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sers\y.bukhar\Downloads\"/>
    </mc:Choice>
  </mc:AlternateContent>
  <bookViews>
    <workbookView xWindow="-108" yWindow="-108" windowWidth="19416" windowHeight="10416"/>
  </bookViews>
  <sheets>
    <sheet name="Данные" sheetId="1" r:id="rId1"/>
  </sheets>
  <externalReferences>
    <externalReference r:id="rId2"/>
    <externalReference r:id="rId3"/>
  </externalReferences>
  <definedNames>
    <definedName name="_xlnm._FilterDatabase" localSheetId="0" hidden="1">Данные!$BZ$1:$CB$5758</definedName>
    <definedName name="ExternalData_1" localSheetId="0" hidden="1">Данные!$A$2:$BU$7701</definedName>
    <definedName name="активы">'[1]Скрытый лист'!$B$14:$B$25</definedName>
    <definedName name="Дата">'[1]Скрытый лист'!#REF!</definedName>
    <definedName name="Дата2">'[1]Скрытый лист'!#REF!</definedName>
    <definedName name="дата3">#REF!</definedName>
    <definedName name="доход">'[1]Скрытый лист'!$B$34:$B$37</definedName>
    <definedName name="компания">'[1]Скрытый лист'!$B$2:$B$11</definedName>
    <definedName name="очистка">[1]Input!$B$2:$C$2</definedName>
    <definedName name="пассивы">'[1]Скрытый лист'!$C$14:$C$29</definedName>
    <definedName name="расход">'[1]Скрытый лист'!$C$34:$C$39</definedName>
    <definedName name="Таблица2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B5758" i="1" l="1"/>
  <c r="BY5758" i="1" s="1"/>
  <c r="CA5758" i="1"/>
  <c r="BX5758" i="1" s="1"/>
  <c r="BW5758" i="1"/>
  <c r="BV5758" i="1"/>
  <c r="CB5757" i="1"/>
  <c r="BY5757" i="1" s="1"/>
  <c r="CA5757" i="1"/>
  <c r="BX5757" i="1" s="1"/>
  <c r="BW5757" i="1"/>
  <c r="BV5757" i="1"/>
  <c r="CB5756" i="1"/>
  <c r="BY5756" i="1" s="1"/>
  <c r="CA5756" i="1"/>
  <c r="BX5756" i="1" s="1"/>
  <c r="BW5756" i="1"/>
  <c r="BV5756" i="1"/>
  <c r="CB5755" i="1"/>
  <c r="BY5755" i="1" s="1"/>
  <c r="CA5755" i="1"/>
  <c r="BX5755" i="1" s="1"/>
  <c r="BW5755" i="1"/>
  <c r="BV5755" i="1"/>
  <c r="CB5754" i="1"/>
  <c r="BY5754" i="1" s="1"/>
  <c r="CA5754" i="1"/>
  <c r="BX5754" i="1" s="1"/>
  <c r="BW5754" i="1"/>
  <c r="BV5754" i="1"/>
  <c r="CB5753" i="1"/>
  <c r="BY5753" i="1" s="1"/>
  <c r="CA5753" i="1"/>
  <c r="BX5753" i="1" s="1"/>
  <c r="BW5753" i="1"/>
  <c r="BV5753" i="1"/>
  <c r="CB5752" i="1"/>
  <c r="BY5752" i="1" s="1"/>
  <c r="CA5752" i="1"/>
  <c r="BX5752" i="1" s="1"/>
  <c r="BW5752" i="1"/>
  <c r="BV5752" i="1"/>
  <c r="CB5751" i="1"/>
  <c r="BY5751" i="1" s="1"/>
  <c r="CA5751" i="1"/>
  <c r="BX5751" i="1" s="1"/>
  <c r="BW5751" i="1"/>
  <c r="BV5751" i="1"/>
  <c r="CB5750" i="1"/>
  <c r="BY5750" i="1" s="1"/>
  <c r="CA5750" i="1"/>
  <c r="BX5750" i="1" s="1"/>
  <c r="BW5750" i="1"/>
  <c r="BV5750" i="1"/>
  <c r="CB5749" i="1"/>
  <c r="BY5749" i="1" s="1"/>
  <c r="CA5749" i="1"/>
  <c r="BX5749" i="1" s="1"/>
  <c r="BW5749" i="1"/>
  <c r="BV5749" i="1"/>
  <c r="CB5748" i="1"/>
  <c r="BY5748" i="1" s="1"/>
  <c r="CA5748" i="1"/>
  <c r="BX5748" i="1" s="1"/>
  <c r="BW5748" i="1"/>
  <c r="BV5748" i="1"/>
  <c r="CB5747" i="1"/>
  <c r="BY5747" i="1" s="1"/>
  <c r="CA5747" i="1"/>
  <c r="BX5747" i="1" s="1"/>
  <c r="BW5747" i="1"/>
  <c r="BV5747" i="1"/>
  <c r="CB5746" i="1"/>
  <c r="BY5746" i="1" s="1"/>
  <c r="CA5746" i="1"/>
  <c r="BX5746" i="1" s="1"/>
  <c r="BW5746" i="1"/>
  <c r="BV5746" i="1"/>
  <c r="CB5745" i="1"/>
  <c r="BY5745" i="1" s="1"/>
  <c r="CA5745" i="1"/>
  <c r="BX5745" i="1" s="1"/>
  <c r="BW5745" i="1"/>
  <c r="BV5745" i="1"/>
  <c r="CB5744" i="1"/>
  <c r="BY5744" i="1" s="1"/>
  <c r="CA5744" i="1"/>
  <c r="BX5744" i="1" s="1"/>
  <c r="BW5744" i="1"/>
  <c r="BV5744" i="1"/>
  <c r="CB5743" i="1"/>
  <c r="BY5743" i="1" s="1"/>
  <c r="CA5743" i="1"/>
  <c r="BX5743" i="1" s="1"/>
  <c r="BW5743" i="1"/>
  <c r="BV5743" i="1"/>
  <c r="CB5742" i="1"/>
  <c r="BY5742" i="1" s="1"/>
  <c r="CA5742" i="1"/>
  <c r="BX5742" i="1" s="1"/>
  <c r="BW5742" i="1"/>
  <c r="BV5742" i="1"/>
  <c r="CB5741" i="1"/>
  <c r="BY5741" i="1" s="1"/>
  <c r="CA5741" i="1"/>
  <c r="BX5741" i="1" s="1"/>
  <c r="BW5741" i="1"/>
  <c r="BV5741" i="1"/>
  <c r="CB5740" i="1"/>
  <c r="BY5740" i="1" s="1"/>
  <c r="CA5740" i="1"/>
  <c r="BX5740" i="1" s="1"/>
  <c r="BW5740" i="1"/>
  <c r="BV5740" i="1"/>
  <c r="CB5739" i="1"/>
  <c r="BY5739" i="1" s="1"/>
  <c r="CA5739" i="1"/>
  <c r="BX5739" i="1" s="1"/>
  <c r="BW5739" i="1"/>
  <c r="BV5739" i="1"/>
  <c r="CB5738" i="1"/>
  <c r="BY5738" i="1" s="1"/>
  <c r="CA5738" i="1"/>
  <c r="BX5738" i="1" s="1"/>
  <c r="BW5738" i="1"/>
  <c r="BV5738" i="1"/>
  <c r="CB5737" i="1"/>
  <c r="BY5737" i="1" s="1"/>
  <c r="CA5737" i="1"/>
  <c r="BX5737" i="1" s="1"/>
  <c r="BW5737" i="1"/>
  <c r="BV5737" i="1"/>
  <c r="CB5736" i="1"/>
  <c r="BY5736" i="1" s="1"/>
  <c r="CA5736" i="1"/>
  <c r="BX5736" i="1" s="1"/>
  <c r="BW5736" i="1"/>
  <c r="BV5736" i="1"/>
  <c r="CB5735" i="1"/>
  <c r="BY5735" i="1" s="1"/>
  <c r="CA5735" i="1"/>
  <c r="BX5735" i="1" s="1"/>
  <c r="BW5735" i="1"/>
  <c r="BV5735" i="1"/>
  <c r="CB5734" i="1"/>
  <c r="BY5734" i="1" s="1"/>
  <c r="CA5734" i="1"/>
  <c r="BX5734" i="1" s="1"/>
  <c r="BW5734" i="1"/>
  <c r="BV5734" i="1"/>
  <c r="CB5733" i="1"/>
  <c r="BY5733" i="1" s="1"/>
  <c r="CA5733" i="1"/>
  <c r="BX5733" i="1" s="1"/>
  <c r="BW5733" i="1"/>
  <c r="BV5733" i="1"/>
  <c r="CB5732" i="1"/>
  <c r="BY5732" i="1" s="1"/>
  <c r="CA5732" i="1"/>
  <c r="BX5732" i="1" s="1"/>
  <c r="BW5732" i="1"/>
  <c r="BV5732" i="1"/>
  <c r="CB5731" i="1"/>
  <c r="BY5731" i="1" s="1"/>
  <c r="CA5731" i="1"/>
  <c r="BX5731" i="1" s="1"/>
  <c r="BW5731" i="1"/>
  <c r="BV5731" i="1"/>
  <c r="CB5730" i="1"/>
  <c r="BY5730" i="1" s="1"/>
  <c r="CA5730" i="1"/>
  <c r="BX5730" i="1" s="1"/>
  <c r="BW5730" i="1"/>
  <c r="BV5730" i="1"/>
  <c r="CB5729" i="1"/>
  <c r="BY5729" i="1" s="1"/>
  <c r="CA5729" i="1"/>
  <c r="BX5729" i="1" s="1"/>
  <c r="BW5729" i="1"/>
  <c r="BV5729" i="1"/>
  <c r="CB5728" i="1"/>
  <c r="BY5728" i="1" s="1"/>
  <c r="CA5728" i="1"/>
  <c r="BX5728" i="1" s="1"/>
  <c r="BW5728" i="1"/>
  <c r="BV5728" i="1"/>
  <c r="CB5727" i="1"/>
  <c r="BY5727" i="1" s="1"/>
  <c r="CA5727" i="1"/>
  <c r="BX5727" i="1" s="1"/>
  <c r="BW5727" i="1"/>
  <c r="BV5727" i="1"/>
  <c r="CB5726" i="1"/>
  <c r="BY5726" i="1" s="1"/>
  <c r="CA5726" i="1"/>
  <c r="BX5726" i="1" s="1"/>
  <c r="BW5726" i="1"/>
  <c r="BV5726" i="1"/>
  <c r="CB5725" i="1"/>
  <c r="BY5725" i="1" s="1"/>
  <c r="CA5725" i="1"/>
  <c r="BX5725" i="1" s="1"/>
  <c r="BW5725" i="1"/>
  <c r="BV5725" i="1"/>
  <c r="CB5724" i="1"/>
  <c r="BY5724" i="1" s="1"/>
  <c r="CA5724" i="1"/>
  <c r="BX5724" i="1" s="1"/>
  <c r="BW5724" i="1"/>
  <c r="BV5724" i="1"/>
  <c r="CB5723" i="1"/>
  <c r="BY5723" i="1" s="1"/>
  <c r="CA5723" i="1"/>
  <c r="BX5723" i="1" s="1"/>
  <c r="BW5723" i="1"/>
  <c r="BV5723" i="1"/>
  <c r="CB5722" i="1"/>
  <c r="BY5722" i="1" s="1"/>
  <c r="CA5722" i="1"/>
  <c r="BX5722" i="1" s="1"/>
  <c r="BW5722" i="1"/>
  <c r="BV5722" i="1"/>
  <c r="CB5721" i="1"/>
  <c r="BY5721" i="1" s="1"/>
  <c r="CA5721" i="1"/>
  <c r="BX5721" i="1" s="1"/>
  <c r="BW5721" i="1"/>
  <c r="BV5721" i="1"/>
  <c r="CB5720" i="1"/>
  <c r="BY5720" i="1" s="1"/>
  <c r="CA5720" i="1"/>
  <c r="BX5720" i="1" s="1"/>
  <c r="BW5720" i="1"/>
  <c r="BV5720" i="1"/>
  <c r="CB5719" i="1"/>
  <c r="BY5719" i="1" s="1"/>
  <c r="CA5719" i="1"/>
  <c r="BX5719" i="1" s="1"/>
  <c r="BW5719" i="1"/>
  <c r="BV5719" i="1"/>
  <c r="CB5718" i="1"/>
  <c r="BY5718" i="1" s="1"/>
  <c r="CA5718" i="1"/>
  <c r="BX5718" i="1" s="1"/>
  <c r="BW5718" i="1"/>
  <c r="BV5718" i="1"/>
  <c r="CB5717" i="1"/>
  <c r="BY5717" i="1" s="1"/>
  <c r="CA5717" i="1"/>
  <c r="BX5717" i="1" s="1"/>
  <c r="BW5717" i="1"/>
  <c r="BV5717" i="1"/>
  <c r="CB5716" i="1"/>
  <c r="BY5716" i="1" s="1"/>
  <c r="CA5716" i="1"/>
  <c r="BX5716" i="1" s="1"/>
  <c r="BW5716" i="1"/>
  <c r="BV5716" i="1"/>
  <c r="CB5715" i="1"/>
  <c r="BY5715" i="1" s="1"/>
  <c r="CA5715" i="1"/>
  <c r="BX5715" i="1" s="1"/>
  <c r="BW5715" i="1"/>
  <c r="BV5715" i="1"/>
  <c r="CB5714" i="1"/>
  <c r="BY5714" i="1" s="1"/>
  <c r="CA5714" i="1"/>
  <c r="BX5714" i="1" s="1"/>
  <c r="BW5714" i="1"/>
  <c r="BV5714" i="1"/>
  <c r="CB5713" i="1"/>
  <c r="BY5713" i="1" s="1"/>
  <c r="CA5713" i="1"/>
  <c r="BX5713" i="1" s="1"/>
  <c r="BW5713" i="1"/>
  <c r="BV5713" i="1"/>
  <c r="CB5712" i="1"/>
  <c r="BY5712" i="1" s="1"/>
  <c r="CA5712" i="1"/>
  <c r="BX5712" i="1" s="1"/>
  <c r="BW5712" i="1"/>
  <c r="BV5712" i="1"/>
  <c r="CB5711" i="1"/>
  <c r="BY5711" i="1" s="1"/>
  <c r="CA5711" i="1"/>
  <c r="BX5711" i="1" s="1"/>
  <c r="BW5711" i="1"/>
  <c r="BV5711" i="1"/>
  <c r="CB5710" i="1"/>
  <c r="BY5710" i="1" s="1"/>
  <c r="CA5710" i="1"/>
  <c r="BX5710" i="1" s="1"/>
  <c r="BW5710" i="1"/>
  <c r="BV5710" i="1"/>
  <c r="CB5709" i="1"/>
  <c r="BY5709" i="1" s="1"/>
  <c r="CA5709" i="1"/>
  <c r="BX5709" i="1" s="1"/>
  <c r="BW5709" i="1"/>
  <c r="BV5709" i="1"/>
  <c r="CB5708" i="1"/>
  <c r="BY5708" i="1" s="1"/>
  <c r="CA5708" i="1"/>
  <c r="BX5708" i="1" s="1"/>
  <c r="BW5708" i="1"/>
  <c r="BV5708" i="1"/>
  <c r="CB5707" i="1"/>
  <c r="BY5707" i="1" s="1"/>
  <c r="CA5707" i="1"/>
  <c r="BX5707" i="1" s="1"/>
  <c r="BW5707" i="1"/>
  <c r="BV5707" i="1"/>
  <c r="CB5706" i="1"/>
  <c r="BY5706" i="1" s="1"/>
  <c r="CA5706" i="1"/>
  <c r="BX5706" i="1" s="1"/>
  <c r="BW5706" i="1"/>
  <c r="BV5706" i="1"/>
  <c r="CB5705" i="1"/>
  <c r="BY5705" i="1" s="1"/>
  <c r="CA5705" i="1"/>
  <c r="BX5705" i="1" s="1"/>
  <c r="BW5705" i="1"/>
  <c r="BV5705" i="1"/>
  <c r="CB5704" i="1"/>
  <c r="BY5704" i="1" s="1"/>
  <c r="CA5704" i="1"/>
  <c r="BX5704" i="1"/>
  <c r="BW5704" i="1"/>
  <c r="BV5704" i="1"/>
  <c r="CB5703" i="1"/>
  <c r="BY5703" i="1" s="1"/>
  <c r="CA5703" i="1"/>
  <c r="BX5703" i="1" s="1"/>
  <c r="BW5703" i="1"/>
  <c r="BV5703" i="1"/>
  <c r="CB5702" i="1"/>
  <c r="BY5702" i="1" s="1"/>
  <c r="CA5702" i="1"/>
  <c r="BX5702" i="1" s="1"/>
  <c r="BW5702" i="1"/>
  <c r="BV5702" i="1"/>
  <c r="CB5701" i="1"/>
  <c r="BY5701" i="1" s="1"/>
  <c r="CA5701" i="1"/>
  <c r="BX5701" i="1" s="1"/>
  <c r="BW5701" i="1"/>
  <c r="BV5701" i="1"/>
  <c r="CB5700" i="1"/>
  <c r="BY5700" i="1" s="1"/>
  <c r="CA5700" i="1"/>
  <c r="BX5700" i="1" s="1"/>
  <c r="BW5700" i="1"/>
  <c r="BV5700" i="1"/>
  <c r="CB5699" i="1"/>
  <c r="BY5699" i="1" s="1"/>
  <c r="CA5699" i="1"/>
  <c r="BX5699" i="1" s="1"/>
  <c r="BW5699" i="1"/>
  <c r="BV5699" i="1"/>
  <c r="CB5698" i="1"/>
  <c r="BY5698" i="1" s="1"/>
  <c r="CA5698" i="1"/>
  <c r="BX5698" i="1" s="1"/>
  <c r="BW5698" i="1"/>
  <c r="BV5698" i="1"/>
  <c r="CB5697" i="1"/>
  <c r="BY5697" i="1" s="1"/>
  <c r="CA5697" i="1"/>
  <c r="BX5697" i="1" s="1"/>
  <c r="BW5697" i="1"/>
  <c r="BV5697" i="1"/>
  <c r="CB5696" i="1"/>
  <c r="BY5696" i="1" s="1"/>
  <c r="CA5696" i="1"/>
  <c r="BX5696" i="1" s="1"/>
  <c r="BW5696" i="1"/>
  <c r="BV5696" i="1"/>
  <c r="CB5695" i="1"/>
  <c r="BY5695" i="1" s="1"/>
  <c r="CA5695" i="1"/>
  <c r="BX5695" i="1" s="1"/>
  <c r="BW5695" i="1"/>
  <c r="BV5695" i="1"/>
  <c r="CB5694" i="1"/>
  <c r="BY5694" i="1" s="1"/>
  <c r="CA5694" i="1"/>
  <c r="BX5694" i="1" s="1"/>
  <c r="BW5694" i="1"/>
  <c r="BV5694" i="1"/>
  <c r="CB5693" i="1"/>
  <c r="BY5693" i="1" s="1"/>
  <c r="CA5693" i="1"/>
  <c r="BX5693" i="1" s="1"/>
  <c r="BW5693" i="1"/>
  <c r="BV5693" i="1"/>
  <c r="CB5692" i="1"/>
  <c r="BY5692" i="1" s="1"/>
  <c r="CA5692" i="1"/>
  <c r="BX5692" i="1" s="1"/>
  <c r="BW5692" i="1"/>
  <c r="BV5692" i="1"/>
  <c r="CB5691" i="1"/>
  <c r="BY5691" i="1" s="1"/>
  <c r="CA5691" i="1"/>
  <c r="BX5691" i="1" s="1"/>
  <c r="BW5691" i="1"/>
  <c r="BV5691" i="1"/>
  <c r="CB5690" i="1"/>
  <c r="BY5690" i="1" s="1"/>
  <c r="CA5690" i="1"/>
  <c r="BX5690" i="1" s="1"/>
  <c r="BW5690" i="1"/>
  <c r="BV5690" i="1"/>
  <c r="CB5689" i="1"/>
  <c r="BY5689" i="1" s="1"/>
  <c r="CA5689" i="1"/>
  <c r="BX5689" i="1" s="1"/>
  <c r="BW5689" i="1"/>
  <c r="BV5689" i="1"/>
  <c r="CB5688" i="1"/>
  <c r="BY5688" i="1" s="1"/>
  <c r="CA5688" i="1"/>
  <c r="BX5688" i="1" s="1"/>
  <c r="BW5688" i="1"/>
  <c r="BV5688" i="1"/>
  <c r="CB5687" i="1"/>
  <c r="BY5687" i="1" s="1"/>
  <c r="CA5687" i="1"/>
  <c r="BX5687" i="1" s="1"/>
  <c r="BW5687" i="1"/>
  <c r="BV5687" i="1"/>
  <c r="CB5686" i="1"/>
  <c r="BY5686" i="1" s="1"/>
  <c r="CA5686" i="1"/>
  <c r="BX5686" i="1" s="1"/>
  <c r="BW5686" i="1"/>
  <c r="BV5686" i="1"/>
  <c r="CB5685" i="1"/>
  <c r="BY5685" i="1" s="1"/>
  <c r="CA5685" i="1"/>
  <c r="BX5685" i="1" s="1"/>
  <c r="BW5685" i="1"/>
  <c r="BV5685" i="1"/>
  <c r="CB5684" i="1"/>
  <c r="BY5684" i="1" s="1"/>
  <c r="CA5684" i="1"/>
  <c r="BX5684" i="1" s="1"/>
  <c r="BW5684" i="1"/>
  <c r="BV5684" i="1"/>
  <c r="CB5683" i="1"/>
  <c r="BY5683" i="1" s="1"/>
  <c r="CA5683" i="1"/>
  <c r="BX5683" i="1" s="1"/>
  <c r="BW5683" i="1"/>
  <c r="BV5683" i="1"/>
  <c r="CB5682" i="1"/>
  <c r="BY5682" i="1" s="1"/>
  <c r="CA5682" i="1"/>
  <c r="BX5682" i="1" s="1"/>
  <c r="BW5682" i="1"/>
  <c r="BV5682" i="1"/>
  <c r="CB5681" i="1"/>
  <c r="BY5681" i="1" s="1"/>
  <c r="CA5681" i="1"/>
  <c r="BX5681" i="1" s="1"/>
  <c r="BW5681" i="1"/>
  <c r="BV5681" i="1"/>
  <c r="CB5680" i="1"/>
  <c r="BY5680" i="1" s="1"/>
  <c r="CA5680" i="1"/>
  <c r="BX5680" i="1" s="1"/>
  <c r="BW5680" i="1"/>
  <c r="BV5680" i="1"/>
  <c r="CB5679" i="1"/>
  <c r="BY5679" i="1" s="1"/>
  <c r="CA5679" i="1"/>
  <c r="BX5679" i="1" s="1"/>
  <c r="BW5679" i="1"/>
  <c r="BV5679" i="1"/>
  <c r="CB5678" i="1"/>
  <c r="BY5678" i="1" s="1"/>
  <c r="CA5678" i="1"/>
  <c r="BX5678" i="1" s="1"/>
  <c r="BW5678" i="1"/>
  <c r="BV5678" i="1"/>
  <c r="CB5677" i="1"/>
  <c r="BY5677" i="1" s="1"/>
  <c r="CA5677" i="1"/>
  <c r="BX5677" i="1" s="1"/>
  <c r="BW5677" i="1"/>
  <c r="BV5677" i="1"/>
  <c r="CB5676" i="1"/>
  <c r="BY5676" i="1" s="1"/>
  <c r="CA5676" i="1"/>
  <c r="BX5676" i="1" s="1"/>
  <c r="BW5676" i="1"/>
  <c r="BV5676" i="1"/>
  <c r="CB5675" i="1"/>
  <c r="BY5675" i="1" s="1"/>
  <c r="CA5675" i="1"/>
  <c r="BX5675" i="1" s="1"/>
  <c r="BW5675" i="1"/>
  <c r="BV5675" i="1"/>
  <c r="CB5674" i="1"/>
  <c r="BY5674" i="1" s="1"/>
  <c r="CA5674" i="1"/>
  <c r="BX5674" i="1" s="1"/>
  <c r="BW5674" i="1"/>
  <c r="BV5674" i="1"/>
  <c r="CB5673" i="1"/>
  <c r="BY5673" i="1" s="1"/>
  <c r="CA5673" i="1"/>
  <c r="BX5673" i="1" s="1"/>
  <c r="BW5673" i="1"/>
  <c r="BV5673" i="1"/>
  <c r="CB5672" i="1"/>
  <c r="BY5672" i="1" s="1"/>
  <c r="CA5672" i="1"/>
  <c r="BX5672" i="1" s="1"/>
  <c r="BW5672" i="1"/>
  <c r="BV5672" i="1"/>
  <c r="CB5671" i="1"/>
  <c r="BY5671" i="1" s="1"/>
  <c r="CA5671" i="1"/>
  <c r="BX5671" i="1" s="1"/>
  <c r="BW5671" i="1"/>
  <c r="BV5671" i="1"/>
  <c r="CB5670" i="1"/>
  <c r="BY5670" i="1" s="1"/>
  <c r="CA5670" i="1"/>
  <c r="BX5670" i="1" s="1"/>
  <c r="BW5670" i="1"/>
  <c r="BV5670" i="1"/>
  <c r="CB5669" i="1"/>
  <c r="BY5669" i="1" s="1"/>
  <c r="CA5669" i="1"/>
  <c r="BX5669" i="1" s="1"/>
  <c r="BW5669" i="1"/>
  <c r="BV5669" i="1"/>
  <c r="CB5668" i="1"/>
  <c r="BY5668" i="1" s="1"/>
  <c r="CA5668" i="1"/>
  <c r="BX5668" i="1" s="1"/>
  <c r="BW5668" i="1"/>
  <c r="BV5668" i="1"/>
  <c r="CB5667" i="1"/>
  <c r="BY5667" i="1" s="1"/>
  <c r="CA5667" i="1"/>
  <c r="BX5667" i="1" s="1"/>
  <c r="BW5667" i="1"/>
  <c r="BV5667" i="1"/>
  <c r="CB5666" i="1"/>
  <c r="BY5666" i="1" s="1"/>
  <c r="CA5666" i="1"/>
  <c r="BX5666" i="1" s="1"/>
  <c r="BW5666" i="1"/>
  <c r="BV5666" i="1"/>
  <c r="CB5665" i="1"/>
  <c r="BY5665" i="1" s="1"/>
  <c r="CA5665" i="1"/>
  <c r="BX5665" i="1" s="1"/>
  <c r="BW5665" i="1"/>
  <c r="BV5665" i="1"/>
  <c r="CB5664" i="1"/>
  <c r="BY5664" i="1" s="1"/>
  <c r="CA5664" i="1"/>
  <c r="BX5664" i="1" s="1"/>
  <c r="BW5664" i="1"/>
  <c r="BV5664" i="1"/>
  <c r="CB5663" i="1"/>
  <c r="CA5663" i="1"/>
  <c r="BX5663" i="1" s="1"/>
  <c r="BY5663" i="1"/>
  <c r="BW5663" i="1"/>
  <c r="BV5663" i="1"/>
  <c r="CB5662" i="1"/>
  <c r="BY5662" i="1" s="1"/>
  <c r="CA5662" i="1"/>
  <c r="BX5662" i="1" s="1"/>
  <c r="BW5662" i="1"/>
  <c r="BV5662" i="1"/>
  <c r="CB5661" i="1"/>
  <c r="BY5661" i="1" s="1"/>
  <c r="CA5661" i="1"/>
  <c r="BX5661" i="1" s="1"/>
  <c r="BW5661" i="1"/>
  <c r="BV5661" i="1"/>
  <c r="CB5660" i="1"/>
  <c r="BY5660" i="1" s="1"/>
  <c r="CA5660" i="1"/>
  <c r="BX5660" i="1" s="1"/>
  <c r="BW5660" i="1"/>
  <c r="BV5660" i="1"/>
  <c r="CB5659" i="1"/>
  <c r="BY5659" i="1" s="1"/>
  <c r="CA5659" i="1"/>
  <c r="BX5659" i="1" s="1"/>
  <c r="BW5659" i="1"/>
  <c r="BV5659" i="1"/>
  <c r="CB5658" i="1"/>
  <c r="BY5658" i="1" s="1"/>
  <c r="CA5658" i="1"/>
  <c r="BX5658" i="1" s="1"/>
  <c r="BW5658" i="1"/>
  <c r="BV5658" i="1"/>
  <c r="CB5657" i="1"/>
  <c r="BY5657" i="1" s="1"/>
  <c r="CA5657" i="1"/>
  <c r="BX5657" i="1" s="1"/>
  <c r="BW5657" i="1"/>
  <c r="BV5657" i="1"/>
  <c r="CB5656" i="1"/>
  <c r="BY5656" i="1" s="1"/>
  <c r="CA5656" i="1"/>
  <c r="BX5656" i="1" s="1"/>
  <c r="BW5656" i="1"/>
  <c r="BV5656" i="1"/>
  <c r="CB5655" i="1"/>
  <c r="BY5655" i="1" s="1"/>
  <c r="CA5655" i="1"/>
  <c r="BX5655" i="1" s="1"/>
  <c r="BW5655" i="1"/>
  <c r="BV5655" i="1"/>
  <c r="CB5654" i="1"/>
  <c r="BY5654" i="1" s="1"/>
  <c r="CA5654" i="1"/>
  <c r="BX5654" i="1" s="1"/>
  <c r="BW5654" i="1"/>
  <c r="BV5654" i="1"/>
  <c r="CB5653" i="1"/>
  <c r="BY5653" i="1" s="1"/>
  <c r="CA5653" i="1"/>
  <c r="BX5653" i="1" s="1"/>
  <c r="BW5653" i="1"/>
  <c r="BV5653" i="1"/>
  <c r="CB5652" i="1"/>
  <c r="BY5652" i="1" s="1"/>
  <c r="CA5652" i="1"/>
  <c r="BX5652" i="1" s="1"/>
  <c r="BW5652" i="1"/>
  <c r="BV5652" i="1"/>
  <c r="CB5651" i="1"/>
  <c r="BY5651" i="1" s="1"/>
  <c r="CA5651" i="1"/>
  <c r="BX5651" i="1" s="1"/>
  <c r="BW5651" i="1"/>
  <c r="BV5651" i="1"/>
  <c r="CB5650" i="1"/>
  <c r="BY5650" i="1" s="1"/>
  <c r="CA5650" i="1"/>
  <c r="BX5650" i="1" s="1"/>
  <c r="BW5650" i="1"/>
  <c r="BV5650" i="1"/>
  <c r="CB5649" i="1"/>
  <c r="BY5649" i="1" s="1"/>
  <c r="CA5649" i="1"/>
  <c r="BX5649" i="1" s="1"/>
  <c r="BW5649" i="1"/>
  <c r="BV5649" i="1"/>
  <c r="CB5648" i="1"/>
  <c r="BY5648" i="1" s="1"/>
  <c r="CA5648" i="1"/>
  <c r="BX5648" i="1" s="1"/>
  <c r="BW5648" i="1"/>
  <c r="BV5648" i="1"/>
  <c r="CB5647" i="1"/>
  <c r="BY5647" i="1" s="1"/>
  <c r="CA5647" i="1"/>
  <c r="BX5647" i="1" s="1"/>
  <c r="BW5647" i="1"/>
  <c r="BV5647" i="1"/>
  <c r="CB5646" i="1"/>
  <c r="BY5646" i="1" s="1"/>
  <c r="CA5646" i="1"/>
  <c r="BX5646" i="1" s="1"/>
  <c r="BW5646" i="1"/>
  <c r="BV5646" i="1"/>
  <c r="CB5645" i="1"/>
  <c r="BY5645" i="1" s="1"/>
  <c r="CA5645" i="1"/>
  <c r="BX5645" i="1" s="1"/>
  <c r="BW5645" i="1"/>
  <c r="BV5645" i="1"/>
  <c r="CB5644" i="1"/>
  <c r="BY5644" i="1" s="1"/>
  <c r="CA5644" i="1"/>
  <c r="BX5644" i="1" s="1"/>
  <c r="BW5644" i="1"/>
  <c r="BV5644" i="1"/>
  <c r="CB5643" i="1"/>
  <c r="BY5643" i="1" s="1"/>
  <c r="CA5643" i="1"/>
  <c r="BX5643" i="1" s="1"/>
  <c r="BW5643" i="1"/>
  <c r="BV5643" i="1"/>
  <c r="CB5642" i="1"/>
  <c r="BY5642" i="1" s="1"/>
  <c r="CA5642" i="1"/>
  <c r="BX5642" i="1" s="1"/>
  <c r="BW5642" i="1"/>
  <c r="BV5642" i="1"/>
  <c r="CB5641" i="1"/>
  <c r="BY5641" i="1" s="1"/>
  <c r="CA5641" i="1"/>
  <c r="BX5641" i="1" s="1"/>
  <c r="BW5641" i="1"/>
  <c r="BV5641" i="1"/>
  <c r="CB5640" i="1"/>
  <c r="BY5640" i="1" s="1"/>
  <c r="CA5640" i="1"/>
  <c r="BX5640" i="1" s="1"/>
  <c r="BW5640" i="1"/>
  <c r="BV5640" i="1"/>
  <c r="CB5639" i="1"/>
  <c r="BY5639" i="1" s="1"/>
  <c r="CA5639" i="1"/>
  <c r="BX5639" i="1" s="1"/>
  <c r="BW5639" i="1"/>
  <c r="BV5639" i="1"/>
  <c r="CB5638" i="1"/>
  <c r="CA5638" i="1"/>
  <c r="BX5638" i="1" s="1"/>
  <c r="BY5638" i="1"/>
  <c r="BW5638" i="1"/>
  <c r="BV5638" i="1"/>
  <c r="CB5637" i="1"/>
  <c r="BY5637" i="1" s="1"/>
  <c r="CA5637" i="1"/>
  <c r="BX5637" i="1" s="1"/>
  <c r="BW5637" i="1"/>
  <c r="BV5637" i="1"/>
  <c r="CB5636" i="1"/>
  <c r="BY5636" i="1" s="1"/>
  <c r="CA5636" i="1"/>
  <c r="BX5636" i="1" s="1"/>
  <c r="BW5636" i="1"/>
  <c r="BV5636" i="1"/>
  <c r="CB5635" i="1"/>
  <c r="BY5635" i="1" s="1"/>
  <c r="CA5635" i="1"/>
  <c r="BX5635" i="1" s="1"/>
  <c r="BW5635" i="1"/>
  <c r="BV5635" i="1"/>
  <c r="CB5634" i="1"/>
  <c r="BY5634" i="1" s="1"/>
  <c r="CA5634" i="1"/>
  <c r="BX5634" i="1" s="1"/>
  <c r="BW5634" i="1"/>
  <c r="BV5634" i="1"/>
  <c r="CB5633" i="1"/>
  <c r="BY5633" i="1" s="1"/>
  <c r="CA5633" i="1"/>
  <c r="BX5633" i="1" s="1"/>
  <c r="BW5633" i="1"/>
  <c r="BV5633" i="1"/>
  <c r="CB5632" i="1"/>
  <c r="BY5632" i="1" s="1"/>
  <c r="CA5632" i="1"/>
  <c r="BX5632" i="1" s="1"/>
  <c r="BW5632" i="1"/>
  <c r="BV5632" i="1"/>
  <c r="CB5631" i="1"/>
  <c r="BY5631" i="1" s="1"/>
  <c r="CA5631" i="1"/>
  <c r="BX5631" i="1" s="1"/>
  <c r="BW5631" i="1"/>
  <c r="BV5631" i="1"/>
  <c r="CB5630" i="1"/>
  <c r="BY5630" i="1" s="1"/>
  <c r="CA5630" i="1"/>
  <c r="BX5630" i="1" s="1"/>
  <c r="BW5630" i="1"/>
  <c r="BV5630" i="1"/>
  <c r="CB5629" i="1"/>
  <c r="BY5629" i="1" s="1"/>
  <c r="CA5629" i="1"/>
  <c r="BX5629" i="1" s="1"/>
  <c r="BW5629" i="1"/>
  <c r="BV5629" i="1"/>
  <c r="CB5628" i="1"/>
  <c r="BY5628" i="1" s="1"/>
  <c r="CA5628" i="1"/>
  <c r="BX5628" i="1"/>
  <c r="BW5628" i="1"/>
  <c r="BV5628" i="1"/>
  <c r="CB5627" i="1"/>
  <c r="BY5627" i="1" s="1"/>
  <c r="CA5627" i="1"/>
  <c r="BX5627" i="1" s="1"/>
  <c r="BW5627" i="1"/>
  <c r="BV5627" i="1"/>
  <c r="CB5626" i="1"/>
  <c r="BY5626" i="1" s="1"/>
  <c r="CA5626" i="1"/>
  <c r="BX5626" i="1" s="1"/>
  <c r="BW5626" i="1"/>
  <c r="BV5626" i="1"/>
  <c r="CB5625" i="1"/>
  <c r="BY5625" i="1" s="1"/>
  <c r="CA5625" i="1"/>
  <c r="BX5625" i="1" s="1"/>
  <c r="BW5625" i="1"/>
  <c r="BV5625" i="1"/>
  <c r="CB5624" i="1"/>
  <c r="BY5624" i="1" s="1"/>
  <c r="CA5624" i="1"/>
  <c r="BX5624" i="1" s="1"/>
  <c r="BW5624" i="1"/>
  <c r="BV5624" i="1"/>
  <c r="CB5623" i="1"/>
  <c r="BY5623" i="1" s="1"/>
  <c r="CA5623" i="1"/>
  <c r="BX5623" i="1" s="1"/>
  <c r="BW5623" i="1"/>
  <c r="BV5623" i="1"/>
  <c r="CB5622" i="1"/>
  <c r="BY5622" i="1" s="1"/>
  <c r="CA5622" i="1"/>
  <c r="BX5622" i="1" s="1"/>
  <c r="BW5622" i="1"/>
  <c r="BV5622" i="1"/>
  <c r="CB5621" i="1"/>
  <c r="BY5621" i="1" s="1"/>
  <c r="CA5621" i="1"/>
  <c r="BX5621" i="1" s="1"/>
  <c r="BW5621" i="1"/>
  <c r="BV5621" i="1"/>
  <c r="CB5620" i="1"/>
  <c r="BY5620" i="1" s="1"/>
  <c r="CA5620" i="1"/>
  <c r="BX5620" i="1" s="1"/>
  <c r="BW5620" i="1"/>
  <c r="BV5620" i="1"/>
  <c r="CB5619" i="1"/>
  <c r="BY5619" i="1" s="1"/>
  <c r="CA5619" i="1"/>
  <c r="BX5619" i="1" s="1"/>
  <c r="BW5619" i="1"/>
  <c r="BV5619" i="1"/>
  <c r="CB5618" i="1"/>
  <c r="BY5618" i="1" s="1"/>
  <c r="CA5618" i="1"/>
  <c r="BX5618" i="1" s="1"/>
  <c r="BW5618" i="1"/>
  <c r="BV5618" i="1"/>
  <c r="CB5617" i="1"/>
  <c r="BY5617" i="1" s="1"/>
  <c r="CA5617" i="1"/>
  <c r="BX5617" i="1" s="1"/>
  <c r="BW5617" i="1"/>
  <c r="BV5617" i="1"/>
  <c r="CB5616" i="1"/>
  <c r="BY5616" i="1" s="1"/>
  <c r="CA5616" i="1"/>
  <c r="BX5616" i="1" s="1"/>
  <c r="BW5616" i="1"/>
  <c r="BV5616" i="1"/>
  <c r="CB5615" i="1"/>
  <c r="BY5615" i="1" s="1"/>
  <c r="CA5615" i="1"/>
  <c r="BX5615" i="1" s="1"/>
  <c r="BW5615" i="1"/>
  <c r="BV5615" i="1"/>
  <c r="CB5614" i="1"/>
  <c r="BY5614" i="1" s="1"/>
  <c r="CA5614" i="1"/>
  <c r="BX5614" i="1" s="1"/>
  <c r="BW5614" i="1"/>
  <c r="BV5614" i="1"/>
  <c r="CB5613" i="1"/>
  <c r="BY5613" i="1" s="1"/>
  <c r="CA5613" i="1"/>
  <c r="BX5613" i="1" s="1"/>
  <c r="BW5613" i="1"/>
  <c r="BV5613" i="1"/>
  <c r="CB5612" i="1"/>
  <c r="BY5612" i="1" s="1"/>
  <c r="CA5612" i="1"/>
  <c r="BX5612" i="1" s="1"/>
  <c r="BW5612" i="1"/>
  <c r="BV5612" i="1"/>
  <c r="CB5611" i="1"/>
  <c r="BY5611" i="1" s="1"/>
  <c r="CA5611" i="1"/>
  <c r="BX5611" i="1" s="1"/>
  <c r="BW5611" i="1"/>
  <c r="BV5611" i="1"/>
  <c r="CB5610" i="1"/>
  <c r="BY5610" i="1" s="1"/>
  <c r="CA5610" i="1"/>
  <c r="BX5610" i="1" s="1"/>
  <c r="BW5610" i="1"/>
  <c r="BV5610" i="1"/>
  <c r="CB5609" i="1"/>
  <c r="BY5609" i="1" s="1"/>
  <c r="CA5609" i="1"/>
  <c r="BX5609" i="1" s="1"/>
  <c r="BW5609" i="1"/>
  <c r="BV5609" i="1"/>
  <c r="CB5608" i="1"/>
  <c r="BY5608" i="1" s="1"/>
  <c r="CA5608" i="1"/>
  <c r="BX5608" i="1" s="1"/>
  <c r="BW5608" i="1"/>
  <c r="BV5608" i="1"/>
  <c r="CB5607" i="1"/>
  <c r="BY5607" i="1" s="1"/>
  <c r="CA5607" i="1"/>
  <c r="BX5607" i="1" s="1"/>
  <c r="BW5607" i="1"/>
  <c r="BV5607" i="1"/>
  <c r="CB5606" i="1"/>
  <c r="BY5606" i="1" s="1"/>
  <c r="CA5606" i="1"/>
  <c r="BX5606" i="1" s="1"/>
  <c r="BW5606" i="1"/>
  <c r="BV5606" i="1"/>
  <c r="CB5605" i="1"/>
  <c r="BY5605" i="1" s="1"/>
  <c r="CA5605" i="1"/>
  <c r="BX5605" i="1" s="1"/>
  <c r="BW5605" i="1"/>
  <c r="BV5605" i="1"/>
  <c r="CB5604" i="1"/>
  <c r="BY5604" i="1" s="1"/>
  <c r="CA5604" i="1"/>
  <c r="BX5604" i="1" s="1"/>
  <c r="BW5604" i="1"/>
  <c r="BV5604" i="1"/>
  <c r="CB5603" i="1"/>
  <c r="BY5603" i="1" s="1"/>
  <c r="CA5603" i="1"/>
  <c r="BX5603" i="1" s="1"/>
  <c r="BW5603" i="1"/>
  <c r="BV5603" i="1"/>
  <c r="CB5602" i="1"/>
  <c r="BY5602" i="1" s="1"/>
  <c r="CA5602" i="1"/>
  <c r="BX5602" i="1" s="1"/>
  <c r="BW5602" i="1"/>
  <c r="BV5602" i="1"/>
  <c r="CB5601" i="1"/>
  <c r="BY5601" i="1" s="1"/>
  <c r="CA5601" i="1"/>
  <c r="BX5601" i="1" s="1"/>
  <c r="BW5601" i="1"/>
  <c r="BV5601" i="1"/>
  <c r="CB5600" i="1"/>
  <c r="BY5600" i="1" s="1"/>
  <c r="CA5600" i="1"/>
  <c r="BX5600" i="1" s="1"/>
  <c r="BW5600" i="1"/>
  <c r="BV5600" i="1"/>
  <c r="CB5599" i="1"/>
  <c r="BY5599" i="1" s="1"/>
  <c r="CA5599" i="1"/>
  <c r="BX5599" i="1" s="1"/>
  <c r="BW5599" i="1"/>
  <c r="BV5599" i="1"/>
  <c r="CB5598" i="1"/>
  <c r="BY5598" i="1" s="1"/>
  <c r="CA5598" i="1"/>
  <c r="BX5598" i="1" s="1"/>
  <c r="BW5598" i="1"/>
  <c r="BV5598" i="1"/>
  <c r="CB5597" i="1"/>
  <c r="CA5597" i="1"/>
  <c r="BX5597" i="1" s="1"/>
  <c r="BY5597" i="1"/>
  <c r="BW5597" i="1"/>
  <c r="BV5597" i="1"/>
  <c r="CB5596" i="1"/>
  <c r="BY5596" i="1" s="1"/>
  <c r="CA5596" i="1"/>
  <c r="BX5596" i="1"/>
  <c r="BW5596" i="1"/>
  <c r="BV5596" i="1"/>
  <c r="CB5595" i="1"/>
  <c r="BY5595" i="1" s="1"/>
  <c r="CA5595" i="1"/>
  <c r="BX5595" i="1" s="1"/>
  <c r="BW5595" i="1"/>
  <c r="BV5595" i="1"/>
  <c r="CB5594" i="1"/>
  <c r="BY5594" i="1" s="1"/>
  <c r="CA5594" i="1"/>
  <c r="BX5594" i="1" s="1"/>
  <c r="BW5594" i="1"/>
  <c r="BV5594" i="1"/>
  <c r="CB5593" i="1"/>
  <c r="BY5593" i="1" s="1"/>
  <c r="CA5593" i="1"/>
  <c r="BX5593" i="1" s="1"/>
  <c r="BW5593" i="1"/>
  <c r="BV5593" i="1"/>
  <c r="CB5592" i="1"/>
  <c r="BY5592" i="1" s="1"/>
  <c r="CA5592" i="1"/>
  <c r="BX5592" i="1" s="1"/>
  <c r="BW5592" i="1"/>
  <c r="BV5592" i="1"/>
  <c r="CB5591" i="1"/>
  <c r="BY5591" i="1" s="1"/>
  <c r="CA5591" i="1"/>
  <c r="BX5591" i="1" s="1"/>
  <c r="BW5591" i="1"/>
  <c r="BV5591" i="1"/>
  <c r="CB5590" i="1"/>
  <c r="BY5590" i="1" s="1"/>
  <c r="CA5590" i="1"/>
  <c r="BX5590" i="1" s="1"/>
  <c r="BW5590" i="1"/>
  <c r="BV5590" i="1"/>
  <c r="CB5589" i="1"/>
  <c r="BY5589" i="1" s="1"/>
  <c r="CA5589" i="1"/>
  <c r="BX5589" i="1" s="1"/>
  <c r="BW5589" i="1"/>
  <c r="BV5589" i="1"/>
  <c r="CB5588" i="1"/>
  <c r="BY5588" i="1" s="1"/>
  <c r="CA5588" i="1"/>
  <c r="BX5588" i="1" s="1"/>
  <c r="BW5588" i="1"/>
  <c r="BV5588" i="1"/>
  <c r="CB5587" i="1"/>
  <c r="BY5587" i="1" s="1"/>
  <c r="CA5587" i="1"/>
  <c r="BX5587" i="1" s="1"/>
  <c r="BW5587" i="1"/>
  <c r="BV5587" i="1"/>
  <c r="CB5586" i="1"/>
  <c r="BY5586" i="1" s="1"/>
  <c r="CA5586" i="1"/>
  <c r="BX5586" i="1" s="1"/>
  <c r="BW5586" i="1"/>
  <c r="BV5586" i="1"/>
  <c r="CB5585" i="1"/>
  <c r="BY5585" i="1" s="1"/>
  <c r="CA5585" i="1"/>
  <c r="BX5585" i="1" s="1"/>
  <c r="BW5585" i="1"/>
  <c r="BV5585" i="1"/>
  <c r="CB5584" i="1"/>
  <c r="BY5584" i="1" s="1"/>
  <c r="CA5584" i="1"/>
  <c r="BX5584" i="1" s="1"/>
  <c r="BW5584" i="1"/>
  <c r="BV5584" i="1"/>
  <c r="CB5583" i="1"/>
  <c r="BY5583" i="1" s="1"/>
  <c r="CA5583" i="1"/>
  <c r="BX5583" i="1" s="1"/>
  <c r="BW5583" i="1"/>
  <c r="BV5583" i="1"/>
  <c r="CB5582" i="1"/>
  <c r="BY5582" i="1" s="1"/>
  <c r="CA5582" i="1"/>
  <c r="BX5582" i="1" s="1"/>
  <c r="BW5582" i="1"/>
  <c r="BV5582" i="1"/>
  <c r="CA5581" i="1"/>
  <c r="BX5581" i="1" s="1"/>
  <c r="BW5581" i="1"/>
  <c r="BV5581" i="1"/>
  <c r="CB5580" i="1"/>
  <c r="BY5580" i="1" s="1"/>
  <c r="CA5580" i="1"/>
  <c r="BX5580" i="1" s="1"/>
  <c r="BW5580" i="1"/>
  <c r="BV5580" i="1"/>
  <c r="CB5579" i="1"/>
  <c r="BY5579" i="1" s="1"/>
  <c r="CA5579" i="1"/>
  <c r="BX5579" i="1" s="1"/>
  <c r="BW5579" i="1"/>
  <c r="BV5579" i="1"/>
  <c r="CB5578" i="1"/>
  <c r="BY5578" i="1" s="1"/>
  <c r="CA5578" i="1"/>
  <c r="BX5578" i="1" s="1"/>
  <c r="BW5578" i="1"/>
  <c r="BV5578" i="1"/>
  <c r="CB5577" i="1"/>
  <c r="BY5577" i="1" s="1"/>
  <c r="CA5577" i="1"/>
  <c r="BX5577" i="1" s="1"/>
  <c r="BW5577" i="1"/>
  <c r="BV5577" i="1"/>
  <c r="CB5576" i="1"/>
  <c r="BY5576" i="1" s="1"/>
  <c r="CA5576" i="1"/>
  <c r="BX5576" i="1" s="1"/>
  <c r="BW5576" i="1"/>
  <c r="BV5576" i="1"/>
  <c r="CB5575" i="1"/>
  <c r="BY5575" i="1" s="1"/>
  <c r="CA5575" i="1"/>
  <c r="BX5575" i="1" s="1"/>
  <c r="BW5575" i="1"/>
  <c r="BV5575" i="1"/>
  <c r="CB5574" i="1"/>
  <c r="BY5574" i="1" s="1"/>
  <c r="CA5574" i="1"/>
  <c r="BX5574" i="1" s="1"/>
  <c r="BW5574" i="1"/>
  <c r="BV5574" i="1"/>
  <c r="CB5573" i="1"/>
  <c r="BY5573" i="1" s="1"/>
  <c r="CA5573" i="1"/>
  <c r="BX5573" i="1" s="1"/>
  <c r="BW5573" i="1"/>
  <c r="BV5573" i="1"/>
  <c r="CB5572" i="1"/>
  <c r="BY5572" i="1" s="1"/>
  <c r="CA5572" i="1"/>
  <c r="BX5572" i="1" s="1"/>
  <c r="BW5572" i="1"/>
  <c r="BV5572" i="1"/>
  <c r="CB5571" i="1"/>
  <c r="BY5571" i="1" s="1"/>
  <c r="CA5571" i="1"/>
  <c r="BX5571" i="1" s="1"/>
  <c r="BW5571" i="1"/>
  <c r="BV5571" i="1"/>
  <c r="CB5570" i="1"/>
  <c r="BY5570" i="1" s="1"/>
  <c r="CA5570" i="1"/>
  <c r="BX5570" i="1" s="1"/>
  <c r="BW5570" i="1"/>
  <c r="BV5570" i="1"/>
  <c r="CB5569" i="1"/>
  <c r="BY5569" i="1" s="1"/>
  <c r="CA5569" i="1"/>
  <c r="BX5569" i="1" s="1"/>
  <c r="BW5569" i="1"/>
  <c r="BV5569" i="1"/>
  <c r="CA5568" i="1"/>
  <c r="BW5568" i="1"/>
  <c r="BV5568" i="1"/>
  <c r="CB5567" i="1"/>
  <c r="BY5567" i="1" s="1"/>
  <c r="CA5567" i="1"/>
  <c r="BX5567" i="1" s="1"/>
  <c r="BW5567" i="1"/>
  <c r="BV5567" i="1"/>
  <c r="CB5566" i="1"/>
  <c r="BY5566" i="1" s="1"/>
  <c r="CA5566" i="1"/>
  <c r="BX5566" i="1" s="1"/>
  <c r="BW5566" i="1"/>
  <c r="BV5566" i="1"/>
  <c r="CB5565" i="1"/>
  <c r="BY5565" i="1" s="1"/>
  <c r="CA5565" i="1"/>
  <c r="BX5565" i="1" s="1"/>
  <c r="BW5565" i="1"/>
  <c r="BV5565" i="1"/>
  <c r="CB5564" i="1"/>
  <c r="BY5564" i="1" s="1"/>
  <c r="CA5564" i="1"/>
  <c r="BX5564" i="1" s="1"/>
  <c r="BW5564" i="1"/>
  <c r="BV5564" i="1"/>
  <c r="CB5563" i="1"/>
  <c r="BY5563" i="1" s="1"/>
  <c r="CA5563" i="1"/>
  <c r="BX5563" i="1" s="1"/>
  <c r="BW5563" i="1"/>
  <c r="BV5563" i="1"/>
  <c r="CB5562" i="1"/>
  <c r="BY5562" i="1" s="1"/>
  <c r="CA5562" i="1"/>
  <c r="BX5562" i="1" s="1"/>
  <c r="BW5562" i="1"/>
  <c r="BV5562" i="1"/>
  <c r="CB5561" i="1"/>
  <c r="BY5561" i="1" s="1"/>
  <c r="CA5561" i="1"/>
  <c r="BX5561" i="1" s="1"/>
  <c r="BW5561" i="1"/>
  <c r="BV5561" i="1"/>
  <c r="CA5560" i="1"/>
  <c r="BW5560" i="1"/>
  <c r="BV5560" i="1"/>
  <c r="CB5559" i="1"/>
  <c r="BY5559" i="1" s="1"/>
  <c r="CA5559" i="1"/>
  <c r="BX5559" i="1" s="1"/>
  <c r="BW5559" i="1"/>
  <c r="BV5559" i="1"/>
  <c r="CB5558" i="1"/>
  <c r="BY5558" i="1" s="1"/>
  <c r="CA5558" i="1"/>
  <c r="BX5558" i="1" s="1"/>
  <c r="BW5558" i="1"/>
  <c r="BV5558" i="1"/>
  <c r="CB5557" i="1"/>
  <c r="BY5557" i="1" s="1"/>
  <c r="CA5557" i="1"/>
  <c r="BX5557" i="1" s="1"/>
  <c r="BW5557" i="1"/>
  <c r="BV5557" i="1"/>
  <c r="CB5556" i="1"/>
  <c r="BY5556" i="1" s="1"/>
  <c r="CA5556" i="1"/>
  <c r="BX5556" i="1" s="1"/>
  <c r="BW5556" i="1"/>
  <c r="BV5556" i="1"/>
  <c r="CB5555" i="1"/>
  <c r="BY5555" i="1" s="1"/>
  <c r="CA5555" i="1"/>
  <c r="BX5555" i="1" s="1"/>
  <c r="BW5555" i="1"/>
  <c r="BV5555" i="1"/>
  <c r="CB5554" i="1"/>
  <c r="BY5554" i="1" s="1"/>
  <c r="CA5554" i="1"/>
  <c r="BX5554" i="1" s="1"/>
  <c r="BW5554" i="1"/>
  <c r="BV5554" i="1"/>
  <c r="CB5553" i="1"/>
  <c r="BY5553" i="1" s="1"/>
  <c r="CA5553" i="1"/>
  <c r="BX5553" i="1" s="1"/>
  <c r="BW5553" i="1"/>
  <c r="BV5553" i="1"/>
  <c r="CB5552" i="1"/>
  <c r="BY5552" i="1" s="1"/>
  <c r="CA5552" i="1"/>
  <c r="BX5552" i="1" s="1"/>
  <c r="BW5552" i="1"/>
  <c r="BV5552" i="1"/>
  <c r="CB5551" i="1"/>
  <c r="BY5551" i="1" s="1"/>
  <c r="CA5551" i="1"/>
  <c r="BX5551" i="1" s="1"/>
  <c r="BW5551" i="1"/>
  <c r="BV5551" i="1"/>
  <c r="CB5550" i="1"/>
  <c r="BY5550" i="1" s="1"/>
  <c r="CA5550" i="1"/>
  <c r="BX5550" i="1" s="1"/>
  <c r="BW5550" i="1"/>
  <c r="BV5550" i="1"/>
  <c r="CB5549" i="1"/>
  <c r="CA5549" i="1"/>
  <c r="BX5549" i="1" s="1"/>
  <c r="BY5549" i="1"/>
  <c r="BW5549" i="1"/>
  <c r="BV5549" i="1"/>
  <c r="CB5548" i="1"/>
  <c r="BY5548" i="1" s="1"/>
  <c r="CA5548" i="1"/>
  <c r="BX5548" i="1" s="1"/>
  <c r="BW5548" i="1"/>
  <c r="BV5548" i="1"/>
  <c r="CB5547" i="1"/>
  <c r="BY5547" i="1" s="1"/>
  <c r="CA5547" i="1"/>
  <c r="BX5547" i="1" s="1"/>
  <c r="BW5547" i="1"/>
  <c r="BV5547" i="1"/>
  <c r="CB5546" i="1"/>
  <c r="BY5546" i="1" s="1"/>
  <c r="CA5546" i="1"/>
  <c r="BX5546" i="1" s="1"/>
  <c r="BW5546" i="1"/>
  <c r="BV5546" i="1"/>
  <c r="CA5545" i="1"/>
  <c r="BW5545" i="1"/>
  <c r="BV5545" i="1"/>
  <c r="CA5544" i="1"/>
  <c r="BX5544" i="1" s="1"/>
  <c r="BW5544" i="1"/>
  <c r="BV5544" i="1"/>
  <c r="CB5543" i="1"/>
  <c r="BY5543" i="1" s="1"/>
  <c r="CA5543" i="1"/>
  <c r="BX5543" i="1" s="1"/>
  <c r="BW5543" i="1"/>
  <c r="BV5543" i="1"/>
  <c r="CB5542" i="1"/>
  <c r="BY5542" i="1" s="1"/>
  <c r="CA5542" i="1"/>
  <c r="BX5542" i="1" s="1"/>
  <c r="BW5542" i="1"/>
  <c r="BV5542" i="1"/>
  <c r="CB5541" i="1"/>
  <c r="BY5541" i="1" s="1"/>
  <c r="CA5541" i="1"/>
  <c r="BX5541" i="1" s="1"/>
  <c r="BW5541" i="1"/>
  <c r="BV5541" i="1"/>
  <c r="CB5540" i="1"/>
  <c r="BY5540" i="1" s="1"/>
  <c r="CA5540" i="1"/>
  <c r="BX5540" i="1" s="1"/>
  <c r="BW5540" i="1"/>
  <c r="BV5540" i="1"/>
  <c r="CA5539" i="1"/>
  <c r="CB5539" i="1" s="1"/>
  <c r="BY5539" i="1" s="1"/>
  <c r="BW5539" i="1"/>
  <c r="BV5539" i="1"/>
  <c r="CB5538" i="1"/>
  <c r="BY5538" i="1" s="1"/>
  <c r="CA5538" i="1"/>
  <c r="BX5538" i="1" s="1"/>
  <c r="BW5538" i="1"/>
  <c r="BV5538" i="1"/>
  <c r="CB5537" i="1"/>
  <c r="BY5537" i="1" s="1"/>
  <c r="CA5537" i="1"/>
  <c r="BX5537" i="1" s="1"/>
  <c r="BW5537" i="1"/>
  <c r="BV5537" i="1"/>
  <c r="CB5536" i="1"/>
  <c r="BY5536" i="1" s="1"/>
  <c r="CA5536" i="1"/>
  <c r="BX5536" i="1" s="1"/>
  <c r="BW5536" i="1"/>
  <c r="BV5536" i="1"/>
  <c r="CB5535" i="1"/>
  <c r="BY5535" i="1" s="1"/>
  <c r="CA5535" i="1"/>
  <c r="BX5535" i="1" s="1"/>
  <c r="BW5535" i="1"/>
  <c r="BV5535" i="1"/>
  <c r="CB5534" i="1"/>
  <c r="BY5534" i="1" s="1"/>
  <c r="CA5534" i="1"/>
  <c r="BX5534" i="1" s="1"/>
  <c r="BW5534" i="1"/>
  <c r="BV5534" i="1"/>
  <c r="CB5533" i="1"/>
  <c r="BY5533" i="1" s="1"/>
  <c r="CA5533" i="1"/>
  <c r="BX5533" i="1" s="1"/>
  <c r="BW5533" i="1"/>
  <c r="BV5533" i="1"/>
  <c r="CB5532" i="1"/>
  <c r="BY5532" i="1" s="1"/>
  <c r="CA5532" i="1"/>
  <c r="BX5532" i="1" s="1"/>
  <c r="BW5532" i="1"/>
  <c r="BV5532" i="1"/>
  <c r="CB5531" i="1"/>
  <c r="BY5531" i="1" s="1"/>
  <c r="CA5531" i="1"/>
  <c r="BX5531" i="1" s="1"/>
  <c r="BW5531" i="1"/>
  <c r="BV5531" i="1"/>
  <c r="CB5530" i="1"/>
  <c r="BY5530" i="1" s="1"/>
  <c r="CA5530" i="1"/>
  <c r="BX5530" i="1" s="1"/>
  <c r="BW5530" i="1"/>
  <c r="BV5530" i="1"/>
  <c r="CB5529" i="1"/>
  <c r="BY5529" i="1" s="1"/>
  <c r="CA5529" i="1"/>
  <c r="BX5529" i="1" s="1"/>
  <c r="BW5529" i="1"/>
  <c r="BV5529" i="1"/>
  <c r="CB5528" i="1"/>
  <c r="BY5528" i="1" s="1"/>
  <c r="CA5528" i="1"/>
  <c r="BX5528" i="1" s="1"/>
  <c r="BW5528" i="1"/>
  <c r="BV5528" i="1"/>
  <c r="CB5527" i="1"/>
  <c r="BY5527" i="1" s="1"/>
  <c r="CA5527" i="1"/>
  <c r="BX5527" i="1" s="1"/>
  <c r="BW5527" i="1"/>
  <c r="BV5527" i="1"/>
  <c r="CB5526" i="1"/>
  <c r="BY5526" i="1" s="1"/>
  <c r="CA5526" i="1"/>
  <c r="BX5526" i="1" s="1"/>
  <c r="BW5526" i="1"/>
  <c r="BV5526" i="1"/>
  <c r="CB5525" i="1"/>
  <c r="BY5525" i="1" s="1"/>
  <c r="CA5525" i="1"/>
  <c r="BX5525" i="1" s="1"/>
  <c r="BW5525" i="1"/>
  <c r="BV5525" i="1"/>
  <c r="CB5524" i="1"/>
  <c r="BY5524" i="1" s="1"/>
  <c r="CA5524" i="1"/>
  <c r="BX5524" i="1" s="1"/>
  <c r="BW5524" i="1"/>
  <c r="BV5524" i="1"/>
  <c r="CB5523" i="1"/>
  <c r="BY5523" i="1" s="1"/>
  <c r="CA5523" i="1"/>
  <c r="BX5523" i="1" s="1"/>
  <c r="BW5523" i="1"/>
  <c r="BV5523" i="1"/>
  <c r="CA5522" i="1"/>
  <c r="CB5522" i="1" s="1"/>
  <c r="BY5522" i="1" s="1"/>
  <c r="BW5522" i="1"/>
  <c r="BV5522" i="1"/>
  <c r="CA5521" i="1"/>
  <c r="CB5521" i="1" s="1"/>
  <c r="BY5521" i="1" s="1"/>
  <c r="BW5521" i="1"/>
  <c r="BV5521" i="1"/>
  <c r="CA5520" i="1"/>
  <c r="BX5520" i="1" s="1"/>
  <c r="BW5520" i="1"/>
  <c r="BV5520" i="1"/>
  <c r="CB5519" i="1"/>
  <c r="BY5519" i="1" s="1"/>
  <c r="CA5519" i="1"/>
  <c r="BX5519" i="1" s="1"/>
  <c r="BW5519" i="1"/>
  <c r="BV5519" i="1"/>
  <c r="CB5518" i="1"/>
  <c r="BY5518" i="1" s="1"/>
  <c r="CA5518" i="1"/>
  <c r="BX5518" i="1" s="1"/>
  <c r="BW5518" i="1"/>
  <c r="BV5518" i="1"/>
  <c r="CB5517" i="1"/>
  <c r="BY5517" i="1" s="1"/>
  <c r="CA5517" i="1"/>
  <c r="BX5517" i="1" s="1"/>
  <c r="BW5517" i="1"/>
  <c r="BV5517" i="1"/>
  <c r="CA5516" i="1"/>
  <c r="BW5516" i="1"/>
  <c r="BV5516" i="1"/>
  <c r="CB5515" i="1"/>
  <c r="BY5515" i="1" s="1"/>
  <c r="CA5515" i="1"/>
  <c r="BX5515" i="1" s="1"/>
  <c r="BW5515" i="1"/>
  <c r="BV5515" i="1"/>
  <c r="CB5514" i="1"/>
  <c r="BY5514" i="1" s="1"/>
  <c r="CA5514" i="1"/>
  <c r="BX5514" i="1" s="1"/>
  <c r="BW5514" i="1"/>
  <c r="BV5514" i="1"/>
  <c r="CB5513" i="1"/>
  <c r="BY5513" i="1" s="1"/>
  <c r="CA5513" i="1"/>
  <c r="BX5513" i="1" s="1"/>
  <c r="BW5513" i="1"/>
  <c r="BV5513" i="1"/>
  <c r="CB5512" i="1"/>
  <c r="BY5512" i="1" s="1"/>
  <c r="CA5512" i="1"/>
  <c r="BX5512" i="1" s="1"/>
  <c r="BW5512" i="1"/>
  <c r="BV5512" i="1"/>
  <c r="CB5511" i="1"/>
  <c r="BY5511" i="1" s="1"/>
  <c r="CA5511" i="1"/>
  <c r="BX5511" i="1" s="1"/>
  <c r="BW5511" i="1"/>
  <c r="BV5511" i="1"/>
  <c r="CB5510" i="1"/>
  <c r="BY5510" i="1" s="1"/>
  <c r="CA5510" i="1"/>
  <c r="BX5510" i="1" s="1"/>
  <c r="BW5510" i="1"/>
  <c r="BV5510" i="1"/>
  <c r="CB5509" i="1"/>
  <c r="BY5509" i="1" s="1"/>
  <c r="CA5509" i="1"/>
  <c r="BX5509" i="1" s="1"/>
  <c r="BW5509" i="1"/>
  <c r="BV5509" i="1"/>
  <c r="CB5508" i="1"/>
  <c r="BY5508" i="1" s="1"/>
  <c r="CA5508" i="1"/>
  <c r="BX5508" i="1" s="1"/>
  <c r="BW5508" i="1"/>
  <c r="BV5508" i="1"/>
  <c r="CB5507" i="1"/>
  <c r="BY5507" i="1" s="1"/>
  <c r="CA5507" i="1"/>
  <c r="BX5507" i="1" s="1"/>
  <c r="BW5507" i="1"/>
  <c r="BV5507" i="1"/>
  <c r="CB5506" i="1"/>
  <c r="BY5506" i="1" s="1"/>
  <c r="CA5506" i="1"/>
  <c r="BX5506" i="1" s="1"/>
  <c r="BW5506" i="1"/>
  <c r="BV5506" i="1"/>
  <c r="CB5505" i="1"/>
  <c r="BY5505" i="1" s="1"/>
  <c r="CA5505" i="1"/>
  <c r="BX5505" i="1" s="1"/>
  <c r="BW5505" i="1"/>
  <c r="BV5505" i="1"/>
  <c r="CB5504" i="1"/>
  <c r="BY5504" i="1" s="1"/>
  <c r="CA5504" i="1"/>
  <c r="BX5504" i="1" s="1"/>
  <c r="BW5504" i="1"/>
  <c r="BV5504" i="1"/>
  <c r="CB5503" i="1"/>
  <c r="BY5503" i="1" s="1"/>
  <c r="CA5503" i="1"/>
  <c r="BX5503" i="1" s="1"/>
  <c r="BW5503" i="1"/>
  <c r="BV5503" i="1"/>
  <c r="CB5502" i="1"/>
  <c r="BY5502" i="1" s="1"/>
  <c r="CA5502" i="1"/>
  <c r="BX5502" i="1" s="1"/>
  <c r="BW5502" i="1"/>
  <c r="BV5502" i="1"/>
  <c r="CB5501" i="1"/>
  <c r="BY5501" i="1" s="1"/>
  <c r="CA5501" i="1"/>
  <c r="BX5501" i="1" s="1"/>
  <c r="BW5501" i="1"/>
  <c r="BV5501" i="1"/>
  <c r="CB5500" i="1"/>
  <c r="BY5500" i="1" s="1"/>
  <c r="CA5500" i="1"/>
  <c r="BX5500" i="1" s="1"/>
  <c r="BW5500" i="1"/>
  <c r="BV5500" i="1"/>
  <c r="CB5499" i="1"/>
  <c r="BY5499" i="1" s="1"/>
  <c r="CA5499" i="1"/>
  <c r="BX5499" i="1" s="1"/>
  <c r="BW5499" i="1"/>
  <c r="BV5499" i="1"/>
  <c r="CB5498" i="1"/>
  <c r="BY5498" i="1" s="1"/>
  <c r="CA5498" i="1"/>
  <c r="BX5498" i="1" s="1"/>
  <c r="BW5498" i="1"/>
  <c r="BV5498" i="1"/>
  <c r="CB5497" i="1"/>
  <c r="BY5497" i="1" s="1"/>
  <c r="CA5497" i="1"/>
  <c r="BX5497" i="1" s="1"/>
  <c r="BW5497" i="1"/>
  <c r="BV5497" i="1"/>
  <c r="CB5496" i="1"/>
  <c r="BY5496" i="1" s="1"/>
  <c r="CA5496" i="1"/>
  <c r="BX5496" i="1" s="1"/>
  <c r="BW5496" i="1"/>
  <c r="BV5496" i="1"/>
  <c r="CB5495" i="1"/>
  <c r="BY5495" i="1" s="1"/>
  <c r="CA5495" i="1"/>
  <c r="BX5495" i="1" s="1"/>
  <c r="BW5495" i="1"/>
  <c r="BV5495" i="1"/>
  <c r="CB5494" i="1"/>
  <c r="BY5494" i="1" s="1"/>
  <c r="CA5494" i="1"/>
  <c r="BX5494" i="1" s="1"/>
  <c r="BW5494" i="1"/>
  <c r="BV5494" i="1"/>
  <c r="CB5493" i="1"/>
  <c r="BY5493" i="1" s="1"/>
  <c r="CA5493" i="1"/>
  <c r="BX5493" i="1" s="1"/>
  <c r="BW5493" i="1"/>
  <c r="BV5493" i="1"/>
  <c r="CB5492" i="1"/>
  <c r="BY5492" i="1" s="1"/>
  <c r="CA5492" i="1"/>
  <c r="BX5492" i="1" s="1"/>
  <c r="BW5492" i="1"/>
  <c r="BV5492" i="1"/>
  <c r="CB5491" i="1"/>
  <c r="BY5491" i="1" s="1"/>
  <c r="CA5491" i="1"/>
  <c r="BX5491" i="1" s="1"/>
  <c r="BW5491" i="1"/>
  <c r="BV5491" i="1"/>
  <c r="CB5490" i="1"/>
  <c r="BY5490" i="1" s="1"/>
  <c r="CA5490" i="1"/>
  <c r="BX5490" i="1" s="1"/>
  <c r="BW5490" i="1"/>
  <c r="BV5490" i="1"/>
  <c r="CB5489" i="1"/>
  <c r="BY5489" i="1" s="1"/>
  <c r="CA5489" i="1"/>
  <c r="BX5489" i="1" s="1"/>
  <c r="BW5489" i="1"/>
  <c r="BV5489" i="1"/>
  <c r="CB5488" i="1"/>
  <c r="BY5488" i="1" s="1"/>
  <c r="CA5488" i="1"/>
  <c r="BX5488" i="1" s="1"/>
  <c r="BW5488" i="1"/>
  <c r="BV5488" i="1"/>
  <c r="CB5487" i="1"/>
  <c r="BY5487" i="1" s="1"/>
  <c r="CA5487" i="1"/>
  <c r="BX5487" i="1" s="1"/>
  <c r="BW5487" i="1"/>
  <c r="BV5487" i="1"/>
  <c r="CB5486" i="1"/>
  <c r="BY5486" i="1" s="1"/>
  <c r="CA5486" i="1"/>
  <c r="BX5486" i="1" s="1"/>
  <c r="BW5486" i="1"/>
  <c r="BV5486" i="1"/>
  <c r="CB5485" i="1"/>
  <c r="BY5485" i="1" s="1"/>
  <c r="CA5485" i="1"/>
  <c r="BX5485" i="1" s="1"/>
  <c r="BW5485" i="1"/>
  <c r="BV5485" i="1"/>
  <c r="CB5484" i="1"/>
  <c r="BY5484" i="1" s="1"/>
  <c r="CA5484" i="1"/>
  <c r="BX5484" i="1" s="1"/>
  <c r="BW5484" i="1"/>
  <c r="BV5484" i="1"/>
  <c r="CB5483" i="1"/>
  <c r="BY5483" i="1" s="1"/>
  <c r="CA5483" i="1"/>
  <c r="BX5483" i="1" s="1"/>
  <c r="BW5483" i="1"/>
  <c r="BV5483" i="1"/>
  <c r="CB5482" i="1"/>
  <c r="BY5482" i="1" s="1"/>
  <c r="CA5482" i="1"/>
  <c r="BX5482" i="1"/>
  <c r="BW5482" i="1"/>
  <c r="BV5482" i="1"/>
  <c r="CB5481" i="1"/>
  <c r="BY5481" i="1" s="1"/>
  <c r="CA5481" i="1"/>
  <c r="BX5481" i="1" s="1"/>
  <c r="BW5481" i="1"/>
  <c r="BV5481" i="1"/>
  <c r="CB5480" i="1"/>
  <c r="BY5480" i="1" s="1"/>
  <c r="CA5480" i="1"/>
  <c r="BX5480" i="1" s="1"/>
  <c r="BW5480" i="1"/>
  <c r="BV5480" i="1"/>
  <c r="CB5479" i="1"/>
  <c r="BY5479" i="1" s="1"/>
  <c r="CA5479" i="1"/>
  <c r="BX5479" i="1" s="1"/>
  <c r="BW5479" i="1"/>
  <c r="BV5479" i="1"/>
  <c r="CA5478" i="1"/>
  <c r="BW5478" i="1"/>
  <c r="BV5478" i="1"/>
  <c r="CA5477" i="1"/>
  <c r="BW5477" i="1"/>
  <c r="BV5477" i="1"/>
  <c r="CB5476" i="1"/>
  <c r="BY5476" i="1" s="1"/>
  <c r="CA5476" i="1"/>
  <c r="BX5476" i="1" s="1"/>
  <c r="BW5476" i="1"/>
  <c r="BV5476" i="1"/>
  <c r="CB5475" i="1"/>
  <c r="BY5475" i="1" s="1"/>
  <c r="CA5475" i="1"/>
  <c r="BX5475" i="1" s="1"/>
  <c r="BW5475" i="1"/>
  <c r="BV5475" i="1"/>
  <c r="CB5474" i="1"/>
  <c r="BY5474" i="1" s="1"/>
  <c r="CA5474" i="1"/>
  <c r="BX5474" i="1" s="1"/>
  <c r="BW5474" i="1"/>
  <c r="BV5474" i="1"/>
  <c r="CB5473" i="1"/>
  <c r="BY5473" i="1" s="1"/>
  <c r="CA5473" i="1"/>
  <c r="BX5473" i="1" s="1"/>
  <c r="BW5473" i="1"/>
  <c r="BV5473" i="1"/>
  <c r="CB5472" i="1"/>
  <c r="BY5472" i="1" s="1"/>
  <c r="CA5472" i="1"/>
  <c r="BX5472" i="1" s="1"/>
  <c r="BW5472" i="1"/>
  <c r="BV5472" i="1"/>
  <c r="CB5471" i="1"/>
  <c r="BY5471" i="1" s="1"/>
  <c r="CA5471" i="1"/>
  <c r="BX5471" i="1" s="1"/>
  <c r="BW5471" i="1"/>
  <c r="BV5471" i="1"/>
  <c r="CB5470" i="1"/>
  <c r="BY5470" i="1" s="1"/>
  <c r="CA5470" i="1"/>
  <c r="BX5470" i="1" s="1"/>
  <c r="BW5470" i="1"/>
  <c r="BV5470" i="1"/>
  <c r="CB5469" i="1"/>
  <c r="BY5469" i="1" s="1"/>
  <c r="CA5469" i="1"/>
  <c r="BX5469" i="1" s="1"/>
  <c r="BW5469" i="1"/>
  <c r="BV5469" i="1"/>
  <c r="CB5468" i="1"/>
  <c r="BY5468" i="1" s="1"/>
  <c r="CA5468" i="1"/>
  <c r="BX5468" i="1" s="1"/>
  <c r="BW5468" i="1"/>
  <c r="BV5468" i="1"/>
  <c r="CB5467" i="1"/>
  <c r="BY5467" i="1" s="1"/>
  <c r="CA5467" i="1"/>
  <c r="BX5467" i="1" s="1"/>
  <c r="BW5467" i="1"/>
  <c r="BV5467" i="1"/>
  <c r="CA5466" i="1"/>
  <c r="BW5466" i="1"/>
  <c r="BV5466" i="1"/>
  <c r="CA5465" i="1"/>
  <c r="BW5465" i="1"/>
  <c r="BV5465" i="1"/>
  <c r="CB5464" i="1"/>
  <c r="BY5464" i="1" s="1"/>
  <c r="CA5464" i="1"/>
  <c r="BX5464" i="1" s="1"/>
  <c r="BW5464" i="1"/>
  <c r="BV5464" i="1"/>
  <c r="CB5463" i="1"/>
  <c r="BY5463" i="1" s="1"/>
  <c r="CA5463" i="1"/>
  <c r="BX5463" i="1" s="1"/>
  <c r="BW5463" i="1"/>
  <c r="BV5463" i="1"/>
  <c r="CB5462" i="1"/>
  <c r="BY5462" i="1" s="1"/>
  <c r="CA5462" i="1"/>
  <c r="BX5462" i="1" s="1"/>
  <c r="BW5462" i="1"/>
  <c r="BV5462" i="1"/>
  <c r="CB5461" i="1"/>
  <c r="BY5461" i="1" s="1"/>
  <c r="CA5461" i="1"/>
  <c r="BX5461" i="1" s="1"/>
  <c r="BW5461" i="1"/>
  <c r="BV5461" i="1"/>
  <c r="CB5460" i="1"/>
  <c r="BY5460" i="1" s="1"/>
  <c r="CA5460" i="1"/>
  <c r="BX5460" i="1" s="1"/>
  <c r="BW5460" i="1"/>
  <c r="BV5460" i="1"/>
  <c r="CB5459" i="1"/>
  <c r="BY5459" i="1" s="1"/>
  <c r="CA5459" i="1"/>
  <c r="BX5459" i="1" s="1"/>
  <c r="BW5459" i="1"/>
  <c r="BV5459" i="1"/>
  <c r="CB5458" i="1"/>
  <c r="BY5458" i="1" s="1"/>
  <c r="CA5458" i="1"/>
  <c r="BX5458" i="1" s="1"/>
  <c r="BW5458" i="1"/>
  <c r="BV5458" i="1"/>
  <c r="CB5457" i="1"/>
  <c r="BY5457" i="1" s="1"/>
  <c r="CA5457" i="1"/>
  <c r="BX5457" i="1" s="1"/>
  <c r="BW5457" i="1"/>
  <c r="BV5457" i="1"/>
  <c r="CB5456" i="1"/>
  <c r="BY5456" i="1" s="1"/>
  <c r="CA5456" i="1"/>
  <c r="BX5456" i="1" s="1"/>
  <c r="BW5456" i="1"/>
  <c r="BV5456" i="1"/>
  <c r="CB5455" i="1"/>
  <c r="BY5455" i="1" s="1"/>
  <c r="CA5455" i="1"/>
  <c r="BX5455" i="1" s="1"/>
  <c r="BW5455" i="1"/>
  <c r="BV5455" i="1"/>
  <c r="CB5454" i="1"/>
  <c r="BY5454" i="1" s="1"/>
  <c r="CA5454" i="1"/>
  <c r="BX5454" i="1" s="1"/>
  <c r="BW5454" i="1"/>
  <c r="BV5454" i="1"/>
  <c r="CB5453" i="1"/>
  <c r="BY5453" i="1" s="1"/>
  <c r="CA5453" i="1"/>
  <c r="BX5453" i="1" s="1"/>
  <c r="BW5453" i="1"/>
  <c r="BV5453" i="1"/>
  <c r="CB5452" i="1"/>
  <c r="BY5452" i="1" s="1"/>
  <c r="CA5452" i="1"/>
  <c r="BX5452" i="1" s="1"/>
  <c r="BW5452" i="1"/>
  <c r="BV5452" i="1"/>
  <c r="CB5451" i="1"/>
  <c r="BY5451" i="1" s="1"/>
  <c r="CA5451" i="1"/>
  <c r="BX5451" i="1" s="1"/>
  <c r="BW5451" i="1"/>
  <c r="BV5451" i="1"/>
  <c r="CB5450" i="1"/>
  <c r="BY5450" i="1" s="1"/>
  <c r="CA5450" i="1"/>
  <c r="BX5450" i="1" s="1"/>
  <c r="BW5450" i="1"/>
  <c r="BV5450" i="1"/>
  <c r="CA5449" i="1"/>
  <c r="BW5449" i="1"/>
  <c r="BV5449" i="1"/>
  <c r="CB5448" i="1"/>
  <c r="BY5448" i="1" s="1"/>
  <c r="CA5448" i="1"/>
  <c r="BX5448" i="1" s="1"/>
  <c r="BW5448" i="1"/>
  <c r="BV5448" i="1"/>
  <c r="CB5447" i="1"/>
  <c r="BY5447" i="1" s="1"/>
  <c r="CA5447" i="1"/>
  <c r="BX5447" i="1" s="1"/>
  <c r="BW5447" i="1"/>
  <c r="BV5447" i="1"/>
  <c r="CB5446" i="1"/>
  <c r="BY5446" i="1" s="1"/>
  <c r="CA5446" i="1"/>
  <c r="BX5446" i="1" s="1"/>
  <c r="BW5446" i="1"/>
  <c r="BV5446" i="1"/>
  <c r="CB5445" i="1"/>
  <c r="BY5445" i="1" s="1"/>
  <c r="CA5445" i="1"/>
  <c r="BX5445" i="1" s="1"/>
  <c r="BW5445" i="1"/>
  <c r="BV5445" i="1"/>
  <c r="CB5444" i="1"/>
  <c r="BY5444" i="1" s="1"/>
  <c r="CA5444" i="1"/>
  <c r="BX5444" i="1" s="1"/>
  <c r="BW5444" i="1"/>
  <c r="BV5444" i="1"/>
  <c r="CB5443" i="1"/>
  <c r="BY5443" i="1" s="1"/>
  <c r="CA5443" i="1"/>
  <c r="BX5443" i="1" s="1"/>
  <c r="BW5443" i="1"/>
  <c r="BV5443" i="1"/>
  <c r="CB5442" i="1"/>
  <c r="BY5442" i="1" s="1"/>
  <c r="CA5442" i="1"/>
  <c r="BX5442" i="1" s="1"/>
  <c r="BW5442" i="1"/>
  <c r="BV5442" i="1"/>
  <c r="CB5441" i="1"/>
  <c r="BY5441" i="1" s="1"/>
  <c r="CA5441" i="1"/>
  <c r="BX5441" i="1" s="1"/>
  <c r="BW5441" i="1"/>
  <c r="BV5441" i="1"/>
  <c r="CB5440" i="1"/>
  <c r="BY5440" i="1" s="1"/>
  <c r="CA5440" i="1"/>
  <c r="BX5440" i="1" s="1"/>
  <c r="BW5440" i="1"/>
  <c r="BV5440" i="1"/>
  <c r="CB5439" i="1"/>
  <c r="BY5439" i="1" s="1"/>
  <c r="CA5439" i="1"/>
  <c r="BX5439" i="1" s="1"/>
  <c r="BW5439" i="1"/>
  <c r="BV5439" i="1"/>
  <c r="CB5438" i="1"/>
  <c r="BY5438" i="1" s="1"/>
  <c r="CA5438" i="1"/>
  <c r="BX5438" i="1" s="1"/>
  <c r="BW5438" i="1"/>
  <c r="BV5438" i="1"/>
  <c r="CB5437" i="1"/>
  <c r="BY5437" i="1" s="1"/>
  <c r="CA5437" i="1"/>
  <c r="BX5437" i="1" s="1"/>
  <c r="BW5437" i="1"/>
  <c r="BV5437" i="1"/>
  <c r="CB5436" i="1"/>
  <c r="BY5436" i="1" s="1"/>
  <c r="CA5436" i="1"/>
  <c r="BX5436" i="1" s="1"/>
  <c r="BW5436" i="1"/>
  <c r="BV5436" i="1"/>
  <c r="CB5435" i="1"/>
  <c r="BY5435" i="1" s="1"/>
  <c r="CA5435" i="1"/>
  <c r="BX5435" i="1" s="1"/>
  <c r="BW5435" i="1"/>
  <c r="BV5435" i="1"/>
  <c r="CB5434" i="1"/>
  <c r="BY5434" i="1" s="1"/>
  <c r="CA5434" i="1"/>
  <c r="BX5434" i="1" s="1"/>
  <c r="BW5434" i="1"/>
  <c r="BV5434" i="1"/>
  <c r="CB5433" i="1"/>
  <c r="BY5433" i="1" s="1"/>
  <c r="CA5433" i="1"/>
  <c r="BX5433" i="1" s="1"/>
  <c r="BW5433" i="1"/>
  <c r="BV5433" i="1"/>
  <c r="CB5432" i="1"/>
  <c r="BY5432" i="1" s="1"/>
  <c r="CA5432" i="1"/>
  <c r="BX5432" i="1" s="1"/>
  <c r="BW5432" i="1"/>
  <c r="BV5432" i="1"/>
  <c r="CB5431" i="1"/>
  <c r="BY5431" i="1" s="1"/>
  <c r="CA5431" i="1"/>
  <c r="BX5431" i="1" s="1"/>
  <c r="BW5431" i="1"/>
  <c r="BV5431" i="1"/>
  <c r="CB5430" i="1"/>
  <c r="BY5430" i="1" s="1"/>
  <c r="CA5430" i="1"/>
  <c r="BX5430" i="1" s="1"/>
  <c r="BW5430" i="1"/>
  <c r="BV5430" i="1"/>
  <c r="CB5429" i="1"/>
  <c r="BY5429" i="1" s="1"/>
  <c r="CA5429" i="1"/>
  <c r="BX5429" i="1" s="1"/>
  <c r="BW5429" i="1"/>
  <c r="BV5429" i="1"/>
  <c r="CB5428" i="1"/>
  <c r="BY5428" i="1" s="1"/>
  <c r="CA5428" i="1"/>
  <c r="BX5428" i="1" s="1"/>
  <c r="BW5428" i="1"/>
  <c r="BV5428" i="1"/>
  <c r="CA5427" i="1"/>
  <c r="BX5427" i="1" s="1"/>
  <c r="BW5427" i="1"/>
  <c r="BV5427" i="1"/>
  <c r="CA5426" i="1"/>
  <c r="BW5426" i="1"/>
  <c r="BV5426" i="1"/>
  <c r="CB5425" i="1"/>
  <c r="BY5425" i="1" s="1"/>
  <c r="CA5425" i="1"/>
  <c r="BX5425" i="1" s="1"/>
  <c r="BW5425" i="1"/>
  <c r="BV5425" i="1"/>
  <c r="CB5424" i="1"/>
  <c r="BY5424" i="1" s="1"/>
  <c r="CA5424" i="1"/>
  <c r="BX5424" i="1" s="1"/>
  <c r="BW5424" i="1"/>
  <c r="BV5424" i="1"/>
  <c r="CB5423" i="1"/>
  <c r="BY5423" i="1" s="1"/>
  <c r="CA5423" i="1"/>
  <c r="BX5423" i="1" s="1"/>
  <c r="BW5423" i="1"/>
  <c r="BV5423" i="1"/>
  <c r="CB5422" i="1"/>
  <c r="BY5422" i="1" s="1"/>
  <c r="CA5422" i="1"/>
  <c r="BX5422" i="1" s="1"/>
  <c r="BW5422" i="1"/>
  <c r="BV5422" i="1"/>
  <c r="CB5421" i="1"/>
  <c r="BY5421" i="1" s="1"/>
  <c r="CA5421" i="1"/>
  <c r="BX5421" i="1" s="1"/>
  <c r="BW5421" i="1"/>
  <c r="BV5421" i="1"/>
  <c r="CB5420" i="1"/>
  <c r="BY5420" i="1" s="1"/>
  <c r="CA5420" i="1"/>
  <c r="BX5420" i="1" s="1"/>
  <c r="BW5420" i="1"/>
  <c r="BV5420" i="1"/>
  <c r="CB5419" i="1"/>
  <c r="BY5419" i="1" s="1"/>
  <c r="CA5419" i="1"/>
  <c r="BX5419" i="1"/>
  <c r="BW5419" i="1"/>
  <c r="BV5419" i="1"/>
  <c r="CB5418" i="1"/>
  <c r="BY5418" i="1" s="1"/>
  <c r="CA5418" i="1"/>
  <c r="BX5418" i="1" s="1"/>
  <c r="BW5418" i="1"/>
  <c r="BV5418" i="1"/>
  <c r="CB5417" i="1"/>
  <c r="BY5417" i="1" s="1"/>
  <c r="CA5417" i="1"/>
  <c r="BX5417" i="1" s="1"/>
  <c r="BW5417" i="1"/>
  <c r="BV5417" i="1"/>
  <c r="CB5416" i="1"/>
  <c r="BY5416" i="1" s="1"/>
  <c r="CA5416" i="1"/>
  <c r="BX5416" i="1" s="1"/>
  <c r="BW5416" i="1"/>
  <c r="BV5416" i="1"/>
  <c r="CB5415" i="1"/>
  <c r="BY5415" i="1" s="1"/>
  <c r="CA5415" i="1"/>
  <c r="BX5415" i="1" s="1"/>
  <c r="BW5415" i="1"/>
  <c r="BV5415" i="1"/>
  <c r="CB5414" i="1"/>
  <c r="BY5414" i="1" s="1"/>
  <c r="CA5414" i="1"/>
  <c r="BX5414" i="1" s="1"/>
  <c r="BW5414" i="1"/>
  <c r="BV5414" i="1"/>
  <c r="CB5413" i="1"/>
  <c r="BY5413" i="1" s="1"/>
  <c r="CA5413" i="1"/>
  <c r="BX5413" i="1" s="1"/>
  <c r="BW5413" i="1"/>
  <c r="BV5413" i="1"/>
  <c r="CB5412" i="1"/>
  <c r="BY5412" i="1" s="1"/>
  <c r="CA5412" i="1"/>
  <c r="BX5412" i="1" s="1"/>
  <c r="BW5412" i="1"/>
  <c r="BV5412" i="1"/>
  <c r="CB5411" i="1"/>
  <c r="BY5411" i="1" s="1"/>
  <c r="CA5411" i="1"/>
  <c r="BX5411" i="1" s="1"/>
  <c r="BW5411" i="1"/>
  <c r="BV5411" i="1"/>
  <c r="CB5410" i="1"/>
  <c r="BY5410" i="1" s="1"/>
  <c r="CA5410" i="1"/>
  <c r="BX5410" i="1" s="1"/>
  <c r="BW5410" i="1"/>
  <c r="BV5410" i="1"/>
  <c r="CB5409" i="1"/>
  <c r="BY5409" i="1" s="1"/>
  <c r="CA5409" i="1"/>
  <c r="BX5409" i="1" s="1"/>
  <c r="BW5409" i="1"/>
  <c r="BV5409" i="1"/>
  <c r="CA5408" i="1"/>
  <c r="CB5408" i="1" s="1"/>
  <c r="BY5408" i="1" s="1"/>
  <c r="BW5408" i="1"/>
  <c r="BV5408" i="1"/>
  <c r="CB5407" i="1"/>
  <c r="BY5407" i="1" s="1"/>
  <c r="CA5407" i="1"/>
  <c r="BX5407" i="1" s="1"/>
  <c r="BW5407" i="1"/>
  <c r="BV5407" i="1"/>
  <c r="CB5406" i="1"/>
  <c r="BY5406" i="1" s="1"/>
  <c r="CA5406" i="1"/>
  <c r="BX5406" i="1" s="1"/>
  <c r="BW5406" i="1"/>
  <c r="BV5406" i="1"/>
  <c r="CB5405" i="1"/>
  <c r="BY5405" i="1" s="1"/>
  <c r="CA5405" i="1"/>
  <c r="BX5405" i="1" s="1"/>
  <c r="BW5405" i="1"/>
  <c r="BV5405" i="1"/>
  <c r="CB5404" i="1"/>
  <c r="BY5404" i="1" s="1"/>
  <c r="CA5404" i="1"/>
  <c r="BX5404" i="1" s="1"/>
  <c r="BW5404" i="1"/>
  <c r="BV5404" i="1"/>
  <c r="CB5403" i="1"/>
  <c r="BY5403" i="1" s="1"/>
  <c r="CA5403" i="1"/>
  <c r="BX5403" i="1" s="1"/>
  <c r="BW5403" i="1"/>
  <c r="BV5403" i="1"/>
  <c r="CB5402" i="1"/>
  <c r="BY5402" i="1" s="1"/>
  <c r="CA5402" i="1"/>
  <c r="BX5402" i="1" s="1"/>
  <c r="BW5402" i="1"/>
  <c r="BV5402" i="1"/>
  <c r="CB5401" i="1"/>
  <c r="BY5401" i="1" s="1"/>
  <c r="CA5401" i="1"/>
  <c r="BX5401" i="1" s="1"/>
  <c r="BW5401" i="1"/>
  <c r="BV5401" i="1"/>
  <c r="CA5400" i="1"/>
  <c r="BW5400" i="1"/>
  <c r="BV5400" i="1"/>
  <c r="CA5399" i="1"/>
  <c r="BX5399" i="1" s="1"/>
  <c r="BW5399" i="1"/>
  <c r="BV5399" i="1"/>
  <c r="CB5398" i="1"/>
  <c r="BY5398" i="1" s="1"/>
  <c r="CA5398" i="1"/>
  <c r="BX5398" i="1" s="1"/>
  <c r="BW5398" i="1"/>
  <c r="BV5398" i="1"/>
  <c r="CB5397" i="1"/>
  <c r="BY5397" i="1" s="1"/>
  <c r="CA5397" i="1"/>
  <c r="BX5397" i="1" s="1"/>
  <c r="BW5397" i="1"/>
  <c r="BV5397" i="1"/>
  <c r="CB5396" i="1"/>
  <c r="BY5396" i="1" s="1"/>
  <c r="CA5396" i="1"/>
  <c r="BX5396" i="1" s="1"/>
  <c r="BW5396" i="1"/>
  <c r="BV5396" i="1"/>
  <c r="CA5395" i="1"/>
  <c r="CB5395" i="1" s="1"/>
  <c r="BY5395" i="1" s="1"/>
  <c r="BW5395" i="1"/>
  <c r="BV5395" i="1"/>
  <c r="CB5394" i="1"/>
  <c r="BY5394" i="1" s="1"/>
  <c r="CA5394" i="1"/>
  <c r="BX5394" i="1" s="1"/>
  <c r="BW5394" i="1"/>
  <c r="BV5394" i="1"/>
  <c r="CB5393" i="1"/>
  <c r="BY5393" i="1" s="1"/>
  <c r="CA5393" i="1"/>
  <c r="BX5393" i="1" s="1"/>
  <c r="BW5393" i="1"/>
  <c r="BV5393" i="1"/>
  <c r="CB5392" i="1"/>
  <c r="BY5392" i="1" s="1"/>
  <c r="CA5392" i="1"/>
  <c r="BX5392" i="1" s="1"/>
  <c r="BW5392" i="1"/>
  <c r="BV5392" i="1"/>
  <c r="CB5391" i="1"/>
  <c r="BY5391" i="1" s="1"/>
  <c r="CA5391" i="1"/>
  <c r="BX5391" i="1" s="1"/>
  <c r="BW5391" i="1"/>
  <c r="BV5391" i="1"/>
  <c r="CB5390" i="1"/>
  <c r="CA5390" i="1"/>
  <c r="BX5390" i="1" s="1"/>
  <c r="BY5390" i="1"/>
  <c r="BW5390" i="1"/>
  <c r="BV5390" i="1"/>
  <c r="CB5389" i="1"/>
  <c r="BY5389" i="1" s="1"/>
  <c r="CA5389" i="1"/>
  <c r="BX5389" i="1" s="1"/>
  <c r="BW5389" i="1"/>
  <c r="BV5389" i="1"/>
  <c r="CA5388" i="1"/>
  <c r="BW5388" i="1"/>
  <c r="BV5388" i="1"/>
  <c r="CB5387" i="1"/>
  <c r="BY5387" i="1" s="1"/>
  <c r="CA5387" i="1"/>
  <c r="BX5387" i="1" s="1"/>
  <c r="BW5387" i="1"/>
  <c r="BV5387" i="1"/>
  <c r="CB5386" i="1"/>
  <c r="CA5386" i="1"/>
  <c r="BX5386" i="1" s="1"/>
  <c r="BY5386" i="1"/>
  <c r="BW5386" i="1"/>
  <c r="BV5386" i="1"/>
  <c r="CB5385" i="1"/>
  <c r="BY5385" i="1" s="1"/>
  <c r="CA5385" i="1"/>
  <c r="BX5385" i="1" s="1"/>
  <c r="BW5385" i="1"/>
  <c r="BV5385" i="1"/>
  <c r="CB5384" i="1"/>
  <c r="BY5384" i="1" s="1"/>
  <c r="CA5384" i="1"/>
  <c r="BX5384" i="1" s="1"/>
  <c r="BW5384" i="1"/>
  <c r="BV5384" i="1"/>
  <c r="CB5383" i="1"/>
  <c r="BY5383" i="1" s="1"/>
  <c r="CA5383" i="1"/>
  <c r="BX5383" i="1" s="1"/>
  <c r="BW5383" i="1"/>
  <c r="BV5383" i="1"/>
  <c r="CB5382" i="1"/>
  <c r="BY5382" i="1" s="1"/>
  <c r="CA5382" i="1"/>
  <c r="BX5382" i="1" s="1"/>
  <c r="BW5382" i="1"/>
  <c r="BV5382" i="1"/>
  <c r="CB5381" i="1"/>
  <c r="BY5381" i="1" s="1"/>
  <c r="CA5381" i="1"/>
  <c r="BX5381" i="1" s="1"/>
  <c r="BW5381" i="1"/>
  <c r="BV5381" i="1"/>
  <c r="CA5380" i="1"/>
  <c r="BW5380" i="1"/>
  <c r="BV5380" i="1"/>
  <c r="CB5379" i="1"/>
  <c r="BY5379" i="1" s="1"/>
  <c r="CA5379" i="1"/>
  <c r="BX5379" i="1" s="1"/>
  <c r="BW5379" i="1"/>
  <c r="BV5379" i="1"/>
  <c r="CB5378" i="1"/>
  <c r="BY5378" i="1" s="1"/>
  <c r="CA5378" i="1"/>
  <c r="BX5378" i="1" s="1"/>
  <c r="BW5378" i="1"/>
  <c r="BV5378" i="1"/>
  <c r="CB5377" i="1"/>
  <c r="BY5377" i="1" s="1"/>
  <c r="CA5377" i="1"/>
  <c r="BX5377" i="1" s="1"/>
  <c r="BW5377" i="1"/>
  <c r="BV5377" i="1"/>
  <c r="CB5376" i="1"/>
  <c r="BY5376" i="1" s="1"/>
  <c r="CA5376" i="1"/>
  <c r="BX5376" i="1" s="1"/>
  <c r="BW5376" i="1"/>
  <c r="BV5376" i="1"/>
  <c r="CB5375" i="1"/>
  <c r="BY5375" i="1" s="1"/>
  <c r="CA5375" i="1"/>
  <c r="BX5375" i="1"/>
  <c r="BW5375" i="1"/>
  <c r="BV5375" i="1"/>
  <c r="CB5374" i="1"/>
  <c r="BY5374" i="1" s="1"/>
  <c r="CA5374" i="1"/>
  <c r="BX5374" i="1" s="1"/>
  <c r="BW5374" i="1"/>
  <c r="BV5374" i="1"/>
  <c r="CA5373" i="1"/>
  <c r="BW5373" i="1"/>
  <c r="BV5373" i="1"/>
  <c r="CB5372" i="1"/>
  <c r="BY5372" i="1" s="1"/>
  <c r="CA5372" i="1"/>
  <c r="BX5372" i="1" s="1"/>
  <c r="BW5372" i="1"/>
  <c r="BV5372" i="1"/>
  <c r="CB5371" i="1"/>
  <c r="BY5371" i="1" s="1"/>
  <c r="CA5371" i="1"/>
  <c r="BX5371" i="1" s="1"/>
  <c r="BW5371" i="1"/>
  <c r="BV5371" i="1"/>
  <c r="CB5370" i="1"/>
  <c r="BY5370" i="1" s="1"/>
  <c r="CA5370" i="1"/>
  <c r="BX5370" i="1" s="1"/>
  <c r="BW5370" i="1"/>
  <c r="BV5370" i="1"/>
  <c r="CB5369" i="1"/>
  <c r="BY5369" i="1" s="1"/>
  <c r="CA5369" i="1"/>
  <c r="BX5369" i="1" s="1"/>
  <c r="BW5369" i="1"/>
  <c r="BV5369" i="1"/>
  <c r="CB5368" i="1"/>
  <c r="BY5368" i="1" s="1"/>
  <c r="CA5368" i="1"/>
  <c r="BX5368" i="1" s="1"/>
  <c r="BW5368" i="1"/>
  <c r="BV5368" i="1"/>
  <c r="CB5367" i="1"/>
  <c r="BY5367" i="1" s="1"/>
  <c r="CA5367" i="1"/>
  <c r="BX5367" i="1" s="1"/>
  <c r="BW5367" i="1"/>
  <c r="BV5367" i="1"/>
  <c r="CB5366" i="1"/>
  <c r="BY5366" i="1" s="1"/>
  <c r="CA5366" i="1"/>
  <c r="BX5366" i="1" s="1"/>
  <c r="BW5366" i="1"/>
  <c r="BV5366" i="1"/>
  <c r="CB5365" i="1"/>
  <c r="BY5365" i="1" s="1"/>
  <c r="CA5365" i="1"/>
  <c r="BX5365" i="1" s="1"/>
  <c r="BW5365" i="1"/>
  <c r="BV5365" i="1"/>
  <c r="CB5364" i="1"/>
  <c r="BY5364" i="1" s="1"/>
  <c r="CA5364" i="1"/>
  <c r="BX5364" i="1" s="1"/>
  <c r="BW5364" i="1"/>
  <c r="BV5364" i="1"/>
  <c r="CB5363" i="1"/>
  <c r="BY5363" i="1" s="1"/>
  <c r="CA5363" i="1"/>
  <c r="BX5363" i="1" s="1"/>
  <c r="BW5363" i="1"/>
  <c r="BV5363" i="1"/>
  <c r="CB5362" i="1"/>
  <c r="BY5362" i="1" s="1"/>
  <c r="CA5362" i="1"/>
  <c r="BX5362" i="1" s="1"/>
  <c r="BW5362" i="1"/>
  <c r="BV5362" i="1"/>
  <c r="CB5361" i="1"/>
  <c r="BY5361" i="1" s="1"/>
  <c r="CA5361" i="1"/>
  <c r="BX5361" i="1" s="1"/>
  <c r="BW5361" i="1"/>
  <c r="BV5361" i="1"/>
  <c r="CB5360" i="1"/>
  <c r="BY5360" i="1" s="1"/>
  <c r="CA5360" i="1"/>
  <c r="BX5360" i="1" s="1"/>
  <c r="BW5360" i="1"/>
  <c r="BV5360" i="1"/>
  <c r="CB5359" i="1"/>
  <c r="BY5359" i="1" s="1"/>
  <c r="CA5359" i="1"/>
  <c r="BX5359" i="1" s="1"/>
  <c r="BW5359" i="1"/>
  <c r="BV5359" i="1"/>
  <c r="CB5358" i="1"/>
  <c r="BY5358" i="1" s="1"/>
  <c r="CA5358" i="1"/>
  <c r="BX5358" i="1" s="1"/>
  <c r="BW5358" i="1"/>
  <c r="BV5358" i="1"/>
  <c r="CB5357" i="1"/>
  <c r="BY5357" i="1" s="1"/>
  <c r="CA5357" i="1"/>
  <c r="BX5357" i="1" s="1"/>
  <c r="BW5357" i="1"/>
  <c r="BV5357" i="1"/>
  <c r="CB5356" i="1"/>
  <c r="BY5356" i="1" s="1"/>
  <c r="CA5356" i="1"/>
  <c r="BX5356" i="1" s="1"/>
  <c r="BW5356" i="1"/>
  <c r="BV5356" i="1"/>
  <c r="CB5355" i="1"/>
  <c r="BY5355" i="1" s="1"/>
  <c r="CA5355" i="1"/>
  <c r="BX5355" i="1" s="1"/>
  <c r="BW5355" i="1"/>
  <c r="BV5355" i="1"/>
  <c r="CB5354" i="1"/>
  <c r="BY5354" i="1" s="1"/>
  <c r="CA5354" i="1"/>
  <c r="BX5354" i="1" s="1"/>
  <c r="BW5354" i="1"/>
  <c r="BV5354" i="1"/>
  <c r="CB5353" i="1"/>
  <c r="BY5353" i="1" s="1"/>
  <c r="CA5353" i="1"/>
  <c r="BX5353" i="1" s="1"/>
  <c r="BW5353" i="1"/>
  <c r="BV5353" i="1"/>
  <c r="CB5352" i="1"/>
  <c r="BY5352" i="1" s="1"/>
  <c r="CA5352" i="1"/>
  <c r="BX5352" i="1" s="1"/>
  <c r="BW5352" i="1"/>
  <c r="BV5352" i="1"/>
  <c r="CB5351" i="1"/>
  <c r="BY5351" i="1" s="1"/>
  <c r="CA5351" i="1"/>
  <c r="BX5351" i="1" s="1"/>
  <c r="BW5351" i="1"/>
  <c r="BV5351" i="1"/>
  <c r="CB5350" i="1"/>
  <c r="BY5350" i="1" s="1"/>
  <c r="CA5350" i="1"/>
  <c r="BX5350" i="1" s="1"/>
  <c r="BW5350" i="1"/>
  <c r="BV5350" i="1"/>
  <c r="CB5349" i="1"/>
  <c r="BY5349" i="1" s="1"/>
  <c r="CA5349" i="1"/>
  <c r="BX5349" i="1" s="1"/>
  <c r="BW5349" i="1"/>
  <c r="BV5349" i="1"/>
  <c r="CB5348" i="1"/>
  <c r="BY5348" i="1" s="1"/>
  <c r="CA5348" i="1"/>
  <c r="BX5348" i="1" s="1"/>
  <c r="BW5348" i="1"/>
  <c r="BV5348" i="1"/>
  <c r="CB5347" i="1"/>
  <c r="BY5347" i="1" s="1"/>
  <c r="CA5347" i="1"/>
  <c r="BX5347" i="1" s="1"/>
  <c r="BW5347" i="1"/>
  <c r="BV5347" i="1"/>
  <c r="CB5346" i="1"/>
  <c r="BY5346" i="1" s="1"/>
  <c r="CA5346" i="1"/>
  <c r="BX5346" i="1" s="1"/>
  <c r="BW5346" i="1"/>
  <c r="BV5346" i="1"/>
  <c r="CB5345" i="1"/>
  <c r="BY5345" i="1" s="1"/>
  <c r="CA5345" i="1"/>
  <c r="BX5345" i="1" s="1"/>
  <c r="BW5345" i="1"/>
  <c r="BV5345" i="1"/>
  <c r="CB5344" i="1"/>
  <c r="BY5344" i="1" s="1"/>
  <c r="CA5344" i="1"/>
  <c r="BX5344" i="1" s="1"/>
  <c r="BW5344" i="1"/>
  <c r="BV5344" i="1"/>
  <c r="CB5343" i="1"/>
  <c r="BY5343" i="1" s="1"/>
  <c r="CA5343" i="1"/>
  <c r="BX5343" i="1" s="1"/>
  <c r="BW5343" i="1"/>
  <c r="BV5343" i="1"/>
  <c r="CB5342" i="1"/>
  <c r="BY5342" i="1" s="1"/>
  <c r="CA5342" i="1"/>
  <c r="BX5342" i="1" s="1"/>
  <c r="BW5342" i="1"/>
  <c r="BV5342" i="1"/>
  <c r="CB5341" i="1"/>
  <c r="BY5341" i="1" s="1"/>
  <c r="CA5341" i="1"/>
  <c r="BX5341" i="1" s="1"/>
  <c r="BW5341" i="1"/>
  <c r="BV5341" i="1"/>
  <c r="CB5340" i="1"/>
  <c r="BY5340" i="1" s="1"/>
  <c r="CA5340" i="1"/>
  <c r="BX5340" i="1" s="1"/>
  <c r="BW5340" i="1"/>
  <c r="BV5340" i="1"/>
  <c r="CB5339" i="1"/>
  <c r="BY5339" i="1" s="1"/>
  <c r="CA5339" i="1"/>
  <c r="BX5339" i="1" s="1"/>
  <c r="BW5339" i="1"/>
  <c r="BV5339" i="1"/>
  <c r="CB5338" i="1"/>
  <c r="BY5338" i="1" s="1"/>
  <c r="CA5338" i="1"/>
  <c r="BX5338" i="1" s="1"/>
  <c r="BW5338" i="1"/>
  <c r="BV5338" i="1"/>
  <c r="CB5337" i="1"/>
  <c r="BY5337" i="1" s="1"/>
  <c r="CA5337" i="1"/>
  <c r="BX5337" i="1" s="1"/>
  <c r="BW5337" i="1"/>
  <c r="BV5337" i="1"/>
  <c r="CB5336" i="1"/>
  <c r="BY5336" i="1" s="1"/>
  <c r="CA5336" i="1"/>
  <c r="BX5336" i="1" s="1"/>
  <c r="BW5336" i="1"/>
  <c r="BV5336" i="1"/>
  <c r="CB5335" i="1"/>
  <c r="BY5335" i="1" s="1"/>
  <c r="CA5335" i="1"/>
  <c r="BX5335" i="1" s="1"/>
  <c r="BW5335" i="1"/>
  <c r="BV5335" i="1"/>
  <c r="CB5334" i="1"/>
  <c r="BY5334" i="1" s="1"/>
  <c r="CA5334" i="1"/>
  <c r="BX5334" i="1" s="1"/>
  <c r="BW5334" i="1"/>
  <c r="BV5334" i="1"/>
  <c r="CB5333" i="1"/>
  <c r="BY5333" i="1" s="1"/>
  <c r="CA5333" i="1"/>
  <c r="BX5333" i="1" s="1"/>
  <c r="BW5333" i="1"/>
  <c r="BV5333" i="1"/>
  <c r="CB5332" i="1"/>
  <c r="BY5332" i="1" s="1"/>
  <c r="CA5332" i="1"/>
  <c r="BX5332" i="1" s="1"/>
  <c r="BW5332" i="1"/>
  <c r="BV5332" i="1"/>
  <c r="CB5331" i="1"/>
  <c r="BY5331" i="1" s="1"/>
  <c r="CA5331" i="1"/>
  <c r="BX5331" i="1" s="1"/>
  <c r="BW5331" i="1"/>
  <c r="BV5331" i="1"/>
  <c r="CB5330" i="1"/>
  <c r="BY5330" i="1" s="1"/>
  <c r="CA5330" i="1"/>
  <c r="BX5330" i="1" s="1"/>
  <c r="BW5330" i="1"/>
  <c r="BV5330" i="1"/>
  <c r="CB5329" i="1"/>
  <c r="BY5329" i="1" s="1"/>
  <c r="CA5329" i="1"/>
  <c r="BX5329" i="1" s="1"/>
  <c r="BW5329" i="1"/>
  <c r="BV5329" i="1"/>
  <c r="CB5328" i="1"/>
  <c r="BY5328" i="1" s="1"/>
  <c r="CA5328" i="1"/>
  <c r="BX5328" i="1" s="1"/>
  <c r="BW5328" i="1"/>
  <c r="BV5328" i="1"/>
  <c r="CB5327" i="1"/>
  <c r="BY5327" i="1" s="1"/>
  <c r="CA5327" i="1"/>
  <c r="BX5327" i="1" s="1"/>
  <c r="BW5327" i="1"/>
  <c r="BV5327" i="1"/>
  <c r="CB5326" i="1"/>
  <c r="BY5326" i="1" s="1"/>
  <c r="CA5326" i="1"/>
  <c r="BX5326" i="1" s="1"/>
  <c r="BW5326" i="1"/>
  <c r="BV5326" i="1"/>
  <c r="CB5325" i="1"/>
  <c r="BY5325" i="1" s="1"/>
  <c r="CA5325" i="1"/>
  <c r="BX5325" i="1" s="1"/>
  <c r="BW5325" i="1"/>
  <c r="BV5325" i="1"/>
  <c r="CB5324" i="1"/>
  <c r="BY5324" i="1" s="1"/>
  <c r="CA5324" i="1"/>
  <c r="BX5324" i="1" s="1"/>
  <c r="BW5324" i="1"/>
  <c r="BV5324" i="1"/>
  <c r="CB5323" i="1"/>
  <c r="BY5323" i="1" s="1"/>
  <c r="CA5323" i="1"/>
  <c r="BX5323" i="1" s="1"/>
  <c r="BW5323" i="1"/>
  <c r="BV5323" i="1"/>
  <c r="CB5322" i="1"/>
  <c r="BY5322" i="1" s="1"/>
  <c r="CA5322" i="1"/>
  <c r="BX5322" i="1" s="1"/>
  <c r="BW5322" i="1"/>
  <c r="BV5322" i="1"/>
  <c r="CA5321" i="1"/>
  <c r="BW5321" i="1"/>
  <c r="BV5321" i="1"/>
  <c r="CB5320" i="1"/>
  <c r="BY5320" i="1" s="1"/>
  <c r="CA5320" i="1"/>
  <c r="BX5320" i="1" s="1"/>
  <c r="BW5320" i="1"/>
  <c r="BV5320" i="1"/>
  <c r="CB5319" i="1"/>
  <c r="BY5319" i="1" s="1"/>
  <c r="CA5319" i="1"/>
  <c r="BX5319" i="1" s="1"/>
  <c r="BW5319" i="1"/>
  <c r="BV5319" i="1"/>
  <c r="CB5318" i="1"/>
  <c r="BY5318" i="1" s="1"/>
  <c r="CA5318" i="1"/>
  <c r="BX5318" i="1" s="1"/>
  <c r="BW5318" i="1"/>
  <c r="BV5318" i="1"/>
  <c r="CB5317" i="1"/>
  <c r="BY5317" i="1" s="1"/>
  <c r="CA5317" i="1"/>
  <c r="BX5317" i="1" s="1"/>
  <c r="BW5317" i="1"/>
  <c r="BV5317" i="1"/>
  <c r="CB5316" i="1"/>
  <c r="BY5316" i="1" s="1"/>
  <c r="CA5316" i="1"/>
  <c r="BX5316" i="1" s="1"/>
  <c r="BW5316" i="1"/>
  <c r="BV5316" i="1"/>
  <c r="CB5315" i="1"/>
  <c r="BY5315" i="1" s="1"/>
  <c r="CA5315" i="1"/>
  <c r="BX5315" i="1" s="1"/>
  <c r="BW5315" i="1"/>
  <c r="BV5315" i="1"/>
  <c r="CB5314" i="1"/>
  <c r="BY5314" i="1" s="1"/>
  <c r="CA5314" i="1"/>
  <c r="BX5314" i="1" s="1"/>
  <c r="BW5314" i="1"/>
  <c r="BV5314" i="1"/>
  <c r="CB5313" i="1"/>
  <c r="BY5313" i="1" s="1"/>
  <c r="CA5313" i="1"/>
  <c r="BX5313" i="1" s="1"/>
  <c r="BW5313" i="1"/>
  <c r="BV5313" i="1"/>
  <c r="CB5312" i="1"/>
  <c r="BY5312" i="1" s="1"/>
  <c r="CA5312" i="1"/>
  <c r="BX5312" i="1" s="1"/>
  <c r="BW5312" i="1"/>
  <c r="BV5312" i="1"/>
  <c r="CB5311" i="1"/>
  <c r="BY5311" i="1" s="1"/>
  <c r="CA5311" i="1"/>
  <c r="BX5311" i="1" s="1"/>
  <c r="BW5311" i="1"/>
  <c r="BV5311" i="1"/>
  <c r="CB5310" i="1"/>
  <c r="BY5310" i="1" s="1"/>
  <c r="CA5310" i="1"/>
  <c r="BX5310" i="1" s="1"/>
  <c r="BW5310" i="1"/>
  <c r="BV5310" i="1"/>
  <c r="CB5309" i="1"/>
  <c r="BY5309" i="1" s="1"/>
  <c r="CA5309" i="1"/>
  <c r="BX5309" i="1" s="1"/>
  <c r="BW5309" i="1"/>
  <c r="BV5309" i="1"/>
  <c r="CB5308" i="1"/>
  <c r="BY5308" i="1" s="1"/>
  <c r="CA5308" i="1"/>
  <c r="BX5308" i="1" s="1"/>
  <c r="BW5308" i="1"/>
  <c r="BV5308" i="1"/>
  <c r="CB5307" i="1"/>
  <c r="BY5307" i="1" s="1"/>
  <c r="CA5307" i="1"/>
  <c r="BX5307" i="1" s="1"/>
  <c r="BW5307" i="1"/>
  <c r="BV5307" i="1"/>
  <c r="CB5306" i="1"/>
  <c r="CA5306" i="1"/>
  <c r="BX5306" i="1" s="1"/>
  <c r="BY5306" i="1"/>
  <c r="BW5306" i="1"/>
  <c r="BV5306" i="1"/>
  <c r="CB5305" i="1"/>
  <c r="BY5305" i="1" s="1"/>
  <c r="CA5305" i="1"/>
  <c r="BX5305" i="1" s="1"/>
  <c r="BW5305" i="1"/>
  <c r="BV5305" i="1"/>
  <c r="CB5304" i="1"/>
  <c r="BY5304" i="1" s="1"/>
  <c r="CA5304" i="1"/>
  <c r="BX5304" i="1" s="1"/>
  <c r="BW5304" i="1"/>
  <c r="BV5304" i="1"/>
  <c r="CB5303" i="1"/>
  <c r="BY5303" i="1" s="1"/>
  <c r="CA5303" i="1"/>
  <c r="BX5303" i="1" s="1"/>
  <c r="BW5303" i="1"/>
  <c r="BV5303" i="1"/>
  <c r="CB5302" i="1"/>
  <c r="BY5302" i="1" s="1"/>
  <c r="CA5302" i="1"/>
  <c r="BX5302" i="1" s="1"/>
  <c r="BW5302" i="1"/>
  <c r="BV5302" i="1"/>
  <c r="CB5301" i="1"/>
  <c r="BY5301" i="1" s="1"/>
  <c r="CA5301" i="1"/>
  <c r="BX5301" i="1" s="1"/>
  <c r="BW5301" i="1"/>
  <c r="BV5301" i="1"/>
  <c r="CB5300" i="1"/>
  <c r="BY5300" i="1" s="1"/>
  <c r="CA5300" i="1"/>
  <c r="BX5300" i="1" s="1"/>
  <c r="BW5300" i="1"/>
  <c r="BV5300" i="1"/>
  <c r="CB5299" i="1"/>
  <c r="BY5299" i="1" s="1"/>
  <c r="CA5299" i="1"/>
  <c r="BX5299" i="1" s="1"/>
  <c r="BW5299" i="1"/>
  <c r="BV5299" i="1"/>
  <c r="CB5298" i="1"/>
  <c r="BY5298" i="1" s="1"/>
  <c r="CA5298" i="1"/>
  <c r="BX5298" i="1" s="1"/>
  <c r="BW5298" i="1"/>
  <c r="BV5298" i="1"/>
  <c r="CB5297" i="1"/>
  <c r="BY5297" i="1" s="1"/>
  <c r="CA5297" i="1"/>
  <c r="BX5297" i="1" s="1"/>
  <c r="BW5297" i="1"/>
  <c r="BV5297" i="1"/>
  <c r="CB5296" i="1"/>
  <c r="BY5296" i="1" s="1"/>
  <c r="CA5296" i="1"/>
  <c r="BX5296" i="1" s="1"/>
  <c r="BW5296" i="1"/>
  <c r="BV5296" i="1"/>
  <c r="CB5295" i="1"/>
  <c r="BY5295" i="1" s="1"/>
  <c r="CA5295" i="1"/>
  <c r="BX5295" i="1" s="1"/>
  <c r="BW5295" i="1"/>
  <c r="BV5295" i="1"/>
  <c r="CB5294" i="1"/>
  <c r="BY5294" i="1" s="1"/>
  <c r="CA5294" i="1"/>
  <c r="BX5294" i="1" s="1"/>
  <c r="BW5294" i="1"/>
  <c r="BV5294" i="1"/>
  <c r="CB5293" i="1"/>
  <c r="BY5293" i="1" s="1"/>
  <c r="CA5293" i="1"/>
  <c r="BX5293" i="1" s="1"/>
  <c r="BW5293" i="1"/>
  <c r="BV5293" i="1"/>
  <c r="CB5292" i="1"/>
  <c r="BY5292" i="1" s="1"/>
  <c r="CA5292" i="1"/>
  <c r="BX5292" i="1" s="1"/>
  <c r="BW5292" i="1"/>
  <c r="BV5292" i="1"/>
  <c r="CB5291" i="1"/>
  <c r="BY5291" i="1" s="1"/>
  <c r="CA5291" i="1"/>
  <c r="BX5291" i="1" s="1"/>
  <c r="BW5291" i="1"/>
  <c r="BV5291" i="1"/>
  <c r="CB5290" i="1"/>
  <c r="BY5290" i="1" s="1"/>
  <c r="CA5290" i="1"/>
  <c r="BX5290" i="1" s="1"/>
  <c r="BW5290" i="1"/>
  <c r="BV5290" i="1"/>
  <c r="CB5289" i="1"/>
  <c r="BY5289" i="1" s="1"/>
  <c r="CA5289" i="1"/>
  <c r="BX5289" i="1" s="1"/>
  <c r="BW5289" i="1"/>
  <c r="BV5289" i="1"/>
  <c r="CB5288" i="1"/>
  <c r="BY5288" i="1" s="1"/>
  <c r="CA5288" i="1"/>
  <c r="BX5288" i="1" s="1"/>
  <c r="BW5288" i="1"/>
  <c r="BV5288" i="1"/>
  <c r="CB5287" i="1"/>
  <c r="BY5287" i="1" s="1"/>
  <c r="CA5287" i="1"/>
  <c r="BX5287" i="1" s="1"/>
  <c r="BW5287" i="1"/>
  <c r="BV5287" i="1"/>
  <c r="CB5286" i="1"/>
  <c r="BY5286" i="1" s="1"/>
  <c r="CA5286" i="1"/>
  <c r="BX5286" i="1" s="1"/>
  <c r="BW5286" i="1"/>
  <c r="BV5286" i="1"/>
  <c r="CB5285" i="1"/>
  <c r="BY5285" i="1" s="1"/>
  <c r="CA5285" i="1"/>
  <c r="BX5285" i="1" s="1"/>
  <c r="BW5285" i="1"/>
  <c r="BV5285" i="1"/>
  <c r="CB5284" i="1"/>
  <c r="BY5284" i="1" s="1"/>
  <c r="CA5284" i="1"/>
  <c r="BX5284" i="1" s="1"/>
  <c r="BW5284" i="1"/>
  <c r="BV5284" i="1"/>
  <c r="CA5283" i="1"/>
  <c r="CB5283" i="1" s="1"/>
  <c r="BY5283" i="1" s="1"/>
  <c r="BW5283" i="1"/>
  <c r="BV5283" i="1"/>
  <c r="CB5282" i="1"/>
  <c r="BY5282" i="1" s="1"/>
  <c r="CA5282" i="1"/>
  <c r="BX5282" i="1" s="1"/>
  <c r="BW5282" i="1"/>
  <c r="BV5282" i="1"/>
  <c r="CB5281" i="1"/>
  <c r="BY5281" i="1" s="1"/>
  <c r="CA5281" i="1"/>
  <c r="BX5281" i="1" s="1"/>
  <c r="BW5281" i="1"/>
  <c r="BV5281" i="1"/>
  <c r="CB5280" i="1"/>
  <c r="BY5280" i="1" s="1"/>
  <c r="CA5280" i="1"/>
  <c r="BX5280" i="1" s="1"/>
  <c r="BW5280" i="1"/>
  <c r="BV5280" i="1"/>
  <c r="CB5279" i="1"/>
  <c r="BY5279" i="1" s="1"/>
  <c r="CA5279" i="1"/>
  <c r="BX5279" i="1" s="1"/>
  <c r="BW5279" i="1"/>
  <c r="BV5279" i="1"/>
  <c r="CB5278" i="1"/>
  <c r="BY5278" i="1" s="1"/>
  <c r="CA5278" i="1"/>
  <c r="BX5278" i="1" s="1"/>
  <c r="BW5278" i="1"/>
  <c r="BV5278" i="1"/>
  <c r="CB5277" i="1"/>
  <c r="BY5277" i="1" s="1"/>
  <c r="CA5277" i="1"/>
  <c r="BX5277" i="1" s="1"/>
  <c r="BW5277" i="1"/>
  <c r="BV5277" i="1"/>
  <c r="CB5276" i="1"/>
  <c r="BY5276" i="1" s="1"/>
  <c r="CA5276" i="1"/>
  <c r="BX5276" i="1" s="1"/>
  <c r="BW5276" i="1"/>
  <c r="BV5276" i="1"/>
  <c r="CB5275" i="1"/>
  <c r="BY5275" i="1" s="1"/>
  <c r="CA5275" i="1"/>
  <c r="BX5275" i="1" s="1"/>
  <c r="BW5275" i="1"/>
  <c r="BV5275" i="1"/>
  <c r="CB5274" i="1"/>
  <c r="BY5274" i="1" s="1"/>
  <c r="CA5274" i="1"/>
  <c r="BX5274" i="1" s="1"/>
  <c r="BW5274" i="1"/>
  <c r="BV5274" i="1"/>
  <c r="CB5273" i="1"/>
  <c r="BY5273" i="1" s="1"/>
  <c r="CA5273" i="1"/>
  <c r="BX5273" i="1" s="1"/>
  <c r="BW5273" i="1"/>
  <c r="BV5273" i="1"/>
  <c r="CB5272" i="1"/>
  <c r="BY5272" i="1" s="1"/>
  <c r="CA5272" i="1"/>
  <c r="BX5272" i="1" s="1"/>
  <c r="BW5272" i="1"/>
  <c r="BV5272" i="1"/>
  <c r="CB5271" i="1"/>
  <c r="BY5271" i="1" s="1"/>
  <c r="CA5271" i="1"/>
  <c r="BX5271" i="1" s="1"/>
  <c r="BW5271" i="1"/>
  <c r="BV5271" i="1"/>
  <c r="CB5270" i="1"/>
  <c r="BY5270" i="1" s="1"/>
  <c r="CA5270" i="1"/>
  <c r="BX5270" i="1" s="1"/>
  <c r="BW5270" i="1"/>
  <c r="BV5270" i="1"/>
  <c r="CB5269" i="1"/>
  <c r="BY5269" i="1" s="1"/>
  <c r="CA5269" i="1"/>
  <c r="BX5269" i="1" s="1"/>
  <c r="BW5269" i="1"/>
  <c r="BV5269" i="1"/>
  <c r="CB5268" i="1"/>
  <c r="BY5268" i="1" s="1"/>
  <c r="CA5268" i="1"/>
  <c r="BX5268" i="1" s="1"/>
  <c r="BW5268" i="1"/>
  <c r="BV5268" i="1"/>
  <c r="CA5267" i="1"/>
  <c r="BX5267" i="1" s="1"/>
  <c r="BW5267" i="1"/>
  <c r="BV5267" i="1"/>
  <c r="CA5266" i="1"/>
  <c r="BW5266" i="1"/>
  <c r="BV5266" i="1"/>
  <c r="CB5265" i="1"/>
  <c r="BY5265" i="1" s="1"/>
  <c r="CA5265" i="1"/>
  <c r="BX5265" i="1" s="1"/>
  <c r="BW5265" i="1"/>
  <c r="BV5265" i="1"/>
  <c r="CB5264" i="1"/>
  <c r="BY5264" i="1" s="1"/>
  <c r="CA5264" i="1"/>
  <c r="BX5264" i="1" s="1"/>
  <c r="BW5264" i="1"/>
  <c r="BV5264" i="1"/>
  <c r="CB5263" i="1"/>
  <c r="BY5263" i="1" s="1"/>
  <c r="CA5263" i="1"/>
  <c r="BX5263" i="1" s="1"/>
  <c r="BW5263" i="1"/>
  <c r="BV5263" i="1"/>
  <c r="CB5262" i="1"/>
  <c r="BY5262" i="1" s="1"/>
  <c r="CA5262" i="1"/>
  <c r="BX5262" i="1" s="1"/>
  <c r="BW5262" i="1"/>
  <c r="BV5262" i="1"/>
  <c r="CB5261" i="1"/>
  <c r="BY5261" i="1" s="1"/>
  <c r="CA5261" i="1"/>
  <c r="BX5261" i="1" s="1"/>
  <c r="BW5261" i="1"/>
  <c r="BV5261" i="1"/>
  <c r="CB5260" i="1"/>
  <c r="BY5260" i="1" s="1"/>
  <c r="CA5260" i="1"/>
  <c r="BX5260" i="1" s="1"/>
  <c r="BW5260" i="1"/>
  <c r="BV5260" i="1"/>
  <c r="CB5259" i="1"/>
  <c r="BY5259" i="1" s="1"/>
  <c r="CA5259" i="1"/>
  <c r="BX5259" i="1" s="1"/>
  <c r="BW5259" i="1"/>
  <c r="BV5259" i="1"/>
  <c r="CB5258" i="1"/>
  <c r="BY5258" i="1" s="1"/>
  <c r="CA5258" i="1"/>
  <c r="BX5258" i="1" s="1"/>
  <c r="BW5258" i="1"/>
  <c r="BV5258" i="1"/>
  <c r="CB5257" i="1"/>
  <c r="BY5257" i="1" s="1"/>
  <c r="CA5257" i="1"/>
  <c r="BX5257" i="1" s="1"/>
  <c r="BW5257" i="1"/>
  <c r="BV5257" i="1"/>
  <c r="CB5256" i="1"/>
  <c r="BY5256" i="1" s="1"/>
  <c r="CA5256" i="1"/>
  <c r="BX5256" i="1" s="1"/>
  <c r="BW5256" i="1"/>
  <c r="BV5256" i="1"/>
  <c r="CB5255" i="1"/>
  <c r="BY5255" i="1" s="1"/>
  <c r="CA5255" i="1"/>
  <c r="BX5255" i="1" s="1"/>
  <c r="BW5255" i="1"/>
  <c r="BV5255" i="1"/>
  <c r="CB5254" i="1"/>
  <c r="BY5254" i="1" s="1"/>
  <c r="CA5254" i="1"/>
  <c r="BX5254" i="1" s="1"/>
  <c r="BW5254" i="1"/>
  <c r="BV5254" i="1"/>
  <c r="CB5253" i="1"/>
  <c r="BY5253" i="1" s="1"/>
  <c r="CA5253" i="1"/>
  <c r="BX5253" i="1" s="1"/>
  <c r="BW5253" i="1"/>
  <c r="BV5253" i="1"/>
  <c r="CB5252" i="1"/>
  <c r="BY5252" i="1" s="1"/>
  <c r="CA5252" i="1"/>
  <c r="BX5252" i="1" s="1"/>
  <c r="BW5252" i="1"/>
  <c r="BV5252" i="1"/>
  <c r="CA5251" i="1"/>
  <c r="CB5251" i="1" s="1"/>
  <c r="BY5251" i="1" s="1"/>
  <c r="BW5251" i="1"/>
  <c r="BV5251" i="1"/>
  <c r="CB5250" i="1"/>
  <c r="BY5250" i="1" s="1"/>
  <c r="CA5250" i="1"/>
  <c r="BX5250" i="1" s="1"/>
  <c r="BW5250" i="1"/>
  <c r="BV5250" i="1"/>
  <c r="CB5249" i="1"/>
  <c r="BY5249" i="1" s="1"/>
  <c r="CA5249" i="1"/>
  <c r="BX5249" i="1" s="1"/>
  <c r="BW5249" i="1"/>
  <c r="BV5249" i="1"/>
  <c r="CB5248" i="1"/>
  <c r="BY5248" i="1" s="1"/>
  <c r="CA5248" i="1"/>
  <c r="BX5248" i="1" s="1"/>
  <c r="BW5248" i="1"/>
  <c r="BV5248" i="1"/>
  <c r="CB5247" i="1"/>
  <c r="BY5247" i="1" s="1"/>
  <c r="CA5247" i="1"/>
  <c r="BX5247" i="1" s="1"/>
  <c r="BW5247" i="1"/>
  <c r="BV5247" i="1"/>
  <c r="CB5246" i="1"/>
  <c r="BY5246" i="1" s="1"/>
  <c r="CA5246" i="1"/>
  <c r="BX5246" i="1" s="1"/>
  <c r="BW5246" i="1"/>
  <c r="BV5246" i="1"/>
  <c r="CB5245" i="1"/>
  <c r="BY5245" i="1" s="1"/>
  <c r="CA5245" i="1"/>
  <c r="BX5245" i="1" s="1"/>
  <c r="BW5245" i="1"/>
  <c r="BV5245" i="1"/>
  <c r="CB5244" i="1"/>
  <c r="BY5244" i="1" s="1"/>
  <c r="CA5244" i="1"/>
  <c r="BX5244" i="1" s="1"/>
  <c r="BW5244" i="1"/>
  <c r="BV5244" i="1"/>
  <c r="CB5243" i="1"/>
  <c r="BY5243" i="1" s="1"/>
  <c r="CA5243" i="1"/>
  <c r="BX5243" i="1" s="1"/>
  <c r="BW5243" i="1"/>
  <c r="BV5243" i="1"/>
  <c r="CB5242" i="1"/>
  <c r="BY5242" i="1" s="1"/>
  <c r="CA5242" i="1"/>
  <c r="BX5242" i="1" s="1"/>
  <c r="BW5242" i="1"/>
  <c r="BV5242" i="1"/>
  <c r="CB5241" i="1"/>
  <c r="BY5241" i="1" s="1"/>
  <c r="CA5241" i="1"/>
  <c r="BX5241" i="1" s="1"/>
  <c r="BW5241" i="1"/>
  <c r="BV5241" i="1"/>
  <c r="CB5240" i="1"/>
  <c r="BY5240" i="1" s="1"/>
  <c r="CA5240" i="1"/>
  <c r="BX5240" i="1" s="1"/>
  <c r="BW5240" i="1"/>
  <c r="BV5240" i="1"/>
  <c r="CB5239" i="1"/>
  <c r="BY5239" i="1" s="1"/>
  <c r="CA5239" i="1"/>
  <c r="BX5239" i="1" s="1"/>
  <c r="BW5239" i="1"/>
  <c r="BV5239" i="1"/>
  <c r="CB5238" i="1"/>
  <c r="CA5238" i="1"/>
  <c r="BX5238" i="1" s="1"/>
  <c r="BY5238" i="1"/>
  <c r="BW5238" i="1"/>
  <c r="BV5238" i="1"/>
  <c r="CB5237" i="1"/>
  <c r="BY5237" i="1" s="1"/>
  <c r="CA5237" i="1"/>
  <c r="BX5237" i="1" s="1"/>
  <c r="BW5237" i="1"/>
  <c r="BV5237" i="1"/>
  <c r="CB5236" i="1"/>
  <c r="BY5236" i="1" s="1"/>
  <c r="CA5236" i="1"/>
  <c r="BX5236" i="1" s="1"/>
  <c r="BW5236" i="1"/>
  <c r="BV5236" i="1"/>
  <c r="CB5235" i="1"/>
  <c r="BY5235" i="1" s="1"/>
  <c r="CA5235" i="1"/>
  <c r="BX5235" i="1" s="1"/>
  <c r="BW5235" i="1"/>
  <c r="BV5235" i="1"/>
  <c r="CB5234" i="1"/>
  <c r="BY5234" i="1" s="1"/>
  <c r="CA5234" i="1"/>
  <c r="BX5234" i="1" s="1"/>
  <c r="BW5234" i="1"/>
  <c r="BV5234" i="1"/>
  <c r="CB5233" i="1"/>
  <c r="BY5233" i="1" s="1"/>
  <c r="CA5233" i="1"/>
  <c r="BX5233" i="1" s="1"/>
  <c r="BW5233" i="1"/>
  <c r="BV5233" i="1"/>
  <c r="CB5232" i="1"/>
  <c r="BY5232" i="1" s="1"/>
  <c r="CA5232" i="1"/>
  <c r="BX5232" i="1" s="1"/>
  <c r="BW5232" i="1"/>
  <c r="BV5232" i="1"/>
  <c r="CB5231" i="1"/>
  <c r="BY5231" i="1" s="1"/>
  <c r="CA5231" i="1"/>
  <c r="BX5231" i="1" s="1"/>
  <c r="BW5231" i="1"/>
  <c r="BV5231" i="1"/>
  <c r="CB5230" i="1"/>
  <c r="BY5230" i="1" s="1"/>
  <c r="CA5230" i="1"/>
  <c r="BX5230" i="1" s="1"/>
  <c r="BW5230" i="1"/>
  <c r="BV5230" i="1"/>
  <c r="CB5229" i="1"/>
  <c r="BY5229" i="1" s="1"/>
  <c r="CA5229" i="1"/>
  <c r="BX5229" i="1" s="1"/>
  <c r="BW5229" i="1"/>
  <c r="BV5229" i="1"/>
  <c r="CB5228" i="1"/>
  <c r="BY5228" i="1" s="1"/>
  <c r="CA5228" i="1"/>
  <c r="BX5228" i="1" s="1"/>
  <c r="BW5228" i="1"/>
  <c r="BV5228" i="1"/>
  <c r="CB5227" i="1"/>
  <c r="BY5227" i="1" s="1"/>
  <c r="CA5227" i="1"/>
  <c r="BX5227" i="1" s="1"/>
  <c r="BW5227" i="1"/>
  <c r="BV5227" i="1"/>
  <c r="CB5226" i="1"/>
  <c r="BY5226" i="1" s="1"/>
  <c r="CA5226" i="1"/>
  <c r="BX5226" i="1" s="1"/>
  <c r="BW5226" i="1"/>
  <c r="BV5226" i="1"/>
  <c r="CB5225" i="1"/>
  <c r="BY5225" i="1" s="1"/>
  <c r="CA5225" i="1"/>
  <c r="BX5225" i="1" s="1"/>
  <c r="BW5225" i="1"/>
  <c r="BV5225" i="1"/>
  <c r="CB5224" i="1"/>
  <c r="BY5224" i="1" s="1"/>
  <c r="CA5224" i="1"/>
  <c r="BX5224" i="1"/>
  <c r="BW5224" i="1"/>
  <c r="BV5224" i="1"/>
  <c r="CB5223" i="1"/>
  <c r="BY5223" i="1" s="1"/>
  <c r="CA5223" i="1"/>
  <c r="BX5223" i="1" s="1"/>
  <c r="BW5223" i="1"/>
  <c r="BV5223" i="1"/>
  <c r="CB5222" i="1"/>
  <c r="BY5222" i="1" s="1"/>
  <c r="CA5222" i="1"/>
  <c r="BX5222" i="1" s="1"/>
  <c r="BW5222" i="1"/>
  <c r="BV5222" i="1"/>
  <c r="CB5221" i="1"/>
  <c r="BY5221" i="1" s="1"/>
  <c r="CA5221" i="1"/>
  <c r="BX5221" i="1" s="1"/>
  <c r="BW5221" i="1"/>
  <c r="BV5221" i="1"/>
  <c r="CB5220" i="1"/>
  <c r="BY5220" i="1" s="1"/>
  <c r="CA5220" i="1"/>
  <c r="BX5220" i="1" s="1"/>
  <c r="BW5220" i="1"/>
  <c r="BV5220" i="1"/>
  <c r="CB5219" i="1"/>
  <c r="BY5219" i="1" s="1"/>
  <c r="CA5219" i="1"/>
  <c r="BX5219" i="1" s="1"/>
  <c r="BW5219" i="1"/>
  <c r="BV5219" i="1"/>
  <c r="CB5218" i="1"/>
  <c r="BY5218" i="1" s="1"/>
  <c r="CA5218" i="1"/>
  <c r="BX5218" i="1" s="1"/>
  <c r="BW5218" i="1"/>
  <c r="BV5218" i="1"/>
  <c r="CB5217" i="1"/>
  <c r="BY5217" i="1" s="1"/>
  <c r="CA5217" i="1"/>
  <c r="BX5217" i="1" s="1"/>
  <c r="BW5217" i="1"/>
  <c r="BV5217" i="1"/>
  <c r="CB5216" i="1"/>
  <c r="BY5216" i="1" s="1"/>
  <c r="CA5216" i="1"/>
  <c r="BX5216" i="1" s="1"/>
  <c r="BW5216" i="1"/>
  <c r="BV5216" i="1"/>
  <c r="CB5215" i="1"/>
  <c r="BY5215" i="1" s="1"/>
  <c r="CA5215" i="1"/>
  <c r="BX5215" i="1" s="1"/>
  <c r="BW5215" i="1"/>
  <c r="BV5215" i="1"/>
  <c r="CB5214" i="1"/>
  <c r="BY5214" i="1" s="1"/>
  <c r="CA5214" i="1"/>
  <c r="BX5214" i="1" s="1"/>
  <c r="BW5214" i="1"/>
  <c r="BV5214" i="1"/>
  <c r="CB5213" i="1"/>
  <c r="BY5213" i="1" s="1"/>
  <c r="CA5213" i="1"/>
  <c r="BX5213" i="1" s="1"/>
  <c r="BW5213" i="1"/>
  <c r="BV5213" i="1"/>
  <c r="CB5212" i="1"/>
  <c r="BY5212" i="1" s="1"/>
  <c r="CA5212" i="1"/>
  <c r="BX5212" i="1" s="1"/>
  <c r="BW5212" i="1"/>
  <c r="BV5212" i="1"/>
  <c r="CB5211" i="1"/>
  <c r="BY5211" i="1" s="1"/>
  <c r="CA5211" i="1"/>
  <c r="BX5211" i="1" s="1"/>
  <c r="BW5211" i="1"/>
  <c r="BV5211" i="1"/>
  <c r="CB5210" i="1"/>
  <c r="BY5210" i="1" s="1"/>
  <c r="CA5210" i="1"/>
  <c r="BX5210" i="1" s="1"/>
  <c r="BW5210" i="1"/>
  <c r="BV5210" i="1"/>
  <c r="CB5209" i="1"/>
  <c r="BY5209" i="1" s="1"/>
  <c r="CA5209" i="1"/>
  <c r="BX5209" i="1"/>
  <c r="BW5209" i="1"/>
  <c r="BV5209" i="1"/>
  <c r="CB5208" i="1"/>
  <c r="BY5208" i="1" s="1"/>
  <c r="CA5208" i="1"/>
  <c r="BX5208" i="1" s="1"/>
  <c r="BW5208" i="1"/>
  <c r="BV5208" i="1"/>
  <c r="CB5207" i="1"/>
  <c r="BY5207" i="1" s="1"/>
  <c r="CA5207" i="1"/>
  <c r="BX5207" i="1" s="1"/>
  <c r="BW5207" i="1"/>
  <c r="BV5207" i="1"/>
  <c r="CB5206" i="1"/>
  <c r="BY5206" i="1" s="1"/>
  <c r="CA5206" i="1"/>
  <c r="BX5206" i="1" s="1"/>
  <c r="BW5206" i="1"/>
  <c r="BV5206" i="1"/>
  <c r="CB5205" i="1"/>
  <c r="BY5205" i="1" s="1"/>
  <c r="CA5205" i="1"/>
  <c r="BX5205" i="1" s="1"/>
  <c r="BW5205" i="1"/>
  <c r="BV5205" i="1"/>
  <c r="CB5204" i="1"/>
  <c r="BY5204" i="1" s="1"/>
  <c r="CA5204" i="1"/>
  <c r="BX5204" i="1" s="1"/>
  <c r="BW5204" i="1"/>
  <c r="BV5204" i="1"/>
  <c r="CB5203" i="1"/>
  <c r="BY5203" i="1" s="1"/>
  <c r="CA5203" i="1"/>
  <c r="BX5203" i="1" s="1"/>
  <c r="BW5203" i="1"/>
  <c r="BV5203" i="1"/>
  <c r="CB5202" i="1"/>
  <c r="BY5202" i="1" s="1"/>
  <c r="CA5202" i="1"/>
  <c r="BX5202" i="1" s="1"/>
  <c r="BW5202" i="1"/>
  <c r="BV5202" i="1"/>
  <c r="CB5201" i="1"/>
  <c r="BY5201" i="1" s="1"/>
  <c r="CA5201" i="1"/>
  <c r="BX5201" i="1" s="1"/>
  <c r="BW5201" i="1"/>
  <c r="BV5201" i="1"/>
  <c r="CB5200" i="1"/>
  <c r="BY5200" i="1" s="1"/>
  <c r="CA5200" i="1"/>
  <c r="BX5200" i="1" s="1"/>
  <c r="BW5200" i="1"/>
  <c r="BV5200" i="1"/>
  <c r="CB5199" i="1"/>
  <c r="BY5199" i="1" s="1"/>
  <c r="CA5199" i="1"/>
  <c r="BX5199" i="1" s="1"/>
  <c r="BW5199" i="1"/>
  <c r="BV5199" i="1"/>
  <c r="CB5198" i="1"/>
  <c r="BY5198" i="1" s="1"/>
  <c r="CA5198" i="1"/>
  <c r="BX5198" i="1" s="1"/>
  <c r="BW5198" i="1"/>
  <c r="BV5198" i="1"/>
  <c r="CB5197" i="1"/>
  <c r="BY5197" i="1" s="1"/>
  <c r="CA5197" i="1"/>
  <c r="BX5197" i="1" s="1"/>
  <c r="BW5197" i="1"/>
  <c r="BV5197" i="1"/>
  <c r="CB5196" i="1"/>
  <c r="BY5196" i="1" s="1"/>
  <c r="CA5196" i="1"/>
  <c r="BX5196" i="1" s="1"/>
  <c r="BW5196" i="1"/>
  <c r="BV5196" i="1"/>
  <c r="CB5195" i="1"/>
  <c r="BY5195" i="1" s="1"/>
  <c r="CA5195" i="1"/>
  <c r="BX5195" i="1" s="1"/>
  <c r="BW5195" i="1"/>
  <c r="BV5195" i="1"/>
  <c r="CB5194" i="1"/>
  <c r="BY5194" i="1" s="1"/>
  <c r="CA5194" i="1"/>
  <c r="BX5194" i="1" s="1"/>
  <c r="BW5194" i="1"/>
  <c r="BV5194" i="1"/>
  <c r="CB5193" i="1"/>
  <c r="BY5193" i="1" s="1"/>
  <c r="CA5193" i="1"/>
  <c r="BX5193" i="1" s="1"/>
  <c r="BW5193" i="1"/>
  <c r="BV5193" i="1"/>
  <c r="CB5192" i="1"/>
  <c r="BY5192" i="1" s="1"/>
  <c r="CA5192" i="1"/>
  <c r="BX5192" i="1" s="1"/>
  <c r="BW5192" i="1"/>
  <c r="BV5192" i="1"/>
  <c r="CB5191" i="1"/>
  <c r="BY5191" i="1" s="1"/>
  <c r="CA5191" i="1"/>
  <c r="BX5191" i="1" s="1"/>
  <c r="BW5191" i="1"/>
  <c r="BV5191" i="1"/>
  <c r="CB5190" i="1"/>
  <c r="BY5190" i="1" s="1"/>
  <c r="CA5190" i="1"/>
  <c r="BX5190" i="1" s="1"/>
  <c r="BW5190" i="1"/>
  <c r="BV5190" i="1"/>
  <c r="CB5189" i="1"/>
  <c r="BY5189" i="1" s="1"/>
  <c r="CA5189" i="1"/>
  <c r="BX5189" i="1" s="1"/>
  <c r="BW5189" i="1"/>
  <c r="BV5189" i="1"/>
  <c r="CB5188" i="1"/>
  <c r="BY5188" i="1" s="1"/>
  <c r="CA5188" i="1"/>
  <c r="BX5188" i="1" s="1"/>
  <c r="BW5188" i="1"/>
  <c r="BV5188" i="1"/>
  <c r="CB5187" i="1"/>
  <c r="BY5187" i="1" s="1"/>
  <c r="CA5187" i="1"/>
  <c r="BX5187" i="1" s="1"/>
  <c r="BW5187" i="1"/>
  <c r="BV5187" i="1"/>
  <c r="CB5186" i="1"/>
  <c r="BY5186" i="1" s="1"/>
  <c r="CA5186" i="1"/>
  <c r="BX5186" i="1"/>
  <c r="BW5186" i="1"/>
  <c r="BV5186" i="1"/>
  <c r="CB5185" i="1"/>
  <c r="BY5185" i="1" s="1"/>
  <c r="CA5185" i="1"/>
  <c r="BX5185" i="1" s="1"/>
  <c r="BW5185" i="1"/>
  <c r="BV5185" i="1"/>
  <c r="CB5184" i="1"/>
  <c r="BY5184" i="1" s="1"/>
  <c r="CA5184" i="1"/>
  <c r="BX5184" i="1" s="1"/>
  <c r="BW5184" i="1"/>
  <c r="BV5184" i="1"/>
  <c r="CB5183" i="1"/>
  <c r="BY5183" i="1" s="1"/>
  <c r="CA5183" i="1"/>
  <c r="BX5183" i="1" s="1"/>
  <c r="BW5183" i="1"/>
  <c r="BV5183" i="1"/>
  <c r="CB5182" i="1"/>
  <c r="BY5182" i="1" s="1"/>
  <c r="CA5182" i="1"/>
  <c r="BX5182" i="1" s="1"/>
  <c r="BW5182" i="1"/>
  <c r="BV5182" i="1"/>
  <c r="CB5181" i="1"/>
  <c r="BY5181" i="1" s="1"/>
  <c r="CA5181" i="1"/>
  <c r="BX5181" i="1" s="1"/>
  <c r="BW5181" i="1"/>
  <c r="BV5181" i="1"/>
  <c r="CB5180" i="1"/>
  <c r="BY5180" i="1" s="1"/>
  <c r="CA5180" i="1"/>
  <c r="BX5180" i="1" s="1"/>
  <c r="BW5180" i="1"/>
  <c r="BV5180" i="1"/>
  <c r="CB5179" i="1"/>
  <c r="BY5179" i="1" s="1"/>
  <c r="CA5179" i="1"/>
  <c r="BX5179" i="1" s="1"/>
  <c r="BW5179" i="1"/>
  <c r="BV5179" i="1"/>
  <c r="CB5178" i="1"/>
  <c r="BY5178" i="1" s="1"/>
  <c r="CA5178" i="1"/>
  <c r="BX5178" i="1" s="1"/>
  <c r="BW5178" i="1"/>
  <c r="BV5178" i="1"/>
  <c r="CB5177" i="1"/>
  <c r="BY5177" i="1" s="1"/>
  <c r="CA5177" i="1"/>
  <c r="BX5177" i="1" s="1"/>
  <c r="BW5177" i="1"/>
  <c r="BV5177" i="1"/>
  <c r="CB5176" i="1"/>
  <c r="BY5176" i="1" s="1"/>
  <c r="CA5176" i="1"/>
  <c r="BX5176" i="1" s="1"/>
  <c r="BW5176" i="1"/>
  <c r="BV5176" i="1"/>
  <c r="CB5175" i="1"/>
  <c r="BY5175" i="1" s="1"/>
  <c r="CA5175" i="1"/>
  <c r="BX5175" i="1" s="1"/>
  <c r="BW5175" i="1"/>
  <c r="BV5175" i="1"/>
  <c r="CB5174" i="1"/>
  <c r="BY5174" i="1" s="1"/>
  <c r="CA5174" i="1"/>
  <c r="BX5174" i="1" s="1"/>
  <c r="BW5174" i="1"/>
  <c r="BV5174" i="1"/>
  <c r="CB5173" i="1"/>
  <c r="BY5173" i="1" s="1"/>
  <c r="CA5173" i="1"/>
  <c r="BX5173" i="1" s="1"/>
  <c r="BW5173" i="1"/>
  <c r="BV5173" i="1"/>
  <c r="CB5172" i="1"/>
  <c r="BY5172" i="1" s="1"/>
  <c r="CA5172" i="1"/>
  <c r="BX5172" i="1" s="1"/>
  <c r="BW5172" i="1"/>
  <c r="BV5172" i="1"/>
  <c r="CB5171" i="1"/>
  <c r="BY5171" i="1" s="1"/>
  <c r="CA5171" i="1"/>
  <c r="BX5171" i="1" s="1"/>
  <c r="BW5171" i="1"/>
  <c r="BV5171" i="1"/>
  <c r="CB5170" i="1"/>
  <c r="BY5170" i="1" s="1"/>
  <c r="CA5170" i="1"/>
  <c r="BX5170" i="1" s="1"/>
  <c r="BW5170" i="1"/>
  <c r="BV5170" i="1"/>
  <c r="CB5169" i="1"/>
  <c r="BY5169" i="1" s="1"/>
  <c r="CA5169" i="1"/>
  <c r="BX5169" i="1" s="1"/>
  <c r="BW5169" i="1"/>
  <c r="BV5169" i="1"/>
  <c r="CB5168" i="1"/>
  <c r="BY5168" i="1" s="1"/>
  <c r="CA5168" i="1"/>
  <c r="BX5168" i="1" s="1"/>
  <c r="BW5168" i="1"/>
  <c r="BV5168" i="1"/>
  <c r="CB5167" i="1"/>
  <c r="BY5167" i="1" s="1"/>
  <c r="CA5167" i="1"/>
  <c r="BX5167" i="1" s="1"/>
  <c r="BW5167" i="1"/>
  <c r="BV5167" i="1"/>
  <c r="CB5166" i="1"/>
  <c r="BY5166" i="1" s="1"/>
  <c r="CA5166" i="1"/>
  <c r="BX5166" i="1" s="1"/>
  <c r="BW5166" i="1"/>
  <c r="BV5166" i="1"/>
  <c r="CB5165" i="1"/>
  <c r="BY5165" i="1" s="1"/>
  <c r="CA5165" i="1"/>
  <c r="BX5165" i="1" s="1"/>
  <c r="BW5165" i="1"/>
  <c r="BV5165" i="1"/>
  <c r="CB5164" i="1"/>
  <c r="BY5164" i="1" s="1"/>
  <c r="CA5164" i="1"/>
  <c r="BX5164" i="1" s="1"/>
  <c r="BW5164" i="1"/>
  <c r="BV5164" i="1"/>
  <c r="CB5163" i="1"/>
  <c r="BY5163" i="1" s="1"/>
  <c r="CA5163" i="1"/>
  <c r="BX5163" i="1" s="1"/>
  <c r="BW5163" i="1"/>
  <c r="BV5163" i="1"/>
  <c r="CB5162" i="1"/>
  <c r="BY5162" i="1" s="1"/>
  <c r="CA5162" i="1"/>
  <c r="BX5162" i="1" s="1"/>
  <c r="BW5162" i="1"/>
  <c r="BV5162" i="1"/>
  <c r="CB5161" i="1"/>
  <c r="BY5161" i="1" s="1"/>
  <c r="CA5161" i="1"/>
  <c r="BX5161" i="1" s="1"/>
  <c r="BW5161" i="1"/>
  <c r="BV5161" i="1"/>
  <c r="CB5160" i="1"/>
  <c r="BY5160" i="1" s="1"/>
  <c r="CA5160" i="1"/>
  <c r="BX5160" i="1" s="1"/>
  <c r="BW5160" i="1"/>
  <c r="BV5160" i="1"/>
  <c r="CB5159" i="1"/>
  <c r="BY5159" i="1" s="1"/>
  <c r="CA5159" i="1"/>
  <c r="BX5159" i="1" s="1"/>
  <c r="BW5159" i="1"/>
  <c r="BV5159" i="1"/>
  <c r="CB5158" i="1"/>
  <c r="BY5158" i="1" s="1"/>
  <c r="CA5158" i="1"/>
  <c r="BX5158" i="1" s="1"/>
  <c r="BW5158" i="1"/>
  <c r="BV5158" i="1"/>
  <c r="CB5157" i="1"/>
  <c r="BY5157" i="1" s="1"/>
  <c r="CA5157" i="1"/>
  <c r="BX5157" i="1" s="1"/>
  <c r="BW5157" i="1"/>
  <c r="BV5157" i="1"/>
  <c r="CB5156" i="1"/>
  <c r="BY5156" i="1" s="1"/>
  <c r="CA5156" i="1"/>
  <c r="BX5156" i="1" s="1"/>
  <c r="BW5156" i="1"/>
  <c r="BV5156" i="1"/>
  <c r="CB5155" i="1"/>
  <c r="BY5155" i="1" s="1"/>
  <c r="CA5155" i="1"/>
  <c r="BX5155" i="1" s="1"/>
  <c r="BW5155" i="1"/>
  <c r="BV5155" i="1"/>
  <c r="CB5154" i="1"/>
  <c r="BY5154" i="1" s="1"/>
  <c r="CA5154" i="1"/>
  <c r="BX5154" i="1" s="1"/>
  <c r="BW5154" i="1"/>
  <c r="BV5154" i="1"/>
  <c r="CB5153" i="1"/>
  <c r="BY5153" i="1" s="1"/>
  <c r="CA5153" i="1"/>
  <c r="BX5153" i="1" s="1"/>
  <c r="BW5153" i="1"/>
  <c r="BV5153" i="1"/>
  <c r="CB5152" i="1"/>
  <c r="BY5152" i="1" s="1"/>
  <c r="CA5152" i="1"/>
  <c r="BX5152" i="1" s="1"/>
  <c r="BW5152" i="1"/>
  <c r="BV5152" i="1"/>
  <c r="CB5151" i="1"/>
  <c r="BY5151" i="1" s="1"/>
  <c r="CA5151" i="1"/>
  <c r="BX5151" i="1" s="1"/>
  <c r="BW5151" i="1"/>
  <c r="BV5151" i="1"/>
  <c r="CB5150" i="1"/>
  <c r="BY5150" i="1" s="1"/>
  <c r="CA5150" i="1"/>
  <c r="BX5150" i="1" s="1"/>
  <c r="BW5150" i="1"/>
  <c r="BV5150" i="1"/>
  <c r="CB5149" i="1"/>
  <c r="CA5149" i="1"/>
  <c r="BX5149" i="1" s="1"/>
  <c r="BY5149" i="1"/>
  <c r="BW5149" i="1"/>
  <c r="BV5149" i="1"/>
  <c r="CB5148" i="1"/>
  <c r="CA5148" i="1"/>
  <c r="BX5148" i="1" s="1"/>
  <c r="BY5148" i="1"/>
  <c r="BW5148" i="1"/>
  <c r="BV5148" i="1"/>
  <c r="CB5147" i="1"/>
  <c r="BY5147" i="1" s="1"/>
  <c r="CA5147" i="1"/>
  <c r="BX5147" i="1"/>
  <c r="BW5147" i="1"/>
  <c r="BV5147" i="1"/>
  <c r="CB5146" i="1"/>
  <c r="BY5146" i="1" s="1"/>
  <c r="CA5146" i="1"/>
  <c r="BX5146" i="1"/>
  <c r="BW5146" i="1"/>
  <c r="BV5146" i="1"/>
  <c r="CB5145" i="1"/>
  <c r="BY5145" i="1" s="1"/>
  <c r="CA5145" i="1"/>
  <c r="BX5145" i="1" s="1"/>
  <c r="BW5145" i="1"/>
  <c r="BV5145" i="1"/>
  <c r="CB5144" i="1"/>
  <c r="CA5144" i="1"/>
  <c r="BX5144" i="1" s="1"/>
  <c r="BY5144" i="1"/>
  <c r="BW5144" i="1"/>
  <c r="BV5144" i="1"/>
  <c r="CB5143" i="1"/>
  <c r="BY5143" i="1" s="1"/>
  <c r="CA5143" i="1"/>
  <c r="BX5143" i="1" s="1"/>
  <c r="BW5143" i="1"/>
  <c r="BV5143" i="1"/>
  <c r="CB5142" i="1"/>
  <c r="BY5142" i="1" s="1"/>
  <c r="CA5142" i="1"/>
  <c r="BX5142" i="1" s="1"/>
  <c r="BW5142" i="1"/>
  <c r="BV5142" i="1"/>
  <c r="CB5141" i="1"/>
  <c r="BY5141" i="1" s="1"/>
  <c r="CA5141" i="1"/>
  <c r="BX5141" i="1" s="1"/>
  <c r="BW5141" i="1"/>
  <c r="BV5141" i="1"/>
  <c r="CB5140" i="1"/>
  <c r="BY5140" i="1" s="1"/>
  <c r="CA5140" i="1"/>
  <c r="BX5140" i="1" s="1"/>
  <c r="BW5140" i="1"/>
  <c r="BV5140" i="1"/>
  <c r="CB5139" i="1"/>
  <c r="BY5139" i="1" s="1"/>
  <c r="CA5139" i="1"/>
  <c r="BX5139" i="1" s="1"/>
  <c r="BW5139" i="1"/>
  <c r="BV5139" i="1"/>
  <c r="CB5138" i="1"/>
  <c r="BY5138" i="1" s="1"/>
  <c r="CA5138" i="1"/>
  <c r="BX5138" i="1" s="1"/>
  <c r="BW5138" i="1"/>
  <c r="BV5138" i="1"/>
  <c r="CB5137" i="1"/>
  <c r="BY5137" i="1" s="1"/>
  <c r="CA5137" i="1"/>
  <c r="BX5137" i="1" s="1"/>
  <c r="BW5137" i="1"/>
  <c r="BV5137" i="1"/>
  <c r="CB5136" i="1"/>
  <c r="BY5136" i="1" s="1"/>
  <c r="CA5136" i="1"/>
  <c r="BX5136" i="1" s="1"/>
  <c r="BW5136" i="1"/>
  <c r="BV5136" i="1"/>
  <c r="CB5135" i="1"/>
  <c r="BY5135" i="1" s="1"/>
  <c r="CA5135" i="1"/>
  <c r="BX5135" i="1" s="1"/>
  <c r="BW5135" i="1"/>
  <c r="BV5135" i="1"/>
  <c r="CB5134" i="1"/>
  <c r="BY5134" i="1" s="1"/>
  <c r="CA5134" i="1"/>
  <c r="BX5134" i="1" s="1"/>
  <c r="BW5134" i="1"/>
  <c r="BV5134" i="1"/>
  <c r="CB5133" i="1"/>
  <c r="BY5133" i="1" s="1"/>
  <c r="CA5133" i="1"/>
  <c r="BX5133" i="1" s="1"/>
  <c r="BW5133" i="1"/>
  <c r="BV5133" i="1"/>
  <c r="CB5132" i="1"/>
  <c r="BY5132" i="1" s="1"/>
  <c r="CA5132" i="1"/>
  <c r="BX5132" i="1" s="1"/>
  <c r="BW5132" i="1"/>
  <c r="BV5132" i="1"/>
  <c r="CB5131" i="1"/>
  <c r="BY5131" i="1" s="1"/>
  <c r="CA5131" i="1"/>
  <c r="BX5131" i="1" s="1"/>
  <c r="BW5131" i="1"/>
  <c r="BV5131" i="1"/>
  <c r="CB5130" i="1"/>
  <c r="BY5130" i="1" s="1"/>
  <c r="CA5130" i="1"/>
  <c r="BX5130" i="1" s="1"/>
  <c r="BW5130" i="1"/>
  <c r="BV5130" i="1"/>
  <c r="CB5129" i="1"/>
  <c r="BY5129" i="1" s="1"/>
  <c r="CA5129" i="1"/>
  <c r="BX5129" i="1" s="1"/>
  <c r="BW5129" i="1"/>
  <c r="BV5129" i="1"/>
  <c r="CB5128" i="1"/>
  <c r="BY5128" i="1" s="1"/>
  <c r="CA5128" i="1"/>
  <c r="BX5128" i="1" s="1"/>
  <c r="BW5128" i="1"/>
  <c r="BV5128" i="1"/>
  <c r="CB5127" i="1"/>
  <c r="BY5127" i="1" s="1"/>
  <c r="CA5127" i="1"/>
  <c r="BX5127" i="1" s="1"/>
  <c r="BW5127" i="1"/>
  <c r="BV5127" i="1"/>
  <c r="CB5126" i="1"/>
  <c r="BY5126" i="1" s="1"/>
  <c r="CA5126" i="1"/>
  <c r="BX5126" i="1" s="1"/>
  <c r="BW5126" i="1"/>
  <c r="BV5126" i="1"/>
  <c r="CB5125" i="1"/>
  <c r="BY5125" i="1" s="1"/>
  <c r="CA5125" i="1"/>
  <c r="BX5125" i="1" s="1"/>
  <c r="BW5125" i="1"/>
  <c r="BV5125" i="1"/>
  <c r="CB5124" i="1"/>
  <c r="BY5124" i="1" s="1"/>
  <c r="CA5124" i="1"/>
  <c r="BX5124" i="1" s="1"/>
  <c r="BW5124" i="1"/>
  <c r="BV5124" i="1"/>
  <c r="CB5123" i="1"/>
  <c r="BY5123" i="1" s="1"/>
  <c r="CA5123" i="1"/>
  <c r="BX5123" i="1" s="1"/>
  <c r="BW5123" i="1"/>
  <c r="BV5123" i="1"/>
  <c r="CB5122" i="1"/>
  <c r="BY5122" i="1" s="1"/>
  <c r="CA5122" i="1"/>
  <c r="BX5122" i="1" s="1"/>
  <c r="BW5122" i="1"/>
  <c r="BV5122" i="1"/>
  <c r="CB5121" i="1"/>
  <c r="BY5121" i="1" s="1"/>
  <c r="CA5121" i="1"/>
  <c r="BX5121" i="1" s="1"/>
  <c r="BW5121" i="1"/>
  <c r="BV5121" i="1"/>
  <c r="CB5120" i="1"/>
  <c r="BY5120" i="1" s="1"/>
  <c r="CA5120" i="1"/>
  <c r="BX5120" i="1" s="1"/>
  <c r="BW5120" i="1"/>
  <c r="BV5120" i="1"/>
  <c r="CB5119" i="1"/>
  <c r="BY5119" i="1" s="1"/>
  <c r="CA5119" i="1"/>
  <c r="BX5119" i="1" s="1"/>
  <c r="BW5119" i="1"/>
  <c r="BV5119" i="1"/>
  <c r="CB5118" i="1"/>
  <c r="BY5118" i="1" s="1"/>
  <c r="CA5118" i="1"/>
  <c r="BX5118" i="1" s="1"/>
  <c r="BW5118" i="1"/>
  <c r="BV5118" i="1"/>
  <c r="CB5117" i="1"/>
  <c r="BY5117" i="1" s="1"/>
  <c r="CA5117" i="1"/>
  <c r="BX5117" i="1" s="1"/>
  <c r="BW5117" i="1"/>
  <c r="BV5117" i="1"/>
  <c r="CB5116" i="1"/>
  <c r="BY5116" i="1" s="1"/>
  <c r="CA5116" i="1"/>
  <c r="BX5116" i="1" s="1"/>
  <c r="BW5116" i="1"/>
  <c r="BV5116" i="1"/>
  <c r="CB5115" i="1"/>
  <c r="BY5115" i="1" s="1"/>
  <c r="CA5115" i="1"/>
  <c r="BX5115" i="1" s="1"/>
  <c r="BW5115" i="1"/>
  <c r="BV5115" i="1"/>
  <c r="CB5114" i="1"/>
  <c r="BY5114" i="1" s="1"/>
  <c r="CA5114" i="1"/>
  <c r="BX5114" i="1" s="1"/>
  <c r="BW5114" i="1"/>
  <c r="BV5114" i="1"/>
  <c r="CB5113" i="1"/>
  <c r="BY5113" i="1" s="1"/>
  <c r="CA5113" i="1"/>
  <c r="BX5113" i="1" s="1"/>
  <c r="BW5113" i="1"/>
  <c r="BV5113" i="1"/>
  <c r="CB5112" i="1"/>
  <c r="BY5112" i="1" s="1"/>
  <c r="CA5112" i="1"/>
  <c r="BX5112" i="1" s="1"/>
  <c r="BW5112" i="1"/>
  <c r="BV5112" i="1"/>
  <c r="CB5111" i="1"/>
  <c r="BY5111" i="1" s="1"/>
  <c r="CA5111" i="1"/>
  <c r="BX5111" i="1" s="1"/>
  <c r="BW5111" i="1"/>
  <c r="BV5111" i="1"/>
  <c r="CB5110" i="1"/>
  <c r="BY5110" i="1" s="1"/>
  <c r="CA5110" i="1"/>
  <c r="BX5110" i="1" s="1"/>
  <c r="BW5110" i="1"/>
  <c r="BV5110" i="1"/>
  <c r="CB5109" i="1"/>
  <c r="BY5109" i="1" s="1"/>
  <c r="CA5109" i="1"/>
  <c r="BX5109" i="1" s="1"/>
  <c r="BW5109" i="1"/>
  <c r="BV5109" i="1"/>
  <c r="CB5108" i="1"/>
  <c r="BY5108" i="1" s="1"/>
  <c r="CA5108" i="1"/>
  <c r="BX5108" i="1" s="1"/>
  <c r="BW5108" i="1"/>
  <c r="BV5108" i="1"/>
  <c r="CB5107" i="1"/>
  <c r="BY5107" i="1" s="1"/>
  <c r="CA5107" i="1"/>
  <c r="BX5107" i="1" s="1"/>
  <c r="BW5107" i="1"/>
  <c r="BV5107" i="1"/>
  <c r="CB5106" i="1"/>
  <c r="BY5106" i="1" s="1"/>
  <c r="CA5106" i="1"/>
  <c r="BX5106" i="1" s="1"/>
  <c r="BW5106" i="1"/>
  <c r="BV5106" i="1"/>
  <c r="CB5105" i="1"/>
  <c r="BY5105" i="1" s="1"/>
  <c r="CA5105" i="1"/>
  <c r="BX5105" i="1" s="1"/>
  <c r="BW5105" i="1"/>
  <c r="BV5105" i="1"/>
  <c r="CB5104" i="1"/>
  <c r="BY5104" i="1" s="1"/>
  <c r="CA5104" i="1"/>
  <c r="BX5104" i="1" s="1"/>
  <c r="BW5104" i="1"/>
  <c r="BV5104" i="1"/>
  <c r="CB5103" i="1"/>
  <c r="BY5103" i="1" s="1"/>
  <c r="CA5103" i="1"/>
  <c r="BX5103" i="1" s="1"/>
  <c r="BW5103" i="1"/>
  <c r="BV5103" i="1"/>
  <c r="CB5102" i="1"/>
  <c r="BY5102" i="1" s="1"/>
  <c r="CA5102" i="1"/>
  <c r="BX5102" i="1" s="1"/>
  <c r="BW5102" i="1"/>
  <c r="BV5102" i="1"/>
  <c r="CB5101" i="1"/>
  <c r="BY5101" i="1" s="1"/>
  <c r="CA5101" i="1"/>
  <c r="BX5101" i="1" s="1"/>
  <c r="BW5101" i="1"/>
  <c r="BV5101" i="1"/>
  <c r="CB5100" i="1"/>
  <c r="BY5100" i="1" s="1"/>
  <c r="CA5100" i="1"/>
  <c r="BX5100" i="1" s="1"/>
  <c r="BW5100" i="1"/>
  <c r="BV5100" i="1"/>
  <c r="CB5099" i="1"/>
  <c r="BY5099" i="1" s="1"/>
  <c r="CA5099" i="1"/>
  <c r="BX5099" i="1" s="1"/>
  <c r="BW5099" i="1"/>
  <c r="BV5099" i="1"/>
  <c r="CB5098" i="1"/>
  <c r="BY5098" i="1" s="1"/>
  <c r="CA5098" i="1"/>
  <c r="BX5098" i="1"/>
  <c r="BW5098" i="1"/>
  <c r="BV5098" i="1"/>
  <c r="CB5097" i="1"/>
  <c r="BY5097" i="1" s="1"/>
  <c r="CA5097" i="1"/>
  <c r="BX5097" i="1" s="1"/>
  <c r="BW5097" i="1"/>
  <c r="BV5097" i="1"/>
  <c r="CB5096" i="1"/>
  <c r="BY5096" i="1" s="1"/>
  <c r="CA5096" i="1"/>
  <c r="BX5096" i="1" s="1"/>
  <c r="BW5096" i="1"/>
  <c r="BV5096" i="1"/>
  <c r="CB5095" i="1"/>
  <c r="BY5095" i="1" s="1"/>
  <c r="CA5095" i="1"/>
  <c r="BX5095" i="1" s="1"/>
  <c r="BW5095" i="1"/>
  <c r="BV5095" i="1"/>
  <c r="CB5094" i="1"/>
  <c r="BY5094" i="1" s="1"/>
  <c r="CA5094" i="1"/>
  <c r="BX5094" i="1" s="1"/>
  <c r="BW5094" i="1"/>
  <c r="BV5094" i="1"/>
  <c r="CB5093" i="1"/>
  <c r="BY5093" i="1" s="1"/>
  <c r="CA5093" i="1"/>
  <c r="BX5093" i="1" s="1"/>
  <c r="BW5093" i="1"/>
  <c r="BV5093" i="1"/>
  <c r="CB5092" i="1"/>
  <c r="BY5092" i="1" s="1"/>
  <c r="CA5092" i="1"/>
  <c r="BX5092" i="1" s="1"/>
  <c r="BW5092" i="1"/>
  <c r="BV5092" i="1"/>
  <c r="CB5091" i="1"/>
  <c r="CA5091" i="1"/>
  <c r="BX5091" i="1" s="1"/>
  <c r="BY5091" i="1"/>
  <c r="BW5091" i="1"/>
  <c r="BV5091" i="1"/>
  <c r="CB5090" i="1"/>
  <c r="BY5090" i="1" s="1"/>
  <c r="CA5090" i="1"/>
  <c r="BX5090" i="1" s="1"/>
  <c r="BW5090" i="1"/>
  <c r="BV5090" i="1"/>
  <c r="CB5089" i="1"/>
  <c r="BY5089" i="1" s="1"/>
  <c r="CA5089" i="1"/>
  <c r="BX5089" i="1" s="1"/>
  <c r="BW5089" i="1"/>
  <c r="BV5089" i="1"/>
  <c r="CB5088" i="1"/>
  <c r="BY5088" i="1" s="1"/>
  <c r="CA5088" i="1"/>
  <c r="BX5088" i="1" s="1"/>
  <c r="BW5088" i="1"/>
  <c r="BV5088" i="1"/>
  <c r="CB5087" i="1"/>
  <c r="BY5087" i="1" s="1"/>
  <c r="CA5087" i="1"/>
  <c r="BX5087" i="1" s="1"/>
  <c r="BW5087" i="1"/>
  <c r="BV5087" i="1"/>
  <c r="CB5086" i="1"/>
  <c r="BY5086" i="1" s="1"/>
  <c r="CA5086" i="1"/>
  <c r="BX5086" i="1" s="1"/>
  <c r="BW5086" i="1"/>
  <c r="BV5086" i="1"/>
  <c r="CB5085" i="1"/>
  <c r="BY5085" i="1" s="1"/>
  <c r="CA5085" i="1"/>
  <c r="BX5085" i="1" s="1"/>
  <c r="BW5085" i="1"/>
  <c r="BV5085" i="1"/>
  <c r="CB5084" i="1"/>
  <c r="BY5084" i="1" s="1"/>
  <c r="CA5084" i="1"/>
  <c r="BX5084" i="1" s="1"/>
  <c r="BW5084" i="1"/>
  <c r="BV5084" i="1"/>
  <c r="CB5083" i="1"/>
  <c r="BY5083" i="1" s="1"/>
  <c r="CA5083" i="1"/>
  <c r="BX5083" i="1" s="1"/>
  <c r="BW5083" i="1"/>
  <c r="BV5083" i="1"/>
  <c r="CB5082" i="1"/>
  <c r="BY5082" i="1" s="1"/>
  <c r="CA5082" i="1"/>
  <c r="BX5082" i="1" s="1"/>
  <c r="BW5082" i="1"/>
  <c r="BV5082" i="1"/>
  <c r="CB5081" i="1"/>
  <c r="BY5081" i="1" s="1"/>
  <c r="CA5081" i="1"/>
  <c r="BX5081" i="1" s="1"/>
  <c r="BW5081" i="1"/>
  <c r="BV5081" i="1"/>
  <c r="CB5080" i="1"/>
  <c r="BY5080" i="1" s="1"/>
  <c r="CA5080" i="1"/>
  <c r="BX5080" i="1"/>
  <c r="BW5080" i="1"/>
  <c r="BV5080" i="1"/>
  <c r="CB5079" i="1"/>
  <c r="BY5079" i="1" s="1"/>
  <c r="CA5079" i="1"/>
  <c r="BX5079" i="1" s="1"/>
  <c r="BW5079" i="1"/>
  <c r="BV5079" i="1"/>
  <c r="CB5078" i="1"/>
  <c r="BY5078" i="1" s="1"/>
  <c r="CA5078" i="1"/>
  <c r="BX5078" i="1" s="1"/>
  <c r="BW5078" i="1"/>
  <c r="BV5078" i="1"/>
  <c r="CB5077" i="1"/>
  <c r="BY5077" i="1" s="1"/>
  <c r="CA5077" i="1"/>
  <c r="BX5077" i="1" s="1"/>
  <c r="BW5077" i="1"/>
  <c r="BV5077" i="1"/>
  <c r="CB5076" i="1"/>
  <c r="BY5076" i="1" s="1"/>
  <c r="CA5076" i="1"/>
  <c r="BX5076" i="1" s="1"/>
  <c r="BW5076" i="1"/>
  <c r="BV5076" i="1"/>
  <c r="CB5075" i="1"/>
  <c r="BY5075" i="1" s="1"/>
  <c r="CA5075" i="1"/>
  <c r="BX5075" i="1" s="1"/>
  <c r="BW5075" i="1"/>
  <c r="BV5075" i="1"/>
  <c r="CB5074" i="1"/>
  <c r="BY5074" i="1" s="1"/>
  <c r="CA5074" i="1"/>
  <c r="BX5074" i="1" s="1"/>
  <c r="BW5074" i="1"/>
  <c r="BV5074" i="1"/>
  <c r="CB5073" i="1"/>
  <c r="BY5073" i="1" s="1"/>
  <c r="CA5073" i="1"/>
  <c r="BX5073" i="1" s="1"/>
  <c r="BW5073" i="1"/>
  <c r="BV5073" i="1"/>
  <c r="CB5072" i="1"/>
  <c r="BY5072" i="1" s="1"/>
  <c r="CA5072" i="1"/>
  <c r="BX5072" i="1" s="1"/>
  <c r="BW5072" i="1"/>
  <c r="BV5072" i="1"/>
  <c r="CB5071" i="1"/>
  <c r="BY5071" i="1" s="1"/>
  <c r="CA5071" i="1"/>
  <c r="BX5071" i="1" s="1"/>
  <c r="BW5071" i="1"/>
  <c r="BV5071" i="1"/>
  <c r="CB5070" i="1"/>
  <c r="BY5070" i="1" s="1"/>
  <c r="CA5070" i="1"/>
  <c r="BX5070" i="1"/>
  <c r="BW5070" i="1"/>
  <c r="BV5070" i="1"/>
  <c r="CB5069" i="1"/>
  <c r="BY5069" i="1" s="1"/>
  <c r="CA5069" i="1"/>
  <c r="BX5069" i="1" s="1"/>
  <c r="BW5069" i="1"/>
  <c r="BV5069" i="1"/>
  <c r="CB5068" i="1"/>
  <c r="BY5068" i="1" s="1"/>
  <c r="CA5068" i="1"/>
  <c r="BX5068" i="1" s="1"/>
  <c r="BW5068" i="1"/>
  <c r="BV5068" i="1"/>
  <c r="CB5067" i="1"/>
  <c r="BY5067" i="1" s="1"/>
  <c r="CA5067" i="1"/>
  <c r="BX5067" i="1" s="1"/>
  <c r="BW5067" i="1"/>
  <c r="BV5067" i="1"/>
  <c r="CB5066" i="1"/>
  <c r="BY5066" i="1" s="1"/>
  <c r="CA5066" i="1"/>
  <c r="BX5066" i="1" s="1"/>
  <c r="BW5066" i="1"/>
  <c r="BV5066" i="1"/>
  <c r="CB5065" i="1"/>
  <c r="BY5065" i="1" s="1"/>
  <c r="CA5065" i="1"/>
  <c r="BX5065" i="1" s="1"/>
  <c r="BW5065" i="1"/>
  <c r="BV5065" i="1"/>
  <c r="CB5064" i="1"/>
  <c r="BY5064" i="1" s="1"/>
  <c r="CA5064" i="1"/>
  <c r="BX5064" i="1" s="1"/>
  <c r="BW5064" i="1"/>
  <c r="BV5064" i="1"/>
  <c r="CB5063" i="1"/>
  <c r="BY5063" i="1" s="1"/>
  <c r="CA5063" i="1"/>
  <c r="BX5063" i="1" s="1"/>
  <c r="BW5063" i="1"/>
  <c r="BV5063" i="1"/>
  <c r="CB5062" i="1"/>
  <c r="BY5062" i="1" s="1"/>
  <c r="CA5062" i="1"/>
  <c r="BX5062" i="1" s="1"/>
  <c r="BW5062" i="1"/>
  <c r="BV5062" i="1"/>
  <c r="CB5061" i="1"/>
  <c r="BY5061" i="1" s="1"/>
  <c r="CA5061" i="1"/>
  <c r="BX5061" i="1" s="1"/>
  <c r="BW5061" i="1"/>
  <c r="BV5061" i="1"/>
  <c r="CB5060" i="1"/>
  <c r="BY5060" i="1" s="1"/>
  <c r="CA5060" i="1"/>
  <c r="BX5060" i="1"/>
  <c r="BW5060" i="1"/>
  <c r="BV5060" i="1"/>
  <c r="CB5059" i="1"/>
  <c r="BY5059" i="1" s="1"/>
  <c r="CA5059" i="1"/>
  <c r="BX5059" i="1" s="1"/>
  <c r="BW5059" i="1"/>
  <c r="BV5059" i="1"/>
  <c r="CB5058" i="1"/>
  <c r="BY5058" i="1" s="1"/>
  <c r="CA5058" i="1"/>
  <c r="BX5058" i="1" s="1"/>
  <c r="BW5058" i="1"/>
  <c r="BV5058" i="1"/>
  <c r="CB5057" i="1"/>
  <c r="BY5057" i="1" s="1"/>
  <c r="CA5057" i="1"/>
  <c r="BX5057" i="1" s="1"/>
  <c r="BW5057" i="1"/>
  <c r="BV5057" i="1"/>
  <c r="CB5056" i="1"/>
  <c r="BY5056" i="1" s="1"/>
  <c r="CA5056" i="1"/>
  <c r="BX5056" i="1" s="1"/>
  <c r="BW5056" i="1"/>
  <c r="BV5056" i="1"/>
  <c r="CB5055" i="1"/>
  <c r="BY5055" i="1" s="1"/>
  <c r="CA5055" i="1"/>
  <c r="BX5055" i="1" s="1"/>
  <c r="BW5055" i="1"/>
  <c r="BV5055" i="1"/>
  <c r="CB5054" i="1"/>
  <c r="BY5054" i="1" s="1"/>
  <c r="CA5054" i="1"/>
  <c r="BX5054" i="1" s="1"/>
  <c r="BW5054" i="1"/>
  <c r="BV5054" i="1"/>
  <c r="CB5053" i="1"/>
  <c r="BY5053" i="1" s="1"/>
  <c r="CA5053" i="1"/>
  <c r="BX5053" i="1" s="1"/>
  <c r="BW5053" i="1"/>
  <c r="BV5053" i="1"/>
  <c r="CB5052" i="1"/>
  <c r="BY5052" i="1" s="1"/>
  <c r="CA5052" i="1"/>
  <c r="BX5052" i="1" s="1"/>
  <c r="BW5052" i="1"/>
  <c r="BV5052" i="1"/>
  <c r="CB5051" i="1"/>
  <c r="BY5051" i="1" s="1"/>
  <c r="CA5051" i="1"/>
  <c r="BX5051" i="1" s="1"/>
  <c r="BW5051" i="1"/>
  <c r="BV5051" i="1"/>
  <c r="CB5050" i="1"/>
  <c r="BY5050" i="1" s="1"/>
  <c r="CA5050" i="1"/>
  <c r="BX5050" i="1" s="1"/>
  <c r="BW5050" i="1"/>
  <c r="BV5050" i="1"/>
  <c r="CB5049" i="1"/>
  <c r="BY5049" i="1" s="1"/>
  <c r="CA5049" i="1"/>
  <c r="BX5049" i="1" s="1"/>
  <c r="BW5049" i="1"/>
  <c r="BV5049" i="1"/>
  <c r="CB5048" i="1"/>
  <c r="BY5048" i="1" s="1"/>
  <c r="CA5048" i="1"/>
  <c r="BX5048" i="1" s="1"/>
  <c r="BW5048" i="1"/>
  <c r="BV5048" i="1"/>
  <c r="CB5047" i="1"/>
  <c r="BY5047" i="1" s="1"/>
  <c r="CA5047" i="1"/>
  <c r="BX5047" i="1" s="1"/>
  <c r="BW5047" i="1"/>
  <c r="BV5047" i="1"/>
  <c r="CB5046" i="1"/>
  <c r="BY5046" i="1" s="1"/>
  <c r="CA5046" i="1"/>
  <c r="BX5046" i="1" s="1"/>
  <c r="BW5046" i="1"/>
  <c r="BV5046" i="1"/>
  <c r="CB5045" i="1"/>
  <c r="BY5045" i="1" s="1"/>
  <c r="CA5045" i="1"/>
  <c r="BX5045" i="1" s="1"/>
  <c r="BW5045" i="1"/>
  <c r="BV5045" i="1"/>
  <c r="CB5044" i="1"/>
  <c r="BY5044" i="1" s="1"/>
  <c r="CA5044" i="1"/>
  <c r="BX5044" i="1" s="1"/>
  <c r="BW5044" i="1"/>
  <c r="BV5044" i="1"/>
  <c r="CB5043" i="1"/>
  <c r="BY5043" i="1" s="1"/>
  <c r="CA5043" i="1"/>
  <c r="BX5043" i="1" s="1"/>
  <c r="BW5043" i="1"/>
  <c r="BV5043" i="1"/>
  <c r="CB5042" i="1"/>
  <c r="BY5042" i="1" s="1"/>
  <c r="CA5042" i="1"/>
  <c r="BX5042" i="1" s="1"/>
  <c r="BW5042" i="1"/>
  <c r="BV5042" i="1"/>
  <c r="CB5041" i="1"/>
  <c r="BY5041" i="1" s="1"/>
  <c r="CA5041" i="1"/>
  <c r="BX5041" i="1" s="1"/>
  <c r="BW5041" i="1"/>
  <c r="BV5041" i="1"/>
  <c r="CB5040" i="1"/>
  <c r="BY5040" i="1" s="1"/>
  <c r="CA5040" i="1"/>
  <c r="BX5040" i="1" s="1"/>
  <c r="BW5040" i="1"/>
  <c r="BV5040" i="1"/>
  <c r="CB5039" i="1"/>
  <c r="BY5039" i="1" s="1"/>
  <c r="CA5039" i="1"/>
  <c r="BX5039" i="1" s="1"/>
  <c r="BW5039" i="1"/>
  <c r="BV5039" i="1"/>
  <c r="CB5038" i="1"/>
  <c r="BY5038" i="1" s="1"/>
  <c r="CA5038" i="1"/>
  <c r="BX5038" i="1" s="1"/>
  <c r="BW5038" i="1"/>
  <c r="BV5038" i="1"/>
  <c r="CB5037" i="1"/>
  <c r="BY5037" i="1" s="1"/>
  <c r="CA5037" i="1"/>
  <c r="BX5037" i="1" s="1"/>
  <c r="BW5037" i="1"/>
  <c r="BV5037" i="1"/>
  <c r="CB5036" i="1"/>
  <c r="BY5036" i="1" s="1"/>
  <c r="CA5036" i="1"/>
  <c r="BX5036" i="1" s="1"/>
  <c r="BW5036" i="1"/>
  <c r="BV5036" i="1"/>
  <c r="CB5035" i="1"/>
  <c r="BY5035" i="1" s="1"/>
  <c r="CA5035" i="1"/>
  <c r="BX5035" i="1"/>
  <c r="BW5035" i="1"/>
  <c r="BV5035" i="1"/>
  <c r="CB5034" i="1"/>
  <c r="BY5034" i="1" s="1"/>
  <c r="CA5034" i="1"/>
  <c r="BX5034" i="1" s="1"/>
  <c r="BW5034" i="1"/>
  <c r="BV5034" i="1"/>
  <c r="CB5033" i="1"/>
  <c r="BY5033" i="1" s="1"/>
  <c r="CA5033" i="1"/>
  <c r="BX5033" i="1" s="1"/>
  <c r="BW5033" i="1"/>
  <c r="BV5033" i="1"/>
  <c r="CB5032" i="1"/>
  <c r="BY5032" i="1" s="1"/>
  <c r="CA5032" i="1"/>
  <c r="BX5032" i="1" s="1"/>
  <c r="BW5032" i="1"/>
  <c r="BV5032" i="1"/>
  <c r="CB5031" i="1"/>
  <c r="BY5031" i="1" s="1"/>
  <c r="CA5031" i="1"/>
  <c r="BX5031" i="1" s="1"/>
  <c r="BW5031" i="1"/>
  <c r="BV5031" i="1"/>
  <c r="CB5030" i="1"/>
  <c r="BY5030" i="1" s="1"/>
  <c r="CA5030" i="1"/>
  <c r="BX5030" i="1" s="1"/>
  <c r="BW5030" i="1"/>
  <c r="BV5030" i="1"/>
  <c r="CB5029" i="1"/>
  <c r="BY5029" i="1" s="1"/>
  <c r="CA5029" i="1"/>
  <c r="BX5029" i="1" s="1"/>
  <c r="BW5029" i="1"/>
  <c r="BV5029" i="1"/>
  <c r="CB5028" i="1"/>
  <c r="BY5028" i="1" s="1"/>
  <c r="CA5028" i="1"/>
  <c r="BX5028" i="1" s="1"/>
  <c r="BW5028" i="1"/>
  <c r="BV5028" i="1"/>
  <c r="CB5027" i="1"/>
  <c r="BY5027" i="1" s="1"/>
  <c r="CA5027" i="1"/>
  <c r="BX5027" i="1" s="1"/>
  <c r="BW5027" i="1"/>
  <c r="BV5027" i="1"/>
  <c r="CB5026" i="1"/>
  <c r="BY5026" i="1" s="1"/>
  <c r="CA5026" i="1"/>
  <c r="BX5026" i="1" s="1"/>
  <c r="BW5026" i="1"/>
  <c r="BV5026" i="1"/>
  <c r="CB5025" i="1"/>
  <c r="BY5025" i="1" s="1"/>
  <c r="CA5025" i="1"/>
  <c r="BX5025" i="1" s="1"/>
  <c r="BW5025" i="1"/>
  <c r="BV5025" i="1"/>
  <c r="CB5024" i="1"/>
  <c r="BY5024" i="1" s="1"/>
  <c r="CA5024" i="1"/>
  <c r="BX5024" i="1" s="1"/>
  <c r="BW5024" i="1"/>
  <c r="BV5024" i="1"/>
  <c r="CB5023" i="1"/>
  <c r="BY5023" i="1" s="1"/>
  <c r="CA5023" i="1"/>
  <c r="BX5023" i="1" s="1"/>
  <c r="BW5023" i="1"/>
  <c r="BV5023" i="1"/>
  <c r="CB5022" i="1"/>
  <c r="BY5022" i="1" s="1"/>
  <c r="CA5022" i="1"/>
  <c r="BX5022" i="1" s="1"/>
  <c r="BW5022" i="1"/>
  <c r="BV5022" i="1"/>
  <c r="CB5021" i="1"/>
  <c r="BY5021" i="1" s="1"/>
  <c r="CA5021" i="1"/>
  <c r="BX5021" i="1" s="1"/>
  <c r="BW5021" i="1"/>
  <c r="BV5021" i="1"/>
  <c r="CB5020" i="1"/>
  <c r="BY5020" i="1" s="1"/>
  <c r="CA5020" i="1"/>
  <c r="BX5020" i="1" s="1"/>
  <c r="BW5020" i="1"/>
  <c r="BV5020" i="1"/>
  <c r="CB5019" i="1"/>
  <c r="BY5019" i="1" s="1"/>
  <c r="CA5019" i="1"/>
  <c r="BX5019" i="1" s="1"/>
  <c r="BW5019" i="1"/>
  <c r="BV5019" i="1"/>
  <c r="CB5018" i="1"/>
  <c r="BY5018" i="1" s="1"/>
  <c r="CA5018" i="1"/>
  <c r="BX5018" i="1" s="1"/>
  <c r="BW5018" i="1"/>
  <c r="BV5018" i="1"/>
  <c r="CB5017" i="1"/>
  <c r="BY5017" i="1" s="1"/>
  <c r="CA5017" i="1"/>
  <c r="BX5017" i="1" s="1"/>
  <c r="BW5017" i="1"/>
  <c r="BV5017" i="1"/>
  <c r="CB5016" i="1"/>
  <c r="BY5016" i="1" s="1"/>
  <c r="CA5016" i="1"/>
  <c r="BX5016" i="1" s="1"/>
  <c r="BW5016" i="1"/>
  <c r="BV5016" i="1"/>
  <c r="CB5015" i="1"/>
  <c r="BY5015" i="1" s="1"/>
  <c r="CA5015" i="1"/>
  <c r="BX5015" i="1" s="1"/>
  <c r="BW5015" i="1"/>
  <c r="BV5015" i="1"/>
  <c r="CA5014" i="1"/>
  <c r="BW5014" i="1"/>
  <c r="BV5014" i="1"/>
  <c r="CB5013" i="1"/>
  <c r="BY5013" i="1" s="1"/>
  <c r="CA5013" i="1"/>
  <c r="BX5013" i="1" s="1"/>
  <c r="BW5013" i="1"/>
  <c r="BV5013" i="1"/>
  <c r="CA5012" i="1"/>
  <c r="BW5012" i="1"/>
  <c r="BV5012" i="1"/>
  <c r="CB5011" i="1"/>
  <c r="BY5011" i="1" s="1"/>
  <c r="CA5011" i="1"/>
  <c r="BX5011" i="1" s="1"/>
  <c r="BW5011" i="1"/>
  <c r="BV5011" i="1"/>
  <c r="CB5010" i="1"/>
  <c r="BY5010" i="1" s="1"/>
  <c r="CA5010" i="1"/>
  <c r="BX5010" i="1" s="1"/>
  <c r="BW5010" i="1"/>
  <c r="BV5010" i="1"/>
  <c r="CB5009" i="1"/>
  <c r="BY5009" i="1" s="1"/>
  <c r="CA5009" i="1"/>
  <c r="BX5009" i="1" s="1"/>
  <c r="BW5009" i="1"/>
  <c r="BV5009" i="1"/>
  <c r="CA5008" i="1"/>
  <c r="BW5008" i="1"/>
  <c r="BV5008" i="1"/>
  <c r="CB5007" i="1"/>
  <c r="BY5007" i="1" s="1"/>
  <c r="CA5007" i="1"/>
  <c r="BX5007" i="1" s="1"/>
  <c r="BW5007" i="1"/>
  <c r="BV5007" i="1"/>
  <c r="CB5006" i="1"/>
  <c r="CA5006" i="1"/>
  <c r="BX5006" i="1" s="1"/>
  <c r="BY5006" i="1"/>
  <c r="BW5006" i="1"/>
  <c r="BV5006" i="1"/>
  <c r="CB5005" i="1"/>
  <c r="BY5005" i="1" s="1"/>
  <c r="CA5005" i="1"/>
  <c r="BX5005" i="1" s="1"/>
  <c r="BW5005" i="1"/>
  <c r="BV5005" i="1"/>
  <c r="CB5004" i="1"/>
  <c r="BY5004" i="1" s="1"/>
  <c r="CA5004" i="1"/>
  <c r="BX5004" i="1" s="1"/>
  <c r="BW5004" i="1"/>
  <c r="BV5004" i="1"/>
  <c r="CB5003" i="1"/>
  <c r="BY5003" i="1" s="1"/>
  <c r="CA5003" i="1"/>
  <c r="BX5003" i="1" s="1"/>
  <c r="BW5003" i="1"/>
  <c r="BV5003" i="1"/>
  <c r="CB5002" i="1"/>
  <c r="BY5002" i="1" s="1"/>
  <c r="CA5002" i="1"/>
  <c r="BX5002" i="1" s="1"/>
  <c r="BW5002" i="1"/>
  <c r="BV5002" i="1"/>
  <c r="CB5001" i="1"/>
  <c r="BY5001" i="1" s="1"/>
  <c r="CA5001" i="1"/>
  <c r="BX5001" i="1" s="1"/>
  <c r="BW5001" i="1"/>
  <c r="BV5001" i="1"/>
  <c r="CB5000" i="1"/>
  <c r="BY5000" i="1" s="1"/>
  <c r="CA5000" i="1"/>
  <c r="BX5000" i="1" s="1"/>
  <c r="BW5000" i="1"/>
  <c r="BV5000" i="1"/>
  <c r="CB4999" i="1"/>
  <c r="BY4999" i="1" s="1"/>
  <c r="CA4999" i="1"/>
  <c r="BX4999" i="1" s="1"/>
  <c r="BW4999" i="1"/>
  <c r="BV4999" i="1"/>
  <c r="CA4998" i="1"/>
  <c r="BW4998" i="1"/>
  <c r="BV4998" i="1"/>
  <c r="CB4997" i="1"/>
  <c r="BY4997" i="1" s="1"/>
  <c r="CA4997" i="1"/>
  <c r="BX4997" i="1" s="1"/>
  <c r="BW4997" i="1"/>
  <c r="BV4997" i="1"/>
  <c r="CB4996" i="1"/>
  <c r="BY4996" i="1" s="1"/>
  <c r="CA4996" i="1"/>
  <c r="BX4996" i="1" s="1"/>
  <c r="BW4996" i="1"/>
  <c r="BV4996" i="1"/>
  <c r="CB4995" i="1"/>
  <c r="BY4995" i="1" s="1"/>
  <c r="CA4995" i="1"/>
  <c r="BX4995" i="1" s="1"/>
  <c r="BW4995" i="1"/>
  <c r="BV4995" i="1"/>
  <c r="CB4994" i="1"/>
  <c r="BY4994" i="1" s="1"/>
  <c r="CA4994" i="1"/>
  <c r="BX4994" i="1" s="1"/>
  <c r="BW4994" i="1"/>
  <c r="BV4994" i="1"/>
  <c r="CB4993" i="1"/>
  <c r="BY4993" i="1" s="1"/>
  <c r="CA4993" i="1"/>
  <c r="BX4993" i="1" s="1"/>
  <c r="BW4993" i="1"/>
  <c r="BV4993" i="1"/>
  <c r="CB4992" i="1"/>
  <c r="BY4992" i="1" s="1"/>
  <c r="CA4992" i="1"/>
  <c r="BX4992" i="1" s="1"/>
  <c r="BW4992" i="1"/>
  <c r="BV4992" i="1"/>
  <c r="CB4991" i="1"/>
  <c r="CA4991" i="1"/>
  <c r="BX4991" i="1" s="1"/>
  <c r="BY4991" i="1"/>
  <c r="BW4991" i="1"/>
  <c r="BV4991" i="1"/>
  <c r="CB4990" i="1"/>
  <c r="BY4990" i="1" s="1"/>
  <c r="CA4990" i="1"/>
  <c r="BX4990" i="1" s="1"/>
  <c r="BW4990" i="1"/>
  <c r="BV4990" i="1"/>
  <c r="CB4989" i="1"/>
  <c r="BY4989" i="1" s="1"/>
  <c r="CA4989" i="1"/>
  <c r="BX4989" i="1" s="1"/>
  <c r="BW4989" i="1"/>
  <c r="BV4989" i="1"/>
  <c r="CB4988" i="1"/>
  <c r="BY4988" i="1" s="1"/>
  <c r="CA4988" i="1"/>
  <c r="BX4988" i="1" s="1"/>
  <c r="BW4988" i="1"/>
  <c r="BV4988" i="1"/>
  <c r="CB4987" i="1"/>
  <c r="BY4987" i="1" s="1"/>
  <c r="CA4987" i="1"/>
  <c r="BX4987" i="1" s="1"/>
  <c r="BW4987" i="1"/>
  <c r="BV4987" i="1"/>
  <c r="CB4986" i="1"/>
  <c r="BY4986" i="1" s="1"/>
  <c r="CA4986" i="1"/>
  <c r="BX4986" i="1" s="1"/>
  <c r="BW4986" i="1"/>
  <c r="BV4986" i="1"/>
  <c r="CA4985" i="1"/>
  <c r="BW4985" i="1"/>
  <c r="BV4985" i="1"/>
  <c r="CA4984" i="1"/>
  <c r="BX4984" i="1" s="1"/>
  <c r="BW4984" i="1"/>
  <c r="BV4984" i="1"/>
  <c r="CB4983" i="1"/>
  <c r="BY4983" i="1" s="1"/>
  <c r="CA4983" i="1"/>
  <c r="BX4983" i="1" s="1"/>
  <c r="BW4983" i="1"/>
  <c r="BV4983" i="1"/>
  <c r="CB4982" i="1"/>
  <c r="BY4982" i="1" s="1"/>
  <c r="CA4982" i="1"/>
  <c r="BX4982" i="1" s="1"/>
  <c r="BW4982" i="1"/>
  <c r="BV4982" i="1"/>
  <c r="CB4981" i="1"/>
  <c r="BY4981" i="1" s="1"/>
  <c r="CA4981" i="1"/>
  <c r="BX4981" i="1" s="1"/>
  <c r="BW4981" i="1"/>
  <c r="BV4981" i="1"/>
  <c r="CB4980" i="1"/>
  <c r="BY4980" i="1" s="1"/>
  <c r="CA4980" i="1"/>
  <c r="BX4980" i="1" s="1"/>
  <c r="BW4980" i="1"/>
  <c r="BV4980" i="1"/>
  <c r="CA4979" i="1"/>
  <c r="BW4979" i="1"/>
  <c r="BV4979" i="1"/>
  <c r="CB4978" i="1"/>
  <c r="BY4978" i="1" s="1"/>
  <c r="CA4978" i="1"/>
  <c r="BX4978" i="1" s="1"/>
  <c r="BW4978" i="1"/>
  <c r="BV4978" i="1"/>
  <c r="CB4977" i="1"/>
  <c r="BY4977" i="1" s="1"/>
  <c r="CA4977" i="1"/>
  <c r="BX4977" i="1" s="1"/>
  <c r="BW4977" i="1"/>
  <c r="BV4977" i="1"/>
  <c r="CB4976" i="1"/>
  <c r="BY4976" i="1" s="1"/>
  <c r="CA4976" i="1"/>
  <c r="BX4976" i="1" s="1"/>
  <c r="BW4976" i="1"/>
  <c r="BV4976" i="1"/>
  <c r="CA4975" i="1"/>
  <c r="BW4975" i="1"/>
  <c r="BV4975" i="1"/>
  <c r="CB4974" i="1"/>
  <c r="BY4974" i="1" s="1"/>
  <c r="CA4974" i="1"/>
  <c r="BX4974" i="1" s="1"/>
  <c r="BW4974" i="1"/>
  <c r="BV4974" i="1"/>
  <c r="CB4973" i="1"/>
  <c r="BY4973" i="1" s="1"/>
  <c r="CA4973" i="1"/>
  <c r="BX4973" i="1" s="1"/>
  <c r="BW4973" i="1"/>
  <c r="BV4973" i="1"/>
  <c r="CB4972" i="1"/>
  <c r="BY4972" i="1" s="1"/>
  <c r="CA4972" i="1"/>
  <c r="BX4972" i="1" s="1"/>
  <c r="BW4972" i="1"/>
  <c r="BV4972" i="1"/>
  <c r="CB4971" i="1"/>
  <c r="BY4971" i="1" s="1"/>
  <c r="CA4971" i="1"/>
  <c r="BX4971" i="1" s="1"/>
  <c r="BW4971" i="1"/>
  <c r="BV4971" i="1"/>
  <c r="CB4970" i="1"/>
  <c r="BY4970" i="1" s="1"/>
  <c r="CA4970" i="1"/>
  <c r="BX4970" i="1" s="1"/>
  <c r="BW4970" i="1"/>
  <c r="BV4970" i="1"/>
  <c r="CB4969" i="1"/>
  <c r="BY4969" i="1" s="1"/>
  <c r="CA4969" i="1"/>
  <c r="BX4969" i="1" s="1"/>
  <c r="BW4969" i="1"/>
  <c r="BV4969" i="1"/>
  <c r="CB4968" i="1"/>
  <c r="BY4968" i="1" s="1"/>
  <c r="CA4968" i="1"/>
  <c r="BX4968" i="1" s="1"/>
  <c r="BW4968" i="1"/>
  <c r="BV4968" i="1"/>
  <c r="CB4967" i="1"/>
  <c r="BY4967" i="1" s="1"/>
  <c r="CA4967" i="1"/>
  <c r="BX4967" i="1" s="1"/>
  <c r="BW4967" i="1"/>
  <c r="BV4967" i="1"/>
  <c r="CB4966" i="1"/>
  <c r="BY4966" i="1" s="1"/>
  <c r="CA4966" i="1"/>
  <c r="BX4966" i="1" s="1"/>
  <c r="BW4966" i="1"/>
  <c r="BV4966" i="1"/>
  <c r="CB4965" i="1"/>
  <c r="CA4965" i="1"/>
  <c r="BX4965" i="1" s="1"/>
  <c r="BY4965" i="1"/>
  <c r="BW4965" i="1"/>
  <c r="BV4965" i="1"/>
  <c r="CB4964" i="1"/>
  <c r="BY4964" i="1" s="1"/>
  <c r="CA4964" i="1"/>
  <c r="BX4964" i="1" s="1"/>
  <c r="BW4964" i="1"/>
  <c r="BV4964" i="1"/>
  <c r="CA4963" i="1"/>
  <c r="BX4963" i="1" s="1"/>
  <c r="BW4963" i="1"/>
  <c r="BV4963" i="1"/>
  <c r="CB4962" i="1"/>
  <c r="BY4962" i="1" s="1"/>
  <c r="CA4962" i="1"/>
  <c r="BX4962" i="1" s="1"/>
  <c r="BW4962" i="1"/>
  <c r="BV4962" i="1"/>
  <c r="CB4961" i="1"/>
  <c r="BY4961" i="1" s="1"/>
  <c r="CA4961" i="1"/>
  <c r="BX4961" i="1" s="1"/>
  <c r="BW4961" i="1"/>
  <c r="BV4961" i="1"/>
  <c r="CB4960" i="1"/>
  <c r="BY4960" i="1" s="1"/>
  <c r="CA4960" i="1"/>
  <c r="BX4960" i="1" s="1"/>
  <c r="BW4960" i="1"/>
  <c r="BV4960" i="1"/>
  <c r="CB4959" i="1"/>
  <c r="BY4959" i="1" s="1"/>
  <c r="CA4959" i="1"/>
  <c r="BX4959" i="1" s="1"/>
  <c r="BW4959" i="1"/>
  <c r="BV4959" i="1"/>
  <c r="CB4958" i="1"/>
  <c r="BY4958" i="1" s="1"/>
  <c r="CA4958" i="1"/>
  <c r="BX4958" i="1" s="1"/>
  <c r="BW4958" i="1"/>
  <c r="BV4958" i="1"/>
  <c r="CB4957" i="1"/>
  <c r="BY4957" i="1" s="1"/>
  <c r="CA4957" i="1"/>
  <c r="BX4957" i="1" s="1"/>
  <c r="BW4957" i="1"/>
  <c r="BV4957" i="1"/>
  <c r="CB4956" i="1"/>
  <c r="BY4956" i="1" s="1"/>
  <c r="CA4956" i="1"/>
  <c r="BX4956" i="1" s="1"/>
  <c r="BW4956" i="1"/>
  <c r="BV4956" i="1"/>
  <c r="CB4955" i="1"/>
  <c r="BY4955" i="1" s="1"/>
  <c r="CA4955" i="1"/>
  <c r="BX4955" i="1" s="1"/>
  <c r="BW4955" i="1"/>
  <c r="BV4955" i="1"/>
  <c r="CB4954" i="1"/>
  <c r="BY4954" i="1" s="1"/>
  <c r="CA4954" i="1"/>
  <c r="BX4954" i="1" s="1"/>
  <c r="BW4954" i="1"/>
  <c r="BV4954" i="1"/>
  <c r="CB4953" i="1"/>
  <c r="BY4953" i="1" s="1"/>
  <c r="CA4953" i="1"/>
  <c r="BX4953" i="1" s="1"/>
  <c r="BW4953" i="1"/>
  <c r="BV4953" i="1"/>
  <c r="CB4952" i="1"/>
  <c r="BY4952" i="1" s="1"/>
  <c r="CA4952" i="1"/>
  <c r="BX4952" i="1" s="1"/>
  <c r="BW4952" i="1"/>
  <c r="BV4952" i="1"/>
  <c r="CB4951" i="1"/>
  <c r="BY4951" i="1" s="1"/>
  <c r="CA4951" i="1"/>
  <c r="BX4951" i="1" s="1"/>
  <c r="BW4951" i="1"/>
  <c r="BV4951" i="1"/>
  <c r="CB4950" i="1"/>
  <c r="BY4950" i="1" s="1"/>
  <c r="CA4950" i="1"/>
  <c r="BX4950" i="1" s="1"/>
  <c r="BW4950" i="1"/>
  <c r="BV4950" i="1"/>
  <c r="CB4949" i="1"/>
  <c r="CA4949" i="1"/>
  <c r="BX4949" i="1" s="1"/>
  <c r="BY4949" i="1"/>
  <c r="BW4949" i="1"/>
  <c r="BV4949" i="1"/>
  <c r="CB4948" i="1"/>
  <c r="BY4948" i="1" s="1"/>
  <c r="CA4948" i="1"/>
  <c r="BX4948" i="1" s="1"/>
  <c r="BW4948" i="1"/>
  <c r="BV4948" i="1"/>
  <c r="CB4947" i="1"/>
  <c r="BY4947" i="1" s="1"/>
  <c r="CA4947" i="1"/>
  <c r="BX4947" i="1" s="1"/>
  <c r="BW4947" i="1"/>
  <c r="BV4947" i="1"/>
  <c r="CB4946" i="1"/>
  <c r="BY4946" i="1" s="1"/>
  <c r="CA4946" i="1"/>
  <c r="BX4946" i="1" s="1"/>
  <c r="BW4946" i="1"/>
  <c r="BV4946" i="1"/>
  <c r="CB4945" i="1"/>
  <c r="BY4945" i="1" s="1"/>
  <c r="CA4945" i="1"/>
  <c r="BX4945" i="1" s="1"/>
  <c r="BW4945" i="1"/>
  <c r="BV4945" i="1"/>
  <c r="CB4944" i="1"/>
  <c r="BY4944" i="1" s="1"/>
  <c r="CA4944" i="1"/>
  <c r="BX4944" i="1" s="1"/>
  <c r="BW4944" i="1"/>
  <c r="BV4944" i="1"/>
  <c r="CB4943" i="1"/>
  <c r="BY4943" i="1" s="1"/>
  <c r="CA4943" i="1"/>
  <c r="BX4943" i="1" s="1"/>
  <c r="BW4943" i="1"/>
  <c r="BV4943" i="1"/>
  <c r="CB4942" i="1"/>
  <c r="BY4942" i="1" s="1"/>
  <c r="CA4942" i="1"/>
  <c r="BX4942" i="1" s="1"/>
  <c r="BW4942" i="1"/>
  <c r="BV4942" i="1"/>
  <c r="CB4941" i="1"/>
  <c r="BY4941" i="1" s="1"/>
  <c r="CA4941" i="1"/>
  <c r="BX4941" i="1" s="1"/>
  <c r="BW4941" i="1"/>
  <c r="BV4941" i="1"/>
  <c r="CB4940" i="1"/>
  <c r="BY4940" i="1" s="1"/>
  <c r="CA4940" i="1"/>
  <c r="BX4940" i="1" s="1"/>
  <c r="BW4940" i="1"/>
  <c r="BV4940" i="1"/>
  <c r="CB4939" i="1"/>
  <c r="BY4939" i="1" s="1"/>
  <c r="CA4939" i="1"/>
  <c r="BX4939" i="1" s="1"/>
  <c r="BW4939" i="1"/>
  <c r="BV4939" i="1"/>
  <c r="CB4938" i="1"/>
  <c r="BY4938" i="1" s="1"/>
  <c r="CA4938" i="1"/>
  <c r="BX4938" i="1" s="1"/>
  <c r="BW4938" i="1"/>
  <c r="BV4938" i="1"/>
  <c r="CB4937" i="1"/>
  <c r="BY4937" i="1" s="1"/>
  <c r="CA4937" i="1"/>
  <c r="BX4937" i="1" s="1"/>
  <c r="BW4937" i="1"/>
  <c r="BV4937" i="1"/>
  <c r="CB4936" i="1"/>
  <c r="BY4936" i="1" s="1"/>
  <c r="CA4936" i="1"/>
  <c r="BX4936" i="1" s="1"/>
  <c r="BW4936" i="1"/>
  <c r="BV4936" i="1"/>
  <c r="CB4935" i="1"/>
  <c r="BY4935" i="1" s="1"/>
  <c r="CA4935" i="1"/>
  <c r="BX4935" i="1" s="1"/>
  <c r="BW4935" i="1"/>
  <c r="BV4935" i="1"/>
  <c r="CB4934" i="1"/>
  <c r="BY4934" i="1" s="1"/>
  <c r="CA4934" i="1"/>
  <c r="BX4934" i="1" s="1"/>
  <c r="BW4934" i="1"/>
  <c r="BV4934" i="1"/>
  <c r="CB4933" i="1"/>
  <c r="BY4933" i="1" s="1"/>
  <c r="CA4933" i="1"/>
  <c r="BX4933" i="1" s="1"/>
  <c r="BW4933" i="1"/>
  <c r="BV4933" i="1"/>
  <c r="CB4932" i="1"/>
  <c r="BY4932" i="1" s="1"/>
  <c r="CA4932" i="1"/>
  <c r="BX4932" i="1" s="1"/>
  <c r="BW4932" i="1"/>
  <c r="BV4932" i="1"/>
  <c r="CB4931" i="1"/>
  <c r="BY4931" i="1" s="1"/>
  <c r="CA4931" i="1"/>
  <c r="BX4931" i="1" s="1"/>
  <c r="BW4931" i="1"/>
  <c r="BV4931" i="1"/>
  <c r="CB4930" i="1"/>
  <c r="BY4930" i="1" s="1"/>
  <c r="CA4930" i="1"/>
  <c r="BX4930" i="1" s="1"/>
  <c r="BW4930" i="1"/>
  <c r="BV4930" i="1"/>
  <c r="CB4929" i="1"/>
  <c r="BY4929" i="1" s="1"/>
  <c r="CA4929" i="1"/>
  <c r="BX4929" i="1" s="1"/>
  <c r="BW4929" i="1"/>
  <c r="BV4929" i="1"/>
  <c r="CB4928" i="1"/>
  <c r="BY4928" i="1" s="1"/>
  <c r="CA4928" i="1"/>
  <c r="BX4928" i="1" s="1"/>
  <c r="BW4928" i="1"/>
  <c r="BV4928" i="1"/>
  <c r="CB4927" i="1"/>
  <c r="BY4927" i="1" s="1"/>
  <c r="CA4927" i="1"/>
  <c r="BX4927" i="1" s="1"/>
  <c r="BW4927" i="1"/>
  <c r="BV4927" i="1"/>
  <c r="CB4926" i="1"/>
  <c r="BY4926" i="1" s="1"/>
  <c r="CA4926" i="1"/>
  <c r="BX4926" i="1" s="1"/>
  <c r="BW4926" i="1"/>
  <c r="BV4926" i="1"/>
  <c r="CB4925" i="1"/>
  <c r="BY4925" i="1" s="1"/>
  <c r="CA4925" i="1"/>
  <c r="BX4925" i="1"/>
  <c r="BW4925" i="1"/>
  <c r="BV4925" i="1"/>
  <c r="CB4924" i="1"/>
  <c r="BY4924" i="1" s="1"/>
  <c r="CA4924" i="1"/>
  <c r="BX4924" i="1" s="1"/>
  <c r="BW4924" i="1"/>
  <c r="BV4924" i="1"/>
  <c r="CB4923" i="1"/>
  <c r="BY4923" i="1" s="1"/>
  <c r="CA4923" i="1"/>
  <c r="BX4923" i="1" s="1"/>
  <c r="BW4923" i="1"/>
  <c r="BV4923" i="1"/>
  <c r="CB4922" i="1"/>
  <c r="BY4922" i="1" s="1"/>
  <c r="CA4922" i="1"/>
  <c r="BX4922" i="1" s="1"/>
  <c r="BW4922" i="1"/>
  <c r="BV4922" i="1"/>
  <c r="CB4921" i="1"/>
  <c r="BY4921" i="1" s="1"/>
  <c r="CA4921" i="1"/>
  <c r="BX4921" i="1" s="1"/>
  <c r="BW4921" i="1"/>
  <c r="BV4921" i="1"/>
  <c r="CB4920" i="1"/>
  <c r="BY4920" i="1" s="1"/>
  <c r="CA4920" i="1"/>
  <c r="BX4920" i="1" s="1"/>
  <c r="BW4920" i="1"/>
  <c r="BV4920" i="1"/>
  <c r="CB4919" i="1"/>
  <c r="BY4919" i="1" s="1"/>
  <c r="CA4919" i="1"/>
  <c r="BX4919" i="1" s="1"/>
  <c r="BW4919" i="1"/>
  <c r="BV4919" i="1"/>
  <c r="CB4918" i="1"/>
  <c r="BY4918" i="1" s="1"/>
  <c r="CA4918" i="1"/>
  <c r="BX4918" i="1" s="1"/>
  <c r="BW4918" i="1"/>
  <c r="BV4918" i="1"/>
  <c r="CB4917" i="1"/>
  <c r="CA4917" i="1"/>
  <c r="BX4917" i="1" s="1"/>
  <c r="BY4917" i="1"/>
  <c r="BW4917" i="1"/>
  <c r="BV4917" i="1"/>
  <c r="CB4916" i="1"/>
  <c r="BY4916" i="1" s="1"/>
  <c r="CA4916" i="1"/>
  <c r="BX4916" i="1" s="1"/>
  <c r="BW4916" i="1"/>
  <c r="BV4916" i="1"/>
  <c r="CB4915" i="1"/>
  <c r="BY4915" i="1" s="1"/>
  <c r="CA4915" i="1"/>
  <c r="BX4915" i="1" s="1"/>
  <c r="BW4915" i="1"/>
  <c r="BV4915" i="1"/>
  <c r="CB4914" i="1"/>
  <c r="BY4914" i="1" s="1"/>
  <c r="CA4914" i="1"/>
  <c r="BX4914" i="1" s="1"/>
  <c r="BW4914" i="1"/>
  <c r="BV4914" i="1"/>
  <c r="CB4913" i="1"/>
  <c r="BY4913" i="1" s="1"/>
  <c r="CA4913" i="1"/>
  <c r="BX4913" i="1" s="1"/>
  <c r="BW4913" i="1"/>
  <c r="BV4913" i="1"/>
  <c r="CB4912" i="1"/>
  <c r="BY4912" i="1" s="1"/>
  <c r="CA4912" i="1"/>
  <c r="BX4912" i="1" s="1"/>
  <c r="BW4912" i="1"/>
  <c r="BV4912" i="1"/>
  <c r="CB4911" i="1"/>
  <c r="BY4911" i="1" s="1"/>
  <c r="CA4911" i="1"/>
  <c r="BX4911" i="1" s="1"/>
  <c r="BW4911" i="1"/>
  <c r="BV4911" i="1"/>
  <c r="CB4910" i="1"/>
  <c r="BY4910" i="1" s="1"/>
  <c r="CA4910" i="1"/>
  <c r="BX4910" i="1" s="1"/>
  <c r="BW4910" i="1"/>
  <c r="BV4910" i="1"/>
  <c r="CB4909" i="1"/>
  <c r="BY4909" i="1" s="1"/>
  <c r="CA4909" i="1"/>
  <c r="BX4909" i="1" s="1"/>
  <c r="BW4909" i="1"/>
  <c r="BV4909" i="1"/>
  <c r="CB4908" i="1"/>
  <c r="BY4908" i="1" s="1"/>
  <c r="CA4908" i="1"/>
  <c r="BX4908" i="1" s="1"/>
  <c r="BW4908" i="1"/>
  <c r="BV4908" i="1"/>
  <c r="CB4907" i="1"/>
  <c r="CA4907" i="1"/>
  <c r="BX4907" i="1" s="1"/>
  <c r="BY4907" i="1"/>
  <c r="BW4907" i="1"/>
  <c r="BV4907" i="1"/>
  <c r="CB4906" i="1"/>
  <c r="BY4906" i="1" s="1"/>
  <c r="CA4906" i="1"/>
  <c r="BX4906" i="1" s="1"/>
  <c r="BW4906" i="1"/>
  <c r="BV4906" i="1"/>
  <c r="CB4905" i="1"/>
  <c r="BY4905" i="1" s="1"/>
  <c r="CA4905" i="1"/>
  <c r="BX4905" i="1" s="1"/>
  <c r="BW4905" i="1"/>
  <c r="BV4905" i="1"/>
  <c r="CB4904" i="1"/>
  <c r="BY4904" i="1" s="1"/>
  <c r="CA4904" i="1"/>
  <c r="BX4904" i="1" s="1"/>
  <c r="BW4904" i="1"/>
  <c r="BV4904" i="1"/>
  <c r="CB4903" i="1"/>
  <c r="BY4903" i="1" s="1"/>
  <c r="CA4903" i="1"/>
  <c r="BX4903" i="1"/>
  <c r="BW4903" i="1"/>
  <c r="BV4903" i="1"/>
  <c r="CB4902" i="1"/>
  <c r="BY4902" i="1" s="1"/>
  <c r="CA4902" i="1"/>
  <c r="BX4902" i="1" s="1"/>
  <c r="BW4902" i="1"/>
  <c r="BV4902" i="1"/>
  <c r="CB4901" i="1"/>
  <c r="BY4901" i="1" s="1"/>
  <c r="CA4901" i="1"/>
  <c r="BX4901" i="1" s="1"/>
  <c r="BW4901" i="1"/>
  <c r="BV4901" i="1"/>
  <c r="CB4900" i="1"/>
  <c r="BY4900" i="1" s="1"/>
  <c r="CA4900" i="1"/>
  <c r="BX4900" i="1" s="1"/>
  <c r="BW4900" i="1"/>
  <c r="BV4900" i="1"/>
  <c r="CB4899" i="1"/>
  <c r="BY4899" i="1" s="1"/>
  <c r="CA4899" i="1"/>
  <c r="BX4899" i="1" s="1"/>
  <c r="BW4899" i="1"/>
  <c r="BV4899" i="1"/>
  <c r="CB4898" i="1"/>
  <c r="BY4898" i="1" s="1"/>
  <c r="CA4898" i="1"/>
  <c r="BX4898" i="1" s="1"/>
  <c r="BW4898" i="1"/>
  <c r="BV4898" i="1"/>
  <c r="CB4897" i="1"/>
  <c r="BY4897" i="1" s="1"/>
  <c r="CA4897" i="1"/>
  <c r="BX4897" i="1" s="1"/>
  <c r="BW4897" i="1"/>
  <c r="BV4897" i="1"/>
  <c r="CB4896" i="1"/>
  <c r="BY4896" i="1" s="1"/>
  <c r="CA4896" i="1"/>
  <c r="BX4896" i="1" s="1"/>
  <c r="BW4896" i="1"/>
  <c r="BV4896" i="1"/>
  <c r="CB4895" i="1"/>
  <c r="BY4895" i="1" s="1"/>
  <c r="CA4895" i="1"/>
  <c r="BX4895" i="1" s="1"/>
  <c r="BW4895" i="1"/>
  <c r="BV4895" i="1"/>
  <c r="CB4894" i="1"/>
  <c r="BY4894" i="1" s="1"/>
  <c r="CA4894" i="1"/>
  <c r="BX4894" i="1" s="1"/>
  <c r="BW4894" i="1"/>
  <c r="BV4894" i="1"/>
  <c r="CB4893" i="1"/>
  <c r="CA4893" i="1"/>
  <c r="BX4893" i="1" s="1"/>
  <c r="BY4893" i="1"/>
  <c r="BW4893" i="1"/>
  <c r="BV4893" i="1"/>
  <c r="CB4892" i="1"/>
  <c r="BY4892" i="1" s="1"/>
  <c r="CA4892" i="1"/>
  <c r="BX4892" i="1" s="1"/>
  <c r="BW4892" i="1"/>
  <c r="BV4892" i="1"/>
  <c r="CB4891" i="1"/>
  <c r="BY4891" i="1" s="1"/>
  <c r="CA4891" i="1"/>
  <c r="BX4891" i="1" s="1"/>
  <c r="BW4891" i="1"/>
  <c r="BV4891" i="1"/>
  <c r="CA4890" i="1"/>
  <c r="CB4890" i="1" s="1"/>
  <c r="BY4890" i="1" s="1"/>
  <c r="BW4890" i="1"/>
  <c r="BV4890" i="1"/>
  <c r="CB4889" i="1"/>
  <c r="BY4889" i="1" s="1"/>
  <c r="CA4889" i="1"/>
  <c r="BX4889" i="1" s="1"/>
  <c r="BW4889" i="1"/>
  <c r="BV4889" i="1"/>
  <c r="CB4888" i="1"/>
  <c r="BY4888" i="1" s="1"/>
  <c r="CA4888" i="1"/>
  <c r="BX4888" i="1" s="1"/>
  <c r="BW4888" i="1"/>
  <c r="BV4888" i="1"/>
  <c r="CB4887" i="1"/>
  <c r="BY4887" i="1" s="1"/>
  <c r="CA4887" i="1"/>
  <c r="BX4887" i="1" s="1"/>
  <c r="BW4887" i="1"/>
  <c r="BV4887" i="1"/>
  <c r="CB4886" i="1"/>
  <c r="BY4886" i="1" s="1"/>
  <c r="CA4886" i="1"/>
  <c r="BX4886" i="1" s="1"/>
  <c r="BW4886" i="1"/>
  <c r="BV4886" i="1"/>
  <c r="CB4885" i="1"/>
  <c r="BY4885" i="1" s="1"/>
  <c r="CA4885" i="1"/>
  <c r="BX4885" i="1" s="1"/>
  <c r="BW4885" i="1"/>
  <c r="BV4885" i="1"/>
  <c r="CB4884" i="1"/>
  <c r="BY4884" i="1" s="1"/>
  <c r="CA4884" i="1"/>
  <c r="BX4884" i="1" s="1"/>
  <c r="BW4884" i="1"/>
  <c r="BV4884" i="1"/>
  <c r="CB4883" i="1"/>
  <c r="BY4883" i="1" s="1"/>
  <c r="CA4883" i="1"/>
  <c r="BX4883" i="1" s="1"/>
  <c r="BW4883" i="1"/>
  <c r="BV4883" i="1"/>
  <c r="CB4882" i="1"/>
  <c r="BY4882" i="1" s="1"/>
  <c r="CA4882" i="1"/>
  <c r="BX4882" i="1" s="1"/>
  <c r="BW4882" i="1"/>
  <c r="BV4882" i="1"/>
  <c r="CB4881" i="1"/>
  <c r="BY4881" i="1" s="1"/>
  <c r="CA4881" i="1"/>
  <c r="BX4881" i="1" s="1"/>
  <c r="BW4881" i="1"/>
  <c r="BV4881" i="1"/>
  <c r="CB4880" i="1"/>
  <c r="BY4880" i="1" s="1"/>
  <c r="CA4880" i="1"/>
  <c r="BX4880" i="1" s="1"/>
  <c r="BW4880" i="1"/>
  <c r="BV4880" i="1"/>
  <c r="CB4879" i="1"/>
  <c r="CA4879" i="1"/>
  <c r="BX4879" i="1" s="1"/>
  <c r="BY4879" i="1"/>
  <c r="BW4879" i="1"/>
  <c r="BV4879" i="1"/>
  <c r="CB4878" i="1"/>
  <c r="CA4878" i="1"/>
  <c r="BX4878" i="1" s="1"/>
  <c r="BY4878" i="1"/>
  <c r="BW4878" i="1"/>
  <c r="BV4878" i="1"/>
  <c r="CB4877" i="1"/>
  <c r="BY4877" i="1" s="1"/>
  <c r="CA4877" i="1"/>
  <c r="BX4877" i="1"/>
  <c r="BW4877" i="1"/>
  <c r="BV4877" i="1"/>
  <c r="CB4876" i="1"/>
  <c r="BY4876" i="1" s="1"/>
  <c r="CA4876" i="1"/>
  <c r="BX4876" i="1" s="1"/>
  <c r="BW4876" i="1"/>
  <c r="BV4876" i="1"/>
  <c r="CB4875" i="1"/>
  <c r="BY4875" i="1" s="1"/>
  <c r="CA4875" i="1"/>
  <c r="BX4875" i="1" s="1"/>
  <c r="BW4875" i="1"/>
  <c r="BV4875" i="1"/>
  <c r="CB4874" i="1"/>
  <c r="BY4874" i="1" s="1"/>
  <c r="CA4874" i="1"/>
  <c r="BX4874" i="1" s="1"/>
  <c r="BW4874" i="1"/>
  <c r="BV4874" i="1"/>
  <c r="CB4873" i="1"/>
  <c r="BY4873" i="1" s="1"/>
  <c r="CA4873" i="1"/>
  <c r="BX4873" i="1" s="1"/>
  <c r="BW4873" i="1"/>
  <c r="BV4873" i="1"/>
  <c r="CB4872" i="1"/>
  <c r="BY4872" i="1" s="1"/>
  <c r="CA4872" i="1"/>
  <c r="BX4872" i="1" s="1"/>
  <c r="BW4872" i="1"/>
  <c r="BV4872" i="1"/>
  <c r="CB4871" i="1"/>
  <c r="BY4871" i="1" s="1"/>
  <c r="CA4871" i="1"/>
  <c r="BX4871" i="1" s="1"/>
  <c r="BW4871" i="1"/>
  <c r="BV4871" i="1"/>
  <c r="CB4870" i="1"/>
  <c r="BY4870" i="1" s="1"/>
  <c r="CA4870" i="1"/>
  <c r="BX4870" i="1" s="1"/>
  <c r="BW4870" i="1"/>
  <c r="BV4870" i="1"/>
  <c r="CB4869" i="1"/>
  <c r="BY4869" i="1" s="1"/>
  <c r="CA4869" i="1"/>
  <c r="BX4869" i="1" s="1"/>
  <c r="BW4869" i="1"/>
  <c r="BV4869" i="1"/>
  <c r="CB4868" i="1"/>
  <c r="BY4868" i="1" s="1"/>
  <c r="CA4868" i="1"/>
  <c r="BX4868" i="1" s="1"/>
  <c r="BW4868" i="1"/>
  <c r="BV4868" i="1"/>
  <c r="CB4867" i="1"/>
  <c r="BY4867" i="1" s="1"/>
  <c r="CA4867" i="1"/>
  <c r="BX4867" i="1" s="1"/>
  <c r="BW4867" i="1"/>
  <c r="BV4867" i="1"/>
  <c r="CB4866" i="1"/>
  <c r="BY4866" i="1" s="1"/>
  <c r="CA4866" i="1"/>
  <c r="BX4866" i="1" s="1"/>
  <c r="BW4866" i="1"/>
  <c r="BV4866" i="1"/>
  <c r="CB4865" i="1"/>
  <c r="BY4865" i="1" s="1"/>
  <c r="CA4865" i="1"/>
  <c r="BX4865" i="1" s="1"/>
  <c r="BW4865" i="1"/>
  <c r="BV4865" i="1"/>
  <c r="CB4864" i="1"/>
  <c r="BY4864" i="1" s="1"/>
  <c r="CA4864" i="1"/>
  <c r="BX4864" i="1" s="1"/>
  <c r="BW4864" i="1"/>
  <c r="BV4864" i="1"/>
  <c r="CB4863" i="1"/>
  <c r="BY4863" i="1" s="1"/>
  <c r="CA4863" i="1"/>
  <c r="BX4863" i="1" s="1"/>
  <c r="BW4863" i="1"/>
  <c r="BV4863" i="1"/>
  <c r="CB4862" i="1"/>
  <c r="BY4862" i="1" s="1"/>
  <c r="CA4862" i="1"/>
  <c r="BX4862" i="1" s="1"/>
  <c r="BW4862" i="1"/>
  <c r="BV4862" i="1"/>
  <c r="CB4861" i="1"/>
  <c r="BY4861" i="1" s="1"/>
  <c r="CA4861" i="1"/>
  <c r="BX4861" i="1"/>
  <c r="BW4861" i="1"/>
  <c r="BV4861" i="1"/>
  <c r="CB4860" i="1"/>
  <c r="BY4860" i="1" s="1"/>
  <c r="CA4860" i="1"/>
  <c r="BX4860" i="1" s="1"/>
  <c r="BW4860" i="1"/>
  <c r="BV4860" i="1"/>
  <c r="CB4859" i="1"/>
  <c r="BY4859" i="1" s="1"/>
  <c r="CA4859" i="1"/>
  <c r="BX4859" i="1" s="1"/>
  <c r="BW4859" i="1"/>
  <c r="BV4859" i="1"/>
  <c r="CB4858" i="1"/>
  <c r="BY4858" i="1" s="1"/>
  <c r="CA4858" i="1"/>
  <c r="BX4858" i="1" s="1"/>
  <c r="BW4858" i="1"/>
  <c r="BV4858" i="1"/>
  <c r="CB4857" i="1"/>
  <c r="BY4857" i="1" s="1"/>
  <c r="CA4857" i="1"/>
  <c r="BX4857" i="1" s="1"/>
  <c r="BW4857" i="1"/>
  <c r="BV4857" i="1"/>
  <c r="CB4856" i="1"/>
  <c r="BY4856" i="1" s="1"/>
  <c r="CA4856" i="1"/>
  <c r="BX4856" i="1" s="1"/>
  <c r="BW4856" i="1"/>
  <c r="BV4856" i="1"/>
  <c r="CB4855" i="1"/>
  <c r="BY4855" i="1" s="1"/>
  <c r="CA4855" i="1"/>
  <c r="BX4855" i="1" s="1"/>
  <c r="BW4855" i="1"/>
  <c r="BV4855" i="1"/>
  <c r="CB4854" i="1"/>
  <c r="CA4854" i="1"/>
  <c r="BX4854" i="1" s="1"/>
  <c r="BY4854" i="1"/>
  <c r="BW4854" i="1"/>
  <c r="BV4854" i="1"/>
  <c r="CB4853" i="1"/>
  <c r="BY4853" i="1" s="1"/>
  <c r="CA4853" i="1"/>
  <c r="BX4853" i="1" s="1"/>
  <c r="BW4853" i="1"/>
  <c r="BV4853" i="1"/>
  <c r="CB4852" i="1"/>
  <c r="BY4852" i="1" s="1"/>
  <c r="CA4852" i="1"/>
  <c r="BX4852" i="1" s="1"/>
  <c r="BW4852" i="1"/>
  <c r="BV4852" i="1"/>
  <c r="CB4851" i="1"/>
  <c r="BY4851" i="1" s="1"/>
  <c r="CA4851" i="1"/>
  <c r="BX4851" i="1" s="1"/>
  <c r="BW4851" i="1"/>
  <c r="BV4851" i="1"/>
  <c r="CB4850" i="1"/>
  <c r="BY4850" i="1" s="1"/>
  <c r="CA4850" i="1"/>
  <c r="BX4850" i="1" s="1"/>
  <c r="BW4850" i="1"/>
  <c r="BV4850" i="1"/>
  <c r="CB4849" i="1"/>
  <c r="BY4849" i="1" s="1"/>
  <c r="CA4849" i="1"/>
  <c r="BX4849" i="1" s="1"/>
  <c r="BW4849" i="1"/>
  <c r="BV4849" i="1"/>
  <c r="CB4848" i="1"/>
  <c r="BY4848" i="1" s="1"/>
  <c r="CA4848" i="1"/>
  <c r="BX4848" i="1" s="1"/>
  <c r="BW4848" i="1"/>
  <c r="BV4848" i="1"/>
  <c r="CB4847" i="1"/>
  <c r="BY4847" i="1" s="1"/>
  <c r="CA4847" i="1"/>
  <c r="BX4847" i="1" s="1"/>
  <c r="BW4847" i="1"/>
  <c r="BV4847" i="1"/>
  <c r="CB4846" i="1"/>
  <c r="BY4846" i="1" s="1"/>
  <c r="CA4846" i="1"/>
  <c r="BX4846" i="1" s="1"/>
  <c r="BW4846" i="1"/>
  <c r="BV4846" i="1"/>
  <c r="CB4845" i="1"/>
  <c r="BY4845" i="1" s="1"/>
  <c r="CA4845" i="1"/>
  <c r="BX4845" i="1" s="1"/>
  <c r="BW4845" i="1"/>
  <c r="BV4845" i="1"/>
  <c r="CB4844" i="1"/>
  <c r="BY4844" i="1" s="1"/>
  <c r="CA4844" i="1"/>
  <c r="BX4844" i="1" s="1"/>
  <c r="BW4844" i="1"/>
  <c r="BV4844" i="1"/>
  <c r="CB4843" i="1"/>
  <c r="BY4843" i="1" s="1"/>
  <c r="CA4843" i="1"/>
  <c r="BX4843" i="1" s="1"/>
  <c r="BW4843" i="1"/>
  <c r="BV4843" i="1"/>
  <c r="CB4842" i="1"/>
  <c r="BY4842" i="1" s="1"/>
  <c r="CA4842" i="1"/>
  <c r="BX4842" i="1" s="1"/>
  <c r="BW4842" i="1"/>
  <c r="BV4842" i="1"/>
  <c r="CB4841" i="1"/>
  <c r="BY4841" i="1" s="1"/>
  <c r="CA4841" i="1"/>
  <c r="BX4841" i="1"/>
  <c r="BW4841" i="1"/>
  <c r="BV4841" i="1"/>
  <c r="CB4840" i="1"/>
  <c r="BY4840" i="1" s="1"/>
  <c r="CA4840" i="1"/>
  <c r="BX4840" i="1" s="1"/>
  <c r="BW4840" i="1"/>
  <c r="BV4840" i="1"/>
  <c r="CB4839" i="1"/>
  <c r="BY4839" i="1" s="1"/>
  <c r="CA4839" i="1"/>
  <c r="BX4839" i="1" s="1"/>
  <c r="BW4839" i="1"/>
  <c r="BV4839" i="1"/>
  <c r="CB4838" i="1"/>
  <c r="BY4838" i="1" s="1"/>
  <c r="CA4838" i="1"/>
  <c r="BX4838" i="1" s="1"/>
  <c r="BW4838" i="1"/>
  <c r="BV4838" i="1"/>
  <c r="CB4837" i="1"/>
  <c r="BY4837" i="1" s="1"/>
  <c r="CA4837" i="1"/>
  <c r="BX4837" i="1" s="1"/>
  <c r="BW4837" i="1"/>
  <c r="BV4837" i="1"/>
  <c r="CA4836" i="1"/>
  <c r="BW4836" i="1"/>
  <c r="BV4836" i="1"/>
  <c r="CA4835" i="1"/>
  <c r="BW4835" i="1"/>
  <c r="BV4835" i="1"/>
  <c r="CB4834" i="1"/>
  <c r="BY4834" i="1" s="1"/>
  <c r="CA4834" i="1"/>
  <c r="BX4834" i="1" s="1"/>
  <c r="BW4834" i="1"/>
  <c r="BV4834" i="1"/>
  <c r="CB4833" i="1"/>
  <c r="BY4833" i="1" s="1"/>
  <c r="CA4833" i="1"/>
  <c r="BX4833" i="1" s="1"/>
  <c r="BW4833" i="1"/>
  <c r="BV4833" i="1"/>
  <c r="CB4832" i="1"/>
  <c r="BY4832" i="1" s="1"/>
  <c r="CA4832" i="1"/>
  <c r="BX4832" i="1" s="1"/>
  <c r="BW4832" i="1"/>
  <c r="BV4832" i="1"/>
  <c r="CB4831" i="1"/>
  <c r="BY4831" i="1" s="1"/>
  <c r="CA4831" i="1"/>
  <c r="BX4831" i="1" s="1"/>
  <c r="BW4831" i="1"/>
  <c r="BV4831" i="1"/>
  <c r="CB4830" i="1"/>
  <c r="BY4830" i="1" s="1"/>
  <c r="CA4830" i="1"/>
  <c r="BX4830" i="1" s="1"/>
  <c r="BW4830" i="1"/>
  <c r="BV4830" i="1"/>
  <c r="CB4829" i="1"/>
  <c r="BY4829" i="1" s="1"/>
  <c r="CA4829" i="1"/>
  <c r="BX4829" i="1" s="1"/>
  <c r="BW4829" i="1"/>
  <c r="BV4829" i="1"/>
  <c r="CB4828" i="1"/>
  <c r="BY4828" i="1" s="1"/>
  <c r="CA4828" i="1"/>
  <c r="BX4828" i="1" s="1"/>
  <c r="BW4828" i="1"/>
  <c r="BV4828" i="1"/>
  <c r="CB4827" i="1"/>
  <c r="BY4827" i="1" s="1"/>
  <c r="CA4827" i="1"/>
  <c r="BX4827" i="1" s="1"/>
  <c r="BW4827" i="1"/>
  <c r="BV4827" i="1"/>
  <c r="CB4826" i="1"/>
  <c r="BY4826" i="1" s="1"/>
  <c r="CA4826" i="1"/>
  <c r="BX4826" i="1"/>
  <c r="BW4826" i="1"/>
  <c r="BV4826" i="1"/>
  <c r="CB4825" i="1"/>
  <c r="BY4825" i="1" s="1"/>
  <c r="CA4825" i="1"/>
  <c r="BX4825" i="1" s="1"/>
  <c r="BW4825" i="1"/>
  <c r="BV4825" i="1"/>
  <c r="CB4824" i="1"/>
  <c r="CA4824" i="1"/>
  <c r="BX4824" i="1" s="1"/>
  <c r="BY4824" i="1"/>
  <c r="BW4824" i="1"/>
  <c r="BV4824" i="1"/>
  <c r="CB4823" i="1"/>
  <c r="BY4823" i="1" s="1"/>
  <c r="CA4823" i="1"/>
  <c r="BX4823" i="1" s="1"/>
  <c r="BW4823" i="1"/>
  <c r="BV4823" i="1"/>
  <c r="CB4822" i="1"/>
  <c r="BY4822" i="1" s="1"/>
  <c r="CA4822" i="1"/>
  <c r="BX4822" i="1" s="1"/>
  <c r="BW4822" i="1"/>
  <c r="BV4822" i="1"/>
  <c r="CB4821" i="1"/>
  <c r="BY4821" i="1" s="1"/>
  <c r="CA4821" i="1"/>
  <c r="BX4821" i="1" s="1"/>
  <c r="BW4821" i="1"/>
  <c r="BV4821" i="1"/>
  <c r="CB4820" i="1"/>
  <c r="BY4820" i="1" s="1"/>
  <c r="CA4820" i="1"/>
  <c r="BX4820" i="1" s="1"/>
  <c r="BW4820" i="1"/>
  <c r="BV4820" i="1"/>
  <c r="CB4819" i="1"/>
  <c r="BY4819" i="1" s="1"/>
  <c r="CA4819" i="1"/>
  <c r="BX4819" i="1" s="1"/>
  <c r="BW4819" i="1"/>
  <c r="BV4819" i="1"/>
  <c r="CB4818" i="1"/>
  <c r="BY4818" i="1" s="1"/>
  <c r="CA4818" i="1"/>
  <c r="BX4818" i="1" s="1"/>
  <c r="BW4818" i="1"/>
  <c r="BV4818" i="1"/>
  <c r="CB4817" i="1"/>
  <c r="BY4817" i="1" s="1"/>
  <c r="CA4817" i="1"/>
  <c r="BX4817" i="1" s="1"/>
  <c r="BW4817" i="1"/>
  <c r="BV4817" i="1"/>
  <c r="CB4816" i="1"/>
  <c r="BY4816" i="1" s="1"/>
  <c r="CA4816" i="1"/>
  <c r="BX4816" i="1" s="1"/>
  <c r="BW4816" i="1"/>
  <c r="BV4816" i="1"/>
  <c r="CB4815" i="1"/>
  <c r="BY4815" i="1" s="1"/>
  <c r="CA4815" i="1"/>
  <c r="BX4815" i="1" s="1"/>
  <c r="BW4815" i="1"/>
  <c r="BV4815" i="1"/>
  <c r="CB4814" i="1"/>
  <c r="BY4814" i="1" s="1"/>
  <c r="CA4814" i="1"/>
  <c r="BX4814" i="1" s="1"/>
  <c r="BW4814" i="1"/>
  <c r="BV4814" i="1"/>
  <c r="CB4813" i="1"/>
  <c r="BY4813" i="1" s="1"/>
  <c r="CA4813" i="1"/>
  <c r="BX4813" i="1" s="1"/>
  <c r="BW4813" i="1"/>
  <c r="BV4813" i="1"/>
  <c r="CB4812" i="1"/>
  <c r="BY4812" i="1" s="1"/>
  <c r="CA4812" i="1"/>
  <c r="BX4812" i="1" s="1"/>
  <c r="BW4812" i="1"/>
  <c r="BV4812" i="1"/>
  <c r="CB4811" i="1"/>
  <c r="BY4811" i="1" s="1"/>
  <c r="CA4811" i="1"/>
  <c r="BX4811" i="1" s="1"/>
  <c r="BW4811" i="1"/>
  <c r="BV4811" i="1"/>
  <c r="CB4810" i="1"/>
  <c r="BY4810" i="1" s="1"/>
  <c r="CA4810" i="1"/>
  <c r="BX4810" i="1" s="1"/>
  <c r="BW4810" i="1"/>
  <c r="BV4810" i="1"/>
  <c r="CB4809" i="1"/>
  <c r="BY4809" i="1" s="1"/>
  <c r="CA4809" i="1"/>
  <c r="BX4809" i="1"/>
  <c r="BW4809" i="1"/>
  <c r="BV4809" i="1"/>
  <c r="CB4808" i="1"/>
  <c r="BY4808" i="1" s="1"/>
  <c r="CA4808" i="1"/>
  <c r="BX4808" i="1" s="1"/>
  <c r="BW4808" i="1"/>
  <c r="BV4808" i="1"/>
  <c r="CB4807" i="1"/>
  <c r="BY4807" i="1" s="1"/>
  <c r="CA4807" i="1"/>
  <c r="BX4807" i="1" s="1"/>
  <c r="BW4807" i="1"/>
  <c r="BV4807" i="1"/>
  <c r="CB4806" i="1"/>
  <c r="BY4806" i="1" s="1"/>
  <c r="CA4806" i="1"/>
  <c r="BX4806" i="1" s="1"/>
  <c r="BW4806" i="1"/>
  <c r="BV4806" i="1"/>
  <c r="CB4805" i="1"/>
  <c r="BY4805" i="1" s="1"/>
  <c r="CA4805" i="1"/>
  <c r="BX4805" i="1" s="1"/>
  <c r="BW4805" i="1"/>
  <c r="BV4805" i="1"/>
  <c r="CB4804" i="1"/>
  <c r="BY4804" i="1" s="1"/>
  <c r="CA4804" i="1"/>
  <c r="BX4804" i="1" s="1"/>
  <c r="BW4804" i="1"/>
  <c r="BV4804" i="1"/>
  <c r="CB4803" i="1"/>
  <c r="BY4803" i="1" s="1"/>
  <c r="CA4803" i="1"/>
  <c r="BX4803" i="1" s="1"/>
  <c r="BW4803" i="1"/>
  <c r="BV4803" i="1"/>
  <c r="CB4802" i="1"/>
  <c r="BY4802" i="1" s="1"/>
  <c r="CA4802" i="1"/>
  <c r="BX4802" i="1" s="1"/>
  <c r="BW4802" i="1"/>
  <c r="BV4802" i="1"/>
  <c r="CB4801" i="1"/>
  <c r="CA4801" i="1"/>
  <c r="BX4801" i="1" s="1"/>
  <c r="BY4801" i="1"/>
  <c r="BW4801" i="1"/>
  <c r="BV4801" i="1"/>
  <c r="CB4800" i="1"/>
  <c r="BY4800" i="1" s="1"/>
  <c r="CA4800" i="1"/>
  <c r="BX4800" i="1" s="1"/>
  <c r="BW4800" i="1"/>
  <c r="BV4800" i="1"/>
  <c r="CB4799" i="1"/>
  <c r="BY4799" i="1" s="1"/>
  <c r="CA4799" i="1"/>
  <c r="BX4799" i="1" s="1"/>
  <c r="BW4799" i="1"/>
  <c r="BV4799" i="1"/>
  <c r="CB4798" i="1"/>
  <c r="BY4798" i="1" s="1"/>
  <c r="CA4798" i="1"/>
  <c r="BX4798" i="1" s="1"/>
  <c r="BW4798" i="1"/>
  <c r="BV4798" i="1"/>
  <c r="CB4797" i="1"/>
  <c r="BY4797" i="1" s="1"/>
  <c r="CA4797" i="1"/>
  <c r="BX4797" i="1" s="1"/>
  <c r="BW4797" i="1"/>
  <c r="BV4797" i="1"/>
  <c r="CB4796" i="1"/>
  <c r="BY4796" i="1" s="1"/>
  <c r="CA4796" i="1"/>
  <c r="BX4796" i="1" s="1"/>
  <c r="BW4796" i="1"/>
  <c r="BV4796" i="1"/>
  <c r="CB4795" i="1"/>
  <c r="BY4795" i="1" s="1"/>
  <c r="CA4795" i="1"/>
  <c r="BX4795" i="1" s="1"/>
  <c r="BW4795" i="1"/>
  <c r="BV4795" i="1"/>
  <c r="CB4794" i="1"/>
  <c r="BY4794" i="1" s="1"/>
  <c r="CA4794" i="1"/>
  <c r="BX4794" i="1" s="1"/>
  <c r="BW4794" i="1"/>
  <c r="BV4794" i="1"/>
  <c r="CB4793" i="1"/>
  <c r="BY4793" i="1" s="1"/>
  <c r="CA4793" i="1"/>
  <c r="BX4793" i="1" s="1"/>
  <c r="BW4793" i="1"/>
  <c r="BV4793" i="1"/>
  <c r="CA4792" i="1"/>
  <c r="BW4792" i="1"/>
  <c r="BV4792" i="1"/>
  <c r="CB4791" i="1"/>
  <c r="BY4791" i="1" s="1"/>
  <c r="CA4791" i="1"/>
  <c r="BX4791" i="1" s="1"/>
  <c r="BW4791" i="1"/>
  <c r="BV4791" i="1"/>
  <c r="CB4790" i="1"/>
  <c r="BY4790" i="1" s="1"/>
  <c r="CA4790" i="1"/>
  <c r="BX4790" i="1" s="1"/>
  <c r="BW4790" i="1"/>
  <c r="BV4790" i="1"/>
  <c r="CB4789" i="1"/>
  <c r="BY4789" i="1" s="1"/>
  <c r="CA4789" i="1"/>
  <c r="BX4789" i="1"/>
  <c r="BW4789" i="1"/>
  <c r="BV4789" i="1"/>
  <c r="CB4788" i="1"/>
  <c r="BY4788" i="1" s="1"/>
  <c r="CA4788" i="1"/>
  <c r="BX4788" i="1" s="1"/>
  <c r="BW4788" i="1"/>
  <c r="BV4788" i="1"/>
  <c r="CB4787" i="1"/>
  <c r="BY4787" i="1" s="1"/>
  <c r="CA4787" i="1"/>
  <c r="BX4787" i="1" s="1"/>
  <c r="BW4787" i="1"/>
  <c r="BV4787" i="1"/>
  <c r="CB4786" i="1"/>
  <c r="BY4786" i="1" s="1"/>
  <c r="CA4786" i="1"/>
  <c r="BX4786" i="1" s="1"/>
  <c r="BW4786" i="1"/>
  <c r="BV4786" i="1"/>
  <c r="CB4785" i="1"/>
  <c r="BY4785" i="1" s="1"/>
  <c r="CA4785" i="1"/>
  <c r="BX4785" i="1" s="1"/>
  <c r="BW4785" i="1"/>
  <c r="BV4785" i="1"/>
  <c r="CB4784" i="1"/>
  <c r="BY4784" i="1" s="1"/>
  <c r="CA4784" i="1"/>
  <c r="BX4784" i="1" s="1"/>
  <c r="BW4784" i="1"/>
  <c r="BV4784" i="1"/>
  <c r="CB4783" i="1"/>
  <c r="BY4783" i="1" s="1"/>
  <c r="CA4783" i="1"/>
  <c r="BX4783" i="1" s="1"/>
  <c r="BW4783" i="1"/>
  <c r="BV4783" i="1"/>
  <c r="CB4782" i="1"/>
  <c r="BY4782" i="1" s="1"/>
  <c r="CA4782" i="1"/>
  <c r="BX4782" i="1" s="1"/>
  <c r="BW4782" i="1"/>
  <c r="BV4782" i="1"/>
  <c r="CB4781" i="1"/>
  <c r="BY4781" i="1" s="1"/>
  <c r="CA4781" i="1"/>
  <c r="BX4781" i="1" s="1"/>
  <c r="BW4781" i="1"/>
  <c r="BV4781" i="1"/>
  <c r="CB4780" i="1"/>
  <c r="BY4780" i="1" s="1"/>
  <c r="CA4780" i="1"/>
  <c r="BX4780" i="1" s="1"/>
  <c r="BW4780" i="1"/>
  <c r="BV4780" i="1"/>
  <c r="CB4779" i="1"/>
  <c r="BY4779" i="1" s="1"/>
  <c r="CA4779" i="1"/>
  <c r="BX4779" i="1" s="1"/>
  <c r="BW4779" i="1"/>
  <c r="BV4779" i="1"/>
  <c r="CB4778" i="1"/>
  <c r="BY4778" i="1" s="1"/>
  <c r="CA4778" i="1"/>
  <c r="BX4778" i="1" s="1"/>
  <c r="BW4778" i="1"/>
  <c r="BV4778" i="1"/>
  <c r="CB4777" i="1"/>
  <c r="BY4777" i="1" s="1"/>
  <c r="CA4777" i="1"/>
  <c r="BX4777" i="1" s="1"/>
  <c r="BW4777" i="1"/>
  <c r="BV4777" i="1"/>
  <c r="CB4776" i="1"/>
  <c r="BY4776" i="1" s="1"/>
  <c r="CA4776" i="1"/>
  <c r="BX4776" i="1" s="1"/>
  <c r="BW4776" i="1"/>
  <c r="BV4776" i="1"/>
  <c r="CB4775" i="1"/>
  <c r="BY4775" i="1" s="1"/>
  <c r="CA4775" i="1"/>
  <c r="BX4775" i="1" s="1"/>
  <c r="BW4775" i="1"/>
  <c r="BV4775" i="1"/>
  <c r="CB4774" i="1"/>
  <c r="BY4774" i="1" s="1"/>
  <c r="CA4774" i="1"/>
  <c r="BX4774" i="1" s="1"/>
  <c r="BW4774" i="1"/>
  <c r="BV4774" i="1"/>
  <c r="CB4773" i="1"/>
  <c r="BY4773" i="1" s="1"/>
  <c r="CA4773" i="1"/>
  <c r="BX4773" i="1" s="1"/>
  <c r="BW4773" i="1"/>
  <c r="BV4773" i="1"/>
  <c r="CB4772" i="1"/>
  <c r="BY4772" i="1" s="1"/>
  <c r="CA4772" i="1"/>
  <c r="BX4772" i="1" s="1"/>
  <c r="BW4772" i="1"/>
  <c r="BV4772" i="1"/>
  <c r="CB4771" i="1"/>
  <c r="BY4771" i="1" s="1"/>
  <c r="CA4771" i="1"/>
  <c r="BX4771" i="1" s="1"/>
  <c r="BW4771" i="1"/>
  <c r="BV4771" i="1"/>
  <c r="CB4770" i="1"/>
  <c r="BY4770" i="1" s="1"/>
  <c r="CA4770" i="1"/>
  <c r="BX4770" i="1" s="1"/>
  <c r="BW4770" i="1"/>
  <c r="BV4770" i="1"/>
  <c r="CB4769" i="1"/>
  <c r="BY4769" i="1" s="1"/>
  <c r="CA4769" i="1"/>
  <c r="BX4769" i="1" s="1"/>
  <c r="BW4769" i="1"/>
  <c r="BV4769" i="1"/>
  <c r="CB4768" i="1"/>
  <c r="BY4768" i="1" s="1"/>
  <c r="CA4768" i="1"/>
  <c r="BX4768" i="1" s="1"/>
  <c r="BW4768" i="1"/>
  <c r="BV4768" i="1"/>
  <c r="CB4767" i="1"/>
  <c r="BY4767" i="1" s="1"/>
  <c r="CA4767" i="1"/>
  <c r="BX4767" i="1" s="1"/>
  <c r="BW4767" i="1"/>
  <c r="BV4767" i="1"/>
  <c r="CB4766" i="1"/>
  <c r="BY4766" i="1" s="1"/>
  <c r="CA4766" i="1"/>
  <c r="BX4766" i="1" s="1"/>
  <c r="BW4766" i="1"/>
  <c r="BV4766" i="1"/>
  <c r="CB4765" i="1"/>
  <c r="BY4765" i="1" s="1"/>
  <c r="CA4765" i="1"/>
  <c r="BX4765" i="1" s="1"/>
  <c r="BW4765" i="1"/>
  <c r="BV4765" i="1"/>
  <c r="CB4764" i="1"/>
  <c r="BY4764" i="1" s="1"/>
  <c r="CA4764" i="1"/>
  <c r="BX4764" i="1" s="1"/>
  <c r="BW4764" i="1"/>
  <c r="BV4764" i="1"/>
  <c r="CB4763" i="1"/>
  <c r="BY4763" i="1" s="1"/>
  <c r="CA4763" i="1"/>
  <c r="BX4763" i="1" s="1"/>
  <c r="BW4763" i="1"/>
  <c r="BV4763" i="1"/>
  <c r="CB4762" i="1"/>
  <c r="BY4762" i="1" s="1"/>
  <c r="CA4762" i="1"/>
  <c r="BX4762" i="1" s="1"/>
  <c r="BW4762" i="1"/>
  <c r="BV4762" i="1"/>
  <c r="CB4761" i="1"/>
  <c r="BY4761" i="1" s="1"/>
  <c r="CA4761" i="1"/>
  <c r="BX4761" i="1" s="1"/>
  <c r="BW4761" i="1"/>
  <c r="BV4761" i="1"/>
  <c r="CB4760" i="1"/>
  <c r="BY4760" i="1" s="1"/>
  <c r="CA4760" i="1"/>
  <c r="BX4760" i="1" s="1"/>
  <c r="BW4760" i="1"/>
  <c r="BV4760" i="1"/>
  <c r="CB4759" i="1"/>
  <c r="BY4759" i="1" s="1"/>
  <c r="CA4759" i="1"/>
  <c r="BX4759" i="1" s="1"/>
  <c r="BW4759" i="1"/>
  <c r="BV4759" i="1"/>
  <c r="CB4758" i="1"/>
  <c r="BY4758" i="1" s="1"/>
  <c r="CA4758" i="1"/>
  <c r="BX4758" i="1" s="1"/>
  <c r="BW4758" i="1"/>
  <c r="BV4758" i="1"/>
  <c r="CB4757" i="1"/>
  <c r="BY4757" i="1" s="1"/>
  <c r="CA4757" i="1"/>
  <c r="BX4757" i="1" s="1"/>
  <c r="BW4757" i="1"/>
  <c r="BV4757" i="1"/>
  <c r="CB4756" i="1"/>
  <c r="BY4756" i="1" s="1"/>
  <c r="CA4756" i="1"/>
  <c r="BX4756" i="1" s="1"/>
  <c r="BW4756" i="1"/>
  <c r="BV4756" i="1"/>
  <c r="CB4755" i="1"/>
  <c r="BY4755" i="1" s="1"/>
  <c r="CA4755" i="1"/>
  <c r="BX4755" i="1" s="1"/>
  <c r="BW4755" i="1"/>
  <c r="BV4755" i="1"/>
  <c r="CB4754" i="1"/>
  <c r="BY4754" i="1" s="1"/>
  <c r="CA4754" i="1"/>
  <c r="BX4754" i="1" s="1"/>
  <c r="BW4754" i="1"/>
  <c r="BV4754" i="1"/>
  <c r="CB4753" i="1"/>
  <c r="BY4753" i="1" s="1"/>
  <c r="CA4753" i="1"/>
  <c r="BX4753" i="1" s="1"/>
  <c r="BW4753" i="1"/>
  <c r="BV4753" i="1"/>
  <c r="CB4752" i="1"/>
  <c r="CA4752" i="1"/>
  <c r="BX4752" i="1" s="1"/>
  <c r="BY4752" i="1"/>
  <c r="BW4752" i="1"/>
  <c r="BV4752" i="1"/>
  <c r="CB4751" i="1"/>
  <c r="BY4751" i="1" s="1"/>
  <c r="CA4751" i="1"/>
  <c r="BX4751" i="1" s="1"/>
  <c r="BW4751" i="1"/>
  <c r="BV4751" i="1"/>
  <c r="CB4750" i="1"/>
  <c r="BY4750" i="1" s="1"/>
  <c r="CA4750" i="1"/>
  <c r="BX4750" i="1" s="1"/>
  <c r="BW4750" i="1"/>
  <c r="BV4750" i="1"/>
  <c r="CB4749" i="1"/>
  <c r="BY4749" i="1" s="1"/>
  <c r="CA4749" i="1"/>
  <c r="BX4749" i="1" s="1"/>
  <c r="BW4749" i="1"/>
  <c r="BV4749" i="1"/>
  <c r="CB4748" i="1"/>
  <c r="BY4748" i="1" s="1"/>
  <c r="CA4748" i="1"/>
  <c r="BX4748" i="1" s="1"/>
  <c r="BW4748" i="1"/>
  <c r="BV4748" i="1"/>
  <c r="CB4747" i="1"/>
  <c r="CA4747" i="1"/>
  <c r="BX4747" i="1" s="1"/>
  <c r="BY4747" i="1"/>
  <c r="BW4747" i="1"/>
  <c r="BV4747" i="1"/>
  <c r="CB4746" i="1"/>
  <c r="BY4746" i="1" s="1"/>
  <c r="CA4746" i="1"/>
  <c r="BX4746" i="1" s="1"/>
  <c r="BW4746" i="1"/>
  <c r="BV4746" i="1"/>
  <c r="CB4745" i="1"/>
  <c r="BY4745" i="1" s="1"/>
  <c r="CA4745" i="1"/>
  <c r="BX4745" i="1" s="1"/>
  <c r="BW4745" i="1"/>
  <c r="BV4745" i="1"/>
  <c r="CB4744" i="1"/>
  <c r="BY4744" i="1" s="1"/>
  <c r="CA4744" i="1"/>
  <c r="BX4744" i="1" s="1"/>
  <c r="BW4744" i="1"/>
  <c r="BV4744" i="1"/>
  <c r="CB4743" i="1"/>
  <c r="BY4743" i="1" s="1"/>
  <c r="CA4743" i="1"/>
  <c r="BX4743" i="1" s="1"/>
  <c r="BW4743" i="1"/>
  <c r="BV4743" i="1"/>
  <c r="CB4742" i="1"/>
  <c r="BY4742" i="1" s="1"/>
  <c r="CA4742" i="1"/>
  <c r="BX4742" i="1" s="1"/>
  <c r="BW4742" i="1"/>
  <c r="BV4742" i="1"/>
  <c r="CB4741" i="1"/>
  <c r="BY4741" i="1" s="1"/>
  <c r="CA4741" i="1"/>
  <c r="BX4741" i="1" s="1"/>
  <c r="BW4741" i="1"/>
  <c r="BV4741" i="1"/>
  <c r="CB4740" i="1"/>
  <c r="BY4740" i="1" s="1"/>
  <c r="CA4740" i="1"/>
  <c r="BX4740" i="1" s="1"/>
  <c r="BW4740" i="1"/>
  <c r="BV4740" i="1"/>
  <c r="CB4739" i="1"/>
  <c r="BY4739" i="1" s="1"/>
  <c r="CA4739" i="1"/>
  <c r="BX4739" i="1" s="1"/>
  <c r="BW4739" i="1"/>
  <c r="BV4739" i="1"/>
  <c r="CB4738" i="1"/>
  <c r="BY4738" i="1" s="1"/>
  <c r="CA4738" i="1"/>
  <c r="BX4738" i="1" s="1"/>
  <c r="BW4738" i="1"/>
  <c r="BV4738" i="1"/>
  <c r="CB4737" i="1"/>
  <c r="BY4737" i="1" s="1"/>
  <c r="CA4737" i="1"/>
  <c r="BX4737" i="1" s="1"/>
  <c r="BW4737" i="1"/>
  <c r="BV4737" i="1"/>
  <c r="CB4736" i="1"/>
  <c r="BY4736" i="1" s="1"/>
  <c r="CA4736" i="1"/>
  <c r="BX4736" i="1" s="1"/>
  <c r="BW4736" i="1"/>
  <c r="BV4736" i="1"/>
  <c r="CB4735" i="1"/>
  <c r="BY4735" i="1" s="1"/>
  <c r="CA4735" i="1"/>
  <c r="BX4735" i="1" s="1"/>
  <c r="BW4735" i="1"/>
  <c r="BV4735" i="1"/>
  <c r="CB4734" i="1"/>
  <c r="BY4734" i="1" s="1"/>
  <c r="CA4734" i="1"/>
  <c r="BX4734" i="1" s="1"/>
  <c r="BW4734" i="1"/>
  <c r="BV4734" i="1"/>
  <c r="CB4733" i="1"/>
  <c r="BY4733" i="1" s="1"/>
  <c r="CA4733" i="1"/>
  <c r="BX4733" i="1" s="1"/>
  <c r="BW4733" i="1"/>
  <c r="BV4733" i="1"/>
  <c r="CB4732" i="1"/>
  <c r="BY4732" i="1" s="1"/>
  <c r="CA4732" i="1"/>
  <c r="BX4732" i="1" s="1"/>
  <c r="BW4732" i="1"/>
  <c r="BV4732" i="1"/>
  <c r="CB4731" i="1"/>
  <c r="BY4731" i="1" s="1"/>
  <c r="CA4731" i="1"/>
  <c r="BX4731" i="1" s="1"/>
  <c r="BW4731" i="1"/>
  <c r="BV4731" i="1"/>
  <c r="CB4730" i="1"/>
  <c r="BY4730" i="1" s="1"/>
  <c r="CA4730" i="1"/>
  <c r="BX4730" i="1" s="1"/>
  <c r="BW4730" i="1"/>
  <c r="BV4730" i="1"/>
  <c r="CB4729" i="1"/>
  <c r="BY4729" i="1" s="1"/>
  <c r="CA4729" i="1"/>
  <c r="BX4729" i="1" s="1"/>
  <c r="BW4729" i="1"/>
  <c r="BV4729" i="1"/>
  <c r="CB4728" i="1"/>
  <c r="BY4728" i="1" s="1"/>
  <c r="CA4728" i="1"/>
  <c r="BX4728" i="1" s="1"/>
  <c r="BW4728" i="1"/>
  <c r="BV4728" i="1"/>
  <c r="CB4727" i="1"/>
  <c r="BY4727" i="1" s="1"/>
  <c r="CA4727" i="1"/>
  <c r="BX4727" i="1" s="1"/>
  <c r="BW4727" i="1"/>
  <c r="BV4727" i="1"/>
  <c r="CB4726" i="1"/>
  <c r="BY4726" i="1" s="1"/>
  <c r="CA4726" i="1"/>
  <c r="BX4726" i="1"/>
  <c r="BW4726" i="1"/>
  <c r="BV4726" i="1"/>
  <c r="CB4725" i="1"/>
  <c r="BY4725" i="1" s="1"/>
  <c r="CA4725" i="1"/>
  <c r="BX4725" i="1" s="1"/>
  <c r="BW4725" i="1"/>
  <c r="BV4725" i="1"/>
  <c r="CB4724" i="1"/>
  <c r="BY4724" i="1" s="1"/>
  <c r="CA4724" i="1"/>
  <c r="BX4724" i="1" s="1"/>
  <c r="BW4724" i="1"/>
  <c r="BV4724" i="1"/>
  <c r="CB4723" i="1"/>
  <c r="BY4723" i="1" s="1"/>
  <c r="CA4723" i="1"/>
  <c r="BX4723" i="1" s="1"/>
  <c r="BW4723" i="1"/>
  <c r="BV4723" i="1"/>
  <c r="CB4722" i="1"/>
  <c r="BY4722" i="1" s="1"/>
  <c r="CA4722" i="1"/>
  <c r="BX4722" i="1" s="1"/>
  <c r="BW4722" i="1"/>
  <c r="BV4722" i="1"/>
  <c r="CB4721" i="1"/>
  <c r="BY4721" i="1" s="1"/>
  <c r="CA4721" i="1"/>
  <c r="BX4721" i="1" s="1"/>
  <c r="BW4721" i="1"/>
  <c r="BV4721" i="1"/>
  <c r="CB4720" i="1"/>
  <c r="BY4720" i="1" s="1"/>
  <c r="CA4720" i="1"/>
  <c r="BX4720" i="1" s="1"/>
  <c r="BW4720" i="1"/>
  <c r="BV4720" i="1"/>
  <c r="CB4719" i="1"/>
  <c r="BY4719" i="1" s="1"/>
  <c r="CA4719" i="1"/>
  <c r="BX4719" i="1" s="1"/>
  <c r="BW4719" i="1"/>
  <c r="BV4719" i="1"/>
  <c r="CB4718" i="1"/>
  <c r="BY4718" i="1" s="1"/>
  <c r="CA4718" i="1"/>
  <c r="BX4718" i="1" s="1"/>
  <c r="BW4718" i="1"/>
  <c r="BV4718" i="1"/>
  <c r="CB4717" i="1"/>
  <c r="BY4717" i="1" s="1"/>
  <c r="CA4717" i="1"/>
  <c r="BX4717" i="1" s="1"/>
  <c r="BW4717" i="1"/>
  <c r="BV4717" i="1"/>
  <c r="CB4716" i="1"/>
  <c r="BY4716" i="1" s="1"/>
  <c r="CA4716" i="1"/>
  <c r="BX4716" i="1" s="1"/>
  <c r="BW4716" i="1"/>
  <c r="BV4716" i="1"/>
  <c r="CB4715" i="1"/>
  <c r="BY4715" i="1" s="1"/>
  <c r="CA4715" i="1"/>
  <c r="BX4715" i="1" s="1"/>
  <c r="BW4715" i="1"/>
  <c r="BV4715" i="1"/>
  <c r="CB4714" i="1"/>
  <c r="BY4714" i="1" s="1"/>
  <c r="CA4714" i="1"/>
  <c r="BX4714" i="1" s="1"/>
  <c r="BW4714" i="1"/>
  <c r="BV4714" i="1"/>
  <c r="CB4713" i="1"/>
  <c r="BY4713" i="1" s="1"/>
  <c r="CA4713" i="1"/>
  <c r="BX4713" i="1" s="1"/>
  <c r="BW4713" i="1"/>
  <c r="BV4713" i="1"/>
  <c r="CB4712" i="1"/>
  <c r="BY4712" i="1" s="1"/>
  <c r="CA4712" i="1"/>
  <c r="BX4712" i="1" s="1"/>
  <c r="BW4712" i="1"/>
  <c r="BV4712" i="1"/>
  <c r="CB4711" i="1"/>
  <c r="BY4711" i="1" s="1"/>
  <c r="CA4711" i="1"/>
  <c r="BX4711" i="1" s="1"/>
  <c r="BW4711" i="1"/>
  <c r="BV4711" i="1"/>
  <c r="CB4710" i="1"/>
  <c r="BY4710" i="1" s="1"/>
  <c r="CA4710" i="1"/>
  <c r="BX4710" i="1" s="1"/>
  <c r="BW4710" i="1"/>
  <c r="BV4710" i="1"/>
  <c r="CB4709" i="1"/>
  <c r="BY4709" i="1" s="1"/>
  <c r="CA4709" i="1"/>
  <c r="BX4709" i="1" s="1"/>
  <c r="BW4709" i="1"/>
  <c r="BV4709" i="1"/>
  <c r="CB4708" i="1"/>
  <c r="BY4708" i="1" s="1"/>
  <c r="CA4708" i="1"/>
  <c r="BX4708" i="1" s="1"/>
  <c r="BW4708" i="1"/>
  <c r="BV4708" i="1"/>
  <c r="CB4707" i="1"/>
  <c r="BY4707" i="1" s="1"/>
  <c r="CA4707" i="1"/>
  <c r="BX4707" i="1" s="1"/>
  <c r="BW4707" i="1"/>
  <c r="BV4707" i="1"/>
  <c r="CB4706" i="1"/>
  <c r="BY4706" i="1" s="1"/>
  <c r="CA4706" i="1"/>
  <c r="BX4706" i="1" s="1"/>
  <c r="BW4706" i="1"/>
  <c r="BV4706" i="1"/>
  <c r="CB4705" i="1"/>
  <c r="BY4705" i="1" s="1"/>
  <c r="CA4705" i="1"/>
  <c r="BX4705" i="1" s="1"/>
  <c r="BW4705" i="1"/>
  <c r="BV4705" i="1"/>
  <c r="CB4704" i="1"/>
  <c r="BY4704" i="1" s="1"/>
  <c r="CA4704" i="1"/>
  <c r="BX4704" i="1" s="1"/>
  <c r="BW4704" i="1"/>
  <c r="BV4704" i="1"/>
  <c r="CB4703" i="1"/>
  <c r="BY4703" i="1" s="1"/>
  <c r="CA4703" i="1"/>
  <c r="BX4703" i="1" s="1"/>
  <c r="BW4703" i="1"/>
  <c r="BV4703" i="1"/>
  <c r="CB4702" i="1"/>
  <c r="BY4702" i="1" s="1"/>
  <c r="CA4702" i="1"/>
  <c r="BX4702" i="1" s="1"/>
  <c r="BW4702" i="1"/>
  <c r="BV4702" i="1"/>
  <c r="CB4701" i="1"/>
  <c r="BY4701" i="1" s="1"/>
  <c r="CA4701" i="1"/>
  <c r="BX4701" i="1" s="1"/>
  <c r="BW4701" i="1"/>
  <c r="BV4701" i="1"/>
  <c r="CB4700" i="1"/>
  <c r="BY4700" i="1" s="1"/>
  <c r="CA4700" i="1"/>
  <c r="BX4700" i="1" s="1"/>
  <c r="BW4700" i="1"/>
  <c r="BV4700" i="1"/>
  <c r="CB4699" i="1"/>
  <c r="BY4699" i="1" s="1"/>
  <c r="CA4699" i="1"/>
  <c r="BX4699" i="1" s="1"/>
  <c r="BW4699" i="1"/>
  <c r="BV4699" i="1"/>
  <c r="CB4698" i="1"/>
  <c r="BY4698" i="1" s="1"/>
  <c r="CA4698" i="1"/>
  <c r="BX4698" i="1" s="1"/>
  <c r="BW4698" i="1"/>
  <c r="BV4698" i="1"/>
  <c r="CB4697" i="1"/>
  <c r="CA4697" i="1"/>
  <c r="BX4697" i="1" s="1"/>
  <c r="BY4697" i="1"/>
  <c r="BW4697" i="1"/>
  <c r="BV4697" i="1"/>
  <c r="CB4696" i="1"/>
  <c r="BY4696" i="1" s="1"/>
  <c r="CA4696" i="1"/>
  <c r="BX4696" i="1" s="1"/>
  <c r="BW4696" i="1"/>
  <c r="BV4696" i="1"/>
  <c r="CB4695" i="1"/>
  <c r="BY4695" i="1" s="1"/>
  <c r="CA4695" i="1"/>
  <c r="BX4695" i="1" s="1"/>
  <c r="BW4695" i="1"/>
  <c r="BV4695" i="1"/>
  <c r="CB4694" i="1"/>
  <c r="BY4694" i="1" s="1"/>
  <c r="CA4694" i="1"/>
  <c r="BX4694" i="1" s="1"/>
  <c r="BW4694" i="1"/>
  <c r="BV4694" i="1"/>
  <c r="CB4693" i="1"/>
  <c r="BY4693" i="1" s="1"/>
  <c r="CA4693" i="1"/>
  <c r="BX4693" i="1" s="1"/>
  <c r="BW4693" i="1"/>
  <c r="BV4693" i="1"/>
  <c r="CB4692" i="1"/>
  <c r="CA4692" i="1"/>
  <c r="BX4692" i="1" s="1"/>
  <c r="BY4692" i="1"/>
  <c r="BW4692" i="1"/>
  <c r="BV4692" i="1"/>
  <c r="CB4691" i="1"/>
  <c r="BY4691" i="1" s="1"/>
  <c r="CA4691" i="1"/>
  <c r="BX4691" i="1" s="1"/>
  <c r="BW4691" i="1"/>
  <c r="BV4691" i="1"/>
  <c r="CB4690" i="1"/>
  <c r="BY4690" i="1" s="1"/>
  <c r="CA4690" i="1"/>
  <c r="BX4690" i="1" s="1"/>
  <c r="BW4690" i="1"/>
  <c r="BV4690" i="1"/>
  <c r="CB4689" i="1"/>
  <c r="BY4689" i="1" s="1"/>
  <c r="CA4689" i="1"/>
  <c r="BX4689" i="1" s="1"/>
  <c r="BW4689" i="1"/>
  <c r="BV4689" i="1"/>
  <c r="CB4688" i="1"/>
  <c r="BY4688" i="1" s="1"/>
  <c r="CA4688" i="1"/>
  <c r="BX4688" i="1" s="1"/>
  <c r="BW4688" i="1"/>
  <c r="BV4688" i="1"/>
  <c r="CB4687" i="1"/>
  <c r="BY4687" i="1" s="1"/>
  <c r="CA4687" i="1"/>
  <c r="BX4687" i="1"/>
  <c r="BW4687" i="1"/>
  <c r="BV4687" i="1"/>
  <c r="CB4686" i="1"/>
  <c r="BY4686" i="1" s="1"/>
  <c r="CA4686" i="1"/>
  <c r="BX4686" i="1" s="1"/>
  <c r="BW4686" i="1"/>
  <c r="BV4686" i="1"/>
  <c r="CB4685" i="1"/>
  <c r="BY4685" i="1" s="1"/>
  <c r="CA4685" i="1"/>
  <c r="BX4685" i="1" s="1"/>
  <c r="BW4685" i="1"/>
  <c r="BV4685" i="1"/>
  <c r="CB4684" i="1"/>
  <c r="BY4684" i="1" s="1"/>
  <c r="CA4684" i="1"/>
  <c r="BX4684" i="1" s="1"/>
  <c r="BW4684" i="1"/>
  <c r="BV4684" i="1"/>
  <c r="CB4683" i="1"/>
  <c r="BY4683" i="1" s="1"/>
  <c r="CA4683" i="1"/>
  <c r="BX4683" i="1" s="1"/>
  <c r="BW4683" i="1"/>
  <c r="BV4683" i="1"/>
  <c r="CB4682" i="1"/>
  <c r="BY4682" i="1" s="1"/>
  <c r="CA4682" i="1"/>
  <c r="BX4682" i="1" s="1"/>
  <c r="BW4682" i="1"/>
  <c r="BV4682" i="1"/>
  <c r="CB4681" i="1"/>
  <c r="BY4681" i="1" s="1"/>
  <c r="CA4681" i="1"/>
  <c r="BX4681" i="1" s="1"/>
  <c r="BW4681" i="1"/>
  <c r="BV4681" i="1"/>
  <c r="CB4680" i="1"/>
  <c r="BY4680" i="1" s="1"/>
  <c r="CA4680" i="1"/>
  <c r="BX4680" i="1" s="1"/>
  <c r="BW4680" i="1"/>
  <c r="BV4680" i="1"/>
  <c r="CB4679" i="1"/>
  <c r="BY4679" i="1" s="1"/>
  <c r="CA4679" i="1"/>
  <c r="BX4679" i="1" s="1"/>
  <c r="BW4679" i="1"/>
  <c r="BV4679" i="1"/>
  <c r="CB4678" i="1"/>
  <c r="BY4678" i="1" s="1"/>
  <c r="CA4678" i="1"/>
  <c r="BX4678" i="1" s="1"/>
  <c r="BW4678" i="1"/>
  <c r="BV4678" i="1"/>
  <c r="CB4677" i="1"/>
  <c r="BY4677" i="1" s="1"/>
  <c r="CA4677" i="1"/>
  <c r="BX4677" i="1" s="1"/>
  <c r="BW4677" i="1"/>
  <c r="BV4677" i="1"/>
  <c r="CB4676" i="1"/>
  <c r="BY4676" i="1" s="1"/>
  <c r="CA4676" i="1"/>
  <c r="BX4676" i="1" s="1"/>
  <c r="BW4676" i="1"/>
  <c r="BV4676" i="1"/>
  <c r="CB4675" i="1"/>
  <c r="BY4675" i="1" s="1"/>
  <c r="CA4675" i="1"/>
  <c r="BX4675" i="1" s="1"/>
  <c r="BW4675" i="1"/>
  <c r="BV4675" i="1"/>
  <c r="CB4674" i="1"/>
  <c r="BY4674" i="1" s="1"/>
  <c r="CA4674" i="1"/>
  <c r="BX4674" i="1" s="1"/>
  <c r="BW4674" i="1"/>
  <c r="BV4674" i="1"/>
  <c r="CB4673" i="1"/>
  <c r="BY4673" i="1" s="1"/>
  <c r="CA4673" i="1"/>
  <c r="BX4673" i="1" s="1"/>
  <c r="BW4673" i="1"/>
  <c r="BV4673" i="1"/>
  <c r="CB4672" i="1"/>
  <c r="BY4672" i="1" s="1"/>
  <c r="CA4672" i="1"/>
  <c r="BX4672" i="1" s="1"/>
  <c r="BW4672" i="1"/>
  <c r="BV4672" i="1"/>
  <c r="CB4671" i="1"/>
  <c r="BY4671" i="1" s="1"/>
  <c r="CA4671" i="1"/>
  <c r="BX4671" i="1" s="1"/>
  <c r="BW4671" i="1"/>
  <c r="BV4671" i="1"/>
  <c r="CB4670" i="1"/>
  <c r="BY4670" i="1" s="1"/>
  <c r="CA4670" i="1"/>
  <c r="BX4670" i="1" s="1"/>
  <c r="BW4670" i="1"/>
  <c r="BV4670" i="1"/>
  <c r="CB4669" i="1"/>
  <c r="BY4669" i="1" s="1"/>
  <c r="CA4669" i="1"/>
  <c r="BX4669" i="1" s="1"/>
  <c r="BW4669" i="1"/>
  <c r="BV4669" i="1"/>
  <c r="CB4668" i="1"/>
  <c r="BY4668" i="1" s="1"/>
  <c r="CA4668" i="1"/>
  <c r="BX4668" i="1" s="1"/>
  <c r="BW4668" i="1"/>
  <c r="BV4668" i="1"/>
  <c r="CB4667" i="1"/>
  <c r="BY4667" i="1" s="1"/>
  <c r="CA4667" i="1"/>
  <c r="BX4667" i="1" s="1"/>
  <c r="BW4667" i="1"/>
  <c r="BV4667" i="1"/>
  <c r="CB4666" i="1"/>
  <c r="BY4666" i="1" s="1"/>
  <c r="CA4666" i="1"/>
  <c r="BX4666" i="1" s="1"/>
  <c r="BW4666" i="1"/>
  <c r="BV4666" i="1"/>
  <c r="CB4665" i="1"/>
  <c r="BY4665" i="1" s="1"/>
  <c r="CA4665" i="1"/>
  <c r="BX4665" i="1" s="1"/>
  <c r="BW4665" i="1"/>
  <c r="BV4665" i="1"/>
  <c r="CB4664" i="1"/>
  <c r="BY4664" i="1" s="1"/>
  <c r="CA4664" i="1"/>
  <c r="BX4664" i="1" s="1"/>
  <c r="BW4664" i="1"/>
  <c r="BV4664" i="1"/>
  <c r="CB4663" i="1"/>
  <c r="BY4663" i="1" s="1"/>
  <c r="CA4663" i="1"/>
  <c r="BX4663" i="1" s="1"/>
  <c r="BW4663" i="1"/>
  <c r="BV4663" i="1"/>
  <c r="CB4662" i="1"/>
  <c r="BY4662" i="1" s="1"/>
  <c r="CA4662" i="1"/>
  <c r="BX4662" i="1" s="1"/>
  <c r="BW4662" i="1"/>
  <c r="BV4662" i="1"/>
  <c r="CB4661" i="1"/>
  <c r="BY4661" i="1" s="1"/>
  <c r="CA4661" i="1"/>
  <c r="BX4661" i="1" s="1"/>
  <c r="BW4661" i="1"/>
  <c r="BV4661" i="1"/>
  <c r="CB4660" i="1"/>
  <c r="BY4660" i="1" s="1"/>
  <c r="CA4660" i="1"/>
  <c r="BX4660" i="1" s="1"/>
  <c r="BW4660" i="1"/>
  <c r="BV4660" i="1"/>
  <c r="CB4659" i="1"/>
  <c r="BY4659" i="1" s="1"/>
  <c r="CA4659" i="1"/>
  <c r="BX4659" i="1" s="1"/>
  <c r="BW4659" i="1"/>
  <c r="BV4659" i="1"/>
  <c r="CA4658" i="1"/>
  <c r="BX4658" i="1" s="1"/>
  <c r="BW4658" i="1"/>
  <c r="BV4658" i="1"/>
  <c r="CA4657" i="1"/>
  <c r="CB4657" i="1" s="1"/>
  <c r="BY4657" i="1" s="1"/>
  <c r="BW4657" i="1"/>
  <c r="BV4657" i="1"/>
  <c r="CB4656" i="1"/>
  <c r="BY4656" i="1" s="1"/>
  <c r="CA4656" i="1"/>
  <c r="BX4656" i="1" s="1"/>
  <c r="BW4656" i="1"/>
  <c r="BV4656" i="1"/>
  <c r="CB4655" i="1"/>
  <c r="BY4655" i="1" s="1"/>
  <c r="CA4655" i="1"/>
  <c r="BX4655" i="1" s="1"/>
  <c r="BW4655" i="1"/>
  <c r="BV4655" i="1"/>
  <c r="CB4654" i="1"/>
  <c r="BY4654" i="1" s="1"/>
  <c r="CA4654" i="1"/>
  <c r="BX4654" i="1" s="1"/>
  <c r="BW4654" i="1"/>
  <c r="BV4654" i="1"/>
  <c r="CB4653" i="1"/>
  <c r="BY4653" i="1" s="1"/>
  <c r="CA4653" i="1"/>
  <c r="BX4653" i="1" s="1"/>
  <c r="BW4653" i="1"/>
  <c r="BV4653" i="1"/>
  <c r="CB4652" i="1"/>
  <c r="CA4652" i="1"/>
  <c r="BX4652" i="1" s="1"/>
  <c r="BY4652" i="1"/>
  <c r="BW4652" i="1"/>
  <c r="BV4652" i="1"/>
  <c r="CB4651" i="1"/>
  <c r="BY4651" i="1" s="1"/>
  <c r="CA4651" i="1"/>
  <c r="BX4651" i="1" s="1"/>
  <c r="BW4651" i="1"/>
  <c r="BV4651" i="1"/>
  <c r="CB4650" i="1"/>
  <c r="BY4650" i="1" s="1"/>
  <c r="CA4650" i="1"/>
  <c r="BX4650" i="1" s="1"/>
  <c r="BW4650" i="1"/>
  <c r="BV4650" i="1"/>
  <c r="CB4649" i="1"/>
  <c r="BY4649" i="1" s="1"/>
  <c r="CA4649" i="1"/>
  <c r="BX4649" i="1" s="1"/>
  <c r="BW4649" i="1"/>
  <c r="BV4649" i="1"/>
  <c r="CB4648" i="1"/>
  <c r="BY4648" i="1" s="1"/>
  <c r="CA4648" i="1"/>
  <c r="BX4648" i="1" s="1"/>
  <c r="BW4648" i="1"/>
  <c r="BV4648" i="1"/>
  <c r="CB4647" i="1"/>
  <c r="BY4647" i="1" s="1"/>
  <c r="CA4647" i="1"/>
  <c r="BX4647" i="1" s="1"/>
  <c r="BW4647" i="1"/>
  <c r="BV4647" i="1"/>
  <c r="CB4646" i="1"/>
  <c r="BY4646" i="1" s="1"/>
  <c r="CA4646" i="1"/>
  <c r="BX4646" i="1" s="1"/>
  <c r="BW4646" i="1"/>
  <c r="BV4646" i="1"/>
  <c r="CB4645" i="1"/>
  <c r="BY4645" i="1" s="1"/>
  <c r="CA4645" i="1"/>
  <c r="BX4645" i="1" s="1"/>
  <c r="BW4645" i="1"/>
  <c r="BV4645" i="1"/>
  <c r="CB4644" i="1"/>
  <c r="BY4644" i="1" s="1"/>
  <c r="CA4644" i="1"/>
  <c r="BX4644" i="1" s="1"/>
  <c r="BW4644" i="1"/>
  <c r="BV4644" i="1"/>
  <c r="CB4643" i="1"/>
  <c r="BY4643" i="1" s="1"/>
  <c r="CA4643" i="1"/>
  <c r="BX4643" i="1" s="1"/>
  <c r="BW4643" i="1"/>
  <c r="BV4643" i="1"/>
  <c r="CB4642" i="1"/>
  <c r="BY4642" i="1" s="1"/>
  <c r="CA4642" i="1"/>
  <c r="BX4642" i="1" s="1"/>
  <c r="BW4642" i="1"/>
  <c r="BV4642" i="1"/>
  <c r="CB4641" i="1"/>
  <c r="BY4641" i="1" s="1"/>
  <c r="CA4641" i="1"/>
  <c r="BX4641" i="1" s="1"/>
  <c r="BW4641" i="1"/>
  <c r="BV4641" i="1"/>
  <c r="CB4640" i="1"/>
  <c r="BY4640" i="1" s="1"/>
  <c r="CA4640" i="1"/>
  <c r="BX4640" i="1" s="1"/>
  <c r="BW4640" i="1"/>
  <c r="BV4640" i="1"/>
  <c r="CB4639" i="1"/>
  <c r="BY4639" i="1" s="1"/>
  <c r="CA4639" i="1"/>
  <c r="BX4639" i="1" s="1"/>
  <c r="BW4639" i="1"/>
  <c r="BV4639" i="1"/>
  <c r="CB4638" i="1"/>
  <c r="BY4638" i="1" s="1"/>
  <c r="CA4638" i="1"/>
  <c r="BX4638" i="1" s="1"/>
  <c r="BW4638" i="1"/>
  <c r="BV4638" i="1"/>
  <c r="CB4637" i="1"/>
  <c r="BY4637" i="1" s="1"/>
  <c r="CA4637" i="1"/>
  <c r="BX4637" i="1" s="1"/>
  <c r="BW4637" i="1"/>
  <c r="BV4637" i="1"/>
  <c r="CB4636" i="1"/>
  <c r="BY4636" i="1" s="1"/>
  <c r="CA4636" i="1"/>
  <c r="BX4636" i="1" s="1"/>
  <c r="BW4636" i="1"/>
  <c r="BV4636" i="1"/>
  <c r="CB4635" i="1"/>
  <c r="BY4635" i="1" s="1"/>
  <c r="CA4635" i="1"/>
  <c r="BX4635" i="1" s="1"/>
  <c r="BW4635" i="1"/>
  <c r="BV4635" i="1"/>
  <c r="CB4634" i="1"/>
  <c r="BY4634" i="1" s="1"/>
  <c r="CA4634" i="1"/>
  <c r="BX4634" i="1" s="1"/>
  <c r="BW4634" i="1"/>
  <c r="BV4634" i="1"/>
  <c r="CB4633" i="1"/>
  <c r="BY4633" i="1" s="1"/>
  <c r="CA4633" i="1"/>
  <c r="BX4633" i="1" s="1"/>
  <c r="BW4633" i="1"/>
  <c r="BV4633" i="1"/>
  <c r="CB4632" i="1"/>
  <c r="BY4632" i="1" s="1"/>
  <c r="CA4632" i="1"/>
  <c r="BX4632" i="1" s="1"/>
  <c r="BW4632" i="1"/>
  <c r="BV4632" i="1"/>
  <c r="CB4631" i="1"/>
  <c r="BY4631" i="1" s="1"/>
  <c r="CA4631" i="1"/>
  <c r="BX4631" i="1" s="1"/>
  <c r="BW4631" i="1"/>
  <c r="BV4631" i="1"/>
  <c r="CB4630" i="1"/>
  <c r="BY4630" i="1" s="1"/>
  <c r="CA4630" i="1"/>
  <c r="BX4630" i="1" s="1"/>
  <c r="BW4630" i="1"/>
  <c r="BV4630" i="1"/>
  <c r="CB4629" i="1"/>
  <c r="BY4629" i="1" s="1"/>
  <c r="CA4629" i="1"/>
  <c r="BX4629" i="1" s="1"/>
  <c r="BW4629" i="1"/>
  <c r="BV4629" i="1"/>
  <c r="CB4628" i="1"/>
  <c r="BY4628" i="1" s="1"/>
  <c r="CA4628" i="1"/>
  <c r="BX4628" i="1" s="1"/>
  <c r="BW4628" i="1"/>
  <c r="BV4628" i="1"/>
  <c r="CB4627" i="1"/>
  <c r="BY4627" i="1" s="1"/>
  <c r="CA4627" i="1"/>
  <c r="BX4627" i="1" s="1"/>
  <c r="BW4627" i="1"/>
  <c r="BV4627" i="1"/>
  <c r="CB4626" i="1"/>
  <c r="BY4626" i="1" s="1"/>
  <c r="CA4626" i="1"/>
  <c r="BX4626" i="1" s="1"/>
  <c r="BW4626" i="1"/>
  <c r="BV4626" i="1"/>
  <c r="CB4625" i="1"/>
  <c r="BY4625" i="1" s="1"/>
  <c r="CA4625" i="1"/>
  <c r="BX4625" i="1" s="1"/>
  <c r="BW4625" i="1"/>
  <c r="BV4625" i="1"/>
  <c r="CB4624" i="1"/>
  <c r="BY4624" i="1" s="1"/>
  <c r="CA4624" i="1"/>
  <c r="BX4624" i="1" s="1"/>
  <c r="BW4624" i="1"/>
  <c r="BV4624" i="1"/>
  <c r="CB4623" i="1"/>
  <c r="BY4623" i="1" s="1"/>
  <c r="CA4623" i="1"/>
  <c r="BX4623" i="1"/>
  <c r="BW4623" i="1"/>
  <c r="BV4623" i="1"/>
  <c r="CB4622" i="1"/>
  <c r="BY4622" i="1" s="1"/>
  <c r="CA4622" i="1"/>
  <c r="BX4622" i="1" s="1"/>
  <c r="BW4622" i="1"/>
  <c r="BV4622" i="1"/>
  <c r="CB4621" i="1"/>
  <c r="BY4621" i="1" s="1"/>
  <c r="CA4621" i="1"/>
  <c r="BX4621" i="1" s="1"/>
  <c r="BW4621" i="1"/>
  <c r="BV4621" i="1"/>
  <c r="CB4620" i="1"/>
  <c r="BY4620" i="1" s="1"/>
  <c r="CA4620" i="1"/>
  <c r="BX4620" i="1" s="1"/>
  <c r="BW4620" i="1"/>
  <c r="BV4620" i="1"/>
  <c r="CB4619" i="1"/>
  <c r="BY4619" i="1" s="1"/>
  <c r="CA4619" i="1"/>
  <c r="BX4619" i="1" s="1"/>
  <c r="BW4619" i="1"/>
  <c r="BV4619" i="1"/>
  <c r="CB4618" i="1"/>
  <c r="BY4618" i="1" s="1"/>
  <c r="CA4618" i="1"/>
  <c r="BX4618" i="1" s="1"/>
  <c r="BW4618" i="1"/>
  <c r="BV4618" i="1"/>
  <c r="CB4617" i="1"/>
  <c r="BY4617" i="1" s="1"/>
  <c r="CA4617" i="1"/>
  <c r="BX4617" i="1" s="1"/>
  <c r="BW4617" i="1"/>
  <c r="BV4617" i="1"/>
  <c r="CB4616" i="1"/>
  <c r="BY4616" i="1" s="1"/>
  <c r="CA4616" i="1"/>
  <c r="BX4616" i="1" s="1"/>
  <c r="BW4616" i="1"/>
  <c r="BV4616" i="1"/>
  <c r="CB4615" i="1"/>
  <c r="BY4615" i="1" s="1"/>
  <c r="CA4615" i="1"/>
  <c r="BX4615" i="1" s="1"/>
  <c r="BW4615" i="1"/>
  <c r="BV4615" i="1"/>
  <c r="CB4614" i="1"/>
  <c r="BY4614" i="1" s="1"/>
  <c r="CA4614" i="1"/>
  <c r="BX4614" i="1" s="1"/>
  <c r="BW4614" i="1"/>
  <c r="BV4614" i="1"/>
  <c r="CB4613" i="1"/>
  <c r="BY4613" i="1" s="1"/>
  <c r="CA4613" i="1"/>
  <c r="BX4613" i="1" s="1"/>
  <c r="BW4613" i="1"/>
  <c r="BV4613" i="1"/>
  <c r="CB4612" i="1"/>
  <c r="BY4612" i="1" s="1"/>
  <c r="CA4612" i="1"/>
  <c r="BX4612" i="1" s="1"/>
  <c r="BW4612" i="1"/>
  <c r="BV4612" i="1"/>
  <c r="CA4611" i="1"/>
  <c r="CB4611" i="1" s="1"/>
  <c r="BY4611" i="1" s="1"/>
  <c r="BW4611" i="1"/>
  <c r="BV4611" i="1"/>
  <c r="CA4610" i="1"/>
  <c r="BX4610" i="1" s="1"/>
  <c r="BW4610" i="1"/>
  <c r="BV4610" i="1"/>
  <c r="CB4609" i="1"/>
  <c r="BY4609" i="1" s="1"/>
  <c r="CA4609" i="1"/>
  <c r="BX4609" i="1"/>
  <c r="BW4609" i="1"/>
  <c r="BV4609" i="1"/>
  <c r="CB4608" i="1"/>
  <c r="BY4608" i="1" s="1"/>
  <c r="CA4608" i="1"/>
  <c r="BX4608" i="1" s="1"/>
  <c r="BW4608" i="1"/>
  <c r="BV4608" i="1"/>
  <c r="CB4607" i="1"/>
  <c r="BY4607" i="1" s="1"/>
  <c r="CA4607" i="1"/>
  <c r="BX4607" i="1" s="1"/>
  <c r="BW4607" i="1"/>
  <c r="BV4607" i="1"/>
  <c r="CB4606" i="1"/>
  <c r="BY4606" i="1" s="1"/>
  <c r="CA4606" i="1"/>
  <c r="BX4606" i="1" s="1"/>
  <c r="BW4606" i="1"/>
  <c r="BV4606" i="1"/>
  <c r="CA4605" i="1"/>
  <c r="BX4605" i="1" s="1"/>
  <c r="BW4605" i="1"/>
  <c r="BV4605" i="1"/>
  <c r="CB4604" i="1"/>
  <c r="CA4604" i="1"/>
  <c r="BX4604" i="1" s="1"/>
  <c r="BY4604" i="1"/>
  <c r="BW4604" i="1"/>
  <c r="BV4604" i="1"/>
  <c r="CB4603" i="1"/>
  <c r="BY4603" i="1" s="1"/>
  <c r="CA4603" i="1"/>
  <c r="BX4603" i="1" s="1"/>
  <c r="BW4603" i="1"/>
  <c r="BV4603" i="1"/>
  <c r="CB4602" i="1"/>
  <c r="BY4602" i="1" s="1"/>
  <c r="CA4602" i="1"/>
  <c r="BX4602" i="1" s="1"/>
  <c r="BW4602" i="1"/>
  <c r="BV4602" i="1"/>
  <c r="CB4601" i="1"/>
  <c r="BY4601" i="1" s="1"/>
  <c r="CA4601" i="1"/>
  <c r="BX4601" i="1" s="1"/>
  <c r="BW4601" i="1"/>
  <c r="BV4601" i="1"/>
  <c r="CB4600" i="1"/>
  <c r="BY4600" i="1" s="1"/>
  <c r="CA4600" i="1"/>
  <c r="BX4600" i="1" s="1"/>
  <c r="BW4600" i="1"/>
  <c r="BV4600" i="1"/>
  <c r="CB4599" i="1"/>
  <c r="BY4599" i="1" s="1"/>
  <c r="CA4599" i="1"/>
  <c r="BX4599" i="1" s="1"/>
  <c r="BW4599" i="1"/>
  <c r="BV4599" i="1"/>
  <c r="CB4598" i="1"/>
  <c r="BY4598" i="1" s="1"/>
  <c r="CA4598" i="1"/>
  <c r="BX4598" i="1" s="1"/>
  <c r="BW4598" i="1"/>
  <c r="BV4598" i="1"/>
  <c r="CB4597" i="1"/>
  <c r="BY4597" i="1" s="1"/>
  <c r="CA4597" i="1"/>
  <c r="BX4597" i="1" s="1"/>
  <c r="BW4597" i="1"/>
  <c r="BV4597" i="1"/>
  <c r="CB4596" i="1"/>
  <c r="BY4596" i="1" s="1"/>
  <c r="CA4596" i="1"/>
  <c r="BX4596" i="1" s="1"/>
  <c r="BW4596" i="1"/>
  <c r="BV4596" i="1"/>
  <c r="CB4595" i="1"/>
  <c r="BY4595" i="1" s="1"/>
  <c r="CA4595" i="1"/>
  <c r="BX4595" i="1" s="1"/>
  <c r="BW4595" i="1"/>
  <c r="BV4595" i="1"/>
  <c r="CB4594" i="1"/>
  <c r="BY4594" i="1" s="1"/>
  <c r="CA4594" i="1"/>
  <c r="BX4594" i="1" s="1"/>
  <c r="BW4594" i="1"/>
  <c r="BV4594" i="1"/>
  <c r="CB4593" i="1"/>
  <c r="BY4593" i="1" s="1"/>
  <c r="CA4593" i="1"/>
  <c r="BX4593" i="1" s="1"/>
  <c r="BW4593" i="1"/>
  <c r="BV4593" i="1"/>
  <c r="CB4592" i="1"/>
  <c r="BY4592" i="1" s="1"/>
  <c r="CA4592" i="1"/>
  <c r="BX4592" i="1" s="1"/>
  <c r="BW4592" i="1"/>
  <c r="BV4592" i="1"/>
  <c r="CA4591" i="1"/>
  <c r="CB4591" i="1" s="1"/>
  <c r="BY4591" i="1" s="1"/>
  <c r="BW4591" i="1"/>
  <c r="BV4591" i="1"/>
  <c r="CB4590" i="1"/>
  <c r="BY4590" i="1" s="1"/>
  <c r="CA4590" i="1"/>
  <c r="BX4590" i="1" s="1"/>
  <c r="BW4590" i="1"/>
  <c r="BV4590" i="1"/>
  <c r="CB4589" i="1"/>
  <c r="BY4589" i="1" s="1"/>
  <c r="CA4589" i="1"/>
  <c r="BX4589" i="1" s="1"/>
  <c r="BW4589" i="1"/>
  <c r="BV4589" i="1"/>
  <c r="CB4588" i="1"/>
  <c r="BY4588" i="1" s="1"/>
  <c r="CA4588" i="1"/>
  <c r="BX4588" i="1" s="1"/>
  <c r="BW4588" i="1"/>
  <c r="BV4588" i="1"/>
  <c r="CB4587" i="1"/>
  <c r="BY4587" i="1" s="1"/>
  <c r="CA4587" i="1"/>
  <c r="BX4587" i="1" s="1"/>
  <c r="BW4587" i="1"/>
  <c r="BV4587" i="1"/>
  <c r="CB4586" i="1"/>
  <c r="BY4586" i="1" s="1"/>
  <c r="CA4586" i="1"/>
  <c r="BX4586" i="1" s="1"/>
  <c r="BW4586" i="1"/>
  <c r="BV4586" i="1"/>
  <c r="CB4585" i="1"/>
  <c r="BY4585" i="1" s="1"/>
  <c r="CA4585" i="1"/>
  <c r="BX4585" i="1" s="1"/>
  <c r="BW4585" i="1"/>
  <c r="BV4585" i="1"/>
  <c r="CB4584" i="1"/>
  <c r="BY4584" i="1" s="1"/>
  <c r="CA4584" i="1"/>
  <c r="BX4584" i="1" s="1"/>
  <c r="BW4584" i="1"/>
  <c r="BV4584" i="1"/>
  <c r="CB4583" i="1"/>
  <c r="BY4583" i="1" s="1"/>
  <c r="CA4583" i="1"/>
  <c r="BX4583" i="1" s="1"/>
  <c r="BW4583" i="1"/>
  <c r="BV4583" i="1"/>
  <c r="CB4582" i="1"/>
  <c r="BY4582" i="1" s="1"/>
  <c r="CA4582" i="1"/>
  <c r="BX4582" i="1" s="1"/>
  <c r="BW4582" i="1"/>
  <c r="BV4582" i="1"/>
  <c r="CB4581" i="1"/>
  <c r="BY4581" i="1" s="1"/>
  <c r="CA4581" i="1"/>
  <c r="BX4581" i="1" s="1"/>
  <c r="BW4581" i="1"/>
  <c r="BV4581" i="1"/>
  <c r="CB4580" i="1"/>
  <c r="BY4580" i="1" s="1"/>
  <c r="CA4580" i="1"/>
  <c r="BX4580" i="1" s="1"/>
  <c r="BW4580" i="1"/>
  <c r="BV4580" i="1"/>
  <c r="CB4579" i="1"/>
  <c r="BY4579" i="1" s="1"/>
  <c r="CA4579" i="1"/>
  <c r="BX4579" i="1" s="1"/>
  <c r="BW4579" i="1"/>
  <c r="BV4579" i="1"/>
  <c r="CB4578" i="1"/>
  <c r="BY4578" i="1" s="1"/>
  <c r="CA4578" i="1"/>
  <c r="BX4578" i="1" s="1"/>
  <c r="BW4578" i="1"/>
  <c r="BV4578" i="1"/>
  <c r="CB4577" i="1"/>
  <c r="BY4577" i="1" s="1"/>
  <c r="CA4577" i="1"/>
  <c r="BX4577" i="1" s="1"/>
  <c r="BW4577" i="1"/>
  <c r="BV4577" i="1"/>
  <c r="CB4576" i="1"/>
  <c r="BY4576" i="1" s="1"/>
  <c r="CA4576" i="1"/>
  <c r="BX4576" i="1" s="1"/>
  <c r="BW4576" i="1"/>
  <c r="BV4576" i="1"/>
  <c r="CB4575" i="1"/>
  <c r="BY4575" i="1" s="1"/>
  <c r="CA4575" i="1"/>
  <c r="BX4575" i="1" s="1"/>
  <c r="BW4575" i="1"/>
  <c r="BV4575" i="1"/>
  <c r="CB4574" i="1"/>
  <c r="BY4574" i="1" s="1"/>
  <c r="CA4574" i="1"/>
  <c r="BX4574" i="1" s="1"/>
  <c r="BW4574" i="1"/>
  <c r="BV4574" i="1"/>
  <c r="CB4573" i="1"/>
  <c r="BY4573" i="1" s="1"/>
  <c r="CA4573" i="1"/>
  <c r="BX4573" i="1" s="1"/>
  <c r="BW4573" i="1"/>
  <c r="BV4573" i="1"/>
  <c r="CB4572" i="1"/>
  <c r="BY4572" i="1" s="1"/>
  <c r="CA4572" i="1"/>
  <c r="BX4572" i="1" s="1"/>
  <c r="BW4572" i="1"/>
  <c r="BV4572" i="1"/>
  <c r="CB4571" i="1"/>
  <c r="BY4571" i="1" s="1"/>
  <c r="CA4571" i="1"/>
  <c r="BX4571" i="1" s="1"/>
  <c r="BW4571" i="1"/>
  <c r="BV4571" i="1"/>
  <c r="CB4570" i="1"/>
  <c r="BY4570" i="1" s="1"/>
  <c r="CA4570" i="1"/>
  <c r="BX4570" i="1" s="1"/>
  <c r="BW4570" i="1"/>
  <c r="BV4570" i="1"/>
  <c r="CB4569" i="1"/>
  <c r="BY4569" i="1" s="1"/>
  <c r="CA4569" i="1"/>
  <c r="BX4569" i="1" s="1"/>
  <c r="BW4569" i="1"/>
  <c r="BV4569" i="1"/>
  <c r="CB4568" i="1"/>
  <c r="BY4568" i="1" s="1"/>
  <c r="CA4568" i="1"/>
  <c r="BX4568" i="1" s="1"/>
  <c r="BW4568" i="1"/>
  <c r="BV4568" i="1"/>
  <c r="CB4567" i="1"/>
  <c r="BY4567" i="1" s="1"/>
  <c r="CA4567" i="1"/>
  <c r="BX4567" i="1" s="1"/>
  <c r="BW4567" i="1"/>
  <c r="BV4567" i="1"/>
  <c r="CB4566" i="1"/>
  <c r="BY4566" i="1" s="1"/>
  <c r="CA4566" i="1"/>
  <c r="BX4566" i="1" s="1"/>
  <c r="BW4566" i="1"/>
  <c r="BV4566" i="1"/>
  <c r="CB4565" i="1"/>
  <c r="BY4565" i="1" s="1"/>
  <c r="CA4565" i="1"/>
  <c r="BX4565" i="1" s="1"/>
  <c r="BW4565" i="1"/>
  <c r="BV4565" i="1"/>
  <c r="CB4564" i="1"/>
  <c r="BY4564" i="1" s="1"/>
  <c r="CA4564" i="1"/>
  <c r="BX4564" i="1" s="1"/>
  <c r="BW4564" i="1"/>
  <c r="BV4564" i="1"/>
  <c r="CB4563" i="1"/>
  <c r="BY4563" i="1" s="1"/>
  <c r="CA4563" i="1"/>
  <c r="BX4563" i="1" s="1"/>
  <c r="BW4563" i="1"/>
  <c r="BV4563" i="1"/>
  <c r="CB4562" i="1"/>
  <c r="BY4562" i="1" s="1"/>
  <c r="CA4562" i="1"/>
  <c r="BX4562" i="1" s="1"/>
  <c r="BW4562" i="1"/>
  <c r="BV4562" i="1"/>
  <c r="CA4561" i="1"/>
  <c r="CB4561" i="1" s="1"/>
  <c r="BY4561" i="1" s="1"/>
  <c r="BW4561" i="1"/>
  <c r="BV4561" i="1"/>
  <c r="CB4560" i="1"/>
  <c r="BY4560" i="1" s="1"/>
  <c r="CA4560" i="1"/>
  <c r="BX4560" i="1" s="1"/>
  <c r="BW4560" i="1"/>
  <c r="BV4560" i="1"/>
  <c r="CB4559" i="1"/>
  <c r="BY4559" i="1" s="1"/>
  <c r="CA4559" i="1"/>
  <c r="BX4559" i="1" s="1"/>
  <c r="BW4559" i="1"/>
  <c r="BV4559" i="1"/>
  <c r="CB4558" i="1"/>
  <c r="BY4558" i="1" s="1"/>
  <c r="CA4558" i="1"/>
  <c r="BX4558" i="1" s="1"/>
  <c r="BW4558" i="1"/>
  <c r="BV4558" i="1"/>
  <c r="CB4557" i="1"/>
  <c r="BY4557" i="1" s="1"/>
  <c r="CA4557" i="1"/>
  <c r="BX4557" i="1" s="1"/>
  <c r="BW4557" i="1"/>
  <c r="BV4557" i="1"/>
  <c r="CB4556" i="1"/>
  <c r="BY4556" i="1" s="1"/>
  <c r="CA4556" i="1"/>
  <c r="BX4556" i="1" s="1"/>
  <c r="BW4556" i="1"/>
  <c r="BV4556" i="1"/>
  <c r="CB4555" i="1"/>
  <c r="BY4555" i="1" s="1"/>
  <c r="CA4555" i="1"/>
  <c r="BX4555" i="1" s="1"/>
  <c r="BW4555" i="1"/>
  <c r="BV4555" i="1"/>
  <c r="CB4554" i="1"/>
  <c r="BY4554" i="1" s="1"/>
  <c r="CA4554" i="1"/>
  <c r="BX4554" i="1" s="1"/>
  <c r="BW4554" i="1"/>
  <c r="BV4554" i="1"/>
  <c r="CB4553" i="1"/>
  <c r="BY4553" i="1" s="1"/>
  <c r="CA4553" i="1"/>
  <c r="BX4553" i="1" s="1"/>
  <c r="BW4553" i="1"/>
  <c r="BV4553" i="1"/>
  <c r="CB4552" i="1"/>
  <c r="CA4552" i="1"/>
  <c r="BX4552" i="1" s="1"/>
  <c r="BY4552" i="1"/>
  <c r="BW4552" i="1"/>
  <c r="BV4552" i="1"/>
  <c r="CB4551" i="1"/>
  <c r="BY4551" i="1" s="1"/>
  <c r="CA4551" i="1"/>
  <c r="BX4551" i="1" s="1"/>
  <c r="BW4551" i="1"/>
  <c r="BV4551" i="1"/>
  <c r="CB4550" i="1"/>
  <c r="BY4550" i="1" s="1"/>
  <c r="CA4550" i="1"/>
  <c r="BX4550" i="1" s="1"/>
  <c r="BW4550" i="1"/>
  <c r="BV4550" i="1"/>
  <c r="CA4549" i="1"/>
  <c r="BX4549" i="1" s="1"/>
  <c r="BW4549" i="1"/>
  <c r="BV4549" i="1"/>
  <c r="CB4548" i="1"/>
  <c r="CA4548" i="1"/>
  <c r="BX4548" i="1" s="1"/>
  <c r="BY4548" i="1"/>
  <c r="BW4548" i="1"/>
  <c r="BV4548" i="1"/>
  <c r="CB4547" i="1"/>
  <c r="BY4547" i="1" s="1"/>
  <c r="CA4547" i="1"/>
  <c r="BX4547" i="1" s="1"/>
  <c r="BW4547" i="1"/>
  <c r="BV4547" i="1"/>
  <c r="CB4546" i="1"/>
  <c r="BY4546" i="1" s="1"/>
  <c r="CA4546" i="1"/>
  <c r="BX4546" i="1" s="1"/>
  <c r="BW4546" i="1"/>
  <c r="BV4546" i="1"/>
  <c r="CB4545" i="1"/>
  <c r="BY4545" i="1" s="1"/>
  <c r="CA4545" i="1"/>
  <c r="BX4545" i="1" s="1"/>
  <c r="BW4545" i="1"/>
  <c r="BV4545" i="1"/>
  <c r="CB4544" i="1"/>
  <c r="BY4544" i="1" s="1"/>
  <c r="CA4544" i="1"/>
  <c r="BX4544" i="1" s="1"/>
  <c r="BW4544" i="1"/>
  <c r="BV4544" i="1"/>
  <c r="CB4543" i="1"/>
  <c r="BY4543" i="1" s="1"/>
  <c r="CA4543" i="1"/>
  <c r="BX4543" i="1" s="1"/>
  <c r="BW4543" i="1"/>
  <c r="BV4543" i="1"/>
  <c r="CB4542" i="1"/>
  <c r="BY4542" i="1" s="1"/>
  <c r="CA4542" i="1"/>
  <c r="BX4542" i="1" s="1"/>
  <c r="BW4542" i="1"/>
  <c r="BV4542" i="1"/>
  <c r="CB4541" i="1"/>
  <c r="BY4541" i="1" s="1"/>
  <c r="CA4541" i="1"/>
  <c r="BX4541" i="1" s="1"/>
  <c r="BW4541" i="1"/>
  <c r="BV4541" i="1"/>
  <c r="CB4540" i="1"/>
  <c r="BY4540" i="1" s="1"/>
  <c r="CA4540" i="1"/>
  <c r="BX4540" i="1" s="1"/>
  <c r="BW4540" i="1"/>
  <c r="BV4540" i="1"/>
  <c r="CB4539" i="1"/>
  <c r="CA4539" i="1"/>
  <c r="BX4539" i="1" s="1"/>
  <c r="BY4539" i="1"/>
  <c r="BW4539" i="1"/>
  <c r="BV4539" i="1"/>
  <c r="CB4538" i="1"/>
  <c r="BY4538" i="1" s="1"/>
  <c r="CA4538" i="1"/>
  <c r="BX4538" i="1" s="1"/>
  <c r="BW4538" i="1"/>
  <c r="BV4538" i="1"/>
  <c r="CB4537" i="1"/>
  <c r="CA4537" i="1"/>
  <c r="BX4537" i="1" s="1"/>
  <c r="BY4537" i="1"/>
  <c r="BW4537" i="1"/>
  <c r="BV4537" i="1"/>
  <c r="CB4536" i="1"/>
  <c r="BY4536" i="1" s="1"/>
  <c r="CA4536" i="1"/>
  <c r="BX4536" i="1" s="1"/>
  <c r="BW4536" i="1"/>
  <c r="BV4536" i="1"/>
  <c r="CB4535" i="1"/>
  <c r="BY4535" i="1" s="1"/>
  <c r="CA4535" i="1"/>
  <c r="BX4535" i="1" s="1"/>
  <c r="BW4535" i="1"/>
  <c r="BV4535" i="1"/>
  <c r="CB4534" i="1"/>
  <c r="BY4534" i="1" s="1"/>
  <c r="CA4534" i="1"/>
  <c r="BX4534" i="1" s="1"/>
  <c r="BW4534" i="1"/>
  <c r="BV4534" i="1"/>
  <c r="CB4533" i="1"/>
  <c r="BY4533" i="1" s="1"/>
  <c r="CA4533" i="1"/>
  <c r="BX4533" i="1" s="1"/>
  <c r="BW4533" i="1"/>
  <c r="BV4533" i="1"/>
  <c r="CB4532" i="1"/>
  <c r="BY4532" i="1" s="1"/>
  <c r="CA4532" i="1"/>
  <c r="BX4532" i="1" s="1"/>
  <c r="BW4532" i="1"/>
  <c r="BV4532" i="1"/>
  <c r="CB4531" i="1"/>
  <c r="BY4531" i="1" s="1"/>
  <c r="CA4531" i="1"/>
  <c r="BX4531" i="1" s="1"/>
  <c r="BW4531" i="1"/>
  <c r="BV4531" i="1"/>
  <c r="CB4530" i="1"/>
  <c r="BY4530" i="1" s="1"/>
  <c r="CA4530" i="1"/>
  <c r="BX4530" i="1" s="1"/>
  <c r="BW4530" i="1"/>
  <c r="BV4530" i="1"/>
  <c r="CB4529" i="1"/>
  <c r="BY4529" i="1" s="1"/>
  <c r="CA4529" i="1"/>
  <c r="BX4529" i="1" s="1"/>
  <c r="BW4529" i="1"/>
  <c r="BV4529" i="1"/>
  <c r="CB4528" i="1"/>
  <c r="BY4528" i="1" s="1"/>
  <c r="CA4528" i="1"/>
  <c r="BX4528" i="1" s="1"/>
  <c r="BW4528" i="1"/>
  <c r="BV4528" i="1"/>
  <c r="CB4527" i="1"/>
  <c r="BY4527" i="1" s="1"/>
  <c r="CA4527" i="1"/>
  <c r="BX4527" i="1" s="1"/>
  <c r="BW4527" i="1"/>
  <c r="BV4527" i="1"/>
  <c r="CB4526" i="1"/>
  <c r="BY4526" i="1" s="1"/>
  <c r="CA4526" i="1"/>
  <c r="BX4526" i="1" s="1"/>
  <c r="BW4526" i="1"/>
  <c r="BV4526" i="1"/>
  <c r="CB4525" i="1"/>
  <c r="BY4525" i="1" s="1"/>
  <c r="CA4525" i="1"/>
  <c r="BX4525" i="1" s="1"/>
  <c r="BW4525" i="1"/>
  <c r="BV4525" i="1"/>
  <c r="CB4524" i="1"/>
  <c r="BY4524" i="1" s="1"/>
  <c r="CA4524" i="1"/>
  <c r="BX4524" i="1" s="1"/>
  <c r="BW4524" i="1"/>
  <c r="BV4524" i="1"/>
  <c r="CB4523" i="1"/>
  <c r="CA4523" i="1"/>
  <c r="BX4523" i="1" s="1"/>
  <c r="BY4523" i="1"/>
  <c r="BW4523" i="1"/>
  <c r="BV4523" i="1"/>
  <c r="CB4522" i="1"/>
  <c r="BY4522" i="1" s="1"/>
  <c r="CA4522" i="1"/>
  <c r="BX4522" i="1" s="1"/>
  <c r="BW4522" i="1"/>
  <c r="BV4522" i="1"/>
  <c r="CB4521" i="1"/>
  <c r="BY4521" i="1" s="1"/>
  <c r="CA4521" i="1"/>
  <c r="BX4521" i="1" s="1"/>
  <c r="BW4521" i="1"/>
  <c r="BV4521" i="1"/>
  <c r="CB4520" i="1"/>
  <c r="BY4520" i="1" s="1"/>
  <c r="CA4520" i="1"/>
  <c r="BX4520" i="1" s="1"/>
  <c r="BW4520" i="1"/>
  <c r="BV4520" i="1"/>
  <c r="CB4519" i="1"/>
  <c r="BY4519" i="1" s="1"/>
  <c r="CA4519" i="1"/>
  <c r="BX4519" i="1" s="1"/>
  <c r="BW4519" i="1"/>
  <c r="BV4519" i="1"/>
  <c r="CA4518" i="1"/>
  <c r="BX4518" i="1" s="1"/>
  <c r="BW4518" i="1"/>
  <c r="BV4518" i="1"/>
  <c r="CA4517" i="1"/>
  <c r="CB4517" i="1" s="1"/>
  <c r="BY4517" i="1" s="1"/>
  <c r="BW4517" i="1"/>
  <c r="BV4517" i="1"/>
  <c r="CB4516" i="1"/>
  <c r="BY4516" i="1" s="1"/>
  <c r="CA4516" i="1"/>
  <c r="BX4516" i="1" s="1"/>
  <c r="BW4516" i="1"/>
  <c r="BV4516" i="1"/>
  <c r="CA4515" i="1"/>
  <c r="CB4515" i="1" s="1"/>
  <c r="BY4515" i="1" s="1"/>
  <c r="BW4515" i="1"/>
  <c r="BV4515" i="1"/>
  <c r="CB4514" i="1"/>
  <c r="BY4514" i="1" s="1"/>
  <c r="CA4514" i="1"/>
  <c r="BX4514" i="1" s="1"/>
  <c r="BW4514" i="1"/>
  <c r="BV4514" i="1"/>
  <c r="CB4513" i="1"/>
  <c r="BY4513" i="1" s="1"/>
  <c r="CA4513" i="1"/>
  <c r="BX4513" i="1" s="1"/>
  <c r="BW4513" i="1"/>
  <c r="BV4513" i="1"/>
  <c r="CB4512" i="1"/>
  <c r="BY4512" i="1" s="1"/>
  <c r="CA4512" i="1"/>
  <c r="BX4512" i="1"/>
  <c r="BW4512" i="1"/>
  <c r="BV4512" i="1"/>
  <c r="CB4511" i="1"/>
  <c r="BY4511" i="1" s="1"/>
  <c r="CA4511" i="1"/>
  <c r="BX4511" i="1" s="1"/>
  <c r="BW4511" i="1"/>
  <c r="BV4511" i="1"/>
  <c r="CB4510" i="1"/>
  <c r="BY4510" i="1" s="1"/>
  <c r="CA4510" i="1"/>
  <c r="BX4510" i="1" s="1"/>
  <c r="BW4510" i="1"/>
  <c r="BV4510" i="1"/>
  <c r="CB4509" i="1"/>
  <c r="BY4509" i="1" s="1"/>
  <c r="CA4509" i="1"/>
  <c r="BX4509" i="1" s="1"/>
  <c r="BW4509" i="1"/>
  <c r="BV4509" i="1"/>
  <c r="CB4508" i="1"/>
  <c r="BY4508" i="1" s="1"/>
  <c r="CA4508" i="1"/>
  <c r="BX4508" i="1" s="1"/>
  <c r="BW4508" i="1"/>
  <c r="BV4508" i="1"/>
  <c r="CB4507" i="1"/>
  <c r="BY4507" i="1" s="1"/>
  <c r="CA4507" i="1"/>
  <c r="BX4507" i="1" s="1"/>
  <c r="BW4507" i="1"/>
  <c r="BV4507" i="1"/>
  <c r="CB4506" i="1"/>
  <c r="BY4506" i="1" s="1"/>
  <c r="CA4506" i="1"/>
  <c r="BX4506" i="1" s="1"/>
  <c r="BW4506" i="1"/>
  <c r="BV4506" i="1"/>
  <c r="CB4505" i="1"/>
  <c r="CA4505" i="1"/>
  <c r="BX4505" i="1" s="1"/>
  <c r="BY4505" i="1"/>
  <c r="BW4505" i="1"/>
  <c r="BV4505" i="1"/>
  <c r="CB4504" i="1"/>
  <c r="CA4504" i="1"/>
  <c r="BX4504" i="1" s="1"/>
  <c r="BY4504" i="1"/>
  <c r="BW4504" i="1"/>
  <c r="BV4504" i="1"/>
  <c r="CB4503" i="1"/>
  <c r="BY4503" i="1" s="1"/>
  <c r="CA4503" i="1"/>
  <c r="BX4503" i="1" s="1"/>
  <c r="BW4503" i="1"/>
  <c r="BV4503" i="1"/>
  <c r="CB4502" i="1"/>
  <c r="BY4502" i="1" s="1"/>
  <c r="CA4502" i="1"/>
  <c r="BX4502" i="1" s="1"/>
  <c r="BW4502" i="1"/>
  <c r="BV4502" i="1"/>
  <c r="CB4501" i="1"/>
  <c r="BY4501" i="1" s="1"/>
  <c r="CA4501" i="1"/>
  <c r="BX4501" i="1" s="1"/>
  <c r="BW4501" i="1"/>
  <c r="BV4501" i="1"/>
  <c r="CB4500" i="1"/>
  <c r="BY4500" i="1" s="1"/>
  <c r="CA4500" i="1"/>
  <c r="BX4500" i="1" s="1"/>
  <c r="BW4500" i="1"/>
  <c r="BV4500" i="1"/>
  <c r="CB4499" i="1"/>
  <c r="BY4499" i="1" s="1"/>
  <c r="CA4499" i="1"/>
  <c r="BX4499" i="1" s="1"/>
  <c r="BW4499" i="1"/>
  <c r="BV4499" i="1"/>
  <c r="CB4498" i="1"/>
  <c r="BY4498" i="1" s="1"/>
  <c r="CA4498" i="1"/>
  <c r="BX4498" i="1" s="1"/>
  <c r="BW4498" i="1"/>
  <c r="BV4498" i="1"/>
  <c r="CB4497" i="1"/>
  <c r="BY4497" i="1" s="1"/>
  <c r="CA4497" i="1"/>
  <c r="BX4497" i="1" s="1"/>
  <c r="BW4497" i="1"/>
  <c r="BV4497" i="1"/>
  <c r="CB4496" i="1"/>
  <c r="BY4496" i="1" s="1"/>
  <c r="CA4496" i="1"/>
  <c r="BX4496" i="1" s="1"/>
  <c r="BW4496" i="1"/>
  <c r="BV4496" i="1"/>
  <c r="CB4495" i="1"/>
  <c r="BY4495" i="1" s="1"/>
  <c r="CA4495" i="1"/>
  <c r="BX4495" i="1" s="1"/>
  <c r="BW4495" i="1"/>
  <c r="BV4495" i="1"/>
  <c r="CB4494" i="1"/>
  <c r="BY4494" i="1" s="1"/>
  <c r="CA4494" i="1"/>
  <c r="BX4494" i="1" s="1"/>
  <c r="BW4494" i="1"/>
  <c r="BV4494" i="1"/>
  <c r="CB4493" i="1"/>
  <c r="BY4493" i="1" s="1"/>
  <c r="CA4493" i="1"/>
  <c r="BX4493" i="1" s="1"/>
  <c r="BW4493" i="1"/>
  <c r="BV4493" i="1"/>
  <c r="CB4492" i="1"/>
  <c r="CA4492" i="1"/>
  <c r="BX4492" i="1" s="1"/>
  <c r="BY4492" i="1"/>
  <c r="BW4492" i="1"/>
  <c r="BV4492" i="1"/>
  <c r="CB4491" i="1"/>
  <c r="BY4491" i="1" s="1"/>
  <c r="CA4491" i="1"/>
  <c r="BX4491" i="1" s="1"/>
  <c r="BW4491" i="1"/>
  <c r="BV4491" i="1"/>
  <c r="CB4490" i="1"/>
  <c r="BY4490" i="1" s="1"/>
  <c r="CA4490" i="1"/>
  <c r="BX4490" i="1" s="1"/>
  <c r="BW4490" i="1"/>
  <c r="BV4490" i="1"/>
  <c r="CB4489" i="1"/>
  <c r="BY4489" i="1" s="1"/>
  <c r="CA4489" i="1"/>
  <c r="BX4489" i="1" s="1"/>
  <c r="BW4489" i="1"/>
  <c r="BV4489" i="1"/>
  <c r="CB4488" i="1"/>
  <c r="BY4488" i="1" s="1"/>
  <c r="CA4488" i="1"/>
  <c r="BX4488" i="1"/>
  <c r="BW4488" i="1"/>
  <c r="BV4488" i="1"/>
  <c r="CB4487" i="1"/>
  <c r="BY4487" i="1" s="1"/>
  <c r="CA4487" i="1"/>
  <c r="BX4487" i="1" s="1"/>
  <c r="BW4487" i="1"/>
  <c r="BV4487" i="1"/>
  <c r="CB4486" i="1"/>
  <c r="BY4486" i="1" s="1"/>
  <c r="CA4486" i="1"/>
  <c r="BX4486" i="1" s="1"/>
  <c r="BW4486" i="1"/>
  <c r="BV4486" i="1"/>
  <c r="CB4485" i="1"/>
  <c r="BY4485" i="1" s="1"/>
  <c r="CA4485" i="1"/>
  <c r="BX4485" i="1" s="1"/>
  <c r="BW4485" i="1"/>
  <c r="BV4485" i="1"/>
  <c r="CB4484" i="1"/>
  <c r="CA4484" i="1"/>
  <c r="BX4484" i="1" s="1"/>
  <c r="BY4484" i="1"/>
  <c r="BW4484" i="1"/>
  <c r="BV4484" i="1"/>
  <c r="CB4483" i="1"/>
  <c r="BY4483" i="1" s="1"/>
  <c r="CA4483" i="1"/>
  <c r="BX4483" i="1" s="1"/>
  <c r="BW4483" i="1"/>
  <c r="BV4483" i="1"/>
  <c r="CB4482" i="1"/>
  <c r="BY4482" i="1" s="1"/>
  <c r="CA4482" i="1"/>
  <c r="BX4482" i="1"/>
  <c r="BW4482" i="1"/>
  <c r="BV4482" i="1"/>
  <c r="CB4481" i="1"/>
  <c r="BY4481" i="1" s="1"/>
  <c r="CA4481" i="1"/>
  <c r="BX4481" i="1"/>
  <c r="BW4481" i="1"/>
  <c r="BV4481" i="1"/>
  <c r="CB4480" i="1"/>
  <c r="CA4480" i="1"/>
  <c r="BX4480" i="1" s="1"/>
  <c r="BY4480" i="1"/>
  <c r="BW4480" i="1"/>
  <c r="BV4480" i="1"/>
  <c r="CB4479" i="1"/>
  <c r="BY4479" i="1" s="1"/>
  <c r="CA4479" i="1"/>
  <c r="BX4479" i="1" s="1"/>
  <c r="BW4479" i="1"/>
  <c r="BV4479" i="1"/>
  <c r="CB4478" i="1"/>
  <c r="BY4478" i="1" s="1"/>
  <c r="CA4478" i="1"/>
  <c r="BX4478" i="1" s="1"/>
  <c r="BW4478" i="1"/>
  <c r="BV4478" i="1"/>
  <c r="CB4477" i="1"/>
  <c r="BY4477" i="1" s="1"/>
  <c r="CA4477" i="1"/>
  <c r="BX4477" i="1"/>
  <c r="BW4477" i="1"/>
  <c r="BV4477" i="1"/>
  <c r="CB4476" i="1"/>
  <c r="BY4476" i="1" s="1"/>
  <c r="CA4476" i="1"/>
  <c r="BX4476" i="1" s="1"/>
  <c r="BW4476" i="1"/>
  <c r="BV4476" i="1"/>
  <c r="CA4475" i="1"/>
  <c r="BW4475" i="1"/>
  <c r="BV4475" i="1"/>
  <c r="CB4474" i="1"/>
  <c r="BY4474" i="1" s="1"/>
  <c r="CA4474" i="1"/>
  <c r="BX4474" i="1" s="1"/>
  <c r="BW4474" i="1"/>
  <c r="BV4474" i="1"/>
  <c r="CB4473" i="1"/>
  <c r="BY4473" i="1" s="1"/>
  <c r="CA4473" i="1"/>
  <c r="BX4473" i="1" s="1"/>
  <c r="BW4473" i="1"/>
  <c r="BV4473" i="1"/>
  <c r="CB4472" i="1"/>
  <c r="BY4472" i="1" s="1"/>
  <c r="CA4472" i="1"/>
  <c r="BX4472" i="1" s="1"/>
  <c r="BW4472" i="1"/>
  <c r="BV4472" i="1"/>
  <c r="CB4471" i="1"/>
  <c r="BY4471" i="1" s="1"/>
  <c r="CA4471" i="1"/>
  <c r="BX4471" i="1" s="1"/>
  <c r="BW4471" i="1"/>
  <c r="BV4471" i="1"/>
  <c r="CB4470" i="1"/>
  <c r="BY4470" i="1" s="1"/>
  <c r="CA4470" i="1"/>
  <c r="BX4470" i="1" s="1"/>
  <c r="BW4470" i="1"/>
  <c r="BV4470" i="1"/>
  <c r="CB4469" i="1"/>
  <c r="BY4469" i="1" s="1"/>
  <c r="CA4469" i="1"/>
  <c r="BX4469" i="1" s="1"/>
  <c r="BW4469" i="1"/>
  <c r="BV4469" i="1"/>
  <c r="CB4468" i="1"/>
  <c r="BY4468" i="1" s="1"/>
  <c r="CA4468" i="1"/>
  <c r="BX4468" i="1" s="1"/>
  <c r="BW4468" i="1"/>
  <c r="BV4468" i="1"/>
  <c r="CB4467" i="1"/>
  <c r="BY4467" i="1" s="1"/>
  <c r="CA4467" i="1"/>
  <c r="BX4467" i="1" s="1"/>
  <c r="BW4467" i="1"/>
  <c r="BV4467" i="1"/>
  <c r="CB4466" i="1"/>
  <c r="BY4466" i="1" s="1"/>
  <c r="CA4466" i="1"/>
  <c r="BX4466" i="1" s="1"/>
  <c r="BW4466" i="1"/>
  <c r="BV4466" i="1"/>
  <c r="CB4465" i="1"/>
  <c r="BY4465" i="1" s="1"/>
  <c r="CA4465" i="1"/>
  <c r="BX4465" i="1" s="1"/>
  <c r="BW4465" i="1"/>
  <c r="BV4465" i="1"/>
  <c r="CB4464" i="1"/>
  <c r="CA4464" i="1"/>
  <c r="BX4464" i="1" s="1"/>
  <c r="BY4464" i="1"/>
  <c r="BW4464" i="1"/>
  <c r="BV4464" i="1"/>
  <c r="CB4463" i="1"/>
  <c r="BY4463" i="1" s="1"/>
  <c r="CA4463" i="1"/>
  <c r="BX4463" i="1" s="1"/>
  <c r="BW4463" i="1"/>
  <c r="BV4463" i="1"/>
  <c r="CB4462" i="1"/>
  <c r="BY4462" i="1" s="1"/>
  <c r="CA4462" i="1"/>
  <c r="BX4462" i="1" s="1"/>
  <c r="BW4462" i="1"/>
  <c r="BV4462" i="1"/>
  <c r="CB4461" i="1"/>
  <c r="BY4461" i="1" s="1"/>
  <c r="CA4461" i="1"/>
  <c r="BX4461" i="1" s="1"/>
  <c r="BW4461" i="1"/>
  <c r="BV4461" i="1"/>
  <c r="CB4460" i="1"/>
  <c r="BY4460" i="1" s="1"/>
  <c r="CA4460" i="1"/>
  <c r="BX4460" i="1" s="1"/>
  <c r="BW4460" i="1"/>
  <c r="BV4460" i="1"/>
  <c r="CB4459" i="1"/>
  <c r="BY4459" i="1" s="1"/>
  <c r="CA4459" i="1"/>
  <c r="BX4459" i="1" s="1"/>
  <c r="BW4459" i="1"/>
  <c r="BV4459" i="1"/>
  <c r="CB4458" i="1"/>
  <c r="BY4458" i="1" s="1"/>
  <c r="CA4458" i="1"/>
  <c r="BX4458" i="1" s="1"/>
  <c r="BW4458" i="1"/>
  <c r="BV4458" i="1"/>
  <c r="CB4457" i="1"/>
  <c r="BY4457" i="1" s="1"/>
  <c r="CA4457" i="1"/>
  <c r="BX4457" i="1" s="1"/>
  <c r="BW4457" i="1"/>
  <c r="BV4457" i="1"/>
  <c r="CB4456" i="1"/>
  <c r="BY4456" i="1" s="1"/>
  <c r="CA4456" i="1"/>
  <c r="BX4456" i="1" s="1"/>
  <c r="BW4456" i="1"/>
  <c r="BV4456" i="1"/>
  <c r="CB4455" i="1"/>
  <c r="BY4455" i="1" s="1"/>
  <c r="CA4455" i="1"/>
  <c r="BX4455" i="1" s="1"/>
  <c r="BW4455" i="1"/>
  <c r="BV4455" i="1"/>
  <c r="CB4454" i="1"/>
  <c r="BY4454" i="1" s="1"/>
  <c r="CA4454" i="1"/>
  <c r="BX4454" i="1" s="1"/>
  <c r="BW4454" i="1"/>
  <c r="BV4454" i="1"/>
  <c r="CB4453" i="1"/>
  <c r="BY4453" i="1" s="1"/>
  <c r="CA4453" i="1"/>
  <c r="BX4453" i="1" s="1"/>
  <c r="BW4453" i="1"/>
  <c r="BV4453" i="1"/>
  <c r="CB4452" i="1"/>
  <c r="BY4452" i="1" s="1"/>
  <c r="CA4452" i="1"/>
  <c r="BX4452" i="1" s="1"/>
  <c r="BW4452" i="1"/>
  <c r="BV4452" i="1"/>
  <c r="CB4451" i="1"/>
  <c r="BY4451" i="1" s="1"/>
  <c r="CA4451" i="1"/>
  <c r="BX4451" i="1" s="1"/>
  <c r="BW4451" i="1"/>
  <c r="BV4451" i="1"/>
  <c r="CB4450" i="1"/>
  <c r="BY4450" i="1" s="1"/>
  <c r="CA4450" i="1"/>
  <c r="BX4450" i="1" s="1"/>
  <c r="BW4450" i="1"/>
  <c r="BV4450" i="1"/>
  <c r="CB4449" i="1"/>
  <c r="BY4449" i="1" s="1"/>
  <c r="CA4449" i="1"/>
  <c r="BX4449" i="1" s="1"/>
  <c r="BW4449" i="1"/>
  <c r="BV4449" i="1"/>
  <c r="CB4448" i="1"/>
  <c r="BY4448" i="1" s="1"/>
  <c r="CA4448" i="1"/>
  <c r="BX4448" i="1" s="1"/>
  <c r="BW4448" i="1"/>
  <c r="BV4448" i="1"/>
  <c r="CB4447" i="1"/>
  <c r="BY4447" i="1" s="1"/>
  <c r="CA4447" i="1"/>
  <c r="BX4447" i="1" s="1"/>
  <c r="BW4447" i="1"/>
  <c r="BV4447" i="1"/>
  <c r="CB4446" i="1"/>
  <c r="BY4446" i="1" s="1"/>
  <c r="CA4446" i="1"/>
  <c r="BX4446" i="1" s="1"/>
  <c r="BW4446" i="1"/>
  <c r="BV4446" i="1"/>
  <c r="CB4445" i="1"/>
  <c r="BY4445" i="1" s="1"/>
  <c r="CA4445" i="1"/>
  <c r="BX4445" i="1" s="1"/>
  <c r="BW4445" i="1"/>
  <c r="BV4445" i="1"/>
  <c r="CB4444" i="1"/>
  <c r="BY4444" i="1" s="1"/>
  <c r="CA4444" i="1"/>
  <c r="BX4444" i="1" s="1"/>
  <c r="BW4444" i="1"/>
  <c r="BV4444" i="1"/>
  <c r="CB4443" i="1"/>
  <c r="BY4443" i="1" s="1"/>
  <c r="CA4443" i="1"/>
  <c r="BX4443" i="1" s="1"/>
  <c r="BW4443" i="1"/>
  <c r="BV4443" i="1"/>
  <c r="CA4442" i="1"/>
  <c r="CB4442" i="1" s="1"/>
  <c r="BY4442" i="1" s="1"/>
  <c r="BW4442" i="1"/>
  <c r="BV4442" i="1"/>
  <c r="CA4441" i="1"/>
  <c r="BW4441" i="1"/>
  <c r="BV4441" i="1"/>
  <c r="CB4440" i="1"/>
  <c r="BY4440" i="1" s="1"/>
  <c r="CA4440" i="1"/>
  <c r="BX4440" i="1" s="1"/>
  <c r="BW4440" i="1"/>
  <c r="BV4440" i="1"/>
  <c r="CB4439" i="1"/>
  <c r="BY4439" i="1" s="1"/>
  <c r="CA4439" i="1"/>
  <c r="BX4439" i="1" s="1"/>
  <c r="BW4439" i="1"/>
  <c r="BV4439" i="1"/>
  <c r="CB4438" i="1"/>
  <c r="BY4438" i="1" s="1"/>
  <c r="CA4438" i="1"/>
  <c r="BX4438" i="1" s="1"/>
  <c r="BW4438" i="1"/>
  <c r="BV4438" i="1"/>
  <c r="CB4437" i="1"/>
  <c r="BY4437" i="1" s="1"/>
  <c r="CA4437" i="1"/>
  <c r="BX4437" i="1" s="1"/>
  <c r="BW4437" i="1"/>
  <c r="BV4437" i="1"/>
  <c r="CB4436" i="1"/>
  <c r="BY4436" i="1" s="1"/>
  <c r="CA4436" i="1"/>
  <c r="BX4436" i="1" s="1"/>
  <c r="BW4436" i="1"/>
  <c r="BV4436" i="1"/>
  <c r="CB4435" i="1"/>
  <c r="BY4435" i="1" s="1"/>
  <c r="CA4435" i="1"/>
  <c r="BX4435" i="1"/>
  <c r="BW4435" i="1"/>
  <c r="BV4435" i="1"/>
  <c r="CB4434" i="1"/>
  <c r="BY4434" i="1" s="1"/>
  <c r="CA4434" i="1"/>
  <c r="BX4434" i="1" s="1"/>
  <c r="BW4434" i="1"/>
  <c r="BV4434" i="1"/>
  <c r="CB4433" i="1"/>
  <c r="BY4433" i="1" s="1"/>
  <c r="CA4433" i="1"/>
  <c r="BX4433" i="1" s="1"/>
  <c r="BW4433" i="1"/>
  <c r="BV4433" i="1"/>
  <c r="CB4432" i="1"/>
  <c r="BY4432" i="1" s="1"/>
  <c r="CA4432" i="1"/>
  <c r="BX4432" i="1" s="1"/>
  <c r="BW4432" i="1"/>
  <c r="BV4432" i="1"/>
  <c r="CA4431" i="1"/>
  <c r="BW4431" i="1"/>
  <c r="BV4431" i="1"/>
  <c r="CB4430" i="1"/>
  <c r="BY4430" i="1" s="1"/>
  <c r="CA4430" i="1"/>
  <c r="BX4430" i="1" s="1"/>
  <c r="BW4430" i="1"/>
  <c r="BV4430" i="1"/>
  <c r="CB4429" i="1"/>
  <c r="BY4429" i="1" s="1"/>
  <c r="CA4429" i="1"/>
  <c r="BX4429" i="1" s="1"/>
  <c r="BW4429" i="1"/>
  <c r="BV4429" i="1"/>
  <c r="CB4428" i="1"/>
  <c r="BY4428" i="1" s="1"/>
  <c r="CA4428" i="1"/>
  <c r="BX4428" i="1" s="1"/>
  <c r="BW4428" i="1"/>
  <c r="BV4428" i="1"/>
  <c r="CB4427" i="1"/>
  <c r="BY4427" i="1" s="1"/>
  <c r="CA4427" i="1"/>
  <c r="BX4427" i="1"/>
  <c r="BW4427" i="1"/>
  <c r="BV4427" i="1"/>
  <c r="CB4426" i="1"/>
  <c r="BY4426" i="1" s="1"/>
  <c r="CA4426" i="1"/>
  <c r="BX4426" i="1" s="1"/>
  <c r="BW4426" i="1"/>
  <c r="BV4426" i="1"/>
  <c r="CB4425" i="1"/>
  <c r="BY4425" i="1" s="1"/>
  <c r="CA4425" i="1"/>
  <c r="BX4425" i="1" s="1"/>
  <c r="BW4425" i="1"/>
  <c r="BV4425" i="1"/>
  <c r="CB4424" i="1"/>
  <c r="BY4424" i="1" s="1"/>
  <c r="CA4424" i="1"/>
  <c r="BX4424" i="1" s="1"/>
  <c r="BW4424" i="1"/>
  <c r="BV4424" i="1"/>
  <c r="CB4423" i="1"/>
  <c r="BY4423" i="1" s="1"/>
  <c r="CA4423" i="1"/>
  <c r="BX4423" i="1" s="1"/>
  <c r="BW4423" i="1"/>
  <c r="BV4423" i="1"/>
  <c r="CB4422" i="1"/>
  <c r="BY4422" i="1" s="1"/>
  <c r="CA4422" i="1"/>
  <c r="BX4422" i="1" s="1"/>
  <c r="BW4422" i="1"/>
  <c r="BV4422" i="1"/>
  <c r="CB4421" i="1"/>
  <c r="BY4421" i="1" s="1"/>
  <c r="CA4421" i="1"/>
  <c r="BX4421" i="1" s="1"/>
  <c r="BW4421" i="1"/>
  <c r="BV4421" i="1"/>
  <c r="CB4420" i="1"/>
  <c r="BY4420" i="1" s="1"/>
  <c r="CA4420" i="1"/>
  <c r="BX4420" i="1" s="1"/>
  <c r="BW4420" i="1"/>
  <c r="BV4420" i="1"/>
  <c r="CB4419" i="1"/>
  <c r="BY4419" i="1" s="1"/>
  <c r="CA4419" i="1"/>
  <c r="BX4419" i="1" s="1"/>
  <c r="BW4419" i="1"/>
  <c r="BV4419" i="1"/>
  <c r="CB4418" i="1"/>
  <c r="BY4418" i="1" s="1"/>
  <c r="CA4418" i="1"/>
  <c r="BX4418" i="1" s="1"/>
  <c r="BW4418" i="1"/>
  <c r="BV4418" i="1"/>
  <c r="CB4417" i="1"/>
  <c r="BY4417" i="1" s="1"/>
  <c r="CA4417" i="1"/>
  <c r="BX4417" i="1" s="1"/>
  <c r="BW4417" i="1"/>
  <c r="BV4417" i="1"/>
  <c r="CB4416" i="1"/>
  <c r="BY4416" i="1" s="1"/>
  <c r="CA4416" i="1"/>
  <c r="BX4416" i="1" s="1"/>
  <c r="BW4416" i="1"/>
  <c r="BV4416" i="1"/>
  <c r="CB4415" i="1"/>
  <c r="BY4415" i="1" s="1"/>
  <c r="CA4415" i="1"/>
  <c r="BX4415" i="1" s="1"/>
  <c r="BW4415" i="1"/>
  <c r="BV4415" i="1"/>
  <c r="CB4414" i="1"/>
  <c r="BY4414" i="1" s="1"/>
  <c r="CA4414" i="1"/>
  <c r="BX4414" i="1" s="1"/>
  <c r="BW4414" i="1"/>
  <c r="BV4414" i="1"/>
  <c r="CB4413" i="1"/>
  <c r="BY4413" i="1" s="1"/>
  <c r="CA4413" i="1"/>
  <c r="BX4413" i="1" s="1"/>
  <c r="BW4413" i="1"/>
  <c r="BV4413" i="1"/>
  <c r="CB4412" i="1"/>
  <c r="BY4412" i="1" s="1"/>
  <c r="CA4412" i="1"/>
  <c r="BX4412" i="1" s="1"/>
  <c r="BW4412" i="1"/>
  <c r="BV4412" i="1"/>
  <c r="CB4411" i="1"/>
  <c r="BY4411" i="1" s="1"/>
  <c r="CA4411" i="1"/>
  <c r="BX4411" i="1" s="1"/>
  <c r="BW4411" i="1"/>
  <c r="BV4411" i="1"/>
  <c r="CB4410" i="1"/>
  <c r="BY4410" i="1" s="1"/>
  <c r="CA4410" i="1"/>
  <c r="BX4410" i="1" s="1"/>
  <c r="BW4410" i="1"/>
  <c r="BV4410" i="1"/>
  <c r="CB4409" i="1"/>
  <c r="BY4409" i="1" s="1"/>
  <c r="CA4409" i="1"/>
  <c r="BX4409" i="1"/>
  <c r="BW4409" i="1"/>
  <c r="BV4409" i="1"/>
  <c r="CA4408" i="1"/>
  <c r="CB4408" i="1" s="1"/>
  <c r="BY4408" i="1" s="1"/>
  <c r="BW4408" i="1"/>
  <c r="BV4408" i="1"/>
  <c r="CB4407" i="1"/>
  <c r="BY4407" i="1" s="1"/>
  <c r="CA4407" i="1"/>
  <c r="BX4407" i="1" s="1"/>
  <c r="BW4407" i="1"/>
  <c r="BV4407" i="1"/>
  <c r="CA4406" i="1"/>
  <c r="BW4406" i="1"/>
  <c r="BV4406" i="1"/>
  <c r="CA4405" i="1"/>
  <c r="CB4405" i="1" s="1"/>
  <c r="BY4405" i="1" s="1"/>
  <c r="BW4405" i="1"/>
  <c r="BV4405" i="1"/>
  <c r="CB4404" i="1"/>
  <c r="BY4404" i="1" s="1"/>
  <c r="CA4404" i="1"/>
  <c r="BX4404" i="1" s="1"/>
  <c r="BW4404" i="1"/>
  <c r="BV4404" i="1"/>
  <c r="CB4403" i="1"/>
  <c r="BY4403" i="1" s="1"/>
  <c r="CA4403" i="1"/>
  <c r="BX4403" i="1"/>
  <c r="BW4403" i="1"/>
  <c r="BV4403" i="1"/>
  <c r="CA4402" i="1"/>
  <c r="BX4402" i="1" s="1"/>
  <c r="BW4402" i="1"/>
  <c r="BV4402" i="1"/>
  <c r="CB4401" i="1"/>
  <c r="BY4401" i="1" s="1"/>
  <c r="CA4401" i="1"/>
  <c r="BX4401" i="1" s="1"/>
  <c r="BW4401" i="1"/>
  <c r="BV4401" i="1"/>
  <c r="CB4400" i="1"/>
  <c r="BY4400" i="1" s="1"/>
  <c r="CA4400" i="1"/>
  <c r="BX4400" i="1" s="1"/>
  <c r="BW4400" i="1"/>
  <c r="BV4400" i="1"/>
  <c r="CB4399" i="1"/>
  <c r="BY4399" i="1" s="1"/>
  <c r="CA4399" i="1"/>
  <c r="BX4399" i="1" s="1"/>
  <c r="BW4399" i="1"/>
  <c r="BV4399" i="1"/>
  <c r="CB4398" i="1"/>
  <c r="BY4398" i="1" s="1"/>
  <c r="CA4398" i="1"/>
  <c r="BX4398" i="1" s="1"/>
  <c r="BW4398" i="1"/>
  <c r="BV4398" i="1"/>
  <c r="CB4397" i="1"/>
  <c r="BY4397" i="1" s="1"/>
  <c r="CA4397" i="1"/>
  <c r="BX4397" i="1" s="1"/>
  <c r="BW4397" i="1"/>
  <c r="BV4397" i="1"/>
  <c r="CB4396" i="1"/>
  <c r="BY4396" i="1" s="1"/>
  <c r="CA4396" i="1"/>
  <c r="BX4396" i="1" s="1"/>
  <c r="BW4396" i="1"/>
  <c r="BV4396" i="1"/>
  <c r="CB4395" i="1"/>
  <c r="BY4395" i="1" s="1"/>
  <c r="CA4395" i="1"/>
  <c r="BX4395" i="1" s="1"/>
  <c r="BW4395" i="1"/>
  <c r="BV4395" i="1"/>
  <c r="CB4394" i="1"/>
  <c r="BY4394" i="1" s="1"/>
  <c r="CA4394" i="1"/>
  <c r="BX4394" i="1" s="1"/>
  <c r="BW4394" i="1"/>
  <c r="BV4394" i="1"/>
  <c r="CB4393" i="1"/>
  <c r="BY4393" i="1" s="1"/>
  <c r="CA4393" i="1"/>
  <c r="BX4393" i="1" s="1"/>
  <c r="BW4393" i="1"/>
  <c r="BV4393" i="1"/>
  <c r="CB4392" i="1"/>
  <c r="BY4392" i="1" s="1"/>
  <c r="CA4392" i="1"/>
  <c r="BX4392" i="1" s="1"/>
  <c r="BW4392" i="1"/>
  <c r="BV4392" i="1"/>
  <c r="CB4391" i="1"/>
  <c r="BY4391" i="1" s="1"/>
  <c r="CA4391" i="1"/>
  <c r="BX4391" i="1" s="1"/>
  <c r="BW4391" i="1"/>
  <c r="BV4391" i="1"/>
  <c r="CB4390" i="1"/>
  <c r="BY4390" i="1" s="1"/>
  <c r="CA4390" i="1"/>
  <c r="BX4390" i="1" s="1"/>
  <c r="BW4390" i="1"/>
  <c r="BV4390" i="1"/>
  <c r="CA4389" i="1"/>
  <c r="CB4389" i="1" s="1"/>
  <c r="BY4389" i="1" s="1"/>
  <c r="BW4389" i="1"/>
  <c r="BV4389" i="1"/>
  <c r="CA4388" i="1"/>
  <c r="BW4388" i="1"/>
  <c r="BV4388" i="1"/>
  <c r="CA4387" i="1"/>
  <c r="CB4387" i="1" s="1"/>
  <c r="BY4387" i="1" s="1"/>
  <c r="BW4387" i="1"/>
  <c r="BV4387" i="1"/>
  <c r="CB4386" i="1"/>
  <c r="BY4386" i="1" s="1"/>
  <c r="CA4386" i="1"/>
  <c r="BX4386" i="1"/>
  <c r="BW4386" i="1"/>
  <c r="BV4386" i="1"/>
  <c r="CA4385" i="1"/>
  <c r="CB4385" i="1" s="1"/>
  <c r="BY4385" i="1" s="1"/>
  <c r="BW4385" i="1"/>
  <c r="BV4385" i="1"/>
  <c r="CB4384" i="1"/>
  <c r="BY4384" i="1" s="1"/>
  <c r="CA4384" i="1"/>
  <c r="BX4384" i="1" s="1"/>
  <c r="BW4384" i="1"/>
  <c r="BV4384" i="1"/>
  <c r="CB4383" i="1"/>
  <c r="BY4383" i="1" s="1"/>
  <c r="CA4383" i="1"/>
  <c r="BX4383" i="1"/>
  <c r="BW4383" i="1"/>
  <c r="BV4383" i="1"/>
  <c r="CB4382" i="1"/>
  <c r="BY4382" i="1" s="1"/>
  <c r="CA4382" i="1"/>
  <c r="BX4382" i="1" s="1"/>
  <c r="BW4382" i="1"/>
  <c r="BV4382" i="1"/>
  <c r="CB4381" i="1"/>
  <c r="BY4381" i="1" s="1"/>
  <c r="CA4381" i="1"/>
  <c r="BX4381" i="1" s="1"/>
  <c r="BW4381" i="1"/>
  <c r="BV4381" i="1"/>
  <c r="CB4380" i="1"/>
  <c r="BY4380" i="1" s="1"/>
  <c r="CA4380" i="1"/>
  <c r="BX4380" i="1" s="1"/>
  <c r="BW4380" i="1"/>
  <c r="BV4380" i="1"/>
  <c r="CB4379" i="1"/>
  <c r="BY4379" i="1" s="1"/>
  <c r="CA4379" i="1"/>
  <c r="BX4379" i="1" s="1"/>
  <c r="BW4379" i="1"/>
  <c r="BV4379" i="1"/>
  <c r="CB4378" i="1"/>
  <c r="BY4378" i="1" s="1"/>
  <c r="CA4378" i="1"/>
  <c r="BX4378" i="1" s="1"/>
  <c r="BW4378" i="1"/>
  <c r="BV4378" i="1"/>
  <c r="CB4377" i="1"/>
  <c r="CA4377" i="1"/>
  <c r="BX4377" i="1" s="1"/>
  <c r="BY4377" i="1"/>
  <c r="BW4377" i="1"/>
  <c r="BV4377" i="1"/>
  <c r="CB4376" i="1"/>
  <c r="BY4376" i="1" s="1"/>
  <c r="CA4376" i="1"/>
  <c r="BX4376" i="1" s="1"/>
  <c r="BW4376" i="1"/>
  <c r="BV4376" i="1"/>
  <c r="CB4375" i="1"/>
  <c r="BY4375" i="1" s="1"/>
  <c r="CA4375" i="1"/>
  <c r="BX4375" i="1" s="1"/>
  <c r="BW4375" i="1"/>
  <c r="BV4375" i="1"/>
  <c r="CB4374" i="1"/>
  <c r="BY4374" i="1" s="1"/>
  <c r="CA4374" i="1"/>
  <c r="BX4374" i="1" s="1"/>
  <c r="BW4374" i="1"/>
  <c r="BV4374" i="1"/>
  <c r="CB4373" i="1"/>
  <c r="BY4373" i="1" s="1"/>
  <c r="CA4373" i="1"/>
  <c r="BX4373" i="1" s="1"/>
  <c r="BW4373" i="1"/>
  <c r="BV4373" i="1"/>
  <c r="CB4372" i="1"/>
  <c r="BY4372" i="1" s="1"/>
  <c r="CA4372" i="1"/>
  <c r="BX4372" i="1" s="1"/>
  <c r="BW4372" i="1"/>
  <c r="BV4372" i="1"/>
  <c r="CB4371" i="1"/>
  <c r="BY4371" i="1" s="1"/>
  <c r="CA4371" i="1"/>
  <c r="BX4371" i="1" s="1"/>
  <c r="BW4371" i="1"/>
  <c r="BV4371" i="1"/>
  <c r="CB4370" i="1"/>
  <c r="BY4370" i="1" s="1"/>
  <c r="CA4370" i="1"/>
  <c r="BX4370" i="1" s="1"/>
  <c r="BW4370" i="1"/>
  <c r="BV4370" i="1"/>
  <c r="CB4369" i="1"/>
  <c r="BY4369" i="1" s="1"/>
  <c r="CA4369" i="1"/>
  <c r="BX4369" i="1" s="1"/>
  <c r="BW4369" i="1"/>
  <c r="BV4369" i="1"/>
  <c r="CB4368" i="1"/>
  <c r="BY4368" i="1" s="1"/>
  <c r="CA4368" i="1"/>
  <c r="BX4368" i="1" s="1"/>
  <c r="BW4368" i="1"/>
  <c r="BV4368" i="1"/>
  <c r="CB4367" i="1"/>
  <c r="BY4367" i="1" s="1"/>
  <c r="CA4367" i="1"/>
  <c r="BX4367" i="1" s="1"/>
  <c r="BW4367" i="1"/>
  <c r="BV4367" i="1"/>
  <c r="CA4366" i="1"/>
  <c r="CB4366" i="1" s="1"/>
  <c r="BY4366" i="1" s="1"/>
  <c r="BW4366" i="1"/>
  <c r="BV4366" i="1"/>
  <c r="CA4365" i="1"/>
  <c r="BX4365" i="1" s="1"/>
  <c r="BW4365" i="1"/>
  <c r="BV4365" i="1"/>
  <c r="CB4364" i="1"/>
  <c r="BY4364" i="1" s="1"/>
  <c r="CA4364" i="1"/>
  <c r="BX4364" i="1" s="1"/>
  <c r="BW4364" i="1"/>
  <c r="BV4364" i="1"/>
  <c r="CB4363" i="1"/>
  <c r="BY4363" i="1" s="1"/>
  <c r="CA4363" i="1"/>
  <c r="BX4363" i="1" s="1"/>
  <c r="BW4363" i="1"/>
  <c r="BV4363" i="1"/>
  <c r="CB4362" i="1"/>
  <c r="BY4362" i="1" s="1"/>
  <c r="CA4362" i="1"/>
  <c r="BX4362" i="1" s="1"/>
  <c r="BW4362" i="1"/>
  <c r="BV4362" i="1"/>
  <c r="CB4361" i="1"/>
  <c r="BY4361" i="1" s="1"/>
  <c r="CA4361" i="1"/>
  <c r="BX4361" i="1" s="1"/>
  <c r="BW4361" i="1"/>
  <c r="BV4361" i="1"/>
  <c r="CA4360" i="1"/>
  <c r="CB4360" i="1" s="1"/>
  <c r="BY4360" i="1" s="1"/>
  <c r="BW4360" i="1"/>
  <c r="BV4360" i="1"/>
  <c r="CB4359" i="1"/>
  <c r="BY4359" i="1" s="1"/>
  <c r="CA4359" i="1"/>
  <c r="BX4359" i="1" s="1"/>
  <c r="BW4359" i="1"/>
  <c r="BV4359" i="1"/>
  <c r="CB4358" i="1"/>
  <c r="BY4358" i="1" s="1"/>
  <c r="CA4358" i="1"/>
  <c r="BX4358" i="1" s="1"/>
  <c r="BW4358" i="1"/>
  <c r="BV4358" i="1"/>
  <c r="CB4357" i="1"/>
  <c r="BY4357" i="1" s="1"/>
  <c r="CA4357" i="1"/>
  <c r="BX4357" i="1" s="1"/>
  <c r="BW4357" i="1"/>
  <c r="BV4357" i="1"/>
  <c r="CB4356" i="1"/>
  <c r="BY4356" i="1" s="1"/>
  <c r="CA4356" i="1"/>
  <c r="BX4356" i="1" s="1"/>
  <c r="BW4356" i="1"/>
  <c r="BV4356" i="1"/>
  <c r="CB4355" i="1"/>
  <c r="BY4355" i="1" s="1"/>
  <c r="CA4355" i="1"/>
  <c r="BX4355" i="1" s="1"/>
  <c r="BW4355" i="1"/>
  <c r="BV4355" i="1"/>
  <c r="CB4354" i="1"/>
  <c r="BY4354" i="1" s="1"/>
  <c r="CA4354" i="1"/>
  <c r="BX4354" i="1" s="1"/>
  <c r="BW4354" i="1"/>
  <c r="BV4354" i="1"/>
  <c r="CB4353" i="1"/>
  <c r="BY4353" i="1" s="1"/>
  <c r="CA4353" i="1"/>
  <c r="BX4353" i="1" s="1"/>
  <c r="BW4353" i="1"/>
  <c r="BV4353" i="1"/>
  <c r="CB4352" i="1"/>
  <c r="BY4352" i="1" s="1"/>
  <c r="CA4352" i="1"/>
  <c r="BX4352" i="1" s="1"/>
  <c r="BW4352" i="1"/>
  <c r="BV4352" i="1"/>
  <c r="CB4351" i="1"/>
  <c r="BY4351" i="1" s="1"/>
  <c r="CA4351" i="1"/>
  <c r="BX4351" i="1" s="1"/>
  <c r="BW4351" i="1"/>
  <c r="BV4351" i="1"/>
  <c r="CB4350" i="1"/>
  <c r="BY4350" i="1" s="1"/>
  <c r="CA4350" i="1"/>
  <c r="BX4350" i="1" s="1"/>
  <c r="BW4350" i="1"/>
  <c r="BV4350" i="1"/>
  <c r="CB4349" i="1"/>
  <c r="BY4349" i="1" s="1"/>
  <c r="CA4349" i="1"/>
  <c r="BX4349" i="1" s="1"/>
  <c r="BW4349" i="1"/>
  <c r="BV4349" i="1"/>
  <c r="CB4348" i="1"/>
  <c r="BY4348" i="1" s="1"/>
  <c r="CA4348" i="1"/>
  <c r="BX4348" i="1" s="1"/>
  <c r="BW4348" i="1"/>
  <c r="BV4348" i="1"/>
  <c r="CB4347" i="1"/>
  <c r="BY4347" i="1" s="1"/>
  <c r="CA4347" i="1"/>
  <c r="BX4347" i="1" s="1"/>
  <c r="BW4347" i="1"/>
  <c r="BV4347" i="1"/>
  <c r="CB4346" i="1"/>
  <c r="BY4346" i="1" s="1"/>
  <c r="CA4346" i="1"/>
  <c r="BX4346" i="1" s="1"/>
  <c r="BW4346" i="1"/>
  <c r="BV4346" i="1"/>
  <c r="CB4345" i="1"/>
  <c r="BY4345" i="1" s="1"/>
  <c r="CA4345" i="1"/>
  <c r="BX4345" i="1" s="1"/>
  <c r="BW4345" i="1"/>
  <c r="BV4345" i="1"/>
  <c r="CA4344" i="1"/>
  <c r="CB4344" i="1" s="1"/>
  <c r="BY4344" i="1" s="1"/>
  <c r="BW4344" i="1"/>
  <c r="BV4344" i="1"/>
  <c r="CB4343" i="1"/>
  <c r="BY4343" i="1" s="1"/>
  <c r="CA4343" i="1"/>
  <c r="BX4343" i="1" s="1"/>
  <c r="BW4343" i="1"/>
  <c r="BV4343" i="1"/>
  <c r="CA4342" i="1"/>
  <c r="BW4342" i="1"/>
  <c r="BV4342" i="1"/>
  <c r="CB4341" i="1"/>
  <c r="BY4341" i="1" s="1"/>
  <c r="CA4341" i="1"/>
  <c r="BX4341" i="1" s="1"/>
  <c r="BW4341" i="1"/>
  <c r="BV4341" i="1"/>
  <c r="CA4340" i="1"/>
  <c r="BW4340" i="1"/>
  <c r="BV4340" i="1"/>
  <c r="CA4339" i="1"/>
  <c r="CB4339" i="1" s="1"/>
  <c r="BY4339" i="1" s="1"/>
  <c r="BW4339" i="1"/>
  <c r="BV4339" i="1"/>
  <c r="CB4338" i="1"/>
  <c r="BY4338" i="1" s="1"/>
  <c r="CA4338" i="1"/>
  <c r="BX4338" i="1" s="1"/>
  <c r="BW4338" i="1"/>
  <c r="BV4338" i="1"/>
  <c r="CB4337" i="1"/>
  <c r="BY4337" i="1" s="1"/>
  <c r="CA4337" i="1"/>
  <c r="BX4337" i="1" s="1"/>
  <c r="BW4337" i="1"/>
  <c r="BV4337" i="1"/>
  <c r="CB4336" i="1"/>
  <c r="BY4336" i="1" s="1"/>
  <c r="CA4336" i="1"/>
  <c r="BX4336" i="1" s="1"/>
  <c r="BW4336" i="1"/>
  <c r="BV4336" i="1"/>
  <c r="CB4335" i="1"/>
  <c r="BY4335" i="1" s="1"/>
  <c r="CA4335" i="1"/>
  <c r="BX4335" i="1" s="1"/>
  <c r="BW4335" i="1"/>
  <c r="BV4335" i="1"/>
  <c r="CB4334" i="1"/>
  <c r="BY4334" i="1" s="1"/>
  <c r="CA4334" i="1"/>
  <c r="BX4334" i="1" s="1"/>
  <c r="BW4334" i="1"/>
  <c r="BV4334" i="1"/>
  <c r="CB4333" i="1"/>
  <c r="BY4333" i="1" s="1"/>
  <c r="CA4333" i="1"/>
  <c r="BX4333" i="1" s="1"/>
  <c r="BW4333" i="1"/>
  <c r="BV4333" i="1"/>
  <c r="CB4332" i="1"/>
  <c r="BY4332" i="1" s="1"/>
  <c r="CA4332" i="1"/>
  <c r="BX4332" i="1" s="1"/>
  <c r="BW4332" i="1"/>
  <c r="BV4332" i="1"/>
  <c r="CB4331" i="1"/>
  <c r="BY4331" i="1" s="1"/>
  <c r="CA4331" i="1"/>
  <c r="BX4331" i="1" s="1"/>
  <c r="BW4331" i="1"/>
  <c r="BV4331" i="1"/>
  <c r="CB4330" i="1"/>
  <c r="BY4330" i="1" s="1"/>
  <c r="CA4330" i="1"/>
  <c r="BX4330" i="1" s="1"/>
  <c r="BW4330" i="1"/>
  <c r="BV4330" i="1"/>
  <c r="CB4329" i="1"/>
  <c r="BY4329" i="1" s="1"/>
  <c r="CA4329" i="1"/>
  <c r="BX4329" i="1" s="1"/>
  <c r="BW4329" i="1"/>
  <c r="BV4329" i="1"/>
  <c r="CB4328" i="1"/>
  <c r="BY4328" i="1" s="1"/>
  <c r="CA4328" i="1"/>
  <c r="BX4328" i="1" s="1"/>
  <c r="BW4328" i="1"/>
  <c r="BV4328" i="1"/>
  <c r="CB4327" i="1"/>
  <c r="BY4327" i="1" s="1"/>
  <c r="CA4327" i="1"/>
  <c r="BX4327" i="1" s="1"/>
  <c r="BW4327" i="1"/>
  <c r="BV4327" i="1"/>
  <c r="CB4326" i="1"/>
  <c r="BY4326" i="1" s="1"/>
  <c r="CA4326" i="1"/>
  <c r="BX4326" i="1" s="1"/>
  <c r="BW4326" i="1"/>
  <c r="BV4326" i="1"/>
  <c r="CB4325" i="1"/>
  <c r="BY4325" i="1" s="1"/>
  <c r="CA4325" i="1"/>
  <c r="BX4325" i="1" s="1"/>
  <c r="BW4325" i="1"/>
  <c r="BV4325" i="1"/>
  <c r="CB4324" i="1"/>
  <c r="BY4324" i="1" s="1"/>
  <c r="CA4324" i="1"/>
  <c r="BX4324" i="1"/>
  <c r="BW4324" i="1"/>
  <c r="BV4324" i="1"/>
  <c r="CB4323" i="1"/>
  <c r="BY4323" i="1" s="1"/>
  <c r="CA4323" i="1"/>
  <c r="BX4323" i="1" s="1"/>
  <c r="BW4323" i="1"/>
  <c r="BV4323" i="1"/>
  <c r="CB4322" i="1"/>
  <c r="BY4322" i="1" s="1"/>
  <c r="CA4322" i="1"/>
  <c r="BX4322" i="1" s="1"/>
  <c r="BW4322" i="1"/>
  <c r="BV4322" i="1"/>
  <c r="CB4321" i="1"/>
  <c r="BY4321" i="1" s="1"/>
  <c r="CA4321" i="1"/>
  <c r="BX4321" i="1" s="1"/>
  <c r="BW4321" i="1"/>
  <c r="BV4321" i="1"/>
  <c r="CB4320" i="1"/>
  <c r="BY4320" i="1" s="1"/>
  <c r="CA4320" i="1"/>
  <c r="BX4320" i="1" s="1"/>
  <c r="BW4320" i="1"/>
  <c r="BV4320" i="1"/>
  <c r="CB4319" i="1"/>
  <c r="BY4319" i="1" s="1"/>
  <c r="CA4319" i="1"/>
  <c r="BX4319" i="1" s="1"/>
  <c r="BW4319" i="1"/>
  <c r="BV4319" i="1"/>
  <c r="CA4318" i="1"/>
  <c r="CB4318" i="1" s="1"/>
  <c r="BY4318" i="1" s="1"/>
  <c r="BW4318" i="1"/>
  <c r="BV4318" i="1"/>
  <c r="CB4317" i="1"/>
  <c r="BY4317" i="1" s="1"/>
  <c r="CA4317" i="1"/>
  <c r="BX4317" i="1" s="1"/>
  <c r="BW4317" i="1"/>
  <c r="BV4317" i="1"/>
  <c r="CB4316" i="1"/>
  <c r="BY4316" i="1" s="1"/>
  <c r="CA4316" i="1"/>
  <c r="BX4316" i="1" s="1"/>
  <c r="BW4316" i="1"/>
  <c r="BV4316" i="1"/>
  <c r="CB4315" i="1"/>
  <c r="BY4315" i="1" s="1"/>
  <c r="CA4315" i="1"/>
  <c r="BX4315" i="1" s="1"/>
  <c r="BW4315" i="1"/>
  <c r="BV4315" i="1"/>
  <c r="CB4314" i="1"/>
  <c r="BY4314" i="1" s="1"/>
  <c r="CA4314" i="1"/>
  <c r="BX4314" i="1" s="1"/>
  <c r="BW4314" i="1"/>
  <c r="BV4314" i="1"/>
  <c r="CB4313" i="1"/>
  <c r="CA4313" i="1"/>
  <c r="BX4313" i="1" s="1"/>
  <c r="BY4313" i="1"/>
  <c r="BW4313" i="1"/>
  <c r="BV4313" i="1"/>
  <c r="CB4312" i="1"/>
  <c r="BY4312" i="1" s="1"/>
  <c r="CA4312" i="1"/>
  <c r="BX4312" i="1" s="1"/>
  <c r="BW4312" i="1"/>
  <c r="BV4312" i="1"/>
  <c r="CB4311" i="1"/>
  <c r="BY4311" i="1" s="1"/>
  <c r="CA4311" i="1"/>
  <c r="BX4311" i="1" s="1"/>
  <c r="BW4311" i="1"/>
  <c r="BV4311" i="1"/>
  <c r="CB4310" i="1"/>
  <c r="BY4310" i="1" s="1"/>
  <c r="CA4310" i="1"/>
  <c r="BX4310" i="1" s="1"/>
  <c r="BW4310" i="1"/>
  <c r="BV4310" i="1"/>
  <c r="CB4309" i="1"/>
  <c r="BY4309" i="1" s="1"/>
  <c r="CA4309" i="1"/>
  <c r="BX4309" i="1" s="1"/>
  <c r="BW4309" i="1"/>
  <c r="BV4309" i="1"/>
  <c r="CB4308" i="1"/>
  <c r="BY4308" i="1" s="1"/>
  <c r="CA4308" i="1"/>
  <c r="BX4308" i="1" s="1"/>
  <c r="BW4308" i="1"/>
  <c r="BV4308" i="1"/>
  <c r="CB4307" i="1"/>
  <c r="BY4307" i="1" s="1"/>
  <c r="CA4307" i="1"/>
  <c r="BX4307" i="1" s="1"/>
  <c r="BW4307" i="1"/>
  <c r="BV4307" i="1"/>
  <c r="CB4306" i="1"/>
  <c r="BY4306" i="1" s="1"/>
  <c r="CA4306" i="1"/>
  <c r="BX4306" i="1" s="1"/>
  <c r="BW4306" i="1"/>
  <c r="BV4306" i="1"/>
  <c r="CB4305" i="1"/>
  <c r="BY4305" i="1" s="1"/>
  <c r="CA4305" i="1"/>
  <c r="BX4305" i="1" s="1"/>
  <c r="BW4305" i="1"/>
  <c r="BV4305" i="1"/>
  <c r="CB4304" i="1"/>
  <c r="BY4304" i="1" s="1"/>
  <c r="CA4304" i="1"/>
  <c r="BX4304" i="1" s="1"/>
  <c r="BW4304" i="1"/>
  <c r="BV4304" i="1"/>
  <c r="CB4303" i="1"/>
  <c r="BY4303" i="1" s="1"/>
  <c r="CA4303" i="1"/>
  <c r="BX4303" i="1" s="1"/>
  <c r="BW4303" i="1"/>
  <c r="BV4303" i="1"/>
  <c r="CB4302" i="1"/>
  <c r="BY4302" i="1" s="1"/>
  <c r="CA4302" i="1"/>
  <c r="BX4302" i="1" s="1"/>
  <c r="BW4302" i="1"/>
  <c r="BV4302" i="1"/>
  <c r="CB4301" i="1"/>
  <c r="BY4301" i="1" s="1"/>
  <c r="CA4301" i="1"/>
  <c r="BX4301" i="1" s="1"/>
  <c r="BW4301" i="1"/>
  <c r="BV4301" i="1"/>
  <c r="CB4300" i="1"/>
  <c r="BY4300" i="1" s="1"/>
  <c r="CA4300" i="1"/>
  <c r="BX4300" i="1" s="1"/>
  <c r="BW4300" i="1"/>
  <c r="BV4300" i="1"/>
  <c r="CB4299" i="1"/>
  <c r="BY4299" i="1" s="1"/>
  <c r="CA4299" i="1"/>
  <c r="BX4299" i="1" s="1"/>
  <c r="BW4299" i="1"/>
  <c r="BV4299" i="1"/>
  <c r="CB4298" i="1"/>
  <c r="BY4298" i="1" s="1"/>
  <c r="CA4298" i="1"/>
  <c r="BX4298" i="1" s="1"/>
  <c r="BW4298" i="1"/>
  <c r="BV4298" i="1"/>
  <c r="CB4297" i="1"/>
  <c r="BY4297" i="1" s="1"/>
  <c r="CA4297" i="1"/>
  <c r="BX4297" i="1" s="1"/>
  <c r="BW4297" i="1"/>
  <c r="BV4297" i="1"/>
  <c r="CB4296" i="1"/>
  <c r="BY4296" i="1" s="1"/>
  <c r="CA4296" i="1"/>
  <c r="BX4296" i="1" s="1"/>
  <c r="BW4296" i="1"/>
  <c r="BV4296" i="1"/>
  <c r="CB4295" i="1"/>
  <c r="BY4295" i="1" s="1"/>
  <c r="CA4295" i="1"/>
  <c r="BX4295" i="1" s="1"/>
  <c r="BW4295" i="1"/>
  <c r="BV4295" i="1"/>
  <c r="CB4294" i="1"/>
  <c r="BY4294" i="1" s="1"/>
  <c r="CA4294" i="1"/>
  <c r="BX4294" i="1" s="1"/>
  <c r="BW4294" i="1"/>
  <c r="BV4294" i="1"/>
  <c r="CB4293" i="1"/>
  <c r="BY4293" i="1" s="1"/>
  <c r="CA4293" i="1"/>
  <c r="BX4293" i="1" s="1"/>
  <c r="BW4293" i="1"/>
  <c r="BV4293" i="1"/>
  <c r="CB4292" i="1"/>
  <c r="BY4292" i="1" s="1"/>
  <c r="CA4292" i="1"/>
  <c r="BX4292" i="1" s="1"/>
  <c r="BW4292" i="1"/>
  <c r="BV4292" i="1"/>
  <c r="CB4291" i="1"/>
  <c r="BY4291" i="1" s="1"/>
  <c r="CA4291" i="1"/>
  <c r="BX4291" i="1" s="1"/>
  <c r="BW4291" i="1"/>
  <c r="BV4291" i="1"/>
  <c r="CB4290" i="1"/>
  <c r="BY4290" i="1" s="1"/>
  <c r="CA4290" i="1"/>
  <c r="BX4290" i="1" s="1"/>
  <c r="BW4290" i="1"/>
  <c r="BV4290" i="1"/>
  <c r="CB4289" i="1"/>
  <c r="BY4289" i="1" s="1"/>
  <c r="CA4289" i="1"/>
  <c r="BX4289" i="1" s="1"/>
  <c r="BW4289" i="1"/>
  <c r="BV4289" i="1"/>
  <c r="CB4288" i="1"/>
  <c r="BY4288" i="1" s="1"/>
  <c r="CA4288" i="1"/>
  <c r="BX4288" i="1" s="1"/>
  <c r="BW4288" i="1"/>
  <c r="BV4288" i="1"/>
  <c r="CB4287" i="1"/>
  <c r="BY4287" i="1" s="1"/>
  <c r="CA4287" i="1"/>
  <c r="BX4287" i="1" s="1"/>
  <c r="BW4287" i="1"/>
  <c r="BV4287" i="1"/>
  <c r="CB4286" i="1"/>
  <c r="BY4286" i="1" s="1"/>
  <c r="CA4286" i="1"/>
  <c r="BX4286" i="1" s="1"/>
  <c r="BW4286" i="1"/>
  <c r="BV4286" i="1"/>
  <c r="CB4285" i="1"/>
  <c r="BY4285" i="1" s="1"/>
  <c r="CA4285" i="1"/>
  <c r="BX4285" i="1" s="1"/>
  <c r="BW4285" i="1"/>
  <c r="BV4285" i="1"/>
  <c r="CB4284" i="1"/>
  <c r="BY4284" i="1" s="1"/>
  <c r="CA4284" i="1"/>
  <c r="BX4284" i="1" s="1"/>
  <c r="BW4284" i="1"/>
  <c r="BV4284" i="1"/>
  <c r="CB4283" i="1"/>
  <c r="BY4283" i="1" s="1"/>
  <c r="CA4283" i="1"/>
  <c r="BX4283" i="1" s="1"/>
  <c r="BW4283" i="1"/>
  <c r="BV4283" i="1"/>
  <c r="CB4282" i="1"/>
  <c r="BY4282" i="1" s="1"/>
  <c r="CA4282" i="1"/>
  <c r="BX4282" i="1" s="1"/>
  <c r="BW4282" i="1"/>
  <c r="BV4282" i="1"/>
  <c r="CB4281" i="1"/>
  <c r="BY4281" i="1" s="1"/>
  <c r="CA4281" i="1"/>
  <c r="BX4281" i="1" s="1"/>
  <c r="BW4281" i="1"/>
  <c r="BV4281" i="1"/>
  <c r="CB4280" i="1"/>
  <c r="CA4280" i="1"/>
  <c r="BX4280" i="1" s="1"/>
  <c r="BY4280" i="1"/>
  <c r="BW4280" i="1"/>
  <c r="BV4280" i="1"/>
  <c r="CA4279" i="1"/>
  <c r="BW4279" i="1"/>
  <c r="BV4279" i="1"/>
  <c r="CB4278" i="1"/>
  <c r="BY4278" i="1" s="1"/>
  <c r="CA4278" i="1"/>
  <c r="BX4278" i="1" s="1"/>
  <c r="BW4278" i="1"/>
  <c r="BV4278" i="1"/>
  <c r="CB4277" i="1"/>
  <c r="BY4277" i="1" s="1"/>
  <c r="CA4277" i="1"/>
  <c r="BX4277" i="1" s="1"/>
  <c r="BW4277" i="1"/>
  <c r="BV4277" i="1"/>
  <c r="CB4276" i="1"/>
  <c r="BY4276" i="1" s="1"/>
  <c r="CA4276" i="1"/>
  <c r="BX4276" i="1"/>
  <c r="BW4276" i="1"/>
  <c r="BV4276" i="1"/>
  <c r="CB4275" i="1"/>
  <c r="BY4275" i="1" s="1"/>
  <c r="CA4275" i="1"/>
  <c r="BX4275" i="1" s="1"/>
  <c r="BW4275" i="1"/>
  <c r="BV4275" i="1"/>
  <c r="CB4274" i="1"/>
  <c r="BY4274" i="1" s="1"/>
  <c r="CA4274" i="1"/>
  <c r="BX4274" i="1" s="1"/>
  <c r="BW4274" i="1"/>
  <c r="BV4274" i="1"/>
  <c r="CA4273" i="1"/>
  <c r="BX4273" i="1" s="1"/>
  <c r="BW4273" i="1"/>
  <c r="BV4273" i="1"/>
  <c r="CB4272" i="1"/>
  <c r="BY4272" i="1" s="1"/>
  <c r="CA4272" i="1"/>
  <c r="BX4272" i="1" s="1"/>
  <c r="BW4272" i="1"/>
  <c r="BV4272" i="1"/>
  <c r="CB4271" i="1"/>
  <c r="BY4271" i="1" s="1"/>
  <c r="CA4271" i="1"/>
  <c r="BX4271" i="1" s="1"/>
  <c r="BW4271" i="1"/>
  <c r="BV4271" i="1"/>
  <c r="CB4270" i="1"/>
  <c r="BY4270" i="1" s="1"/>
  <c r="CA4270" i="1"/>
  <c r="BX4270" i="1" s="1"/>
  <c r="BW4270" i="1"/>
  <c r="BV4270" i="1"/>
  <c r="CB4269" i="1"/>
  <c r="BY4269" i="1" s="1"/>
  <c r="CA4269" i="1"/>
  <c r="BX4269" i="1" s="1"/>
  <c r="BW4269" i="1"/>
  <c r="BV4269" i="1"/>
  <c r="CB4268" i="1"/>
  <c r="BY4268" i="1" s="1"/>
  <c r="CA4268" i="1"/>
  <c r="BX4268" i="1" s="1"/>
  <c r="BW4268" i="1"/>
  <c r="BV4268" i="1"/>
  <c r="CB4267" i="1"/>
  <c r="BY4267" i="1" s="1"/>
  <c r="CA4267" i="1"/>
  <c r="BX4267" i="1" s="1"/>
  <c r="BW4267" i="1"/>
  <c r="BV4267" i="1"/>
  <c r="CB4266" i="1"/>
  <c r="BY4266" i="1" s="1"/>
  <c r="CA4266" i="1"/>
  <c r="BX4266" i="1" s="1"/>
  <c r="BW4266" i="1"/>
  <c r="BV4266" i="1"/>
  <c r="CB4265" i="1"/>
  <c r="BY4265" i="1" s="1"/>
  <c r="CA4265" i="1"/>
  <c r="BX4265" i="1" s="1"/>
  <c r="BW4265" i="1"/>
  <c r="BV4265" i="1"/>
  <c r="CB4264" i="1"/>
  <c r="BY4264" i="1" s="1"/>
  <c r="CA4264" i="1"/>
  <c r="BX4264" i="1"/>
  <c r="BW4264" i="1"/>
  <c r="BV4264" i="1"/>
  <c r="CB4263" i="1"/>
  <c r="BY4263" i="1" s="1"/>
  <c r="CA4263" i="1"/>
  <c r="BX4263" i="1" s="1"/>
  <c r="BW4263" i="1"/>
  <c r="BV4263" i="1"/>
  <c r="CB4262" i="1"/>
  <c r="BY4262" i="1" s="1"/>
  <c r="CA4262" i="1"/>
  <c r="BX4262" i="1" s="1"/>
  <c r="BW4262" i="1"/>
  <c r="BV4262" i="1"/>
  <c r="CB4261" i="1"/>
  <c r="BY4261" i="1" s="1"/>
  <c r="CA4261" i="1"/>
  <c r="BX4261" i="1" s="1"/>
  <c r="BW4261" i="1"/>
  <c r="BV4261" i="1"/>
  <c r="CB4260" i="1"/>
  <c r="BY4260" i="1" s="1"/>
  <c r="CA4260" i="1"/>
  <c r="BX4260" i="1" s="1"/>
  <c r="BW4260" i="1"/>
  <c r="BV4260" i="1"/>
  <c r="CB4259" i="1"/>
  <c r="BY4259" i="1" s="1"/>
  <c r="CA4259" i="1"/>
  <c r="BX4259" i="1" s="1"/>
  <c r="BW4259" i="1"/>
  <c r="BV4259" i="1"/>
  <c r="CB4258" i="1"/>
  <c r="BY4258" i="1" s="1"/>
  <c r="CA4258" i="1"/>
  <c r="BX4258" i="1" s="1"/>
  <c r="BW4258" i="1"/>
  <c r="BV4258" i="1"/>
  <c r="CB4257" i="1"/>
  <c r="BY4257" i="1" s="1"/>
  <c r="CA4257" i="1"/>
  <c r="BX4257" i="1" s="1"/>
  <c r="BW4257" i="1"/>
  <c r="BV4257" i="1"/>
  <c r="CB4256" i="1"/>
  <c r="BY4256" i="1" s="1"/>
  <c r="CA4256" i="1"/>
  <c r="BX4256" i="1" s="1"/>
  <c r="BW4256" i="1"/>
  <c r="BV4256" i="1"/>
  <c r="CB4255" i="1"/>
  <c r="BY4255" i="1" s="1"/>
  <c r="CA4255" i="1"/>
  <c r="BX4255" i="1" s="1"/>
  <c r="BW4255" i="1"/>
  <c r="BV4255" i="1"/>
  <c r="CB4254" i="1"/>
  <c r="BY4254" i="1" s="1"/>
  <c r="CA4254" i="1"/>
  <c r="BX4254" i="1" s="1"/>
  <c r="BW4254" i="1"/>
  <c r="BV4254" i="1"/>
  <c r="CB4253" i="1"/>
  <c r="BY4253" i="1" s="1"/>
  <c r="CA4253" i="1"/>
  <c r="BX4253" i="1" s="1"/>
  <c r="BW4253" i="1"/>
  <c r="BV4253" i="1"/>
  <c r="CB4252" i="1"/>
  <c r="BY4252" i="1" s="1"/>
  <c r="CA4252" i="1"/>
  <c r="BX4252" i="1" s="1"/>
  <c r="BW4252" i="1"/>
  <c r="BV4252" i="1"/>
  <c r="CB4251" i="1"/>
  <c r="BY4251" i="1" s="1"/>
  <c r="CA4251" i="1"/>
  <c r="BX4251" i="1" s="1"/>
  <c r="BW4251" i="1"/>
  <c r="BV4251" i="1"/>
  <c r="CB4250" i="1"/>
  <c r="BY4250" i="1" s="1"/>
  <c r="CA4250" i="1"/>
  <c r="BX4250" i="1" s="1"/>
  <c r="BW4250" i="1"/>
  <c r="BV4250" i="1"/>
  <c r="CB4249" i="1"/>
  <c r="BY4249" i="1" s="1"/>
  <c r="CA4249" i="1"/>
  <c r="BX4249" i="1" s="1"/>
  <c r="BW4249" i="1"/>
  <c r="BV4249" i="1"/>
  <c r="CB4248" i="1"/>
  <c r="BY4248" i="1" s="1"/>
  <c r="CA4248" i="1"/>
  <c r="BX4248" i="1" s="1"/>
  <c r="BW4248" i="1"/>
  <c r="BV4248" i="1"/>
  <c r="CB4247" i="1"/>
  <c r="BY4247" i="1" s="1"/>
  <c r="CA4247" i="1"/>
  <c r="BX4247" i="1" s="1"/>
  <c r="BW4247" i="1"/>
  <c r="BV4247" i="1"/>
  <c r="CB4246" i="1"/>
  <c r="BY4246" i="1" s="1"/>
  <c r="CA4246" i="1"/>
  <c r="BX4246" i="1" s="1"/>
  <c r="BW4246" i="1"/>
  <c r="BV4246" i="1"/>
  <c r="CB4245" i="1"/>
  <c r="BY4245" i="1" s="1"/>
  <c r="CA4245" i="1"/>
  <c r="BX4245" i="1" s="1"/>
  <c r="BW4245" i="1"/>
  <c r="BV4245" i="1"/>
  <c r="CB4244" i="1"/>
  <c r="BY4244" i="1" s="1"/>
  <c r="CA4244" i="1"/>
  <c r="BX4244" i="1" s="1"/>
  <c r="BW4244" i="1"/>
  <c r="BV4244" i="1"/>
  <c r="CB4243" i="1"/>
  <c r="BY4243" i="1" s="1"/>
  <c r="CA4243" i="1"/>
  <c r="BX4243" i="1" s="1"/>
  <c r="BW4243" i="1"/>
  <c r="BV4243" i="1"/>
  <c r="CB4242" i="1"/>
  <c r="BY4242" i="1" s="1"/>
  <c r="CA4242" i="1"/>
  <c r="BX4242" i="1" s="1"/>
  <c r="BW4242" i="1"/>
  <c r="BV4242" i="1"/>
  <c r="CB4241" i="1"/>
  <c r="BY4241" i="1" s="1"/>
  <c r="CA4241" i="1"/>
  <c r="BX4241" i="1" s="1"/>
  <c r="BW4241" i="1"/>
  <c r="BV4241" i="1"/>
  <c r="CB4240" i="1"/>
  <c r="BY4240" i="1" s="1"/>
  <c r="CA4240" i="1"/>
  <c r="BX4240" i="1" s="1"/>
  <c r="BW4240" i="1"/>
  <c r="BV4240" i="1"/>
  <c r="CB4239" i="1"/>
  <c r="CA4239" i="1"/>
  <c r="BX4239" i="1" s="1"/>
  <c r="BY4239" i="1"/>
  <c r="BW4239" i="1"/>
  <c r="BV4239" i="1"/>
  <c r="CB4238" i="1"/>
  <c r="BY4238" i="1" s="1"/>
  <c r="CA4238" i="1"/>
  <c r="BX4238" i="1" s="1"/>
  <c r="BW4238" i="1"/>
  <c r="BV4238" i="1"/>
  <c r="CB4237" i="1"/>
  <c r="BY4237" i="1" s="1"/>
  <c r="CA4237" i="1"/>
  <c r="BX4237" i="1" s="1"/>
  <c r="BW4237" i="1"/>
  <c r="BV4237" i="1"/>
  <c r="CB4236" i="1"/>
  <c r="BY4236" i="1" s="1"/>
  <c r="CA4236" i="1"/>
  <c r="BX4236" i="1" s="1"/>
  <c r="BW4236" i="1"/>
  <c r="BV4236" i="1"/>
  <c r="CB4235" i="1"/>
  <c r="BY4235" i="1" s="1"/>
  <c r="CA4235" i="1"/>
  <c r="BX4235" i="1" s="1"/>
  <c r="BW4235" i="1"/>
  <c r="BV4235" i="1"/>
  <c r="CB4234" i="1"/>
  <c r="BY4234" i="1" s="1"/>
  <c r="CA4234" i="1"/>
  <c r="BX4234" i="1" s="1"/>
  <c r="BW4234" i="1"/>
  <c r="BV4234" i="1"/>
  <c r="CB4233" i="1"/>
  <c r="BY4233" i="1" s="1"/>
  <c r="CA4233" i="1"/>
  <c r="BX4233" i="1" s="1"/>
  <c r="BW4233" i="1"/>
  <c r="BV4233" i="1"/>
  <c r="CB4232" i="1"/>
  <c r="BY4232" i="1" s="1"/>
  <c r="CA4232" i="1"/>
  <c r="BX4232" i="1" s="1"/>
  <c r="BW4232" i="1"/>
  <c r="BV4232" i="1"/>
  <c r="CB4231" i="1"/>
  <c r="BY4231" i="1" s="1"/>
  <c r="CA4231" i="1"/>
  <c r="BX4231" i="1" s="1"/>
  <c r="BW4231" i="1"/>
  <c r="BV4231" i="1"/>
  <c r="CB4230" i="1"/>
  <c r="BY4230" i="1" s="1"/>
  <c r="CA4230" i="1"/>
  <c r="BX4230" i="1" s="1"/>
  <c r="BW4230" i="1"/>
  <c r="BV4230" i="1"/>
  <c r="CB4229" i="1"/>
  <c r="BY4229" i="1" s="1"/>
  <c r="CA4229" i="1"/>
  <c r="BX4229" i="1" s="1"/>
  <c r="BW4229" i="1"/>
  <c r="BV4229" i="1"/>
  <c r="CB4228" i="1"/>
  <c r="BY4228" i="1" s="1"/>
  <c r="CA4228" i="1"/>
  <c r="BX4228" i="1" s="1"/>
  <c r="BW4228" i="1"/>
  <c r="BV4228" i="1"/>
  <c r="CB4227" i="1"/>
  <c r="BY4227" i="1" s="1"/>
  <c r="CA4227" i="1"/>
  <c r="BX4227" i="1" s="1"/>
  <c r="BW4227" i="1"/>
  <c r="BV4227" i="1"/>
  <c r="CB4226" i="1"/>
  <c r="BY4226" i="1" s="1"/>
  <c r="CA4226" i="1"/>
  <c r="BX4226" i="1" s="1"/>
  <c r="BW4226" i="1"/>
  <c r="BV4226" i="1"/>
  <c r="CB4225" i="1"/>
  <c r="BY4225" i="1" s="1"/>
  <c r="CA4225" i="1"/>
  <c r="BX4225" i="1" s="1"/>
  <c r="BW4225" i="1"/>
  <c r="BV4225" i="1"/>
  <c r="CB4224" i="1"/>
  <c r="BY4224" i="1" s="1"/>
  <c r="CA4224" i="1"/>
  <c r="BX4224" i="1" s="1"/>
  <c r="BW4224" i="1"/>
  <c r="BV4224" i="1"/>
  <c r="CB4223" i="1"/>
  <c r="BY4223" i="1" s="1"/>
  <c r="CA4223" i="1"/>
  <c r="BX4223" i="1" s="1"/>
  <c r="BW4223" i="1"/>
  <c r="BV4223" i="1"/>
  <c r="CB4222" i="1"/>
  <c r="BY4222" i="1" s="1"/>
  <c r="CA4222" i="1"/>
  <c r="BX4222" i="1" s="1"/>
  <c r="BW4222" i="1"/>
  <c r="BV4222" i="1"/>
  <c r="CB4221" i="1"/>
  <c r="BY4221" i="1" s="1"/>
  <c r="CA4221" i="1"/>
  <c r="BX4221" i="1" s="1"/>
  <c r="BW4221" i="1"/>
  <c r="BV4221" i="1"/>
  <c r="CB4220" i="1"/>
  <c r="BY4220" i="1" s="1"/>
  <c r="CA4220" i="1"/>
  <c r="BX4220" i="1" s="1"/>
  <c r="BW4220" i="1"/>
  <c r="BV4220" i="1"/>
  <c r="CB4219" i="1"/>
  <c r="BY4219" i="1" s="1"/>
  <c r="CA4219" i="1"/>
  <c r="BX4219" i="1" s="1"/>
  <c r="BW4219" i="1"/>
  <c r="BV4219" i="1"/>
  <c r="CB4218" i="1"/>
  <c r="BY4218" i="1" s="1"/>
  <c r="CA4218" i="1"/>
  <c r="BX4218" i="1" s="1"/>
  <c r="BW4218" i="1"/>
  <c r="BV4218" i="1"/>
  <c r="CB4217" i="1"/>
  <c r="BY4217" i="1" s="1"/>
  <c r="CA4217" i="1"/>
  <c r="BX4217" i="1" s="1"/>
  <c r="BW4217" i="1"/>
  <c r="BV4217" i="1"/>
  <c r="CB4216" i="1"/>
  <c r="BY4216" i="1" s="1"/>
  <c r="CA4216" i="1"/>
  <c r="BX4216" i="1" s="1"/>
  <c r="BW4216" i="1"/>
  <c r="BV4216" i="1"/>
  <c r="CB4215" i="1"/>
  <c r="BY4215" i="1" s="1"/>
  <c r="CA4215" i="1"/>
  <c r="BX4215" i="1" s="1"/>
  <c r="BW4215" i="1"/>
  <c r="BV4215" i="1"/>
  <c r="CB4214" i="1"/>
  <c r="CA4214" i="1"/>
  <c r="BX4214" i="1" s="1"/>
  <c r="BY4214" i="1"/>
  <c r="BW4214" i="1"/>
  <c r="BV4214" i="1"/>
  <c r="CB4213" i="1"/>
  <c r="BY4213" i="1" s="1"/>
  <c r="CA4213" i="1"/>
  <c r="BX4213" i="1" s="1"/>
  <c r="BW4213" i="1"/>
  <c r="BV4213" i="1"/>
  <c r="CB4212" i="1"/>
  <c r="BY4212" i="1" s="1"/>
  <c r="CA4212" i="1"/>
  <c r="BX4212" i="1" s="1"/>
  <c r="BW4212" i="1"/>
  <c r="BV4212" i="1"/>
  <c r="CB4211" i="1"/>
  <c r="BY4211" i="1" s="1"/>
  <c r="CA4211" i="1"/>
  <c r="BX4211" i="1" s="1"/>
  <c r="BW4211" i="1"/>
  <c r="BV4211" i="1"/>
  <c r="CB4210" i="1"/>
  <c r="BY4210" i="1" s="1"/>
  <c r="CA4210" i="1"/>
  <c r="BX4210" i="1"/>
  <c r="BW4210" i="1"/>
  <c r="BV4210" i="1"/>
  <c r="CB4209" i="1"/>
  <c r="BY4209" i="1" s="1"/>
  <c r="CA4209" i="1"/>
  <c r="BX4209" i="1" s="1"/>
  <c r="BW4209" i="1"/>
  <c r="BV4209" i="1"/>
  <c r="CB4208" i="1"/>
  <c r="BY4208" i="1" s="1"/>
  <c r="CA4208" i="1"/>
  <c r="BX4208" i="1" s="1"/>
  <c r="BW4208" i="1"/>
  <c r="BV4208" i="1"/>
  <c r="CB4207" i="1"/>
  <c r="BY4207" i="1" s="1"/>
  <c r="CA4207" i="1"/>
  <c r="BX4207" i="1" s="1"/>
  <c r="BW4207" i="1"/>
  <c r="BV4207" i="1"/>
  <c r="CB4206" i="1"/>
  <c r="BY4206" i="1" s="1"/>
  <c r="CA4206" i="1"/>
  <c r="BX4206" i="1" s="1"/>
  <c r="BW4206" i="1"/>
  <c r="BV4206" i="1"/>
  <c r="CB4205" i="1"/>
  <c r="BY4205" i="1" s="1"/>
  <c r="CA4205" i="1"/>
  <c r="BX4205" i="1" s="1"/>
  <c r="BW4205" i="1"/>
  <c r="BV4205" i="1"/>
  <c r="CB4204" i="1"/>
  <c r="BY4204" i="1" s="1"/>
  <c r="CA4204" i="1"/>
  <c r="BX4204" i="1" s="1"/>
  <c r="BW4204" i="1"/>
  <c r="BV4204" i="1"/>
  <c r="CB4203" i="1"/>
  <c r="BY4203" i="1" s="1"/>
  <c r="CA4203" i="1"/>
  <c r="BX4203" i="1" s="1"/>
  <c r="BW4203" i="1"/>
  <c r="BV4203" i="1"/>
  <c r="CB4202" i="1"/>
  <c r="BY4202" i="1" s="1"/>
  <c r="CA4202" i="1"/>
  <c r="BX4202" i="1" s="1"/>
  <c r="BW4202" i="1"/>
  <c r="BV4202" i="1"/>
  <c r="CB4201" i="1"/>
  <c r="BY4201" i="1" s="1"/>
  <c r="CA4201" i="1"/>
  <c r="BX4201" i="1" s="1"/>
  <c r="BW4201" i="1"/>
  <c r="BV4201" i="1"/>
  <c r="CB4200" i="1"/>
  <c r="BY4200" i="1" s="1"/>
  <c r="CA4200" i="1"/>
  <c r="BX4200" i="1" s="1"/>
  <c r="BW4200" i="1"/>
  <c r="BV4200" i="1"/>
  <c r="CB4199" i="1"/>
  <c r="BY4199" i="1" s="1"/>
  <c r="CA4199" i="1"/>
  <c r="BX4199" i="1" s="1"/>
  <c r="BW4199" i="1"/>
  <c r="BV4199" i="1"/>
  <c r="CB4198" i="1"/>
  <c r="BY4198" i="1" s="1"/>
  <c r="CA4198" i="1"/>
  <c r="BX4198" i="1" s="1"/>
  <c r="BW4198" i="1"/>
  <c r="BV4198" i="1"/>
  <c r="CB4197" i="1"/>
  <c r="BY4197" i="1" s="1"/>
  <c r="CA4197" i="1"/>
  <c r="BX4197" i="1" s="1"/>
  <c r="BW4197" i="1"/>
  <c r="BV4197" i="1"/>
  <c r="CB4196" i="1"/>
  <c r="BY4196" i="1" s="1"/>
  <c r="CA4196" i="1"/>
  <c r="BX4196" i="1" s="1"/>
  <c r="BW4196" i="1"/>
  <c r="BV4196" i="1"/>
  <c r="CB4195" i="1"/>
  <c r="BY4195" i="1" s="1"/>
  <c r="CA4195" i="1"/>
  <c r="BX4195" i="1" s="1"/>
  <c r="BW4195" i="1"/>
  <c r="BV4195" i="1"/>
  <c r="CB4194" i="1"/>
  <c r="BY4194" i="1" s="1"/>
  <c r="CA4194" i="1"/>
  <c r="BX4194" i="1" s="1"/>
  <c r="BW4194" i="1"/>
  <c r="BV4194" i="1"/>
  <c r="CB4193" i="1"/>
  <c r="BY4193" i="1" s="1"/>
  <c r="CA4193" i="1"/>
  <c r="BX4193" i="1" s="1"/>
  <c r="BW4193" i="1"/>
  <c r="BV4193" i="1"/>
  <c r="CB4192" i="1"/>
  <c r="BY4192" i="1" s="1"/>
  <c r="CA4192" i="1"/>
  <c r="BX4192" i="1" s="1"/>
  <c r="BW4192" i="1"/>
  <c r="BV4192" i="1"/>
  <c r="CB4191" i="1"/>
  <c r="BY4191" i="1" s="1"/>
  <c r="CA4191" i="1"/>
  <c r="BX4191" i="1" s="1"/>
  <c r="BW4191" i="1"/>
  <c r="BV4191" i="1"/>
  <c r="CB4190" i="1"/>
  <c r="BY4190" i="1" s="1"/>
  <c r="CA4190" i="1"/>
  <c r="BX4190" i="1" s="1"/>
  <c r="BW4190" i="1"/>
  <c r="BV4190" i="1"/>
  <c r="CB4189" i="1"/>
  <c r="BY4189" i="1" s="1"/>
  <c r="CA4189" i="1"/>
  <c r="BX4189" i="1" s="1"/>
  <c r="BW4189" i="1"/>
  <c r="BV4189" i="1"/>
  <c r="CB4188" i="1"/>
  <c r="BY4188" i="1" s="1"/>
  <c r="CA4188" i="1"/>
  <c r="BX4188" i="1" s="1"/>
  <c r="BW4188" i="1"/>
  <c r="BV4188" i="1"/>
  <c r="CB4187" i="1"/>
  <c r="BY4187" i="1" s="1"/>
  <c r="CA4187" i="1"/>
  <c r="BX4187" i="1" s="1"/>
  <c r="BW4187" i="1"/>
  <c r="BV4187" i="1"/>
  <c r="CB4186" i="1"/>
  <c r="BY4186" i="1" s="1"/>
  <c r="CA4186" i="1"/>
  <c r="BX4186" i="1" s="1"/>
  <c r="BW4186" i="1"/>
  <c r="BV4186" i="1"/>
  <c r="CB4185" i="1"/>
  <c r="BY4185" i="1" s="1"/>
  <c r="CA4185" i="1"/>
  <c r="BX4185" i="1" s="1"/>
  <c r="BW4185" i="1"/>
  <c r="BV4185" i="1"/>
  <c r="CB4184" i="1"/>
  <c r="BY4184" i="1" s="1"/>
  <c r="CA4184" i="1"/>
  <c r="BX4184" i="1" s="1"/>
  <c r="BW4184" i="1"/>
  <c r="BV4184" i="1"/>
  <c r="CB4183" i="1"/>
  <c r="BY4183" i="1" s="1"/>
  <c r="CA4183" i="1"/>
  <c r="BX4183" i="1" s="1"/>
  <c r="BW4183" i="1"/>
  <c r="BV4183" i="1"/>
  <c r="CB4182" i="1"/>
  <c r="BY4182" i="1" s="1"/>
  <c r="CA4182" i="1"/>
  <c r="BX4182" i="1" s="1"/>
  <c r="BW4182" i="1"/>
  <c r="BV4182" i="1"/>
  <c r="CB4181" i="1"/>
  <c r="BY4181" i="1" s="1"/>
  <c r="CA4181" i="1"/>
  <c r="BX4181" i="1" s="1"/>
  <c r="BW4181" i="1"/>
  <c r="BV4181" i="1"/>
  <c r="CB4180" i="1"/>
  <c r="BY4180" i="1" s="1"/>
  <c r="CA4180" i="1"/>
  <c r="BX4180" i="1" s="1"/>
  <c r="BW4180" i="1"/>
  <c r="BV4180" i="1"/>
  <c r="CB4179" i="1"/>
  <c r="BY4179" i="1" s="1"/>
  <c r="CA4179" i="1"/>
  <c r="BX4179" i="1" s="1"/>
  <c r="BW4179" i="1"/>
  <c r="BV4179" i="1"/>
  <c r="CB4178" i="1"/>
  <c r="BY4178" i="1" s="1"/>
  <c r="CA4178" i="1"/>
  <c r="BX4178" i="1" s="1"/>
  <c r="BW4178" i="1"/>
  <c r="BV4178" i="1"/>
  <c r="CB4177" i="1"/>
  <c r="BY4177" i="1" s="1"/>
  <c r="CA4177" i="1"/>
  <c r="BX4177" i="1" s="1"/>
  <c r="BW4177" i="1"/>
  <c r="BV4177" i="1"/>
  <c r="CA4176" i="1"/>
  <c r="BX4176" i="1" s="1"/>
  <c r="BW4176" i="1"/>
  <c r="BV4176" i="1"/>
  <c r="CB4175" i="1"/>
  <c r="BY4175" i="1" s="1"/>
  <c r="CA4175" i="1"/>
  <c r="BX4175" i="1" s="1"/>
  <c r="BW4175" i="1"/>
  <c r="BV4175" i="1"/>
  <c r="CB4174" i="1"/>
  <c r="BY4174" i="1" s="1"/>
  <c r="CA4174" i="1"/>
  <c r="BX4174" i="1" s="1"/>
  <c r="BW4174" i="1"/>
  <c r="BV4174" i="1"/>
  <c r="CA4173" i="1"/>
  <c r="BX4173" i="1" s="1"/>
  <c r="BW4173" i="1"/>
  <c r="BV4173" i="1"/>
  <c r="CB4172" i="1"/>
  <c r="BY4172" i="1" s="1"/>
  <c r="CA4172" i="1"/>
  <c r="BX4172" i="1" s="1"/>
  <c r="BW4172" i="1"/>
  <c r="BV4172" i="1"/>
  <c r="CB4171" i="1"/>
  <c r="BY4171" i="1" s="1"/>
  <c r="CA4171" i="1"/>
  <c r="BX4171" i="1" s="1"/>
  <c r="BW4171" i="1"/>
  <c r="BV4171" i="1"/>
  <c r="CB4170" i="1"/>
  <c r="BY4170" i="1" s="1"/>
  <c r="CA4170" i="1"/>
  <c r="BX4170" i="1" s="1"/>
  <c r="BW4170" i="1"/>
  <c r="BV4170" i="1"/>
  <c r="CB4169" i="1"/>
  <c r="BY4169" i="1" s="1"/>
  <c r="CA4169" i="1"/>
  <c r="BX4169" i="1" s="1"/>
  <c r="BW4169" i="1"/>
  <c r="BV4169" i="1"/>
  <c r="CB4168" i="1"/>
  <c r="BY4168" i="1" s="1"/>
  <c r="CA4168" i="1"/>
  <c r="BX4168" i="1" s="1"/>
  <c r="BW4168" i="1"/>
  <c r="BV4168" i="1"/>
  <c r="CB4167" i="1"/>
  <c r="BY4167" i="1" s="1"/>
  <c r="CA4167" i="1"/>
  <c r="BX4167" i="1" s="1"/>
  <c r="BW4167" i="1"/>
  <c r="BV4167" i="1"/>
  <c r="CB4166" i="1"/>
  <c r="BY4166" i="1" s="1"/>
  <c r="CA4166" i="1"/>
  <c r="BX4166" i="1" s="1"/>
  <c r="BW4166" i="1"/>
  <c r="BV4166" i="1"/>
  <c r="CB4165" i="1"/>
  <c r="BY4165" i="1" s="1"/>
  <c r="CA4165" i="1"/>
  <c r="BX4165" i="1" s="1"/>
  <c r="BW4165" i="1"/>
  <c r="BV4165" i="1"/>
  <c r="CB4164" i="1"/>
  <c r="BY4164" i="1" s="1"/>
  <c r="CA4164" i="1"/>
  <c r="BX4164" i="1" s="1"/>
  <c r="BW4164" i="1"/>
  <c r="BV4164" i="1"/>
  <c r="CB4163" i="1"/>
  <c r="BY4163" i="1" s="1"/>
  <c r="CA4163" i="1"/>
  <c r="BX4163" i="1" s="1"/>
  <c r="BW4163" i="1"/>
  <c r="BV4163" i="1"/>
  <c r="CB4162" i="1"/>
  <c r="BY4162" i="1" s="1"/>
  <c r="CA4162" i="1"/>
  <c r="BX4162" i="1" s="1"/>
  <c r="BW4162" i="1"/>
  <c r="BV4162" i="1"/>
  <c r="CA4161" i="1"/>
  <c r="BX4161" i="1" s="1"/>
  <c r="BW4161" i="1"/>
  <c r="BV4161" i="1"/>
  <c r="CB4160" i="1"/>
  <c r="BY4160" i="1" s="1"/>
  <c r="CA4160" i="1"/>
  <c r="BX4160" i="1" s="1"/>
  <c r="BW4160" i="1"/>
  <c r="BV4160" i="1"/>
  <c r="CB4159" i="1"/>
  <c r="BY4159" i="1" s="1"/>
  <c r="CA4159" i="1"/>
  <c r="BX4159" i="1" s="1"/>
  <c r="BW4159" i="1"/>
  <c r="BV4159" i="1"/>
  <c r="CB4158" i="1"/>
  <c r="BY4158" i="1" s="1"/>
  <c r="CA4158" i="1"/>
  <c r="BX4158" i="1"/>
  <c r="BW4158" i="1"/>
  <c r="BV4158" i="1"/>
  <c r="CB4157" i="1"/>
  <c r="BY4157" i="1" s="1"/>
  <c r="CA4157" i="1"/>
  <c r="BX4157" i="1" s="1"/>
  <c r="BW4157" i="1"/>
  <c r="BV4157" i="1"/>
  <c r="CB4156" i="1"/>
  <c r="BY4156" i="1" s="1"/>
  <c r="CA4156" i="1"/>
  <c r="BX4156" i="1" s="1"/>
  <c r="BW4156" i="1"/>
  <c r="BV4156" i="1"/>
  <c r="CB4155" i="1"/>
  <c r="BY4155" i="1" s="1"/>
  <c r="CA4155" i="1"/>
  <c r="BX4155" i="1" s="1"/>
  <c r="BW4155" i="1"/>
  <c r="BV4155" i="1"/>
  <c r="CB4154" i="1"/>
  <c r="BY4154" i="1" s="1"/>
  <c r="CA4154" i="1"/>
  <c r="BX4154" i="1" s="1"/>
  <c r="BW4154" i="1"/>
  <c r="BV4154" i="1"/>
  <c r="CA4153" i="1"/>
  <c r="CB4153" i="1" s="1"/>
  <c r="BY4153" i="1" s="1"/>
  <c r="BW4153" i="1"/>
  <c r="BV4153" i="1"/>
  <c r="CB4152" i="1"/>
  <c r="BY4152" i="1" s="1"/>
  <c r="CA4152" i="1"/>
  <c r="BX4152" i="1" s="1"/>
  <c r="BW4152" i="1"/>
  <c r="BV4152" i="1"/>
  <c r="CB4151" i="1"/>
  <c r="BY4151" i="1" s="1"/>
  <c r="CA4151" i="1"/>
  <c r="BX4151" i="1" s="1"/>
  <c r="BW4151" i="1"/>
  <c r="BV4151" i="1"/>
  <c r="CB4150" i="1"/>
  <c r="BY4150" i="1" s="1"/>
  <c r="CA4150" i="1"/>
  <c r="BX4150" i="1" s="1"/>
  <c r="BW4150" i="1"/>
  <c r="BV4150" i="1"/>
  <c r="CB4149" i="1"/>
  <c r="BY4149" i="1" s="1"/>
  <c r="CA4149" i="1"/>
  <c r="BX4149" i="1" s="1"/>
  <c r="BW4149" i="1"/>
  <c r="BV4149" i="1"/>
  <c r="CB4148" i="1"/>
  <c r="BY4148" i="1" s="1"/>
  <c r="CA4148" i="1"/>
  <c r="BX4148" i="1" s="1"/>
  <c r="BW4148" i="1"/>
  <c r="BV4148" i="1"/>
  <c r="CB4147" i="1"/>
  <c r="BY4147" i="1" s="1"/>
  <c r="CA4147" i="1"/>
  <c r="BX4147" i="1" s="1"/>
  <c r="BW4147" i="1"/>
  <c r="BV4147" i="1"/>
  <c r="CB4146" i="1"/>
  <c r="BY4146" i="1" s="1"/>
  <c r="CA4146" i="1"/>
  <c r="BX4146" i="1" s="1"/>
  <c r="BW4146" i="1"/>
  <c r="BV4146" i="1"/>
  <c r="CB4145" i="1"/>
  <c r="BY4145" i="1" s="1"/>
  <c r="CA4145" i="1"/>
  <c r="BX4145" i="1" s="1"/>
  <c r="BW4145" i="1"/>
  <c r="BV4145" i="1"/>
  <c r="CA4144" i="1"/>
  <c r="CB4144" i="1" s="1"/>
  <c r="BY4144" i="1" s="1"/>
  <c r="BW4144" i="1"/>
  <c r="BV4144" i="1"/>
  <c r="CB4143" i="1"/>
  <c r="BY4143" i="1" s="1"/>
  <c r="CA4143" i="1"/>
  <c r="BX4143" i="1"/>
  <c r="BW4143" i="1"/>
  <c r="BV4143" i="1"/>
  <c r="CB4142" i="1"/>
  <c r="CA4142" i="1"/>
  <c r="BX4142" i="1" s="1"/>
  <c r="BY4142" i="1"/>
  <c r="BW4142" i="1"/>
  <c r="BV4142" i="1"/>
  <c r="CB4141" i="1"/>
  <c r="BY4141" i="1" s="1"/>
  <c r="CA4141" i="1"/>
  <c r="BX4141" i="1" s="1"/>
  <c r="BW4141" i="1"/>
  <c r="BV4141" i="1"/>
  <c r="CB4140" i="1"/>
  <c r="BY4140" i="1" s="1"/>
  <c r="CA4140" i="1"/>
  <c r="BX4140" i="1" s="1"/>
  <c r="BW4140" i="1"/>
  <c r="BV4140" i="1"/>
  <c r="CB4139" i="1"/>
  <c r="BY4139" i="1" s="1"/>
  <c r="CA4139" i="1"/>
  <c r="BX4139" i="1" s="1"/>
  <c r="BW4139" i="1"/>
  <c r="BV4139" i="1"/>
  <c r="CB4138" i="1"/>
  <c r="BY4138" i="1" s="1"/>
  <c r="CA4138" i="1"/>
  <c r="BX4138" i="1" s="1"/>
  <c r="BW4138" i="1"/>
  <c r="BV4138" i="1"/>
  <c r="CB4137" i="1"/>
  <c r="BY4137" i="1" s="1"/>
  <c r="CA4137" i="1"/>
  <c r="BX4137" i="1" s="1"/>
  <c r="BW4137" i="1"/>
  <c r="BV4137" i="1"/>
  <c r="CA4136" i="1"/>
  <c r="BX4136" i="1" s="1"/>
  <c r="BW4136" i="1"/>
  <c r="BV4136" i="1"/>
  <c r="CB4135" i="1"/>
  <c r="BY4135" i="1" s="1"/>
  <c r="CA4135" i="1"/>
  <c r="BX4135" i="1" s="1"/>
  <c r="BW4135" i="1"/>
  <c r="BV4135" i="1"/>
  <c r="CB4134" i="1"/>
  <c r="BY4134" i="1" s="1"/>
  <c r="CA4134" i="1"/>
  <c r="BX4134" i="1" s="1"/>
  <c r="BW4134" i="1"/>
  <c r="BV4134" i="1"/>
  <c r="CB4133" i="1"/>
  <c r="BY4133" i="1" s="1"/>
  <c r="CA4133" i="1"/>
  <c r="BX4133" i="1" s="1"/>
  <c r="BW4133" i="1"/>
  <c r="BV4133" i="1"/>
  <c r="CB4132" i="1"/>
  <c r="BY4132" i="1" s="1"/>
  <c r="CA4132" i="1"/>
  <c r="BX4132" i="1" s="1"/>
  <c r="BW4132" i="1"/>
  <c r="BV4132" i="1"/>
  <c r="CB4131" i="1"/>
  <c r="BY4131" i="1" s="1"/>
  <c r="CA4131" i="1"/>
  <c r="BX4131" i="1" s="1"/>
  <c r="BW4131" i="1"/>
  <c r="BV4131" i="1"/>
  <c r="CB4130" i="1"/>
  <c r="BY4130" i="1" s="1"/>
  <c r="CA4130" i="1"/>
  <c r="BX4130" i="1" s="1"/>
  <c r="BW4130" i="1"/>
  <c r="BV4130" i="1"/>
  <c r="CB4129" i="1"/>
  <c r="BY4129" i="1" s="1"/>
  <c r="CA4129" i="1"/>
  <c r="BX4129" i="1" s="1"/>
  <c r="BW4129" i="1"/>
  <c r="BV4129" i="1"/>
  <c r="CB4128" i="1"/>
  <c r="BY4128" i="1" s="1"/>
  <c r="CA4128" i="1"/>
  <c r="BX4128" i="1" s="1"/>
  <c r="BW4128" i="1"/>
  <c r="BV4128" i="1"/>
  <c r="CB4127" i="1"/>
  <c r="BY4127" i="1" s="1"/>
  <c r="CA4127" i="1"/>
  <c r="BX4127" i="1" s="1"/>
  <c r="BW4127" i="1"/>
  <c r="BV4127" i="1"/>
  <c r="CB4126" i="1"/>
  <c r="BY4126" i="1" s="1"/>
  <c r="CA4126" i="1"/>
  <c r="BX4126" i="1" s="1"/>
  <c r="BW4126" i="1"/>
  <c r="BV4126" i="1"/>
  <c r="CB4125" i="1"/>
  <c r="BY4125" i="1" s="1"/>
  <c r="CA4125" i="1"/>
  <c r="BX4125" i="1" s="1"/>
  <c r="BW4125" i="1"/>
  <c r="BV4125" i="1"/>
  <c r="CB4124" i="1"/>
  <c r="BY4124" i="1" s="1"/>
  <c r="CA4124" i="1"/>
  <c r="BX4124" i="1" s="1"/>
  <c r="BW4124" i="1"/>
  <c r="BV4124" i="1"/>
  <c r="CB4123" i="1"/>
  <c r="BY4123" i="1" s="1"/>
  <c r="CA4123" i="1"/>
  <c r="BX4123" i="1" s="1"/>
  <c r="BW4123" i="1"/>
  <c r="BV4123" i="1"/>
  <c r="CB4122" i="1"/>
  <c r="BY4122" i="1" s="1"/>
  <c r="CA4122" i="1"/>
  <c r="BX4122" i="1" s="1"/>
  <c r="BW4122" i="1"/>
  <c r="BV4122" i="1"/>
  <c r="CB4121" i="1"/>
  <c r="BY4121" i="1" s="1"/>
  <c r="CA4121" i="1"/>
  <c r="BX4121" i="1" s="1"/>
  <c r="BW4121" i="1"/>
  <c r="BV4121" i="1"/>
  <c r="CB4120" i="1"/>
  <c r="BY4120" i="1" s="1"/>
  <c r="CA4120" i="1"/>
  <c r="BX4120" i="1" s="1"/>
  <c r="BW4120" i="1"/>
  <c r="BV4120" i="1"/>
  <c r="CB4119" i="1"/>
  <c r="BY4119" i="1" s="1"/>
  <c r="CA4119" i="1"/>
  <c r="BX4119" i="1"/>
  <c r="BW4119" i="1"/>
  <c r="BV4119" i="1"/>
  <c r="CB4118" i="1"/>
  <c r="BY4118" i="1" s="1"/>
  <c r="CA4118" i="1"/>
  <c r="BX4118" i="1" s="1"/>
  <c r="BW4118" i="1"/>
  <c r="BV4118" i="1"/>
  <c r="CB4117" i="1"/>
  <c r="BY4117" i="1" s="1"/>
  <c r="CA4117" i="1"/>
  <c r="BX4117" i="1" s="1"/>
  <c r="BW4117" i="1"/>
  <c r="BV4117" i="1"/>
  <c r="CB4116" i="1"/>
  <c r="BY4116" i="1" s="1"/>
  <c r="CA4116" i="1"/>
  <c r="BX4116" i="1" s="1"/>
  <c r="BW4116" i="1"/>
  <c r="BV4116" i="1"/>
  <c r="CB4115" i="1"/>
  <c r="BY4115" i="1" s="1"/>
  <c r="CA4115" i="1"/>
  <c r="BX4115" i="1" s="1"/>
  <c r="BW4115" i="1"/>
  <c r="BV4115" i="1"/>
  <c r="CB4114" i="1"/>
  <c r="BY4114" i="1" s="1"/>
  <c r="CA4114" i="1"/>
  <c r="BX4114" i="1" s="1"/>
  <c r="BW4114" i="1"/>
  <c r="BV4114" i="1"/>
  <c r="CB4113" i="1"/>
  <c r="BY4113" i="1" s="1"/>
  <c r="CA4113" i="1"/>
  <c r="BX4113" i="1" s="1"/>
  <c r="BW4113" i="1"/>
  <c r="BV4113" i="1"/>
  <c r="CB4112" i="1"/>
  <c r="BY4112" i="1" s="1"/>
  <c r="CA4112" i="1"/>
  <c r="BX4112" i="1" s="1"/>
  <c r="BW4112" i="1"/>
  <c r="BV4112" i="1"/>
  <c r="CB4111" i="1"/>
  <c r="BY4111" i="1" s="1"/>
  <c r="CA4111" i="1"/>
  <c r="BX4111" i="1" s="1"/>
  <c r="BW4111" i="1"/>
  <c r="BV4111" i="1"/>
  <c r="CB4110" i="1"/>
  <c r="BY4110" i="1" s="1"/>
  <c r="CA4110" i="1"/>
  <c r="BX4110" i="1" s="1"/>
  <c r="BW4110" i="1"/>
  <c r="BV4110" i="1"/>
  <c r="CB4109" i="1"/>
  <c r="BY4109" i="1" s="1"/>
  <c r="CA4109" i="1"/>
  <c r="BX4109" i="1" s="1"/>
  <c r="BW4109" i="1"/>
  <c r="BV4109" i="1"/>
  <c r="CB4108" i="1"/>
  <c r="BY4108" i="1" s="1"/>
  <c r="CA4108" i="1"/>
  <c r="BX4108" i="1" s="1"/>
  <c r="BW4108" i="1"/>
  <c r="BV4108" i="1"/>
  <c r="CB4107" i="1"/>
  <c r="BY4107" i="1" s="1"/>
  <c r="CA4107" i="1"/>
  <c r="BX4107" i="1" s="1"/>
  <c r="BW4107" i="1"/>
  <c r="BV4107" i="1"/>
  <c r="CB4106" i="1"/>
  <c r="BY4106" i="1" s="1"/>
  <c r="CA4106" i="1"/>
  <c r="BX4106" i="1" s="1"/>
  <c r="BW4106" i="1"/>
  <c r="BV4106" i="1"/>
  <c r="CB4105" i="1"/>
  <c r="BY4105" i="1" s="1"/>
  <c r="CA4105" i="1"/>
  <c r="BX4105" i="1" s="1"/>
  <c r="BW4105" i="1"/>
  <c r="BV4105" i="1"/>
  <c r="CB4104" i="1"/>
  <c r="BY4104" i="1" s="1"/>
  <c r="CA4104" i="1"/>
  <c r="BX4104" i="1" s="1"/>
  <c r="BW4104" i="1"/>
  <c r="BV4104" i="1"/>
  <c r="CB4103" i="1"/>
  <c r="BY4103" i="1" s="1"/>
  <c r="CA4103" i="1"/>
  <c r="BX4103" i="1" s="1"/>
  <c r="BW4103" i="1"/>
  <c r="BV4103" i="1"/>
  <c r="CB4102" i="1"/>
  <c r="BY4102" i="1" s="1"/>
  <c r="CA4102" i="1"/>
  <c r="BX4102" i="1" s="1"/>
  <c r="BW4102" i="1"/>
  <c r="BV4102" i="1"/>
  <c r="CB4101" i="1"/>
  <c r="BY4101" i="1" s="1"/>
  <c r="CA4101" i="1"/>
  <c r="BX4101" i="1" s="1"/>
  <c r="BW4101" i="1"/>
  <c r="BV4101" i="1"/>
  <c r="CB4100" i="1"/>
  <c r="BY4100" i="1" s="1"/>
  <c r="CA4100" i="1"/>
  <c r="BX4100" i="1" s="1"/>
  <c r="BW4100" i="1"/>
  <c r="BV4100" i="1"/>
  <c r="CB4099" i="1"/>
  <c r="BY4099" i="1" s="1"/>
  <c r="CA4099" i="1"/>
  <c r="BX4099" i="1" s="1"/>
  <c r="BW4099" i="1"/>
  <c r="BV4099" i="1"/>
  <c r="CB4098" i="1"/>
  <c r="BY4098" i="1" s="1"/>
  <c r="CA4098" i="1"/>
  <c r="BX4098" i="1" s="1"/>
  <c r="BW4098" i="1"/>
  <c r="BV4098" i="1"/>
  <c r="CB4097" i="1"/>
  <c r="BY4097" i="1" s="1"/>
  <c r="CA4097" i="1"/>
  <c r="BX4097" i="1" s="1"/>
  <c r="BW4097" i="1"/>
  <c r="BV4097" i="1"/>
  <c r="CB4096" i="1"/>
  <c r="BY4096" i="1" s="1"/>
  <c r="CA4096" i="1"/>
  <c r="BX4096" i="1" s="1"/>
  <c r="BW4096" i="1"/>
  <c r="BV4096" i="1"/>
  <c r="CB4095" i="1"/>
  <c r="BY4095" i="1" s="1"/>
  <c r="CA4095" i="1"/>
  <c r="BX4095" i="1" s="1"/>
  <c r="BW4095" i="1"/>
  <c r="BV4095" i="1"/>
  <c r="CB4094" i="1"/>
  <c r="BY4094" i="1" s="1"/>
  <c r="CA4094" i="1"/>
  <c r="BX4094" i="1" s="1"/>
  <c r="BW4094" i="1"/>
  <c r="BV4094" i="1"/>
  <c r="CB4093" i="1"/>
  <c r="BY4093" i="1" s="1"/>
  <c r="CA4093" i="1"/>
  <c r="BX4093" i="1"/>
  <c r="BW4093" i="1"/>
  <c r="BV4093" i="1"/>
  <c r="CB4092" i="1"/>
  <c r="BY4092" i="1" s="1"/>
  <c r="CA4092" i="1"/>
  <c r="BX4092" i="1" s="1"/>
  <c r="BW4092" i="1"/>
  <c r="BV4092" i="1"/>
  <c r="CB4091" i="1"/>
  <c r="BY4091" i="1" s="1"/>
  <c r="CA4091" i="1"/>
  <c r="BX4091" i="1" s="1"/>
  <c r="BW4091" i="1"/>
  <c r="BV4091" i="1"/>
  <c r="CB4090" i="1"/>
  <c r="BY4090" i="1" s="1"/>
  <c r="CA4090" i="1"/>
  <c r="BX4090" i="1" s="1"/>
  <c r="BW4090" i="1"/>
  <c r="BV4090" i="1"/>
  <c r="CB4089" i="1"/>
  <c r="BY4089" i="1" s="1"/>
  <c r="CA4089" i="1"/>
  <c r="BX4089" i="1" s="1"/>
  <c r="BW4089" i="1"/>
  <c r="BV4089" i="1"/>
  <c r="CB4088" i="1"/>
  <c r="BY4088" i="1" s="1"/>
  <c r="CA4088" i="1"/>
  <c r="BX4088" i="1" s="1"/>
  <c r="BW4088" i="1"/>
  <c r="BV4088" i="1"/>
  <c r="CB4087" i="1"/>
  <c r="BY4087" i="1" s="1"/>
  <c r="CA4087" i="1"/>
  <c r="BX4087" i="1" s="1"/>
  <c r="BW4087" i="1"/>
  <c r="BV4087" i="1"/>
  <c r="CB4086" i="1"/>
  <c r="BY4086" i="1" s="1"/>
  <c r="CA4086" i="1"/>
  <c r="BX4086" i="1" s="1"/>
  <c r="BW4086" i="1"/>
  <c r="BV4086" i="1"/>
  <c r="CB4085" i="1"/>
  <c r="BY4085" i="1" s="1"/>
  <c r="CA4085" i="1"/>
  <c r="BX4085" i="1" s="1"/>
  <c r="BW4085" i="1"/>
  <c r="BV4085" i="1"/>
  <c r="CB4084" i="1"/>
  <c r="BY4084" i="1" s="1"/>
  <c r="CA4084" i="1"/>
  <c r="BX4084" i="1" s="1"/>
  <c r="BW4084" i="1"/>
  <c r="BV4084" i="1"/>
  <c r="CB4083" i="1"/>
  <c r="BY4083" i="1" s="1"/>
  <c r="CA4083" i="1"/>
  <c r="BX4083" i="1" s="1"/>
  <c r="BW4083" i="1"/>
  <c r="BV4083" i="1"/>
  <c r="CB4082" i="1"/>
  <c r="CA4082" i="1"/>
  <c r="BX4082" i="1" s="1"/>
  <c r="BY4082" i="1"/>
  <c r="BW4082" i="1"/>
  <c r="BV4082" i="1"/>
  <c r="CB4081" i="1"/>
  <c r="BY4081" i="1" s="1"/>
  <c r="CA4081" i="1"/>
  <c r="BX4081" i="1" s="1"/>
  <c r="BW4081" i="1"/>
  <c r="BV4081" i="1"/>
  <c r="CB4080" i="1"/>
  <c r="BY4080" i="1" s="1"/>
  <c r="CA4080" i="1"/>
  <c r="BX4080" i="1" s="1"/>
  <c r="BW4080" i="1"/>
  <c r="BV4080" i="1"/>
  <c r="CB4079" i="1"/>
  <c r="BY4079" i="1" s="1"/>
  <c r="CA4079" i="1"/>
  <c r="BX4079" i="1" s="1"/>
  <c r="BW4079" i="1"/>
  <c r="BV4079" i="1"/>
  <c r="CB4078" i="1"/>
  <c r="CA4078" i="1"/>
  <c r="BX4078" i="1" s="1"/>
  <c r="BY4078" i="1"/>
  <c r="BW4078" i="1"/>
  <c r="BV4078" i="1"/>
  <c r="CB4077" i="1"/>
  <c r="BY4077" i="1" s="1"/>
  <c r="CA4077" i="1"/>
  <c r="BX4077" i="1" s="1"/>
  <c r="BW4077" i="1"/>
  <c r="BV4077" i="1"/>
  <c r="CB4076" i="1"/>
  <c r="BY4076" i="1" s="1"/>
  <c r="CA4076" i="1"/>
  <c r="BX4076" i="1" s="1"/>
  <c r="BW4076" i="1"/>
  <c r="BV4076" i="1"/>
  <c r="CB4075" i="1"/>
  <c r="BY4075" i="1" s="1"/>
  <c r="CA4075" i="1"/>
  <c r="BX4075" i="1" s="1"/>
  <c r="BW4075" i="1"/>
  <c r="BV4075" i="1"/>
  <c r="CB4074" i="1"/>
  <c r="BY4074" i="1" s="1"/>
  <c r="CA4074" i="1"/>
  <c r="BX4074" i="1" s="1"/>
  <c r="BW4074" i="1"/>
  <c r="BV4074" i="1"/>
  <c r="CB4073" i="1"/>
  <c r="BY4073" i="1" s="1"/>
  <c r="CA4073" i="1"/>
  <c r="BX4073" i="1" s="1"/>
  <c r="BW4073" i="1"/>
  <c r="BV4073" i="1"/>
  <c r="CB4072" i="1"/>
  <c r="BY4072" i="1" s="1"/>
  <c r="CA4072" i="1"/>
  <c r="BX4072" i="1" s="1"/>
  <c r="BW4072" i="1"/>
  <c r="BV4072" i="1"/>
  <c r="CB4071" i="1"/>
  <c r="BY4071" i="1" s="1"/>
  <c r="CA4071" i="1"/>
  <c r="BX4071" i="1" s="1"/>
  <c r="BW4071" i="1"/>
  <c r="BV4071" i="1"/>
  <c r="CB4070" i="1"/>
  <c r="CA4070" i="1"/>
  <c r="BX4070" i="1" s="1"/>
  <c r="BY4070" i="1"/>
  <c r="BW4070" i="1"/>
  <c r="BV4070" i="1"/>
  <c r="CB4069" i="1"/>
  <c r="BY4069" i="1" s="1"/>
  <c r="CA4069" i="1"/>
  <c r="BX4069" i="1" s="1"/>
  <c r="BW4069" i="1"/>
  <c r="BV4069" i="1"/>
  <c r="CB4068" i="1"/>
  <c r="BY4068" i="1" s="1"/>
  <c r="CA4068" i="1"/>
  <c r="BX4068" i="1" s="1"/>
  <c r="BW4068" i="1"/>
  <c r="BV4068" i="1"/>
  <c r="CB4067" i="1"/>
  <c r="BY4067" i="1" s="1"/>
  <c r="CA4067" i="1"/>
  <c r="BX4067" i="1" s="1"/>
  <c r="BW4067" i="1"/>
  <c r="BV4067" i="1"/>
  <c r="CB4066" i="1"/>
  <c r="BY4066" i="1" s="1"/>
  <c r="CA4066" i="1"/>
  <c r="BX4066" i="1" s="1"/>
  <c r="BW4066" i="1"/>
  <c r="BV4066" i="1"/>
  <c r="CB4065" i="1"/>
  <c r="BY4065" i="1" s="1"/>
  <c r="CA4065" i="1"/>
  <c r="BX4065" i="1" s="1"/>
  <c r="BW4065" i="1"/>
  <c r="BV4065" i="1"/>
  <c r="CB4064" i="1"/>
  <c r="BY4064" i="1" s="1"/>
  <c r="CA4064" i="1"/>
  <c r="BX4064" i="1" s="1"/>
  <c r="BW4064" i="1"/>
  <c r="BV4064" i="1"/>
  <c r="CB4063" i="1"/>
  <c r="BY4063" i="1" s="1"/>
  <c r="CA4063" i="1"/>
  <c r="BX4063" i="1" s="1"/>
  <c r="BW4063" i="1"/>
  <c r="BV4063" i="1"/>
  <c r="CB4062" i="1"/>
  <c r="CA4062" i="1"/>
  <c r="BX4062" i="1" s="1"/>
  <c r="BY4062" i="1"/>
  <c r="BW4062" i="1"/>
  <c r="BV4062" i="1"/>
  <c r="CB4061" i="1"/>
  <c r="BY4061" i="1" s="1"/>
  <c r="CA4061" i="1"/>
  <c r="BX4061" i="1" s="1"/>
  <c r="BW4061" i="1"/>
  <c r="BV4061" i="1"/>
  <c r="CB4060" i="1"/>
  <c r="BY4060" i="1" s="1"/>
  <c r="CA4060" i="1"/>
  <c r="BX4060" i="1" s="1"/>
  <c r="BW4060" i="1"/>
  <c r="BV4060" i="1"/>
  <c r="CB4059" i="1"/>
  <c r="BY4059" i="1" s="1"/>
  <c r="CA4059" i="1"/>
  <c r="BX4059" i="1" s="1"/>
  <c r="BW4059" i="1"/>
  <c r="BV4059" i="1"/>
  <c r="CB4058" i="1"/>
  <c r="BY4058" i="1" s="1"/>
  <c r="CA4058" i="1"/>
  <c r="BX4058" i="1" s="1"/>
  <c r="BW4058" i="1"/>
  <c r="BV4058" i="1"/>
  <c r="CB4057" i="1"/>
  <c r="BY4057" i="1" s="1"/>
  <c r="CA4057" i="1"/>
  <c r="BX4057" i="1" s="1"/>
  <c r="BW4057" i="1"/>
  <c r="BV4057" i="1"/>
  <c r="CB4056" i="1"/>
  <c r="BY4056" i="1" s="1"/>
  <c r="CA4056" i="1"/>
  <c r="BX4056" i="1" s="1"/>
  <c r="BW4056" i="1"/>
  <c r="BV4056" i="1"/>
  <c r="CB4055" i="1"/>
  <c r="BY4055" i="1" s="1"/>
  <c r="CA4055" i="1"/>
  <c r="BX4055" i="1" s="1"/>
  <c r="BW4055" i="1"/>
  <c r="BV4055" i="1"/>
  <c r="CB4054" i="1"/>
  <c r="BY4054" i="1" s="1"/>
  <c r="CA4054" i="1"/>
  <c r="BX4054" i="1" s="1"/>
  <c r="BW4054" i="1"/>
  <c r="BV4054" i="1"/>
  <c r="CB4053" i="1"/>
  <c r="BY4053" i="1" s="1"/>
  <c r="CA4053" i="1"/>
  <c r="BX4053" i="1" s="1"/>
  <c r="BW4053" i="1"/>
  <c r="BV4053" i="1"/>
  <c r="CB4052" i="1"/>
  <c r="BY4052" i="1" s="1"/>
  <c r="CA4052" i="1"/>
  <c r="BX4052" i="1" s="1"/>
  <c r="BW4052" i="1"/>
  <c r="BV4052" i="1"/>
  <c r="CB4051" i="1"/>
  <c r="BY4051" i="1" s="1"/>
  <c r="CA4051" i="1"/>
  <c r="BX4051" i="1" s="1"/>
  <c r="BW4051" i="1"/>
  <c r="BV4051" i="1"/>
  <c r="CB4050" i="1"/>
  <c r="BY4050" i="1" s="1"/>
  <c r="CA4050" i="1"/>
  <c r="BX4050" i="1" s="1"/>
  <c r="BW4050" i="1"/>
  <c r="BV4050" i="1"/>
  <c r="CB4049" i="1"/>
  <c r="BY4049" i="1" s="1"/>
  <c r="CA4049" i="1"/>
  <c r="BX4049" i="1" s="1"/>
  <c r="BW4049" i="1"/>
  <c r="BV4049" i="1"/>
  <c r="CB4048" i="1"/>
  <c r="BY4048" i="1" s="1"/>
  <c r="CA4048" i="1"/>
  <c r="BX4048" i="1" s="1"/>
  <c r="BW4048" i="1"/>
  <c r="BV4048" i="1"/>
  <c r="CB4047" i="1"/>
  <c r="BY4047" i="1" s="1"/>
  <c r="CA4047" i="1"/>
  <c r="BX4047" i="1" s="1"/>
  <c r="BW4047" i="1"/>
  <c r="BV4047" i="1"/>
  <c r="CB4046" i="1"/>
  <c r="BY4046" i="1" s="1"/>
  <c r="CA4046" i="1"/>
  <c r="BX4046" i="1" s="1"/>
  <c r="BW4046" i="1"/>
  <c r="BV4046" i="1"/>
  <c r="CB4045" i="1"/>
  <c r="BY4045" i="1" s="1"/>
  <c r="CA4045" i="1"/>
  <c r="BX4045" i="1" s="1"/>
  <c r="BW4045" i="1"/>
  <c r="BV4045" i="1"/>
  <c r="CB4044" i="1"/>
  <c r="BY4044" i="1" s="1"/>
  <c r="CA4044" i="1"/>
  <c r="BX4044" i="1" s="1"/>
  <c r="BW4044" i="1"/>
  <c r="BV4044" i="1"/>
  <c r="CB4043" i="1"/>
  <c r="BY4043" i="1" s="1"/>
  <c r="CA4043" i="1"/>
  <c r="BX4043" i="1" s="1"/>
  <c r="BW4043" i="1"/>
  <c r="BV4043" i="1"/>
  <c r="CB4042" i="1"/>
  <c r="CA4042" i="1"/>
  <c r="BX4042" i="1" s="1"/>
  <c r="BY4042" i="1"/>
  <c r="BW4042" i="1"/>
  <c r="BV4042" i="1"/>
  <c r="CB4041" i="1"/>
  <c r="BY4041" i="1" s="1"/>
  <c r="CA4041" i="1"/>
  <c r="BX4041" i="1" s="1"/>
  <c r="BW4041" i="1"/>
  <c r="BV4041" i="1"/>
  <c r="CB4040" i="1"/>
  <c r="BY4040" i="1" s="1"/>
  <c r="CA4040" i="1"/>
  <c r="BX4040" i="1" s="1"/>
  <c r="BW4040" i="1"/>
  <c r="BV4040" i="1"/>
  <c r="CB4039" i="1"/>
  <c r="BY4039" i="1" s="1"/>
  <c r="CA4039" i="1"/>
  <c r="BX4039" i="1" s="1"/>
  <c r="BW4039" i="1"/>
  <c r="BV4039" i="1"/>
  <c r="CB4038" i="1"/>
  <c r="BY4038" i="1" s="1"/>
  <c r="CA4038" i="1"/>
  <c r="BX4038" i="1" s="1"/>
  <c r="BW4038" i="1"/>
  <c r="BV4038" i="1"/>
  <c r="CB4037" i="1"/>
  <c r="BY4037" i="1" s="1"/>
  <c r="CA4037" i="1"/>
  <c r="BX4037" i="1" s="1"/>
  <c r="BW4037" i="1"/>
  <c r="BV4037" i="1"/>
  <c r="CB4036" i="1"/>
  <c r="BY4036" i="1" s="1"/>
  <c r="CA4036" i="1"/>
  <c r="BX4036" i="1" s="1"/>
  <c r="BW4036" i="1"/>
  <c r="BV4036" i="1"/>
  <c r="CB4035" i="1"/>
  <c r="BY4035" i="1" s="1"/>
  <c r="CA4035" i="1"/>
  <c r="BX4035" i="1" s="1"/>
  <c r="BW4035" i="1"/>
  <c r="BV4035" i="1"/>
  <c r="CB4034" i="1"/>
  <c r="BY4034" i="1" s="1"/>
  <c r="CA4034" i="1"/>
  <c r="BX4034" i="1" s="1"/>
  <c r="BW4034" i="1"/>
  <c r="BV4034" i="1"/>
  <c r="CB4033" i="1"/>
  <c r="BY4033" i="1" s="1"/>
  <c r="CA4033" i="1"/>
  <c r="BX4033" i="1" s="1"/>
  <c r="BW4033" i="1"/>
  <c r="BV4033" i="1"/>
  <c r="CB4032" i="1"/>
  <c r="BY4032" i="1" s="1"/>
  <c r="CA4032" i="1"/>
  <c r="BX4032" i="1" s="1"/>
  <c r="BW4032" i="1"/>
  <c r="BV4032" i="1"/>
  <c r="CB4031" i="1"/>
  <c r="BY4031" i="1" s="1"/>
  <c r="CA4031" i="1"/>
  <c r="BX4031" i="1" s="1"/>
  <c r="BW4031" i="1"/>
  <c r="BV4031" i="1"/>
  <c r="CB4030" i="1"/>
  <c r="CA4030" i="1"/>
  <c r="BX4030" i="1" s="1"/>
  <c r="BY4030" i="1"/>
  <c r="BW4030" i="1"/>
  <c r="BV4030" i="1"/>
  <c r="CB4029" i="1"/>
  <c r="BY4029" i="1" s="1"/>
  <c r="CA4029" i="1"/>
  <c r="BX4029" i="1" s="1"/>
  <c r="BW4029" i="1"/>
  <c r="BV4029" i="1"/>
  <c r="CB4028" i="1"/>
  <c r="BY4028" i="1" s="1"/>
  <c r="CA4028" i="1"/>
  <c r="BX4028" i="1" s="1"/>
  <c r="BW4028" i="1"/>
  <c r="BV4028" i="1"/>
  <c r="CB4027" i="1"/>
  <c r="BY4027" i="1" s="1"/>
  <c r="CA4027" i="1"/>
  <c r="BX4027" i="1" s="1"/>
  <c r="BW4027" i="1"/>
  <c r="BV4027" i="1"/>
  <c r="CB4026" i="1"/>
  <c r="BY4026" i="1" s="1"/>
  <c r="CA4026" i="1"/>
  <c r="BX4026" i="1" s="1"/>
  <c r="BW4026" i="1"/>
  <c r="BV4026" i="1"/>
  <c r="CB4025" i="1"/>
  <c r="BY4025" i="1" s="1"/>
  <c r="CA4025" i="1"/>
  <c r="BX4025" i="1" s="1"/>
  <c r="BW4025" i="1"/>
  <c r="BV4025" i="1"/>
  <c r="CB4024" i="1"/>
  <c r="BY4024" i="1" s="1"/>
  <c r="CA4024" i="1"/>
  <c r="BX4024" i="1" s="1"/>
  <c r="BW4024" i="1"/>
  <c r="BV4024" i="1"/>
  <c r="CB4023" i="1"/>
  <c r="BY4023" i="1" s="1"/>
  <c r="CA4023" i="1"/>
  <c r="BX4023" i="1" s="1"/>
  <c r="BW4023" i="1"/>
  <c r="BV4023" i="1"/>
  <c r="CB4022" i="1"/>
  <c r="BY4022" i="1" s="1"/>
  <c r="CA4022" i="1"/>
  <c r="BX4022" i="1" s="1"/>
  <c r="BW4022" i="1"/>
  <c r="BV4022" i="1"/>
  <c r="CB4021" i="1"/>
  <c r="BY4021" i="1" s="1"/>
  <c r="CA4021" i="1"/>
  <c r="BX4021" i="1" s="1"/>
  <c r="BW4021" i="1"/>
  <c r="BV4021" i="1"/>
  <c r="CB4020" i="1"/>
  <c r="BY4020" i="1" s="1"/>
  <c r="CA4020" i="1"/>
  <c r="BX4020" i="1" s="1"/>
  <c r="BW4020" i="1"/>
  <c r="BV4020" i="1"/>
  <c r="CB4019" i="1"/>
  <c r="BY4019" i="1" s="1"/>
  <c r="CA4019" i="1"/>
  <c r="BX4019" i="1" s="1"/>
  <c r="BW4019" i="1"/>
  <c r="BV4019" i="1"/>
  <c r="CB4018" i="1"/>
  <c r="BY4018" i="1" s="1"/>
  <c r="CA4018" i="1"/>
  <c r="BX4018" i="1" s="1"/>
  <c r="BW4018" i="1"/>
  <c r="BV4018" i="1"/>
  <c r="CB4017" i="1"/>
  <c r="BY4017" i="1" s="1"/>
  <c r="CA4017" i="1"/>
  <c r="BX4017" i="1" s="1"/>
  <c r="BW4017" i="1"/>
  <c r="BV4017" i="1"/>
  <c r="CB4016" i="1"/>
  <c r="BY4016" i="1" s="1"/>
  <c r="CA4016" i="1"/>
  <c r="BX4016" i="1" s="1"/>
  <c r="BW4016" i="1"/>
  <c r="BV4016" i="1"/>
  <c r="CB4015" i="1"/>
  <c r="BY4015" i="1" s="1"/>
  <c r="CA4015" i="1"/>
  <c r="BX4015" i="1" s="1"/>
  <c r="BW4015" i="1"/>
  <c r="BV4015" i="1"/>
  <c r="CB4014" i="1"/>
  <c r="BY4014" i="1" s="1"/>
  <c r="CA4014" i="1"/>
  <c r="BX4014" i="1" s="1"/>
  <c r="BW4014" i="1"/>
  <c r="BV4014" i="1"/>
  <c r="CB4013" i="1"/>
  <c r="BY4013" i="1" s="1"/>
  <c r="CA4013" i="1"/>
  <c r="BX4013" i="1" s="1"/>
  <c r="BW4013" i="1"/>
  <c r="BV4013" i="1"/>
  <c r="CB4012" i="1"/>
  <c r="BY4012" i="1" s="1"/>
  <c r="CA4012" i="1"/>
  <c r="BX4012" i="1" s="1"/>
  <c r="BW4012" i="1"/>
  <c r="BV4012" i="1"/>
  <c r="CB4011" i="1"/>
  <c r="BY4011" i="1" s="1"/>
  <c r="CA4011" i="1"/>
  <c r="BX4011" i="1" s="1"/>
  <c r="BW4011" i="1"/>
  <c r="BV4011" i="1"/>
  <c r="CB4010" i="1"/>
  <c r="BY4010" i="1" s="1"/>
  <c r="CA4010" i="1"/>
  <c r="BX4010" i="1"/>
  <c r="BW4010" i="1"/>
  <c r="BV4010" i="1"/>
  <c r="CB4009" i="1"/>
  <c r="BY4009" i="1" s="1"/>
  <c r="CA4009" i="1"/>
  <c r="BX4009" i="1" s="1"/>
  <c r="BW4009" i="1"/>
  <c r="BV4009" i="1"/>
  <c r="CB4008" i="1"/>
  <c r="BY4008" i="1" s="1"/>
  <c r="CA4008" i="1"/>
  <c r="BX4008" i="1" s="1"/>
  <c r="BW4008" i="1"/>
  <c r="BV4008" i="1"/>
  <c r="CB4007" i="1"/>
  <c r="BY4007" i="1" s="1"/>
  <c r="CA4007" i="1"/>
  <c r="BX4007" i="1" s="1"/>
  <c r="BW4007" i="1"/>
  <c r="BV4007" i="1"/>
  <c r="CB4006" i="1"/>
  <c r="BY4006" i="1" s="1"/>
  <c r="CA4006" i="1"/>
  <c r="BX4006" i="1" s="1"/>
  <c r="BW4006" i="1"/>
  <c r="BV4006" i="1"/>
  <c r="CB4005" i="1"/>
  <c r="BY4005" i="1" s="1"/>
  <c r="CA4005" i="1"/>
  <c r="BX4005" i="1" s="1"/>
  <c r="BW4005" i="1"/>
  <c r="BV4005" i="1"/>
  <c r="CB4004" i="1"/>
  <c r="BY4004" i="1" s="1"/>
  <c r="CA4004" i="1"/>
  <c r="BX4004" i="1" s="1"/>
  <c r="BW4004" i="1"/>
  <c r="BV4004" i="1"/>
  <c r="CB4003" i="1"/>
  <c r="BY4003" i="1" s="1"/>
  <c r="CA4003" i="1"/>
  <c r="BX4003" i="1" s="1"/>
  <c r="BW4003" i="1"/>
  <c r="BV4003" i="1"/>
  <c r="CB4002" i="1"/>
  <c r="BY4002" i="1" s="1"/>
  <c r="CA4002" i="1"/>
  <c r="BX4002" i="1" s="1"/>
  <c r="BW4002" i="1"/>
  <c r="BV4002" i="1"/>
  <c r="CB4001" i="1"/>
  <c r="BY4001" i="1" s="1"/>
  <c r="CA4001" i="1"/>
  <c r="BX4001" i="1" s="1"/>
  <c r="BW4001" i="1"/>
  <c r="BV4001" i="1"/>
  <c r="CB4000" i="1"/>
  <c r="BY4000" i="1" s="1"/>
  <c r="CA4000" i="1"/>
  <c r="BX4000" i="1" s="1"/>
  <c r="BW4000" i="1"/>
  <c r="BV4000" i="1"/>
  <c r="CB3999" i="1"/>
  <c r="BY3999" i="1" s="1"/>
  <c r="CA3999" i="1"/>
  <c r="BX3999" i="1" s="1"/>
  <c r="BW3999" i="1"/>
  <c r="BV3999" i="1"/>
  <c r="CB3998" i="1"/>
  <c r="CA3998" i="1"/>
  <c r="BX3998" i="1" s="1"/>
  <c r="BY3998" i="1"/>
  <c r="BW3998" i="1"/>
  <c r="BV3998" i="1"/>
  <c r="CB3997" i="1"/>
  <c r="BY3997" i="1" s="1"/>
  <c r="CA3997" i="1"/>
  <c r="BX3997" i="1"/>
  <c r="BW3997" i="1"/>
  <c r="BV3997" i="1"/>
  <c r="CB3996" i="1"/>
  <c r="BY3996" i="1" s="1"/>
  <c r="CA3996" i="1"/>
  <c r="BX3996" i="1" s="1"/>
  <c r="BW3996" i="1"/>
  <c r="BV3996" i="1"/>
  <c r="CB3995" i="1"/>
  <c r="BY3995" i="1" s="1"/>
  <c r="CA3995" i="1"/>
  <c r="BX3995" i="1" s="1"/>
  <c r="BW3995" i="1"/>
  <c r="BV3995" i="1"/>
  <c r="CB3994" i="1"/>
  <c r="BY3994" i="1" s="1"/>
  <c r="CA3994" i="1"/>
  <c r="BX3994" i="1" s="1"/>
  <c r="BW3994" i="1"/>
  <c r="BV3994" i="1"/>
  <c r="CB3993" i="1"/>
  <c r="BY3993" i="1" s="1"/>
  <c r="CA3993" i="1"/>
  <c r="BX3993" i="1" s="1"/>
  <c r="BW3993" i="1"/>
  <c r="BV3993" i="1"/>
  <c r="CB3992" i="1"/>
  <c r="BY3992" i="1" s="1"/>
  <c r="CA3992" i="1"/>
  <c r="BX3992" i="1" s="1"/>
  <c r="BW3992" i="1"/>
  <c r="BV3992" i="1"/>
  <c r="CB3991" i="1"/>
  <c r="BY3991" i="1" s="1"/>
  <c r="CA3991" i="1"/>
  <c r="BX3991" i="1" s="1"/>
  <c r="BW3991" i="1"/>
  <c r="BV3991" i="1"/>
  <c r="CB3990" i="1"/>
  <c r="BY3990" i="1" s="1"/>
  <c r="CA3990" i="1"/>
  <c r="BX3990" i="1" s="1"/>
  <c r="BW3990" i="1"/>
  <c r="BV3990" i="1"/>
  <c r="CB3989" i="1"/>
  <c r="BY3989" i="1" s="1"/>
  <c r="CA3989" i="1"/>
  <c r="BX3989" i="1" s="1"/>
  <c r="BW3989" i="1"/>
  <c r="BV3989" i="1"/>
  <c r="CB3988" i="1"/>
  <c r="BY3988" i="1" s="1"/>
  <c r="CA3988" i="1"/>
  <c r="BX3988" i="1" s="1"/>
  <c r="BW3988" i="1"/>
  <c r="BV3988" i="1"/>
  <c r="CB3987" i="1"/>
  <c r="BY3987" i="1" s="1"/>
  <c r="CA3987" i="1"/>
  <c r="BX3987" i="1" s="1"/>
  <c r="BW3987" i="1"/>
  <c r="BV3987" i="1"/>
  <c r="CB3986" i="1"/>
  <c r="BY3986" i="1" s="1"/>
  <c r="CA3986" i="1"/>
  <c r="BX3986" i="1" s="1"/>
  <c r="BW3986" i="1"/>
  <c r="BV3986" i="1"/>
  <c r="CB3985" i="1"/>
  <c r="BY3985" i="1" s="1"/>
  <c r="CA3985" i="1"/>
  <c r="BX3985" i="1" s="1"/>
  <c r="BW3985" i="1"/>
  <c r="BV3985" i="1"/>
  <c r="CB3984" i="1"/>
  <c r="BY3984" i="1" s="1"/>
  <c r="CA3984" i="1"/>
  <c r="BX3984" i="1" s="1"/>
  <c r="BW3984" i="1"/>
  <c r="BV3984" i="1"/>
  <c r="CB3983" i="1"/>
  <c r="BY3983" i="1" s="1"/>
  <c r="CA3983" i="1"/>
  <c r="BX3983" i="1" s="1"/>
  <c r="BW3983" i="1"/>
  <c r="BV3983" i="1"/>
  <c r="CB3982" i="1"/>
  <c r="BY3982" i="1" s="1"/>
  <c r="CA3982" i="1"/>
  <c r="BX3982" i="1" s="1"/>
  <c r="BW3982" i="1"/>
  <c r="BV3982" i="1"/>
  <c r="CB3981" i="1"/>
  <c r="BY3981" i="1" s="1"/>
  <c r="CA3981" i="1"/>
  <c r="BX3981" i="1" s="1"/>
  <c r="BW3981" i="1"/>
  <c r="BV3981" i="1"/>
  <c r="CB3980" i="1"/>
  <c r="BY3980" i="1" s="1"/>
  <c r="CA3980" i="1"/>
  <c r="BX3980" i="1" s="1"/>
  <c r="BW3980" i="1"/>
  <c r="BV3980" i="1"/>
  <c r="CB3979" i="1"/>
  <c r="BY3979" i="1" s="1"/>
  <c r="CA3979" i="1"/>
  <c r="BX3979" i="1" s="1"/>
  <c r="BW3979" i="1"/>
  <c r="BV3979" i="1"/>
  <c r="CB3978" i="1"/>
  <c r="BY3978" i="1" s="1"/>
  <c r="CA3978" i="1"/>
  <c r="BX3978" i="1" s="1"/>
  <c r="BW3978" i="1"/>
  <c r="BV3978" i="1"/>
  <c r="CB3977" i="1"/>
  <c r="BY3977" i="1" s="1"/>
  <c r="CA3977" i="1"/>
  <c r="BX3977" i="1" s="1"/>
  <c r="BW3977" i="1"/>
  <c r="BV3977" i="1"/>
  <c r="CB3976" i="1"/>
  <c r="BY3976" i="1" s="1"/>
  <c r="CA3976" i="1"/>
  <c r="BX3976" i="1" s="1"/>
  <c r="BW3976" i="1"/>
  <c r="BV3976" i="1"/>
  <c r="CB3975" i="1"/>
  <c r="CA3975" i="1"/>
  <c r="BX3975" i="1" s="1"/>
  <c r="BY3975" i="1"/>
  <c r="BW3975" i="1"/>
  <c r="BV3975" i="1"/>
  <c r="CB3974" i="1"/>
  <c r="BY3974" i="1" s="1"/>
  <c r="CA3974" i="1"/>
  <c r="BX3974" i="1" s="1"/>
  <c r="BW3974" i="1"/>
  <c r="BV3974" i="1"/>
  <c r="CB3973" i="1"/>
  <c r="BY3973" i="1" s="1"/>
  <c r="CA3973" i="1"/>
  <c r="BX3973" i="1" s="1"/>
  <c r="BW3973" i="1"/>
  <c r="BV3973" i="1"/>
  <c r="CB3972" i="1"/>
  <c r="BY3972" i="1" s="1"/>
  <c r="CA3972" i="1"/>
  <c r="BX3972" i="1" s="1"/>
  <c r="BW3972" i="1"/>
  <c r="BV3972" i="1"/>
  <c r="CB3971" i="1"/>
  <c r="BY3971" i="1" s="1"/>
  <c r="CA3971" i="1"/>
  <c r="BX3971" i="1" s="1"/>
  <c r="BW3971" i="1"/>
  <c r="BV3971" i="1"/>
  <c r="CB3970" i="1"/>
  <c r="CA3970" i="1"/>
  <c r="BX3970" i="1" s="1"/>
  <c r="BY3970" i="1"/>
  <c r="BW3970" i="1"/>
  <c r="BV3970" i="1"/>
  <c r="CB3969" i="1"/>
  <c r="BY3969" i="1" s="1"/>
  <c r="CA3969" i="1"/>
  <c r="BX3969" i="1" s="1"/>
  <c r="BW3969" i="1"/>
  <c r="BV3969" i="1"/>
  <c r="CB3968" i="1"/>
  <c r="BY3968" i="1" s="1"/>
  <c r="CA3968" i="1"/>
  <c r="BX3968" i="1" s="1"/>
  <c r="BW3968" i="1"/>
  <c r="BV3968" i="1"/>
  <c r="CB3967" i="1"/>
  <c r="BY3967" i="1" s="1"/>
  <c r="CA3967" i="1"/>
  <c r="BX3967" i="1" s="1"/>
  <c r="BW3967" i="1"/>
  <c r="BV3967" i="1"/>
  <c r="CB3966" i="1"/>
  <c r="BY3966" i="1" s="1"/>
  <c r="CA3966" i="1"/>
  <c r="BX3966" i="1" s="1"/>
  <c r="BW3966" i="1"/>
  <c r="BV3966" i="1"/>
  <c r="CB3965" i="1"/>
  <c r="BY3965" i="1" s="1"/>
  <c r="CA3965" i="1"/>
  <c r="BX3965" i="1" s="1"/>
  <c r="BW3965" i="1"/>
  <c r="BV3965" i="1"/>
  <c r="CB3964" i="1"/>
  <c r="BY3964" i="1" s="1"/>
  <c r="CA3964" i="1"/>
  <c r="BX3964" i="1" s="1"/>
  <c r="BW3964" i="1"/>
  <c r="BV3964" i="1"/>
  <c r="CB3963" i="1"/>
  <c r="BY3963" i="1" s="1"/>
  <c r="CA3963" i="1"/>
  <c r="BX3963" i="1" s="1"/>
  <c r="BW3963" i="1"/>
  <c r="BV3963" i="1"/>
  <c r="CB3962" i="1"/>
  <c r="BY3962" i="1" s="1"/>
  <c r="CA3962" i="1"/>
  <c r="BX3962" i="1" s="1"/>
  <c r="BW3962" i="1"/>
  <c r="BV3962" i="1"/>
  <c r="CB3961" i="1"/>
  <c r="BY3961" i="1" s="1"/>
  <c r="CA3961" i="1"/>
  <c r="BX3961" i="1" s="1"/>
  <c r="BW3961" i="1"/>
  <c r="BV3961" i="1"/>
  <c r="CB3960" i="1"/>
  <c r="BY3960" i="1" s="1"/>
  <c r="CA3960" i="1"/>
  <c r="BX3960" i="1" s="1"/>
  <c r="BW3960" i="1"/>
  <c r="BV3960" i="1"/>
  <c r="CB3959" i="1"/>
  <c r="BY3959" i="1" s="1"/>
  <c r="CA3959" i="1"/>
  <c r="BX3959" i="1" s="1"/>
  <c r="BW3959" i="1"/>
  <c r="BV3959" i="1"/>
  <c r="CB3958" i="1"/>
  <c r="BY3958" i="1" s="1"/>
  <c r="CA3958" i="1"/>
  <c r="BX3958" i="1" s="1"/>
  <c r="BW3958" i="1"/>
  <c r="BV3958" i="1"/>
  <c r="CB3957" i="1"/>
  <c r="BY3957" i="1" s="1"/>
  <c r="CA3957" i="1"/>
  <c r="BX3957" i="1" s="1"/>
  <c r="BW3957" i="1"/>
  <c r="BV3957" i="1"/>
  <c r="CB3956" i="1"/>
  <c r="BY3956" i="1" s="1"/>
  <c r="CA3956" i="1"/>
  <c r="BX3956" i="1" s="1"/>
  <c r="BW3956" i="1"/>
  <c r="BV3956" i="1"/>
  <c r="CB3955" i="1"/>
  <c r="BY3955" i="1" s="1"/>
  <c r="CA3955" i="1"/>
  <c r="BX3955" i="1" s="1"/>
  <c r="BW3955" i="1"/>
  <c r="BV3955" i="1"/>
  <c r="CA3954" i="1"/>
  <c r="BW3954" i="1"/>
  <c r="BV3954" i="1"/>
  <c r="CB3953" i="1"/>
  <c r="BY3953" i="1" s="1"/>
  <c r="CA3953" i="1"/>
  <c r="BX3953" i="1" s="1"/>
  <c r="BW3953" i="1"/>
  <c r="BV3953" i="1"/>
  <c r="CB3952" i="1"/>
  <c r="BY3952" i="1" s="1"/>
  <c r="CA3952" i="1"/>
  <c r="BX3952" i="1" s="1"/>
  <c r="BW3952" i="1"/>
  <c r="BV3952" i="1"/>
  <c r="CB3951" i="1"/>
  <c r="BY3951" i="1" s="1"/>
  <c r="CA3951" i="1"/>
  <c r="BX3951" i="1" s="1"/>
  <c r="BW3951" i="1"/>
  <c r="BV3951" i="1"/>
  <c r="CB3950" i="1"/>
  <c r="CA3950" i="1"/>
  <c r="BX3950" i="1" s="1"/>
  <c r="BY3950" i="1"/>
  <c r="BW3950" i="1"/>
  <c r="BV3950" i="1"/>
  <c r="CA3949" i="1"/>
  <c r="CB3949" i="1" s="1"/>
  <c r="BY3949" i="1" s="1"/>
  <c r="BW3949" i="1"/>
  <c r="BV3949" i="1"/>
  <c r="CB3948" i="1"/>
  <c r="BY3948" i="1" s="1"/>
  <c r="CA3948" i="1"/>
  <c r="BX3948" i="1" s="1"/>
  <c r="BW3948" i="1"/>
  <c r="BV3948" i="1"/>
  <c r="CB3947" i="1"/>
  <c r="BY3947" i="1" s="1"/>
  <c r="CA3947" i="1"/>
  <c r="BX3947" i="1" s="1"/>
  <c r="BW3947" i="1"/>
  <c r="BV3947" i="1"/>
  <c r="CB3946" i="1"/>
  <c r="BY3946" i="1" s="1"/>
  <c r="CA3946" i="1"/>
  <c r="BX3946" i="1" s="1"/>
  <c r="BW3946" i="1"/>
  <c r="BV3946" i="1"/>
  <c r="CB3945" i="1"/>
  <c r="BY3945" i="1" s="1"/>
  <c r="CA3945" i="1"/>
  <c r="BX3945" i="1" s="1"/>
  <c r="BW3945" i="1"/>
  <c r="BV3945" i="1"/>
  <c r="CB3944" i="1"/>
  <c r="BY3944" i="1" s="1"/>
  <c r="CA3944" i="1"/>
  <c r="BX3944" i="1" s="1"/>
  <c r="BW3944" i="1"/>
  <c r="BV3944" i="1"/>
  <c r="CB3943" i="1"/>
  <c r="BY3943" i="1" s="1"/>
  <c r="CA3943" i="1"/>
  <c r="BX3943" i="1" s="1"/>
  <c r="BW3943" i="1"/>
  <c r="BV3943" i="1"/>
  <c r="CB3942" i="1"/>
  <c r="BY3942" i="1" s="1"/>
  <c r="CA3942" i="1"/>
  <c r="BX3942" i="1" s="1"/>
  <c r="BW3942" i="1"/>
  <c r="BV3942" i="1"/>
  <c r="CB3941" i="1"/>
  <c r="BY3941" i="1" s="1"/>
  <c r="CA3941" i="1"/>
  <c r="BX3941" i="1" s="1"/>
  <c r="BW3941" i="1"/>
  <c r="BV3941" i="1"/>
  <c r="CB3940" i="1"/>
  <c r="BY3940" i="1" s="1"/>
  <c r="CA3940" i="1"/>
  <c r="BX3940" i="1" s="1"/>
  <c r="BW3940" i="1"/>
  <c r="BV3940" i="1"/>
  <c r="CB3939" i="1"/>
  <c r="BY3939" i="1" s="1"/>
  <c r="CA3939" i="1"/>
  <c r="BX3939" i="1" s="1"/>
  <c r="BW3939" i="1"/>
  <c r="BV3939" i="1"/>
  <c r="CB3938" i="1"/>
  <c r="CA3938" i="1"/>
  <c r="BX3938" i="1" s="1"/>
  <c r="BY3938" i="1"/>
  <c r="BW3938" i="1"/>
  <c r="BV3938" i="1"/>
  <c r="CB3937" i="1"/>
  <c r="BY3937" i="1" s="1"/>
  <c r="CA3937" i="1"/>
  <c r="BX3937" i="1" s="1"/>
  <c r="BW3937" i="1"/>
  <c r="BV3937" i="1"/>
  <c r="CB3936" i="1"/>
  <c r="BY3936" i="1" s="1"/>
  <c r="CA3936" i="1"/>
  <c r="BX3936" i="1" s="1"/>
  <c r="BW3936" i="1"/>
  <c r="BV3936" i="1"/>
  <c r="CB3935" i="1"/>
  <c r="BY3935" i="1" s="1"/>
  <c r="CA3935" i="1"/>
  <c r="BX3935" i="1" s="1"/>
  <c r="BW3935" i="1"/>
  <c r="BV3935" i="1"/>
  <c r="CB3934" i="1"/>
  <c r="BY3934" i="1" s="1"/>
  <c r="CA3934" i="1"/>
  <c r="BX3934" i="1" s="1"/>
  <c r="BW3934" i="1"/>
  <c r="BV3934" i="1"/>
  <c r="CB3933" i="1"/>
  <c r="BY3933" i="1" s="1"/>
  <c r="CA3933" i="1"/>
  <c r="BX3933" i="1" s="1"/>
  <c r="BW3933" i="1"/>
  <c r="BV3933" i="1"/>
  <c r="CB3932" i="1"/>
  <c r="BY3932" i="1" s="1"/>
  <c r="CA3932" i="1"/>
  <c r="BX3932" i="1"/>
  <c r="BW3932" i="1"/>
  <c r="BV3932" i="1"/>
  <c r="CB3931" i="1"/>
  <c r="BY3931" i="1" s="1"/>
  <c r="CA3931" i="1"/>
  <c r="BX3931" i="1" s="1"/>
  <c r="BW3931" i="1"/>
  <c r="BV3931" i="1"/>
  <c r="CB3930" i="1"/>
  <c r="BY3930" i="1" s="1"/>
  <c r="CA3930" i="1"/>
  <c r="BX3930" i="1" s="1"/>
  <c r="BW3930" i="1"/>
  <c r="BV3930" i="1"/>
  <c r="CB3929" i="1"/>
  <c r="BY3929" i="1" s="1"/>
  <c r="CA3929" i="1"/>
  <c r="BX3929" i="1" s="1"/>
  <c r="BW3929" i="1"/>
  <c r="BV3929" i="1"/>
  <c r="CB3928" i="1"/>
  <c r="BY3928" i="1" s="1"/>
  <c r="CA3928" i="1"/>
  <c r="BX3928" i="1" s="1"/>
  <c r="BW3928" i="1"/>
  <c r="BV3928" i="1"/>
  <c r="CB3927" i="1"/>
  <c r="CA3927" i="1"/>
  <c r="BX3927" i="1" s="1"/>
  <c r="BY3927" i="1"/>
  <c r="BW3927" i="1"/>
  <c r="BV3927" i="1"/>
  <c r="CB3926" i="1"/>
  <c r="BY3926" i="1" s="1"/>
  <c r="CA3926" i="1"/>
  <c r="BX3926" i="1" s="1"/>
  <c r="BW3926" i="1"/>
  <c r="BV3926" i="1"/>
  <c r="CB3925" i="1"/>
  <c r="BY3925" i="1" s="1"/>
  <c r="CA3925" i="1"/>
  <c r="BX3925" i="1"/>
  <c r="BW3925" i="1"/>
  <c r="BV3925" i="1"/>
  <c r="CB3924" i="1"/>
  <c r="BY3924" i="1" s="1"/>
  <c r="CA3924" i="1"/>
  <c r="BX3924" i="1" s="1"/>
  <c r="BW3924" i="1"/>
  <c r="BV3924" i="1"/>
  <c r="CB3923" i="1"/>
  <c r="BY3923" i="1" s="1"/>
  <c r="CA3923" i="1"/>
  <c r="BX3923" i="1" s="1"/>
  <c r="BW3923" i="1"/>
  <c r="BV3923" i="1"/>
  <c r="CB3922" i="1"/>
  <c r="BY3922" i="1" s="1"/>
  <c r="CA3922" i="1"/>
  <c r="BX3922" i="1" s="1"/>
  <c r="BW3922" i="1"/>
  <c r="BV3922" i="1"/>
  <c r="CB3921" i="1"/>
  <c r="BY3921" i="1" s="1"/>
  <c r="CA3921" i="1"/>
  <c r="BX3921" i="1" s="1"/>
  <c r="BW3921" i="1"/>
  <c r="BV3921" i="1"/>
  <c r="CB3920" i="1"/>
  <c r="BY3920" i="1" s="1"/>
  <c r="CA3920" i="1"/>
  <c r="BX3920" i="1" s="1"/>
  <c r="BW3920" i="1"/>
  <c r="BV3920" i="1"/>
  <c r="CB3919" i="1"/>
  <c r="BY3919" i="1" s="1"/>
  <c r="CA3919" i="1"/>
  <c r="BX3919" i="1" s="1"/>
  <c r="BW3919" i="1"/>
  <c r="BV3919" i="1"/>
  <c r="CB3918" i="1"/>
  <c r="BY3918" i="1" s="1"/>
  <c r="CA3918" i="1"/>
  <c r="BX3918" i="1" s="1"/>
  <c r="BW3918" i="1"/>
  <c r="BV3918" i="1"/>
  <c r="CB3917" i="1"/>
  <c r="BY3917" i="1" s="1"/>
  <c r="CA3917" i="1"/>
  <c r="BX3917" i="1" s="1"/>
  <c r="BW3917" i="1"/>
  <c r="BV3917" i="1"/>
  <c r="CB3916" i="1"/>
  <c r="BY3916" i="1" s="1"/>
  <c r="CA3916" i="1"/>
  <c r="BX3916" i="1" s="1"/>
  <c r="BW3916" i="1"/>
  <c r="BV3916" i="1"/>
  <c r="CB3915" i="1"/>
  <c r="BY3915" i="1" s="1"/>
  <c r="CA3915" i="1"/>
  <c r="BX3915" i="1" s="1"/>
  <c r="BW3915" i="1"/>
  <c r="BV3915" i="1"/>
  <c r="CB3914" i="1"/>
  <c r="BY3914" i="1" s="1"/>
  <c r="CA3914" i="1"/>
  <c r="BX3914" i="1" s="1"/>
  <c r="BW3914" i="1"/>
  <c r="BV3914" i="1"/>
  <c r="CB3913" i="1"/>
  <c r="BY3913" i="1" s="1"/>
  <c r="CA3913" i="1"/>
  <c r="BX3913" i="1" s="1"/>
  <c r="BW3913" i="1"/>
  <c r="BV3913" i="1"/>
  <c r="CB3912" i="1"/>
  <c r="BY3912" i="1" s="1"/>
  <c r="CA3912" i="1"/>
  <c r="BX3912" i="1" s="1"/>
  <c r="BW3912" i="1"/>
  <c r="BV3912" i="1"/>
  <c r="CB3911" i="1"/>
  <c r="BY3911" i="1" s="1"/>
  <c r="CA3911" i="1"/>
  <c r="BX3911" i="1" s="1"/>
  <c r="BW3911" i="1"/>
  <c r="BV3911" i="1"/>
  <c r="CB3910" i="1"/>
  <c r="BY3910" i="1" s="1"/>
  <c r="CA3910" i="1"/>
  <c r="BX3910" i="1" s="1"/>
  <c r="BW3910" i="1"/>
  <c r="BV3910" i="1"/>
  <c r="CB3909" i="1"/>
  <c r="BY3909" i="1" s="1"/>
  <c r="CA3909" i="1"/>
  <c r="BX3909" i="1" s="1"/>
  <c r="BW3909" i="1"/>
  <c r="BV3909" i="1"/>
  <c r="CB3908" i="1"/>
  <c r="BY3908" i="1" s="1"/>
  <c r="CA3908" i="1"/>
  <c r="BX3908" i="1" s="1"/>
  <c r="BW3908" i="1"/>
  <c r="BV3908" i="1"/>
  <c r="CB3907" i="1"/>
  <c r="BY3907" i="1" s="1"/>
  <c r="CA3907" i="1"/>
  <c r="BX3907" i="1" s="1"/>
  <c r="BW3907" i="1"/>
  <c r="BV3907" i="1"/>
  <c r="CB3906" i="1"/>
  <c r="BY3906" i="1" s="1"/>
  <c r="CA3906" i="1"/>
  <c r="BX3906" i="1" s="1"/>
  <c r="BW3906" i="1"/>
  <c r="BV3906" i="1"/>
  <c r="CB3905" i="1"/>
  <c r="BY3905" i="1" s="1"/>
  <c r="CA3905" i="1"/>
  <c r="BX3905" i="1" s="1"/>
  <c r="BW3905" i="1"/>
  <c r="BV3905" i="1"/>
  <c r="CB3904" i="1"/>
  <c r="CA3904" i="1"/>
  <c r="BX3904" i="1" s="1"/>
  <c r="BY3904" i="1"/>
  <c r="BW3904" i="1"/>
  <c r="BV3904" i="1"/>
  <c r="CB3903" i="1"/>
  <c r="BY3903" i="1" s="1"/>
  <c r="CA3903" i="1"/>
  <c r="BX3903" i="1" s="1"/>
  <c r="BW3903" i="1"/>
  <c r="BV3903" i="1"/>
  <c r="CB3902" i="1"/>
  <c r="BY3902" i="1" s="1"/>
  <c r="CA3902" i="1"/>
  <c r="BX3902" i="1" s="1"/>
  <c r="BW3902" i="1"/>
  <c r="BV3902" i="1"/>
  <c r="CB3901" i="1"/>
  <c r="BY3901" i="1" s="1"/>
  <c r="CA3901" i="1"/>
  <c r="BX3901" i="1" s="1"/>
  <c r="BW3901" i="1"/>
  <c r="BV3901" i="1"/>
  <c r="CB3900" i="1"/>
  <c r="BY3900" i="1" s="1"/>
  <c r="CA3900" i="1"/>
  <c r="BX3900" i="1" s="1"/>
  <c r="BW3900" i="1"/>
  <c r="BV3900" i="1"/>
  <c r="CB3899" i="1"/>
  <c r="BY3899" i="1" s="1"/>
  <c r="CA3899" i="1"/>
  <c r="BX3899" i="1" s="1"/>
  <c r="BW3899" i="1"/>
  <c r="BV3899" i="1"/>
  <c r="CB3898" i="1"/>
  <c r="BY3898" i="1" s="1"/>
  <c r="CA3898" i="1"/>
  <c r="BX3898" i="1" s="1"/>
  <c r="BW3898" i="1"/>
  <c r="BV3898" i="1"/>
  <c r="CB3897" i="1"/>
  <c r="BY3897" i="1" s="1"/>
  <c r="CA3897" i="1"/>
  <c r="BX3897" i="1" s="1"/>
  <c r="BW3897" i="1"/>
  <c r="BV3897" i="1"/>
  <c r="CB3896" i="1"/>
  <c r="BY3896" i="1" s="1"/>
  <c r="CA3896" i="1"/>
  <c r="BX3896" i="1" s="1"/>
  <c r="BW3896" i="1"/>
  <c r="BV3896" i="1"/>
  <c r="CB3895" i="1"/>
  <c r="BY3895" i="1" s="1"/>
  <c r="CA3895" i="1"/>
  <c r="BX3895" i="1" s="1"/>
  <c r="BW3895" i="1"/>
  <c r="BV3895" i="1"/>
  <c r="CB3894" i="1"/>
  <c r="BY3894" i="1" s="1"/>
  <c r="CA3894" i="1"/>
  <c r="BX3894" i="1" s="1"/>
  <c r="BW3894" i="1"/>
  <c r="BV3894" i="1"/>
  <c r="CB3893" i="1"/>
  <c r="BY3893" i="1" s="1"/>
  <c r="CA3893" i="1"/>
  <c r="BX3893" i="1" s="1"/>
  <c r="BW3893" i="1"/>
  <c r="BV3893" i="1"/>
  <c r="CB3892" i="1"/>
  <c r="BY3892" i="1" s="1"/>
  <c r="CA3892" i="1"/>
  <c r="BX3892" i="1" s="1"/>
  <c r="BW3892" i="1"/>
  <c r="BV3892" i="1"/>
  <c r="CB3891" i="1"/>
  <c r="BY3891" i="1" s="1"/>
  <c r="CA3891" i="1"/>
  <c r="BX3891" i="1" s="1"/>
  <c r="BW3891" i="1"/>
  <c r="BV3891" i="1"/>
  <c r="CB3890" i="1"/>
  <c r="BY3890" i="1" s="1"/>
  <c r="CA3890" i="1"/>
  <c r="BX3890" i="1" s="1"/>
  <c r="BW3890" i="1"/>
  <c r="BV3890" i="1"/>
  <c r="CB3889" i="1"/>
  <c r="BY3889" i="1" s="1"/>
  <c r="CA3889" i="1"/>
  <c r="BX3889" i="1" s="1"/>
  <c r="BW3889" i="1"/>
  <c r="BV3889" i="1"/>
  <c r="CB3888" i="1"/>
  <c r="BY3888" i="1" s="1"/>
  <c r="CA3888" i="1"/>
  <c r="BX3888" i="1" s="1"/>
  <c r="BW3888" i="1"/>
  <c r="BV3888" i="1"/>
  <c r="CB3887" i="1"/>
  <c r="BY3887" i="1" s="1"/>
  <c r="CA3887" i="1"/>
  <c r="BX3887" i="1" s="1"/>
  <c r="BW3887" i="1"/>
  <c r="BV3887" i="1"/>
  <c r="CB3886" i="1"/>
  <c r="BY3886" i="1" s="1"/>
  <c r="CA3886" i="1"/>
  <c r="BX3886" i="1" s="1"/>
  <c r="BW3886" i="1"/>
  <c r="BV3886" i="1"/>
  <c r="CB3885" i="1"/>
  <c r="BY3885" i="1" s="1"/>
  <c r="CA3885" i="1"/>
  <c r="BX3885" i="1" s="1"/>
  <c r="BW3885" i="1"/>
  <c r="BV3885" i="1"/>
  <c r="CB3884" i="1"/>
  <c r="BY3884" i="1" s="1"/>
  <c r="CA3884" i="1"/>
  <c r="BX3884" i="1" s="1"/>
  <c r="BW3884" i="1"/>
  <c r="BV3884" i="1"/>
  <c r="CB3883" i="1"/>
  <c r="CA3883" i="1"/>
  <c r="BX3883" i="1" s="1"/>
  <c r="BY3883" i="1"/>
  <c r="BW3883" i="1"/>
  <c r="BV3883" i="1"/>
  <c r="CB3882" i="1"/>
  <c r="BY3882" i="1" s="1"/>
  <c r="CA3882" i="1"/>
  <c r="BX3882" i="1" s="1"/>
  <c r="BW3882" i="1"/>
  <c r="BV3882" i="1"/>
  <c r="CB3881" i="1"/>
  <c r="BY3881" i="1" s="1"/>
  <c r="CA3881" i="1"/>
  <c r="BX3881" i="1" s="1"/>
  <c r="BW3881" i="1"/>
  <c r="BV3881" i="1"/>
  <c r="CB3880" i="1"/>
  <c r="BY3880" i="1" s="1"/>
  <c r="CA3880" i="1"/>
  <c r="BX3880" i="1" s="1"/>
  <c r="BW3880" i="1"/>
  <c r="BV3880" i="1"/>
  <c r="CB3879" i="1"/>
  <c r="BY3879" i="1" s="1"/>
  <c r="CA3879" i="1"/>
  <c r="BX3879" i="1" s="1"/>
  <c r="BW3879" i="1"/>
  <c r="BV3879" i="1"/>
  <c r="CB3878" i="1"/>
  <c r="BY3878" i="1" s="1"/>
  <c r="CA3878" i="1"/>
  <c r="BX3878" i="1" s="1"/>
  <c r="BW3878" i="1"/>
  <c r="BV3878" i="1"/>
  <c r="CB3877" i="1"/>
  <c r="BY3877" i="1" s="1"/>
  <c r="CA3877" i="1"/>
  <c r="BX3877" i="1" s="1"/>
  <c r="BW3877" i="1"/>
  <c r="BV3877" i="1"/>
  <c r="CB3876" i="1"/>
  <c r="BY3876" i="1" s="1"/>
  <c r="CA3876" i="1"/>
  <c r="BX3876" i="1" s="1"/>
  <c r="BW3876" i="1"/>
  <c r="BV3876" i="1"/>
  <c r="CB3875" i="1"/>
  <c r="BY3875" i="1" s="1"/>
  <c r="CA3875" i="1"/>
  <c r="BX3875" i="1" s="1"/>
  <c r="BW3875" i="1"/>
  <c r="BV3875" i="1"/>
  <c r="CB3874" i="1"/>
  <c r="BY3874" i="1" s="1"/>
  <c r="CA3874" i="1"/>
  <c r="BX3874" i="1" s="1"/>
  <c r="BW3874" i="1"/>
  <c r="BV3874" i="1"/>
  <c r="CB3873" i="1"/>
  <c r="BY3873" i="1" s="1"/>
  <c r="CA3873" i="1"/>
  <c r="BX3873" i="1"/>
  <c r="BW3873" i="1"/>
  <c r="BV3873" i="1"/>
  <c r="CB3872" i="1"/>
  <c r="BY3872" i="1" s="1"/>
  <c r="CA3872" i="1"/>
  <c r="BX3872" i="1" s="1"/>
  <c r="BW3872" i="1"/>
  <c r="BV3872" i="1"/>
  <c r="CB3871" i="1"/>
  <c r="BY3871" i="1" s="1"/>
  <c r="CA3871" i="1"/>
  <c r="BX3871" i="1" s="1"/>
  <c r="BW3871" i="1"/>
  <c r="BV3871" i="1"/>
  <c r="CB3870" i="1"/>
  <c r="BY3870" i="1" s="1"/>
  <c r="CA3870" i="1"/>
  <c r="BX3870" i="1" s="1"/>
  <c r="BW3870" i="1"/>
  <c r="BV3870" i="1"/>
  <c r="CB3869" i="1"/>
  <c r="BY3869" i="1" s="1"/>
  <c r="CA3869" i="1"/>
  <c r="BX3869" i="1" s="1"/>
  <c r="BW3869" i="1"/>
  <c r="BV3869" i="1"/>
  <c r="CB3868" i="1"/>
  <c r="BY3868" i="1" s="1"/>
  <c r="CA3868" i="1"/>
  <c r="BX3868" i="1" s="1"/>
  <c r="BW3868" i="1"/>
  <c r="BV3868" i="1"/>
  <c r="CB3867" i="1"/>
  <c r="BY3867" i="1" s="1"/>
  <c r="CA3867" i="1"/>
  <c r="BX3867" i="1" s="1"/>
  <c r="BW3867" i="1"/>
  <c r="BV3867" i="1"/>
  <c r="CB3866" i="1"/>
  <c r="BY3866" i="1" s="1"/>
  <c r="CA3866" i="1"/>
  <c r="BX3866" i="1" s="1"/>
  <c r="BW3866" i="1"/>
  <c r="BV3866" i="1"/>
  <c r="CB3865" i="1"/>
  <c r="BY3865" i="1" s="1"/>
  <c r="CA3865" i="1"/>
  <c r="BX3865" i="1" s="1"/>
  <c r="BW3865" i="1"/>
  <c r="BV3865" i="1"/>
  <c r="CB3864" i="1"/>
  <c r="CA3864" i="1"/>
  <c r="BX3864" i="1" s="1"/>
  <c r="BY3864" i="1"/>
  <c r="BW3864" i="1"/>
  <c r="BV3864" i="1"/>
  <c r="CB3863" i="1"/>
  <c r="BY3863" i="1" s="1"/>
  <c r="CA3863" i="1"/>
  <c r="BX3863" i="1" s="1"/>
  <c r="BW3863" i="1"/>
  <c r="BV3863" i="1"/>
  <c r="CB3862" i="1"/>
  <c r="BY3862" i="1" s="1"/>
  <c r="CA3862" i="1"/>
  <c r="BX3862" i="1" s="1"/>
  <c r="BW3862" i="1"/>
  <c r="BV3862" i="1"/>
  <c r="CB3861" i="1"/>
  <c r="BY3861" i="1" s="1"/>
  <c r="CA3861" i="1"/>
  <c r="BX3861" i="1" s="1"/>
  <c r="BW3861" i="1"/>
  <c r="BV3861" i="1"/>
  <c r="CB3860" i="1"/>
  <c r="BY3860" i="1" s="1"/>
  <c r="CA3860" i="1"/>
  <c r="BX3860" i="1" s="1"/>
  <c r="BW3860" i="1"/>
  <c r="BV3860" i="1"/>
  <c r="CB3859" i="1"/>
  <c r="BY3859" i="1" s="1"/>
  <c r="CA3859" i="1"/>
  <c r="BX3859" i="1" s="1"/>
  <c r="BW3859" i="1"/>
  <c r="BV3859" i="1"/>
  <c r="CB3858" i="1"/>
  <c r="BY3858" i="1" s="1"/>
  <c r="CA3858" i="1"/>
  <c r="BX3858" i="1" s="1"/>
  <c r="BW3858" i="1"/>
  <c r="BV3858" i="1"/>
  <c r="CB3857" i="1"/>
  <c r="BY3857" i="1" s="1"/>
  <c r="CA3857" i="1"/>
  <c r="BX3857" i="1" s="1"/>
  <c r="BW3857" i="1"/>
  <c r="BV3857" i="1"/>
  <c r="CB3856" i="1"/>
  <c r="BY3856" i="1" s="1"/>
  <c r="CA3856" i="1"/>
  <c r="BX3856" i="1" s="1"/>
  <c r="BW3856" i="1"/>
  <c r="BV3856" i="1"/>
  <c r="CB3855" i="1"/>
  <c r="BY3855" i="1" s="1"/>
  <c r="CA3855" i="1"/>
  <c r="BX3855" i="1" s="1"/>
  <c r="BW3855" i="1"/>
  <c r="BV3855" i="1"/>
  <c r="CB3854" i="1"/>
  <c r="BY3854" i="1" s="1"/>
  <c r="CA3854" i="1"/>
  <c r="BX3854" i="1" s="1"/>
  <c r="BW3854" i="1"/>
  <c r="BV3854" i="1"/>
  <c r="CB3853" i="1"/>
  <c r="BY3853" i="1" s="1"/>
  <c r="CA3853" i="1"/>
  <c r="BX3853" i="1" s="1"/>
  <c r="BW3853" i="1"/>
  <c r="BV3853" i="1"/>
  <c r="CB3852" i="1"/>
  <c r="BY3852" i="1" s="1"/>
  <c r="CA3852" i="1"/>
  <c r="BX3852" i="1" s="1"/>
  <c r="BW3852" i="1"/>
  <c r="BV3852" i="1"/>
  <c r="CB3851" i="1"/>
  <c r="BY3851" i="1" s="1"/>
  <c r="CA3851" i="1"/>
  <c r="BX3851" i="1" s="1"/>
  <c r="BW3851" i="1"/>
  <c r="BV3851" i="1"/>
  <c r="CB3850" i="1"/>
  <c r="BY3850" i="1" s="1"/>
  <c r="CA3850" i="1"/>
  <c r="BX3850" i="1" s="1"/>
  <c r="BW3850" i="1"/>
  <c r="BV3850" i="1"/>
  <c r="CB3849" i="1"/>
  <c r="BY3849" i="1" s="1"/>
  <c r="CA3849" i="1"/>
  <c r="BX3849" i="1" s="1"/>
  <c r="BW3849" i="1"/>
  <c r="BV3849" i="1"/>
  <c r="CB3848" i="1"/>
  <c r="BY3848" i="1" s="1"/>
  <c r="CA3848" i="1"/>
  <c r="BX3848" i="1" s="1"/>
  <c r="BW3848" i="1"/>
  <c r="BV3848" i="1"/>
  <c r="CB3847" i="1"/>
  <c r="BY3847" i="1" s="1"/>
  <c r="CA3847" i="1"/>
  <c r="BX3847" i="1" s="1"/>
  <c r="BW3847" i="1"/>
  <c r="BV3847" i="1"/>
  <c r="CB3846" i="1"/>
  <c r="BY3846" i="1" s="1"/>
  <c r="CA3846" i="1"/>
  <c r="BX3846" i="1" s="1"/>
  <c r="BW3846" i="1"/>
  <c r="BV3846" i="1"/>
  <c r="CB3845" i="1"/>
  <c r="BY3845" i="1" s="1"/>
  <c r="CA3845" i="1"/>
  <c r="BX3845" i="1" s="1"/>
  <c r="BW3845" i="1"/>
  <c r="BV3845" i="1"/>
  <c r="CA3844" i="1"/>
  <c r="BW3844" i="1"/>
  <c r="BV3844" i="1"/>
  <c r="CB3843" i="1"/>
  <c r="BY3843" i="1" s="1"/>
  <c r="CA3843" i="1"/>
  <c r="BX3843" i="1" s="1"/>
  <c r="BW3843" i="1"/>
  <c r="BV3843" i="1"/>
  <c r="CA3842" i="1"/>
  <c r="CB3842" i="1" s="1"/>
  <c r="BY3842" i="1" s="1"/>
  <c r="BW3842" i="1"/>
  <c r="BV3842" i="1"/>
  <c r="CB3841" i="1"/>
  <c r="BY3841" i="1" s="1"/>
  <c r="CA3841" i="1"/>
  <c r="BX3841" i="1" s="1"/>
  <c r="BW3841" i="1"/>
  <c r="BV3841" i="1"/>
  <c r="CA3840" i="1"/>
  <c r="BX3840" i="1" s="1"/>
  <c r="BW3840" i="1"/>
  <c r="BV3840" i="1"/>
  <c r="CB3839" i="1"/>
  <c r="CA3839" i="1"/>
  <c r="BX3839" i="1" s="1"/>
  <c r="BY3839" i="1"/>
  <c r="BW3839" i="1"/>
  <c r="BV3839" i="1"/>
  <c r="CB3838" i="1"/>
  <c r="BY3838" i="1" s="1"/>
  <c r="CA3838" i="1"/>
  <c r="BX3838" i="1" s="1"/>
  <c r="BW3838" i="1"/>
  <c r="BV3838" i="1"/>
  <c r="CB3837" i="1"/>
  <c r="BY3837" i="1" s="1"/>
  <c r="CA3837" i="1"/>
  <c r="BX3837" i="1" s="1"/>
  <c r="BW3837" i="1"/>
  <c r="BV3837" i="1"/>
  <c r="CB3836" i="1"/>
  <c r="BY3836" i="1" s="1"/>
  <c r="CA3836" i="1"/>
  <c r="BX3836" i="1" s="1"/>
  <c r="BW3836" i="1"/>
  <c r="BV3836" i="1"/>
  <c r="CA3835" i="1"/>
  <c r="CB3835" i="1" s="1"/>
  <c r="BY3835" i="1" s="1"/>
  <c r="BW3835" i="1"/>
  <c r="BV3835" i="1"/>
  <c r="CB3834" i="1"/>
  <c r="BY3834" i="1" s="1"/>
  <c r="CA3834" i="1"/>
  <c r="BX3834" i="1" s="1"/>
  <c r="BW3834" i="1"/>
  <c r="BV3834" i="1"/>
  <c r="CB3833" i="1"/>
  <c r="BY3833" i="1" s="1"/>
  <c r="CA3833" i="1"/>
  <c r="BX3833" i="1"/>
  <c r="BW3833" i="1"/>
  <c r="BV3833" i="1"/>
  <c r="CB3832" i="1"/>
  <c r="BY3832" i="1" s="1"/>
  <c r="CA3832" i="1"/>
  <c r="BX3832" i="1" s="1"/>
  <c r="BW3832" i="1"/>
  <c r="BV3832" i="1"/>
  <c r="CB3831" i="1"/>
  <c r="BY3831" i="1" s="1"/>
  <c r="CA3831" i="1"/>
  <c r="BX3831" i="1" s="1"/>
  <c r="BW3831" i="1"/>
  <c r="BV3831" i="1"/>
  <c r="CB3830" i="1"/>
  <c r="BY3830" i="1" s="1"/>
  <c r="CA3830" i="1"/>
  <c r="BX3830" i="1" s="1"/>
  <c r="BW3830" i="1"/>
  <c r="BV3830" i="1"/>
  <c r="CB3829" i="1"/>
  <c r="BY3829" i="1" s="1"/>
  <c r="CA3829" i="1"/>
  <c r="BX3829" i="1" s="1"/>
  <c r="BW3829" i="1"/>
  <c r="BV3829" i="1"/>
  <c r="CB3828" i="1"/>
  <c r="BY3828" i="1" s="1"/>
  <c r="CA3828" i="1"/>
  <c r="BX3828" i="1" s="1"/>
  <c r="BW3828" i="1"/>
  <c r="BV3828" i="1"/>
  <c r="CB3827" i="1"/>
  <c r="BY3827" i="1" s="1"/>
  <c r="CA3827" i="1"/>
  <c r="BX3827" i="1" s="1"/>
  <c r="BW3827" i="1"/>
  <c r="BV3827" i="1"/>
  <c r="CB3826" i="1"/>
  <c r="BY3826" i="1" s="1"/>
  <c r="CA3826" i="1"/>
  <c r="BX3826" i="1" s="1"/>
  <c r="BW3826" i="1"/>
  <c r="BV3826" i="1"/>
  <c r="CB3825" i="1"/>
  <c r="BY3825" i="1" s="1"/>
  <c r="CA3825" i="1"/>
  <c r="BX3825" i="1" s="1"/>
  <c r="BW3825" i="1"/>
  <c r="BV3825" i="1"/>
  <c r="CB3824" i="1"/>
  <c r="BY3824" i="1" s="1"/>
  <c r="CA3824" i="1"/>
  <c r="BX3824" i="1" s="1"/>
  <c r="BW3824" i="1"/>
  <c r="BV3824" i="1"/>
  <c r="CB3823" i="1"/>
  <c r="BY3823" i="1" s="1"/>
  <c r="CA3823" i="1"/>
  <c r="BX3823" i="1" s="1"/>
  <c r="BW3823" i="1"/>
  <c r="BV3823" i="1"/>
  <c r="CB3822" i="1"/>
  <c r="BY3822" i="1" s="1"/>
  <c r="CA3822" i="1"/>
  <c r="BX3822" i="1" s="1"/>
  <c r="BW3822" i="1"/>
  <c r="BV3822" i="1"/>
  <c r="CB3821" i="1"/>
  <c r="BY3821" i="1" s="1"/>
  <c r="CA3821" i="1"/>
  <c r="BX3821" i="1" s="1"/>
  <c r="BW3821" i="1"/>
  <c r="BV3821" i="1"/>
  <c r="CB3820" i="1"/>
  <c r="BY3820" i="1" s="1"/>
  <c r="CA3820" i="1"/>
  <c r="BX3820" i="1" s="1"/>
  <c r="BW3820" i="1"/>
  <c r="BV3820" i="1"/>
  <c r="CB3819" i="1"/>
  <c r="BY3819" i="1" s="1"/>
  <c r="CA3819" i="1"/>
  <c r="BX3819" i="1" s="1"/>
  <c r="BW3819" i="1"/>
  <c r="BV3819" i="1"/>
  <c r="CB3818" i="1"/>
  <c r="BY3818" i="1" s="1"/>
  <c r="CA3818" i="1"/>
  <c r="BX3818" i="1" s="1"/>
  <c r="BW3818" i="1"/>
  <c r="BV3818" i="1"/>
  <c r="CB3817" i="1"/>
  <c r="BY3817" i="1" s="1"/>
  <c r="CA3817" i="1"/>
  <c r="BX3817" i="1" s="1"/>
  <c r="BW3817" i="1"/>
  <c r="BV3817" i="1"/>
  <c r="CB3816" i="1"/>
  <c r="BY3816" i="1" s="1"/>
  <c r="CA3816" i="1"/>
  <c r="BX3816" i="1" s="1"/>
  <c r="BW3816" i="1"/>
  <c r="BV3816" i="1"/>
  <c r="CB3815" i="1"/>
  <c r="BY3815" i="1" s="1"/>
  <c r="CA3815" i="1"/>
  <c r="BX3815" i="1" s="1"/>
  <c r="BW3815" i="1"/>
  <c r="BV3815" i="1"/>
  <c r="CB3814" i="1"/>
  <c r="BY3814" i="1" s="1"/>
  <c r="CA3814" i="1"/>
  <c r="BX3814" i="1" s="1"/>
  <c r="BW3814" i="1"/>
  <c r="BV3814" i="1"/>
  <c r="CB3813" i="1"/>
  <c r="BY3813" i="1" s="1"/>
  <c r="CA3813" i="1"/>
  <c r="BX3813" i="1" s="1"/>
  <c r="BW3813" i="1"/>
  <c r="BV3813" i="1"/>
  <c r="CB3812" i="1"/>
  <c r="BY3812" i="1" s="1"/>
  <c r="CA3812" i="1"/>
  <c r="BX3812" i="1" s="1"/>
  <c r="BW3812" i="1"/>
  <c r="BV3812" i="1"/>
  <c r="CB3811" i="1"/>
  <c r="BY3811" i="1" s="1"/>
  <c r="CA3811" i="1"/>
  <c r="BX3811" i="1" s="1"/>
  <c r="BW3811" i="1"/>
  <c r="BV3811" i="1"/>
  <c r="CB3810" i="1"/>
  <c r="BY3810" i="1" s="1"/>
  <c r="CA3810" i="1"/>
  <c r="BX3810" i="1" s="1"/>
  <c r="BW3810" i="1"/>
  <c r="BV3810" i="1"/>
  <c r="CB3809" i="1"/>
  <c r="BY3809" i="1" s="1"/>
  <c r="CA3809" i="1"/>
  <c r="BX3809" i="1" s="1"/>
  <c r="BW3809" i="1"/>
  <c r="BV3809" i="1"/>
  <c r="CB3808" i="1"/>
  <c r="BY3808" i="1" s="1"/>
  <c r="CA3808" i="1"/>
  <c r="BX3808" i="1" s="1"/>
  <c r="BW3808" i="1"/>
  <c r="BV3808" i="1"/>
  <c r="CB3807" i="1"/>
  <c r="BY3807" i="1" s="1"/>
  <c r="CA3807" i="1"/>
  <c r="BX3807" i="1" s="1"/>
  <c r="BW3807" i="1"/>
  <c r="BV3807" i="1"/>
  <c r="CA3806" i="1"/>
  <c r="CB3806" i="1" s="1"/>
  <c r="BY3806" i="1" s="1"/>
  <c r="BW3806" i="1"/>
  <c r="BV3806" i="1"/>
  <c r="CB3805" i="1"/>
  <c r="BY3805" i="1" s="1"/>
  <c r="CA3805" i="1"/>
  <c r="BX3805" i="1" s="1"/>
  <c r="BW3805" i="1"/>
  <c r="BV3805" i="1"/>
  <c r="CB3804" i="1"/>
  <c r="BY3804" i="1" s="1"/>
  <c r="CA3804" i="1"/>
  <c r="BX3804" i="1" s="1"/>
  <c r="BW3804" i="1"/>
  <c r="BV3804" i="1"/>
  <c r="CB3803" i="1"/>
  <c r="BY3803" i="1" s="1"/>
  <c r="CA3803" i="1"/>
  <c r="BX3803" i="1" s="1"/>
  <c r="BW3803" i="1"/>
  <c r="BV3803" i="1"/>
  <c r="CB3802" i="1"/>
  <c r="BY3802" i="1" s="1"/>
  <c r="CA3802" i="1"/>
  <c r="BX3802" i="1" s="1"/>
  <c r="BW3802" i="1"/>
  <c r="BV3802" i="1"/>
  <c r="CB3801" i="1"/>
  <c r="BY3801" i="1" s="1"/>
  <c r="CA3801" i="1"/>
  <c r="BX3801" i="1" s="1"/>
  <c r="BW3801" i="1"/>
  <c r="BV3801" i="1"/>
  <c r="CA3800" i="1"/>
  <c r="BW3800" i="1"/>
  <c r="BV3800" i="1"/>
  <c r="CA3799" i="1"/>
  <c r="BX3799" i="1" s="1"/>
  <c r="BW3799" i="1"/>
  <c r="BV3799" i="1"/>
  <c r="CB3798" i="1"/>
  <c r="BY3798" i="1" s="1"/>
  <c r="CA3798" i="1"/>
  <c r="BX3798" i="1" s="1"/>
  <c r="BW3798" i="1"/>
  <c r="BV3798" i="1"/>
  <c r="CB3797" i="1"/>
  <c r="BY3797" i="1" s="1"/>
  <c r="CA3797" i="1"/>
  <c r="BX3797" i="1" s="1"/>
  <c r="BW3797" i="1"/>
  <c r="BV3797" i="1"/>
  <c r="CB3796" i="1"/>
  <c r="CA3796" i="1"/>
  <c r="BX3796" i="1" s="1"/>
  <c r="BY3796" i="1"/>
  <c r="BW3796" i="1"/>
  <c r="BV3796" i="1"/>
  <c r="CB3795" i="1"/>
  <c r="BY3795" i="1" s="1"/>
  <c r="CA3795" i="1"/>
  <c r="BX3795" i="1" s="1"/>
  <c r="BW3795" i="1"/>
  <c r="BV3795" i="1"/>
  <c r="CB3794" i="1"/>
  <c r="BY3794" i="1" s="1"/>
  <c r="CA3794" i="1"/>
  <c r="BX3794" i="1" s="1"/>
  <c r="BW3794" i="1"/>
  <c r="BV3794" i="1"/>
  <c r="CB3793" i="1"/>
  <c r="BY3793" i="1" s="1"/>
  <c r="CA3793" i="1"/>
  <c r="BX3793" i="1" s="1"/>
  <c r="BW3793" i="1"/>
  <c r="BV3793" i="1"/>
  <c r="CB3792" i="1"/>
  <c r="BY3792" i="1" s="1"/>
  <c r="CA3792" i="1"/>
  <c r="BX3792" i="1" s="1"/>
  <c r="BW3792" i="1"/>
  <c r="BV3792" i="1"/>
  <c r="CB3791" i="1"/>
  <c r="BY3791" i="1" s="1"/>
  <c r="CA3791" i="1"/>
  <c r="BX3791" i="1" s="1"/>
  <c r="BW3791" i="1"/>
  <c r="BV3791" i="1"/>
  <c r="CB3790" i="1"/>
  <c r="BY3790" i="1" s="1"/>
  <c r="CA3790" i="1"/>
  <c r="BX3790" i="1" s="1"/>
  <c r="BW3790" i="1"/>
  <c r="BV3790" i="1"/>
  <c r="CB3789" i="1"/>
  <c r="BY3789" i="1" s="1"/>
  <c r="CA3789" i="1"/>
  <c r="BX3789" i="1" s="1"/>
  <c r="BW3789" i="1"/>
  <c r="BV3789" i="1"/>
  <c r="CB3788" i="1"/>
  <c r="BY3788" i="1" s="1"/>
  <c r="CA3788" i="1"/>
  <c r="BX3788" i="1" s="1"/>
  <c r="BW3788" i="1"/>
  <c r="BV3788" i="1"/>
  <c r="CB3787" i="1"/>
  <c r="BY3787" i="1" s="1"/>
  <c r="CA3787" i="1"/>
  <c r="BX3787" i="1" s="1"/>
  <c r="BW3787" i="1"/>
  <c r="BV3787" i="1"/>
  <c r="CB3786" i="1"/>
  <c r="BY3786" i="1" s="1"/>
  <c r="CA3786" i="1"/>
  <c r="BX3786" i="1" s="1"/>
  <c r="BW3786" i="1"/>
  <c r="BV3786" i="1"/>
  <c r="CB3785" i="1"/>
  <c r="BY3785" i="1" s="1"/>
  <c r="CA3785" i="1"/>
  <c r="BX3785" i="1" s="1"/>
  <c r="BW3785" i="1"/>
  <c r="BV3785" i="1"/>
  <c r="CB3784" i="1"/>
  <c r="BY3784" i="1" s="1"/>
  <c r="CA3784" i="1"/>
  <c r="BX3784" i="1" s="1"/>
  <c r="BW3784" i="1"/>
  <c r="BV3784" i="1"/>
  <c r="CB3783" i="1"/>
  <c r="BY3783" i="1" s="1"/>
  <c r="CA3783" i="1"/>
  <c r="BX3783" i="1" s="1"/>
  <c r="BW3783" i="1"/>
  <c r="BV3783" i="1"/>
  <c r="CB3782" i="1"/>
  <c r="CA3782" i="1"/>
  <c r="BX3782" i="1" s="1"/>
  <c r="BY3782" i="1"/>
  <c r="BW3782" i="1"/>
  <c r="BV3782" i="1"/>
  <c r="CA3781" i="1"/>
  <c r="BW3781" i="1"/>
  <c r="BV3781" i="1"/>
  <c r="CA3780" i="1"/>
  <c r="BW3780" i="1"/>
  <c r="BV3780" i="1"/>
  <c r="CB3779" i="1"/>
  <c r="BY3779" i="1" s="1"/>
  <c r="CA3779" i="1"/>
  <c r="BX3779" i="1" s="1"/>
  <c r="BW3779" i="1"/>
  <c r="BV3779" i="1"/>
  <c r="CB3778" i="1"/>
  <c r="BY3778" i="1" s="1"/>
  <c r="CA3778" i="1"/>
  <c r="BX3778" i="1" s="1"/>
  <c r="BW3778" i="1"/>
  <c r="BV3778" i="1"/>
  <c r="CA3777" i="1"/>
  <c r="BX3777" i="1" s="1"/>
  <c r="BW3777" i="1"/>
  <c r="BV3777" i="1"/>
  <c r="CB3776" i="1"/>
  <c r="BY3776" i="1" s="1"/>
  <c r="CA3776" i="1"/>
  <c r="BX3776" i="1"/>
  <c r="BW3776" i="1"/>
  <c r="BV3776" i="1"/>
  <c r="CB3775" i="1"/>
  <c r="BY3775" i="1" s="1"/>
  <c r="CA3775" i="1"/>
  <c r="BX3775" i="1" s="1"/>
  <c r="BW3775" i="1"/>
  <c r="BV3775" i="1"/>
  <c r="CB3774" i="1"/>
  <c r="BY3774" i="1" s="1"/>
  <c r="CA3774" i="1"/>
  <c r="BX3774" i="1" s="1"/>
  <c r="BW3774" i="1"/>
  <c r="BV3774" i="1"/>
  <c r="CB3773" i="1"/>
  <c r="BY3773" i="1" s="1"/>
  <c r="CA3773" i="1"/>
  <c r="BX3773" i="1"/>
  <c r="BW3773" i="1"/>
  <c r="BV3773" i="1"/>
  <c r="CB3772" i="1"/>
  <c r="BY3772" i="1" s="1"/>
  <c r="CA3772" i="1"/>
  <c r="BX3772" i="1" s="1"/>
  <c r="BW3772" i="1"/>
  <c r="BV3772" i="1"/>
  <c r="CB3771" i="1"/>
  <c r="BY3771" i="1" s="1"/>
  <c r="CA3771" i="1"/>
  <c r="BX3771" i="1" s="1"/>
  <c r="BW3771" i="1"/>
  <c r="BV3771" i="1"/>
  <c r="CB3770" i="1"/>
  <c r="BY3770" i="1" s="1"/>
  <c r="CA3770" i="1"/>
  <c r="BX3770" i="1" s="1"/>
  <c r="BW3770" i="1"/>
  <c r="BV3770" i="1"/>
  <c r="CB3769" i="1"/>
  <c r="BY3769" i="1" s="1"/>
  <c r="CA3769" i="1"/>
  <c r="BX3769" i="1" s="1"/>
  <c r="BW3769" i="1"/>
  <c r="BV3769" i="1"/>
  <c r="CB3768" i="1"/>
  <c r="BY3768" i="1" s="1"/>
  <c r="CA3768" i="1"/>
  <c r="BX3768" i="1" s="1"/>
  <c r="BW3768" i="1"/>
  <c r="BV3768" i="1"/>
  <c r="CB3767" i="1"/>
  <c r="BY3767" i="1" s="1"/>
  <c r="CA3767" i="1"/>
  <c r="BX3767" i="1" s="1"/>
  <c r="BW3767" i="1"/>
  <c r="BV3767" i="1"/>
  <c r="CB3766" i="1"/>
  <c r="BY3766" i="1" s="1"/>
  <c r="CA3766" i="1"/>
  <c r="BX3766" i="1" s="1"/>
  <c r="BW3766" i="1"/>
  <c r="BV3766" i="1"/>
  <c r="CB3765" i="1"/>
  <c r="BY3765" i="1" s="1"/>
  <c r="CA3765" i="1"/>
  <c r="BX3765" i="1" s="1"/>
  <c r="BW3765" i="1"/>
  <c r="BV3765" i="1"/>
  <c r="CB3764" i="1"/>
  <c r="BY3764" i="1" s="1"/>
  <c r="CA3764" i="1"/>
  <c r="BX3764" i="1" s="1"/>
  <c r="BW3764" i="1"/>
  <c r="BV3764" i="1"/>
  <c r="CB3763" i="1"/>
  <c r="BY3763" i="1" s="1"/>
  <c r="CA3763" i="1"/>
  <c r="BX3763" i="1"/>
  <c r="BW3763" i="1"/>
  <c r="BV3763" i="1"/>
  <c r="CB3762" i="1"/>
  <c r="BY3762" i="1" s="1"/>
  <c r="CA3762" i="1"/>
  <c r="BX3762" i="1" s="1"/>
  <c r="BW3762" i="1"/>
  <c r="BV3762" i="1"/>
  <c r="CB3761" i="1"/>
  <c r="BY3761" i="1" s="1"/>
  <c r="CA3761" i="1"/>
  <c r="BX3761" i="1"/>
  <c r="BW3761" i="1"/>
  <c r="BV3761" i="1"/>
  <c r="CB3760" i="1"/>
  <c r="BY3760" i="1" s="1"/>
  <c r="CA3760" i="1"/>
  <c r="BX3760" i="1" s="1"/>
  <c r="BW3760" i="1"/>
  <c r="BV3760" i="1"/>
  <c r="CB3759" i="1"/>
  <c r="BY3759" i="1" s="1"/>
  <c r="CA3759" i="1"/>
  <c r="BX3759" i="1" s="1"/>
  <c r="BW3759" i="1"/>
  <c r="BV3759" i="1"/>
  <c r="CB3758" i="1"/>
  <c r="BY3758" i="1" s="1"/>
  <c r="CA3758" i="1"/>
  <c r="BX3758" i="1" s="1"/>
  <c r="BW3758" i="1"/>
  <c r="BV3758" i="1"/>
  <c r="CB3757" i="1"/>
  <c r="BY3757" i="1" s="1"/>
  <c r="CA3757" i="1"/>
  <c r="BX3757" i="1" s="1"/>
  <c r="BW3757" i="1"/>
  <c r="BV3757" i="1"/>
  <c r="CB3756" i="1"/>
  <c r="BY3756" i="1" s="1"/>
  <c r="CA3756" i="1"/>
  <c r="BX3756" i="1" s="1"/>
  <c r="BW3756" i="1"/>
  <c r="BV3756" i="1"/>
  <c r="CB3755" i="1"/>
  <c r="BY3755" i="1" s="1"/>
  <c r="CA3755" i="1"/>
  <c r="BX3755" i="1" s="1"/>
  <c r="BW3755" i="1"/>
  <c r="BV3755" i="1"/>
  <c r="CB3754" i="1"/>
  <c r="BY3754" i="1" s="1"/>
  <c r="CA3754" i="1"/>
  <c r="BX3754" i="1" s="1"/>
  <c r="BW3754" i="1"/>
  <c r="BV3754" i="1"/>
  <c r="CB3753" i="1"/>
  <c r="BY3753" i="1" s="1"/>
  <c r="CA3753" i="1"/>
  <c r="BX3753" i="1" s="1"/>
  <c r="BW3753" i="1"/>
  <c r="BV3753" i="1"/>
  <c r="CB3752" i="1"/>
  <c r="BY3752" i="1" s="1"/>
  <c r="CA3752" i="1"/>
  <c r="BX3752" i="1" s="1"/>
  <c r="BW3752" i="1"/>
  <c r="BV3752" i="1"/>
  <c r="CB3751" i="1"/>
  <c r="BY3751" i="1" s="1"/>
  <c r="CA3751" i="1"/>
  <c r="BX3751" i="1" s="1"/>
  <c r="BW3751" i="1"/>
  <c r="BV3751" i="1"/>
  <c r="CB3750" i="1"/>
  <c r="CA3750" i="1"/>
  <c r="BX3750" i="1" s="1"/>
  <c r="BY3750" i="1"/>
  <c r="BW3750" i="1"/>
  <c r="BV3750" i="1"/>
  <c r="CB3749" i="1"/>
  <c r="BY3749" i="1" s="1"/>
  <c r="CA3749" i="1"/>
  <c r="BX3749" i="1" s="1"/>
  <c r="BW3749" i="1"/>
  <c r="BV3749" i="1"/>
  <c r="CA3748" i="1"/>
  <c r="CB3748" i="1" s="1"/>
  <c r="BY3748" i="1" s="1"/>
  <c r="BW3748" i="1"/>
  <c r="BV3748" i="1"/>
  <c r="CB3747" i="1"/>
  <c r="BY3747" i="1" s="1"/>
  <c r="CA3747" i="1"/>
  <c r="BX3747" i="1" s="1"/>
  <c r="BW3747" i="1"/>
  <c r="BV3747" i="1"/>
  <c r="CB3746" i="1"/>
  <c r="BY3746" i="1" s="1"/>
  <c r="CA3746" i="1"/>
  <c r="BX3746" i="1" s="1"/>
  <c r="BW3746" i="1"/>
  <c r="BV3746" i="1"/>
  <c r="CB3745" i="1"/>
  <c r="BY3745" i="1" s="1"/>
  <c r="CA3745" i="1"/>
  <c r="BX3745" i="1" s="1"/>
  <c r="BW3745" i="1"/>
  <c r="BV3745" i="1"/>
  <c r="CA3744" i="1"/>
  <c r="CB3744" i="1" s="1"/>
  <c r="BY3744" i="1" s="1"/>
  <c r="BW3744" i="1"/>
  <c r="BV3744" i="1"/>
  <c r="CB3743" i="1"/>
  <c r="BY3743" i="1" s="1"/>
  <c r="CA3743" i="1"/>
  <c r="BX3743" i="1" s="1"/>
  <c r="BW3743" i="1"/>
  <c r="BV3743" i="1"/>
  <c r="CA3742" i="1"/>
  <c r="BW3742" i="1"/>
  <c r="BV3742" i="1"/>
  <c r="CB3741" i="1"/>
  <c r="BY3741" i="1" s="1"/>
  <c r="CA3741" i="1"/>
  <c r="BX3741" i="1" s="1"/>
  <c r="BW3741" i="1"/>
  <c r="BV3741" i="1"/>
  <c r="CB3740" i="1"/>
  <c r="BY3740" i="1" s="1"/>
  <c r="CA3740" i="1"/>
  <c r="BX3740" i="1" s="1"/>
  <c r="BW3740" i="1"/>
  <c r="BV3740" i="1"/>
  <c r="CB3739" i="1"/>
  <c r="BY3739" i="1" s="1"/>
  <c r="CA3739" i="1"/>
  <c r="BX3739" i="1" s="1"/>
  <c r="BW3739" i="1"/>
  <c r="BV3739" i="1"/>
  <c r="CB3738" i="1"/>
  <c r="BY3738" i="1" s="1"/>
  <c r="CA3738" i="1"/>
  <c r="BX3738" i="1" s="1"/>
  <c r="BW3738" i="1"/>
  <c r="BV3738" i="1"/>
  <c r="CB3737" i="1"/>
  <c r="BY3737" i="1" s="1"/>
  <c r="CA3737" i="1"/>
  <c r="BX3737" i="1" s="1"/>
  <c r="BW3737" i="1"/>
  <c r="BV3737" i="1"/>
  <c r="CB3736" i="1"/>
  <c r="BY3736" i="1" s="1"/>
  <c r="CA3736" i="1"/>
  <c r="BX3736" i="1" s="1"/>
  <c r="BW3736" i="1"/>
  <c r="BV3736" i="1"/>
  <c r="CB3735" i="1"/>
  <c r="BY3735" i="1" s="1"/>
  <c r="CA3735" i="1"/>
  <c r="BX3735" i="1" s="1"/>
  <c r="BW3735" i="1"/>
  <c r="BV3735" i="1"/>
  <c r="CB3734" i="1"/>
  <c r="BY3734" i="1" s="1"/>
  <c r="CA3734" i="1"/>
  <c r="BX3734" i="1" s="1"/>
  <c r="BW3734" i="1"/>
  <c r="BV3734" i="1"/>
  <c r="CB3733" i="1"/>
  <c r="BY3733" i="1" s="1"/>
  <c r="CA3733" i="1"/>
  <c r="BX3733" i="1" s="1"/>
  <c r="BW3733" i="1"/>
  <c r="BV3733" i="1"/>
  <c r="CB3732" i="1"/>
  <c r="BY3732" i="1" s="1"/>
  <c r="CA3732" i="1"/>
  <c r="BX3732" i="1" s="1"/>
  <c r="BW3732" i="1"/>
  <c r="BV3732" i="1"/>
  <c r="CB3731" i="1"/>
  <c r="BY3731" i="1" s="1"/>
  <c r="CA3731" i="1"/>
  <c r="BX3731" i="1" s="1"/>
  <c r="BW3731" i="1"/>
  <c r="BV3731" i="1"/>
  <c r="CB3730" i="1"/>
  <c r="BY3730" i="1" s="1"/>
  <c r="CA3730" i="1"/>
  <c r="BX3730" i="1" s="1"/>
  <c r="BW3730" i="1"/>
  <c r="BV3730" i="1"/>
  <c r="CB3729" i="1"/>
  <c r="BY3729" i="1" s="1"/>
  <c r="CA3729" i="1"/>
  <c r="BX3729" i="1" s="1"/>
  <c r="BW3729" i="1"/>
  <c r="BV3729" i="1"/>
  <c r="CB3728" i="1"/>
  <c r="BY3728" i="1" s="1"/>
  <c r="CA3728" i="1"/>
  <c r="BX3728" i="1" s="1"/>
  <c r="BW3728" i="1"/>
  <c r="BV3728" i="1"/>
  <c r="CB3727" i="1"/>
  <c r="BY3727" i="1" s="1"/>
  <c r="CA3727" i="1"/>
  <c r="BX3727" i="1" s="1"/>
  <c r="BW3727" i="1"/>
  <c r="BV3727" i="1"/>
  <c r="CB3726" i="1"/>
  <c r="BY3726" i="1" s="1"/>
  <c r="CA3726" i="1"/>
  <c r="BX3726" i="1" s="1"/>
  <c r="BW3726" i="1"/>
  <c r="BV3726" i="1"/>
  <c r="CB3725" i="1"/>
  <c r="BY3725" i="1" s="1"/>
  <c r="CA3725" i="1"/>
  <c r="BX3725" i="1" s="1"/>
  <c r="BW3725" i="1"/>
  <c r="BV3725" i="1"/>
  <c r="CB3724" i="1"/>
  <c r="BY3724" i="1" s="1"/>
  <c r="CA3724" i="1"/>
  <c r="BX3724" i="1" s="1"/>
  <c r="BW3724" i="1"/>
  <c r="BV3724" i="1"/>
  <c r="CB3723" i="1"/>
  <c r="BY3723" i="1" s="1"/>
  <c r="CA3723" i="1"/>
  <c r="BX3723" i="1" s="1"/>
  <c r="BW3723" i="1"/>
  <c r="BV3723" i="1"/>
  <c r="CA3722" i="1"/>
  <c r="BW3722" i="1"/>
  <c r="BV3722" i="1"/>
  <c r="CA3721" i="1"/>
  <c r="BW3721" i="1"/>
  <c r="BV3721" i="1"/>
  <c r="CB3720" i="1"/>
  <c r="BY3720" i="1" s="1"/>
  <c r="CA3720" i="1"/>
  <c r="BX3720" i="1" s="1"/>
  <c r="BW3720" i="1"/>
  <c r="BV3720" i="1"/>
  <c r="CB3719" i="1"/>
  <c r="BY3719" i="1" s="1"/>
  <c r="CA3719" i="1"/>
  <c r="BX3719" i="1" s="1"/>
  <c r="BW3719" i="1"/>
  <c r="BV3719" i="1"/>
  <c r="CB3718" i="1"/>
  <c r="BY3718" i="1" s="1"/>
  <c r="CA3718" i="1"/>
  <c r="BX3718" i="1" s="1"/>
  <c r="BW3718" i="1"/>
  <c r="BV3718" i="1"/>
  <c r="CB3717" i="1"/>
  <c r="BY3717" i="1" s="1"/>
  <c r="CA3717" i="1"/>
  <c r="BX3717" i="1" s="1"/>
  <c r="BW3717" i="1"/>
  <c r="BV3717" i="1"/>
  <c r="CB3716" i="1"/>
  <c r="BY3716" i="1" s="1"/>
  <c r="CA3716" i="1"/>
  <c r="BX3716" i="1" s="1"/>
  <c r="BW3716" i="1"/>
  <c r="BV3716" i="1"/>
  <c r="CB3715" i="1"/>
  <c r="BY3715" i="1" s="1"/>
  <c r="CA3715" i="1"/>
  <c r="BX3715" i="1" s="1"/>
  <c r="BW3715" i="1"/>
  <c r="BV3715" i="1"/>
  <c r="CA3714" i="1"/>
  <c r="BW3714" i="1"/>
  <c r="BV3714" i="1"/>
  <c r="CB3713" i="1"/>
  <c r="BY3713" i="1" s="1"/>
  <c r="CA3713" i="1"/>
  <c r="BX3713" i="1" s="1"/>
  <c r="BW3713" i="1"/>
  <c r="BV3713" i="1"/>
  <c r="CB3712" i="1"/>
  <c r="BY3712" i="1" s="1"/>
  <c r="CA3712" i="1"/>
  <c r="BX3712" i="1" s="1"/>
  <c r="BW3712" i="1"/>
  <c r="BV3712" i="1"/>
  <c r="CB3711" i="1"/>
  <c r="BY3711" i="1" s="1"/>
  <c r="CA3711" i="1"/>
  <c r="BX3711" i="1" s="1"/>
  <c r="BW3711" i="1"/>
  <c r="BV3711" i="1"/>
  <c r="CA3710" i="1"/>
  <c r="BW3710" i="1"/>
  <c r="BV3710" i="1"/>
  <c r="CB3709" i="1"/>
  <c r="BY3709" i="1" s="1"/>
  <c r="CA3709" i="1"/>
  <c r="BX3709" i="1" s="1"/>
  <c r="BW3709" i="1"/>
  <c r="BV3709" i="1"/>
  <c r="CB3708" i="1"/>
  <c r="BY3708" i="1" s="1"/>
  <c r="CA3708" i="1"/>
  <c r="BX3708" i="1" s="1"/>
  <c r="BW3708" i="1"/>
  <c r="BV3708" i="1"/>
  <c r="CB3707" i="1"/>
  <c r="BY3707" i="1" s="1"/>
  <c r="CA3707" i="1"/>
  <c r="BX3707" i="1" s="1"/>
  <c r="BW3707" i="1"/>
  <c r="BV3707" i="1"/>
  <c r="CB3706" i="1"/>
  <c r="BY3706" i="1" s="1"/>
  <c r="CA3706" i="1"/>
  <c r="BX3706" i="1" s="1"/>
  <c r="BW3706" i="1"/>
  <c r="BV3706" i="1"/>
  <c r="CB3705" i="1"/>
  <c r="BY3705" i="1" s="1"/>
  <c r="CA3705" i="1"/>
  <c r="BX3705" i="1" s="1"/>
  <c r="BW3705" i="1"/>
  <c r="BV3705" i="1"/>
  <c r="CB3704" i="1"/>
  <c r="BY3704" i="1" s="1"/>
  <c r="CA3704" i="1"/>
  <c r="BX3704" i="1" s="1"/>
  <c r="BW3704" i="1"/>
  <c r="BV3704" i="1"/>
  <c r="CB3703" i="1"/>
  <c r="BY3703" i="1" s="1"/>
  <c r="CA3703" i="1"/>
  <c r="BX3703" i="1" s="1"/>
  <c r="BW3703" i="1"/>
  <c r="BV3703" i="1"/>
  <c r="CB3702" i="1"/>
  <c r="BY3702" i="1" s="1"/>
  <c r="CA3702" i="1"/>
  <c r="BX3702" i="1" s="1"/>
  <c r="BW3702" i="1"/>
  <c r="BV3702" i="1"/>
  <c r="CB3701" i="1"/>
  <c r="BY3701" i="1" s="1"/>
  <c r="CA3701" i="1"/>
  <c r="BX3701" i="1" s="1"/>
  <c r="BW3701" i="1"/>
  <c r="BV3701" i="1"/>
  <c r="CB3700" i="1"/>
  <c r="BY3700" i="1" s="1"/>
  <c r="CA3700" i="1"/>
  <c r="BX3700" i="1" s="1"/>
  <c r="BW3700" i="1"/>
  <c r="BV3700" i="1"/>
  <c r="CB3699" i="1"/>
  <c r="BY3699" i="1" s="1"/>
  <c r="CA3699" i="1"/>
  <c r="BX3699" i="1" s="1"/>
  <c r="BW3699" i="1"/>
  <c r="BV3699" i="1"/>
  <c r="CB3698" i="1"/>
  <c r="BY3698" i="1" s="1"/>
  <c r="CA3698" i="1"/>
  <c r="BX3698" i="1" s="1"/>
  <c r="BW3698" i="1"/>
  <c r="BV3698" i="1"/>
  <c r="CB3697" i="1"/>
  <c r="BY3697" i="1" s="1"/>
  <c r="CA3697" i="1"/>
  <c r="BX3697" i="1" s="1"/>
  <c r="BW3697" i="1"/>
  <c r="BV3697" i="1"/>
  <c r="CA3696" i="1"/>
  <c r="BW3696" i="1"/>
  <c r="BV3696" i="1"/>
  <c r="CA3695" i="1"/>
  <c r="BX3695" i="1" s="1"/>
  <c r="BW3695" i="1"/>
  <c r="BV3695" i="1"/>
  <c r="CA3694" i="1"/>
  <c r="BW3694" i="1"/>
  <c r="BV3694" i="1"/>
  <c r="CB3693" i="1"/>
  <c r="BY3693" i="1" s="1"/>
  <c r="CA3693" i="1"/>
  <c r="BX3693" i="1"/>
  <c r="BW3693" i="1"/>
  <c r="BV3693" i="1"/>
  <c r="CA3692" i="1"/>
  <c r="CB3692" i="1" s="1"/>
  <c r="BY3692" i="1" s="1"/>
  <c r="BX3692" i="1"/>
  <c r="BW3692" i="1"/>
  <c r="BV3692" i="1"/>
  <c r="CA3691" i="1"/>
  <c r="CB3691" i="1" s="1"/>
  <c r="BY3691" i="1" s="1"/>
  <c r="BW3691" i="1"/>
  <c r="BV3691" i="1"/>
  <c r="CB3690" i="1"/>
  <c r="BY3690" i="1" s="1"/>
  <c r="CA3690" i="1"/>
  <c r="BX3690" i="1" s="1"/>
  <c r="BW3690" i="1"/>
  <c r="BV3690" i="1"/>
  <c r="CB3689" i="1"/>
  <c r="BY3689" i="1" s="1"/>
  <c r="CA3689" i="1"/>
  <c r="BX3689" i="1" s="1"/>
  <c r="BW3689" i="1"/>
  <c r="BV3689" i="1"/>
  <c r="CB3688" i="1"/>
  <c r="BY3688" i="1" s="1"/>
  <c r="CA3688" i="1"/>
  <c r="BX3688" i="1" s="1"/>
  <c r="BW3688" i="1"/>
  <c r="BV3688" i="1"/>
  <c r="CB3687" i="1"/>
  <c r="BY3687" i="1" s="1"/>
  <c r="CA3687" i="1"/>
  <c r="BX3687" i="1" s="1"/>
  <c r="BW3687" i="1"/>
  <c r="BV3687" i="1"/>
  <c r="CB3686" i="1"/>
  <c r="BY3686" i="1" s="1"/>
  <c r="CA3686" i="1"/>
  <c r="BX3686" i="1" s="1"/>
  <c r="BW3686" i="1"/>
  <c r="BV3686" i="1"/>
  <c r="CB3685" i="1"/>
  <c r="BY3685" i="1" s="1"/>
  <c r="CA3685" i="1"/>
  <c r="BX3685" i="1" s="1"/>
  <c r="BW3685" i="1"/>
  <c r="BV3685" i="1"/>
  <c r="CB3684" i="1"/>
  <c r="BY3684" i="1" s="1"/>
  <c r="CA3684" i="1"/>
  <c r="BX3684" i="1" s="1"/>
  <c r="BW3684" i="1"/>
  <c r="BV3684" i="1"/>
  <c r="CB3683" i="1"/>
  <c r="BY3683" i="1" s="1"/>
  <c r="CA3683" i="1"/>
  <c r="BX3683" i="1" s="1"/>
  <c r="BW3683" i="1"/>
  <c r="BV3683" i="1"/>
  <c r="CB3682" i="1"/>
  <c r="BY3682" i="1" s="1"/>
  <c r="CA3682" i="1"/>
  <c r="BX3682" i="1" s="1"/>
  <c r="BW3682" i="1"/>
  <c r="BV3682" i="1"/>
  <c r="CB3681" i="1"/>
  <c r="BY3681" i="1" s="1"/>
  <c r="CA3681" i="1"/>
  <c r="BX3681" i="1" s="1"/>
  <c r="BW3681" i="1"/>
  <c r="BV3681" i="1"/>
  <c r="CA3680" i="1"/>
  <c r="CB3680" i="1" s="1"/>
  <c r="BY3680" i="1" s="1"/>
  <c r="BW3680" i="1"/>
  <c r="BV3680" i="1"/>
  <c r="CA3679" i="1"/>
  <c r="BW3679" i="1"/>
  <c r="BV3679" i="1"/>
  <c r="CB3678" i="1"/>
  <c r="BY3678" i="1" s="1"/>
  <c r="CA3678" i="1"/>
  <c r="BX3678" i="1" s="1"/>
  <c r="BW3678" i="1"/>
  <c r="BV3678" i="1"/>
  <c r="CA3677" i="1"/>
  <c r="CB3677" i="1" s="1"/>
  <c r="BY3677" i="1" s="1"/>
  <c r="BW3677" i="1"/>
  <c r="BV3677" i="1"/>
  <c r="CB3676" i="1"/>
  <c r="BY3676" i="1" s="1"/>
  <c r="CA3676" i="1"/>
  <c r="BX3676" i="1" s="1"/>
  <c r="BW3676" i="1"/>
  <c r="BV3676" i="1"/>
  <c r="CA3675" i="1"/>
  <c r="CB3675" i="1" s="1"/>
  <c r="BY3675" i="1" s="1"/>
  <c r="BW3675" i="1"/>
  <c r="BV3675" i="1"/>
  <c r="CB3674" i="1"/>
  <c r="BY3674" i="1" s="1"/>
  <c r="CA3674" i="1"/>
  <c r="BX3674" i="1" s="1"/>
  <c r="BW3674" i="1"/>
  <c r="BV3674" i="1"/>
  <c r="CB3673" i="1"/>
  <c r="BY3673" i="1" s="1"/>
  <c r="CA3673" i="1"/>
  <c r="BX3673" i="1" s="1"/>
  <c r="BW3673" i="1"/>
  <c r="BV3673" i="1"/>
  <c r="CB3672" i="1"/>
  <c r="BY3672" i="1" s="1"/>
  <c r="CA3672" i="1"/>
  <c r="BX3672" i="1" s="1"/>
  <c r="BW3672" i="1"/>
  <c r="BV3672" i="1"/>
  <c r="CB3671" i="1"/>
  <c r="BY3671" i="1" s="1"/>
  <c r="CA3671" i="1"/>
  <c r="BX3671" i="1" s="1"/>
  <c r="BW3671" i="1"/>
  <c r="BV3671" i="1"/>
  <c r="CB3670" i="1"/>
  <c r="BY3670" i="1" s="1"/>
  <c r="CA3670" i="1"/>
  <c r="BX3670" i="1" s="1"/>
  <c r="BW3670" i="1"/>
  <c r="BV3670" i="1"/>
  <c r="CB3669" i="1"/>
  <c r="BY3669" i="1" s="1"/>
  <c r="CA3669" i="1"/>
  <c r="BX3669" i="1" s="1"/>
  <c r="BW3669" i="1"/>
  <c r="BV3669" i="1"/>
  <c r="CB3668" i="1"/>
  <c r="BY3668" i="1" s="1"/>
  <c r="CA3668" i="1"/>
  <c r="BX3668" i="1"/>
  <c r="BW3668" i="1"/>
  <c r="BV3668" i="1"/>
  <c r="CB3667" i="1"/>
  <c r="BY3667" i="1" s="1"/>
  <c r="CA3667" i="1"/>
  <c r="BX3667" i="1" s="1"/>
  <c r="BW3667" i="1"/>
  <c r="BV3667" i="1"/>
  <c r="CB3666" i="1"/>
  <c r="BY3666" i="1" s="1"/>
  <c r="CA3666" i="1"/>
  <c r="BX3666" i="1" s="1"/>
  <c r="BW3666" i="1"/>
  <c r="BV3666" i="1"/>
  <c r="CB3665" i="1"/>
  <c r="BY3665" i="1" s="1"/>
  <c r="CA3665" i="1"/>
  <c r="BX3665" i="1" s="1"/>
  <c r="BW3665" i="1"/>
  <c r="BV3665" i="1"/>
  <c r="CB3664" i="1"/>
  <c r="BY3664" i="1" s="1"/>
  <c r="CA3664" i="1"/>
  <c r="BX3664" i="1" s="1"/>
  <c r="BW3664" i="1"/>
  <c r="BV3664" i="1"/>
  <c r="CB3663" i="1"/>
  <c r="CA3663" i="1"/>
  <c r="BX3663" i="1" s="1"/>
  <c r="BY3663" i="1"/>
  <c r="BW3663" i="1"/>
  <c r="BV3663" i="1"/>
  <c r="CB3662" i="1"/>
  <c r="BY3662" i="1" s="1"/>
  <c r="CA3662" i="1"/>
  <c r="BX3662" i="1" s="1"/>
  <c r="BW3662" i="1"/>
  <c r="BV3662" i="1"/>
  <c r="CA3661" i="1"/>
  <c r="BX3661" i="1" s="1"/>
  <c r="BW3661" i="1"/>
  <c r="BV3661" i="1"/>
  <c r="CA3660" i="1"/>
  <c r="CB3660" i="1" s="1"/>
  <c r="BY3660" i="1" s="1"/>
  <c r="BW3660" i="1"/>
  <c r="BV3660" i="1"/>
  <c r="CA3659" i="1"/>
  <c r="BX3659" i="1" s="1"/>
  <c r="BW3659" i="1"/>
  <c r="BV3659" i="1"/>
  <c r="CB3658" i="1"/>
  <c r="BY3658" i="1" s="1"/>
  <c r="CA3658" i="1"/>
  <c r="BX3658" i="1" s="1"/>
  <c r="BW3658" i="1"/>
  <c r="BV3658" i="1"/>
  <c r="CB3657" i="1"/>
  <c r="BY3657" i="1" s="1"/>
  <c r="CA3657" i="1"/>
  <c r="BX3657" i="1" s="1"/>
  <c r="BW3657" i="1"/>
  <c r="BV3657" i="1"/>
  <c r="CB3656" i="1"/>
  <c r="BY3656" i="1" s="1"/>
  <c r="CA3656" i="1"/>
  <c r="BX3656" i="1" s="1"/>
  <c r="BW3656" i="1"/>
  <c r="BV3656" i="1"/>
  <c r="CB3655" i="1"/>
  <c r="BY3655" i="1" s="1"/>
  <c r="CA3655" i="1"/>
  <c r="BX3655" i="1" s="1"/>
  <c r="BW3655" i="1"/>
  <c r="BV3655" i="1"/>
  <c r="CB3654" i="1"/>
  <c r="BY3654" i="1" s="1"/>
  <c r="CA3654" i="1"/>
  <c r="BX3654" i="1" s="1"/>
  <c r="BW3654" i="1"/>
  <c r="BV3654" i="1"/>
  <c r="CB3653" i="1"/>
  <c r="BY3653" i="1" s="1"/>
  <c r="CA3653" i="1"/>
  <c r="BX3653" i="1"/>
  <c r="BW3653" i="1"/>
  <c r="BV3653" i="1"/>
  <c r="CB3652" i="1"/>
  <c r="BY3652" i="1" s="1"/>
  <c r="CA3652" i="1"/>
  <c r="BX3652" i="1" s="1"/>
  <c r="BW3652" i="1"/>
  <c r="BV3652" i="1"/>
  <c r="CB3651" i="1"/>
  <c r="BY3651" i="1" s="1"/>
  <c r="CA3651" i="1"/>
  <c r="BX3651" i="1" s="1"/>
  <c r="BW3651" i="1"/>
  <c r="BV3651" i="1"/>
  <c r="CB3650" i="1"/>
  <c r="BY3650" i="1" s="1"/>
  <c r="CA3650" i="1"/>
  <c r="BX3650" i="1" s="1"/>
  <c r="BW3650" i="1"/>
  <c r="BV3650" i="1"/>
  <c r="CB3649" i="1"/>
  <c r="BY3649" i="1" s="1"/>
  <c r="CA3649" i="1"/>
  <c r="BX3649" i="1" s="1"/>
  <c r="BW3649" i="1"/>
  <c r="BV3649" i="1"/>
  <c r="CB3648" i="1"/>
  <c r="BY3648" i="1" s="1"/>
  <c r="CA3648" i="1"/>
  <c r="BX3648" i="1" s="1"/>
  <c r="BW3648" i="1"/>
  <c r="BV3648" i="1"/>
  <c r="CB3647" i="1"/>
  <c r="BY3647" i="1" s="1"/>
  <c r="CA3647" i="1"/>
  <c r="BX3647" i="1" s="1"/>
  <c r="BW3647" i="1"/>
  <c r="BV3647" i="1"/>
  <c r="CB3646" i="1"/>
  <c r="BY3646" i="1" s="1"/>
  <c r="CA3646" i="1"/>
  <c r="BX3646" i="1" s="1"/>
  <c r="BW3646" i="1"/>
  <c r="BV3646" i="1"/>
  <c r="CB3645" i="1"/>
  <c r="BY3645" i="1" s="1"/>
  <c r="CA3645" i="1"/>
  <c r="BX3645" i="1" s="1"/>
  <c r="BW3645" i="1"/>
  <c r="BV3645" i="1"/>
  <c r="CB3644" i="1"/>
  <c r="BY3644" i="1" s="1"/>
  <c r="CA3644" i="1"/>
  <c r="BX3644" i="1" s="1"/>
  <c r="BW3644" i="1"/>
  <c r="BV3644" i="1"/>
  <c r="CA3643" i="1"/>
  <c r="BX3643" i="1" s="1"/>
  <c r="BW3643" i="1"/>
  <c r="BV3643" i="1"/>
  <c r="CA3642" i="1"/>
  <c r="CB3642" i="1" s="1"/>
  <c r="BY3642" i="1" s="1"/>
  <c r="BW3642" i="1"/>
  <c r="BV3642" i="1"/>
  <c r="CB3641" i="1"/>
  <c r="BY3641" i="1" s="1"/>
  <c r="CA3641" i="1"/>
  <c r="BX3641" i="1" s="1"/>
  <c r="BW3641" i="1"/>
  <c r="BV3641" i="1"/>
  <c r="CB3640" i="1"/>
  <c r="BY3640" i="1" s="1"/>
  <c r="CA3640" i="1"/>
  <c r="BX3640" i="1" s="1"/>
  <c r="BW3640" i="1"/>
  <c r="BV3640" i="1"/>
  <c r="CB3639" i="1"/>
  <c r="BY3639" i="1" s="1"/>
  <c r="CA3639" i="1"/>
  <c r="BX3639" i="1" s="1"/>
  <c r="BW3639" i="1"/>
  <c r="BV3639" i="1"/>
  <c r="CB3638" i="1"/>
  <c r="BY3638" i="1" s="1"/>
  <c r="CA3638" i="1"/>
  <c r="BX3638" i="1" s="1"/>
  <c r="BW3638" i="1"/>
  <c r="BV3638" i="1"/>
  <c r="CB3637" i="1"/>
  <c r="BY3637" i="1" s="1"/>
  <c r="CA3637" i="1"/>
  <c r="BX3637" i="1" s="1"/>
  <c r="BW3637" i="1"/>
  <c r="BV3637" i="1"/>
  <c r="CB3636" i="1"/>
  <c r="BY3636" i="1" s="1"/>
  <c r="CA3636" i="1"/>
  <c r="BX3636" i="1" s="1"/>
  <c r="BW3636" i="1"/>
  <c r="BV3636" i="1"/>
  <c r="CB3635" i="1"/>
  <c r="BY3635" i="1" s="1"/>
  <c r="CA3635" i="1"/>
  <c r="BX3635" i="1" s="1"/>
  <c r="BW3635" i="1"/>
  <c r="BV3635" i="1"/>
  <c r="CB3634" i="1"/>
  <c r="BY3634" i="1" s="1"/>
  <c r="CA3634" i="1"/>
  <c r="BX3634" i="1" s="1"/>
  <c r="BW3634" i="1"/>
  <c r="BV3634" i="1"/>
  <c r="CB3633" i="1"/>
  <c r="BY3633" i="1" s="1"/>
  <c r="CA3633" i="1"/>
  <c r="BX3633" i="1" s="1"/>
  <c r="BW3633" i="1"/>
  <c r="BV3633" i="1"/>
  <c r="CA3632" i="1"/>
  <c r="BW3632" i="1"/>
  <c r="BV3632" i="1"/>
  <c r="CB3631" i="1"/>
  <c r="BY3631" i="1" s="1"/>
  <c r="CA3631" i="1"/>
  <c r="BX3631" i="1" s="1"/>
  <c r="BW3631" i="1"/>
  <c r="BV3631" i="1"/>
  <c r="CA3630" i="1"/>
  <c r="CB3630" i="1" s="1"/>
  <c r="BY3630" i="1" s="1"/>
  <c r="BW3630" i="1"/>
  <c r="BV3630" i="1"/>
  <c r="CB3629" i="1"/>
  <c r="BY3629" i="1" s="1"/>
  <c r="CA3629" i="1"/>
  <c r="BX3629" i="1" s="1"/>
  <c r="BW3629" i="1"/>
  <c r="BV3629" i="1"/>
  <c r="CA3628" i="1"/>
  <c r="BW3628" i="1"/>
  <c r="BV3628" i="1"/>
  <c r="CB3627" i="1"/>
  <c r="BY3627" i="1" s="1"/>
  <c r="CA3627" i="1"/>
  <c r="BX3627" i="1" s="1"/>
  <c r="BW3627" i="1"/>
  <c r="BV3627" i="1"/>
  <c r="CB3626" i="1"/>
  <c r="BY3626" i="1" s="1"/>
  <c r="CA3626" i="1"/>
  <c r="BX3626" i="1" s="1"/>
  <c r="BW3626" i="1"/>
  <c r="BV3626" i="1"/>
  <c r="CB3625" i="1"/>
  <c r="BY3625" i="1" s="1"/>
  <c r="CA3625" i="1"/>
  <c r="BX3625" i="1" s="1"/>
  <c r="BW3625" i="1"/>
  <c r="BV3625" i="1"/>
  <c r="CA3624" i="1"/>
  <c r="CB3624" i="1" s="1"/>
  <c r="BY3624" i="1" s="1"/>
  <c r="BW3624" i="1"/>
  <c r="BV3624" i="1"/>
  <c r="CB3623" i="1"/>
  <c r="BY3623" i="1" s="1"/>
  <c r="CA3623" i="1"/>
  <c r="BX3623" i="1" s="1"/>
  <c r="BW3623" i="1"/>
  <c r="BV3623" i="1"/>
  <c r="CB3622" i="1"/>
  <c r="BY3622" i="1" s="1"/>
  <c r="CA3622" i="1"/>
  <c r="BX3622" i="1" s="1"/>
  <c r="BW3622" i="1"/>
  <c r="BV3622" i="1"/>
  <c r="CB3621" i="1"/>
  <c r="BY3621" i="1" s="1"/>
  <c r="CA3621" i="1"/>
  <c r="BX3621" i="1" s="1"/>
  <c r="BW3621" i="1"/>
  <c r="BV3621" i="1"/>
  <c r="CB3620" i="1"/>
  <c r="BY3620" i="1" s="1"/>
  <c r="CA3620" i="1"/>
  <c r="BX3620" i="1" s="1"/>
  <c r="BW3620" i="1"/>
  <c r="BV3620" i="1"/>
  <c r="CA3619" i="1"/>
  <c r="BW3619" i="1"/>
  <c r="BV3619" i="1"/>
  <c r="CB3618" i="1"/>
  <c r="BY3618" i="1" s="1"/>
  <c r="CA3618" i="1"/>
  <c r="BX3618" i="1" s="1"/>
  <c r="BW3618" i="1"/>
  <c r="BV3618" i="1"/>
  <c r="CB3617" i="1"/>
  <c r="BY3617" i="1" s="1"/>
  <c r="CA3617" i="1"/>
  <c r="BX3617" i="1" s="1"/>
  <c r="BW3617" i="1"/>
  <c r="BV3617" i="1"/>
  <c r="CB3616" i="1"/>
  <c r="BY3616" i="1" s="1"/>
  <c r="CA3616" i="1"/>
  <c r="BX3616" i="1" s="1"/>
  <c r="BW3616" i="1"/>
  <c r="BV3616" i="1"/>
  <c r="CA3615" i="1"/>
  <c r="BW3615" i="1"/>
  <c r="BV3615" i="1"/>
  <c r="CB3614" i="1"/>
  <c r="BY3614" i="1" s="1"/>
  <c r="CA3614" i="1"/>
  <c r="BX3614" i="1" s="1"/>
  <c r="BW3614" i="1"/>
  <c r="BV3614" i="1"/>
  <c r="CB3613" i="1"/>
  <c r="BY3613" i="1" s="1"/>
  <c r="CA3613" i="1"/>
  <c r="BX3613" i="1" s="1"/>
  <c r="BW3613" i="1"/>
  <c r="BV3613" i="1"/>
  <c r="CB3612" i="1"/>
  <c r="BY3612" i="1" s="1"/>
  <c r="CA3612" i="1"/>
  <c r="BX3612" i="1" s="1"/>
  <c r="BW3612" i="1"/>
  <c r="BV3612" i="1"/>
  <c r="CB3611" i="1"/>
  <c r="BY3611" i="1" s="1"/>
  <c r="CA3611" i="1"/>
  <c r="BX3611" i="1" s="1"/>
  <c r="BW3611" i="1"/>
  <c r="BV3611" i="1"/>
  <c r="CB3610" i="1"/>
  <c r="BY3610" i="1" s="1"/>
  <c r="CA3610" i="1"/>
  <c r="BX3610" i="1" s="1"/>
  <c r="BW3610" i="1"/>
  <c r="BV3610" i="1"/>
  <c r="CB3609" i="1"/>
  <c r="BY3609" i="1" s="1"/>
  <c r="CA3609" i="1"/>
  <c r="BX3609" i="1" s="1"/>
  <c r="BW3609" i="1"/>
  <c r="BV3609" i="1"/>
  <c r="CB3608" i="1"/>
  <c r="BY3608" i="1" s="1"/>
  <c r="CA3608" i="1"/>
  <c r="BX3608" i="1" s="1"/>
  <c r="BW3608" i="1"/>
  <c r="BV3608" i="1"/>
  <c r="CB3607" i="1"/>
  <c r="BY3607" i="1" s="1"/>
  <c r="CA3607" i="1"/>
  <c r="BX3607" i="1" s="1"/>
  <c r="BW3607" i="1"/>
  <c r="BV3607" i="1"/>
  <c r="CB3606" i="1"/>
  <c r="BY3606" i="1" s="1"/>
  <c r="CA3606" i="1"/>
  <c r="BX3606" i="1" s="1"/>
  <c r="BW3606" i="1"/>
  <c r="BV3606" i="1"/>
  <c r="CB3605" i="1"/>
  <c r="BY3605" i="1" s="1"/>
  <c r="CA3605" i="1"/>
  <c r="BX3605" i="1" s="1"/>
  <c r="BW3605" i="1"/>
  <c r="BV3605" i="1"/>
  <c r="CB3604" i="1"/>
  <c r="BY3604" i="1" s="1"/>
  <c r="CA3604" i="1"/>
  <c r="BX3604" i="1" s="1"/>
  <c r="BW3604" i="1"/>
  <c r="BV3604" i="1"/>
  <c r="CB3603" i="1"/>
  <c r="BY3603" i="1" s="1"/>
  <c r="CA3603" i="1"/>
  <c r="BX3603" i="1" s="1"/>
  <c r="BW3603" i="1"/>
  <c r="BV3603" i="1"/>
  <c r="CB3602" i="1"/>
  <c r="BY3602" i="1" s="1"/>
  <c r="CA3602" i="1"/>
  <c r="BX3602" i="1" s="1"/>
  <c r="BW3602" i="1"/>
  <c r="BV3602" i="1"/>
  <c r="CB3601" i="1"/>
  <c r="BY3601" i="1" s="1"/>
  <c r="CA3601" i="1"/>
  <c r="BX3601" i="1" s="1"/>
  <c r="BW3601" i="1"/>
  <c r="BV3601" i="1"/>
  <c r="CA3600" i="1"/>
  <c r="BX3600" i="1" s="1"/>
  <c r="BW3600" i="1"/>
  <c r="BV3600" i="1"/>
  <c r="CB3599" i="1"/>
  <c r="CA3599" i="1"/>
  <c r="BX3599" i="1" s="1"/>
  <c r="BY3599" i="1"/>
  <c r="BW3599" i="1"/>
  <c r="BV3599" i="1"/>
  <c r="CB3598" i="1"/>
  <c r="BY3598" i="1" s="1"/>
  <c r="CA3598" i="1"/>
  <c r="BX3598" i="1" s="1"/>
  <c r="BW3598" i="1"/>
  <c r="BV3598" i="1"/>
  <c r="CB3597" i="1"/>
  <c r="BY3597" i="1" s="1"/>
  <c r="CA3597" i="1"/>
  <c r="BX3597" i="1" s="1"/>
  <c r="BW3597" i="1"/>
  <c r="BV3597" i="1"/>
  <c r="CB3596" i="1"/>
  <c r="BY3596" i="1" s="1"/>
  <c r="CA3596" i="1"/>
  <c r="BX3596" i="1" s="1"/>
  <c r="BW3596" i="1"/>
  <c r="BV3596" i="1"/>
  <c r="CB3595" i="1"/>
  <c r="BY3595" i="1" s="1"/>
  <c r="CA3595" i="1"/>
  <c r="BX3595" i="1" s="1"/>
  <c r="BW3595" i="1"/>
  <c r="BV3595" i="1"/>
  <c r="CB3594" i="1"/>
  <c r="BY3594" i="1" s="1"/>
  <c r="CA3594" i="1"/>
  <c r="BX3594" i="1" s="1"/>
  <c r="BW3594" i="1"/>
  <c r="BV3594" i="1"/>
  <c r="CB3593" i="1"/>
  <c r="BY3593" i="1" s="1"/>
  <c r="CA3593" i="1"/>
  <c r="BX3593" i="1" s="1"/>
  <c r="BW3593" i="1"/>
  <c r="BV3593" i="1"/>
  <c r="CB3592" i="1"/>
  <c r="BY3592" i="1" s="1"/>
  <c r="CA3592" i="1"/>
  <c r="BX3592" i="1" s="1"/>
  <c r="BW3592" i="1"/>
  <c r="BV3592" i="1"/>
  <c r="CB3591" i="1"/>
  <c r="BY3591" i="1" s="1"/>
  <c r="CA3591" i="1"/>
  <c r="BX3591" i="1" s="1"/>
  <c r="BW3591" i="1"/>
  <c r="BV3591" i="1"/>
  <c r="CB3590" i="1"/>
  <c r="BY3590" i="1" s="1"/>
  <c r="CA3590" i="1"/>
  <c r="BX3590" i="1" s="1"/>
  <c r="BW3590" i="1"/>
  <c r="BV3590" i="1"/>
  <c r="CB3589" i="1"/>
  <c r="BY3589" i="1" s="1"/>
  <c r="CA3589" i="1"/>
  <c r="BX3589" i="1" s="1"/>
  <c r="BW3589" i="1"/>
  <c r="BV3589" i="1"/>
  <c r="CA3588" i="1"/>
  <c r="BW3588" i="1"/>
  <c r="BV3588" i="1"/>
  <c r="CA3587" i="1"/>
  <c r="BW3587" i="1"/>
  <c r="BV3587" i="1"/>
  <c r="CB3586" i="1"/>
  <c r="BY3586" i="1" s="1"/>
  <c r="CA3586" i="1"/>
  <c r="BX3586" i="1" s="1"/>
  <c r="BW3586" i="1"/>
  <c r="BV3586" i="1"/>
  <c r="CB3585" i="1"/>
  <c r="BY3585" i="1" s="1"/>
  <c r="CA3585" i="1"/>
  <c r="BX3585" i="1" s="1"/>
  <c r="BW3585" i="1"/>
  <c r="BV3585" i="1"/>
  <c r="CB3584" i="1"/>
  <c r="BY3584" i="1" s="1"/>
  <c r="CA3584" i="1"/>
  <c r="BX3584" i="1" s="1"/>
  <c r="BW3584" i="1"/>
  <c r="BV3584" i="1"/>
  <c r="CB3583" i="1"/>
  <c r="BY3583" i="1" s="1"/>
  <c r="CA3583" i="1"/>
  <c r="BX3583" i="1" s="1"/>
  <c r="BW3583" i="1"/>
  <c r="BV3583" i="1"/>
  <c r="CB3582" i="1"/>
  <c r="BY3582" i="1" s="1"/>
  <c r="CA3582" i="1"/>
  <c r="BX3582" i="1" s="1"/>
  <c r="BW3582" i="1"/>
  <c r="BV3582" i="1"/>
  <c r="CB3581" i="1"/>
  <c r="BY3581" i="1" s="1"/>
  <c r="CA3581" i="1"/>
  <c r="BX3581" i="1" s="1"/>
  <c r="BW3581" i="1"/>
  <c r="BV3581" i="1"/>
  <c r="CB3580" i="1"/>
  <c r="BY3580" i="1" s="1"/>
  <c r="CA3580" i="1"/>
  <c r="BX3580" i="1" s="1"/>
  <c r="BW3580" i="1"/>
  <c r="BV3580" i="1"/>
  <c r="CB3579" i="1"/>
  <c r="BY3579" i="1" s="1"/>
  <c r="CA3579" i="1"/>
  <c r="BX3579" i="1" s="1"/>
  <c r="BW3579" i="1"/>
  <c r="BV3579" i="1"/>
  <c r="CA3578" i="1"/>
  <c r="CB3578" i="1" s="1"/>
  <c r="BY3578" i="1" s="1"/>
  <c r="BW3578" i="1"/>
  <c r="BV3578" i="1"/>
  <c r="CA3577" i="1"/>
  <c r="CB3577" i="1" s="1"/>
  <c r="BY3577" i="1" s="1"/>
  <c r="BW3577" i="1"/>
  <c r="BV3577" i="1"/>
  <c r="CB3576" i="1"/>
  <c r="BY3576" i="1" s="1"/>
  <c r="CA3576" i="1"/>
  <c r="BX3576" i="1" s="1"/>
  <c r="BW3576" i="1"/>
  <c r="BV3576" i="1"/>
  <c r="CB3575" i="1"/>
  <c r="BY3575" i="1" s="1"/>
  <c r="CA3575" i="1"/>
  <c r="BX3575" i="1" s="1"/>
  <c r="BW3575" i="1"/>
  <c r="BV3575" i="1"/>
  <c r="CB3574" i="1"/>
  <c r="BY3574" i="1" s="1"/>
  <c r="CA3574" i="1"/>
  <c r="BX3574" i="1" s="1"/>
  <c r="BW3574" i="1"/>
  <c r="BV3574" i="1"/>
  <c r="CB3573" i="1"/>
  <c r="BY3573" i="1" s="1"/>
  <c r="CA3573" i="1"/>
  <c r="BX3573" i="1" s="1"/>
  <c r="BW3573" i="1"/>
  <c r="BV3573" i="1"/>
  <c r="CB3572" i="1"/>
  <c r="BY3572" i="1" s="1"/>
  <c r="CA3572" i="1"/>
  <c r="BX3572" i="1" s="1"/>
  <c r="BW3572" i="1"/>
  <c r="BV3572" i="1"/>
  <c r="CB3571" i="1"/>
  <c r="BY3571" i="1" s="1"/>
  <c r="CA3571" i="1"/>
  <c r="BX3571" i="1" s="1"/>
  <c r="BW3571" i="1"/>
  <c r="BV3571" i="1"/>
  <c r="CB3570" i="1"/>
  <c r="BY3570" i="1" s="1"/>
  <c r="CA3570" i="1"/>
  <c r="BX3570" i="1" s="1"/>
  <c r="BW3570" i="1"/>
  <c r="BV3570" i="1"/>
  <c r="CB3569" i="1"/>
  <c r="BY3569" i="1" s="1"/>
  <c r="CA3569" i="1"/>
  <c r="BX3569" i="1" s="1"/>
  <c r="BW3569" i="1"/>
  <c r="BV3569" i="1"/>
  <c r="CB3568" i="1"/>
  <c r="BY3568" i="1" s="1"/>
  <c r="CA3568" i="1"/>
  <c r="BX3568" i="1" s="1"/>
  <c r="BW3568" i="1"/>
  <c r="BV3568" i="1"/>
  <c r="CB3567" i="1"/>
  <c r="BY3567" i="1" s="1"/>
  <c r="CA3567" i="1"/>
  <c r="BX3567" i="1" s="1"/>
  <c r="BW3567" i="1"/>
  <c r="BV3567" i="1"/>
  <c r="CB3566" i="1"/>
  <c r="BY3566" i="1" s="1"/>
  <c r="CA3566" i="1"/>
  <c r="BX3566" i="1" s="1"/>
  <c r="BW3566" i="1"/>
  <c r="BV3566" i="1"/>
  <c r="CB3565" i="1"/>
  <c r="BY3565" i="1" s="1"/>
  <c r="CA3565" i="1"/>
  <c r="BX3565" i="1" s="1"/>
  <c r="BW3565" i="1"/>
  <c r="BV3565" i="1"/>
  <c r="CB3564" i="1"/>
  <c r="BY3564" i="1" s="1"/>
  <c r="CA3564" i="1"/>
  <c r="BX3564" i="1" s="1"/>
  <c r="BW3564" i="1"/>
  <c r="BV3564" i="1"/>
  <c r="CB3563" i="1"/>
  <c r="BY3563" i="1" s="1"/>
  <c r="CA3563" i="1"/>
  <c r="BX3563" i="1" s="1"/>
  <c r="BW3563" i="1"/>
  <c r="BV3563" i="1"/>
  <c r="CB3562" i="1"/>
  <c r="BY3562" i="1" s="1"/>
  <c r="CA3562" i="1"/>
  <c r="BX3562" i="1" s="1"/>
  <c r="BW3562" i="1"/>
  <c r="BV3562" i="1"/>
  <c r="CB3561" i="1"/>
  <c r="BY3561" i="1" s="1"/>
  <c r="CA3561" i="1"/>
  <c r="BX3561" i="1" s="1"/>
  <c r="BW3561" i="1"/>
  <c r="BV3561" i="1"/>
  <c r="CB3560" i="1"/>
  <c r="BY3560" i="1" s="1"/>
  <c r="CA3560" i="1"/>
  <c r="BX3560" i="1" s="1"/>
  <c r="BW3560" i="1"/>
  <c r="BV3560" i="1"/>
  <c r="CB3559" i="1"/>
  <c r="BY3559" i="1" s="1"/>
  <c r="CA3559" i="1"/>
  <c r="BX3559" i="1" s="1"/>
  <c r="BW3559" i="1"/>
  <c r="BV3559" i="1"/>
  <c r="CB3558" i="1"/>
  <c r="BY3558" i="1" s="1"/>
  <c r="CA3558" i="1"/>
  <c r="BX3558" i="1" s="1"/>
  <c r="BW3558" i="1"/>
  <c r="BV3558" i="1"/>
  <c r="CB3557" i="1"/>
  <c r="BY3557" i="1" s="1"/>
  <c r="CA3557" i="1"/>
  <c r="BX3557" i="1" s="1"/>
  <c r="BW3557" i="1"/>
  <c r="BV3557" i="1"/>
  <c r="CB3556" i="1"/>
  <c r="BY3556" i="1" s="1"/>
  <c r="CA3556" i="1"/>
  <c r="BX3556" i="1" s="1"/>
  <c r="BW3556" i="1"/>
  <c r="BV3556" i="1"/>
  <c r="CB3555" i="1"/>
  <c r="BY3555" i="1" s="1"/>
  <c r="CA3555" i="1"/>
  <c r="BX3555" i="1" s="1"/>
  <c r="BW3555" i="1"/>
  <c r="BV3555" i="1"/>
  <c r="CB3554" i="1"/>
  <c r="CA3554" i="1"/>
  <c r="BX3554" i="1" s="1"/>
  <c r="BY3554" i="1"/>
  <c r="BW3554" i="1"/>
  <c r="BV3554" i="1"/>
  <c r="CB3553" i="1"/>
  <c r="BY3553" i="1" s="1"/>
  <c r="CA3553" i="1"/>
  <c r="BX3553" i="1" s="1"/>
  <c r="BW3553" i="1"/>
  <c r="BV3553" i="1"/>
  <c r="CB3552" i="1"/>
  <c r="BY3552" i="1" s="1"/>
  <c r="CA3552" i="1"/>
  <c r="BX3552" i="1" s="1"/>
  <c r="BW3552" i="1"/>
  <c r="BV3552" i="1"/>
  <c r="CB3551" i="1"/>
  <c r="BY3551" i="1" s="1"/>
  <c r="CA3551" i="1"/>
  <c r="BX3551" i="1" s="1"/>
  <c r="BW3551" i="1"/>
  <c r="BV3551" i="1"/>
  <c r="CB3550" i="1"/>
  <c r="BY3550" i="1" s="1"/>
  <c r="CA3550" i="1"/>
  <c r="BX3550" i="1" s="1"/>
  <c r="BW3550" i="1"/>
  <c r="BV3550" i="1"/>
  <c r="CB3549" i="1"/>
  <c r="BY3549" i="1" s="1"/>
  <c r="CA3549" i="1"/>
  <c r="BX3549" i="1" s="1"/>
  <c r="BW3549" i="1"/>
  <c r="BV3549" i="1"/>
  <c r="CB3548" i="1"/>
  <c r="BY3548" i="1" s="1"/>
  <c r="CA3548" i="1"/>
  <c r="BX3548" i="1" s="1"/>
  <c r="BW3548" i="1"/>
  <c r="BV3548" i="1"/>
  <c r="CB3547" i="1"/>
  <c r="BY3547" i="1" s="1"/>
  <c r="CA3547" i="1"/>
  <c r="BX3547" i="1" s="1"/>
  <c r="BW3547" i="1"/>
  <c r="BV3547" i="1"/>
  <c r="CB3546" i="1"/>
  <c r="BY3546" i="1" s="1"/>
  <c r="CA3546" i="1"/>
  <c r="BX3546" i="1" s="1"/>
  <c r="BW3546" i="1"/>
  <c r="BV3546" i="1"/>
  <c r="CB3545" i="1"/>
  <c r="BY3545" i="1" s="1"/>
  <c r="CA3545" i="1"/>
  <c r="BX3545" i="1" s="1"/>
  <c r="BW3545" i="1"/>
  <c r="BV3545" i="1"/>
  <c r="CB3544" i="1"/>
  <c r="BY3544" i="1" s="1"/>
  <c r="CA3544" i="1"/>
  <c r="BX3544" i="1" s="1"/>
  <c r="BW3544" i="1"/>
  <c r="BV3544" i="1"/>
  <c r="CB3543" i="1"/>
  <c r="BY3543" i="1" s="1"/>
  <c r="CA3543" i="1"/>
  <c r="BX3543" i="1" s="1"/>
  <c r="BW3543" i="1"/>
  <c r="BV3543" i="1"/>
  <c r="CB3542" i="1"/>
  <c r="BY3542" i="1" s="1"/>
  <c r="CA3542" i="1"/>
  <c r="BX3542" i="1" s="1"/>
  <c r="BW3542" i="1"/>
  <c r="BV3542" i="1"/>
  <c r="CB3541" i="1"/>
  <c r="CA3541" i="1"/>
  <c r="BX3541" i="1" s="1"/>
  <c r="BY3541" i="1"/>
  <c r="BW3541" i="1"/>
  <c r="BV3541" i="1"/>
  <c r="CA3540" i="1"/>
  <c r="BX3540" i="1" s="1"/>
  <c r="BW3540" i="1"/>
  <c r="BV3540" i="1"/>
  <c r="CB3539" i="1"/>
  <c r="BY3539" i="1" s="1"/>
  <c r="CA3539" i="1"/>
  <c r="BX3539" i="1" s="1"/>
  <c r="BW3539" i="1"/>
  <c r="BV3539" i="1"/>
  <c r="CA3538" i="1"/>
  <c r="BX3538" i="1" s="1"/>
  <c r="BW3538" i="1"/>
  <c r="BV3538" i="1"/>
  <c r="CB3537" i="1"/>
  <c r="BY3537" i="1" s="1"/>
  <c r="CA3537" i="1"/>
  <c r="BX3537" i="1" s="1"/>
  <c r="BW3537" i="1"/>
  <c r="BV3537" i="1"/>
  <c r="CB3536" i="1"/>
  <c r="BY3536" i="1" s="1"/>
  <c r="CA3536" i="1"/>
  <c r="BX3536" i="1" s="1"/>
  <c r="BW3536" i="1"/>
  <c r="BV3536" i="1"/>
  <c r="CB3535" i="1"/>
  <c r="BY3535" i="1" s="1"/>
  <c r="CA3535" i="1"/>
  <c r="BX3535" i="1" s="1"/>
  <c r="BW3535" i="1"/>
  <c r="BV3535" i="1"/>
  <c r="CB3534" i="1"/>
  <c r="BY3534" i="1" s="1"/>
  <c r="CA3534" i="1"/>
  <c r="BX3534" i="1" s="1"/>
  <c r="BW3534" i="1"/>
  <c r="BV3534" i="1"/>
  <c r="CB3533" i="1"/>
  <c r="BY3533" i="1" s="1"/>
  <c r="CA3533" i="1"/>
  <c r="BX3533" i="1" s="1"/>
  <c r="BW3533" i="1"/>
  <c r="BV3533" i="1"/>
  <c r="CB3532" i="1"/>
  <c r="BY3532" i="1" s="1"/>
  <c r="CA3532" i="1"/>
  <c r="BX3532" i="1" s="1"/>
  <c r="BW3532" i="1"/>
  <c r="BV3532" i="1"/>
  <c r="CB3531" i="1"/>
  <c r="BY3531" i="1" s="1"/>
  <c r="CA3531" i="1"/>
  <c r="BX3531" i="1" s="1"/>
  <c r="BW3531" i="1"/>
  <c r="BV3531" i="1"/>
  <c r="CB3530" i="1"/>
  <c r="BY3530" i="1" s="1"/>
  <c r="CA3530" i="1"/>
  <c r="BX3530" i="1" s="1"/>
  <c r="BW3530" i="1"/>
  <c r="BV3530" i="1"/>
  <c r="CB3529" i="1"/>
  <c r="BY3529" i="1" s="1"/>
  <c r="CA3529" i="1"/>
  <c r="BX3529" i="1" s="1"/>
  <c r="BW3529" i="1"/>
  <c r="BV3529" i="1"/>
  <c r="CA3528" i="1"/>
  <c r="BX3528" i="1" s="1"/>
  <c r="BW3528" i="1"/>
  <c r="BV3528" i="1"/>
  <c r="CB3527" i="1"/>
  <c r="BY3527" i="1" s="1"/>
  <c r="CA3527" i="1"/>
  <c r="BX3527" i="1" s="1"/>
  <c r="BW3527" i="1"/>
  <c r="BV3527" i="1"/>
  <c r="CB3526" i="1"/>
  <c r="BY3526" i="1" s="1"/>
  <c r="CA3526" i="1"/>
  <c r="BX3526" i="1" s="1"/>
  <c r="BW3526" i="1"/>
  <c r="BV3526" i="1"/>
  <c r="CB3525" i="1"/>
  <c r="BY3525" i="1" s="1"/>
  <c r="CA3525" i="1"/>
  <c r="BX3525" i="1" s="1"/>
  <c r="BW3525" i="1"/>
  <c r="BV3525" i="1"/>
  <c r="CA3524" i="1"/>
  <c r="BW3524" i="1"/>
  <c r="BV3524" i="1"/>
  <c r="CB3523" i="1"/>
  <c r="BY3523" i="1" s="1"/>
  <c r="CA3523" i="1"/>
  <c r="BX3523" i="1" s="1"/>
  <c r="BW3523" i="1"/>
  <c r="BV3523" i="1"/>
  <c r="CB3522" i="1"/>
  <c r="BY3522" i="1" s="1"/>
  <c r="CA3522" i="1"/>
  <c r="BX3522" i="1" s="1"/>
  <c r="BW3522" i="1"/>
  <c r="BV3522" i="1"/>
  <c r="CB3521" i="1"/>
  <c r="BY3521" i="1" s="1"/>
  <c r="CA3521" i="1"/>
  <c r="BX3521" i="1" s="1"/>
  <c r="BW3521" i="1"/>
  <c r="BV3521" i="1"/>
  <c r="CB3520" i="1"/>
  <c r="BY3520" i="1" s="1"/>
  <c r="CA3520" i="1"/>
  <c r="BX3520" i="1" s="1"/>
  <c r="BW3520" i="1"/>
  <c r="BV3520" i="1"/>
  <c r="CB3519" i="1"/>
  <c r="BY3519" i="1" s="1"/>
  <c r="CA3519" i="1"/>
  <c r="BX3519" i="1" s="1"/>
  <c r="BW3519" i="1"/>
  <c r="BV3519" i="1"/>
  <c r="CB3518" i="1"/>
  <c r="BY3518" i="1" s="1"/>
  <c r="CA3518" i="1"/>
  <c r="BX3518" i="1" s="1"/>
  <c r="BW3518" i="1"/>
  <c r="BV3518" i="1"/>
  <c r="CB3517" i="1"/>
  <c r="BY3517" i="1" s="1"/>
  <c r="CA3517" i="1"/>
  <c r="BX3517" i="1" s="1"/>
  <c r="BW3517" i="1"/>
  <c r="BV3517" i="1"/>
  <c r="CB3516" i="1"/>
  <c r="BY3516" i="1" s="1"/>
  <c r="CA3516" i="1"/>
  <c r="BX3516" i="1" s="1"/>
  <c r="BW3516" i="1"/>
  <c r="BV3516" i="1"/>
  <c r="CB3515" i="1"/>
  <c r="BY3515" i="1" s="1"/>
  <c r="CA3515" i="1"/>
  <c r="BX3515" i="1" s="1"/>
  <c r="BW3515" i="1"/>
  <c r="BV3515" i="1"/>
  <c r="CB3514" i="1"/>
  <c r="BY3514" i="1" s="1"/>
  <c r="CA3514" i="1"/>
  <c r="BX3514" i="1" s="1"/>
  <c r="BW3514" i="1"/>
  <c r="BV3514" i="1"/>
  <c r="CB3513" i="1"/>
  <c r="BY3513" i="1" s="1"/>
  <c r="CA3513" i="1"/>
  <c r="BX3513" i="1" s="1"/>
  <c r="BW3513" i="1"/>
  <c r="BV3513" i="1"/>
  <c r="CB3512" i="1"/>
  <c r="BY3512" i="1" s="1"/>
  <c r="CA3512" i="1"/>
  <c r="BX3512" i="1" s="1"/>
  <c r="BW3512" i="1"/>
  <c r="BV3512" i="1"/>
  <c r="CB3511" i="1"/>
  <c r="BY3511" i="1" s="1"/>
  <c r="CA3511" i="1"/>
  <c r="BX3511" i="1" s="1"/>
  <c r="BW3511" i="1"/>
  <c r="BV3511" i="1"/>
  <c r="CB3510" i="1"/>
  <c r="BY3510" i="1" s="1"/>
  <c r="CA3510" i="1"/>
  <c r="BX3510" i="1" s="1"/>
  <c r="BW3510" i="1"/>
  <c r="BV3510" i="1"/>
  <c r="CA3509" i="1"/>
  <c r="CB3509" i="1" s="1"/>
  <c r="BY3509" i="1" s="1"/>
  <c r="BW3509" i="1"/>
  <c r="BV3509" i="1"/>
  <c r="CB3508" i="1"/>
  <c r="BY3508" i="1" s="1"/>
  <c r="CA3508" i="1"/>
  <c r="BX3508" i="1" s="1"/>
  <c r="BW3508" i="1"/>
  <c r="BV3508" i="1"/>
  <c r="CA3507" i="1"/>
  <c r="BW3507" i="1"/>
  <c r="BV3507" i="1"/>
  <c r="CA3506" i="1"/>
  <c r="BW3506" i="1"/>
  <c r="BV3506" i="1"/>
  <c r="CB3505" i="1"/>
  <c r="BY3505" i="1" s="1"/>
  <c r="CA3505" i="1"/>
  <c r="BX3505" i="1" s="1"/>
  <c r="BW3505" i="1"/>
  <c r="BV3505" i="1"/>
  <c r="CA3504" i="1"/>
  <c r="CB3504" i="1" s="1"/>
  <c r="BY3504" i="1" s="1"/>
  <c r="BX3504" i="1"/>
  <c r="BW3504" i="1"/>
  <c r="BV3504" i="1"/>
  <c r="CB3503" i="1"/>
  <c r="BY3503" i="1" s="1"/>
  <c r="CA3503" i="1"/>
  <c r="BX3503" i="1" s="1"/>
  <c r="BW3503" i="1"/>
  <c r="BV3503" i="1"/>
  <c r="CB3502" i="1"/>
  <c r="BY3502" i="1" s="1"/>
  <c r="CA3502" i="1"/>
  <c r="BX3502" i="1" s="1"/>
  <c r="BW3502" i="1"/>
  <c r="BV3502" i="1"/>
  <c r="CB3501" i="1"/>
  <c r="BY3501" i="1" s="1"/>
  <c r="CA3501" i="1"/>
  <c r="BX3501" i="1" s="1"/>
  <c r="BW3501" i="1"/>
  <c r="BV3501" i="1"/>
  <c r="CB3500" i="1"/>
  <c r="BY3500" i="1" s="1"/>
  <c r="CA3500" i="1"/>
  <c r="BX3500" i="1" s="1"/>
  <c r="BW3500" i="1"/>
  <c r="BV3500" i="1"/>
  <c r="CB3499" i="1"/>
  <c r="BY3499" i="1" s="1"/>
  <c r="CA3499" i="1"/>
  <c r="BX3499" i="1"/>
  <c r="BW3499" i="1"/>
  <c r="BV3499" i="1"/>
  <c r="CB3498" i="1"/>
  <c r="BY3498" i="1" s="1"/>
  <c r="CA3498" i="1"/>
  <c r="BX3498" i="1" s="1"/>
  <c r="BW3498" i="1"/>
  <c r="BV3498" i="1"/>
  <c r="CB3497" i="1"/>
  <c r="BY3497" i="1" s="1"/>
  <c r="CA3497" i="1"/>
  <c r="BX3497" i="1" s="1"/>
  <c r="BW3497" i="1"/>
  <c r="BV3497" i="1"/>
  <c r="CB3496" i="1"/>
  <c r="BY3496" i="1" s="1"/>
  <c r="CA3496" i="1"/>
  <c r="BX3496" i="1" s="1"/>
  <c r="BW3496" i="1"/>
  <c r="BV3496" i="1"/>
  <c r="CB3495" i="1"/>
  <c r="BY3495" i="1" s="1"/>
  <c r="CA3495" i="1"/>
  <c r="BX3495" i="1" s="1"/>
  <c r="BW3495" i="1"/>
  <c r="BV3495" i="1"/>
  <c r="CB3494" i="1"/>
  <c r="BY3494" i="1" s="1"/>
  <c r="CA3494" i="1"/>
  <c r="BX3494" i="1" s="1"/>
  <c r="BW3494" i="1"/>
  <c r="BV3494" i="1"/>
  <c r="CB3493" i="1"/>
  <c r="BY3493" i="1" s="1"/>
  <c r="CA3493" i="1"/>
  <c r="BX3493" i="1" s="1"/>
  <c r="BW3493" i="1"/>
  <c r="BV3493" i="1"/>
  <c r="CB3492" i="1"/>
  <c r="BY3492" i="1" s="1"/>
  <c r="CA3492" i="1"/>
  <c r="BX3492" i="1" s="1"/>
  <c r="BW3492" i="1"/>
  <c r="BV3492" i="1"/>
  <c r="CB3491" i="1"/>
  <c r="BY3491" i="1" s="1"/>
  <c r="CA3491" i="1"/>
  <c r="BX3491" i="1" s="1"/>
  <c r="BW3491" i="1"/>
  <c r="BV3491" i="1"/>
  <c r="CB3490" i="1"/>
  <c r="BY3490" i="1" s="1"/>
  <c r="CA3490" i="1"/>
  <c r="BX3490" i="1" s="1"/>
  <c r="BW3490" i="1"/>
  <c r="BV3490" i="1"/>
  <c r="CB3489" i="1"/>
  <c r="BY3489" i="1" s="1"/>
  <c r="CA3489" i="1"/>
  <c r="BX3489" i="1" s="1"/>
  <c r="BW3489" i="1"/>
  <c r="BV3489" i="1"/>
  <c r="CB3488" i="1"/>
  <c r="BY3488" i="1" s="1"/>
  <c r="CA3488" i="1"/>
  <c r="BX3488" i="1" s="1"/>
  <c r="BW3488" i="1"/>
  <c r="BV3488" i="1"/>
  <c r="CB3487" i="1"/>
  <c r="BY3487" i="1" s="1"/>
  <c r="CA3487" i="1"/>
  <c r="BX3487" i="1" s="1"/>
  <c r="BW3487" i="1"/>
  <c r="BV3487" i="1"/>
  <c r="CB3486" i="1"/>
  <c r="BY3486" i="1" s="1"/>
  <c r="CA3486" i="1"/>
  <c r="BX3486" i="1" s="1"/>
  <c r="BW3486" i="1"/>
  <c r="BV3486" i="1"/>
  <c r="CB3485" i="1"/>
  <c r="BY3485" i="1" s="1"/>
  <c r="CA3485" i="1"/>
  <c r="BX3485" i="1" s="1"/>
  <c r="BW3485" i="1"/>
  <c r="BV3485" i="1"/>
  <c r="CB3484" i="1"/>
  <c r="BY3484" i="1" s="1"/>
  <c r="CA3484" i="1"/>
  <c r="BX3484" i="1" s="1"/>
  <c r="BW3484" i="1"/>
  <c r="BV3484" i="1"/>
  <c r="CB3483" i="1"/>
  <c r="BY3483" i="1" s="1"/>
  <c r="CA3483" i="1"/>
  <c r="BX3483" i="1" s="1"/>
  <c r="BW3483" i="1"/>
  <c r="BV3483" i="1"/>
  <c r="CB3482" i="1"/>
  <c r="BY3482" i="1" s="1"/>
  <c r="CA3482" i="1"/>
  <c r="BX3482" i="1" s="1"/>
  <c r="BW3482" i="1"/>
  <c r="BV3482" i="1"/>
  <c r="CB3481" i="1"/>
  <c r="BY3481" i="1" s="1"/>
  <c r="CA3481" i="1"/>
  <c r="BX3481" i="1" s="1"/>
  <c r="BW3481" i="1"/>
  <c r="BV3481" i="1"/>
  <c r="CB3480" i="1"/>
  <c r="BY3480" i="1" s="1"/>
  <c r="CA3480" i="1"/>
  <c r="BX3480" i="1" s="1"/>
  <c r="BW3480" i="1"/>
  <c r="BV3480" i="1"/>
  <c r="CB3479" i="1"/>
  <c r="BY3479" i="1" s="1"/>
  <c r="CA3479" i="1"/>
  <c r="BX3479" i="1" s="1"/>
  <c r="BW3479" i="1"/>
  <c r="BV3479" i="1"/>
  <c r="CB3478" i="1"/>
  <c r="BY3478" i="1" s="1"/>
  <c r="CA3478" i="1"/>
  <c r="BX3478" i="1" s="1"/>
  <c r="BW3478" i="1"/>
  <c r="BV3478" i="1"/>
  <c r="CB3477" i="1"/>
  <c r="BY3477" i="1" s="1"/>
  <c r="CA3477" i="1"/>
  <c r="BX3477" i="1" s="1"/>
  <c r="BW3477" i="1"/>
  <c r="BV3477" i="1"/>
  <c r="CB3476" i="1"/>
  <c r="BY3476" i="1" s="1"/>
  <c r="CA3476" i="1"/>
  <c r="BX3476" i="1" s="1"/>
  <c r="BW3476" i="1"/>
  <c r="BV3476" i="1"/>
  <c r="CB3475" i="1"/>
  <c r="BY3475" i="1" s="1"/>
  <c r="CA3475" i="1"/>
  <c r="BX3475" i="1" s="1"/>
  <c r="BW3475" i="1"/>
  <c r="BV3475" i="1"/>
  <c r="CB3474" i="1"/>
  <c r="BY3474" i="1" s="1"/>
  <c r="CA3474" i="1"/>
  <c r="BX3474" i="1" s="1"/>
  <c r="BW3474" i="1"/>
  <c r="BV3474" i="1"/>
  <c r="CB3473" i="1"/>
  <c r="BY3473" i="1" s="1"/>
  <c r="CA3473" i="1"/>
  <c r="BX3473" i="1" s="1"/>
  <c r="BW3473" i="1"/>
  <c r="BV3473" i="1"/>
  <c r="CB3472" i="1"/>
  <c r="BY3472" i="1" s="1"/>
  <c r="CA3472" i="1"/>
  <c r="BX3472" i="1" s="1"/>
  <c r="BW3472" i="1"/>
  <c r="BV3472" i="1"/>
  <c r="CB3471" i="1"/>
  <c r="BY3471" i="1" s="1"/>
  <c r="CA3471" i="1"/>
  <c r="BX3471" i="1"/>
  <c r="BW3471" i="1"/>
  <c r="BV3471" i="1"/>
  <c r="CB3470" i="1"/>
  <c r="BY3470" i="1" s="1"/>
  <c r="CA3470" i="1"/>
  <c r="BX3470" i="1" s="1"/>
  <c r="BW3470" i="1"/>
  <c r="BV3470" i="1"/>
  <c r="CB3469" i="1"/>
  <c r="BY3469" i="1" s="1"/>
  <c r="CA3469" i="1"/>
  <c r="BX3469" i="1" s="1"/>
  <c r="BW3469" i="1"/>
  <c r="BV3469" i="1"/>
  <c r="CB3468" i="1"/>
  <c r="BY3468" i="1" s="1"/>
  <c r="CA3468" i="1"/>
  <c r="BX3468" i="1" s="1"/>
  <c r="BW3468" i="1"/>
  <c r="BV3468" i="1"/>
  <c r="CB3467" i="1"/>
  <c r="BY3467" i="1" s="1"/>
  <c r="CA3467" i="1"/>
  <c r="BX3467" i="1" s="1"/>
  <c r="BW3467" i="1"/>
  <c r="BV3467" i="1"/>
  <c r="CB3466" i="1"/>
  <c r="BY3466" i="1" s="1"/>
  <c r="CA3466" i="1"/>
  <c r="BX3466" i="1" s="1"/>
  <c r="BW3466" i="1"/>
  <c r="BV3466" i="1"/>
  <c r="CB3465" i="1"/>
  <c r="BY3465" i="1" s="1"/>
  <c r="CA3465" i="1"/>
  <c r="BX3465" i="1" s="1"/>
  <c r="BW3465" i="1"/>
  <c r="BV3465" i="1"/>
  <c r="CB3464" i="1"/>
  <c r="BY3464" i="1" s="1"/>
  <c r="CA3464" i="1"/>
  <c r="BX3464" i="1" s="1"/>
  <c r="BW3464" i="1"/>
  <c r="BV3464" i="1"/>
  <c r="CB3463" i="1"/>
  <c r="BY3463" i="1" s="1"/>
  <c r="CA3463" i="1"/>
  <c r="BX3463" i="1" s="1"/>
  <c r="BW3463" i="1"/>
  <c r="BV3463" i="1"/>
  <c r="CB3462" i="1"/>
  <c r="BY3462" i="1" s="1"/>
  <c r="CA3462" i="1"/>
  <c r="BX3462" i="1" s="1"/>
  <c r="BW3462" i="1"/>
  <c r="BV3462" i="1"/>
  <c r="CB3461" i="1"/>
  <c r="BY3461" i="1" s="1"/>
  <c r="CA3461" i="1"/>
  <c r="BX3461" i="1" s="1"/>
  <c r="BW3461" i="1"/>
  <c r="BV3461" i="1"/>
  <c r="CB3460" i="1"/>
  <c r="BY3460" i="1" s="1"/>
  <c r="CA3460" i="1"/>
  <c r="BX3460" i="1" s="1"/>
  <c r="BW3460" i="1"/>
  <c r="BV3460" i="1"/>
  <c r="CB3459" i="1"/>
  <c r="BY3459" i="1" s="1"/>
  <c r="CA3459" i="1"/>
  <c r="BX3459" i="1" s="1"/>
  <c r="BW3459" i="1"/>
  <c r="BV3459" i="1"/>
  <c r="CB3458" i="1"/>
  <c r="BY3458" i="1" s="1"/>
  <c r="CA3458" i="1"/>
  <c r="BX3458" i="1" s="1"/>
  <c r="BW3458" i="1"/>
  <c r="BV3458" i="1"/>
  <c r="CB3457" i="1"/>
  <c r="BY3457" i="1" s="1"/>
  <c r="CA3457" i="1"/>
  <c r="BX3457" i="1" s="1"/>
  <c r="BW3457" i="1"/>
  <c r="BV3457" i="1"/>
  <c r="CB3456" i="1"/>
  <c r="BY3456" i="1" s="1"/>
  <c r="CA3456" i="1"/>
  <c r="BX3456" i="1" s="1"/>
  <c r="BW3456" i="1"/>
  <c r="BV3456" i="1"/>
  <c r="CB3455" i="1"/>
  <c r="BY3455" i="1" s="1"/>
  <c r="CA3455" i="1"/>
  <c r="BX3455" i="1" s="1"/>
  <c r="BW3455" i="1"/>
  <c r="BV3455" i="1"/>
  <c r="CA3454" i="1"/>
  <c r="CB3454" i="1" s="1"/>
  <c r="BY3454" i="1" s="1"/>
  <c r="BW3454" i="1"/>
  <c r="BV3454" i="1"/>
  <c r="CA3453" i="1"/>
  <c r="CB3453" i="1" s="1"/>
  <c r="BY3453" i="1" s="1"/>
  <c r="BW3453" i="1"/>
  <c r="BV3453" i="1"/>
  <c r="CB3452" i="1"/>
  <c r="BY3452" i="1" s="1"/>
  <c r="CA3452" i="1"/>
  <c r="BX3452" i="1" s="1"/>
  <c r="BW3452" i="1"/>
  <c r="BV3452" i="1"/>
  <c r="CB3451" i="1"/>
  <c r="BY3451" i="1" s="1"/>
  <c r="CA3451" i="1"/>
  <c r="BX3451" i="1" s="1"/>
  <c r="BW3451" i="1"/>
  <c r="BV3451" i="1"/>
  <c r="CB3450" i="1"/>
  <c r="BY3450" i="1" s="1"/>
  <c r="CA3450" i="1"/>
  <c r="BX3450" i="1" s="1"/>
  <c r="BW3450" i="1"/>
  <c r="BV3450" i="1"/>
  <c r="CB3449" i="1"/>
  <c r="BY3449" i="1" s="1"/>
  <c r="CA3449" i="1"/>
  <c r="BX3449" i="1" s="1"/>
  <c r="BW3449" i="1"/>
  <c r="BV3449" i="1"/>
  <c r="CB3448" i="1"/>
  <c r="BY3448" i="1" s="1"/>
  <c r="CA3448" i="1"/>
  <c r="BX3448" i="1" s="1"/>
  <c r="BW3448" i="1"/>
  <c r="BV3448" i="1"/>
  <c r="CB3447" i="1"/>
  <c r="BY3447" i="1" s="1"/>
  <c r="CA3447" i="1"/>
  <c r="BX3447" i="1" s="1"/>
  <c r="BW3447" i="1"/>
  <c r="BV3447" i="1"/>
  <c r="CB3446" i="1"/>
  <c r="BY3446" i="1" s="1"/>
  <c r="CA3446" i="1"/>
  <c r="BX3446" i="1" s="1"/>
  <c r="BW3446" i="1"/>
  <c r="BV3446" i="1"/>
  <c r="CB3445" i="1"/>
  <c r="BY3445" i="1" s="1"/>
  <c r="CA3445" i="1"/>
  <c r="BX3445" i="1" s="1"/>
  <c r="BW3445" i="1"/>
  <c r="BV3445" i="1"/>
  <c r="CB3444" i="1"/>
  <c r="BY3444" i="1" s="1"/>
  <c r="CA3444" i="1"/>
  <c r="BX3444" i="1" s="1"/>
  <c r="BW3444" i="1"/>
  <c r="BV3444" i="1"/>
  <c r="CB3443" i="1"/>
  <c r="BY3443" i="1" s="1"/>
  <c r="CA3443" i="1"/>
  <c r="BX3443" i="1" s="1"/>
  <c r="BW3443" i="1"/>
  <c r="BV3443" i="1"/>
  <c r="CB3442" i="1"/>
  <c r="BY3442" i="1" s="1"/>
  <c r="CA3442" i="1"/>
  <c r="BX3442" i="1" s="1"/>
  <c r="BW3442" i="1"/>
  <c r="BV3442" i="1"/>
  <c r="CB3441" i="1"/>
  <c r="BY3441" i="1" s="1"/>
  <c r="CA3441" i="1"/>
  <c r="BX3441" i="1" s="1"/>
  <c r="BW3441" i="1"/>
  <c r="BV3441" i="1"/>
  <c r="CB3440" i="1"/>
  <c r="BY3440" i="1" s="1"/>
  <c r="CA3440" i="1"/>
  <c r="BX3440" i="1" s="1"/>
  <c r="BW3440" i="1"/>
  <c r="BV3440" i="1"/>
  <c r="CB3439" i="1"/>
  <c r="BY3439" i="1" s="1"/>
  <c r="CA3439" i="1"/>
  <c r="BX3439" i="1" s="1"/>
  <c r="BW3439" i="1"/>
  <c r="BV3439" i="1"/>
  <c r="CB3438" i="1"/>
  <c r="BY3438" i="1" s="1"/>
  <c r="CA3438" i="1"/>
  <c r="BX3438" i="1" s="1"/>
  <c r="BW3438" i="1"/>
  <c r="BV3438" i="1"/>
  <c r="CB3437" i="1"/>
  <c r="BY3437" i="1" s="1"/>
  <c r="CA3437" i="1"/>
  <c r="BX3437" i="1" s="1"/>
  <c r="BW3437" i="1"/>
  <c r="BV3437" i="1"/>
  <c r="CB3436" i="1"/>
  <c r="BY3436" i="1" s="1"/>
  <c r="CA3436" i="1"/>
  <c r="BX3436" i="1"/>
  <c r="BW3436" i="1"/>
  <c r="BV3436" i="1"/>
  <c r="CB3435" i="1"/>
  <c r="BY3435" i="1" s="1"/>
  <c r="CA3435" i="1"/>
  <c r="BX3435" i="1" s="1"/>
  <c r="BW3435" i="1"/>
  <c r="BV3435" i="1"/>
  <c r="CB3434" i="1"/>
  <c r="BY3434" i="1" s="1"/>
  <c r="CA3434" i="1"/>
  <c r="BX3434" i="1" s="1"/>
  <c r="BW3434" i="1"/>
  <c r="BV3434" i="1"/>
  <c r="CB3433" i="1"/>
  <c r="BY3433" i="1" s="1"/>
  <c r="CA3433" i="1"/>
  <c r="BX3433" i="1" s="1"/>
  <c r="BW3433" i="1"/>
  <c r="BV3433" i="1"/>
  <c r="CB3432" i="1"/>
  <c r="BY3432" i="1" s="1"/>
  <c r="CA3432" i="1"/>
  <c r="BX3432" i="1" s="1"/>
  <c r="BW3432" i="1"/>
  <c r="BV3432" i="1"/>
  <c r="CB3431" i="1"/>
  <c r="BY3431" i="1" s="1"/>
  <c r="CA3431" i="1"/>
  <c r="BX3431" i="1" s="1"/>
  <c r="BW3431" i="1"/>
  <c r="BV3431" i="1"/>
  <c r="CB3430" i="1"/>
  <c r="BY3430" i="1" s="1"/>
  <c r="CA3430" i="1"/>
  <c r="BX3430" i="1" s="1"/>
  <c r="BW3430" i="1"/>
  <c r="BV3430" i="1"/>
  <c r="CB3429" i="1"/>
  <c r="BY3429" i="1" s="1"/>
  <c r="CA3429" i="1"/>
  <c r="BX3429" i="1" s="1"/>
  <c r="BW3429" i="1"/>
  <c r="BV3429" i="1"/>
  <c r="CA3428" i="1"/>
  <c r="BW3428" i="1"/>
  <c r="BV3428" i="1"/>
  <c r="CB3427" i="1"/>
  <c r="BY3427" i="1" s="1"/>
  <c r="CA3427" i="1"/>
  <c r="BX3427" i="1" s="1"/>
  <c r="BW3427" i="1"/>
  <c r="BV3427" i="1"/>
  <c r="CA3426" i="1"/>
  <c r="BX3426" i="1" s="1"/>
  <c r="BW3426" i="1"/>
  <c r="BV3426" i="1"/>
  <c r="CB3425" i="1"/>
  <c r="BY3425" i="1" s="1"/>
  <c r="CA3425" i="1"/>
  <c r="BX3425" i="1" s="1"/>
  <c r="BW3425" i="1"/>
  <c r="BV3425" i="1"/>
  <c r="CB3424" i="1"/>
  <c r="BY3424" i="1" s="1"/>
  <c r="CA3424" i="1"/>
  <c r="BX3424" i="1" s="1"/>
  <c r="BW3424" i="1"/>
  <c r="BV3424" i="1"/>
  <c r="CB3423" i="1"/>
  <c r="BY3423" i="1" s="1"/>
  <c r="CA3423" i="1"/>
  <c r="BX3423" i="1" s="1"/>
  <c r="BW3423" i="1"/>
  <c r="BV3423" i="1"/>
  <c r="CB3422" i="1"/>
  <c r="BY3422" i="1" s="1"/>
  <c r="CA3422" i="1"/>
  <c r="BX3422" i="1" s="1"/>
  <c r="BW3422" i="1"/>
  <c r="BV3422" i="1"/>
  <c r="CA3421" i="1"/>
  <c r="BW3421" i="1"/>
  <c r="BV3421" i="1"/>
  <c r="CB3420" i="1"/>
  <c r="BY3420" i="1" s="1"/>
  <c r="CA3420" i="1"/>
  <c r="BX3420" i="1" s="1"/>
  <c r="BW3420" i="1"/>
  <c r="BV3420" i="1"/>
  <c r="CA3419" i="1"/>
  <c r="BW3419" i="1"/>
  <c r="BV3419" i="1"/>
  <c r="CA3418" i="1"/>
  <c r="BW3418" i="1"/>
  <c r="BV3418" i="1"/>
  <c r="CB3417" i="1"/>
  <c r="BY3417" i="1" s="1"/>
  <c r="CA3417" i="1"/>
  <c r="BX3417" i="1" s="1"/>
  <c r="BW3417" i="1"/>
  <c r="BV3417" i="1"/>
  <c r="CB3416" i="1"/>
  <c r="BY3416" i="1" s="1"/>
  <c r="CA3416" i="1"/>
  <c r="BX3416" i="1" s="1"/>
  <c r="BW3416" i="1"/>
  <c r="BV3416" i="1"/>
  <c r="CB3415" i="1"/>
  <c r="BY3415" i="1" s="1"/>
  <c r="CA3415" i="1"/>
  <c r="BX3415" i="1" s="1"/>
  <c r="BW3415" i="1"/>
  <c r="BV3415" i="1"/>
  <c r="CB3414" i="1"/>
  <c r="BY3414" i="1" s="1"/>
  <c r="CA3414" i="1"/>
  <c r="BX3414" i="1" s="1"/>
  <c r="BW3414" i="1"/>
  <c r="BV3414" i="1"/>
  <c r="CA3413" i="1"/>
  <c r="CB3413" i="1" s="1"/>
  <c r="BY3413" i="1" s="1"/>
  <c r="BW3413" i="1"/>
  <c r="BV3413" i="1"/>
  <c r="CB3412" i="1"/>
  <c r="BY3412" i="1" s="1"/>
  <c r="CA3412" i="1"/>
  <c r="BX3412" i="1" s="1"/>
  <c r="BW3412" i="1"/>
  <c r="BV3412" i="1"/>
  <c r="CB3411" i="1"/>
  <c r="BY3411" i="1" s="1"/>
  <c r="CA3411" i="1"/>
  <c r="BX3411" i="1" s="1"/>
  <c r="BW3411" i="1"/>
  <c r="BV3411" i="1"/>
  <c r="CB3410" i="1"/>
  <c r="CA3410" i="1"/>
  <c r="BY3410" i="1"/>
  <c r="BX3410" i="1"/>
  <c r="BW3410" i="1"/>
  <c r="BV3410" i="1"/>
  <c r="CB3409" i="1"/>
  <c r="BY3409" i="1" s="1"/>
  <c r="CA3409" i="1"/>
  <c r="BX3409" i="1" s="1"/>
  <c r="BW3409" i="1"/>
  <c r="BV3409" i="1"/>
  <c r="CB3408" i="1"/>
  <c r="BY3408" i="1" s="1"/>
  <c r="CA3408" i="1"/>
  <c r="BX3408" i="1" s="1"/>
  <c r="BW3408" i="1"/>
  <c r="BV3408" i="1"/>
  <c r="CB3407" i="1"/>
  <c r="BY3407" i="1" s="1"/>
  <c r="CA3407" i="1"/>
  <c r="BX3407" i="1" s="1"/>
  <c r="BW3407" i="1"/>
  <c r="BV3407" i="1"/>
  <c r="CB3406" i="1"/>
  <c r="BY3406" i="1" s="1"/>
  <c r="CA3406" i="1"/>
  <c r="BX3406" i="1" s="1"/>
  <c r="BW3406" i="1"/>
  <c r="BV3406" i="1"/>
  <c r="CB3405" i="1"/>
  <c r="BY3405" i="1" s="1"/>
  <c r="CA3405" i="1"/>
  <c r="BX3405" i="1" s="1"/>
  <c r="BW3405" i="1"/>
  <c r="BV3405" i="1"/>
  <c r="CB3404" i="1"/>
  <c r="BY3404" i="1" s="1"/>
  <c r="CA3404" i="1"/>
  <c r="BX3404" i="1" s="1"/>
  <c r="BW3404" i="1"/>
  <c r="BV3404" i="1"/>
  <c r="CB3403" i="1"/>
  <c r="BY3403" i="1" s="1"/>
  <c r="CA3403" i="1"/>
  <c r="BX3403" i="1" s="1"/>
  <c r="BW3403" i="1"/>
  <c r="BV3403" i="1"/>
  <c r="CB3402" i="1"/>
  <c r="BY3402" i="1" s="1"/>
  <c r="CA3402" i="1"/>
  <c r="BX3402" i="1" s="1"/>
  <c r="BW3402" i="1"/>
  <c r="BV3402" i="1"/>
  <c r="CB3401" i="1"/>
  <c r="BY3401" i="1" s="1"/>
  <c r="CA3401" i="1"/>
  <c r="BX3401" i="1" s="1"/>
  <c r="BW3401" i="1"/>
  <c r="BV3401" i="1"/>
  <c r="CB3400" i="1"/>
  <c r="BY3400" i="1" s="1"/>
  <c r="CA3400" i="1"/>
  <c r="BX3400" i="1" s="1"/>
  <c r="BW3400" i="1"/>
  <c r="BV3400" i="1"/>
  <c r="CB3399" i="1"/>
  <c r="BY3399" i="1" s="1"/>
  <c r="CA3399" i="1"/>
  <c r="BX3399" i="1" s="1"/>
  <c r="BW3399" i="1"/>
  <c r="BV3399" i="1"/>
  <c r="CB3398" i="1"/>
  <c r="BY3398" i="1" s="1"/>
  <c r="CA3398" i="1"/>
  <c r="BX3398" i="1" s="1"/>
  <c r="BW3398" i="1"/>
  <c r="BV3398" i="1"/>
  <c r="CB3397" i="1"/>
  <c r="BY3397" i="1" s="1"/>
  <c r="CA3397" i="1"/>
  <c r="BX3397" i="1" s="1"/>
  <c r="BW3397" i="1"/>
  <c r="BV3397" i="1"/>
  <c r="CA3396" i="1"/>
  <c r="BX3396" i="1" s="1"/>
  <c r="BW3396" i="1"/>
  <c r="BV3396" i="1"/>
  <c r="CB3395" i="1"/>
  <c r="BY3395" i="1" s="1"/>
  <c r="CA3395" i="1"/>
  <c r="BX3395" i="1" s="1"/>
  <c r="BW3395" i="1"/>
  <c r="BV3395" i="1"/>
  <c r="CB3394" i="1"/>
  <c r="BY3394" i="1" s="1"/>
  <c r="CA3394" i="1"/>
  <c r="BX3394" i="1" s="1"/>
  <c r="BW3394" i="1"/>
  <c r="BV3394" i="1"/>
  <c r="CB3393" i="1"/>
  <c r="BY3393" i="1" s="1"/>
  <c r="CA3393" i="1"/>
  <c r="BX3393" i="1" s="1"/>
  <c r="BW3393" i="1"/>
  <c r="BV3393" i="1"/>
  <c r="CB3392" i="1"/>
  <c r="BY3392" i="1" s="1"/>
  <c r="CA3392" i="1"/>
  <c r="BX3392" i="1" s="1"/>
  <c r="BW3392" i="1"/>
  <c r="BV3392" i="1"/>
  <c r="CB3391" i="1"/>
  <c r="BY3391" i="1" s="1"/>
  <c r="CA3391" i="1"/>
  <c r="BX3391" i="1" s="1"/>
  <c r="BW3391" i="1"/>
  <c r="BV3391" i="1"/>
  <c r="CB3390" i="1"/>
  <c r="BY3390" i="1" s="1"/>
  <c r="CA3390" i="1"/>
  <c r="BX3390" i="1" s="1"/>
  <c r="BW3390" i="1"/>
  <c r="BV3390" i="1"/>
  <c r="CB3389" i="1"/>
  <c r="BY3389" i="1" s="1"/>
  <c r="CA3389" i="1"/>
  <c r="BX3389" i="1" s="1"/>
  <c r="BW3389" i="1"/>
  <c r="BV3389" i="1"/>
  <c r="CB3388" i="1"/>
  <c r="BY3388" i="1" s="1"/>
  <c r="CA3388" i="1"/>
  <c r="BX3388" i="1" s="1"/>
  <c r="BW3388" i="1"/>
  <c r="BV3388" i="1"/>
  <c r="CB3387" i="1"/>
  <c r="BY3387" i="1" s="1"/>
  <c r="CA3387" i="1"/>
  <c r="BX3387" i="1" s="1"/>
  <c r="BW3387" i="1"/>
  <c r="BV3387" i="1"/>
  <c r="CB3386" i="1"/>
  <c r="BY3386" i="1" s="1"/>
  <c r="CA3386" i="1"/>
  <c r="BX3386" i="1" s="1"/>
  <c r="BW3386" i="1"/>
  <c r="BV3386" i="1"/>
  <c r="CB3385" i="1"/>
  <c r="BY3385" i="1" s="1"/>
  <c r="CA3385" i="1"/>
  <c r="BX3385" i="1" s="1"/>
  <c r="BW3385" i="1"/>
  <c r="BV3385" i="1"/>
  <c r="CA3384" i="1"/>
  <c r="BX3384" i="1" s="1"/>
  <c r="BW3384" i="1"/>
  <c r="BV3384" i="1"/>
  <c r="CA3383" i="1"/>
  <c r="CB3383" i="1" s="1"/>
  <c r="BY3383" i="1" s="1"/>
  <c r="BW3383" i="1"/>
  <c r="BV3383" i="1"/>
  <c r="CB3382" i="1"/>
  <c r="BY3382" i="1" s="1"/>
  <c r="CA3382" i="1"/>
  <c r="BX3382" i="1" s="1"/>
  <c r="BW3382" i="1"/>
  <c r="BV3382" i="1"/>
  <c r="CA3381" i="1"/>
  <c r="CB3381" i="1" s="1"/>
  <c r="BY3381" i="1" s="1"/>
  <c r="BW3381" i="1"/>
  <c r="BV3381" i="1"/>
  <c r="CB3380" i="1"/>
  <c r="BY3380" i="1" s="1"/>
  <c r="CA3380" i="1"/>
  <c r="BX3380" i="1" s="1"/>
  <c r="BW3380" i="1"/>
  <c r="BV3380" i="1"/>
  <c r="CB3379" i="1"/>
  <c r="BY3379" i="1" s="1"/>
  <c r="CA3379" i="1"/>
  <c r="BX3379" i="1" s="1"/>
  <c r="BW3379" i="1"/>
  <c r="BV3379" i="1"/>
  <c r="CB3378" i="1"/>
  <c r="BY3378" i="1" s="1"/>
  <c r="CA3378" i="1"/>
  <c r="BX3378" i="1" s="1"/>
  <c r="BW3378" i="1"/>
  <c r="BV3378" i="1"/>
  <c r="CB3377" i="1"/>
  <c r="BY3377" i="1" s="1"/>
  <c r="CA3377" i="1"/>
  <c r="BX3377" i="1" s="1"/>
  <c r="BW3377" i="1"/>
  <c r="BV3377" i="1"/>
  <c r="CB3376" i="1"/>
  <c r="BY3376" i="1" s="1"/>
  <c r="CA3376" i="1"/>
  <c r="BX3376" i="1" s="1"/>
  <c r="BW3376" i="1"/>
  <c r="BV3376" i="1"/>
  <c r="CA3375" i="1"/>
  <c r="CB3375" i="1" s="1"/>
  <c r="BY3375" i="1" s="1"/>
  <c r="BW3375" i="1"/>
  <c r="BV3375" i="1"/>
  <c r="CB3374" i="1"/>
  <c r="BY3374" i="1" s="1"/>
  <c r="CA3374" i="1"/>
  <c r="BX3374" i="1" s="1"/>
  <c r="BW3374" i="1"/>
  <c r="BV3374" i="1"/>
  <c r="CB3373" i="1"/>
  <c r="BY3373" i="1" s="1"/>
  <c r="CA3373" i="1"/>
  <c r="BX3373" i="1" s="1"/>
  <c r="BW3373" i="1"/>
  <c r="BV3373" i="1"/>
  <c r="CB3372" i="1"/>
  <c r="BY3372" i="1" s="1"/>
  <c r="CA3372" i="1"/>
  <c r="BX3372" i="1" s="1"/>
  <c r="BW3372" i="1"/>
  <c r="BV3372" i="1"/>
  <c r="CB3371" i="1"/>
  <c r="BY3371" i="1" s="1"/>
  <c r="CA3371" i="1"/>
  <c r="BX3371" i="1" s="1"/>
  <c r="BW3371" i="1"/>
  <c r="BV3371" i="1"/>
  <c r="CB3370" i="1"/>
  <c r="BY3370" i="1" s="1"/>
  <c r="CA3370" i="1"/>
  <c r="BX3370" i="1" s="1"/>
  <c r="BW3370" i="1"/>
  <c r="BV3370" i="1"/>
  <c r="CB3369" i="1"/>
  <c r="BY3369" i="1" s="1"/>
  <c r="CA3369" i="1"/>
  <c r="BX3369" i="1" s="1"/>
  <c r="BW3369" i="1"/>
  <c r="BV3369" i="1"/>
  <c r="CB3368" i="1"/>
  <c r="BY3368" i="1" s="1"/>
  <c r="CA3368" i="1"/>
  <c r="BX3368" i="1"/>
  <c r="BW3368" i="1"/>
  <c r="BV3368" i="1"/>
  <c r="CB3367" i="1"/>
  <c r="BY3367" i="1" s="1"/>
  <c r="CA3367" i="1"/>
  <c r="BX3367" i="1" s="1"/>
  <c r="BW3367" i="1"/>
  <c r="BV3367" i="1"/>
  <c r="CB3366" i="1"/>
  <c r="BY3366" i="1" s="1"/>
  <c r="CA3366" i="1"/>
  <c r="BX3366" i="1"/>
  <c r="BW3366" i="1"/>
  <c r="BV3366" i="1"/>
  <c r="CB3365" i="1"/>
  <c r="BY3365" i="1" s="1"/>
  <c r="CA3365" i="1"/>
  <c r="BX3365" i="1" s="1"/>
  <c r="BW3365" i="1"/>
  <c r="BV3365" i="1"/>
  <c r="CB3364" i="1"/>
  <c r="BY3364" i="1" s="1"/>
  <c r="CA3364" i="1"/>
  <c r="BX3364" i="1" s="1"/>
  <c r="BW3364" i="1"/>
  <c r="BV3364" i="1"/>
  <c r="CB3363" i="1"/>
  <c r="BY3363" i="1" s="1"/>
  <c r="CA3363" i="1"/>
  <c r="BX3363" i="1" s="1"/>
  <c r="BW3363" i="1"/>
  <c r="BV3363" i="1"/>
  <c r="CB3362" i="1"/>
  <c r="BY3362" i="1" s="1"/>
  <c r="CA3362" i="1"/>
  <c r="BX3362" i="1" s="1"/>
  <c r="BW3362" i="1"/>
  <c r="BV3362" i="1"/>
  <c r="CB3361" i="1"/>
  <c r="BY3361" i="1" s="1"/>
  <c r="CA3361" i="1"/>
  <c r="BX3361" i="1" s="1"/>
  <c r="BW3361" i="1"/>
  <c r="BV3361" i="1"/>
  <c r="CB3360" i="1"/>
  <c r="BY3360" i="1" s="1"/>
  <c r="CA3360" i="1"/>
  <c r="BX3360" i="1" s="1"/>
  <c r="BW3360" i="1"/>
  <c r="BV3360" i="1"/>
  <c r="CB3359" i="1"/>
  <c r="BY3359" i="1" s="1"/>
  <c r="CA3359" i="1"/>
  <c r="BX3359" i="1"/>
  <c r="BW3359" i="1"/>
  <c r="BV3359" i="1"/>
  <c r="CB3358" i="1"/>
  <c r="BY3358" i="1" s="1"/>
  <c r="CA3358" i="1"/>
  <c r="BX3358" i="1" s="1"/>
  <c r="BW3358" i="1"/>
  <c r="BV3358" i="1"/>
  <c r="CB3357" i="1"/>
  <c r="BY3357" i="1" s="1"/>
  <c r="CA3357" i="1"/>
  <c r="BX3357" i="1" s="1"/>
  <c r="BW3357" i="1"/>
  <c r="BV3357" i="1"/>
  <c r="CB3356" i="1"/>
  <c r="BY3356" i="1" s="1"/>
  <c r="CA3356" i="1"/>
  <c r="BX3356" i="1" s="1"/>
  <c r="BW3356" i="1"/>
  <c r="BV3356" i="1"/>
  <c r="CB3355" i="1"/>
  <c r="BY3355" i="1" s="1"/>
  <c r="CA3355" i="1"/>
  <c r="BX3355" i="1"/>
  <c r="BW3355" i="1"/>
  <c r="BV3355" i="1"/>
  <c r="CB3354" i="1"/>
  <c r="BY3354" i="1" s="1"/>
  <c r="CA3354" i="1"/>
  <c r="BX3354" i="1" s="1"/>
  <c r="BW3354" i="1"/>
  <c r="BV3354" i="1"/>
  <c r="CB3353" i="1"/>
  <c r="BY3353" i="1" s="1"/>
  <c r="CA3353" i="1"/>
  <c r="BX3353" i="1" s="1"/>
  <c r="BW3353" i="1"/>
  <c r="BV3353" i="1"/>
  <c r="CB3352" i="1"/>
  <c r="BY3352" i="1" s="1"/>
  <c r="CA3352" i="1"/>
  <c r="BX3352" i="1" s="1"/>
  <c r="BW3352" i="1"/>
  <c r="BV3352" i="1"/>
  <c r="CB3351" i="1"/>
  <c r="BY3351" i="1" s="1"/>
  <c r="CA3351" i="1"/>
  <c r="BX3351" i="1" s="1"/>
  <c r="BW3351" i="1"/>
  <c r="BV3351" i="1"/>
  <c r="CB3350" i="1"/>
  <c r="BY3350" i="1" s="1"/>
  <c r="CA3350" i="1"/>
  <c r="BX3350" i="1" s="1"/>
  <c r="BW3350" i="1"/>
  <c r="BV3350" i="1"/>
  <c r="CB3349" i="1"/>
  <c r="BY3349" i="1" s="1"/>
  <c r="CA3349" i="1"/>
  <c r="BX3349" i="1" s="1"/>
  <c r="BW3349" i="1"/>
  <c r="BV3349" i="1"/>
  <c r="CB3348" i="1"/>
  <c r="BY3348" i="1" s="1"/>
  <c r="CA3348" i="1"/>
  <c r="BX3348" i="1" s="1"/>
  <c r="BW3348" i="1"/>
  <c r="BV3348" i="1"/>
  <c r="CB3347" i="1"/>
  <c r="BY3347" i="1" s="1"/>
  <c r="CA3347" i="1"/>
  <c r="BX3347" i="1" s="1"/>
  <c r="BW3347" i="1"/>
  <c r="BV3347" i="1"/>
  <c r="CB3346" i="1"/>
  <c r="BY3346" i="1" s="1"/>
  <c r="CA3346" i="1"/>
  <c r="BX3346" i="1" s="1"/>
  <c r="BW3346" i="1"/>
  <c r="BV3346" i="1"/>
  <c r="CB3345" i="1"/>
  <c r="BY3345" i="1" s="1"/>
  <c r="CA3345" i="1"/>
  <c r="BX3345" i="1" s="1"/>
  <c r="BW3345" i="1"/>
  <c r="BV3345" i="1"/>
  <c r="CB3344" i="1"/>
  <c r="BY3344" i="1" s="1"/>
  <c r="CA3344" i="1"/>
  <c r="BX3344" i="1" s="1"/>
  <c r="BW3344" i="1"/>
  <c r="BV3344" i="1"/>
  <c r="CB3343" i="1"/>
  <c r="CA3343" i="1"/>
  <c r="BX3343" i="1" s="1"/>
  <c r="BY3343" i="1"/>
  <c r="BW3343" i="1"/>
  <c r="BV3343" i="1"/>
  <c r="CB3342" i="1"/>
  <c r="BY3342" i="1" s="1"/>
  <c r="CA3342" i="1"/>
  <c r="BX3342" i="1" s="1"/>
  <c r="BW3342" i="1"/>
  <c r="BV3342" i="1"/>
  <c r="CB3341" i="1"/>
  <c r="BY3341" i="1" s="1"/>
  <c r="CA3341" i="1"/>
  <c r="BX3341" i="1" s="1"/>
  <c r="BW3341" i="1"/>
  <c r="BV3341" i="1"/>
  <c r="CB3340" i="1"/>
  <c r="BY3340" i="1" s="1"/>
  <c r="CA3340" i="1"/>
  <c r="BX3340" i="1" s="1"/>
  <c r="BW3340" i="1"/>
  <c r="BV3340" i="1"/>
  <c r="CB3339" i="1"/>
  <c r="BY3339" i="1" s="1"/>
  <c r="CA3339" i="1"/>
  <c r="BX3339" i="1" s="1"/>
  <c r="BW3339" i="1"/>
  <c r="BV3339" i="1"/>
  <c r="CB3338" i="1"/>
  <c r="BY3338" i="1" s="1"/>
  <c r="CA3338" i="1"/>
  <c r="BX3338" i="1" s="1"/>
  <c r="BW3338" i="1"/>
  <c r="BV3338" i="1"/>
  <c r="CB3337" i="1"/>
  <c r="BY3337" i="1" s="1"/>
  <c r="CA3337" i="1"/>
  <c r="BX3337" i="1" s="1"/>
  <c r="BW3337" i="1"/>
  <c r="BV3337" i="1"/>
  <c r="CB3336" i="1"/>
  <c r="BY3336" i="1" s="1"/>
  <c r="CA3336" i="1"/>
  <c r="BX3336" i="1" s="1"/>
  <c r="BW3336" i="1"/>
  <c r="BV3336" i="1"/>
  <c r="CB3335" i="1"/>
  <c r="BY3335" i="1" s="1"/>
  <c r="CA3335" i="1"/>
  <c r="BX3335" i="1" s="1"/>
  <c r="BW3335" i="1"/>
  <c r="BV3335" i="1"/>
  <c r="CB3334" i="1"/>
  <c r="BY3334" i="1" s="1"/>
  <c r="CA3334" i="1"/>
  <c r="BX3334" i="1" s="1"/>
  <c r="BW3334" i="1"/>
  <c r="BV3334" i="1"/>
  <c r="CB3333" i="1"/>
  <c r="BY3333" i="1" s="1"/>
  <c r="CA3333" i="1"/>
  <c r="BX3333" i="1" s="1"/>
  <c r="BW3333" i="1"/>
  <c r="BV3333" i="1"/>
  <c r="CB3332" i="1"/>
  <c r="BY3332" i="1" s="1"/>
  <c r="CA3332" i="1"/>
  <c r="BX3332" i="1" s="1"/>
  <c r="BW3332" i="1"/>
  <c r="BV3332" i="1"/>
  <c r="CB3331" i="1"/>
  <c r="BY3331" i="1" s="1"/>
  <c r="CA3331" i="1"/>
  <c r="BX3331" i="1" s="1"/>
  <c r="BW3331" i="1"/>
  <c r="BV3331" i="1"/>
  <c r="CB3330" i="1"/>
  <c r="BY3330" i="1" s="1"/>
  <c r="CA3330" i="1"/>
  <c r="BX3330" i="1" s="1"/>
  <c r="BW3330" i="1"/>
  <c r="BV3330" i="1"/>
  <c r="CB3329" i="1"/>
  <c r="BY3329" i="1" s="1"/>
  <c r="CA3329" i="1"/>
  <c r="BX3329" i="1"/>
  <c r="BW3329" i="1"/>
  <c r="BV3329" i="1"/>
  <c r="CB3328" i="1"/>
  <c r="BY3328" i="1" s="1"/>
  <c r="CA3328" i="1"/>
  <c r="BX3328" i="1" s="1"/>
  <c r="BW3328" i="1"/>
  <c r="BV3328" i="1"/>
  <c r="CA3327" i="1"/>
  <c r="CB3327" i="1" s="1"/>
  <c r="BY3327" i="1" s="1"/>
  <c r="BW3327" i="1"/>
  <c r="BV3327" i="1"/>
  <c r="CB3326" i="1"/>
  <c r="CA3326" i="1"/>
  <c r="BX3326" i="1" s="1"/>
  <c r="BY3326" i="1"/>
  <c r="BW3326" i="1"/>
  <c r="BV3326" i="1"/>
  <c r="CB3325" i="1"/>
  <c r="BY3325" i="1" s="1"/>
  <c r="CA3325" i="1"/>
  <c r="BX3325" i="1" s="1"/>
  <c r="BW3325" i="1"/>
  <c r="BV3325" i="1"/>
  <c r="CB3324" i="1"/>
  <c r="BY3324" i="1" s="1"/>
  <c r="CA3324" i="1"/>
  <c r="BX3324" i="1" s="1"/>
  <c r="BW3324" i="1"/>
  <c r="BV3324" i="1"/>
  <c r="CB3323" i="1"/>
  <c r="BY3323" i="1" s="1"/>
  <c r="CA3323" i="1"/>
  <c r="BX3323" i="1" s="1"/>
  <c r="BW3323" i="1"/>
  <c r="BV3323" i="1"/>
  <c r="CB3322" i="1"/>
  <c r="BY3322" i="1" s="1"/>
  <c r="CA3322" i="1"/>
  <c r="BX3322" i="1" s="1"/>
  <c r="BW3322" i="1"/>
  <c r="BV3322" i="1"/>
  <c r="CB3321" i="1"/>
  <c r="BY3321" i="1" s="1"/>
  <c r="CA3321" i="1"/>
  <c r="BX3321" i="1" s="1"/>
  <c r="BW3321" i="1"/>
  <c r="BV3321" i="1"/>
  <c r="CB3320" i="1"/>
  <c r="BY3320" i="1" s="1"/>
  <c r="CA3320" i="1"/>
  <c r="BX3320" i="1" s="1"/>
  <c r="BW3320" i="1"/>
  <c r="BV3320" i="1"/>
  <c r="CB3319" i="1"/>
  <c r="BY3319" i="1" s="1"/>
  <c r="CA3319" i="1"/>
  <c r="BX3319" i="1" s="1"/>
  <c r="BW3319" i="1"/>
  <c r="BV3319" i="1"/>
  <c r="CB3318" i="1"/>
  <c r="BY3318" i="1" s="1"/>
  <c r="CA3318" i="1"/>
  <c r="BX3318" i="1" s="1"/>
  <c r="BW3318" i="1"/>
  <c r="BV3318" i="1"/>
  <c r="CB3317" i="1"/>
  <c r="BY3317" i="1" s="1"/>
  <c r="CA3317" i="1"/>
  <c r="BX3317" i="1" s="1"/>
  <c r="BW3317" i="1"/>
  <c r="BV3317" i="1"/>
  <c r="CB3316" i="1"/>
  <c r="BY3316" i="1" s="1"/>
  <c r="CA3316" i="1"/>
  <c r="BX3316" i="1" s="1"/>
  <c r="BW3316" i="1"/>
  <c r="BV3316" i="1"/>
  <c r="CB3315" i="1"/>
  <c r="BY3315" i="1" s="1"/>
  <c r="CA3315" i="1"/>
  <c r="BX3315" i="1" s="1"/>
  <c r="BW3315" i="1"/>
  <c r="BV3315" i="1"/>
  <c r="CB3314" i="1"/>
  <c r="BY3314" i="1" s="1"/>
  <c r="CA3314" i="1"/>
  <c r="BX3314" i="1" s="1"/>
  <c r="BW3314" i="1"/>
  <c r="BV3314" i="1"/>
  <c r="CB3313" i="1"/>
  <c r="BY3313" i="1" s="1"/>
  <c r="CA3313" i="1"/>
  <c r="BX3313" i="1" s="1"/>
  <c r="BW3313" i="1"/>
  <c r="BV3313" i="1"/>
  <c r="CB3312" i="1"/>
  <c r="BY3312" i="1" s="1"/>
  <c r="CA3312" i="1"/>
  <c r="BX3312" i="1" s="1"/>
  <c r="BW3312" i="1"/>
  <c r="BV3312" i="1"/>
  <c r="CB3311" i="1"/>
  <c r="BY3311" i="1" s="1"/>
  <c r="CA3311" i="1"/>
  <c r="BX3311" i="1" s="1"/>
  <c r="BW3311" i="1"/>
  <c r="BV3311" i="1"/>
  <c r="CB3310" i="1"/>
  <c r="BY3310" i="1" s="1"/>
  <c r="CA3310" i="1"/>
  <c r="BX3310" i="1" s="1"/>
  <c r="BW3310" i="1"/>
  <c r="BV3310" i="1"/>
  <c r="CB3309" i="1"/>
  <c r="BY3309" i="1" s="1"/>
  <c r="CA3309" i="1"/>
  <c r="BX3309" i="1" s="1"/>
  <c r="BW3309" i="1"/>
  <c r="BV3309" i="1"/>
  <c r="CB3308" i="1"/>
  <c r="BY3308" i="1" s="1"/>
  <c r="CA3308" i="1"/>
  <c r="BX3308" i="1" s="1"/>
  <c r="BW3308" i="1"/>
  <c r="BV3308" i="1"/>
  <c r="CB3307" i="1"/>
  <c r="BY3307" i="1" s="1"/>
  <c r="CA3307" i="1"/>
  <c r="BX3307" i="1" s="1"/>
  <c r="BW3307" i="1"/>
  <c r="BV3307" i="1"/>
  <c r="CB3306" i="1"/>
  <c r="BY3306" i="1" s="1"/>
  <c r="CA3306" i="1"/>
  <c r="BX3306" i="1" s="1"/>
  <c r="BW3306" i="1"/>
  <c r="BV3306" i="1"/>
  <c r="CB3305" i="1"/>
  <c r="BY3305" i="1" s="1"/>
  <c r="CA3305" i="1"/>
  <c r="BX3305" i="1" s="1"/>
  <c r="BW3305" i="1"/>
  <c r="BV3305" i="1"/>
  <c r="CA3304" i="1"/>
  <c r="CB3304" i="1" s="1"/>
  <c r="BY3304" i="1" s="1"/>
  <c r="BW3304" i="1"/>
  <c r="BV3304" i="1"/>
  <c r="CA3303" i="1"/>
  <c r="BW3303" i="1"/>
  <c r="BV3303" i="1"/>
  <c r="CA3302" i="1"/>
  <c r="CB3302" i="1" s="1"/>
  <c r="BY3302" i="1" s="1"/>
  <c r="BW3302" i="1"/>
  <c r="BV3302" i="1"/>
  <c r="CB3301" i="1"/>
  <c r="BY3301" i="1" s="1"/>
  <c r="CA3301" i="1"/>
  <c r="BX3301" i="1" s="1"/>
  <c r="BW3301" i="1"/>
  <c r="BV3301" i="1"/>
  <c r="CB3300" i="1"/>
  <c r="BY3300" i="1" s="1"/>
  <c r="CA3300" i="1"/>
  <c r="BX3300" i="1" s="1"/>
  <c r="BW3300" i="1"/>
  <c r="BV3300" i="1"/>
  <c r="CB3299" i="1"/>
  <c r="BY3299" i="1" s="1"/>
  <c r="CA3299" i="1"/>
  <c r="BX3299" i="1" s="1"/>
  <c r="BW3299" i="1"/>
  <c r="BV3299" i="1"/>
  <c r="CB3298" i="1"/>
  <c r="BY3298" i="1" s="1"/>
  <c r="CA3298" i="1"/>
  <c r="BX3298" i="1" s="1"/>
  <c r="BW3298" i="1"/>
  <c r="BV3298" i="1"/>
  <c r="CB3297" i="1"/>
  <c r="BY3297" i="1" s="1"/>
  <c r="CA3297" i="1"/>
  <c r="BX3297" i="1" s="1"/>
  <c r="BW3297" i="1"/>
  <c r="BV3297" i="1"/>
  <c r="CA3296" i="1"/>
  <c r="CB3296" i="1" s="1"/>
  <c r="BY3296" i="1" s="1"/>
  <c r="BW3296" i="1"/>
  <c r="BV3296" i="1"/>
  <c r="CA3295" i="1"/>
  <c r="BX3295" i="1" s="1"/>
  <c r="BW3295" i="1"/>
  <c r="BV3295" i="1"/>
  <c r="CA3294" i="1"/>
  <c r="BX3294" i="1" s="1"/>
  <c r="BW3294" i="1"/>
  <c r="BV3294" i="1"/>
  <c r="CB3293" i="1"/>
  <c r="BY3293" i="1" s="1"/>
  <c r="CA3293" i="1"/>
  <c r="BX3293" i="1" s="1"/>
  <c r="BW3293" i="1"/>
  <c r="BV3293" i="1"/>
  <c r="CA3292" i="1"/>
  <c r="BX3292" i="1" s="1"/>
  <c r="BW3292" i="1"/>
  <c r="BV3292" i="1"/>
  <c r="CB3291" i="1"/>
  <c r="BY3291" i="1" s="1"/>
  <c r="CA3291" i="1"/>
  <c r="BX3291" i="1" s="1"/>
  <c r="BW3291" i="1"/>
  <c r="BV3291" i="1"/>
  <c r="CA3290" i="1"/>
  <c r="CB3290" i="1" s="1"/>
  <c r="BY3290" i="1" s="1"/>
  <c r="BW3290" i="1"/>
  <c r="BV3290" i="1"/>
  <c r="CB3289" i="1"/>
  <c r="BY3289" i="1" s="1"/>
  <c r="CA3289" i="1"/>
  <c r="BX3289" i="1" s="1"/>
  <c r="BW3289" i="1"/>
  <c r="BV3289" i="1"/>
  <c r="CB3288" i="1"/>
  <c r="BY3288" i="1" s="1"/>
  <c r="CA3288" i="1"/>
  <c r="BX3288" i="1" s="1"/>
  <c r="BW3288" i="1"/>
  <c r="BV3288" i="1"/>
  <c r="CB3287" i="1"/>
  <c r="BY3287" i="1" s="1"/>
  <c r="CA3287" i="1"/>
  <c r="BX3287" i="1" s="1"/>
  <c r="BW3287" i="1"/>
  <c r="BV3287" i="1"/>
  <c r="CB3286" i="1"/>
  <c r="BY3286" i="1" s="1"/>
  <c r="CA3286" i="1"/>
  <c r="BX3286" i="1" s="1"/>
  <c r="BW3286" i="1"/>
  <c r="BV3286" i="1"/>
  <c r="CB3285" i="1"/>
  <c r="BY3285" i="1" s="1"/>
  <c r="CA3285" i="1"/>
  <c r="BX3285" i="1" s="1"/>
  <c r="BW3285" i="1"/>
  <c r="BV3285" i="1"/>
  <c r="CB3284" i="1"/>
  <c r="BY3284" i="1" s="1"/>
  <c r="CA3284" i="1"/>
  <c r="BX3284" i="1" s="1"/>
  <c r="BW3284" i="1"/>
  <c r="BV3284" i="1"/>
  <c r="CB3283" i="1"/>
  <c r="BY3283" i="1" s="1"/>
  <c r="CA3283" i="1"/>
  <c r="BX3283" i="1" s="1"/>
  <c r="BW3283" i="1"/>
  <c r="BV3283" i="1"/>
  <c r="CB3282" i="1"/>
  <c r="BY3282" i="1" s="1"/>
  <c r="CA3282" i="1"/>
  <c r="BX3282" i="1"/>
  <c r="BW3282" i="1"/>
  <c r="BV3282" i="1"/>
  <c r="CB3281" i="1"/>
  <c r="BY3281" i="1" s="1"/>
  <c r="CA3281" i="1"/>
  <c r="BX3281" i="1" s="1"/>
  <c r="BW3281" i="1"/>
  <c r="BV3281" i="1"/>
  <c r="CB3280" i="1"/>
  <c r="BY3280" i="1" s="1"/>
  <c r="CA3280" i="1"/>
  <c r="BX3280" i="1" s="1"/>
  <c r="BW3280" i="1"/>
  <c r="BV3280" i="1"/>
  <c r="CB3279" i="1"/>
  <c r="BY3279" i="1" s="1"/>
  <c r="CA3279" i="1"/>
  <c r="BX3279" i="1" s="1"/>
  <c r="BW3279" i="1"/>
  <c r="BV3279" i="1"/>
  <c r="CA3278" i="1"/>
  <c r="BX3278" i="1" s="1"/>
  <c r="BW3278" i="1"/>
  <c r="BV3278" i="1"/>
  <c r="CA3277" i="1"/>
  <c r="BW3277" i="1"/>
  <c r="BV3277" i="1"/>
  <c r="CB3276" i="1"/>
  <c r="BY3276" i="1" s="1"/>
  <c r="CA3276" i="1"/>
  <c r="BX3276" i="1" s="1"/>
  <c r="BW3276" i="1"/>
  <c r="BV3276" i="1"/>
  <c r="CB3275" i="1"/>
  <c r="BY3275" i="1" s="1"/>
  <c r="CA3275" i="1"/>
  <c r="BX3275" i="1" s="1"/>
  <c r="BW3275" i="1"/>
  <c r="BV3275" i="1"/>
  <c r="CB3274" i="1"/>
  <c r="BY3274" i="1" s="1"/>
  <c r="CA3274" i="1"/>
  <c r="BX3274" i="1" s="1"/>
  <c r="BW3274" i="1"/>
  <c r="BV3274" i="1"/>
  <c r="CB3273" i="1"/>
  <c r="BY3273" i="1" s="1"/>
  <c r="CA3273" i="1"/>
  <c r="BX3273" i="1" s="1"/>
  <c r="BW3273" i="1"/>
  <c r="BV3273" i="1"/>
  <c r="CB3272" i="1"/>
  <c r="BY3272" i="1" s="1"/>
  <c r="CA3272" i="1"/>
  <c r="BX3272" i="1"/>
  <c r="BW3272" i="1"/>
  <c r="BV3272" i="1"/>
  <c r="CB3271" i="1"/>
  <c r="BY3271" i="1" s="1"/>
  <c r="CA3271" i="1"/>
  <c r="BX3271" i="1" s="1"/>
  <c r="BW3271" i="1"/>
  <c r="BV3271" i="1"/>
  <c r="CB3270" i="1"/>
  <c r="BY3270" i="1" s="1"/>
  <c r="CA3270" i="1"/>
  <c r="BX3270" i="1" s="1"/>
  <c r="BW3270" i="1"/>
  <c r="BV3270" i="1"/>
  <c r="CB3269" i="1"/>
  <c r="BY3269" i="1" s="1"/>
  <c r="CA3269" i="1"/>
  <c r="BX3269" i="1" s="1"/>
  <c r="BW3269" i="1"/>
  <c r="BV3269" i="1"/>
  <c r="CB3268" i="1"/>
  <c r="BY3268" i="1" s="1"/>
  <c r="CA3268" i="1"/>
  <c r="BX3268" i="1" s="1"/>
  <c r="BW3268" i="1"/>
  <c r="BV3268" i="1"/>
  <c r="CB3267" i="1"/>
  <c r="BY3267" i="1" s="1"/>
  <c r="CA3267" i="1"/>
  <c r="BX3267" i="1" s="1"/>
  <c r="BW3267" i="1"/>
  <c r="BV3267" i="1"/>
  <c r="CB3266" i="1"/>
  <c r="BY3266" i="1" s="1"/>
  <c r="CA3266" i="1"/>
  <c r="BX3266" i="1" s="1"/>
  <c r="BW3266" i="1"/>
  <c r="BV3266" i="1"/>
  <c r="CB3265" i="1"/>
  <c r="CA3265" i="1"/>
  <c r="BX3265" i="1" s="1"/>
  <c r="BY3265" i="1"/>
  <c r="BW3265" i="1"/>
  <c r="BV3265" i="1"/>
  <c r="CB3264" i="1"/>
  <c r="BY3264" i="1" s="1"/>
  <c r="CA3264" i="1"/>
  <c r="BX3264" i="1" s="1"/>
  <c r="BW3264" i="1"/>
  <c r="BV3264" i="1"/>
  <c r="CB3263" i="1"/>
  <c r="BY3263" i="1" s="1"/>
  <c r="CA3263" i="1"/>
  <c r="BX3263" i="1" s="1"/>
  <c r="BW3263" i="1"/>
  <c r="BV3263" i="1"/>
  <c r="CB3262" i="1"/>
  <c r="BY3262" i="1" s="1"/>
  <c r="CA3262" i="1"/>
  <c r="BX3262" i="1" s="1"/>
  <c r="BW3262" i="1"/>
  <c r="BV3262" i="1"/>
  <c r="CB3261" i="1"/>
  <c r="BY3261" i="1" s="1"/>
  <c r="CA3261" i="1"/>
  <c r="BX3261" i="1" s="1"/>
  <c r="BW3261" i="1"/>
  <c r="BV3261" i="1"/>
  <c r="CB3260" i="1"/>
  <c r="BY3260" i="1" s="1"/>
  <c r="CA3260" i="1"/>
  <c r="BX3260" i="1" s="1"/>
  <c r="BW3260" i="1"/>
  <c r="BV3260" i="1"/>
  <c r="CB3259" i="1"/>
  <c r="BY3259" i="1" s="1"/>
  <c r="CA3259" i="1"/>
  <c r="BX3259" i="1" s="1"/>
  <c r="BW3259" i="1"/>
  <c r="BV3259" i="1"/>
  <c r="CB3258" i="1"/>
  <c r="BY3258" i="1" s="1"/>
  <c r="CA3258" i="1"/>
  <c r="BX3258" i="1" s="1"/>
  <c r="BW3258" i="1"/>
  <c r="BV3258" i="1"/>
  <c r="CA3257" i="1"/>
  <c r="BW3257" i="1"/>
  <c r="BV3257" i="1"/>
  <c r="CB3256" i="1"/>
  <c r="BY3256" i="1" s="1"/>
  <c r="CA3256" i="1"/>
  <c r="BX3256" i="1" s="1"/>
  <c r="BW3256" i="1"/>
  <c r="BV3256" i="1"/>
  <c r="CB3255" i="1"/>
  <c r="BY3255" i="1" s="1"/>
  <c r="CA3255" i="1"/>
  <c r="BX3255" i="1" s="1"/>
  <c r="BW3255" i="1"/>
  <c r="BV3255" i="1"/>
  <c r="CA3254" i="1"/>
  <c r="BX3254" i="1" s="1"/>
  <c r="BW3254" i="1"/>
  <c r="BV3254" i="1"/>
  <c r="CB3253" i="1"/>
  <c r="BY3253" i="1" s="1"/>
  <c r="CA3253" i="1"/>
  <c r="BX3253" i="1" s="1"/>
  <c r="BW3253" i="1"/>
  <c r="BV3253" i="1"/>
  <c r="CA3252" i="1"/>
  <c r="BW3252" i="1"/>
  <c r="BV3252" i="1"/>
  <c r="CB3251" i="1"/>
  <c r="BY3251" i="1" s="1"/>
  <c r="CA3251" i="1"/>
  <c r="BX3251" i="1" s="1"/>
  <c r="BW3251" i="1"/>
  <c r="BV3251" i="1"/>
  <c r="CB3250" i="1"/>
  <c r="BY3250" i="1" s="1"/>
  <c r="CA3250" i="1"/>
  <c r="BX3250" i="1" s="1"/>
  <c r="BW3250" i="1"/>
  <c r="BV3250" i="1"/>
  <c r="CB3249" i="1"/>
  <c r="BY3249" i="1" s="1"/>
  <c r="CA3249" i="1"/>
  <c r="BX3249" i="1" s="1"/>
  <c r="BW3249" i="1"/>
  <c r="BV3249" i="1"/>
  <c r="CB3248" i="1"/>
  <c r="BY3248" i="1" s="1"/>
  <c r="CA3248" i="1"/>
  <c r="BX3248" i="1" s="1"/>
  <c r="BW3248" i="1"/>
  <c r="BV3248" i="1"/>
  <c r="CB3247" i="1"/>
  <c r="BY3247" i="1" s="1"/>
  <c r="CA3247" i="1"/>
  <c r="BX3247" i="1" s="1"/>
  <c r="BW3247" i="1"/>
  <c r="BV3247" i="1"/>
  <c r="CB3246" i="1"/>
  <c r="BY3246" i="1" s="1"/>
  <c r="CA3246" i="1"/>
  <c r="BX3246" i="1" s="1"/>
  <c r="BW3246" i="1"/>
  <c r="BV3246" i="1"/>
  <c r="CB3245" i="1"/>
  <c r="BY3245" i="1" s="1"/>
  <c r="CA3245" i="1"/>
  <c r="BX3245" i="1" s="1"/>
  <c r="BW3245" i="1"/>
  <c r="BV3245" i="1"/>
  <c r="CB3244" i="1"/>
  <c r="BY3244" i="1" s="1"/>
  <c r="CA3244" i="1"/>
  <c r="BX3244" i="1" s="1"/>
  <c r="BW3244" i="1"/>
  <c r="BV3244" i="1"/>
  <c r="CB3243" i="1"/>
  <c r="BY3243" i="1" s="1"/>
  <c r="CA3243" i="1"/>
  <c r="BX3243" i="1" s="1"/>
  <c r="BW3243" i="1"/>
  <c r="BV3243" i="1"/>
  <c r="CB3242" i="1"/>
  <c r="BY3242" i="1" s="1"/>
  <c r="CA3242" i="1"/>
  <c r="BX3242" i="1" s="1"/>
  <c r="BW3242" i="1"/>
  <c r="BV3242" i="1"/>
  <c r="CB3241" i="1"/>
  <c r="BY3241" i="1" s="1"/>
  <c r="CA3241" i="1"/>
  <c r="BX3241" i="1" s="1"/>
  <c r="BW3241" i="1"/>
  <c r="BV3241" i="1"/>
  <c r="CB3240" i="1"/>
  <c r="BY3240" i="1" s="1"/>
  <c r="CA3240" i="1"/>
  <c r="BX3240" i="1" s="1"/>
  <c r="BW3240" i="1"/>
  <c r="BV3240" i="1"/>
  <c r="CB3239" i="1"/>
  <c r="BY3239" i="1" s="1"/>
  <c r="CA3239" i="1"/>
  <c r="BX3239" i="1" s="1"/>
  <c r="BW3239" i="1"/>
  <c r="BV3239" i="1"/>
  <c r="CB3238" i="1"/>
  <c r="CA3238" i="1"/>
  <c r="BX3238" i="1" s="1"/>
  <c r="BY3238" i="1"/>
  <c r="BW3238" i="1"/>
  <c r="BV3238" i="1"/>
  <c r="CB3237" i="1"/>
  <c r="BY3237" i="1" s="1"/>
  <c r="CA3237" i="1"/>
  <c r="BX3237" i="1" s="1"/>
  <c r="BW3237" i="1"/>
  <c r="BV3237" i="1"/>
  <c r="CB3236" i="1"/>
  <c r="BY3236" i="1" s="1"/>
  <c r="CA3236" i="1"/>
  <c r="BX3236" i="1" s="1"/>
  <c r="BW3236" i="1"/>
  <c r="BV3236" i="1"/>
  <c r="CB3235" i="1"/>
  <c r="BY3235" i="1" s="1"/>
  <c r="CA3235" i="1"/>
  <c r="BX3235" i="1" s="1"/>
  <c r="BW3235" i="1"/>
  <c r="BV3235" i="1"/>
  <c r="CB3234" i="1"/>
  <c r="BY3234" i="1" s="1"/>
  <c r="CA3234" i="1"/>
  <c r="BX3234" i="1" s="1"/>
  <c r="BW3234" i="1"/>
  <c r="BV3234" i="1"/>
  <c r="CB3233" i="1"/>
  <c r="BY3233" i="1" s="1"/>
  <c r="CA3233" i="1"/>
  <c r="BX3233" i="1" s="1"/>
  <c r="BW3233" i="1"/>
  <c r="BV3233" i="1"/>
  <c r="CB3232" i="1"/>
  <c r="BY3232" i="1" s="1"/>
  <c r="CA3232" i="1"/>
  <c r="BX3232" i="1" s="1"/>
  <c r="BW3232" i="1"/>
  <c r="BV3232" i="1"/>
  <c r="CB3231" i="1"/>
  <c r="BY3231" i="1" s="1"/>
  <c r="CA3231" i="1"/>
  <c r="BX3231" i="1" s="1"/>
  <c r="BW3231" i="1"/>
  <c r="BV3231" i="1"/>
  <c r="CB3230" i="1"/>
  <c r="BY3230" i="1" s="1"/>
  <c r="CA3230" i="1"/>
  <c r="BX3230" i="1" s="1"/>
  <c r="BW3230" i="1"/>
  <c r="BV3230" i="1"/>
  <c r="CB3229" i="1"/>
  <c r="BY3229" i="1" s="1"/>
  <c r="CA3229" i="1"/>
  <c r="BX3229" i="1" s="1"/>
  <c r="BW3229" i="1"/>
  <c r="BV3229" i="1"/>
  <c r="CB3228" i="1"/>
  <c r="BY3228" i="1" s="1"/>
  <c r="CA3228" i="1"/>
  <c r="BX3228" i="1" s="1"/>
  <c r="BW3228" i="1"/>
  <c r="BV3228" i="1"/>
  <c r="CB3227" i="1"/>
  <c r="BY3227" i="1" s="1"/>
  <c r="CA3227" i="1"/>
  <c r="BX3227" i="1" s="1"/>
  <c r="BW3227" i="1"/>
  <c r="BV3227" i="1"/>
  <c r="CB3226" i="1"/>
  <c r="BY3226" i="1" s="1"/>
  <c r="CA3226" i="1"/>
  <c r="BX3226" i="1" s="1"/>
  <c r="BW3226" i="1"/>
  <c r="BV3226" i="1"/>
  <c r="CB3225" i="1"/>
  <c r="BY3225" i="1" s="1"/>
  <c r="CA3225" i="1"/>
  <c r="BX3225" i="1" s="1"/>
  <c r="BW3225" i="1"/>
  <c r="BV3225" i="1"/>
  <c r="CB3224" i="1"/>
  <c r="BY3224" i="1" s="1"/>
  <c r="CA3224" i="1"/>
  <c r="BX3224" i="1" s="1"/>
  <c r="BW3224" i="1"/>
  <c r="BV3224" i="1"/>
  <c r="CA3223" i="1"/>
  <c r="BW3223" i="1"/>
  <c r="BV3223" i="1"/>
  <c r="CB3222" i="1"/>
  <c r="BY3222" i="1" s="1"/>
  <c r="CA3222" i="1"/>
  <c r="BX3222" i="1" s="1"/>
  <c r="BW3222" i="1"/>
  <c r="BV3222" i="1"/>
  <c r="CB3221" i="1"/>
  <c r="BY3221" i="1" s="1"/>
  <c r="CA3221" i="1"/>
  <c r="BX3221" i="1" s="1"/>
  <c r="BW3221" i="1"/>
  <c r="BV3221" i="1"/>
  <c r="CB3220" i="1"/>
  <c r="BY3220" i="1" s="1"/>
  <c r="CA3220" i="1"/>
  <c r="BX3220" i="1" s="1"/>
  <c r="BW3220" i="1"/>
  <c r="BV3220" i="1"/>
  <c r="CB3219" i="1"/>
  <c r="BY3219" i="1" s="1"/>
  <c r="CA3219" i="1"/>
  <c r="BX3219" i="1" s="1"/>
  <c r="BW3219" i="1"/>
  <c r="BV3219" i="1"/>
  <c r="CB3218" i="1"/>
  <c r="CA3218" i="1"/>
  <c r="BX3218" i="1" s="1"/>
  <c r="BY3218" i="1"/>
  <c r="BW3218" i="1"/>
  <c r="BV3218" i="1"/>
  <c r="CB3217" i="1"/>
  <c r="BY3217" i="1" s="1"/>
  <c r="CA3217" i="1"/>
  <c r="BX3217" i="1" s="1"/>
  <c r="BW3217" i="1"/>
  <c r="BV3217" i="1"/>
  <c r="CB3216" i="1"/>
  <c r="BY3216" i="1" s="1"/>
  <c r="CA3216" i="1"/>
  <c r="BX3216" i="1" s="1"/>
  <c r="BW3216" i="1"/>
  <c r="BV3216" i="1"/>
  <c r="CB3215" i="1"/>
  <c r="BY3215" i="1" s="1"/>
  <c r="CA3215" i="1"/>
  <c r="BX3215" i="1" s="1"/>
  <c r="BW3215" i="1"/>
  <c r="BV3215" i="1"/>
  <c r="CB3214" i="1"/>
  <c r="BY3214" i="1" s="1"/>
  <c r="CA3214" i="1"/>
  <c r="BX3214" i="1" s="1"/>
  <c r="BW3214" i="1"/>
  <c r="BV3214" i="1"/>
  <c r="CB3213" i="1"/>
  <c r="BY3213" i="1" s="1"/>
  <c r="CA3213" i="1"/>
  <c r="BX3213" i="1" s="1"/>
  <c r="BW3213" i="1"/>
  <c r="BV3213" i="1"/>
  <c r="CB3212" i="1"/>
  <c r="BY3212" i="1" s="1"/>
  <c r="CA3212" i="1"/>
  <c r="BX3212" i="1" s="1"/>
  <c r="BW3212" i="1"/>
  <c r="BV3212" i="1"/>
  <c r="CB3211" i="1"/>
  <c r="BY3211" i="1" s="1"/>
  <c r="CA3211" i="1"/>
  <c r="BX3211" i="1" s="1"/>
  <c r="BW3211" i="1"/>
  <c r="BV3211" i="1"/>
  <c r="CB3210" i="1"/>
  <c r="BY3210" i="1" s="1"/>
  <c r="CA3210" i="1"/>
  <c r="BX3210" i="1" s="1"/>
  <c r="BW3210" i="1"/>
  <c r="BV3210" i="1"/>
  <c r="CB3209" i="1"/>
  <c r="BY3209" i="1" s="1"/>
  <c r="CA3209" i="1"/>
  <c r="BX3209" i="1" s="1"/>
  <c r="BW3209" i="1"/>
  <c r="BV3209" i="1"/>
  <c r="CB3208" i="1"/>
  <c r="BY3208" i="1" s="1"/>
  <c r="CA3208" i="1"/>
  <c r="BX3208" i="1" s="1"/>
  <c r="BW3208" i="1"/>
  <c r="BV3208" i="1"/>
  <c r="CB3207" i="1"/>
  <c r="BY3207" i="1" s="1"/>
  <c r="CA3207" i="1"/>
  <c r="BX3207" i="1" s="1"/>
  <c r="BW3207" i="1"/>
  <c r="BV3207" i="1"/>
  <c r="CB3206" i="1"/>
  <c r="BY3206" i="1" s="1"/>
  <c r="CA3206" i="1"/>
  <c r="BX3206" i="1" s="1"/>
  <c r="BW3206" i="1"/>
  <c r="BV3206" i="1"/>
  <c r="CB3205" i="1"/>
  <c r="BY3205" i="1" s="1"/>
  <c r="CA3205" i="1"/>
  <c r="BX3205" i="1" s="1"/>
  <c r="BW3205" i="1"/>
  <c r="BV3205" i="1"/>
  <c r="CB3204" i="1"/>
  <c r="BY3204" i="1" s="1"/>
  <c r="CA3204" i="1"/>
  <c r="BX3204" i="1" s="1"/>
  <c r="BW3204" i="1"/>
  <c r="BV3204" i="1"/>
  <c r="CB3203" i="1"/>
  <c r="BY3203" i="1" s="1"/>
  <c r="CA3203" i="1"/>
  <c r="BX3203" i="1" s="1"/>
  <c r="BW3203" i="1"/>
  <c r="BV3203" i="1"/>
  <c r="CB3202" i="1"/>
  <c r="BY3202" i="1" s="1"/>
  <c r="CA3202" i="1"/>
  <c r="BX3202" i="1" s="1"/>
  <c r="BW3202" i="1"/>
  <c r="BV3202" i="1"/>
  <c r="CB3201" i="1"/>
  <c r="BY3201" i="1" s="1"/>
  <c r="CA3201" i="1"/>
  <c r="BX3201" i="1" s="1"/>
  <c r="BW3201" i="1"/>
  <c r="BV3201" i="1"/>
  <c r="CB3200" i="1"/>
  <c r="BY3200" i="1" s="1"/>
  <c r="CA3200" i="1"/>
  <c r="BX3200" i="1" s="1"/>
  <c r="BW3200" i="1"/>
  <c r="BV3200" i="1"/>
  <c r="CB3199" i="1"/>
  <c r="BY3199" i="1" s="1"/>
  <c r="CA3199" i="1"/>
  <c r="BX3199" i="1" s="1"/>
  <c r="BW3199" i="1"/>
  <c r="BV3199" i="1"/>
  <c r="CB3198" i="1"/>
  <c r="BY3198" i="1" s="1"/>
  <c r="CA3198" i="1"/>
  <c r="BX3198" i="1" s="1"/>
  <c r="BW3198" i="1"/>
  <c r="BV3198" i="1"/>
  <c r="CB3197" i="1"/>
  <c r="BY3197" i="1" s="1"/>
  <c r="CA3197" i="1"/>
  <c r="BX3197" i="1" s="1"/>
  <c r="BW3197" i="1"/>
  <c r="BV3197" i="1"/>
  <c r="CB3196" i="1"/>
  <c r="BY3196" i="1" s="1"/>
  <c r="CA3196" i="1"/>
  <c r="BX3196" i="1" s="1"/>
  <c r="BW3196" i="1"/>
  <c r="BV3196" i="1"/>
  <c r="CB3195" i="1"/>
  <c r="BY3195" i="1" s="1"/>
  <c r="CA3195" i="1"/>
  <c r="BX3195" i="1" s="1"/>
  <c r="BW3195" i="1"/>
  <c r="BV3195" i="1"/>
  <c r="CB3194" i="1"/>
  <c r="BY3194" i="1" s="1"/>
  <c r="CA3194" i="1"/>
  <c r="BX3194" i="1" s="1"/>
  <c r="BW3194" i="1"/>
  <c r="BV3194" i="1"/>
  <c r="CB3193" i="1"/>
  <c r="BY3193" i="1" s="1"/>
  <c r="CA3193" i="1"/>
  <c r="BX3193" i="1" s="1"/>
  <c r="BW3193" i="1"/>
  <c r="BV3193" i="1"/>
  <c r="CB3192" i="1"/>
  <c r="BY3192" i="1" s="1"/>
  <c r="CA3192" i="1"/>
  <c r="BX3192" i="1" s="1"/>
  <c r="BW3192" i="1"/>
  <c r="BV3192" i="1"/>
  <c r="CB3191" i="1"/>
  <c r="BY3191" i="1" s="1"/>
  <c r="CA3191" i="1"/>
  <c r="BX3191" i="1" s="1"/>
  <c r="BW3191" i="1"/>
  <c r="BV3191" i="1"/>
  <c r="CB3190" i="1"/>
  <c r="BY3190" i="1" s="1"/>
  <c r="CA3190" i="1"/>
  <c r="BX3190" i="1" s="1"/>
  <c r="BW3190" i="1"/>
  <c r="BV3190" i="1"/>
  <c r="CB3189" i="1"/>
  <c r="BY3189" i="1" s="1"/>
  <c r="CA3189" i="1"/>
  <c r="BX3189" i="1" s="1"/>
  <c r="BW3189" i="1"/>
  <c r="BV3189" i="1"/>
  <c r="CB3188" i="1"/>
  <c r="BY3188" i="1" s="1"/>
  <c r="CA3188" i="1"/>
  <c r="BX3188" i="1" s="1"/>
  <c r="BW3188" i="1"/>
  <c r="BV3188" i="1"/>
  <c r="CB3187" i="1"/>
  <c r="BY3187" i="1" s="1"/>
  <c r="CA3187" i="1"/>
  <c r="BX3187" i="1" s="1"/>
  <c r="BW3187" i="1"/>
  <c r="BV3187" i="1"/>
  <c r="CB3186" i="1"/>
  <c r="BY3186" i="1" s="1"/>
  <c r="CA3186" i="1"/>
  <c r="BX3186" i="1" s="1"/>
  <c r="BW3186" i="1"/>
  <c r="BV3186" i="1"/>
  <c r="CB3185" i="1"/>
  <c r="BY3185" i="1" s="1"/>
  <c r="CA3185" i="1"/>
  <c r="BX3185" i="1" s="1"/>
  <c r="BW3185" i="1"/>
  <c r="BV3185" i="1"/>
  <c r="CB3184" i="1"/>
  <c r="BY3184" i="1" s="1"/>
  <c r="CA3184" i="1"/>
  <c r="BX3184" i="1" s="1"/>
  <c r="BW3184" i="1"/>
  <c r="BV3184" i="1"/>
  <c r="CB3183" i="1"/>
  <c r="BY3183" i="1" s="1"/>
  <c r="CA3183" i="1"/>
  <c r="BX3183" i="1" s="1"/>
  <c r="BW3183" i="1"/>
  <c r="BV3183" i="1"/>
  <c r="CB3182" i="1"/>
  <c r="BY3182" i="1" s="1"/>
  <c r="CA3182" i="1"/>
  <c r="BX3182" i="1"/>
  <c r="BW3182" i="1"/>
  <c r="BV3182" i="1"/>
  <c r="CB3181" i="1"/>
  <c r="BY3181" i="1" s="1"/>
  <c r="CA3181" i="1"/>
  <c r="BX3181" i="1" s="1"/>
  <c r="BW3181" i="1"/>
  <c r="BV3181" i="1"/>
  <c r="CB3180" i="1"/>
  <c r="BY3180" i="1" s="1"/>
  <c r="CA3180" i="1"/>
  <c r="BX3180" i="1" s="1"/>
  <c r="BW3180" i="1"/>
  <c r="BV3180" i="1"/>
  <c r="CB3179" i="1"/>
  <c r="BY3179" i="1" s="1"/>
  <c r="CA3179" i="1"/>
  <c r="BX3179" i="1" s="1"/>
  <c r="BW3179" i="1"/>
  <c r="BV3179" i="1"/>
  <c r="CB3178" i="1"/>
  <c r="BY3178" i="1" s="1"/>
  <c r="CA3178" i="1"/>
  <c r="BX3178" i="1" s="1"/>
  <c r="BW3178" i="1"/>
  <c r="BV3178" i="1"/>
  <c r="CB3177" i="1"/>
  <c r="BY3177" i="1" s="1"/>
  <c r="CA3177" i="1"/>
  <c r="BX3177" i="1"/>
  <c r="BW3177" i="1"/>
  <c r="BV3177" i="1"/>
  <c r="CB3176" i="1"/>
  <c r="BY3176" i="1" s="1"/>
  <c r="CA3176" i="1"/>
  <c r="BX3176" i="1" s="1"/>
  <c r="BW3176" i="1"/>
  <c r="BV3176" i="1"/>
  <c r="CB3175" i="1"/>
  <c r="BY3175" i="1" s="1"/>
  <c r="CA3175" i="1"/>
  <c r="BX3175" i="1" s="1"/>
  <c r="BW3175" i="1"/>
  <c r="BV3175" i="1"/>
  <c r="CB3174" i="1"/>
  <c r="BY3174" i="1" s="1"/>
  <c r="CA3174" i="1"/>
  <c r="BX3174" i="1" s="1"/>
  <c r="BW3174" i="1"/>
  <c r="BV3174" i="1"/>
  <c r="CB3173" i="1"/>
  <c r="BY3173" i="1" s="1"/>
  <c r="CA3173" i="1"/>
  <c r="BX3173" i="1" s="1"/>
  <c r="BW3173" i="1"/>
  <c r="BV3173" i="1"/>
  <c r="CB3172" i="1"/>
  <c r="BY3172" i="1" s="1"/>
  <c r="CA3172" i="1"/>
  <c r="BX3172" i="1" s="1"/>
  <c r="BW3172" i="1"/>
  <c r="BV3172" i="1"/>
  <c r="CB3171" i="1"/>
  <c r="BY3171" i="1" s="1"/>
  <c r="CA3171" i="1"/>
  <c r="BX3171" i="1" s="1"/>
  <c r="BW3171" i="1"/>
  <c r="BV3171" i="1"/>
  <c r="CB3170" i="1"/>
  <c r="BY3170" i="1" s="1"/>
  <c r="CA3170" i="1"/>
  <c r="BX3170" i="1" s="1"/>
  <c r="BW3170" i="1"/>
  <c r="BV3170" i="1"/>
  <c r="CB3169" i="1"/>
  <c r="BY3169" i="1" s="1"/>
  <c r="CA3169" i="1"/>
  <c r="BX3169" i="1" s="1"/>
  <c r="BW3169" i="1"/>
  <c r="BV3169" i="1"/>
  <c r="CB3168" i="1"/>
  <c r="BY3168" i="1" s="1"/>
  <c r="CA3168" i="1"/>
  <c r="BX3168" i="1" s="1"/>
  <c r="BW3168" i="1"/>
  <c r="BV3168" i="1"/>
  <c r="CB3167" i="1"/>
  <c r="BY3167" i="1" s="1"/>
  <c r="CA3167" i="1"/>
  <c r="BX3167" i="1" s="1"/>
  <c r="BW3167" i="1"/>
  <c r="BV3167" i="1"/>
  <c r="CB3166" i="1"/>
  <c r="BY3166" i="1" s="1"/>
  <c r="CA3166" i="1"/>
  <c r="BX3166" i="1" s="1"/>
  <c r="BW3166" i="1"/>
  <c r="BV3166" i="1"/>
  <c r="CB3165" i="1"/>
  <c r="BY3165" i="1" s="1"/>
  <c r="CA3165" i="1"/>
  <c r="BX3165" i="1" s="1"/>
  <c r="BW3165" i="1"/>
  <c r="BV3165" i="1"/>
  <c r="CB3164" i="1"/>
  <c r="BY3164" i="1" s="1"/>
  <c r="CA3164" i="1"/>
  <c r="BX3164" i="1"/>
  <c r="BW3164" i="1"/>
  <c r="BV3164" i="1"/>
  <c r="CB3163" i="1"/>
  <c r="BY3163" i="1" s="1"/>
  <c r="CA3163" i="1"/>
  <c r="BX3163" i="1" s="1"/>
  <c r="BW3163" i="1"/>
  <c r="BV3163" i="1"/>
  <c r="CB3162" i="1"/>
  <c r="BY3162" i="1" s="1"/>
  <c r="CA3162" i="1"/>
  <c r="BX3162" i="1" s="1"/>
  <c r="BW3162" i="1"/>
  <c r="BV3162" i="1"/>
  <c r="CB3161" i="1"/>
  <c r="BY3161" i="1" s="1"/>
  <c r="CA3161" i="1"/>
  <c r="BX3161" i="1" s="1"/>
  <c r="BW3161" i="1"/>
  <c r="BV3161" i="1"/>
  <c r="CB3160" i="1"/>
  <c r="BY3160" i="1" s="1"/>
  <c r="CA3160" i="1"/>
  <c r="BX3160" i="1" s="1"/>
  <c r="BW3160" i="1"/>
  <c r="BV3160" i="1"/>
  <c r="CB3159" i="1"/>
  <c r="BY3159" i="1" s="1"/>
  <c r="CA3159" i="1"/>
  <c r="BX3159" i="1" s="1"/>
  <c r="BW3159" i="1"/>
  <c r="BV3159" i="1"/>
  <c r="CB3158" i="1"/>
  <c r="BY3158" i="1" s="1"/>
  <c r="CA3158" i="1"/>
  <c r="BX3158" i="1" s="1"/>
  <c r="BW3158" i="1"/>
  <c r="BV3158" i="1"/>
  <c r="CB3157" i="1"/>
  <c r="BY3157" i="1" s="1"/>
  <c r="CA3157" i="1"/>
  <c r="BX3157" i="1" s="1"/>
  <c r="BW3157" i="1"/>
  <c r="BV3157" i="1"/>
  <c r="CB3156" i="1"/>
  <c r="BY3156" i="1" s="1"/>
  <c r="CA3156" i="1"/>
  <c r="BX3156" i="1" s="1"/>
  <c r="BW3156" i="1"/>
  <c r="BV3156" i="1"/>
  <c r="CB3155" i="1"/>
  <c r="BY3155" i="1" s="1"/>
  <c r="CA3155" i="1"/>
  <c r="BX3155" i="1" s="1"/>
  <c r="BW3155" i="1"/>
  <c r="BV3155" i="1"/>
  <c r="CB3154" i="1"/>
  <c r="BY3154" i="1" s="1"/>
  <c r="CA3154" i="1"/>
  <c r="BX3154" i="1" s="1"/>
  <c r="BW3154" i="1"/>
  <c r="BV3154" i="1"/>
  <c r="CB3153" i="1"/>
  <c r="BY3153" i="1" s="1"/>
  <c r="CA3153" i="1"/>
  <c r="BX3153" i="1" s="1"/>
  <c r="BW3153" i="1"/>
  <c r="BV3153" i="1"/>
  <c r="CB3152" i="1"/>
  <c r="BY3152" i="1" s="1"/>
  <c r="CA3152" i="1"/>
  <c r="BX3152" i="1" s="1"/>
  <c r="BW3152" i="1"/>
  <c r="BV3152" i="1"/>
  <c r="CB3151" i="1"/>
  <c r="BY3151" i="1" s="1"/>
  <c r="CA3151" i="1"/>
  <c r="BX3151" i="1" s="1"/>
  <c r="BW3151" i="1"/>
  <c r="BV3151" i="1"/>
  <c r="CB3150" i="1"/>
  <c r="BY3150" i="1" s="1"/>
  <c r="CA3150" i="1"/>
  <c r="BX3150" i="1" s="1"/>
  <c r="BW3150" i="1"/>
  <c r="BV3150" i="1"/>
  <c r="CB3149" i="1"/>
  <c r="BY3149" i="1" s="1"/>
  <c r="CA3149" i="1"/>
  <c r="BX3149" i="1" s="1"/>
  <c r="BW3149" i="1"/>
  <c r="BV3149" i="1"/>
  <c r="CB3148" i="1"/>
  <c r="BY3148" i="1" s="1"/>
  <c r="CA3148" i="1"/>
  <c r="BX3148" i="1" s="1"/>
  <c r="BW3148" i="1"/>
  <c r="BV3148" i="1"/>
  <c r="CB3147" i="1"/>
  <c r="BY3147" i="1" s="1"/>
  <c r="CA3147" i="1"/>
  <c r="BX3147" i="1" s="1"/>
  <c r="BW3147" i="1"/>
  <c r="BV3147" i="1"/>
  <c r="CB3146" i="1"/>
  <c r="BY3146" i="1" s="1"/>
  <c r="CA3146" i="1"/>
  <c r="BX3146" i="1" s="1"/>
  <c r="BW3146" i="1"/>
  <c r="BV3146" i="1"/>
  <c r="CB3145" i="1"/>
  <c r="BY3145" i="1" s="1"/>
  <c r="CA3145" i="1"/>
  <c r="BX3145" i="1" s="1"/>
  <c r="BW3145" i="1"/>
  <c r="BV3145" i="1"/>
  <c r="CB3144" i="1"/>
  <c r="BY3144" i="1" s="1"/>
  <c r="CA3144" i="1"/>
  <c r="BX3144" i="1" s="1"/>
  <c r="BW3144" i="1"/>
  <c r="BV3144" i="1"/>
  <c r="CB3143" i="1"/>
  <c r="BY3143" i="1" s="1"/>
  <c r="CA3143" i="1"/>
  <c r="BX3143" i="1" s="1"/>
  <c r="BW3143" i="1"/>
  <c r="BV3143" i="1"/>
  <c r="CB3142" i="1"/>
  <c r="BY3142" i="1" s="1"/>
  <c r="CA3142" i="1"/>
  <c r="BX3142" i="1" s="1"/>
  <c r="BW3142" i="1"/>
  <c r="BV3142" i="1"/>
  <c r="CB3141" i="1"/>
  <c r="BY3141" i="1" s="1"/>
  <c r="CA3141" i="1"/>
  <c r="BX3141" i="1" s="1"/>
  <c r="BW3141" i="1"/>
  <c r="BV3141" i="1"/>
  <c r="CB3140" i="1"/>
  <c r="BY3140" i="1" s="1"/>
  <c r="CA3140" i="1"/>
  <c r="BX3140" i="1" s="1"/>
  <c r="BW3140" i="1"/>
  <c r="BV3140" i="1"/>
  <c r="CB3139" i="1"/>
  <c r="BY3139" i="1" s="1"/>
  <c r="CA3139" i="1"/>
  <c r="BX3139" i="1" s="1"/>
  <c r="BW3139" i="1"/>
  <c r="BV3139" i="1"/>
  <c r="CB3138" i="1"/>
  <c r="BY3138" i="1" s="1"/>
  <c r="CA3138" i="1"/>
  <c r="BX3138" i="1" s="1"/>
  <c r="BW3138" i="1"/>
  <c r="BV3138" i="1"/>
  <c r="CB3137" i="1"/>
  <c r="CA3137" i="1"/>
  <c r="BX3137" i="1" s="1"/>
  <c r="BY3137" i="1"/>
  <c r="BW3137" i="1"/>
  <c r="BV3137" i="1"/>
  <c r="CB3136" i="1"/>
  <c r="BY3136" i="1" s="1"/>
  <c r="CA3136" i="1"/>
  <c r="BX3136" i="1" s="1"/>
  <c r="BW3136" i="1"/>
  <c r="BV3136" i="1"/>
  <c r="CB3135" i="1"/>
  <c r="BY3135" i="1" s="1"/>
  <c r="CA3135" i="1"/>
  <c r="BX3135" i="1" s="1"/>
  <c r="BW3135" i="1"/>
  <c r="BV3135" i="1"/>
  <c r="CB3134" i="1"/>
  <c r="BY3134" i="1" s="1"/>
  <c r="CA3134" i="1"/>
  <c r="BX3134" i="1" s="1"/>
  <c r="BW3134" i="1"/>
  <c r="BV3134" i="1"/>
  <c r="CB3133" i="1"/>
  <c r="BY3133" i="1" s="1"/>
  <c r="CA3133" i="1"/>
  <c r="BX3133" i="1" s="1"/>
  <c r="BW3133" i="1"/>
  <c r="BV3133" i="1"/>
  <c r="CB3132" i="1"/>
  <c r="BY3132" i="1" s="1"/>
  <c r="CA3132" i="1"/>
  <c r="BX3132" i="1" s="1"/>
  <c r="BW3132" i="1"/>
  <c r="BV3132" i="1"/>
  <c r="CB3131" i="1"/>
  <c r="BY3131" i="1" s="1"/>
  <c r="CA3131" i="1"/>
  <c r="BX3131" i="1" s="1"/>
  <c r="BW3131" i="1"/>
  <c r="BV3131" i="1"/>
  <c r="CB3130" i="1"/>
  <c r="BY3130" i="1" s="1"/>
  <c r="CA3130" i="1"/>
  <c r="BX3130" i="1" s="1"/>
  <c r="BW3130" i="1"/>
  <c r="BV3130" i="1"/>
  <c r="CB3129" i="1"/>
  <c r="BY3129" i="1" s="1"/>
  <c r="CA3129" i="1"/>
  <c r="BX3129" i="1" s="1"/>
  <c r="BW3129" i="1"/>
  <c r="BV3129" i="1"/>
  <c r="CB3128" i="1"/>
  <c r="BY3128" i="1" s="1"/>
  <c r="CA3128" i="1"/>
  <c r="BX3128" i="1" s="1"/>
  <c r="BW3128" i="1"/>
  <c r="BV3128" i="1"/>
  <c r="CB3127" i="1"/>
  <c r="BY3127" i="1" s="1"/>
  <c r="CA3127" i="1"/>
  <c r="BX3127" i="1" s="1"/>
  <c r="BW3127" i="1"/>
  <c r="BV3127" i="1"/>
  <c r="CB3126" i="1"/>
  <c r="BY3126" i="1" s="1"/>
  <c r="CA3126" i="1"/>
  <c r="BX3126" i="1" s="1"/>
  <c r="BW3126" i="1"/>
  <c r="BV3126" i="1"/>
  <c r="CB3125" i="1"/>
  <c r="BY3125" i="1" s="1"/>
  <c r="CA3125" i="1"/>
  <c r="BX3125" i="1" s="1"/>
  <c r="BW3125" i="1"/>
  <c r="BV3125" i="1"/>
  <c r="CB3124" i="1"/>
  <c r="BY3124" i="1" s="1"/>
  <c r="CA3124" i="1"/>
  <c r="BX3124" i="1" s="1"/>
  <c r="BW3124" i="1"/>
  <c r="BV3124" i="1"/>
  <c r="CB3123" i="1"/>
  <c r="BY3123" i="1" s="1"/>
  <c r="CA3123" i="1"/>
  <c r="BX3123" i="1" s="1"/>
  <c r="BW3123" i="1"/>
  <c r="BV3123" i="1"/>
  <c r="CB3122" i="1"/>
  <c r="BY3122" i="1" s="1"/>
  <c r="CA3122" i="1"/>
  <c r="BX3122" i="1" s="1"/>
  <c r="BW3122" i="1"/>
  <c r="BV3122" i="1"/>
  <c r="CB3121" i="1"/>
  <c r="BY3121" i="1" s="1"/>
  <c r="CA3121" i="1"/>
  <c r="BX3121" i="1" s="1"/>
  <c r="BW3121" i="1"/>
  <c r="BV3121" i="1"/>
  <c r="CB3120" i="1"/>
  <c r="BY3120" i="1" s="1"/>
  <c r="CA3120" i="1"/>
  <c r="BX3120" i="1" s="1"/>
  <c r="BW3120" i="1"/>
  <c r="BV3120" i="1"/>
  <c r="CB3119" i="1"/>
  <c r="BY3119" i="1" s="1"/>
  <c r="CA3119" i="1"/>
  <c r="BX3119" i="1" s="1"/>
  <c r="BW3119" i="1"/>
  <c r="BV3119" i="1"/>
  <c r="CB3118" i="1"/>
  <c r="BY3118" i="1" s="1"/>
  <c r="CA3118" i="1"/>
  <c r="BX3118" i="1" s="1"/>
  <c r="BW3118" i="1"/>
  <c r="BV3118" i="1"/>
  <c r="CB3117" i="1"/>
  <c r="BY3117" i="1" s="1"/>
  <c r="CA3117" i="1"/>
  <c r="BX3117" i="1" s="1"/>
  <c r="BW3117" i="1"/>
  <c r="BV3117" i="1"/>
  <c r="CB3116" i="1"/>
  <c r="BY3116" i="1" s="1"/>
  <c r="CA3116" i="1"/>
  <c r="BX3116" i="1" s="1"/>
  <c r="BW3116" i="1"/>
  <c r="BV3116" i="1"/>
  <c r="CB3115" i="1"/>
  <c r="BY3115" i="1" s="1"/>
  <c r="CA3115" i="1"/>
  <c r="BX3115" i="1" s="1"/>
  <c r="BW3115" i="1"/>
  <c r="BV3115" i="1"/>
  <c r="CB3114" i="1"/>
  <c r="BY3114" i="1" s="1"/>
  <c r="CA3114" i="1"/>
  <c r="BX3114" i="1" s="1"/>
  <c r="BW3114" i="1"/>
  <c r="BV3114" i="1"/>
  <c r="CB3113" i="1"/>
  <c r="BY3113" i="1" s="1"/>
  <c r="CA3113" i="1"/>
  <c r="BX3113" i="1" s="1"/>
  <c r="BW3113" i="1"/>
  <c r="BV3113" i="1"/>
  <c r="CB3112" i="1"/>
  <c r="BY3112" i="1" s="1"/>
  <c r="CA3112" i="1"/>
  <c r="BX3112" i="1" s="1"/>
  <c r="BW3112" i="1"/>
  <c r="BV3112" i="1"/>
  <c r="CB3111" i="1"/>
  <c r="BY3111" i="1" s="1"/>
  <c r="CA3111" i="1"/>
  <c r="BX3111" i="1" s="1"/>
  <c r="BW3111" i="1"/>
  <c r="BV3111" i="1"/>
  <c r="CB3110" i="1"/>
  <c r="BY3110" i="1" s="1"/>
  <c r="CA3110" i="1"/>
  <c r="BX3110" i="1" s="1"/>
  <c r="BW3110" i="1"/>
  <c r="BV3110" i="1"/>
  <c r="CB3109" i="1"/>
  <c r="BY3109" i="1" s="1"/>
  <c r="CA3109" i="1"/>
  <c r="BX3109" i="1" s="1"/>
  <c r="BW3109" i="1"/>
  <c r="BV3109" i="1"/>
  <c r="CB3108" i="1"/>
  <c r="BY3108" i="1" s="1"/>
  <c r="CA3108" i="1"/>
  <c r="BX3108" i="1" s="1"/>
  <c r="BW3108" i="1"/>
  <c r="BV3108" i="1"/>
  <c r="CB3107" i="1"/>
  <c r="BY3107" i="1" s="1"/>
  <c r="CA3107" i="1"/>
  <c r="BX3107" i="1"/>
  <c r="BW3107" i="1"/>
  <c r="BV3107" i="1"/>
  <c r="CB3106" i="1"/>
  <c r="BY3106" i="1" s="1"/>
  <c r="CA3106" i="1"/>
  <c r="BX3106" i="1" s="1"/>
  <c r="BW3106" i="1"/>
  <c r="BV3106" i="1"/>
  <c r="CB3105" i="1"/>
  <c r="BY3105" i="1" s="1"/>
  <c r="CA3105" i="1"/>
  <c r="BX3105" i="1" s="1"/>
  <c r="BW3105" i="1"/>
  <c r="BV3105" i="1"/>
  <c r="CB3104" i="1"/>
  <c r="BY3104" i="1" s="1"/>
  <c r="CA3104" i="1"/>
  <c r="BX3104" i="1" s="1"/>
  <c r="BW3104" i="1"/>
  <c r="BV3104" i="1"/>
  <c r="CB3103" i="1"/>
  <c r="CA3103" i="1"/>
  <c r="BX3103" i="1" s="1"/>
  <c r="BY3103" i="1"/>
  <c r="BW3103" i="1"/>
  <c r="BV3103" i="1"/>
  <c r="CB3102" i="1"/>
  <c r="BY3102" i="1" s="1"/>
  <c r="CA3102" i="1"/>
  <c r="BX3102" i="1" s="1"/>
  <c r="BW3102" i="1"/>
  <c r="BV3102" i="1"/>
  <c r="CB3101" i="1"/>
  <c r="CA3101" i="1"/>
  <c r="BX3101" i="1" s="1"/>
  <c r="BY3101" i="1"/>
  <c r="BW3101" i="1"/>
  <c r="BV3101" i="1"/>
  <c r="CB3100" i="1"/>
  <c r="BY3100" i="1" s="1"/>
  <c r="CA3100" i="1"/>
  <c r="BX3100" i="1" s="1"/>
  <c r="BW3100" i="1"/>
  <c r="BV3100" i="1"/>
  <c r="CB3099" i="1"/>
  <c r="BY3099" i="1" s="1"/>
  <c r="CA3099" i="1"/>
  <c r="BX3099" i="1" s="1"/>
  <c r="BW3099" i="1"/>
  <c r="BV3099" i="1"/>
  <c r="CB3098" i="1"/>
  <c r="BY3098" i="1" s="1"/>
  <c r="CA3098" i="1"/>
  <c r="BX3098" i="1" s="1"/>
  <c r="BW3098" i="1"/>
  <c r="BV3098" i="1"/>
  <c r="CB3097" i="1"/>
  <c r="BY3097" i="1" s="1"/>
  <c r="CA3097" i="1"/>
  <c r="BX3097" i="1" s="1"/>
  <c r="BW3097" i="1"/>
  <c r="BV3097" i="1"/>
  <c r="CB3096" i="1"/>
  <c r="BY3096" i="1" s="1"/>
  <c r="CA3096" i="1"/>
  <c r="BX3096" i="1" s="1"/>
  <c r="BW3096" i="1"/>
  <c r="BV3096" i="1"/>
  <c r="CB3095" i="1"/>
  <c r="BY3095" i="1" s="1"/>
  <c r="CA3095" i="1"/>
  <c r="BX3095" i="1" s="1"/>
  <c r="BW3095" i="1"/>
  <c r="BV3095" i="1"/>
  <c r="CB3094" i="1"/>
  <c r="BY3094" i="1" s="1"/>
  <c r="CA3094" i="1"/>
  <c r="BX3094" i="1" s="1"/>
  <c r="BW3094" i="1"/>
  <c r="BV3094" i="1"/>
  <c r="CB3093" i="1"/>
  <c r="BY3093" i="1" s="1"/>
  <c r="CA3093" i="1"/>
  <c r="BX3093" i="1" s="1"/>
  <c r="BW3093" i="1"/>
  <c r="BV3093" i="1"/>
  <c r="CB3092" i="1"/>
  <c r="BY3092" i="1" s="1"/>
  <c r="CA3092" i="1"/>
  <c r="BX3092" i="1" s="1"/>
  <c r="BW3092" i="1"/>
  <c r="BV3092" i="1"/>
  <c r="CB3091" i="1"/>
  <c r="BY3091" i="1" s="1"/>
  <c r="CA3091" i="1"/>
  <c r="BX3091" i="1" s="1"/>
  <c r="BW3091" i="1"/>
  <c r="BV3091" i="1"/>
  <c r="CB3090" i="1"/>
  <c r="BY3090" i="1" s="1"/>
  <c r="CA3090" i="1"/>
  <c r="BX3090" i="1" s="1"/>
  <c r="BW3090" i="1"/>
  <c r="BV3090" i="1"/>
  <c r="CB3089" i="1"/>
  <c r="BY3089" i="1" s="1"/>
  <c r="CA3089" i="1"/>
  <c r="BX3089" i="1" s="1"/>
  <c r="BW3089" i="1"/>
  <c r="BV3089" i="1"/>
  <c r="CB3088" i="1"/>
  <c r="BY3088" i="1" s="1"/>
  <c r="CA3088" i="1"/>
  <c r="BX3088" i="1" s="1"/>
  <c r="BW3088" i="1"/>
  <c r="BV3088" i="1"/>
  <c r="CB3087" i="1"/>
  <c r="BY3087" i="1" s="1"/>
  <c r="CA3087" i="1"/>
  <c r="BX3087" i="1" s="1"/>
  <c r="BW3087" i="1"/>
  <c r="BV3087" i="1"/>
  <c r="CB3086" i="1"/>
  <c r="BY3086" i="1" s="1"/>
  <c r="CA3086" i="1"/>
  <c r="BX3086" i="1" s="1"/>
  <c r="BW3086" i="1"/>
  <c r="BV3086" i="1"/>
  <c r="CB3085" i="1"/>
  <c r="BY3085" i="1" s="1"/>
  <c r="CA3085" i="1"/>
  <c r="BX3085" i="1" s="1"/>
  <c r="BW3085" i="1"/>
  <c r="BV3085" i="1"/>
  <c r="CB3084" i="1"/>
  <c r="BY3084" i="1" s="1"/>
  <c r="CA3084" i="1"/>
  <c r="BX3084" i="1" s="1"/>
  <c r="BW3084" i="1"/>
  <c r="BV3084" i="1"/>
  <c r="CB3083" i="1"/>
  <c r="BY3083" i="1" s="1"/>
  <c r="CA3083" i="1"/>
  <c r="BX3083" i="1" s="1"/>
  <c r="BW3083" i="1"/>
  <c r="BV3083" i="1"/>
  <c r="CB3082" i="1"/>
  <c r="BY3082" i="1" s="1"/>
  <c r="CA3082" i="1"/>
  <c r="BX3082" i="1" s="1"/>
  <c r="BW3082" i="1"/>
  <c r="BV3082" i="1"/>
  <c r="CB3081" i="1"/>
  <c r="BY3081" i="1" s="1"/>
  <c r="CA3081" i="1"/>
  <c r="BX3081" i="1" s="1"/>
  <c r="BW3081" i="1"/>
  <c r="BV3081" i="1"/>
  <c r="CB3080" i="1"/>
  <c r="BY3080" i="1" s="1"/>
  <c r="CA3080" i="1"/>
  <c r="BX3080" i="1" s="1"/>
  <c r="BW3080" i="1"/>
  <c r="BV3080" i="1"/>
  <c r="CB3079" i="1"/>
  <c r="BY3079" i="1" s="1"/>
  <c r="CA3079" i="1"/>
  <c r="BX3079" i="1" s="1"/>
  <c r="BW3079" i="1"/>
  <c r="BV3079" i="1"/>
  <c r="CB3078" i="1"/>
  <c r="BY3078" i="1" s="1"/>
  <c r="CA3078" i="1"/>
  <c r="BX3078" i="1" s="1"/>
  <c r="BW3078" i="1"/>
  <c r="BV3078" i="1"/>
  <c r="CB3077" i="1"/>
  <c r="BY3077" i="1" s="1"/>
  <c r="CA3077" i="1"/>
  <c r="BX3077" i="1" s="1"/>
  <c r="BW3077" i="1"/>
  <c r="BV3077" i="1"/>
  <c r="CB3076" i="1"/>
  <c r="BY3076" i="1" s="1"/>
  <c r="CA3076" i="1"/>
  <c r="BX3076" i="1" s="1"/>
  <c r="BW3076" i="1"/>
  <c r="BV3076" i="1"/>
  <c r="CB3075" i="1"/>
  <c r="BY3075" i="1" s="1"/>
  <c r="CA3075" i="1"/>
  <c r="BX3075" i="1" s="1"/>
  <c r="BW3075" i="1"/>
  <c r="BV3075" i="1"/>
  <c r="CB3074" i="1"/>
  <c r="BY3074" i="1" s="1"/>
  <c r="CA3074" i="1"/>
  <c r="BX3074" i="1" s="1"/>
  <c r="BW3074" i="1"/>
  <c r="BV3074" i="1"/>
  <c r="CB3073" i="1"/>
  <c r="BY3073" i="1" s="1"/>
  <c r="CA3073" i="1"/>
  <c r="BX3073" i="1" s="1"/>
  <c r="BW3073" i="1"/>
  <c r="BV3073" i="1"/>
  <c r="CB3072" i="1"/>
  <c r="BY3072" i="1" s="1"/>
  <c r="CA3072" i="1"/>
  <c r="BX3072" i="1" s="1"/>
  <c r="BW3072" i="1"/>
  <c r="BV3072" i="1"/>
  <c r="CB3071" i="1"/>
  <c r="BY3071" i="1" s="1"/>
  <c r="CA3071" i="1"/>
  <c r="BX3071" i="1" s="1"/>
  <c r="BW3071" i="1"/>
  <c r="BV3071" i="1"/>
  <c r="CB3070" i="1"/>
  <c r="BY3070" i="1" s="1"/>
  <c r="CA3070" i="1"/>
  <c r="BX3070" i="1" s="1"/>
  <c r="BW3070" i="1"/>
  <c r="BV3070" i="1"/>
  <c r="CB3069" i="1"/>
  <c r="BY3069" i="1" s="1"/>
  <c r="CA3069" i="1"/>
  <c r="BX3069" i="1" s="1"/>
  <c r="BW3069" i="1"/>
  <c r="BV3069" i="1"/>
  <c r="CB3068" i="1"/>
  <c r="BY3068" i="1" s="1"/>
  <c r="CA3068" i="1"/>
  <c r="BX3068" i="1" s="1"/>
  <c r="BW3068" i="1"/>
  <c r="BV3068" i="1"/>
  <c r="CB3067" i="1"/>
  <c r="BY3067" i="1" s="1"/>
  <c r="CA3067" i="1"/>
  <c r="BX3067" i="1" s="1"/>
  <c r="BW3067" i="1"/>
  <c r="BV3067" i="1"/>
  <c r="CB3066" i="1"/>
  <c r="BY3066" i="1" s="1"/>
  <c r="CA3066" i="1"/>
  <c r="BX3066" i="1" s="1"/>
  <c r="BW3066" i="1"/>
  <c r="BV3066" i="1"/>
  <c r="CB3065" i="1"/>
  <c r="BY3065" i="1" s="1"/>
  <c r="CA3065" i="1"/>
  <c r="BX3065" i="1" s="1"/>
  <c r="BW3065" i="1"/>
  <c r="BV3065" i="1"/>
  <c r="CB3064" i="1"/>
  <c r="BY3064" i="1" s="1"/>
  <c r="CA3064" i="1"/>
  <c r="BX3064" i="1" s="1"/>
  <c r="BW3064" i="1"/>
  <c r="BV3064" i="1"/>
  <c r="CB3063" i="1"/>
  <c r="BY3063" i="1" s="1"/>
  <c r="CA3063" i="1"/>
  <c r="BX3063" i="1" s="1"/>
  <c r="BW3063" i="1"/>
  <c r="BV3063" i="1"/>
  <c r="CB3062" i="1"/>
  <c r="BY3062" i="1" s="1"/>
  <c r="CA3062" i="1"/>
  <c r="BX3062" i="1" s="1"/>
  <c r="BW3062" i="1"/>
  <c r="BV3062" i="1"/>
  <c r="CB3061" i="1"/>
  <c r="CA3061" i="1"/>
  <c r="BX3061" i="1" s="1"/>
  <c r="BY3061" i="1"/>
  <c r="BW3061" i="1"/>
  <c r="BV3061" i="1"/>
  <c r="CA3060" i="1"/>
  <c r="BW3060" i="1"/>
  <c r="BV3060" i="1"/>
  <c r="CB3059" i="1"/>
  <c r="BY3059" i="1" s="1"/>
  <c r="CA3059" i="1"/>
  <c r="BX3059" i="1" s="1"/>
  <c r="BW3059" i="1"/>
  <c r="BV3059" i="1"/>
  <c r="CB3058" i="1"/>
  <c r="BY3058" i="1" s="1"/>
  <c r="CA3058" i="1"/>
  <c r="BX3058" i="1" s="1"/>
  <c r="BW3058" i="1"/>
  <c r="BV3058" i="1"/>
  <c r="CB3057" i="1"/>
  <c r="CA3057" i="1"/>
  <c r="BX3057" i="1" s="1"/>
  <c r="BY3057" i="1"/>
  <c r="BW3057" i="1"/>
  <c r="BV3057" i="1"/>
  <c r="CB3056" i="1"/>
  <c r="BY3056" i="1" s="1"/>
  <c r="CA3056" i="1"/>
  <c r="BX3056" i="1" s="1"/>
  <c r="BW3056" i="1"/>
  <c r="BV3056" i="1"/>
  <c r="CB3055" i="1"/>
  <c r="BY3055" i="1" s="1"/>
  <c r="CA3055" i="1"/>
  <c r="BX3055" i="1" s="1"/>
  <c r="BW3055" i="1"/>
  <c r="BV3055" i="1"/>
  <c r="CB3054" i="1"/>
  <c r="BY3054" i="1" s="1"/>
  <c r="CA3054" i="1"/>
  <c r="BX3054" i="1" s="1"/>
  <c r="BW3054" i="1"/>
  <c r="BV3054" i="1"/>
  <c r="CB3053" i="1"/>
  <c r="BY3053" i="1" s="1"/>
  <c r="CA3053" i="1"/>
  <c r="BX3053" i="1" s="1"/>
  <c r="BW3053" i="1"/>
  <c r="BV3053" i="1"/>
  <c r="CB3052" i="1"/>
  <c r="BY3052" i="1" s="1"/>
  <c r="CA3052" i="1"/>
  <c r="BX3052" i="1" s="1"/>
  <c r="BW3052" i="1"/>
  <c r="BV3052" i="1"/>
  <c r="CB3051" i="1"/>
  <c r="BY3051" i="1" s="1"/>
  <c r="CA3051" i="1"/>
  <c r="BX3051" i="1" s="1"/>
  <c r="BW3051" i="1"/>
  <c r="BV3051" i="1"/>
  <c r="CB3050" i="1"/>
  <c r="BY3050" i="1" s="1"/>
  <c r="CA3050" i="1"/>
  <c r="BX3050" i="1" s="1"/>
  <c r="BW3050" i="1"/>
  <c r="BV3050" i="1"/>
  <c r="CB3049" i="1"/>
  <c r="BY3049" i="1" s="1"/>
  <c r="CA3049" i="1"/>
  <c r="BX3049" i="1" s="1"/>
  <c r="BW3049" i="1"/>
  <c r="BV3049" i="1"/>
  <c r="CB3048" i="1"/>
  <c r="BY3048" i="1" s="1"/>
  <c r="CA3048" i="1"/>
  <c r="BX3048" i="1" s="1"/>
  <c r="BW3048" i="1"/>
  <c r="BV3048" i="1"/>
  <c r="CB3047" i="1"/>
  <c r="BY3047" i="1" s="1"/>
  <c r="CA3047" i="1"/>
  <c r="BX3047" i="1" s="1"/>
  <c r="BW3047" i="1"/>
  <c r="BV3047" i="1"/>
  <c r="CB3046" i="1"/>
  <c r="BY3046" i="1" s="1"/>
  <c r="CA3046" i="1"/>
  <c r="BX3046" i="1" s="1"/>
  <c r="BW3046" i="1"/>
  <c r="BV3046" i="1"/>
  <c r="CB3045" i="1"/>
  <c r="BY3045" i="1" s="1"/>
  <c r="CA3045" i="1"/>
  <c r="BX3045" i="1" s="1"/>
  <c r="BW3045" i="1"/>
  <c r="BV3045" i="1"/>
  <c r="CB3044" i="1"/>
  <c r="BY3044" i="1" s="1"/>
  <c r="CA3044" i="1"/>
  <c r="BX3044" i="1" s="1"/>
  <c r="BW3044" i="1"/>
  <c r="BV3044" i="1"/>
  <c r="CB3043" i="1"/>
  <c r="BY3043" i="1" s="1"/>
  <c r="CA3043" i="1"/>
  <c r="BX3043" i="1" s="1"/>
  <c r="BW3043" i="1"/>
  <c r="BV3043" i="1"/>
  <c r="CB3042" i="1"/>
  <c r="BY3042" i="1" s="1"/>
  <c r="CA3042" i="1"/>
  <c r="BX3042" i="1" s="1"/>
  <c r="BW3042" i="1"/>
  <c r="BV3042" i="1"/>
  <c r="CB3041" i="1"/>
  <c r="CA3041" i="1"/>
  <c r="BX3041" i="1" s="1"/>
  <c r="BY3041" i="1"/>
  <c r="BW3041" i="1"/>
  <c r="BV3041" i="1"/>
  <c r="CB3040" i="1"/>
  <c r="BY3040" i="1" s="1"/>
  <c r="CA3040" i="1"/>
  <c r="BX3040" i="1" s="1"/>
  <c r="BW3040" i="1"/>
  <c r="BV3040" i="1"/>
  <c r="CB3039" i="1"/>
  <c r="BY3039" i="1" s="1"/>
  <c r="CA3039" i="1"/>
  <c r="BX3039" i="1" s="1"/>
  <c r="BW3039" i="1"/>
  <c r="BV3039" i="1"/>
  <c r="CB3038" i="1"/>
  <c r="BY3038" i="1" s="1"/>
  <c r="CA3038" i="1"/>
  <c r="BX3038" i="1" s="1"/>
  <c r="BW3038" i="1"/>
  <c r="BV3038" i="1"/>
  <c r="CB3037" i="1"/>
  <c r="BY3037" i="1" s="1"/>
  <c r="CA3037" i="1"/>
  <c r="BX3037" i="1" s="1"/>
  <c r="BW3037" i="1"/>
  <c r="BV3037" i="1"/>
  <c r="CB3036" i="1"/>
  <c r="BY3036" i="1" s="1"/>
  <c r="CA3036" i="1"/>
  <c r="BX3036" i="1" s="1"/>
  <c r="BW3036" i="1"/>
  <c r="BV3036" i="1"/>
  <c r="CB3035" i="1"/>
  <c r="BY3035" i="1" s="1"/>
  <c r="CA3035" i="1"/>
  <c r="BX3035" i="1" s="1"/>
  <c r="BW3035" i="1"/>
  <c r="BV3035" i="1"/>
  <c r="CB3034" i="1"/>
  <c r="BY3034" i="1" s="1"/>
  <c r="CA3034" i="1"/>
  <c r="BX3034" i="1" s="1"/>
  <c r="BW3034" i="1"/>
  <c r="BV3034" i="1"/>
  <c r="CB3033" i="1"/>
  <c r="BY3033" i="1" s="1"/>
  <c r="CA3033" i="1"/>
  <c r="BX3033" i="1" s="1"/>
  <c r="BW3033" i="1"/>
  <c r="BV3033" i="1"/>
  <c r="CB3032" i="1"/>
  <c r="BY3032" i="1" s="1"/>
  <c r="CA3032" i="1"/>
  <c r="BX3032" i="1" s="1"/>
  <c r="BW3032" i="1"/>
  <c r="BV3032" i="1"/>
  <c r="CB3031" i="1"/>
  <c r="BY3031" i="1" s="1"/>
  <c r="CA3031" i="1"/>
  <c r="BX3031" i="1" s="1"/>
  <c r="BW3031" i="1"/>
  <c r="BV3031" i="1"/>
  <c r="CB3030" i="1"/>
  <c r="BY3030" i="1" s="1"/>
  <c r="CA3030" i="1"/>
  <c r="BX3030" i="1" s="1"/>
  <c r="BW3030" i="1"/>
  <c r="BV3030" i="1"/>
  <c r="CB3029" i="1"/>
  <c r="BY3029" i="1" s="1"/>
  <c r="CA3029" i="1"/>
  <c r="BX3029" i="1" s="1"/>
  <c r="BW3029" i="1"/>
  <c r="BV3029" i="1"/>
  <c r="CB3028" i="1"/>
  <c r="BY3028" i="1" s="1"/>
  <c r="CA3028" i="1"/>
  <c r="BX3028" i="1" s="1"/>
  <c r="BW3028" i="1"/>
  <c r="BV3028" i="1"/>
  <c r="CB3027" i="1"/>
  <c r="BY3027" i="1" s="1"/>
  <c r="CA3027" i="1"/>
  <c r="BX3027" i="1" s="1"/>
  <c r="BW3027" i="1"/>
  <c r="BV3027" i="1"/>
  <c r="CB3026" i="1"/>
  <c r="BY3026" i="1" s="1"/>
  <c r="CA3026" i="1"/>
  <c r="BX3026" i="1" s="1"/>
  <c r="BW3026" i="1"/>
  <c r="BV3026" i="1"/>
  <c r="CB3025" i="1"/>
  <c r="BY3025" i="1" s="1"/>
  <c r="CA3025" i="1"/>
  <c r="BX3025" i="1" s="1"/>
  <c r="BW3025" i="1"/>
  <c r="BV3025" i="1"/>
  <c r="CB3024" i="1"/>
  <c r="BY3024" i="1" s="1"/>
  <c r="CA3024" i="1"/>
  <c r="BX3024" i="1" s="1"/>
  <c r="BW3024" i="1"/>
  <c r="BV3024" i="1"/>
  <c r="CB3023" i="1"/>
  <c r="BY3023" i="1" s="1"/>
  <c r="CA3023" i="1"/>
  <c r="BX3023" i="1" s="1"/>
  <c r="BW3023" i="1"/>
  <c r="BV3023" i="1"/>
  <c r="CB3022" i="1"/>
  <c r="BY3022" i="1" s="1"/>
  <c r="CA3022" i="1"/>
  <c r="BX3022" i="1" s="1"/>
  <c r="BW3022" i="1"/>
  <c r="BV3022" i="1"/>
  <c r="CB3021" i="1"/>
  <c r="BY3021" i="1" s="1"/>
  <c r="CA3021" i="1"/>
  <c r="BX3021" i="1" s="1"/>
  <c r="BW3021" i="1"/>
  <c r="BV3021" i="1"/>
  <c r="CB3020" i="1"/>
  <c r="BY3020" i="1" s="1"/>
  <c r="CA3020" i="1"/>
  <c r="BX3020" i="1" s="1"/>
  <c r="BW3020" i="1"/>
  <c r="BV3020" i="1"/>
  <c r="CB3019" i="1"/>
  <c r="BY3019" i="1" s="1"/>
  <c r="CA3019" i="1"/>
  <c r="BX3019" i="1" s="1"/>
  <c r="BW3019" i="1"/>
  <c r="BV3019" i="1"/>
  <c r="CB3018" i="1"/>
  <c r="BY3018" i="1" s="1"/>
  <c r="CA3018" i="1"/>
  <c r="BX3018" i="1" s="1"/>
  <c r="BW3018" i="1"/>
  <c r="BV3018" i="1"/>
  <c r="CB3017" i="1"/>
  <c r="BY3017" i="1" s="1"/>
  <c r="CA3017" i="1"/>
  <c r="BX3017" i="1" s="1"/>
  <c r="BW3017" i="1"/>
  <c r="BV3017" i="1"/>
  <c r="CB3016" i="1"/>
  <c r="BY3016" i="1" s="1"/>
  <c r="CA3016" i="1"/>
  <c r="BX3016" i="1" s="1"/>
  <c r="BW3016" i="1"/>
  <c r="BV3016" i="1"/>
  <c r="CB3015" i="1"/>
  <c r="BY3015" i="1" s="1"/>
  <c r="CA3015" i="1"/>
  <c r="BX3015" i="1"/>
  <c r="BW3015" i="1"/>
  <c r="BV3015" i="1"/>
  <c r="CB3014" i="1"/>
  <c r="BY3014" i="1" s="1"/>
  <c r="CA3014" i="1"/>
  <c r="BX3014" i="1" s="1"/>
  <c r="BW3014" i="1"/>
  <c r="BV3014" i="1"/>
  <c r="CB3013" i="1"/>
  <c r="CA3013" i="1"/>
  <c r="BX3013" i="1" s="1"/>
  <c r="BY3013" i="1"/>
  <c r="BW3013" i="1"/>
  <c r="BV3013" i="1"/>
  <c r="CB3012" i="1"/>
  <c r="BY3012" i="1" s="1"/>
  <c r="CA3012" i="1"/>
  <c r="BX3012" i="1" s="1"/>
  <c r="BW3012" i="1"/>
  <c r="BV3012" i="1"/>
  <c r="CB3011" i="1"/>
  <c r="BY3011" i="1" s="1"/>
  <c r="CA3011" i="1"/>
  <c r="BX3011" i="1" s="1"/>
  <c r="BW3011" i="1"/>
  <c r="BV3011" i="1"/>
  <c r="CB3010" i="1"/>
  <c r="BY3010" i="1" s="1"/>
  <c r="CA3010" i="1"/>
  <c r="BX3010" i="1" s="1"/>
  <c r="BW3010" i="1"/>
  <c r="BV3010" i="1"/>
  <c r="CB3009" i="1"/>
  <c r="BY3009" i="1" s="1"/>
  <c r="CA3009" i="1"/>
  <c r="BX3009" i="1" s="1"/>
  <c r="BW3009" i="1"/>
  <c r="BV3009" i="1"/>
  <c r="CB3008" i="1"/>
  <c r="BY3008" i="1" s="1"/>
  <c r="CA3008" i="1"/>
  <c r="BX3008" i="1" s="1"/>
  <c r="BW3008" i="1"/>
  <c r="BV3008" i="1"/>
  <c r="CB3007" i="1"/>
  <c r="BY3007" i="1" s="1"/>
  <c r="CA3007" i="1"/>
  <c r="BX3007" i="1" s="1"/>
  <c r="BW3007" i="1"/>
  <c r="BV3007" i="1"/>
  <c r="CB3006" i="1"/>
  <c r="BY3006" i="1" s="1"/>
  <c r="CA3006" i="1"/>
  <c r="BX3006" i="1" s="1"/>
  <c r="BW3006" i="1"/>
  <c r="BV3006" i="1"/>
  <c r="CB3005" i="1"/>
  <c r="BY3005" i="1" s="1"/>
  <c r="CA3005" i="1"/>
  <c r="BX3005" i="1" s="1"/>
  <c r="BW3005" i="1"/>
  <c r="BV3005" i="1"/>
  <c r="CB3004" i="1"/>
  <c r="BY3004" i="1" s="1"/>
  <c r="CA3004" i="1"/>
  <c r="BX3004" i="1" s="1"/>
  <c r="BW3004" i="1"/>
  <c r="BV3004" i="1"/>
  <c r="CB3003" i="1"/>
  <c r="BY3003" i="1" s="1"/>
  <c r="CA3003" i="1"/>
  <c r="BX3003" i="1" s="1"/>
  <c r="BW3003" i="1"/>
  <c r="BV3003" i="1"/>
  <c r="CB3002" i="1"/>
  <c r="BY3002" i="1" s="1"/>
  <c r="CA3002" i="1"/>
  <c r="BX3002" i="1" s="1"/>
  <c r="BW3002" i="1"/>
  <c r="BV3002" i="1"/>
  <c r="CB3001" i="1"/>
  <c r="BY3001" i="1" s="1"/>
  <c r="CA3001" i="1"/>
  <c r="BX3001" i="1" s="1"/>
  <c r="BW3001" i="1"/>
  <c r="BV3001" i="1"/>
  <c r="CB3000" i="1"/>
  <c r="BY3000" i="1" s="1"/>
  <c r="CA3000" i="1"/>
  <c r="BX3000" i="1" s="1"/>
  <c r="BW3000" i="1"/>
  <c r="BV3000" i="1"/>
  <c r="CB2999" i="1"/>
  <c r="BY2999" i="1" s="1"/>
  <c r="CA2999" i="1"/>
  <c r="BX2999" i="1" s="1"/>
  <c r="BW2999" i="1"/>
  <c r="BV2999" i="1"/>
  <c r="CB2998" i="1"/>
  <c r="BY2998" i="1" s="1"/>
  <c r="CA2998" i="1"/>
  <c r="BX2998" i="1" s="1"/>
  <c r="BW2998" i="1"/>
  <c r="BV2998" i="1"/>
  <c r="CB2997" i="1"/>
  <c r="BY2997" i="1" s="1"/>
  <c r="CA2997" i="1"/>
  <c r="BX2997" i="1" s="1"/>
  <c r="BW2997" i="1"/>
  <c r="BV2997" i="1"/>
  <c r="CB2996" i="1"/>
  <c r="BY2996" i="1" s="1"/>
  <c r="CA2996" i="1"/>
  <c r="BX2996" i="1" s="1"/>
  <c r="BW2996" i="1"/>
  <c r="BV2996" i="1"/>
  <c r="CB2995" i="1"/>
  <c r="BY2995" i="1" s="1"/>
  <c r="CA2995" i="1"/>
  <c r="BX2995" i="1" s="1"/>
  <c r="BW2995" i="1"/>
  <c r="BV2995" i="1"/>
  <c r="CB2994" i="1"/>
  <c r="BY2994" i="1" s="1"/>
  <c r="CA2994" i="1"/>
  <c r="BX2994" i="1" s="1"/>
  <c r="BW2994" i="1"/>
  <c r="BV2994" i="1"/>
  <c r="CB2993" i="1"/>
  <c r="BY2993" i="1" s="1"/>
  <c r="CA2993" i="1"/>
  <c r="BX2993" i="1" s="1"/>
  <c r="BW2993" i="1"/>
  <c r="BV2993" i="1"/>
  <c r="CB2992" i="1"/>
  <c r="BY2992" i="1" s="1"/>
  <c r="CA2992" i="1"/>
  <c r="BX2992" i="1" s="1"/>
  <c r="BW2992" i="1"/>
  <c r="BV2992" i="1"/>
  <c r="CB2991" i="1"/>
  <c r="BY2991" i="1" s="1"/>
  <c r="CA2991" i="1"/>
  <c r="BX2991" i="1" s="1"/>
  <c r="BW2991" i="1"/>
  <c r="BV2991" i="1"/>
  <c r="CB2990" i="1"/>
  <c r="BY2990" i="1" s="1"/>
  <c r="CA2990" i="1"/>
  <c r="BX2990" i="1" s="1"/>
  <c r="BW2990" i="1"/>
  <c r="BV2990" i="1"/>
  <c r="CB2989" i="1"/>
  <c r="BY2989" i="1" s="1"/>
  <c r="CA2989" i="1"/>
  <c r="BX2989" i="1" s="1"/>
  <c r="BW2989" i="1"/>
  <c r="BV2989" i="1"/>
  <c r="CB2988" i="1"/>
  <c r="BY2988" i="1" s="1"/>
  <c r="CA2988" i="1"/>
  <c r="BX2988" i="1" s="1"/>
  <c r="BW2988" i="1"/>
  <c r="BV2988" i="1"/>
  <c r="CB2987" i="1"/>
  <c r="BY2987" i="1" s="1"/>
  <c r="CA2987" i="1"/>
  <c r="BX2987" i="1" s="1"/>
  <c r="BW2987" i="1"/>
  <c r="BV2987" i="1"/>
  <c r="CB2986" i="1"/>
  <c r="BY2986" i="1" s="1"/>
  <c r="CA2986" i="1"/>
  <c r="BX2986" i="1" s="1"/>
  <c r="BW2986" i="1"/>
  <c r="BV2986" i="1"/>
  <c r="CB2985" i="1"/>
  <c r="BY2985" i="1" s="1"/>
  <c r="CA2985" i="1"/>
  <c r="BX2985" i="1" s="1"/>
  <c r="BW2985" i="1"/>
  <c r="BV2985" i="1"/>
  <c r="CB2984" i="1"/>
  <c r="BY2984" i="1" s="1"/>
  <c r="CA2984" i="1"/>
  <c r="BX2984" i="1" s="1"/>
  <c r="BW2984" i="1"/>
  <c r="BV2984" i="1"/>
  <c r="CB2983" i="1"/>
  <c r="BY2983" i="1" s="1"/>
  <c r="CA2983" i="1"/>
  <c r="BX2983" i="1" s="1"/>
  <c r="BW2983" i="1"/>
  <c r="BV2983" i="1"/>
  <c r="CA2982" i="1"/>
  <c r="BW2982" i="1"/>
  <c r="BV2982" i="1"/>
  <c r="CB2981" i="1"/>
  <c r="BY2981" i="1" s="1"/>
  <c r="CA2981" i="1"/>
  <c r="BX2981" i="1" s="1"/>
  <c r="BW2981" i="1"/>
  <c r="BV2981" i="1"/>
  <c r="CB2980" i="1"/>
  <c r="BY2980" i="1" s="1"/>
  <c r="CA2980" i="1"/>
  <c r="BX2980" i="1" s="1"/>
  <c r="BW2980" i="1"/>
  <c r="BV2980" i="1"/>
  <c r="CB2979" i="1"/>
  <c r="BY2979" i="1" s="1"/>
  <c r="CA2979" i="1"/>
  <c r="BX2979" i="1" s="1"/>
  <c r="BW2979" i="1"/>
  <c r="BV2979" i="1"/>
  <c r="CA2978" i="1"/>
  <c r="CB2978" i="1" s="1"/>
  <c r="BY2978" i="1" s="1"/>
  <c r="BX2978" i="1"/>
  <c r="BW2978" i="1"/>
  <c r="BV2978" i="1"/>
  <c r="CB2977" i="1"/>
  <c r="BY2977" i="1" s="1"/>
  <c r="CA2977" i="1"/>
  <c r="BX2977" i="1" s="1"/>
  <c r="BW2977" i="1"/>
  <c r="BV2977" i="1"/>
  <c r="CB2976" i="1"/>
  <c r="BY2976" i="1" s="1"/>
  <c r="CA2976" i="1"/>
  <c r="BX2976" i="1" s="1"/>
  <c r="BW2976" i="1"/>
  <c r="BV2976" i="1"/>
  <c r="CB2975" i="1"/>
  <c r="BY2975" i="1" s="1"/>
  <c r="CA2975" i="1"/>
  <c r="BX2975" i="1" s="1"/>
  <c r="BW2975" i="1"/>
  <c r="BV2975" i="1"/>
  <c r="CB2974" i="1"/>
  <c r="BY2974" i="1" s="1"/>
  <c r="CA2974" i="1"/>
  <c r="BX2974" i="1" s="1"/>
  <c r="BW2974" i="1"/>
  <c r="BV2974" i="1"/>
  <c r="CB2973" i="1"/>
  <c r="BY2973" i="1" s="1"/>
  <c r="CA2973" i="1"/>
  <c r="BX2973" i="1" s="1"/>
  <c r="BW2973" i="1"/>
  <c r="BV2973" i="1"/>
  <c r="CB2972" i="1"/>
  <c r="BY2972" i="1" s="1"/>
  <c r="CA2972" i="1"/>
  <c r="BX2972" i="1" s="1"/>
  <c r="BW2972" i="1"/>
  <c r="BV2972" i="1"/>
  <c r="CB2971" i="1"/>
  <c r="BY2971" i="1" s="1"/>
  <c r="CA2971" i="1"/>
  <c r="BX2971" i="1" s="1"/>
  <c r="BW2971" i="1"/>
  <c r="BV2971" i="1"/>
  <c r="CA2970" i="1"/>
  <c r="BX2970" i="1" s="1"/>
  <c r="BW2970" i="1"/>
  <c r="BV2970" i="1"/>
  <c r="CB2969" i="1"/>
  <c r="BY2969" i="1" s="1"/>
  <c r="CA2969" i="1"/>
  <c r="BX2969" i="1" s="1"/>
  <c r="BW2969" i="1"/>
  <c r="BV2969" i="1"/>
  <c r="CB2968" i="1"/>
  <c r="BY2968" i="1" s="1"/>
  <c r="CA2968" i="1"/>
  <c r="BX2968" i="1" s="1"/>
  <c r="BW2968" i="1"/>
  <c r="BV2968" i="1"/>
  <c r="CB2967" i="1"/>
  <c r="BY2967" i="1" s="1"/>
  <c r="CA2967" i="1"/>
  <c r="BX2967" i="1" s="1"/>
  <c r="BW2967" i="1"/>
  <c r="BV2967" i="1"/>
  <c r="CA2966" i="1"/>
  <c r="BX2966" i="1" s="1"/>
  <c r="BW2966" i="1"/>
  <c r="BV2966" i="1"/>
  <c r="CA2965" i="1"/>
  <c r="CB2965" i="1" s="1"/>
  <c r="BY2965" i="1" s="1"/>
  <c r="BW2965" i="1"/>
  <c r="BV2965" i="1"/>
  <c r="CA2964" i="1"/>
  <c r="CB2964" i="1" s="1"/>
  <c r="BY2964" i="1" s="1"/>
  <c r="BW2964" i="1"/>
  <c r="BV2964" i="1"/>
  <c r="CB2963" i="1"/>
  <c r="BY2963" i="1" s="1"/>
  <c r="CA2963" i="1"/>
  <c r="BX2963" i="1" s="1"/>
  <c r="BW2963" i="1"/>
  <c r="BV2963" i="1"/>
  <c r="CA2962" i="1"/>
  <c r="CB2962" i="1" s="1"/>
  <c r="BY2962" i="1" s="1"/>
  <c r="BW2962" i="1"/>
  <c r="BV2962" i="1"/>
  <c r="CA2961" i="1"/>
  <c r="BW2961" i="1"/>
  <c r="BV2961" i="1"/>
  <c r="CA2960" i="1"/>
  <c r="BW2960" i="1"/>
  <c r="BV2960" i="1"/>
  <c r="CB2959" i="1"/>
  <c r="BY2959" i="1" s="1"/>
  <c r="CA2959" i="1"/>
  <c r="BX2959" i="1" s="1"/>
  <c r="BW2959" i="1"/>
  <c r="BV2959" i="1"/>
  <c r="CB2958" i="1"/>
  <c r="BY2958" i="1" s="1"/>
  <c r="CA2958" i="1"/>
  <c r="BX2958" i="1" s="1"/>
  <c r="BW2958" i="1"/>
  <c r="BV2958" i="1"/>
  <c r="CB2957" i="1"/>
  <c r="BY2957" i="1" s="1"/>
  <c r="CA2957" i="1"/>
  <c r="BX2957" i="1" s="1"/>
  <c r="BW2957" i="1"/>
  <c r="BV2957" i="1"/>
  <c r="CB2956" i="1"/>
  <c r="BY2956" i="1" s="1"/>
  <c r="CA2956" i="1"/>
  <c r="BX2956" i="1" s="1"/>
  <c r="BW2956" i="1"/>
  <c r="BV2956" i="1"/>
  <c r="CB2955" i="1"/>
  <c r="BY2955" i="1" s="1"/>
  <c r="CA2955" i="1"/>
  <c r="BX2955" i="1" s="1"/>
  <c r="BW2955" i="1"/>
  <c r="BV2955" i="1"/>
  <c r="CA2954" i="1"/>
  <c r="CB2954" i="1" s="1"/>
  <c r="BY2954" i="1" s="1"/>
  <c r="BW2954" i="1"/>
  <c r="BV2954" i="1"/>
  <c r="CB2953" i="1"/>
  <c r="BY2953" i="1" s="1"/>
  <c r="CA2953" i="1"/>
  <c r="BX2953" i="1" s="1"/>
  <c r="BW2953" i="1"/>
  <c r="BV2953" i="1"/>
  <c r="CB2952" i="1"/>
  <c r="BY2952" i="1" s="1"/>
  <c r="CA2952" i="1"/>
  <c r="BX2952" i="1" s="1"/>
  <c r="BW2952" i="1"/>
  <c r="BV2952" i="1"/>
  <c r="CB2951" i="1"/>
  <c r="BY2951" i="1" s="1"/>
  <c r="CA2951" i="1"/>
  <c r="BX2951" i="1" s="1"/>
  <c r="BW2951" i="1"/>
  <c r="BV2951" i="1"/>
  <c r="CB2950" i="1"/>
  <c r="BY2950" i="1" s="1"/>
  <c r="CA2950" i="1"/>
  <c r="BX2950" i="1" s="1"/>
  <c r="BW2950" i="1"/>
  <c r="BV2950" i="1"/>
  <c r="CB2949" i="1"/>
  <c r="BY2949" i="1" s="1"/>
  <c r="CA2949" i="1"/>
  <c r="BX2949" i="1" s="1"/>
  <c r="BW2949" i="1"/>
  <c r="BV2949" i="1"/>
  <c r="CB2948" i="1"/>
  <c r="BY2948" i="1" s="1"/>
  <c r="CA2948" i="1"/>
  <c r="BX2948" i="1" s="1"/>
  <c r="BW2948" i="1"/>
  <c r="BV2948" i="1"/>
  <c r="CB2947" i="1"/>
  <c r="BY2947" i="1" s="1"/>
  <c r="CA2947" i="1"/>
  <c r="BX2947" i="1" s="1"/>
  <c r="BW2947" i="1"/>
  <c r="BV2947" i="1"/>
  <c r="CB2946" i="1"/>
  <c r="BY2946" i="1" s="1"/>
  <c r="CA2946" i="1"/>
  <c r="BX2946" i="1" s="1"/>
  <c r="BW2946" i="1"/>
  <c r="BV2946" i="1"/>
  <c r="CB2945" i="1"/>
  <c r="BY2945" i="1" s="1"/>
  <c r="CA2945" i="1"/>
  <c r="BX2945" i="1" s="1"/>
  <c r="BW2945" i="1"/>
  <c r="BV2945" i="1"/>
  <c r="CB2944" i="1"/>
  <c r="BY2944" i="1" s="1"/>
  <c r="CA2944" i="1"/>
  <c r="BX2944" i="1" s="1"/>
  <c r="BW2944" i="1"/>
  <c r="BV2944" i="1"/>
  <c r="CB2943" i="1"/>
  <c r="BY2943" i="1" s="1"/>
  <c r="CA2943" i="1"/>
  <c r="BX2943" i="1" s="1"/>
  <c r="BW2943" i="1"/>
  <c r="BV2943" i="1"/>
  <c r="CB2942" i="1"/>
  <c r="BY2942" i="1" s="1"/>
  <c r="CA2942" i="1"/>
  <c r="BX2942" i="1" s="1"/>
  <c r="BW2942" i="1"/>
  <c r="BV2942" i="1"/>
  <c r="CB2941" i="1"/>
  <c r="BY2941" i="1" s="1"/>
  <c r="CA2941" i="1"/>
  <c r="BX2941" i="1"/>
  <c r="BW2941" i="1"/>
  <c r="BV2941" i="1"/>
  <c r="CB2940" i="1"/>
  <c r="BY2940" i="1" s="1"/>
  <c r="CA2940" i="1"/>
  <c r="BX2940" i="1" s="1"/>
  <c r="BW2940" i="1"/>
  <c r="BV2940" i="1"/>
  <c r="CB2939" i="1"/>
  <c r="BY2939" i="1" s="1"/>
  <c r="CA2939" i="1"/>
  <c r="BX2939" i="1" s="1"/>
  <c r="BW2939" i="1"/>
  <c r="BV2939" i="1"/>
  <c r="CB2938" i="1"/>
  <c r="BY2938" i="1" s="1"/>
  <c r="CA2938" i="1"/>
  <c r="BX2938" i="1" s="1"/>
  <c r="BW2938" i="1"/>
  <c r="BV2938" i="1"/>
  <c r="CB2937" i="1"/>
  <c r="CA2937" i="1"/>
  <c r="BY2937" i="1"/>
  <c r="BX2937" i="1"/>
  <c r="BW2937" i="1"/>
  <c r="BV2937" i="1"/>
  <c r="CB2936" i="1"/>
  <c r="BY2936" i="1" s="1"/>
  <c r="CA2936" i="1"/>
  <c r="BX2936" i="1" s="1"/>
  <c r="BW2936" i="1"/>
  <c r="BV2936" i="1"/>
  <c r="CB2935" i="1"/>
  <c r="BY2935" i="1" s="1"/>
  <c r="CA2935" i="1"/>
  <c r="BX2935" i="1" s="1"/>
  <c r="BW2935" i="1"/>
  <c r="BV2935" i="1"/>
  <c r="CB2934" i="1"/>
  <c r="BY2934" i="1" s="1"/>
  <c r="CA2934" i="1"/>
  <c r="BX2934" i="1" s="1"/>
  <c r="BW2934" i="1"/>
  <c r="BV2934" i="1"/>
  <c r="CB2933" i="1"/>
  <c r="BY2933" i="1" s="1"/>
  <c r="CA2933" i="1"/>
  <c r="BX2933" i="1" s="1"/>
  <c r="BW2933" i="1"/>
  <c r="BV2933" i="1"/>
  <c r="CB2932" i="1"/>
  <c r="BY2932" i="1" s="1"/>
  <c r="CA2932" i="1"/>
  <c r="BX2932" i="1" s="1"/>
  <c r="BW2932" i="1"/>
  <c r="BV2932" i="1"/>
  <c r="CB2931" i="1"/>
  <c r="BY2931" i="1" s="1"/>
  <c r="CA2931" i="1"/>
  <c r="BX2931" i="1" s="1"/>
  <c r="BW2931" i="1"/>
  <c r="BV2931" i="1"/>
  <c r="CB2930" i="1"/>
  <c r="BY2930" i="1" s="1"/>
  <c r="CA2930" i="1"/>
  <c r="BX2930" i="1" s="1"/>
  <c r="BW2930" i="1"/>
  <c r="BV2930" i="1"/>
  <c r="CB2929" i="1"/>
  <c r="BY2929" i="1" s="1"/>
  <c r="CA2929" i="1"/>
  <c r="BX2929" i="1" s="1"/>
  <c r="BW2929" i="1"/>
  <c r="BV2929" i="1"/>
  <c r="CB2928" i="1"/>
  <c r="BY2928" i="1" s="1"/>
  <c r="CA2928" i="1"/>
  <c r="BX2928" i="1" s="1"/>
  <c r="BW2928" i="1"/>
  <c r="BV2928" i="1"/>
  <c r="CA2927" i="1"/>
  <c r="BX2927" i="1" s="1"/>
  <c r="BW2927" i="1"/>
  <c r="BV2927" i="1"/>
  <c r="CB2926" i="1"/>
  <c r="BY2926" i="1" s="1"/>
  <c r="CA2926" i="1"/>
  <c r="BX2926" i="1" s="1"/>
  <c r="BW2926" i="1"/>
  <c r="BV2926" i="1"/>
  <c r="CB2925" i="1"/>
  <c r="BY2925" i="1" s="1"/>
  <c r="CA2925" i="1"/>
  <c r="BX2925" i="1" s="1"/>
  <c r="BW2925" i="1"/>
  <c r="BV2925" i="1"/>
  <c r="CB2924" i="1"/>
  <c r="BY2924" i="1" s="1"/>
  <c r="CA2924" i="1"/>
  <c r="BX2924" i="1" s="1"/>
  <c r="BW2924" i="1"/>
  <c r="BV2924" i="1"/>
  <c r="CB2923" i="1"/>
  <c r="BY2923" i="1" s="1"/>
  <c r="CA2923" i="1"/>
  <c r="BX2923" i="1" s="1"/>
  <c r="BW2923" i="1"/>
  <c r="BV2923" i="1"/>
  <c r="CB2922" i="1"/>
  <c r="BY2922" i="1" s="1"/>
  <c r="CA2922" i="1"/>
  <c r="BX2922" i="1" s="1"/>
  <c r="BW2922" i="1"/>
  <c r="BV2922" i="1"/>
  <c r="CB2921" i="1"/>
  <c r="BY2921" i="1" s="1"/>
  <c r="CA2921" i="1"/>
  <c r="BX2921" i="1" s="1"/>
  <c r="BW2921" i="1"/>
  <c r="BV2921" i="1"/>
  <c r="CB2920" i="1"/>
  <c r="BY2920" i="1" s="1"/>
  <c r="CA2920" i="1"/>
  <c r="BX2920" i="1" s="1"/>
  <c r="BW2920" i="1"/>
  <c r="BV2920" i="1"/>
  <c r="CB2919" i="1"/>
  <c r="BY2919" i="1" s="1"/>
  <c r="CA2919" i="1"/>
  <c r="BX2919" i="1" s="1"/>
  <c r="BW2919" i="1"/>
  <c r="BV2919" i="1"/>
  <c r="CB2918" i="1"/>
  <c r="BY2918" i="1" s="1"/>
  <c r="CA2918" i="1"/>
  <c r="BX2918" i="1" s="1"/>
  <c r="BW2918" i="1"/>
  <c r="BV2918" i="1"/>
  <c r="CB2917" i="1"/>
  <c r="BY2917" i="1" s="1"/>
  <c r="CA2917" i="1"/>
  <c r="BX2917" i="1" s="1"/>
  <c r="BW2917" i="1"/>
  <c r="BV2917" i="1"/>
  <c r="CB2916" i="1"/>
  <c r="BY2916" i="1" s="1"/>
  <c r="CA2916" i="1"/>
  <c r="BX2916" i="1" s="1"/>
  <c r="BW2916" i="1"/>
  <c r="BV2916" i="1"/>
  <c r="CB2915" i="1"/>
  <c r="BY2915" i="1" s="1"/>
  <c r="CA2915" i="1"/>
  <c r="BX2915" i="1" s="1"/>
  <c r="BW2915" i="1"/>
  <c r="BV2915" i="1"/>
  <c r="CB2914" i="1"/>
  <c r="BY2914" i="1" s="1"/>
  <c r="CA2914" i="1"/>
  <c r="BX2914" i="1" s="1"/>
  <c r="BW2914" i="1"/>
  <c r="BV2914" i="1"/>
  <c r="CB2913" i="1"/>
  <c r="BY2913" i="1" s="1"/>
  <c r="CA2913" i="1"/>
  <c r="BX2913" i="1" s="1"/>
  <c r="BW2913" i="1"/>
  <c r="BV2913" i="1"/>
  <c r="CB2912" i="1"/>
  <c r="BY2912" i="1" s="1"/>
  <c r="CA2912" i="1"/>
  <c r="BX2912" i="1" s="1"/>
  <c r="BW2912" i="1"/>
  <c r="BV2912" i="1"/>
  <c r="CB2911" i="1"/>
  <c r="BY2911" i="1" s="1"/>
  <c r="CA2911" i="1"/>
  <c r="BX2911" i="1" s="1"/>
  <c r="BW2911" i="1"/>
  <c r="BV2911" i="1"/>
  <c r="CB2910" i="1"/>
  <c r="BY2910" i="1" s="1"/>
  <c r="CA2910" i="1"/>
  <c r="BX2910" i="1" s="1"/>
  <c r="BW2910" i="1"/>
  <c r="BV2910" i="1"/>
  <c r="CB2909" i="1"/>
  <c r="BY2909" i="1" s="1"/>
  <c r="CA2909" i="1"/>
  <c r="BX2909" i="1" s="1"/>
  <c r="BW2909" i="1"/>
  <c r="BV2909" i="1"/>
  <c r="CB2908" i="1"/>
  <c r="BY2908" i="1" s="1"/>
  <c r="CA2908" i="1"/>
  <c r="BX2908" i="1" s="1"/>
  <c r="BW2908" i="1"/>
  <c r="BV2908" i="1"/>
  <c r="CB2907" i="1"/>
  <c r="BY2907" i="1" s="1"/>
  <c r="CA2907" i="1"/>
  <c r="BX2907" i="1"/>
  <c r="BW2907" i="1"/>
  <c r="BV2907" i="1"/>
  <c r="CA2906" i="1"/>
  <c r="BW2906" i="1"/>
  <c r="BV2906" i="1"/>
  <c r="CB2905" i="1"/>
  <c r="BY2905" i="1" s="1"/>
  <c r="CA2905" i="1"/>
  <c r="BX2905" i="1" s="1"/>
  <c r="BW2905" i="1"/>
  <c r="BV2905" i="1"/>
  <c r="CB2904" i="1"/>
  <c r="BY2904" i="1" s="1"/>
  <c r="CA2904" i="1"/>
  <c r="BX2904" i="1" s="1"/>
  <c r="BW2904" i="1"/>
  <c r="BV2904" i="1"/>
  <c r="CB2903" i="1"/>
  <c r="BY2903" i="1" s="1"/>
  <c r="CA2903" i="1"/>
  <c r="BX2903" i="1" s="1"/>
  <c r="BW2903" i="1"/>
  <c r="BV2903" i="1"/>
  <c r="CB2902" i="1"/>
  <c r="BY2902" i="1" s="1"/>
  <c r="CA2902" i="1"/>
  <c r="BX2902" i="1" s="1"/>
  <c r="BW2902" i="1"/>
  <c r="BV2902" i="1"/>
  <c r="CB2901" i="1"/>
  <c r="BY2901" i="1" s="1"/>
  <c r="CA2901" i="1"/>
  <c r="BX2901" i="1" s="1"/>
  <c r="BW2901" i="1"/>
  <c r="BV2901" i="1"/>
  <c r="CB2900" i="1"/>
  <c r="BY2900" i="1" s="1"/>
  <c r="CA2900" i="1"/>
  <c r="BX2900" i="1" s="1"/>
  <c r="BW2900" i="1"/>
  <c r="BV2900" i="1"/>
  <c r="CB2899" i="1"/>
  <c r="CA2899" i="1"/>
  <c r="BX2899" i="1" s="1"/>
  <c r="BY2899" i="1"/>
  <c r="BW2899" i="1"/>
  <c r="BV2899" i="1"/>
  <c r="CB2898" i="1"/>
  <c r="BY2898" i="1" s="1"/>
  <c r="CA2898" i="1"/>
  <c r="BX2898" i="1" s="1"/>
  <c r="BW2898" i="1"/>
  <c r="BV2898" i="1"/>
  <c r="CB2897" i="1"/>
  <c r="BY2897" i="1" s="1"/>
  <c r="CA2897" i="1"/>
  <c r="BX2897" i="1" s="1"/>
  <c r="BW2897" i="1"/>
  <c r="BV2897" i="1"/>
  <c r="CB2896" i="1"/>
  <c r="BY2896" i="1" s="1"/>
  <c r="CA2896" i="1"/>
  <c r="BX2896" i="1" s="1"/>
  <c r="BW2896" i="1"/>
  <c r="BV2896" i="1"/>
  <c r="CB2895" i="1"/>
  <c r="BY2895" i="1" s="1"/>
  <c r="CA2895" i="1"/>
  <c r="BX2895" i="1" s="1"/>
  <c r="BW2895" i="1"/>
  <c r="BV2895" i="1"/>
  <c r="CB2894" i="1"/>
  <c r="BY2894" i="1" s="1"/>
  <c r="CA2894" i="1"/>
  <c r="BX2894" i="1" s="1"/>
  <c r="BW2894" i="1"/>
  <c r="BV2894" i="1"/>
  <c r="CB2893" i="1"/>
  <c r="BY2893" i="1" s="1"/>
  <c r="CA2893" i="1"/>
  <c r="BX2893" i="1" s="1"/>
  <c r="BW2893" i="1"/>
  <c r="BV2893" i="1"/>
  <c r="CB2892" i="1"/>
  <c r="BY2892" i="1" s="1"/>
  <c r="CA2892" i="1"/>
  <c r="BX2892" i="1" s="1"/>
  <c r="BW2892" i="1"/>
  <c r="BV2892" i="1"/>
  <c r="CB2891" i="1"/>
  <c r="BY2891" i="1" s="1"/>
  <c r="CA2891" i="1"/>
  <c r="BX2891" i="1" s="1"/>
  <c r="BW2891" i="1"/>
  <c r="BV2891" i="1"/>
  <c r="CB2890" i="1"/>
  <c r="BY2890" i="1" s="1"/>
  <c r="CA2890" i="1"/>
  <c r="BX2890" i="1" s="1"/>
  <c r="BW2890" i="1"/>
  <c r="BV2890" i="1"/>
  <c r="CB2889" i="1"/>
  <c r="BY2889" i="1" s="1"/>
  <c r="CA2889" i="1"/>
  <c r="BX2889" i="1" s="1"/>
  <c r="BW2889" i="1"/>
  <c r="BV2889" i="1"/>
  <c r="CB2888" i="1"/>
  <c r="BY2888" i="1" s="1"/>
  <c r="CA2888" i="1"/>
  <c r="BX2888" i="1" s="1"/>
  <c r="BW2888" i="1"/>
  <c r="BV2888" i="1"/>
  <c r="CB2887" i="1"/>
  <c r="BY2887" i="1" s="1"/>
  <c r="CA2887" i="1"/>
  <c r="BX2887" i="1" s="1"/>
  <c r="BW2887" i="1"/>
  <c r="BV2887" i="1"/>
  <c r="CB2886" i="1"/>
  <c r="BY2886" i="1" s="1"/>
  <c r="CA2886" i="1"/>
  <c r="BX2886" i="1" s="1"/>
  <c r="BW2886" i="1"/>
  <c r="BV2886" i="1"/>
  <c r="CB2885" i="1"/>
  <c r="BY2885" i="1" s="1"/>
  <c r="CA2885" i="1"/>
  <c r="BX2885" i="1" s="1"/>
  <c r="BW2885" i="1"/>
  <c r="BV2885" i="1"/>
  <c r="CB2884" i="1"/>
  <c r="BY2884" i="1" s="1"/>
  <c r="CA2884" i="1"/>
  <c r="BX2884" i="1" s="1"/>
  <c r="BW2884" i="1"/>
  <c r="BV2884" i="1"/>
  <c r="CB2883" i="1"/>
  <c r="BY2883" i="1" s="1"/>
  <c r="CA2883" i="1"/>
  <c r="BX2883" i="1" s="1"/>
  <c r="BW2883" i="1"/>
  <c r="BV2883" i="1"/>
  <c r="CB2882" i="1"/>
  <c r="BY2882" i="1" s="1"/>
  <c r="CA2882" i="1"/>
  <c r="BX2882" i="1" s="1"/>
  <c r="BW2882" i="1"/>
  <c r="BV2882" i="1"/>
  <c r="CB2881" i="1"/>
  <c r="BY2881" i="1" s="1"/>
  <c r="CA2881" i="1"/>
  <c r="BX2881" i="1" s="1"/>
  <c r="BW2881" i="1"/>
  <c r="BV2881" i="1"/>
  <c r="CB2880" i="1"/>
  <c r="BY2880" i="1" s="1"/>
  <c r="CA2880" i="1"/>
  <c r="BX2880" i="1" s="1"/>
  <c r="BW2880" i="1"/>
  <c r="BV2880" i="1"/>
  <c r="CB2879" i="1"/>
  <c r="BY2879" i="1" s="1"/>
  <c r="CA2879" i="1"/>
  <c r="BX2879" i="1" s="1"/>
  <c r="BW2879" i="1"/>
  <c r="BV2879" i="1"/>
  <c r="CB2878" i="1"/>
  <c r="BY2878" i="1" s="1"/>
  <c r="CA2878" i="1"/>
  <c r="BX2878" i="1" s="1"/>
  <c r="BW2878" i="1"/>
  <c r="BV2878" i="1"/>
  <c r="CB2877" i="1"/>
  <c r="BY2877" i="1" s="1"/>
  <c r="CA2877" i="1"/>
  <c r="BX2877" i="1" s="1"/>
  <c r="BW2877" i="1"/>
  <c r="BV2877" i="1"/>
  <c r="CB2876" i="1"/>
  <c r="BY2876" i="1" s="1"/>
  <c r="CA2876" i="1"/>
  <c r="BX2876" i="1" s="1"/>
  <c r="BW2876" i="1"/>
  <c r="BV2876" i="1"/>
  <c r="CB2875" i="1"/>
  <c r="BY2875" i="1" s="1"/>
  <c r="CA2875" i="1"/>
  <c r="BX2875" i="1" s="1"/>
  <c r="BW2875" i="1"/>
  <c r="BV2875" i="1"/>
  <c r="CB2874" i="1"/>
  <c r="BY2874" i="1" s="1"/>
  <c r="CA2874" i="1"/>
  <c r="BX2874" i="1" s="1"/>
  <c r="BW2874" i="1"/>
  <c r="BV2874" i="1"/>
  <c r="CB2873" i="1"/>
  <c r="BY2873" i="1" s="1"/>
  <c r="CA2873" i="1"/>
  <c r="BX2873" i="1" s="1"/>
  <c r="BW2873" i="1"/>
  <c r="BV2873" i="1"/>
  <c r="CB2872" i="1"/>
  <c r="BY2872" i="1" s="1"/>
  <c r="CA2872" i="1"/>
  <c r="BX2872" i="1" s="1"/>
  <c r="BW2872" i="1"/>
  <c r="BV2872" i="1"/>
  <c r="CB2871" i="1"/>
  <c r="BY2871" i="1" s="1"/>
  <c r="CA2871" i="1"/>
  <c r="BX2871" i="1" s="1"/>
  <c r="BW2871" i="1"/>
  <c r="BV2871" i="1"/>
  <c r="CB2870" i="1"/>
  <c r="BY2870" i="1" s="1"/>
  <c r="CA2870" i="1"/>
  <c r="BX2870" i="1" s="1"/>
  <c r="BW2870" i="1"/>
  <c r="BV2870" i="1"/>
  <c r="CB2869" i="1"/>
  <c r="BY2869" i="1" s="1"/>
  <c r="CA2869" i="1"/>
  <c r="BX2869" i="1" s="1"/>
  <c r="BW2869" i="1"/>
  <c r="BV2869" i="1"/>
  <c r="CB2868" i="1"/>
  <c r="BY2868" i="1" s="1"/>
  <c r="CA2868" i="1"/>
  <c r="BX2868" i="1" s="1"/>
  <c r="BW2868" i="1"/>
  <c r="BV2868" i="1"/>
  <c r="CB2867" i="1"/>
  <c r="BY2867" i="1" s="1"/>
  <c r="CA2867" i="1"/>
  <c r="BX2867" i="1" s="1"/>
  <c r="BW2867" i="1"/>
  <c r="BV2867" i="1"/>
  <c r="CB2866" i="1"/>
  <c r="BY2866" i="1" s="1"/>
  <c r="CA2866" i="1"/>
  <c r="BX2866" i="1" s="1"/>
  <c r="BW2866" i="1"/>
  <c r="BV2866" i="1"/>
  <c r="CB2865" i="1"/>
  <c r="BY2865" i="1" s="1"/>
  <c r="CA2865" i="1"/>
  <c r="BX2865" i="1" s="1"/>
  <c r="BW2865" i="1"/>
  <c r="BV2865" i="1"/>
  <c r="CB2864" i="1"/>
  <c r="BY2864" i="1" s="1"/>
  <c r="CA2864" i="1"/>
  <c r="BX2864" i="1" s="1"/>
  <c r="BW2864" i="1"/>
  <c r="BV2864" i="1"/>
  <c r="CB2863" i="1"/>
  <c r="BY2863" i="1" s="1"/>
  <c r="CA2863" i="1"/>
  <c r="BX2863" i="1"/>
  <c r="BW2863" i="1"/>
  <c r="BV2863" i="1"/>
  <c r="CB2862" i="1"/>
  <c r="BY2862" i="1" s="1"/>
  <c r="CA2862" i="1"/>
  <c r="BX2862" i="1" s="1"/>
  <c r="BW2862" i="1"/>
  <c r="BV2862" i="1"/>
  <c r="CB2861" i="1"/>
  <c r="BY2861" i="1" s="1"/>
  <c r="CA2861" i="1"/>
  <c r="BX2861" i="1" s="1"/>
  <c r="BW2861" i="1"/>
  <c r="BV2861" i="1"/>
  <c r="CB2860" i="1"/>
  <c r="BY2860" i="1" s="1"/>
  <c r="CA2860" i="1"/>
  <c r="BX2860" i="1" s="1"/>
  <c r="BW2860" i="1"/>
  <c r="BV2860" i="1"/>
  <c r="CB2859" i="1"/>
  <c r="BY2859" i="1" s="1"/>
  <c r="CA2859" i="1"/>
  <c r="BX2859" i="1" s="1"/>
  <c r="BW2859" i="1"/>
  <c r="BV2859" i="1"/>
  <c r="CB2858" i="1"/>
  <c r="BY2858" i="1" s="1"/>
  <c r="CA2858" i="1"/>
  <c r="BX2858" i="1" s="1"/>
  <c r="BW2858" i="1"/>
  <c r="BV2858" i="1"/>
  <c r="CB2857" i="1"/>
  <c r="BY2857" i="1" s="1"/>
  <c r="CA2857" i="1"/>
  <c r="BX2857" i="1" s="1"/>
  <c r="BW2857" i="1"/>
  <c r="BV2857" i="1"/>
  <c r="CB2856" i="1"/>
  <c r="BY2856" i="1" s="1"/>
  <c r="CA2856" i="1"/>
  <c r="BX2856" i="1" s="1"/>
  <c r="BW2856" i="1"/>
  <c r="BV2856" i="1"/>
  <c r="CB2855" i="1"/>
  <c r="BY2855" i="1" s="1"/>
  <c r="CA2855" i="1"/>
  <c r="BX2855" i="1" s="1"/>
  <c r="BW2855" i="1"/>
  <c r="BV2855" i="1"/>
  <c r="CB2854" i="1"/>
  <c r="BY2854" i="1" s="1"/>
  <c r="CA2854" i="1"/>
  <c r="BX2854" i="1" s="1"/>
  <c r="BW2854" i="1"/>
  <c r="BV2854" i="1"/>
  <c r="CB2853" i="1"/>
  <c r="BY2853" i="1" s="1"/>
  <c r="CA2853" i="1"/>
  <c r="BX2853" i="1" s="1"/>
  <c r="BW2853" i="1"/>
  <c r="BV2853" i="1"/>
  <c r="CB2852" i="1"/>
  <c r="BY2852" i="1" s="1"/>
  <c r="CA2852" i="1"/>
  <c r="BX2852" i="1" s="1"/>
  <c r="BW2852" i="1"/>
  <c r="BV2852" i="1"/>
  <c r="CB2851" i="1"/>
  <c r="BY2851" i="1" s="1"/>
  <c r="CA2851" i="1"/>
  <c r="BX2851" i="1" s="1"/>
  <c r="BW2851" i="1"/>
  <c r="BV2851" i="1"/>
  <c r="CB2850" i="1"/>
  <c r="BY2850" i="1" s="1"/>
  <c r="CA2850" i="1"/>
  <c r="BX2850" i="1" s="1"/>
  <c r="BW2850" i="1"/>
  <c r="BV2850" i="1"/>
  <c r="CB2849" i="1"/>
  <c r="BY2849" i="1" s="1"/>
  <c r="CA2849" i="1"/>
  <c r="BX2849" i="1" s="1"/>
  <c r="BW2849" i="1"/>
  <c r="BV2849" i="1"/>
  <c r="CB2848" i="1"/>
  <c r="BY2848" i="1" s="1"/>
  <c r="CA2848" i="1"/>
  <c r="BX2848" i="1" s="1"/>
  <c r="BW2848" i="1"/>
  <c r="BV2848" i="1"/>
  <c r="CB2847" i="1"/>
  <c r="BY2847" i="1" s="1"/>
  <c r="CA2847" i="1"/>
  <c r="BX2847" i="1" s="1"/>
  <c r="BW2847" i="1"/>
  <c r="BV2847" i="1"/>
  <c r="CB2846" i="1"/>
  <c r="BY2846" i="1" s="1"/>
  <c r="CA2846" i="1"/>
  <c r="BX2846" i="1" s="1"/>
  <c r="BW2846" i="1"/>
  <c r="BV2846" i="1"/>
  <c r="CB2845" i="1"/>
  <c r="BY2845" i="1" s="1"/>
  <c r="CA2845" i="1"/>
  <c r="BX2845" i="1" s="1"/>
  <c r="BW2845" i="1"/>
  <c r="BV2845" i="1"/>
  <c r="CB2844" i="1"/>
  <c r="BY2844" i="1" s="1"/>
  <c r="CA2844" i="1"/>
  <c r="BX2844" i="1" s="1"/>
  <c r="BW2844" i="1"/>
  <c r="BV2844" i="1"/>
  <c r="CB2843" i="1"/>
  <c r="BY2843" i="1" s="1"/>
  <c r="CA2843" i="1"/>
  <c r="BX2843" i="1" s="1"/>
  <c r="BW2843" i="1"/>
  <c r="BV2843" i="1"/>
  <c r="CB2842" i="1"/>
  <c r="BY2842" i="1" s="1"/>
  <c r="CA2842" i="1"/>
  <c r="BX2842" i="1" s="1"/>
  <c r="BW2842" i="1"/>
  <c r="BV2842" i="1"/>
  <c r="CB2841" i="1"/>
  <c r="BY2841" i="1" s="1"/>
  <c r="CA2841" i="1"/>
  <c r="BX2841" i="1" s="1"/>
  <c r="BW2841" i="1"/>
  <c r="BV2841" i="1"/>
  <c r="CB2840" i="1"/>
  <c r="BY2840" i="1" s="1"/>
  <c r="CA2840" i="1"/>
  <c r="BX2840" i="1" s="1"/>
  <c r="BW2840" i="1"/>
  <c r="BV2840" i="1"/>
  <c r="CB2839" i="1"/>
  <c r="BY2839" i="1" s="1"/>
  <c r="CA2839" i="1"/>
  <c r="BX2839" i="1" s="1"/>
  <c r="BW2839" i="1"/>
  <c r="BV2839" i="1"/>
  <c r="CB2838" i="1"/>
  <c r="BY2838" i="1" s="1"/>
  <c r="CA2838" i="1"/>
  <c r="BX2838" i="1" s="1"/>
  <c r="BW2838" i="1"/>
  <c r="BV2838" i="1"/>
  <c r="CB2837" i="1"/>
  <c r="BY2837" i="1" s="1"/>
  <c r="CA2837" i="1"/>
  <c r="BX2837" i="1" s="1"/>
  <c r="BW2837" i="1"/>
  <c r="BV2837" i="1"/>
  <c r="CB2836" i="1"/>
  <c r="BY2836" i="1" s="1"/>
  <c r="CA2836" i="1"/>
  <c r="BX2836" i="1" s="1"/>
  <c r="BW2836" i="1"/>
  <c r="BV2836" i="1"/>
  <c r="CA2835" i="1"/>
  <c r="BW2835" i="1"/>
  <c r="BV2835" i="1"/>
  <c r="CB2834" i="1"/>
  <c r="BY2834" i="1" s="1"/>
  <c r="CA2834" i="1"/>
  <c r="BX2834" i="1" s="1"/>
  <c r="BW2834" i="1"/>
  <c r="BV2834" i="1"/>
  <c r="CB2833" i="1"/>
  <c r="BY2833" i="1" s="1"/>
  <c r="CA2833" i="1"/>
  <c r="BX2833" i="1" s="1"/>
  <c r="BW2833" i="1"/>
  <c r="BV2833" i="1"/>
  <c r="CA2832" i="1"/>
  <c r="BW2832" i="1"/>
  <c r="BV2832" i="1"/>
  <c r="CA2831" i="1"/>
  <c r="BW2831" i="1"/>
  <c r="BV2831" i="1"/>
  <c r="CA2830" i="1"/>
  <c r="BW2830" i="1"/>
  <c r="BV2830" i="1"/>
  <c r="CB2829" i="1"/>
  <c r="BY2829" i="1" s="1"/>
  <c r="CA2829" i="1"/>
  <c r="BX2829" i="1" s="1"/>
  <c r="BW2829" i="1"/>
  <c r="BV2829" i="1"/>
  <c r="CB2828" i="1"/>
  <c r="BY2828" i="1" s="1"/>
  <c r="CA2828" i="1"/>
  <c r="BX2828" i="1" s="1"/>
  <c r="BW2828" i="1"/>
  <c r="BV2828" i="1"/>
  <c r="CB2827" i="1"/>
  <c r="BY2827" i="1" s="1"/>
  <c r="CA2827" i="1"/>
  <c r="BX2827" i="1" s="1"/>
  <c r="BW2827" i="1"/>
  <c r="BV2827" i="1"/>
  <c r="CB2826" i="1"/>
  <c r="BY2826" i="1" s="1"/>
  <c r="CA2826" i="1"/>
  <c r="BX2826" i="1" s="1"/>
  <c r="BW2826" i="1"/>
  <c r="BV2826" i="1"/>
  <c r="CB2825" i="1"/>
  <c r="BY2825" i="1" s="1"/>
  <c r="CA2825" i="1"/>
  <c r="BX2825" i="1" s="1"/>
  <c r="BW2825" i="1"/>
  <c r="BV2825" i="1"/>
  <c r="CB2824" i="1"/>
  <c r="BY2824" i="1" s="1"/>
  <c r="CA2824" i="1"/>
  <c r="BX2824" i="1" s="1"/>
  <c r="BW2824" i="1"/>
  <c r="BV2824" i="1"/>
  <c r="CB2823" i="1"/>
  <c r="BY2823" i="1" s="1"/>
  <c r="CA2823" i="1"/>
  <c r="BX2823" i="1" s="1"/>
  <c r="BW2823" i="1"/>
  <c r="BV2823" i="1"/>
  <c r="CB2822" i="1"/>
  <c r="BY2822" i="1" s="1"/>
  <c r="CA2822" i="1"/>
  <c r="BX2822" i="1" s="1"/>
  <c r="BW2822" i="1"/>
  <c r="BV2822" i="1"/>
  <c r="CB2821" i="1"/>
  <c r="BY2821" i="1" s="1"/>
  <c r="CA2821" i="1"/>
  <c r="BX2821" i="1" s="1"/>
  <c r="BW2821" i="1"/>
  <c r="BV2821" i="1"/>
  <c r="CB2820" i="1"/>
  <c r="BY2820" i="1" s="1"/>
  <c r="CA2820" i="1"/>
  <c r="BX2820" i="1" s="1"/>
  <c r="BW2820" i="1"/>
  <c r="BV2820" i="1"/>
  <c r="CB2819" i="1"/>
  <c r="BY2819" i="1" s="1"/>
  <c r="CA2819" i="1"/>
  <c r="BX2819" i="1" s="1"/>
  <c r="BW2819" i="1"/>
  <c r="BV2819" i="1"/>
  <c r="CB2818" i="1"/>
  <c r="BY2818" i="1" s="1"/>
  <c r="CA2818" i="1"/>
  <c r="BX2818" i="1" s="1"/>
  <c r="BW2818" i="1"/>
  <c r="BV2818" i="1"/>
  <c r="CB2817" i="1"/>
  <c r="CA2817" i="1"/>
  <c r="BX2817" i="1" s="1"/>
  <c r="BY2817" i="1"/>
  <c r="BW2817" i="1"/>
  <c r="BV2817" i="1"/>
  <c r="CB2816" i="1"/>
  <c r="BY2816" i="1" s="1"/>
  <c r="CA2816" i="1"/>
  <c r="BX2816" i="1" s="1"/>
  <c r="BW2816" i="1"/>
  <c r="BV2816" i="1"/>
  <c r="CB2815" i="1"/>
  <c r="BY2815" i="1" s="1"/>
  <c r="CA2815" i="1"/>
  <c r="BX2815" i="1" s="1"/>
  <c r="BW2815" i="1"/>
  <c r="BV2815" i="1"/>
  <c r="CB2814" i="1"/>
  <c r="BY2814" i="1" s="1"/>
  <c r="CA2814" i="1"/>
  <c r="BX2814" i="1" s="1"/>
  <c r="BW2814" i="1"/>
  <c r="BV2814" i="1"/>
  <c r="CB2813" i="1"/>
  <c r="BY2813" i="1" s="1"/>
  <c r="CA2813" i="1"/>
  <c r="BX2813" i="1" s="1"/>
  <c r="BW2813" i="1"/>
  <c r="BV2813" i="1"/>
  <c r="CB2812" i="1"/>
  <c r="BY2812" i="1" s="1"/>
  <c r="CA2812" i="1"/>
  <c r="BX2812" i="1" s="1"/>
  <c r="BW2812" i="1"/>
  <c r="BV2812" i="1"/>
  <c r="CB2811" i="1"/>
  <c r="BY2811" i="1" s="1"/>
  <c r="CA2811" i="1"/>
  <c r="BX2811" i="1" s="1"/>
  <c r="BW2811" i="1"/>
  <c r="BV2811" i="1"/>
  <c r="CB2810" i="1"/>
  <c r="BY2810" i="1" s="1"/>
  <c r="CA2810" i="1"/>
  <c r="BX2810" i="1" s="1"/>
  <c r="BW2810" i="1"/>
  <c r="BV2810" i="1"/>
  <c r="CB2809" i="1"/>
  <c r="BY2809" i="1" s="1"/>
  <c r="CA2809" i="1"/>
  <c r="BX2809" i="1" s="1"/>
  <c r="BW2809" i="1"/>
  <c r="BV2809" i="1"/>
  <c r="CB2808" i="1"/>
  <c r="BY2808" i="1" s="1"/>
  <c r="CA2808" i="1"/>
  <c r="BX2808" i="1" s="1"/>
  <c r="BW2808" i="1"/>
  <c r="BV2808" i="1"/>
  <c r="CB2807" i="1"/>
  <c r="BY2807" i="1" s="1"/>
  <c r="CA2807" i="1"/>
  <c r="BX2807" i="1" s="1"/>
  <c r="BW2807" i="1"/>
  <c r="BV2807" i="1"/>
  <c r="CB2806" i="1"/>
  <c r="BY2806" i="1" s="1"/>
  <c r="CA2806" i="1"/>
  <c r="BX2806" i="1" s="1"/>
  <c r="BW2806" i="1"/>
  <c r="BV2806" i="1"/>
  <c r="CB2805" i="1"/>
  <c r="BY2805" i="1" s="1"/>
  <c r="CA2805" i="1"/>
  <c r="BX2805" i="1" s="1"/>
  <c r="BW2805" i="1"/>
  <c r="BV2805" i="1"/>
  <c r="CB2804" i="1"/>
  <c r="BY2804" i="1" s="1"/>
  <c r="CA2804" i="1"/>
  <c r="BX2804" i="1" s="1"/>
  <c r="BW2804" i="1"/>
  <c r="BV2804" i="1"/>
  <c r="CB2803" i="1"/>
  <c r="BY2803" i="1" s="1"/>
  <c r="CA2803" i="1"/>
  <c r="BX2803" i="1" s="1"/>
  <c r="BW2803" i="1"/>
  <c r="BV2803" i="1"/>
  <c r="CB2802" i="1"/>
  <c r="CA2802" i="1"/>
  <c r="BX2802" i="1" s="1"/>
  <c r="BY2802" i="1"/>
  <c r="BW2802" i="1"/>
  <c r="BV2802" i="1"/>
  <c r="CB2801" i="1"/>
  <c r="BY2801" i="1" s="1"/>
  <c r="CA2801" i="1"/>
  <c r="BX2801" i="1" s="1"/>
  <c r="BW2801" i="1"/>
  <c r="BV2801" i="1"/>
  <c r="CB2800" i="1"/>
  <c r="BY2800" i="1" s="1"/>
  <c r="CA2800" i="1"/>
  <c r="BX2800" i="1" s="1"/>
  <c r="BW2800" i="1"/>
  <c r="BV2800" i="1"/>
  <c r="CB2799" i="1"/>
  <c r="BY2799" i="1" s="1"/>
  <c r="CA2799" i="1"/>
  <c r="BX2799" i="1" s="1"/>
  <c r="BW2799" i="1"/>
  <c r="BV2799" i="1"/>
  <c r="CB2798" i="1"/>
  <c r="BY2798" i="1" s="1"/>
  <c r="CA2798" i="1"/>
  <c r="BX2798" i="1" s="1"/>
  <c r="BW2798" i="1"/>
  <c r="BV2798" i="1"/>
  <c r="CB2797" i="1"/>
  <c r="BY2797" i="1" s="1"/>
  <c r="CA2797" i="1"/>
  <c r="BX2797" i="1" s="1"/>
  <c r="BW2797" i="1"/>
  <c r="BV2797" i="1"/>
  <c r="CB2796" i="1"/>
  <c r="BY2796" i="1" s="1"/>
  <c r="CA2796" i="1"/>
  <c r="BX2796" i="1" s="1"/>
  <c r="BW2796" i="1"/>
  <c r="BV2796" i="1"/>
  <c r="CB2795" i="1"/>
  <c r="BY2795" i="1" s="1"/>
  <c r="CA2795" i="1"/>
  <c r="BX2795" i="1" s="1"/>
  <c r="BW2795" i="1"/>
  <c r="BV2795" i="1"/>
  <c r="CB2794" i="1"/>
  <c r="BY2794" i="1" s="1"/>
  <c r="CA2794" i="1"/>
  <c r="BX2794" i="1" s="1"/>
  <c r="BW2794" i="1"/>
  <c r="BV2794" i="1"/>
  <c r="CB2793" i="1"/>
  <c r="BY2793" i="1" s="1"/>
  <c r="CA2793" i="1"/>
  <c r="BX2793" i="1" s="1"/>
  <c r="BW2793" i="1"/>
  <c r="BV2793" i="1"/>
  <c r="CB2792" i="1"/>
  <c r="BY2792" i="1" s="1"/>
  <c r="CA2792" i="1"/>
  <c r="BX2792" i="1" s="1"/>
  <c r="BW2792" i="1"/>
  <c r="BV2792" i="1"/>
  <c r="CB2791" i="1"/>
  <c r="BY2791" i="1" s="1"/>
  <c r="CA2791" i="1"/>
  <c r="BX2791" i="1" s="1"/>
  <c r="BW2791" i="1"/>
  <c r="BV2791" i="1"/>
  <c r="CB2790" i="1"/>
  <c r="BY2790" i="1" s="1"/>
  <c r="CA2790" i="1"/>
  <c r="BX2790" i="1" s="1"/>
  <c r="BW2790" i="1"/>
  <c r="BV2790" i="1"/>
  <c r="CB2789" i="1"/>
  <c r="BY2789" i="1" s="1"/>
  <c r="CA2789" i="1"/>
  <c r="BX2789" i="1" s="1"/>
  <c r="BW2789" i="1"/>
  <c r="BV2789" i="1"/>
  <c r="CB2788" i="1"/>
  <c r="BY2788" i="1" s="1"/>
  <c r="CA2788" i="1"/>
  <c r="BX2788" i="1" s="1"/>
  <c r="BW2788" i="1"/>
  <c r="BV2788" i="1"/>
  <c r="CB2787" i="1"/>
  <c r="BY2787" i="1" s="1"/>
  <c r="CA2787" i="1"/>
  <c r="BX2787" i="1" s="1"/>
  <c r="BW2787" i="1"/>
  <c r="BV2787" i="1"/>
  <c r="CB2786" i="1"/>
  <c r="BY2786" i="1" s="1"/>
  <c r="CA2786" i="1"/>
  <c r="BX2786" i="1" s="1"/>
  <c r="BW2786" i="1"/>
  <c r="BV2786" i="1"/>
  <c r="CB2785" i="1"/>
  <c r="BY2785" i="1" s="1"/>
  <c r="CA2785" i="1"/>
  <c r="BX2785" i="1" s="1"/>
  <c r="BW2785" i="1"/>
  <c r="BV2785" i="1"/>
  <c r="CB2784" i="1"/>
  <c r="BY2784" i="1" s="1"/>
  <c r="CA2784" i="1"/>
  <c r="BX2784" i="1" s="1"/>
  <c r="BW2784" i="1"/>
  <c r="BV2784" i="1"/>
  <c r="CB2783" i="1"/>
  <c r="BY2783" i="1" s="1"/>
  <c r="CA2783" i="1"/>
  <c r="BX2783" i="1"/>
  <c r="BW2783" i="1"/>
  <c r="BV2783" i="1"/>
  <c r="CB2782" i="1"/>
  <c r="BY2782" i="1" s="1"/>
  <c r="CA2782" i="1"/>
  <c r="BX2782" i="1" s="1"/>
  <c r="BW2782" i="1"/>
  <c r="BV2782" i="1"/>
  <c r="CB2781" i="1"/>
  <c r="BY2781" i="1" s="1"/>
  <c r="CA2781" i="1"/>
  <c r="BX2781" i="1" s="1"/>
  <c r="BW2781" i="1"/>
  <c r="BV2781" i="1"/>
  <c r="CB2780" i="1"/>
  <c r="BY2780" i="1" s="1"/>
  <c r="CA2780" i="1"/>
  <c r="BX2780" i="1" s="1"/>
  <c r="BW2780" i="1"/>
  <c r="BV2780" i="1"/>
  <c r="CB2779" i="1"/>
  <c r="BY2779" i="1" s="1"/>
  <c r="CA2779" i="1"/>
  <c r="BX2779" i="1" s="1"/>
  <c r="BW2779" i="1"/>
  <c r="BV2779" i="1"/>
  <c r="CB2778" i="1"/>
  <c r="BY2778" i="1" s="1"/>
  <c r="CA2778" i="1"/>
  <c r="BX2778" i="1" s="1"/>
  <c r="BW2778" i="1"/>
  <c r="BV2778" i="1"/>
  <c r="CA2777" i="1"/>
  <c r="CB2777" i="1" s="1"/>
  <c r="BY2777" i="1" s="1"/>
  <c r="BW2777" i="1"/>
  <c r="BV2777" i="1"/>
  <c r="CB2776" i="1"/>
  <c r="BY2776" i="1" s="1"/>
  <c r="CA2776" i="1"/>
  <c r="BX2776" i="1" s="1"/>
  <c r="BW2776" i="1"/>
  <c r="BV2776" i="1"/>
  <c r="CB2775" i="1"/>
  <c r="BY2775" i="1" s="1"/>
  <c r="CA2775" i="1"/>
  <c r="BX2775" i="1" s="1"/>
  <c r="BW2775" i="1"/>
  <c r="BV2775" i="1"/>
  <c r="CB2774" i="1"/>
  <c r="BY2774" i="1" s="1"/>
  <c r="CA2774" i="1"/>
  <c r="BX2774" i="1" s="1"/>
  <c r="BW2774" i="1"/>
  <c r="BV2774" i="1"/>
  <c r="CB2773" i="1"/>
  <c r="BY2773" i="1" s="1"/>
  <c r="CA2773" i="1"/>
  <c r="BX2773" i="1" s="1"/>
  <c r="BW2773" i="1"/>
  <c r="BV2773" i="1"/>
  <c r="CB2772" i="1"/>
  <c r="BY2772" i="1" s="1"/>
  <c r="CA2772" i="1"/>
  <c r="BX2772" i="1" s="1"/>
  <c r="BW2772" i="1"/>
  <c r="BV2772" i="1"/>
  <c r="CB2771" i="1"/>
  <c r="BY2771" i="1" s="1"/>
  <c r="CA2771" i="1"/>
  <c r="BX2771" i="1" s="1"/>
  <c r="BW2771" i="1"/>
  <c r="BV2771" i="1"/>
  <c r="CB2770" i="1"/>
  <c r="BY2770" i="1" s="1"/>
  <c r="CA2770" i="1"/>
  <c r="BX2770" i="1" s="1"/>
  <c r="BW2770" i="1"/>
  <c r="BV2770" i="1"/>
  <c r="CB2769" i="1"/>
  <c r="BY2769" i="1" s="1"/>
  <c r="CA2769" i="1"/>
  <c r="BX2769" i="1" s="1"/>
  <c r="BW2769" i="1"/>
  <c r="BV2769" i="1"/>
  <c r="CB2768" i="1"/>
  <c r="BY2768" i="1" s="1"/>
  <c r="CA2768" i="1"/>
  <c r="BX2768" i="1" s="1"/>
  <c r="BW2768" i="1"/>
  <c r="BV2768" i="1"/>
  <c r="CB2767" i="1"/>
  <c r="BY2767" i="1" s="1"/>
  <c r="CA2767" i="1"/>
  <c r="BX2767" i="1" s="1"/>
  <c r="BW2767" i="1"/>
  <c r="BV2767" i="1"/>
  <c r="CB2766" i="1"/>
  <c r="BY2766" i="1" s="1"/>
  <c r="CA2766" i="1"/>
  <c r="BX2766" i="1" s="1"/>
  <c r="BW2766" i="1"/>
  <c r="BV2766" i="1"/>
  <c r="CB2765" i="1"/>
  <c r="BY2765" i="1" s="1"/>
  <c r="CA2765" i="1"/>
  <c r="BX2765" i="1" s="1"/>
  <c r="BW2765" i="1"/>
  <c r="BV2765" i="1"/>
  <c r="CB2764" i="1"/>
  <c r="BY2764" i="1" s="1"/>
  <c r="CA2764" i="1"/>
  <c r="BX2764" i="1" s="1"/>
  <c r="BW2764" i="1"/>
  <c r="BV2764" i="1"/>
  <c r="CB2763" i="1"/>
  <c r="BY2763" i="1" s="1"/>
  <c r="CA2763" i="1"/>
  <c r="BX2763" i="1" s="1"/>
  <c r="BW2763" i="1"/>
  <c r="BV2763" i="1"/>
  <c r="CB2762" i="1"/>
  <c r="BY2762" i="1" s="1"/>
  <c r="CA2762" i="1"/>
  <c r="BX2762" i="1" s="1"/>
  <c r="BW2762" i="1"/>
  <c r="BV2762" i="1"/>
  <c r="CB2761" i="1"/>
  <c r="BY2761" i="1" s="1"/>
  <c r="CA2761" i="1"/>
  <c r="BX2761" i="1" s="1"/>
  <c r="BW2761" i="1"/>
  <c r="BV2761" i="1"/>
  <c r="CB2760" i="1"/>
  <c r="BY2760" i="1" s="1"/>
  <c r="CA2760" i="1"/>
  <c r="BX2760" i="1" s="1"/>
  <c r="BW2760" i="1"/>
  <c r="BV2760" i="1"/>
  <c r="CB2759" i="1"/>
  <c r="BY2759" i="1" s="1"/>
  <c r="CA2759" i="1"/>
  <c r="BX2759" i="1" s="1"/>
  <c r="BW2759" i="1"/>
  <c r="BV2759" i="1"/>
  <c r="CB2758" i="1"/>
  <c r="BY2758" i="1" s="1"/>
  <c r="CA2758" i="1"/>
  <c r="BX2758" i="1" s="1"/>
  <c r="BW2758" i="1"/>
  <c r="BV2758" i="1"/>
  <c r="CB2757" i="1"/>
  <c r="BY2757" i="1" s="1"/>
  <c r="CA2757" i="1"/>
  <c r="BX2757" i="1" s="1"/>
  <c r="BW2757" i="1"/>
  <c r="BV2757" i="1"/>
  <c r="CB2756" i="1"/>
  <c r="BY2756" i="1" s="1"/>
  <c r="CA2756" i="1"/>
  <c r="BX2756" i="1" s="1"/>
  <c r="BW2756" i="1"/>
  <c r="BV2756" i="1"/>
  <c r="CB2755" i="1"/>
  <c r="BY2755" i="1" s="1"/>
  <c r="CA2755" i="1"/>
  <c r="BX2755" i="1" s="1"/>
  <c r="BW2755" i="1"/>
  <c r="BV2755" i="1"/>
  <c r="CB2754" i="1"/>
  <c r="BY2754" i="1" s="1"/>
  <c r="CA2754" i="1"/>
  <c r="BX2754" i="1" s="1"/>
  <c r="BW2754" i="1"/>
  <c r="BV2754" i="1"/>
  <c r="CB2753" i="1"/>
  <c r="CA2753" i="1"/>
  <c r="BX2753" i="1" s="1"/>
  <c r="BY2753" i="1"/>
  <c r="BW2753" i="1"/>
  <c r="BV2753" i="1"/>
  <c r="CB2752" i="1"/>
  <c r="BY2752" i="1" s="1"/>
  <c r="CA2752" i="1"/>
  <c r="BX2752" i="1" s="1"/>
  <c r="BW2752" i="1"/>
  <c r="BV2752" i="1"/>
  <c r="CB2751" i="1"/>
  <c r="BY2751" i="1" s="1"/>
  <c r="CA2751" i="1"/>
  <c r="BX2751" i="1" s="1"/>
  <c r="BW2751" i="1"/>
  <c r="BV2751" i="1"/>
  <c r="CB2750" i="1"/>
  <c r="BY2750" i="1" s="1"/>
  <c r="CA2750" i="1"/>
  <c r="BX2750" i="1" s="1"/>
  <c r="BW2750" i="1"/>
  <c r="BV2750" i="1"/>
  <c r="CB2749" i="1"/>
  <c r="BY2749" i="1" s="1"/>
  <c r="CA2749" i="1"/>
  <c r="BX2749" i="1" s="1"/>
  <c r="BW2749" i="1"/>
  <c r="BV2749" i="1"/>
  <c r="CB2748" i="1"/>
  <c r="BY2748" i="1" s="1"/>
  <c r="CA2748" i="1"/>
  <c r="BX2748" i="1" s="1"/>
  <c r="BW2748" i="1"/>
  <c r="BV2748" i="1"/>
  <c r="CB2747" i="1"/>
  <c r="BY2747" i="1" s="1"/>
  <c r="CA2747" i="1"/>
  <c r="BX2747" i="1" s="1"/>
  <c r="BW2747" i="1"/>
  <c r="BV2747" i="1"/>
  <c r="CB2746" i="1"/>
  <c r="BY2746" i="1" s="1"/>
  <c r="CA2746" i="1"/>
  <c r="BX2746" i="1" s="1"/>
  <c r="BW2746" i="1"/>
  <c r="BV2746" i="1"/>
  <c r="CB2745" i="1"/>
  <c r="BY2745" i="1" s="1"/>
  <c r="CA2745" i="1"/>
  <c r="BX2745" i="1" s="1"/>
  <c r="BW2745" i="1"/>
  <c r="BV2745" i="1"/>
  <c r="CB2744" i="1"/>
  <c r="BY2744" i="1" s="1"/>
  <c r="CA2744" i="1"/>
  <c r="BX2744" i="1" s="1"/>
  <c r="BW2744" i="1"/>
  <c r="BV2744" i="1"/>
  <c r="CB2743" i="1"/>
  <c r="BY2743" i="1" s="1"/>
  <c r="CA2743" i="1"/>
  <c r="BX2743" i="1" s="1"/>
  <c r="BW2743" i="1"/>
  <c r="BV2743" i="1"/>
  <c r="CB2742" i="1"/>
  <c r="BY2742" i="1" s="1"/>
  <c r="CA2742" i="1"/>
  <c r="BX2742" i="1" s="1"/>
  <c r="BW2742" i="1"/>
  <c r="BV2742" i="1"/>
  <c r="CB2741" i="1"/>
  <c r="BY2741" i="1" s="1"/>
  <c r="CA2741" i="1"/>
  <c r="BX2741" i="1" s="1"/>
  <c r="BW2741" i="1"/>
  <c r="BV2741" i="1"/>
  <c r="CB2740" i="1"/>
  <c r="BY2740" i="1" s="1"/>
  <c r="CA2740" i="1"/>
  <c r="BX2740" i="1" s="1"/>
  <c r="BW2740" i="1"/>
  <c r="BV2740" i="1"/>
  <c r="CB2739" i="1"/>
  <c r="BY2739" i="1" s="1"/>
  <c r="CA2739" i="1"/>
  <c r="BX2739" i="1" s="1"/>
  <c r="BW2739" i="1"/>
  <c r="BV2739" i="1"/>
  <c r="CB2738" i="1"/>
  <c r="BY2738" i="1" s="1"/>
  <c r="CA2738" i="1"/>
  <c r="BX2738" i="1" s="1"/>
  <c r="BW2738" i="1"/>
  <c r="BV2738" i="1"/>
  <c r="CB2737" i="1"/>
  <c r="BY2737" i="1" s="1"/>
  <c r="CA2737" i="1"/>
  <c r="BX2737" i="1" s="1"/>
  <c r="BW2737" i="1"/>
  <c r="BV2737" i="1"/>
  <c r="CB2736" i="1"/>
  <c r="BY2736" i="1" s="1"/>
  <c r="CA2736" i="1"/>
  <c r="BX2736" i="1" s="1"/>
  <c r="BW2736" i="1"/>
  <c r="BV2736" i="1"/>
  <c r="CB2735" i="1"/>
  <c r="BY2735" i="1" s="1"/>
  <c r="CA2735" i="1"/>
  <c r="BX2735" i="1" s="1"/>
  <c r="BW2735" i="1"/>
  <c r="BV2735" i="1"/>
  <c r="CB2734" i="1"/>
  <c r="BY2734" i="1" s="1"/>
  <c r="CA2734" i="1"/>
  <c r="BX2734" i="1" s="1"/>
  <c r="BW2734" i="1"/>
  <c r="BV2734" i="1"/>
  <c r="CB2733" i="1"/>
  <c r="BY2733" i="1" s="1"/>
  <c r="CA2733" i="1"/>
  <c r="BX2733" i="1" s="1"/>
  <c r="BW2733" i="1"/>
  <c r="BV2733" i="1"/>
  <c r="CB2732" i="1"/>
  <c r="BY2732" i="1" s="1"/>
  <c r="CA2732" i="1"/>
  <c r="BX2732" i="1" s="1"/>
  <c r="BW2732" i="1"/>
  <c r="BV2732" i="1"/>
  <c r="CB2731" i="1"/>
  <c r="BY2731" i="1" s="1"/>
  <c r="CA2731" i="1"/>
  <c r="BX2731" i="1" s="1"/>
  <c r="BW2731" i="1"/>
  <c r="BV2731" i="1"/>
  <c r="CB2730" i="1"/>
  <c r="BY2730" i="1" s="1"/>
  <c r="CA2730" i="1"/>
  <c r="BX2730" i="1" s="1"/>
  <c r="BW2730" i="1"/>
  <c r="BV2730" i="1"/>
  <c r="CB2729" i="1"/>
  <c r="BY2729" i="1" s="1"/>
  <c r="CA2729" i="1"/>
  <c r="BX2729" i="1" s="1"/>
  <c r="BW2729" i="1"/>
  <c r="BV2729" i="1"/>
  <c r="CB2728" i="1"/>
  <c r="BY2728" i="1" s="1"/>
  <c r="CA2728" i="1"/>
  <c r="BX2728" i="1" s="1"/>
  <c r="BW2728" i="1"/>
  <c r="BV2728" i="1"/>
  <c r="CB2727" i="1"/>
  <c r="BY2727" i="1" s="1"/>
  <c r="CA2727" i="1"/>
  <c r="BX2727" i="1" s="1"/>
  <c r="BW2727" i="1"/>
  <c r="BV2727" i="1"/>
  <c r="CB2726" i="1"/>
  <c r="BY2726" i="1" s="1"/>
  <c r="CA2726" i="1"/>
  <c r="BX2726" i="1" s="1"/>
  <c r="BW2726" i="1"/>
  <c r="BV2726" i="1"/>
  <c r="CB2725" i="1"/>
  <c r="BY2725" i="1" s="1"/>
  <c r="CA2725" i="1"/>
  <c r="BX2725" i="1" s="1"/>
  <c r="BW2725" i="1"/>
  <c r="BV2725" i="1"/>
  <c r="CB2724" i="1"/>
  <c r="BY2724" i="1" s="1"/>
  <c r="CA2724" i="1"/>
  <c r="BX2724" i="1" s="1"/>
  <c r="BW2724" i="1"/>
  <c r="BV2724" i="1"/>
  <c r="CB2723" i="1"/>
  <c r="BY2723" i="1" s="1"/>
  <c r="CA2723" i="1"/>
  <c r="BX2723" i="1" s="1"/>
  <c r="BW2723" i="1"/>
  <c r="BV2723" i="1"/>
  <c r="CB2722" i="1"/>
  <c r="BY2722" i="1" s="1"/>
  <c r="CA2722" i="1"/>
  <c r="BX2722" i="1" s="1"/>
  <c r="BW2722" i="1"/>
  <c r="BV2722" i="1"/>
  <c r="CB2721" i="1"/>
  <c r="BY2721" i="1" s="1"/>
  <c r="CA2721" i="1"/>
  <c r="BX2721" i="1" s="1"/>
  <c r="BW2721" i="1"/>
  <c r="BV2721" i="1"/>
  <c r="CB2720" i="1"/>
  <c r="BY2720" i="1" s="1"/>
  <c r="CA2720" i="1"/>
  <c r="BX2720" i="1" s="1"/>
  <c r="BW2720" i="1"/>
  <c r="BV2720" i="1"/>
  <c r="CB2719" i="1"/>
  <c r="BY2719" i="1" s="1"/>
  <c r="CA2719" i="1"/>
  <c r="BX2719" i="1" s="1"/>
  <c r="BW2719" i="1"/>
  <c r="BV2719" i="1"/>
  <c r="CB2718" i="1"/>
  <c r="BY2718" i="1" s="1"/>
  <c r="CA2718" i="1"/>
  <c r="BX2718" i="1" s="1"/>
  <c r="BW2718" i="1"/>
  <c r="BV2718" i="1"/>
  <c r="CB2717" i="1"/>
  <c r="BY2717" i="1" s="1"/>
  <c r="CA2717" i="1"/>
  <c r="BX2717" i="1" s="1"/>
  <c r="BW2717" i="1"/>
  <c r="BV2717" i="1"/>
  <c r="CB2716" i="1"/>
  <c r="BY2716" i="1" s="1"/>
  <c r="CA2716" i="1"/>
  <c r="BX2716" i="1" s="1"/>
  <c r="BW2716" i="1"/>
  <c r="BV2716" i="1"/>
  <c r="CB2715" i="1"/>
  <c r="BY2715" i="1" s="1"/>
  <c r="CA2715" i="1"/>
  <c r="BX2715" i="1" s="1"/>
  <c r="BW2715" i="1"/>
  <c r="BV2715" i="1"/>
  <c r="CB2714" i="1"/>
  <c r="BY2714" i="1" s="1"/>
  <c r="CA2714" i="1"/>
  <c r="BX2714" i="1" s="1"/>
  <c r="BW2714" i="1"/>
  <c r="BV2714" i="1"/>
  <c r="CB2713" i="1"/>
  <c r="BY2713" i="1" s="1"/>
  <c r="CA2713" i="1"/>
  <c r="BX2713" i="1" s="1"/>
  <c r="BW2713" i="1"/>
  <c r="BV2713" i="1"/>
  <c r="CB2712" i="1"/>
  <c r="BY2712" i="1" s="1"/>
  <c r="CA2712" i="1"/>
  <c r="BX2712" i="1" s="1"/>
  <c r="BW2712" i="1"/>
  <c r="BV2712" i="1"/>
  <c r="CB2711" i="1"/>
  <c r="BY2711" i="1" s="1"/>
  <c r="CA2711" i="1"/>
  <c r="BX2711" i="1" s="1"/>
  <c r="BW2711" i="1"/>
  <c r="BV2711" i="1"/>
  <c r="CB2710" i="1"/>
  <c r="BY2710" i="1" s="1"/>
  <c r="CA2710" i="1"/>
  <c r="BX2710" i="1" s="1"/>
  <c r="BW2710" i="1"/>
  <c r="BV2710" i="1"/>
  <c r="CB2709" i="1"/>
  <c r="BY2709" i="1" s="1"/>
  <c r="CA2709" i="1"/>
  <c r="BX2709" i="1" s="1"/>
  <c r="BW2709" i="1"/>
  <c r="BV2709" i="1"/>
  <c r="CB2708" i="1"/>
  <c r="BY2708" i="1" s="1"/>
  <c r="CA2708" i="1"/>
  <c r="BX2708" i="1" s="1"/>
  <c r="BW2708" i="1"/>
  <c r="BV2708" i="1"/>
  <c r="CB2707" i="1"/>
  <c r="BY2707" i="1" s="1"/>
  <c r="CA2707" i="1"/>
  <c r="BX2707" i="1" s="1"/>
  <c r="BW2707" i="1"/>
  <c r="BV2707" i="1"/>
  <c r="CB2706" i="1"/>
  <c r="BY2706" i="1" s="1"/>
  <c r="CA2706" i="1"/>
  <c r="BX2706" i="1" s="1"/>
  <c r="BW2706" i="1"/>
  <c r="BV2706" i="1"/>
  <c r="CB2705" i="1"/>
  <c r="BY2705" i="1" s="1"/>
  <c r="CA2705" i="1"/>
  <c r="BX2705" i="1" s="1"/>
  <c r="BW2705" i="1"/>
  <c r="BV2705" i="1"/>
  <c r="CB2704" i="1"/>
  <c r="BY2704" i="1" s="1"/>
  <c r="CA2704" i="1"/>
  <c r="BX2704" i="1" s="1"/>
  <c r="BW2704" i="1"/>
  <c r="BV2704" i="1"/>
  <c r="CB2703" i="1"/>
  <c r="BY2703" i="1" s="1"/>
  <c r="CA2703" i="1"/>
  <c r="BX2703" i="1" s="1"/>
  <c r="BW2703" i="1"/>
  <c r="BV2703" i="1"/>
  <c r="CB2702" i="1"/>
  <c r="BY2702" i="1" s="1"/>
  <c r="CA2702" i="1"/>
  <c r="BX2702" i="1" s="1"/>
  <c r="BW2702" i="1"/>
  <c r="BV2702" i="1"/>
  <c r="CB2701" i="1"/>
  <c r="BY2701" i="1" s="1"/>
  <c r="CA2701" i="1"/>
  <c r="BX2701" i="1" s="1"/>
  <c r="BW2701" i="1"/>
  <c r="BV2701" i="1"/>
  <c r="CB2700" i="1"/>
  <c r="BY2700" i="1" s="1"/>
  <c r="CA2700" i="1"/>
  <c r="BX2700" i="1" s="1"/>
  <c r="BW2700" i="1"/>
  <c r="BV2700" i="1"/>
  <c r="CB2699" i="1"/>
  <c r="BY2699" i="1" s="1"/>
  <c r="CA2699" i="1"/>
  <c r="BX2699" i="1" s="1"/>
  <c r="BW2699" i="1"/>
  <c r="BV2699" i="1"/>
  <c r="CA2698" i="1"/>
  <c r="BW2698" i="1"/>
  <c r="BV2698" i="1"/>
  <c r="CB2697" i="1"/>
  <c r="BY2697" i="1" s="1"/>
  <c r="CA2697" i="1"/>
  <c r="BX2697" i="1" s="1"/>
  <c r="BW2697" i="1"/>
  <c r="BV2697" i="1"/>
  <c r="CB2696" i="1"/>
  <c r="BY2696" i="1" s="1"/>
  <c r="CA2696" i="1"/>
  <c r="BX2696" i="1" s="1"/>
  <c r="BW2696" i="1"/>
  <c r="BV2696" i="1"/>
  <c r="CB2695" i="1"/>
  <c r="BY2695" i="1" s="1"/>
  <c r="CA2695" i="1"/>
  <c r="BX2695" i="1" s="1"/>
  <c r="BW2695" i="1"/>
  <c r="BV2695" i="1"/>
  <c r="CB2694" i="1"/>
  <c r="BY2694" i="1" s="1"/>
  <c r="CA2694" i="1"/>
  <c r="BX2694" i="1" s="1"/>
  <c r="BW2694" i="1"/>
  <c r="BV2694" i="1"/>
  <c r="CB2693" i="1"/>
  <c r="BY2693" i="1" s="1"/>
  <c r="CA2693" i="1"/>
  <c r="BX2693" i="1" s="1"/>
  <c r="BW2693" i="1"/>
  <c r="BV2693" i="1"/>
  <c r="CB2692" i="1"/>
  <c r="BY2692" i="1" s="1"/>
  <c r="CA2692" i="1"/>
  <c r="BX2692" i="1" s="1"/>
  <c r="BW2692" i="1"/>
  <c r="BV2692" i="1"/>
  <c r="CB2691" i="1"/>
  <c r="BY2691" i="1" s="1"/>
  <c r="CA2691" i="1"/>
  <c r="BX2691" i="1" s="1"/>
  <c r="BW2691" i="1"/>
  <c r="BV2691" i="1"/>
  <c r="CB2690" i="1"/>
  <c r="BY2690" i="1" s="1"/>
  <c r="CA2690" i="1"/>
  <c r="BX2690" i="1" s="1"/>
  <c r="BW2690" i="1"/>
  <c r="BV2690" i="1"/>
  <c r="CB2689" i="1"/>
  <c r="BY2689" i="1" s="1"/>
  <c r="CA2689" i="1"/>
  <c r="BX2689" i="1" s="1"/>
  <c r="BW2689" i="1"/>
  <c r="BV2689" i="1"/>
  <c r="CB2688" i="1"/>
  <c r="BY2688" i="1" s="1"/>
  <c r="CA2688" i="1"/>
  <c r="BX2688" i="1" s="1"/>
  <c r="BW2688" i="1"/>
  <c r="BV2688" i="1"/>
  <c r="CB2687" i="1"/>
  <c r="BY2687" i="1" s="1"/>
  <c r="CA2687" i="1"/>
  <c r="BX2687" i="1" s="1"/>
  <c r="BW2687" i="1"/>
  <c r="BV2687" i="1"/>
  <c r="CB2686" i="1"/>
  <c r="BY2686" i="1" s="1"/>
  <c r="CA2686" i="1"/>
  <c r="BX2686" i="1" s="1"/>
  <c r="BW2686" i="1"/>
  <c r="BV2686" i="1"/>
  <c r="CB2685" i="1"/>
  <c r="BY2685" i="1" s="1"/>
  <c r="CA2685" i="1"/>
  <c r="BX2685" i="1" s="1"/>
  <c r="BW2685" i="1"/>
  <c r="BV2685" i="1"/>
  <c r="CB2684" i="1"/>
  <c r="BY2684" i="1" s="1"/>
  <c r="CA2684" i="1"/>
  <c r="BX2684" i="1" s="1"/>
  <c r="BW2684" i="1"/>
  <c r="BV2684" i="1"/>
  <c r="CB2683" i="1"/>
  <c r="BY2683" i="1" s="1"/>
  <c r="CA2683" i="1"/>
  <c r="BX2683" i="1" s="1"/>
  <c r="BW2683" i="1"/>
  <c r="BV2683" i="1"/>
  <c r="CB2682" i="1"/>
  <c r="BY2682" i="1" s="1"/>
  <c r="CA2682" i="1"/>
  <c r="BX2682" i="1" s="1"/>
  <c r="BW2682" i="1"/>
  <c r="BV2682" i="1"/>
  <c r="CB2681" i="1"/>
  <c r="BY2681" i="1" s="1"/>
  <c r="CA2681" i="1"/>
  <c r="BX2681" i="1" s="1"/>
  <c r="BW2681" i="1"/>
  <c r="BV2681" i="1"/>
  <c r="CB2680" i="1"/>
  <c r="BY2680" i="1" s="1"/>
  <c r="CA2680" i="1"/>
  <c r="BX2680" i="1" s="1"/>
  <c r="BW2680" i="1"/>
  <c r="BV2680" i="1"/>
  <c r="CB2679" i="1"/>
  <c r="BY2679" i="1" s="1"/>
  <c r="CA2679" i="1"/>
  <c r="BX2679" i="1" s="1"/>
  <c r="BW2679" i="1"/>
  <c r="BV2679" i="1"/>
  <c r="CB2678" i="1"/>
  <c r="BY2678" i="1" s="1"/>
  <c r="CA2678" i="1"/>
  <c r="BX2678" i="1" s="1"/>
  <c r="BW2678" i="1"/>
  <c r="BV2678" i="1"/>
  <c r="CB2677" i="1"/>
  <c r="BY2677" i="1" s="1"/>
  <c r="CA2677" i="1"/>
  <c r="BX2677" i="1" s="1"/>
  <c r="BW2677" i="1"/>
  <c r="BV2677" i="1"/>
  <c r="CB2676" i="1"/>
  <c r="BY2676" i="1" s="1"/>
  <c r="CA2676" i="1"/>
  <c r="BX2676" i="1" s="1"/>
  <c r="BW2676" i="1"/>
  <c r="BV2676" i="1"/>
  <c r="CB2675" i="1"/>
  <c r="BY2675" i="1" s="1"/>
  <c r="CA2675" i="1"/>
  <c r="BX2675" i="1" s="1"/>
  <c r="BW2675" i="1"/>
  <c r="BV2675" i="1"/>
  <c r="CB2674" i="1"/>
  <c r="BY2674" i="1" s="1"/>
  <c r="CA2674" i="1"/>
  <c r="BX2674" i="1" s="1"/>
  <c r="BW2674" i="1"/>
  <c r="BV2674" i="1"/>
  <c r="CB2673" i="1"/>
  <c r="BY2673" i="1" s="1"/>
  <c r="CA2673" i="1"/>
  <c r="BX2673" i="1" s="1"/>
  <c r="BW2673" i="1"/>
  <c r="BV2673" i="1"/>
  <c r="CB2672" i="1"/>
  <c r="BY2672" i="1" s="1"/>
  <c r="CA2672" i="1"/>
  <c r="BX2672" i="1" s="1"/>
  <c r="BW2672" i="1"/>
  <c r="BV2672" i="1"/>
  <c r="CB2671" i="1"/>
  <c r="BY2671" i="1" s="1"/>
  <c r="CA2671" i="1"/>
  <c r="BX2671" i="1" s="1"/>
  <c r="BW2671" i="1"/>
  <c r="BV2671" i="1"/>
  <c r="CB2670" i="1"/>
  <c r="BY2670" i="1" s="1"/>
  <c r="CA2670" i="1"/>
  <c r="BX2670" i="1"/>
  <c r="BW2670" i="1"/>
  <c r="BV2670" i="1"/>
  <c r="CB2669" i="1"/>
  <c r="BY2669" i="1" s="1"/>
  <c r="CA2669" i="1"/>
  <c r="BX2669" i="1" s="1"/>
  <c r="BW2669" i="1"/>
  <c r="BV2669" i="1"/>
  <c r="CA2668" i="1"/>
  <c r="BX2668" i="1" s="1"/>
  <c r="BW2668" i="1"/>
  <c r="BV2668" i="1"/>
  <c r="CB2667" i="1"/>
  <c r="BY2667" i="1" s="1"/>
  <c r="CA2667" i="1"/>
  <c r="BX2667" i="1" s="1"/>
  <c r="BW2667" i="1"/>
  <c r="BV2667" i="1"/>
  <c r="CB2666" i="1"/>
  <c r="BY2666" i="1" s="1"/>
  <c r="CA2666" i="1"/>
  <c r="BX2666" i="1" s="1"/>
  <c r="BW2666" i="1"/>
  <c r="BV2666" i="1"/>
  <c r="CA2665" i="1"/>
  <c r="CB2665" i="1" s="1"/>
  <c r="BY2665" i="1" s="1"/>
  <c r="BW2665" i="1"/>
  <c r="BV2665" i="1"/>
  <c r="CB2664" i="1"/>
  <c r="BY2664" i="1" s="1"/>
  <c r="CA2664" i="1"/>
  <c r="BX2664" i="1" s="1"/>
  <c r="BW2664" i="1"/>
  <c r="BV2664" i="1"/>
  <c r="CB2663" i="1"/>
  <c r="BY2663" i="1" s="1"/>
  <c r="CA2663" i="1"/>
  <c r="BX2663" i="1" s="1"/>
  <c r="BW2663" i="1"/>
  <c r="BV2663" i="1"/>
  <c r="CB2662" i="1"/>
  <c r="BY2662" i="1" s="1"/>
  <c r="CA2662" i="1"/>
  <c r="BX2662" i="1" s="1"/>
  <c r="BW2662" i="1"/>
  <c r="BV2662" i="1"/>
  <c r="CB2661" i="1"/>
  <c r="BY2661" i="1" s="1"/>
  <c r="CA2661" i="1"/>
  <c r="BX2661" i="1" s="1"/>
  <c r="BW2661" i="1"/>
  <c r="BV2661" i="1"/>
  <c r="CB2660" i="1"/>
  <c r="BY2660" i="1" s="1"/>
  <c r="CA2660" i="1"/>
  <c r="BX2660" i="1" s="1"/>
  <c r="BW2660" i="1"/>
  <c r="BV2660" i="1"/>
  <c r="CB2659" i="1"/>
  <c r="BY2659" i="1" s="1"/>
  <c r="CA2659" i="1"/>
  <c r="BX2659" i="1" s="1"/>
  <c r="BW2659" i="1"/>
  <c r="BV2659" i="1"/>
  <c r="CB2658" i="1"/>
  <c r="BY2658" i="1" s="1"/>
  <c r="CA2658" i="1"/>
  <c r="BX2658" i="1" s="1"/>
  <c r="BW2658" i="1"/>
  <c r="BV2658" i="1"/>
  <c r="CB2657" i="1"/>
  <c r="BY2657" i="1" s="1"/>
  <c r="CA2657" i="1"/>
  <c r="BX2657" i="1" s="1"/>
  <c r="BW2657" i="1"/>
  <c r="BV2657" i="1"/>
  <c r="CB2656" i="1"/>
  <c r="BY2656" i="1" s="1"/>
  <c r="CA2656" i="1"/>
  <c r="BX2656" i="1" s="1"/>
  <c r="BW2656" i="1"/>
  <c r="BV2656" i="1"/>
  <c r="CB2655" i="1"/>
  <c r="BY2655" i="1" s="1"/>
  <c r="CA2655" i="1"/>
  <c r="BX2655" i="1" s="1"/>
  <c r="BW2655" i="1"/>
  <c r="BV2655" i="1"/>
  <c r="CB2654" i="1"/>
  <c r="BY2654" i="1" s="1"/>
  <c r="CA2654" i="1"/>
  <c r="BX2654" i="1" s="1"/>
  <c r="BW2654" i="1"/>
  <c r="BV2654" i="1"/>
  <c r="CA2653" i="1"/>
  <c r="BW2653" i="1"/>
  <c r="BV2653" i="1"/>
  <c r="CA2652" i="1"/>
  <c r="BW2652" i="1"/>
  <c r="BV2652" i="1"/>
  <c r="CB2651" i="1"/>
  <c r="CA2651" i="1"/>
  <c r="BX2651" i="1" s="1"/>
  <c r="BY2651" i="1"/>
  <c r="BW2651" i="1"/>
  <c r="BV2651" i="1"/>
  <c r="CB2650" i="1"/>
  <c r="BY2650" i="1" s="1"/>
  <c r="CA2650" i="1"/>
  <c r="BX2650" i="1" s="1"/>
  <c r="BW2650" i="1"/>
  <c r="BV2650" i="1"/>
  <c r="CB2649" i="1"/>
  <c r="BY2649" i="1" s="1"/>
  <c r="CA2649" i="1"/>
  <c r="BX2649" i="1" s="1"/>
  <c r="BW2649" i="1"/>
  <c r="BV2649" i="1"/>
  <c r="CB2648" i="1"/>
  <c r="BY2648" i="1" s="1"/>
  <c r="CA2648" i="1"/>
  <c r="BX2648" i="1" s="1"/>
  <c r="BW2648" i="1"/>
  <c r="BV2648" i="1"/>
  <c r="CB2647" i="1"/>
  <c r="BY2647" i="1" s="1"/>
  <c r="CA2647" i="1"/>
  <c r="BX2647" i="1" s="1"/>
  <c r="BW2647" i="1"/>
  <c r="BV2647" i="1"/>
  <c r="CB2646" i="1"/>
  <c r="BY2646" i="1" s="1"/>
  <c r="CA2646" i="1"/>
  <c r="BX2646" i="1" s="1"/>
  <c r="BW2646" i="1"/>
  <c r="BV2646" i="1"/>
  <c r="CB2645" i="1"/>
  <c r="BY2645" i="1" s="1"/>
  <c r="CA2645" i="1"/>
  <c r="BX2645" i="1" s="1"/>
  <c r="BW2645" i="1"/>
  <c r="BV2645" i="1"/>
  <c r="CB2644" i="1"/>
  <c r="BY2644" i="1" s="1"/>
  <c r="CA2644" i="1"/>
  <c r="BX2644" i="1" s="1"/>
  <c r="BW2644" i="1"/>
  <c r="BV2644" i="1"/>
  <c r="CB2643" i="1"/>
  <c r="BY2643" i="1" s="1"/>
  <c r="CA2643" i="1"/>
  <c r="BX2643" i="1" s="1"/>
  <c r="BW2643" i="1"/>
  <c r="BV2643" i="1"/>
  <c r="CB2642" i="1"/>
  <c r="BY2642" i="1" s="1"/>
  <c r="CA2642" i="1"/>
  <c r="BX2642" i="1" s="1"/>
  <c r="BW2642" i="1"/>
  <c r="BV2642" i="1"/>
  <c r="CB2641" i="1"/>
  <c r="BY2641" i="1" s="1"/>
  <c r="CA2641" i="1"/>
  <c r="BX2641" i="1" s="1"/>
  <c r="BW2641" i="1"/>
  <c r="BV2641" i="1"/>
  <c r="CB2640" i="1"/>
  <c r="BY2640" i="1" s="1"/>
  <c r="CA2640" i="1"/>
  <c r="BX2640" i="1" s="1"/>
  <c r="BW2640" i="1"/>
  <c r="BV2640" i="1"/>
  <c r="CB2639" i="1"/>
  <c r="BY2639" i="1" s="1"/>
  <c r="CA2639" i="1"/>
  <c r="BX2639" i="1"/>
  <c r="BW2639" i="1"/>
  <c r="BV2639" i="1"/>
  <c r="CB2638" i="1"/>
  <c r="BY2638" i="1" s="1"/>
  <c r="CA2638" i="1"/>
  <c r="BX2638" i="1" s="1"/>
  <c r="BW2638" i="1"/>
  <c r="BV2638" i="1"/>
  <c r="CB2637" i="1"/>
  <c r="BY2637" i="1" s="1"/>
  <c r="CA2637" i="1"/>
  <c r="BX2637" i="1" s="1"/>
  <c r="BW2637" i="1"/>
  <c r="BV2637" i="1"/>
  <c r="CB2636" i="1"/>
  <c r="BY2636" i="1" s="1"/>
  <c r="CA2636" i="1"/>
  <c r="BX2636" i="1" s="1"/>
  <c r="BW2636" i="1"/>
  <c r="BV2636" i="1"/>
  <c r="CB2635" i="1"/>
  <c r="BY2635" i="1" s="1"/>
  <c r="CA2635" i="1"/>
  <c r="BX2635" i="1" s="1"/>
  <c r="BW2635" i="1"/>
  <c r="BV2635" i="1"/>
  <c r="CB2634" i="1"/>
  <c r="BY2634" i="1" s="1"/>
  <c r="CA2634" i="1"/>
  <c r="BX2634" i="1" s="1"/>
  <c r="BW2634" i="1"/>
  <c r="BV2634" i="1"/>
  <c r="CB2633" i="1"/>
  <c r="BY2633" i="1" s="1"/>
  <c r="CA2633" i="1"/>
  <c r="BX2633" i="1" s="1"/>
  <c r="BW2633" i="1"/>
  <c r="BV2633" i="1"/>
  <c r="CB2632" i="1"/>
  <c r="BY2632" i="1" s="1"/>
  <c r="CA2632" i="1"/>
  <c r="BX2632" i="1" s="1"/>
  <c r="BW2632" i="1"/>
  <c r="BV2632" i="1"/>
  <c r="CB2631" i="1"/>
  <c r="CA2631" i="1"/>
  <c r="BX2631" i="1" s="1"/>
  <c r="BY2631" i="1"/>
  <c r="BW2631" i="1"/>
  <c r="BV2631" i="1"/>
  <c r="CB2630" i="1"/>
  <c r="BY2630" i="1" s="1"/>
  <c r="CA2630" i="1"/>
  <c r="BX2630" i="1" s="1"/>
  <c r="BW2630" i="1"/>
  <c r="BV2630" i="1"/>
  <c r="CB2629" i="1"/>
  <c r="BY2629" i="1" s="1"/>
  <c r="CA2629" i="1"/>
  <c r="BX2629" i="1" s="1"/>
  <c r="BW2629" i="1"/>
  <c r="BV2629" i="1"/>
  <c r="CB2628" i="1"/>
  <c r="BY2628" i="1" s="1"/>
  <c r="CA2628" i="1"/>
  <c r="BX2628" i="1" s="1"/>
  <c r="BW2628" i="1"/>
  <c r="BV2628" i="1"/>
  <c r="CB2627" i="1"/>
  <c r="BY2627" i="1" s="1"/>
  <c r="CA2627" i="1"/>
  <c r="BX2627" i="1" s="1"/>
  <c r="BW2627" i="1"/>
  <c r="BV2627" i="1"/>
  <c r="CB2626" i="1"/>
  <c r="BY2626" i="1" s="1"/>
  <c r="CA2626" i="1"/>
  <c r="BX2626" i="1" s="1"/>
  <c r="BW2626" i="1"/>
  <c r="BV2626" i="1"/>
  <c r="CB2625" i="1"/>
  <c r="BY2625" i="1" s="1"/>
  <c r="CA2625" i="1"/>
  <c r="BX2625" i="1" s="1"/>
  <c r="BW2625" i="1"/>
  <c r="BV2625" i="1"/>
  <c r="CB2624" i="1"/>
  <c r="BY2624" i="1" s="1"/>
  <c r="CA2624" i="1"/>
  <c r="BX2624" i="1" s="1"/>
  <c r="BW2624" i="1"/>
  <c r="BV2624" i="1"/>
  <c r="CB2623" i="1"/>
  <c r="BY2623" i="1" s="1"/>
  <c r="CA2623" i="1"/>
  <c r="BX2623" i="1" s="1"/>
  <c r="BW2623" i="1"/>
  <c r="BV2623" i="1"/>
  <c r="CB2622" i="1"/>
  <c r="BY2622" i="1" s="1"/>
  <c r="CA2622" i="1"/>
  <c r="BX2622" i="1" s="1"/>
  <c r="BW2622" i="1"/>
  <c r="BV2622" i="1"/>
  <c r="CB2621" i="1"/>
  <c r="BY2621" i="1" s="1"/>
  <c r="CA2621" i="1"/>
  <c r="BX2621" i="1" s="1"/>
  <c r="BW2621" i="1"/>
  <c r="BV2621" i="1"/>
  <c r="CB2620" i="1"/>
  <c r="BY2620" i="1" s="1"/>
  <c r="CA2620" i="1"/>
  <c r="BX2620" i="1" s="1"/>
  <c r="BW2620" i="1"/>
  <c r="BV2620" i="1"/>
  <c r="CB2619" i="1"/>
  <c r="BY2619" i="1" s="1"/>
  <c r="CA2619" i="1"/>
  <c r="BX2619" i="1" s="1"/>
  <c r="BW2619" i="1"/>
  <c r="BV2619" i="1"/>
  <c r="CB2618" i="1"/>
  <c r="BY2618" i="1" s="1"/>
  <c r="CA2618" i="1"/>
  <c r="BX2618" i="1" s="1"/>
  <c r="BW2618" i="1"/>
  <c r="BV2618" i="1"/>
  <c r="CB2617" i="1"/>
  <c r="BY2617" i="1" s="1"/>
  <c r="CA2617" i="1"/>
  <c r="BX2617" i="1" s="1"/>
  <c r="BW2617" i="1"/>
  <c r="BV2617" i="1"/>
  <c r="CB2616" i="1"/>
  <c r="BY2616" i="1" s="1"/>
  <c r="CA2616" i="1"/>
  <c r="BX2616" i="1" s="1"/>
  <c r="BW2616" i="1"/>
  <c r="BV2616" i="1"/>
  <c r="CA2615" i="1"/>
  <c r="CB2615" i="1" s="1"/>
  <c r="BY2615" i="1" s="1"/>
  <c r="BW2615" i="1"/>
  <c r="BV2615" i="1"/>
  <c r="CB2614" i="1"/>
  <c r="BY2614" i="1" s="1"/>
  <c r="CA2614" i="1"/>
  <c r="BX2614" i="1" s="1"/>
  <c r="BW2614" i="1"/>
  <c r="BV2614" i="1"/>
  <c r="CB2613" i="1"/>
  <c r="BY2613" i="1" s="1"/>
  <c r="CA2613" i="1"/>
  <c r="BX2613" i="1" s="1"/>
  <c r="BW2613" i="1"/>
  <c r="BV2613" i="1"/>
  <c r="CB2612" i="1"/>
  <c r="BY2612" i="1" s="1"/>
  <c r="CA2612" i="1"/>
  <c r="BX2612" i="1" s="1"/>
  <c r="BW2612" i="1"/>
  <c r="BV2612" i="1"/>
  <c r="CB2611" i="1"/>
  <c r="BY2611" i="1" s="1"/>
  <c r="CA2611" i="1"/>
  <c r="BX2611" i="1"/>
  <c r="BW2611" i="1"/>
  <c r="BV2611" i="1"/>
  <c r="CB2610" i="1"/>
  <c r="BY2610" i="1" s="1"/>
  <c r="CA2610" i="1"/>
  <c r="BX2610" i="1" s="1"/>
  <c r="BW2610" i="1"/>
  <c r="BV2610" i="1"/>
  <c r="CB2609" i="1"/>
  <c r="BY2609" i="1" s="1"/>
  <c r="CA2609" i="1"/>
  <c r="BX2609" i="1" s="1"/>
  <c r="BW2609" i="1"/>
  <c r="BV2609" i="1"/>
  <c r="CB2608" i="1"/>
  <c r="BY2608" i="1" s="1"/>
  <c r="CA2608" i="1"/>
  <c r="BX2608" i="1" s="1"/>
  <c r="BW2608" i="1"/>
  <c r="BV2608" i="1"/>
  <c r="CB2607" i="1"/>
  <c r="BY2607" i="1" s="1"/>
  <c r="CA2607" i="1"/>
  <c r="BX2607" i="1" s="1"/>
  <c r="BW2607" i="1"/>
  <c r="BV2607" i="1"/>
  <c r="CB2606" i="1"/>
  <c r="BY2606" i="1" s="1"/>
  <c r="CA2606" i="1"/>
  <c r="BX2606" i="1" s="1"/>
  <c r="BW2606" i="1"/>
  <c r="BV2606" i="1"/>
  <c r="CA2605" i="1"/>
  <c r="BW2605" i="1"/>
  <c r="BV2605" i="1"/>
  <c r="CB2604" i="1"/>
  <c r="BY2604" i="1" s="1"/>
  <c r="CA2604" i="1"/>
  <c r="BX2604" i="1" s="1"/>
  <c r="BW2604" i="1"/>
  <c r="BV2604" i="1"/>
  <c r="CB2603" i="1"/>
  <c r="BY2603" i="1" s="1"/>
  <c r="CA2603" i="1"/>
  <c r="BX2603" i="1" s="1"/>
  <c r="BW2603" i="1"/>
  <c r="BV2603" i="1"/>
  <c r="CB2602" i="1"/>
  <c r="BY2602" i="1" s="1"/>
  <c r="CA2602" i="1"/>
  <c r="BX2602" i="1" s="1"/>
  <c r="BW2602" i="1"/>
  <c r="BV2602" i="1"/>
  <c r="CB2601" i="1"/>
  <c r="BY2601" i="1" s="1"/>
  <c r="CA2601" i="1"/>
  <c r="BX2601" i="1" s="1"/>
  <c r="BW2601" i="1"/>
  <c r="BV2601" i="1"/>
  <c r="CA2600" i="1"/>
  <c r="CB2600" i="1" s="1"/>
  <c r="BY2600" i="1" s="1"/>
  <c r="BW2600" i="1"/>
  <c r="BV2600" i="1"/>
  <c r="CB2599" i="1"/>
  <c r="BY2599" i="1" s="1"/>
  <c r="CA2599" i="1"/>
  <c r="BX2599" i="1" s="1"/>
  <c r="BW2599" i="1"/>
  <c r="BV2599" i="1"/>
  <c r="CB2598" i="1"/>
  <c r="BY2598" i="1" s="1"/>
  <c r="CA2598" i="1"/>
  <c r="BX2598" i="1" s="1"/>
  <c r="BW2598" i="1"/>
  <c r="BV2598" i="1"/>
  <c r="CB2597" i="1"/>
  <c r="BY2597" i="1" s="1"/>
  <c r="CA2597" i="1"/>
  <c r="BX2597" i="1" s="1"/>
  <c r="BW2597" i="1"/>
  <c r="BV2597" i="1"/>
  <c r="CB2596" i="1"/>
  <c r="BY2596" i="1" s="1"/>
  <c r="CA2596" i="1"/>
  <c r="BX2596" i="1" s="1"/>
  <c r="BW2596" i="1"/>
  <c r="BV2596" i="1"/>
  <c r="CB2595" i="1"/>
  <c r="BY2595" i="1" s="1"/>
  <c r="CA2595" i="1"/>
  <c r="BX2595" i="1" s="1"/>
  <c r="BW2595" i="1"/>
  <c r="BV2595" i="1"/>
  <c r="CB2594" i="1"/>
  <c r="BY2594" i="1" s="1"/>
  <c r="CA2594" i="1"/>
  <c r="BX2594" i="1" s="1"/>
  <c r="BW2594" i="1"/>
  <c r="BV2594" i="1"/>
  <c r="CB2593" i="1"/>
  <c r="BY2593" i="1" s="1"/>
  <c r="CA2593" i="1"/>
  <c r="BX2593" i="1" s="1"/>
  <c r="BW2593" i="1"/>
  <c r="BV2593" i="1"/>
  <c r="CB2592" i="1"/>
  <c r="BY2592" i="1" s="1"/>
  <c r="CA2592" i="1"/>
  <c r="BX2592" i="1" s="1"/>
  <c r="BW2592" i="1"/>
  <c r="BV2592" i="1"/>
  <c r="CB2591" i="1"/>
  <c r="BY2591" i="1" s="1"/>
  <c r="CA2591" i="1"/>
  <c r="BX2591" i="1" s="1"/>
  <c r="BW2591" i="1"/>
  <c r="BV2591" i="1"/>
  <c r="CB2590" i="1"/>
  <c r="BY2590" i="1" s="1"/>
  <c r="CA2590" i="1"/>
  <c r="BX2590" i="1" s="1"/>
  <c r="BW2590" i="1"/>
  <c r="BV2590" i="1"/>
  <c r="CB2589" i="1"/>
  <c r="BY2589" i="1" s="1"/>
  <c r="CA2589" i="1"/>
  <c r="BX2589" i="1" s="1"/>
  <c r="BW2589" i="1"/>
  <c r="BV2589" i="1"/>
  <c r="CB2588" i="1"/>
  <c r="BY2588" i="1" s="1"/>
  <c r="CA2588" i="1"/>
  <c r="BX2588" i="1" s="1"/>
  <c r="BW2588" i="1"/>
  <c r="BV2588" i="1"/>
  <c r="CA2587" i="1"/>
  <c r="BX2587" i="1" s="1"/>
  <c r="BW2587" i="1"/>
  <c r="BV2587" i="1"/>
  <c r="CA2586" i="1"/>
  <c r="BX2586" i="1" s="1"/>
  <c r="BW2586" i="1"/>
  <c r="BV2586" i="1"/>
  <c r="CA2585" i="1"/>
  <c r="CB2585" i="1" s="1"/>
  <c r="BY2585" i="1" s="1"/>
  <c r="BW2585" i="1"/>
  <c r="BV2585" i="1"/>
  <c r="CB2584" i="1"/>
  <c r="BY2584" i="1" s="1"/>
  <c r="CA2584" i="1"/>
  <c r="BX2584" i="1" s="1"/>
  <c r="BW2584" i="1"/>
  <c r="BV2584" i="1"/>
  <c r="CB2583" i="1"/>
  <c r="CA2583" i="1"/>
  <c r="BX2583" i="1" s="1"/>
  <c r="BY2583" i="1"/>
  <c r="BW2583" i="1"/>
  <c r="BV2583" i="1"/>
  <c r="CA2582" i="1"/>
  <c r="BW2582" i="1"/>
  <c r="BV2582" i="1"/>
  <c r="CB2581" i="1"/>
  <c r="BY2581" i="1" s="1"/>
  <c r="CA2581" i="1"/>
  <c r="BX2581" i="1" s="1"/>
  <c r="BW2581" i="1"/>
  <c r="BV2581" i="1"/>
  <c r="CB2580" i="1"/>
  <c r="BY2580" i="1" s="1"/>
  <c r="CA2580" i="1"/>
  <c r="BX2580" i="1" s="1"/>
  <c r="BW2580" i="1"/>
  <c r="BV2580" i="1"/>
  <c r="CB2579" i="1"/>
  <c r="BY2579" i="1" s="1"/>
  <c r="CA2579" i="1"/>
  <c r="BX2579" i="1" s="1"/>
  <c r="BW2579" i="1"/>
  <c r="BV2579" i="1"/>
  <c r="CB2578" i="1"/>
  <c r="BY2578" i="1" s="1"/>
  <c r="CA2578" i="1"/>
  <c r="BX2578" i="1" s="1"/>
  <c r="BW2578" i="1"/>
  <c r="BV2578" i="1"/>
  <c r="CB2577" i="1"/>
  <c r="BY2577" i="1" s="1"/>
  <c r="CA2577" i="1"/>
  <c r="BX2577" i="1" s="1"/>
  <c r="BW2577" i="1"/>
  <c r="BV2577" i="1"/>
  <c r="CB2576" i="1"/>
  <c r="BY2576" i="1" s="1"/>
  <c r="CA2576" i="1"/>
  <c r="BX2576" i="1" s="1"/>
  <c r="BW2576" i="1"/>
  <c r="BV2576" i="1"/>
  <c r="CB2575" i="1"/>
  <c r="BY2575" i="1" s="1"/>
  <c r="CA2575" i="1"/>
  <c r="BX2575" i="1" s="1"/>
  <c r="BW2575" i="1"/>
  <c r="BV2575" i="1"/>
  <c r="CB2574" i="1"/>
  <c r="BY2574" i="1" s="1"/>
  <c r="CA2574" i="1"/>
  <c r="BX2574" i="1" s="1"/>
  <c r="BW2574" i="1"/>
  <c r="BV2574" i="1"/>
  <c r="CB2573" i="1"/>
  <c r="BY2573" i="1" s="1"/>
  <c r="CA2573" i="1"/>
  <c r="BX2573" i="1" s="1"/>
  <c r="BW2573" i="1"/>
  <c r="BV2573" i="1"/>
  <c r="CB2572" i="1"/>
  <c r="BY2572" i="1" s="1"/>
  <c r="CA2572" i="1"/>
  <c r="BX2572" i="1" s="1"/>
  <c r="BW2572" i="1"/>
  <c r="BV2572" i="1"/>
  <c r="CB2571" i="1"/>
  <c r="BY2571" i="1" s="1"/>
  <c r="CA2571" i="1"/>
  <c r="BX2571" i="1" s="1"/>
  <c r="BW2571" i="1"/>
  <c r="BV2571" i="1"/>
  <c r="CB2570" i="1"/>
  <c r="BY2570" i="1" s="1"/>
  <c r="CA2570" i="1"/>
  <c r="BX2570" i="1" s="1"/>
  <c r="BW2570" i="1"/>
  <c r="BV2570" i="1"/>
  <c r="CB2569" i="1"/>
  <c r="BY2569" i="1" s="1"/>
  <c r="CA2569" i="1"/>
  <c r="BX2569" i="1" s="1"/>
  <c r="BW2569" i="1"/>
  <c r="BV2569" i="1"/>
  <c r="CB2568" i="1"/>
  <c r="BY2568" i="1" s="1"/>
  <c r="CA2568" i="1"/>
  <c r="BX2568" i="1" s="1"/>
  <c r="BW2568" i="1"/>
  <c r="BV2568" i="1"/>
  <c r="CB2567" i="1"/>
  <c r="BY2567" i="1" s="1"/>
  <c r="CA2567" i="1"/>
  <c r="BX2567" i="1" s="1"/>
  <c r="BW2567" i="1"/>
  <c r="BV2567" i="1"/>
  <c r="CB2566" i="1"/>
  <c r="BY2566" i="1" s="1"/>
  <c r="CA2566" i="1"/>
  <c r="BX2566" i="1" s="1"/>
  <c r="BW2566" i="1"/>
  <c r="BV2566" i="1"/>
  <c r="CB2565" i="1"/>
  <c r="BY2565" i="1" s="1"/>
  <c r="CA2565" i="1"/>
  <c r="BX2565" i="1" s="1"/>
  <c r="BW2565" i="1"/>
  <c r="BV2565" i="1"/>
  <c r="CB2564" i="1"/>
  <c r="BY2564" i="1" s="1"/>
  <c r="CA2564" i="1"/>
  <c r="BX2564" i="1" s="1"/>
  <c r="BW2564" i="1"/>
  <c r="BV2564" i="1"/>
  <c r="CB2563" i="1"/>
  <c r="BY2563" i="1" s="1"/>
  <c r="CA2563" i="1"/>
  <c r="BX2563" i="1" s="1"/>
  <c r="BW2563" i="1"/>
  <c r="BV2563" i="1"/>
  <c r="CB2562" i="1"/>
  <c r="BY2562" i="1" s="1"/>
  <c r="CA2562" i="1"/>
  <c r="BX2562" i="1" s="1"/>
  <c r="BW2562" i="1"/>
  <c r="BV2562" i="1"/>
  <c r="CB2561" i="1"/>
  <c r="BY2561" i="1" s="1"/>
  <c r="CA2561" i="1"/>
  <c r="BX2561" i="1" s="1"/>
  <c r="BW2561" i="1"/>
  <c r="BV2561" i="1"/>
  <c r="CB2560" i="1"/>
  <c r="BY2560" i="1" s="1"/>
  <c r="CA2560" i="1"/>
  <c r="BX2560" i="1"/>
  <c r="BW2560" i="1"/>
  <c r="BV2560" i="1"/>
  <c r="CB2559" i="1"/>
  <c r="BY2559" i="1" s="1"/>
  <c r="CA2559" i="1"/>
  <c r="BX2559" i="1" s="1"/>
  <c r="BW2559" i="1"/>
  <c r="BV2559" i="1"/>
  <c r="CB2558" i="1"/>
  <c r="BY2558" i="1" s="1"/>
  <c r="CA2558" i="1"/>
  <c r="BX2558" i="1" s="1"/>
  <c r="BW2558" i="1"/>
  <c r="BV2558" i="1"/>
  <c r="CB2557" i="1"/>
  <c r="BY2557" i="1" s="1"/>
  <c r="CA2557" i="1"/>
  <c r="BX2557" i="1" s="1"/>
  <c r="BW2557" i="1"/>
  <c r="BV2557" i="1"/>
  <c r="CB2556" i="1"/>
  <c r="BY2556" i="1" s="1"/>
  <c r="CA2556" i="1"/>
  <c r="BX2556" i="1" s="1"/>
  <c r="BW2556" i="1"/>
  <c r="BV2556" i="1"/>
  <c r="CB2555" i="1"/>
  <c r="BY2555" i="1" s="1"/>
  <c r="CA2555" i="1"/>
  <c r="BX2555" i="1" s="1"/>
  <c r="BW2555" i="1"/>
  <c r="BV2555" i="1"/>
  <c r="CB2554" i="1"/>
  <c r="BY2554" i="1" s="1"/>
  <c r="CA2554" i="1"/>
  <c r="BX2554" i="1"/>
  <c r="BW2554" i="1"/>
  <c r="BV2554" i="1"/>
  <c r="CB2553" i="1"/>
  <c r="BY2553" i="1" s="1"/>
  <c r="CA2553" i="1"/>
  <c r="BX2553" i="1" s="1"/>
  <c r="BW2553" i="1"/>
  <c r="BV2553" i="1"/>
  <c r="CB2552" i="1"/>
  <c r="BY2552" i="1" s="1"/>
  <c r="CA2552" i="1"/>
  <c r="BX2552" i="1" s="1"/>
  <c r="BW2552" i="1"/>
  <c r="BV2552" i="1"/>
  <c r="CB2551" i="1"/>
  <c r="BY2551" i="1" s="1"/>
  <c r="CA2551" i="1"/>
  <c r="BX2551" i="1" s="1"/>
  <c r="BW2551" i="1"/>
  <c r="BV2551" i="1"/>
  <c r="CB2550" i="1"/>
  <c r="CA2550" i="1"/>
  <c r="BX2550" i="1" s="1"/>
  <c r="BY2550" i="1"/>
  <c r="BW2550" i="1"/>
  <c r="BV2550" i="1"/>
  <c r="CB2549" i="1"/>
  <c r="CA2549" i="1"/>
  <c r="BX2549" i="1" s="1"/>
  <c r="BY2549" i="1"/>
  <c r="BW2549" i="1"/>
  <c r="BV2549" i="1"/>
  <c r="CB2548" i="1"/>
  <c r="BY2548" i="1" s="1"/>
  <c r="CA2548" i="1"/>
  <c r="BX2548" i="1" s="1"/>
  <c r="BW2548" i="1"/>
  <c r="BV2548" i="1"/>
  <c r="CA2547" i="1"/>
  <c r="BW2547" i="1"/>
  <c r="BV2547" i="1"/>
  <c r="CB2546" i="1"/>
  <c r="BY2546" i="1" s="1"/>
  <c r="CA2546" i="1"/>
  <c r="BX2546" i="1" s="1"/>
  <c r="BW2546" i="1"/>
  <c r="BV2546" i="1"/>
  <c r="CB2545" i="1"/>
  <c r="BY2545" i="1" s="1"/>
  <c r="CA2545" i="1"/>
  <c r="BX2545" i="1" s="1"/>
  <c r="BW2545" i="1"/>
  <c r="BV2545" i="1"/>
  <c r="CB2544" i="1"/>
  <c r="BY2544" i="1" s="1"/>
  <c r="CA2544" i="1"/>
  <c r="BX2544" i="1" s="1"/>
  <c r="BW2544" i="1"/>
  <c r="BV2544" i="1"/>
  <c r="CB2543" i="1"/>
  <c r="BY2543" i="1" s="1"/>
  <c r="CA2543" i="1"/>
  <c r="BX2543" i="1" s="1"/>
  <c r="BW2543" i="1"/>
  <c r="BV2543" i="1"/>
  <c r="CB2542" i="1"/>
  <c r="BY2542" i="1" s="1"/>
  <c r="CA2542" i="1"/>
  <c r="BX2542" i="1" s="1"/>
  <c r="BW2542" i="1"/>
  <c r="BV2542" i="1"/>
  <c r="CB2541" i="1"/>
  <c r="BY2541" i="1" s="1"/>
  <c r="CA2541" i="1"/>
  <c r="BX2541" i="1" s="1"/>
  <c r="BW2541" i="1"/>
  <c r="BV2541" i="1"/>
  <c r="CB2540" i="1"/>
  <c r="BY2540" i="1" s="1"/>
  <c r="CA2540" i="1"/>
  <c r="BX2540" i="1" s="1"/>
  <c r="BW2540" i="1"/>
  <c r="BV2540" i="1"/>
  <c r="CB2539" i="1"/>
  <c r="BY2539" i="1" s="1"/>
  <c r="CA2539" i="1"/>
  <c r="BX2539" i="1" s="1"/>
  <c r="BW2539" i="1"/>
  <c r="BV2539" i="1"/>
  <c r="CB2538" i="1"/>
  <c r="BY2538" i="1" s="1"/>
  <c r="CA2538" i="1"/>
  <c r="BX2538" i="1" s="1"/>
  <c r="BW2538" i="1"/>
  <c r="BV2538" i="1"/>
  <c r="CB2537" i="1"/>
  <c r="BY2537" i="1" s="1"/>
  <c r="CA2537" i="1"/>
  <c r="BX2537" i="1" s="1"/>
  <c r="BW2537" i="1"/>
  <c r="BV2537" i="1"/>
  <c r="CB2536" i="1"/>
  <c r="BY2536" i="1" s="1"/>
  <c r="CA2536" i="1"/>
  <c r="BX2536" i="1" s="1"/>
  <c r="BW2536" i="1"/>
  <c r="BV2536" i="1"/>
  <c r="CB2535" i="1"/>
  <c r="BY2535" i="1" s="1"/>
  <c r="CA2535" i="1"/>
  <c r="BX2535" i="1" s="1"/>
  <c r="BW2535" i="1"/>
  <c r="BV2535" i="1"/>
  <c r="CB2534" i="1"/>
  <c r="BY2534" i="1" s="1"/>
  <c r="CA2534" i="1"/>
  <c r="BX2534" i="1" s="1"/>
  <c r="BW2534" i="1"/>
  <c r="BV2534" i="1"/>
  <c r="CB2533" i="1"/>
  <c r="BY2533" i="1" s="1"/>
  <c r="CA2533" i="1"/>
  <c r="BX2533" i="1"/>
  <c r="BW2533" i="1"/>
  <c r="BV2533" i="1"/>
  <c r="CB2532" i="1"/>
  <c r="BY2532" i="1" s="1"/>
  <c r="CA2532" i="1"/>
  <c r="BX2532" i="1" s="1"/>
  <c r="BW2532" i="1"/>
  <c r="BV2532" i="1"/>
  <c r="CB2531" i="1"/>
  <c r="BY2531" i="1" s="1"/>
  <c r="CA2531" i="1"/>
  <c r="BX2531" i="1" s="1"/>
  <c r="BW2531" i="1"/>
  <c r="BV2531" i="1"/>
  <c r="CB2530" i="1"/>
  <c r="BY2530" i="1" s="1"/>
  <c r="CA2530" i="1"/>
  <c r="BX2530" i="1" s="1"/>
  <c r="BW2530" i="1"/>
  <c r="BV2530" i="1"/>
  <c r="CB2529" i="1"/>
  <c r="CA2529" i="1"/>
  <c r="BX2529" i="1" s="1"/>
  <c r="BY2529" i="1"/>
  <c r="BW2529" i="1"/>
  <c r="BV2529" i="1"/>
  <c r="CB2528" i="1"/>
  <c r="BY2528" i="1" s="1"/>
  <c r="CA2528" i="1"/>
  <c r="BX2528" i="1" s="1"/>
  <c r="BW2528" i="1"/>
  <c r="BV2528" i="1"/>
  <c r="CB2527" i="1"/>
  <c r="BY2527" i="1" s="1"/>
  <c r="CA2527" i="1"/>
  <c r="BX2527" i="1" s="1"/>
  <c r="BW2527" i="1"/>
  <c r="BV2527" i="1"/>
  <c r="CB2526" i="1"/>
  <c r="BY2526" i="1" s="1"/>
  <c r="CA2526" i="1"/>
  <c r="BX2526" i="1" s="1"/>
  <c r="BW2526" i="1"/>
  <c r="BV2526" i="1"/>
  <c r="CB2525" i="1"/>
  <c r="BY2525" i="1" s="1"/>
  <c r="CA2525" i="1"/>
  <c r="BX2525" i="1" s="1"/>
  <c r="BW2525" i="1"/>
  <c r="BV2525" i="1"/>
  <c r="CB2524" i="1"/>
  <c r="BY2524" i="1" s="1"/>
  <c r="CA2524" i="1"/>
  <c r="BX2524" i="1" s="1"/>
  <c r="BW2524" i="1"/>
  <c r="BV2524" i="1"/>
  <c r="CB2523" i="1"/>
  <c r="BY2523" i="1" s="1"/>
  <c r="CA2523" i="1"/>
  <c r="BX2523" i="1" s="1"/>
  <c r="BW2523" i="1"/>
  <c r="BV2523" i="1"/>
  <c r="CB2522" i="1"/>
  <c r="BY2522" i="1" s="1"/>
  <c r="CA2522" i="1"/>
  <c r="BX2522" i="1" s="1"/>
  <c r="BW2522" i="1"/>
  <c r="BV2522" i="1"/>
  <c r="CB2521" i="1"/>
  <c r="BY2521" i="1" s="1"/>
  <c r="CA2521" i="1"/>
  <c r="BX2521" i="1" s="1"/>
  <c r="BW2521" i="1"/>
  <c r="BV2521" i="1"/>
  <c r="CB2520" i="1"/>
  <c r="BY2520" i="1" s="1"/>
  <c r="CA2520" i="1"/>
  <c r="BX2520" i="1" s="1"/>
  <c r="BW2520" i="1"/>
  <c r="BV2520" i="1"/>
  <c r="CB2519" i="1"/>
  <c r="BY2519" i="1" s="1"/>
  <c r="CA2519" i="1"/>
  <c r="BX2519" i="1" s="1"/>
  <c r="BW2519" i="1"/>
  <c r="BV2519" i="1"/>
  <c r="CB2518" i="1"/>
  <c r="BY2518" i="1" s="1"/>
  <c r="CA2518" i="1"/>
  <c r="BX2518" i="1" s="1"/>
  <c r="BW2518" i="1"/>
  <c r="BV2518" i="1"/>
  <c r="CB2517" i="1"/>
  <c r="BY2517" i="1" s="1"/>
  <c r="CA2517" i="1"/>
  <c r="BX2517" i="1" s="1"/>
  <c r="BW2517" i="1"/>
  <c r="BV2517" i="1"/>
  <c r="CB2516" i="1"/>
  <c r="BY2516" i="1" s="1"/>
  <c r="CA2516" i="1"/>
  <c r="BX2516" i="1" s="1"/>
  <c r="BW2516" i="1"/>
  <c r="BV2516" i="1"/>
  <c r="CB2515" i="1"/>
  <c r="BY2515" i="1" s="1"/>
  <c r="CA2515" i="1"/>
  <c r="BX2515" i="1" s="1"/>
  <c r="BW2515" i="1"/>
  <c r="BV2515" i="1"/>
  <c r="CB2514" i="1"/>
  <c r="BY2514" i="1" s="1"/>
  <c r="CA2514" i="1"/>
  <c r="BX2514" i="1" s="1"/>
  <c r="BW2514" i="1"/>
  <c r="BV2514" i="1"/>
  <c r="CB2513" i="1"/>
  <c r="CA2513" i="1"/>
  <c r="BX2513" i="1" s="1"/>
  <c r="BY2513" i="1"/>
  <c r="BW2513" i="1"/>
  <c r="BV2513" i="1"/>
  <c r="CB2512" i="1"/>
  <c r="BY2512" i="1" s="1"/>
  <c r="CA2512" i="1"/>
  <c r="BX2512" i="1" s="1"/>
  <c r="BW2512" i="1"/>
  <c r="BV2512" i="1"/>
  <c r="CB2511" i="1"/>
  <c r="BY2511" i="1" s="1"/>
  <c r="CA2511" i="1"/>
  <c r="BX2511" i="1" s="1"/>
  <c r="BW2511" i="1"/>
  <c r="BV2511" i="1"/>
  <c r="CB2510" i="1"/>
  <c r="BY2510" i="1" s="1"/>
  <c r="CA2510" i="1"/>
  <c r="BX2510" i="1" s="1"/>
  <c r="BW2510" i="1"/>
  <c r="BV2510" i="1"/>
  <c r="CB2509" i="1"/>
  <c r="BY2509" i="1" s="1"/>
  <c r="CA2509" i="1"/>
  <c r="BX2509" i="1" s="1"/>
  <c r="BW2509" i="1"/>
  <c r="BV2509" i="1"/>
  <c r="CA2508" i="1"/>
  <c r="CB2508" i="1" s="1"/>
  <c r="BY2508" i="1" s="1"/>
  <c r="BW2508" i="1"/>
  <c r="BV2508" i="1"/>
  <c r="CB2507" i="1"/>
  <c r="BY2507" i="1" s="1"/>
  <c r="CA2507" i="1"/>
  <c r="BX2507" i="1" s="1"/>
  <c r="BW2507" i="1"/>
  <c r="BV2507" i="1"/>
  <c r="CB2506" i="1"/>
  <c r="BY2506" i="1" s="1"/>
  <c r="CA2506" i="1"/>
  <c r="BX2506" i="1" s="1"/>
  <c r="BW2506" i="1"/>
  <c r="BV2506" i="1"/>
  <c r="CB2505" i="1"/>
  <c r="BY2505" i="1" s="1"/>
  <c r="CA2505" i="1"/>
  <c r="BX2505" i="1" s="1"/>
  <c r="BW2505" i="1"/>
  <c r="BV2505" i="1"/>
  <c r="CB2504" i="1"/>
  <c r="BY2504" i="1" s="1"/>
  <c r="CA2504" i="1"/>
  <c r="BX2504" i="1" s="1"/>
  <c r="BW2504" i="1"/>
  <c r="BV2504" i="1"/>
  <c r="CB2503" i="1"/>
  <c r="BY2503" i="1" s="1"/>
  <c r="CA2503" i="1"/>
  <c r="BX2503" i="1" s="1"/>
  <c r="BW2503" i="1"/>
  <c r="BV2503" i="1"/>
  <c r="CB2502" i="1"/>
  <c r="BY2502" i="1" s="1"/>
  <c r="CA2502" i="1"/>
  <c r="BX2502" i="1" s="1"/>
  <c r="BW2502" i="1"/>
  <c r="BV2502" i="1"/>
  <c r="CB2501" i="1"/>
  <c r="BY2501" i="1" s="1"/>
  <c r="CA2501" i="1"/>
  <c r="BX2501" i="1" s="1"/>
  <c r="BW2501" i="1"/>
  <c r="BV2501" i="1"/>
  <c r="CB2500" i="1"/>
  <c r="BY2500" i="1" s="1"/>
  <c r="CA2500" i="1"/>
  <c r="BX2500" i="1" s="1"/>
  <c r="BW2500" i="1"/>
  <c r="BV2500" i="1"/>
  <c r="CB2499" i="1"/>
  <c r="BY2499" i="1" s="1"/>
  <c r="CA2499" i="1"/>
  <c r="BX2499" i="1" s="1"/>
  <c r="BW2499" i="1"/>
  <c r="BV2499" i="1"/>
  <c r="CB2498" i="1"/>
  <c r="BY2498" i="1" s="1"/>
  <c r="CA2498" i="1"/>
  <c r="BX2498" i="1" s="1"/>
  <c r="BW2498" i="1"/>
  <c r="BV2498" i="1"/>
  <c r="CB2497" i="1"/>
  <c r="BY2497" i="1" s="1"/>
  <c r="CA2497" i="1"/>
  <c r="BX2497" i="1" s="1"/>
  <c r="BW2497" i="1"/>
  <c r="BV2497" i="1"/>
  <c r="CB2496" i="1"/>
  <c r="BY2496" i="1" s="1"/>
  <c r="CA2496" i="1"/>
  <c r="BX2496" i="1" s="1"/>
  <c r="BW2496" i="1"/>
  <c r="BV2496" i="1"/>
  <c r="CB2495" i="1"/>
  <c r="BY2495" i="1" s="1"/>
  <c r="CA2495" i="1"/>
  <c r="BX2495" i="1" s="1"/>
  <c r="BW2495" i="1"/>
  <c r="BV2495" i="1"/>
  <c r="CB2494" i="1"/>
  <c r="BY2494" i="1" s="1"/>
  <c r="CA2494" i="1"/>
  <c r="BX2494" i="1"/>
  <c r="BW2494" i="1"/>
  <c r="BV2494" i="1"/>
  <c r="CB2493" i="1"/>
  <c r="BY2493" i="1" s="1"/>
  <c r="CA2493" i="1"/>
  <c r="BX2493" i="1" s="1"/>
  <c r="BW2493" i="1"/>
  <c r="BV2493" i="1"/>
  <c r="CB2492" i="1"/>
  <c r="BY2492" i="1" s="1"/>
  <c r="CA2492" i="1"/>
  <c r="BX2492" i="1" s="1"/>
  <c r="BW2492" i="1"/>
  <c r="BV2492" i="1"/>
  <c r="CB2491" i="1"/>
  <c r="BY2491" i="1" s="1"/>
  <c r="CA2491" i="1"/>
  <c r="BX2491" i="1" s="1"/>
  <c r="BW2491" i="1"/>
  <c r="BV2491" i="1"/>
  <c r="CB2490" i="1"/>
  <c r="BY2490" i="1" s="1"/>
  <c r="CA2490" i="1"/>
  <c r="BX2490" i="1" s="1"/>
  <c r="BW2490" i="1"/>
  <c r="BV2490" i="1"/>
  <c r="CB2489" i="1"/>
  <c r="BY2489" i="1" s="1"/>
  <c r="CA2489" i="1"/>
  <c r="BX2489" i="1" s="1"/>
  <c r="BW2489" i="1"/>
  <c r="BV2489" i="1"/>
  <c r="CB2488" i="1"/>
  <c r="BY2488" i="1" s="1"/>
  <c r="CA2488" i="1"/>
  <c r="BX2488" i="1" s="1"/>
  <c r="BW2488" i="1"/>
  <c r="BV2488" i="1"/>
  <c r="CB2487" i="1"/>
  <c r="BY2487" i="1" s="1"/>
  <c r="CA2487" i="1"/>
  <c r="BX2487" i="1" s="1"/>
  <c r="BW2487" i="1"/>
  <c r="BV2487" i="1"/>
  <c r="CB2486" i="1"/>
  <c r="BY2486" i="1" s="1"/>
  <c r="CA2486" i="1"/>
  <c r="BX2486" i="1" s="1"/>
  <c r="BW2486" i="1"/>
  <c r="BV2486" i="1"/>
  <c r="CB2485" i="1"/>
  <c r="BY2485" i="1" s="1"/>
  <c r="CA2485" i="1"/>
  <c r="BX2485" i="1" s="1"/>
  <c r="BW2485" i="1"/>
  <c r="BV2485" i="1"/>
  <c r="CB2484" i="1"/>
  <c r="BY2484" i="1" s="1"/>
  <c r="CA2484" i="1"/>
  <c r="BX2484" i="1" s="1"/>
  <c r="BW2484" i="1"/>
  <c r="BV2484" i="1"/>
  <c r="CB2483" i="1"/>
  <c r="BY2483" i="1" s="1"/>
  <c r="CA2483" i="1"/>
  <c r="BX2483" i="1" s="1"/>
  <c r="BW2483" i="1"/>
  <c r="BV2483" i="1"/>
  <c r="CB2482" i="1"/>
  <c r="BY2482" i="1" s="1"/>
  <c r="CA2482" i="1"/>
  <c r="BX2482" i="1" s="1"/>
  <c r="BW2482" i="1"/>
  <c r="BV2482" i="1"/>
  <c r="CB2481" i="1"/>
  <c r="BY2481" i="1" s="1"/>
  <c r="CA2481" i="1"/>
  <c r="BX2481" i="1" s="1"/>
  <c r="BW2481" i="1"/>
  <c r="BV2481" i="1"/>
  <c r="CB2480" i="1"/>
  <c r="BY2480" i="1" s="1"/>
  <c r="CA2480" i="1"/>
  <c r="BX2480" i="1" s="1"/>
  <c r="BW2480" i="1"/>
  <c r="BV2480" i="1"/>
  <c r="CB2479" i="1"/>
  <c r="BY2479" i="1" s="1"/>
  <c r="CA2479" i="1"/>
  <c r="BX2479" i="1" s="1"/>
  <c r="BW2479" i="1"/>
  <c r="BV2479" i="1"/>
  <c r="CB2478" i="1"/>
  <c r="BY2478" i="1" s="1"/>
  <c r="CA2478" i="1"/>
  <c r="BX2478" i="1" s="1"/>
  <c r="BW2478" i="1"/>
  <c r="BV2478" i="1"/>
  <c r="CA2477" i="1"/>
  <c r="BX2477" i="1" s="1"/>
  <c r="BW2477" i="1"/>
  <c r="BV2477" i="1"/>
  <c r="CB2476" i="1"/>
  <c r="CA2476" i="1"/>
  <c r="BX2476" i="1" s="1"/>
  <c r="BY2476" i="1"/>
  <c r="BW2476" i="1"/>
  <c r="BV2476" i="1"/>
  <c r="CB2475" i="1"/>
  <c r="BY2475" i="1" s="1"/>
  <c r="CA2475" i="1"/>
  <c r="BX2475" i="1" s="1"/>
  <c r="BW2475" i="1"/>
  <c r="BV2475" i="1"/>
  <c r="CA2474" i="1"/>
  <c r="CB2474" i="1" s="1"/>
  <c r="BY2474" i="1" s="1"/>
  <c r="BW2474" i="1"/>
  <c r="BV2474" i="1"/>
  <c r="CB2473" i="1"/>
  <c r="BY2473" i="1" s="1"/>
  <c r="CA2473" i="1"/>
  <c r="BX2473" i="1" s="1"/>
  <c r="BW2473" i="1"/>
  <c r="BV2473" i="1"/>
  <c r="CB2472" i="1"/>
  <c r="BY2472" i="1" s="1"/>
  <c r="CA2472" i="1"/>
  <c r="BX2472" i="1" s="1"/>
  <c r="BW2472" i="1"/>
  <c r="BV2472" i="1"/>
  <c r="CB2471" i="1"/>
  <c r="BY2471" i="1" s="1"/>
  <c r="CA2471" i="1"/>
  <c r="BX2471" i="1" s="1"/>
  <c r="BW2471" i="1"/>
  <c r="BV2471" i="1"/>
  <c r="CB2470" i="1"/>
  <c r="CA2470" i="1"/>
  <c r="BX2470" i="1" s="1"/>
  <c r="BY2470" i="1"/>
  <c r="BW2470" i="1"/>
  <c r="BV2470" i="1"/>
  <c r="CB2469" i="1"/>
  <c r="BY2469" i="1" s="1"/>
  <c r="CA2469" i="1"/>
  <c r="BX2469" i="1" s="1"/>
  <c r="BW2469" i="1"/>
  <c r="BV2469" i="1"/>
  <c r="CB2468" i="1"/>
  <c r="BY2468" i="1" s="1"/>
  <c r="CA2468" i="1"/>
  <c r="BX2468" i="1" s="1"/>
  <c r="BW2468" i="1"/>
  <c r="BV2468" i="1"/>
  <c r="CB2467" i="1"/>
  <c r="BY2467" i="1" s="1"/>
  <c r="CA2467" i="1"/>
  <c r="BX2467" i="1" s="1"/>
  <c r="BW2467" i="1"/>
  <c r="BV2467" i="1"/>
  <c r="CB2466" i="1"/>
  <c r="BY2466" i="1" s="1"/>
  <c r="CA2466" i="1"/>
  <c r="BX2466" i="1" s="1"/>
  <c r="BW2466" i="1"/>
  <c r="BV2466" i="1"/>
  <c r="CB2465" i="1"/>
  <c r="BY2465" i="1" s="1"/>
  <c r="CA2465" i="1"/>
  <c r="BX2465" i="1" s="1"/>
  <c r="BW2465" i="1"/>
  <c r="BV2465" i="1"/>
  <c r="CB2464" i="1"/>
  <c r="BY2464" i="1" s="1"/>
  <c r="CA2464" i="1"/>
  <c r="BX2464" i="1" s="1"/>
  <c r="BW2464" i="1"/>
  <c r="BV2464" i="1"/>
  <c r="CB2463" i="1"/>
  <c r="BY2463" i="1" s="1"/>
  <c r="CA2463" i="1"/>
  <c r="BX2463" i="1" s="1"/>
  <c r="BW2463" i="1"/>
  <c r="BV2463" i="1"/>
  <c r="CB2462" i="1"/>
  <c r="BY2462" i="1" s="1"/>
  <c r="CA2462" i="1"/>
  <c r="BX2462" i="1" s="1"/>
  <c r="BW2462" i="1"/>
  <c r="BV2462" i="1"/>
  <c r="CB2461" i="1"/>
  <c r="BY2461" i="1" s="1"/>
  <c r="CA2461" i="1"/>
  <c r="BX2461" i="1" s="1"/>
  <c r="BW2461" i="1"/>
  <c r="BV2461" i="1"/>
  <c r="CB2460" i="1"/>
  <c r="BY2460" i="1" s="1"/>
  <c r="CA2460" i="1"/>
  <c r="BX2460" i="1" s="1"/>
  <c r="BW2460" i="1"/>
  <c r="BV2460" i="1"/>
  <c r="CB2459" i="1"/>
  <c r="BY2459" i="1" s="1"/>
  <c r="CA2459" i="1"/>
  <c r="BX2459" i="1" s="1"/>
  <c r="BW2459" i="1"/>
  <c r="BV2459" i="1"/>
  <c r="CA2458" i="1"/>
  <c r="BX2458" i="1" s="1"/>
  <c r="BW2458" i="1"/>
  <c r="BV2458" i="1"/>
  <c r="CB2457" i="1"/>
  <c r="BY2457" i="1" s="1"/>
  <c r="CA2457" i="1"/>
  <c r="BX2457" i="1" s="1"/>
  <c r="BW2457" i="1"/>
  <c r="BV2457" i="1"/>
  <c r="CB2456" i="1"/>
  <c r="BY2456" i="1" s="1"/>
  <c r="CA2456" i="1"/>
  <c r="BX2456" i="1" s="1"/>
  <c r="BW2456" i="1"/>
  <c r="BV2456" i="1"/>
  <c r="CB2455" i="1"/>
  <c r="BY2455" i="1" s="1"/>
  <c r="CA2455" i="1"/>
  <c r="BX2455" i="1" s="1"/>
  <c r="BW2455" i="1"/>
  <c r="BV2455" i="1"/>
  <c r="CB2454" i="1"/>
  <c r="BY2454" i="1" s="1"/>
  <c r="CA2454" i="1"/>
  <c r="BX2454" i="1" s="1"/>
  <c r="BW2454" i="1"/>
  <c r="BV2454" i="1"/>
  <c r="CB2453" i="1"/>
  <c r="BY2453" i="1" s="1"/>
  <c r="CA2453" i="1"/>
  <c r="BX2453" i="1" s="1"/>
  <c r="BW2453" i="1"/>
  <c r="BV2453" i="1"/>
  <c r="CB2452" i="1"/>
  <c r="BY2452" i="1" s="1"/>
  <c r="CA2452" i="1"/>
  <c r="BX2452" i="1" s="1"/>
  <c r="BW2452" i="1"/>
  <c r="BV2452" i="1"/>
  <c r="CB2451" i="1"/>
  <c r="BY2451" i="1" s="1"/>
  <c r="CA2451" i="1"/>
  <c r="BX2451" i="1" s="1"/>
  <c r="BW2451" i="1"/>
  <c r="BV2451" i="1"/>
  <c r="CB2450" i="1"/>
  <c r="BY2450" i="1" s="1"/>
  <c r="CA2450" i="1"/>
  <c r="BX2450" i="1" s="1"/>
  <c r="BW2450" i="1"/>
  <c r="BV2450" i="1"/>
  <c r="CB2449" i="1"/>
  <c r="BY2449" i="1" s="1"/>
  <c r="CA2449" i="1"/>
  <c r="BX2449" i="1" s="1"/>
  <c r="BW2449" i="1"/>
  <c r="BV2449" i="1"/>
  <c r="CB2448" i="1"/>
  <c r="BY2448" i="1" s="1"/>
  <c r="CA2448" i="1"/>
  <c r="BX2448" i="1" s="1"/>
  <c r="BW2448" i="1"/>
  <c r="BV2448" i="1"/>
  <c r="CB2447" i="1"/>
  <c r="BY2447" i="1" s="1"/>
  <c r="CA2447" i="1"/>
  <c r="BX2447" i="1" s="1"/>
  <c r="BW2447" i="1"/>
  <c r="BV2447" i="1"/>
  <c r="CB2446" i="1"/>
  <c r="BY2446" i="1" s="1"/>
  <c r="CA2446" i="1"/>
  <c r="BX2446" i="1"/>
  <c r="BW2446" i="1"/>
  <c r="BV2446" i="1"/>
  <c r="CB2445" i="1"/>
  <c r="BY2445" i="1" s="1"/>
  <c r="CA2445" i="1"/>
  <c r="BX2445" i="1" s="1"/>
  <c r="BW2445" i="1"/>
  <c r="BV2445" i="1"/>
  <c r="CB2444" i="1"/>
  <c r="BY2444" i="1" s="1"/>
  <c r="CA2444" i="1"/>
  <c r="BX2444" i="1" s="1"/>
  <c r="BW2444" i="1"/>
  <c r="BV2444" i="1"/>
  <c r="CB2443" i="1"/>
  <c r="BY2443" i="1" s="1"/>
  <c r="CA2443" i="1"/>
  <c r="BX2443" i="1" s="1"/>
  <c r="BW2443" i="1"/>
  <c r="BV2443" i="1"/>
  <c r="CB2442" i="1"/>
  <c r="BY2442" i="1" s="1"/>
  <c r="CA2442" i="1"/>
  <c r="BX2442" i="1" s="1"/>
  <c r="BW2442" i="1"/>
  <c r="BV2442" i="1"/>
  <c r="CB2441" i="1"/>
  <c r="BY2441" i="1" s="1"/>
  <c r="CA2441" i="1"/>
  <c r="BX2441" i="1" s="1"/>
  <c r="BW2441" i="1"/>
  <c r="BV2441" i="1"/>
  <c r="CB2440" i="1"/>
  <c r="BY2440" i="1" s="1"/>
  <c r="CA2440" i="1"/>
  <c r="BX2440" i="1" s="1"/>
  <c r="BW2440" i="1"/>
  <c r="BV2440" i="1"/>
  <c r="CB2439" i="1"/>
  <c r="BY2439" i="1" s="1"/>
  <c r="CA2439" i="1"/>
  <c r="BX2439" i="1" s="1"/>
  <c r="BW2439" i="1"/>
  <c r="BV2439" i="1"/>
  <c r="CB2438" i="1"/>
  <c r="BY2438" i="1" s="1"/>
  <c r="CA2438" i="1"/>
  <c r="BX2438" i="1" s="1"/>
  <c r="BW2438" i="1"/>
  <c r="BV2438" i="1"/>
  <c r="CB2437" i="1"/>
  <c r="BY2437" i="1" s="1"/>
  <c r="CA2437" i="1"/>
  <c r="BX2437" i="1" s="1"/>
  <c r="BW2437" i="1"/>
  <c r="BV2437" i="1"/>
  <c r="CB2436" i="1"/>
  <c r="BY2436" i="1" s="1"/>
  <c r="CA2436" i="1"/>
  <c r="BX2436" i="1" s="1"/>
  <c r="BW2436" i="1"/>
  <c r="BV2436" i="1"/>
  <c r="CB2435" i="1"/>
  <c r="BY2435" i="1" s="1"/>
  <c r="CA2435" i="1"/>
  <c r="BX2435" i="1" s="1"/>
  <c r="BW2435" i="1"/>
  <c r="BV2435" i="1"/>
  <c r="CB2434" i="1"/>
  <c r="BY2434" i="1" s="1"/>
  <c r="CA2434" i="1"/>
  <c r="BX2434" i="1" s="1"/>
  <c r="BW2434" i="1"/>
  <c r="BV2434" i="1"/>
  <c r="CB2433" i="1"/>
  <c r="BY2433" i="1" s="1"/>
  <c r="CA2433" i="1"/>
  <c r="BX2433" i="1" s="1"/>
  <c r="BW2433" i="1"/>
  <c r="BV2433" i="1"/>
  <c r="CB2432" i="1"/>
  <c r="BY2432" i="1" s="1"/>
  <c r="CA2432" i="1"/>
  <c r="BX2432" i="1" s="1"/>
  <c r="BW2432" i="1"/>
  <c r="BV2432" i="1"/>
  <c r="CB2431" i="1"/>
  <c r="BY2431" i="1" s="1"/>
  <c r="CA2431" i="1"/>
  <c r="BX2431" i="1" s="1"/>
  <c r="BW2431" i="1"/>
  <c r="BV2431" i="1"/>
  <c r="CB2430" i="1"/>
  <c r="BY2430" i="1" s="1"/>
  <c r="CA2430" i="1"/>
  <c r="BX2430" i="1" s="1"/>
  <c r="BW2430" i="1"/>
  <c r="BV2430" i="1"/>
  <c r="CB2429" i="1"/>
  <c r="BY2429" i="1" s="1"/>
  <c r="CA2429" i="1"/>
  <c r="BX2429" i="1" s="1"/>
  <c r="BW2429" i="1"/>
  <c r="BV2429" i="1"/>
  <c r="CB2428" i="1"/>
  <c r="BY2428" i="1" s="1"/>
  <c r="CA2428" i="1"/>
  <c r="BX2428" i="1" s="1"/>
  <c r="BW2428" i="1"/>
  <c r="BV2428" i="1"/>
  <c r="CB2427" i="1"/>
  <c r="BY2427" i="1" s="1"/>
  <c r="CA2427" i="1"/>
  <c r="BX2427" i="1" s="1"/>
  <c r="BW2427" i="1"/>
  <c r="BV2427" i="1"/>
  <c r="CB2426" i="1"/>
  <c r="BY2426" i="1" s="1"/>
  <c r="CA2426" i="1"/>
  <c r="BX2426" i="1" s="1"/>
  <c r="BW2426" i="1"/>
  <c r="BV2426" i="1"/>
  <c r="CB2425" i="1"/>
  <c r="BY2425" i="1" s="1"/>
  <c r="CA2425" i="1"/>
  <c r="BX2425" i="1" s="1"/>
  <c r="BW2425" i="1"/>
  <c r="BV2425" i="1"/>
  <c r="CB2424" i="1"/>
  <c r="BY2424" i="1" s="1"/>
  <c r="CA2424" i="1"/>
  <c r="BX2424" i="1" s="1"/>
  <c r="BW2424" i="1"/>
  <c r="BV2424" i="1"/>
  <c r="CB2423" i="1"/>
  <c r="BY2423" i="1" s="1"/>
  <c r="CA2423" i="1"/>
  <c r="BX2423" i="1" s="1"/>
  <c r="BW2423" i="1"/>
  <c r="BV2423" i="1"/>
  <c r="CB2422" i="1"/>
  <c r="BY2422" i="1" s="1"/>
  <c r="CA2422" i="1"/>
  <c r="BX2422" i="1" s="1"/>
  <c r="BW2422" i="1"/>
  <c r="BV2422" i="1"/>
  <c r="CB2421" i="1"/>
  <c r="BY2421" i="1" s="1"/>
  <c r="CA2421" i="1"/>
  <c r="BX2421" i="1" s="1"/>
  <c r="BW2421" i="1"/>
  <c r="BV2421" i="1"/>
  <c r="CA2420" i="1"/>
  <c r="CB2420" i="1" s="1"/>
  <c r="BY2420" i="1" s="1"/>
  <c r="BW2420" i="1"/>
  <c r="BV2420" i="1"/>
  <c r="CA2419" i="1"/>
  <c r="BX2419" i="1" s="1"/>
  <c r="BW2419" i="1"/>
  <c r="BV2419" i="1"/>
  <c r="CB2418" i="1"/>
  <c r="BY2418" i="1" s="1"/>
  <c r="CA2418" i="1"/>
  <c r="BX2418" i="1" s="1"/>
  <c r="BW2418" i="1"/>
  <c r="BV2418" i="1"/>
  <c r="CB2417" i="1"/>
  <c r="BY2417" i="1" s="1"/>
  <c r="CA2417" i="1"/>
  <c r="BX2417" i="1" s="1"/>
  <c r="BW2417" i="1"/>
  <c r="BV2417" i="1"/>
  <c r="CB2416" i="1"/>
  <c r="BY2416" i="1" s="1"/>
  <c r="CA2416" i="1"/>
  <c r="BX2416" i="1" s="1"/>
  <c r="BW2416" i="1"/>
  <c r="BV2416" i="1"/>
  <c r="CB2415" i="1"/>
  <c r="BY2415" i="1" s="1"/>
  <c r="CA2415" i="1"/>
  <c r="BX2415" i="1" s="1"/>
  <c r="BW2415" i="1"/>
  <c r="BV2415" i="1"/>
  <c r="CB2414" i="1"/>
  <c r="BY2414" i="1" s="1"/>
  <c r="CA2414" i="1"/>
  <c r="BX2414" i="1" s="1"/>
  <c r="BW2414" i="1"/>
  <c r="BV2414" i="1"/>
  <c r="CA2413" i="1"/>
  <c r="BW2413" i="1"/>
  <c r="BV2413" i="1"/>
  <c r="CB2412" i="1"/>
  <c r="BY2412" i="1" s="1"/>
  <c r="CA2412" i="1"/>
  <c r="BX2412" i="1" s="1"/>
  <c r="BW2412" i="1"/>
  <c r="BV2412" i="1"/>
  <c r="CB2411" i="1"/>
  <c r="BY2411" i="1" s="1"/>
  <c r="CA2411" i="1"/>
  <c r="BX2411" i="1" s="1"/>
  <c r="BW2411" i="1"/>
  <c r="BV2411" i="1"/>
  <c r="CB2410" i="1"/>
  <c r="CA2410" i="1"/>
  <c r="BX2410" i="1" s="1"/>
  <c r="BY2410" i="1"/>
  <c r="BW2410" i="1"/>
  <c r="BV2410" i="1"/>
  <c r="CB2409" i="1"/>
  <c r="BY2409" i="1" s="1"/>
  <c r="CA2409" i="1"/>
  <c r="BX2409" i="1" s="1"/>
  <c r="BW2409" i="1"/>
  <c r="BV2409" i="1"/>
  <c r="CB2408" i="1"/>
  <c r="BY2408" i="1" s="1"/>
  <c r="CA2408" i="1"/>
  <c r="BX2408" i="1" s="1"/>
  <c r="BW2408" i="1"/>
  <c r="BV2408" i="1"/>
  <c r="CB2407" i="1"/>
  <c r="BY2407" i="1" s="1"/>
  <c r="CA2407" i="1"/>
  <c r="BX2407" i="1" s="1"/>
  <c r="BW2407" i="1"/>
  <c r="BV2407" i="1"/>
  <c r="CB2406" i="1"/>
  <c r="BY2406" i="1" s="1"/>
  <c r="CA2406" i="1"/>
  <c r="BX2406" i="1" s="1"/>
  <c r="BW2406" i="1"/>
  <c r="BV2406" i="1"/>
  <c r="CB2405" i="1"/>
  <c r="BY2405" i="1" s="1"/>
  <c r="CA2405" i="1"/>
  <c r="BX2405" i="1" s="1"/>
  <c r="BW2405" i="1"/>
  <c r="BV2405" i="1"/>
  <c r="CB2404" i="1"/>
  <c r="BY2404" i="1" s="1"/>
  <c r="CA2404" i="1"/>
  <c r="BX2404" i="1" s="1"/>
  <c r="BW2404" i="1"/>
  <c r="BV2404" i="1"/>
  <c r="CB2403" i="1"/>
  <c r="BY2403" i="1" s="1"/>
  <c r="CA2403" i="1"/>
  <c r="BX2403" i="1"/>
  <c r="BW2403" i="1"/>
  <c r="BV2403" i="1"/>
  <c r="CB2402" i="1"/>
  <c r="BY2402" i="1" s="1"/>
  <c r="CA2402" i="1"/>
  <c r="BX2402" i="1" s="1"/>
  <c r="BW2402" i="1"/>
  <c r="BV2402" i="1"/>
  <c r="CB2401" i="1"/>
  <c r="BY2401" i="1" s="1"/>
  <c r="CA2401" i="1"/>
  <c r="BX2401" i="1" s="1"/>
  <c r="BW2401" i="1"/>
  <c r="BV2401" i="1"/>
  <c r="CB2400" i="1"/>
  <c r="BY2400" i="1" s="1"/>
  <c r="CA2400" i="1"/>
  <c r="BX2400" i="1" s="1"/>
  <c r="BW2400" i="1"/>
  <c r="BV2400" i="1"/>
  <c r="CB2399" i="1"/>
  <c r="BY2399" i="1" s="1"/>
  <c r="CA2399" i="1"/>
  <c r="BX2399" i="1" s="1"/>
  <c r="BW2399" i="1"/>
  <c r="BV2399" i="1"/>
  <c r="CB2398" i="1"/>
  <c r="BY2398" i="1" s="1"/>
  <c r="CA2398" i="1"/>
  <c r="BX2398" i="1" s="1"/>
  <c r="BW2398" i="1"/>
  <c r="BV2398" i="1"/>
  <c r="CB2397" i="1"/>
  <c r="BY2397" i="1" s="1"/>
  <c r="CA2397" i="1"/>
  <c r="BX2397" i="1" s="1"/>
  <c r="BW2397" i="1"/>
  <c r="BV2397" i="1"/>
  <c r="CB2396" i="1"/>
  <c r="BY2396" i="1" s="1"/>
  <c r="CA2396" i="1"/>
  <c r="BX2396" i="1" s="1"/>
  <c r="BW2396" i="1"/>
  <c r="BV2396" i="1"/>
  <c r="CB2395" i="1"/>
  <c r="BY2395" i="1" s="1"/>
  <c r="CA2395" i="1"/>
  <c r="BX2395" i="1" s="1"/>
  <c r="BW2395" i="1"/>
  <c r="BV2395" i="1"/>
  <c r="CB2394" i="1"/>
  <c r="BY2394" i="1" s="1"/>
  <c r="CA2394" i="1"/>
  <c r="BX2394" i="1" s="1"/>
  <c r="BW2394" i="1"/>
  <c r="BV2394" i="1"/>
  <c r="CB2393" i="1"/>
  <c r="BY2393" i="1" s="1"/>
  <c r="CA2393" i="1"/>
  <c r="BX2393" i="1" s="1"/>
  <c r="BW2393" i="1"/>
  <c r="BV2393" i="1"/>
  <c r="CB2392" i="1"/>
  <c r="BY2392" i="1" s="1"/>
  <c r="CA2392" i="1"/>
  <c r="BX2392" i="1" s="1"/>
  <c r="BW2392" i="1"/>
  <c r="BV2392" i="1"/>
  <c r="CB2391" i="1"/>
  <c r="BY2391" i="1" s="1"/>
  <c r="CA2391" i="1"/>
  <c r="BX2391" i="1" s="1"/>
  <c r="BW2391" i="1"/>
  <c r="BV2391" i="1"/>
  <c r="CB2390" i="1"/>
  <c r="BY2390" i="1" s="1"/>
  <c r="CA2390" i="1"/>
  <c r="BX2390" i="1" s="1"/>
  <c r="BW2390" i="1"/>
  <c r="BV2390" i="1"/>
  <c r="CB2389" i="1"/>
  <c r="BY2389" i="1" s="1"/>
  <c r="CA2389" i="1"/>
  <c r="BX2389" i="1" s="1"/>
  <c r="BW2389" i="1"/>
  <c r="BV2389" i="1"/>
  <c r="CB2388" i="1"/>
  <c r="BY2388" i="1" s="1"/>
  <c r="CA2388" i="1"/>
  <c r="BX2388" i="1" s="1"/>
  <c r="BW2388" i="1"/>
  <c r="BV2388" i="1"/>
  <c r="CB2387" i="1"/>
  <c r="BY2387" i="1" s="1"/>
  <c r="CA2387" i="1"/>
  <c r="BX2387" i="1" s="1"/>
  <c r="BW2387" i="1"/>
  <c r="BV2387" i="1"/>
  <c r="CB2386" i="1"/>
  <c r="BY2386" i="1" s="1"/>
  <c r="CA2386" i="1"/>
  <c r="BX2386" i="1" s="1"/>
  <c r="BW2386" i="1"/>
  <c r="BV2386" i="1"/>
  <c r="CB2385" i="1"/>
  <c r="BY2385" i="1" s="1"/>
  <c r="CA2385" i="1"/>
  <c r="BX2385" i="1" s="1"/>
  <c r="BW2385" i="1"/>
  <c r="BV2385" i="1"/>
  <c r="CB2384" i="1"/>
  <c r="BY2384" i="1" s="1"/>
  <c r="CA2384" i="1"/>
  <c r="BX2384" i="1" s="1"/>
  <c r="BW2384" i="1"/>
  <c r="BV2384" i="1"/>
  <c r="CB2383" i="1"/>
  <c r="BY2383" i="1" s="1"/>
  <c r="CA2383" i="1"/>
  <c r="BX2383" i="1" s="1"/>
  <c r="BW2383" i="1"/>
  <c r="BV2383" i="1"/>
  <c r="CB2382" i="1"/>
  <c r="BY2382" i="1" s="1"/>
  <c r="CA2382" i="1"/>
  <c r="BX2382" i="1" s="1"/>
  <c r="BW2382" i="1"/>
  <c r="BV2382" i="1"/>
  <c r="CB2381" i="1"/>
  <c r="BY2381" i="1" s="1"/>
  <c r="CA2381" i="1"/>
  <c r="BX2381" i="1" s="1"/>
  <c r="BW2381" i="1"/>
  <c r="BV2381" i="1"/>
  <c r="CB2380" i="1"/>
  <c r="BY2380" i="1" s="1"/>
  <c r="CA2380" i="1"/>
  <c r="BX2380" i="1" s="1"/>
  <c r="BW2380" i="1"/>
  <c r="BV2380" i="1"/>
  <c r="CB2379" i="1"/>
  <c r="BY2379" i="1" s="1"/>
  <c r="CA2379" i="1"/>
  <c r="BX2379" i="1" s="1"/>
  <c r="BW2379" i="1"/>
  <c r="BV2379" i="1"/>
  <c r="CB2378" i="1"/>
  <c r="BY2378" i="1" s="1"/>
  <c r="CA2378" i="1"/>
  <c r="BX2378" i="1"/>
  <c r="BW2378" i="1"/>
  <c r="BV2378" i="1"/>
  <c r="CA2377" i="1"/>
  <c r="BX2377" i="1" s="1"/>
  <c r="BW2377" i="1"/>
  <c r="BV2377" i="1"/>
  <c r="CB2376" i="1"/>
  <c r="CA2376" i="1"/>
  <c r="BX2376" i="1" s="1"/>
  <c r="BY2376" i="1"/>
  <c r="BW2376" i="1"/>
  <c r="BV2376" i="1"/>
  <c r="CB2375" i="1"/>
  <c r="BY2375" i="1" s="1"/>
  <c r="CA2375" i="1"/>
  <c r="BX2375" i="1" s="1"/>
  <c r="BW2375" i="1"/>
  <c r="BV2375" i="1"/>
  <c r="CB2374" i="1"/>
  <c r="BY2374" i="1" s="1"/>
  <c r="CA2374" i="1"/>
  <c r="BX2374" i="1" s="1"/>
  <c r="BW2374" i="1"/>
  <c r="BV2374" i="1"/>
  <c r="CA2373" i="1"/>
  <c r="BX2373" i="1" s="1"/>
  <c r="BW2373" i="1"/>
  <c r="BV2373" i="1"/>
  <c r="CB2372" i="1"/>
  <c r="CA2372" i="1"/>
  <c r="BX2372" i="1" s="1"/>
  <c r="BY2372" i="1"/>
  <c r="BW2372" i="1"/>
  <c r="BV2372" i="1"/>
  <c r="CA2371" i="1"/>
  <c r="BX2371" i="1" s="1"/>
  <c r="BW2371" i="1"/>
  <c r="BV2371" i="1"/>
  <c r="CB2370" i="1"/>
  <c r="BY2370" i="1" s="1"/>
  <c r="CA2370" i="1"/>
  <c r="BX2370" i="1" s="1"/>
  <c r="BW2370" i="1"/>
  <c r="BV2370" i="1"/>
  <c r="CB2369" i="1"/>
  <c r="BY2369" i="1" s="1"/>
  <c r="CA2369" i="1"/>
  <c r="BX2369" i="1" s="1"/>
  <c r="BW2369" i="1"/>
  <c r="BV2369" i="1"/>
  <c r="CB2368" i="1"/>
  <c r="BY2368" i="1" s="1"/>
  <c r="CA2368" i="1"/>
  <c r="BX2368" i="1" s="1"/>
  <c r="BW2368" i="1"/>
  <c r="BV2368" i="1"/>
  <c r="CB2367" i="1"/>
  <c r="BY2367" i="1" s="1"/>
  <c r="CA2367" i="1"/>
  <c r="BX2367" i="1" s="1"/>
  <c r="BW2367" i="1"/>
  <c r="BV2367" i="1"/>
  <c r="CB2366" i="1"/>
  <c r="BY2366" i="1" s="1"/>
  <c r="CA2366" i="1"/>
  <c r="BX2366" i="1" s="1"/>
  <c r="BW2366" i="1"/>
  <c r="BV2366" i="1"/>
  <c r="CB2365" i="1"/>
  <c r="BY2365" i="1" s="1"/>
  <c r="CA2365" i="1"/>
  <c r="BX2365" i="1" s="1"/>
  <c r="BW2365" i="1"/>
  <c r="BV2365" i="1"/>
  <c r="CB2364" i="1"/>
  <c r="BY2364" i="1" s="1"/>
  <c r="CA2364" i="1"/>
  <c r="BX2364" i="1" s="1"/>
  <c r="BW2364" i="1"/>
  <c r="BV2364" i="1"/>
  <c r="CB2363" i="1"/>
  <c r="BY2363" i="1" s="1"/>
  <c r="CA2363" i="1"/>
  <c r="BX2363" i="1" s="1"/>
  <c r="BW2363" i="1"/>
  <c r="BV2363" i="1"/>
  <c r="CB2362" i="1"/>
  <c r="BY2362" i="1" s="1"/>
  <c r="CA2362" i="1"/>
  <c r="BX2362" i="1" s="1"/>
  <c r="BW2362" i="1"/>
  <c r="BV2362" i="1"/>
  <c r="CB2361" i="1"/>
  <c r="BY2361" i="1" s="1"/>
  <c r="CA2361" i="1"/>
  <c r="BX2361" i="1" s="1"/>
  <c r="BW2361" i="1"/>
  <c r="BV2361" i="1"/>
  <c r="CB2360" i="1"/>
  <c r="BY2360" i="1" s="1"/>
  <c r="CA2360" i="1"/>
  <c r="BX2360" i="1" s="1"/>
  <c r="BW2360" i="1"/>
  <c r="BV2360" i="1"/>
  <c r="CB2359" i="1"/>
  <c r="BY2359" i="1" s="1"/>
  <c r="CA2359" i="1"/>
  <c r="BX2359" i="1" s="1"/>
  <c r="BW2359" i="1"/>
  <c r="BV2359" i="1"/>
  <c r="CB2358" i="1"/>
  <c r="BY2358" i="1" s="1"/>
  <c r="CA2358" i="1"/>
  <c r="BX2358" i="1" s="1"/>
  <c r="BW2358" i="1"/>
  <c r="BV2358" i="1"/>
  <c r="CB2357" i="1"/>
  <c r="BY2357" i="1" s="1"/>
  <c r="CA2357" i="1"/>
  <c r="BX2357" i="1" s="1"/>
  <c r="BW2357" i="1"/>
  <c r="BV2357" i="1"/>
  <c r="CB2356" i="1"/>
  <c r="BY2356" i="1" s="1"/>
  <c r="CA2356" i="1"/>
  <c r="BX2356" i="1" s="1"/>
  <c r="BW2356" i="1"/>
  <c r="BV2356" i="1"/>
  <c r="CB2355" i="1"/>
  <c r="BY2355" i="1" s="1"/>
  <c r="CA2355" i="1"/>
  <c r="BX2355" i="1" s="1"/>
  <c r="BW2355" i="1"/>
  <c r="BV2355" i="1"/>
  <c r="CB2354" i="1"/>
  <c r="BY2354" i="1" s="1"/>
  <c r="CA2354" i="1"/>
  <c r="BX2354" i="1" s="1"/>
  <c r="BW2354" i="1"/>
  <c r="BV2354" i="1"/>
  <c r="CB2353" i="1"/>
  <c r="BY2353" i="1" s="1"/>
  <c r="CA2353" i="1"/>
  <c r="BX2353" i="1" s="1"/>
  <c r="BW2353" i="1"/>
  <c r="BV2353" i="1"/>
  <c r="CB2352" i="1"/>
  <c r="BY2352" i="1" s="1"/>
  <c r="CA2352" i="1"/>
  <c r="BX2352" i="1" s="1"/>
  <c r="BW2352" i="1"/>
  <c r="BV2352" i="1"/>
  <c r="CB2351" i="1"/>
  <c r="BY2351" i="1" s="1"/>
  <c r="CA2351" i="1"/>
  <c r="BX2351" i="1" s="1"/>
  <c r="BW2351" i="1"/>
  <c r="BV2351" i="1"/>
  <c r="CB2350" i="1"/>
  <c r="BY2350" i="1" s="1"/>
  <c r="CA2350" i="1"/>
  <c r="BX2350" i="1" s="1"/>
  <c r="BW2350" i="1"/>
  <c r="BV2350" i="1"/>
  <c r="CB2349" i="1"/>
  <c r="BY2349" i="1" s="1"/>
  <c r="CA2349" i="1"/>
  <c r="BX2349" i="1" s="1"/>
  <c r="BW2349" i="1"/>
  <c r="BV2349" i="1"/>
  <c r="CB2348" i="1"/>
  <c r="BY2348" i="1" s="1"/>
  <c r="CA2348" i="1"/>
  <c r="BX2348" i="1" s="1"/>
  <c r="BW2348" i="1"/>
  <c r="BV2348" i="1"/>
  <c r="CB2347" i="1"/>
  <c r="BY2347" i="1" s="1"/>
  <c r="CA2347" i="1"/>
  <c r="BX2347" i="1" s="1"/>
  <c r="BW2347" i="1"/>
  <c r="BV2347" i="1"/>
  <c r="CB2346" i="1"/>
  <c r="BY2346" i="1" s="1"/>
  <c r="CA2346" i="1"/>
  <c r="BX2346" i="1" s="1"/>
  <c r="BW2346" i="1"/>
  <c r="BV2346" i="1"/>
  <c r="CB2345" i="1"/>
  <c r="BY2345" i="1" s="1"/>
  <c r="CA2345" i="1"/>
  <c r="BX2345" i="1" s="1"/>
  <c r="BW2345" i="1"/>
  <c r="BV2345" i="1"/>
  <c r="CB2344" i="1"/>
  <c r="BY2344" i="1" s="1"/>
  <c r="CA2344" i="1"/>
  <c r="BX2344" i="1" s="1"/>
  <c r="BW2344" i="1"/>
  <c r="BV2344" i="1"/>
  <c r="CB2343" i="1"/>
  <c r="BY2343" i="1" s="1"/>
  <c r="CA2343" i="1"/>
  <c r="BX2343" i="1" s="1"/>
  <c r="BW2343" i="1"/>
  <c r="BV2343" i="1"/>
  <c r="CB2342" i="1"/>
  <c r="BY2342" i="1" s="1"/>
  <c r="CA2342" i="1"/>
  <c r="BX2342" i="1" s="1"/>
  <c r="BW2342" i="1"/>
  <c r="BV2342" i="1"/>
  <c r="CB2341" i="1"/>
  <c r="BY2341" i="1" s="1"/>
  <c r="CA2341" i="1"/>
  <c r="BX2341" i="1" s="1"/>
  <c r="BW2341" i="1"/>
  <c r="BV2341" i="1"/>
  <c r="CB2340" i="1"/>
  <c r="BY2340" i="1" s="1"/>
  <c r="CA2340" i="1"/>
  <c r="BX2340" i="1" s="1"/>
  <c r="BW2340" i="1"/>
  <c r="BV2340" i="1"/>
  <c r="CB2339" i="1"/>
  <c r="BY2339" i="1" s="1"/>
  <c r="CA2339" i="1"/>
  <c r="BX2339" i="1" s="1"/>
  <c r="BW2339" i="1"/>
  <c r="BV2339" i="1"/>
  <c r="CB2338" i="1"/>
  <c r="BY2338" i="1" s="1"/>
  <c r="CA2338" i="1"/>
  <c r="BX2338" i="1"/>
  <c r="BW2338" i="1"/>
  <c r="BV2338" i="1"/>
  <c r="CB2337" i="1"/>
  <c r="BY2337" i="1" s="1"/>
  <c r="CA2337" i="1"/>
  <c r="BX2337" i="1" s="1"/>
  <c r="BW2337" i="1"/>
  <c r="BV2337" i="1"/>
  <c r="CB2336" i="1"/>
  <c r="CA2336" i="1"/>
  <c r="BX2336" i="1" s="1"/>
  <c r="BY2336" i="1"/>
  <c r="BW2336" i="1"/>
  <c r="BV2336" i="1"/>
  <c r="CB2335" i="1"/>
  <c r="BY2335" i="1" s="1"/>
  <c r="CA2335" i="1"/>
  <c r="BX2335" i="1" s="1"/>
  <c r="BW2335" i="1"/>
  <c r="BV2335" i="1"/>
  <c r="CB2334" i="1"/>
  <c r="BY2334" i="1" s="1"/>
  <c r="CA2334" i="1"/>
  <c r="BX2334" i="1" s="1"/>
  <c r="BW2334" i="1"/>
  <c r="BV2334" i="1"/>
  <c r="CB2333" i="1"/>
  <c r="BY2333" i="1" s="1"/>
  <c r="CA2333" i="1"/>
  <c r="BX2333" i="1" s="1"/>
  <c r="BW2333" i="1"/>
  <c r="BV2333" i="1"/>
  <c r="CB2332" i="1"/>
  <c r="BY2332" i="1" s="1"/>
  <c r="CA2332" i="1"/>
  <c r="BX2332" i="1" s="1"/>
  <c r="BW2332" i="1"/>
  <c r="BV2332" i="1"/>
  <c r="CB2331" i="1"/>
  <c r="BY2331" i="1" s="1"/>
  <c r="CA2331" i="1"/>
  <c r="BX2331" i="1" s="1"/>
  <c r="BW2331" i="1"/>
  <c r="BV2331" i="1"/>
  <c r="CB2330" i="1"/>
  <c r="BY2330" i="1" s="1"/>
  <c r="CA2330" i="1"/>
  <c r="BX2330" i="1" s="1"/>
  <c r="BW2330" i="1"/>
  <c r="BV2330" i="1"/>
  <c r="CB2329" i="1"/>
  <c r="BY2329" i="1" s="1"/>
  <c r="CA2329" i="1"/>
  <c r="BX2329" i="1" s="1"/>
  <c r="BW2329" i="1"/>
  <c r="BV2329" i="1"/>
  <c r="CB2328" i="1"/>
  <c r="BY2328" i="1" s="1"/>
  <c r="CA2328" i="1"/>
  <c r="BX2328" i="1" s="1"/>
  <c r="BW2328" i="1"/>
  <c r="BV2328" i="1"/>
  <c r="CB2327" i="1"/>
  <c r="BY2327" i="1" s="1"/>
  <c r="CA2327" i="1"/>
  <c r="BX2327" i="1" s="1"/>
  <c r="BW2327" i="1"/>
  <c r="BV2327" i="1"/>
  <c r="CB2326" i="1"/>
  <c r="BY2326" i="1" s="1"/>
  <c r="CA2326" i="1"/>
  <c r="BX2326" i="1" s="1"/>
  <c r="BW2326" i="1"/>
  <c r="BV2326" i="1"/>
  <c r="CB2325" i="1"/>
  <c r="BY2325" i="1" s="1"/>
  <c r="CA2325" i="1"/>
  <c r="BX2325" i="1" s="1"/>
  <c r="BW2325" i="1"/>
  <c r="BV2325" i="1"/>
  <c r="CB2324" i="1"/>
  <c r="BY2324" i="1" s="1"/>
  <c r="CA2324" i="1"/>
  <c r="BX2324" i="1" s="1"/>
  <c r="BW2324" i="1"/>
  <c r="BV2324" i="1"/>
  <c r="CA2323" i="1"/>
  <c r="CB2323" i="1" s="1"/>
  <c r="BY2323" i="1" s="1"/>
  <c r="BW2323" i="1"/>
  <c r="BV2323" i="1"/>
  <c r="CB2322" i="1"/>
  <c r="BY2322" i="1" s="1"/>
  <c r="CA2322" i="1"/>
  <c r="BX2322" i="1" s="1"/>
  <c r="BW2322" i="1"/>
  <c r="BV2322" i="1"/>
  <c r="CB2321" i="1"/>
  <c r="BY2321" i="1" s="1"/>
  <c r="CA2321" i="1"/>
  <c r="BX2321" i="1" s="1"/>
  <c r="BW2321" i="1"/>
  <c r="BV2321" i="1"/>
  <c r="CB2320" i="1"/>
  <c r="BY2320" i="1" s="1"/>
  <c r="CA2320" i="1"/>
  <c r="BX2320" i="1" s="1"/>
  <c r="BW2320" i="1"/>
  <c r="BV2320" i="1"/>
  <c r="CB2319" i="1"/>
  <c r="BY2319" i="1" s="1"/>
  <c r="CA2319" i="1"/>
  <c r="BX2319" i="1" s="1"/>
  <c r="BW2319" i="1"/>
  <c r="BV2319" i="1"/>
  <c r="CB2318" i="1"/>
  <c r="BY2318" i="1" s="1"/>
  <c r="CA2318" i="1"/>
  <c r="BX2318" i="1" s="1"/>
  <c r="BW2318" i="1"/>
  <c r="BV2318" i="1"/>
  <c r="CB2317" i="1"/>
  <c r="BY2317" i="1" s="1"/>
  <c r="CA2317" i="1"/>
  <c r="BX2317" i="1" s="1"/>
  <c r="BW2317" i="1"/>
  <c r="BV2317" i="1"/>
  <c r="CB2316" i="1"/>
  <c r="BY2316" i="1" s="1"/>
  <c r="CA2316" i="1"/>
  <c r="BX2316" i="1" s="1"/>
  <c r="BW2316" i="1"/>
  <c r="BV2316" i="1"/>
  <c r="CB2315" i="1"/>
  <c r="BY2315" i="1" s="1"/>
  <c r="CA2315" i="1"/>
  <c r="BX2315" i="1" s="1"/>
  <c r="BW2315" i="1"/>
  <c r="BV2315" i="1"/>
  <c r="CB2314" i="1"/>
  <c r="BY2314" i="1" s="1"/>
  <c r="CA2314" i="1"/>
  <c r="BX2314" i="1" s="1"/>
  <c r="BW2314" i="1"/>
  <c r="BV2314" i="1"/>
  <c r="CB2313" i="1"/>
  <c r="BY2313" i="1" s="1"/>
  <c r="CA2313" i="1"/>
  <c r="BX2313" i="1" s="1"/>
  <c r="BW2313" i="1"/>
  <c r="BV2313" i="1"/>
  <c r="CB2312" i="1"/>
  <c r="BY2312" i="1" s="1"/>
  <c r="CA2312" i="1"/>
  <c r="BX2312" i="1" s="1"/>
  <c r="BW2312" i="1"/>
  <c r="BV2312" i="1"/>
  <c r="CB2311" i="1"/>
  <c r="BY2311" i="1" s="1"/>
  <c r="CA2311" i="1"/>
  <c r="BX2311" i="1" s="1"/>
  <c r="BW2311" i="1"/>
  <c r="BV2311" i="1"/>
  <c r="CB2310" i="1"/>
  <c r="BY2310" i="1" s="1"/>
  <c r="CA2310" i="1"/>
  <c r="BX2310" i="1" s="1"/>
  <c r="BW2310" i="1"/>
  <c r="BV2310" i="1"/>
  <c r="CB2309" i="1"/>
  <c r="BY2309" i="1" s="1"/>
  <c r="CA2309" i="1"/>
  <c r="BX2309" i="1" s="1"/>
  <c r="BW2309" i="1"/>
  <c r="BV2309" i="1"/>
  <c r="CB2308" i="1"/>
  <c r="BY2308" i="1" s="1"/>
  <c r="CA2308" i="1"/>
  <c r="BX2308" i="1" s="1"/>
  <c r="BW2308" i="1"/>
  <c r="BV2308" i="1"/>
  <c r="CB2307" i="1"/>
  <c r="BY2307" i="1" s="1"/>
  <c r="CA2307" i="1"/>
  <c r="BX2307" i="1" s="1"/>
  <c r="BW2307" i="1"/>
  <c r="BV2307" i="1"/>
  <c r="CB2306" i="1"/>
  <c r="BY2306" i="1" s="1"/>
  <c r="CA2306" i="1"/>
  <c r="BX2306" i="1" s="1"/>
  <c r="BW2306" i="1"/>
  <c r="BV2306" i="1"/>
  <c r="CB2305" i="1"/>
  <c r="BY2305" i="1" s="1"/>
  <c r="CA2305" i="1"/>
  <c r="BX2305" i="1" s="1"/>
  <c r="BW2305" i="1"/>
  <c r="BV2305" i="1"/>
  <c r="CB2304" i="1"/>
  <c r="CA2304" i="1"/>
  <c r="BX2304" i="1" s="1"/>
  <c r="BY2304" i="1"/>
  <c r="BW2304" i="1"/>
  <c r="BV2304" i="1"/>
  <c r="CB2303" i="1"/>
  <c r="BY2303" i="1" s="1"/>
  <c r="CA2303" i="1"/>
  <c r="BX2303" i="1" s="1"/>
  <c r="BW2303" i="1"/>
  <c r="BV2303" i="1"/>
  <c r="CB2302" i="1"/>
  <c r="BY2302" i="1" s="1"/>
  <c r="CA2302" i="1"/>
  <c r="BX2302" i="1" s="1"/>
  <c r="BW2302" i="1"/>
  <c r="BV2302" i="1"/>
  <c r="CB2301" i="1"/>
  <c r="CA2301" i="1"/>
  <c r="BX2301" i="1" s="1"/>
  <c r="BY2301" i="1"/>
  <c r="BW2301" i="1"/>
  <c r="BV2301" i="1"/>
  <c r="CB2300" i="1"/>
  <c r="BY2300" i="1" s="1"/>
  <c r="CA2300" i="1"/>
  <c r="BX2300" i="1" s="1"/>
  <c r="BW2300" i="1"/>
  <c r="BV2300" i="1"/>
  <c r="CB2299" i="1"/>
  <c r="BY2299" i="1" s="1"/>
  <c r="CA2299" i="1"/>
  <c r="BX2299" i="1" s="1"/>
  <c r="BW2299" i="1"/>
  <c r="BV2299" i="1"/>
  <c r="CB2298" i="1"/>
  <c r="BY2298" i="1" s="1"/>
  <c r="CA2298" i="1"/>
  <c r="BX2298" i="1" s="1"/>
  <c r="BW2298" i="1"/>
  <c r="BV2298" i="1"/>
  <c r="CB2297" i="1"/>
  <c r="BY2297" i="1" s="1"/>
  <c r="CA2297" i="1"/>
  <c r="BX2297" i="1" s="1"/>
  <c r="BW2297" i="1"/>
  <c r="BV2297" i="1"/>
  <c r="CB2296" i="1"/>
  <c r="BY2296" i="1" s="1"/>
  <c r="CA2296" i="1"/>
  <c r="BX2296" i="1" s="1"/>
  <c r="BW2296" i="1"/>
  <c r="BV2296" i="1"/>
  <c r="CB2295" i="1"/>
  <c r="BY2295" i="1" s="1"/>
  <c r="CA2295" i="1"/>
  <c r="BX2295" i="1" s="1"/>
  <c r="BW2295" i="1"/>
  <c r="BV2295" i="1"/>
  <c r="CB2294" i="1"/>
  <c r="BY2294" i="1" s="1"/>
  <c r="CA2294" i="1"/>
  <c r="BX2294" i="1" s="1"/>
  <c r="BW2294" i="1"/>
  <c r="BV2294" i="1"/>
  <c r="CB2293" i="1"/>
  <c r="BY2293" i="1" s="1"/>
  <c r="CA2293" i="1"/>
  <c r="BX2293" i="1" s="1"/>
  <c r="BW2293" i="1"/>
  <c r="BV2293" i="1"/>
  <c r="CB2292" i="1"/>
  <c r="BY2292" i="1" s="1"/>
  <c r="CA2292" i="1"/>
  <c r="BX2292" i="1" s="1"/>
  <c r="BW2292" i="1"/>
  <c r="BV2292" i="1"/>
  <c r="CB2291" i="1"/>
  <c r="BY2291" i="1" s="1"/>
  <c r="CA2291" i="1"/>
  <c r="BX2291" i="1" s="1"/>
  <c r="BW2291" i="1"/>
  <c r="BV2291" i="1"/>
  <c r="CB2290" i="1"/>
  <c r="BY2290" i="1" s="1"/>
  <c r="CA2290" i="1"/>
  <c r="BX2290" i="1" s="1"/>
  <c r="BW2290" i="1"/>
  <c r="BV2290" i="1"/>
  <c r="CB2289" i="1"/>
  <c r="BY2289" i="1" s="1"/>
  <c r="CA2289" i="1"/>
  <c r="BX2289" i="1" s="1"/>
  <c r="BW2289" i="1"/>
  <c r="BV2289" i="1"/>
  <c r="CB2288" i="1"/>
  <c r="BY2288" i="1" s="1"/>
  <c r="CA2288" i="1"/>
  <c r="BX2288" i="1" s="1"/>
  <c r="BW2288" i="1"/>
  <c r="BV2288" i="1"/>
  <c r="CB2287" i="1"/>
  <c r="BY2287" i="1" s="1"/>
  <c r="CA2287" i="1"/>
  <c r="BX2287" i="1" s="1"/>
  <c r="BW2287" i="1"/>
  <c r="BV2287" i="1"/>
  <c r="CB2286" i="1"/>
  <c r="BY2286" i="1" s="1"/>
  <c r="CA2286" i="1"/>
  <c r="BX2286" i="1" s="1"/>
  <c r="BW2286" i="1"/>
  <c r="BV2286" i="1"/>
  <c r="CB2285" i="1"/>
  <c r="BY2285" i="1" s="1"/>
  <c r="CA2285" i="1"/>
  <c r="BX2285" i="1" s="1"/>
  <c r="BW2285" i="1"/>
  <c r="BV2285" i="1"/>
  <c r="CB2284" i="1"/>
  <c r="BY2284" i="1" s="1"/>
  <c r="CA2284" i="1"/>
  <c r="BX2284" i="1" s="1"/>
  <c r="BW2284" i="1"/>
  <c r="BV2284" i="1"/>
  <c r="CB2283" i="1"/>
  <c r="BY2283" i="1" s="1"/>
  <c r="CA2283" i="1"/>
  <c r="BX2283" i="1" s="1"/>
  <c r="BW2283" i="1"/>
  <c r="BV2283" i="1"/>
  <c r="CB2282" i="1"/>
  <c r="BY2282" i="1" s="1"/>
  <c r="CA2282" i="1"/>
  <c r="BX2282" i="1" s="1"/>
  <c r="BW2282" i="1"/>
  <c r="BV2282" i="1"/>
  <c r="CB2281" i="1"/>
  <c r="BY2281" i="1" s="1"/>
  <c r="CA2281" i="1"/>
  <c r="BX2281" i="1" s="1"/>
  <c r="BW2281" i="1"/>
  <c r="BV2281" i="1"/>
  <c r="CB2280" i="1"/>
  <c r="BY2280" i="1" s="1"/>
  <c r="CA2280" i="1"/>
  <c r="BX2280" i="1" s="1"/>
  <c r="BW2280" i="1"/>
  <c r="BV2280" i="1"/>
  <c r="CB2279" i="1"/>
  <c r="BY2279" i="1" s="1"/>
  <c r="CA2279" i="1"/>
  <c r="BX2279" i="1" s="1"/>
  <c r="BW2279" i="1"/>
  <c r="BV2279" i="1"/>
  <c r="CB2278" i="1"/>
  <c r="BY2278" i="1" s="1"/>
  <c r="CA2278" i="1"/>
  <c r="BX2278" i="1" s="1"/>
  <c r="BW2278" i="1"/>
  <c r="BV2278" i="1"/>
  <c r="CB2277" i="1"/>
  <c r="BY2277" i="1" s="1"/>
  <c r="CA2277" i="1"/>
  <c r="BX2277" i="1" s="1"/>
  <c r="BW2277" i="1"/>
  <c r="BV2277" i="1"/>
  <c r="CB2276" i="1"/>
  <c r="BY2276" i="1" s="1"/>
  <c r="CA2276" i="1"/>
  <c r="BX2276" i="1" s="1"/>
  <c r="BW2276" i="1"/>
  <c r="BV2276" i="1"/>
  <c r="CB2275" i="1"/>
  <c r="BY2275" i="1" s="1"/>
  <c r="CA2275" i="1"/>
  <c r="BX2275" i="1" s="1"/>
  <c r="BW2275" i="1"/>
  <c r="BV2275" i="1"/>
  <c r="CB2274" i="1"/>
  <c r="BY2274" i="1" s="1"/>
  <c r="CA2274" i="1"/>
  <c r="BX2274" i="1" s="1"/>
  <c r="BW2274" i="1"/>
  <c r="BV2274" i="1"/>
  <c r="CB2273" i="1"/>
  <c r="BY2273" i="1" s="1"/>
  <c r="CA2273" i="1"/>
  <c r="BX2273" i="1" s="1"/>
  <c r="BW2273" i="1"/>
  <c r="BV2273" i="1"/>
  <c r="CB2272" i="1"/>
  <c r="BY2272" i="1" s="1"/>
  <c r="CA2272" i="1"/>
  <c r="BX2272" i="1" s="1"/>
  <c r="BW2272" i="1"/>
  <c r="BV2272" i="1"/>
  <c r="CB2271" i="1"/>
  <c r="BY2271" i="1" s="1"/>
  <c r="CA2271" i="1"/>
  <c r="BX2271" i="1" s="1"/>
  <c r="BW2271" i="1"/>
  <c r="BV2271" i="1"/>
  <c r="CB2270" i="1"/>
  <c r="BY2270" i="1" s="1"/>
  <c r="CA2270" i="1"/>
  <c r="BX2270" i="1" s="1"/>
  <c r="BW2270" i="1"/>
  <c r="BV2270" i="1"/>
  <c r="CB2269" i="1"/>
  <c r="BY2269" i="1" s="1"/>
  <c r="CA2269" i="1"/>
  <c r="BX2269" i="1" s="1"/>
  <c r="BW2269" i="1"/>
  <c r="BV2269" i="1"/>
  <c r="CB2268" i="1"/>
  <c r="BY2268" i="1" s="1"/>
  <c r="CA2268" i="1"/>
  <c r="BX2268" i="1" s="1"/>
  <c r="BW2268" i="1"/>
  <c r="BV2268" i="1"/>
  <c r="CB2267" i="1"/>
  <c r="BY2267" i="1" s="1"/>
  <c r="CA2267" i="1"/>
  <c r="BX2267" i="1" s="1"/>
  <c r="BW2267" i="1"/>
  <c r="BV2267" i="1"/>
  <c r="CB2266" i="1"/>
  <c r="BY2266" i="1" s="1"/>
  <c r="CA2266" i="1"/>
  <c r="BX2266" i="1" s="1"/>
  <c r="BW2266" i="1"/>
  <c r="BV2266" i="1"/>
  <c r="CB2265" i="1"/>
  <c r="BY2265" i="1" s="1"/>
  <c r="CA2265" i="1"/>
  <c r="BX2265" i="1" s="1"/>
  <c r="BW2265" i="1"/>
  <c r="BV2265" i="1"/>
  <c r="CB2264" i="1"/>
  <c r="BY2264" i="1" s="1"/>
  <c r="CA2264" i="1"/>
  <c r="BX2264" i="1" s="1"/>
  <c r="BW2264" i="1"/>
  <c r="BV2264" i="1"/>
  <c r="CB2263" i="1"/>
  <c r="BY2263" i="1" s="1"/>
  <c r="CA2263" i="1"/>
  <c r="BX2263" i="1" s="1"/>
  <c r="BW2263" i="1"/>
  <c r="BV2263" i="1"/>
  <c r="CB2262" i="1"/>
  <c r="BY2262" i="1" s="1"/>
  <c r="CA2262" i="1"/>
  <c r="BX2262" i="1" s="1"/>
  <c r="BW2262" i="1"/>
  <c r="BV2262" i="1"/>
  <c r="CB2261" i="1"/>
  <c r="BY2261" i="1" s="1"/>
  <c r="CA2261" i="1"/>
  <c r="BX2261" i="1" s="1"/>
  <c r="BW2261" i="1"/>
  <c r="BV2261" i="1"/>
  <c r="CB2260" i="1"/>
  <c r="BY2260" i="1" s="1"/>
  <c r="CA2260" i="1"/>
  <c r="BX2260" i="1" s="1"/>
  <c r="BW2260" i="1"/>
  <c r="BV2260" i="1"/>
  <c r="CB2259" i="1"/>
  <c r="BY2259" i="1" s="1"/>
  <c r="CA2259" i="1"/>
  <c r="BX2259" i="1" s="1"/>
  <c r="BW2259" i="1"/>
  <c r="BV2259" i="1"/>
  <c r="CB2258" i="1"/>
  <c r="BY2258" i="1" s="1"/>
  <c r="CA2258" i="1"/>
  <c r="BX2258" i="1" s="1"/>
  <c r="BW2258" i="1"/>
  <c r="BV2258" i="1"/>
  <c r="CB2257" i="1"/>
  <c r="BY2257" i="1" s="1"/>
  <c r="CA2257" i="1"/>
  <c r="BX2257" i="1" s="1"/>
  <c r="BW2257" i="1"/>
  <c r="BV2257" i="1"/>
  <c r="CB2256" i="1"/>
  <c r="BY2256" i="1" s="1"/>
  <c r="CA2256" i="1"/>
  <c r="BX2256" i="1"/>
  <c r="BW2256" i="1"/>
  <c r="BV2256" i="1"/>
  <c r="CB2255" i="1"/>
  <c r="BY2255" i="1" s="1"/>
  <c r="CA2255" i="1"/>
  <c r="BX2255" i="1" s="1"/>
  <c r="BW2255" i="1"/>
  <c r="BV2255" i="1"/>
  <c r="CB2254" i="1"/>
  <c r="BY2254" i="1" s="1"/>
  <c r="CA2254" i="1"/>
  <c r="BX2254" i="1" s="1"/>
  <c r="BW2254" i="1"/>
  <c r="BV2254" i="1"/>
  <c r="CB2253" i="1"/>
  <c r="BY2253" i="1" s="1"/>
  <c r="CA2253" i="1"/>
  <c r="BX2253" i="1" s="1"/>
  <c r="BW2253" i="1"/>
  <c r="BV2253" i="1"/>
  <c r="CB2252" i="1"/>
  <c r="BY2252" i="1" s="1"/>
  <c r="CA2252" i="1"/>
  <c r="BX2252" i="1" s="1"/>
  <c r="BW2252" i="1"/>
  <c r="BV2252" i="1"/>
  <c r="CB2251" i="1"/>
  <c r="BY2251" i="1" s="1"/>
  <c r="CA2251" i="1"/>
  <c r="BX2251" i="1" s="1"/>
  <c r="BW2251" i="1"/>
  <c r="BV2251" i="1"/>
  <c r="CB2250" i="1"/>
  <c r="BY2250" i="1" s="1"/>
  <c r="CA2250" i="1"/>
  <c r="BX2250" i="1" s="1"/>
  <c r="BW2250" i="1"/>
  <c r="BV2250" i="1"/>
  <c r="CB2249" i="1"/>
  <c r="BY2249" i="1" s="1"/>
  <c r="CA2249" i="1"/>
  <c r="BX2249" i="1" s="1"/>
  <c r="BW2249" i="1"/>
  <c r="BV2249" i="1"/>
  <c r="CB2248" i="1"/>
  <c r="BY2248" i="1" s="1"/>
  <c r="CA2248" i="1"/>
  <c r="BX2248" i="1" s="1"/>
  <c r="BW2248" i="1"/>
  <c r="BV2248" i="1"/>
  <c r="CB2247" i="1"/>
  <c r="BY2247" i="1" s="1"/>
  <c r="CA2247" i="1"/>
  <c r="BX2247" i="1" s="1"/>
  <c r="BW2247" i="1"/>
  <c r="BV2247" i="1"/>
  <c r="CB2246" i="1"/>
  <c r="BY2246" i="1" s="1"/>
  <c r="CA2246" i="1"/>
  <c r="BX2246" i="1" s="1"/>
  <c r="BW2246" i="1"/>
  <c r="BV2246" i="1"/>
  <c r="CB2245" i="1"/>
  <c r="BY2245" i="1" s="1"/>
  <c r="CA2245" i="1"/>
  <c r="BX2245" i="1" s="1"/>
  <c r="BW2245" i="1"/>
  <c r="BV2245" i="1"/>
  <c r="CB2244" i="1"/>
  <c r="BY2244" i="1" s="1"/>
  <c r="CA2244" i="1"/>
  <c r="BX2244" i="1" s="1"/>
  <c r="BW2244" i="1"/>
  <c r="BV2244" i="1"/>
  <c r="CB2243" i="1"/>
  <c r="BY2243" i="1" s="1"/>
  <c r="CA2243" i="1"/>
  <c r="BX2243" i="1" s="1"/>
  <c r="BW2243" i="1"/>
  <c r="BV2243" i="1"/>
  <c r="CB2242" i="1"/>
  <c r="BY2242" i="1" s="1"/>
  <c r="CA2242" i="1"/>
  <c r="BX2242" i="1" s="1"/>
  <c r="BW2242" i="1"/>
  <c r="BV2242" i="1"/>
  <c r="CB2241" i="1"/>
  <c r="BY2241" i="1" s="1"/>
  <c r="CA2241" i="1"/>
  <c r="BX2241" i="1" s="1"/>
  <c r="BW2241" i="1"/>
  <c r="BV2241" i="1"/>
  <c r="CB2240" i="1"/>
  <c r="BY2240" i="1" s="1"/>
  <c r="CA2240" i="1"/>
  <c r="BX2240" i="1" s="1"/>
  <c r="BW2240" i="1"/>
  <c r="BV2240" i="1"/>
  <c r="CB2239" i="1"/>
  <c r="BY2239" i="1" s="1"/>
  <c r="CA2239" i="1"/>
  <c r="BX2239" i="1" s="1"/>
  <c r="BW2239" i="1"/>
  <c r="BV2239" i="1"/>
  <c r="CB2238" i="1"/>
  <c r="BY2238" i="1" s="1"/>
  <c r="CA2238" i="1"/>
  <c r="BX2238" i="1" s="1"/>
  <c r="BW2238" i="1"/>
  <c r="BV2238" i="1"/>
  <c r="CB2237" i="1"/>
  <c r="CA2237" i="1"/>
  <c r="BX2237" i="1" s="1"/>
  <c r="BY2237" i="1"/>
  <c r="BW2237" i="1"/>
  <c r="BV2237" i="1"/>
  <c r="CB2236" i="1"/>
  <c r="BY2236" i="1" s="1"/>
  <c r="CA2236" i="1"/>
  <c r="BX2236" i="1" s="1"/>
  <c r="BW2236" i="1"/>
  <c r="BV2236" i="1"/>
  <c r="CB2235" i="1"/>
  <c r="BY2235" i="1" s="1"/>
  <c r="CA2235" i="1"/>
  <c r="BX2235" i="1" s="1"/>
  <c r="BW2235" i="1"/>
  <c r="BV2235" i="1"/>
  <c r="CB2234" i="1"/>
  <c r="BY2234" i="1" s="1"/>
  <c r="CA2234" i="1"/>
  <c r="BX2234" i="1" s="1"/>
  <c r="BW2234" i="1"/>
  <c r="BV2234" i="1"/>
  <c r="CB2233" i="1"/>
  <c r="BY2233" i="1" s="1"/>
  <c r="CA2233" i="1"/>
  <c r="BX2233" i="1" s="1"/>
  <c r="BW2233" i="1"/>
  <c r="BV2233" i="1"/>
  <c r="CB2232" i="1"/>
  <c r="BY2232" i="1" s="1"/>
  <c r="CA2232" i="1"/>
  <c r="BX2232" i="1" s="1"/>
  <c r="BW2232" i="1"/>
  <c r="BV2232" i="1"/>
  <c r="CB2231" i="1"/>
  <c r="BY2231" i="1" s="1"/>
  <c r="CA2231" i="1"/>
  <c r="BX2231" i="1" s="1"/>
  <c r="BW2231" i="1"/>
  <c r="BV2231" i="1"/>
  <c r="CB2230" i="1"/>
  <c r="BY2230" i="1" s="1"/>
  <c r="CA2230" i="1"/>
  <c r="BX2230" i="1" s="1"/>
  <c r="BW2230" i="1"/>
  <c r="BV2230" i="1"/>
  <c r="CB2229" i="1"/>
  <c r="BY2229" i="1" s="1"/>
  <c r="CA2229" i="1"/>
  <c r="BX2229" i="1" s="1"/>
  <c r="BW2229" i="1"/>
  <c r="BV2229" i="1"/>
  <c r="CB2228" i="1"/>
  <c r="BY2228" i="1" s="1"/>
  <c r="CA2228" i="1"/>
  <c r="BX2228" i="1" s="1"/>
  <c r="BW2228" i="1"/>
  <c r="BV2228" i="1"/>
  <c r="CB2227" i="1"/>
  <c r="BY2227" i="1" s="1"/>
  <c r="CA2227" i="1"/>
  <c r="BX2227" i="1" s="1"/>
  <c r="BW2227" i="1"/>
  <c r="BV2227" i="1"/>
  <c r="CB2226" i="1"/>
  <c r="BY2226" i="1" s="1"/>
  <c r="CA2226" i="1"/>
  <c r="BX2226" i="1" s="1"/>
  <c r="BW2226" i="1"/>
  <c r="BV2226" i="1"/>
  <c r="CB2225" i="1"/>
  <c r="BY2225" i="1" s="1"/>
  <c r="CA2225" i="1"/>
  <c r="BX2225" i="1" s="1"/>
  <c r="BW2225" i="1"/>
  <c r="BV2225" i="1"/>
  <c r="CB2224" i="1"/>
  <c r="BY2224" i="1" s="1"/>
  <c r="CA2224" i="1"/>
  <c r="BX2224" i="1" s="1"/>
  <c r="BW2224" i="1"/>
  <c r="BV2224" i="1"/>
  <c r="CB2223" i="1"/>
  <c r="BY2223" i="1" s="1"/>
  <c r="CA2223" i="1"/>
  <c r="BX2223" i="1" s="1"/>
  <c r="BW2223" i="1"/>
  <c r="BV2223" i="1"/>
  <c r="CB2222" i="1"/>
  <c r="CA2222" i="1"/>
  <c r="BX2222" i="1" s="1"/>
  <c r="BY2222" i="1"/>
  <c r="BW2222" i="1"/>
  <c r="BV2222" i="1"/>
  <c r="CB2221" i="1"/>
  <c r="BY2221" i="1" s="1"/>
  <c r="CA2221" i="1"/>
  <c r="BX2221" i="1" s="1"/>
  <c r="BW2221" i="1"/>
  <c r="BV2221" i="1"/>
  <c r="CB2220" i="1"/>
  <c r="BY2220" i="1" s="1"/>
  <c r="CA2220" i="1"/>
  <c r="BX2220" i="1" s="1"/>
  <c r="BW2220" i="1"/>
  <c r="BV2220" i="1"/>
  <c r="CB2219" i="1"/>
  <c r="BY2219" i="1" s="1"/>
  <c r="CA2219" i="1"/>
  <c r="BX2219" i="1" s="1"/>
  <c r="BW2219" i="1"/>
  <c r="BV2219" i="1"/>
  <c r="CB2218" i="1"/>
  <c r="BY2218" i="1" s="1"/>
  <c r="CA2218" i="1"/>
  <c r="BX2218" i="1" s="1"/>
  <c r="BW2218" i="1"/>
  <c r="BV2218" i="1"/>
  <c r="CB2217" i="1"/>
  <c r="BY2217" i="1" s="1"/>
  <c r="CA2217" i="1"/>
  <c r="BX2217" i="1" s="1"/>
  <c r="BW2217" i="1"/>
  <c r="BV2217" i="1"/>
  <c r="CB2216" i="1"/>
  <c r="BY2216" i="1" s="1"/>
  <c r="CA2216" i="1"/>
  <c r="BX2216" i="1" s="1"/>
  <c r="BW2216" i="1"/>
  <c r="BV2216" i="1"/>
  <c r="CB2215" i="1"/>
  <c r="BY2215" i="1" s="1"/>
  <c r="CA2215" i="1"/>
  <c r="BX2215" i="1" s="1"/>
  <c r="BW2215" i="1"/>
  <c r="BV2215" i="1"/>
  <c r="CA2214" i="1"/>
  <c r="CB2214" i="1" s="1"/>
  <c r="BY2214" i="1" s="1"/>
  <c r="BW2214" i="1"/>
  <c r="BV2214" i="1"/>
  <c r="CB2213" i="1"/>
  <c r="BY2213" i="1" s="1"/>
  <c r="CA2213" i="1"/>
  <c r="BX2213" i="1" s="1"/>
  <c r="BW2213" i="1"/>
  <c r="BV2213" i="1"/>
  <c r="CB2212" i="1"/>
  <c r="BY2212" i="1" s="1"/>
  <c r="CA2212" i="1"/>
  <c r="BX2212" i="1" s="1"/>
  <c r="BW2212" i="1"/>
  <c r="BV2212" i="1"/>
  <c r="CB2211" i="1"/>
  <c r="BY2211" i="1" s="1"/>
  <c r="CA2211" i="1"/>
  <c r="BX2211" i="1" s="1"/>
  <c r="BW2211" i="1"/>
  <c r="BV2211" i="1"/>
  <c r="CB2210" i="1"/>
  <c r="BY2210" i="1" s="1"/>
  <c r="CA2210" i="1"/>
  <c r="BX2210" i="1" s="1"/>
  <c r="BW2210" i="1"/>
  <c r="BV2210" i="1"/>
  <c r="CB2209" i="1"/>
  <c r="BY2209" i="1" s="1"/>
  <c r="CA2209" i="1"/>
  <c r="BX2209" i="1" s="1"/>
  <c r="BW2209" i="1"/>
  <c r="BV2209" i="1"/>
  <c r="CB2208" i="1"/>
  <c r="BY2208" i="1" s="1"/>
  <c r="CA2208" i="1"/>
  <c r="BX2208" i="1" s="1"/>
  <c r="BW2208" i="1"/>
  <c r="BV2208" i="1"/>
  <c r="CB2207" i="1"/>
  <c r="BY2207" i="1" s="1"/>
  <c r="CA2207" i="1"/>
  <c r="BX2207" i="1" s="1"/>
  <c r="BW2207" i="1"/>
  <c r="BV2207" i="1"/>
  <c r="CB2206" i="1"/>
  <c r="BY2206" i="1" s="1"/>
  <c r="CA2206" i="1"/>
  <c r="BX2206" i="1" s="1"/>
  <c r="BW2206" i="1"/>
  <c r="BV2206" i="1"/>
  <c r="CB2205" i="1"/>
  <c r="BY2205" i="1" s="1"/>
  <c r="CA2205" i="1"/>
  <c r="BX2205" i="1" s="1"/>
  <c r="BW2205" i="1"/>
  <c r="BV2205" i="1"/>
  <c r="CB2204" i="1"/>
  <c r="BY2204" i="1" s="1"/>
  <c r="CA2204" i="1"/>
  <c r="BX2204" i="1" s="1"/>
  <c r="BW2204" i="1"/>
  <c r="BV2204" i="1"/>
  <c r="CB2203" i="1"/>
  <c r="BY2203" i="1" s="1"/>
  <c r="CA2203" i="1"/>
  <c r="BX2203" i="1" s="1"/>
  <c r="BW2203" i="1"/>
  <c r="BV2203" i="1"/>
  <c r="CB2202" i="1"/>
  <c r="BY2202" i="1" s="1"/>
  <c r="CA2202" i="1"/>
  <c r="BX2202" i="1" s="1"/>
  <c r="BW2202" i="1"/>
  <c r="BV2202" i="1"/>
  <c r="CB2201" i="1"/>
  <c r="BY2201" i="1" s="1"/>
  <c r="CA2201" i="1"/>
  <c r="BX2201" i="1" s="1"/>
  <c r="BW2201" i="1"/>
  <c r="BV2201" i="1"/>
  <c r="CB2200" i="1"/>
  <c r="BY2200" i="1" s="1"/>
  <c r="CA2200" i="1"/>
  <c r="BX2200" i="1" s="1"/>
  <c r="BW2200" i="1"/>
  <c r="BV2200" i="1"/>
  <c r="CB2199" i="1"/>
  <c r="BY2199" i="1" s="1"/>
  <c r="CA2199" i="1"/>
  <c r="BX2199" i="1" s="1"/>
  <c r="BW2199" i="1"/>
  <c r="BV2199" i="1"/>
  <c r="CB2198" i="1"/>
  <c r="BY2198" i="1" s="1"/>
  <c r="CA2198" i="1"/>
  <c r="BX2198" i="1" s="1"/>
  <c r="BW2198" i="1"/>
  <c r="BV2198" i="1"/>
  <c r="CB2197" i="1"/>
  <c r="BY2197" i="1" s="1"/>
  <c r="CA2197" i="1"/>
  <c r="BX2197" i="1" s="1"/>
  <c r="BW2197" i="1"/>
  <c r="BV2197" i="1"/>
  <c r="CB2196" i="1"/>
  <c r="BY2196" i="1" s="1"/>
  <c r="CA2196" i="1"/>
  <c r="BX2196" i="1" s="1"/>
  <c r="BW2196" i="1"/>
  <c r="BV2196" i="1"/>
  <c r="CB2195" i="1"/>
  <c r="BY2195" i="1" s="1"/>
  <c r="CA2195" i="1"/>
  <c r="BX2195" i="1" s="1"/>
  <c r="BW2195" i="1"/>
  <c r="BV2195" i="1"/>
  <c r="CB2194" i="1"/>
  <c r="BY2194" i="1" s="1"/>
  <c r="CA2194" i="1"/>
  <c r="BX2194" i="1" s="1"/>
  <c r="BW2194" i="1"/>
  <c r="BV2194" i="1"/>
  <c r="CB2193" i="1"/>
  <c r="BY2193" i="1" s="1"/>
  <c r="CA2193" i="1"/>
  <c r="BX2193" i="1" s="1"/>
  <c r="BW2193" i="1"/>
  <c r="BV2193" i="1"/>
  <c r="CB2192" i="1"/>
  <c r="BY2192" i="1" s="1"/>
  <c r="CA2192" i="1"/>
  <c r="BX2192" i="1"/>
  <c r="BW2192" i="1"/>
  <c r="BV2192" i="1"/>
  <c r="CB2191" i="1"/>
  <c r="BY2191" i="1" s="1"/>
  <c r="CA2191" i="1"/>
  <c r="BX2191" i="1" s="1"/>
  <c r="BW2191" i="1"/>
  <c r="BV2191" i="1"/>
  <c r="CB2190" i="1"/>
  <c r="BY2190" i="1" s="1"/>
  <c r="CA2190" i="1"/>
  <c r="BX2190" i="1" s="1"/>
  <c r="BW2190" i="1"/>
  <c r="BV2190" i="1"/>
  <c r="CB2189" i="1"/>
  <c r="CA2189" i="1"/>
  <c r="BX2189" i="1" s="1"/>
  <c r="BY2189" i="1"/>
  <c r="BW2189" i="1"/>
  <c r="BV2189" i="1"/>
  <c r="CB2188" i="1"/>
  <c r="BY2188" i="1" s="1"/>
  <c r="CA2188" i="1"/>
  <c r="BX2188" i="1" s="1"/>
  <c r="BW2188" i="1"/>
  <c r="BV2188" i="1"/>
  <c r="CB2187" i="1"/>
  <c r="BY2187" i="1" s="1"/>
  <c r="CA2187" i="1"/>
  <c r="BX2187" i="1" s="1"/>
  <c r="BW2187" i="1"/>
  <c r="BV2187" i="1"/>
  <c r="CB2186" i="1"/>
  <c r="BY2186" i="1" s="1"/>
  <c r="CA2186" i="1"/>
  <c r="BX2186" i="1" s="1"/>
  <c r="BW2186" i="1"/>
  <c r="BV2186" i="1"/>
  <c r="CB2185" i="1"/>
  <c r="BY2185" i="1" s="1"/>
  <c r="CA2185" i="1"/>
  <c r="BX2185" i="1" s="1"/>
  <c r="BW2185" i="1"/>
  <c r="BV2185" i="1"/>
  <c r="CB2184" i="1"/>
  <c r="BY2184" i="1" s="1"/>
  <c r="CA2184" i="1"/>
  <c r="BX2184" i="1" s="1"/>
  <c r="BW2184" i="1"/>
  <c r="BV2184" i="1"/>
  <c r="CB2183" i="1"/>
  <c r="BY2183" i="1" s="1"/>
  <c r="CA2183" i="1"/>
  <c r="BX2183" i="1" s="1"/>
  <c r="BW2183" i="1"/>
  <c r="BV2183" i="1"/>
  <c r="CB2182" i="1"/>
  <c r="BY2182" i="1" s="1"/>
  <c r="CA2182" i="1"/>
  <c r="BX2182" i="1" s="1"/>
  <c r="BW2182" i="1"/>
  <c r="BV2182" i="1"/>
  <c r="CB2181" i="1"/>
  <c r="BY2181" i="1" s="1"/>
  <c r="CA2181" i="1"/>
  <c r="BX2181" i="1" s="1"/>
  <c r="BW2181" i="1"/>
  <c r="BV2181" i="1"/>
  <c r="CB2180" i="1"/>
  <c r="BY2180" i="1" s="1"/>
  <c r="CA2180" i="1"/>
  <c r="BX2180" i="1" s="1"/>
  <c r="BW2180" i="1"/>
  <c r="BV2180" i="1"/>
  <c r="CB2179" i="1"/>
  <c r="BY2179" i="1" s="1"/>
  <c r="CA2179" i="1"/>
  <c r="BX2179" i="1" s="1"/>
  <c r="BW2179" i="1"/>
  <c r="BV2179" i="1"/>
  <c r="CB2178" i="1"/>
  <c r="BY2178" i="1" s="1"/>
  <c r="CA2178" i="1"/>
  <c r="BX2178" i="1" s="1"/>
  <c r="BW2178" i="1"/>
  <c r="BV2178" i="1"/>
  <c r="CB2177" i="1"/>
  <c r="BY2177" i="1" s="1"/>
  <c r="CA2177" i="1"/>
  <c r="BX2177" i="1" s="1"/>
  <c r="BW2177" i="1"/>
  <c r="BV2177" i="1"/>
  <c r="CB2176" i="1"/>
  <c r="BY2176" i="1" s="1"/>
  <c r="CA2176" i="1"/>
  <c r="BX2176" i="1" s="1"/>
  <c r="BW2176" i="1"/>
  <c r="BV2176" i="1"/>
  <c r="CA2175" i="1"/>
  <c r="BX2175" i="1" s="1"/>
  <c r="BW2175" i="1"/>
  <c r="BV2175" i="1"/>
  <c r="CB2174" i="1"/>
  <c r="BY2174" i="1" s="1"/>
  <c r="CA2174" i="1"/>
  <c r="BX2174" i="1" s="1"/>
  <c r="BW2174" i="1"/>
  <c r="BV2174" i="1"/>
  <c r="CB2173" i="1"/>
  <c r="BY2173" i="1" s="1"/>
  <c r="CA2173" i="1"/>
  <c r="BX2173" i="1" s="1"/>
  <c r="BW2173" i="1"/>
  <c r="BV2173" i="1"/>
  <c r="CB2172" i="1"/>
  <c r="BY2172" i="1" s="1"/>
  <c r="CA2172" i="1"/>
  <c r="BX2172" i="1" s="1"/>
  <c r="BW2172" i="1"/>
  <c r="BV2172" i="1"/>
  <c r="CB2171" i="1"/>
  <c r="BY2171" i="1" s="1"/>
  <c r="CA2171" i="1"/>
  <c r="BX2171" i="1" s="1"/>
  <c r="BW2171" i="1"/>
  <c r="BV2171" i="1"/>
  <c r="CB2170" i="1"/>
  <c r="BY2170" i="1" s="1"/>
  <c r="CA2170" i="1"/>
  <c r="BX2170" i="1" s="1"/>
  <c r="BW2170" i="1"/>
  <c r="BV2170" i="1"/>
  <c r="CB2169" i="1"/>
  <c r="BY2169" i="1" s="1"/>
  <c r="CA2169" i="1"/>
  <c r="BX2169" i="1" s="1"/>
  <c r="BW2169" i="1"/>
  <c r="BV2169" i="1"/>
  <c r="CB2168" i="1"/>
  <c r="BY2168" i="1" s="1"/>
  <c r="CA2168" i="1"/>
  <c r="BX2168" i="1" s="1"/>
  <c r="BW2168" i="1"/>
  <c r="BV2168" i="1"/>
  <c r="CB2167" i="1"/>
  <c r="BY2167" i="1" s="1"/>
  <c r="CA2167" i="1"/>
  <c r="BX2167" i="1" s="1"/>
  <c r="BW2167" i="1"/>
  <c r="BV2167" i="1"/>
  <c r="CB2166" i="1"/>
  <c r="BY2166" i="1" s="1"/>
  <c r="CA2166" i="1"/>
  <c r="BX2166" i="1" s="1"/>
  <c r="BW2166" i="1"/>
  <c r="BV2166" i="1"/>
  <c r="CB2165" i="1"/>
  <c r="BY2165" i="1" s="1"/>
  <c r="CA2165" i="1"/>
  <c r="BX2165" i="1" s="1"/>
  <c r="BW2165" i="1"/>
  <c r="BV2165" i="1"/>
  <c r="CB2164" i="1"/>
  <c r="BY2164" i="1" s="1"/>
  <c r="CA2164" i="1"/>
  <c r="BX2164" i="1" s="1"/>
  <c r="BW2164" i="1"/>
  <c r="BV2164" i="1"/>
  <c r="CB2163" i="1"/>
  <c r="BY2163" i="1" s="1"/>
  <c r="CA2163" i="1"/>
  <c r="BX2163" i="1" s="1"/>
  <c r="BW2163" i="1"/>
  <c r="BV2163" i="1"/>
  <c r="CB2162" i="1"/>
  <c r="BY2162" i="1" s="1"/>
  <c r="CA2162" i="1"/>
  <c r="BX2162" i="1" s="1"/>
  <c r="BW2162" i="1"/>
  <c r="BV2162" i="1"/>
  <c r="CB2161" i="1"/>
  <c r="BY2161" i="1" s="1"/>
  <c r="CA2161" i="1"/>
  <c r="BX2161" i="1" s="1"/>
  <c r="BW2161" i="1"/>
  <c r="BV2161" i="1"/>
  <c r="CB2160" i="1"/>
  <c r="BY2160" i="1" s="1"/>
  <c r="CA2160" i="1"/>
  <c r="BX2160" i="1" s="1"/>
  <c r="BW2160" i="1"/>
  <c r="BV2160" i="1"/>
  <c r="CB2159" i="1"/>
  <c r="BY2159" i="1" s="1"/>
  <c r="CA2159" i="1"/>
  <c r="BX2159" i="1" s="1"/>
  <c r="BW2159" i="1"/>
  <c r="BV2159" i="1"/>
  <c r="CB2158" i="1"/>
  <c r="BY2158" i="1" s="1"/>
  <c r="CA2158" i="1"/>
  <c r="BX2158" i="1" s="1"/>
  <c r="BW2158" i="1"/>
  <c r="BV2158" i="1"/>
  <c r="CB2157" i="1"/>
  <c r="BY2157" i="1" s="1"/>
  <c r="CA2157" i="1"/>
  <c r="BX2157" i="1" s="1"/>
  <c r="BW2157" i="1"/>
  <c r="BV2157" i="1"/>
  <c r="CB2156" i="1"/>
  <c r="BY2156" i="1" s="1"/>
  <c r="CA2156" i="1"/>
  <c r="BX2156" i="1" s="1"/>
  <c r="BW2156" i="1"/>
  <c r="BV2156" i="1"/>
  <c r="CB2155" i="1"/>
  <c r="BY2155" i="1" s="1"/>
  <c r="CA2155" i="1"/>
  <c r="BX2155" i="1" s="1"/>
  <c r="BW2155" i="1"/>
  <c r="BV2155" i="1"/>
  <c r="CB2154" i="1"/>
  <c r="BY2154" i="1" s="1"/>
  <c r="CA2154" i="1"/>
  <c r="BX2154" i="1" s="1"/>
  <c r="BW2154" i="1"/>
  <c r="BV2154" i="1"/>
  <c r="CB2153" i="1"/>
  <c r="BY2153" i="1" s="1"/>
  <c r="CA2153" i="1"/>
  <c r="BX2153" i="1" s="1"/>
  <c r="BW2153" i="1"/>
  <c r="BV2153" i="1"/>
  <c r="CA2152" i="1"/>
  <c r="CB2152" i="1" s="1"/>
  <c r="BY2152" i="1" s="1"/>
  <c r="BW2152" i="1"/>
  <c r="BV2152" i="1"/>
  <c r="CB2151" i="1"/>
  <c r="BY2151" i="1" s="1"/>
  <c r="CA2151" i="1"/>
  <c r="BX2151" i="1" s="1"/>
  <c r="BW2151" i="1"/>
  <c r="BV2151" i="1"/>
  <c r="CB2150" i="1"/>
  <c r="BY2150" i="1" s="1"/>
  <c r="CA2150" i="1"/>
  <c r="BX2150" i="1" s="1"/>
  <c r="BW2150" i="1"/>
  <c r="BV2150" i="1"/>
  <c r="CB2149" i="1"/>
  <c r="BY2149" i="1" s="1"/>
  <c r="CA2149" i="1"/>
  <c r="BX2149" i="1" s="1"/>
  <c r="BW2149" i="1"/>
  <c r="BV2149" i="1"/>
  <c r="CB2148" i="1"/>
  <c r="BY2148" i="1" s="1"/>
  <c r="CA2148" i="1"/>
  <c r="BX2148" i="1" s="1"/>
  <c r="BW2148" i="1"/>
  <c r="BV2148" i="1"/>
  <c r="CB2147" i="1"/>
  <c r="BY2147" i="1" s="1"/>
  <c r="CA2147" i="1"/>
  <c r="BX2147" i="1" s="1"/>
  <c r="BW2147" i="1"/>
  <c r="BV2147" i="1"/>
  <c r="CB2146" i="1"/>
  <c r="BY2146" i="1" s="1"/>
  <c r="CA2146" i="1"/>
  <c r="BX2146" i="1" s="1"/>
  <c r="BW2146" i="1"/>
  <c r="BV2146" i="1"/>
  <c r="CB2145" i="1"/>
  <c r="BY2145" i="1" s="1"/>
  <c r="CA2145" i="1"/>
  <c r="BX2145" i="1" s="1"/>
  <c r="BW2145" i="1"/>
  <c r="BV2145" i="1"/>
  <c r="CB2144" i="1"/>
  <c r="BY2144" i="1" s="1"/>
  <c r="CA2144" i="1"/>
  <c r="BX2144" i="1" s="1"/>
  <c r="BW2144" i="1"/>
  <c r="BV2144" i="1"/>
  <c r="CB2143" i="1"/>
  <c r="BY2143" i="1" s="1"/>
  <c r="CA2143" i="1"/>
  <c r="BX2143" i="1" s="1"/>
  <c r="BW2143" i="1"/>
  <c r="BV2143" i="1"/>
  <c r="CB2142" i="1"/>
  <c r="BY2142" i="1" s="1"/>
  <c r="CA2142" i="1"/>
  <c r="BX2142" i="1" s="1"/>
  <c r="BW2142" i="1"/>
  <c r="BV2142" i="1"/>
  <c r="CB2141" i="1"/>
  <c r="BY2141" i="1" s="1"/>
  <c r="CA2141" i="1"/>
  <c r="BX2141" i="1" s="1"/>
  <c r="BW2141" i="1"/>
  <c r="BV2141" i="1"/>
  <c r="CB2140" i="1"/>
  <c r="BY2140" i="1" s="1"/>
  <c r="CA2140" i="1"/>
  <c r="BX2140" i="1" s="1"/>
  <c r="BW2140" i="1"/>
  <c r="BV2140" i="1"/>
  <c r="CB2139" i="1"/>
  <c r="BY2139" i="1" s="1"/>
  <c r="CA2139" i="1"/>
  <c r="BX2139" i="1" s="1"/>
  <c r="BW2139" i="1"/>
  <c r="BV2139" i="1"/>
  <c r="CB2138" i="1"/>
  <c r="BY2138" i="1" s="1"/>
  <c r="CA2138" i="1"/>
  <c r="BX2138" i="1" s="1"/>
  <c r="BW2138" i="1"/>
  <c r="BV2138" i="1"/>
  <c r="CB2137" i="1"/>
  <c r="BY2137" i="1" s="1"/>
  <c r="CA2137" i="1"/>
  <c r="BX2137" i="1" s="1"/>
  <c r="BW2137" i="1"/>
  <c r="BV2137" i="1"/>
  <c r="CB2136" i="1"/>
  <c r="BY2136" i="1" s="1"/>
  <c r="CA2136" i="1"/>
  <c r="BX2136" i="1" s="1"/>
  <c r="BW2136" i="1"/>
  <c r="BV2136" i="1"/>
  <c r="CB2135" i="1"/>
  <c r="BY2135" i="1" s="1"/>
  <c r="CA2135" i="1"/>
  <c r="BX2135" i="1" s="1"/>
  <c r="BW2135" i="1"/>
  <c r="BV2135" i="1"/>
  <c r="CB2134" i="1"/>
  <c r="BY2134" i="1" s="1"/>
  <c r="CA2134" i="1"/>
  <c r="BX2134" i="1" s="1"/>
  <c r="BW2134" i="1"/>
  <c r="BV2134" i="1"/>
  <c r="CB2133" i="1"/>
  <c r="BY2133" i="1" s="1"/>
  <c r="CA2133" i="1"/>
  <c r="BX2133" i="1" s="1"/>
  <c r="BW2133" i="1"/>
  <c r="BV2133" i="1"/>
  <c r="CB2132" i="1"/>
  <c r="CA2132" i="1"/>
  <c r="BX2132" i="1" s="1"/>
  <c r="BY2132" i="1"/>
  <c r="BW2132" i="1"/>
  <c r="BV2132" i="1"/>
  <c r="CB2131" i="1"/>
  <c r="BY2131" i="1" s="1"/>
  <c r="CA2131" i="1"/>
  <c r="BX2131" i="1" s="1"/>
  <c r="BW2131" i="1"/>
  <c r="BV2131" i="1"/>
  <c r="CB2130" i="1"/>
  <c r="BY2130" i="1" s="1"/>
  <c r="CA2130" i="1"/>
  <c r="BX2130" i="1" s="1"/>
  <c r="BW2130" i="1"/>
  <c r="BV2130" i="1"/>
  <c r="CB2129" i="1"/>
  <c r="BY2129" i="1" s="1"/>
  <c r="CA2129" i="1"/>
  <c r="BX2129" i="1" s="1"/>
  <c r="BW2129" i="1"/>
  <c r="BV2129" i="1"/>
  <c r="CB2128" i="1"/>
  <c r="BY2128" i="1" s="1"/>
  <c r="CA2128" i="1"/>
  <c r="BX2128" i="1" s="1"/>
  <c r="BW2128" i="1"/>
  <c r="BV2128" i="1"/>
  <c r="CB2127" i="1"/>
  <c r="BY2127" i="1" s="1"/>
  <c r="CA2127" i="1"/>
  <c r="BX2127" i="1" s="1"/>
  <c r="BW2127" i="1"/>
  <c r="BV2127" i="1"/>
  <c r="CB2126" i="1"/>
  <c r="BY2126" i="1" s="1"/>
  <c r="CA2126" i="1"/>
  <c r="BX2126" i="1" s="1"/>
  <c r="BW2126" i="1"/>
  <c r="BV2126" i="1"/>
  <c r="CB2125" i="1"/>
  <c r="BY2125" i="1" s="1"/>
  <c r="CA2125" i="1"/>
  <c r="BX2125" i="1" s="1"/>
  <c r="BW2125" i="1"/>
  <c r="BV2125" i="1"/>
  <c r="CB2124" i="1"/>
  <c r="BY2124" i="1" s="1"/>
  <c r="CA2124" i="1"/>
  <c r="BX2124" i="1" s="1"/>
  <c r="BW2124" i="1"/>
  <c r="BV2124" i="1"/>
  <c r="CB2123" i="1"/>
  <c r="BY2123" i="1" s="1"/>
  <c r="CA2123" i="1"/>
  <c r="BX2123" i="1" s="1"/>
  <c r="BW2123" i="1"/>
  <c r="BV2123" i="1"/>
  <c r="CB2122" i="1"/>
  <c r="CA2122" i="1"/>
  <c r="BX2122" i="1" s="1"/>
  <c r="BY2122" i="1"/>
  <c r="BW2122" i="1"/>
  <c r="BV2122" i="1"/>
  <c r="CB2121" i="1"/>
  <c r="BY2121" i="1" s="1"/>
  <c r="CA2121" i="1"/>
  <c r="BX2121" i="1" s="1"/>
  <c r="BW2121" i="1"/>
  <c r="BV2121" i="1"/>
  <c r="CA2120" i="1"/>
  <c r="CB2120" i="1" s="1"/>
  <c r="BY2120" i="1" s="1"/>
  <c r="BW2120" i="1"/>
  <c r="BV2120" i="1"/>
  <c r="CB2119" i="1"/>
  <c r="BY2119" i="1" s="1"/>
  <c r="CA2119" i="1"/>
  <c r="BX2119" i="1" s="1"/>
  <c r="BW2119" i="1"/>
  <c r="BV2119" i="1"/>
  <c r="CB2118" i="1"/>
  <c r="BY2118" i="1" s="1"/>
  <c r="CA2118" i="1"/>
  <c r="BX2118" i="1" s="1"/>
  <c r="BW2118" i="1"/>
  <c r="BV2118" i="1"/>
  <c r="CB2117" i="1"/>
  <c r="BY2117" i="1" s="1"/>
  <c r="CA2117" i="1"/>
  <c r="BX2117" i="1" s="1"/>
  <c r="BW2117" i="1"/>
  <c r="BV2117" i="1"/>
  <c r="CB2116" i="1"/>
  <c r="BY2116" i="1" s="1"/>
  <c r="CA2116" i="1"/>
  <c r="BX2116" i="1" s="1"/>
  <c r="BW2116" i="1"/>
  <c r="BV2116" i="1"/>
  <c r="CB2115" i="1"/>
  <c r="BY2115" i="1" s="1"/>
  <c r="CA2115" i="1"/>
  <c r="BX2115" i="1" s="1"/>
  <c r="BW2115" i="1"/>
  <c r="BV2115" i="1"/>
  <c r="CB2114" i="1"/>
  <c r="BY2114" i="1" s="1"/>
  <c r="CA2114" i="1"/>
  <c r="BX2114" i="1" s="1"/>
  <c r="BW2114" i="1"/>
  <c r="BV2114" i="1"/>
  <c r="CB2113" i="1"/>
  <c r="BY2113" i="1" s="1"/>
  <c r="CA2113" i="1"/>
  <c r="BX2113" i="1" s="1"/>
  <c r="BW2113" i="1"/>
  <c r="BV2113" i="1"/>
  <c r="CB2112" i="1"/>
  <c r="BY2112" i="1" s="1"/>
  <c r="CA2112" i="1"/>
  <c r="BX2112" i="1" s="1"/>
  <c r="BW2112" i="1"/>
  <c r="BV2112" i="1"/>
  <c r="CB2111" i="1"/>
  <c r="BY2111" i="1" s="1"/>
  <c r="CA2111" i="1"/>
  <c r="BX2111" i="1" s="1"/>
  <c r="BW2111" i="1"/>
  <c r="BV2111" i="1"/>
  <c r="CB2110" i="1"/>
  <c r="BY2110" i="1" s="1"/>
  <c r="CA2110" i="1"/>
  <c r="BX2110" i="1"/>
  <c r="BW2110" i="1"/>
  <c r="BV2110" i="1"/>
  <c r="CB2109" i="1"/>
  <c r="BY2109" i="1" s="1"/>
  <c r="CA2109" i="1"/>
  <c r="BX2109" i="1" s="1"/>
  <c r="BW2109" i="1"/>
  <c r="BV2109" i="1"/>
  <c r="CB2108" i="1"/>
  <c r="BY2108" i="1" s="1"/>
  <c r="CA2108" i="1"/>
  <c r="BX2108" i="1"/>
  <c r="BW2108" i="1"/>
  <c r="BV2108" i="1"/>
  <c r="CB2107" i="1"/>
  <c r="BY2107" i="1" s="1"/>
  <c r="CA2107" i="1"/>
  <c r="BX2107" i="1" s="1"/>
  <c r="BW2107" i="1"/>
  <c r="BV2107" i="1"/>
  <c r="CB2106" i="1"/>
  <c r="BY2106" i="1" s="1"/>
  <c r="CA2106" i="1"/>
  <c r="BX2106" i="1" s="1"/>
  <c r="BW2106" i="1"/>
  <c r="BV2106" i="1"/>
  <c r="CB2105" i="1"/>
  <c r="BY2105" i="1" s="1"/>
  <c r="CA2105" i="1"/>
  <c r="BX2105" i="1" s="1"/>
  <c r="BW2105" i="1"/>
  <c r="BV2105" i="1"/>
  <c r="CB2104" i="1"/>
  <c r="BY2104" i="1" s="1"/>
  <c r="CA2104" i="1"/>
  <c r="BX2104" i="1" s="1"/>
  <c r="BW2104" i="1"/>
  <c r="BV2104" i="1"/>
  <c r="CB2103" i="1"/>
  <c r="BY2103" i="1" s="1"/>
  <c r="CA2103" i="1"/>
  <c r="BX2103" i="1" s="1"/>
  <c r="BW2103" i="1"/>
  <c r="BV2103" i="1"/>
  <c r="CB2102" i="1"/>
  <c r="BY2102" i="1" s="1"/>
  <c r="CA2102" i="1"/>
  <c r="BX2102" i="1" s="1"/>
  <c r="BW2102" i="1"/>
  <c r="BV2102" i="1"/>
  <c r="CB2101" i="1"/>
  <c r="BY2101" i="1" s="1"/>
  <c r="CA2101" i="1"/>
  <c r="BX2101" i="1" s="1"/>
  <c r="BW2101" i="1"/>
  <c r="BV2101" i="1"/>
  <c r="CB2100" i="1"/>
  <c r="BY2100" i="1" s="1"/>
  <c r="CA2100" i="1"/>
  <c r="BX2100" i="1" s="1"/>
  <c r="BW2100" i="1"/>
  <c r="BV2100" i="1"/>
  <c r="CB2099" i="1"/>
  <c r="BY2099" i="1" s="1"/>
  <c r="CA2099" i="1"/>
  <c r="BX2099" i="1" s="1"/>
  <c r="BW2099" i="1"/>
  <c r="BV2099" i="1"/>
  <c r="CB2098" i="1"/>
  <c r="BY2098" i="1" s="1"/>
  <c r="CA2098" i="1"/>
  <c r="BX2098" i="1" s="1"/>
  <c r="BW2098" i="1"/>
  <c r="BV2098" i="1"/>
  <c r="CB2097" i="1"/>
  <c r="BY2097" i="1" s="1"/>
  <c r="CA2097" i="1"/>
  <c r="BX2097" i="1" s="1"/>
  <c r="BW2097" i="1"/>
  <c r="BV2097" i="1"/>
  <c r="CB2096" i="1"/>
  <c r="BY2096" i="1" s="1"/>
  <c r="CA2096" i="1"/>
  <c r="BX2096" i="1" s="1"/>
  <c r="BW2096" i="1"/>
  <c r="BV2096" i="1"/>
  <c r="CB2095" i="1"/>
  <c r="BY2095" i="1" s="1"/>
  <c r="CA2095" i="1"/>
  <c r="BX2095" i="1" s="1"/>
  <c r="BW2095" i="1"/>
  <c r="BV2095" i="1"/>
  <c r="CB2094" i="1"/>
  <c r="BY2094" i="1" s="1"/>
  <c r="CA2094" i="1"/>
  <c r="BX2094" i="1" s="1"/>
  <c r="BW2094" i="1"/>
  <c r="BV2094" i="1"/>
  <c r="CB2093" i="1"/>
  <c r="BY2093" i="1" s="1"/>
  <c r="CA2093" i="1"/>
  <c r="BX2093" i="1" s="1"/>
  <c r="BW2093" i="1"/>
  <c r="BV2093" i="1"/>
  <c r="CB2092" i="1"/>
  <c r="BY2092" i="1" s="1"/>
  <c r="CA2092" i="1"/>
  <c r="BX2092" i="1" s="1"/>
  <c r="BW2092" i="1"/>
  <c r="BV2092" i="1"/>
  <c r="CB2091" i="1"/>
  <c r="BY2091" i="1" s="1"/>
  <c r="CA2091" i="1"/>
  <c r="BX2091" i="1" s="1"/>
  <c r="BW2091" i="1"/>
  <c r="BV2091" i="1"/>
  <c r="CB2090" i="1"/>
  <c r="BY2090" i="1" s="1"/>
  <c r="CA2090" i="1"/>
  <c r="BX2090" i="1" s="1"/>
  <c r="BW2090" i="1"/>
  <c r="BV2090" i="1"/>
  <c r="CB2089" i="1"/>
  <c r="BY2089" i="1" s="1"/>
  <c r="CA2089" i="1"/>
  <c r="BX2089" i="1" s="1"/>
  <c r="BW2089" i="1"/>
  <c r="BV2089" i="1"/>
  <c r="CB2088" i="1"/>
  <c r="BY2088" i="1" s="1"/>
  <c r="CA2088" i="1"/>
  <c r="BX2088" i="1" s="1"/>
  <c r="BW2088" i="1"/>
  <c r="BV2088" i="1"/>
  <c r="CB2087" i="1"/>
  <c r="BY2087" i="1" s="1"/>
  <c r="CA2087" i="1"/>
  <c r="BX2087" i="1" s="1"/>
  <c r="BW2087" i="1"/>
  <c r="BV2087" i="1"/>
  <c r="CB2086" i="1"/>
  <c r="BY2086" i="1" s="1"/>
  <c r="CA2086" i="1"/>
  <c r="BX2086" i="1" s="1"/>
  <c r="BW2086" i="1"/>
  <c r="BV2086" i="1"/>
  <c r="CB2085" i="1"/>
  <c r="BY2085" i="1" s="1"/>
  <c r="CA2085" i="1"/>
  <c r="BX2085" i="1" s="1"/>
  <c r="BW2085" i="1"/>
  <c r="BV2085" i="1"/>
  <c r="CB2084" i="1"/>
  <c r="BY2084" i="1" s="1"/>
  <c r="CA2084" i="1"/>
  <c r="BX2084" i="1" s="1"/>
  <c r="BW2084" i="1"/>
  <c r="BV2084" i="1"/>
  <c r="CB2083" i="1"/>
  <c r="BY2083" i="1" s="1"/>
  <c r="CA2083" i="1"/>
  <c r="BX2083" i="1" s="1"/>
  <c r="BW2083" i="1"/>
  <c r="BV2083" i="1"/>
  <c r="CA2082" i="1"/>
  <c r="BW2082" i="1"/>
  <c r="BV2082" i="1"/>
  <c r="CB2081" i="1"/>
  <c r="BY2081" i="1" s="1"/>
  <c r="CA2081" i="1"/>
  <c r="BX2081" i="1" s="1"/>
  <c r="BW2081" i="1"/>
  <c r="BV2081" i="1"/>
  <c r="CB2080" i="1"/>
  <c r="BY2080" i="1" s="1"/>
  <c r="CA2080" i="1"/>
  <c r="BX2080" i="1" s="1"/>
  <c r="BW2080" i="1"/>
  <c r="BV2080" i="1"/>
  <c r="CB2079" i="1"/>
  <c r="BY2079" i="1" s="1"/>
  <c r="CA2079" i="1"/>
  <c r="BX2079" i="1" s="1"/>
  <c r="BW2079" i="1"/>
  <c r="BV2079" i="1"/>
  <c r="CB2078" i="1"/>
  <c r="CA2078" i="1"/>
  <c r="BX2078" i="1" s="1"/>
  <c r="BY2078" i="1"/>
  <c r="BW2078" i="1"/>
  <c r="BV2078" i="1"/>
  <c r="CB2077" i="1"/>
  <c r="BY2077" i="1" s="1"/>
  <c r="CA2077" i="1"/>
  <c r="BX2077" i="1" s="1"/>
  <c r="BW2077" i="1"/>
  <c r="BV2077" i="1"/>
  <c r="CB2076" i="1"/>
  <c r="BY2076" i="1" s="1"/>
  <c r="CA2076" i="1"/>
  <c r="BX2076" i="1" s="1"/>
  <c r="BW2076" i="1"/>
  <c r="BV2076" i="1"/>
  <c r="CB2075" i="1"/>
  <c r="BY2075" i="1" s="1"/>
  <c r="CA2075" i="1"/>
  <c r="BX2075" i="1" s="1"/>
  <c r="BW2075" i="1"/>
  <c r="BV2075" i="1"/>
  <c r="CB2074" i="1"/>
  <c r="BY2074" i="1" s="1"/>
  <c r="CA2074" i="1"/>
  <c r="BX2074" i="1" s="1"/>
  <c r="BW2074" i="1"/>
  <c r="BV2074" i="1"/>
  <c r="CB2073" i="1"/>
  <c r="BY2073" i="1" s="1"/>
  <c r="CA2073" i="1"/>
  <c r="BX2073" i="1" s="1"/>
  <c r="BW2073" i="1"/>
  <c r="BV2073" i="1"/>
  <c r="CA2072" i="1"/>
  <c r="BW2072" i="1"/>
  <c r="BV2072" i="1"/>
  <c r="CB2071" i="1"/>
  <c r="BY2071" i="1" s="1"/>
  <c r="CA2071" i="1"/>
  <c r="BX2071" i="1" s="1"/>
  <c r="BW2071" i="1"/>
  <c r="BV2071" i="1"/>
  <c r="CB2070" i="1"/>
  <c r="BY2070" i="1" s="1"/>
  <c r="CA2070" i="1"/>
  <c r="BX2070" i="1" s="1"/>
  <c r="BW2070" i="1"/>
  <c r="BV2070" i="1"/>
  <c r="CB2069" i="1"/>
  <c r="BY2069" i="1" s="1"/>
  <c r="CA2069" i="1"/>
  <c r="BX2069" i="1" s="1"/>
  <c r="BW2069" i="1"/>
  <c r="BV2069" i="1"/>
  <c r="CB2068" i="1"/>
  <c r="BY2068" i="1" s="1"/>
  <c r="CA2068" i="1"/>
  <c r="BX2068" i="1" s="1"/>
  <c r="BW2068" i="1"/>
  <c r="BV2068" i="1"/>
  <c r="CA2067" i="1"/>
  <c r="CB2067" i="1" s="1"/>
  <c r="BY2067" i="1" s="1"/>
  <c r="BW2067" i="1"/>
  <c r="BV2067" i="1"/>
  <c r="CB2066" i="1"/>
  <c r="BY2066" i="1" s="1"/>
  <c r="CA2066" i="1"/>
  <c r="BX2066" i="1" s="1"/>
  <c r="BW2066" i="1"/>
  <c r="BV2066" i="1"/>
  <c r="CB2065" i="1"/>
  <c r="BY2065" i="1" s="1"/>
  <c r="CA2065" i="1"/>
  <c r="BX2065" i="1" s="1"/>
  <c r="BW2065" i="1"/>
  <c r="BV2065" i="1"/>
  <c r="CB2064" i="1"/>
  <c r="BY2064" i="1" s="1"/>
  <c r="CA2064" i="1"/>
  <c r="BX2064" i="1" s="1"/>
  <c r="BW2064" i="1"/>
  <c r="BV2064" i="1"/>
  <c r="CB2063" i="1"/>
  <c r="BY2063" i="1" s="1"/>
  <c r="CA2063" i="1"/>
  <c r="BX2063" i="1"/>
  <c r="BW2063" i="1"/>
  <c r="BV2063" i="1"/>
  <c r="CB2062" i="1"/>
  <c r="BY2062" i="1" s="1"/>
  <c r="CA2062" i="1"/>
  <c r="BX2062" i="1" s="1"/>
  <c r="BW2062" i="1"/>
  <c r="BV2062" i="1"/>
  <c r="CB2061" i="1"/>
  <c r="BY2061" i="1" s="1"/>
  <c r="CA2061" i="1"/>
  <c r="BX2061" i="1" s="1"/>
  <c r="BW2061" i="1"/>
  <c r="BV2061" i="1"/>
  <c r="CB2060" i="1"/>
  <c r="BY2060" i="1" s="1"/>
  <c r="CA2060" i="1"/>
  <c r="BX2060" i="1" s="1"/>
  <c r="BW2060" i="1"/>
  <c r="BV2060" i="1"/>
  <c r="CB2059" i="1"/>
  <c r="BY2059" i="1" s="1"/>
  <c r="CA2059" i="1"/>
  <c r="BX2059" i="1" s="1"/>
  <c r="BW2059" i="1"/>
  <c r="BV2059" i="1"/>
  <c r="CB2058" i="1"/>
  <c r="BY2058" i="1" s="1"/>
  <c r="CA2058" i="1"/>
  <c r="BX2058" i="1" s="1"/>
  <c r="BW2058" i="1"/>
  <c r="BV2058" i="1"/>
  <c r="CB2057" i="1"/>
  <c r="BY2057" i="1" s="1"/>
  <c r="CA2057" i="1"/>
  <c r="BX2057" i="1" s="1"/>
  <c r="BW2057" i="1"/>
  <c r="BV2057" i="1"/>
  <c r="CB2056" i="1"/>
  <c r="BY2056" i="1" s="1"/>
  <c r="CA2056" i="1"/>
  <c r="BX2056" i="1" s="1"/>
  <c r="BW2056" i="1"/>
  <c r="BV2056" i="1"/>
  <c r="CB2055" i="1"/>
  <c r="BY2055" i="1" s="1"/>
  <c r="CA2055" i="1"/>
  <c r="BX2055" i="1" s="1"/>
  <c r="BW2055" i="1"/>
  <c r="BV2055" i="1"/>
  <c r="CB2054" i="1"/>
  <c r="BY2054" i="1" s="1"/>
  <c r="CA2054" i="1"/>
  <c r="BX2054" i="1" s="1"/>
  <c r="BW2054" i="1"/>
  <c r="BV2054" i="1"/>
  <c r="CB2053" i="1"/>
  <c r="CA2053" i="1"/>
  <c r="BX2053" i="1" s="1"/>
  <c r="BY2053" i="1"/>
  <c r="BW2053" i="1"/>
  <c r="BV2053" i="1"/>
  <c r="CB2052" i="1"/>
  <c r="CA2052" i="1"/>
  <c r="BX2052" i="1" s="1"/>
  <c r="BY2052" i="1"/>
  <c r="BW2052" i="1"/>
  <c r="BV2052" i="1"/>
  <c r="CB2051" i="1"/>
  <c r="BY2051" i="1" s="1"/>
  <c r="CA2051" i="1"/>
  <c r="BX2051" i="1" s="1"/>
  <c r="BW2051" i="1"/>
  <c r="BV2051" i="1"/>
  <c r="CB2050" i="1"/>
  <c r="BY2050" i="1" s="1"/>
  <c r="CA2050" i="1"/>
  <c r="BX2050" i="1" s="1"/>
  <c r="BW2050" i="1"/>
  <c r="BV2050" i="1"/>
  <c r="CB2049" i="1"/>
  <c r="BY2049" i="1" s="1"/>
  <c r="CA2049" i="1"/>
  <c r="BX2049" i="1" s="1"/>
  <c r="BW2049" i="1"/>
  <c r="BV2049" i="1"/>
  <c r="CB2048" i="1"/>
  <c r="BY2048" i="1" s="1"/>
  <c r="CA2048" i="1"/>
  <c r="BX2048" i="1" s="1"/>
  <c r="BW2048" i="1"/>
  <c r="BV2048" i="1"/>
  <c r="CB2047" i="1"/>
  <c r="BY2047" i="1" s="1"/>
  <c r="CA2047" i="1"/>
  <c r="BX2047" i="1" s="1"/>
  <c r="BW2047" i="1"/>
  <c r="BV2047" i="1"/>
  <c r="CB2046" i="1"/>
  <c r="BY2046" i="1" s="1"/>
  <c r="CA2046" i="1"/>
  <c r="BX2046" i="1" s="1"/>
  <c r="BW2046" i="1"/>
  <c r="BV2046" i="1"/>
  <c r="CB2045" i="1"/>
  <c r="BY2045" i="1" s="1"/>
  <c r="CA2045" i="1"/>
  <c r="BX2045" i="1" s="1"/>
  <c r="BW2045" i="1"/>
  <c r="BV2045" i="1"/>
  <c r="CB2044" i="1"/>
  <c r="BY2044" i="1" s="1"/>
  <c r="CA2044" i="1"/>
  <c r="BX2044" i="1" s="1"/>
  <c r="BW2044" i="1"/>
  <c r="BV2044" i="1"/>
  <c r="CB2043" i="1"/>
  <c r="BY2043" i="1" s="1"/>
  <c r="CA2043" i="1"/>
  <c r="BX2043" i="1" s="1"/>
  <c r="BW2043" i="1"/>
  <c r="BV2043" i="1"/>
  <c r="CB2042" i="1"/>
  <c r="BY2042" i="1" s="1"/>
  <c r="CA2042" i="1"/>
  <c r="BX2042" i="1" s="1"/>
  <c r="BW2042" i="1"/>
  <c r="BV2042" i="1"/>
  <c r="CB2041" i="1"/>
  <c r="BY2041" i="1" s="1"/>
  <c r="CA2041" i="1"/>
  <c r="BX2041" i="1" s="1"/>
  <c r="BW2041" i="1"/>
  <c r="BV2041" i="1"/>
  <c r="CB2040" i="1"/>
  <c r="BY2040" i="1" s="1"/>
  <c r="CA2040" i="1"/>
  <c r="BX2040" i="1" s="1"/>
  <c r="BW2040" i="1"/>
  <c r="BV2040" i="1"/>
  <c r="CB2039" i="1"/>
  <c r="BY2039" i="1" s="1"/>
  <c r="CA2039" i="1"/>
  <c r="BX2039" i="1" s="1"/>
  <c r="BW2039" i="1"/>
  <c r="BV2039" i="1"/>
  <c r="CB2038" i="1"/>
  <c r="BY2038" i="1" s="1"/>
  <c r="CA2038" i="1"/>
  <c r="BX2038" i="1" s="1"/>
  <c r="BW2038" i="1"/>
  <c r="BV2038" i="1"/>
  <c r="CB2037" i="1"/>
  <c r="BY2037" i="1" s="1"/>
  <c r="CA2037" i="1"/>
  <c r="BX2037" i="1" s="1"/>
  <c r="BW2037" i="1"/>
  <c r="BV2037" i="1"/>
  <c r="CB2036" i="1"/>
  <c r="BY2036" i="1" s="1"/>
  <c r="CA2036" i="1"/>
  <c r="BX2036" i="1" s="1"/>
  <c r="BW2036" i="1"/>
  <c r="BV2036" i="1"/>
  <c r="CB2035" i="1"/>
  <c r="BY2035" i="1" s="1"/>
  <c r="CA2035" i="1"/>
  <c r="BX2035" i="1" s="1"/>
  <c r="BW2035" i="1"/>
  <c r="BV2035" i="1"/>
  <c r="CB2034" i="1"/>
  <c r="BY2034" i="1" s="1"/>
  <c r="CA2034" i="1"/>
  <c r="BX2034" i="1" s="1"/>
  <c r="BW2034" i="1"/>
  <c r="BV2034" i="1"/>
  <c r="CB2033" i="1"/>
  <c r="BY2033" i="1" s="1"/>
  <c r="CA2033" i="1"/>
  <c r="BX2033" i="1" s="1"/>
  <c r="BW2033" i="1"/>
  <c r="BV2033" i="1"/>
  <c r="CB2032" i="1"/>
  <c r="BY2032" i="1" s="1"/>
  <c r="CA2032" i="1"/>
  <c r="BX2032" i="1" s="1"/>
  <c r="BW2032" i="1"/>
  <c r="BV2032" i="1"/>
  <c r="CB2031" i="1"/>
  <c r="BY2031" i="1" s="1"/>
  <c r="CA2031" i="1"/>
  <c r="BX2031" i="1" s="1"/>
  <c r="BW2031" i="1"/>
  <c r="BV2031" i="1"/>
  <c r="CB2030" i="1"/>
  <c r="BY2030" i="1" s="1"/>
  <c r="CA2030" i="1"/>
  <c r="BX2030" i="1" s="1"/>
  <c r="BW2030" i="1"/>
  <c r="BV2030" i="1"/>
  <c r="CB2029" i="1"/>
  <c r="BY2029" i="1" s="1"/>
  <c r="CA2029" i="1"/>
  <c r="BX2029" i="1" s="1"/>
  <c r="BW2029" i="1"/>
  <c r="BV2029" i="1"/>
  <c r="CB2028" i="1"/>
  <c r="BY2028" i="1" s="1"/>
  <c r="CA2028" i="1"/>
  <c r="BX2028" i="1" s="1"/>
  <c r="BW2028" i="1"/>
  <c r="BV2028" i="1"/>
  <c r="CB2027" i="1"/>
  <c r="BY2027" i="1" s="1"/>
  <c r="CA2027" i="1"/>
  <c r="BX2027" i="1" s="1"/>
  <c r="BW2027" i="1"/>
  <c r="BV2027" i="1"/>
  <c r="CB2026" i="1"/>
  <c r="BY2026" i="1" s="1"/>
  <c r="CA2026" i="1"/>
  <c r="BX2026" i="1" s="1"/>
  <c r="BW2026" i="1"/>
  <c r="BV2026" i="1"/>
  <c r="CB2025" i="1"/>
  <c r="BY2025" i="1" s="1"/>
  <c r="CA2025" i="1"/>
  <c r="BX2025" i="1" s="1"/>
  <c r="BW2025" i="1"/>
  <c r="BV2025" i="1"/>
  <c r="CB2024" i="1"/>
  <c r="BY2024" i="1" s="1"/>
  <c r="CA2024" i="1"/>
  <c r="BX2024" i="1" s="1"/>
  <c r="BW2024" i="1"/>
  <c r="BV2024" i="1"/>
  <c r="CB2023" i="1"/>
  <c r="BY2023" i="1" s="1"/>
  <c r="CA2023" i="1"/>
  <c r="BX2023" i="1" s="1"/>
  <c r="BW2023" i="1"/>
  <c r="BV2023" i="1"/>
  <c r="CB2022" i="1"/>
  <c r="BY2022" i="1" s="1"/>
  <c r="CA2022" i="1"/>
  <c r="BX2022" i="1" s="1"/>
  <c r="BW2022" i="1"/>
  <c r="BV2022" i="1"/>
  <c r="CB2021" i="1"/>
  <c r="BY2021" i="1" s="1"/>
  <c r="CA2021" i="1"/>
  <c r="BX2021" i="1" s="1"/>
  <c r="BW2021" i="1"/>
  <c r="BV2021" i="1"/>
  <c r="CB2020" i="1"/>
  <c r="CA2020" i="1"/>
  <c r="BX2020" i="1" s="1"/>
  <c r="BY2020" i="1"/>
  <c r="BW2020" i="1"/>
  <c r="BV2020" i="1"/>
  <c r="CB2019" i="1"/>
  <c r="BY2019" i="1" s="1"/>
  <c r="CA2019" i="1"/>
  <c r="BX2019" i="1" s="1"/>
  <c r="BW2019" i="1"/>
  <c r="BV2019" i="1"/>
  <c r="CB2018" i="1"/>
  <c r="BY2018" i="1" s="1"/>
  <c r="CA2018" i="1"/>
  <c r="BX2018" i="1" s="1"/>
  <c r="BW2018" i="1"/>
  <c r="BV2018" i="1"/>
  <c r="CB2017" i="1"/>
  <c r="BY2017" i="1" s="1"/>
  <c r="CA2017" i="1"/>
  <c r="BX2017" i="1" s="1"/>
  <c r="BW2017" i="1"/>
  <c r="BV2017" i="1"/>
  <c r="CB2016" i="1"/>
  <c r="BY2016" i="1" s="1"/>
  <c r="CA2016" i="1"/>
  <c r="BX2016" i="1" s="1"/>
  <c r="BW2016" i="1"/>
  <c r="BV2016" i="1"/>
  <c r="CB2015" i="1"/>
  <c r="BY2015" i="1" s="1"/>
  <c r="CA2015" i="1"/>
  <c r="BX2015" i="1" s="1"/>
  <c r="BW2015" i="1"/>
  <c r="BV2015" i="1"/>
  <c r="CB2014" i="1"/>
  <c r="BY2014" i="1" s="1"/>
  <c r="CA2014" i="1"/>
  <c r="BX2014" i="1" s="1"/>
  <c r="BW2014" i="1"/>
  <c r="BV2014" i="1"/>
  <c r="CB2013" i="1"/>
  <c r="BY2013" i="1" s="1"/>
  <c r="CA2013" i="1"/>
  <c r="BX2013" i="1" s="1"/>
  <c r="BW2013" i="1"/>
  <c r="BV2013" i="1"/>
  <c r="CB2012" i="1"/>
  <c r="BY2012" i="1" s="1"/>
  <c r="CA2012" i="1"/>
  <c r="BX2012" i="1" s="1"/>
  <c r="BW2012" i="1"/>
  <c r="BV2012" i="1"/>
  <c r="CB2011" i="1"/>
  <c r="BY2011" i="1" s="1"/>
  <c r="CA2011" i="1"/>
  <c r="BX2011" i="1" s="1"/>
  <c r="BW2011" i="1"/>
  <c r="BV2011" i="1"/>
  <c r="CB2010" i="1"/>
  <c r="BY2010" i="1" s="1"/>
  <c r="CA2010" i="1"/>
  <c r="BX2010" i="1" s="1"/>
  <c r="BW2010" i="1"/>
  <c r="BV2010" i="1"/>
  <c r="CB2009" i="1"/>
  <c r="BY2009" i="1" s="1"/>
  <c r="CA2009" i="1"/>
  <c r="BX2009" i="1" s="1"/>
  <c r="BW2009" i="1"/>
  <c r="BV2009" i="1"/>
  <c r="CB2008" i="1"/>
  <c r="BY2008" i="1" s="1"/>
  <c r="CA2008" i="1"/>
  <c r="BX2008" i="1" s="1"/>
  <c r="BW2008" i="1"/>
  <c r="BV2008" i="1"/>
  <c r="CB2007" i="1"/>
  <c r="BY2007" i="1" s="1"/>
  <c r="CA2007" i="1"/>
  <c r="BX2007" i="1" s="1"/>
  <c r="BW2007" i="1"/>
  <c r="BV2007" i="1"/>
  <c r="CB2006" i="1"/>
  <c r="BY2006" i="1" s="1"/>
  <c r="CA2006" i="1"/>
  <c r="BX2006" i="1" s="1"/>
  <c r="BW2006" i="1"/>
  <c r="BV2006" i="1"/>
  <c r="CB2005" i="1"/>
  <c r="BY2005" i="1" s="1"/>
  <c r="CA2005" i="1"/>
  <c r="BX2005" i="1" s="1"/>
  <c r="BW2005" i="1"/>
  <c r="BV2005" i="1"/>
  <c r="CB2004" i="1"/>
  <c r="BY2004" i="1" s="1"/>
  <c r="CA2004" i="1"/>
  <c r="BX2004" i="1" s="1"/>
  <c r="BW2004" i="1"/>
  <c r="BV2004" i="1"/>
  <c r="CB2003" i="1"/>
  <c r="BY2003" i="1" s="1"/>
  <c r="CA2003" i="1"/>
  <c r="BX2003" i="1" s="1"/>
  <c r="BW2003" i="1"/>
  <c r="BV2003" i="1"/>
  <c r="CB2002" i="1"/>
  <c r="BY2002" i="1" s="1"/>
  <c r="CA2002" i="1"/>
  <c r="BX2002" i="1" s="1"/>
  <c r="BW2002" i="1"/>
  <c r="BV2002" i="1"/>
  <c r="CB2001" i="1"/>
  <c r="BY2001" i="1" s="1"/>
  <c r="CA2001" i="1"/>
  <c r="BX2001" i="1" s="1"/>
  <c r="BW2001" i="1"/>
  <c r="BV2001" i="1"/>
  <c r="CB2000" i="1"/>
  <c r="BY2000" i="1" s="1"/>
  <c r="CA2000" i="1"/>
  <c r="BX2000" i="1" s="1"/>
  <c r="BW2000" i="1"/>
  <c r="BV2000" i="1"/>
  <c r="CB1999" i="1"/>
  <c r="BY1999" i="1" s="1"/>
  <c r="CA1999" i="1"/>
  <c r="BX1999" i="1" s="1"/>
  <c r="BW1999" i="1"/>
  <c r="BV1999" i="1"/>
  <c r="CB1998" i="1"/>
  <c r="BY1998" i="1" s="1"/>
  <c r="CA1998" i="1"/>
  <c r="BX1998" i="1" s="1"/>
  <c r="BW1998" i="1"/>
  <c r="BV1998" i="1"/>
  <c r="CB1997" i="1"/>
  <c r="BY1997" i="1" s="1"/>
  <c r="CA1997" i="1"/>
  <c r="BX1997" i="1" s="1"/>
  <c r="BW1997" i="1"/>
  <c r="BV1997" i="1"/>
  <c r="CB1996" i="1"/>
  <c r="BY1996" i="1" s="1"/>
  <c r="CA1996" i="1"/>
  <c r="BX1996" i="1" s="1"/>
  <c r="BW1996" i="1"/>
  <c r="BV1996" i="1"/>
  <c r="CB1995" i="1"/>
  <c r="BY1995" i="1" s="1"/>
  <c r="CA1995" i="1"/>
  <c r="BX1995" i="1" s="1"/>
  <c r="BW1995" i="1"/>
  <c r="BV1995" i="1"/>
  <c r="CB1994" i="1"/>
  <c r="BY1994" i="1" s="1"/>
  <c r="CA1994" i="1"/>
  <c r="BX1994" i="1"/>
  <c r="BW1994" i="1"/>
  <c r="BV1994" i="1"/>
  <c r="CB1993" i="1"/>
  <c r="BY1993" i="1" s="1"/>
  <c r="CA1993" i="1"/>
  <c r="BX1993" i="1" s="1"/>
  <c r="BW1993" i="1"/>
  <c r="BV1993" i="1"/>
  <c r="CB1992" i="1"/>
  <c r="CA1992" i="1"/>
  <c r="BX1992" i="1" s="1"/>
  <c r="BY1992" i="1"/>
  <c r="BW1992" i="1"/>
  <c r="BV1992" i="1"/>
  <c r="CB1991" i="1"/>
  <c r="BY1991" i="1" s="1"/>
  <c r="CA1991" i="1"/>
  <c r="BX1991" i="1" s="1"/>
  <c r="BW1991" i="1"/>
  <c r="BV1991" i="1"/>
  <c r="CB1990" i="1"/>
  <c r="CA1990" i="1"/>
  <c r="BX1990" i="1" s="1"/>
  <c r="BY1990" i="1"/>
  <c r="BW1990" i="1"/>
  <c r="BV1990" i="1"/>
  <c r="CB1989" i="1"/>
  <c r="CA1989" i="1"/>
  <c r="BX1989" i="1" s="1"/>
  <c r="BY1989" i="1"/>
  <c r="BW1989" i="1"/>
  <c r="BV1989" i="1"/>
  <c r="CB1988" i="1"/>
  <c r="BY1988" i="1" s="1"/>
  <c r="CA1988" i="1"/>
  <c r="BX1988" i="1" s="1"/>
  <c r="BW1988" i="1"/>
  <c r="BV1988" i="1"/>
  <c r="CB1987" i="1"/>
  <c r="BY1987" i="1" s="1"/>
  <c r="CA1987" i="1"/>
  <c r="BX1987" i="1" s="1"/>
  <c r="BW1987" i="1"/>
  <c r="BV1987" i="1"/>
  <c r="CB1986" i="1"/>
  <c r="BY1986" i="1" s="1"/>
  <c r="CA1986" i="1"/>
  <c r="BX1986" i="1" s="1"/>
  <c r="BW1986" i="1"/>
  <c r="BV1986" i="1"/>
  <c r="CA1985" i="1"/>
  <c r="BX1985" i="1" s="1"/>
  <c r="BW1985" i="1"/>
  <c r="BV1985" i="1"/>
  <c r="CB1984" i="1"/>
  <c r="BY1984" i="1" s="1"/>
  <c r="CA1984" i="1"/>
  <c r="BX1984" i="1" s="1"/>
  <c r="BW1984" i="1"/>
  <c r="BV1984" i="1"/>
  <c r="CB1983" i="1"/>
  <c r="BY1983" i="1" s="1"/>
  <c r="CA1983" i="1"/>
  <c r="BX1983" i="1" s="1"/>
  <c r="BW1983" i="1"/>
  <c r="BV1983" i="1"/>
  <c r="CB1982" i="1"/>
  <c r="BY1982" i="1" s="1"/>
  <c r="CA1982" i="1"/>
  <c r="BX1982" i="1" s="1"/>
  <c r="BW1982" i="1"/>
  <c r="BV1982" i="1"/>
  <c r="CB1981" i="1"/>
  <c r="BY1981" i="1" s="1"/>
  <c r="CA1981" i="1"/>
  <c r="BX1981" i="1" s="1"/>
  <c r="BW1981" i="1"/>
  <c r="BV1981" i="1"/>
  <c r="CB1980" i="1"/>
  <c r="BY1980" i="1" s="1"/>
  <c r="CA1980" i="1"/>
  <c r="BX1980" i="1" s="1"/>
  <c r="BW1980" i="1"/>
  <c r="BV1980" i="1"/>
  <c r="CB1979" i="1"/>
  <c r="BY1979" i="1" s="1"/>
  <c r="CA1979" i="1"/>
  <c r="BX1979" i="1" s="1"/>
  <c r="BW1979" i="1"/>
  <c r="BV1979" i="1"/>
  <c r="CB1978" i="1"/>
  <c r="BY1978" i="1" s="1"/>
  <c r="CA1978" i="1"/>
  <c r="BX1978" i="1" s="1"/>
  <c r="BW1978" i="1"/>
  <c r="BV1978" i="1"/>
  <c r="CB1977" i="1"/>
  <c r="BY1977" i="1" s="1"/>
  <c r="CA1977" i="1"/>
  <c r="BX1977" i="1" s="1"/>
  <c r="BW1977" i="1"/>
  <c r="BV1977" i="1"/>
  <c r="CB1976" i="1"/>
  <c r="BY1976" i="1" s="1"/>
  <c r="CA1976" i="1"/>
  <c r="BX1976" i="1" s="1"/>
  <c r="BW1976" i="1"/>
  <c r="BV1976" i="1"/>
  <c r="CB1975" i="1"/>
  <c r="BY1975" i="1" s="1"/>
  <c r="CA1975" i="1"/>
  <c r="BX1975" i="1" s="1"/>
  <c r="BW1975" i="1"/>
  <c r="BV1975" i="1"/>
  <c r="CB1974" i="1"/>
  <c r="BY1974" i="1" s="1"/>
  <c r="CA1974" i="1"/>
  <c r="BX1974" i="1" s="1"/>
  <c r="BW1974" i="1"/>
  <c r="BV1974" i="1"/>
  <c r="CB1973" i="1"/>
  <c r="BY1973" i="1" s="1"/>
  <c r="CA1973" i="1"/>
  <c r="BX1973" i="1" s="1"/>
  <c r="BW1973" i="1"/>
  <c r="BV1973" i="1"/>
  <c r="CB1972" i="1"/>
  <c r="BY1972" i="1" s="1"/>
  <c r="CA1972" i="1"/>
  <c r="BX1972" i="1" s="1"/>
  <c r="BW1972" i="1"/>
  <c r="BV1972" i="1"/>
  <c r="CB1971" i="1"/>
  <c r="BY1971" i="1" s="1"/>
  <c r="CA1971" i="1"/>
  <c r="BX1971" i="1" s="1"/>
  <c r="BW1971" i="1"/>
  <c r="BV1971" i="1"/>
  <c r="CB1970" i="1"/>
  <c r="BY1970" i="1" s="1"/>
  <c r="CA1970" i="1"/>
  <c r="BX1970" i="1"/>
  <c r="BW1970" i="1"/>
  <c r="BV1970" i="1"/>
  <c r="CB1969" i="1"/>
  <c r="BY1969" i="1" s="1"/>
  <c r="CA1969" i="1"/>
  <c r="BX1969" i="1" s="1"/>
  <c r="BW1969" i="1"/>
  <c r="BV1969" i="1"/>
  <c r="CB1968" i="1"/>
  <c r="CA1968" i="1"/>
  <c r="BX1968" i="1" s="1"/>
  <c r="BY1968" i="1"/>
  <c r="BW1968" i="1"/>
  <c r="BV1968" i="1"/>
  <c r="CB1967" i="1"/>
  <c r="BY1967" i="1" s="1"/>
  <c r="CA1967" i="1"/>
  <c r="BX1967" i="1" s="1"/>
  <c r="BW1967" i="1"/>
  <c r="BV1967" i="1"/>
  <c r="CB1966" i="1"/>
  <c r="BY1966" i="1" s="1"/>
  <c r="CA1966" i="1"/>
  <c r="BX1966" i="1" s="1"/>
  <c r="BW1966" i="1"/>
  <c r="BV1966" i="1"/>
  <c r="CB1965" i="1"/>
  <c r="BY1965" i="1" s="1"/>
  <c r="CA1965" i="1"/>
  <c r="BX1965" i="1" s="1"/>
  <c r="BW1965" i="1"/>
  <c r="BV1965" i="1"/>
  <c r="CB1964" i="1"/>
  <c r="BY1964" i="1" s="1"/>
  <c r="CA1964" i="1"/>
  <c r="BX1964" i="1" s="1"/>
  <c r="BW1964" i="1"/>
  <c r="BV1964" i="1"/>
  <c r="CB1963" i="1"/>
  <c r="BY1963" i="1" s="1"/>
  <c r="CA1963" i="1"/>
  <c r="BX1963" i="1" s="1"/>
  <c r="BW1963" i="1"/>
  <c r="BV1963" i="1"/>
  <c r="CB1962" i="1"/>
  <c r="BY1962" i="1" s="1"/>
  <c r="CA1962" i="1"/>
  <c r="BX1962" i="1" s="1"/>
  <c r="BW1962" i="1"/>
  <c r="BV1962" i="1"/>
  <c r="CB1961" i="1"/>
  <c r="BY1961" i="1" s="1"/>
  <c r="CA1961" i="1"/>
  <c r="BX1961" i="1" s="1"/>
  <c r="BW1961" i="1"/>
  <c r="BV1961" i="1"/>
  <c r="CB1960" i="1"/>
  <c r="BY1960" i="1" s="1"/>
  <c r="CA1960" i="1"/>
  <c r="BX1960" i="1" s="1"/>
  <c r="BW1960" i="1"/>
  <c r="BV1960" i="1"/>
  <c r="CB1959" i="1"/>
  <c r="BY1959" i="1" s="1"/>
  <c r="CA1959" i="1"/>
  <c r="BX1959" i="1" s="1"/>
  <c r="BW1959" i="1"/>
  <c r="BV1959" i="1"/>
  <c r="CB1958" i="1"/>
  <c r="BY1958" i="1" s="1"/>
  <c r="CA1958" i="1"/>
  <c r="BX1958" i="1" s="1"/>
  <c r="BW1958" i="1"/>
  <c r="BV1958" i="1"/>
  <c r="CB1957" i="1"/>
  <c r="BY1957" i="1" s="1"/>
  <c r="CA1957" i="1"/>
  <c r="BX1957" i="1" s="1"/>
  <c r="BW1957" i="1"/>
  <c r="BV1957" i="1"/>
  <c r="CB1956" i="1"/>
  <c r="BY1956" i="1" s="1"/>
  <c r="CA1956" i="1"/>
  <c r="BX1956" i="1" s="1"/>
  <c r="BW1956" i="1"/>
  <c r="BV1956" i="1"/>
  <c r="CB1955" i="1"/>
  <c r="BY1955" i="1" s="1"/>
  <c r="CA1955" i="1"/>
  <c r="BX1955" i="1" s="1"/>
  <c r="BW1955" i="1"/>
  <c r="BV1955" i="1"/>
  <c r="CB1954" i="1"/>
  <c r="BY1954" i="1" s="1"/>
  <c r="CA1954" i="1"/>
  <c r="BX1954" i="1" s="1"/>
  <c r="BW1954" i="1"/>
  <c r="BV1954" i="1"/>
  <c r="CB1953" i="1"/>
  <c r="BY1953" i="1" s="1"/>
  <c r="CA1953" i="1"/>
  <c r="BX1953" i="1" s="1"/>
  <c r="BW1953" i="1"/>
  <c r="BV1953" i="1"/>
  <c r="CB1952" i="1"/>
  <c r="BY1952" i="1" s="1"/>
  <c r="CA1952" i="1"/>
  <c r="BX1952" i="1" s="1"/>
  <c r="BW1952" i="1"/>
  <c r="BV1952" i="1"/>
  <c r="CB1951" i="1"/>
  <c r="BY1951" i="1" s="1"/>
  <c r="CA1951" i="1"/>
  <c r="BX1951" i="1" s="1"/>
  <c r="BW1951" i="1"/>
  <c r="BV1951" i="1"/>
  <c r="CB1950" i="1"/>
  <c r="BY1950" i="1" s="1"/>
  <c r="CA1950" i="1"/>
  <c r="BX1950" i="1"/>
  <c r="BW1950" i="1"/>
  <c r="BV1950" i="1"/>
  <c r="CB1949" i="1"/>
  <c r="BY1949" i="1" s="1"/>
  <c r="CA1949" i="1"/>
  <c r="BX1949" i="1" s="1"/>
  <c r="BW1949" i="1"/>
  <c r="BV1949" i="1"/>
  <c r="CB1948" i="1"/>
  <c r="BY1948" i="1" s="1"/>
  <c r="CA1948" i="1"/>
  <c r="BX1948" i="1" s="1"/>
  <c r="BW1948" i="1"/>
  <c r="BV1948" i="1"/>
  <c r="CB1947" i="1"/>
  <c r="BY1947" i="1" s="1"/>
  <c r="CA1947" i="1"/>
  <c r="BX1947" i="1" s="1"/>
  <c r="BW1947" i="1"/>
  <c r="BV1947" i="1"/>
  <c r="CB1946" i="1"/>
  <c r="BY1946" i="1" s="1"/>
  <c r="CA1946" i="1"/>
  <c r="BX1946" i="1" s="1"/>
  <c r="BW1946" i="1"/>
  <c r="BV1946" i="1"/>
  <c r="CB1945" i="1"/>
  <c r="BY1945" i="1" s="1"/>
  <c r="CA1945" i="1"/>
  <c r="BX1945" i="1" s="1"/>
  <c r="BW1945" i="1"/>
  <c r="BV1945" i="1"/>
  <c r="CB1944" i="1"/>
  <c r="BY1944" i="1" s="1"/>
  <c r="CA1944" i="1"/>
  <c r="BX1944" i="1" s="1"/>
  <c r="BW1944" i="1"/>
  <c r="BV1944" i="1"/>
  <c r="CB1943" i="1"/>
  <c r="BY1943" i="1" s="1"/>
  <c r="CA1943" i="1"/>
  <c r="BX1943" i="1" s="1"/>
  <c r="BW1943" i="1"/>
  <c r="BV1943" i="1"/>
  <c r="CB1942" i="1"/>
  <c r="BY1942" i="1" s="1"/>
  <c r="CA1942" i="1"/>
  <c r="BX1942" i="1" s="1"/>
  <c r="BW1942" i="1"/>
  <c r="BV1942" i="1"/>
  <c r="CB1941" i="1"/>
  <c r="BY1941" i="1" s="1"/>
  <c r="CA1941" i="1"/>
  <c r="BX1941" i="1" s="1"/>
  <c r="BW1941" i="1"/>
  <c r="BV1941" i="1"/>
  <c r="CB1940" i="1"/>
  <c r="BY1940" i="1" s="1"/>
  <c r="CA1940" i="1"/>
  <c r="BX1940" i="1" s="1"/>
  <c r="BW1940" i="1"/>
  <c r="BV1940" i="1"/>
  <c r="CB1939" i="1"/>
  <c r="BY1939" i="1" s="1"/>
  <c r="CA1939" i="1"/>
  <c r="BX1939" i="1" s="1"/>
  <c r="BW1939" i="1"/>
  <c r="BV1939" i="1"/>
  <c r="CB1938" i="1"/>
  <c r="BY1938" i="1" s="1"/>
  <c r="CA1938" i="1"/>
  <c r="BX1938" i="1" s="1"/>
  <c r="BW1938" i="1"/>
  <c r="BV1938" i="1"/>
  <c r="CB1937" i="1"/>
  <c r="BY1937" i="1" s="1"/>
  <c r="CA1937" i="1"/>
  <c r="BX1937" i="1" s="1"/>
  <c r="BW1937" i="1"/>
  <c r="BV1937" i="1"/>
  <c r="CB1936" i="1"/>
  <c r="BY1936" i="1" s="1"/>
  <c r="CA1936" i="1"/>
  <c r="BX1936" i="1" s="1"/>
  <c r="BW1936" i="1"/>
  <c r="BV1936" i="1"/>
  <c r="CB1935" i="1"/>
  <c r="BY1935" i="1" s="1"/>
  <c r="CA1935" i="1"/>
  <c r="BX1935" i="1" s="1"/>
  <c r="BW1935" i="1"/>
  <c r="BV1935" i="1"/>
  <c r="CB1934" i="1"/>
  <c r="BY1934" i="1" s="1"/>
  <c r="CA1934" i="1"/>
  <c r="BX1934" i="1" s="1"/>
  <c r="BW1934" i="1"/>
  <c r="BV1934" i="1"/>
  <c r="CB1933" i="1"/>
  <c r="BY1933" i="1" s="1"/>
  <c r="CA1933" i="1"/>
  <c r="BX1933" i="1" s="1"/>
  <c r="BW1933" i="1"/>
  <c r="BV1933" i="1"/>
  <c r="CB1932" i="1"/>
  <c r="BY1932" i="1" s="1"/>
  <c r="CA1932" i="1"/>
  <c r="BX1932" i="1" s="1"/>
  <c r="BW1932" i="1"/>
  <c r="BV1932" i="1"/>
  <c r="CB1931" i="1"/>
  <c r="BY1931" i="1" s="1"/>
  <c r="CA1931" i="1"/>
  <c r="BX1931" i="1" s="1"/>
  <c r="BW1931" i="1"/>
  <c r="BV1931" i="1"/>
  <c r="CB1930" i="1"/>
  <c r="BY1930" i="1" s="1"/>
  <c r="CA1930" i="1"/>
  <c r="BX1930" i="1" s="1"/>
  <c r="BW1930" i="1"/>
  <c r="BV1930" i="1"/>
  <c r="CB1929" i="1"/>
  <c r="BY1929" i="1" s="1"/>
  <c r="CA1929" i="1"/>
  <c r="BX1929" i="1" s="1"/>
  <c r="BW1929" i="1"/>
  <c r="BV1929" i="1"/>
  <c r="CB1928" i="1"/>
  <c r="BY1928" i="1" s="1"/>
  <c r="CA1928" i="1"/>
  <c r="BX1928" i="1" s="1"/>
  <c r="BW1928" i="1"/>
  <c r="BV1928" i="1"/>
  <c r="CB1927" i="1"/>
  <c r="BY1927" i="1" s="1"/>
  <c r="CA1927" i="1"/>
  <c r="BX1927" i="1" s="1"/>
  <c r="BW1927" i="1"/>
  <c r="BV1927" i="1"/>
  <c r="CB1926" i="1"/>
  <c r="BY1926" i="1" s="1"/>
  <c r="CA1926" i="1"/>
  <c r="BX1926" i="1" s="1"/>
  <c r="BW1926" i="1"/>
  <c r="BV1926" i="1"/>
  <c r="CB1925" i="1"/>
  <c r="CA1925" i="1"/>
  <c r="BX1925" i="1" s="1"/>
  <c r="BY1925" i="1"/>
  <c r="BW1925" i="1"/>
  <c r="BV1925" i="1"/>
  <c r="CB1924" i="1"/>
  <c r="CA1924" i="1"/>
  <c r="BX1924" i="1" s="1"/>
  <c r="BY1924" i="1"/>
  <c r="BW1924" i="1"/>
  <c r="BV1924" i="1"/>
  <c r="CB1923" i="1"/>
  <c r="BY1923" i="1" s="1"/>
  <c r="CA1923" i="1"/>
  <c r="BX1923" i="1"/>
  <c r="BW1923" i="1"/>
  <c r="BV1923" i="1"/>
  <c r="CB1922" i="1"/>
  <c r="BY1922" i="1" s="1"/>
  <c r="CA1922" i="1"/>
  <c r="BX1922" i="1" s="1"/>
  <c r="BW1922" i="1"/>
  <c r="BV1922" i="1"/>
  <c r="CB1921" i="1"/>
  <c r="BY1921" i="1" s="1"/>
  <c r="CA1921" i="1"/>
  <c r="BX1921" i="1" s="1"/>
  <c r="BW1921" i="1"/>
  <c r="BV1921" i="1"/>
  <c r="CB1920" i="1"/>
  <c r="CA1920" i="1"/>
  <c r="BX1920" i="1" s="1"/>
  <c r="BY1920" i="1"/>
  <c r="BW1920" i="1"/>
  <c r="BV1920" i="1"/>
  <c r="CB1919" i="1"/>
  <c r="BY1919" i="1" s="1"/>
  <c r="CA1919" i="1"/>
  <c r="BX1919" i="1" s="1"/>
  <c r="BW1919" i="1"/>
  <c r="BV1919" i="1"/>
  <c r="CB1918" i="1"/>
  <c r="BY1918" i="1" s="1"/>
  <c r="CA1918" i="1"/>
  <c r="BX1918" i="1" s="1"/>
  <c r="BW1918" i="1"/>
  <c r="BV1918" i="1"/>
  <c r="CB1917" i="1"/>
  <c r="CA1917" i="1"/>
  <c r="BX1917" i="1" s="1"/>
  <c r="BY1917" i="1"/>
  <c r="BW1917" i="1"/>
  <c r="BV1917" i="1"/>
  <c r="CA1916" i="1"/>
  <c r="CB1916" i="1" s="1"/>
  <c r="BY1916" i="1" s="1"/>
  <c r="BW1916" i="1"/>
  <c r="BV1916" i="1"/>
  <c r="CA1915" i="1"/>
  <c r="CB1915" i="1" s="1"/>
  <c r="BY1915" i="1" s="1"/>
  <c r="BW1915" i="1"/>
  <c r="BV1915" i="1"/>
  <c r="CA1914" i="1"/>
  <c r="BW1914" i="1"/>
  <c r="BV1914" i="1"/>
  <c r="CB1913" i="1"/>
  <c r="BY1913" i="1" s="1"/>
  <c r="CA1913" i="1"/>
  <c r="BX1913" i="1" s="1"/>
  <c r="BW1913" i="1"/>
  <c r="BV1913" i="1"/>
  <c r="CB1912" i="1"/>
  <c r="BY1912" i="1" s="1"/>
  <c r="CA1912" i="1"/>
  <c r="BX1912" i="1" s="1"/>
  <c r="BW1912" i="1"/>
  <c r="BV1912" i="1"/>
  <c r="CB1911" i="1"/>
  <c r="BY1911" i="1" s="1"/>
  <c r="CA1911" i="1"/>
  <c r="BX1911" i="1" s="1"/>
  <c r="BW1911" i="1"/>
  <c r="BV1911" i="1"/>
  <c r="CB1910" i="1"/>
  <c r="BY1910" i="1" s="1"/>
  <c r="CA1910" i="1"/>
  <c r="BX1910" i="1" s="1"/>
  <c r="BW1910" i="1"/>
  <c r="BV1910" i="1"/>
  <c r="CB1909" i="1"/>
  <c r="CA1909" i="1"/>
  <c r="BX1909" i="1" s="1"/>
  <c r="BY1909" i="1"/>
  <c r="BW1909" i="1"/>
  <c r="BV1909" i="1"/>
  <c r="CB1908" i="1"/>
  <c r="BY1908" i="1" s="1"/>
  <c r="CA1908" i="1"/>
  <c r="BX1908" i="1" s="1"/>
  <c r="BW1908" i="1"/>
  <c r="BV1908" i="1"/>
  <c r="CB1907" i="1"/>
  <c r="BY1907" i="1" s="1"/>
  <c r="CA1907" i="1"/>
  <c r="BX1907" i="1" s="1"/>
  <c r="BW1907" i="1"/>
  <c r="BV1907" i="1"/>
  <c r="CB1906" i="1"/>
  <c r="BY1906" i="1" s="1"/>
  <c r="CA1906" i="1"/>
  <c r="BX1906" i="1" s="1"/>
  <c r="BW1906" i="1"/>
  <c r="BV1906" i="1"/>
  <c r="CB1905" i="1"/>
  <c r="BY1905" i="1" s="1"/>
  <c r="CA1905" i="1"/>
  <c r="BX1905" i="1" s="1"/>
  <c r="BW1905" i="1"/>
  <c r="BV1905" i="1"/>
  <c r="CB1904" i="1"/>
  <c r="BY1904" i="1" s="1"/>
  <c r="CA1904" i="1"/>
  <c r="BX1904" i="1" s="1"/>
  <c r="BW1904" i="1"/>
  <c r="BV1904" i="1"/>
  <c r="CB1903" i="1"/>
  <c r="BY1903" i="1" s="1"/>
  <c r="CA1903" i="1"/>
  <c r="BX1903" i="1" s="1"/>
  <c r="BW1903" i="1"/>
  <c r="BV1903" i="1"/>
  <c r="CB1902" i="1"/>
  <c r="BY1902" i="1" s="1"/>
  <c r="CA1902" i="1"/>
  <c r="BX1902" i="1" s="1"/>
  <c r="BW1902" i="1"/>
  <c r="BV1902" i="1"/>
  <c r="CB1901" i="1"/>
  <c r="CA1901" i="1"/>
  <c r="BX1901" i="1" s="1"/>
  <c r="BY1901" i="1"/>
  <c r="BW1901" i="1"/>
  <c r="BV1901" i="1"/>
  <c r="CB1900" i="1"/>
  <c r="BY1900" i="1" s="1"/>
  <c r="CA1900" i="1"/>
  <c r="BX1900" i="1" s="1"/>
  <c r="BW1900" i="1"/>
  <c r="BV1900" i="1"/>
  <c r="CB1899" i="1"/>
  <c r="BY1899" i="1" s="1"/>
  <c r="CA1899" i="1"/>
  <c r="BX1899" i="1" s="1"/>
  <c r="BW1899" i="1"/>
  <c r="BV1899" i="1"/>
  <c r="CB1898" i="1"/>
  <c r="BY1898" i="1" s="1"/>
  <c r="CA1898" i="1"/>
  <c r="BX1898" i="1" s="1"/>
  <c r="BW1898" i="1"/>
  <c r="BV1898" i="1"/>
  <c r="CB1897" i="1"/>
  <c r="BY1897" i="1" s="1"/>
  <c r="CA1897" i="1"/>
  <c r="BX1897" i="1" s="1"/>
  <c r="BW1897" i="1"/>
  <c r="BV1897" i="1"/>
  <c r="CB1896" i="1"/>
  <c r="BY1896" i="1" s="1"/>
  <c r="CA1896" i="1"/>
  <c r="BX1896" i="1"/>
  <c r="BW1896" i="1"/>
  <c r="BV1896" i="1"/>
  <c r="CB1895" i="1"/>
  <c r="BY1895" i="1" s="1"/>
  <c r="CA1895" i="1"/>
  <c r="BX1895" i="1" s="1"/>
  <c r="BW1895" i="1"/>
  <c r="BV1895" i="1"/>
  <c r="CA1894" i="1"/>
  <c r="CB1894" i="1" s="1"/>
  <c r="BY1894" i="1" s="1"/>
  <c r="BW1894" i="1"/>
  <c r="BV1894" i="1"/>
  <c r="CB1893" i="1"/>
  <c r="BY1893" i="1" s="1"/>
  <c r="CA1893" i="1"/>
  <c r="BX1893" i="1" s="1"/>
  <c r="BW1893" i="1"/>
  <c r="BV1893" i="1"/>
  <c r="CB1892" i="1"/>
  <c r="BY1892" i="1" s="1"/>
  <c r="CA1892" i="1"/>
  <c r="BX1892" i="1" s="1"/>
  <c r="BW1892" i="1"/>
  <c r="BV1892" i="1"/>
  <c r="CB1891" i="1"/>
  <c r="BY1891" i="1" s="1"/>
  <c r="CA1891" i="1"/>
  <c r="BX1891" i="1" s="1"/>
  <c r="BW1891" i="1"/>
  <c r="BV1891" i="1"/>
  <c r="CB1890" i="1"/>
  <c r="BY1890" i="1" s="1"/>
  <c r="CA1890" i="1"/>
  <c r="BX1890" i="1" s="1"/>
  <c r="BW1890" i="1"/>
  <c r="BV1890" i="1"/>
  <c r="CB1889" i="1"/>
  <c r="BY1889" i="1" s="1"/>
  <c r="CA1889" i="1"/>
  <c r="BX1889" i="1" s="1"/>
  <c r="BW1889" i="1"/>
  <c r="BV1889" i="1"/>
  <c r="CB1888" i="1"/>
  <c r="BY1888" i="1" s="1"/>
  <c r="CA1888" i="1"/>
  <c r="BX1888" i="1" s="1"/>
  <c r="BW1888" i="1"/>
  <c r="BV1888" i="1"/>
  <c r="CB1887" i="1"/>
  <c r="BY1887" i="1" s="1"/>
  <c r="CA1887" i="1"/>
  <c r="BX1887" i="1" s="1"/>
  <c r="BW1887" i="1"/>
  <c r="BV1887" i="1"/>
  <c r="CB1886" i="1"/>
  <c r="BY1886" i="1" s="1"/>
  <c r="CA1886" i="1"/>
  <c r="BX1886" i="1"/>
  <c r="BW1886" i="1"/>
  <c r="BV1886" i="1"/>
  <c r="CB1885" i="1"/>
  <c r="BY1885" i="1" s="1"/>
  <c r="CA1885" i="1"/>
  <c r="BX1885" i="1" s="1"/>
  <c r="BW1885" i="1"/>
  <c r="BV1885" i="1"/>
  <c r="CB1884" i="1"/>
  <c r="CA1884" i="1"/>
  <c r="BX1884" i="1" s="1"/>
  <c r="BY1884" i="1"/>
  <c r="BW1884" i="1"/>
  <c r="BV1884" i="1"/>
  <c r="CB1883" i="1"/>
  <c r="BY1883" i="1" s="1"/>
  <c r="CA1883" i="1"/>
  <c r="BX1883" i="1" s="1"/>
  <c r="BW1883" i="1"/>
  <c r="BV1883" i="1"/>
  <c r="CB1882" i="1"/>
  <c r="BY1882" i="1" s="1"/>
  <c r="CA1882" i="1"/>
  <c r="BX1882" i="1" s="1"/>
  <c r="BW1882" i="1"/>
  <c r="BV1882" i="1"/>
  <c r="CB1881" i="1"/>
  <c r="BY1881" i="1" s="1"/>
  <c r="CA1881" i="1"/>
  <c r="BX1881" i="1" s="1"/>
  <c r="BW1881" i="1"/>
  <c r="BV1881" i="1"/>
  <c r="CB1880" i="1"/>
  <c r="BY1880" i="1" s="1"/>
  <c r="CA1880" i="1"/>
  <c r="BX1880" i="1" s="1"/>
  <c r="BW1880" i="1"/>
  <c r="BV1880" i="1"/>
  <c r="CB1879" i="1"/>
  <c r="BY1879" i="1" s="1"/>
  <c r="CA1879" i="1"/>
  <c r="BX1879" i="1" s="1"/>
  <c r="BW1879" i="1"/>
  <c r="BV1879" i="1"/>
  <c r="CB1878" i="1"/>
  <c r="BY1878" i="1" s="1"/>
  <c r="CA1878" i="1"/>
  <c r="BX1878" i="1" s="1"/>
  <c r="BW1878" i="1"/>
  <c r="BV1878" i="1"/>
  <c r="CB1877" i="1"/>
  <c r="BY1877" i="1" s="1"/>
  <c r="CA1877" i="1"/>
  <c r="BX1877" i="1" s="1"/>
  <c r="BW1877" i="1"/>
  <c r="BV1877" i="1"/>
  <c r="CB1876" i="1"/>
  <c r="BY1876" i="1" s="1"/>
  <c r="CA1876" i="1"/>
  <c r="BX1876" i="1" s="1"/>
  <c r="BW1876" i="1"/>
  <c r="BV1876" i="1"/>
  <c r="CB1875" i="1"/>
  <c r="BY1875" i="1" s="1"/>
  <c r="CA1875" i="1"/>
  <c r="BX1875" i="1" s="1"/>
  <c r="BW1875" i="1"/>
  <c r="BV1875" i="1"/>
  <c r="CA1874" i="1"/>
  <c r="BX1874" i="1" s="1"/>
  <c r="BW1874" i="1"/>
  <c r="BV1874" i="1"/>
  <c r="CB1873" i="1"/>
  <c r="BY1873" i="1" s="1"/>
  <c r="CA1873" i="1"/>
  <c r="BX1873" i="1" s="1"/>
  <c r="BW1873" i="1"/>
  <c r="BV1873" i="1"/>
  <c r="CB1872" i="1"/>
  <c r="BY1872" i="1" s="1"/>
  <c r="CA1872" i="1"/>
  <c r="BX1872" i="1" s="1"/>
  <c r="BW1872" i="1"/>
  <c r="BV1872" i="1"/>
  <c r="CB1871" i="1"/>
  <c r="BY1871" i="1" s="1"/>
  <c r="CA1871" i="1"/>
  <c r="BX1871" i="1" s="1"/>
  <c r="BW1871" i="1"/>
  <c r="BV1871" i="1"/>
  <c r="CB1870" i="1"/>
  <c r="BY1870" i="1" s="1"/>
  <c r="CA1870" i="1"/>
  <c r="BX1870" i="1" s="1"/>
  <c r="BW1870" i="1"/>
  <c r="BV1870" i="1"/>
  <c r="CB1869" i="1"/>
  <c r="BY1869" i="1" s="1"/>
  <c r="CA1869" i="1"/>
  <c r="BX1869" i="1" s="1"/>
  <c r="BW1869" i="1"/>
  <c r="BV1869" i="1"/>
  <c r="CB1868" i="1"/>
  <c r="BY1868" i="1" s="1"/>
  <c r="CA1868" i="1"/>
  <c r="BX1868" i="1" s="1"/>
  <c r="BW1868" i="1"/>
  <c r="BV1868" i="1"/>
  <c r="CB1867" i="1"/>
  <c r="BY1867" i="1" s="1"/>
  <c r="CA1867" i="1"/>
  <c r="BX1867" i="1" s="1"/>
  <c r="BW1867" i="1"/>
  <c r="BV1867" i="1"/>
  <c r="CB1866" i="1"/>
  <c r="BY1866" i="1" s="1"/>
  <c r="CA1866" i="1"/>
  <c r="BX1866" i="1" s="1"/>
  <c r="BW1866" i="1"/>
  <c r="BV1866" i="1"/>
  <c r="CB1865" i="1"/>
  <c r="BY1865" i="1" s="1"/>
  <c r="CA1865" i="1"/>
  <c r="BX1865" i="1" s="1"/>
  <c r="BW1865" i="1"/>
  <c r="BV1865" i="1"/>
  <c r="CB1864" i="1"/>
  <c r="BY1864" i="1" s="1"/>
  <c r="CA1864" i="1"/>
  <c r="BX1864" i="1" s="1"/>
  <c r="BW1864" i="1"/>
  <c r="BV1864" i="1"/>
  <c r="CB1863" i="1"/>
  <c r="BY1863" i="1" s="1"/>
  <c r="CA1863" i="1"/>
  <c r="BX1863" i="1" s="1"/>
  <c r="BW1863" i="1"/>
  <c r="BV1863" i="1"/>
  <c r="CB1862" i="1"/>
  <c r="BY1862" i="1" s="1"/>
  <c r="CA1862" i="1"/>
  <c r="BX1862" i="1" s="1"/>
  <c r="BW1862" i="1"/>
  <c r="BV1862" i="1"/>
  <c r="CB1861" i="1"/>
  <c r="CA1861" i="1"/>
  <c r="BX1861" i="1" s="1"/>
  <c r="BY1861" i="1"/>
  <c r="BW1861" i="1"/>
  <c r="BV1861" i="1"/>
  <c r="CB1860" i="1"/>
  <c r="BY1860" i="1" s="1"/>
  <c r="CA1860" i="1"/>
  <c r="BX1860" i="1" s="1"/>
  <c r="BW1860" i="1"/>
  <c r="BV1860" i="1"/>
  <c r="CB1859" i="1"/>
  <c r="BY1859" i="1" s="1"/>
  <c r="CA1859" i="1"/>
  <c r="BX1859" i="1" s="1"/>
  <c r="BW1859" i="1"/>
  <c r="BV1859" i="1"/>
  <c r="CB1858" i="1"/>
  <c r="BY1858" i="1" s="1"/>
  <c r="CA1858" i="1"/>
  <c r="BX1858" i="1"/>
  <c r="BW1858" i="1"/>
  <c r="BV1858" i="1"/>
  <c r="CB1857" i="1"/>
  <c r="BY1857" i="1" s="1"/>
  <c r="CA1857" i="1"/>
  <c r="BX1857" i="1" s="1"/>
  <c r="BW1857" i="1"/>
  <c r="BV1857" i="1"/>
  <c r="CB1856" i="1"/>
  <c r="BY1856" i="1" s="1"/>
  <c r="CA1856" i="1"/>
  <c r="BX1856" i="1" s="1"/>
  <c r="BW1856" i="1"/>
  <c r="BV1856" i="1"/>
  <c r="CB1855" i="1"/>
  <c r="BY1855" i="1" s="1"/>
  <c r="CA1855" i="1"/>
  <c r="BX1855" i="1" s="1"/>
  <c r="BW1855" i="1"/>
  <c r="BV1855" i="1"/>
  <c r="CB1854" i="1"/>
  <c r="BY1854" i="1" s="1"/>
  <c r="CA1854" i="1"/>
  <c r="BX1854" i="1" s="1"/>
  <c r="BW1854" i="1"/>
  <c r="BV1854" i="1"/>
  <c r="CB1853" i="1"/>
  <c r="BY1853" i="1" s="1"/>
  <c r="CA1853" i="1"/>
  <c r="BX1853" i="1" s="1"/>
  <c r="BW1853" i="1"/>
  <c r="BV1853" i="1"/>
  <c r="CB1852" i="1"/>
  <c r="BY1852" i="1" s="1"/>
  <c r="CA1852" i="1"/>
  <c r="BX1852" i="1" s="1"/>
  <c r="BW1852" i="1"/>
  <c r="BV1852" i="1"/>
  <c r="CB1851" i="1"/>
  <c r="BY1851" i="1" s="1"/>
  <c r="CA1851" i="1"/>
  <c r="BX1851" i="1" s="1"/>
  <c r="BW1851" i="1"/>
  <c r="BV1851" i="1"/>
  <c r="CB1850" i="1"/>
  <c r="BY1850" i="1" s="1"/>
  <c r="CA1850" i="1"/>
  <c r="BX1850" i="1" s="1"/>
  <c r="BW1850" i="1"/>
  <c r="BV1850" i="1"/>
  <c r="CB1849" i="1"/>
  <c r="BY1849" i="1" s="1"/>
  <c r="CA1849" i="1"/>
  <c r="BX1849" i="1" s="1"/>
  <c r="BW1849" i="1"/>
  <c r="BV1849" i="1"/>
  <c r="CB1848" i="1"/>
  <c r="BY1848" i="1" s="1"/>
  <c r="CA1848" i="1"/>
  <c r="BX1848" i="1" s="1"/>
  <c r="BW1848" i="1"/>
  <c r="BV1848" i="1"/>
  <c r="CB1847" i="1"/>
  <c r="BY1847" i="1" s="1"/>
  <c r="CA1847" i="1"/>
  <c r="BX1847" i="1" s="1"/>
  <c r="BW1847" i="1"/>
  <c r="BV1847" i="1"/>
  <c r="CA1846" i="1"/>
  <c r="BX1846" i="1" s="1"/>
  <c r="BW1846" i="1"/>
  <c r="BV1846" i="1"/>
  <c r="CB1845" i="1"/>
  <c r="BY1845" i="1" s="1"/>
  <c r="CA1845" i="1"/>
  <c r="BX1845" i="1" s="1"/>
  <c r="BW1845" i="1"/>
  <c r="BV1845" i="1"/>
  <c r="CB1844" i="1"/>
  <c r="CA1844" i="1"/>
  <c r="BX1844" i="1" s="1"/>
  <c r="BY1844" i="1"/>
  <c r="BW1844" i="1"/>
  <c r="BV1844" i="1"/>
  <c r="CB1843" i="1"/>
  <c r="BY1843" i="1" s="1"/>
  <c r="CA1843" i="1"/>
  <c r="BX1843" i="1" s="1"/>
  <c r="BW1843" i="1"/>
  <c r="BV1843" i="1"/>
  <c r="CB1842" i="1"/>
  <c r="BY1842" i="1" s="1"/>
  <c r="CA1842" i="1"/>
  <c r="BX1842" i="1" s="1"/>
  <c r="BW1842" i="1"/>
  <c r="BV1842" i="1"/>
  <c r="CB1841" i="1"/>
  <c r="BY1841" i="1" s="1"/>
  <c r="CA1841" i="1"/>
  <c r="BX1841" i="1" s="1"/>
  <c r="BW1841" i="1"/>
  <c r="BV1841" i="1"/>
  <c r="CA1840" i="1"/>
  <c r="BW1840" i="1"/>
  <c r="BV1840" i="1"/>
  <c r="CB1839" i="1"/>
  <c r="BY1839" i="1" s="1"/>
  <c r="CA1839" i="1"/>
  <c r="BX1839" i="1" s="1"/>
  <c r="BW1839" i="1"/>
  <c r="BV1839" i="1"/>
  <c r="CB1838" i="1"/>
  <c r="BY1838" i="1" s="1"/>
  <c r="CA1838" i="1"/>
  <c r="BX1838" i="1" s="1"/>
  <c r="BW1838" i="1"/>
  <c r="BV1838" i="1"/>
  <c r="CB1837" i="1"/>
  <c r="BY1837" i="1" s="1"/>
  <c r="CA1837" i="1"/>
  <c r="BX1837" i="1" s="1"/>
  <c r="BW1837" i="1"/>
  <c r="BV1837" i="1"/>
  <c r="CB1836" i="1"/>
  <c r="BY1836" i="1" s="1"/>
  <c r="CA1836" i="1"/>
  <c r="BX1836" i="1" s="1"/>
  <c r="BW1836" i="1"/>
  <c r="BV1836" i="1"/>
  <c r="CB1835" i="1"/>
  <c r="BY1835" i="1" s="1"/>
  <c r="CA1835" i="1"/>
  <c r="BX1835" i="1" s="1"/>
  <c r="BW1835" i="1"/>
  <c r="BV1835" i="1"/>
  <c r="CB1834" i="1"/>
  <c r="BY1834" i="1" s="1"/>
  <c r="CA1834" i="1"/>
  <c r="BX1834" i="1" s="1"/>
  <c r="BW1834" i="1"/>
  <c r="BV1834" i="1"/>
  <c r="CB1833" i="1"/>
  <c r="BY1833" i="1" s="1"/>
  <c r="CA1833" i="1"/>
  <c r="BX1833" i="1" s="1"/>
  <c r="BW1833" i="1"/>
  <c r="BV1833" i="1"/>
  <c r="CB1832" i="1"/>
  <c r="BY1832" i="1" s="1"/>
  <c r="CA1832" i="1"/>
  <c r="BX1832" i="1" s="1"/>
  <c r="BW1832" i="1"/>
  <c r="BV1832" i="1"/>
  <c r="CB1831" i="1"/>
  <c r="BY1831" i="1" s="1"/>
  <c r="CA1831" i="1"/>
  <c r="BX1831" i="1" s="1"/>
  <c r="BW1831" i="1"/>
  <c r="BV1831" i="1"/>
  <c r="CB1830" i="1"/>
  <c r="BY1830" i="1" s="1"/>
  <c r="CA1830" i="1"/>
  <c r="BX1830" i="1" s="1"/>
  <c r="BW1830" i="1"/>
  <c r="BV1830" i="1"/>
  <c r="CB1829" i="1"/>
  <c r="BY1829" i="1" s="1"/>
  <c r="CA1829" i="1"/>
  <c r="BX1829" i="1" s="1"/>
  <c r="BW1829" i="1"/>
  <c r="BV1829" i="1"/>
  <c r="CB1828" i="1"/>
  <c r="BY1828" i="1" s="1"/>
  <c r="CA1828" i="1"/>
  <c r="BX1828" i="1" s="1"/>
  <c r="BW1828" i="1"/>
  <c r="BV1828" i="1"/>
  <c r="CB1827" i="1"/>
  <c r="BY1827" i="1" s="1"/>
  <c r="CA1827" i="1"/>
  <c r="BX1827" i="1" s="1"/>
  <c r="BW1827" i="1"/>
  <c r="BV1827" i="1"/>
  <c r="CB1826" i="1"/>
  <c r="BY1826" i="1" s="1"/>
  <c r="CA1826" i="1"/>
  <c r="BX1826" i="1" s="1"/>
  <c r="BW1826" i="1"/>
  <c r="BV1826" i="1"/>
  <c r="CA1825" i="1"/>
  <c r="BX1825" i="1" s="1"/>
  <c r="BW1825" i="1"/>
  <c r="BV1825" i="1"/>
  <c r="CA1824" i="1"/>
  <c r="CB1824" i="1" s="1"/>
  <c r="BY1824" i="1" s="1"/>
  <c r="BW1824" i="1"/>
  <c r="BV1824" i="1"/>
  <c r="CB1823" i="1"/>
  <c r="BY1823" i="1" s="1"/>
  <c r="CA1823" i="1"/>
  <c r="BX1823" i="1" s="1"/>
  <c r="BW1823" i="1"/>
  <c r="BV1823" i="1"/>
  <c r="CB1822" i="1"/>
  <c r="BY1822" i="1" s="1"/>
  <c r="CA1822" i="1"/>
  <c r="BX1822" i="1" s="1"/>
  <c r="BW1822" i="1"/>
  <c r="BV1822" i="1"/>
  <c r="CB1821" i="1"/>
  <c r="BY1821" i="1" s="1"/>
  <c r="CA1821" i="1"/>
  <c r="BX1821" i="1" s="1"/>
  <c r="BW1821" i="1"/>
  <c r="BV1821" i="1"/>
  <c r="CB1820" i="1"/>
  <c r="BY1820" i="1" s="1"/>
  <c r="CA1820" i="1"/>
  <c r="BX1820" i="1" s="1"/>
  <c r="BW1820" i="1"/>
  <c r="BV1820" i="1"/>
  <c r="CB1819" i="1"/>
  <c r="BY1819" i="1" s="1"/>
  <c r="CA1819" i="1"/>
  <c r="BX1819" i="1" s="1"/>
  <c r="BW1819" i="1"/>
  <c r="BV1819" i="1"/>
  <c r="CB1818" i="1"/>
  <c r="BY1818" i="1" s="1"/>
  <c r="CA1818" i="1"/>
  <c r="BX1818" i="1" s="1"/>
  <c r="BW1818" i="1"/>
  <c r="BV1818" i="1"/>
  <c r="CB1817" i="1"/>
  <c r="BY1817" i="1" s="1"/>
  <c r="CA1817" i="1"/>
  <c r="BX1817" i="1" s="1"/>
  <c r="BW1817" i="1"/>
  <c r="BV1817" i="1"/>
  <c r="CB1816" i="1"/>
  <c r="BY1816" i="1" s="1"/>
  <c r="CA1816" i="1"/>
  <c r="BX1816" i="1" s="1"/>
  <c r="BW1816" i="1"/>
  <c r="BV1816" i="1"/>
  <c r="CB1815" i="1"/>
  <c r="BY1815" i="1" s="1"/>
  <c r="CA1815" i="1"/>
  <c r="BX1815" i="1" s="1"/>
  <c r="BW1815" i="1"/>
  <c r="BV1815" i="1"/>
  <c r="CB1814" i="1"/>
  <c r="BY1814" i="1" s="1"/>
  <c r="CA1814" i="1"/>
  <c r="BX1814" i="1" s="1"/>
  <c r="BW1814" i="1"/>
  <c r="BV1814" i="1"/>
  <c r="CB1813" i="1"/>
  <c r="BY1813" i="1" s="1"/>
  <c r="CA1813" i="1"/>
  <c r="BX1813" i="1" s="1"/>
  <c r="BW1813" i="1"/>
  <c r="BV1813" i="1"/>
  <c r="CB1812" i="1"/>
  <c r="BY1812" i="1" s="1"/>
  <c r="CA1812" i="1"/>
  <c r="BX1812" i="1" s="1"/>
  <c r="BW1812" i="1"/>
  <c r="BV1812" i="1"/>
  <c r="CB1811" i="1"/>
  <c r="BY1811" i="1" s="1"/>
  <c r="CA1811" i="1"/>
  <c r="BX1811" i="1" s="1"/>
  <c r="BW1811" i="1"/>
  <c r="BV1811" i="1"/>
  <c r="CB1810" i="1"/>
  <c r="BY1810" i="1" s="1"/>
  <c r="CA1810" i="1"/>
  <c r="BX1810" i="1" s="1"/>
  <c r="BW1810" i="1"/>
  <c r="BV1810" i="1"/>
  <c r="CB1809" i="1"/>
  <c r="BY1809" i="1" s="1"/>
  <c r="CA1809" i="1"/>
  <c r="BX1809" i="1" s="1"/>
  <c r="BW1809" i="1"/>
  <c r="BV1809" i="1"/>
  <c r="CB1808" i="1"/>
  <c r="BY1808" i="1" s="1"/>
  <c r="CA1808" i="1"/>
  <c r="BX1808" i="1" s="1"/>
  <c r="BW1808" i="1"/>
  <c r="BV1808" i="1"/>
  <c r="CB1807" i="1"/>
  <c r="BY1807" i="1" s="1"/>
  <c r="CA1807" i="1"/>
  <c r="BX1807" i="1" s="1"/>
  <c r="BW1807" i="1"/>
  <c r="BV1807" i="1"/>
  <c r="CB1806" i="1"/>
  <c r="BY1806" i="1" s="1"/>
  <c r="CA1806" i="1"/>
  <c r="BX1806" i="1" s="1"/>
  <c r="BW1806" i="1"/>
  <c r="BV1806" i="1"/>
  <c r="CB1805" i="1"/>
  <c r="BY1805" i="1" s="1"/>
  <c r="CA1805" i="1"/>
  <c r="BX1805" i="1" s="1"/>
  <c r="BW1805" i="1"/>
  <c r="BV1805" i="1"/>
  <c r="CB1804" i="1"/>
  <c r="BY1804" i="1" s="1"/>
  <c r="CA1804" i="1"/>
  <c r="BX1804" i="1" s="1"/>
  <c r="BW1804" i="1"/>
  <c r="BV1804" i="1"/>
  <c r="CB1803" i="1"/>
  <c r="BY1803" i="1" s="1"/>
  <c r="CA1803" i="1"/>
  <c r="BX1803" i="1" s="1"/>
  <c r="BW1803" i="1"/>
  <c r="BV1803" i="1"/>
  <c r="CB1802" i="1"/>
  <c r="BY1802" i="1" s="1"/>
  <c r="CA1802" i="1"/>
  <c r="BX1802" i="1" s="1"/>
  <c r="BW1802" i="1"/>
  <c r="BV1802" i="1"/>
  <c r="CB1801" i="1"/>
  <c r="BY1801" i="1" s="1"/>
  <c r="CA1801" i="1"/>
  <c r="BX1801" i="1" s="1"/>
  <c r="BW1801" i="1"/>
  <c r="BV1801" i="1"/>
  <c r="CB1800" i="1"/>
  <c r="BY1800" i="1" s="1"/>
  <c r="CA1800" i="1"/>
  <c r="BX1800" i="1" s="1"/>
  <c r="BW1800" i="1"/>
  <c r="BV1800" i="1"/>
  <c r="CB1799" i="1"/>
  <c r="BY1799" i="1" s="1"/>
  <c r="CA1799" i="1"/>
  <c r="BX1799" i="1" s="1"/>
  <c r="BW1799" i="1"/>
  <c r="BV1799" i="1"/>
  <c r="CB1798" i="1"/>
  <c r="BY1798" i="1" s="1"/>
  <c r="CA1798" i="1"/>
  <c r="BX1798" i="1" s="1"/>
  <c r="BW1798" i="1"/>
  <c r="BV1798" i="1"/>
  <c r="CB1797" i="1"/>
  <c r="BY1797" i="1" s="1"/>
  <c r="CA1797" i="1"/>
  <c r="BX1797" i="1" s="1"/>
  <c r="BW1797" i="1"/>
  <c r="BV1797" i="1"/>
  <c r="CA1796" i="1"/>
  <c r="BW1796" i="1"/>
  <c r="BV1796" i="1"/>
  <c r="CB1795" i="1"/>
  <c r="BY1795" i="1" s="1"/>
  <c r="CA1795" i="1"/>
  <c r="BX1795" i="1" s="1"/>
  <c r="BW1795" i="1"/>
  <c r="BV1795" i="1"/>
  <c r="CB1794" i="1"/>
  <c r="BY1794" i="1" s="1"/>
  <c r="CA1794" i="1"/>
  <c r="BX1794" i="1" s="1"/>
  <c r="BW1794" i="1"/>
  <c r="BV1794" i="1"/>
  <c r="CB1793" i="1"/>
  <c r="BY1793" i="1" s="1"/>
  <c r="CA1793" i="1"/>
  <c r="BX1793" i="1" s="1"/>
  <c r="BW1793" i="1"/>
  <c r="BV1793" i="1"/>
  <c r="CB1792" i="1"/>
  <c r="BY1792" i="1" s="1"/>
  <c r="CA1792" i="1"/>
  <c r="BX1792" i="1" s="1"/>
  <c r="BW1792" i="1"/>
  <c r="BV1792" i="1"/>
  <c r="CB1791" i="1"/>
  <c r="BY1791" i="1" s="1"/>
  <c r="CA1791" i="1"/>
  <c r="BX1791" i="1" s="1"/>
  <c r="BW1791" i="1"/>
  <c r="BV1791" i="1"/>
  <c r="CB1790" i="1"/>
  <c r="BY1790" i="1" s="1"/>
  <c r="CA1790" i="1"/>
  <c r="BX1790" i="1" s="1"/>
  <c r="BW1790" i="1"/>
  <c r="BV1790" i="1"/>
  <c r="CB1789" i="1"/>
  <c r="BY1789" i="1" s="1"/>
  <c r="CA1789" i="1"/>
  <c r="BX1789" i="1" s="1"/>
  <c r="BW1789" i="1"/>
  <c r="BV1789" i="1"/>
  <c r="CB1788" i="1"/>
  <c r="BY1788" i="1" s="1"/>
  <c r="CA1788" i="1"/>
  <c r="BX1788" i="1" s="1"/>
  <c r="BW1788" i="1"/>
  <c r="BV1788" i="1"/>
  <c r="CB1787" i="1"/>
  <c r="BY1787" i="1" s="1"/>
  <c r="CA1787" i="1"/>
  <c r="BX1787" i="1" s="1"/>
  <c r="BW1787" i="1"/>
  <c r="BV1787" i="1"/>
  <c r="CB1786" i="1"/>
  <c r="BY1786" i="1" s="1"/>
  <c r="CA1786" i="1"/>
  <c r="BX1786" i="1" s="1"/>
  <c r="BW1786" i="1"/>
  <c r="BV1786" i="1"/>
  <c r="CB1785" i="1"/>
  <c r="BY1785" i="1" s="1"/>
  <c r="CA1785" i="1"/>
  <c r="BX1785" i="1" s="1"/>
  <c r="BW1785" i="1"/>
  <c r="BV1785" i="1"/>
  <c r="CB1784" i="1"/>
  <c r="BY1784" i="1" s="1"/>
  <c r="CA1784" i="1"/>
  <c r="BX1784" i="1" s="1"/>
  <c r="BW1784" i="1"/>
  <c r="BV1784" i="1"/>
  <c r="CB1783" i="1"/>
  <c r="BY1783" i="1" s="1"/>
  <c r="CA1783" i="1"/>
  <c r="BX1783" i="1" s="1"/>
  <c r="BW1783" i="1"/>
  <c r="BV1783" i="1"/>
  <c r="CB1782" i="1"/>
  <c r="BY1782" i="1" s="1"/>
  <c r="CA1782" i="1"/>
  <c r="BX1782" i="1" s="1"/>
  <c r="BW1782" i="1"/>
  <c r="BV1782" i="1"/>
  <c r="CB1781" i="1"/>
  <c r="BY1781" i="1" s="1"/>
  <c r="CA1781" i="1"/>
  <c r="BX1781" i="1" s="1"/>
  <c r="BW1781" i="1"/>
  <c r="BV1781" i="1"/>
  <c r="CB1780" i="1"/>
  <c r="BY1780" i="1" s="1"/>
  <c r="CA1780" i="1"/>
  <c r="BX1780" i="1" s="1"/>
  <c r="BW1780" i="1"/>
  <c r="BV1780" i="1"/>
  <c r="CB1779" i="1"/>
  <c r="BY1779" i="1" s="1"/>
  <c r="CA1779" i="1"/>
  <c r="BX1779" i="1" s="1"/>
  <c r="BW1779" i="1"/>
  <c r="BV1779" i="1"/>
  <c r="CB1778" i="1"/>
  <c r="BY1778" i="1" s="1"/>
  <c r="CA1778" i="1"/>
  <c r="BX1778" i="1" s="1"/>
  <c r="BW1778" i="1"/>
  <c r="BV1778" i="1"/>
  <c r="CB1777" i="1"/>
  <c r="BY1777" i="1" s="1"/>
  <c r="CA1777" i="1"/>
  <c r="BX1777" i="1" s="1"/>
  <c r="BW1777" i="1"/>
  <c r="BV1777" i="1"/>
  <c r="CB1776" i="1"/>
  <c r="BY1776" i="1" s="1"/>
  <c r="CA1776" i="1"/>
  <c r="BX1776" i="1" s="1"/>
  <c r="BW1776" i="1"/>
  <c r="BV1776" i="1"/>
  <c r="CB1775" i="1"/>
  <c r="BY1775" i="1" s="1"/>
  <c r="CA1775" i="1"/>
  <c r="BX1775" i="1" s="1"/>
  <c r="BW1775" i="1"/>
  <c r="BV1775" i="1"/>
  <c r="CB1774" i="1"/>
  <c r="BY1774" i="1" s="1"/>
  <c r="CA1774" i="1"/>
  <c r="BX1774" i="1" s="1"/>
  <c r="BW1774" i="1"/>
  <c r="BV1774" i="1"/>
  <c r="CB1773" i="1"/>
  <c r="BY1773" i="1" s="1"/>
  <c r="CA1773" i="1"/>
  <c r="BX1773" i="1" s="1"/>
  <c r="BW1773" i="1"/>
  <c r="BV1773" i="1"/>
  <c r="CB1772" i="1"/>
  <c r="BY1772" i="1" s="1"/>
  <c r="CA1772" i="1"/>
  <c r="BX1772" i="1" s="1"/>
  <c r="BW1772" i="1"/>
  <c r="BV1772" i="1"/>
  <c r="CB1771" i="1"/>
  <c r="BY1771" i="1" s="1"/>
  <c r="CA1771" i="1"/>
  <c r="BX1771" i="1" s="1"/>
  <c r="BW1771" i="1"/>
  <c r="BV1771" i="1"/>
  <c r="CB1770" i="1"/>
  <c r="BY1770" i="1" s="1"/>
  <c r="CA1770" i="1"/>
  <c r="BX1770" i="1" s="1"/>
  <c r="BW1770" i="1"/>
  <c r="BV1770" i="1"/>
  <c r="CB1769" i="1"/>
  <c r="BY1769" i="1" s="1"/>
  <c r="CA1769" i="1"/>
  <c r="BX1769" i="1" s="1"/>
  <c r="BW1769" i="1"/>
  <c r="BV1769" i="1"/>
  <c r="CB1768" i="1"/>
  <c r="BY1768" i="1" s="1"/>
  <c r="CA1768" i="1"/>
  <c r="BX1768" i="1" s="1"/>
  <c r="BW1768" i="1"/>
  <c r="BV1768" i="1"/>
  <c r="CB1767" i="1"/>
  <c r="BY1767" i="1" s="1"/>
  <c r="CA1767" i="1"/>
  <c r="BX1767" i="1" s="1"/>
  <c r="BW1767" i="1"/>
  <c r="BV1767" i="1"/>
  <c r="CB1766" i="1"/>
  <c r="BY1766" i="1" s="1"/>
  <c r="CA1766" i="1"/>
  <c r="BX1766" i="1" s="1"/>
  <c r="BW1766" i="1"/>
  <c r="BV1766" i="1"/>
  <c r="CB1765" i="1"/>
  <c r="CA1765" i="1"/>
  <c r="BX1765" i="1" s="1"/>
  <c r="BY1765" i="1"/>
  <c r="BW1765" i="1"/>
  <c r="BV1765" i="1"/>
  <c r="CB1764" i="1"/>
  <c r="BY1764" i="1" s="1"/>
  <c r="CA1764" i="1"/>
  <c r="BX1764" i="1" s="1"/>
  <c r="BW1764" i="1"/>
  <c r="BV1764" i="1"/>
  <c r="CB1763" i="1"/>
  <c r="BY1763" i="1" s="1"/>
  <c r="CA1763" i="1"/>
  <c r="BX1763" i="1" s="1"/>
  <c r="BW1763" i="1"/>
  <c r="BV1763" i="1"/>
  <c r="CB1762" i="1"/>
  <c r="BY1762" i="1" s="1"/>
  <c r="CA1762" i="1"/>
  <c r="BX1762" i="1" s="1"/>
  <c r="BW1762" i="1"/>
  <c r="BV1762" i="1"/>
  <c r="CB1761" i="1"/>
  <c r="BY1761" i="1" s="1"/>
  <c r="CA1761" i="1"/>
  <c r="BX1761" i="1" s="1"/>
  <c r="BW1761" i="1"/>
  <c r="BV1761" i="1"/>
  <c r="CB1760" i="1"/>
  <c r="BY1760" i="1" s="1"/>
  <c r="CA1760" i="1"/>
  <c r="BX1760" i="1" s="1"/>
  <c r="BW1760" i="1"/>
  <c r="BV1760" i="1"/>
  <c r="CB1759" i="1"/>
  <c r="BY1759" i="1" s="1"/>
  <c r="CA1759" i="1"/>
  <c r="BX1759" i="1" s="1"/>
  <c r="BW1759" i="1"/>
  <c r="BV1759" i="1"/>
  <c r="CB1758" i="1"/>
  <c r="BY1758" i="1" s="1"/>
  <c r="CA1758" i="1"/>
  <c r="BX1758" i="1" s="1"/>
  <c r="BW1758" i="1"/>
  <c r="BV1758" i="1"/>
  <c r="CB1757" i="1"/>
  <c r="BY1757" i="1" s="1"/>
  <c r="CA1757" i="1"/>
  <c r="BX1757" i="1" s="1"/>
  <c r="BW1757" i="1"/>
  <c r="BV1757" i="1"/>
  <c r="CB1756" i="1"/>
  <c r="BY1756" i="1" s="1"/>
  <c r="CA1756" i="1"/>
  <c r="BX1756" i="1" s="1"/>
  <c r="BW1756" i="1"/>
  <c r="BV1756" i="1"/>
  <c r="CB1755" i="1"/>
  <c r="BY1755" i="1" s="1"/>
  <c r="CA1755" i="1"/>
  <c r="BX1755" i="1" s="1"/>
  <c r="BW1755" i="1"/>
  <c r="BV1755" i="1"/>
  <c r="CB1754" i="1"/>
  <c r="BY1754" i="1" s="1"/>
  <c r="CA1754" i="1"/>
  <c r="BX1754" i="1" s="1"/>
  <c r="BW1754" i="1"/>
  <c r="BV1754" i="1"/>
  <c r="CB1753" i="1"/>
  <c r="BY1753" i="1" s="1"/>
  <c r="CA1753" i="1"/>
  <c r="BX1753" i="1" s="1"/>
  <c r="BW1753" i="1"/>
  <c r="BV1753" i="1"/>
  <c r="CB1752" i="1"/>
  <c r="CA1752" i="1"/>
  <c r="BX1752" i="1" s="1"/>
  <c r="BY1752" i="1"/>
  <c r="BW1752" i="1"/>
  <c r="BV1752" i="1"/>
  <c r="CB1751" i="1"/>
  <c r="BY1751" i="1" s="1"/>
  <c r="CA1751" i="1"/>
  <c r="BX1751" i="1" s="1"/>
  <c r="BW1751" i="1"/>
  <c r="BV1751" i="1"/>
  <c r="CB1750" i="1"/>
  <c r="BY1750" i="1" s="1"/>
  <c r="CA1750" i="1"/>
  <c r="BX1750" i="1" s="1"/>
  <c r="BW1750" i="1"/>
  <c r="BV1750" i="1"/>
  <c r="CB1749" i="1"/>
  <c r="BY1749" i="1" s="1"/>
  <c r="CA1749" i="1"/>
  <c r="BX1749" i="1" s="1"/>
  <c r="BW1749" i="1"/>
  <c r="BV1749" i="1"/>
  <c r="CB1748" i="1"/>
  <c r="BY1748" i="1" s="1"/>
  <c r="CA1748" i="1"/>
  <c r="BX1748" i="1" s="1"/>
  <c r="BW1748" i="1"/>
  <c r="BV1748" i="1"/>
  <c r="CB1747" i="1"/>
  <c r="BY1747" i="1" s="1"/>
  <c r="CA1747" i="1"/>
  <c r="BX1747" i="1" s="1"/>
  <c r="BW1747" i="1"/>
  <c r="BV1747" i="1"/>
  <c r="CB1746" i="1"/>
  <c r="BY1746" i="1" s="1"/>
  <c r="CA1746" i="1"/>
  <c r="BX1746" i="1" s="1"/>
  <c r="BW1746" i="1"/>
  <c r="BV1746" i="1"/>
  <c r="CB1745" i="1"/>
  <c r="BY1745" i="1" s="1"/>
  <c r="CA1745" i="1"/>
  <c r="BX1745" i="1" s="1"/>
  <c r="BW1745" i="1"/>
  <c r="BV1745" i="1"/>
  <c r="CB1744" i="1"/>
  <c r="BY1744" i="1" s="1"/>
  <c r="CA1744" i="1"/>
  <c r="BX1744" i="1" s="1"/>
  <c r="BW1744" i="1"/>
  <c r="BV1744" i="1"/>
  <c r="CB1743" i="1"/>
  <c r="BY1743" i="1" s="1"/>
  <c r="CA1743" i="1"/>
  <c r="BX1743" i="1" s="1"/>
  <c r="BW1743" i="1"/>
  <c r="BV1743" i="1"/>
  <c r="CA1742" i="1"/>
  <c r="CB1742" i="1" s="1"/>
  <c r="BY1742" i="1" s="1"/>
  <c r="BW1742" i="1"/>
  <c r="BV1742" i="1"/>
  <c r="CB1741" i="1"/>
  <c r="BY1741" i="1" s="1"/>
  <c r="CA1741" i="1"/>
  <c r="BX1741" i="1" s="1"/>
  <c r="BW1741" i="1"/>
  <c r="BV1741" i="1"/>
  <c r="CB1740" i="1"/>
  <c r="BY1740" i="1" s="1"/>
  <c r="CA1740" i="1"/>
  <c r="BX1740" i="1" s="1"/>
  <c r="BW1740" i="1"/>
  <c r="BV1740" i="1"/>
  <c r="CB1739" i="1"/>
  <c r="BY1739" i="1" s="1"/>
  <c r="CA1739" i="1"/>
  <c r="BX1739" i="1" s="1"/>
  <c r="BW1739" i="1"/>
  <c r="BV1739" i="1"/>
  <c r="CB1738" i="1"/>
  <c r="BY1738" i="1" s="1"/>
  <c r="CA1738" i="1"/>
  <c r="BX1738" i="1" s="1"/>
  <c r="BW1738" i="1"/>
  <c r="BV1738" i="1"/>
  <c r="CB1737" i="1"/>
  <c r="BY1737" i="1" s="1"/>
  <c r="CA1737" i="1"/>
  <c r="BX1737" i="1" s="1"/>
  <c r="BW1737" i="1"/>
  <c r="BV1737" i="1"/>
  <c r="CB1736" i="1"/>
  <c r="BY1736" i="1" s="1"/>
  <c r="CA1736" i="1"/>
  <c r="BX1736" i="1" s="1"/>
  <c r="BW1736" i="1"/>
  <c r="BV1736" i="1"/>
  <c r="CB1735" i="1"/>
  <c r="BY1735" i="1" s="1"/>
  <c r="CA1735" i="1"/>
  <c r="BX1735" i="1" s="1"/>
  <c r="BW1735" i="1"/>
  <c r="BV1735" i="1"/>
  <c r="CB1734" i="1"/>
  <c r="BY1734" i="1" s="1"/>
  <c r="CA1734" i="1"/>
  <c r="BX1734" i="1" s="1"/>
  <c r="BW1734" i="1"/>
  <c r="BV1734" i="1"/>
  <c r="CB1733" i="1"/>
  <c r="BY1733" i="1" s="1"/>
  <c r="CA1733" i="1"/>
  <c r="BX1733" i="1" s="1"/>
  <c r="BW1733" i="1"/>
  <c r="BV1733" i="1"/>
  <c r="CB1732" i="1"/>
  <c r="BY1732" i="1" s="1"/>
  <c r="CA1732" i="1"/>
  <c r="BX1732" i="1" s="1"/>
  <c r="BW1732" i="1"/>
  <c r="BV1732" i="1"/>
  <c r="CB1731" i="1"/>
  <c r="BY1731" i="1" s="1"/>
  <c r="CA1731" i="1"/>
  <c r="BX1731" i="1" s="1"/>
  <c r="BW1731" i="1"/>
  <c r="BV1731" i="1"/>
  <c r="CB1730" i="1"/>
  <c r="BY1730" i="1" s="1"/>
  <c r="CA1730" i="1"/>
  <c r="BX1730" i="1" s="1"/>
  <c r="BW1730" i="1"/>
  <c r="BV1730" i="1"/>
  <c r="CB1729" i="1"/>
  <c r="BY1729" i="1" s="1"/>
  <c r="CA1729" i="1"/>
  <c r="BX1729" i="1" s="1"/>
  <c r="BW1729" i="1"/>
  <c r="BV1729" i="1"/>
  <c r="CB1728" i="1"/>
  <c r="BY1728" i="1" s="1"/>
  <c r="CA1728" i="1"/>
  <c r="BX1728" i="1" s="1"/>
  <c r="BW1728" i="1"/>
  <c r="BV1728" i="1"/>
  <c r="CB1727" i="1"/>
  <c r="BY1727" i="1" s="1"/>
  <c r="CA1727" i="1"/>
  <c r="BX1727" i="1" s="1"/>
  <c r="BW1727" i="1"/>
  <c r="BV1727" i="1"/>
  <c r="CB1726" i="1"/>
  <c r="BY1726" i="1" s="1"/>
  <c r="CA1726" i="1"/>
  <c r="BX1726" i="1" s="1"/>
  <c r="BW1726" i="1"/>
  <c r="BV1726" i="1"/>
  <c r="CB1725" i="1"/>
  <c r="BY1725" i="1" s="1"/>
  <c r="CA1725" i="1"/>
  <c r="BX1725" i="1" s="1"/>
  <c r="BW1725" i="1"/>
  <c r="BV1725" i="1"/>
  <c r="CA1724" i="1"/>
  <c r="CB1724" i="1" s="1"/>
  <c r="BY1724" i="1" s="1"/>
  <c r="BW1724" i="1"/>
  <c r="BV1724" i="1"/>
  <c r="CA1723" i="1"/>
  <c r="BX1723" i="1" s="1"/>
  <c r="BW1723" i="1"/>
  <c r="BV1723" i="1"/>
  <c r="CB1722" i="1"/>
  <c r="BY1722" i="1" s="1"/>
  <c r="CA1722" i="1"/>
  <c r="BX1722" i="1" s="1"/>
  <c r="BW1722" i="1"/>
  <c r="BV1722" i="1"/>
  <c r="CA1721" i="1"/>
  <c r="BW1721" i="1"/>
  <c r="BV1721" i="1"/>
  <c r="CA1720" i="1"/>
  <c r="BW1720" i="1"/>
  <c r="BV1720" i="1"/>
  <c r="CB1719" i="1"/>
  <c r="BY1719" i="1" s="1"/>
  <c r="CA1719" i="1"/>
  <c r="BX1719" i="1" s="1"/>
  <c r="BW1719" i="1"/>
  <c r="BV1719" i="1"/>
  <c r="CB1718" i="1"/>
  <c r="BY1718" i="1" s="1"/>
  <c r="CA1718" i="1"/>
  <c r="BX1718" i="1" s="1"/>
  <c r="BW1718" i="1"/>
  <c r="BV1718" i="1"/>
  <c r="CB1717" i="1"/>
  <c r="BY1717" i="1" s="1"/>
  <c r="CA1717" i="1"/>
  <c r="BX1717" i="1" s="1"/>
  <c r="BW1717" i="1"/>
  <c r="BV1717" i="1"/>
  <c r="CB1716" i="1"/>
  <c r="BY1716" i="1" s="1"/>
  <c r="CA1716" i="1"/>
  <c r="BX1716" i="1" s="1"/>
  <c r="BW1716" i="1"/>
  <c r="BV1716" i="1"/>
  <c r="CB1715" i="1"/>
  <c r="BY1715" i="1" s="1"/>
  <c r="CA1715" i="1"/>
  <c r="BX1715" i="1" s="1"/>
  <c r="BW1715" i="1"/>
  <c r="BV1715" i="1"/>
  <c r="CB1714" i="1"/>
  <c r="BY1714" i="1" s="1"/>
  <c r="CA1714" i="1"/>
  <c r="BX1714" i="1" s="1"/>
  <c r="BW1714" i="1"/>
  <c r="BV1714" i="1"/>
  <c r="CB1713" i="1"/>
  <c r="BY1713" i="1" s="1"/>
  <c r="CA1713" i="1"/>
  <c r="BX1713" i="1" s="1"/>
  <c r="BW1713" i="1"/>
  <c r="BV1713" i="1"/>
  <c r="CB1712" i="1"/>
  <c r="BY1712" i="1" s="1"/>
  <c r="CA1712" i="1"/>
  <c r="BX1712" i="1" s="1"/>
  <c r="BW1712" i="1"/>
  <c r="BV1712" i="1"/>
  <c r="CB1711" i="1"/>
  <c r="BY1711" i="1" s="1"/>
  <c r="CA1711" i="1"/>
  <c r="BX1711" i="1" s="1"/>
  <c r="BW1711" i="1"/>
  <c r="BV1711" i="1"/>
  <c r="CB1710" i="1"/>
  <c r="BY1710" i="1" s="1"/>
  <c r="CA1710" i="1"/>
  <c r="BX1710" i="1" s="1"/>
  <c r="BW1710" i="1"/>
  <c r="BV1710" i="1"/>
  <c r="CB1709" i="1"/>
  <c r="BY1709" i="1" s="1"/>
  <c r="CA1709" i="1"/>
  <c r="BX1709" i="1" s="1"/>
  <c r="BW1709" i="1"/>
  <c r="BV1709" i="1"/>
  <c r="CB1708" i="1"/>
  <c r="BY1708" i="1" s="1"/>
  <c r="CA1708" i="1"/>
  <c r="BX1708" i="1" s="1"/>
  <c r="BW1708" i="1"/>
  <c r="BV1708" i="1"/>
  <c r="CB1707" i="1"/>
  <c r="BY1707" i="1" s="1"/>
  <c r="CA1707" i="1"/>
  <c r="BX1707" i="1" s="1"/>
  <c r="BW1707" i="1"/>
  <c r="BV1707" i="1"/>
  <c r="CB1706" i="1"/>
  <c r="BY1706" i="1" s="1"/>
  <c r="CA1706" i="1"/>
  <c r="BX1706" i="1" s="1"/>
  <c r="BW1706" i="1"/>
  <c r="BV1706" i="1"/>
  <c r="CA1705" i="1"/>
  <c r="BX1705" i="1" s="1"/>
  <c r="BW1705" i="1"/>
  <c r="BV1705" i="1"/>
  <c r="CB1704" i="1"/>
  <c r="BY1704" i="1" s="1"/>
  <c r="CA1704" i="1"/>
  <c r="BX1704" i="1" s="1"/>
  <c r="BW1704" i="1"/>
  <c r="BV1704" i="1"/>
  <c r="CA1703" i="1"/>
  <c r="CB1703" i="1" s="1"/>
  <c r="BY1703" i="1" s="1"/>
  <c r="BW1703" i="1"/>
  <c r="BV1703" i="1"/>
  <c r="CA1702" i="1"/>
  <c r="CB1702" i="1" s="1"/>
  <c r="BY1702" i="1" s="1"/>
  <c r="BW1702" i="1"/>
  <c r="BV1702" i="1"/>
  <c r="CB1701" i="1"/>
  <c r="BY1701" i="1" s="1"/>
  <c r="CA1701" i="1"/>
  <c r="BX1701" i="1" s="1"/>
  <c r="BW1701" i="1"/>
  <c r="BV1701" i="1"/>
  <c r="CB1700" i="1"/>
  <c r="BY1700" i="1" s="1"/>
  <c r="CA1700" i="1"/>
  <c r="BX1700" i="1" s="1"/>
  <c r="BW1700" i="1"/>
  <c r="BV1700" i="1"/>
  <c r="CB1699" i="1"/>
  <c r="BY1699" i="1" s="1"/>
  <c r="CA1699" i="1"/>
  <c r="BX1699" i="1" s="1"/>
  <c r="BW1699" i="1"/>
  <c r="BV1699" i="1"/>
  <c r="CB1698" i="1"/>
  <c r="BY1698" i="1" s="1"/>
  <c r="CA1698" i="1"/>
  <c r="BX1698" i="1" s="1"/>
  <c r="BW1698" i="1"/>
  <c r="BV1698" i="1"/>
  <c r="CB1697" i="1"/>
  <c r="BY1697" i="1" s="1"/>
  <c r="CA1697" i="1"/>
  <c r="BX1697" i="1" s="1"/>
  <c r="BW1697" i="1"/>
  <c r="BV1697" i="1"/>
  <c r="CB1696" i="1"/>
  <c r="BY1696" i="1" s="1"/>
  <c r="CA1696" i="1"/>
  <c r="BX1696" i="1" s="1"/>
  <c r="BW1696" i="1"/>
  <c r="BV1696" i="1"/>
  <c r="CB1695" i="1"/>
  <c r="BY1695" i="1" s="1"/>
  <c r="CA1695" i="1"/>
  <c r="BX1695" i="1" s="1"/>
  <c r="BW1695" i="1"/>
  <c r="BV1695" i="1"/>
  <c r="CB1694" i="1"/>
  <c r="BY1694" i="1" s="1"/>
  <c r="CA1694" i="1"/>
  <c r="BX1694" i="1"/>
  <c r="BW1694" i="1"/>
  <c r="BV1694" i="1"/>
  <c r="CB1693" i="1"/>
  <c r="BY1693" i="1" s="1"/>
  <c r="CA1693" i="1"/>
  <c r="BX1693" i="1" s="1"/>
  <c r="BW1693" i="1"/>
  <c r="BV1693" i="1"/>
  <c r="CB1692" i="1"/>
  <c r="BY1692" i="1" s="1"/>
  <c r="CA1692" i="1"/>
  <c r="BX1692" i="1" s="1"/>
  <c r="BW1692" i="1"/>
  <c r="BV1692" i="1"/>
  <c r="CB1691" i="1"/>
  <c r="BY1691" i="1" s="1"/>
  <c r="CA1691" i="1"/>
  <c r="BX1691" i="1" s="1"/>
  <c r="BW1691" i="1"/>
  <c r="BV1691" i="1"/>
  <c r="CA1690" i="1"/>
  <c r="BX1690" i="1" s="1"/>
  <c r="BW1690" i="1"/>
  <c r="BV1690" i="1"/>
  <c r="CB1689" i="1"/>
  <c r="BY1689" i="1" s="1"/>
  <c r="CA1689" i="1"/>
  <c r="BX1689" i="1" s="1"/>
  <c r="BW1689" i="1"/>
  <c r="BV1689" i="1"/>
  <c r="CB1688" i="1"/>
  <c r="BY1688" i="1" s="1"/>
  <c r="CA1688" i="1"/>
  <c r="BX1688" i="1" s="1"/>
  <c r="BW1688" i="1"/>
  <c r="BV1688" i="1"/>
  <c r="CB1687" i="1"/>
  <c r="BY1687" i="1" s="1"/>
  <c r="CA1687" i="1"/>
  <c r="BX1687" i="1" s="1"/>
  <c r="BW1687" i="1"/>
  <c r="BV1687" i="1"/>
  <c r="CB1686" i="1"/>
  <c r="BY1686" i="1" s="1"/>
  <c r="CA1686" i="1"/>
  <c r="BX1686" i="1"/>
  <c r="BW1686" i="1"/>
  <c r="BV1686" i="1"/>
  <c r="CB1685" i="1"/>
  <c r="BY1685" i="1" s="1"/>
  <c r="CA1685" i="1"/>
  <c r="BX1685" i="1" s="1"/>
  <c r="BW1685" i="1"/>
  <c r="BV1685" i="1"/>
  <c r="CB1684" i="1"/>
  <c r="BY1684" i="1" s="1"/>
  <c r="CA1684" i="1"/>
  <c r="BX1684" i="1" s="1"/>
  <c r="BW1684" i="1"/>
  <c r="BV1684" i="1"/>
  <c r="CB1683" i="1"/>
  <c r="BY1683" i="1" s="1"/>
  <c r="CA1683" i="1"/>
  <c r="BX1683" i="1" s="1"/>
  <c r="BW1683" i="1"/>
  <c r="BV1683" i="1"/>
  <c r="CB1682" i="1"/>
  <c r="BY1682" i="1" s="1"/>
  <c r="CA1682" i="1"/>
  <c r="BX1682" i="1" s="1"/>
  <c r="BW1682" i="1"/>
  <c r="BV1682" i="1"/>
  <c r="CB1681" i="1"/>
  <c r="BY1681" i="1" s="1"/>
  <c r="CA1681" i="1"/>
  <c r="BX1681" i="1" s="1"/>
  <c r="BW1681" i="1"/>
  <c r="BV1681" i="1"/>
  <c r="CB1680" i="1"/>
  <c r="BY1680" i="1" s="1"/>
  <c r="CA1680" i="1"/>
  <c r="BX1680" i="1" s="1"/>
  <c r="BW1680" i="1"/>
  <c r="BV1680" i="1"/>
  <c r="CB1679" i="1"/>
  <c r="BY1679" i="1" s="1"/>
  <c r="CA1679" i="1"/>
  <c r="BX1679" i="1" s="1"/>
  <c r="BW1679" i="1"/>
  <c r="BV1679" i="1"/>
  <c r="CB1678" i="1"/>
  <c r="BY1678" i="1" s="1"/>
  <c r="CA1678" i="1"/>
  <c r="BX1678" i="1" s="1"/>
  <c r="BW1678" i="1"/>
  <c r="BV1678" i="1"/>
  <c r="CB1677" i="1"/>
  <c r="BY1677" i="1" s="1"/>
  <c r="CA1677" i="1"/>
  <c r="BX1677" i="1" s="1"/>
  <c r="BW1677" i="1"/>
  <c r="BV1677" i="1"/>
  <c r="CB1676" i="1"/>
  <c r="BY1676" i="1" s="1"/>
  <c r="CA1676" i="1"/>
  <c r="BX1676" i="1" s="1"/>
  <c r="BW1676" i="1"/>
  <c r="BV1676" i="1"/>
  <c r="CB1675" i="1"/>
  <c r="BY1675" i="1" s="1"/>
  <c r="CA1675" i="1"/>
  <c r="BX1675" i="1" s="1"/>
  <c r="BW1675" i="1"/>
  <c r="BV1675" i="1"/>
  <c r="CB1674" i="1"/>
  <c r="BY1674" i="1" s="1"/>
  <c r="CA1674" i="1"/>
  <c r="BX1674" i="1" s="1"/>
  <c r="BW1674" i="1"/>
  <c r="BV1674" i="1"/>
  <c r="CB1673" i="1"/>
  <c r="BY1673" i="1" s="1"/>
  <c r="CA1673" i="1"/>
  <c r="BX1673" i="1" s="1"/>
  <c r="BW1673" i="1"/>
  <c r="BV1673" i="1"/>
  <c r="CB1672" i="1"/>
  <c r="BY1672" i="1" s="1"/>
  <c r="CA1672" i="1"/>
  <c r="BX1672" i="1" s="1"/>
  <c r="BW1672" i="1"/>
  <c r="BV1672" i="1"/>
  <c r="CB1671" i="1"/>
  <c r="BY1671" i="1" s="1"/>
  <c r="CA1671" i="1"/>
  <c r="BX1671" i="1" s="1"/>
  <c r="BW1671" i="1"/>
  <c r="BV1671" i="1"/>
  <c r="CB1670" i="1"/>
  <c r="BY1670" i="1" s="1"/>
  <c r="CA1670" i="1"/>
  <c r="BX1670" i="1" s="1"/>
  <c r="BW1670" i="1"/>
  <c r="BV1670" i="1"/>
  <c r="CB1669" i="1"/>
  <c r="BY1669" i="1" s="1"/>
  <c r="CA1669" i="1"/>
  <c r="BX1669" i="1" s="1"/>
  <c r="BW1669" i="1"/>
  <c r="BV1669" i="1"/>
  <c r="CB1668" i="1"/>
  <c r="BY1668" i="1" s="1"/>
  <c r="CA1668" i="1"/>
  <c r="BX1668" i="1" s="1"/>
  <c r="BW1668" i="1"/>
  <c r="BV1668" i="1"/>
  <c r="CB1667" i="1"/>
  <c r="BY1667" i="1" s="1"/>
  <c r="CA1667" i="1"/>
  <c r="BX1667" i="1" s="1"/>
  <c r="BW1667" i="1"/>
  <c r="BV1667" i="1"/>
  <c r="CB1666" i="1"/>
  <c r="BY1666" i="1" s="1"/>
  <c r="CA1666" i="1"/>
  <c r="BX1666" i="1" s="1"/>
  <c r="BW1666" i="1"/>
  <c r="BV1666" i="1"/>
  <c r="CB1665" i="1"/>
  <c r="BY1665" i="1" s="1"/>
  <c r="CA1665" i="1"/>
  <c r="BX1665" i="1" s="1"/>
  <c r="BW1665" i="1"/>
  <c r="BV1665" i="1"/>
  <c r="CB1664" i="1"/>
  <c r="BY1664" i="1" s="1"/>
  <c r="CA1664" i="1"/>
  <c r="BX1664" i="1" s="1"/>
  <c r="BW1664" i="1"/>
  <c r="BV1664" i="1"/>
  <c r="CB1663" i="1"/>
  <c r="BY1663" i="1" s="1"/>
  <c r="CA1663" i="1"/>
  <c r="BX1663" i="1" s="1"/>
  <c r="BW1663" i="1"/>
  <c r="BV1663" i="1"/>
  <c r="CB1662" i="1"/>
  <c r="BY1662" i="1" s="1"/>
  <c r="CA1662" i="1"/>
  <c r="BX1662" i="1" s="1"/>
  <c r="BW1662" i="1"/>
  <c r="BV1662" i="1"/>
  <c r="CB1661" i="1"/>
  <c r="BY1661" i="1" s="1"/>
  <c r="CA1661" i="1"/>
  <c r="BX1661" i="1" s="1"/>
  <c r="BW1661" i="1"/>
  <c r="BV1661" i="1"/>
  <c r="CB1660" i="1"/>
  <c r="BY1660" i="1" s="1"/>
  <c r="CA1660" i="1"/>
  <c r="BX1660" i="1"/>
  <c r="BW1660" i="1"/>
  <c r="BV1660" i="1"/>
  <c r="CB1659" i="1"/>
  <c r="BY1659" i="1" s="1"/>
  <c r="CA1659" i="1"/>
  <c r="BX1659" i="1" s="1"/>
  <c r="BW1659" i="1"/>
  <c r="BV1659" i="1"/>
  <c r="CA1658" i="1"/>
  <c r="CB1658" i="1" s="1"/>
  <c r="BY1658" i="1" s="1"/>
  <c r="BW1658" i="1"/>
  <c r="BV1658" i="1"/>
  <c r="CB1657" i="1"/>
  <c r="BY1657" i="1" s="1"/>
  <c r="CA1657" i="1"/>
  <c r="BX1657" i="1" s="1"/>
  <c r="BW1657" i="1"/>
  <c r="BV1657" i="1"/>
  <c r="CB1656" i="1"/>
  <c r="BY1656" i="1" s="1"/>
  <c r="CA1656" i="1"/>
  <c r="BX1656" i="1" s="1"/>
  <c r="BW1656" i="1"/>
  <c r="BV1656" i="1"/>
  <c r="CB1655" i="1"/>
  <c r="BY1655" i="1" s="1"/>
  <c r="CA1655" i="1"/>
  <c r="BX1655" i="1" s="1"/>
  <c r="BW1655" i="1"/>
  <c r="BV1655" i="1"/>
  <c r="CB1654" i="1"/>
  <c r="BY1654" i="1" s="1"/>
  <c r="CA1654" i="1"/>
  <c r="BX1654" i="1" s="1"/>
  <c r="BW1654" i="1"/>
  <c r="BV1654" i="1"/>
  <c r="CB1653" i="1"/>
  <c r="BY1653" i="1" s="1"/>
  <c r="CA1653" i="1"/>
  <c r="BX1653" i="1" s="1"/>
  <c r="BW1653" i="1"/>
  <c r="BV1653" i="1"/>
  <c r="CB1652" i="1"/>
  <c r="BY1652" i="1" s="1"/>
  <c r="CA1652" i="1"/>
  <c r="BX1652" i="1" s="1"/>
  <c r="BW1652" i="1"/>
  <c r="BV1652" i="1"/>
  <c r="CB1651" i="1"/>
  <c r="BY1651" i="1" s="1"/>
  <c r="CA1651" i="1"/>
  <c r="BX1651" i="1" s="1"/>
  <c r="BW1651" i="1"/>
  <c r="BV1651" i="1"/>
  <c r="CB1650" i="1"/>
  <c r="BY1650" i="1" s="1"/>
  <c r="CA1650" i="1"/>
  <c r="BX1650" i="1" s="1"/>
  <c r="BW1650" i="1"/>
  <c r="BV1650" i="1"/>
  <c r="CB1649" i="1"/>
  <c r="BY1649" i="1" s="1"/>
  <c r="CA1649" i="1"/>
  <c r="BX1649" i="1" s="1"/>
  <c r="BW1649" i="1"/>
  <c r="BV1649" i="1"/>
  <c r="CB1648" i="1"/>
  <c r="BY1648" i="1" s="1"/>
  <c r="CA1648" i="1"/>
  <c r="BX1648" i="1" s="1"/>
  <c r="BW1648" i="1"/>
  <c r="BV1648" i="1"/>
  <c r="CB1647" i="1"/>
  <c r="BY1647" i="1" s="1"/>
  <c r="CA1647" i="1"/>
  <c r="BX1647" i="1" s="1"/>
  <c r="BW1647" i="1"/>
  <c r="BV1647" i="1"/>
  <c r="CA1646" i="1"/>
  <c r="CB1646" i="1" s="1"/>
  <c r="BY1646" i="1" s="1"/>
  <c r="BW1646" i="1"/>
  <c r="BV1646" i="1"/>
  <c r="CA1645" i="1"/>
  <c r="BX1645" i="1" s="1"/>
  <c r="BW1645" i="1"/>
  <c r="BV1645" i="1"/>
  <c r="CB1644" i="1"/>
  <c r="BY1644" i="1" s="1"/>
  <c r="CA1644" i="1"/>
  <c r="BX1644" i="1" s="1"/>
  <c r="BW1644" i="1"/>
  <c r="BV1644" i="1"/>
  <c r="CB1643" i="1"/>
  <c r="BY1643" i="1" s="1"/>
  <c r="CA1643" i="1"/>
  <c r="BX1643" i="1" s="1"/>
  <c r="BW1643" i="1"/>
  <c r="BV1643" i="1"/>
  <c r="CB1642" i="1"/>
  <c r="BY1642" i="1" s="1"/>
  <c r="CA1642" i="1"/>
  <c r="BX1642" i="1" s="1"/>
  <c r="BW1642" i="1"/>
  <c r="BV1642" i="1"/>
  <c r="CB1641" i="1"/>
  <c r="BY1641" i="1" s="1"/>
  <c r="CA1641" i="1"/>
  <c r="BX1641" i="1" s="1"/>
  <c r="BW1641" i="1"/>
  <c r="BV1641" i="1"/>
  <c r="CB1640" i="1"/>
  <c r="BY1640" i="1" s="1"/>
  <c r="CA1640" i="1"/>
  <c r="BX1640" i="1" s="1"/>
  <c r="BW1640" i="1"/>
  <c r="BV1640" i="1"/>
  <c r="CA1639" i="1"/>
  <c r="BW1639" i="1"/>
  <c r="BV1639" i="1"/>
  <c r="CB1638" i="1"/>
  <c r="BY1638" i="1" s="1"/>
  <c r="CA1638" i="1"/>
  <c r="BX1638" i="1" s="1"/>
  <c r="BW1638" i="1"/>
  <c r="BV1638" i="1"/>
  <c r="CB1637" i="1"/>
  <c r="BY1637" i="1" s="1"/>
  <c r="CA1637" i="1"/>
  <c r="BX1637" i="1" s="1"/>
  <c r="BW1637" i="1"/>
  <c r="BV1637" i="1"/>
  <c r="CB1636" i="1"/>
  <c r="BY1636" i="1" s="1"/>
  <c r="CA1636" i="1"/>
  <c r="BX1636" i="1" s="1"/>
  <c r="BW1636" i="1"/>
  <c r="BV1636" i="1"/>
  <c r="CB1635" i="1"/>
  <c r="BY1635" i="1" s="1"/>
  <c r="CA1635" i="1"/>
  <c r="BX1635" i="1" s="1"/>
  <c r="BW1635" i="1"/>
  <c r="BV1635" i="1"/>
  <c r="CB1634" i="1"/>
  <c r="BY1634" i="1" s="1"/>
  <c r="CA1634" i="1"/>
  <c r="BX1634" i="1" s="1"/>
  <c r="BW1634" i="1"/>
  <c r="BV1634" i="1"/>
  <c r="CB1633" i="1"/>
  <c r="BY1633" i="1" s="1"/>
  <c r="CA1633" i="1"/>
  <c r="BX1633" i="1" s="1"/>
  <c r="BW1633" i="1"/>
  <c r="BV1633" i="1"/>
  <c r="CB1632" i="1"/>
  <c r="BY1632" i="1" s="1"/>
  <c r="CA1632" i="1"/>
  <c r="BX1632" i="1" s="1"/>
  <c r="BW1632" i="1"/>
  <c r="BV1632" i="1"/>
  <c r="CB1631" i="1"/>
  <c r="BY1631" i="1" s="1"/>
  <c r="CA1631" i="1"/>
  <c r="BX1631" i="1" s="1"/>
  <c r="BW1631" i="1"/>
  <c r="BV1631" i="1"/>
  <c r="CB1630" i="1"/>
  <c r="BY1630" i="1" s="1"/>
  <c r="CA1630" i="1"/>
  <c r="BX1630" i="1" s="1"/>
  <c r="BW1630" i="1"/>
  <c r="BV1630" i="1"/>
  <c r="CA1629" i="1"/>
  <c r="BW1629" i="1"/>
  <c r="BV1629" i="1"/>
  <c r="CB1628" i="1"/>
  <c r="BY1628" i="1" s="1"/>
  <c r="CA1628" i="1"/>
  <c r="BX1628" i="1" s="1"/>
  <c r="BW1628" i="1"/>
  <c r="BV1628" i="1"/>
  <c r="CB1627" i="1"/>
  <c r="BY1627" i="1" s="1"/>
  <c r="CA1627" i="1"/>
  <c r="BX1627" i="1" s="1"/>
  <c r="BW1627" i="1"/>
  <c r="BV1627" i="1"/>
  <c r="CB1626" i="1"/>
  <c r="BY1626" i="1" s="1"/>
  <c r="CA1626" i="1"/>
  <c r="BX1626" i="1" s="1"/>
  <c r="BW1626" i="1"/>
  <c r="BV1626" i="1"/>
  <c r="CB1625" i="1"/>
  <c r="BY1625" i="1" s="1"/>
  <c r="CA1625" i="1"/>
  <c r="BX1625" i="1" s="1"/>
  <c r="BW1625" i="1"/>
  <c r="BV1625" i="1"/>
  <c r="CB1624" i="1"/>
  <c r="BY1624" i="1" s="1"/>
  <c r="CA1624" i="1"/>
  <c r="BX1624" i="1" s="1"/>
  <c r="BW1624" i="1"/>
  <c r="BV1624" i="1"/>
  <c r="CB1623" i="1"/>
  <c r="BY1623" i="1" s="1"/>
  <c r="CA1623" i="1"/>
  <c r="BX1623" i="1" s="1"/>
  <c r="BW1623" i="1"/>
  <c r="BV1623" i="1"/>
  <c r="CB1622" i="1"/>
  <c r="BY1622" i="1" s="1"/>
  <c r="CA1622" i="1"/>
  <c r="BX1622" i="1" s="1"/>
  <c r="BW1622" i="1"/>
  <c r="BV1622" i="1"/>
  <c r="CB1621" i="1"/>
  <c r="BY1621" i="1" s="1"/>
  <c r="CA1621" i="1"/>
  <c r="BX1621" i="1" s="1"/>
  <c r="BW1621" i="1"/>
  <c r="BV1621" i="1"/>
  <c r="CB1620" i="1"/>
  <c r="BY1620" i="1" s="1"/>
  <c r="CA1620" i="1"/>
  <c r="BX1620" i="1" s="1"/>
  <c r="BW1620" i="1"/>
  <c r="BV1620" i="1"/>
  <c r="CB1619" i="1"/>
  <c r="BY1619" i="1" s="1"/>
  <c r="CA1619" i="1"/>
  <c r="BX1619" i="1" s="1"/>
  <c r="BW1619" i="1"/>
  <c r="BV1619" i="1"/>
  <c r="CB1618" i="1"/>
  <c r="BY1618" i="1" s="1"/>
  <c r="CA1618" i="1"/>
  <c r="BX1618" i="1" s="1"/>
  <c r="BW1618" i="1"/>
  <c r="BV1618" i="1"/>
  <c r="CB1617" i="1"/>
  <c r="BY1617" i="1" s="1"/>
  <c r="CA1617" i="1"/>
  <c r="BX1617" i="1" s="1"/>
  <c r="BW1617" i="1"/>
  <c r="BV1617" i="1"/>
  <c r="CB1616" i="1"/>
  <c r="BY1616" i="1" s="1"/>
  <c r="CA1616" i="1"/>
  <c r="BX1616" i="1" s="1"/>
  <c r="BW1616" i="1"/>
  <c r="BV1616" i="1"/>
  <c r="CB1615" i="1"/>
  <c r="BY1615" i="1" s="1"/>
  <c r="CA1615" i="1"/>
  <c r="BX1615" i="1" s="1"/>
  <c r="BW1615" i="1"/>
  <c r="BV1615" i="1"/>
  <c r="CB1614" i="1"/>
  <c r="BY1614" i="1" s="1"/>
  <c r="CA1614" i="1"/>
  <c r="BX1614" i="1" s="1"/>
  <c r="BW1614" i="1"/>
  <c r="BV1614" i="1"/>
  <c r="CB1613" i="1"/>
  <c r="BY1613" i="1" s="1"/>
  <c r="CA1613" i="1"/>
  <c r="BX1613" i="1" s="1"/>
  <c r="BW1613" i="1"/>
  <c r="BV1613" i="1"/>
  <c r="CB1612" i="1"/>
  <c r="BY1612" i="1" s="1"/>
  <c r="CA1612" i="1"/>
  <c r="BX1612" i="1" s="1"/>
  <c r="BW1612" i="1"/>
  <c r="BV1612" i="1"/>
  <c r="CB1611" i="1"/>
  <c r="BY1611" i="1" s="1"/>
  <c r="CA1611" i="1"/>
  <c r="BX1611" i="1" s="1"/>
  <c r="BW1611" i="1"/>
  <c r="BV1611" i="1"/>
  <c r="CB1610" i="1"/>
  <c r="BY1610" i="1" s="1"/>
  <c r="CA1610" i="1"/>
  <c r="BX1610" i="1" s="1"/>
  <c r="BW1610" i="1"/>
  <c r="BV1610" i="1"/>
  <c r="CB1609" i="1"/>
  <c r="BY1609" i="1" s="1"/>
  <c r="CA1609" i="1"/>
  <c r="BX1609" i="1" s="1"/>
  <c r="BW1609" i="1"/>
  <c r="BV1609" i="1"/>
  <c r="CB1608" i="1"/>
  <c r="BY1608" i="1" s="1"/>
  <c r="CA1608" i="1"/>
  <c r="BX1608" i="1" s="1"/>
  <c r="BW1608" i="1"/>
  <c r="BV1608" i="1"/>
  <c r="CA1607" i="1"/>
  <c r="BW1607" i="1"/>
  <c r="BV1607" i="1"/>
  <c r="CB1606" i="1"/>
  <c r="BY1606" i="1" s="1"/>
  <c r="CA1606" i="1"/>
  <c r="BX1606" i="1" s="1"/>
  <c r="BW1606" i="1"/>
  <c r="BV1606" i="1"/>
  <c r="CB1605" i="1"/>
  <c r="BY1605" i="1" s="1"/>
  <c r="CA1605" i="1"/>
  <c r="BX1605" i="1" s="1"/>
  <c r="BW1605" i="1"/>
  <c r="BV1605" i="1"/>
  <c r="CB1604" i="1"/>
  <c r="BY1604" i="1" s="1"/>
  <c r="CA1604" i="1"/>
  <c r="BX1604" i="1" s="1"/>
  <c r="BW1604" i="1"/>
  <c r="BV1604" i="1"/>
  <c r="CB1603" i="1"/>
  <c r="CA1603" i="1"/>
  <c r="BX1603" i="1" s="1"/>
  <c r="BY1603" i="1"/>
  <c r="BW1603" i="1"/>
  <c r="BV1603" i="1"/>
  <c r="CB1602" i="1"/>
  <c r="BY1602" i="1" s="1"/>
  <c r="CA1602" i="1"/>
  <c r="BX1602" i="1" s="1"/>
  <c r="BW1602" i="1"/>
  <c r="BV1602" i="1"/>
  <c r="CB1601" i="1"/>
  <c r="BY1601" i="1" s="1"/>
  <c r="CA1601" i="1"/>
  <c r="BX1601" i="1" s="1"/>
  <c r="BW1601" i="1"/>
  <c r="BV1601" i="1"/>
  <c r="CB1600" i="1"/>
  <c r="CA1600" i="1"/>
  <c r="BX1600" i="1" s="1"/>
  <c r="BY1600" i="1"/>
  <c r="BW1600" i="1"/>
  <c r="BV1600" i="1"/>
  <c r="CB1599" i="1"/>
  <c r="BY1599" i="1" s="1"/>
  <c r="CA1599" i="1"/>
  <c r="BX1599" i="1" s="1"/>
  <c r="BW1599" i="1"/>
  <c r="BV1599" i="1"/>
  <c r="CB1598" i="1"/>
  <c r="BY1598" i="1" s="1"/>
  <c r="CA1598" i="1"/>
  <c r="BX1598" i="1" s="1"/>
  <c r="BW1598" i="1"/>
  <c r="BV1598" i="1"/>
  <c r="CB1597" i="1"/>
  <c r="BY1597" i="1" s="1"/>
  <c r="CA1597" i="1"/>
  <c r="BX1597" i="1" s="1"/>
  <c r="BW1597" i="1"/>
  <c r="BV1597" i="1"/>
  <c r="CB1596" i="1"/>
  <c r="BY1596" i="1" s="1"/>
  <c r="CA1596" i="1"/>
  <c r="BX1596" i="1" s="1"/>
  <c r="BW1596" i="1"/>
  <c r="BV1596" i="1"/>
  <c r="CB1595" i="1"/>
  <c r="BY1595" i="1" s="1"/>
  <c r="CA1595" i="1"/>
  <c r="BX1595" i="1" s="1"/>
  <c r="BW1595" i="1"/>
  <c r="BV1595" i="1"/>
  <c r="CB1594" i="1"/>
  <c r="BY1594" i="1" s="1"/>
  <c r="CA1594" i="1"/>
  <c r="BX1594" i="1" s="1"/>
  <c r="BW1594" i="1"/>
  <c r="BV1594" i="1"/>
  <c r="CB1593" i="1"/>
  <c r="BY1593" i="1" s="1"/>
  <c r="CA1593" i="1"/>
  <c r="BX1593" i="1" s="1"/>
  <c r="BW1593" i="1"/>
  <c r="BV1593" i="1"/>
  <c r="CB1592" i="1"/>
  <c r="BY1592" i="1" s="1"/>
  <c r="CA1592" i="1"/>
  <c r="BX1592" i="1" s="1"/>
  <c r="BW1592" i="1"/>
  <c r="BV1592" i="1"/>
  <c r="CB1591" i="1"/>
  <c r="BY1591" i="1" s="1"/>
  <c r="CA1591" i="1"/>
  <c r="BX1591" i="1" s="1"/>
  <c r="BW1591" i="1"/>
  <c r="BV1591" i="1"/>
  <c r="CB1590" i="1"/>
  <c r="BY1590" i="1" s="1"/>
  <c r="CA1590" i="1"/>
  <c r="BX1590" i="1" s="1"/>
  <c r="BW1590" i="1"/>
  <c r="BV1590" i="1"/>
  <c r="CB1589" i="1"/>
  <c r="BY1589" i="1" s="1"/>
  <c r="CA1589" i="1"/>
  <c r="BX1589" i="1" s="1"/>
  <c r="BW1589" i="1"/>
  <c r="BV1589" i="1"/>
  <c r="CB1588" i="1"/>
  <c r="BY1588" i="1" s="1"/>
  <c r="CA1588" i="1"/>
  <c r="BX1588" i="1" s="1"/>
  <c r="BW1588" i="1"/>
  <c r="BV1588" i="1"/>
  <c r="CB1587" i="1"/>
  <c r="BY1587" i="1" s="1"/>
  <c r="CA1587" i="1"/>
  <c r="BX1587" i="1" s="1"/>
  <c r="BW1587" i="1"/>
  <c r="BV1587" i="1"/>
  <c r="CB1586" i="1"/>
  <c r="BY1586" i="1" s="1"/>
  <c r="CA1586" i="1"/>
  <c r="BX1586" i="1" s="1"/>
  <c r="BW1586" i="1"/>
  <c r="BV1586" i="1"/>
  <c r="CB1585" i="1"/>
  <c r="BY1585" i="1" s="1"/>
  <c r="CA1585" i="1"/>
  <c r="BX1585" i="1" s="1"/>
  <c r="BW1585" i="1"/>
  <c r="BV1585" i="1"/>
  <c r="CA1584" i="1"/>
  <c r="CB1584" i="1" s="1"/>
  <c r="BY1584" i="1" s="1"/>
  <c r="BW1584" i="1"/>
  <c r="BV1584" i="1"/>
  <c r="CB1583" i="1"/>
  <c r="BY1583" i="1" s="1"/>
  <c r="CA1583" i="1"/>
  <c r="BX1583" i="1" s="1"/>
  <c r="BW1583" i="1"/>
  <c r="BV1583" i="1"/>
  <c r="CB1582" i="1"/>
  <c r="BY1582" i="1" s="1"/>
  <c r="CA1582" i="1"/>
  <c r="BX1582" i="1" s="1"/>
  <c r="BW1582" i="1"/>
  <c r="BV1582" i="1"/>
  <c r="CB1581" i="1"/>
  <c r="BY1581" i="1" s="1"/>
  <c r="CA1581" i="1"/>
  <c r="BX1581" i="1" s="1"/>
  <c r="BW1581" i="1"/>
  <c r="BV1581" i="1"/>
  <c r="CB1580" i="1"/>
  <c r="BY1580" i="1" s="1"/>
  <c r="CA1580" i="1"/>
  <c r="BX1580" i="1" s="1"/>
  <c r="BW1580" i="1"/>
  <c r="BV1580" i="1"/>
  <c r="CB1579" i="1"/>
  <c r="BY1579" i="1" s="1"/>
  <c r="CA1579" i="1"/>
  <c r="BX1579" i="1" s="1"/>
  <c r="BW1579" i="1"/>
  <c r="BV1579" i="1"/>
  <c r="CB1578" i="1"/>
  <c r="BY1578" i="1" s="1"/>
  <c r="CA1578" i="1"/>
  <c r="BX1578" i="1" s="1"/>
  <c r="BW1578" i="1"/>
  <c r="BV1578" i="1"/>
  <c r="CB1577" i="1"/>
  <c r="BY1577" i="1" s="1"/>
  <c r="CA1577" i="1"/>
  <c r="BX1577" i="1" s="1"/>
  <c r="BW1577" i="1"/>
  <c r="BV1577" i="1"/>
  <c r="CB1576" i="1"/>
  <c r="BY1576" i="1" s="1"/>
  <c r="CA1576" i="1"/>
  <c r="BX1576" i="1" s="1"/>
  <c r="BW1576" i="1"/>
  <c r="BV1576" i="1"/>
  <c r="CB1575" i="1"/>
  <c r="BY1575" i="1" s="1"/>
  <c r="CA1575" i="1"/>
  <c r="BX1575" i="1" s="1"/>
  <c r="BW1575" i="1"/>
  <c r="BV1575" i="1"/>
  <c r="CA1574" i="1"/>
  <c r="BW1574" i="1"/>
  <c r="BV1574" i="1"/>
  <c r="CB1573" i="1"/>
  <c r="BY1573" i="1" s="1"/>
  <c r="CA1573" i="1"/>
  <c r="BX1573" i="1" s="1"/>
  <c r="BW1573" i="1"/>
  <c r="BV1573" i="1"/>
  <c r="CA1572" i="1"/>
  <c r="BW1572" i="1"/>
  <c r="BV1572" i="1"/>
  <c r="CB1571" i="1"/>
  <c r="BY1571" i="1" s="1"/>
  <c r="CA1571" i="1"/>
  <c r="BX1571" i="1" s="1"/>
  <c r="BW1571" i="1"/>
  <c r="BV1571" i="1"/>
  <c r="CB1570" i="1"/>
  <c r="BY1570" i="1" s="1"/>
  <c r="CA1570" i="1"/>
  <c r="BX1570" i="1" s="1"/>
  <c r="BW1570" i="1"/>
  <c r="BV1570" i="1"/>
  <c r="CB1569" i="1"/>
  <c r="BY1569" i="1" s="1"/>
  <c r="CA1569" i="1"/>
  <c r="BX1569" i="1" s="1"/>
  <c r="BW1569" i="1"/>
  <c r="BV1569" i="1"/>
  <c r="CB1568" i="1"/>
  <c r="BY1568" i="1" s="1"/>
  <c r="CA1568" i="1"/>
  <c r="BX1568" i="1" s="1"/>
  <c r="BW1568" i="1"/>
  <c r="BV1568" i="1"/>
  <c r="CB1567" i="1"/>
  <c r="BY1567" i="1" s="1"/>
  <c r="CA1567" i="1"/>
  <c r="BX1567" i="1" s="1"/>
  <c r="BW1567" i="1"/>
  <c r="BV1567" i="1"/>
  <c r="CB1566" i="1"/>
  <c r="BY1566" i="1" s="1"/>
  <c r="CA1566" i="1"/>
  <c r="BX1566" i="1" s="1"/>
  <c r="BW1566" i="1"/>
  <c r="BV1566" i="1"/>
  <c r="CB1565" i="1"/>
  <c r="BY1565" i="1" s="1"/>
  <c r="CA1565" i="1"/>
  <c r="BX1565" i="1" s="1"/>
  <c r="BW1565" i="1"/>
  <c r="BV1565" i="1"/>
  <c r="CB1564" i="1"/>
  <c r="BY1564" i="1" s="1"/>
  <c r="CA1564" i="1"/>
  <c r="BX1564" i="1" s="1"/>
  <c r="BW1564" i="1"/>
  <c r="BV1564" i="1"/>
  <c r="CB1563" i="1"/>
  <c r="BY1563" i="1" s="1"/>
  <c r="CA1563" i="1"/>
  <c r="BX1563" i="1" s="1"/>
  <c r="BW1563" i="1"/>
  <c r="BV1563" i="1"/>
  <c r="CB1562" i="1"/>
  <c r="BY1562" i="1" s="1"/>
  <c r="CA1562" i="1"/>
  <c r="BX1562" i="1" s="1"/>
  <c r="BW1562" i="1"/>
  <c r="BV1562" i="1"/>
  <c r="CB1561" i="1"/>
  <c r="BY1561" i="1" s="1"/>
  <c r="CA1561" i="1"/>
  <c r="BX1561" i="1" s="1"/>
  <c r="BW1561" i="1"/>
  <c r="BV1561" i="1"/>
  <c r="CB1560" i="1"/>
  <c r="BY1560" i="1" s="1"/>
  <c r="CA1560" i="1"/>
  <c r="BX1560" i="1" s="1"/>
  <c r="BW1560" i="1"/>
  <c r="BV1560" i="1"/>
  <c r="CB1559" i="1"/>
  <c r="BY1559" i="1" s="1"/>
  <c r="CA1559" i="1"/>
  <c r="BX1559" i="1" s="1"/>
  <c r="BW1559" i="1"/>
  <c r="BV1559" i="1"/>
  <c r="CB1558" i="1"/>
  <c r="BY1558" i="1" s="1"/>
  <c r="CA1558" i="1"/>
  <c r="BX1558" i="1" s="1"/>
  <c r="BW1558" i="1"/>
  <c r="BV1558" i="1"/>
  <c r="CB1557" i="1"/>
  <c r="BY1557" i="1" s="1"/>
  <c r="CA1557" i="1"/>
  <c r="BX1557" i="1" s="1"/>
  <c r="BW1557" i="1"/>
  <c r="BV1557" i="1"/>
  <c r="CB1556" i="1"/>
  <c r="BY1556" i="1" s="1"/>
  <c r="CA1556" i="1"/>
  <c r="BX1556" i="1" s="1"/>
  <c r="BW1556" i="1"/>
  <c r="BV1556" i="1"/>
  <c r="CB1555" i="1"/>
  <c r="BY1555" i="1" s="1"/>
  <c r="CA1555" i="1"/>
  <c r="BX1555" i="1" s="1"/>
  <c r="BW1555" i="1"/>
  <c r="BV1555" i="1"/>
  <c r="CA1554" i="1"/>
  <c r="CB1554" i="1" s="1"/>
  <c r="BY1554" i="1" s="1"/>
  <c r="BW1554" i="1"/>
  <c r="BV1554" i="1"/>
  <c r="CB1553" i="1"/>
  <c r="BY1553" i="1" s="1"/>
  <c r="CA1553" i="1"/>
  <c r="BX1553" i="1" s="1"/>
  <c r="BW1553" i="1"/>
  <c r="BV1553" i="1"/>
  <c r="CB1552" i="1"/>
  <c r="BY1552" i="1" s="1"/>
  <c r="CA1552" i="1"/>
  <c r="BX1552" i="1" s="1"/>
  <c r="BW1552" i="1"/>
  <c r="BV1552" i="1"/>
  <c r="CB1551" i="1"/>
  <c r="BY1551" i="1" s="1"/>
  <c r="CA1551" i="1"/>
  <c r="BX1551" i="1" s="1"/>
  <c r="BW1551" i="1"/>
  <c r="BV1551" i="1"/>
  <c r="CA1550" i="1"/>
  <c r="BX1550" i="1" s="1"/>
  <c r="BW1550" i="1"/>
  <c r="BV1550" i="1"/>
  <c r="CA1549" i="1"/>
  <c r="BX1549" i="1" s="1"/>
  <c r="BW1549" i="1"/>
  <c r="BV1549" i="1"/>
  <c r="CA1548" i="1"/>
  <c r="BX1548" i="1" s="1"/>
  <c r="BW1548" i="1"/>
  <c r="BV1548" i="1"/>
  <c r="CB1547" i="1"/>
  <c r="BY1547" i="1" s="1"/>
  <c r="CA1547" i="1"/>
  <c r="BX1547" i="1" s="1"/>
  <c r="BW1547" i="1"/>
  <c r="BV1547" i="1"/>
  <c r="CB1546" i="1"/>
  <c r="BY1546" i="1" s="1"/>
  <c r="CA1546" i="1"/>
  <c r="BX1546" i="1" s="1"/>
  <c r="BW1546" i="1"/>
  <c r="BV1546" i="1"/>
  <c r="CB1545" i="1"/>
  <c r="BY1545" i="1" s="1"/>
  <c r="CA1545" i="1"/>
  <c r="BX1545" i="1" s="1"/>
  <c r="BW1545" i="1"/>
  <c r="BV1545" i="1"/>
  <c r="CB1544" i="1"/>
  <c r="BY1544" i="1" s="1"/>
  <c r="CA1544" i="1"/>
  <c r="BX1544" i="1" s="1"/>
  <c r="BW1544" i="1"/>
  <c r="BV1544" i="1"/>
  <c r="CB1543" i="1"/>
  <c r="BY1543" i="1" s="1"/>
  <c r="CA1543" i="1"/>
  <c r="BX1543" i="1" s="1"/>
  <c r="BW1543" i="1"/>
  <c r="BV1543" i="1"/>
  <c r="CB1542" i="1"/>
  <c r="BY1542" i="1" s="1"/>
  <c r="CA1542" i="1"/>
  <c r="BX1542" i="1" s="1"/>
  <c r="BW1542" i="1"/>
  <c r="BV1542" i="1"/>
  <c r="CB1541" i="1"/>
  <c r="BY1541" i="1" s="1"/>
  <c r="CA1541" i="1"/>
  <c r="BX1541" i="1" s="1"/>
  <c r="BW1541" i="1"/>
  <c r="BV1541" i="1"/>
  <c r="CB1540" i="1"/>
  <c r="BY1540" i="1" s="1"/>
  <c r="CA1540" i="1"/>
  <c r="BX1540" i="1" s="1"/>
  <c r="BW1540" i="1"/>
  <c r="BV1540" i="1"/>
  <c r="CB1539" i="1"/>
  <c r="BY1539" i="1" s="1"/>
  <c r="CA1539" i="1"/>
  <c r="BX1539" i="1" s="1"/>
  <c r="BW1539" i="1"/>
  <c r="BV1539" i="1"/>
  <c r="CB1538" i="1"/>
  <c r="BY1538" i="1" s="1"/>
  <c r="CA1538" i="1"/>
  <c r="BX1538" i="1" s="1"/>
  <c r="BW1538" i="1"/>
  <c r="BV1538" i="1"/>
  <c r="CB1537" i="1"/>
  <c r="BY1537" i="1" s="1"/>
  <c r="CA1537" i="1"/>
  <c r="BX1537" i="1" s="1"/>
  <c r="BW1537" i="1"/>
  <c r="BV1537" i="1"/>
  <c r="CB1536" i="1"/>
  <c r="BY1536" i="1" s="1"/>
  <c r="CA1536" i="1"/>
  <c r="BX1536" i="1" s="1"/>
  <c r="BW1536" i="1"/>
  <c r="BV1536" i="1"/>
  <c r="CB1535" i="1"/>
  <c r="BY1535" i="1" s="1"/>
  <c r="CA1535" i="1"/>
  <c r="BX1535" i="1" s="1"/>
  <c r="BW1535" i="1"/>
  <c r="BV1535" i="1"/>
  <c r="CB1534" i="1"/>
  <c r="BY1534" i="1" s="1"/>
  <c r="CA1534" i="1"/>
  <c r="BX1534" i="1" s="1"/>
  <c r="BW1534" i="1"/>
  <c r="BV1534" i="1"/>
  <c r="CB1533" i="1"/>
  <c r="BY1533" i="1" s="1"/>
  <c r="CA1533" i="1"/>
  <c r="BX1533" i="1" s="1"/>
  <c r="BW1533" i="1"/>
  <c r="BV1533" i="1"/>
  <c r="CB1532" i="1"/>
  <c r="BY1532" i="1" s="1"/>
  <c r="CA1532" i="1"/>
  <c r="BX1532" i="1" s="1"/>
  <c r="BW1532" i="1"/>
  <c r="BV1532" i="1"/>
  <c r="CB1531" i="1"/>
  <c r="BY1531" i="1" s="1"/>
  <c r="CA1531" i="1"/>
  <c r="BX1531" i="1" s="1"/>
  <c r="BW1531" i="1"/>
  <c r="BV1531" i="1"/>
  <c r="CB1530" i="1"/>
  <c r="BY1530" i="1" s="1"/>
  <c r="CA1530" i="1"/>
  <c r="BX1530" i="1" s="1"/>
  <c r="BW1530" i="1"/>
  <c r="BV1530" i="1"/>
  <c r="CB1529" i="1"/>
  <c r="BY1529" i="1" s="1"/>
  <c r="CA1529" i="1"/>
  <c r="BX1529" i="1" s="1"/>
  <c r="BW1529" i="1"/>
  <c r="BV1529" i="1"/>
  <c r="CB1528" i="1"/>
  <c r="BY1528" i="1" s="1"/>
  <c r="CA1528" i="1"/>
  <c r="BX1528" i="1" s="1"/>
  <c r="BW1528" i="1"/>
  <c r="BV1528" i="1"/>
  <c r="CB1527" i="1"/>
  <c r="BY1527" i="1" s="1"/>
  <c r="CA1527" i="1"/>
  <c r="BX1527" i="1" s="1"/>
  <c r="BW1527" i="1"/>
  <c r="BV1527" i="1"/>
  <c r="CB1526" i="1"/>
  <c r="BY1526" i="1" s="1"/>
  <c r="CA1526" i="1"/>
  <c r="BX1526" i="1" s="1"/>
  <c r="BW1526" i="1"/>
  <c r="BV1526" i="1"/>
  <c r="CA1525" i="1"/>
  <c r="BX1525" i="1" s="1"/>
  <c r="BW1525" i="1"/>
  <c r="BV1525" i="1"/>
  <c r="CB1524" i="1"/>
  <c r="BY1524" i="1" s="1"/>
  <c r="CA1524" i="1"/>
  <c r="BX1524" i="1" s="1"/>
  <c r="BW1524" i="1"/>
  <c r="BV1524" i="1"/>
  <c r="CB1523" i="1"/>
  <c r="BY1523" i="1" s="1"/>
  <c r="CA1523" i="1"/>
  <c r="BX1523" i="1" s="1"/>
  <c r="BW1523" i="1"/>
  <c r="BV1523" i="1"/>
  <c r="CB1522" i="1"/>
  <c r="BY1522" i="1" s="1"/>
  <c r="CA1522" i="1"/>
  <c r="BX1522" i="1" s="1"/>
  <c r="BW1522" i="1"/>
  <c r="BV1522" i="1"/>
  <c r="CB1521" i="1"/>
  <c r="BY1521" i="1" s="1"/>
  <c r="CA1521" i="1"/>
  <c r="BX1521" i="1" s="1"/>
  <c r="BW1521" i="1"/>
  <c r="BV1521" i="1"/>
  <c r="CB1520" i="1"/>
  <c r="BY1520" i="1" s="1"/>
  <c r="CA1520" i="1"/>
  <c r="BX1520" i="1" s="1"/>
  <c r="BW1520" i="1"/>
  <c r="BV1520" i="1"/>
  <c r="CB1519" i="1"/>
  <c r="BY1519" i="1" s="1"/>
  <c r="CA1519" i="1"/>
  <c r="BX1519" i="1" s="1"/>
  <c r="BW1519" i="1"/>
  <c r="BV1519" i="1"/>
  <c r="CB1518" i="1"/>
  <c r="BY1518" i="1" s="1"/>
  <c r="CA1518" i="1"/>
  <c r="BX1518" i="1"/>
  <c r="BW1518" i="1"/>
  <c r="BV1518" i="1"/>
  <c r="CB1517" i="1"/>
  <c r="BY1517" i="1" s="1"/>
  <c r="CA1517" i="1"/>
  <c r="BX1517" i="1" s="1"/>
  <c r="BW1517" i="1"/>
  <c r="BV1517" i="1"/>
  <c r="CB1516" i="1"/>
  <c r="BY1516" i="1" s="1"/>
  <c r="CA1516" i="1"/>
  <c r="BX1516" i="1" s="1"/>
  <c r="BW1516" i="1"/>
  <c r="BV1516" i="1"/>
  <c r="CB1515" i="1"/>
  <c r="BY1515" i="1" s="1"/>
  <c r="CA1515" i="1"/>
  <c r="BX1515" i="1" s="1"/>
  <c r="BW1515" i="1"/>
  <c r="BV1515" i="1"/>
  <c r="CA1514" i="1"/>
  <c r="CB1514" i="1" s="1"/>
  <c r="BY1514" i="1" s="1"/>
  <c r="BW1514" i="1"/>
  <c r="BV1514" i="1"/>
  <c r="CB1513" i="1"/>
  <c r="BY1513" i="1" s="1"/>
  <c r="CA1513" i="1"/>
  <c r="BX1513" i="1" s="1"/>
  <c r="BW1513" i="1"/>
  <c r="BV1513" i="1"/>
  <c r="CB1512" i="1"/>
  <c r="BY1512" i="1" s="1"/>
  <c r="CA1512" i="1"/>
  <c r="BX1512" i="1" s="1"/>
  <c r="BW1512" i="1"/>
  <c r="BV1512" i="1"/>
  <c r="CB1511" i="1"/>
  <c r="BY1511" i="1" s="1"/>
  <c r="CA1511" i="1"/>
  <c r="BX1511" i="1" s="1"/>
  <c r="BW1511" i="1"/>
  <c r="BV1511" i="1"/>
  <c r="CB1510" i="1"/>
  <c r="BY1510" i="1" s="1"/>
  <c r="CA1510" i="1"/>
  <c r="BX1510" i="1" s="1"/>
  <c r="BW1510" i="1"/>
  <c r="BV1510" i="1"/>
  <c r="CB1509" i="1"/>
  <c r="BY1509" i="1" s="1"/>
  <c r="CA1509" i="1"/>
  <c r="BX1509" i="1" s="1"/>
  <c r="BW1509" i="1"/>
  <c r="BV1509" i="1"/>
  <c r="CB1508" i="1"/>
  <c r="CA1508" i="1"/>
  <c r="BX1508" i="1" s="1"/>
  <c r="BY1508" i="1"/>
  <c r="BW1508" i="1"/>
  <c r="BV1508" i="1"/>
  <c r="CB1507" i="1"/>
  <c r="BY1507" i="1" s="1"/>
  <c r="CA1507" i="1"/>
  <c r="BX1507" i="1" s="1"/>
  <c r="BW1507" i="1"/>
  <c r="BV1507" i="1"/>
  <c r="CB1506" i="1"/>
  <c r="BY1506" i="1" s="1"/>
  <c r="CA1506" i="1"/>
  <c r="BX1506" i="1" s="1"/>
  <c r="BW1506" i="1"/>
  <c r="BV1506" i="1"/>
  <c r="CB1505" i="1"/>
  <c r="BY1505" i="1" s="1"/>
  <c r="CA1505" i="1"/>
  <c r="BX1505" i="1" s="1"/>
  <c r="BW1505" i="1"/>
  <c r="BV1505" i="1"/>
  <c r="CB1504" i="1"/>
  <c r="BY1504" i="1" s="1"/>
  <c r="CA1504" i="1"/>
  <c r="BX1504" i="1" s="1"/>
  <c r="BW1504" i="1"/>
  <c r="BV1504" i="1"/>
  <c r="CB1503" i="1"/>
  <c r="BY1503" i="1" s="1"/>
  <c r="CA1503" i="1"/>
  <c r="BX1503" i="1" s="1"/>
  <c r="BW1503" i="1"/>
  <c r="BV1503" i="1"/>
  <c r="CB1502" i="1"/>
  <c r="BY1502" i="1" s="1"/>
  <c r="CA1502" i="1"/>
  <c r="BX1502" i="1" s="1"/>
  <c r="BW1502" i="1"/>
  <c r="BV1502" i="1"/>
  <c r="CA1501" i="1"/>
  <c r="BX1501" i="1" s="1"/>
  <c r="BW1501" i="1"/>
  <c r="BV1501" i="1"/>
  <c r="CB1500" i="1"/>
  <c r="BY1500" i="1" s="1"/>
  <c r="CA1500" i="1"/>
  <c r="BX1500" i="1" s="1"/>
  <c r="BW1500" i="1"/>
  <c r="BV1500" i="1"/>
  <c r="CA1499" i="1"/>
  <c r="BW1499" i="1"/>
  <c r="BV1499" i="1"/>
  <c r="CA1498" i="1"/>
  <c r="CB1498" i="1" s="1"/>
  <c r="BY1498" i="1" s="1"/>
  <c r="BW1498" i="1"/>
  <c r="BV1498" i="1"/>
  <c r="CB1497" i="1"/>
  <c r="BY1497" i="1" s="1"/>
  <c r="CA1497" i="1"/>
  <c r="BX1497" i="1" s="1"/>
  <c r="BW1497" i="1"/>
  <c r="BV1497" i="1"/>
  <c r="CB1496" i="1"/>
  <c r="BY1496" i="1" s="1"/>
  <c r="CA1496" i="1"/>
  <c r="BX1496" i="1" s="1"/>
  <c r="BW1496" i="1"/>
  <c r="BV1496" i="1"/>
  <c r="CB1495" i="1"/>
  <c r="BY1495" i="1" s="1"/>
  <c r="CA1495" i="1"/>
  <c r="BX1495" i="1" s="1"/>
  <c r="BW1495" i="1"/>
  <c r="BV1495" i="1"/>
  <c r="CB1494" i="1"/>
  <c r="BY1494" i="1" s="1"/>
  <c r="CA1494" i="1"/>
  <c r="BX1494" i="1" s="1"/>
  <c r="BW1494" i="1"/>
  <c r="BV1494" i="1"/>
  <c r="CB1493" i="1"/>
  <c r="BY1493" i="1" s="1"/>
  <c r="CA1493" i="1"/>
  <c r="BX1493" i="1" s="1"/>
  <c r="BW1493" i="1"/>
  <c r="BV1493" i="1"/>
  <c r="CB1492" i="1"/>
  <c r="BY1492" i="1" s="1"/>
  <c r="CA1492" i="1"/>
  <c r="BX1492" i="1" s="1"/>
  <c r="BW1492" i="1"/>
  <c r="BV1492" i="1"/>
  <c r="CB1491" i="1"/>
  <c r="BY1491" i="1" s="1"/>
  <c r="CA1491" i="1"/>
  <c r="BX1491" i="1" s="1"/>
  <c r="BW1491" i="1"/>
  <c r="BV1491" i="1"/>
  <c r="CB1490" i="1"/>
  <c r="BY1490" i="1" s="1"/>
  <c r="CA1490" i="1"/>
  <c r="BX1490" i="1" s="1"/>
  <c r="BW1490" i="1"/>
  <c r="BV1490" i="1"/>
  <c r="CB1489" i="1"/>
  <c r="BY1489" i="1" s="1"/>
  <c r="CA1489" i="1"/>
  <c r="BX1489" i="1" s="1"/>
  <c r="BW1489" i="1"/>
  <c r="BV1489" i="1"/>
  <c r="CB1488" i="1"/>
  <c r="BY1488" i="1" s="1"/>
  <c r="CA1488" i="1"/>
  <c r="BX1488" i="1" s="1"/>
  <c r="BW1488" i="1"/>
  <c r="BV1488" i="1"/>
  <c r="CB1487" i="1"/>
  <c r="BY1487" i="1" s="1"/>
  <c r="CA1487" i="1"/>
  <c r="BX1487" i="1" s="1"/>
  <c r="BW1487" i="1"/>
  <c r="BV1487" i="1"/>
  <c r="CB1486" i="1"/>
  <c r="BY1486" i="1" s="1"/>
  <c r="CA1486" i="1"/>
  <c r="BX1486" i="1" s="1"/>
  <c r="BW1486" i="1"/>
  <c r="BV1486" i="1"/>
  <c r="CB1485" i="1"/>
  <c r="BY1485" i="1" s="1"/>
  <c r="CA1485" i="1"/>
  <c r="BX1485" i="1" s="1"/>
  <c r="BW1485" i="1"/>
  <c r="BV1485" i="1"/>
  <c r="CB1484" i="1"/>
  <c r="BY1484" i="1" s="1"/>
  <c r="CA1484" i="1"/>
  <c r="BX1484" i="1" s="1"/>
  <c r="BW1484" i="1"/>
  <c r="BV1484" i="1"/>
  <c r="CB1483" i="1"/>
  <c r="BY1483" i="1" s="1"/>
  <c r="CA1483" i="1"/>
  <c r="BX1483" i="1" s="1"/>
  <c r="BW1483" i="1"/>
  <c r="BV1483" i="1"/>
  <c r="CB1482" i="1"/>
  <c r="BY1482" i="1" s="1"/>
  <c r="CA1482" i="1"/>
  <c r="BX1482" i="1"/>
  <c r="BW1482" i="1"/>
  <c r="BV1482" i="1"/>
  <c r="CB1481" i="1"/>
  <c r="BY1481" i="1" s="1"/>
  <c r="CA1481" i="1"/>
  <c r="BX1481" i="1" s="1"/>
  <c r="BW1481" i="1"/>
  <c r="BV1481" i="1"/>
  <c r="CB1480" i="1"/>
  <c r="CA1480" i="1"/>
  <c r="BX1480" i="1" s="1"/>
  <c r="BY1480" i="1"/>
  <c r="BW1480" i="1"/>
  <c r="BV1480" i="1"/>
  <c r="CB1479" i="1"/>
  <c r="BY1479" i="1" s="1"/>
  <c r="CA1479" i="1"/>
  <c r="BX1479" i="1" s="1"/>
  <c r="BW1479" i="1"/>
  <c r="BV1479" i="1"/>
  <c r="CB1478" i="1"/>
  <c r="BY1478" i="1" s="1"/>
  <c r="CA1478" i="1"/>
  <c r="BX1478" i="1" s="1"/>
  <c r="BW1478" i="1"/>
  <c r="BV1478" i="1"/>
  <c r="CB1477" i="1"/>
  <c r="BY1477" i="1" s="1"/>
  <c r="CA1477" i="1"/>
  <c r="BX1477" i="1" s="1"/>
  <c r="BW1477" i="1"/>
  <c r="BV1477" i="1"/>
  <c r="CB1476" i="1"/>
  <c r="BY1476" i="1" s="1"/>
  <c r="CA1476" i="1"/>
  <c r="BX1476" i="1" s="1"/>
  <c r="BW1476" i="1"/>
  <c r="BV1476" i="1"/>
  <c r="CB1475" i="1"/>
  <c r="BY1475" i="1" s="1"/>
  <c r="CA1475" i="1"/>
  <c r="BX1475" i="1" s="1"/>
  <c r="BW1475" i="1"/>
  <c r="BV1475" i="1"/>
  <c r="CB1474" i="1"/>
  <c r="BY1474" i="1" s="1"/>
  <c r="CA1474" i="1"/>
  <c r="BX1474" i="1" s="1"/>
  <c r="BW1474" i="1"/>
  <c r="BV1474" i="1"/>
  <c r="CB1473" i="1"/>
  <c r="BY1473" i="1" s="1"/>
  <c r="CA1473" i="1"/>
  <c r="BX1473" i="1" s="1"/>
  <c r="BW1473" i="1"/>
  <c r="BV1473" i="1"/>
  <c r="CB1472" i="1"/>
  <c r="BY1472" i="1" s="1"/>
  <c r="CA1472" i="1"/>
  <c r="BX1472" i="1" s="1"/>
  <c r="BW1472" i="1"/>
  <c r="BV1472" i="1"/>
  <c r="CB1471" i="1"/>
  <c r="BY1471" i="1" s="1"/>
  <c r="CA1471" i="1"/>
  <c r="BX1471" i="1" s="1"/>
  <c r="BW1471" i="1"/>
  <c r="BV1471" i="1"/>
  <c r="CB1470" i="1"/>
  <c r="BY1470" i="1" s="1"/>
  <c r="CA1470" i="1"/>
  <c r="BX1470" i="1" s="1"/>
  <c r="BW1470" i="1"/>
  <c r="BV1470" i="1"/>
  <c r="CB1469" i="1"/>
  <c r="BY1469" i="1" s="1"/>
  <c r="CA1469" i="1"/>
  <c r="BX1469" i="1" s="1"/>
  <c r="BW1469" i="1"/>
  <c r="BV1469" i="1"/>
  <c r="CB1468" i="1"/>
  <c r="BY1468" i="1" s="1"/>
  <c r="CA1468" i="1"/>
  <c r="BX1468" i="1" s="1"/>
  <c r="BW1468" i="1"/>
  <c r="BV1468" i="1"/>
  <c r="CB1467" i="1"/>
  <c r="BY1467" i="1" s="1"/>
  <c r="CA1467" i="1"/>
  <c r="BX1467" i="1" s="1"/>
  <c r="BW1467" i="1"/>
  <c r="BV1467" i="1"/>
  <c r="CB1466" i="1"/>
  <c r="BY1466" i="1" s="1"/>
  <c r="CA1466" i="1"/>
  <c r="BX1466" i="1" s="1"/>
  <c r="BW1466" i="1"/>
  <c r="BV1466" i="1"/>
  <c r="CA1465" i="1"/>
  <c r="BX1465" i="1" s="1"/>
  <c r="BW1465" i="1"/>
  <c r="BV1465" i="1"/>
  <c r="CB1464" i="1"/>
  <c r="BY1464" i="1" s="1"/>
  <c r="CA1464" i="1"/>
  <c r="BX1464" i="1" s="1"/>
  <c r="BW1464" i="1"/>
  <c r="BV1464" i="1"/>
  <c r="CB1463" i="1"/>
  <c r="BY1463" i="1" s="1"/>
  <c r="CA1463" i="1"/>
  <c r="BX1463" i="1" s="1"/>
  <c r="BW1463" i="1"/>
  <c r="BV1463" i="1"/>
  <c r="CA1462" i="1"/>
  <c r="CB1462" i="1" s="1"/>
  <c r="BY1462" i="1" s="1"/>
  <c r="BW1462" i="1"/>
  <c r="BV1462" i="1"/>
  <c r="CB1461" i="1"/>
  <c r="BY1461" i="1" s="1"/>
  <c r="CA1461" i="1"/>
  <c r="BX1461" i="1" s="1"/>
  <c r="BW1461" i="1"/>
  <c r="BV1461" i="1"/>
  <c r="CB1460" i="1"/>
  <c r="BY1460" i="1" s="1"/>
  <c r="CA1460" i="1"/>
  <c r="BX1460" i="1" s="1"/>
  <c r="BW1460" i="1"/>
  <c r="BV1460" i="1"/>
  <c r="CB1459" i="1"/>
  <c r="BY1459" i="1" s="1"/>
  <c r="CA1459" i="1"/>
  <c r="BX1459" i="1" s="1"/>
  <c r="BW1459" i="1"/>
  <c r="BV1459" i="1"/>
  <c r="CA1458" i="1"/>
  <c r="CB1458" i="1" s="1"/>
  <c r="BY1458" i="1" s="1"/>
  <c r="BW1458" i="1"/>
  <c r="BV1458" i="1"/>
  <c r="CB1457" i="1"/>
  <c r="BY1457" i="1" s="1"/>
  <c r="CA1457" i="1"/>
  <c r="BX1457" i="1" s="1"/>
  <c r="BW1457" i="1"/>
  <c r="BV1457" i="1"/>
  <c r="CB1456" i="1"/>
  <c r="BY1456" i="1" s="1"/>
  <c r="CA1456" i="1"/>
  <c r="BX1456" i="1" s="1"/>
  <c r="BW1456" i="1"/>
  <c r="BV1456" i="1"/>
  <c r="CA1455" i="1"/>
  <c r="CB1455" i="1" s="1"/>
  <c r="BY1455" i="1" s="1"/>
  <c r="BW1455" i="1"/>
  <c r="BV1455" i="1"/>
  <c r="CB1454" i="1"/>
  <c r="BY1454" i="1" s="1"/>
  <c r="CA1454" i="1"/>
  <c r="BX1454" i="1" s="1"/>
  <c r="BW1454" i="1"/>
  <c r="BV1454" i="1"/>
  <c r="CB1453" i="1"/>
  <c r="BY1453" i="1" s="1"/>
  <c r="CA1453" i="1"/>
  <c r="BX1453" i="1" s="1"/>
  <c r="BW1453" i="1"/>
  <c r="BV1453" i="1"/>
  <c r="CB1452" i="1"/>
  <c r="BY1452" i="1" s="1"/>
  <c r="CA1452" i="1"/>
  <c r="BX1452" i="1" s="1"/>
  <c r="BW1452" i="1"/>
  <c r="BV1452" i="1"/>
  <c r="CB1451" i="1"/>
  <c r="BY1451" i="1" s="1"/>
  <c r="CA1451" i="1"/>
  <c r="BX1451" i="1" s="1"/>
  <c r="BW1451" i="1"/>
  <c r="BV1451" i="1"/>
  <c r="CB1450" i="1"/>
  <c r="BY1450" i="1" s="1"/>
  <c r="CA1450" i="1"/>
  <c r="BX1450" i="1" s="1"/>
  <c r="BW1450" i="1"/>
  <c r="BV1450" i="1"/>
  <c r="CB1449" i="1"/>
  <c r="BY1449" i="1" s="1"/>
  <c r="CA1449" i="1"/>
  <c r="BX1449" i="1" s="1"/>
  <c r="BW1449" i="1"/>
  <c r="BV1449" i="1"/>
  <c r="CB1448" i="1"/>
  <c r="BY1448" i="1" s="1"/>
  <c r="CA1448" i="1"/>
  <c r="BX1448" i="1" s="1"/>
  <c r="BW1448" i="1"/>
  <c r="BV1448" i="1"/>
  <c r="CB1447" i="1"/>
  <c r="BY1447" i="1" s="1"/>
  <c r="CA1447" i="1"/>
  <c r="BX1447" i="1" s="1"/>
  <c r="BW1447" i="1"/>
  <c r="BV1447" i="1"/>
  <c r="CB1446" i="1"/>
  <c r="BY1446" i="1" s="1"/>
  <c r="CA1446" i="1"/>
  <c r="BX1446" i="1" s="1"/>
  <c r="BW1446" i="1"/>
  <c r="BV1446" i="1"/>
  <c r="CB1445" i="1"/>
  <c r="CA1445" i="1"/>
  <c r="BX1445" i="1" s="1"/>
  <c r="BY1445" i="1"/>
  <c r="BW1445" i="1"/>
  <c r="BV1445" i="1"/>
  <c r="CB1444" i="1"/>
  <c r="BY1444" i="1" s="1"/>
  <c r="CA1444" i="1"/>
  <c r="BX1444" i="1" s="1"/>
  <c r="BW1444" i="1"/>
  <c r="BV1444" i="1"/>
  <c r="CB1443" i="1"/>
  <c r="BY1443" i="1" s="1"/>
  <c r="CA1443" i="1"/>
  <c r="BX1443" i="1" s="1"/>
  <c r="BW1443" i="1"/>
  <c r="BV1443" i="1"/>
  <c r="CB1442" i="1"/>
  <c r="BY1442" i="1" s="1"/>
  <c r="CA1442" i="1"/>
  <c r="BX1442" i="1" s="1"/>
  <c r="BW1442" i="1"/>
  <c r="BV1442" i="1"/>
  <c r="CB1441" i="1"/>
  <c r="BY1441" i="1" s="1"/>
  <c r="CA1441" i="1"/>
  <c r="BX1441" i="1" s="1"/>
  <c r="BW1441" i="1"/>
  <c r="BV1441" i="1"/>
  <c r="CB1440" i="1"/>
  <c r="BY1440" i="1" s="1"/>
  <c r="CA1440" i="1"/>
  <c r="BX1440" i="1" s="1"/>
  <c r="BW1440" i="1"/>
  <c r="BV1440" i="1"/>
  <c r="CB1439" i="1"/>
  <c r="BY1439" i="1" s="1"/>
  <c r="CA1439" i="1"/>
  <c r="BX1439" i="1" s="1"/>
  <c r="BW1439" i="1"/>
  <c r="BV1439" i="1"/>
  <c r="CB1438" i="1"/>
  <c r="BY1438" i="1" s="1"/>
  <c r="CA1438" i="1"/>
  <c r="BX1438" i="1" s="1"/>
  <c r="BW1438" i="1"/>
  <c r="BV1438" i="1"/>
  <c r="CB1437" i="1"/>
  <c r="BY1437" i="1" s="1"/>
  <c r="CA1437" i="1"/>
  <c r="BX1437" i="1" s="1"/>
  <c r="BW1437" i="1"/>
  <c r="BV1437" i="1"/>
  <c r="CB1436" i="1"/>
  <c r="BY1436" i="1" s="1"/>
  <c r="CA1436" i="1"/>
  <c r="BX1436" i="1" s="1"/>
  <c r="BW1436" i="1"/>
  <c r="BV1436" i="1"/>
  <c r="CB1435" i="1"/>
  <c r="BY1435" i="1" s="1"/>
  <c r="CA1435" i="1"/>
  <c r="BX1435" i="1" s="1"/>
  <c r="BW1435" i="1"/>
  <c r="BV1435" i="1"/>
  <c r="CB1434" i="1"/>
  <c r="BY1434" i="1" s="1"/>
  <c r="CA1434" i="1"/>
  <c r="BX1434" i="1" s="1"/>
  <c r="BW1434" i="1"/>
  <c r="BV1434" i="1"/>
  <c r="CB1433" i="1"/>
  <c r="BY1433" i="1" s="1"/>
  <c r="CA1433" i="1"/>
  <c r="BX1433" i="1" s="1"/>
  <c r="BW1433" i="1"/>
  <c r="BV1433" i="1"/>
  <c r="CB1432" i="1"/>
  <c r="BY1432" i="1" s="1"/>
  <c r="CA1432" i="1"/>
  <c r="BX1432" i="1" s="1"/>
  <c r="BW1432" i="1"/>
  <c r="BV1432" i="1"/>
  <c r="CB1431" i="1"/>
  <c r="BY1431" i="1" s="1"/>
  <c r="CA1431" i="1"/>
  <c r="BX1431" i="1" s="1"/>
  <c r="BW1431" i="1"/>
  <c r="BV1431" i="1"/>
  <c r="CB1430" i="1"/>
  <c r="BY1430" i="1" s="1"/>
  <c r="CA1430" i="1"/>
  <c r="BX1430" i="1" s="1"/>
  <c r="BW1430" i="1"/>
  <c r="BV1430" i="1"/>
  <c r="CB1429" i="1"/>
  <c r="BY1429" i="1" s="1"/>
  <c r="CA1429" i="1"/>
  <c r="BX1429" i="1" s="1"/>
  <c r="BW1429" i="1"/>
  <c r="BV1429" i="1"/>
  <c r="CB1428" i="1"/>
  <c r="BY1428" i="1" s="1"/>
  <c r="CA1428" i="1"/>
  <c r="BX1428" i="1" s="1"/>
  <c r="BW1428" i="1"/>
  <c r="BV1428" i="1"/>
  <c r="CB1427" i="1"/>
  <c r="BY1427" i="1" s="1"/>
  <c r="CA1427" i="1"/>
  <c r="BX1427" i="1" s="1"/>
  <c r="BW1427" i="1"/>
  <c r="BV1427" i="1"/>
  <c r="CB1426" i="1"/>
  <c r="BY1426" i="1" s="1"/>
  <c r="CA1426" i="1"/>
  <c r="BX1426" i="1" s="1"/>
  <c r="BW1426" i="1"/>
  <c r="BV1426" i="1"/>
  <c r="CB1425" i="1"/>
  <c r="BY1425" i="1" s="1"/>
  <c r="CA1425" i="1"/>
  <c r="BX1425" i="1" s="1"/>
  <c r="BW1425" i="1"/>
  <c r="BV1425" i="1"/>
  <c r="CB1424" i="1"/>
  <c r="BY1424" i="1" s="1"/>
  <c r="CA1424" i="1"/>
  <c r="BX1424" i="1" s="1"/>
  <c r="BW1424" i="1"/>
  <c r="BV1424" i="1"/>
  <c r="CB1423" i="1"/>
  <c r="BY1423" i="1" s="1"/>
  <c r="CA1423" i="1"/>
  <c r="BX1423" i="1" s="1"/>
  <c r="BW1423" i="1"/>
  <c r="BV1423" i="1"/>
  <c r="CB1422" i="1"/>
  <c r="BY1422" i="1" s="1"/>
  <c r="CA1422" i="1"/>
  <c r="BX1422" i="1" s="1"/>
  <c r="BW1422" i="1"/>
  <c r="BV1422" i="1"/>
  <c r="CB1421" i="1"/>
  <c r="BY1421" i="1" s="1"/>
  <c r="CA1421" i="1"/>
  <c r="BX1421" i="1" s="1"/>
  <c r="BW1421" i="1"/>
  <c r="BV1421" i="1"/>
  <c r="CB1420" i="1"/>
  <c r="BY1420" i="1" s="1"/>
  <c r="CA1420" i="1"/>
  <c r="BX1420" i="1" s="1"/>
  <c r="BW1420" i="1"/>
  <c r="BV1420" i="1"/>
  <c r="CB1419" i="1"/>
  <c r="BY1419" i="1" s="1"/>
  <c r="CA1419" i="1"/>
  <c r="BX1419" i="1"/>
  <c r="BW1419" i="1"/>
  <c r="BV1419" i="1"/>
  <c r="CB1418" i="1"/>
  <c r="BY1418" i="1" s="1"/>
  <c r="CA1418" i="1"/>
  <c r="BX1418" i="1" s="1"/>
  <c r="BW1418" i="1"/>
  <c r="BV1418" i="1"/>
  <c r="CB1417" i="1"/>
  <c r="BY1417" i="1" s="1"/>
  <c r="CA1417" i="1"/>
  <c r="BX1417" i="1" s="1"/>
  <c r="BW1417" i="1"/>
  <c r="BV1417" i="1"/>
  <c r="CB1416" i="1"/>
  <c r="BY1416" i="1" s="1"/>
  <c r="CA1416" i="1"/>
  <c r="BX1416" i="1" s="1"/>
  <c r="BW1416" i="1"/>
  <c r="BV1416" i="1"/>
  <c r="CB1415" i="1"/>
  <c r="BY1415" i="1" s="1"/>
  <c r="CA1415" i="1"/>
  <c r="BX1415" i="1" s="1"/>
  <c r="BW1415" i="1"/>
  <c r="BV1415" i="1"/>
  <c r="CB1414" i="1"/>
  <c r="BY1414" i="1" s="1"/>
  <c r="CA1414" i="1"/>
  <c r="BX1414" i="1" s="1"/>
  <c r="BW1414" i="1"/>
  <c r="BV1414" i="1"/>
  <c r="CA1413" i="1"/>
  <c r="BX1413" i="1" s="1"/>
  <c r="BW1413" i="1"/>
  <c r="BV1413" i="1"/>
  <c r="CA1412" i="1"/>
  <c r="BW1412" i="1"/>
  <c r="BV1412" i="1"/>
  <c r="CB1411" i="1"/>
  <c r="BY1411" i="1" s="1"/>
  <c r="CA1411" i="1"/>
  <c r="BX1411" i="1" s="1"/>
  <c r="BW1411" i="1"/>
  <c r="BV1411" i="1"/>
  <c r="CB1410" i="1"/>
  <c r="BY1410" i="1" s="1"/>
  <c r="CA1410" i="1"/>
  <c r="BX1410" i="1" s="1"/>
  <c r="BW1410" i="1"/>
  <c r="BV1410" i="1"/>
  <c r="CA1409" i="1"/>
  <c r="BX1409" i="1" s="1"/>
  <c r="BW1409" i="1"/>
  <c r="BV1409" i="1"/>
  <c r="CA1408" i="1"/>
  <c r="CB1408" i="1" s="1"/>
  <c r="BY1408" i="1" s="1"/>
  <c r="BW1408" i="1"/>
  <c r="BV1408" i="1"/>
  <c r="CB1407" i="1"/>
  <c r="BY1407" i="1" s="1"/>
  <c r="CA1407" i="1"/>
  <c r="BX1407" i="1" s="1"/>
  <c r="BW1407" i="1"/>
  <c r="BV1407" i="1"/>
  <c r="CB1406" i="1"/>
  <c r="BY1406" i="1" s="1"/>
  <c r="CA1406" i="1"/>
  <c r="BX1406" i="1" s="1"/>
  <c r="BW1406" i="1"/>
  <c r="BV1406" i="1"/>
  <c r="CB1405" i="1"/>
  <c r="BY1405" i="1" s="1"/>
  <c r="CA1405" i="1"/>
  <c r="BX1405" i="1" s="1"/>
  <c r="BW1405" i="1"/>
  <c r="BV1405" i="1"/>
  <c r="CB1404" i="1"/>
  <c r="BY1404" i="1" s="1"/>
  <c r="CA1404" i="1"/>
  <c r="BX1404" i="1" s="1"/>
  <c r="BW1404" i="1"/>
  <c r="BV1404" i="1"/>
  <c r="CB1403" i="1"/>
  <c r="BY1403" i="1" s="1"/>
  <c r="CA1403" i="1"/>
  <c r="BX1403" i="1" s="1"/>
  <c r="BW1403" i="1"/>
  <c r="BV1403" i="1"/>
  <c r="CB1402" i="1"/>
  <c r="BY1402" i="1" s="1"/>
  <c r="CA1402" i="1"/>
  <c r="BX1402" i="1" s="1"/>
  <c r="BW1402" i="1"/>
  <c r="BV1402" i="1"/>
  <c r="CB1401" i="1"/>
  <c r="BY1401" i="1" s="1"/>
  <c r="CA1401" i="1"/>
  <c r="BX1401" i="1" s="1"/>
  <c r="BW1401" i="1"/>
  <c r="BV1401" i="1"/>
  <c r="CB1400" i="1"/>
  <c r="BY1400" i="1" s="1"/>
  <c r="CA1400" i="1"/>
  <c r="BX1400" i="1"/>
  <c r="BW1400" i="1"/>
  <c r="BV1400" i="1"/>
  <c r="CB1399" i="1"/>
  <c r="BY1399" i="1" s="1"/>
  <c r="CA1399" i="1"/>
  <c r="BX1399" i="1" s="1"/>
  <c r="BW1399" i="1"/>
  <c r="BV1399" i="1"/>
  <c r="CB1398" i="1"/>
  <c r="BY1398" i="1" s="1"/>
  <c r="CA1398" i="1"/>
  <c r="BX1398" i="1" s="1"/>
  <c r="BW1398" i="1"/>
  <c r="BV1398" i="1"/>
  <c r="CB1397" i="1"/>
  <c r="BY1397" i="1" s="1"/>
  <c r="CA1397" i="1"/>
  <c r="BX1397" i="1" s="1"/>
  <c r="BW1397" i="1"/>
  <c r="BV1397" i="1"/>
  <c r="CB1396" i="1"/>
  <c r="BY1396" i="1" s="1"/>
  <c r="CA1396" i="1"/>
  <c r="BX1396" i="1" s="1"/>
  <c r="BW1396" i="1"/>
  <c r="BV1396" i="1"/>
  <c r="CA1395" i="1"/>
  <c r="CB1395" i="1" s="1"/>
  <c r="BY1395" i="1" s="1"/>
  <c r="BW1395" i="1"/>
  <c r="BV1395" i="1"/>
  <c r="CB1394" i="1"/>
  <c r="BY1394" i="1" s="1"/>
  <c r="CA1394" i="1"/>
  <c r="BX1394" i="1" s="1"/>
  <c r="BW1394" i="1"/>
  <c r="BV1394" i="1"/>
  <c r="CB1393" i="1"/>
  <c r="BY1393" i="1" s="1"/>
  <c r="CA1393" i="1"/>
  <c r="BX1393" i="1" s="1"/>
  <c r="BW1393" i="1"/>
  <c r="BV1393" i="1"/>
  <c r="CA1392" i="1"/>
  <c r="BW1392" i="1"/>
  <c r="BV1392" i="1"/>
  <c r="CB1391" i="1"/>
  <c r="BY1391" i="1" s="1"/>
  <c r="CA1391" i="1"/>
  <c r="BX1391" i="1" s="1"/>
  <c r="BW1391" i="1"/>
  <c r="BV1391" i="1"/>
  <c r="CB1390" i="1"/>
  <c r="BY1390" i="1" s="1"/>
  <c r="CA1390" i="1"/>
  <c r="BX1390" i="1"/>
  <c r="BW1390" i="1"/>
  <c r="BV1390" i="1"/>
  <c r="CB1389" i="1"/>
  <c r="BY1389" i="1" s="1"/>
  <c r="CA1389" i="1"/>
  <c r="BX1389" i="1" s="1"/>
  <c r="BW1389" i="1"/>
  <c r="BV1389" i="1"/>
  <c r="CB1388" i="1"/>
  <c r="BY1388" i="1" s="1"/>
  <c r="CA1388" i="1"/>
  <c r="BX1388" i="1" s="1"/>
  <c r="BW1388" i="1"/>
  <c r="BV1388" i="1"/>
  <c r="CB1387" i="1"/>
  <c r="BY1387" i="1" s="1"/>
  <c r="CA1387" i="1"/>
  <c r="BX1387" i="1" s="1"/>
  <c r="BW1387" i="1"/>
  <c r="BV1387" i="1"/>
  <c r="CB1386" i="1"/>
  <c r="BY1386" i="1" s="1"/>
  <c r="CA1386" i="1"/>
  <c r="BX1386" i="1" s="1"/>
  <c r="BW1386" i="1"/>
  <c r="BV1386" i="1"/>
  <c r="CB1385" i="1"/>
  <c r="BY1385" i="1" s="1"/>
  <c r="CA1385" i="1"/>
  <c r="BX1385" i="1" s="1"/>
  <c r="BW1385" i="1"/>
  <c r="BV1385" i="1"/>
  <c r="CB1384" i="1"/>
  <c r="BY1384" i="1" s="1"/>
  <c r="CA1384" i="1"/>
  <c r="BX1384" i="1" s="1"/>
  <c r="BW1384" i="1"/>
  <c r="BV1384" i="1"/>
  <c r="CB1383" i="1"/>
  <c r="BY1383" i="1" s="1"/>
  <c r="CA1383" i="1"/>
  <c r="BX1383" i="1" s="1"/>
  <c r="BW1383" i="1"/>
  <c r="BV1383" i="1"/>
  <c r="CB1382" i="1"/>
  <c r="BY1382" i="1" s="1"/>
  <c r="CA1382" i="1"/>
  <c r="BX1382" i="1" s="1"/>
  <c r="BW1382" i="1"/>
  <c r="BV1382" i="1"/>
  <c r="CB1381" i="1"/>
  <c r="CA1381" i="1"/>
  <c r="BX1381" i="1" s="1"/>
  <c r="BY1381" i="1"/>
  <c r="BW1381" i="1"/>
  <c r="BV1381" i="1"/>
  <c r="CB1380" i="1"/>
  <c r="BY1380" i="1" s="1"/>
  <c r="CA1380" i="1"/>
  <c r="BX1380" i="1" s="1"/>
  <c r="BW1380" i="1"/>
  <c r="BV1380" i="1"/>
  <c r="CB1379" i="1"/>
  <c r="BY1379" i="1" s="1"/>
  <c r="CA1379" i="1"/>
  <c r="BX1379" i="1" s="1"/>
  <c r="BW1379" i="1"/>
  <c r="BV1379" i="1"/>
  <c r="CB1378" i="1"/>
  <c r="BY1378" i="1" s="1"/>
  <c r="CA1378" i="1"/>
  <c r="BX1378" i="1" s="1"/>
  <c r="BW1378" i="1"/>
  <c r="BV1378" i="1"/>
  <c r="CB1377" i="1"/>
  <c r="BY1377" i="1" s="1"/>
  <c r="CA1377" i="1"/>
  <c r="BX1377" i="1" s="1"/>
  <c r="BW1377" i="1"/>
  <c r="BV1377" i="1"/>
  <c r="CB1376" i="1"/>
  <c r="BY1376" i="1" s="1"/>
  <c r="CA1376" i="1"/>
  <c r="BX1376" i="1" s="1"/>
  <c r="BW1376" i="1"/>
  <c r="BV1376" i="1"/>
  <c r="CB1375" i="1"/>
  <c r="BY1375" i="1" s="1"/>
  <c r="CA1375" i="1"/>
  <c r="BX1375" i="1" s="1"/>
  <c r="BW1375" i="1"/>
  <c r="BV1375" i="1"/>
  <c r="CB1374" i="1"/>
  <c r="BY1374" i="1" s="1"/>
  <c r="CA1374" i="1"/>
  <c r="BX1374" i="1" s="1"/>
  <c r="BW1374" i="1"/>
  <c r="BV1374" i="1"/>
  <c r="CB1373" i="1"/>
  <c r="BY1373" i="1" s="1"/>
  <c r="CA1373" i="1"/>
  <c r="BX1373" i="1" s="1"/>
  <c r="BW1373" i="1"/>
  <c r="BV1373" i="1"/>
  <c r="CB1372" i="1"/>
  <c r="BY1372" i="1" s="1"/>
  <c r="CA1372" i="1"/>
  <c r="BX1372" i="1" s="1"/>
  <c r="BW1372" i="1"/>
  <c r="BV1372" i="1"/>
  <c r="CB1371" i="1"/>
  <c r="BY1371" i="1" s="1"/>
  <c r="CA1371" i="1"/>
  <c r="BX1371" i="1" s="1"/>
  <c r="BW1371" i="1"/>
  <c r="BV1371" i="1"/>
  <c r="CB1370" i="1"/>
  <c r="BY1370" i="1" s="1"/>
  <c r="CA1370" i="1"/>
  <c r="BX1370" i="1" s="1"/>
  <c r="BW1370" i="1"/>
  <c r="BV1370" i="1"/>
  <c r="CB1369" i="1"/>
  <c r="BY1369" i="1" s="1"/>
  <c r="CA1369" i="1"/>
  <c r="BX1369" i="1" s="1"/>
  <c r="BW1369" i="1"/>
  <c r="BV1369" i="1"/>
  <c r="CA1368" i="1"/>
  <c r="BW1368" i="1"/>
  <c r="BV1368" i="1"/>
  <c r="CB1367" i="1"/>
  <c r="BY1367" i="1" s="1"/>
  <c r="CA1367" i="1"/>
  <c r="BX1367" i="1" s="1"/>
  <c r="BW1367" i="1"/>
  <c r="BV1367" i="1"/>
  <c r="CB1366" i="1"/>
  <c r="BY1366" i="1" s="1"/>
  <c r="CA1366" i="1"/>
  <c r="BX1366" i="1" s="1"/>
  <c r="BW1366" i="1"/>
  <c r="BV1366" i="1"/>
  <c r="CA1365" i="1"/>
  <c r="BW1365" i="1"/>
  <c r="BV1365" i="1"/>
  <c r="CB1364" i="1"/>
  <c r="BY1364" i="1" s="1"/>
  <c r="CA1364" i="1"/>
  <c r="BX1364" i="1" s="1"/>
  <c r="BW1364" i="1"/>
  <c r="BV1364" i="1"/>
  <c r="CB1363" i="1"/>
  <c r="BY1363" i="1" s="1"/>
  <c r="CA1363" i="1"/>
  <c r="BX1363" i="1" s="1"/>
  <c r="BW1363" i="1"/>
  <c r="BV1363" i="1"/>
  <c r="CB1362" i="1"/>
  <c r="BY1362" i="1" s="1"/>
  <c r="CA1362" i="1"/>
  <c r="BX1362" i="1"/>
  <c r="BW1362" i="1"/>
  <c r="BV1362" i="1"/>
  <c r="CB1361" i="1"/>
  <c r="BY1361" i="1" s="1"/>
  <c r="CA1361" i="1"/>
  <c r="BX1361" i="1" s="1"/>
  <c r="BW1361" i="1"/>
  <c r="BV1361" i="1"/>
  <c r="CB1360" i="1"/>
  <c r="BY1360" i="1" s="1"/>
  <c r="CA1360" i="1"/>
  <c r="BX1360" i="1" s="1"/>
  <c r="BW1360" i="1"/>
  <c r="BV1360" i="1"/>
  <c r="CB1359" i="1"/>
  <c r="BY1359" i="1" s="1"/>
  <c r="CA1359" i="1"/>
  <c r="BX1359" i="1" s="1"/>
  <c r="BW1359" i="1"/>
  <c r="BV1359" i="1"/>
  <c r="CB1358" i="1"/>
  <c r="BY1358" i="1" s="1"/>
  <c r="CA1358" i="1"/>
  <c r="BX1358" i="1" s="1"/>
  <c r="BW1358" i="1"/>
  <c r="BV1358" i="1"/>
  <c r="CB1357" i="1"/>
  <c r="BY1357" i="1" s="1"/>
  <c r="CA1357" i="1"/>
  <c r="BX1357" i="1" s="1"/>
  <c r="BW1357" i="1"/>
  <c r="BV1357" i="1"/>
  <c r="CB1356" i="1"/>
  <c r="BY1356" i="1" s="1"/>
  <c r="CA1356" i="1"/>
  <c r="BX1356" i="1" s="1"/>
  <c r="BW1356" i="1"/>
  <c r="BV1356" i="1"/>
  <c r="CB1355" i="1"/>
  <c r="BY1355" i="1" s="1"/>
  <c r="CA1355" i="1"/>
  <c r="BX1355" i="1" s="1"/>
  <c r="BW1355" i="1"/>
  <c r="BV1355" i="1"/>
  <c r="CB1354" i="1"/>
  <c r="BY1354" i="1" s="1"/>
  <c r="CA1354" i="1"/>
  <c r="BX1354" i="1" s="1"/>
  <c r="BW1354" i="1"/>
  <c r="BV1354" i="1"/>
  <c r="CB1353" i="1"/>
  <c r="BY1353" i="1" s="1"/>
  <c r="CA1353" i="1"/>
  <c r="BX1353" i="1" s="1"/>
  <c r="BW1353" i="1"/>
  <c r="BV1353" i="1"/>
  <c r="CB1352" i="1"/>
  <c r="BY1352" i="1" s="1"/>
  <c r="CA1352" i="1"/>
  <c r="BX1352" i="1" s="1"/>
  <c r="BW1352" i="1"/>
  <c r="BV1352" i="1"/>
  <c r="CA1351" i="1"/>
  <c r="CB1351" i="1" s="1"/>
  <c r="BY1351" i="1" s="1"/>
  <c r="BW1351" i="1"/>
  <c r="BV1351" i="1"/>
  <c r="CA1350" i="1"/>
  <c r="CB1350" i="1" s="1"/>
  <c r="BY1350" i="1" s="1"/>
  <c r="BW1350" i="1"/>
  <c r="BV1350" i="1"/>
  <c r="CB1349" i="1"/>
  <c r="BY1349" i="1" s="1"/>
  <c r="CA1349" i="1"/>
  <c r="BX1349" i="1" s="1"/>
  <c r="BW1349" i="1"/>
  <c r="BV1349" i="1"/>
  <c r="CB1348" i="1"/>
  <c r="BY1348" i="1" s="1"/>
  <c r="CA1348" i="1"/>
  <c r="BX1348" i="1" s="1"/>
  <c r="BW1348" i="1"/>
  <c r="BV1348" i="1"/>
  <c r="CB1347" i="1"/>
  <c r="BY1347" i="1" s="1"/>
  <c r="CA1347" i="1"/>
  <c r="BX1347" i="1" s="1"/>
  <c r="BW1347" i="1"/>
  <c r="BV1347" i="1"/>
  <c r="CB1346" i="1"/>
  <c r="BY1346" i="1" s="1"/>
  <c r="CA1346" i="1"/>
  <c r="BX1346" i="1" s="1"/>
  <c r="BW1346" i="1"/>
  <c r="BV1346" i="1"/>
  <c r="CB1345" i="1"/>
  <c r="BY1345" i="1" s="1"/>
  <c r="CA1345" i="1"/>
  <c r="BX1345" i="1" s="1"/>
  <c r="BW1345" i="1"/>
  <c r="BV1345" i="1"/>
  <c r="CB1344" i="1"/>
  <c r="BY1344" i="1" s="1"/>
  <c r="CA1344" i="1"/>
  <c r="BX1344" i="1" s="1"/>
  <c r="BW1344" i="1"/>
  <c r="BV1344" i="1"/>
  <c r="CB1343" i="1"/>
  <c r="BY1343" i="1" s="1"/>
  <c r="CA1343" i="1"/>
  <c r="BX1343" i="1" s="1"/>
  <c r="BW1343" i="1"/>
  <c r="BV1343" i="1"/>
  <c r="CB1342" i="1"/>
  <c r="BY1342" i="1" s="1"/>
  <c r="CA1342" i="1"/>
  <c r="BX1342" i="1"/>
  <c r="BW1342" i="1"/>
  <c r="BV1342" i="1"/>
  <c r="CB1341" i="1"/>
  <c r="BY1341" i="1" s="1"/>
  <c r="CA1341" i="1"/>
  <c r="BX1341" i="1" s="1"/>
  <c r="BW1341" i="1"/>
  <c r="BV1341" i="1"/>
  <c r="CB1340" i="1"/>
  <c r="BY1340" i="1" s="1"/>
  <c r="CA1340" i="1"/>
  <c r="BX1340" i="1" s="1"/>
  <c r="BW1340" i="1"/>
  <c r="BV1340" i="1"/>
  <c r="CB1339" i="1"/>
  <c r="BY1339" i="1" s="1"/>
  <c r="CA1339" i="1"/>
  <c r="BX1339" i="1" s="1"/>
  <c r="BW1339" i="1"/>
  <c r="BV1339" i="1"/>
  <c r="CB1338" i="1"/>
  <c r="BY1338" i="1" s="1"/>
  <c r="CA1338" i="1"/>
  <c r="BX1338" i="1" s="1"/>
  <c r="BW1338" i="1"/>
  <c r="BV1338" i="1"/>
  <c r="CA1337" i="1"/>
  <c r="BW1337" i="1"/>
  <c r="BV1337" i="1"/>
  <c r="CB1336" i="1"/>
  <c r="BY1336" i="1" s="1"/>
  <c r="CA1336" i="1"/>
  <c r="BX1336" i="1" s="1"/>
  <c r="BW1336" i="1"/>
  <c r="BV1336" i="1"/>
  <c r="CB1335" i="1"/>
  <c r="BY1335" i="1" s="1"/>
  <c r="CA1335" i="1"/>
  <c r="BX1335" i="1" s="1"/>
  <c r="BW1335" i="1"/>
  <c r="BV1335" i="1"/>
  <c r="CB1334" i="1"/>
  <c r="BY1334" i="1" s="1"/>
  <c r="CA1334" i="1"/>
  <c r="BX1334" i="1" s="1"/>
  <c r="BW1334" i="1"/>
  <c r="BV1334" i="1"/>
  <c r="CB1333" i="1"/>
  <c r="BY1333" i="1" s="1"/>
  <c r="CA1333" i="1"/>
  <c r="BX1333" i="1" s="1"/>
  <c r="BW1333" i="1"/>
  <c r="BV1333" i="1"/>
  <c r="CB1332" i="1"/>
  <c r="BY1332" i="1" s="1"/>
  <c r="CA1332" i="1"/>
  <c r="BX1332" i="1" s="1"/>
  <c r="BW1332" i="1"/>
  <c r="BV1332" i="1"/>
  <c r="CB1331" i="1"/>
  <c r="BY1331" i="1" s="1"/>
  <c r="CA1331" i="1"/>
  <c r="BX1331" i="1" s="1"/>
  <c r="BW1331" i="1"/>
  <c r="BV1331" i="1"/>
  <c r="CB1330" i="1"/>
  <c r="BY1330" i="1" s="1"/>
  <c r="CA1330" i="1"/>
  <c r="BX1330" i="1"/>
  <c r="BW1330" i="1"/>
  <c r="BV1330" i="1"/>
  <c r="CB1329" i="1"/>
  <c r="BY1329" i="1" s="1"/>
  <c r="CA1329" i="1"/>
  <c r="BX1329" i="1" s="1"/>
  <c r="BW1329" i="1"/>
  <c r="BV1329" i="1"/>
  <c r="CB1328" i="1"/>
  <c r="BY1328" i="1" s="1"/>
  <c r="CA1328" i="1"/>
  <c r="BX1328" i="1" s="1"/>
  <c r="BW1328" i="1"/>
  <c r="BV1328" i="1"/>
  <c r="CB1327" i="1"/>
  <c r="BY1327" i="1" s="1"/>
  <c r="CA1327" i="1"/>
  <c r="BX1327" i="1" s="1"/>
  <c r="BW1327" i="1"/>
  <c r="BV1327" i="1"/>
  <c r="CB1326" i="1"/>
  <c r="BY1326" i="1" s="1"/>
  <c r="CA1326" i="1"/>
  <c r="BX1326" i="1" s="1"/>
  <c r="BW1326" i="1"/>
  <c r="BV1326" i="1"/>
  <c r="CB1325" i="1"/>
  <c r="BY1325" i="1" s="1"/>
  <c r="CA1325" i="1"/>
  <c r="BX1325" i="1" s="1"/>
  <c r="BW1325" i="1"/>
  <c r="BV1325" i="1"/>
  <c r="CB1324" i="1"/>
  <c r="BY1324" i="1" s="1"/>
  <c r="CA1324" i="1"/>
  <c r="BX1324" i="1" s="1"/>
  <c r="BW1324" i="1"/>
  <c r="BV1324" i="1"/>
  <c r="CB1323" i="1"/>
  <c r="CA1323" i="1"/>
  <c r="BX1323" i="1" s="1"/>
  <c r="BY1323" i="1"/>
  <c r="BW1323" i="1"/>
  <c r="BV1323" i="1"/>
  <c r="CB1322" i="1"/>
  <c r="BY1322" i="1" s="1"/>
  <c r="CA1322" i="1"/>
  <c r="BX1322" i="1" s="1"/>
  <c r="BW1322" i="1"/>
  <c r="BV1322" i="1"/>
  <c r="CB1321" i="1"/>
  <c r="BY1321" i="1" s="1"/>
  <c r="CA1321" i="1"/>
  <c r="BX1321" i="1" s="1"/>
  <c r="BW1321" i="1"/>
  <c r="BV1321" i="1"/>
  <c r="CA1320" i="1"/>
  <c r="CB1320" i="1" s="1"/>
  <c r="BY1320" i="1" s="1"/>
  <c r="BW1320" i="1"/>
  <c r="BV1320" i="1"/>
  <c r="CB1319" i="1"/>
  <c r="BY1319" i="1" s="1"/>
  <c r="CA1319" i="1"/>
  <c r="BX1319" i="1" s="1"/>
  <c r="BW1319" i="1"/>
  <c r="BV1319" i="1"/>
  <c r="CB1318" i="1"/>
  <c r="BY1318" i="1" s="1"/>
  <c r="CA1318" i="1"/>
  <c r="BX1318" i="1" s="1"/>
  <c r="BW1318" i="1"/>
  <c r="BV1318" i="1"/>
  <c r="CB1317" i="1"/>
  <c r="BY1317" i="1" s="1"/>
  <c r="CA1317" i="1"/>
  <c r="BX1317" i="1" s="1"/>
  <c r="BW1317" i="1"/>
  <c r="BV1317" i="1"/>
  <c r="CB1316" i="1"/>
  <c r="BY1316" i="1" s="1"/>
  <c r="CA1316" i="1"/>
  <c r="BX1316" i="1" s="1"/>
  <c r="BW1316" i="1"/>
  <c r="BV1316" i="1"/>
  <c r="CB1315" i="1"/>
  <c r="BY1315" i="1" s="1"/>
  <c r="CA1315" i="1"/>
  <c r="BX1315" i="1" s="1"/>
  <c r="BW1315" i="1"/>
  <c r="BV1315" i="1"/>
  <c r="CB1314" i="1"/>
  <c r="BY1314" i="1" s="1"/>
  <c r="CA1314" i="1"/>
  <c r="BX1314" i="1" s="1"/>
  <c r="BW1314" i="1"/>
  <c r="BV1314" i="1"/>
  <c r="CB1313" i="1"/>
  <c r="BY1313" i="1" s="1"/>
  <c r="CA1313" i="1"/>
  <c r="BX1313" i="1" s="1"/>
  <c r="BW1313" i="1"/>
  <c r="BV1313" i="1"/>
  <c r="CB1312" i="1"/>
  <c r="BY1312" i="1" s="1"/>
  <c r="CA1312" i="1"/>
  <c r="BX1312" i="1" s="1"/>
  <c r="BW1312" i="1"/>
  <c r="BV1312" i="1"/>
  <c r="CB1311" i="1"/>
  <c r="BY1311" i="1" s="1"/>
  <c r="CA1311" i="1"/>
  <c r="BX1311" i="1" s="1"/>
  <c r="BW1311" i="1"/>
  <c r="BV1311" i="1"/>
  <c r="CB1310" i="1"/>
  <c r="BY1310" i="1" s="1"/>
  <c r="CA1310" i="1"/>
  <c r="BX1310" i="1" s="1"/>
  <c r="BW1310" i="1"/>
  <c r="BV1310" i="1"/>
  <c r="CB1309" i="1"/>
  <c r="BY1309" i="1" s="1"/>
  <c r="CA1309" i="1"/>
  <c r="BX1309" i="1" s="1"/>
  <c r="BW1309" i="1"/>
  <c r="BV1309" i="1"/>
  <c r="CB1308" i="1"/>
  <c r="BY1308" i="1" s="1"/>
  <c r="CA1308" i="1"/>
  <c r="BX1308" i="1" s="1"/>
  <c r="BW1308" i="1"/>
  <c r="BV1308" i="1"/>
  <c r="CB1307" i="1"/>
  <c r="BY1307" i="1" s="1"/>
  <c r="CA1307" i="1"/>
  <c r="BX1307" i="1" s="1"/>
  <c r="BW1307" i="1"/>
  <c r="BV1307" i="1"/>
  <c r="CB1306" i="1"/>
  <c r="BY1306" i="1" s="1"/>
  <c r="CA1306" i="1"/>
  <c r="BX1306" i="1" s="1"/>
  <c r="BW1306" i="1"/>
  <c r="BV1306" i="1"/>
  <c r="CB1305" i="1"/>
  <c r="BY1305" i="1" s="1"/>
  <c r="CA1305" i="1"/>
  <c r="BX1305" i="1" s="1"/>
  <c r="BW1305" i="1"/>
  <c r="BV1305" i="1"/>
  <c r="CB1304" i="1"/>
  <c r="BY1304" i="1" s="1"/>
  <c r="CA1304" i="1"/>
  <c r="BX1304" i="1" s="1"/>
  <c r="BW1304" i="1"/>
  <c r="BV1304" i="1"/>
  <c r="CB1303" i="1"/>
  <c r="BY1303" i="1" s="1"/>
  <c r="CA1303" i="1"/>
  <c r="BX1303" i="1" s="1"/>
  <c r="BW1303" i="1"/>
  <c r="BV1303" i="1"/>
  <c r="CB1302" i="1"/>
  <c r="BY1302" i="1" s="1"/>
  <c r="CA1302" i="1"/>
  <c r="BX1302" i="1" s="1"/>
  <c r="BW1302" i="1"/>
  <c r="BV1302" i="1"/>
  <c r="CB1301" i="1"/>
  <c r="BY1301" i="1" s="1"/>
  <c r="CA1301" i="1"/>
  <c r="BX1301" i="1" s="1"/>
  <c r="BW1301" i="1"/>
  <c r="BV1301" i="1"/>
  <c r="CB1300" i="1"/>
  <c r="BY1300" i="1" s="1"/>
  <c r="CA1300" i="1"/>
  <c r="BX1300" i="1" s="1"/>
  <c r="BW1300" i="1"/>
  <c r="BV1300" i="1"/>
  <c r="CB1299" i="1"/>
  <c r="BY1299" i="1" s="1"/>
  <c r="CA1299" i="1"/>
  <c r="BX1299" i="1" s="1"/>
  <c r="BW1299" i="1"/>
  <c r="BV1299" i="1"/>
  <c r="CB1298" i="1"/>
  <c r="BY1298" i="1" s="1"/>
  <c r="CA1298" i="1"/>
  <c r="BX1298" i="1" s="1"/>
  <c r="BW1298" i="1"/>
  <c r="BV1298" i="1"/>
  <c r="CB1297" i="1"/>
  <c r="BY1297" i="1" s="1"/>
  <c r="CA1297" i="1"/>
  <c r="BX1297" i="1" s="1"/>
  <c r="BW1297" i="1"/>
  <c r="BV1297" i="1"/>
  <c r="CB1296" i="1"/>
  <c r="BY1296" i="1" s="1"/>
  <c r="CA1296" i="1"/>
  <c r="BX1296" i="1" s="1"/>
  <c r="BW1296" i="1"/>
  <c r="BV1296" i="1"/>
  <c r="CB1295" i="1"/>
  <c r="BY1295" i="1" s="1"/>
  <c r="CA1295" i="1"/>
  <c r="BX1295" i="1" s="1"/>
  <c r="BW1295" i="1"/>
  <c r="BV1295" i="1"/>
  <c r="CB1294" i="1"/>
  <c r="BY1294" i="1" s="1"/>
  <c r="CA1294" i="1"/>
  <c r="BX1294" i="1" s="1"/>
  <c r="BW1294" i="1"/>
  <c r="BV1294" i="1"/>
  <c r="CB1293" i="1"/>
  <c r="BY1293" i="1" s="1"/>
  <c r="CA1293" i="1"/>
  <c r="BX1293" i="1" s="1"/>
  <c r="BW1293" i="1"/>
  <c r="BV1293" i="1"/>
  <c r="CB1292" i="1"/>
  <c r="BY1292" i="1" s="1"/>
  <c r="CA1292" i="1"/>
  <c r="BX1292" i="1" s="1"/>
  <c r="BW1292" i="1"/>
  <c r="BV1292" i="1"/>
  <c r="CB1291" i="1"/>
  <c r="BY1291" i="1" s="1"/>
  <c r="CA1291" i="1"/>
  <c r="BX1291" i="1" s="1"/>
  <c r="BW1291" i="1"/>
  <c r="BV1291" i="1"/>
  <c r="CB1290" i="1"/>
  <c r="BY1290" i="1" s="1"/>
  <c r="CA1290" i="1"/>
  <c r="BX1290" i="1" s="1"/>
  <c r="BW1290" i="1"/>
  <c r="BV1290" i="1"/>
  <c r="CB1289" i="1"/>
  <c r="BY1289" i="1" s="1"/>
  <c r="CA1289" i="1"/>
  <c r="BX1289" i="1" s="1"/>
  <c r="BW1289" i="1"/>
  <c r="BV1289" i="1"/>
  <c r="CB1288" i="1"/>
  <c r="BY1288" i="1" s="1"/>
  <c r="CA1288" i="1"/>
  <c r="BX1288" i="1" s="1"/>
  <c r="BW1288" i="1"/>
  <c r="BV1288" i="1"/>
  <c r="CB1287" i="1"/>
  <c r="BY1287" i="1" s="1"/>
  <c r="CA1287" i="1"/>
  <c r="BX1287" i="1" s="1"/>
  <c r="BW1287" i="1"/>
  <c r="BV1287" i="1"/>
  <c r="CB1286" i="1"/>
  <c r="BY1286" i="1" s="1"/>
  <c r="CA1286" i="1"/>
  <c r="BX1286" i="1" s="1"/>
  <c r="BW1286" i="1"/>
  <c r="BV1286" i="1"/>
  <c r="CB1285" i="1"/>
  <c r="CA1285" i="1"/>
  <c r="BX1285" i="1" s="1"/>
  <c r="BY1285" i="1"/>
  <c r="BW1285" i="1"/>
  <c r="BV1285" i="1"/>
  <c r="CA1284" i="1"/>
  <c r="BX1284" i="1" s="1"/>
  <c r="BW1284" i="1"/>
  <c r="BV1284" i="1"/>
  <c r="CA1283" i="1"/>
  <c r="CB1283" i="1" s="1"/>
  <c r="BY1283" i="1" s="1"/>
  <c r="BW1283" i="1"/>
  <c r="BV1283" i="1"/>
  <c r="CA1282" i="1"/>
  <c r="CB1282" i="1" s="1"/>
  <c r="BY1282" i="1" s="1"/>
  <c r="BW1282" i="1"/>
  <c r="BV1282" i="1"/>
  <c r="CB1281" i="1"/>
  <c r="BY1281" i="1" s="1"/>
  <c r="CA1281" i="1"/>
  <c r="BX1281" i="1" s="1"/>
  <c r="BW1281" i="1"/>
  <c r="BV1281" i="1"/>
  <c r="CB1280" i="1"/>
  <c r="BY1280" i="1" s="1"/>
  <c r="CA1280" i="1"/>
  <c r="BX1280" i="1" s="1"/>
  <c r="BW1280" i="1"/>
  <c r="BV1280" i="1"/>
  <c r="CA1279" i="1"/>
  <c r="BX1279" i="1" s="1"/>
  <c r="BW1279" i="1"/>
  <c r="BV1279" i="1"/>
  <c r="CB1278" i="1"/>
  <c r="BY1278" i="1" s="1"/>
  <c r="CA1278" i="1"/>
  <c r="BX1278" i="1" s="1"/>
  <c r="BW1278" i="1"/>
  <c r="BV1278" i="1"/>
  <c r="CB1277" i="1"/>
  <c r="BY1277" i="1" s="1"/>
  <c r="CA1277" i="1"/>
  <c r="BX1277" i="1" s="1"/>
  <c r="BW1277" i="1"/>
  <c r="BV1277" i="1"/>
  <c r="CB1276" i="1"/>
  <c r="BY1276" i="1" s="1"/>
  <c r="CA1276" i="1"/>
  <c r="BX1276" i="1" s="1"/>
  <c r="BW1276" i="1"/>
  <c r="BV1276" i="1"/>
  <c r="CB1275" i="1"/>
  <c r="BY1275" i="1" s="1"/>
  <c r="CA1275" i="1"/>
  <c r="BX1275" i="1" s="1"/>
  <c r="BW1275" i="1"/>
  <c r="BV1275" i="1"/>
  <c r="CB1274" i="1"/>
  <c r="BY1274" i="1" s="1"/>
  <c r="CA1274" i="1"/>
  <c r="BX1274" i="1" s="1"/>
  <c r="BW1274" i="1"/>
  <c r="BV1274" i="1"/>
  <c r="CB1273" i="1"/>
  <c r="BY1273" i="1" s="1"/>
  <c r="CA1273" i="1"/>
  <c r="BX1273" i="1" s="1"/>
  <c r="BW1273" i="1"/>
  <c r="BV1273" i="1"/>
  <c r="CB1272" i="1"/>
  <c r="BY1272" i="1" s="1"/>
  <c r="CA1272" i="1"/>
  <c r="BX1272" i="1" s="1"/>
  <c r="BW1272" i="1"/>
  <c r="BV1272" i="1"/>
  <c r="CB1271" i="1"/>
  <c r="BY1271" i="1" s="1"/>
  <c r="CA1271" i="1"/>
  <c r="BX1271" i="1" s="1"/>
  <c r="BW1271" i="1"/>
  <c r="BV1271" i="1"/>
  <c r="CB1270" i="1"/>
  <c r="BY1270" i="1" s="1"/>
  <c r="CA1270" i="1"/>
  <c r="BX1270" i="1" s="1"/>
  <c r="BW1270" i="1"/>
  <c r="BV1270" i="1"/>
  <c r="CB1269" i="1"/>
  <c r="BY1269" i="1" s="1"/>
  <c r="CA1269" i="1"/>
  <c r="BX1269" i="1" s="1"/>
  <c r="BW1269" i="1"/>
  <c r="BV1269" i="1"/>
  <c r="CA1268" i="1"/>
  <c r="BW1268" i="1"/>
  <c r="BV1268" i="1"/>
  <c r="CB1267" i="1"/>
  <c r="BY1267" i="1" s="1"/>
  <c r="CA1267" i="1"/>
  <c r="BX1267" i="1" s="1"/>
  <c r="BW1267" i="1"/>
  <c r="BV1267" i="1"/>
  <c r="CB1266" i="1"/>
  <c r="BY1266" i="1" s="1"/>
  <c r="CA1266" i="1"/>
  <c r="BX1266" i="1" s="1"/>
  <c r="BW1266" i="1"/>
  <c r="BV1266" i="1"/>
  <c r="CB1265" i="1"/>
  <c r="BY1265" i="1" s="1"/>
  <c r="CA1265" i="1"/>
  <c r="BX1265" i="1" s="1"/>
  <c r="BW1265" i="1"/>
  <c r="BV1265" i="1"/>
  <c r="CB1264" i="1"/>
  <c r="BY1264" i="1" s="1"/>
  <c r="CA1264" i="1"/>
  <c r="BX1264" i="1" s="1"/>
  <c r="BW1264" i="1"/>
  <c r="BV1264" i="1"/>
  <c r="CB1263" i="1"/>
  <c r="BY1263" i="1" s="1"/>
  <c r="CA1263" i="1"/>
  <c r="BX1263" i="1" s="1"/>
  <c r="BW1263" i="1"/>
  <c r="BV1263" i="1"/>
  <c r="CB1262" i="1"/>
  <c r="BY1262" i="1" s="1"/>
  <c r="CA1262" i="1"/>
  <c r="BX1262" i="1" s="1"/>
  <c r="BW1262" i="1"/>
  <c r="BV1262" i="1"/>
  <c r="CB1261" i="1"/>
  <c r="BY1261" i="1" s="1"/>
  <c r="CA1261" i="1"/>
  <c r="BX1261" i="1" s="1"/>
  <c r="BW1261" i="1"/>
  <c r="BV1261" i="1"/>
  <c r="CB1260" i="1"/>
  <c r="BY1260" i="1" s="1"/>
  <c r="CA1260" i="1"/>
  <c r="BX1260" i="1" s="1"/>
  <c r="BW1260" i="1"/>
  <c r="BV1260" i="1"/>
  <c r="CB1259" i="1"/>
  <c r="BY1259" i="1" s="1"/>
  <c r="CA1259" i="1"/>
  <c r="BX1259" i="1" s="1"/>
  <c r="BW1259" i="1"/>
  <c r="BV1259" i="1"/>
  <c r="CB1258" i="1"/>
  <c r="BY1258" i="1" s="1"/>
  <c r="CA1258" i="1"/>
  <c r="BX1258" i="1" s="1"/>
  <c r="BW1258" i="1"/>
  <c r="BV1258" i="1"/>
  <c r="CB1257" i="1"/>
  <c r="BY1257" i="1" s="1"/>
  <c r="CA1257" i="1"/>
  <c r="BX1257" i="1" s="1"/>
  <c r="BW1257" i="1"/>
  <c r="BV1257" i="1"/>
  <c r="CB1256" i="1"/>
  <c r="BY1256" i="1" s="1"/>
  <c r="CA1256" i="1"/>
  <c r="BX1256" i="1"/>
  <c r="BW1256" i="1"/>
  <c r="BV1256" i="1"/>
  <c r="CB1255" i="1"/>
  <c r="BY1255" i="1" s="1"/>
  <c r="CA1255" i="1"/>
  <c r="BX1255" i="1"/>
  <c r="BW1255" i="1"/>
  <c r="BV1255" i="1"/>
  <c r="CB1254" i="1"/>
  <c r="BY1254" i="1" s="1"/>
  <c r="CA1254" i="1"/>
  <c r="BX1254" i="1" s="1"/>
  <c r="BW1254" i="1"/>
  <c r="BV1254" i="1"/>
  <c r="CB1253" i="1"/>
  <c r="BY1253" i="1" s="1"/>
  <c r="CA1253" i="1"/>
  <c r="BX1253" i="1" s="1"/>
  <c r="BW1253" i="1"/>
  <c r="BV1253" i="1"/>
  <c r="CB1252" i="1"/>
  <c r="BY1252" i="1" s="1"/>
  <c r="CA1252" i="1"/>
  <c r="BX1252" i="1" s="1"/>
  <c r="BW1252" i="1"/>
  <c r="BV1252" i="1"/>
  <c r="CB1251" i="1"/>
  <c r="BY1251" i="1" s="1"/>
  <c r="CA1251" i="1"/>
  <c r="BX1251" i="1" s="1"/>
  <c r="BW1251" i="1"/>
  <c r="BV1251" i="1"/>
  <c r="CB1250" i="1"/>
  <c r="BY1250" i="1" s="1"/>
  <c r="CA1250" i="1"/>
  <c r="BX1250" i="1" s="1"/>
  <c r="BW1250" i="1"/>
  <c r="BV1250" i="1"/>
  <c r="CB1249" i="1"/>
  <c r="BY1249" i="1" s="1"/>
  <c r="CA1249" i="1"/>
  <c r="BX1249" i="1" s="1"/>
  <c r="BW1249" i="1"/>
  <c r="BV1249" i="1"/>
  <c r="CB1248" i="1"/>
  <c r="BY1248" i="1" s="1"/>
  <c r="CA1248" i="1"/>
  <c r="BX1248" i="1" s="1"/>
  <c r="BW1248" i="1"/>
  <c r="BV1248" i="1"/>
  <c r="CB1247" i="1"/>
  <c r="BY1247" i="1" s="1"/>
  <c r="CA1247" i="1"/>
  <c r="BX1247" i="1" s="1"/>
  <c r="BW1247" i="1"/>
  <c r="BV1247" i="1"/>
  <c r="CB1246" i="1"/>
  <c r="BY1246" i="1" s="1"/>
  <c r="CA1246" i="1"/>
  <c r="BX1246" i="1" s="1"/>
  <c r="BW1246" i="1"/>
  <c r="BV1246" i="1"/>
  <c r="CB1245" i="1"/>
  <c r="BY1245" i="1" s="1"/>
  <c r="CA1245" i="1"/>
  <c r="BX1245" i="1" s="1"/>
  <c r="BW1245" i="1"/>
  <c r="BV1245" i="1"/>
  <c r="CB1244" i="1"/>
  <c r="BY1244" i="1" s="1"/>
  <c r="CA1244" i="1"/>
  <c r="BX1244" i="1" s="1"/>
  <c r="BW1244" i="1"/>
  <c r="BV1244" i="1"/>
  <c r="CB1243" i="1"/>
  <c r="BY1243" i="1" s="1"/>
  <c r="CA1243" i="1"/>
  <c r="BX1243" i="1" s="1"/>
  <c r="BW1243" i="1"/>
  <c r="BV1243" i="1"/>
  <c r="CB1242" i="1"/>
  <c r="BY1242" i="1" s="1"/>
  <c r="CA1242" i="1"/>
  <c r="BX1242" i="1" s="1"/>
  <c r="BW1242" i="1"/>
  <c r="BV1242" i="1"/>
  <c r="CB1241" i="1"/>
  <c r="BY1241" i="1" s="1"/>
  <c r="CA1241" i="1"/>
  <c r="BX1241" i="1" s="1"/>
  <c r="BW1241" i="1"/>
  <c r="BV1241" i="1"/>
  <c r="CB1240" i="1"/>
  <c r="BY1240" i="1" s="1"/>
  <c r="CA1240" i="1"/>
  <c r="BX1240" i="1" s="1"/>
  <c r="BW1240" i="1"/>
  <c r="BV1240" i="1"/>
  <c r="CB1239" i="1"/>
  <c r="BY1239" i="1" s="1"/>
  <c r="CA1239" i="1"/>
  <c r="BX1239" i="1" s="1"/>
  <c r="BW1239" i="1"/>
  <c r="BV1239" i="1"/>
  <c r="CB1238" i="1"/>
  <c r="BY1238" i="1" s="1"/>
  <c r="CA1238" i="1"/>
  <c r="BX1238" i="1" s="1"/>
  <c r="BW1238" i="1"/>
  <c r="BV1238" i="1"/>
  <c r="CB1237" i="1"/>
  <c r="BY1237" i="1" s="1"/>
  <c r="CA1237" i="1"/>
  <c r="BX1237" i="1" s="1"/>
  <c r="BW1237" i="1"/>
  <c r="BV1237" i="1"/>
  <c r="CB1236" i="1"/>
  <c r="BY1236" i="1" s="1"/>
  <c r="CA1236" i="1"/>
  <c r="BX1236" i="1" s="1"/>
  <c r="BW1236" i="1"/>
  <c r="BV1236" i="1"/>
  <c r="CB1235" i="1"/>
  <c r="BY1235" i="1" s="1"/>
  <c r="CA1235" i="1"/>
  <c r="BX1235" i="1" s="1"/>
  <c r="BW1235" i="1"/>
  <c r="BV1235" i="1"/>
  <c r="CB1234" i="1"/>
  <c r="BY1234" i="1" s="1"/>
  <c r="CA1234" i="1"/>
  <c r="BX1234" i="1" s="1"/>
  <c r="BW1234" i="1"/>
  <c r="BV1234" i="1"/>
  <c r="CB1233" i="1"/>
  <c r="BY1233" i="1" s="1"/>
  <c r="CA1233" i="1"/>
  <c r="BX1233" i="1" s="1"/>
  <c r="BW1233" i="1"/>
  <c r="BV1233" i="1"/>
  <c r="CB1232" i="1"/>
  <c r="BY1232" i="1" s="1"/>
  <c r="CA1232" i="1"/>
  <c r="BX1232" i="1" s="1"/>
  <c r="BW1232" i="1"/>
  <c r="BV1232" i="1"/>
  <c r="CB1231" i="1"/>
  <c r="BY1231" i="1" s="1"/>
  <c r="CA1231" i="1"/>
  <c r="BX1231" i="1"/>
  <c r="BW1231" i="1"/>
  <c r="BV1231" i="1"/>
  <c r="CB1230" i="1"/>
  <c r="BY1230" i="1" s="1"/>
  <c r="CA1230" i="1"/>
  <c r="BX1230" i="1" s="1"/>
  <c r="BW1230" i="1"/>
  <c r="BV1230" i="1"/>
  <c r="CB1229" i="1"/>
  <c r="BY1229" i="1" s="1"/>
  <c r="CA1229" i="1"/>
  <c r="BX1229" i="1" s="1"/>
  <c r="BW1229" i="1"/>
  <c r="BV1229" i="1"/>
  <c r="CB1228" i="1"/>
  <c r="BY1228" i="1" s="1"/>
  <c r="CA1228" i="1"/>
  <c r="BX1228" i="1"/>
  <c r="BW1228" i="1"/>
  <c r="BV1228" i="1"/>
  <c r="CB1227" i="1"/>
  <c r="BY1227" i="1" s="1"/>
  <c r="CA1227" i="1"/>
  <c r="BX1227" i="1" s="1"/>
  <c r="BW1227" i="1"/>
  <c r="BV1227" i="1"/>
  <c r="CB1226" i="1"/>
  <c r="BY1226" i="1" s="1"/>
  <c r="CA1226" i="1"/>
  <c r="BX1226" i="1" s="1"/>
  <c r="BW1226" i="1"/>
  <c r="BV1226" i="1"/>
  <c r="CB1225" i="1"/>
  <c r="BY1225" i="1" s="1"/>
  <c r="CA1225" i="1"/>
  <c r="BX1225" i="1" s="1"/>
  <c r="BW1225" i="1"/>
  <c r="BV1225" i="1"/>
  <c r="CA1224" i="1"/>
  <c r="CB1224" i="1" s="1"/>
  <c r="BY1224" i="1" s="1"/>
  <c r="BW1224" i="1"/>
  <c r="BV1224" i="1"/>
  <c r="CB1223" i="1"/>
  <c r="BY1223" i="1" s="1"/>
  <c r="CA1223" i="1"/>
  <c r="BX1223" i="1" s="1"/>
  <c r="BW1223" i="1"/>
  <c r="BV1223" i="1"/>
  <c r="CB1222" i="1"/>
  <c r="BY1222" i="1" s="1"/>
  <c r="CA1222" i="1"/>
  <c r="BX1222" i="1" s="1"/>
  <c r="BW1222" i="1"/>
  <c r="BV1222" i="1"/>
  <c r="CB1221" i="1"/>
  <c r="BY1221" i="1" s="1"/>
  <c r="CA1221" i="1"/>
  <c r="BX1221" i="1" s="1"/>
  <c r="BW1221" i="1"/>
  <c r="BV1221" i="1"/>
  <c r="CB1220" i="1"/>
  <c r="BY1220" i="1" s="1"/>
  <c r="CA1220" i="1"/>
  <c r="BX1220" i="1" s="1"/>
  <c r="BW1220" i="1"/>
  <c r="BV1220" i="1"/>
  <c r="CB1219" i="1"/>
  <c r="BY1219" i="1" s="1"/>
  <c r="CA1219" i="1"/>
  <c r="BX1219" i="1" s="1"/>
  <c r="BW1219" i="1"/>
  <c r="BV1219" i="1"/>
  <c r="CB1218" i="1"/>
  <c r="BY1218" i="1" s="1"/>
  <c r="CA1218" i="1"/>
  <c r="BX1218" i="1"/>
  <c r="BW1218" i="1"/>
  <c r="BV1218" i="1"/>
  <c r="CB1217" i="1"/>
  <c r="BY1217" i="1" s="1"/>
  <c r="CA1217" i="1"/>
  <c r="BX1217" i="1" s="1"/>
  <c r="BW1217" i="1"/>
  <c r="BV1217" i="1"/>
  <c r="CB1216" i="1"/>
  <c r="BY1216" i="1" s="1"/>
  <c r="CA1216" i="1"/>
  <c r="BX1216" i="1" s="1"/>
  <c r="BW1216" i="1"/>
  <c r="BV1216" i="1"/>
  <c r="CB1215" i="1"/>
  <c r="BY1215" i="1" s="1"/>
  <c r="CA1215" i="1"/>
  <c r="BX1215" i="1" s="1"/>
  <c r="BW1215" i="1"/>
  <c r="BV1215" i="1"/>
  <c r="CB1214" i="1"/>
  <c r="BY1214" i="1" s="1"/>
  <c r="CA1214" i="1"/>
  <c r="BX1214" i="1" s="1"/>
  <c r="BW1214" i="1"/>
  <c r="BV1214" i="1"/>
  <c r="CB1213" i="1"/>
  <c r="BY1213" i="1" s="1"/>
  <c r="CA1213" i="1"/>
  <c r="BX1213" i="1" s="1"/>
  <c r="BW1213" i="1"/>
  <c r="BV1213" i="1"/>
  <c r="CB1212" i="1"/>
  <c r="BY1212" i="1" s="1"/>
  <c r="CA1212" i="1"/>
  <c r="BX1212" i="1" s="1"/>
  <c r="BW1212" i="1"/>
  <c r="BV1212" i="1"/>
  <c r="CB1211" i="1"/>
  <c r="BY1211" i="1" s="1"/>
  <c r="CA1211" i="1"/>
  <c r="BX1211" i="1" s="1"/>
  <c r="BW1211" i="1"/>
  <c r="BV1211" i="1"/>
  <c r="CB1210" i="1"/>
  <c r="BY1210" i="1" s="1"/>
  <c r="CA1210" i="1"/>
  <c r="BX1210" i="1" s="1"/>
  <c r="BW1210" i="1"/>
  <c r="BV1210" i="1"/>
  <c r="CB1209" i="1"/>
  <c r="BY1209" i="1" s="1"/>
  <c r="CA1209" i="1"/>
  <c r="BX1209" i="1" s="1"/>
  <c r="BW1209" i="1"/>
  <c r="BV1209" i="1"/>
  <c r="CB1208" i="1"/>
  <c r="BY1208" i="1" s="1"/>
  <c r="CA1208" i="1"/>
  <c r="BX1208" i="1" s="1"/>
  <c r="BW1208" i="1"/>
  <c r="BV1208" i="1"/>
  <c r="CB1207" i="1"/>
  <c r="BY1207" i="1" s="1"/>
  <c r="CA1207" i="1"/>
  <c r="BX1207" i="1" s="1"/>
  <c r="BW1207" i="1"/>
  <c r="BV1207" i="1"/>
  <c r="CA1206" i="1"/>
  <c r="BX1206" i="1" s="1"/>
  <c r="BW1206" i="1"/>
  <c r="BV1206" i="1"/>
  <c r="CB1205" i="1"/>
  <c r="BY1205" i="1" s="1"/>
  <c r="CA1205" i="1"/>
  <c r="BX1205" i="1" s="1"/>
  <c r="BW1205" i="1"/>
  <c r="BV1205" i="1"/>
  <c r="CB1204" i="1"/>
  <c r="BY1204" i="1" s="1"/>
  <c r="CA1204" i="1"/>
  <c r="BX1204" i="1" s="1"/>
  <c r="BW1204" i="1"/>
  <c r="BV1204" i="1"/>
  <c r="CB1203" i="1"/>
  <c r="BY1203" i="1" s="1"/>
  <c r="CA1203" i="1"/>
  <c r="BX1203" i="1" s="1"/>
  <c r="BW1203" i="1"/>
  <c r="BV1203" i="1"/>
  <c r="CB1202" i="1"/>
  <c r="BY1202" i="1" s="1"/>
  <c r="CA1202" i="1"/>
  <c r="BX1202" i="1" s="1"/>
  <c r="BW1202" i="1"/>
  <c r="BV1202" i="1"/>
  <c r="CB1201" i="1"/>
  <c r="BY1201" i="1" s="1"/>
  <c r="CA1201" i="1"/>
  <c r="BX1201" i="1" s="1"/>
  <c r="BW1201" i="1"/>
  <c r="BV1201" i="1"/>
  <c r="CB1200" i="1"/>
  <c r="CA1200" i="1"/>
  <c r="BX1200" i="1" s="1"/>
  <c r="BY1200" i="1"/>
  <c r="BW1200" i="1"/>
  <c r="BV1200" i="1"/>
  <c r="CB1199" i="1"/>
  <c r="BY1199" i="1" s="1"/>
  <c r="CA1199" i="1"/>
  <c r="BX1199" i="1" s="1"/>
  <c r="BW1199" i="1"/>
  <c r="BV1199" i="1"/>
  <c r="CB1198" i="1"/>
  <c r="BY1198" i="1" s="1"/>
  <c r="CA1198" i="1"/>
  <c r="BX1198" i="1" s="1"/>
  <c r="BW1198" i="1"/>
  <c r="BV1198" i="1"/>
  <c r="CB1197" i="1"/>
  <c r="BY1197" i="1" s="1"/>
  <c r="CA1197" i="1"/>
  <c r="BX1197" i="1" s="1"/>
  <c r="BW1197" i="1"/>
  <c r="BV1197" i="1"/>
  <c r="CB1196" i="1"/>
  <c r="BY1196" i="1" s="1"/>
  <c r="CA1196" i="1"/>
  <c r="BX1196" i="1" s="1"/>
  <c r="BW1196" i="1"/>
  <c r="BV1196" i="1"/>
  <c r="CB1195" i="1"/>
  <c r="BY1195" i="1" s="1"/>
  <c r="CA1195" i="1"/>
  <c r="BX1195" i="1" s="1"/>
  <c r="BW1195" i="1"/>
  <c r="BV1195" i="1"/>
  <c r="CA1194" i="1"/>
  <c r="BW1194" i="1"/>
  <c r="BV1194" i="1"/>
  <c r="CB1193" i="1"/>
  <c r="BY1193" i="1" s="1"/>
  <c r="CA1193" i="1"/>
  <c r="BX1193" i="1" s="1"/>
  <c r="BW1193" i="1"/>
  <c r="BV1193" i="1"/>
  <c r="CB1192" i="1"/>
  <c r="BY1192" i="1" s="1"/>
  <c r="CA1192" i="1"/>
  <c r="BX1192" i="1" s="1"/>
  <c r="BW1192" i="1"/>
  <c r="BV1192" i="1"/>
  <c r="CB1191" i="1"/>
  <c r="BY1191" i="1" s="1"/>
  <c r="CA1191" i="1"/>
  <c r="BX1191" i="1" s="1"/>
  <c r="BW1191" i="1"/>
  <c r="BV1191" i="1"/>
  <c r="CB1190" i="1"/>
  <c r="BY1190" i="1" s="1"/>
  <c r="CA1190" i="1"/>
  <c r="BX1190" i="1" s="1"/>
  <c r="BW1190" i="1"/>
  <c r="BV1190" i="1"/>
  <c r="CB1189" i="1"/>
  <c r="BY1189" i="1" s="1"/>
  <c r="CA1189" i="1"/>
  <c r="BX1189" i="1" s="1"/>
  <c r="BW1189" i="1"/>
  <c r="BV1189" i="1"/>
  <c r="CB1188" i="1"/>
  <c r="BY1188" i="1" s="1"/>
  <c r="CA1188" i="1"/>
  <c r="BX1188" i="1" s="1"/>
  <c r="BW1188" i="1"/>
  <c r="BV1188" i="1"/>
  <c r="CB1187" i="1"/>
  <c r="BY1187" i="1" s="1"/>
  <c r="CA1187" i="1"/>
  <c r="BX1187" i="1" s="1"/>
  <c r="BW1187" i="1"/>
  <c r="BV1187" i="1"/>
  <c r="CB1186" i="1"/>
  <c r="BY1186" i="1" s="1"/>
  <c r="CA1186" i="1"/>
  <c r="BX1186" i="1" s="1"/>
  <c r="BW1186" i="1"/>
  <c r="BV1186" i="1"/>
  <c r="CB1185" i="1"/>
  <c r="BY1185" i="1" s="1"/>
  <c r="CA1185" i="1"/>
  <c r="BX1185" i="1" s="1"/>
  <c r="BW1185" i="1"/>
  <c r="BV1185" i="1"/>
  <c r="CB1184" i="1"/>
  <c r="BY1184" i="1" s="1"/>
  <c r="CA1184" i="1"/>
  <c r="BX1184" i="1" s="1"/>
  <c r="BW1184" i="1"/>
  <c r="BV1184" i="1"/>
  <c r="CB1183" i="1"/>
  <c r="BY1183" i="1" s="1"/>
  <c r="CA1183" i="1"/>
  <c r="BX1183" i="1" s="1"/>
  <c r="BW1183" i="1"/>
  <c r="BV1183" i="1"/>
  <c r="CB1182" i="1"/>
  <c r="BY1182" i="1" s="1"/>
  <c r="CA1182" i="1"/>
  <c r="BX1182" i="1" s="1"/>
  <c r="BW1182" i="1"/>
  <c r="BV1182" i="1"/>
  <c r="CB1181" i="1"/>
  <c r="BY1181" i="1" s="1"/>
  <c r="CA1181" i="1"/>
  <c r="BX1181" i="1" s="1"/>
  <c r="BW1181" i="1"/>
  <c r="BV1181" i="1"/>
  <c r="CA1180" i="1"/>
  <c r="CB1180" i="1" s="1"/>
  <c r="BY1180" i="1" s="1"/>
  <c r="BW1180" i="1"/>
  <c r="BV1180" i="1"/>
  <c r="CA1179" i="1"/>
  <c r="BW1179" i="1"/>
  <c r="BV1179" i="1"/>
  <c r="CB1178" i="1"/>
  <c r="BY1178" i="1" s="1"/>
  <c r="CA1178" i="1"/>
  <c r="BX1178" i="1" s="1"/>
  <c r="BW1178" i="1"/>
  <c r="BV1178" i="1"/>
  <c r="CB1177" i="1"/>
  <c r="BY1177" i="1" s="1"/>
  <c r="CA1177" i="1"/>
  <c r="BX1177" i="1" s="1"/>
  <c r="BW1177" i="1"/>
  <c r="BV1177" i="1"/>
  <c r="CB1176" i="1"/>
  <c r="BY1176" i="1" s="1"/>
  <c r="CA1176" i="1"/>
  <c r="BX1176" i="1" s="1"/>
  <c r="BW1176" i="1"/>
  <c r="BV1176" i="1"/>
  <c r="CB1175" i="1"/>
  <c r="BY1175" i="1" s="1"/>
  <c r="CA1175" i="1"/>
  <c r="BX1175" i="1" s="1"/>
  <c r="BW1175" i="1"/>
  <c r="BV1175" i="1"/>
  <c r="CB1174" i="1"/>
  <c r="BY1174" i="1" s="1"/>
  <c r="CA1174" i="1"/>
  <c r="BX1174" i="1" s="1"/>
  <c r="BW1174" i="1"/>
  <c r="BV1174" i="1"/>
  <c r="CB1173" i="1"/>
  <c r="BY1173" i="1" s="1"/>
  <c r="CA1173" i="1"/>
  <c r="BX1173" i="1" s="1"/>
  <c r="BW1173" i="1"/>
  <c r="BV1173" i="1"/>
  <c r="CB1172" i="1"/>
  <c r="BY1172" i="1" s="1"/>
  <c r="CA1172" i="1"/>
  <c r="BX1172" i="1" s="1"/>
  <c r="BW1172" i="1"/>
  <c r="BV1172" i="1"/>
  <c r="CB1171" i="1"/>
  <c r="BY1171" i="1" s="1"/>
  <c r="CA1171" i="1"/>
  <c r="BX1171" i="1" s="1"/>
  <c r="BW1171" i="1"/>
  <c r="BV1171" i="1"/>
  <c r="CB1170" i="1"/>
  <c r="BY1170" i="1" s="1"/>
  <c r="CA1170" i="1"/>
  <c r="BX1170" i="1" s="1"/>
  <c r="BW1170" i="1"/>
  <c r="BV1170" i="1"/>
  <c r="CB1169" i="1"/>
  <c r="BY1169" i="1" s="1"/>
  <c r="CA1169" i="1"/>
  <c r="BX1169" i="1" s="1"/>
  <c r="BW1169" i="1"/>
  <c r="BV1169" i="1"/>
  <c r="CB1168" i="1"/>
  <c r="BY1168" i="1" s="1"/>
  <c r="CA1168" i="1"/>
  <c r="BX1168" i="1" s="1"/>
  <c r="BW1168" i="1"/>
  <c r="BV1168" i="1"/>
  <c r="CB1167" i="1"/>
  <c r="BY1167" i="1" s="1"/>
  <c r="CA1167" i="1"/>
  <c r="BX1167" i="1" s="1"/>
  <c r="BW1167" i="1"/>
  <c r="BV1167" i="1"/>
  <c r="CB1166" i="1"/>
  <c r="BY1166" i="1" s="1"/>
  <c r="CA1166" i="1"/>
  <c r="BX1166" i="1" s="1"/>
  <c r="BW1166" i="1"/>
  <c r="BV1166" i="1"/>
  <c r="CB1165" i="1"/>
  <c r="BY1165" i="1" s="1"/>
  <c r="CA1165" i="1"/>
  <c r="BX1165" i="1" s="1"/>
  <c r="BW1165" i="1"/>
  <c r="BV1165" i="1"/>
  <c r="CB1164" i="1"/>
  <c r="BY1164" i="1" s="1"/>
  <c r="CA1164" i="1"/>
  <c r="BX1164" i="1" s="1"/>
  <c r="BW1164" i="1"/>
  <c r="BV1164" i="1"/>
  <c r="CB1163" i="1"/>
  <c r="BY1163" i="1" s="1"/>
  <c r="CA1163" i="1"/>
  <c r="BX1163" i="1" s="1"/>
  <c r="BW1163" i="1"/>
  <c r="BV1163" i="1"/>
  <c r="CB1162" i="1"/>
  <c r="BY1162" i="1" s="1"/>
  <c r="CA1162" i="1"/>
  <c r="BX1162" i="1" s="1"/>
  <c r="BW1162" i="1"/>
  <c r="BV1162" i="1"/>
  <c r="CB1161" i="1"/>
  <c r="BY1161" i="1" s="1"/>
  <c r="CA1161" i="1"/>
  <c r="BX1161" i="1" s="1"/>
  <c r="BW1161" i="1"/>
  <c r="BV1161" i="1"/>
  <c r="CB1160" i="1"/>
  <c r="BY1160" i="1" s="1"/>
  <c r="CA1160" i="1"/>
  <c r="BX1160" i="1" s="1"/>
  <c r="BW1160" i="1"/>
  <c r="BV1160" i="1"/>
  <c r="CB1159" i="1"/>
  <c r="BY1159" i="1" s="1"/>
  <c r="CA1159" i="1"/>
  <c r="BX1159" i="1" s="1"/>
  <c r="BW1159" i="1"/>
  <c r="BV1159" i="1"/>
  <c r="CB1158" i="1"/>
  <c r="BY1158" i="1" s="1"/>
  <c r="CA1158" i="1"/>
  <c r="BX1158" i="1" s="1"/>
  <c r="BW1158" i="1"/>
  <c r="BV1158" i="1"/>
  <c r="CB1157" i="1"/>
  <c r="BY1157" i="1" s="1"/>
  <c r="CA1157" i="1"/>
  <c r="BX1157" i="1" s="1"/>
  <c r="BW1157" i="1"/>
  <c r="BV1157" i="1"/>
  <c r="CB1156" i="1"/>
  <c r="BY1156" i="1" s="1"/>
  <c r="CA1156" i="1"/>
  <c r="BX1156" i="1" s="1"/>
  <c r="BW1156" i="1"/>
  <c r="BV1156" i="1"/>
  <c r="CB1155" i="1"/>
  <c r="BY1155" i="1" s="1"/>
  <c r="CA1155" i="1"/>
  <c r="BX1155" i="1" s="1"/>
  <c r="BW1155" i="1"/>
  <c r="BV1155" i="1"/>
  <c r="CB1154" i="1"/>
  <c r="BY1154" i="1" s="1"/>
  <c r="CA1154" i="1"/>
  <c r="BX1154" i="1" s="1"/>
  <c r="BW1154" i="1"/>
  <c r="BV1154" i="1"/>
  <c r="CB1153" i="1"/>
  <c r="BY1153" i="1" s="1"/>
  <c r="CA1153" i="1"/>
  <c r="BX1153" i="1" s="1"/>
  <c r="BW1153" i="1"/>
  <c r="BV1153" i="1"/>
  <c r="CB1152" i="1"/>
  <c r="BY1152" i="1" s="1"/>
  <c r="CA1152" i="1"/>
  <c r="BX1152" i="1" s="1"/>
  <c r="BW1152" i="1"/>
  <c r="BV1152" i="1"/>
  <c r="CB1151" i="1"/>
  <c r="BY1151" i="1" s="1"/>
  <c r="CA1151" i="1"/>
  <c r="BX1151" i="1" s="1"/>
  <c r="BW1151" i="1"/>
  <c r="BV1151" i="1"/>
  <c r="CB1150" i="1"/>
  <c r="BY1150" i="1" s="1"/>
  <c r="CA1150" i="1"/>
  <c r="BX1150" i="1" s="1"/>
  <c r="BW1150" i="1"/>
  <c r="BV1150" i="1"/>
  <c r="CB1149" i="1"/>
  <c r="BY1149" i="1" s="1"/>
  <c r="CA1149" i="1"/>
  <c r="BX1149" i="1" s="1"/>
  <c r="BW1149" i="1"/>
  <c r="BV1149" i="1"/>
  <c r="CB1148" i="1"/>
  <c r="BY1148" i="1" s="1"/>
  <c r="CA1148" i="1"/>
  <c r="BX1148" i="1" s="1"/>
  <c r="BW1148" i="1"/>
  <c r="BV1148" i="1"/>
  <c r="CB1147" i="1"/>
  <c r="BY1147" i="1" s="1"/>
  <c r="CA1147" i="1"/>
  <c r="BX1147" i="1" s="1"/>
  <c r="BW1147" i="1"/>
  <c r="BV1147" i="1"/>
  <c r="CB1146" i="1"/>
  <c r="BY1146" i="1" s="1"/>
  <c r="CA1146" i="1"/>
  <c r="BX1146" i="1" s="1"/>
  <c r="BW1146" i="1"/>
  <c r="BV1146" i="1"/>
  <c r="CB1145" i="1"/>
  <c r="BY1145" i="1" s="1"/>
  <c r="CA1145" i="1"/>
  <c r="BX1145" i="1" s="1"/>
  <c r="BW1145" i="1"/>
  <c r="BV1145" i="1"/>
  <c r="CB1144" i="1"/>
  <c r="BY1144" i="1" s="1"/>
  <c r="CA1144" i="1"/>
  <c r="BX1144" i="1" s="1"/>
  <c r="BW1144" i="1"/>
  <c r="BV1144" i="1"/>
  <c r="CB1143" i="1"/>
  <c r="BY1143" i="1" s="1"/>
  <c r="CA1143" i="1"/>
  <c r="BX1143" i="1" s="1"/>
  <c r="BW1143" i="1"/>
  <c r="BV1143" i="1"/>
  <c r="CB1142" i="1"/>
  <c r="BY1142" i="1" s="1"/>
  <c r="CA1142" i="1"/>
  <c r="BX1142" i="1" s="1"/>
  <c r="BW1142" i="1"/>
  <c r="BV1142" i="1"/>
  <c r="CB1141" i="1"/>
  <c r="BY1141" i="1" s="1"/>
  <c r="CA1141" i="1"/>
  <c r="BX1141" i="1" s="1"/>
  <c r="BW1141" i="1"/>
  <c r="BV1141" i="1"/>
  <c r="CB1140" i="1"/>
  <c r="BY1140" i="1" s="1"/>
  <c r="CA1140" i="1"/>
  <c r="BX1140" i="1" s="1"/>
  <c r="BW1140" i="1"/>
  <c r="BV1140" i="1"/>
  <c r="CB1139" i="1"/>
  <c r="BY1139" i="1" s="1"/>
  <c r="CA1139" i="1"/>
  <c r="BX1139" i="1" s="1"/>
  <c r="BW1139" i="1"/>
  <c r="BV1139" i="1"/>
  <c r="CB1138" i="1"/>
  <c r="BY1138" i="1" s="1"/>
  <c r="CA1138" i="1"/>
  <c r="BX1138" i="1" s="1"/>
  <c r="BW1138" i="1"/>
  <c r="BV1138" i="1"/>
  <c r="CB1137" i="1"/>
  <c r="BY1137" i="1" s="1"/>
  <c r="CA1137" i="1"/>
  <c r="BX1137" i="1" s="1"/>
  <c r="BW1137" i="1"/>
  <c r="BV1137" i="1"/>
  <c r="CA1136" i="1"/>
  <c r="BX1136" i="1" s="1"/>
  <c r="BW1136" i="1"/>
  <c r="BV1136" i="1"/>
  <c r="CB1135" i="1"/>
  <c r="BY1135" i="1" s="1"/>
  <c r="CA1135" i="1"/>
  <c r="BX1135" i="1" s="1"/>
  <c r="BW1135" i="1"/>
  <c r="BV1135" i="1"/>
  <c r="CB1134" i="1"/>
  <c r="BY1134" i="1" s="1"/>
  <c r="CA1134" i="1"/>
  <c r="BX1134" i="1" s="1"/>
  <c r="BW1134" i="1"/>
  <c r="BV1134" i="1"/>
  <c r="CB1133" i="1"/>
  <c r="BY1133" i="1" s="1"/>
  <c r="CA1133" i="1"/>
  <c r="BX1133" i="1" s="1"/>
  <c r="BW1133" i="1"/>
  <c r="BV1133" i="1"/>
  <c r="CB1132" i="1"/>
  <c r="BY1132" i="1" s="1"/>
  <c r="CA1132" i="1"/>
  <c r="BX1132" i="1" s="1"/>
  <c r="BW1132" i="1"/>
  <c r="BV1132" i="1"/>
  <c r="CA1131" i="1"/>
  <c r="CB1131" i="1" s="1"/>
  <c r="BY1131" i="1" s="1"/>
  <c r="BW1131" i="1"/>
  <c r="BV1131" i="1"/>
  <c r="CB1130" i="1"/>
  <c r="BY1130" i="1" s="1"/>
  <c r="CA1130" i="1"/>
  <c r="BX1130" i="1" s="1"/>
  <c r="BW1130" i="1"/>
  <c r="BV1130" i="1"/>
  <c r="CB1129" i="1"/>
  <c r="BY1129" i="1" s="1"/>
  <c r="CA1129" i="1"/>
  <c r="BX1129" i="1" s="1"/>
  <c r="BW1129" i="1"/>
  <c r="BV1129" i="1"/>
  <c r="CB1128" i="1"/>
  <c r="BY1128" i="1" s="1"/>
  <c r="CA1128" i="1"/>
  <c r="BX1128" i="1" s="1"/>
  <c r="BW1128" i="1"/>
  <c r="BV1128" i="1"/>
  <c r="CB1127" i="1"/>
  <c r="BY1127" i="1" s="1"/>
  <c r="CA1127" i="1"/>
  <c r="BX1127" i="1" s="1"/>
  <c r="BW1127" i="1"/>
  <c r="BV1127" i="1"/>
  <c r="CB1126" i="1"/>
  <c r="BY1126" i="1" s="1"/>
  <c r="CA1126" i="1"/>
  <c r="BX1126" i="1" s="1"/>
  <c r="BW1126" i="1"/>
  <c r="BV1126" i="1"/>
  <c r="CB1125" i="1"/>
  <c r="BY1125" i="1" s="1"/>
  <c r="CA1125" i="1"/>
  <c r="BX1125" i="1" s="1"/>
  <c r="BW1125" i="1"/>
  <c r="BV1125" i="1"/>
  <c r="CB1124" i="1"/>
  <c r="BY1124" i="1" s="1"/>
  <c r="CA1124" i="1"/>
  <c r="BX1124" i="1" s="1"/>
  <c r="BW1124" i="1"/>
  <c r="BV1124" i="1"/>
  <c r="CB1123" i="1"/>
  <c r="BY1123" i="1" s="1"/>
  <c r="CA1123" i="1"/>
  <c r="BX1123" i="1" s="1"/>
  <c r="BW1123" i="1"/>
  <c r="BV1123" i="1"/>
  <c r="CB1122" i="1"/>
  <c r="BY1122" i="1" s="1"/>
  <c r="CA1122" i="1"/>
  <c r="BX1122" i="1" s="1"/>
  <c r="BW1122" i="1"/>
  <c r="BV1122" i="1"/>
  <c r="CB1121" i="1"/>
  <c r="BY1121" i="1" s="1"/>
  <c r="CA1121" i="1"/>
  <c r="BX1121" i="1" s="1"/>
  <c r="BW1121" i="1"/>
  <c r="BV1121" i="1"/>
  <c r="CB1120" i="1"/>
  <c r="BY1120" i="1" s="1"/>
  <c r="CA1120" i="1"/>
  <c r="BX1120" i="1" s="1"/>
  <c r="BW1120" i="1"/>
  <c r="BV1120" i="1"/>
  <c r="CB1119" i="1"/>
  <c r="BY1119" i="1" s="1"/>
  <c r="CA1119" i="1"/>
  <c r="BX1119" i="1" s="1"/>
  <c r="BW1119" i="1"/>
  <c r="BV1119" i="1"/>
  <c r="CB1118" i="1"/>
  <c r="BY1118" i="1" s="1"/>
  <c r="CA1118" i="1"/>
  <c r="BX1118" i="1" s="1"/>
  <c r="BW1118" i="1"/>
  <c r="BV1118" i="1"/>
  <c r="CB1117" i="1"/>
  <c r="BY1117" i="1" s="1"/>
  <c r="CA1117" i="1"/>
  <c r="BX1117" i="1" s="1"/>
  <c r="BW1117" i="1"/>
  <c r="BV1117" i="1"/>
  <c r="CB1116" i="1"/>
  <c r="BY1116" i="1" s="1"/>
  <c r="CA1116" i="1"/>
  <c r="BX1116" i="1" s="1"/>
  <c r="BW1116" i="1"/>
  <c r="BV1116" i="1"/>
  <c r="CB1115" i="1"/>
  <c r="BY1115" i="1" s="1"/>
  <c r="CA1115" i="1"/>
  <c r="BX1115" i="1" s="1"/>
  <c r="BW1115" i="1"/>
  <c r="BV1115" i="1"/>
  <c r="CB1114" i="1"/>
  <c r="BY1114" i="1" s="1"/>
  <c r="CA1114" i="1"/>
  <c r="BX1114" i="1" s="1"/>
  <c r="BW1114" i="1"/>
  <c r="BV1114" i="1"/>
  <c r="CB1113" i="1"/>
  <c r="BY1113" i="1" s="1"/>
  <c r="CA1113" i="1"/>
  <c r="BX1113" i="1" s="1"/>
  <c r="BW1113" i="1"/>
  <c r="BV1113" i="1"/>
  <c r="CB1112" i="1"/>
  <c r="BY1112" i="1" s="1"/>
  <c r="CA1112" i="1"/>
  <c r="BX1112" i="1" s="1"/>
  <c r="BW1112" i="1"/>
  <c r="BV1112" i="1"/>
  <c r="CB1111" i="1"/>
  <c r="BY1111" i="1" s="1"/>
  <c r="CA1111" i="1"/>
  <c r="BX1111" i="1" s="1"/>
  <c r="BW1111" i="1"/>
  <c r="BV1111" i="1"/>
  <c r="CB1110" i="1"/>
  <c r="BY1110" i="1" s="1"/>
  <c r="CA1110" i="1"/>
  <c r="BX1110" i="1" s="1"/>
  <c r="BW1110" i="1"/>
  <c r="BV1110" i="1"/>
  <c r="CB1109" i="1"/>
  <c r="BY1109" i="1" s="1"/>
  <c r="CA1109" i="1"/>
  <c r="BX1109" i="1" s="1"/>
  <c r="BW1109" i="1"/>
  <c r="BV1109" i="1"/>
  <c r="CB1108" i="1"/>
  <c r="BY1108" i="1" s="1"/>
  <c r="CA1108" i="1"/>
  <c r="BX1108" i="1" s="1"/>
  <c r="BW1108" i="1"/>
  <c r="BV1108" i="1"/>
  <c r="CB1107" i="1"/>
  <c r="BY1107" i="1" s="1"/>
  <c r="CA1107" i="1"/>
  <c r="BX1107" i="1" s="1"/>
  <c r="BW1107" i="1"/>
  <c r="BV1107" i="1"/>
  <c r="CA1106" i="1"/>
  <c r="CB1106" i="1" s="1"/>
  <c r="BY1106" i="1" s="1"/>
  <c r="BW1106" i="1"/>
  <c r="BV1106" i="1"/>
  <c r="CB1105" i="1"/>
  <c r="BY1105" i="1" s="1"/>
  <c r="CA1105" i="1"/>
  <c r="BX1105" i="1" s="1"/>
  <c r="BW1105" i="1"/>
  <c r="BV1105" i="1"/>
  <c r="CB1104" i="1"/>
  <c r="BY1104" i="1" s="1"/>
  <c r="CA1104" i="1"/>
  <c r="BX1104" i="1" s="1"/>
  <c r="BW1104" i="1"/>
  <c r="BV1104" i="1"/>
  <c r="CB1103" i="1"/>
  <c r="BY1103" i="1" s="1"/>
  <c r="CA1103" i="1"/>
  <c r="BX1103" i="1"/>
  <c r="BW1103" i="1"/>
  <c r="BV1103" i="1"/>
  <c r="CB1102" i="1"/>
  <c r="BY1102" i="1" s="1"/>
  <c r="CA1102" i="1"/>
  <c r="BX1102" i="1" s="1"/>
  <c r="BW1102" i="1"/>
  <c r="BV1102" i="1"/>
  <c r="CB1101" i="1"/>
  <c r="BY1101" i="1" s="1"/>
  <c r="CA1101" i="1"/>
  <c r="BX1101" i="1" s="1"/>
  <c r="BW1101" i="1"/>
  <c r="BV1101" i="1"/>
  <c r="CB1100" i="1"/>
  <c r="BY1100" i="1" s="1"/>
  <c r="CA1100" i="1"/>
  <c r="BX1100" i="1" s="1"/>
  <c r="BW1100" i="1"/>
  <c r="BV1100" i="1"/>
  <c r="CB1099" i="1"/>
  <c r="CA1099" i="1"/>
  <c r="BX1099" i="1" s="1"/>
  <c r="BY1099" i="1"/>
  <c r="BW1099" i="1"/>
  <c r="BV1099" i="1"/>
  <c r="CB1098" i="1"/>
  <c r="BY1098" i="1" s="1"/>
  <c r="CA1098" i="1"/>
  <c r="BX1098" i="1" s="1"/>
  <c r="BW1098" i="1"/>
  <c r="BV1098" i="1"/>
  <c r="CB1097" i="1"/>
  <c r="BY1097" i="1" s="1"/>
  <c r="CA1097" i="1"/>
  <c r="BX1097" i="1" s="1"/>
  <c r="BW1097" i="1"/>
  <c r="BV1097" i="1"/>
  <c r="CB1096" i="1"/>
  <c r="BY1096" i="1" s="1"/>
  <c r="CA1096" i="1"/>
  <c r="BX1096" i="1" s="1"/>
  <c r="BW1096" i="1"/>
  <c r="BV1096" i="1"/>
  <c r="CB1095" i="1"/>
  <c r="BY1095" i="1" s="1"/>
  <c r="CA1095" i="1"/>
  <c r="BX1095" i="1" s="1"/>
  <c r="BW1095" i="1"/>
  <c r="BV1095" i="1"/>
  <c r="CB1094" i="1"/>
  <c r="BY1094" i="1" s="1"/>
  <c r="CA1094" i="1"/>
  <c r="BX1094" i="1" s="1"/>
  <c r="BW1094" i="1"/>
  <c r="BV1094" i="1"/>
  <c r="CB1093" i="1"/>
  <c r="BY1093" i="1" s="1"/>
  <c r="CA1093" i="1"/>
  <c r="BX1093" i="1" s="1"/>
  <c r="BW1093" i="1"/>
  <c r="BV1093" i="1"/>
  <c r="CB1092" i="1"/>
  <c r="BY1092" i="1" s="1"/>
  <c r="CA1092" i="1"/>
  <c r="BX1092" i="1" s="1"/>
  <c r="BW1092" i="1"/>
  <c r="BV1092" i="1"/>
  <c r="CB1091" i="1"/>
  <c r="BY1091" i="1" s="1"/>
  <c r="CA1091" i="1"/>
  <c r="BX1091" i="1" s="1"/>
  <c r="BW1091" i="1"/>
  <c r="BV1091" i="1"/>
  <c r="CB1090" i="1"/>
  <c r="BY1090" i="1" s="1"/>
  <c r="CA1090" i="1"/>
  <c r="BX1090" i="1" s="1"/>
  <c r="BW1090" i="1"/>
  <c r="BV1090" i="1"/>
  <c r="CB1089" i="1"/>
  <c r="BY1089" i="1" s="1"/>
  <c r="CA1089" i="1"/>
  <c r="BX1089" i="1" s="1"/>
  <c r="BW1089" i="1"/>
  <c r="BV1089" i="1"/>
  <c r="CB1088" i="1"/>
  <c r="BY1088" i="1" s="1"/>
  <c r="CA1088" i="1"/>
  <c r="BX1088" i="1" s="1"/>
  <c r="BW1088" i="1"/>
  <c r="BV1088" i="1"/>
  <c r="CB1087" i="1"/>
  <c r="BY1087" i="1" s="1"/>
  <c r="CA1087" i="1"/>
  <c r="BX1087" i="1" s="1"/>
  <c r="BW1087" i="1"/>
  <c r="BV1087" i="1"/>
  <c r="CB1086" i="1"/>
  <c r="BY1086" i="1" s="1"/>
  <c r="CA1086" i="1"/>
  <c r="BX1086" i="1" s="1"/>
  <c r="BW1086" i="1"/>
  <c r="BV1086" i="1"/>
  <c r="CB1085" i="1"/>
  <c r="BY1085" i="1" s="1"/>
  <c r="CA1085" i="1"/>
  <c r="BX1085" i="1" s="1"/>
  <c r="BW1085" i="1"/>
  <c r="BV1085" i="1"/>
  <c r="CB1084" i="1"/>
  <c r="BY1084" i="1" s="1"/>
  <c r="CA1084" i="1"/>
  <c r="BX1084" i="1" s="1"/>
  <c r="BW1084" i="1"/>
  <c r="BV1084" i="1"/>
  <c r="CB1083" i="1"/>
  <c r="BY1083" i="1" s="1"/>
  <c r="CA1083" i="1"/>
  <c r="BX1083" i="1" s="1"/>
  <c r="BW1083" i="1"/>
  <c r="BV1083" i="1"/>
  <c r="CB1082" i="1"/>
  <c r="BY1082" i="1" s="1"/>
  <c r="CA1082" i="1"/>
  <c r="BX1082" i="1" s="1"/>
  <c r="BW1082" i="1"/>
  <c r="BV1082" i="1"/>
  <c r="CB1081" i="1"/>
  <c r="BY1081" i="1" s="1"/>
  <c r="CA1081" i="1"/>
  <c r="BX1081" i="1" s="1"/>
  <c r="BW1081" i="1"/>
  <c r="BV1081" i="1"/>
  <c r="CB1080" i="1"/>
  <c r="BY1080" i="1" s="1"/>
  <c r="CA1080" i="1"/>
  <c r="BX1080" i="1" s="1"/>
  <c r="BW1080" i="1"/>
  <c r="BV1080" i="1"/>
  <c r="CB1079" i="1"/>
  <c r="BY1079" i="1" s="1"/>
  <c r="CA1079" i="1"/>
  <c r="BX1079" i="1" s="1"/>
  <c r="BW1079" i="1"/>
  <c r="BV1079" i="1"/>
  <c r="CB1078" i="1"/>
  <c r="BY1078" i="1" s="1"/>
  <c r="CA1078" i="1"/>
  <c r="BX1078" i="1" s="1"/>
  <c r="BW1078" i="1"/>
  <c r="BV1078" i="1"/>
  <c r="CB1077" i="1"/>
  <c r="BY1077" i="1" s="1"/>
  <c r="CA1077" i="1"/>
  <c r="BX1077" i="1" s="1"/>
  <c r="BW1077" i="1"/>
  <c r="BV1077" i="1"/>
  <c r="CB1076" i="1"/>
  <c r="BY1076" i="1" s="1"/>
  <c r="CA1076" i="1"/>
  <c r="BX1076" i="1" s="1"/>
  <c r="BW1076" i="1"/>
  <c r="BV1076" i="1"/>
  <c r="CB1075" i="1"/>
  <c r="BY1075" i="1" s="1"/>
  <c r="CA1075" i="1"/>
  <c r="BX1075" i="1" s="1"/>
  <c r="BW1075" i="1"/>
  <c r="BV1075" i="1"/>
  <c r="CB1074" i="1"/>
  <c r="BY1074" i="1" s="1"/>
  <c r="CA1074" i="1"/>
  <c r="BX1074" i="1" s="1"/>
  <c r="BW1074" i="1"/>
  <c r="BV1074" i="1"/>
  <c r="CB1073" i="1"/>
  <c r="BY1073" i="1" s="1"/>
  <c r="CA1073" i="1"/>
  <c r="BX1073" i="1" s="1"/>
  <c r="BW1073" i="1"/>
  <c r="BV1073" i="1"/>
  <c r="CB1072" i="1"/>
  <c r="BY1072" i="1" s="1"/>
  <c r="CA1072" i="1"/>
  <c r="BX1072" i="1" s="1"/>
  <c r="BW1072" i="1"/>
  <c r="BV1072" i="1"/>
  <c r="CB1071" i="1"/>
  <c r="BY1071" i="1" s="1"/>
  <c r="CA1071" i="1"/>
  <c r="BX1071" i="1" s="1"/>
  <c r="BW1071" i="1"/>
  <c r="BV1071" i="1"/>
  <c r="CB1070" i="1"/>
  <c r="BY1070" i="1" s="1"/>
  <c r="CA1070" i="1"/>
  <c r="BX1070" i="1" s="1"/>
  <c r="BW1070" i="1"/>
  <c r="BV1070" i="1"/>
  <c r="CB1069" i="1"/>
  <c r="BY1069" i="1" s="1"/>
  <c r="CA1069" i="1"/>
  <c r="BX1069" i="1" s="1"/>
  <c r="BW1069" i="1"/>
  <c r="BV1069" i="1"/>
  <c r="CB1068" i="1"/>
  <c r="BY1068" i="1" s="1"/>
  <c r="CA1068" i="1"/>
  <c r="BX1068" i="1"/>
  <c r="BW1068" i="1"/>
  <c r="BV1068" i="1"/>
  <c r="CB1067" i="1"/>
  <c r="BY1067" i="1" s="1"/>
  <c r="CA1067" i="1"/>
  <c r="BX1067" i="1" s="1"/>
  <c r="BW1067" i="1"/>
  <c r="BV1067" i="1"/>
  <c r="CB1066" i="1"/>
  <c r="BY1066" i="1" s="1"/>
  <c r="CA1066" i="1"/>
  <c r="BX1066" i="1" s="1"/>
  <c r="BW1066" i="1"/>
  <c r="BV1066" i="1"/>
  <c r="CB1065" i="1"/>
  <c r="BY1065" i="1" s="1"/>
  <c r="CA1065" i="1"/>
  <c r="BX1065" i="1" s="1"/>
  <c r="BW1065" i="1"/>
  <c r="BV1065" i="1"/>
  <c r="CB1064" i="1"/>
  <c r="BY1064" i="1" s="1"/>
  <c r="CA1064" i="1"/>
  <c r="BX1064" i="1" s="1"/>
  <c r="BW1064" i="1"/>
  <c r="BV1064" i="1"/>
  <c r="CB1063" i="1"/>
  <c r="BY1063" i="1" s="1"/>
  <c r="CA1063" i="1"/>
  <c r="BX1063" i="1" s="1"/>
  <c r="BW1063" i="1"/>
  <c r="BV1063" i="1"/>
  <c r="CB1062" i="1"/>
  <c r="BY1062" i="1" s="1"/>
  <c r="CA1062" i="1"/>
  <c r="BX1062" i="1" s="1"/>
  <c r="BW1062" i="1"/>
  <c r="BV1062" i="1"/>
  <c r="CB1061" i="1"/>
  <c r="BY1061" i="1" s="1"/>
  <c r="CA1061" i="1"/>
  <c r="BX1061" i="1" s="1"/>
  <c r="BW1061" i="1"/>
  <c r="BV1061" i="1"/>
  <c r="CB1060" i="1"/>
  <c r="BY1060" i="1" s="1"/>
  <c r="CA1060" i="1"/>
  <c r="BX1060" i="1" s="1"/>
  <c r="BW1060" i="1"/>
  <c r="BV1060" i="1"/>
  <c r="CB1059" i="1"/>
  <c r="BY1059" i="1" s="1"/>
  <c r="CA1059" i="1"/>
  <c r="BX1059" i="1" s="1"/>
  <c r="BW1059" i="1"/>
  <c r="BV1059" i="1"/>
  <c r="CB1058" i="1"/>
  <c r="BY1058" i="1" s="1"/>
  <c r="CA1058" i="1"/>
  <c r="BX1058" i="1" s="1"/>
  <c r="BW1058" i="1"/>
  <c r="BV1058" i="1"/>
  <c r="CB1057" i="1"/>
  <c r="BY1057" i="1" s="1"/>
  <c r="CA1057" i="1"/>
  <c r="BX1057" i="1" s="1"/>
  <c r="BW1057" i="1"/>
  <c r="BV1057" i="1"/>
  <c r="CB1056" i="1"/>
  <c r="BY1056" i="1" s="1"/>
  <c r="CA1056" i="1"/>
  <c r="BX1056" i="1" s="1"/>
  <c r="BW1056" i="1"/>
  <c r="BV1056" i="1"/>
  <c r="CB1055" i="1"/>
  <c r="BY1055" i="1" s="1"/>
  <c r="CA1055" i="1"/>
  <c r="BX1055" i="1" s="1"/>
  <c r="BW1055" i="1"/>
  <c r="BV1055" i="1"/>
  <c r="CB1054" i="1"/>
  <c r="BY1054" i="1" s="1"/>
  <c r="CA1054" i="1"/>
  <c r="BX1054" i="1" s="1"/>
  <c r="BW1054" i="1"/>
  <c r="BV1054" i="1"/>
  <c r="CB1053" i="1"/>
  <c r="BY1053" i="1" s="1"/>
  <c r="CA1053" i="1"/>
  <c r="BX1053" i="1" s="1"/>
  <c r="BW1053" i="1"/>
  <c r="BV1053" i="1"/>
  <c r="CB1052" i="1"/>
  <c r="BY1052" i="1" s="1"/>
  <c r="CA1052" i="1"/>
  <c r="BX1052" i="1" s="1"/>
  <c r="BW1052" i="1"/>
  <c r="BV1052" i="1"/>
  <c r="CB1051" i="1"/>
  <c r="BY1051" i="1" s="1"/>
  <c r="CA1051" i="1"/>
  <c r="BX1051" i="1" s="1"/>
  <c r="BW1051" i="1"/>
  <c r="BV1051" i="1"/>
  <c r="CB1050" i="1"/>
  <c r="BY1050" i="1" s="1"/>
  <c r="CA1050" i="1"/>
  <c r="BX1050" i="1" s="1"/>
  <c r="BW1050" i="1"/>
  <c r="BV1050" i="1"/>
  <c r="CB1049" i="1"/>
  <c r="BY1049" i="1" s="1"/>
  <c r="CA1049" i="1"/>
  <c r="BX1049" i="1" s="1"/>
  <c r="BW1049" i="1"/>
  <c r="BV1049" i="1"/>
  <c r="CB1048" i="1"/>
  <c r="BY1048" i="1" s="1"/>
  <c r="CA1048" i="1"/>
  <c r="BX1048" i="1" s="1"/>
  <c r="BW1048" i="1"/>
  <c r="BV1048" i="1"/>
  <c r="CB1047" i="1"/>
  <c r="BY1047" i="1" s="1"/>
  <c r="CA1047" i="1"/>
  <c r="BX1047" i="1" s="1"/>
  <c r="BW1047" i="1"/>
  <c r="BV1047" i="1"/>
  <c r="CB1046" i="1"/>
  <c r="BY1046" i="1" s="1"/>
  <c r="CA1046" i="1"/>
  <c r="BX1046" i="1" s="1"/>
  <c r="BW1046" i="1"/>
  <c r="BV1046" i="1"/>
  <c r="CB1045" i="1"/>
  <c r="BY1045" i="1" s="1"/>
  <c r="CA1045" i="1"/>
  <c r="BX1045" i="1" s="1"/>
  <c r="BW1045" i="1"/>
  <c r="BV1045" i="1"/>
  <c r="CB1044" i="1"/>
  <c r="BY1044" i="1" s="1"/>
  <c r="CA1044" i="1"/>
  <c r="BX1044" i="1" s="1"/>
  <c r="BW1044" i="1"/>
  <c r="BV1044" i="1"/>
  <c r="CB1043" i="1"/>
  <c r="BY1043" i="1" s="1"/>
  <c r="CA1043" i="1"/>
  <c r="BX1043" i="1" s="1"/>
  <c r="BW1043" i="1"/>
  <c r="BV1043" i="1"/>
  <c r="CB1042" i="1"/>
  <c r="BY1042" i="1" s="1"/>
  <c r="CA1042" i="1"/>
  <c r="BX1042" i="1" s="1"/>
  <c r="BW1042" i="1"/>
  <c r="BV1042" i="1"/>
  <c r="CB1041" i="1"/>
  <c r="BY1041" i="1" s="1"/>
  <c r="CA1041" i="1"/>
  <c r="BX1041" i="1" s="1"/>
  <c r="BW1041" i="1"/>
  <c r="BV1041" i="1"/>
  <c r="CB1040" i="1"/>
  <c r="BY1040" i="1" s="1"/>
  <c r="CA1040" i="1"/>
  <c r="BX1040" i="1" s="1"/>
  <c r="BW1040" i="1"/>
  <c r="BV1040" i="1"/>
  <c r="CB1039" i="1"/>
  <c r="BY1039" i="1" s="1"/>
  <c r="CA1039" i="1"/>
  <c r="BX1039" i="1" s="1"/>
  <c r="BW1039" i="1"/>
  <c r="BV1039" i="1"/>
  <c r="CB1038" i="1"/>
  <c r="BY1038" i="1" s="1"/>
  <c r="CA1038" i="1"/>
  <c r="BX1038" i="1"/>
  <c r="BW1038" i="1"/>
  <c r="BV1038" i="1"/>
  <c r="CB1037" i="1"/>
  <c r="BY1037" i="1" s="1"/>
  <c r="CA1037" i="1"/>
  <c r="BX1037" i="1" s="1"/>
  <c r="BW1037" i="1"/>
  <c r="BV1037" i="1"/>
  <c r="CB1036" i="1"/>
  <c r="BY1036" i="1" s="1"/>
  <c r="CA1036" i="1"/>
  <c r="BX1036" i="1" s="1"/>
  <c r="BW1036" i="1"/>
  <c r="BV1036" i="1"/>
  <c r="CB1035" i="1"/>
  <c r="BY1035" i="1" s="1"/>
  <c r="CA1035" i="1"/>
  <c r="BX1035" i="1" s="1"/>
  <c r="BW1035" i="1"/>
  <c r="BV1035" i="1"/>
  <c r="CA1034" i="1"/>
  <c r="CB1034" i="1" s="1"/>
  <c r="BY1034" i="1" s="1"/>
  <c r="BW1034" i="1"/>
  <c r="BV1034" i="1"/>
  <c r="CB1033" i="1"/>
  <c r="BY1033" i="1" s="1"/>
  <c r="CA1033" i="1"/>
  <c r="BX1033" i="1" s="1"/>
  <c r="BW1033" i="1"/>
  <c r="BV1033" i="1"/>
  <c r="CB1032" i="1"/>
  <c r="BY1032" i="1" s="1"/>
  <c r="CA1032" i="1"/>
  <c r="BX1032" i="1" s="1"/>
  <c r="BW1032" i="1"/>
  <c r="BV1032" i="1"/>
  <c r="CB1031" i="1"/>
  <c r="BY1031" i="1" s="1"/>
  <c r="CA1031" i="1"/>
  <c r="BX1031" i="1" s="1"/>
  <c r="BW1031" i="1"/>
  <c r="BV1031" i="1"/>
  <c r="CB1030" i="1"/>
  <c r="BY1030" i="1" s="1"/>
  <c r="CA1030" i="1"/>
  <c r="BX1030" i="1"/>
  <c r="BW1030" i="1"/>
  <c r="BV1030" i="1"/>
  <c r="CA1029" i="1"/>
  <c r="BX1029" i="1" s="1"/>
  <c r="BW1029" i="1"/>
  <c r="BV1029" i="1"/>
  <c r="CB1028" i="1"/>
  <c r="CA1028" i="1"/>
  <c r="BX1028" i="1" s="1"/>
  <c r="BY1028" i="1"/>
  <c r="BW1028" i="1"/>
  <c r="BV1028" i="1"/>
  <c r="CB1027" i="1"/>
  <c r="BY1027" i="1" s="1"/>
  <c r="CA1027" i="1"/>
  <c r="BX1027" i="1" s="1"/>
  <c r="BW1027" i="1"/>
  <c r="BV1027" i="1"/>
  <c r="CB1026" i="1"/>
  <c r="BY1026" i="1" s="1"/>
  <c r="CA1026" i="1"/>
  <c r="BX1026" i="1" s="1"/>
  <c r="BW1026" i="1"/>
  <c r="BV1026" i="1"/>
  <c r="CB1025" i="1"/>
  <c r="BY1025" i="1" s="1"/>
  <c r="CA1025" i="1"/>
  <c r="BX1025" i="1" s="1"/>
  <c r="BW1025" i="1"/>
  <c r="BV1025" i="1"/>
  <c r="CB1024" i="1"/>
  <c r="BY1024" i="1" s="1"/>
  <c r="CA1024" i="1"/>
  <c r="BX1024" i="1" s="1"/>
  <c r="BW1024" i="1"/>
  <c r="BV1024" i="1"/>
  <c r="CB1023" i="1"/>
  <c r="BY1023" i="1" s="1"/>
  <c r="CA1023" i="1"/>
  <c r="BX1023" i="1" s="1"/>
  <c r="BW1023" i="1"/>
  <c r="BV1023" i="1"/>
  <c r="CB1022" i="1"/>
  <c r="BY1022" i="1" s="1"/>
  <c r="CA1022" i="1"/>
  <c r="BX1022" i="1" s="1"/>
  <c r="BW1022" i="1"/>
  <c r="BV1022" i="1"/>
  <c r="CB1021" i="1"/>
  <c r="BY1021" i="1" s="1"/>
  <c r="CA1021" i="1"/>
  <c r="BX1021" i="1" s="1"/>
  <c r="BW1021" i="1"/>
  <c r="BV1021" i="1"/>
  <c r="CB1020" i="1"/>
  <c r="BY1020" i="1" s="1"/>
  <c r="CA1020" i="1"/>
  <c r="BX1020" i="1" s="1"/>
  <c r="BW1020" i="1"/>
  <c r="BV1020" i="1"/>
  <c r="CA1019" i="1"/>
  <c r="BX1019" i="1" s="1"/>
  <c r="BW1019" i="1"/>
  <c r="BV1019" i="1"/>
  <c r="CA1018" i="1"/>
  <c r="CB1018" i="1" s="1"/>
  <c r="BY1018" i="1" s="1"/>
  <c r="BW1018" i="1"/>
  <c r="BV1018" i="1"/>
  <c r="CB1017" i="1"/>
  <c r="BY1017" i="1" s="1"/>
  <c r="CA1017" i="1"/>
  <c r="BX1017" i="1" s="1"/>
  <c r="BW1017" i="1"/>
  <c r="BV1017" i="1"/>
  <c r="CB1016" i="1"/>
  <c r="BY1016" i="1" s="1"/>
  <c r="CA1016" i="1"/>
  <c r="BX1016" i="1" s="1"/>
  <c r="BW1016" i="1"/>
  <c r="BV1016" i="1"/>
  <c r="CB1015" i="1"/>
  <c r="BY1015" i="1" s="1"/>
  <c r="CA1015" i="1"/>
  <c r="BX1015" i="1" s="1"/>
  <c r="BW1015" i="1"/>
  <c r="BV1015" i="1"/>
  <c r="CB1014" i="1"/>
  <c r="BY1014" i="1" s="1"/>
  <c r="CA1014" i="1"/>
  <c r="BX1014" i="1" s="1"/>
  <c r="BW1014" i="1"/>
  <c r="BV1014" i="1"/>
  <c r="CB1013" i="1"/>
  <c r="BY1013" i="1" s="1"/>
  <c r="CA1013" i="1"/>
  <c r="BX1013" i="1" s="1"/>
  <c r="BW1013" i="1"/>
  <c r="BV1013" i="1"/>
  <c r="CB1012" i="1"/>
  <c r="BY1012" i="1" s="1"/>
  <c r="CA1012" i="1"/>
  <c r="BX1012" i="1" s="1"/>
  <c r="BW1012" i="1"/>
  <c r="BV1012" i="1"/>
  <c r="CB1011" i="1"/>
  <c r="BY1011" i="1" s="1"/>
  <c r="CA1011" i="1"/>
  <c r="BX1011" i="1" s="1"/>
  <c r="BW1011" i="1"/>
  <c r="BV1011" i="1"/>
  <c r="CA1010" i="1"/>
  <c r="CB1010" i="1" s="1"/>
  <c r="BY1010" i="1" s="1"/>
  <c r="BW1010" i="1"/>
  <c r="BV1010" i="1"/>
  <c r="CB1009" i="1"/>
  <c r="BY1009" i="1" s="1"/>
  <c r="CA1009" i="1"/>
  <c r="BX1009" i="1" s="1"/>
  <c r="BW1009" i="1"/>
  <c r="BV1009" i="1"/>
  <c r="CB1008" i="1"/>
  <c r="BY1008" i="1" s="1"/>
  <c r="CA1008" i="1"/>
  <c r="BX1008" i="1" s="1"/>
  <c r="BW1008" i="1"/>
  <c r="BV1008" i="1"/>
  <c r="CB1007" i="1"/>
  <c r="BY1007" i="1" s="1"/>
  <c r="CA1007" i="1"/>
  <c r="BX1007" i="1" s="1"/>
  <c r="BW1007" i="1"/>
  <c r="BV1007" i="1"/>
  <c r="CB1006" i="1"/>
  <c r="BY1006" i="1" s="1"/>
  <c r="CA1006" i="1"/>
  <c r="BX1006" i="1" s="1"/>
  <c r="BW1006" i="1"/>
  <c r="BV1006" i="1"/>
  <c r="CB1005" i="1"/>
  <c r="BY1005" i="1" s="1"/>
  <c r="CA1005" i="1"/>
  <c r="BX1005" i="1" s="1"/>
  <c r="BW1005" i="1"/>
  <c r="BV1005" i="1"/>
  <c r="CB1004" i="1"/>
  <c r="BY1004" i="1" s="1"/>
  <c r="CA1004" i="1"/>
  <c r="BX1004" i="1" s="1"/>
  <c r="BW1004" i="1"/>
  <c r="BV1004" i="1"/>
  <c r="CB1003" i="1"/>
  <c r="BY1003" i="1" s="1"/>
  <c r="CA1003" i="1"/>
  <c r="BX1003" i="1" s="1"/>
  <c r="BW1003" i="1"/>
  <c r="BV1003" i="1"/>
  <c r="CB1002" i="1"/>
  <c r="BY1002" i="1" s="1"/>
  <c r="CA1002" i="1"/>
  <c r="BX1002" i="1" s="1"/>
  <c r="BW1002" i="1"/>
  <c r="BV1002" i="1"/>
  <c r="CB1001" i="1"/>
  <c r="BY1001" i="1" s="1"/>
  <c r="CA1001" i="1"/>
  <c r="BX1001" i="1" s="1"/>
  <c r="BW1001" i="1"/>
  <c r="BV1001" i="1"/>
  <c r="CB1000" i="1"/>
  <c r="BY1000" i="1" s="1"/>
  <c r="CA1000" i="1"/>
  <c r="BX1000" i="1"/>
  <c r="BW1000" i="1"/>
  <c r="BV1000" i="1"/>
  <c r="CB999" i="1"/>
  <c r="BY999" i="1" s="1"/>
  <c r="CA999" i="1"/>
  <c r="BX999" i="1" s="1"/>
  <c r="BW999" i="1"/>
  <c r="BV999" i="1"/>
  <c r="CB998" i="1"/>
  <c r="BY998" i="1" s="1"/>
  <c r="CA998" i="1"/>
  <c r="BX998" i="1" s="1"/>
  <c r="BW998" i="1"/>
  <c r="BV998" i="1"/>
  <c r="CB997" i="1"/>
  <c r="BY997" i="1" s="1"/>
  <c r="CA997" i="1"/>
  <c r="BX997" i="1" s="1"/>
  <c r="BW997" i="1"/>
  <c r="BV997" i="1"/>
  <c r="CB996" i="1"/>
  <c r="BY996" i="1" s="1"/>
  <c r="CA996" i="1"/>
  <c r="BX996" i="1" s="1"/>
  <c r="BW996" i="1"/>
  <c r="BV996" i="1"/>
  <c r="CA995" i="1"/>
  <c r="CB995" i="1" s="1"/>
  <c r="BY995" i="1" s="1"/>
  <c r="BW995" i="1"/>
  <c r="BV995" i="1"/>
  <c r="CB994" i="1"/>
  <c r="BY994" i="1" s="1"/>
  <c r="CA994" i="1"/>
  <c r="BX994" i="1" s="1"/>
  <c r="BW994" i="1"/>
  <c r="BV994" i="1"/>
  <c r="CB993" i="1"/>
  <c r="BY993" i="1" s="1"/>
  <c r="CA993" i="1"/>
  <c r="BX993" i="1" s="1"/>
  <c r="BW993" i="1"/>
  <c r="BV993" i="1"/>
  <c r="CA992" i="1"/>
  <c r="CB992" i="1" s="1"/>
  <c r="BY992" i="1" s="1"/>
  <c r="BW992" i="1"/>
  <c r="BV992" i="1"/>
  <c r="CA991" i="1"/>
  <c r="CB991" i="1" s="1"/>
  <c r="BY991" i="1" s="1"/>
  <c r="BW991" i="1"/>
  <c r="BV991" i="1"/>
  <c r="CB990" i="1"/>
  <c r="BY990" i="1" s="1"/>
  <c r="CA990" i="1"/>
  <c r="BX990" i="1" s="1"/>
  <c r="BW990" i="1"/>
  <c r="BV990" i="1"/>
  <c r="CB989" i="1"/>
  <c r="BY989" i="1" s="1"/>
  <c r="CA989" i="1"/>
  <c r="BX989" i="1" s="1"/>
  <c r="BW989" i="1"/>
  <c r="BV989" i="1"/>
  <c r="CA988" i="1"/>
  <c r="CB988" i="1" s="1"/>
  <c r="BY988" i="1" s="1"/>
  <c r="BW988" i="1"/>
  <c r="BV988" i="1"/>
  <c r="CB987" i="1"/>
  <c r="BY987" i="1" s="1"/>
  <c r="CA987" i="1"/>
  <c r="BX987" i="1" s="1"/>
  <c r="BW987" i="1"/>
  <c r="BV987" i="1"/>
  <c r="CA986" i="1"/>
  <c r="CB986" i="1" s="1"/>
  <c r="BY986" i="1" s="1"/>
  <c r="BW986" i="1"/>
  <c r="BV986" i="1"/>
  <c r="CB985" i="1"/>
  <c r="BY985" i="1" s="1"/>
  <c r="CA985" i="1"/>
  <c r="BX985" i="1" s="1"/>
  <c r="BW985" i="1"/>
  <c r="BV985" i="1"/>
  <c r="CA984" i="1"/>
  <c r="BX984" i="1" s="1"/>
  <c r="BW984" i="1"/>
  <c r="BV984" i="1"/>
  <c r="CB983" i="1"/>
  <c r="CA983" i="1"/>
  <c r="BX983" i="1" s="1"/>
  <c r="BY983" i="1"/>
  <c r="BW983" i="1"/>
  <c r="BV983" i="1"/>
  <c r="CB982" i="1"/>
  <c r="BY982" i="1" s="1"/>
  <c r="CA982" i="1"/>
  <c r="BX982" i="1" s="1"/>
  <c r="BW982" i="1"/>
  <c r="BV982" i="1"/>
  <c r="CB981" i="1"/>
  <c r="BY981" i="1" s="1"/>
  <c r="CA981" i="1"/>
  <c r="BX981" i="1" s="1"/>
  <c r="BW981" i="1"/>
  <c r="BV981" i="1"/>
  <c r="CB980" i="1"/>
  <c r="BY980" i="1" s="1"/>
  <c r="CA980" i="1"/>
  <c r="BX980" i="1" s="1"/>
  <c r="BW980" i="1"/>
  <c r="BV980" i="1"/>
  <c r="CB979" i="1"/>
  <c r="BY979" i="1" s="1"/>
  <c r="CA979" i="1"/>
  <c r="BX979" i="1" s="1"/>
  <c r="BW979" i="1"/>
  <c r="BV979" i="1"/>
  <c r="CB978" i="1"/>
  <c r="BY978" i="1" s="1"/>
  <c r="CA978" i="1"/>
  <c r="BX978" i="1" s="1"/>
  <c r="BW978" i="1"/>
  <c r="BV978" i="1"/>
  <c r="CB977" i="1"/>
  <c r="BY977" i="1" s="1"/>
  <c r="CA977" i="1"/>
  <c r="BX977" i="1" s="1"/>
  <c r="BW977" i="1"/>
  <c r="BV977" i="1"/>
  <c r="CB976" i="1"/>
  <c r="BY976" i="1" s="1"/>
  <c r="CA976" i="1"/>
  <c r="BX976" i="1" s="1"/>
  <c r="BW976" i="1"/>
  <c r="BV976" i="1"/>
  <c r="CB975" i="1"/>
  <c r="CA975" i="1"/>
  <c r="BX975" i="1" s="1"/>
  <c r="BY975" i="1"/>
  <c r="BW975" i="1"/>
  <c r="BV975" i="1"/>
  <c r="CB974" i="1"/>
  <c r="BY974" i="1" s="1"/>
  <c r="CA974" i="1"/>
  <c r="BX974" i="1" s="1"/>
  <c r="BW974" i="1"/>
  <c r="BV974" i="1"/>
  <c r="CB973" i="1"/>
  <c r="BY973" i="1" s="1"/>
  <c r="CA973" i="1"/>
  <c r="BX973" i="1" s="1"/>
  <c r="BW973" i="1"/>
  <c r="BV973" i="1"/>
  <c r="CB972" i="1"/>
  <c r="BY972" i="1" s="1"/>
  <c r="CA972" i="1"/>
  <c r="BX972" i="1" s="1"/>
  <c r="BW972" i="1"/>
  <c r="BV972" i="1"/>
  <c r="CB971" i="1"/>
  <c r="BY971" i="1" s="1"/>
  <c r="CA971" i="1"/>
  <c r="BX971" i="1" s="1"/>
  <c r="BW971" i="1"/>
  <c r="BV971" i="1"/>
  <c r="CB970" i="1"/>
  <c r="BY970" i="1" s="1"/>
  <c r="CA970" i="1"/>
  <c r="BX970" i="1" s="1"/>
  <c r="BW970" i="1"/>
  <c r="BV970" i="1"/>
  <c r="CB969" i="1"/>
  <c r="BY969" i="1" s="1"/>
  <c r="CA969" i="1"/>
  <c r="BX969" i="1" s="1"/>
  <c r="BW969" i="1"/>
  <c r="BV969" i="1"/>
  <c r="CB968" i="1"/>
  <c r="BY968" i="1" s="1"/>
  <c r="CA968" i="1"/>
  <c r="BX968" i="1" s="1"/>
  <c r="BW968" i="1"/>
  <c r="BV968" i="1"/>
  <c r="CB967" i="1"/>
  <c r="BY967" i="1" s="1"/>
  <c r="CA967" i="1"/>
  <c r="BX967" i="1" s="1"/>
  <c r="BW967" i="1"/>
  <c r="BV967" i="1"/>
  <c r="CB966" i="1"/>
  <c r="BY966" i="1" s="1"/>
  <c r="CA966" i="1"/>
  <c r="BX966" i="1"/>
  <c r="BW966" i="1"/>
  <c r="BV966" i="1"/>
  <c r="CB965" i="1"/>
  <c r="BY965" i="1" s="1"/>
  <c r="CA965" i="1"/>
  <c r="BX965" i="1" s="1"/>
  <c r="BW965" i="1"/>
  <c r="BV965" i="1"/>
  <c r="CB964" i="1"/>
  <c r="BY964" i="1" s="1"/>
  <c r="CA964" i="1"/>
  <c r="BX964" i="1" s="1"/>
  <c r="BW964" i="1"/>
  <c r="BV964" i="1"/>
  <c r="CA963" i="1"/>
  <c r="BW963" i="1"/>
  <c r="BV963" i="1"/>
  <c r="CA962" i="1"/>
  <c r="BX962" i="1" s="1"/>
  <c r="BW962" i="1"/>
  <c r="BV962" i="1"/>
  <c r="CB961" i="1"/>
  <c r="BY961" i="1" s="1"/>
  <c r="CA961" i="1"/>
  <c r="BX961" i="1" s="1"/>
  <c r="BW961" i="1"/>
  <c r="BV961" i="1"/>
  <c r="CB960" i="1"/>
  <c r="BY960" i="1" s="1"/>
  <c r="CA960" i="1"/>
  <c r="BX960" i="1" s="1"/>
  <c r="BW960" i="1"/>
  <c r="BV960" i="1"/>
  <c r="CB959" i="1"/>
  <c r="BY959" i="1" s="1"/>
  <c r="CA959" i="1"/>
  <c r="BX959" i="1" s="1"/>
  <c r="BW959" i="1"/>
  <c r="BV959" i="1"/>
  <c r="CB958" i="1"/>
  <c r="BY958" i="1" s="1"/>
  <c r="CA958" i="1"/>
  <c r="BX958" i="1" s="1"/>
  <c r="BW958" i="1"/>
  <c r="BV958" i="1"/>
  <c r="CB957" i="1"/>
  <c r="BY957" i="1" s="1"/>
  <c r="CA957" i="1"/>
  <c r="BX957" i="1" s="1"/>
  <c r="BW957" i="1"/>
  <c r="BV957" i="1"/>
  <c r="CB956" i="1"/>
  <c r="BY956" i="1" s="1"/>
  <c r="CA956" i="1"/>
  <c r="BX956" i="1" s="1"/>
  <c r="BW956" i="1"/>
  <c r="BV956" i="1"/>
  <c r="CB955" i="1"/>
  <c r="BY955" i="1" s="1"/>
  <c r="CA955" i="1"/>
  <c r="BX955" i="1" s="1"/>
  <c r="BW955" i="1"/>
  <c r="BV955" i="1"/>
  <c r="CB954" i="1"/>
  <c r="BY954" i="1" s="1"/>
  <c r="CA954" i="1"/>
  <c r="BX954" i="1" s="1"/>
  <c r="BW954" i="1"/>
  <c r="BV954" i="1"/>
  <c r="CB953" i="1"/>
  <c r="CA953" i="1"/>
  <c r="BX953" i="1" s="1"/>
  <c r="BY953" i="1"/>
  <c r="BW953" i="1"/>
  <c r="BV953" i="1"/>
  <c r="CB952" i="1"/>
  <c r="BY952" i="1" s="1"/>
  <c r="CA952" i="1"/>
  <c r="BX952" i="1" s="1"/>
  <c r="BW952" i="1"/>
  <c r="BV952" i="1"/>
  <c r="CA951" i="1"/>
  <c r="BX951" i="1" s="1"/>
  <c r="BW951" i="1"/>
  <c r="BV951" i="1"/>
  <c r="CB950" i="1"/>
  <c r="BY950" i="1" s="1"/>
  <c r="CA950" i="1"/>
  <c r="BX950" i="1" s="1"/>
  <c r="BW950" i="1"/>
  <c r="BV950" i="1"/>
  <c r="CB949" i="1"/>
  <c r="BY949" i="1" s="1"/>
  <c r="CA949" i="1"/>
  <c r="BX949" i="1" s="1"/>
  <c r="BW949" i="1"/>
  <c r="BV949" i="1"/>
  <c r="CB948" i="1"/>
  <c r="BY948" i="1" s="1"/>
  <c r="CA948" i="1"/>
  <c r="BX948" i="1" s="1"/>
  <c r="BW948" i="1"/>
  <c r="BV948" i="1"/>
  <c r="CB947" i="1"/>
  <c r="BY947" i="1" s="1"/>
  <c r="CA947" i="1"/>
  <c r="BX947" i="1" s="1"/>
  <c r="BW947" i="1"/>
  <c r="BV947" i="1"/>
  <c r="CB946" i="1"/>
  <c r="BY946" i="1" s="1"/>
  <c r="CA946" i="1"/>
  <c r="BX946" i="1" s="1"/>
  <c r="BW946" i="1"/>
  <c r="BV946" i="1"/>
  <c r="CB945" i="1"/>
  <c r="BY945" i="1" s="1"/>
  <c r="CA945" i="1"/>
  <c r="BX945" i="1" s="1"/>
  <c r="BW945" i="1"/>
  <c r="BV945" i="1"/>
  <c r="CB944" i="1"/>
  <c r="BY944" i="1" s="1"/>
  <c r="CA944" i="1"/>
  <c r="BX944" i="1" s="1"/>
  <c r="BW944" i="1"/>
  <c r="BV944" i="1"/>
  <c r="CB943" i="1"/>
  <c r="BY943" i="1" s="1"/>
  <c r="CA943" i="1"/>
  <c r="BX943" i="1" s="1"/>
  <c r="BW943" i="1"/>
  <c r="BV943" i="1"/>
  <c r="CB942" i="1"/>
  <c r="BY942" i="1" s="1"/>
  <c r="CA942" i="1"/>
  <c r="BX942" i="1" s="1"/>
  <c r="BW942" i="1"/>
  <c r="BV942" i="1"/>
  <c r="CB941" i="1"/>
  <c r="BY941" i="1" s="1"/>
  <c r="CA941" i="1"/>
  <c r="BX941" i="1" s="1"/>
  <c r="BW941" i="1"/>
  <c r="BV941" i="1"/>
  <c r="CB940" i="1"/>
  <c r="BY940" i="1" s="1"/>
  <c r="CA940" i="1"/>
  <c r="BX940" i="1" s="1"/>
  <c r="BW940" i="1"/>
  <c r="BV940" i="1"/>
  <c r="CB939" i="1"/>
  <c r="BY939" i="1" s="1"/>
  <c r="CA939" i="1"/>
  <c r="BX939" i="1" s="1"/>
  <c r="BW939" i="1"/>
  <c r="BV939" i="1"/>
  <c r="CB938" i="1"/>
  <c r="BY938" i="1" s="1"/>
  <c r="CA938" i="1"/>
  <c r="BX938" i="1" s="1"/>
  <c r="BW938" i="1"/>
  <c r="BV938" i="1"/>
  <c r="CB937" i="1"/>
  <c r="BY937" i="1" s="1"/>
  <c r="CA937" i="1"/>
  <c r="BX937" i="1" s="1"/>
  <c r="BW937" i="1"/>
  <c r="BV937" i="1"/>
  <c r="CA936" i="1"/>
  <c r="CB936" i="1" s="1"/>
  <c r="BY936" i="1" s="1"/>
  <c r="BW936" i="1"/>
  <c r="BV936" i="1"/>
  <c r="CB935" i="1"/>
  <c r="BY935" i="1" s="1"/>
  <c r="CA935" i="1"/>
  <c r="BX935" i="1" s="1"/>
  <c r="BW935" i="1"/>
  <c r="BV935" i="1"/>
  <c r="CB934" i="1"/>
  <c r="BY934" i="1" s="1"/>
  <c r="CA934" i="1"/>
  <c r="BX934" i="1" s="1"/>
  <c r="BW934" i="1"/>
  <c r="BV934" i="1"/>
  <c r="CA933" i="1"/>
  <c r="BX933" i="1" s="1"/>
  <c r="BW933" i="1"/>
  <c r="BV933" i="1"/>
  <c r="CB932" i="1"/>
  <c r="BY932" i="1" s="1"/>
  <c r="CA932" i="1"/>
  <c r="BX932" i="1" s="1"/>
  <c r="BW932" i="1"/>
  <c r="BV932" i="1"/>
  <c r="CB931" i="1"/>
  <c r="BY931" i="1" s="1"/>
  <c r="CA931" i="1"/>
  <c r="BX931" i="1" s="1"/>
  <c r="BW931" i="1"/>
  <c r="BV931" i="1"/>
  <c r="CB930" i="1"/>
  <c r="BY930" i="1" s="1"/>
  <c r="CA930" i="1"/>
  <c r="BX930" i="1"/>
  <c r="BW930" i="1"/>
  <c r="BV930" i="1"/>
  <c r="CB929" i="1"/>
  <c r="BY929" i="1" s="1"/>
  <c r="CA929" i="1"/>
  <c r="BX929" i="1" s="1"/>
  <c r="BW929" i="1"/>
  <c r="BV929" i="1"/>
  <c r="CB928" i="1"/>
  <c r="BY928" i="1" s="1"/>
  <c r="CA928" i="1"/>
  <c r="BX928" i="1" s="1"/>
  <c r="BW928" i="1"/>
  <c r="BV928" i="1"/>
  <c r="CB927" i="1"/>
  <c r="BY927" i="1" s="1"/>
  <c r="CA927" i="1"/>
  <c r="BX927" i="1" s="1"/>
  <c r="BW927" i="1"/>
  <c r="BV927" i="1"/>
  <c r="CB926" i="1"/>
  <c r="BY926" i="1" s="1"/>
  <c r="CA926" i="1"/>
  <c r="BX926" i="1" s="1"/>
  <c r="BW926" i="1"/>
  <c r="BV926" i="1"/>
  <c r="CB925" i="1"/>
  <c r="BY925" i="1" s="1"/>
  <c r="CA925" i="1"/>
  <c r="BX925" i="1" s="1"/>
  <c r="BW925" i="1"/>
  <c r="BV925" i="1"/>
  <c r="CB924" i="1"/>
  <c r="BY924" i="1" s="1"/>
  <c r="CA924" i="1"/>
  <c r="BX924" i="1" s="1"/>
  <c r="BW924" i="1"/>
  <c r="BV924" i="1"/>
  <c r="CB923" i="1"/>
  <c r="BY923" i="1" s="1"/>
  <c r="CA923" i="1"/>
  <c r="BX923" i="1" s="1"/>
  <c r="BW923" i="1"/>
  <c r="BV923" i="1"/>
  <c r="CB922" i="1"/>
  <c r="BY922" i="1" s="1"/>
  <c r="CA922" i="1"/>
  <c r="BX922" i="1" s="1"/>
  <c r="BW922" i="1"/>
  <c r="BV922" i="1"/>
  <c r="CB921" i="1"/>
  <c r="BY921" i="1" s="1"/>
  <c r="CA921" i="1"/>
  <c r="BX921" i="1" s="1"/>
  <c r="BW921" i="1"/>
  <c r="BV921" i="1"/>
  <c r="CA920" i="1"/>
  <c r="BX920" i="1" s="1"/>
  <c r="BW920" i="1"/>
  <c r="BV920" i="1"/>
  <c r="CA919" i="1"/>
  <c r="BX919" i="1" s="1"/>
  <c r="BW919" i="1"/>
  <c r="BV919" i="1"/>
  <c r="CA918" i="1"/>
  <c r="BX918" i="1" s="1"/>
  <c r="BW918" i="1"/>
  <c r="BV918" i="1"/>
  <c r="CB917" i="1"/>
  <c r="BY917" i="1" s="1"/>
  <c r="CA917" i="1"/>
  <c r="BX917" i="1" s="1"/>
  <c r="BW917" i="1"/>
  <c r="BV917" i="1"/>
  <c r="CB916" i="1"/>
  <c r="BY916" i="1" s="1"/>
  <c r="CA916" i="1"/>
  <c r="BX916" i="1" s="1"/>
  <c r="BW916" i="1"/>
  <c r="BV916" i="1"/>
  <c r="CB915" i="1"/>
  <c r="CA915" i="1"/>
  <c r="BX915" i="1" s="1"/>
  <c r="BY915" i="1"/>
  <c r="BW915" i="1"/>
  <c r="BV915" i="1"/>
  <c r="CB914" i="1"/>
  <c r="BY914" i="1" s="1"/>
  <c r="CA914" i="1"/>
  <c r="BX914" i="1" s="1"/>
  <c r="BW914" i="1"/>
  <c r="BV914" i="1"/>
  <c r="CB913" i="1"/>
  <c r="BY913" i="1" s="1"/>
  <c r="CA913" i="1"/>
  <c r="BX913" i="1" s="1"/>
  <c r="BW913" i="1"/>
  <c r="BV913" i="1"/>
  <c r="CB912" i="1"/>
  <c r="BY912" i="1" s="1"/>
  <c r="CA912" i="1"/>
  <c r="BX912" i="1" s="1"/>
  <c r="BW912" i="1"/>
  <c r="BV912" i="1"/>
  <c r="CB911" i="1"/>
  <c r="BY911" i="1" s="1"/>
  <c r="CA911" i="1"/>
  <c r="BX911" i="1" s="1"/>
  <c r="BW911" i="1"/>
  <c r="BV911" i="1"/>
  <c r="CB910" i="1"/>
  <c r="BY910" i="1" s="1"/>
  <c r="CA910" i="1"/>
  <c r="BX910" i="1" s="1"/>
  <c r="BW910" i="1"/>
  <c r="BV910" i="1"/>
  <c r="CB909" i="1"/>
  <c r="BY909" i="1" s="1"/>
  <c r="CA909" i="1"/>
  <c r="BX909" i="1" s="1"/>
  <c r="BW909" i="1"/>
  <c r="BV909" i="1"/>
  <c r="CB908" i="1"/>
  <c r="BY908" i="1" s="1"/>
  <c r="CA908" i="1"/>
  <c r="BX908" i="1" s="1"/>
  <c r="BW908" i="1"/>
  <c r="BV908" i="1"/>
  <c r="CB907" i="1"/>
  <c r="BY907" i="1" s="1"/>
  <c r="CA907" i="1"/>
  <c r="BX907" i="1" s="1"/>
  <c r="BW907" i="1"/>
  <c r="BV907" i="1"/>
  <c r="CB906" i="1"/>
  <c r="BY906" i="1" s="1"/>
  <c r="CA906" i="1"/>
  <c r="BX906" i="1" s="1"/>
  <c r="BW906" i="1"/>
  <c r="BV906" i="1"/>
  <c r="CB905" i="1"/>
  <c r="BY905" i="1" s="1"/>
  <c r="CA905" i="1"/>
  <c r="BX905" i="1" s="1"/>
  <c r="BW905" i="1"/>
  <c r="BV905" i="1"/>
  <c r="CB904" i="1"/>
  <c r="BY904" i="1" s="1"/>
  <c r="CA904" i="1"/>
  <c r="BX904" i="1" s="1"/>
  <c r="BW904" i="1"/>
  <c r="BV904" i="1"/>
  <c r="CB903" i="1"/>
  <c r="BY903" i="1" s="1"/>
  <c r="CA903" i="1"/>
  <c r="BX903" i="1" s="1"/>
  <c r="BW903" i="1"/>
  <c r="BV903" i="1"/>
  <c r="CB902" i="1"/>
  <c r="BY902" i="1" s="1"/>
  <c r="CA902" i="1"/>
  <c r="BX902" i="1" s="1"/>
  <c r="BW902" i="1"/>
  <c r="BV902" i="1"/>
  <c r="CA901" i="1"/>
  <c r="BX901" i="1" s="1"/>
  <c r="BW901" i="1"/>
  <c r="BV901" i="1"/>
  <c r="CB900" i="1"/>
  <c r="BY900" i="1" s="1"/>
  <c r="CA900" i="1"/>
  <c r="BX900" i="1" s="1"/>
  <c r="BW900" i="1"/>
  <c r="BV900" i="1"/>
  <c r="CB899" i="1"/>
  <c r="BY899" i="1" s="1"/>
  <c r="CA899" i="1"/>
  <c r="BX899" i="1" s="1"/>
  <c r="BW899" i="1"/>
  <c r="BV899" i="1"/>
  <c r="CB898" i="1"/>
  <c r="BY898" i="1" s="1"/>
  <c r="CA898" i="1"/>
  <c r="BX898" i="1"/>
  <c r="BW898" i="1"/>
  <c r="BV898" i="1"/>
  <c r="CA897" i="1"/>
  <c r="BX897" i="1" s="1"/>
  <c r="BW897" i="1"/>
  <c r="BV897" i="1"/>
  <c r="CB896" i="1"/>
  <c r="BY896" i="1" s="1"/>
  <c r="CA896" i="1"/>
  <c r="BX896" i="1" s="1"/>
  <c r="BW896" i="1"/>
  <c r="BV896" i="1"/>
  <c r="CB895" i="1"/>
  <c r="BY895" i="1" s="1"/>
  <c r="CA895" i="1"/>
  <c r="BX895" i="1" s="1"/>
  <c r="BW895" i="1"/>
  <c r="BV895" i="1"/>
  <c r="CB894" i="1"/>
  <c r="BY894" i="1" s="1"/>
  <c r="CA894" i="1"/>
  <c r="BX894" i="1" s="1"/>
  <c r="BW894" i="1"/>
  <c r="BV894" i="1"/>
  <c r="CB893" i="1"/>
  <c r="CA893" i="1"/>
  <c r="BX893" i="1" s="1"/>
  <c r="BY893" i="1"/>
  <c r="BW893" i="1"/>
  <c r="BV893" i="1"/>
  <c r="CB892" i="1"/>
  <c r="BY892" i="1" s="1"/>
  <c r="CA892" i="1"/>
  <c r="BX892" i="1" s="1"/>
  <c r="BW892" i="1"/>
  <c r="BV892" i="1"/>
  <c r="CB891" i="1"/>
  <c r="BY891" i="1" s="1"/>
  <c r="CA891" i="1"/>
  <c r="BX891" i="1" s="1"/>
  <c r="BW891" i="1"/>
  <c r="BV891" i="1"/>
  <c r="CB890" i="1"/>
  <c r="BY890" i="1" s="1"/>
  <c r="CA890" i="1"/>
  <c r="BX890" i="1" s="1"/>
  <c r="BW890" i="1"/>
  <c r="BV890" i="1"/>
  <c r="CB889" i="1"/>
  <c r="BY889" i="1" s="1"/>
  <c r="CA889" i="1"/>
  <c r="BX889" i="1" s="1"/>
  <c r="BW889" i="1"/>
  <c r="BV889" i="1"/>
  <c r="CB888" i="1"/>
  <c r="BY888" i="1" s="1"/>
  <c r="CA888" i="1"/>
  <c r="BX888" i="1" s="1"/>
  <c r="BW888" i="1"/>
  <c r="BV888" i="1"/>
  <c r="CB887" i="1"/>
  <c r="BY887" i="1" s="1"/>
  <c r="CA887" i="1"/>
  <c r="BX887" i="1" s="1"/>
  <c r="BW887" i="1"/>
  <c r="BV887" i="1"/>
  <c r="CB886" i="1"/>
  <c r="BY886" i="1" s="1"/>
  <c r="CA886" i="1"/>
  <c r="BX886" i="1" s="1"/>
  <c r="BW886" i="1"/>
  <c r="BV886" i="1"/>
  <c r="CB885" i="1"/>
  <c r="BY885" i="1" s="1"/>
  <c r="CA885" i="1"/>
  <c r="BX885" i="1" s="1"/>
  <c r="BW885" i="1"/>
  <c r="BV885" i="1"/>
  <c r="CB884" i="1"/>
  <c r="BY884" i="1" s="1"/>
  <c r="CA884" i="1"/>
  <c r="BX884" i="1" s="1"/>
  <c r="BW884" i="1"/>
  <c r="BV884" i="1"/>
  <c r="CB883" i="1"/>
  <c r="BY883" i="1" s="1"/>
  <c r="CA883" i="1"/>
  <c r="BX883" i="1" s="1"/>
  <c r="BW883" i="1"/>
  <c r="BV883" i="1"/>
  <c r="CB882" i="1"/>
  <c r="BY882" i="1" s="1"/>
  <c r="CA882" i="1"/>
  <c r="BX882" i="1" s="1"/>
  <c r="BW882" i="1"/>
  <c r="BV882" i="1"/>
  <c r="CB881" i="1"/>
  <c r="BY881" i="1" s="1"/>
  <c r="CA881" i="1"/>
  <c r="BX881" i="1" s="1"/>
  <c r="BW881" i="1"/>
  <c r="BV881" i="1"/>
  <c r="CB880" i="1"/>
  <c r="BY880" i="1" s="1"/>
  <c r="CA880" i="1"/>
  <c r="BX880" i="1" s="1"/>
  <c r="BW880" i="1"/>
  <c r="BV880" i="1"/>
  <c r="CB879" i="1"/>
  <c r="BY879" i="1" s="1"/>
  <c r="CA879" i="1"/>
  <c r="BX879" i="1" s="1"/>
  <c r="BW879" i="1"/>
  <c r="BV879" i="1"/>
  <c r="CB878" i="1"/>
  <c r="BY878" i="1" s="1"/>
  <c r="CA878" i="1"/>
  <c r="BX878" i="1" s="1"/>
  <c r="BW878" i="1"/>
  <c r="BV878" i="1"/>
  <c r="CA877" i="1"/>
  <c r="BW877" i="1"/>
  <c r="BV877" i="1"/>
  <c r="CB876" i="1"/>
  <c r="BY876" i="1" s="1"/>
  <c r="CA876" i="1"/>
  <c r="BX876" i="1" s="1"/>
  <c r="BW876" i="1"/>
  <c r="BV876" i="1"/>
  <c r="CB875" i="1"/>
  <c r="BY875" i="1" s="1"/>
  <c r="CA875" i="1"/>
  <c r="BX875" i="1" s="1"/>
  <c r="BW875" i="1"/>
  <c r="BV875" i="1"/>
  <c r="CB874" i="1"/>
  <c r="BY874" i="1" s="1"/>
  <c r="CA874" i="1"/>
  <c r="BX874" i="1" s="1"/>
  <c r="BW874" i="1"/>
  <c r="BV874" i="1"/>
  <c r="CB873" i="1"/>
  <c r="BY873" i="1" s="1"/>
  <c r="CA873" i="1"/>
  <c r="BX873" i="1" s="1"/>
  <c r="BW873" i="1"/>
  <c r="BV873" i="1"/>
  <c r="CB872" i="1"/>
  <c r="BY872" i="1" s="1"/>
  <c r="CA872" i="1"/>
  <c r="BX872" i="1" s="1"/>
  <c r="BW872" i="1"/>
  <c r="BV872" i="1"/>
  <c r="CB871" i="1"/>
  <c r="BY871" i="1" s="1"/>
  <c r="CA871" i="1"/>
  <c r="BX871" i="1" s="1"/>
  <c r="BW871" i="1"/>
  <c r="BV871" i="1"/>
  <c r="CB870" i="1"/>
  <c r="BY870" i="1" s="1"/>
  <c r="CA870" i="1"/>
  <c r="BX870" i="1" s="1"/>
  <c r="BW870" i="1"/>
  <c r="BV870" i="1"/>
  <c r="CB869" i="1"/>
  <c r="BY869" i="1" s="1"/>
  <c r="CA869" i="1"/>
  <c r="BX869" i="1" s="1"/>
  <c r="BW869" i="1"/>
  <c r="BV869" i="1"/>
  <c r="CB868" i="1"/>
  <c r="BY868" i="1" s="1"/>
  <c r="CA868" i="1"/>
  <c r="BX868" i="1" s="1"/>
  <c r="BW868" i="1"/>
  <c r="BV868" i="1"/>
  <c r="CB867" i="1"/>
  <c r="BY867" i="1" s="1"/>
  <c r="CA867" i="1"/>
  <c r="BX867" i="1" s="1"/>
  <c r="BW867" i="1"/>
  <c r="BV867" i="1"/>
  <c r="CB866" i="1"/>
  <c r="BY866" i="1" s="1"/>
  <c r="CA866" i="1"/>
  <c r="BX866" i="1" s="1"/>
  <c r="BW866" i="1"/>
  <c r="BV866" i="1"/>
  <c r="CB865" i="1"/>
  <c r="BY865" i="1" s="1"/>
  <c r="CA865" i="1"/>
  <c r="BX865" i="1" s="1"/>
  <c r="BW865" i="1"/>
  <c r="BV865" i="1"/>
  <c r="CB864" i="1"/>
  <c r="CA864" i="1"/>
  <c r="BX864" i="1" s="1"/>
  <c r="BY864" i="1"/>
  <c r="BW864" i="1"/>
  <c r="BV864" i="1"/>
  <c r="CB863" i="1"/>
  <c r="BY863" i="1" s="1"/>
  <c r="CA863" i="1"/>
  <c r="BX863" i="1" s="1"/>
  <c r="BW863" i="1"/>
  <c r="BV863" i="1"/>
  <c r="CB862" i="1"/>
  <c r="BY862" i="1" s="1"/>
  <c r="CA862" i="1"/>
  <c r="BX862" i="1" s="1"/>
  <c r="BW862" i="1"/>
  <c r="BV862" i="1"/>
  <c r="CB861" i="1"/>
  <c r="BY861" i="1" s="1"/>
  <c r="CA861" i="1"/>
  <c r="BX861" i="1" s="1"/>
  <c r="BW861" i="1"/>
  <c r="BV861" i="1"/>
  <c r="CB860" i="1"/>
  <c r="BY860" i="1" s="1"/>
  <c r="CA860" i="1"/>
  <c r="BX860" i="1" s="1"/>
  <c r="BW860" i="1"/>
  <c r="BV860" i="1"/>
  <c r="CB859" i="1"/>
  <c r="BY859" i="1" s="1"/>
  <c r="CA859" i="1"/>
  <c r="BX859" i="1" s="1"/>
  <c r="BW859" i="1"/>
  <c r="BV859" i="1"/>
  <c r="CB858" i="1"/>
  <c r="BY858" i="1" s="1"/>
  <c r="CA858" i="1"/>
  <c r="BX858" i="1" s="1"/>
  <c r="BW858" i="1"/>
  <c r="BV858" i="1"/>
  <c r="CB857" i="1"/>
  <c r="BY857" i="1" s="1"/>
  <c r="CA857" i="1"/>
  <c r="BX857" i="1" s="1"/>
  <c r="BW857" i="1"/>
  <c r="BV857" i="1"/>
  <c r="CB856" i="1"/>
  <c r="BY856" i="1" s="1"/>
  <c r="CA856" i="1"/>
  <c r="BX856" i="1" s="1"/>
  <c r="BW856" i="1"/>
  <c r="BV856" i="1"/>
  <c r="CB855" i="1"/>
  <c r="BY855" i="1" s="1"/>
  <c r="CA855" i="1"/>
  <c r="BX855" i="1" s="1"/>
  <c r="BW855" i="1"/>
  <c r="BV855" i="1"/>
  <c r="CB854" i="1"/>
  <c r="BY854" i="1" s="1"/>
  <c r="CA854" i="1"/>
  <c r="BX854" i="1" s="1"/>
  <c r="BW854" i="1"/>
  <c r="BV854" i="1"/>
  <c r="CB853" i="1"/>
  <c r="BY853" i="1" s="1"/>
  <c r="CA853" i="1"/>
  <c r="BX853" i="1" s="1"/>
  <c r="BW853" i="1"/>
  <c r="BV853" i="1"/>
  <c r="CB852" i="1"/>
  <c r="BY852" i="1" s="1"/>
  <c r="CA852" i="1"/>
  <c r="BX852" i="1" s="1"/>
  <c r="BW852" i="1"/>
  <c r="BV852" i="1"/>
  <c r="CB851" i="1"/>
  <c r="BY851" i="1" s="1"/>
  <c r="CA851" i="1"/>
  <c r="BX851" i="1" s="1"/>
  <c r="BW851" i="1"/>
  <c r="BV851" i="1"/>
  <c r="CB850" i="1"/>
  <c r="BY850" i="1" s="1"/>
  <c r="CA850" i="1"/>
  <c r="BX850" i="1" s="1"/>
  <c r="BW850" i="1"/>
  <c r="BV850" i="1"/>
  <c r="CB849" i="1"/>
  <c r="BY849" i="1" s="1"/>
  <c r="CA849" i="1"/>
  <c r="BX849" i="1" s="1"/>
  <c r="BW849" i="1"/>
  <c r="BV849" i="1"/>
  <c r="CB848" i="1"/>
  <c r="BY848" i="1" s="1"/>
  <c r="CA848" i="1"/>
  <c r="BX848" i="1" s="1"/>
  <c r="BW848" i="1"/>
  <c r="BV848" i="1"/>
  <c r="CB847" i="1"/>
  <c r="BY847" i="1" s="1"/>
  <c r="CA847" i="1"/>
  <c r="BX847" i="1" s="1"/>
  <c r="BW847" i="1"/>
  <c r="BV847" i="1"/>
  <c r="CB846" i="1"/>
  <c r="BY846" i="1" s="1"/>
  <c r="CA846" i="1"/>
  <c r="BX846" i="1" s="1"/>
  <c r="BW846" i="1"/>
  <c r="BV846" i="1"/>
  <c r="CB845" i="1"/>
  <c r="BY845" i="1" s="1"/>
  <c r="CA845" i="1"/>
  <c r="BX845" i="1" s="1"/>
  <c r="BW845" i="1"/>
  <c r="BV845" i="1"/>
  <c r="CB844" i="1"/>
  <c r="BY844" i="1" s="1"/>
  <c r="CA844" i="1"/>
  <c r="BX844" i="1" s="1"/>
  <c r="BW844" i="1"/>
  <c r="BV844" i="1"/>
  <c r="CB843" i="1"/>
  <c r="BY843" i="1" s="1"/>
  <c r="CA843" i="1"/>
  <c r="BX843" i="1" s="1"/>
  <c r="BW843" i="1"/>
  <c r="BV843" i="1"/>
  <c r="CB842" i="1"/>
  <c r="BY842" i="1" s="1"/>
  <c r="CA842" i="1"/>
  <c r="BX842" i="1" s="1"/>
  <c r="BW842" i="1"/>
  <c r="BV842" i="1"/>
  <c r="CB841" i="1"/>
  <c r="BY841" i="1" s="1"/>
  <c r="CA841" i="1"/>
  <c r="BX841" i="1" s="1"/>
  <c r="BW841" i="1"/>
  <c r="BV841" i="1"/>
  <c r="CB840" i="1"/>
  <c r="BY840" i="1" s="1"/>
  <c r="CA840" i="1"/>
  <c r="BX840" i="1" s="1"/>
  <c r="BW840" i="1"/>
  <c r="BV840" i="1"/>
  <c r="CB839" i="1"/>
  <c r="BY839" i="1" s="1"/>
  <c r="CA839" i="1"/>
  <c r="BX839" i="1" s="1"/>
  <c r="BW839" i="1"/>
  <c r="BV839" i="1"/>
  <c r="CB838" i="1"/>
  <c r="BY838" i="1" s="1"/>
  <c r="CA838" i="1"/>
  <c r="BX838" i="1" s="1"/>
  <c r="BW838" i="1"/>
  <c r="BV838" i="1"/>
  <c r="CB837" i="1"/>
  <c r="BY837" i="1" s="1"/>
  <c r="CA837" i="1"/>
  <c r="BX837" i="1" s="1"/>
  <c r="BW837" i="1"/>
  <c r="BV837" i="1"/>
  <c r="CB836" i="1"/>
  <c r="BY836" i="1" s="1"/>
  <c r="CA836" i="1"/>
  <c r="BX836" i="1"/>
  <c r="BW836" i="1"/>
  <c r="BV836" i="1"/>
  <c r="CB835" i="1"/>
  <c r="BY835" i="1" s="1"/>
  <c r="CA835" i="1"/>
  <c r="BX835" i="1" s="1"/>
  <c r="BW835" i="1"/>
  <c r="BV835" i="1"/>
  <c r="CB834" i="1"/>
  <c r="BY834" i="1" s="1"/>
  <c r="CA834" i="1"/>
  <c r="BX834" i="1" s="1"/>
  <c r="BW834" i="1"/>
  <c r="BV834" i="1"/>
  <c r="CB833" i="1"/>
  <c r="BY833" i="1" s="1"/>
  <c r="CA833" i="1"/>
  <c r="BX833" i="1" s="1"/>
  <c r="BW833" i="1"/>
  <c r="BV833" i="1"/>
  <c r="CB832" i="1"/>
  <c r="BY832" i="1" s="1"/>
  <c r="CA832" i="1"/>
  <c r="BX832" i="1" s="1"/>
  <c r="BW832" i="1"/>
  <c r="BV832" i="1"/>
  <c r="CB831" i="1"/>
  <c r="BY831" i="1" s="1"/>
  <c r="CA831" i="1"/>
  <c r="BX831" i="1" s="1"/>
  <c r="BW831" i="1"/>
  <c r="BV831" i="1"/>
  <c r="CB830" i="1"/>
  <c r="CA830" i="1"/>
  <c r="BX830" i="1" s="1"/>
  <c r="BY830" i="1"/>
  <c r="BW830" i="1"/>
  <c r="BV830" i="1"/>
  <c r="CB829" i="1"/>
  <c r="BY829" i="1" s="1"/>
  <c r="CA829" i="1"/>
  <c r="BX829" i="1" s="1"/>
  <c r="BW829" i="1"/>
  <c r="BV829" i="1"/>
  <c r="CB828" i="1"/>
  <c r="BY828" i="1" s="1"/>
  <c r="CA828" i="1"/>
  <c r="BX828" i="1" s="1"/>
  <c r="BW828" i="1"/>
  <c r="BV828" i="1"/>
  <c r="CB827" i="1"/>
  <c r="BY827" i="1" s="1"/>
  <c r="CA827" i="1"/>
  <c r="BX827" i="1" s="1"/>
  <c r="BW827" i="1"/>
  <c r="BV827" i="1"/>
  <c r="CB826" i="1"/>
  <c r="BY826" i="1" s="1"/>
  <c r="CA826" i="1"/>
  <c r="BX826" i="1" s="1"/>
  <c r="BW826" i="1"/>
  <c r="BV826" i="1"/>
  <c r="CB825" i="1"/>
  <c r="BY825" i="1" s="1"/>
  <c r="CA825" i="1"/>
  <c r="BX825" i="1" s="1"/>
  <c r="BW825" i="1"/>
  <c r="BV825" i="1"/>
  <c r="CB824" i="1"/>
  <c r="BY824" i="1" s="1"/>
  <c r="CA824" i="1"/>
  <c r="BX824" i="1" s="1"/>
  <c r="BW824" i="1"/>
  <c r="BV824" i="1"/>
  <c r="CB823" i="1"/>
  <c r="BY823" i="1" s="1"/>
  <c r="CA823" i="1"/>
  <c r="BX823" i="1" s="1"/>
  <c r="BW823" i="1"/>
  <c r="BV823" i="1"/>
  <c r="CB822" i="1"/>
  <c r="BY822" i="1" s="1"/>
  <c r="CA822" i="1"/>
  <c r="BX822" i="1" s="1"/>
  <c r="BW822" i="1"/>
  <c r="BV822" i="1"/>
  <c r="CB821" i="1"/>
  <c r="BY821" i="1" s="1"/>
  <c r="CA821" i="1"/>
  <c r="BX821" i="1" s="1"/>
  <c r="BW821" i="1"/>
  <c r="BV821" i="1"/>
  <c r="CB820" i="1"/>
  <c r="BY820" i="1" s="1"/>
  <c r="CA820" i="1"/>
  <c r="BX820" i="1" s="1"/>
  <c r="BW820" i="1"/>
  <c r="BV820" i="1"/>
  <c r="CB819" i="1"/>
  <c r="BY819" i="1" s="1"/>
  <c r="CA819" i="1"/>
  <c r="BX819" i="1" s="1"/>
  <c r="BW819" i="1"/>
  <c r="BV819" i="1"/>
  <c r="CB818" i="1"/>
  <c r="BY818" i="1" s="1"/>
  <c r="CA818" i="1"/>
  <c r="BX818" i="1" s="1"/>
  <c r="BW818" i="1"/>
  <c r="BV818" i="1"/>
  <c r="CB817" i="1"/>
  <c r="BY817" i="1" s="1"/>
  <c r="CA817" i="1"/>
  <c r="BX817" i="1" s="1"/>
  <c r="BW817" i="1"/>
  <c r="BV817" i="1"/>
  <c r="CB816" i="1"/>
  <c r="BY816" i="1" s="1"/>
  <c r="CA816" i="1"/>
  <c r="BX816" i="1" s="1"/>
  <c r="BW816" i="1"/>
  <c r="BV816" i="1"/>
  <c r="CB815" i="1"/>
  <c r="BY815" i="1" s="1"/>
  <c r="CA815" i="1"/>
  <c r="BX815" i="1" s="1"/>
  <c r="BW815" i="1"/>
  <c r="BV815" i="1"/>
  <c r="CB814" i="1"/>
  <c r="BY814" i="1" s="1"/>
  <c r="CA814" i="1"/>
  <c r="BX814" i="1" s="1"/>
  <c r="BW814" i="1"/>
  <c r="BV814" i="1"/>
  <c r="CB813" i="1"/>
  <c r="BY813" i="1" s="1"/>
  <c r="CA813" i="1"/>
  <c r="BX813" i="1" s="1"/>
  <c r="BW813" i="1"/>
  <c r="BV813" i="1"/>
  <c r="CB812" i="1"/>
  <c r="BY812" i="1" s="1"/>
  <c r="CA812" i="1"/>
  <c r="BX812" i="1" s="1"/>
  <c r="BW812" i="1"/>
  <c r="BV812" i="1"/>
  <c r="CB811" i="1"/>
  <c r="BY811" i="1" s="1"/>
  <c r="CA811" i="1"/>
  <c r="BX811" i="1" s="1"/>
  <c r="BW811" i="1"/>
  <c r="BV811" i="1"/>
  <c r="CB810" i="1"/>
  <c r="BY810" i="1" s="1"/>
  <c r="CA810" i="1"/>
  <c r="BX810" i="1" s="1"/>
  <c r="BW810" i="1"/>
  <c r="BV810" i="1"/>
  <c r="CB809" i="1"/>
  <c r="BY809" i="1" s="1"/>
  <c r="CA809" i="1"/>
  <c r="BX809" i="1" s="1"/>
  <c r="BW809" i="1"/>
  <c r="BV809" i="1"/>
  <c r="CB808" i="1"/>
  <c r="BY808" i="1" s="1"/>
  <c r="CA808" i="1"/>
  <c r="BX808" i="1" s="1"/>
  <c r="BW808" i="1"/>
  <c r="BV808" i="1"/>
  <c r="CB807" i="1"/>
  <c r="BY807" i="1" s="1"/>
  <c r="CA807" i="1"/>
  <c r="BX807" i="1" s="1"/>
  <c r="BW807" i="1"/>
  <c r="BV807" i="1"/>
  <c r="CB806" i="1"/>
  <c r="BY806" i="1" s="1"/>
  <c r="CA806" i="1"/>
  <c r="BX806" i="1" s="1"/>
  <c r="BW806" i="1"/>
  <c r="BV806" i="1"/>
  <c r="CB805" i="1"/>
  <c r="BY805" i="1" s="1"/>
  <c r="CA805" i="1"/>
  <c r="BX805" i="1" s="1"/>
  <c r="BW805" i="1"/>
  <c r="BV805" i="1"/>
  <c r="CB804" i="1"/>
  <c r="BY804" i="1" s="1"/>
  <c r="CA804" i="1"/>
  <c r="BX804" i="1" s="1"/>
  <c r="BW804" i="1"/>
  <c r="BV804" i="1"/>
  <c r="CB803" i="1"/>
  <c r="BY803" i="1" s="1"/>
  <c r="CA803" i="1"/>
  <c r="BX803" i="1" s="1"/>
  <c r="BW803" i="1"/>
  <c r="BV803" i="1"/>
  <c r="CB802" i="1"/>
  <c r="BY802" i="1" s="1"/>
  <c r="CA802" i="1"/>
  <c r="BX802" i="1" s="1"/>
  <c r="BW802" i="1"/>
  <c r="BV802" i="1"/>
  <c r="CB801" i="1"/>
  <c r="BY801" i="1" s="1"/>
  <c r="CA801" i="1"/>
  <c r="BX801" i="1" s="1"/>
  <c r="BW801" i="1"/>
  <c r="BV801" i="1"/>
  <c r="CB800" i="1"/>
  <c r="BY800" i="1" s="1"/>
  <c r="CA800" i="1"/>
  <c r="BX800" i="1" s="1"/>
  <c r="BW800" i="1"/>
  <c r="BV800" i="1"/>
  <c r="CB799" i="1"/>
  <c r="BY799" i="1" s="1"/>
  <c r="CA799" i="1"/>
  <c r="BX799" i="1" s="1"/>
  <c r="BW799" i="1"/>
  <c r="BV799" i="1"/>
  <c r="CB798" i="1"/>
  <c r="BY798" i="1" s="1"/>
  <c r="CA798" i="1"/>
  <c r="BX798" i="1" s="1"/>
  <c r="BW798" i="1"/>
  <c r="BV798" i="1"/>
  <c r="CB797" i="1"/>
  <c r="BY797" i="1" s="1"/>
  <c r="CA797" i="1"/>
  <c r="BX797" i="1" s="1"/>
  <c r="BW797" i="1"/>
  <c r="BV797" i="1"/>
  <c r="CB796" i="1"/>
  <c r="BY796" i="1" s="1"/>
  <c r="CA796" i="1"/>
  <c r="BX796" i="1" s="1"/>
  <c r="BW796" i="1"/>
  <c r="BV796" i="1"/>
  <c r="CB795" i="1"/>
  <c r="BY795" i="1" s="1"/>
  <c r="CA795" i="1"/>
  <c r="BX795" i="1" s="1"/>
  <c r="BW795" i="1"/>
  <c r="BV795" i="1"/>
  <c r="CB794" i="1"/>
  <c r="BY794" i="1" s="1"/>
  <c r="CA794" i="1"/>
  <c r="BX794" i="1" s="1"/>
  <c r="BW794" i="1"/>
  <c r="BV794" i="1"/>
  <c r="CB793" i="1"/>
  <c r="BY793" i="1" s="1"/>
  <c r="CA793" i="1"/>
  <c r="BX793" i="1" s="1"/>
  <c r="BW793" i="1"/>
  <c r="BV793" i="1"/>
  <c r="CB792" i="1"/>
  <c r="BY792" i="1" s="1"/>
  <c r="CA792" i="1"/>
  <c r="BX792" i="1" s="1"/>
  <c r="BW792" i="1"/>
  <c r="BV792" i="1"/>
  <c r="CB791" i="1"/>
  <c r="BY791" i="1" s="1"/>
  <c r="CA791" i="1"/>
  <c r="BX791" i="1" s="1"/>
  <c r="BW791" i="1"/>
  <c r="BV791" i="1"/>
  <c r="CB790" i="1"/>
  <c r="BY790" i="1" s="1"/>
  <c r="CA790" i="1"/>
  <c r="BX790" i="1" s="1"/>
  <c r="BW790" i="1"/>
  <c r="BV790" i="1"/>
  <c r="CB789" i="1"/>
  <c r="BY789" i="1" s="1"/>
  <c r="CA789" i="1"/>
  <c r="BX789" i="1" s="1"/>
  <c r="BW789" i="1"/>
  <c r="BV789" i="1"/>
  <c r="CB788" i="1"/>
  <c r="BY788" i="1" s="1"/>
  <c r="CA788" i="1"/>
  <c r="BX788" i="1" s="1"/>
  <c r="BW788" i="1"/>
  <c r="BV788" i="1"/>
  <c r="CB787" i="1"/>
  <c r="BY787" i="1" s="1"/>
  <c r="CA787" i="1"/>
  <c r="BX787" i="1" s="1"/>
  <c r="BW787" i="1"/>
  <c r="BV787" i="1"/>
  <c r="CB786" i="1"/>
  <c r="BY786" i="1" s="1"/>
  <c r="CA786" i="1"/>
  <c r="BX786" i="1" s="1"/>
  <c r="BW786" i="1"/>
  <c r="BV786" i="1"/>
  <c r="CB785" i="1"/>
  <c r="BY785" i="1" s="1"/>
  <c r="CA785" i="1"/>
  <c r="BX785" i="1" s="1"/>
  <c r="BW785" i="1"/>
  <c r="BV785" i="1"/>
  <c r="CB784" i="1"/>
  <c r="BY784" i="1" s="1"/>
  <c r="CA784" i="1"/>
  <c r="BX784" i="1" s="1"/>
  <c r="BW784" i="1"/>
  <c r="BV784" i="1"/>
  <c r="CB783" i="1"/>
  <c r="BY783" i="1" s="1"/>
  <c r="CA783" i="1"/>
  <c r="BX783" i="1" s="1"/>
  <c r="BW783" i="1"/>
  <c r="BV783" i="1"/>
  <c r="CB782" i="1"/>
  <c r="BY782" i="1" s="1"/>
  <c r="CA782" i="1"/>
  <c r="BX782" i="1" s="1"/>
  <c r="BW782" i="1"/>
  <c r="BV782" i="1"/>
  <c r="CB781" i="1"/>
  <c r="BY781" i="1" s="1"/>
  <c r="CA781" i="1"/>
  <c r="BX781" i="1" s="1"/>
  <c r="BW781" i="1"/>
  <c r="BV781" i="1"/>
  <c r="CB780" i="1"/>
  <c r="BY780" i="1" s="1"/>
  <c r="CA780" i="1"/>
  <c r="BX780" i="1" s="1"/>
  <c r="BW780" i="1"/>
  <c r="BV780" i="1"/>
  <c r="CB779" i="1"/>
  <c r="BY779" i="1" s="1"/>
  <c r="CA779" i="1"/>
  <c r="BX779" i="1" s="1"/>
  <c r="BW779" i="1"/>
  <c r="BV779" i="1"/>
  <c r="CB778" i="1"/>
  <c r="BY778" i="1" s="1"/>
  <c r="CA778" i="1"/>
  <c r="BX778" i="1" s="1"/>
  <c r="BW778" i="1"/>
  <c r="BV778" i="1"/>
  <c r="CB777" i="1"/>
  <c r="BY777" i="1" s="1"/>
  <c r="CA777" i="1"/>
  <c r="BX777" i="1" s="1"/>
  <c r="BW777" i="1"/>
  <c r="BV777" i="1"/>
  <c r="CB776" i="1"/>
  <c r="BY776" i="1" s="1"/>
  <c r="CA776" i="1"/>
  <c r="BX776" i="1" s="1"/>
  <c r="BW776" i="1"/>
  <c r="BV776" i="1"/>
  <c r="CB775" i="1"/>
  <c r="BY775" i="1" s="1"/>
  <c r="CA775" i="1"/>
  <c r="BX775" i="1" s="1"/>
  <c r="BW775" i="1"/>
  <c r="BV775" i="1"/>
  <c r="CB774" i="1"/>
  <c r="BY774" i="1" s="1"/>
  <c r="CA774" i="1"/>
  <c r="BX774" i="1" s="1"/>
  <c r="BW774" i="1"/>
  <c r="BV774" i="1"/>
  <c r="CB773" i="1"/>
  <c r="BY773" i="1" s="1"/>
  <c r="CA773" i="1"/>
  <c r="BX773" i="1" s="1"/>
  <c r="BW773" i="1"/>
  <c r="BV773" i="1"/>
  <c r="CB772" i="1"/>
  <c r="BY772" i="1" s="1"/>
  <c r="CA772" i="1"/>
  <c r="BX772" i="1" s="1"/>
  <c r="BW772" i="1"/>
  <c r="BV772" i="1"/>
  <c r="CB771" i="1"/>
  <c r="BY771" i="1" s="1"/>
  <c r="CA771" i="1"/>
  <c r="BX771" i="1" s="1"/>
  <c r="BW771" i="1"/>
  <c r="BV771" i="1"/>
  <c r="CB770" i="1"/>
  <c r="BY770" i="1" s="1"/>
  <c r="CA770" i="1"/>
  <c r="BX770" i="1" s="1"/>
  <c r="BW770" i="1"/>
  <c r="BV770" i="1"/>
  <c r="CB769" i="1"/>
  <c r="BY769" i="1" s="1"/>
  <c r="CA769" i="1"/>
  <c r="BX769" i="1"/>
  <c r="BW769" i="1"/>
  <c r="BV769" i="1"/>
  <c r="CB768" i="1"/>
  <c r="BY768" i="1" s="1"/>
  <c r="CA768" i="1"/>
  <c r="BX768" i="1" s="1"/>
  <c r="BW768" i="1"/>
  <c r="BV768" i="1"/>
  <c r="CB767" i="1"/>
  <c r="BY767" i="1" s="1"/>
  <c r="CA767" i="1"/>
  <c r="BX767" i="1" s="1"/>
  <c r="BW767" i="1"/>
  <c r="BV767" i="1"/>
  <c r="CB766" i="1"/>
  <c r="BY766" i="1" s="1"/>
  <c r="CA766" i="1"/>
  <c r="BX766" i="1" s="1"/>
  <c r="BW766" i="1"/>
  <c r="BV766" i="1"/>
  <c r="CB765" i="1"/>
  <c r="BY765" i="1" s="1"/>
  <c r="CA765" i="1"/>
  <c r="BX765" i="1" s="1"/>
  <c r="BW765" i="1"/>
  <c r="BV765" i="1"/>
  <c r="CB764" i="1"/>
  <c r="BY764" i="1" s="1"/>
  <c r="CA764" i="1"/>
  <c r="BX764" i="1" s="1"/>
  <c r="BW764" i="1"/>
  <c r="BV764" i="1"/>
  <c r="CB763" i="1"/>
  <c r="BY763" i="1" s="1"/>
  <c r="CA763" i="1"/>
  <c r="BX763" i="1" s="1"/>
  <c r="BW763" i="1"/>
  <c r="BV763" i="1"/>
  <c r="CB762" i="1"/>
  <c r="BY762" i="1" s="1"/>
  <c r="CA762" i="1"/>
  <c r="BX762" i="1" s="1"/>
  <c r="BW762" i="1"/>
  <c r="BV762" i="1"/>
  <c r="CB761" i="1"/>
  <c r="BY761" i="1" s="1"/>
  <c r="CA761" i="1"/>
  <c r="BX761" i="1" s="1"/>
  <c r="BW761" i="1"/>
  <c r="BV761" i="1"/>
  <c r="CB760" i="1"/>
  <c r="BY760" i="1" s="1"/>
  <c r="CA760" i="1"/>
  <c r="BX760" i="1" s="1"/>
  <c r="BW760" i="1"/>
  <c r="BV760" i="1"/>
  <c r="CB759" i="1"/>
  <c r="BY759" i="1" s="1"/>
  <c r="CA759" i="1"/>
  <c r="BX759" i="1" s="1"/>
  <c r="BW759" i="1"/>
  <c r="BV759" i="1"/>
  <c r="CB758" i="1"/>
  <c r="BY758" i="1" s="1"/>
  <c r="CA758" i="1"/>
  <c r="BX758" i="1" s="1"/>
  <c r="BW758" i="1"/>
  <c r="BV758" i="1"/>
  <c r="CB757" i="1"/>
  <c r="BY757" i="1" s="1"/>
  <c r="CA757" i="1"/>
  <c r="BX757" i="1" s="1"/>
  <c r="BW757" i="1"/>
  <c r="BV757" i="1"/>
  <c r="CA756" i="1"/>
  <c r="CB756" i="1" s="1"/>
  <c r="BY756" i="1" s="1"/>
  <c r="BW756" i="1"/>
  <c r="BV756" i="1"/>
  <c r="CB755" i="1"/>
  <c r="BY755" i="1" s="1"/>
  <c r="CA755" i="1"/>
  <c r="BX755" i="1" s="1"/>
  <c r="BW755" i="1"/>
  <c r="BV755" i="1"/>
  <c r="CB754" i="1"/>
  <c r="BY754" i="1" s="1"/>
  <c r="CA754" i="1"/>
  <c r="BX754" i="1" s="1"/>
  <c r="BW754" i="1"/>
  <c r="BV754" i="1"/>
  <c r="CB753" i="1"/>
  <c r="BY753" i="1" s="1"/>
  <c r="CA753" i="1"/>
  <c r="BX753" i="1" s="1"/>
  <c r="BW753" i="1"/>
  <c r="BV753" i="1"/>
  <c r="CB752" i="1"/>
  <c r="BY752" i="1" s="1"/>
  <c r="CA752" i="1"/>
  <c r="BX752" i="1" s="1"/>
  <c r="BW752" i="1"/>
  <c r="BV752" i="1"/>
  <c r="CB751" i="1"/>
  <c r="BY751" i="1" s="1"/>
  <c r="CA751" i="1"/>
  <c r="BX751" i="1" s="1"/>
  <c r="BW751" i="1"/>
  <c r="BV751" i="1"/>
  <c r="CB750" i="1"/>
  <c r="BY750" i="1" s="1"/>
  <c r="CA750" i="1"/>
  <c r="BX750" i="1" s="1"/>
  <c r="BW750" i="1"/>
  <c r="BV750" i="1"/>
  <c r="CB749" i="1"/>
  <c r="BY749" i="1" s="1"/>
  <c r="CA749" i="1"/>
  <c r="BX749" i="1" s="1"/>
  <c r="BW749" i="1"/>
  <c r="BV749" i="1"/>
  <c r="CB748" i="1"/>
  <c r="BY748" i="1" s="1"/>
  <c r="CA748" i="1"/>
  <c r="BX748" i="1" s="1"/>
  <c r="BW748" i="1"/>
  <c r="BV748" i="1"/>
  <c r="CB747" i="1"/>
  <c r="BY747" i="1" s="1"/>
  <c r="CA747" i="1"/>
  <c r="BX747" i="1" s="1"/>
  <c r="BW747" i="1"/>
  <c r="BV747" i="1"/>
  <c r="CA746" i="1"/>
  <c r="BW746" i="1"/>
  <c r="BV746" i="1"/>
  <c r="CB745" i="1"/>
  <c r="BY745" i="1" s="1"/>
  <c r="CA745" i="1"/>
  <c r="BX745" i="1" s="1"/>
  <c r="BW745" i="1"/>
  <c r="BV745" i="1"/>
  <c r="CB744" i="1"/>
  <c r="BY744" i="1" s="1"/>
  <c r="CA744" i="1"/>
  <c r="BX744" i="1" s="1"/>
  <c r="BW744" i="1"/>
  <c r="BV744" i="1"/>
  <c r="CA743" i="1"/>
  <c r="CB743" i="1" s="1"/>
  <c r="BY743" i="1" s="1"/>
  <c r="BW743" i="1"/>
  <c r="BV743" i="1"/>
  <c r="CA742" i="1"/>
  <c r="BW742" i="1"/>
  <c r="BV742" i="1"/>
  <c r="CB741" i="1"/>
  <c r="BY741" i="1" s="1"/>
  <c r="CA741" i="1"/>
  <c r="BX741" i="1" s="1"/>
  <c r="BW741" i="1"/>
  <c r="BV741" i="1"/>
  <c r="CB740" i="1"/>
  <c r="BY740" i="1" s="1"/>
  <c r="CA740" i="1"/>
  <c r="BX740" i="1" s="1"/>
  <c r="BW740" i="1"/>
  <c r="BV740" i="1"/>
  <c r="CA739" i="1"/>
  <c r="BW739" i="1"/>
  <c r="BV739" i="1"/>
  <c r="CB738" i="1"/>
  <c r="BY738" i="1" s="1"/>
  <c r="CA738" i="1"/>
  <c r="BX738" i="1" s="1"/>
  <c r="BW738" i="1"/>
  <c r="BV738" i="1"/>
  <c r="CB737" i="1"/>
  <c r="BY737" i="1" s="1"/>
  <c r="CA737" i="1"/>
  <c r="BX737" i="1" s="1"/>
  <c r="BW737" i="1"/>
  <c r="BV737" i="1"/>
  <c r="CB736" i="1"/>
  <c r="BY736" i="1" s="1"/>
  <c r="CA736" i="1"/>
  <c r="BX736" i="1" s="1"/>
  <c r="BW736" i="1"/>
  <c r="BV736" i="1"/>
  <c r="CB735" i="1"/>
  <c r="BY735" i="1" s="1"/>
  <c r="CA735" i="1"/>
  <c r="BX735" i="1" s="1"/>
  <c r="BW735" i="1"/>
  <c r="BV735" i="1"/>
  <c r="CB734" i="1"/>
  <c r="BY734" i="1" s="1"/>
  <c r="CA734" i="1"/>
  <c r="BX734" i="1" s="1"/>
  <c r="BW734" i="1"/>
  <c r="BV734" i="1"/>
  <c r="CB733" i="1"/>
  <c r="BY733" i="1" s="1"/>
  <c r="CA733" i="1"/>
  <c r="BX733" i="1" s="1"/>
  <c r="BW733" i="1"/>
  <c r="BV733" i="1"/>
  <c r="CB732" i="1"/>
  <c r="BY732" i="1" s="1"/>
  <c r="CA732" i="1"/>
  <c r="BX732" i="1" s="1"/>
  <c r="BW732" i="1"/>
  <c r="BV732" i="1"/>
  <c r="CB731" i="1"/>
  <c r="BY731" i="1" s="1"/>
  <c r="CA731" i="1"/>
  <c r="BX731" i="1" s="1"/>
  <c r="BW731" i="1"/>
  <c r="BV731" i="1"/>
  <c r="CB730" i="1"/>
  <c r="BY730" i="1" s="1"/>
  <c r="CA730" i="1"/>
  <c r="BX730" i="1" s="1"/>
  <c r="BW730" i="1"/>
  <c r="BV730" i="1"/>
  <c r="CB729" i="1"/>
  <c r="BY729" i="1" s="1"/>
  <c r="CA729" i="1"/>
  <c r="BX729" i="1" s="1"/>
  <c r="BW729" i="1"/>
  <c r="BV729" i="1"/>
  <c r="CA728" i="1"/>
  <c r="CB728" i="1" s="1"/>
  <c r="BY728" i="1" s="1"/>
  <c r="BW728" i="1"/>
  <c r="BV728" i="1"/>
  <c r="CB727" i="1"/>
  <c r="BY727" i="1" s="1"/>
  <c r="CA727" i="1"/>
  <c r="BX727" i="1" s="1"/>
  <c r="BW727" i="1"/>
  <c r="BV727" i="1"/>
  <c r="CB726" i="1"/>
  <c r="BY726" i="1" s="1"/>
  <c r="CA726" i="1"/>
  <c r="BX726" i="1" s="1"/>
  <c r="BW726" i="1"/>
  <c r="BV726" i="1"/>
  <c r="CB725" i="1"/>
  <c r="BY725" i="1" s="1"/>
  <c r="CA725" i="1"/>
  <c r="BX725" i="1" s="1"/>
  <c r="BW725" i="1"/>
  <c r="BV725" i="1"/>
  <c r="CB724" i="1"/>
  <c r="BY724" i="1" s="1"/>
  <c r="CA724" i="1"/>
  <c r="BX724" i="1" s="1"/>
  <c r="BW724" i="1"/>
  <c r="BV724" i="1"/>
  <c r="CB723" i="1"/>
  <c r="BY723" i="1" s="1"/>
  <c r="CA723" i="1"/>
  <c r="BX723" i="1" s="1"/>
  <c r="BW723" i="1"/>
  <c r="BV723" i="1"/>
  <c r="CA722" i="1"/>
  <c r="BW722" i="1"/>
  <c r="BV722" i="1"/>
  <c r="CB721" i="1"/>
  <c r="BY721" i="1" s="1"/>
  <c r="CA721" i="1"/>
  <c r="BX721" i="1" s="1"/>
  <c r="BW721" i="1"/>
  <c r="BV721" i="1"/>
  <c r="CA720" i="1"/>
  <c r="CB720" i="1" s="1"/>
  <c r="BY720" i="1" s="1"/>
  <c r="BW720" i="1"/>
  <c r="BV720" i="1"/>
  <c r="CB719" i="1"/>
  <c r="BY719" i="1" s="1"/>
  <c r="CA719" i="1"/>
  <c r="BX719" i="1" s="1"/>
  <c r="BW719" i="1"/>
  <c r="BV719" i="1"/>
  <c r="CB718" i="1"/>
  <c r="CA718" i="1"/>
  <c r="BX718" i="1" s="1"/>
  <c r="BY718" i="1"/>
  <c r="BW718" i="1"/>
  <c r="BV718" i="1"/>
  <c r="CB717" i="1"/>
  <c r="BY717" i="1" s="1"/>
  <c r="CA717" i="1"/>
  <c r="BX717" i="1" s="1"/>
  <c r="BW717" i="1"/>
  <c r="BV717" i="1"/>
  <c r="CB716" i="1"/>
  <c r="BY716" i="1" s="1"/>
  <c r="CA716" i="1"/>
  <c r="BX716" i="1" s="1"/>
  <c r="BW716" i="1"/>
  <c r="BV716" i="1"/>
  <c r="CB715" i="1"/>
  <c r="BY715" i="1" s="1"/>
  <c r="CA715" i="1"/>
  <c r="BX715" i="1" s="1"/>
  <c r="BW715" i="1"/>
  <c r="BV715" i="1"/>
  <c r="CA714" i="1"/>
  <c r="BW714" i="1"/>
  <c r="BV714" i="1"/>
  <c r="CB713" i="1"/>
  <c r="BY713" i="1" s="1"/>
  <c r="CA713" i="1"/>
  <c r="BX713" i="1" s="1"/>
  <c r="BW713" i="1"/>
  <c r="BV713" i="1"/>
  <c r="CA712" i="1"/>
  <c r="CB712" i="1" s="1"/>
  <c r="BY712" i="1" s="1"/>
  <c r="BW712" i="1"/>
  <c r="BV712" i="1"/>
  <c r="CB711" i="1"/>
  <c r="BY711" i="1" s="1"/>
  <c r="CA711" i="1"/>
  <c r="BX711" i="1" s="1"/>
  <c r="BW711" i="1"/>
  <c r="BV711" i="1"/>
  <c r="CB710" i="1"/>
  <c r="BY710" i="1" s="1"/>
  <c r="CA710" i="1"/>
  <c r="BX710" i="1" s="1"/>
  <c r="BW710" i="1"/>
  <c r="BV710" i="1"/>
  <c r="CA709" i="1"/>
  <c r="BW709" i="1"/>
  <c r="BV709" i="1"/>
  <c r="CB708" i="1"/>
  <c r="BY708" i="1" s="1"/>
  <c r="CA708" i="1"/>
  <c r="BX708" i="1" s="1"/>
  <c r="BW708" i="1"/>
  <c r="BV708" i="1"/>
  <c r="CB707" i="1"/>
  <c r="BY707" i="1" s="1"/>
  <c r="CA707" i="1"/>
  <c r="BX707" i="1" s="1"/>
  <c r="BW707" i="1"/>
  <c r="BV707" i="1"/>
  <c r="CB706" i="1"/>
  <c r="BY706" i="1" s="1"/>
  <c r="CA706" i="1"/>
  <c r="BX706" i="1" s="1"/>
  <c r="BW706" i="1"/>
  <c r="BV706" i="1"/>
  <c r="CB705" i="1"/>
  <c r="BY705" i="1" s="1"/>
  <c r="CA705" i="1"/>
  <c r="BX705" i="1" s="1"/>
  <c r="BW705" i="1"/>
  <c r="BV705" i="1"/>
  <c r="CB704" i="1"/>
  <c r="BY704" i="1" s="1"/>
  <c r="CA704" i="1"/>
  <c r="BX704" i="1" s="1"/>
  <c r="BW704" i="1"/>
  <c r="BV704" i="1"/>
  <c r="CB703" i="1"/>
  <c r="BY703" i="1" s="1"/>
  <c r="CA703" i="1"/>
  <c r="BX703" i="1" s="1"/>
  <c r="BW703" i="1"/>
  <c r="BV703" i="1"/>
  <c r="CB702" i="1"/>
  <c r="BY702" i="1" s="1"/>
  <c r="CA702" i="1"/>
  <c r="BX702" i="1" s="1"/>
  <c r="BW702" i="1"/>
  <c r="BV702" i="1"/>
  <c r="CB701" i="1"/>
  <c r="BY701" i="1" s="1"/>
  <c r="CA701" i="1"/>
  <c r="BX701" i="1" s="1"/>
  <c r="BW701" i="1"/>
  <c r="BV701" i="1"/>
  <c r="CB700" i="1"/>
  <c r="BY700" i="1" s="1"/>
  <c r="CA700" i="1"/>
  <c r="BX700" i="1" s="1"/>
  <c r="BW700" i="1"/>
  <c r="BV700" i="1"/>
  <c r="CB699" i="1"/>
  <c r="BY699" i="1" s="1"/>
  <c r="CA699" i="1"/>
  <c r="BX699" i="1" s="1"/>
  <c r="BW699" i="1"/>
  <c r="BV699" i="1"/>
  <c r="CB698" i="1"/>
  <c r="CA698" i="1"/>
  <c r="BX698" i="1" s="1"/>
  <c r="BY698" i="1"/>
  <c r="BW698" i="1"/>
  <c r="BV698" i="1"/>
  <c r="CB697" i="1"/>
  <c r="BY697" i="1" s="1"/>
  <c r="CA697" i="1"/>
  <c r="BX697" i="1" s="1"/>
  <c r="BW697" i="1"/>
  <c r="BV697" i="1"/>
  <c r="CB696" i="1"/>
  <c r="BY696" i="1" s="1"/>
  <c r="CA696" i="1"/>
  <c r="BX696" i="1" s="1"/>
  <c r="BW696" i="1"/>
  <c r="BV696" i="1"/>
  <c r="CB695" i="1"/>
  <c r="BY695" i="1" s="1"/>
  <c r="CA695" i="1"/>
  <c r="BX695" i="1" s="1"/>
  <c r="BW695" i="1"/>
  <c r="BV695" i="1"/>
  <c r="CB694" i="1"/>
  <c r="BY694" i="1" s="1"/>
  <c r="CA694" i="1"/>
  <c r="BX694" i="1" s="1"/>
  <c r="BW694" i="1"/>
  <c r="BV694" i="1"/>
  <c r="CB693" i="1"/>
  <c r="BY693" i="1" s="1"/>
  <c r="CA693" i="1"/>
  <c r="BX693" i="1" s="1"/>
  <c r="BW693" i="1"/>
  <c r="BV693" i="1"/>
  <c r="CB692" i="1"/>
  <c r="BY692" i="1" s="1"/>
  <c r="CA692" i="1"/>
  <c r="BX692" i="1" s="1"/>
  <c r="BW692" i="1"/>
  <c r="BV692" i="1"/>
  <c r="CB691" i="1"/>
  <c r="BY691" i="1" s="1"/>
  <c r="CA691" i="1"/>
  <c r="BX691" i="1" s="1"/>
  <c r="BW691" i="1"/>
  <c r="BV691" i="1"/>
  <c r="CB690" i="1"/>
  <c r="BY690" i="1" s="1"/>
  <c r="CA690" i="1"/>
  <c r="BX690" i="1" s="1"/>
  <c r="BW690" i="1"/>
  <c r="BV690" i="1"/>
  <c r="CB689" i="1"/>
  <c r="BY689" i="1" s="1"/>
  <c r="CA689" i="1"/>
  <c r="BX689" i="1" s="1"/>
  <c r="BW689" i="1"/>
  <c r="BV689" i="1"/>
  <c r="CB688" i="1"/>
  <c r="BY688" i="1" s="1"/>
  <c r="CA688" i="1"/>
  <c r="BX688" i="1" s="1"/>
  <c r="BW688" i="1"/>
  <c r="BV688" i="1"/>
  <c r="CB687" i="1"/>
  <c r="BY687" i="1" s="1"/>
  <c r="CA687" i="1"/>
  <c r="BX687" i="1" s="1"/>
  <c r="BW687" i="1"/>
  <c r="BV687" i="1"/>
  <c r="CA686" i="1"/>
  <c r="BW686" i="1"/>
  <c r="BV686" i="1"/>
  <c r="CB685" i="1"/>
  <c r="BY685" i="1" s="1"/>
  <c r="CA685" i="1"/>
  <c r="BX685" i="1" s="1"/>
  <c r="BW685" i="1"/>
  <c r="BV685" i="1"/>
  <c r="CB684" i="1"/>
  <c r="BY684" i="1" s="1"/>
  <c r="CA684" i="1"/>
  <c r="BX684" i="1" s="1"/>
  <c r="BW684" i="1"/>
  <c r="BV684" i="1"/>
  <c r="CB683" i="1"/>
  <c r="BY683" i="1" s="1"/>
  <c r="CA683" i="1"/>
  <c r="BX683" i="1" s="1"/>
  <c r="BW683" i="1"/>
  <c r="BV683" i="1"/>
  <c r="CB682" i="1"/>
  <c r="BY682" i="1" s="1"/>
  <c r="CA682" i="1"/>
  <c r="BX682" i="1" s="1"/>
  <c r="BW682" i="1"/>
  <c r="BV682" i="1"/>
  <c r="CB681" i="1"/>
  <c r="BY681" i="1" s="1"/>
  <c r="CA681" i="1"/>
  <c r="BX681" i="1" s="1"/>
  <c r="BW681" i="1"/>
  <c r="BV681" i="1"/>
  <c r="CB680" i="1"/>
  <c r="BY680" i="1" s="1"/>
  <c r="CA680" i="1"/>
  <c r="BX680" i="1" s="1"/>
  <c r="BW680" i="1"/>
  <c r="BV680" i="1"/>
  <c r="CB679" i="1"/>
  <c r="BY679" i="1" s="1"/>
  <c r="CA679" i="1"/>
  <c r="BX679" i="1" s="1"/>
  <c r="BW679" i="1"/>
  <c r="BV679" i="1"/>
  <c r="CA678" i="1"/>
  <c r="BW678" i="1"/>
  <c r="BV678" i="1"/>
  <c r="CB677" i="1"/>
  <c r="BY677" i="1" s="1"/>
  <c r="CA677" i="1"/>
  <c r="BX677" i="1" s="1"/>
  <c r="BW677" i="1"/>
  <c r="BV677" i="1"/>
  <c r="CB676" i="1"/>
  <c r="BY676" i="1" s="1"/>
  <c r="CA676" i="1"/>
  <c r="BX676" i="1" s="1"/>
  <c r="BW676" i="1"/>
  <c r="BV676" i="1"/>
  <c r="CB675" i="1"/>
  <c r="BY675" i="1" s="1"/>
  <c r="CA675" i="1"/>
  <c r="BX675" i="1" s="1"/>
  <c r="BW675" i="1"/>
  <c r="BV675" i="1"/>
  <c r="CB674" i="1"/>
  <c r="BY674" i="1" s="1"/>
  <c r="CA674" i="1"/>
  <c r="BX674" i="1" s="1"/>
  <c r="BW674" i="1"/>
  <c r="BV674" i="1"/>
  <c r="CB673" i="1"/>
  <c r="BY673" i="1" s="1"/>
  <c r="CA673" i="1"/>
  <c r="BX673" i="1" s="1"/>
  <c r="BW673" i="1"/>
  <c r="BV673" i="1"/>
  <c r="CB672" i="1"/>
  <c r="BY672" i="1" s="1"/>
  <c r="CA672" i="1"/>
  <c r="BX672" i="1" s="1"/>
  <c r="BW672" i="1"/>
  <c r="BV672" i="1"/>
  <c r="CB671" i="1"/>
  <c r="BY671" i="1" s="1"/>
  <c r="CA671" i="1"/>
  <c r="BX671" i="1" s="1"/>
  <c r="BW671" i="1"/>
  <c r="BV671" i="1"/>
  <c r="CB670" i="1"/>
  <c r="CA670" i="1"/>
  <c r="BX670" i="1" s="1"/>
  <c r="BY670" i="1"/>
  <c r="BW670" i="1"/>
  <c r="BV670" i="1"/>
  <c r="CB669" i="1"/>
  <c r="BY669" i="1" s="1"/>
  <c r="CA669" i="1"/>
  <c r="BX669" i="1" s="1"/>
  <c r="BW669" i="1"/>
  <c r="BV669" i="1"/>
  <c r="CB668" i="1"/>
  <c r="BY668" i="1" s="1"/>
  <c r="CA668" i="1"/>
  <c r="BX668" i="1" s="1"/>
  <c r="BW668" i="1"/>
  <c r="BV668" i="1"/>
  <c r="CB667" i="1"/>
  <c r="BY667" i="1" s="1"/>
  <c r="CA667" i="1"/>
  <c r="BX667" i="1" s="1"/>
  <c r="BW667" i="1"/>
  <c r="BV667" i="1"/>
  <c r="CB666" i="1"/>
  <c r="BY666" i="1" s="1"/>
  <c r="CA666" i="1"/>
  <c r="BX666" i="1" s="1"/>
  <c r="BW666" i="1"/>
  <c r="BV666" i="1"/>
  <c r="CB665" i="1"/>
  <c r="BY665" i="1" s="1"/>
  <c r="CA665" i="1"/>
  <c r="BX665" i="1" s="1"/>
  <c r="BW665" i="1"/>
  <c r="BV665" i="1"/>
  <c r="CB664" i="1"/>
  <c r="BY664" i="1" s="1"/>
  <c r="CA664" i="1"/>
  <c r="BX664" i="1" s="1"/>
  <c r="BW664" i="1"/>
  <c r="BV664" i="1"/>
  <c r="CB663" i="1"/>
  <c r="BY663" i="1" s="1"/>
  <c r="CA663" i="1"/>
  <c r="BX663" i="1"/>
  <c r="BW663" i="1"/>
  <c r="BV663" i="1"/>
  <c r="CB662" i="1"/>
  <c r="BY662" i="1" s="1"/>
  <c r="CA662" i="1"/>
  <c r="BX662" i="1" s="1"/>
  <c r="BW662" i="1"/>
  <c r="BV662" i="1"/>
  <c r="CB661" i="1"/>
  <c r="BY661" i="1" s="1"/>
  <c r="CA661" i="1"/>
  <c r="BX661" i="1" s="1"/>
  <c r="BW661" i="1"/>
  <c r="BV661" i="1"/>
  <c r="CA660" i="1"/>
  <c r="CB660" i="1" s="1"/>
  <c r="BY660" i="1" s="1"/>
  <c r="BW660" i="1"/>
  <c r="BV660" i="1"/>
  <c r="CB659" i="1"/>
  <c r="BY659" i="1" s="1"/>
  <c r="CA659" i="1"/>
  <c r="BX659" i="1" s="1"/>
  <c r="BW659" i="1"/>
  <c r="BV659" i="1"/>
  <c r="CB658" i="1"/>
  <c r="BY658" i="1" s="1"/>
  <c r="CA658" i="1"/>
  <c r="BX658" i="1" s="1"/>
  <c r="BW658" i="1"/>
  <c r="BV658" i="1"/>
  <c r="CB657" i="1"/>
  <c r="BY657" i="1" s="1"/>
  <c r="CA657" i="1"/>
  <c r="BX657" i="1" s="1"/>
  <c r="BW657" i="1"/>
  <c r="BV657" i="1"/>
  <c r="CB656" i="1"/>
  <c r="BY656" i="1" s="1"/>
  <c r="CA656" i="1"/>
  <c r="BX656" i="1" s="1"/>
  <c r="BW656" i="1"/>
  <c r="BV656" i="1"/>
  <c r="CB655" i="1"/>
  <c r="BY655" i="1" s="1"/>
  <c r="CA655" i="1"/>
  <c r="BX655" i="1" s="1"/>
  <c r="BW655" i="1"/>
  <c r="BV655" i="1"/>
  <c r="CB654" i="1"/>
  <c r="BY654" i="1" s="1"/>
  <c r="CA654" i="1"/>
  <c r="BX654" i="1" s="1"/>
  <c r="BW654" i="1"/>
  <c r="BV654" i="1"/>
  <c r="CB653" i="1"/>
  <c r="BY653" i="1" s="1"/>
  <c r="CA653" i="1"/>
  <c r="BX653" i="1"/>
  <c r="BW653" i="1"/>
  <c r="BV653" i="1"/>
  <c r="CB652" i="1"/>
  <c r="BY652" i="1" s="1"/>
  <c r="CA652" i="1"/>
  <c r="BX652" i="1" s="1"/>
  <c r="BW652" i="1"/>
  <c r="BV652" i="1"/>
  <c r="CB651" i="1"/>
  <c r="BY651" i="1" s="1"/>
  <c r="CA651" i="1"/>
  <c r="BX651" i="1" s="1"/>
  <c r="BW651" i="1"/>
  <c r="BV651" i="1"/>
  <c r="CB650" i="1"/>
  <c r="BY650" i="1" s="1"/>
  <c r="CA650" i="1"/>
  <c r="BX650" i="1" s="1"/>
  <c r="BW650" i="1"/>
  <c r="BV650" i="1"/>
  <c r="CB649" i="1"/>
  <c r="BY649" i="1" s="1"/>
  <c r="CA649" i="1"/>
  <c r="BX649" i="1" s="1"/>
  <c r="BW649" i="1"/>
  <c r="BV649" i="1"/>
  <c r="CB648" i="1"/>
  <c r="BY648" i="1" s="1"/>
  <c r="CA648" i="1"/>
  <c r="BX648" i="1" s="1"/>
  <c r="BW648" i="1"/>
  <c r="BV648" i="1"/>
  <c r="CB647" i="1"/>
  <c r="BY647" i="1" s="1"/>
  <c r="CA647" i="1"/>
  <c r="BX647" i="1" s="1"/>
  <c r="BW647" i="1"/>
  <c r="BV647" i="1"/>
  <c r="CB646" i="1"/>
  <c r="BY646" i="1" s="1"/>
  <c r="CA646" i="1"/>
  <c r="BX646" i="1" s="1"/>
  <c r="BW646" i="1"/>
  <c r="BV646" i="1"/>
  <c r="CB645" i="1"/>
  <c r="BY645" i="1" s="1"/>
  <c r="CA645" i="1"/>
  <c r="BX645" i="1" s="1"/>
  <c r="BW645" i="1"/>
  <c r="BV645" i="1"/>
  <c r="CB644" i="1"/>
  <c r="BY644" i="1" s="1"/>
  <c r="CA644" i="1"/>
  <c r="BX644" i="1" s="1"/>
  <c r="BW644" i="1"/>
  <c r="BV644" i="1"/>
  <c r="CB643" i="1"/>
  <c r="BY643" i="1" s="1"/>
  <c r="CA643" i="1"/>
  <c r="BX643" i="1" s="1"/>
  <c r="BW643" i="1"/>
  <c r="BV643" i="1"/>
  <c r="CB642" i="1"/>
  <c r="BY642" i="1" s="1"/>
  <c r="CA642" i="1"/>
  <c r="BX642" i="1" s="1"/>
  <c r="BW642" i="1"/>
  <c r="BV642" i="1"/>
  <c r="CB641" i="1"/>
  <c r="BY641" i="1" s="1"/>
  <c r="CA641" i="1"/>
  <c r="BX641" i="1" s="1"/>
  <c r="BW641" i="1"/>
  <c r="BV641" i="1"/>
  <c r="CB640" i="1"/>
  <c r="BY640" i="1" s="1"/>
  <c r="CA640" i="1"/>
  <c r="BX640" i="1" s="1"/>
  <c r="BW640" i="1"/>
  <c r="BV640" i="1"/>
  <c r="CB639" i="1"/>
  <c r="BY639" i="1" s="1"/>
  <c r="CA639" i="1"/>
  <c r="BX639" i="1" s="1"/>
  <c r="BW639" i="1"/>
  <c r="BV639" i="1"/>
  <c r="CB638" i="1"/>
  <c r="BY638" i="1" s="1"/>
  <c r="CA638" i="1"/>
  <c r="BX638" i="1" s="1"/>
  <c r="BW638" i="1"/>
  <c r="BV638" i="1"/>
  <c r="CB637" i="1"/>
  <c r="BY637" i="1" s="1"/>
  <c r="CA637" i="1"/>
  <c r="BX637" i="1" s="1"/>
  <c r="BW637" i="1"/>
  <c r="BV637" i="1"/>
  <c r="CA636" i="1"/>
  <c r="CB636" i="1" s="1"/>
  <c r="BY636" i="1" s="1"/>
  <c r="BW636" i="1"/>
  <c r="BV636" i="1"/>
  <c r="CA635" i="1"/>
  <c r="CB635" i="1" s="1"/>
  <c r="BY635" i="1" s="1"/>
  <c r="BW635" i="1"/>
  <c r="BV635" i="1"/>
  <c r="CA634" i="1"/>
  <c r="BW634" i="1"/>
  <c r="BV634" i="1"/>
  <c r="CB633" i="1"/>
  <c r="BY633" i="1" s="1"/>
  <c r="CA633" i="1"/>
  <c r="BX633" i="1" s="1"/>
  <c r="BW633" i="1"/>
  <c r="BV633" i="1"/>
  <c r="CA632" i="1"/>
  <c r="CB632" i="1" s="1"/>
  <c r="BY632" i="1" s="1"/>
  <c r="BW632" i="1"/>
  <c r="BV632" i="1"/>
  <c r="CB631" i="1"/>
  <c r="BY631" i="1" s="1"/>
  <c r="CA631" i="1"/>
  <c r="BX631" i="1" s="1"/>
  <c r="BW631" i="1"/>
  <c r="BV631" i="1"/>
  <c r="CB630" i="1"/>
  <c r="BY630" i="1" s="1"/>
  <c r="CA630" i="1"/>
  <c r="BX630" i="1" s="1"/>
  <c r="BW630" i="1"/>
  <c r="BV630" i="1"/>
  <c r="CB629" i="1"/>
  <c r="BY629" i="1" s="1"/>
  <c r="CA629" i="1"/>
  <c r="BX629" i="1" s="1"/>
  <c r="BW629" i="1"/>
  <c r="BV629" i="1"/>
  <c r="CB628" i="1"/>
  <c r="BY628" i="1" s="1"/>
  <c r="CA628" i="1"/>
  <c r="BX628" i="1" s="1"/>
  <c r="BW628" i="1"/>
  <c r="BV628" i="1"/>
  <c r="CB627" i="1"/>
  <c r="BY627" i="1" s="1"/>
  <c r="CA627" i="1"/>
  <c r="BX627" i="1" s="1"/>
  <c r="BW627" i="1"/>
  <c r="BV627" i="1"/>
  <c r="CB626" i="1"/>
  <c r="BY626" i="1" s="1"/>
  <c r="CA626" i="1"/>
  <c r="BX626" i="1" s="1"/>
  <c r="BW626" i="1"/>
  <c r="BV626" i="1"/>
  <c r="CB625" i="1"/>
  <c r="BY625" i="1" s="1"/>
  <c r="CA625" i="1"/>
  <c r="BX625" i="1" s="1"/>
  <c r="BW625" i="1"/>
  <c r="BV625" i="1"/>
  <c r="CB624" i="1"/>
  <c r="BY624" i="1" s="1"/>
  <c r="CA624" i="1"/>
  <c r="BX624" i="1" s="1"/>
  <c r="BW624" i="1"/>
  <c r="BV624" i="1"/>
  <c r="CB623" i="1"/>
  <c r="BY623" i="1" s="1"/>
  <c r="CA623" i="1"/>
  <c r="BX623" i="1" s="1"/>
  <c r="BW623" i="1"/>
  <c r="BV623" i="1"/>
  <c r="CB622" i="1"/>
  <c r="BY622" i="1" s="1"/>
  <c r="CA622" i="1"/>
  <c r="BX622" i="1" s="1"/>
  <c r="BW622" i="1"/>
  <c r="BV622" i="1"/>
  <c r="CB621" i="1"/>
  <c r="BY621" i="1" s="1"/>
  <c r="CA621" i="1"/>
  <c r="BX621" i="1" s="1"/>
  <c r="BW621" i="1"/>
  <c r="BV621" i="1"/>
  <c r="CB620" i="1"/>
  <c r="CA620" i="1"/>
  <c r="BX620" i="1" s="1"/>
  <c r="BY620" i="1"/>
  <c r="BW620" i="1"/>
  <c r="BV620" i="1"/>
  <c r="CA619" i="1"/>
  <c r="CB619" i="1" s="1"/>
  <c r="BY619" i="1" s="1"/>
  <c r="BW619" i="1"/>
  <c r="BV619" i="1"/>
  <c r="CB618" i="1"/>
  <c r="BY618" i="1" s="1"/>
  <c r="CA618" i="1"/>
  <c r="BX618" i="1" s="1"/>
  <c r="BW618" i="1"/>
  <c r="BV618" i="1"/>
  <c r="CB617" i="1"/>
  <c r="BY617" i="1" s="1"/>
  <c r="CA617" i="1"/>
  <c r="BX617" i="1" s="1"/>
  <c r="BW617" i="1"/>
  <c r="BV617" i="1"/>
  <c r="CB616" i="1"/>
  <c r="BY616" i="1" s="1"/>
  <c r="CA616" i="1"/>
  <c r="BX616" i="1" s="1"/>
  <c r="BW616" i="1"/>
  <c r="BV616" i="1"/>
  <c r="CB615" i="1"/>
  <c r="BY615" i="1" s="1"/>
  <c r="CA615" i="1"/>
  <c r="BX615" i="1"/>
  <c r="BW615" i="1"/>
  <c r="BV615" i="1"/>
  <c r="CB614" i="1"/>
  <c r="BY614" i="1" s="1"/>
  <c r="CA614" i="1"/>
  <c r="BX614" i="1" s="1"/>
  <c r="BW614" i="1"/>
  <c r="BV614" i="1"/>
  <c r="CB613" i="1"/>
  <c r="BY613" i="1" s="1"/>
  <c r="CA613" i="1"/>
  <c r="BX613" i="1" s="1"/>
  <c r="BW613" i="1"/>
  <c r="BV613" i="1"/>
  <c r="CB612" i="1"/>
  <c r="BY612" i="1" s="1"/>
  <c r="CA612" i="1"/>
  <c r="BX612" i="1" s="1"/>
  <c r="BW612" i="1"/>
  <c r="BV612" i="1"/>
  <c r="CB611" i="1"/>
  <c r="BY611" i="1" s="1"/>
  <c r="CA611" i="1"/>
  <c r="BX611" i="1" s="1"/>
  <c r="BW611" i="1"/>
  <c r="BV611" i="1"/>
  <c r="CB610" i="1"/>
  <c r="CA610" i="1"/>
  <c r="BX610" i="1" s="1"/>
  <c r="BY610" i="1"/>
  <c r="BW610" i="1"/>
  <c r="BV610" i="1"/>
  <c r="CB609" i="1"/>
  <c r="BY609" i="1" s="1"/>
  <c r="CA609" i="1"/>
  <c r="BX609" i="1" s="1"/>
  <c r="BW609" i="1"/>
  <c r="BV609" i="1"/>
  <c r="CB608" i="1"/>
  <c r="BY608" i="1" s="1"/>
  <c r="CA608" i="1"/>
  <c r="BX608" i="1" s="1"/>
  <c r="BW608" i="1"/>
  <c r="BV608" i="1"/>
  <c r="CB607" i="1"/>
  <c r="BY607" i="1" s="1"/>
  <c r="CA607" i="1"/>
  <c r="BX607" i="1" s="1"/>
  <c r="BW607" i="1"/>
  <c r="BV607" i="1"/>
  <c r="CB606" i="1"/>
  <c r="BY606" i="1" s="1"/>
  <c r="CA606" i="1"/>
  <c r="BX606" i="1" s="1"/>
  <c r="BW606" i="1"/>
  <c r="BV606" i="1"/>
  <c r="CB605" i="1"/>
  <c r="BY605" i="1" s="1"/>
  <c r="CA605" i="1"/>
  <c r="BX605" i="1" s="1"/>
  <c r="BW605" i="1"/>
  <c r="BV605" i="1"/>
  <c r="CB604" i="1"/>
  <c r="BY604" i="1" s="1"/>
  <c r="CA604" i="1"/>
  <c r="BX604" i="1" s="1"/>
  <c r="BW604" i="1"/>
  <c r="BV604" i="1"/>
  <c r="CB603" i="1"/>
  <c r="BY603" i="1" s="1"/>
  <c r="CA603" i="1"/>
  <c r="BX603" i="1" s="1"/>
  <c r="BW603" i="1"/>
  <c r="BV603" i="1"/>
  <c r="CB602" i="1"/>
  <c r="BY602" i="1" s="1"/>
  <c r="CA602" i="1"/>
  <c r="BX602" i="1" s="1"/>
  <c r="BW602" i="1"/>
  <c r="BV602" i="1"/>
  <c r="CA601" i="1"/>
  <c r="BX601" i="1" s="1"/>
  <c r="BW601" i="1"/>
  <c r="BV601" i="1"/>
  <c r="CA600" i="1"/>
  <c r="BW600" i="1"/>
  <c r="BV600" i="1"/>
  <c r="CB599" i="1"/>
  <c r="BY599" i="1" s="1"/>
  <c r="CA599" i="1"/>
  <c r="BX599" i="1" s="1"/>
  <c r="BW599" i="1"/>
  <c r="BV599" i="1"/>
  <c r="CB598" i="1"/>
  <c r="CA598" i="1"/>
  <c r="BX598" i="1" s="1"/>
  <c r="BY598" i="1"/>
  <c r="BW598" i="1"/>
  <c r="BV598" i="1"/>
  <c r="CA597" i="1"/>
  <c r="CB597" i="1" s="1"/>
  <c r="BY597" i="1" s="1"/>
  <c r="BW597" i="1"/>
  <c r="BV597" i="1"/>
  <c r="CB596" i="1"/>
  <c r="BY596" i="1" s="1"/>
  <c r="CA596" i="1"/>
  <c r="BX596" i="1" s="1"/>
  <c r="BW596" i="1"/>
  <c r="BV596" i="1"/>
  <c r="CA595" i="1"/>
  <c r="CB595" i="1" s="1"/>
  <c r="BY595" i="1" s="1"/>
  <c r="BW595" i="1"/>
  <c r="BV595" i="1"/>
  <c r="CB594" i="1"/>
  <c r="BY594" i="1" s="1"/>
  <c r="CA594" i="1"/>
  <c r="BX594" i="1" s="1"/>
  <c r="BW594" i="1"/>
  <c r="BV594" i="1"/>
  <c r="CB593" i="1"/>
  <c r="BY593" i="1" s="1"/>
  <c r="CA593" i="1"/>
  <c r="BX593" i="1" s="1"/>
  <c r="BW593" i="1"/>
  <c r="BV593" i="1"/>
  <c r="CB592" i="1"/>
  <c r="BY592" i="1" s="1"/>
  <c r="CA592" i="1"/>
  <c r="BX592" i="1" s="1"/>
  <c r="BW592" i="1"/>
  <c r="BV592" i="1"/>
  <c r="CB591" i="1"/>
  <c r="BY591" i="1" s="1"/>
  <c r="CA591" i="1"/>
  <c r="BX591" i="1" s="1"/>
  <c r="BW591" i="1"/>
  <c r="BV591" i="1"/>
  <c r="CB590" i="1"/>
  <c r="BY590" i="1" s="1"/>
  <c r="CA590" i="1"/>
  <c r="BX590" i="1" s="1"/>
  <c r="BW590" i="1"/>
  <c r="BV590" i="1"/>
  <c r="CB589" i="1"/>
  <c r="BY589" i="1" s="1"/>
  <c r="CA589" i="1"/>
  <c r="BX589" i="1" s="1"/>
  <c r="BW589" i="1"/>
  <c r="BV589" i="1"/>
  <c r="CB588" i="1"/>
  <c r="BY588" i="1" s="1"/>
  <c r="CA588" i="1"/>
  <c r="BX588" i="1" s="1"/>
  <c r="BW588" i="1"/>
  <c r="BV588" i="1"/>
  <c r="CB587" i="1"/>
  <c r="BY587" i="1" s="1"/>
  <c r="CA587" i="1"/>
  <c r="BX587" i="1" s="1"/>
  <c r="BW587" i="1"/>
  <c r="BV587" i="1"/>
  <c r="CB586" i="1"/>
  <c r="BY586" i="1" s="1"/>
  <c r="CA586" i="1"/>
  <c r="BX586" i="1" s="1"/>
  <c r="BW586" i="1"/>
  <c r="BV586" i="1"/>
  <c r="CB585" i="1"/>
  <c r="BY585" i="1" s="1"/>
  <c r="CA585" i="1"/>
  <c r="BX585" i="1" s="1"/>
  <c r="BW585" i="1"/>
  <c r="BV585" i="1"/>
  <c r="CB584" i="1"/>
  <c r="BY584" i="1" s="1"/>
  <c r="CA584" i="1"/>
  <c r="BX584" i="1" s="1"/>
  <c r="BW584" i="1"/>
  <c r="BV584" i="1"/>
  <c r="CA583" i="1"/>
  <c r="CB583" i="1" s="1"/>
  <c r="BY583" i="1" s="1"/>
  <c r="BW583" i="1"/>
  <c r="BV583" i="1"/>
  <c r="CB582" i="1"/>
  <c r="BY582" i="1" s="1"/>
  <c r="CA582" i="1"/>
  <c r="BX582" i="1" s="1"/>
  <c r="BW582" i="1"/>
  <c r="BV582" i="1"/>
  <c r="CA581" i="1"/>
  <c r="BX581" i="1" s="1"/>
  <c r="BW581" i="1"/>
  <c r="BV581" i="1"/>
  <c r="CB580" i="1"/>
  <c r="BY580" i="1" s="1"/>
  <c r="CA580" i="1"/>
  <c r="BX580" i="1" s="1"/>
  <c r="BW580" i="1"/>
  <c r="BV580" i="1"/>
  <c r="CB579" i="1"/>
  <c r="BY579" i="1" s="1"/>
  <c r="CA579" i="1"/>
  <c r="BX579" i="1" s="1"/>
  <c r="BW579" i="1"/>
  <c r="BV579" i="1"/>
  <c r="CB578" i="1"/>
  <c r="BY578" i="1" s="1"/>
  <c r="CA578" i="1"/>
  <c r="BX578" i="1" s="1"/>
  <c r="BW578" i="1"/>
  <c r="BV578" i="1"/>
  <c r="CB577" i="1"/>
  <c r="BY577" i="1" s="1"/>
  <c r="CA577" i="1"/>
  <c r="BX577" i="1" s="1"/>
  <c r="BW577" i="1"/>
  <c r="BV577" i="1"/>
  <c r="CB576" i="1"/>
  <c r="BY576" i="1" s="1"/>
  <c r="CA576" i="1"/>
  <c r="BX576" i="1" s="1"/>
  <c r="BW576" i="1"/>
  <c r="BV576" i="1"/>
  <c r="CB575" i="1"/>
  <c r="BY575" i="1" s="1"/>
  <c r="CA575" i="1"/>
  <c r="BX575" i="1" s="1"/>
  <c r="BW575" i="1"/>
  <c r="BV575" i="1"/>
  <c r="CB574" i="1"/>
  <c r="BY574" i="1" s="1"/>
  <c r="CA574" i="1"/>
  <c r="BX574" i="1" s="1"/>
  <c r="BW574" i="1"/>
  <c r="BV574" i="1"/>
  <c r="CB573" i="1"/>
  <c r="BY573" i="1" s="1"/>
  <c r="CA573" i="1"/>
  <c r="BX573" i="1" s="1"/>
  <c r="BW573" i="1"/>
  <c r="BV573" i="1"/>
  <c r="CB572" i="1"/>
  <c r="BY572" i="1" s="1"/>
  <c r="CA572" i="1"/>
  <c r="BX572" i="1" s="1"/>
  <c r="BW572" i="1"/>
  <c r="BV572" i="1"/>
  <c r="CB571" i="1"/>
  <c r="BY571" i="1" s="1"/>
  <c r="CA571" i="1"/>
  <c r="BX571" i="1"/>
  <c r="BW571" i="1"/>
  <c r="BV571" i="1"/>
  <c r="CB570" i="1"/>
  <c r="BY570" i="1" s="1"/>
  <c r="CA570" i="1"/>
  <c r="BX570" i="1" s="1"/>
  <c r="BW570" i="1"/>
  <c r="BV570" i="1"/>
  <c r="CB569" i="1"/>
  <c r="BY569" i="1" s="1"/>
  <c r="CA569" i="1"/>
  <c r="BX569" i="1" s="1"/>
  <c r="BW569" i="1"/>
  <c r="BV569" i="1"/>
  <c r="CB568" i="1"/>
  <c r="BY568" i="1" s="1"/>
  <c r="CA568" i="1"/>
  <c r="BX568" i="1" s="1"/>
  <c r="BW568" i="1"/>
  <c r="BV568" i="1"/>
  <c r="CB567" i="1"/>
  <c r="BY567" i="1" s="1"/>
  <c r="CA567" i="1"/>
  <c r="BX567" i="1" s="1"/>
  <c r="BW567" i="1"/>
  <c r="BV567" i="1"/>
  <c r="CB566" i="1"/>
  <c r="BY566" i="1" s="1"/>
  <c r="CA566" i="1"/>
  <c r="BX566" i="1" s="1"/>
  <c r="BW566" i="1"/>
  <c r="BV566" i="1"/>
  <c r="CB565" i="1"/>
  <c r="BY565" i="1" s="1"/>
  <c r="CA565" i="1"/>
  <c r="BX565" i="1" s="1"/>
  <c r="BW565" i="1"/>
  <c r="BV565" i="1"/>
  <c r="CB564" i="1"/>
  <c r="BY564" i="1" s="1"/>
  <c r="CA564" i="1"/>
  <c r="BX564" i="1" s="1"/>
  <c r="BW564" i="1"/>
  <c r="BV564" i="1"/>
  <c r="CB563" i="1"/>
  <c r="BY563" i="1" s="1"/>
  <c r="CA563" i="1"/>
  <c r="BX563" i="1" s="1"/>
  <c r="BW563" i="1"/>
  <c r="BV563" i="1"/>
  <c r="CB562" i="1"/>
  <c r="BY562" i="1" s="1"/>
  <c r="CA562" i="1"/>
  <c r="BX562" i="1" s="1"/>
  <c r="BW562" i="1"/>
  <c r="BV562" i="1"/>
  <c r="CA561" i="1"/>
  <c r="CB561" i="1" s="1"/>
  <c r="BY561" i="1" s="1"/>
  <c r="BW561" i="1"/>
  <c r="BV561" i="1"/>
  <c r="CB560" i="1"/>
  <c r="BY560" i="1" s="1"/>
  <c r="CA560" i="1"/>
  <c r="BX560" i="1" s="1"/>
  <c r="BW560" i="1"/>
  <c r="BV560" i="1"/>
  <c r="CB559" i="1"/>
  <c r="BY559" i="1" s="1"/>
  <c r="CA559" i="1"/>
  <c r="BX559" i="1" s="1"/>
  <c r="BW559" i="1"/>
  <c r="BV559" i="1"/>
  <c r="CB558" i="1"/>
  <c r="BY558" i="1" s="1"/>
  <c r="CA558" i="1"/>
  <c r="BX558" i="1" s="1"/>
  <c r="BW558" i="1"/>
  <c r="BV558" i="1"/>
  <c r="CB557" i="1"/>
  <c r="BY557" i="1" s="1"/>
  <c r="CA557" i="1"/>
  <c r="BX557" i="1" s="1"/>
  <c r="BW557" i="1"/>
  <c r="BV557" i="1"/>
  <c r="CB556" i="1"/>
  <c r="BY556" i="1" s="1"/>
  <c r="CA556" i="1"/>
  <c r="BX556" i="1" s="1"/>
  <c r="BW556" i="1"/>
  <c r="BV556" i="1"/>
  <c r="CB555" i="1"/>
  <c r="BY555" i="1" s="1"/>
  <c r="CA555" i="1"/>
  <c r="BX555" i="1" s="1"/>
  <c r="BW555" i="1"/>
  <c r="BV555" i="1"/>
  <c r="CB554" i="1"/>
  <c r="BY554" i="1" s="1"/>
  <c r="CA554" i="1"/>
  <c r="BX554" i="1" s="1"/>
  <c r="BW554" i="1"/>
  <c r="BV554" i="1"/>
  <c r="CB553" i="1"/>
  <c r="BY553" i="1" s="1"/>
  <c r="CA553" i="1"/>
  <c r="BX553" i="1" s="1"/>
  <c r="BW553" i="1"/>
  <c r="BV553" i="1"/>
  <c r="CA552" i="1"/>
  <c r="BW552" i="1"/>
  <c r="BV552" i="1"/>
  <c r="CB551" i="1"/>
  <c r="BY551" i="1" s="1"/>
  <c r="CA551" i="1"/>
  <c r="BX551" i="1" s="1"/>
  <c r="BW551" i="1"/>
  <c r="BV551" i="1"/>
  <c r="CB550" i="1"/>
  <c r="BY550" i="1" s="1"/>
  <c r="CA550" i="1"/>
  <c r="BX550" i="1" s="1"/>
  <c r="BW550" i="1"/>
  <c r="BV550" i="1"/>
  <c r="CB549" i="1"/>
  <c r="BY549" i="1" s="1"/>
  <c r="CA549" i="1"/>
  <c r="BX549" i="1" s="1"/>
  <c r="BW549" i="1"/>
  <c r="BV549" i="1"/>
  <c r="CB548" i="1"/>
  <c r="BY548" i="1" s="1"/>
  <c r="CA548" i="1"/>
  <c r="BX548" i="1" s="1"/>
  <c r="BW548" i="1"/>
  <c r="BV548" i="1"/>
  <c r="CB547" i="1"/>
  <c r="BY547" i="1" s="1"/>
  <c r="CA547" i="1"/>
  <c r="BX547" i="1" s="1"/>
  <c r="BW547" i="1"/>
  <c r="BV547" i="1"/>
  <c r="CB546" i="1"/>
  <c r="BY546" i="1" s="1"/>
  <c r="CA546" i="1"/>
  <c r="BX546" i="1" s="1"/>
  <c r="BW546" i="1"/>
  <c r="BV546" i="1"/>
  <c r="CB545" i="1"/>
  <c r="BY545" i="1" s="1"/>
  <c r="CA545" i="1"/>
  <c r="BX545" i="1" s="1"/>
  <c r="BW545" i="1"/>
  <c r="BV545" i="1"/>
  <c r="CB544" i="1"/>
  <c r="BY544" i="1" s="1"/>
  <c r="CA544" i="1"/>
  <c r="BX544" i="1" s="1"/>
  <c r="BW544" i="1"/>
  <c r="BV544" i="1"/>
  <c r="CB543" i="1"/>
  <c r="BY543" i="1" s="1"/>
  <c r="CA543" i="1"/>
  <c r="BX543" i="1" s="1"/>
  <c r="BW543" i="1"/>
  <c r="BV543" i="1"/>
  <c r="CB542" i="1"/>
  <c r="CA542" i="1"/>
  <c r="BX542" i="1" s="1"/>
  <c r="BY542" i="1"/>
  <c r="BW542" i="1"/>
  <c r="BV542" i="1"/>
  <c r="CB541" i="1"/>
  <c r="BY541" i="1" s="1"/>
  <c r="CA541" i="1"/>
  <c r="BX541" i="1" s="1"/>
  <c r="BW541" i="1"/>
  <c r="BV541" i="1"/>
  <c r="CB540" i="1"/>
  <c r="BY540" i="1" s="1"/>
  <c r="CA540" i="1"/>
  <c r="BX540" i="1" s="1"/>
  <c r="BW540" i="1"/>
  <c r="BV540" i="1"/>
  <c r="CB539" i="1"/>
  <c r="BY539" i="1" s="1"/>
  <c r="CA539" i="1"/>
  <c r="BX539" i="1" s="1"/>
  <c r="BW539" i="1"/>
  <c r="BV539" i="1"/>
  <c r="CB538" i="1"/>
  <c r="BY538" i="1" s="1"/>
  <c r="CA538" i="1"/>
  <c r="BX538" i="1" s="1"/>
  <c r="BW538" i="1"/>
  <c r="BV538" i="1"/>
  <c r="CB537" i="1"/>
  <c r="BY537" i="1" s="1"/>
  <c r="CA537" i="1"/>
  <c r="BX537" i="1" s="1"/>
  <c r="BW537" i="1"/>
  <c r="BV537" i="1"/>
  <c r="CB536" i="1"/>
  <c r="BY536" i="1" s="1"/>
  <c r="CA536" i="1"/>
  <c r="BX536" i="1" s="1"/>
  <c r="BW536" i="1"/>
  <c r="BV536" i="1"/>
  <c r="CB535" i="1"/>
  <c r="BY535" i="1" s="1"/>
  <c r="CA535" i="1"/>
  <c r="BX535" i="1" s="1"/>
  <c r="BW535" i="1"/>
  <c r="BV535" i="1"/>
  <c r="CB534" i="1"/>
  <c r="BY534" i="1" s="1"/>
  <c r="CA534" i="1"/>
  <c r="BX534" i="1" s="1"/>
  <c r="BW534" i="1"/>
  <c r="BV534" i="1"/>
  <c r="CB533" i="1"/>
  <c r="BY533" i="1" s="1"/>
  <c r="CA533" i="1"/>
  <c r="BX533" i="1" s="1"/>
  <c r="BW533" i="1"/>
  <c r="BV533" i="1"/>
  <c r="CB532" i="1"/>
  <c r="BY532" i="1" s="1"/>
  <c r="CA532" i="1"/>
  <c r="BX532" i="1" s="1"/>
  <c r="BW532" i="1"/>
  <c r="BV532" i="1"/>
  <c r="CB531" i="1"/>
  <c r="BY531" i="1" s="1"/>
  <c r="CA531" i="1"/>
  <c r="BX531" i="1" s="1"/>
  <c r="BW531" i="1"/>
  <c r="BV531" i="1"/>
  <c r="CB530" i="1"/>
  <c r="BY530" i="1" s="1"/>
  <c r="CA530" i="1"/>
  <c r="BX530" i="1" s="1"/>
  <c r="BW530" i="1"/>
  <c r="BV530" i="1"/>
  <c r="CB529" i="1"/>
  <c r="BY529" i="1" s="1"/>
  <c r="CA529" i="1"/>
  <c r="BX529" i="1"/>
  <c r="BW529" i="1"/>
  <c r="BV529" i="1"/>
  <c r="CB528" i="1"/>
  <c r="BY528" i="1" s="1"/>
  <c r="CA528" i="1"/>
  <c r="BX528" i="1" s="1"/>
  <c r="BW528" i="1"/>
  <c r="BV528" i="1"/>
  <c r="CB527" i="1"/>
  <c r="BY527" i="1" s="1"/>
  <c r="CA527" i="1"/>
  <c r="BX527" i="1" s="1"/>
  <c r="BW527" i="1"/>
  <c r="BV527" i="1"/>
  <c r="CB526" i="1"/>
  <c r="BY526" i="1" s="1"/>
  <c r="CA526" i="1"/>
  <c r="BX526" i="1" s="1"/>
  <c r="BW526" i="1"/>
  <c r="BV526" i="1"/>
  <c r="CB525" i="1"/>
  <c r="BY525" i="1" s="1"/>
  <c r="CA525" i="1"/>
  <c r="BX525" i="1"/>
  <c r="BW525" i="1"/>
  <c r="BV525" i="1"/>
  <c r="CB524" i="1"/>
  <c r="BY524" i="1" s="1"/>
  <c r="CA524" i="1"/>
  <c r="BX524" i="1" s="1"/>
  <c r="BW524" i="1"/>
  <c r="BV524" i="1"/>
  <c r="CB523" i="1"/>
  <c r="BY523" i="1" s="1"/>
  <c r="CA523" i="1"/>
  <c r="BX523" i="1" s="1"/>
  <c r="BW523" i="1"/>
  <c r="BV523" i="1"/>
  <c r="CA522" i="1"/>
  <c r="BW522" i="1"/>
  <c r="BV522" i="1"/>
  <c r="CB521" i="1"/>
  <c r="BY521" i="1" s="1"/>
  <c r="CA521" i="1"/>
  <c r="BX521" i="1" s="1"/>
  <c r="BW521" i="1"/>
  <c r="BV521" i="1"/>
  <c r="CB520" i="1"/>
  <c r="BY520" i="1" s="1"/>
  <c r="CA520" i="1"/>
  <c r="BX520" i="1" s="1"/>
  <c r="BW520" i="1"/>
  <c r="BV520" i="1"/>
  <c r="CB519" i="1"/>
  <c r="BY519" i="1" s="1"/>
  <c r="CA519" i="1"/>
  <c r="BX519" i="1" s="1"/>
  <c r="BW519" i="1"/>
  <c r="BV519" i="1"/>
  <c r="CB518" i="1"/>
  <c r="BY518" i="1" s="1"/>
  <c r="CA518" i="1"/>
  <c r="BX518" i="1" s="1"/>
  <c r="BW518" i="1"/>
  <c r="BV518" i="1"/>
  <c r="CB517" i="1"/>
  <c r="BY517" i="1" s="1"/>
  <c r="CA517" i="1"/>
  <c r="BX517" i="1" s="1"/>
  <c r="BW517" i="1"/>
  <c r="BV517" i="1"/>
  <c r="CB516" i="1"/>
  <c r="BY516" i="1" s="1"/>
  <c r="CA516" i="1"/>
  <c r="BX516" i="1" s="1"/>
  <c r="BW516" i="1"/>
  <c r="BV516" i="1"/>
  <c r="CB515" i="1"/>
  <c r="BY515" i="1" s="1"/>
  <c r="CA515" i="1"/>
  <c r="BX515" i="1" s="1"/>
  <c r="BW515" i="1"/>
  <c r="BV515" i="1"/>
  <c r="CB514" i="1"/>
  <c r="BY514" i="1" s="1"/>
  <c r="CA514" i="1"/>
  <c r="BX514" i="1" s="1"/>
  <c r="BW514" i="1"/>
  <c r="BV514" i="1"/>
  <c r="CB513" i="1"/>
  <c r="BY513" i="1" s="1"/>
  <c r="CA513" i="1"/>
  <c r="BX513" i="1" s="1"/>
  <c r="BW513" i="1"/>
  <c r="BV513" i="1"/>
  <c r="CB512" i="1"/>
  <c r="BY512" i="1" s="1"/>
  <c r="CA512" i="1"/>
  <c r="BX512" i="1" s="1"/>
  <c r="BW512" i="1"/>
  <c r="BV512" i="1"/>
  <c r="CA511" i="1"/>
  <c r="BW511" i="1"/>
  <c r="BV511" i="1"/>
  <c r="CB510" i="1"/>
  <c r="BY510" i="1" s="1"/>
  <c r="CA510" i="1"/>
  <c r="BX510" i="1" s="1"/>
  <c r="BW510" i="1"/>
  <c r="BV510" i="1"/>
  <c r="CB509" i="1"/>
  <c r="BY509" i="1" s="1"/>
  <c r="CA509" i="1"/>
  <c r="BX509" i="1" s="1"/>
  <c r="BW509" i="1"/>
  <c r="BV509" i="1"/>
  <c r="CB508" i="1"/>
  <c r="BY508" i="1" s="1"/>
  <c r="CA508" i="1"/>
  <c r="BX508" i="1" s="1"/>
  <c r="BW508" i="1"/>
  <c r="BV508" i="1"/>
  <c r="CB507" i="1"/>
  <c r="BY507" i="1" s="1"/>
  <c r="CA507" i="1"/>
  <c r="BX507" i="1" s="1"/>
  <c r="BW507" i="1"/>
  <c r="BV507" i="1"/>
  <c r="CB506" i="1"/>
  <c r="BY506" i="1" s="1"/>
  <c r="CA506" i="1"/>
  <c r="BX506" i="1" s="1"/>
  <c r="BW506" i="1"/>
  <c r="BV506" i="1"/>
  <c r="CA505" i="1"/>
  <c r="CB505" i="1" s="1"/>
  <c r="BY505" i="1" s="1"/>
  <c r="BW505" i="1"/>
  <c r="BV505" i="1"/>
  <c r="CB504" i="1"/>
  <c r="BY504" i="1" s="1"/>
  <c r="CA504" i="1"/>
  <c r="BX504" i="1" s="1"/>
  <c r="BW504" i="1"/>
  <c r="BV504" i="1"/>
  <c r="CB503" i="1"/>
  <c r="BY503" i="1" s="1"/>
  <c r="CA503" i="1"/>
  <c r="BX503" i="1" s="1"/>
  <c r="BW503" i="1"/>
  <c r="BV503" i="1"/>
  <c r="CB502" i="1"/>
  <c r="BY502" i="1" s="1"/>
  <c r="CA502" i="1"/>
  <c r="BX502" i="1" s="1"/>
  <c r="BW502" i="1"/>
  <c r="BV502" i="1"/>
  <c r="CB501" i="1"/>
  <c r="BY501" i="1" s="1"/>
  <c r="CA501" i="1"/>
  <c r="BX501" i="1" s="1"/>
  <c r="BW501" i="1"/>
  <c r="BV501" i="1"/>
  <c r="CB500" i="1"/>
  <c r="BY500" i="1" s="1"/>
  <c r="CA500" i="1"/>
  <c r="BX500" i="1" s="1"/>
  <c r="BW500" i="1"/>
  <c r="BV500" i="1"/>
  <c r="CB499" i="1"/>
  <c r="BY499" i="1" s="1"/>
  <c r="CA499" i="1"/>
  <c r="BX499" i="1" s="1"/>
  <c r="BW499" i="1"/>
  <c r="BV499" i="1"/>
  <c r="CB498" i="1"/>
  <c r="BY498" i="1" s="1"/>
  <c r="CA498" i="1"/>
  <c r="BX498" i="1" s="1"/>
  <c r="BW498" i="1"/>
  <c r="BV498" i="1"/>
  <c r="CB497" i="1"/>
  <c r="BY497" i="1" s="1"/>
  <c r="CA497" i="1"/>
  <c r="BX497" i="1" s="1"/>
  <c r="BW497" i="1"/>
  <c r="BV497" i="1"/>
  <c r="CB496" i="1"/>
  <c r="BY496" i="1" s="1"/>
  <c r="CA496" i="1"/>
  <c r="BX496" i="1" s="1"/>
  <c r="BW496" i="1"/>
  <c r="BV496" i="1"/>
  <c r="CB495" i="1"/>
  <c r="BY495" i="1" s="1"/>
  <c r="CA495" i="1"/>
  <c r="BX495" i="1"/>
  <c r="BW495" i="1"/>
  <c r="BV495" i="1"/>
  <c r="CB494" i="1"/>
  <c r="BY494" i="1" s="1"/>
  <c r="CA494" i="1"/>
  <c r="BX494" i="1" s="1"/>
  <c r="BW494" i="1"/>
  <c r="BV494" i="1"/>
  <c r="CB493" i="1"/>
  <c r="BY493" i="1" s="1"/>
  <c r="CA493" i="1"/>
  <c r="BX493" i="1" s="1"/>
  <c r="BW493" i="1"/>
  <c r="BV493" i="1"/>
  <c r="CB492" i="1"/>
  <c r="BY492" i="1" s="1"/>
  <c r="CA492" i="1"/>
  <c r="BX492" i="1" s="1"/>
  <c r="BW492" i="1"/>
  <c r="BV492" i="1"/>
  <c r="CB491" i="1"/>
  <c r="BY491" i="1" s="1"/>
  <c r="CA491" i="1"/>
  <c r="BX491" i="1" s="1"/>
  <c r="BW491" i="1"/>
  <c r="BV491" i="1"/>
  <c r="CB490" i="1"/>
  <c r="BY490" i="1" s="1"/>
  <c r="CA490" i="1"/>
  <c r="BX490" i="1" s="1"/>
  <c r="BW490" i="1"/>
  <c r="BV490" i="1"/>
  <c r="CB489" i="1"/>
  <c r="BY489" i="1" s="1"/>
  <c r="CA489" i="1"/>
  <c r="BX489" i="1" s="1"/>
  <c r="BW489" i="1"/>
  <c r="BV489" i="1"/>
  <c r="CB488" i="1"/>
  <c r="BY488" i="1" s="1"/>
  <c r="CA488" i="1"/>
  <c r="BX488" i="1" s="1"/>
  <c r="BW488" i="1"/>
  <c r="BV488" i="1"/>
  <c r="CA487" i="1"/>
  <c r="CB487" i="1" s="1"/>
  <c r="BY487" i="1" s="1"/>
  <c r="BW487" i="1"/>
  <c r="BV487" i="1"/>
  <c r="CA486" i="1"/>
  <c r="CB486" i="1" s="1"/>
  <c r="BY486" i="1" s="1"/>
  <c r="BW486" i="1"/>
  <c r="BV486" i="1"/>
  <c r="CB485" i="1"/>
  <c r="BY485" i="1" s="1"/>
  <c r="CA485" i="1"/>
  <c r="BX485" i="1" s="1"/>
  <c r="BW485" i="1"/>
  <c r="BV485" i="1"/>
  <c r="CB484" i="1"/>
  <c r="BY484" i="1" s="1"/>
  <c r="CA484" i="1"/>
  <c r="BX484" i="1" s="1"/>
  <c r="BW484" i="1"/>
  <c r="BV484" i="1"/>
  <c r="CB483" i="1"/>
  <c r="BY483" i="1" s="1"/>
  <c r="CA483" i="1"/>
  <c r="BX483" i="1" s="1"/>
  <c r="BW483" i="1"/>
  <c r="BV483" i="1"/>
  <c r="CB482" i="1"/>
  <c r="BY482" i="1" s="1"/>
  <c r="CA482" i="1"/>
  <c r="BX482" i="1" s="1"/>
  <c r="BW482" i="1"/>
  <c r="BV482" i="1"/>
  <c r="CB481" i="1"/>
  <c r="BY481" i="1" s="1"/>
  <c r="CA481" i="1"/>
  <c r="BX481" i="1" s="1"/>
  <c r="BW481" i="1"/>
  <c r="BV481" i="1"/>
  <c r="CB480" i="1"/>
  <c r="BY480" i="1" s="1"/>
  <c r="CA480" i="1"/>
  <c r="BX480" i="1" s="1"/>
  <c r="BW480" i="1"/>
  <c r="BV480" i="1"/>
  <c r="CB479" i="1"/>
  <c r="BY479" i="1" s="1"/>
  <c r="CA479" i="1"/>
  <c r="BX479" i="1" s="1"/>
  <c r="BW479" i="1"/>
  <c r="BV479" i="1"/>
  <c r="CB478" i="1"/>
  <c r="BY478" i="1" s="1"/>
  <c r="CA478" i="1"/>
  <c r="BX478" i="1" s="1"/>
  <c r="BW478" i="1"/>
  <c r="BV478" i="1"/>
  <c r="CB477" i="1"/>
  <c r="BY477" i="1" s="1"/>
  <c r="CA477" i="1"/>
  <c r="BX477" i="1"/>
  <c r="BW477" i="1"/>
  <c r="BV477" i="1"/>
  <c r="CB476" i="1"/>
  <c r="BY476" i="1" s="1"/>
  <c r="CA476" i="1"/>
  <c r="BX476" i="1" s="1"/>
  <c r="BW476" i="1"/>
  <c r="BV476" i="1"/>
  <c r="CB475" i="1"/>
  <c r="BY475" i="1" s="1"/>
  <c r="CA475" i="1"/>
  <c r="BX475" i="1" s="1"/>
  <c r="BW475" i="1"/>
  <c r="BV475" i="1"/>
  <c r="CB474" i="1"/>
  <c r="BY474" i="1" s="1"/>
  <c r="CA474" i="1"/>
  <c r="BX474" i="1" s="1"/>
  <c r="BW474" i="1"/>
  <c r="BV474" i="1"/>
  <c r="CB473" i="1"/>
  <c r="BY473" i="1" s="1"/>
  <c r="CA473" i="1"/>
  <c r="BX473" i="1" s="1"/>
  <c r="BW473" i="1"/>
  <c r="BV473" i="1"/>
  <c r="CB472" i="1"/>
  <c r="CA472" i="1"/>
  <c r="BX472" i="1" s="1"/>
  <c r="BY472" i="1"/>
  <c r="BW472" i="1"/>
  <c r="BV472" i="1"/>
  <c r="CB471" i="1"/>
  <c r="BY471" i="1" s="1"/>
  <c r="CA471" i="1"/>
  <c r="BX471" i="1" s="1"/>
  <c r="BW471" i="1"/>
  <c r="BV471" i="1"/>
  <c r="CB470" i="1"/>
  <c r="BY470" i="1" s="1"/>
  <c r="CA470" i="1"/>
  <c r="BX470" i="1" s="1"/>
  <c r="BW470" i="1"/>
  <c r="BV470" i="1"/>
  <c r="CB469" i="1"/>
  <c r="BY469" i="1" s="1"/>
  <c r="CA469" i="1"/>
  <c r="BX469" i="1" s="1"/>
  <c r="BW469" i="1"/>
  <c r="BV469" i="1"/>
  <c r="CB468" i="1"/>
  <c r="BY468" i="1" s="1"/>
  <c r="CA468" i="1"/>
  <c r="BX468" i="1" s="1"/>
  <c r="BW468" i="1"/>
  <c r="BV468" i="1"/>
  <c r="CB467" i="1"/>
  <c r="BY467" i="1" s="1"/>
  <c r="CA467" i="1"/>
  <c r="BX467" i="1" s="1"/>
  <c r="BW467" i="1"/>
  <c r="BV467" i="1"/>
  <c r="CA466" i="1"/>
  <c r="CB466" i="1" s="1"/>
  <c r="BY466" i="1" s="1"/>
  <c r="BW466" i="1"/>
  <c r="BV466" i="1"/>
  <c r="CB465" i="1"/>
  <c r="BY465" i="1" s="1"/>
  <c r="CA465" i="1"/>
  <c r="BX465" i="1" s="1"/>
  <c r="BW465" i="1"/>
  <c r="BV465" i="1"/>
  <c r="CA464" i="1"/>
  <c r="CB464" i="1" s="1"/>
  <c r="BY464" i="1" s="1"/>
  <c r="BW464" i="1"/>
  <c r="BV464" i="1"/>
  <c r="CB463" i="1"/>
  <c r="BY463" i="1" s="1"/>
  <c r="CA463" i="1"/>
  <c r="BX463" i="1" s="1"/>
  <c r="BW463" i="1"/>
  <c r="BV463" i="1"/>
  <c r="CB462" i="1"/>
  <c r="BY462" i="1" s="1"/>
  <c r="CA462" i="1"/>
  <c r="BX462" i="1"/>
  <c r="BW462" i="1"/>
  <c r="BV462" i="1"/>
  <c r="CB461" i="1"/>
  <c r="BY461" i="1" s="1"/>
  <c r="CA461" i="1"/>
  <c r="BX461" i="1" s="1"/>
  <c r="BW461" i="1"/>
  <c r="BV461" i="1"/>
  <c r="CB460" i="1"/>
  <c r="CA460" i="1"/>
  <c r="BX460" i="1" s="1"/>
  <c r="BY460" i="1"/>
  <c r="BW460" i="1"/>
  <c r="BV460" i="1"/>
  <c r="CA459" i="1"/>
  <c r="CB459" i="1" s="1"/>
  <c r="BY459" i="1" s="1"/>
  <c r="BW459" i="1"/>
  <c r="BV459" i="1"/>
  <c r="CB458" i="1"/>
  <c r="CA458" i="1"/>
  <c r="BX458" i="1" s="1"/>
  <c r="BY458" i="1"/>
  <c r="BW458" i="1"/>
  <c r="BV458" i="1"/>
  <c r="CB457" i="1"/>
  <c r="BY457" i="1" s="1"/>
  <c r="CA457" i="1"/>
  <c r="BX457" i="1" s="1"/>
  <c r="BW457" i="1"/>
  <c r="BV457" i="1"/>
  <c r="CB456" i="1"/>
  <c r="BY456" i="1" s="1"/>
  <c r="CA456" i="1"/>
  <c r="BX456" i="1" s="1"/>
  <c r="BW456" i="1"/>
  <c r="BV456" i="1"/>
  <c r="CB455" i="1"/>
  <c r="BY455" i="1" s="1"/>
  <c r="CA455" i="1"/>
  <c r="BX455" i="1" s="1"/>
  <c r="BW455" i="1"/>
  <c r="BV455" i="1"/>
  <c r="CA454" i="1"/>
  <c r="CB454" i="1" s="1"/>
  <c r="BY454" i="1" s="1"/>
  <c r="BW454" i="1"/>
  <c r="BV454" i="1"/>
  <c r="CA453" i="1"/>
  <c r="CB453" i="1" s="1"/>
  <c r="BY453" i="1" s="1"/>
  <c r="BW453" i="1"/>
  <c r="BV453" i="1"/>
  <c r="CB452" i="1"/>
  <c r="CA452" i="1"/>
  <c r="BX452" i="1" s="1"/>
  <c r="BY452" i="1"/>
  <c r="BW452" i="1"/>
  <c r="BV452" i="1"/>
  <c r="CB451" i="1"/>
  <c r="BY451" i="1" s="1"/>
  <c r="CA451" i="1"/>
  <c r="BX451" i="1" s="1"/>
  <c r="BW451" i="1"/>
  <c r="BV451" i="1"/>
  <c r="CB450" i="1"/>
  <c r="BY450" i="1" s="1"/>
  <c r="CA450" i="1"/>
  <c r="BX450" i="1" s="1"/>
  <c r="BW450" i="1"/>
  <c r="BV450" i="1"/>
  <c r="CB449" i="1"/>
  <c r="BY449" i="1" s="1"/>
  <c r="CA449" i="1"/>
  <c r="BX449" i="1" s="1"/>
  <c r="BW449" i="1"/>
  <c r="BV449" i="1"/>
  <c r="CB448" i="1"/>
  <c r="BY448" i="1" s="1"/>
  <c r="CA448" i="1"/>
  <c r="BX448" i="1" s="1"/>
  <c r="BW448" i="1"/>
  <c r="BV448" i="1"/>
  <c r="CA447" i="1"/>
  <c r="CB447" i="1" s="1"/>
  <c r="BY447" i="1" s="1"/>
  <c r="BW447" i="1"/>
  <c r="BV447" i="1"/>
  <c r="CA446" i="1"/>
  <c r="CB446" i="1" s="1"/>
  <c r="BY446" i="1" s="1"/>
  <c r="BW446" i="1"/>
  <c r="BV446" i="1"/>
  <c r="CB445" i="1"/>
  <c r="BY445" i="1" s="1"/>
  <c r="CA445" i="1"/>
  <c r="BX445" i="1" s="1"/>
  <c r="BW445" i="1"/>
  <c r="BV445" i="1"/>
  <c r="CA444" i="1"/>
  <c r="CB444" i="1" s="1"/>
  <c r="BY444" i="1" s="1"/>
  <c r="BW444" i="1"/>
  <c r="BV444" i="1"/>
  <c r="CA443" i="1"/>
  <c r="CB443" i="1" s="1"/>
  <c r="BY443" i="1" s="1"/>
  <c r="BW443" i="1"/>
  <c r="BV443" i="1"/>
  <c r="CB442" i="1"/>
  <c r="BY442" i="1" s="1"/>
  <c r="CA442" i="1"/>
  <c r="BX442" i="1" s="1"/>
  <c r="BW442" i="1"/>
  <c r="BV442" i="1"/>
  <c r="CA441" i="1"/>
  <c r="CB441" i="1" s="1"/>
  <c r="BY441" i="1" s="1"/>
  <c r="BW441" i="1"/>
  <c r="BV441" i="1"/>
  <c r="CA440" i="1"/>
  <c r="CB440" i="1" s="1"/>
  <c r="BY440" i="1" s="1"/>
  <c r="BW440" i="1"/>
  <c r="BV440" i="1"/>
  <c r="CB439" i="1"/>
  <c r="BY439" i="1" s="1"/>
  <c r="CA439" i="1"/>
  <c r="BX439" i="1" s="1"/>
  <c r="BW439" i="1"/>
  <c r="BV439" i="1"/>
  <c r="CB438" i="1"/>
  <c r="BY438" i="1" s="1"/>
  <c r="CA438" i="1"/>
  <c r="BX438" i="1" s="1"/>
  <c r="BW438" i="1"/>
  <c r="BV438" i="1"/>
  <c r="CB437" i="1"/>
  <c r="BY437" i="1" s="1"/>
  <c r="CA437" i="1"/>
  <c r="BX437" i="1" s="1"/>
  <c r="BW437" i="1"/>
  <c r="BV437" i="1"/>
  <c r="CB436" i="1"/>
  <c r="BY436" i="1" s="1"/>
  <c r="CA436" i="1"/>
  <c r="BX436" i="1" s="1"/>
  <c r="BW436" i="1"/>
  <c r="BV436" i="1"/>
  <c r="CB435" i="1"/>
  <c r="BY435" i="1" s="1"/>
  <c r="CA435" i="1"/>
  <c r="BX435" i="1" s="1"/>
  <c r="BW435" i="1"/>
  <c r="BV435" i="1"/>
  <c r="CB434" i="1"/>
  <c r="BY434" i="1" s="1"/>
  <c r="CA434" i="1"/>
  <c r="BX434" i="1" s="1"/>
  <c r="BW434" i="1"/>
  <c r="BV434" i="1"/>
  <c r="CB433" i="1"/>
  <c r="BY433" i="1" s="1"/>
  <c r="CA433" i="1"/>
  <c r="BX433" i="1" s="1"/>
  <c r="BW433" i="1"/>
  <c r="BV433" i="1"/>
  <c r="CB432" i="1"/>
  <c r="BY432" i="1" s="1"/>
  <c r="CA432" i="1"/>
  <c r="BX432" i="1" s="1"/>
  <c r="BW432" i="1"/>
  <c r="BV432" i="1"/>
  <c r="CA431" i="1"/>
  <c r="CB431" i="1" s="1"/>
  <c r="BY431" i="1" s="1"/>
  <c r="BW431" i="1"/>
  <c r="BV431" i="1"/>
  <c r="CA430" i="1"/>
  <c r="CB430" i="1" s="1"/>
  <c r="BY430" i="1" s="1"/>
  <c r="BW430" i="1"/>
  <c r="BV430" i="1"/>
  <c r="CA429" i="1"/>
  <c r="BX429" i="1" s="1"/>
  <c r="BW429" i="1"/>
  <c r="BV429" i="1"/>
  <c r="CB428" i="1"/>
  <c r="BY428" i="1" s="1"/>
  <c r="CA428" i="1"/>
  <c r="BX428" i="1" s="1"/>
  <c r="BW428" i="1"/>
  <c r="BV428" i="1"/>
  <c r="CB427" i="1"/>
  <c r="BY427" i="1" s="1"/>
  <c r="CA427" i="1"/>
  <c r="BX427" i="1" s="1"/>
  <c r="BW427" i="1"/>
  <c r="BV427" i="1"/>
  <c r="CA426" i="1"/>
  <c r="CB426" i="1" s="1"/>
  <c r="BY426" i="1" s="1"/>
  <c r="BW426" i="1"/>
  <c r="BV426" i="1"/>
  <c r="CB425" i="1"/>
  <c r="BY425" i="1" s="1"/>
  <c r="CA425" i="1"/>
  <c r="BX425" i="1" s="1"/>
  <c r="BW425" i="1"/>
  <c r="BV425" i="1"/>
  <c r="CB424" i="1"/>
  <c r="BY424" i="1" s="1"/>
  <c r="CA424" i="1"/>
  <c r="BX424" i="1" s="1"/>
  <c r="BW424" i="1"/>
  <c r="BV424" i="1"/>
  <c r="CB423" i="1"/>
  <c r="BY423" i="1" s="1"/>
  <c r="CA423" i="1"/>
  <c r="BX423" i="1" s="1"/>
  <c r="BW423" i="1"/>
  <c r="BV423" i="1"/>
  <c r="CB422" i="1"/>
  <c r="BY422" i="1" s="1"/>
  <c r="CA422" i="1"/>
  <c r="BX422" i="1"/>
  <c r="BW422" i="1"/>
  <c r="BV422" i="1"/>
  <c r="CB421" i="1"/>
  <c r="BY421" i="1" s="1"/>
  <c r="CA421" i="1"/>
  <c r="BX421" i="1" s="1"/>
  <c r="BW421" i="1"/>
  <c r="BV421" i="1"/>
  <c r="CB420" i="1"/>
  <c r="CA420" i="1"/>
  <c r="BX420" i="1" s="1"/>
  <c r="BY420" i="1"/>
  <c r="BW420" i="1"/>
  <c r="BV420" i="1"/>
  <c r="CB419" i="1"/>
  <c r="BY419" i="1" s="1"/>
  <c r="CA419" i="1"/>
  <c r="BX419" i="1" s="1"/>
  <c r="BW419" i="1"/>
  <c r="BV419" i="1"/>
  <c r="CA418" i="1"/>
  <c r="CB418" i="1" s="1"/>
  <c r="BY418" i="1" s="1"/>
  <c r="BW418" i="1"/>
  <c r="BV418" i="1"/>
  <c r="CB417" i="1"/>
  <c r="BY417" i="1" s="1"/>
  <c r="CA417" i="1"/>
  <c r="BX417" i="1" s="1"/>
  <c r="BW417" i="1"/>
  <c r="BV417" i="1"/>
  <c r="CB416" i="1"/>
  <c r="BY416" i="1" s="1"/>
  <c r="CA416" i="1"/>
  <c r="BX416" i="1" s="1"/>
  <c r="BW416" i="1"/>
  <c r="BV416" i="1"/>
  <c r="CB415" i="1"/>
  <c r="BY415" i="1" s="1"/>
  <c r="CA415" i="1"/>
  <c r="BX415" i="1"/>
  <c r="BW415" i="1"/>
  <c r="BV415" i="1"/>
  <c r="CB414" i="1"/>
  <c r="BY414" i="1" s="1"/>
  <c r="CA414" i="1"/>
  <c r="BX414" i="1" s="1"/>
  <c r="BW414" i="1"/>
  <c r="BV414" i="1"/>
  <c r="CB413" i="1"/>
  <c r="BY413" i="1" s="1"/>
  <c r="CA413" i="1"/>
  <c r="BX413" i="1" s="1"/>
  <c r="BW413" i="1"/>
  <c r="BV413" i="1"/>
  <c r="CB412" i="1"/>
  <c r="BY412" i="1" s="1"/>
  <c r="CA412" i="1"/>
  <c r="BX412" i="1" s="1"/>
  <c r="BW412" i="1"/>
  <c r="BV412" i="1"/>
  <c r="CB411" i="1"/>
  <c r="BY411" i="1" s="1"/>
  <c r="CA411" i="1"/>
  <c r="BX411" i="1" s="1"/>
  <c r="BW411" i="1"/>
  <c r="BV411" i="1"/>
  <c r="CB410" i="1"/>
  <c r="BY410" i="1" s="1"/>
  <c r="CA410" i="1"/>
  <c r="BX410" i="1" s="1"/>
  <c r="BW410" i="1"/>
  <c r="BV410" i="1"/>
  <c r="CB409" i="1"/>
  <c r="BY409" i="1" s="1"/>
  <c r="CA409" i="1"/>
  <c r="BX409" i="1" s="1"/>
  <c r="BW409" i="1"/>
  <c r="BV409" i="1"/>
  <c r="CB408" i="1"/>
  <c r="BY408" i="1" s="1"/>
  <c r="CA408" i="1"/>
  <c r="BX408" i="1" s="1"/>
  <c r="BW408" i="1"/>
  <c r="BV408" i="1"/>
  <c r="CB407" i="1"/>
  <c r="BY407" i="1" s="1"/>
  <c r="CA407" i="1"/>
  <c r="BX407" i="1" s="1"/>
  <c r="BW407" i="1"/>
  <c r="BV407" i="1"/>
  <c r="CB406" i="1"/>
  <c r="BY406" i="1" s="1"/>
  <c r="CA406" i="1"/>
  <c r="BX406" i="1" s="1"/>
  <c r="BW406" i="1"/>
  <c r="BV406" i="1"/>
  <c r="CA405" i="1"/>
  <c r="BX405" i="1" s="1"/>
  <c r="BW405" i="1"/>
  <c r="BV405" i="1"/>
  <c r="CB404" i="1"/>
  <c r="BY404" i="1" s="1"/>
  <c r="CA404" i="1"/>
  <c r="BX404" i="1"/>
  <c r="BW404" i="1"/>
  <c r="BV404" i="1"/>
  <c r="CB403" i="1"/>
  <c r="BY403" i="1" s="1"/>
  <c r="CA403" i="1"/>
  <c r="BX403" i="1" s="1"/>
  <c r="BW403" i="1"/>
  <c r="BV403" i="1"/>
  <c r="CB402" i="1"/>
  <c r="BY402" i="1" s="1"/>
  <c r="CA402" i="1"/>
  <c r="BX402" i="1" s="1"/>
  <c r="BW402" i="1"/>
  <c r="BV402" i="1"/>
  <c r="CA401" i="1"/>
  <c r="CB401" i="1" s="1"/>
  <c r="BY401" i="1" s="1"/>
  <c r="BW401" i="1"/>
  <c r="BV401" i="1"/>
  <c r="CB400" i="1"/>
  <c r="BY400" i="1" s="1"/>
  <c r="CA400" i="1"/>
  <c r="BX400" i="1" s="1"/>
  <c r="BW400" i="1"/>
  <c r="BV400" i="1"/>
  <c r="CB399" i="1"/>
  <c r="BY399" i="1" s="1"/>
  <c r="CA399" i="1"/>
  <c r="BX399" i="1"/>
  <c r="BW399" i="1"/>
  <c r="BV399" i="1"/>
  <c r="CA398" i="1"/>
  <c r="CB398" i="1" s="1"/>
  <c r="BY398" i="1" s="1"/>
  <c r="BW398" i="1"/>
  <c r="BV398" i="1"/>
  <c r="CB397" i="1"/>
  <c r="BY397" i="1" s="1"/>
  <c r="CA397" i="1"/>
  <c r="BX397" i="1" s="1"/>
  <c r="BW397" i="1"/>
  <c r="BV397" i="1"/>
  <c r="CA396" i="1"/>
  <c r="CB396" i="1" s="1"/>
  <c r="BY396" i="1" s="1"/>
  <c r="BW396" i="1"/>
  <c r="BV396" i="1"/>
  <c r="CB395" i="1"/>
  <c r="BY395" i="1" s="1"/>
  <c r="CA395" i="1"/>
  <c r="BX395" i="1"/>
  <c r="BW395" i="1"/>
  <c r="BV395" i="1"/>
  <c r="CA394" i="1"/>
  <c r="CB394" i="1" s="1"/>
  <c r="BY394" i="1" s="1"/>
  <c r="BW394" i="1"/>
  <c r="BV394" i="1"/>
  <c r="CB393" i="1"/>
  <c r="BY393" i="1" s="1"/>
  <c r="CA393" i="1"/>
  <c r="BX393" i="1" s="1"/>
  <c r="BW393" i="1"/>
  <c r="BV393" i="1"/>
  <c r="CB392" i="1"/>
  <c r="BY392" i="1" s="1"/>
  <c r="CA392" i="1"/>
  <c r="BX392" i="1"/>
  <c r="BW392" i="1"/>
  <c r="BV392" i="1"/>
  <c r="CB391" i="1"/>
  <c r="BY391" i="1" s="1"/>
  <c r="CA391" i="1"/>
  <c r="BX391" i="1" s="1"/>
  <c r="BW391" i="1"/>
  <c r="BV391" i="1"/>
  <c r="CB390" i="1"/>
  <c r="CA390" i="1"/>
  <c r="BX390" i="1" s="1"/>
  <c r="BY390" i="1"/>
  <c r="BW390" i="1"/>
  <c r="BV390" i="1"/>
  <c r="CB389" i="1"/>
  <c r="BY389" i="1" s="1"/>
  <c r="CA389" i="1"/>
  <c r="BX389" i="1" s="1"/>
  <c r="BW389" i="1"/>
  <c r="BV389" i="1"/>
  <c r="CB388" i="1"/>
  <c r="BY388" i="1" s="1"/>
  <c r="CA388" i="1"/>
  <c r="BX388" i="1" s="1"/>
  <c r="BW388" i="1"/>
  <c r="BV388" i="1"/>
  <c r="CA387" i="1"/>
  <c r="BX387" i="1" s="1"/>
  <c r="BW387" i="1"/>
  <c r="BV387" i="1"/>
  <c r="CB386" i="1"/>
  <c r="BY386" i="1" s="1"/>
  <c r="CA386" i="1"/>
  <c r="BX386" i="1" s="1"/>
  <c r="BW386" i="1"/>
  <c r="BV386" i="1"/>
  <c r="CA385" i="1"/>
  <c r="BX385" i="1" s="1"/>
  <c r="BW385" i="1"/>
  <c r="BV385" i="1"/>
  <c r="CB384" i="1"/>
  <c r="BY384" i="1" s="1"/>
  <c r="CA384" i="1"/>
  <c r="BX384" i="1" s="1"/>
  <c r="BW384" i="1"/>
  <c r="BV384" i="1"/>
  <c r="CB383" i="1"/>
  <c r="BY383" i="1" s="1"/>
  <c r="CA383" i="1"/>
  <c r="BX383" i="1" s="1"/>
  <c r="BW383" i="1"/>
  <c r="BV383" i="1"/>
  <c r="CB382" i="1"/>
  <c r="BY382" i="1" s="1"/>
  <c r="CA382" i="1"/>
  <c r="BX382" i="1" s="1"/>
  <c r="BW382" i="1"/>
  <c r="BV382" i="1"/>
  <c r="CA381" i="1"/>
  <c r="BW381" i="1"/>
  <c r="BV381" i="1"/>
  <c r="CB380" i="1"/>
  <c r="BY380" i="1" s="1"/>
  <c r="CA380" i="1"/>
  <c r="BX380" i="1"/>
  <c r="BW380" i="1"/>
  <c r="BV380" i="1"/>
  <c r="CB379" i="1"/>
  <c r="BY379" i="1" s="1"/>
  <c r="CA379" i="1"/>
  <c r="BX379" i="1" s="1"/>
  <c r="BW379" i="1"/>
  <c r="BV379" i="1"/>
  <c r="CB378" i="1"/>
  <c r="BY378" i="1" s="1"/>
  <c r="CA378" i="1"/>
  <c r="BX378" i="1" s="1"/>
  <c r="BW378" i="1"/>
  <c r="BV378" i="1"/>
  <c r="CB377" i="1"/>
  <c r="BY377" i="1" s="1"/>
  <c r="CA377" i="1"/>
  <c r="BX377" i="1" s="1"/>
  <c r="BW377" i="1"/>
  <c r="BV377" i="1"/>
  <c r="CA376" i="1"/>
  <c r="CB376" i="1" s="1"/>
  <c r="BY376" i="1" s="1"/>
  <c r="BW376" i="1"/>
  <c r="BV376" i="1"/>
  <c r="CB375" i="1"/>
  <c r="BY375" i="1" s="1"/>
  <c r="CA375" i="1"/>
  <c r="BX375" i="1" s="1"/>
  <c r="BW375" i="1"/>
  <c r="BV375" i="1"/>
  <c r="CB374" i="1"/>
  <c r="BY374" i="1" s="1"/>
  <c r="CA374" i="1"/>
  <c r="BX374" i="1" s="1"/>
  <c r="BW374" i="1"/>
  <c r="BV374" i="1"/>
  <c r="CA373" i="1"/>
  <c r="BX373" i="1" s="1"/>
  <c r="BW373" i="1"/>
  <c r="BV373" i="1"/>
  <c r="CB372" i="1"/>
  <c r="BY372" i="1" s="1"/>
  <c r="CA372" i="1"/>
  <c r="BX372" i="1" s="1"/>
  <c r="BW372" i="1"/>
  <c r="BV372" i="1"/>
  <c r="CB371" i="1"/>
  <c r="BY371" i="1" s="1"/>
  <c r="CA371" i="1"/>
  <c r="BX371" i="1" s="1"/>
  <c r="BW371" i="1"/>
  <c r="BV371" i="1"/>
  <c r="CB370" i="1"/>
  <c r="BY370" i="1" s="1"/>
  <c r="CA370" i="1"/>
  <c r="BX370" i="1" s="1"/>
  <c r="BW370" i="1"/>
  <c r="BV370" i="1"/>
  <c r="CA369" i="1"/>
  <c r="CB369" i="1" s="1"/>
  <c r="BY369" i="1" s="1"/>
  <c r="BW369" i="1"/>
  <c r="BV369" i="1"/>
  <c r="CB368" i="1"/>
  <c r="BY368" i="1" s="1"/>
  <c r="CA368" i="1"/>
  <c r="BX368" i="1" s="1"/>
  <c r="BW368" i="1"/>
  <c r="BV368" i="1"/>
  <c r="CB367" i="1"/>
  <c r="BY367" i="1" s="1"/>
  <c r="CA367" i="1"/>
  <c r="BX367" i="1" s="1"/>
  <c r="BW367" i="1"/>
  <c r="BV367" i="1"/>
  <c r="CB366" i="1"/>
  <c r="BY366" i="1" s="1"/>
  <c r="CA366" i="1"/>
  <c r="BX366" i="1" s="1"/>
  <c r="BW366" i="1"/>
  <c r="BV366" i="1"/>
  <c r="CA365" i="1"/>
  <c r="BX365" i="1" s="1"/>
  <c r="BW365" i="1"/>
  <c r="BV365" i="1"/>
  <c r="CB364" i="1"/>
  <c r="BY364" i="1" s="1"/>
  <c r="CA364" i="1"/>
  <c r="BX364" i="1"/>
  <c r="BW364" i="1"/>
  <c r="BV364" i="1"/>
  <c r="CB363" i="1"/>
  <c r="BY363" i="1" s="1"/>
  <c r="CA363" i="1"/>
  <c r="BX363" i="1" s="1"/>
  <c r="BW363" i="1"/>
  <c r="BV363" i="1"/>
  <c r="CA362" i="1"/>
  <c r="CB362" i="1" s="1"/>
  <c r="BY362" i="1"/>
  <c r="BW362" i="1"/>
  <c r="BV362" i="1"/>
  <c r="CB361" i="1"/>
  <c r="BY361" i="1" s="1"/>
  <c r="CA361" i="1"/>
  <c r="BX361" i="1" s="1"/>
  <c r="BW361" i="1"/>
  <c r="BV361" i="1"/>
  <c r="CA360" i="1"/>
  <c r="CB360" i="1" s="1"/>
  <c r="BY360" i="1" s="1"/>
  <c r="BW360" i="1"/>
  <c r="BV360" i="1"/>
  <c r="CB359" i="1"/>
  <c r="BY359" i="1" s="1"/>
  <c r="CA359" i="1"/>
  <c r="BX359" i="1"/>
  <c r="BW359" i="1"/>
  <c r="BV359" i="1"/>
  <c r="CB358" i="1"/>
  <c r="BY358" i="1" s="1"/>
  <c r="CA358" i="1"/>
  <c r="BX358" i="1" s="1"/>
  <c r="BW358" i="1"/>
  <c r="BV358" i="1"/>
  <c r="CB357" i="1"/>
  <c r="BY357" i="1" s="1"/>
  <c r="CA357" i="1"/>
  <c r="BX357" i="1" s="1"/>
  <c r="BW357" i="1"/>
  <c r="BV357" i="1"/>
  <c r="CB356" i="1"/>
  <c r="BY356" i="1" s="1"/>
  <c r="CA356" i="1"/>
  <c r="BX356" i="1" s="1"/>
  <c r="BW356" i="1"/>
  <c r="BV356" i="1"/>
  <c r="CB355" i="1"/>
  <c r="BY355" i="1" s="1"/>
  <c r="CA355" i="1"/>
  <c r="BX355" i="1" s="1"/>
  <c r="BW355" i="1"/>
  <c r="BV355" i="1"/>
  <c r="CA354" i="1"/>
  <c r="CB354" i="1" s="1"/>
  <c r="BY354" i="1" s="1"/>
  <c r="BW354" i="1"/>
  <c r="BV354" i="1"/>
  <c r="CB353" i="1"/>
  <c r="BY353" i="1" s="1"/>
  <c r="CA353" i="1"/>
  <c r="BX353" i="1" s="1"/>
  <c r="BW353" i="1"/>
  <c r="BV353" i="1"/>
  <c r="CA352" i="1"/>
  <c r="CB352" i="1" s="1"/>
  <c r="BY352" i="1" s="1"/>
  <c r="BW352" i="1"/>
  <c r="BV352" i="1"/>
  <c r="CA351" i="1"/>
  <c r="BX351" i="1" s="1"/>
  <c r="BW351" i="1"/>
  <c r="BV351" i="1"/>
  <c r="CB350" i="1"/>
  <c r="BY350" i="1" s="1"/>
  <c r="CA350" i="1"/>
  <c r="BX350" i="1" s="1"/>
  <c r="BW350" i="1"/>
  <c r="BV350" i="1"/>
  <c r="CA349" i="1"/>
  <c r="CB349" i="1" s="1"/>
  <c r="BY349" i="1" s="1"/>
  <c r="BW349" i="1"/>
  <c r="BV349" i="1"/>
  <c r="CB348" i="1"/>
  <c r="BY348" i="1" s="1"/>
  <c r="CA348" i="1"/>
  <c r="BX348" i="1" s="1"/>
  <c r="BW348" i="1"/>
  <c r="BV348" i="1"/>
  <c r="CA347" i="1"/>
  <c r="CB347" i="1" s="1"/>
  <c r="BY347" i="1" s="1"/>
  <c r="BW347" i="1"/>
  <c r="BV347" i="1"/>
  <c r="CB346" i="1"/>
  <c r="BY346" i="1" s="1"/>
  <c r="CA346" i="1"/>
  <c r="BX346" i="1" s="1"/>
  <c r="BW346" i="1"/>
  <c r="BV346" i="1"/>
  <c r="CB345" i="1"/>
  <c r="BY345" i="1" s="1"/>
  <c r="CA345" i="1"/>
  <c r="BX345" i="1" s="1"/>
  <c r="BW345" i="1"/>
  <c r="BV345" i="1"/>
  <c r="CB344" i="1"/>
  <c r="BY344" i="1" s="1"/>
  <c r="CA344" i="1"/>
  <c r="BX344" i="1" s="1"/>
  <c r="BW344" i="1"/>
  <c r="BV344" i="1"/>
  <c r="CA343" i="1"/>
  <c r="CB343" i="1" s="1"/>
  <c r="BY343" i="1" s="1"/>
  <c r="BW343" i="1"/>
  <c r="BV343" i="1"/>
  <c r="CB342" i="1"/>
  <c r="BY342" i="1" s="1"/>
  <c r="CA342" i="1"/>
  <c r="BX342" i="1" s="1"/>
  <c r="BW342" i="1"/>
  <c r="BV342" i="1"/>
  <c r="CB341" i="1"/>
  <c r="BY341" i="1" s="1"/>
  <c r="CA341" i="1"/>
  <c r="BX341" i="1" s="1"/>
  <c r="BW341" i="1"/>
  <c r="BV341" i="1"/>
  <c r="CA340" i="1"/>
  <c r="CB340" i="1" s="1"/>
  <c r="BY340" i="1" s="1"/>
  <c r="BW340" i="1"/>
  <c r="BV340" i="1"/>
  <c r="CB339" i="1"/>
  <c r="BY339" i="1" s="1"/>
  <c r="CA339" i="1"/>
  <c r="BX339" i="1"/>
  <c r="BW339" i="1"/>
  <c r="BV339" i="1"/>
  <c r="CA338" i="1"/>
  <c r="CB338" i="1" s="1"/>
  <c r="BY338" i="1"/>
  <c r="BW338" i="1"/>
  <c r="BV338" i="1"/>
  <c r="CB337" i="1"/>
  <c r="BY337" i="1" s="1"/>
  <c r="CA337" i="1"/>
  <c r="BX337" i="1" s="1"/>
  <c r="BW337" i="1"/>
  <c r="BV337" i="1"/>
  <c r="CA336" i="1"/>
  <c r="CB336" i="1" s="1"/>
  <c r="BY336" i="1" s="1"/>
  <c r="BW336" i="1"/>
  <c r="BV336" i="1"/>
  <c r="CB335" i="1"/>
  <c r="BY335" i="1" s="1"/>
  <c r="CA335" i="1"/>
  <c r="BX335" i="1" s="1"/>
  <c r="BW335" i="1"/>
  <c r="BV335" i="1"/>
  <c r="CB334" i="1"/>
  <c r="BY334" i="1" s="1"/>
  <c r="CA334" i="1"/>
  <c r="BX334" i="1" s="1"/>
  <c r="BW334" i="1"/>
  <c r="BV334" i="1"/>
  <c r="CA333" i="1"/>
  <c r="BX333" i="1" s="1"/>
  <c r="BW333" i="1"/>
  <c r="BV333" i="1"/>
  <c r="CB332" i="1"/>
  <c r="BY332" i="1" s="1"/>
  <c r="CA332" i="1"/>
  <c r="BX332" i="1" s="1"/>
  <c r="BW332" i="1"/>
  <c r="BV332" i="1"/>
  <c r="CB331" i="1"/>
  <c r="BY331" i="1" s="1"/>
  <c r="CA331" i="1"/>
  <c r="BX331" i="1" s="1"/>
  <c r="BW331" i="1"/>
  <c r="BV331" i="1"/>
  <c r="CB330" i="1"/>
  <c r="BY330" i="1" s="1"/>
  <c r="CA330" i="1"/>
  <c r="BX330" i="1" s="1"/>
  <c r="BW330" i="1"/>
  <c r="BV330" i="1"/>
  <c r="CA329" i="1"/>
  <c r="CB329" i="1" s="1"/>
  <c r="BY329" i="1" s="1"/>
  <c r="BW329" i="1"/>
  <c r="BV329" i="1"/>
  <c r="CB328" i="1"/>
  <c r="BY328" i="1" s="1"/>
  <c r="CA328" i="1"/>
  <c r="BX328" i="1" s="1"/>
  <c r="BW328" i="1"/>
  <c r="BV328" i="1"/>
  <c r="CB327" i="1"/>
  <c r="BY327" i="1" s="1"/>
  <c r="CA327" i="1"/>
  <c r="BX327" i="1" s="1"/>
  <c r="BW327" i="1"/>
  <c r="BV327" i="1"/>
  <c r="CB326" i="1"/>
  <c r="BY326" i="1" s="1"/>
  <c r="CA326" i="1"/>
  <c r="BX326" i="1" s="1"/>
  <c r="BW326" i="1"/>
  <c r="BV326" i="1"/>
  <c r="CB325" i="1"/>
  <c r="BY325" i="1" s="1"/>
  <c r="CA325" i="1"/>
  <c r="BX325" i="1" s="1"/>
  <c r="BW325" i="1"/>
  <c r="BV325" i="1"/>
  <c r="CB324" i="1"/>
  <c r="BY324" i="1" s="1"/>
  <c r="CA324" i="1"/>
  <c r="BX324" i="1" s="1"/>
  <c r="BW324" i="1"/>
  <c r="BV324" i="1"/>
  <c r="CB323" i="1"/>
  <c r="BY323" i="1" s="1"/>
  <c r="CA323" i="1"/>
  <c r="BX323" i="1" s="1"/>
  <c r="BW323" i="1"/>
  <c r="BV323" i="1"/>
  <c r="CB322" i="1"/>
  <c r="BY322" i="1" s="1"/>
  <c r="CA322" i="1"/>
  <c r="BX322" i="1" s="1"/>
  <c r="BW322" i="1"/>
  <c r="BV322" i="1"/>
  <c r="CB321" i="1"/>
  <c r="BY321" i="1" s="1"/>
  <c r="CA321" i="1"/>
  <c r="BX321" i="1" s="1"/>
  <c r="BW321" i="1"/>
  <c r="BV321" i="1"/>
  <c r="CA320" i="1"/>
  <c r="CB320" i="1" s="1"/>
  <c r="BY320" i="1" s="1"/>
  <c r="BW320" i="1"/>
  <c r="BV320" i="1"/>
  <c r="CB319" i="1"/>
  <c r="BY319" i="1" s="1"/>
  <c r="CA319" i="1"/>
  <c r="BX319" i="1" s="1"/>
  <c r="BW319" i="1"/>
  <c r="BV319" i="1"/>
  <c r="CB318" i="1"/>
  <c r="BY318" i="1" s="1"/>
  <c r="CA318" i="1"/>
  <c r="BX318" i="1" s="1"/>
  <c r="BW318" i="1"/>
  <c r="BV318" i="1"/>
  <c r="CB317" i="1"/>
  <c r="BY317" i="1" s="1"/>
  <c r="CA317" i="1"/>
  <c r="BX317" i="1" s="1"/>
  <c r="BW317" i="1"/>
  <c r="BV317" i="1"/>
  <c r="CB316" i="1"/>
  <c r="BY316" i="1" s="1"/>
  <c r="CA316" i="1"/>
  <c r="BX316" i="1" s="1"/>
  <c r="BW316" i="1"/>
  <c r="BV316" i="1"/>
  <c r="CB315" i="1"/>
  <c r="BY315" i="1" s="1"/>
  <c r="CA315" i="1"/>
  <c r="BX315" i="1" s="1"/>
  <c r="BW315" i="1"/>
  <c r="BV315" i="1"/>
  <c r="CB314" i="1"/>
  <c r="BY314" i="1" s="1"/>
  <c r="CA314" i="1"/>
  <c r="BX314" i="1" s="1"/>
  <c r="BW314" i="1"/>
  <c r="BV314" i="1"/>
  <c r="CB313" i="1"/>
  <c r="BY313" i="1" s="1"/>
  <c r="CA313" i="1"/>
  <c r="BX313" i="1" s="1"/>
  <c r="BW313" i="1"/>
  <c r="BV313" i="1"/>
  <c r="CB312" i="1"/>
  <c r="BY312" i="1" s="1"/>
  <c r="CA312" i="1"/>
  <c r="BX312" i="1" s="1"/>
  <c r="BW312" i="1"/>
  <c r="BV312" i="1"/>
  <c r="CA311" i="1"/>
  <c r="BX311" i="1" s="1"/>
  <c r="BW311" i="1"/>
  <c r="BV311" i="1"/>
  <c r="CB310" i="1"/>
  <c r="BY310" i="1" s="1"/>
  <c r="CA310" i="1"/>
  <c r="BX310" i="1" s="1"/>
  <c r="BW310" i="1"/>
  <c r="BV310" i="1"/>
  <c r="CB309" i="1"/>
  <c r="BY309" i="1" s="1"/>
  <c r="CA309" i="1"/>
  <c r="BX309" i="1" s="1"/>
  <c r="BW309" i="1"/>
  <c r="BV309" i="1"/>
  <c r="CB308" i="1"/>
  <c r="BY308" i="1" s="1"/>
  <c r="CA308" i="1"/>
  <c r="BX308" i="1" s="1"/>
  <c r="BW308" i="1"/>
  <c r="BV308" i="1"/>
  <c r="CB307" i="1"/>
  <c r="BY307" i="1" s="1"/>
  <c r="CA307" i="1"/>
  <c r="BX307" i="1" s="1"/>
  <c r="BW307" i="1"/>
  <c r="BV307" i="1"/>
  <c r="CB306" i="1"/>
  <c r="BY306" i="1" s="1"/>
  <c r="CA306" i="1"/>
  <c r="BX306" i="1" s="1"/>
  <c r="BW306" i="1"/>
  <c r="BV306" i="1"/>
  <c r="CB305" i="1"/>
  <c r="BY305" i="1" s="1"/>
  <c r="CA305" i="1"/>
  <c r="BX305" i="1" s="1"/>
  <c r="BW305" i="1"/>
  <c r="BV305" i="1"/>
  <c r="CB304" i="1"/>
  <c r="BY304" i="1" s="1"/>
  <c r="CA304" i="1"/>
  <c r="BX304" i="1" s="1"/>
  <c r="BW304" i="1"/>
  <c r="BV304" i="1"/>
  <c r="CB303" i="1"/>
  <c r="BY303" i="1" s="1"/>
  <c r="CA303" i="1"/>
  <c r="BX303" i="1" s="1"/>
  <c r="BW303" i="1"/>
  <c r="BV303" i="1"/>
  <c r="CB302" i="1"/>
  <c r="BY302" i="1" s="1"/>
  <c r="CA302" i="1"/>
  <c r="BX302" i="1" s="1"/>
  <c r="BW302" i="1"/>
  <c r="BV302" i="1"/>
  <c r="CB301" i="1"/>
  <c r="BY301" i="1" s="1"/>
  <c r="CA301" i="1"/>
  <c r="BX301" i="1" s="1"/>
  <c r="BW301" i="1"/>
  <c r="BV301" i="1"/>
  <c r="CB300" i="1"/>
  <c r="BY300" i="1" s="1"/>
  <c r="CA300" i="1"/>
  <c r="BX300" i="1"/>
  <c r="BW300" i="1"/>
  <c r="BV300" i="1"/>
  <c r="CB299" i="1"/>
  <c r="BY299" i="1" s="1"/>
  <c r="CA299" i="1"/>
  <c r="BX299" i="1" s="1"/>
  <c r="BW299" i="1"/>
  <c r="BV299" i="1"/>
  <c r="CA298" i="1"/>
  <c r="CB298" i="1" s="1"/>
  <c r="BY298" i="1" s="1"/>
  <c r="BW298" i="1"/>
  <c r="BV298" i="1"/>
  <c r="CA297" i="1"/>
  <c r="CB297" i="1" s="1"/>
  <c r="BY297" i="1" s="1"/>
  <c r="BW297" i="1"/>
  <c r="BV297" i="1"/>
  <c r="CB296" i="1"/>
  <c r="BY296" i="1" s="1"/>
  <c r="CA296" i="1"/>
  <c r="BX296" i="1" s="1"/>
  <c r="BW296" i="1"/>
  <c r="BV296" i="1"/>
  <c r="CA295" i="1"/>
  <c r="BX295" i="1" s="1"/>
  <c r="BW295" i="1"/>
  <c r="BV295" i="1"/>
  <c r="CA294" i="1"/>
  <c r="CB294" i="1" s="1"/>
  <c r="BY294" i="1" s="1"/>
  <c r="BW294" i="1"/>
  <c r="BV294" i="1"/>
  <c r="CB293" i="1"/>
  <c r="BY293" i="1" s="1"/>
  <c r="CA293" i="1"/>
  <c r="BX293" i="1" s="1"/>
  <c r="BW293" i="1"/>
  <c r="BV293" i="1"/>
  <c r="CB292" i="1"/>
  <c r="CA292" i="1"/>
  <c r="BX292" i="1" s="1"/>
  <c r="BY292" i="1"/>
  <c r="BW292" i="1"/>
  <c r="BV292" i="1"/>
  <c r="CB291" i="1"/>
  <c r="BY291" i="1" s="1"/>
  <c r="CA291" i="1"/>
  <c r="BX291" i="1" s="1"/>
  <c r="BW291" i="1"/>
  <c r="BV291" i="1"/>
  <c r="CB290" i="1"/>
  <c r="BY290" i="1" s="1"/>
  <c r="CA290" i="1"/>
  <c r="BX290" i="1" s="1"/>
  <c r="BW290" i="1"/>
  <c r="BV290" i="1"/>
  <c r="CB289" i="1"/>
  <c r="BY289" i="1" s="1"/>
  <c r="CA289" i="1"/>
  <c r="BX289" i="1" s="1"/>
  <c r="BW289" i="1"/>
  <c r="BV289" i="1"/>
  <c r="CB288" i="1"/>
  <c r="BY288" i="1" s="1"/>
  <c r="CA288" i="1"/>
  <c r="BX288" i="1" s="1"/>
  <c r="BW288" i="1"/>
  <c r="BV288" i="1"/>
  <c r="CB287" i="1"/>
  <c r="BY287" i="1" s="1"/>
  <c r="CA287" i="1"/>
  <c r="BX287" i="1" s="1"/>
  <c r="BW287" i="1"/>
  <c r="BV287" i="1"/>
  <c r="CB286" i="1"/>
  <c r="CA286" i="1"/>
  <c r="BX286" i="1" s="1"/>
  <c r="BY286" i="1"/>
  <c r="BW286" i="1"/>
  <c r="BV286" i="1"/>
  <c r="CB285" i="1"/>
  <c r="BY285" i="1" s="1"/>
  <c r="CA285" i="1"/>
  <c r="BX285" i="1" s="1"/>
  <c r="BW285" i="1"/>
  <c r="BV285" i="1"/>
  <c r="CB284" i="1"/>
  <c r="BY284" i="1" s="1"/>
  <c r="CA284" i="1"/>
  <c r="BX284" i="1" s="1"/>
  <c r="BW284" i="1"/>
  <c r="BV284" i="1"/>
  <c r="CB283" i="1"/>
  <c r="BY283" i="1" s="1"/>
  <c r="CA283" i="1"/>
  <c r="BX283" i="1" s="1"/>
  <c r="BW283" i="1"/>
  <c r="BV283" i="1"/>
  <c r="CB282" i="1"/>
  <c r="BY282" i="1" s="1"/>
  <c r="CA282" i="1"/>
  <c r="BX282" i="1" s="1"/>
  <c r="BW282" i="1"/>
  <c r="BV282" i="1"/>
  <c r="CB281" i="1"/>
  <c r="BY281" i="1" s="1"/>
  <c r="CA281" i="1"/>
  <c r="BX281" i="1" s="1"/>
  <c r="BW281" i="1"/>
  <c r="BV281" i="1"/>
  <c r="CB280" i="1"/>
  <c r="BY280" i="1" s="1"/>
  <c r="CA280" i="1"/>
  <c r="BX280" i="1" s="1"/>
  <c r="BW280" i="1"/>
  <c r="BV280" i="1"/>
  <c r="CB279" i="1"/>
  <c r="BY279" i="1" s="1"/>
  <c r="CA279" i="1"/>
  <c r="BX279" i="1" s="1"/>
  <c r="BW279" i="1"/>
  <c r="BV279" i="1"/>
  <c r="CB278" i="1"/>
  <c r="CA278" i="1"/>
  <c r="BX278" i="1" s="1"/>
  <c r="BY278" i="1"/>
  <c r="BW278" i="1"/>
  <c r="BV278" i="1"/>
  <c r="CB277" i="1"/>
  <c r="BY277" i="1" s="1"/>
  <c r="CA277" i="1"/>
  <c r="BX277" i="1" s="1"/>
  <c r="BW277" i="1"/>
  <c r="BV277" i="1"/>
  <c r="CB276" i="1"/>
  <c r="CA276" i="1"/>
  <c r="BX276" i="1" s="1"/>
  <c r="BY276" i="1"/>
  <c r="BW276" i="1"/>
  <c r="BV276" i="1"/>
  <c r="CB275" i="1"/>
  <c r="BY275" i="1" s="1"/>
  <c r="CA275" i="1"/>
  <c r="BX275" i="1" s="1"/>
  <c r="BW275" i="1"/>
  <c r="BV275" i="1"/>
  <c r="CB274" i="1"/>
  <c r="BY274" i="1" s="1"/>
  <c r="CA274" i="1"/>
  <c r="BX274" i="1" s="1"/>
  <c r="BW274" i="1"/>
  <c r="BV274" i="1"/>
  <c r="CB273" i="1"/>
  <c r="BY273" i="1" s="1"/>
  <c r="CA273" i="1"/>
  <c r="BX273" i="1" s="1"/>
  <c r="BW273" i="1"/>
  <c r="BV273" i="1"/>
  <c r="CA272" i="1"/>
  <c r="CB272" i="1" s="1"/>
  <c r="BY272" i="1" s="1"/>
  <c r="BW272" i="1"/>
  <c r="BV272" i="1"/>
  <c r="CA271" i="1"/>
  <c r="CB271" i="1" s="1"/>
  <c r="BY271" i="1" s="1"/>
  <c r="BW271" i="1"/>
  <c r="BV271" i="1"/>
  <c r="CA270" i="1"/>
  <c r="BW270" i="1"/>
  <c r="BV270" i="1"/>
  <c r="CB269" i="1"/>
  <c r="BY269" i="1" s="1"/>
  <c r="CA269" i="1"/>
  <c r="BX269" i="1" s="1"/>
  <c r="BW269" i="1"/>
  <c r="BV269" i="1"/>
  <c r="CA268" i="1"/>
  <c r="BX268" i="1" s="1"/>
  <c r="BW268" i="1"/>
  <c r="BV268" i="1"/>
  <c r="CB267" i="1"/>
  <c r="BY267" i="1" s="1"/>
  <c r="CA267" i="1"/>
  <c r="BX267" i="1" s="1"/>
  <c r="BW267" i="1"/>
  <c r="BV267" i="1"/>
  <c r="CA266" i="1"/>
  <c r="CB266" i="1" s="1"/>
  <c r="BY266" i="1" s="1"/>
  <c r="BW266" i="1"/>
  <c r="BV266" i="1"/>
  <c r="CB265" i="1"/>
  <c r="BY265" i="1" s="1"/>
  <c r="CA265" i="1"/>
  <c r="BX265" i="1" s="1"/>
  <c r="BW265" i="1"/>
  <c r="BV265" i="1"/>
  <c r="CB264" i="1"/>
  <c r="BY264" i="1" s="1"/>
  <c r="CA264" i="1"/>
  <c r="BX264" i="1" s="1"/>
  <c r="BW264" i="1"/>
  <c r="BV264" i="1"/>
  <c r="CB263" i="1"/>
  <c r="BY263" i="1" s="1"/>
  <c r="CA263" i="1"/>
  <c r="BX263" i="1" s="1"/>
  <c r="BW263" i="1"/>
  <c r="BV263" i="1"/>
  <c r="CB262" i="1"/>
  <c r="CA262" i="1"/>
  <c r="BX262" i="1" s="1"/>
  <c r="BY262" i="1"/>
  <c r="BW262" i="1"/>
  <c r="BV262" i="1"/>
  <c r="CB261" i="1"/>
  <c r="BY261" i="1" s="1"/>
  <c r="CA261" i="1"/>
  <c r="BX261" i="1" s="1"/>
  <c r="BW261" i="1"/>
  <c r="BV261" i="1"/>
  <c r="CB260" i="1"/>
  <c r="BY260" i="1" s="1"/>
  <c r="CA260" i="1"/>
  <c r="BX260" i="1" s="1"/>
  <c r="BW260" i="1"/>
  <c r="BV260" i="1"/>
  <c r="CB259" i="1"/>
  <c r="BY259" i="1" s="1"/>
  <c r="CA259" i="1"/>
  <c r="BX259" i="1" s="1"/>
  <c r="BW259" i="1"/>
  <c r="BV259" i="1"/>
  <c r="CB258" i="1"/>
  <c r="BY258" i="1" s="1"/>
  <c r="CA258" i="1"/>
  <c r="BX258" i="1" s="1"/>
  <c r="BW258" i="1"/>
  <c r="BV258" i="1"/>
  <c r="CB257" i="1"/>
  <c r="BY257" i="1" s="1"/>
  <c r="CA257" i="1"/>
  <c r="BX257" i="1"/>
  <c r="BW257" i="1"/>
  <c r="BV257" i="1"/>
  <c r="CB256" i="1"/>
  <c r="BY256" i="1" s="1"/>
  <c r="CA256" i="1"/>
  <c r="BX256" i="1" s="1"/>
  <c r="BW256" i="1"/>
  <c r="BV256" i="1"/>
  <c r="CB255" i="1"/>
  <c r="BY255" i="1" s="1"/>
  <c r="CA255" i="1"/>
  <c r="BX255" i="1" s="1"/>
  <c r="BW255" i="1"/>
  <c r="BV255" i="1"/>
  <c r="CB254" i="1"/>
  <c r="BY254" i="1" s="1"/>
  <c r="CA254" i="1"/>
  <c r="BX254" i="1" s="1"/>
  <c r="BW254" i="1"/>
  <c r="BV254" i="1"/>
  <c r="CB253" i="1"/>
  <c r="BY253" i="1" s="1"/>
  <c r="CA253" i="1"/>
  <c r="BX253" i="1" s="1"/>
  <c r="BW253" i="1"/>
  <c r="BV253" i="1"/>
  <c r="CB252" i="1"/>
  <c r="BY252" i="1" s="1"/>
  <c r="CA252" i="1"/>
  <c r="BX252" i="1" s="1"/>
  <c r="BW252" i="1"/>
  <c r="BV252" i="1"/>
  <c r="CB251" i="1"/>
  <c r="BY251" i="1" s="1"/>
  <c r="CA251" i="1"/>
  <c r="BX251" i="1" s="1"/>
  <c r="BW251" i="1"/>
  <c r="BV251" i="1"/>
  <c r="CB250" i="1"/>
  <c r="BY250" i="1" s="1"/>
  <c r="CA250" i="1"/>
  <c r="BX250" i="1" s="1"/>
  <c r="BW250" i="1"/>
  <c r="BV250" i="1"/>
  <c r="CB249" i="1"/>
  <c r="BY249" i="1" s="1"/>
  <c r="CA249" i="1"/>
  <c r="BX249" i="1" s="1"/>
  <c r="BW249" i="1"/>
  <c r="BV249" i="1"/>
  <c r="CB248" i="1"/>
  <c r="BY248" i="1" s="1"/>
  <c r="CA248" i="1"/>
  <c r="BX248" i="1" s="1"/>
  <c r="BW248" i="1"/>
  <c r="BV248" i="1"/>
  <c r="CB247" i="1"/>
  <c r="BY247" i="1" s="1"/>
  <c r="CA247" i="1"/>
  <c r="BX247" i="1" s="1"/>
  <c r="BW247" i="1"/>
  <c r="BV247" i="1"/>
  <c r="CB246" i="1"/>
  <c r="CA246" i="1"/>
  <c r="BY246" i="1"/>
  <c r="BX246" i="1"/>
  <c r="BW246" i="1"/>
  <c r="BV246" i="1"/>
  <c r="CB245" i="1"/>
  <c r="BY245" i="1" s="1"/>
  <c r="CA245" i="1"/>
  <c r="BX245" i="1" s="1"/>
  <c r="BW245" i="1"/>
  <c r="BV245" i="1"/>
  <c r="CB244" i="1"/>
  <c r="BY244" i="1" s="1"/>
  <c r="CA244" i="1"/>
  <c r="BX244" i="1" s="1"/>
  <c r="BW244" i="1"/>
  <c r="BV244" i="1"/>
  <c r="CB243" i="1"/>
  <c r="BY243" i="1" s="1"/>
  <c r="CA243" i="1"/>
  <c r="BX243" i="1" s="1"/>
  <c r="BW243" i="1"/>
  <c r="BV243" i="1"/>
  <c r="CB242" i="1"/>
  <c r="BY242" i="1" s="1"/>
  <c r="CA242" i="1"/>
  <c r="BX242" i="1" s="1"/>
  <c r="BW242" i="1"/>
  <c r="BV242" i="1"/>
  <c r="CB241" i="1"/>
  <c r="BY241" i="1" s="1"/>
  <c r="CA241" i="1"/>
  <c r="BX241" i="1" s="1"/>
  <c r="BW241" i="1"/>
  <c r="BV241" i="1"/>
  <c r="CB240" i="1"/>
  <c r="BY240" i="1" s="1"/>
  <c r="CA240" i="1"/>
  <c r="BX240" i="1" s="1"/>
  <c r="BW240" i="1"/>
  <c r="BV240" i="1"/>
  <c r="CB239" i="1"/>
  <c r="BY239" i="1" s="1"/>
  <c r="CA239" i="1"/>
  <c r="BX239" i="1" s="1"/>
  <c r="BW239" i="1"/>
  <c r="BV239" i="1"/>
  <c r="CB238" i="1"/>
  <c r="BY238" i="1" s="1"/>
  <c r="CA238" i="1"/>
  <c r="BX238" i="1" s="1"/>
  <c r="BW238" i="1"/>
  <c r="BV238" i="1"/>
  <c r="CB237" i="1"/>
  <c r="BY237" i="1" s="1"/>
  <c r="CA237" i="1"/>
  <c r="BX237" i="1" s="1"/>
  <c r="BW237" i="1"/>
  <c r="BV237" i="1"/>
  <c r="CB236" i="1"/>
  <c r="BY236" i="1" s="1"/>
  <c r="CA236" i="1"/>
  <c r="BX236" i="1" s="1"/>
  <c r="BW236" i="1"/>
  <c r="BV236" i="1"/>
  <c r="CB235" i="1"/>
  <c r="BY235" i="1" s="1"/>
  <c r="CA235" i="1"/>
  <c r="BX235" i="1" s="1"/>
  <c r="BW235" i="1"/>
  <c r="BV235" i="1"/>
  <c r="CB234" i="1"/>
  <c r="BY234" i="1" s="1"/>
  <c r="CA234" i="1"/>
  <c r="BX234" i="1"/>
  <c r="BW234" i="1"/>
  <c r="BV234" i="1"/>
  <c r="CB233" i="1"/>
  <c r="BY233" i="1" s="1"/>
  <c r="CA233" i="1"/>
  <c r="BX233" i="1" s="1"/>
  <c r="BW233" i="1"/>
  <c r="BV233" i="1"/>
  <c r="CB232" i="1"/>
  <c r="BY232" i="1" s="1"/>
  <c r="CA232" i="1"/>
  <c r="BX232" i="1" s="1"/>
  <c r="BW232" i="1"/>
  <c r="BV232" i="1"/>
  <c r="CB231" i="1"/>
  <c r="BY231" i="1" s="1"/>
  <c r="CA231" i="1"/>
  <c r="BX231" i="1" s="1"/>
  <c r="BW231" i="1"/>
  <c r="BV231" i="1"/>
  <c r="CB230" i="1"/>
  <c r="BY230" i="1" s="1"/>
  <c r="CA230" i="1"/>
  <c r="BX230" i="1" s="1"/>
  <c r="BW230" i="1"/>
  <c r="BV230" i="1"/>
  <c r="CA229" i="1"/>
  <c r="CB229" i="1" s="1"/>
  <c r="BY229" i="1" s="1"/>
  <c r="BW229" i="1"/>
  <c r="BV229" i="1"/>
  <c r="CB228" i="1"/>
  <c r="BY228" i="1" s="1"/>
  <c r="CA228" i="1"/>
  <c r="BX228" i="1" s="1"/>
  <c r="BW228" i="1"/>
  <c r="BV228" i="1"/>
  <c r="CB227" i="1"/>
  <c r="BY227" i="1" s="1"/>
  <c r="CA227" i="1"/>
  <c r="BX227" i="1" s="1"/>
  <c r="BW227" i="1"/>
  <c r="BV227" i="1"/>
  <c r="CB226" i="1"/>
  <c r="BY226" i="1" s="1"/>
  <c r="CA226" i="1"/>
  <c r="BX226" i="1" s="1"/>
  <c r="BW226" i="1"/>
  <c r="BV226" i="1"/>
  <c r="CB225" i="1"/>
  <c r="BY225" i="1" s="1"/>
  <c r="CA225" i="1"/>
  <c r="BX225" i="1" s="1"/>
  <c r="BW225" i="1"/>
  <c r="BV225" i="1"/>
  <c r="CA224" i="1"/>
  <c r="BX224" i="1" s="1"/>
  <c r="BW224" i="1"/>
  <c r="BV224" i="1"/>
  <c r="CA223" i="1"/>
  <c r="BX223" i="1" s="1"/>
  <c r="BW223" i="1"/>
  <c r="BV223" i="1"/>
  <c r="CB222" i="1"/>
  <c r="BY222" i="1" s="1"/>
  <c r="CA222" i="1"/>
  <c r="BX222" i="1" s="1"/>
  <c r="BW222" i="1"/>
  <c r="BV222" i="1"/>
  <c r="CB221" i="1"/>
  <c r="BY221" i="1" s="1"/>
  <c r="CA221" i="1"/>
  <c r="BX221" i="1"/>
  <c r="BW221" i="1"/>
  <c r="BV221" i="1"/>
  <c r="CA220" i="1"/>
  <c r="BX220" i="1" s="1"/>
  <c r="BW220" i="1"/>
  <c r="BV220" i="1"/>
  <c r="CB219" i="1"/>
  <c r="BY219" i="1" s="1"/>
  <c r="CA219" i="1"/>
  <c r="BX219" i="1" s="1"/>
  <c r="BW219" i="1"/>
  <c r="BV219" i="1"/>
  <c r="CB218" i="1"/>
  <c r="BY218" i="1" s="1"/>
  <c r="CA218" i="1"/>
  <c r="BX218" i="1"/>
  <c r="BW218" i="1"/>
  <c r="BV218" i="1"/>
  <c r="CB217" i="1"/>
  <c r="BY217" i="1" s="1"/>
  <c r="CA217" i="1"/>
  <c r="BX217" i="1" s="1"/>
  <c r="BW217" i="1"/>
  <c r="BV217" i="1"/>
  <c r="CB216" i="1"/>
  <c r="BY216" i="1" s="1"/>
  <c r="CA216" i="1"/>
  <c r="BX216" i="1" s="1"/>
  <c r="BW216" i="1"/>
  <c r="BV216" i="1"/>
  <c r="CB215" i="1"/>
  <c r="BY215" i="1" s="1"/>
  <c r="CA215" i="1"/>
  <c r="BX215" i="1" s="1"/>
  <c r="BW215" i="1"/>
  <c r="BV215" i="1"/>
  <c r="CB214" i="1"/>
  <c r="BY214" i="1" s="1"/>
  <c r="CA214" i="1"/>
  <c r="BX214" i="1" s="1"/>
  <c r="BW214" i="1"/>
  <c r="BV214" i="1"/>
  <c r="CB213" i="1"/>
  <c r="BY213" i="1" s="1"/>
  <c r="CA213" i="1"/>
  <c r="BX213" i="1" s="1"/>
  <c r="BW213" i="1"/>
  <c r="BV213" i="1"/>
  <c r="CB212" i="1"/>
  <c r="BY212" i="1" s="1"/>
  <c r="CA212" i="1"/>
  <c r="BX212" i="1" s="1"/>
  <c r="BW212" i="1"/>
  <c r="BV212" i="1"/>
  <c r="CB211" i="1"/>
  <c r="BY211" i="1" s="1"/>
  <c r="CA211" i="1"/>
  <c r="BX211" i="1" s="1"/>
  <c r="BW211" i="1"/>
  <c r="BV211" i="1"/>
  <c r="CB210" i="1"/>
  <c r="BY210" i="1" s="1"/>
  <c r="CA210" i="1"/>
  <c r="BX210" i="1"/>
  <c r="BW210" i="1"/>
  <c r="BV210" i="1"/>
  <c r="CB209" i="1"/>
  <c r="BY209" i="1" s="1"/>
  <c r="CA209" i="1"/>
  <c r="BX209" i="1" s="1"/>
  <c r="BW209" i="1"/>
  <c r="BV209" i="1"/>
  <c r="CA208" i="1"/>
  <c r="BX208" i="1" s="1"/>
  <c r="BW208" i="1"/>
  <c r="BV208" i="1"/>
  <c r="CB207" i="1"/>
  <c r="BY207" i="1" s="1"/>
  <c r="CA207" i="1"/>
  <c r="BX207" i="1" s="1"/>
  <c r="BW207" i="1"/>
  <c r="BV207" i="1"/>
  <c r="CA206" i="1"/>
  <c r="CB206" i="1" s="1"/>
  <c r="BY206" i="1" s="1"/>
  <c r="BW206" i="1"/>
  <c r="BV206" i="1"/>
  <c r="CA205" i="1"/>
  <c r="CB205" i="1" s="1"/>
  <c r="BY205" i="1" s="1"/>
  <c r="BW205" i="1"/>
  <c r="BV205" i="1"/>
  <c r="CA204" i="1"/>
  <c r="BX204" i="1" s="1"/>
  <c r="BW204" i="1"/>
  <c r="BV204" i="1"/>
  <c r="CB203" i="1"/>
  <c r="BY203" i="1" s="1"/>
  <c r="CA203" i="1"/>
  <c r="BX203" i="1" s="1"/>
  <c r="BW203" i="1"/>
  <c r="BV203" i="1"/>
  <c r="CB202" i="1"/>
  <c r="BY202" i="1" s="1"/>
  <c r="CA202" i="1"/>
  <c r="BX202" i="1" s="1"/>
  <c r="BW202" i="1"/>
  <c r="BV202" i="1"/>
  <c r="CB201" i="1"/>
  <c r="BY201" i="1" s="1"/>
  <c r="CA201" i="1"/>
  <c r="BX201" i="1" s="1"/>
  <c r="BW201" i="1"/>
  <c r="BV201" i="1"/>
  <c r="CB200" i="1"/>
  <c r="BY200" i="1" s="1"/>
  <c r="CA200" i="1"/>
  <c r="BX200" i="1" s="1"/>
  <c r="BW200" i="1"/>
  <c r="BV200" i="1"/>
  <c r="CB199" i="1"/>
  <c r="BY199" i="1" s="1"/>
  <c r="CA199" i="1"/>
  <c r="BX199" i="1" s="1"/>
  <c r="BW199" i="1"/>
  <c r="BV199" i="1"/>
  <c r="CB198" i="1"/>
  <c r="BY198" i="1" s="1"/>
  <c r="CA198" i="1"/>
  <c r="BX198" i="1" s="1"/>
  <c r="BW198" i="1"/>
  <c r="BV198" i="1"/>
  <c r="CB197" i="1"/>
  <c r="BY197" i="1" s="1"/>
  <c r="CA197" i="1"/>
  <c r="BX197" i="1" s="1"/>
  <c r="BW197" i="1"/>
  <c r="BV197" i="1"/>
  <c r="CA196" i="1"/>
  <c r="BX196" i="1" s="1"/>
  <c r="BW196" i="1"/>
  <c r="BV196" i="1"/>
  <c r="CB195" i="1"/>
  <c r="BY195" i="1" s="1"/>
  <c r="CA195" i="1"/>
  <c r="BX195" i="1" s="1"/>
  <c r="BW195" i="1"/>
  <c r="BV195" i="1"/>
  <c r="CB194" i="1"/>
  <c r="BY194" i="1" s="1"/>
  <c r="CA194" i="1"/>
  <c r="BX194" i="1" s="1"/>
  <c r="BW194" i="1"/>
  <c r="BV194" i="1"/>
  <c r="CB193" i="1"/>
  <c r="BY193" i="1" s="1"/>
  <c r="CA193" i="1"/>
  <c r="BX193" i="1" s="1"/>
  <c r="BW193" i="1"/>
  <c r="BV193" i="1"/>
  <c r="CB192" i="1"/>
  <c r="BY192" i="1" s="1"/>
  <c r="CA192" i="1"/>
  <c r="BX192" i="1" s="1"/>
  <c r="BW192" i="1"/>
  <c r="BV192" i="1"/>
  <c r="CB191" i="1"/>
  <c r="BY191" i="1" s="1"/>
  <c r="CA191" i="1"/>
  <c r="BX191" i="1" s="1"/>
  <c r="BW191" i="1"/>
  <c r="BV191" i="1"/>
  <c r="CB190" i="1"/>
  <c r="BY190" i="1" s="1"/>
  <c r="CA190" i="1"/>
  <c r="BX190" i="1" s="1"/>
  <c r="BW190" i="1"/>
  <c r="BV190" i="1"/>
  <c r="CB189" i="1"/>
  <c r="BY189" i="1" s="1"/>
  <c r="CA189" i="1"/>
  <c r="BX189" i="1" s="1"/>
  <c r="BW189" i="1"/>
  <c r="BV189" i="1"/>
  <c r="CB188" i="1"/>
  <c r="BY188" i="1" s="1"/>
  <c r="CA188" i="1"/>
  <c r="BX188" i="1" s="1"/>
  <c r="BW188" i="1"/>
  <c r="BV188" i="1"/>
  <c r="CB187" i="1"/>
  <c r="BY187" i="1" s="1"/>
  <c r="CA187" i="1"/>
  <c r="BX187" i="1" s="1"/>
  <c r="BW187" i="1"/>
  <c r="BV187" i="1"/>
  <c r="CB186" i="1"/>
  <c r="BY186" i="1" s="1"/>
  <c r="CA186" i="1"/>
  <c r="BX186" i="1"/>
  <c r="BW186" i="1"/>
  <c r="BV186" i="1"/>
  <c r="CB185" i="1"/>
  <c r="BY185" i="1" s="1"/>
  <c r="CA185" i="1"/>
  <c r="BX185" i="1" s="1"/>
  <c r="BW185" i="1"/>
  <c r="BV185" i="1"/>
  <c r="CB184" i="1"/>
  <c r="BY184" i="1" s="1"/>
  <c r="CA184" i="1"/>
  <c r="BX184" i="1" s="1"/>
  <c r="BW184" i="1"/>
  <c r="BV184" i="1"/>
  <c r="CB183" i="1"/>
  <c r="BY183" i="1" s="1"/>
  <c r="CA183" i="1"/>
  <c r="BX183" i="1" s="1"/>
  <c r="BW183" i="1"/>
  <c r="BV183" i="1"/>
  <c r="CB182" i="1"/>
  <c r="BY182" i="1" s="1"/>
  <c r="CA182" i="1"/>
  <c r="BX182" i="1" s="1"/>
  <c r="BW182" i="1"/>
  <c r="BV182" i="1"/>
  <c r="CB181" i="1"/>
  <c r="BY181" i="1" s="1"/>
  <c r="CA181" i="1"/>
  <c r="BX181" i="1"/>
  <c r="BW181" i="1"/>
  <c r="BV181" i="1"/>
  <c r="CB180" i="1"/>
  <c r="BY180" i="1" s="1"/>
  <c r="CA180" i="1"/>
  <c r="BX180" i="1" s="1"/>
  <c r="BW180" i="1"/>
  <c r="BV180" i="1"/>
  <c r="CB179" i="1"/>
  <c r="BY179" i="1" s="1"/>
  <c r="CA179" i="1"/>
  <c r="BX179" i="1" s="1"/>
  <c r="BW179" i="1"/>
  <c r="BV179" i="1"/>
  <c r="CB178" i="1"/>
  <c r="BY178" i="1" s="1"/>
  <c r="CA178" i="1"/>
  <c r="BX178" i="1" s="1"/>
  <c r="BW178" i="1"/>
  <c r="BV178" i="1"/>
  <c r="CB177" i="1"/>
  <c r="BY177" i="1" s="1"/>
  <c r="CA177" i="1"/>
  <c r="BX177" i="1" s="1"/>
  <c r="BW177" i="1"/>
  <c r="BV177" i="1"/>
  <c r="CB176" i="1"/>
  <c r="BY176" i="1" s="1"/>
  <c r="CA176" i="1"/>
  <c r="BX176" i="1" s="1"/>
  <c r="BW176" i="1"/>
  <c r="BV176" i="1"/>
  <c r="CB175" i="1"/>
  <c r="BY175" i="1" s="1"/>
  <c r="CA175" i="1"/>
  <c r="BX175" i="1" s="1"/>
  <c r="BW175" i="1"/>
  <c r="BV175" i="1"/>
  <c r="CB174" i="1"/>
  <c r="BY174" i="1" s="1"/>
  <c r="CA174" i="1"/>
  <c r="BX174" i="1" s="1"/>
  <c r="BW174" i="1"/>
  <c r="BV174" i="1"/>
  <c r="CB173" i="1"/>
  <c r="BY173" i="1" s="1"/>
  <c r="CA173" i="1"/>
  <c r="BX173" i="1" s="1"/>
  <c r="BW173" i="1"/>
  <c r="BV173" i="1"/>
  <c r="CB172" i="1"/>
  <c r="BY172" i="1" s="1"/>
  <c r="CA172" i="1"/>
  <c r="BX172" i="1" s="1"/>
  <c r="BW172" i="1"/>
  <c r="BV172" i="1"/>
  <c r="CB171" i="1"/>
  <c r="BY171" i="1" s="1"/>
  <c r="CA171" i="1"/>
  <c r="BX171" i="1" s="1"/>
  <c r="BW171" i="1"/>
  <c r="BV171" i="1"/>
  <c r="CB170" i="1"/>
  <c r="BY170" i="1" s="1"/>
  <c r="CA170" i="1"/>
  <c r="BX170" i="1" s="1"/>
  <c r="BW170" i="1"/>
  <c r="BV170" i="1"/>
  <c r="CA169" i="1"/>
  <c r="BX169" i="1" s="1"/>
  <c r="BW169" i="1"/>
  <c r="BV169" i="1"/>
  <c r="CB168" i="1"/>
  <c r="BY168" i="1" s="1"/>
  <c r="CA168" i="1"/>
  <c r="BX168" i="1" s="1"/>
  <c r="BW168" i="1"/>
  <c r="BV168" i="1"/>
  <c r="CB167" i="1"/>
  <c r="BY167" i="1" s="1"/>
  <c r="CA167" i="1"/>
  <c r="BX167" i="1" s="1"/>
  <c r="BW167" i="1"/>
  <c r="BV167" i="1"/>
  <c r="CB166" i="1"/>
  <c r="BY166" i="1" s="1"/>
  <c r="CA166" i="1"/>
  <c r="BX166" i="1" s="1"/>
  <c r="BW166" i="1"/>
  <c r="BV166" i="1"/>
  <c r="CB165" i="1"/>
  <c r="BY165" i="1" s="1"/>
  <c r="CA165" i="1"/>
  <c r="BX165" i="1"/>
  <c r="BW165" i="1"/>
  <c r="BV165" i="1"/>
  <c r="CB164" i="1"/>
  <c r="BY164" i="1" s="1"/>
  <c r="CA164" i="1"/>
  <c r="BX164" i="1" s="1"/>
  <c r="BW164" i="1"/>
  <c r="BV164" i="1"/>
  <c r="CB163" i="1"/>
  <c r="BY163" i="1" s="1"/>
  <c r="CA163" i="1"/>
  <c r="BX163" i="1" s="1"/>
  <c r="BW163" i="1"/>
  <c r="BV163" i="1"/>
  <c r="CB162" i="1"/>
  <c r="BY162" i="1" s="1"/>
  <c r="CA162" i="1"/>
  <c r="BX162" i="1" s="1"/>
  <c r="BW162" i="1"/>
  <c r="BV162" i="1"/>
  <c r="CB161" i="1"/>
  <c r="BY161" i="1" s="1"/>
  <c r="CA161" i="1"/>
  <c r="BX161" i="1" s="1"/>
  <c r="BW161" i="1"/>
  <c r="BV161" i="1"/>
  <c r="CB160" i="1"/>
  <c r="BY160" i="1" s="1"/>
  <c r="CA160" i="1"/>
  <c r="BX160" i="1" s="1"/>
  <c r="BW160" i="1"/>
  <c r="BV160" i="1"/>
  <c r="CB159" i="1"/>
  <c r="BY159" i="1" s="1"/>
  <c r="CA159" i="1"/>
  <c r="BX159" i="1" s="1"/>
  <c r="BW159" i="1"/>
  <c r="BV159" i="1"/>
  <c r="CA158" i="1"/>
  <c r="CB158" i="1" s="1"/>
  <c r="BY158" i="1" s="1"/>
  <c r="BW158" i="1"/>
  <c r="BV158" i="1"/>
  <c r="CB157" i="1"/>
  <c r="BY157" i="1" s="1"/>
  <c r="CA157" i="1"/>
  <c r="BX157" i="1"/>
  <c r="BW157" i="1"/>
  <c r="BV157" i="1"/>
  <c r="CB156" i="1"/>
  <c r="BY156" i="1" s="1"/>
  <c r="CA156" i="1"/>
  <c r="BX156" i="1" s="1"/>
  <c r="BW156" i="1"/>
  <c r="BV156" i="1"/>
  <c r="CB155" i="1"/>
  <c r="BY155" i="1" s="1"/>
  <c r="CA155" i="1"/>
  <c r="BX155" i="1" s="1"/>
  <c r="BW155" i="1"/>
  <c r="BV155" i="1"/>
  <c r="CB154" i="1"/>
  <c r="BY154" i="1" s="1"/>
  <c r="CA154" i="1"/>
  <c r="BX154" i="1" s="1"/>
  <c r="BW154" i="1"/>
  <c r="BV154" i="1"/>
  <c r="CB153" i="1"/>
  <c r="BY153" i="1" s="1"/>
  <c r="CA153" i="1"/>
  <c r="BX153" i="1" s="1"/>
  <c r="BW153" i="1"/>
  <c r="BV153" i="1"/>
  <c r="CB152" i="1"/>
  <c r="BY152" i="1" s="1"/>
  <c r="CA152" i="1"/>
  <c r="BX152" i="1" s="1"/>
  <c r="BW152" i="1"/>
  <c r="BV152" i="1"/>
  <c r="CB151" i="1"/>
  <c r="BY151" i="1" s="1"/>
  <c r="CA151" i="1"/>
  <c r="BX151" i="1" s="1"/>
  <c r="BW151" i="1"/>
  <c r="BV151" i="1"/>
  <c r="CA150" i="1"/>
  <c r="CB150" i="1" s="1"/>
  <c r="BY150" i="1" s="1"/>
  <c r="BW150" i="1"/>
  <c r="BV150" i="1"/>
  <c r="CB149" i="1"/>
  <c r="BY149" i="1" s="1"/>
  <c r="CA149" i="1"/>
  <c r="BX149" i="1"/>
  <c r="BW149" i="1"/>
  <c r="BV149" i="1"/>
  <c r="CB148" i="1"/>
  <c r="BY148" i="1" s="1"/>
  <c r="CA148" i="1"/>
  <c r="BX148" i="1" s="1"/>
  <c r="BW148" i="1"/>
  <c r="BV148" i="1"/>
  <c r="CB147" i="1"/>
  <c r="BY147" i="1" s="1"/>
  <c r="CA147" i="1"/>
  <c r="BX147" i="1" s="1"/>
  <c r="BW147" i="1"/>
  <c r="BV147" i="1"/>
  <c r="CB146" i="1"/>
  <c r="BY146" i="1" s="1"/>
  <c r="CA146" i="1"/>
  <c r="BX146" i="1" s="1"/>
  <c r="BW146" i="1"/>
  <c r="BV146" i="1"/>
  <c r="CB145" i="1"/>
  <c r="BY145" i="1" s="1"/>
  <c r="CA145" i="1"/>
  <c r="BX145" i="1" s="1"/>
  <c r="BW145" i="1"/>
  <c r="BV145" i="1"/>
  <c r="CB144" i="1"/>
  <c r="BY144" i="1" s="1"/>
  <c r="CA144" i="1"/>
  <c r="BX144" i="1" s="1"/>
  <c r="BW144" i="1"/>
  <c r="BV144" i="1"/>
  <c r="CB143" i="1"/>
  <c r="BY143" i="1" s="1"/>
  <c r="CA143" i="1"/>
  <c r="BX143" i="1" s="1"/>
  <c r="BW143" i="1"/>
  <c r="BV143" i="1"/>
  <c r="CB142" i="1"/>
  <c r="BY142" i="1" s="1"/>
  <c r="CA142" i="1"/>
  <c r="BX142" i="1"/>
  <c r="BW142" i="1"/>
  <c r="BV142" i="1"/>
  <c r="CB141" i="1"/>
  <c r="BY141" i="1" s="1"/>
  <c r="CA141" i="1"/>
  <c r="BX141" i="1" s="1"/>
  <c r="BW141" i="1"/>
  <c r="BV141" i="1"/>
  <c r="CB140" i="1"/>
  <c r="BY140" i="1" s="1"/>
  <c r="CA140" i="1"/>
  <c r="BX140" i="1" s="1"/>
  <c r="BW140" i="1"/>
  <c r="BV140" i="1"/>
  <c r="CB139" i="1"/>
  <c r="BY139" i="1" s="1"/>
  <c r="CA139" i="1"/>
  <c r="BX139" i="1" s="1"/>
  <c r="BW139" i="1"/>
  <c r="BV139" i="1"/>
  <c r="CB138" i="1"/>
  <c r="BY138" i="1" s="1"/>
  <c r="CA138" i="1"/>
  <c r="BX138" i="1" s="1"/>
  <c r="BW138" i="1"/>
  <c r="BV138" i="1"/>
  <c r="CB137" i="1"/>
  <c r="BY137" i="1" s="1"/>
  <c r="CA137" i="1"/>
  <c r="BX137" i="1"/>
  <c r="BW137" i="1"/>
  <c r="BV137" i="1"/>
  <c r="CB136" i="1"/>
  <c r="BY136" i="1" s="1"/>
  <c r="CA136" i="1"/>
  <c r="BX136" i="1" s="1"/>
  <c r="BW136" i="1"/>
  <c r="BV136" i="1"/>
  <c r="CB135" i="1"/>
  <c r="BY135" i="1" s="1"/>
  <c r="CA135" i="1"/>
  <c r="BX135" i="1" s="1"/>
  <c r="BW135" i="1"/>
  <c r="BV135" i="1"/>
  <c r="CB134" i="1"/>
  <c r="BY134" i="1" s="1"/>
  <c r="CA134" i="1"/>
  <c r="BX134" i="1" s="1"/>
  <c r="BW134" i="1"/>
  <c r="BV134" i="1"/>
  <c r="CB133" i="1"/>
  <c r="BY133" i="1" s="1"/>
  <c r="CA133" i="1"/>
  <c r="BX133" i="1" s="1"/>
  <c r="BW133" i="1"/>
  <c r="BV133" i="1"/>
  <c r="CB132" i="1"/>
  <c r="BY132" i="1" s="1"/>
  <c r="CA132" i="1"/>
  <c r="BX132" i="1" s="1"/>
  <c r="BW132" i="1"/>
  <c r="BV132" i="1"/>
  <c r="CB131" i="1"/>
  <c r="BY131" i="1" s="1"/>
  <c r="CA131" i="1"/>
  <c r="BX131" i="1" s="1"/>
  <c r="BW131" i="1"/>
  <c r="BV131" i="1"/>
  <c r="CB130" i="1"/>
  <c r="BY130" i="1" s="1"/>
  <c r="CA130" i="1"/>
  <c r="BX130" i="1" s="1"/>
  <c r="BW130" i="1"/>
  <c r="BV130" i="1"/>
  <c r="CA129" i="1"/>
  <c r="CB129" i="1" s="1"/>
  <c r="BY129" i="1" s="1"/>
  <c r="BW129" i="1"/>
  <c r="BV129" i="1"/>
  <c r="CA128" i="1"/>
  <c r="BX128" i="1" s="1"/>
  <c r="BW128" i="1"/>
  <c r="BV128" i="1"/>
  <c r="CB127" i="1"/>
  <c r="BY127" i="1" s="1"/>
  <c r="CA127" i="1"/>
  <c r="BX127" i="1" s="1"/>
  <c r="BW127" i="1"/>
  <c r="BV127" i="1"/>
  <c r="CB126" i="1"/>
  <c r="BY126" i="1" s="1"/>
  <c r="CA126" i="1"/>
  <c r="BX126" i="1" s="1"/>
  <c r="BW126" i="1"/>
  <c r="BV126" i="1"/>
  <c r="CB125" i="1"/>
  <c r="BY125" i="1" s="1"/>
  <c r="CA125" i="1"/>
  <c r="BX125" i="1" s="1"/>
  <c r="BW125" i="1"/>
  <c r="BV125" i="1"/>
  <c r="CB124" i="1"/>
  <c r="BY124" i="1" s="1"/>
  <c r="CA124" i="1"/>
  <c r="BX124" i="1" s="1"/>
  <c r="BW124" i="1"/>
  <c r="BV124" i="1"/>
  <c r="CB123" i="1"/>
  <c r="BY123" i="1" s="1"/>
  <c r="CA123" i="1"/>
  <c r="BX123" i="1" s="1"/>
  <c r="BW123" i="1"/>
  <c r="BV123" i="1"/>
  <c r="CB122" i="1"/>
  <c r="BY122" i="1" s="1"/>
  <c r="CA122" i="1"/>
  <c r="BX122" i="1" s="1"/>
  <c r="BW122" i="1"/>
  <c r="BV122" i="1"/>
  <c r="CB121" i="1"/>
  <c r="BY121" i="1" s="1"/>
  <c r="CA121" i="1"/>
  <c r="BX121" i="1" s="1"/>
  <c r="BW121" i="1"/>
  <c r="BV121" i="1"/>
  <c r="CB120" i="1"/>
  <c r="BY120" i="1" s="1"/>
  <c r="CA120" i="1"/>
  <c r="BX120" i="1" s="1"/>
  <c r="BW120" i="1"/>
  <c r="BV120" i="1"/>
  <c r="CB119" i="1"/>
  <c r="BY119" i="1" s="1"/>
  <c r="CA119" i="1"/>
  <c r="BX119" i="1" s="1"/>
  <c r="BW119" i="1"/>
  <c r="BV119" i="1"/>
  <c r="CB118" i="1"/>
  <c r="CA118" i="1"/>
  <c r="BX118" i="1" s="1"/>
  <c r="BY118" i="1"/>
  <c r="BW118" i="1"/>
  <c r="BV118" i="1"/>
  <c r="CB117" i="1"/>
  <c r="BY117" i="1" s="1"/>
  <c r="CA117" i="1"/>
  <c r="BX117" i="1" s="1"/>
  <c r="BW117" i="1"/>
  <c r="BV117" i="1"/>
  <c r="CB116" i="1"/>
  <c r="BY116" i="1" s="1"/>
  <c r="CA116" i="1"/>
  <c r="BX116" i="1" s="1"/>
  <c r="BW116" i="1"/>
  <c r="BV116" i="1"/>
  <c r="CB115" i="1"/>
  <c r="BY115" i="1" s="1"/>
  <c r="CA115" i="1"/>
  <c r="BX115" i="1" s="1"/>
  <c r="BW115" i="1"/>
  <c r="BV115" i="1"/>
  <c r="CB114" i="1"/>
  <c r="BY114" i="1" s="1"/>
  <c r="CA114" i="1"/>
  <c r="BX114" i="1" s="1"/>
  <c r="BW114" i="1"/>
  <c r="BV114" i="1"/>
  <c r="CB113" i="1"/>
  <c r="BY113" i="1" s="1"/>
  <c r="CA113" i="1"/>
  <c r="BX113" i="1" s="1"/>
  <c r="BW113" i="1"/>
  <c r="BV113" i="1"/>
  <c r="CB112" i="1"/>
  <c r="BY112" i="1" s="1"/>
  <c r="CA112" i="1"/>
  <c r="BX112" i="1" s="1"/>
  <c r="BW112" i="1"/>
  <c r="BV112" i="1"/>
  <c r="CB111" i="1"/>
  <c r="BY111" i="1" s="1"/>
  <c r="CA111" i="1"/>
  <c r="BX111" i="1" s="1"/>
  <c r="BW111" i="1"/>
  <c r="BV111" i="1"/>
  <c r="CB110" i="1"/>
  <c r="BY110" i="1" s="1"/>
  <c r="CA110" i="1"/>
  <c r="BX110" i="1" s="1"/>
  <c r="BW110" i="1"/>
  <c r="BV110" i="1"/>
  <c r="CB109" i="1"/>
  <c r="BY109" i="1" s="1"/>
  <c r="CA109" i="1"/>
  <c r="BX109" i="1" s="1"/>
  <c r="BW109" i="1"/>
  <c r="BV109" i="1"/>
  <c r="CB108" i="1"/>
  <c r="BY108" i="1" s="1"/>
  <c r="CA108" i="1"/>
  <c r="BX108" i="1" s="1"/>
  <c r="BW108" i="1"/>
  <c r="BV108" i="1"/>
  <c r="CB107" i="1"/>
  <c r="BY107" i="1" s="1"/>
  <c r="CA107" i="1"/>
  <c r="BX107" i="1" s="1"/>
  <c r="BW107" i="1"/>
  <c r="BV107" i="1"/>
  <c r="CB106" i="1"/>
  <c r="BY106" i="1" s="1"/>
  <c r="CA106" i="1"/>
  <c r="BX106" i="1"/>
  <c r="BW106" i="1"/>
  <c r="BV106" i="1"/>
  <c r="CB105" i="1"/>
  <c r="BY105" i="1" s="1"/>
  <c r="CA105" i="1"/>
  <c r="BX105" i="1"/>
  <c r="BW105" i="1"/>
  <c r="BV105" i="1"/>
  <c r="CB104" i="1"/>
  <c r="BY104" i="1" s="1"/>
  <c r="CA104" i="1"/>
  <c r="BX104" i="1" s="1"/>
  <c r="BW104" i="1"/>
  <c r="BV104" i="1"/>
  <c r="CA103" i="1"/>
  <c r="BX103" i="1" s="1"/>
  <c r="BW103" i="1"/>
  <c r="BV103" i="1"/>
  <c r="CB102" i="1"/>
  <c r="BY102" i="1" s="1"/>
  <c r="CA102" i="1"/>
  <c r="BX102" i="1" s="1"/>
  <c r="BW102" i="1"/>
  <c r="BV102" i="1"/>
  <c r="CB101" i="1"/>
  <c r="BY101" i="1" s="1"/>
  <c r="CA101" i="1"/>
  <c r="BX101" i="1" s="1"/>
  <c r="BW101" i="1"/>
  <c r="BV101" i="1"/>
  <c r="CB100" i="1"/>
  <c r="BY100" i="1" s="1"/>
  <c r="CA100" i="1"/>
  <c r="BX100" i="1" s="1"/>
  <c r="BW100" i="1"/>
  <c r="BV100" i="1"/>
  <c r="CB99" i="1"/>
  <c r="BY99" i="1" s="1"/>
  <c r="CA99" i="1"/>
  <c r="BX99" i="1" s="1"/>
  <c r="BW99" i="1"/>
  <c r="BV99" i="1"/>
  <c r="CB98" i="1"/>
  <c r="BY98" i="1" s="1"/>
  <c r="CA98" i="1"/>
  <c r="BX98" i="1" s="1"/>
  <c r="BW98" i="1"/>
  <c r="BV98" i="1"/>
  <c r="CB97" i="1"/>
  <c r="BY97" i="1" s="1"/>
  <c r="CA97" i="1"/>
  <c r="BX97" i="1"/>
  <c r="BW97" i="1"/>
  <c r="BV97" i="1"/>
  <c r="CB96" i="1"/>
  <c r="BY96" i="1" s="1"/>
  <c r="CA96" i="1"/>
  <c r="BX96" i="1" s="1"/>
  <c r="BW96" i="1"/>
  <c r="BV96" i="1"/>
  <c r="CB95" i="1"/>
  <c r="BY95" i="1" s="1"/>
  <c r="CA95" i="1"/>
  <c r="BX95" i="1" s="1"/>
  <c r="BW95" i="1"/>
  <c r="BV95" i="1"/>
  <c r="CB94" i="1"/>
  <c r="BY94" i="1" s="1"/>
  <c r="CA94" i="1"/>
  <c r="BX94" i="1" s="1"/>
  <c r="BW94" i="1"/>
  <c r="BV94" i="1"/>
  <c r="CB93" i="1"/>
  <c r="BY93" i="1" s="1"/>
  <c r="CA93" i="1"/>
  <c r="BX93" i="1" s="1"/>
  <c r="BW93" i="1"/>
  <c r="BV93" i="1"/>
  <c r="CB92" i="1"/>
  <c r="BY92" i="1" s="1"/>
  <c r="CA92" i="1"/>
  <c r="BX92" i="1" s="1"/>
  <c r="BW92" i="1"/>
  <c r="BV92" i="1"/>
  <c r="CB91" i="1"/>
  <c r="BY91" i="1" s="1"/>
  <c r="CA91" i="1"/>
  <c r="BX91" i="1" s="1"/>
  <c r="BW91" i="1"/>
  <c r="BV91" i="1"/>
  <c r="CB90" i="1"/>
  <c r="BY90" i="1" s="1"/>
  <c r="CA90" i="1"/>
  <c r="BX90" i="1" s="1"/>
  <c r="BW90" i="1"/>
  <c r="BV90" i="1"/>
  <c r="CB89" i="1"/>
  <c r="BY89" i="1" s="1"/>
  <c r="CA89" i="1"/>
  <c r="BX89" i="1" s="1"/>
  <c r="BW89" i="1"/>
  <c r="BV89" i="1"/>
  <c r="CB88" i="1"/>
  <c r="BY88" i="1" s="1"/>
  <c r="CA88" i="1"/>
  <c r="BX88" i="1" s="1"/>
  <c r="BW88" i="1"/>
  <c r="BV88" i="1"/>
  <c r="CB87" i="1"/>
  <c r="BY87" i="1" s="1"/>
  <c r="CA87" i="1"/>
  <c r="BX87" i="1" s="1"/>
  <c r="BW87" i="1"/>
  <c r="BV87" i="1"/>
  <c r="CB86" i="1"/>
  <c r="BY86" i="1" s="1"/>
  <c r="CA86" i="1"/>
  <c r="BX86" i="1" s="1"/>
  <c r="BW86" i="1"/>
  <c r="BV86" i="1"/>
  <c r="CB85" i="1"/>
  <c r="BY85" i="1" s="1"/>
  <c r="CA85" i="1"/>
  <c r="BX85" i="1" s="1"/>
  <c r="BW85" i="1"/>
  <c r="BV85" i="1"/>
  <c r="CB84" i="1"/>
  <c r="BY84" i="1" s="1"/>
  <c r="CA84" i="1"/>
  <c r="BX84" i="1" s="1"/>
  <c r="BW84" i="1"/>
  <c r="BV84" i="1"/>
  <c r="CB83" i="1"/>
  <c r="BY83" i="1" s="1"/>
  <c r="CA83" i="1"/>
  <c r="BX83" i="1" s="1"/>
  <c r="BW83" i="1"/>
  <c r="BV83" i="1"/>
  <c r="CB82" i="1"/>
  <c r="BY82" i="1" s="1"/>
  <c r="CA82" i="1"/>
  <c r="BX82" i="1" s="1"/>
  <c r="BW82" i="1"/>
  <c r="BV82" i="1"/>
  <c r="CB81" i="1"/>
  <c r="BY81" i="1" s="1"/>
  <c r="CA81" i="1"/>
  <c r="BX81" i="1" s="1"/>
  <c r="BW81" i="1"/>
  <c r="BV81" i="1"/>
  <c r="CB80" i="1"/>
  <c r="BY80" i="1" s="1"/>
  <c r="CA80" i="1"/>
  <c r="BX80" i="1" s="1"/>
  <c r="BW80" i="1"/>
  <c r="BV80" i="1"/>
  <c r="CB79" i="1"/>
  <c r="BY79" i="1" s="1"/>
  <c r="CA79" i="1"/>
  <c r="BX79" i="1" s="1"/>
  <c r="BW79" i="1"/>
  <c r="BV79" i="1"/>
  <c r="CB78" i="1"/>
  <c r="BY78" i="1" s="1"/>
  <c r="CA78" i="1"/>
  <c r="BX78" i="1" s="1"/>
  <c r="BW78" i="1"/>
  <c r="BV78" i="1"/>
  <c r="CB77" i="1"/>
  <c r="BY77" i="1" s="1"/>
  <c r="CA77" i="1"/>
  <c r="BX77" i="1" s="1"/>
  <c r="BW77" i="1"/>
  <c r="BV77" i="1"/>
  <c r="CB76" i="1"/>
  <c r="BY76" i="1" s="1"/>
  <c r="CA76" i="1"/>
  <c r="BX76" i="1" s="1"/>
  <c r="BW76" i="1"/>
  <c r="BV76" i="1"/>
  <c r="CB75" i="1"/>
  <c r="BY75" i="1" s="1"/>
  <c r="CA75" i="1"/>
  <c r="BX75" i="1" s="1"/>
  <c r="BW75" i="1"/>
  <c r="BV75" i="1"/>
  <c r="CA74" i="1"/>
  <c r="CB74" i="1" s="1"/>
  <c r="BY74" i="1" s="1"/>
  <c r="BW74" i="1"/>
  <c r="BV74" i="1"/>
  <c r="CB73" i="1"/>
  <c r="BY73" i="1" s="1"/>
  <c r="CA73" i="1"/>
  <c r="BX73" i="1" s="1"/>
  <c r="BW73" i="1"/>
  <c r="BV73" i="1"/>
  <c r="CB72" i="1"/>
  <c r="BY72" i="1" s="1"/>
  <c r="CA72" i="1"/>
  <c r="BX72" i="1" s="1"/>
  <c r="BW72" i="1"/>
  <c r="BV72" i="1"/>
  <c r="CB71" i="1"/>
  <c r="BY71" i="1" s="1"/>
  <c r="CA71" i="1"/>
  <c r="BX71" i="1" s="1"/>
  <c r="BW71" i="1"/>
  <c r="BV71" i="1"/>
  <c r="CB70" i="1"/>
  <c r="BY70" i="1" s="1"/>
  <c r="CA70" i="1"/>
  <c r="BX70" i="1" s="1"/>
  <c r="BW70" i="1"/>
  <c r="BV70" i="1"/>
  <c r="CB69" i="1"/>
  <c r="BY69" i="1" s="1"/>
  <c r="CA69" i="1"/>
  <c r="BX69" i="1" s="1"/>
  <c r="BW69" i="1"/>
  <c r="BV69" i="1"/>
  <c r="CB68" i="1"/>
  <c r="BY68" i="1" s="1"/>
  <c r="CA68" i="1"/>
  <c r="BX68" i="1" s="1"/>
  <c r="BW68" i="1"/>
  <c r="BV68" i="1"/>
  <c r="CB67" i="1"/>
  <c r="BY67" i="1" s="1"/>
  <c r="CA67" i="1"/>
  <c r="BX67" i="1" s="1"/>
  <c r="BW67" i="1"/>
  <c r="BV67" i="1"/>
  <c r="CB66" i="1"/>
  <c r="BY66" i="1" s="1"/>
  <c r="CA66" i="1"/>
  <c r="BX66" i="1" s="1"/>
  <c r="BW66" i="1"/>
  <c r="BV66" i="1"/>
  <c r="CB65" i="1"/>
  <c r="BY65" i="1" s="1"/>
  <c r="CA65" i="1"/>
  <c r="BX65" i="1"/>
  <c r="BW65" i="1"/>
  <c r="BV65" i="1"/>
  <c r="CB64" i="1"/>
  <c r="BY64" i="1" s="1"/>
  <c r="CA64" i="1"/>
  <c r="BX64" i="1" s="1"/>
  <c r="BW64" i="1"/>
  <c r="BV64" i="1"/>
  <c r="CB63" i="1"/>
  <c r="BY63" i="1" s="1"/>
  <c r="CA63" i="1"/>
  <c r="BX63" i="1" s="1"/>
  <c r="BW63" i="1"/>
  <c r="BV63" i="1"/>
  <c r="CB62" i="1"/>
  <c r="CA62" i="1"/>
  <c r="BX62" i="1" s="1"/>
  <c r="BY62" i="1"/>
  <c r="BW62" i="1"/>
  <c r="BV62" i="1"/>
  <c r="CB61" i="1"/>
  <c r="BY61" i="1" s="1"/>
  <c r="CA61" i="1"/>
  <c r="BX61" i="1" s="1"/>
  <c r="BW61" i="1"/>
  <c r="BV61" i="1"/>
  <c r="CB60" i="1"/>
  <c r="BY60" i="1" s="1"/>
  <c r="CA60" i="1"/>
  <c r="BX60" i="1" s="1"/>
  <c r="BW60" i="1"/>
  <c r="BV60" i="1"/>
  <c r="CB59" i="1"/>
  <c r="BY59" i="1" s="1"/>
  <c r="CA59" i="1"/>
  <c r="BX59" i="1" s="1"/>
  <c r="BW59" i="1"/>
  <c r="BV59" i="1"/>
  <c r="CB58" i="1"/>
  <c r="BY58" i="1" s="1"/>
  <c r="CA58" i="1"/>
  <c r="BX58" i="1"/>
  <c r="BW58" i="1"/>
  <c r="BV58" i="1"/>
  <c r="CB57" i="1"/>
  <c r="BY57" i="1" s="1"/>
  <c r="CA57" i="1"/>
  <c r="BX57" i="1" s="1"/>
  <c r="BW57" i="1"/>
  <c r="BV57" i="1"/>
  <c r="CB56" i="1"/>
  <c r="BY56" i="1" s="1"/>
  <c r="CA56" i="1"/>
  <c r="BX56" i="1" s="1"/>
  <c r="BW56" i="1"/>
  <c r="BV56" i="1"/>
  <c r="CB55" i="1"/>
  <c r="BY55" i="1" s="1"/>
  <c r="CA55" i="1"/>
  <c r="BX55" i="1" s="1"/>
  <c r="BW55" i="1"/>
  <c r="BV55" i="1"/>
  <c r="CB54" i="1"/>
  <c r="BY54" i="1" s="1"/>
  <c r="CA54" i="1"/>
  <c r="BX54" i="1" s="1"/>
  <c r="BW54" i="1"/>
  <c r="BV54" i="1"/>
  <c r="CA53" i="1"/>
  <c r="BX53" i="1" s="1"/>
  <c r="BW53" i="1"/>
  <c r="BV53" i="1"/>
  <c r="CB52" i="1"/>
  <c r="BY52" i="1" s="1"/>
  <c r="CA52" i="1"/>
  <c r="BX52" i="1" s="1"/>
  <c r="BW52" i="1"/>
  <c r="BV52" i="1"/>
  <c r="CB51" i="1"/>
  <c r="BY51" i="1" s="1"/>
  <c r="CA51" i="1"/>
  <c r="BX51" i="1" s="1"/>
  <c r="BW51" i="1"/>
  <c r="BV51" i="1"/>
  <c r="CB50" i="1"/>
  <c r="BY50" i="1" s="1"/>
  <c r="CA50" i="1"/>
  <c r="BX50" i="1" s="1"/>
  <c r="BW50" i="1"/>
  <c r="BV50" i="1"/>
  <c r="CB49" i="1"/>
  <c r="BY49" i="1" s="1"/>
  <c r="CA49" i="1"/>
  <c r="BX49" i="1" s="1"/>
  <c r="BW49" i="1"/>
  <c r="BV49" i="1"/>
  <c r="CB48" i="1"/>
  <c r="BY48" i="1" s="1"/>
  <c r="CA48" i="1"/>
  <c r="BX48" i="1" s="1"/>
  <c r="BW48" i="1"/>
  <c r="BV48" i="1"/>
  <c r="CB47" i="1"/>
  <c r="BY47" i="1" s="1"/>
  <c r="CA47" i="1"/>
  <c r="BX47" i="1" s="1"/>
  <c r="BW47" i="1"/>
  <c r="BV47" i="1"/>
  <c r="CB46" i="1"/>
  <c r="BY46" i="1" s="1"/>
  <c r="CA46" i="1"/>
  <c r="BX46" i="1" s="1"/>
  <c r="BW46" i="1"/>
  <c r="BV46" i="1"/>
  <c r="CB45" i="1"/>
  <c r="BY45" i="1" s="1"/>
  <c r="CA45" i="1"/>
  <c r="BX45" i="1" s="1"/>
  <c r="BW45" i="1"/>
  <c r="BV45" i="1"/>
  <c r="CB44" i="1"/>
  <c r="BY44" i="1" s="1"/>
  <c r="CA44" i="1"/>
  <c r="BX44" i="1" s="1"/>
  <c r="BW44" i="1"/>
  <c r="BV44" i="1"/>
  <c r="CB43" i="1"/>
  <c r="BY43" i="1" s="1"/>
  <c r="CA43" i="1"/>
  <c r="BX43" i="1" s="1"/>
  <c r="BW43" i="1"/>
  <c r="BV43" i="1"/>
  <c r="CB42" i="1"/>
  <c r="BY42" i="1" s="1"/>
  <c r="CA42" i="1"/>
  <c r="BX42" i="1" s="1"/>
  <c r="BW42" i="1"/>
  <c r="BV42" i="1"/>
  <c r="CB41" i="1"/>
  <c r="BY41" i="1" s="1"/>
  <c r="CA41" i="1"/>
  <c r="BX41" i="1" s="1"/>
  <c r="BW41" i="1"/>
  <c r="BV41" i="1"/>
  <c r="CB40" i="1"/>
  <c r="BY40" i="1" s="1"/>
  <c r="CA40" i="1"/>
  <c r="BX40" i="1" s="1"/>
  <c r="BW40" i="1"/>
  <c r="BV40" i="1"/>
  <c r="CB39" i="1"/>
  <c r="BY39" i="1" s="1"/>
  <c r="CA39" i="1"/>
  <c r="BX39" i="1" s="1"/>
  <c r="BW39" i="1"/>
  <c r="BV39" i="1"/>
  <c r="CB38" i="1"/>
  <c r="BY38" i="1" s="1"/>
  <c r="CA38" i="1"/>
  <c r="BX38" i="1"/>
  <c r="BW38" i="1"/>
  <c r="BV38" i="1"/>
  <c r="CB37" i="1"/>
  <c r="BY37" i="1" s="1"/>
  <c r="CA37" i="1"/>
  <c r="BX37" i="1" s="1"/>
  <c r="BW37" i="1"/>
  <c r="BV37" i="1"/>
  <c r="CB36" i="1"/>
  <c r="BY36" i="1" s="1"/>
  <c r="CA36" i="1"/>
  <c r="BX36" i="1" s="1"/>
  <c r="BW36" i="1"/>
  <c r="BV36" i="1"/>
  <c r="CB35" i="1"/>
  <c r="BY35" i="1" s="1"/>
  <c r="CA35" i="1"/>
  <c r="BX35" i="1" s="1"/>
  <c r="BW35" i="1"/>
  <c r="BV35" i="1"/>
  <c r="CB34" i="1"/>
  <c r="BY34" i="1" s="1"/>
  <c r="CA34" i="1"/>
  <c r="BX34" i="1" s="1"/>
  <c r="BW34" i="1"/>
  <c r="BV34" i="1"/>
  <c r="CB33" i="1"/>
  <c r="BY33" i="1" s="1"/>
  <c r="CA33" i="1"/>
  <c r="BX33" i="1"/>
  <c r="BW33" i="1"/>
  <c r="BV33" i="1"/>
  <c r="CB32" i="1"/>
  <c r="BY32" i="1" s="1"/>
  <c r="CA32" i="1"/>
  <c r="BX32" i="1" s="1"/>
  <c r="BW32" i="1"/>
  <c r="BV32" i="1"/>
  <c r="CB31" i="1"/>
  <c r="BY31" i="1" s="1"/>
  <c r="CA31" i="1"/>
  <c r="BX31" i="1" s="1"/>
  <c r="BW31" i="1"/>
  <c r="BV31" i="1"/>
  <c r="CB30" i="1"/>
  <c r="BY30" i="1" s="1"/>
  <c r="CA30" i="1"/>
  <c r="BX30" i="1"/>
  <c r="BW30" i="1"/>
  <c r="BV30" i="1"/>
  <c r="CB29" i="1"/>
  <c r="BY29" i="1" s="1"/>
  <c r="CA29" i="1"/>
  <c r="BX29" i="1" s="1"/>
  <c r="BW29" i="1"/>
  <c r="BV29" i="1"/>
  <c r="CB28" i="1"/>
  <c r="BY28" i="1" s="1"/>
  <c r="CA28" i="1"/>
  <c r="BX28" i="1" s="1"/>
  <c r="BW28" i="1"/>
  <c r="BV28" i="1"/>
  <c r="CB27" i="1"/>
  <c r="BY27" i="1" s="1"/>
  <c r="CA27" i="1"/>
  <c r="BX27" i="1" s="1"/>
  <c r="BW27" i="1"/>
  <c r="BV27" i="1"/>
  <c r="CB26" i="1"/>
  <c r="BY26" i="1" s="1"/>
  <c r="CA26" i="1"/>
  <c r="BX26" i="1" s="1"/>
  <c r="BW26" i="1"/>
  <c r="BV26" i="1"/>
  <c r="CB25" i="1"/>
  <c r="BY25" i="1" s="1"/>
  <c r="CA25" i="1"/>
  <c r="BX25" i="1" s="1"/>
  <c r="BW25" i="1"/>
  <c r="BV25" i="1"/>
  <c r="CB24" i="1"/>
  <c r="BY24" i="1" s="1"/>
  <c r="CA24" i="1"/>
  <c r="BX24" i="1" s="1"/>
  <c r="BW24" i="1"/>
  <c r="BV24" i="1"/>
  <c r="CB23" i="1"/>
  <c r="BY23" i="1" s="1"/>
  <c r="CA23" i="1"/>
  <c r="BX23" i="1" s="1"/>
  <c r="BW23" i="1"/>
  <c r="BV23" i="1"/>
  <c r="CB22" i="1"/>
  <c r="BY22" i="1" s="1"/>
  <c r="CA22" i="1"/>
  <c r="BX22" i="1" s="1"/>
  <c r="BW22" i="1"/>
  <c r="BV22" i="1"/>
  <c r="CB21" i="1"/>
  <c r="BY21" i="1" s="1"/>
  <c r="CA21" i="1"/>
  <c r="BX21" i="1" s="1"/>
  <c r="BW21" i="1"/>
  <c r="BV21" i="1"/>
  <c r="CB20" i="1"/>
  <c r="BY20" i="1" s="1"/>
  <c r="CA20" i="1"/>
  <c r="BX20" i="1" s="1"/>
  <c r="BW20" i="1"/>
  <c r="BV20" i="1"/>
  <c r="CB19" i="1"/>
  <c r="BY19" i="1" s="1"/>
  <c r="CA19" i="1"/>
  <c r="BX19" i="1" s="1"/>
  <c r="BW19" i="1"/>
  <c r="BV19" i="1"/>
  <c r="CB18" i="1"/>
  <c r="BY18" i="1" s="1"/>
  <c r="CA18" i="1"/>
  <c r="BX18" i="1" s="1"/>
  <c r="BW18" i="1"/>
  <c r="BV18" i="1"/>
  <c r="CB17" i="1"/>
  <c r="BY17" i="1" s="1"/>
  <c r="CA17" i="1"/>
  <c r="BX17" i="1"/>
  <c r="BW17" i="1"/>
  <c r="BV17" i="1"/>
  <c r="CB16" i="1"/>
  <c r="BY16" i="1" s="1"/>
  <c r="CA16" i="1"/>
  <c r="BX16" i="1" s="1"/>
  <c r="BW16" i="1"/>
  <c r="BV16" i="1"/>
  <c r="CB15" i="1"/>
  <c r="BY15" i="1" s="1"/>
  <c r="CA15" i="1"/>
  <c r="BX15" i="1" s="1"/>
  <c r="BW15" i="1"/>
  <c r="BV15" i="1"/>
  <c r="CB14" i="1"/>
  <c r="BY14" i="1" s="1"/>
  <c r="CA14" i="1"/>
  <c r="BX14" i="1"/>
  <c r="BW14" i="1"/>
  <c r="BV14" i="1"/>
  <c r="CB13" i="1"/>
  <c r="BY13" i="1" s="1"/>
  <c r="CA13" i="1"/>
  <c r="BX13" i="1" s="1"/>
  <c r="BW13" i="1"/>
  <c r="BV13" i="1"/>
  <c r="CB12" i="1"/>
  <c r="BY12" i="1" s="1"/>
  <c r="CA12" i="1"/>
  <c r="BX12" i="1" s="1"/>
  <c r="BW12" i="1"/>
  <c r="BV12" i="1"/>
  <c r="CB11" i="1"/>
  <c r="BY11" i="1" s="1"/>
  <c r="CA11" i="1"/>
  <c r="BX11" i="1" s="1"/>
  <c r="BW11" i="1"/>
  <c r="BV11" i="1"/>
  <c r="CB10" i="1"/>
  <c r="BY10" i="1" s="1"/>
  <c r="CA10" i="1"/>
  <c r="BX10" i="1" s="1"/>
  <c r="BW10" i="1"/>
  <c r="BV10" i="1"/>
  <c r="CB9" i="1"/>
  <c r="BY9" i="1" s="1"/>
  <c r="CA9" i="1"/>
  <c r="BX9" i="1" s="1"/>
  <c r="BW9" i="1"/>
  <c r="BV9" i="1"/>
  <c r="CB8" i="1"/>
  <c r="BY8" i="1" s="1"/>
  <c r="CA8" i="1"/>
  <c r="BX8" i="1" s="1"/>
  <c r="BW8" i="1"/>
  <c r="BV8" i="1"/>
  <c r="CB7" i="1"/>
  <c r="BY7" i="1" s="1"/>
  <c r="CA7" i="1"/>
  <c r="BX7" i="1" s="1"/>
  <c r="BW7" i="1"/>
  <c r="BV7" i="1"/>
  <c r="CB6" i="1"/>
  <c r="BY6" i="1" s="1"/>
  <c r="CA6" i="1"/>
  <c r="BX6" i="1" s="1"/>
  <c r="BW6" i="1"/>
  <c r="BV6" i="1"/>
  <c r="CB5" i="1"/>
  <c r="BY5" i="1" s="1"/>
  <c r="CA5" i="1"/>
  <c r="BX5" i="1" s="1"/>
  <c r="BW5" i="1"/>
  <c r="BV5" i="1"/>
  <c r="CB4" i="1"/>
  <c r="BY4" i="1" s="1"/>
  <c r="CA4" i="1"/>
  <c r="BX4" i="1" s="1"/>
  <c r="BW4" i="1"/>
  <c r="BV4" i="1"/>
  <c r="CB3" i="1"/>
  <c r="BY3" i="1" s="1"/>
  <c r="CA3" i="1"/>
  <c r="BX3" i="1" s="1"/>
  <c r="BW3" i="1"/>
  <c r="BV3" i="1"/>
  <c r="BX743" i="1" l="1"/>
  <c r="CB897" i="1"/>
  <c r="BY897" i="1" s="1"/>
  <c r="CB984" i="1"/>
  <c r="BY984" i="1" s="1"/>
  <c r="CB3659" i="1"/>
  <c r="BY3659" i="1" s="1"/>
  <c r="BX431" i="1"/>
  <c r="CB2966" i="1"/>
  <c r="BY2966" i="1" s="1"/>
  <c r="BX4385" i="1"/>
  <c r="BX4389" i="1"/>
  <c r="CB920" i="1"/>
  <c r="BY920" i="1" s="1"/>
  <c r="CB962" i="1"/>
  <c r="BY962" i="1" s="1"/>
  <c r="CB4605" i="1"/>
  <c r="BY4605" i="1" s="1"/>
  <c r="BX5251" i="1"/>
  <c r="BX1462" i="1"/>
  <c r="CB3426" i="1"/>
  <c r="BY3426" i="1" s="1"/>
  <c r="CB4963" i="1"/>
  <c r="BY4963" i="1" s="1"/>
  <c r="CB128" i="1"/>
  <c r="BY128" i="1" s="1"/>
  <c r="CB270" i="1"/>
  <c r="BY270" i="1" s="1"/>
  <c r="BX270" i="1"/>
  <c r="BX340" i="1"/>
  <c r="BX597" i="1"/>
  <c r="CB311" i="1"/>
  <c r="BY311" i="1" s="1"/>
  <c r="BX381" i="1"/>
  <c r="CB381" i="1"/>
  <c r="BY381" i="1" s="1"/>
  <c r="CB511" i="1"/>
  <c r="BY511" i="1" s="1"/>
  <c r="BX511" i="1"/>
  <c r="CB1690" i="1"/>
  <c r="BY1690" i="1" s="1"/>
  <c r="CB1846" i="1"/>
  <c r="BY1846" i="1" s="1"/>
  <c r="BX2965" i="1"/>
  <c r="BX1106" i="1"/>
  <c r="BX1554" i="1"/>
  <c r="BX1702" i="1"/>
  <c r="BX2152" i="1"/>
  <c r="BX2964" i="1"/>
  <c r="CB2082" i="1"/>
  <c r="BY2082" i="1" s="1"/>
  <c r="BX2082" i="1"/>
  <c r="CB3278" i="1"/>
  <c r="BY3278" i="1" s="1"/>
  <c r="BX2960" i="1"/>
  <c r="CB2960" i="1"/>
  <c r="BY2960" i="1" s="1"/>
  <c r="BX4517" i="1"/>
  <c r="CB5267" i="1"/>
  <c r="BY5267" i="1" s="1"/>
  <c r="CB5427" i="1"/>
  <c r="BY5427" i="1" s="1"/>
  <c r="CB3777" i="1"/>
  <c r="BY3777" i="1" s="1"/>
  <c r="BX4366" i="1"/>
  <c r="CB4984" i="1"/>
  <c r="BY4984" i="1" s="1"/>
  <c r="BX5539" i="1"/>
  <c r="BX3630" i="1"/>
  <c r="CB3840" i="1"/>
  <c r="BY3840" i="1" s="1"/>
  <c r="BX4144" i="1"/>
  <c r="BX1395" i="1"/>
  <c r="CB1525" i="1"/>
  <c r="BY1525" i="1" s="1"/>
  <c r="CB2698" i="1"/>
  <c r="BY2698" i="1" s="1"/>
  <c r="BX2698" i="1"/>
  <c r="BX205" i="1"/>
  <c r="BX443" i="1"/>
  <c r="BX486" i="1"/>
  <c r="BX1658" i="1"/>
  <c r="CB2653" i="1"/>
  <c r="BY2653" i="1" s="1"/>
  <c r="BX2653" i="1"/>
  <c r="BX271" i="1"/>
  <c r="BX635" i="1"/>
  <c r="BX991" i="1"/>
  <c r="BX1018" i="1"/>
  <c r="CB1549" i="1"/>
  <c r="BY1549" i="1" s="1"/>
  <c r="BX329" i="1"/>
  <c r="BX459" i="1"/>
  <c r="BX561" i="1"/>
  <c r="BX1498" i="1"/>
  <c r="BX986" i="1"/>
  <c r="BX1131" i="1"/>
  <c r="CB385" i="1"/>
  <c r="BY385" i="1" s="1"/>
  <c r="CB1985" i="1"/>
  <c r="BY1985" i="1" s="1"/>
  <c r="BX1514" i="1"/>
  <c r="CB1548" i="1"/>
  <c r="BY1548" i="1" s="1"/>
  <c r="BX206" i="1"/>
  <c r="CB268" i="1"/>
  <c r="BY268" i="1" s="1"/>
  <c r="CB373" i="1"/>
  <c r="BY373" i="1" s="1"/>
  <c r="BX447" i="1"/>
  <c r="CB1409" i="1"/>
  <c r="BY1409" i="1" s="1"/>
  <c r="CB2587" i="1"/>
  <c r="BY2587" i="1" s="1"/>
  <c r="BX3679" i="1"/>
  <c r="CB3679" i="1"/>
  <c r="BY3679" i="1" s="1"/>
  <c r="CB1874" i="1"/>
  <c r="BY1874" i="1" s="1"/>
  <c r="BX2832" i="1"/>
  <c r="CB2832" i="1"/>
  <c r="BY2832" i="1" s="1"/>
  <c r="BX2615" i="1"/>
  <c r="CB3619" i="1"/>
  <c r="BY3619" i="1" s="1"/>
  <c r="BX3619" i="1"/>
  <c r="CB2377" i="1"/>
  <c r="BY2377" i="1" s="1"/>
  <c r="BX2585" i="1"/>
  <c r="BX2665" i="1"/>
  <c r="CB3538" i="1"/>
  <c r="BY3538" i="1" s="1"/>
  <c r="CB2970" i="1"/>
  <c r="BY2970" i="1" s="1"/>
  <c r="BX3304" i="1"/>
  <c r="CB4176" i="1"/>
  <c r="BY4176" i="1" s="1"/>
  <c r="BX4360" i="1"/>
  <c r="CB4365" i="1"/>
  <c r="BY4365" i="1" s="1"/>
  <c r="CB3695" i="1"/>
  <c r="BY3695" i="1" s="1"/>
  <c r="BX4318" i="1"/>
  <c r="BX4408" i="1"/>
  <c r="CB3600" i="1"/>
  <c r="BY3600" i="1" s="1"/>
  <c r="BX3624" i="1"/>
  <c r="BX3835" i="1"/>
  <c r="CB4979" i="1"/>
  <c r="BY4979" i="1" s="1"/>
  <c r="BX4979" i="1"/>
  <c r="BX4998" i="1"/>
  <c r="CB4998" i="1"/>
  <c r="BY4998" i="1" s="1"/>
  <c r="CB4161" i="1"/>
  <c r="BY4161" i="1" s="1"/>
  <c r="CB5012" i="1"/>
  <c r="BY5012" i="1" s="1"/>
  <c r="BX5012" i="1"/>
  <c r="BX4339" i="1"/>
  <c r="BX5283" i="1"/>
  <c r="BX5522" i="1"/>
  <c r="CB333" i="1"/>
  <c r="BY333" i="1" s="1"/>
  <c r="CB53" i="1"/>
  <c r="BY53" i="1" s="1"/>
  <c r="BX150" i="1"/>
  <c r="CB169" i="1"/>
  <c r="BY169" i="1" s="1"/>
  <c r="CB196" i="1"/>
  <c r="BY196" i="1" s="1"/>
  <c r="CB220" i="1"/>
  <c r="BY220" i="1" s="1"/>
  <c r="BX229" i="1"/>
  <c r="BX266" i="1"/>
  <c r="BX294" i="1"/>
  <c r="BX347" i="1"/>
  <c r="CB1194" i="1"/>
  <c r="BY1194" i="1" s="1"/>
  <c r="BX1194" i="1"/>
  <c r="CB709" i="1"/>
  <c r="BY709" i="1" s="1"/>
  <c r="BX709" i="1"/>
  <c r="CB208" i="1"/>
  <c r="BY208" i="1" s="1"/>
  <c r="BX74" i="1"/>
  <c r="CB224" i="1"/>
  <c r="BY224" i="1" s="1"/>
  <c r="BX349" i="1"/>
  <c r="BX401" i="1"/>
  <c r="CB739" i="1"/>
  <c r="BY739" i="1" s="1"/>
  <c r="BX739" i="1"/>
  <c r="BX398" i="1"/>
  <c r="BX272" i="1"/>
  <c r="BX129" i="1"/>
  <c r="BX158" i="1"/>
  <c r="BX338" i="1"/>
  <c r="BX343" i="1"/>
  <c r="CB581" i="1"/>
  <c r="BY581" i="1" s="1"/>
  <c r="BX583" i="1"/>
  <c r="BX619" i="1"/>
  <c r="BX297" i="1"/>
  <c r="BX360" i="1"/>
  <c r="BX418" i="1"/>
  <c r="BX426" i="1"/>
  <c r="BX440" i="1"/>
  <c r="BX505" i="1"/>
  <c r="BX595" i="1"/>
  <c r="CB204" i="1"/>
  <c r="BY204" i="1" s="1"/>
  <c r="CB351" i="1"/>
  <c r="BY351" i="1" s="1"/>
  <c r="BX877" i="1"/>
  <c r="CB877" i="1"/>
  <c r="BY877" i="1" s="1"/>
  <c r="CB918" i="1"/>
  <c r="BY918" i="1" s="1"/>
  <c r="BX446" i="1"/>
  <c r="BX453" i="1"/>
  <c r="CB601" i="1"/>
  <c r="BY601" i="1" s="1"/>
  <c r="BX936" i="1"/>
  <c r="BX992" i="1"/>
  <c r="CB1279" i="1"/>
  <c r="BY1279" i="1" s="1"/>
  <c r="CB1284" i="1"/>
  <c r="BY1284" i="1" s="1"/>
  <c r="BX1350" i="1"/>
  <c r="CB1413" i="1"/>
  <c r="BY1413" i="1" s="1"/>
  <c r="BX1337" i="1"/>
  <c r="CB1337" i="1"/>
  <c r="BY1337" i="1" s="1"/>
  <c r="CB1574" i="1"/>
  <c r="BY1574" i="1" s="1"/>
  <c r="BX1574" i="1"/>
  <c r="BX1010" i="1"/>
  <c r="CB1019" i="1"/>
  <c r="BY1019" i="1" s="1"/>
  <c r="BX1034" i="1"/>
  <c r="BX1368" i="1"/>
  <c r="CB1368" i="1"/>
  <c r="BY1368" i="1" s="1"/>
  <c r="BX1408" i="1"/>
  <c r="BX1458" i="1"/>
  <c r="BX1365" i="1"/>
  <c r="CB1365" i="1"/>
  <c r="BY1365" i="1" s="1"/>
  <c r="CB1412" i="1"/>
  <c r="BY1412" i="1" s="1"/>
  <c r="BX1412" i="1"/>
  <c r="BX1914" i="1"/>
  <c r="CB1914" i="1"/>
  <c r="BY1914" i="1" s="1"/>
  <c r="CB1206" i="1"/>
  <c r="BY1206" i="1" s="1"/>
  <c r="BX1282" i="1"/>
  <c r="BX1351" i="1"/>
  <c r="BX1629" i="1"/>
  <c r="CB1629" i="1"/>
  <c r="BY1629" i="1" s="1"/>
  <c r="CB919" i="1"/>
  <c r="BY919" i="1" s="1"/>
  <c r="BX1392" i="1"/>
  <c r="CB1392" i="1"/>
  <c r="BY1392" i="1" s="1"/>
  <c r="CB2652" i="1"/>
  <c r="BY2652" i="1" s="1"/>
  <c r="BX2652" i="1"/>
  <c r="CB2668" i="1"/>
  <c r="BY2668" i="1" s="1"/>
  <c r="BX1742" i="1"/>
  <c r="CB2371" i="1"/>
  <c r="BY2371" i="1" s="1"/>
  <c r="CB2458" i="1"/>
  <c r="BY2458" i="1" s="1"/>
  <c r="CB2586" i="1"/>
  <c r="BY2586" i="1" s="1"/>
  <c r="CB1550" i="1"/>
  <c r="BY1550" i="1" s="1"/>
  <c r="BX1646" i="1"/>
  <c r="BX2323" i="1"/>
  <c r="BX2508" i="1"/>
  <c r="BX1894" i="1"/>
  <c r="BX1915" i="1"/>
  <c r="CB2373" i="1"/>
  <c r="BY2373" i="1" s="1"/>
  <c r="CB2419" i="1"/>
  <c r="BY2419" i="1" s="1"/>
  <c r="BX2600" i="1"/>
  <c r="BX2474" i="1"/>
  <c r="BX1703" i="1"/>
  <c r="CB2477" i="1"/>
  <c r="BY2477" i="1" s="1"/>
  <c r="BX2214" i="1"/>
  <c r="BX2420" i="1"/>
  <c r="CB3254" i="1"/>
  <c r="BY3254" i="1" s="1"/>
  <c r="CB3292" i="1"/>
  <c r="BY3292" i="1" s="1"/>
  <c r="BX3381" i="1"/>
  <c r="BX3383" i="1"/>
  <c r="BX3454" i="1"/>
  <c r="CB2927" i="1"/>
  <c r="BY2927" i="1" s="1"/>
  <c r="BX3302" i="1"/>
  <c r="CB3661" i="1"/>
  <c r="BY3661" i="1" s="1"/>
  <c r="BX3680" i="1"/>
  <c r="BX2777" i="1"/>
  <c r="BX2962" i="1"/>
  <c r="BX3413" i="1"/>
  <c r="CB3295" i="1"/>
  <c r="BY3295" i="1" s="1"/>
  <c r="BX3327" i="1"/>
  <c r="BX3418" i="1"/>
  <c r="CB3418" i="1"/>
  <c r="BY3418" i="1" s="1"/>
  <c r="BX3577" i="1"/>
  <c r="BX3677" i="1"/>
  <c r="CB3632" i="1"/>
  <c r="BY3632" i="1" s="1"/>
  <c r="BX3632" i="1"/>
  <c r="CB3628" i="1"/>
  <c r="BY3628" i="1" s="1"/>
  <c r="BX3628" i="1"/>
  <c r="BX3296" i="1"/>
  <c r="BX3303" i="1"/>
  <c r="CB3303" i="1"/>
  <c r="BY3303" i="1" s="1"/>
  <c r="CB3643" i="1"/>
  <c r="BY3643" i="1" s="1"/>
  <c r="BX3660" i="1"/>
  <c r="CB3799" i="1"/>
  <c r="BY3799" i="1" s="1"/>
  <c r="CB4136" i="1"/>
  <c r="BY4136" i="1" s="1"/>
  <c r="BX3675" i="1"/>
  <c r="BX3691" i="1"/>
  <c r="BX3721" i="1"/>
  <c r="CB3721" i="1"/>
  <c r="BY3721" i="1" s="1"/>
  <c r="BX3781" i="1"/>
  <c r="CB3781" i="1"/>
  <c r="BY3781" i="1" s="1"/>
  <c r="BX3949" i="1"/>
  <c r="CB4406" i="1"/>
  <c r="BY4406" i="1" s="1"/>
  <c r="BX4406" i="1"/>
  <c r="BX3744" i="1"/>
  <c r="BX3806" i="1"/>
  <c r="CB4273" i="1"/>
  <c r="BY4273" i="1" s="1"/>
  <c r="CB4173" i="1"/>
  <c r="BY4173" i="1" s="1"/>
  <c r="CB4549" i="1"/>
  <c r="BY4549" i="1" s="1"/>
  <c r="CB5373" i="1"/>
  <c r="BY5373" i="1" s="1"/>
  <c r="BX5373" i="1"/>
  <c r="CB5388" i="1"/>
  <c r="BY5388" i="1" s="1"/>
  <c r="BX5388" i="1"/>
  <c r="CB4518" i="1"/>
  <c r="BY4518" i="1" s="1"/>
  <c r="CB4658" i="1"/>
  <c r="BY4658" i="1" s="1"/>
  <c r="BX4985" i="1"/>
  <c r="CB4985" i="1"/>
  <c r="BY4985" i="1" s="1"/>
  <c r="CB5400" i="1"/>
  <c r="BY5400" i="1" s="1"/>
  <c r="BX5400" i="1"/>
  <c r="BX4405" i="1"/>
  <c r="BX4657" i="1"/>
  <c r="BX4344" i="1"/>
  <c r="CB4402" i="1"/>
  <c r="BY4402" i="1" s="1"/>
  <c r="BX4442" i="1"/>
  <c r="BX4561" i="1"/>
  <c r="BX5395" i="1"/>
  <c r="CB4610" i="1"/>
  <c r="BY4610" i="1" s="1"/>
  <c r="CB5014" i="1"/>
  <c r="BY5014" i="1" s="1"/>
  <c r="BX5014" i="1"/>
  <c r="BX5321" i="1"/>
  <c r="CB5321" i="1"/>
  <c r="BY5321" i="1" s="1"/>
  <c r="CB5560" i="1"/>
  <c r="BY5560" i="1" s="1"/>
  <c r="BX5560" i="1"/>
  <c r="BX5408" i="1"/>
  <c r="CB5568" i="1"/>
  <c r="BY5568" i="1" s="1"/>
  <c r="BX5568" i="1"/>
  <c r="CB5399" i="1"/>
  <c r="BY5399" i="1" s="1"/>
  <c r="CB5544" i="1"/>
  <c r="BY5544" i="1" s="1"/>
  <c r="BX686" i="1"/>
  <c r="CB686" i="1"/>
  <c r="BY686" i="1" s="1"/>
  <c r="BX714" i="1"/>
  <c r="CB714" i="1"/>
  <c r="BY714" i="1" s="1"/>
  <c r="BX352" i="1"/>
  <c r="BX376" i="1"/>
  <c r="BX464" i="1"/>
  <c r="BX678" i="1"/>
  <c r="CB678" i="1"/>
  <c r="BY678" i="1" s="1"/>
  <c r="CB365" i="1"/>
  <c r="BY365" i="1" s="1"/>
  <c r="CB387" i="1"/>
  <c r="BY387" i="1" s="1"/>
  <c r="CB405" i="1"/>
  <c r="BY405" i="1" s="1"/>
  <c r="CB429" i="1"/>
  <c r="BY429" i="1" s="1"/>
  <c r="BX430" i="1"/>
  <c r="BX444" i="1"/>
  <c r="BX742" i="1"/>
  <c r="CB742" i="1"/>
  <c r="BY742" i="1" s="1"/>
  <c r="CB600" i="1"/>
  <c r="BY600" i="1" s="1"/>
  <c r="BX600" i="1"/>
  <c r="BX354" i="1"/>
  <c r="BX369" i="1"/>
  <c r="BX394" i="1"/>
  <c r="BX441" i="1"/>
  <c r="BX466" i="1"/>
  <c r="BX487" i="1"/>
  <c r="CB552" i="1"/>
  <c r="BY552" i="1" s="1"/>
  <c r="BX552" i="1"/>
  <c r="BX722" i="1"/>
  <c r="CB722" i="1"/>
  <c r="BY722" i="1" s="1"/>
  <c r="BX746" i="1"/>
  <c r="CB746" i="1"/>
  <c r="BY746" i="1" s="1"/>
  <c r="CB103" i="1"/>
  <c r="BY103" i="1" s="1"/>
  <c r="CB223" i="1"/>
  <c r="BY223" i="1" s="1"/>
  <c r="CB295" i="1"/>
  <c r="BY295" i="1" s="1"/>
  <c r="BX522" i="1"/>
  <c r="CB522" i="1"/>
  <c r="BY522" i="1" s="1"/>
  <c r="BX336" i="1"/>
  <c r="BX634" i="1"/>
  <c r="CB634" i="1"/>
  <c r="BY634" i="1" s="1"/>
  <c r="BX298" i="1"/>
  <c r="BX320" i="1"/>
  <c r="BX362" i="1"/>
  <c r="BX396" i="1"/>
  <c r="BX454" i="1"/>
  <c r="BX632" i="1"/>
  <c r="BX636" i="1"/>
  <c r="BX660" i="1"/>
  <c r="BX712" i="1"/>
  <c r="BX720" i="1"/>
  <c r="BX728" i="1"/>
  <c r="BX756" i="1"/>
  <c r="BX1179" i="1"/>
  <c r="CB1179" i="1"/>
  <c r="BY1179" i="1" s="1"/>
  <c r="CB963" i="1"/>
  <c r="BY963" i="1" s="1"/>
  <c r="BX963" i="1"/>
  <c r="BX1572" i="1"/>
  <c r="CB1572" i="1"/>
  <c r="BY1572" i="1" s="1"/>
  <c r="CB901" i="1"/>
  <c r="BY901" i="1" s="1"/>
  <c r="BX1268" i="1"/>
  <c r="CB1268" i="1"/>
  <c r="BY1268" i="1" s="1"/>
  <c r="BX1499" i="1"/>
  <c r="CB1499" i="1"/>
  <c r="BY1499" i="1" s="1"/>
  <c r="CB933" i="1"/>
  <c r="BY933" i="1" s="1"/>
  <c r="CB951" i="1"/>
  <c r="BY951" i="1" s="1"/>
  <c r="BX1224" i="1"/>
  <c r="BX1320" i="1"/>
  <c r="BX1455" i="1"/>
  <c r="CB1639" i="1"/>
  <c r="BY1639" i="1" s="1"/>
  <c r="BX1639" i="1"/>
  <c r="BX2067" i="1"/>
  <c r="CB2175" i="1"/>
  <c r="BY2175" i="1" s="1"/>
  <c r="CB1029" i="1"/>
  <c r="BY1029" i="1" s="1"/>
  <c r="CB1136" i="1"/>
  <c r="BY1136" i="1" s="1"/>
  <c r="BX1721" i="1"/>
  <c r="CB1721" i="1"/>
  <c r="BY1721" i="1" s="1"/>
  <c r="BX2120" i="1"/>
  <c r="CB1796" i="1"/>
  <c r="BY1796" i="1" s="1"/>
  <c r="BX1796" i="1"/>
  <c r="BX988" i="1"/>
  <c r="BX995" i="1"/>
  <c r="BX1180" i="1"/>
  <c r="BX1283" i="1"/>
  <c r="CB1501" i="1"/>
  <c r="BY1501" i="1" s="1"/>
  <c r="BX1584" i="1"/>
  <c r="CB1607" i="1"/>
  <c r="BY1607" i="1" s="1"/>
  <c r="BX1607" i="1"/>
  <c r="CB1723" i="1"/>
  <c r="BY1723" i="1" s="1"/>
  <c r="CB1465" i="1"/>
  <c r="BY1465" i="1" s="1"/>
  <c r="BX1824" i="1"/>
  <c r="CB1840" i="1"/>
  <c r="BY1840" i="1" s="1"/>
  <c r="BX1840" i="1"/>
  <c r="CB1645" i="1"/>
  <c r="BY1645" i="1" s="1"/>
  <c r="CB1720" i="1"/>
  <c r="BY1720" i="1" s="1"/>
  <c r="BX1720" i="1"/>
  <c r="BX2547" i="1"/>
  <c r="CB2547" i="1"/>
  <c r="BY2547" i="1" s="1"/>
  <c r="CB2072" i="1"/>
  <c r="BY2072" i="1" s="1"/>
  <c r="BX2072" i="1"/>
  <c r="BX2830" i="1"/>
  <c r="CB2830" i="1"/>
  <c r="BY2830" i="1" s="1"/>
  <c r="BX1724" i="1"/>
  <c r="BX1916" i="1"/>
  <c r="BX2413" i="1"/>
  <c r="CB2413" i="1"/>
  <c r="BY2413" i="1" s="1"/>
  <c r="CB3223" i="1"/>
  <c r="BY3223" i="1" s="1"/>
  <c r="BX3223" i="1"/>
  <c r="CB3277" i="1"/>
  <c r="BY3277" i="1" s="1"/>
  <c r="BX3277" i="1"/>
  <c r="CB2831" i="1"/>
  <c r="BY2831" i="1" s="1"/>
  <c r="BX2831" i="1"/>
  <c r="CB2961" i="1"/>
  <c r="BY2961" i="1" s="1"/>
  <c r="BX2961" i="1"/>
  <c r="CB1705" i="1"/>
  <c r="BY1705" i="1" s="1"/>
  <c r="CB1825" i="1"/>
  <c r="BY1825" i="1" s="1"/>
  <c r="CB3060" i="1"/>
  <c r="BY3060" i="1" s="1"/>
  <c r="BX3060" i="1"/>
  <c r="CB2906" i="1"/>
  <c r="BY2906" i="1" s="1"/>
  <c r="BX2906" i="1"/>
  <c r="BX2954" i="1"/>
  <c r="CB5449" i="1"/>
  <c r="BY5449" i="1" s="1"/>
  <c r="BX5449" i="1"/>
  <c r="BX2835" i="1"/>
  <c r="CB2835" i="1"/>
  <c r="BY2835" i="1" s="1"/>
  <c r="CB3428" i="1"/>
  <c r="BY3428" i="1" s="1"/>
  <c r="BX3428" i="1"/>
  <c r="CB3506" i="1"/>
  <c r="BY3506" i="1" s="1"/>
  <c r="BX3506" i="1"/>
  <c r="CB3587" i="1"/>
  <c r="BY3587" i="1" s="1"/>
  <c r="BX3587" i="1"/>
  <c r="CB3252" i="1"/>
  <c r="BY3252" i="1" s="1"/>
  <c r="BX3252" i="1"/>
  <c r="CB2582" i="1"/>
  <c r="BY2582" i="1" s="1"/>
  <c r="BX2582" i="1"/>
  <c r="CB3384" i="1"/>
  <c r="BY3384" i="1" s="1"/>
  <c r="CB3524" i="1"/>
  <c r="BY3524" i="1" s="1"/>
  <c r="BX3524" i="1"/>
  <c r="BX3696" i="1"/>
  <c r="CB3696" i="1"/>
  <c r="BY3696" i="1" s="1"/>
  <c r="CB3294" i="1"/>
  <c r="BY3294" i="1" s="1"/>
  <c r="CB3396" i="1"/>
  <c r="BY3396" i="1" s="1"/>
  <c r="CB2605" i="1"/>
  <c r="BY2605" i="1" s="1"/>
  <c r="BX2605" i="1"/>
  <c r="BX2982" i="1"/>
  <c r="CB2982" i="1"/>
  <c r="BY2982" i="1" s="1"/>
  <c r="CB3694" i="1"/>
  <c r="BY3694" i="1" s="1"/>
  <c r="BX3694" i="1"/>
  <c r="CB3780" i="1"/>
  <c r="BY3780" i="1" s="1"/>
  <c r="BX3780" i="1"/>
  <c r="BX3290" i="1"/>
  <c r="BX3375" i="1"/>
  <c r="BX3615" i="1"/>
  <c r="CB3615" i="1"/>
  <c r="BY3615" i="1" s="1"/>
  <c r="CB3419" i="1"/>
  <c r="BY3419" i="1" s="1"/>
  <c r="BX3419" i="1"/>
  <c r="CB3257" i="1"/>
  <c r="BY3257" i="1" s="1"/>
  <c r="BX3257" i="1"/>
  <c r="CB3421" i="1"/>
  <c r="BY3421" i="1" s="1"/>
  <c r="BX3421" i="1"/>
  <c r="CB3507" i="1"/>
  <c r="BY3507" i="1" s="1"/>
  <c r="BX3507" i="1"/>
  <c r="CB3540" i="1"/>
  <c r="BY3540" i="1" s="1"/>
  <c r="CB3588" i="1"/>
  <c r="BY3588" i="1" s="1"/>
  <c r="BX3588" i="1"/>
  <c r="BX3453" i="1"/>
  <c r="CB3528" i="1"/>
  <c r="BY3528" i="1" s="1"/>
  <c r="BX3578" i="1"/>
  <c r="CB3844" i="1"/>
  <c r="BY3844" i="1" s="1"/>
  <c r="BX3844" i="1"/>
  <c r="BX3509" i="1"/>
  <c r="BX3642" i="1"/>
  <c r="BX3748" i="1"/>
  <c r="BX3800" i="1"/>
  <c r="CB3800" i="1"/>
  <c r="BY3800" i="1" s="1"/>
  <c r="CB4441" i="1"/>
  <c r="BY4441" i="1" s="1"/>
  <c r="BX4441" i="1"/>
  <c r="CB3714" i="1"/>
  <c r="BY3714" i="1" s="1"/>
  <c r="BX3714" i="1"/>
  <c r="CB3742" i="1"/>
  <c r="BY3742" i="1" s="1"/>
  <c r="BX3742" i="1"/>
  <c r="CB4279" i="1"/>
  <c r="BY4279" i="1" s="1"/>
  <c r="BX4279" i="1"/>
  <c r="BX4342" i="1"/>
  <c r="CB4342" i="1"/>
  <c r="BY4342" i="1" s="1"/>
  <c r="CB3710" i="1"/>
  <c r="BY3710" i="1" s="1"/>
  <c r="BX3710" i="1"/>
  <c r="CB3722" i="1"/>
  <c r="BY3722" i="1" s="1"/>
  <c r="BX3722" i="1"/>
  <c r="BX3842" i="1"/>
  <c r="CB3954" i="1"/>
  <c r="BY3954" i="1" s="1"/>
  <c r="BX3954" i="1"/>
  <c r="BX4153" i="1"/>
  <c r="CB4431" i="1"/>
  <c r="BY4431" i="1" s="1"/>
  <c r="BX4431" i="1"/>
  <c r="CB4388" i="1"/>
  <c r="BY4388" i="1" s="1"/>
  <c r="BX4388" i="1"/>
  <c r="CB4835" i="1"/>
  <c r="BY4835" i="1" s="1"/>
  <c r="BX4835" i="1"/>
  <c r="BX4387" i="1"/>
  <c r="CB4340" i="1"/>
  <c r="BY4340" i="1" s="1"/>
  <c r="BX4340" i="1"/>
  <c r="CB4475" i="1"/>
  <c r="BY4475" i="1" s="1"/>
  <c r="BX4475" i="1"/>
  <c r="BX4890" i="1"/>
  <c r="CB4792" i="1"/>
  <c r="BY4792" i="1" s="1"/>
  <c r="BX4792" i="1"/>
  <c r="CB4975" i="1"/>
  <c r="BY4975" i="1" s="1"/>
  <c r="BX4975" i="1"/>
  <c r="BX5008" i="1"/>
  <c r="CB5008" i="1"/>
  <c r="BY5008" i="1" s="1"/>
  <c r="BX4515" i="1"/>
  <c r="BX4591" i="1"/>
  <c r="BX4611" i="1"/>
  <c r="CB4836" i="1"/>
  <c r="BY4836" i="1" s="1"/>
  <c r="BX4836" i="1"/>
  <c r="BX5426" i="1"/>
  <c r="CB5426" i="1"/>
  <c r="BY5426" i="1" s="1"/>
  <c r="CB5478" i="1"/>
  <c r="BY5478" i="1" s="1"/>
  <c r="BX5478" i="1"/>
  <c r="BX5266" i="1"/>
  <c r="CB5266" i="1"/>
  <c r="BY5266" i="1" s="1"/>
  <c r="CB5516" i="1"/>
  <c r="BY5516" i="1" s="1"/>
  <c r="BX5516" i="1"/>
  <c r="CB5380" i="1"/>
  <c r="BY5380" i="1" s="1"/>
  <c r="BX5380" i="1"/>
  <c r="BX5466" i="1"/>
  <c r="CB5466" i="1"/>
  <c r="BY5466" i="1" s="1"/>
  <c r="CB5465" i="1"/>
  <c r="BY5465" i="1" s="1"/>
  <c r="BX5465" i="1"/>
  <c r="CB5520" i="1"/>
  <c r="BY5520" i="1" s="1"/>
  <c r="CB5477" i="1"/>
  <c r="BY5477" i="1" s="1"/>
  <c r="BX5477" i="1"/>
  <c r="BX5545" i="1"/>
  <c r="CB5545" i="1"/>
  <c r="BY5545" i="1" s="1"/>
  <c r="BX5521" i="1"/>
  <c r="CB5581" i="1"/>
  <c r="BY5581" i="1" s="1"/>
</calcChain>
</file>

<file path=xl/connections.xml><?xml version="1.0" encoding="utf-8"?>
<connections xmlns="http://schemas.openxmlformats.org/spreadsheetml/2006/main">
  <connection id="1" keepAlive="1" name="Запрос — Запрос1 (3)" description="Соединение с запросом &quot;Запрос1 (3)&quot; в книге." type="5" refreshedVersion="6" background="1" saveData="1">
    <dbPr connection="Provider=Microsoft.Mashup.OleDb.1;Data Source=$Workbook$;Location=Запрос1 (3);Extended Properties=&quot;&quot;" command="SELECT * FROM [Запрос1 (3)]"/>
  </connection>
</connections>
</file>

<file path=xl/sharedStrings.xml><?xml version="1.0" encoding="utf-8"?>
<sst xmlns="http://schemas.openxmlformats.org/spreadsheetml/2006/main" count="79244" uniqueCount="13745">
  <si>
    <t>Новые данные по родителям</t>
  </si>
  <si>
    <t>Дирекция</t>
  </si>
  <si>
    <t>Менеджер</t>
  </si>
  <si>
    <t>БизнесРегион</t>
  </si>
  <si>
    <t>Область</t>
  </si>
  <si>
    <t>Район</t>
  </si>
  <si>
    <t>Село</t>
  </si>
  <si>
    <t>НаселенныйПункт</t>
  </si>
  <si>
    <t>родитель</t>
  </si>
  <si>
    <t>БИНРодителя</t>
  </si>
  <si>
    <t>БИНКХ</t>
  </si>
  <si>
    <t>КХ</t>
  </si>
  <si>
    <t>КвоДоговоров2017</t>
  </si>
  <si>
    <t>КвоДоговоров2018</t>
  </si>
  <si>
    <t>КвоДоговоров2019</t>
  </si>
  <si>
    <t>КвоДоговоров2020</t>
  </si>
  <si>
    <t>КвоДоговоров2021</t>
  </si>
  <si>
    <t>КвоДоговоров2022</t>
  </si>
  <si>
    <t>СуммаДоговор2017</t>
  </si>
  <si>
    <t>СуммаДоговор2018</t>
  </si>
  <si>
    <t>СуммаДоговор2019</t>
  </si>
  <si>
    <t>СуммаДоговор2020</t>
  </si>
  <si>
    <t>СуммаДоговор2021</t>
  </si>
  <si>
    <t>СуммаДоговор2022</t>
  </si>
  <si>
    <t>Предоплата2017</t>
  </si>
  <si>
    <t>Предоплата2018</t>
  </si>
  <si>
    <t>Предоплата2019</t>
  </si>
  <si>
    <t>Предоплата2020</t>
  </si>
  <si>
    <t>Предоплата2021</t>
  </si>
  <si>
    <t>Предоплата2022</t>
  </si>
  <si>
    <t>ДоляПредоплаты2017</t>
  </si>
  <si>
    <t>ДоляПредоплаты2018</t>
  </si>
  <si>
    <t>ДоляПредоплаты2019</t>
  </si>
  <si>
    <t>ДоляПредоплаты2020</t>
  </si>
  <si>
    <t>ДоляПредоплаты2021</t>
  </si>
  <si>
    <t>ДоляПредоплаты2022</t>
  </si>
  <si>
    <t>СуммаОтгруз2017</t>
  </si>
  <si>
    <t>СуммаОтгруз2018</t>
  </si>
  <si>
    <t>СуммаОтгруз2019</t>
  </si>
  <si>
    <t>СуммаОтгруз2020</t>
  </si>
  <si>
    <t>СуммаОтгруз2021</t>
  </si>
  <si>
    <t>СуммаОтгруз2022</t>
  </si>
  <si>
    <t>СуммаВозврат2017</t>
  </si>
  <si>
    <t>СуммаВозврат2018</t>
  </si>
  <si>
    <t>СуммаВозврат2019</t>
  </si>
  <si>
    <t>СуммаВозврат2020</t>
  </si>
  <si>
    <t>СуммаВозврат2021</t>
  </si>
  <si>
    <t>СуммаВозврат2022</t>
  </si>
  <si>
    <t>СуммаОплат2017</t>
  </si>
  <si>
    <t>СуммаОплат2018</t>
  </si>
  <si>
    <t>СуммаОплат2019</t>
  </si>
  <si>
    <t>СуммаОплат2020</t>
  </si>
  <si>
    <t>СуммаОплат2021</t>
  </si>
  <si>
    <t>СуммаОплат2022</t>
  </si>
  <si>
    <t>СуммаВозвратОплат2017</t>
  </si>
  <si>
    <t>СуммаВозвратОплат2018</t>
  </si>
  <si>
    <t>СуммаВозвратОплат2019</t>
  </si>
  <si>
    <t>СуммаВозвратОплат2020</t>
  </si>
  <si>
    <t>СуммаВозвратОплат2021</t>
  </si>
  <si>
    <t>СуммаВозвратОплат2022</t>
  </si>
  <si>
    <t>ПокупкаЭСФ2020</t>
  </si>
  <si>
    <t>ПокупкаЭСФ2021</t>
  </si>
  <si>
    <t>ПоКупкаЭСФАА2020</t>
  </si>
  <si>
    <t>ПоКупкаЭСФАА2021</t>
  </si>
  <si>
    <t>ДоляЭСФАА2020</t>
  </si>
  <si>
    <t>ДоляЭСФАА2021</t>
  </si>
  <si>
    <t>Родитель</t>
  </si>
  <si>
    <t>БИН_Родителя</t>
  </si>
  <si>
    <t xml:space="preserve">Ахмадиев Самат </t>
  </si>
  <si>
    <t>Туркестанская область</t>
  </si>
  <si>
    <t>Сарыагашский район</t>
  </si>
  <si>
    <t>Жибекжолинский с.о.</t>
  </si>
  <si>
    <t>с. Саркырама</t>
  </si>
  <si>
    <t>ТОО "Красноводопадская СХОС"</t>
  </si>
  <si>
    <t>071140006304</t>
  </si>
  <si>
    <t>Шымкент</t>
  </si>
  <si>
    <t>ЧЛ (Trade)</t>
  </si>
  <si>
    <t/>
  </si>
  <si>
    <t>Ахметова Айгерим</t>
  </si>
  <si>
    <t>Алматы</t>
  </si>
  <si>
    <t xml:space="preserve">Корчагин Анатолий Андреевич </t>
  </si>
  <si>
    <t>480209300926</t>
  </si>
  <si>
    <t>г.Алматы</t>
  </si>
  <si>
    <t>Медеуский район</t>
  </si>
  <si>
    <t>ТОО "Кортева Агрисаенс Казахстан"</t>
  </si>
  <si>
    <t>080840011315</t>
  </si>
  <si>
    <t>ГО</t>
  </si>
  <si>
    <t>Азизбакиев Рустам Арсенович</t>
  </si>
  <si>
    <t>740916301933</t>
  </si>
  <si>
    <t>Акмолинская область</t>
  </si>
  <si>
    <t>Кокшетау Г.А.</t>
  </si>
  <si>
    <t>г.Кокшетау</t>
  </si>
  <si>
    <t>ТОО "РамутАгроКемикал"</t>
  </si>
  <si>
    <t>160340025770</t>
  </si>
  <si>
    <t>Бостандыкский район</t>
  </si>
  <si>
    <t>ТОО "Байер КАЗ"</t>
  </si>
  <si>
    <t>021140002213</t>
  </si>
  <si>
    <t>Жамбылская область</t>
  </si>
  <si>
    <t>Кордайский район</t>
  </si>
  <si>
    <t>Кордайский с.о.</t>
  </si>
  <si>
    <t>с.Кордай</t>
  </si>
  <si>
    <t>ТОО "GR - Агро"</t>
  </si>
  <si>
    <t>100740006410</t>
  </si>
  <si>
    <t>Кокшетау</t>
  </si>
  <si>
    <t>Фраш Олжас Валерьевич</t>
  </si>
  <si>
    <t>880203351109</t>
  </si>
  <si>
    <t>Бекетов Мұрат</t>
  </si>
  <si>
    <t>Кызылординская обл</t>
  </si>
  <si>
    <t>КХ Бесарык</t>
  </si>
  <si>
    <t>581018302432</t>
  </si>
  <si>
    <t>Кызылординская область</t>
  </si>
  <si>
    <t>Жалагашский район</t>
  </si>
  <si>
    <t>Аламесекский с.о.</t>
  </si>
  <si>
    <t>с.Есет Батыр</t>
  </si>
  <si>
    <t>ФК АЛАМЕСЕК-А</t>
  </si>
  <si>
    <t>120664017030</t>
  </si>
  <si>
    <t>г.Шымкент</t>
  </si>
  <si>
    <t>Каратауский район</t>
  </si>
  <si>
    <t>Юго-Западный НИИЖиР</t>
  </si>
  <si>
    <t>070940015984</t>
  </si>
  <si>
    <t>ТОО "Оператор Финансовой Поддержки Сельского Хозяйства"</t>
  </si>
  <si>
    <t>041140001299</t>
  </si>
  <si>
    <t>Астана</t>
  </si>
  <si>
    <t>г.Нур-Султан</t>
  </si>
  <si>
    <t>район Алматы</t>
  </si>
  <si>
    <t>ТОО "IMEX Group"</t>
  </si>
  <si>
    <t>151040000507</t>
  </si>
  <si>
    <t>район Сарыарка</t>
  </si>
  <si>
    <t>TOO "KazAgroSystems"</t>
  </si>
  <si>
    <t>110240014950</t>
  </si>
  <si>
    <t>Жамбылская обл.</t>
  </si>
  <si>
    <t>Тараз Г.А.</t>
  </si>
  <si>
    <t>г.Тараз</t>
  </si>
  <si>
    <t>ТОО "Тараз Фортуна"</t>
  </si>
  <si>
    <t>020240005020</t>
  </si>
  <si>
    <t>Жанагасыр"КХ</t>
  </si>
  <si>
    <t>470414300502</t>
  </si>
  <si>
    <t>Аккумский с.о.</t>
  </si>
  <si>
    <t>с.Аккум</t>
  </si>
  <si>
    <t>"Бақдаулет" КХ</t>
  </si>
  <si>
    <t>060564026766</t>
  </si>
  <si>
    <t>Мадениетский с.о.</t>
  </si>
  <si>
    <t>с.Мадениет</t>
  </si>
  <si>
    <t>Мәдениет КХ</t>
  </si>
  <si>
    <t>061064011940</t>
  </si>
  <si>
    <t>Танский с.о.</t>
  </si>
  <si>
    <t>с.Тан</t>
  </si>
  <si>
    <t>СерикбаевА</t>
  </si>
  <si>
    <t>780820302799</t>
  </si>
  <si>
    <t>Жанакорганский район</t>
  </si>
  <si>
    <t>ДОС КХ</t>
  </si>
  <si>
    <t>050164026006</t>
  </si>
  <si>
    <t>КХ Өзгент-С</t>
  </si>
  <si>
    <t>040764025791</t>
  </si>
  <si>
    <t>КХ Бірлік-1</t>
  </si>
  <si>
    <t>030264019182</t>
  </si>
  <si>
    <t>Нұр КХ</t>
  </si>
  <si>
    <t>030464010037</t>
  </si>
  <si>
    <t>Бастау КХ</t>
  </si>
  <si>
    <t>041064018924</t>
  </si>
  <si>
    <t>Аккорганский с.о.</t>
  </si>
  <si>
    <t>с.Тугискен</t>
  </si>
  <si>
    <t>Султан- Ата КХ</t>
  </si>
  <si>
    <t>160864014912</t>
  </si>
  <si>
    <t>ШҚ Нұрасыл -Б</t>
  </si>
  <si>
    <t>160864027220</t>
  </si>
  <si>
    <t>Жанарыкский с.о.</t>
  </si>
  <si>
    <t>с.Жанарык</t>
  </si>
  <si>
    <t>ШҚ Тәуекел-Иса</t>
  </si>
  <si>
    <t>030564020583</t>
  </si>
  <si>
    <t>Каратобинский с.о.</t>
  </si>
  <si>
    <t>с.Баспакколь</t>
  </si>
  <si>
    <t>КХ"Сункар"</t>
  </si>
  <si>
    <t>030264020126</t>
  </si>
  <si>
    <t>Кожакентский с.о.</t>
  </si>
  <si>
    <t>с.Кожакент</t>
  </si>
  <si>
    <t>Береке КХ</t>
  </si>
  <si>
    <t>050164027103</t>
  </si>
  <si>
    <t>Нұрлан А</t>
  </si>
  <si>
    <t>090664015472</t>
  </si>
  <si>
    <t>Казалинский район</t>
  </si>
  <si>
    <t>Муратбаевский с.о.</t>
  </si>
  <si>
    <t>с.Муратбаев</t>
  </si>
  <si>
    <t>РЗА Агро ТОО</t>
  </si>
  <si>
    <t>041240008963</t>
  </si>
  <si>
    <t>Кармакшинский район</t>
  </si>
  <si>
    <t>3 интернациональный с.о.</t>
  </si>
  <si>
    <t>с.3 интернационал</t>
  </si>
  <si>
    <t>КХ Болашак</t>
  </si>
  <si>
    <t>120864003711</t>
  </si>
  <si>
    <t>Жанакорганский с.о.</t>
  </si>
  <si>
    <t>с.Жанакорган</t>
  </si>
  <si>
    <t>Тасболат-А"ТОО</t>
  </si>
  <si>
    <t>120440008678</t>
  </si>
  <si>
    <t>Келинтобинский с.о.</t>
  </si>
  <si>
    <t>с.Келинтобе</t>
  </si>
  <si>
    <t>"Ислам" КХ</t>
  </si>
  <si>
    <t>030264008701</t>
  </si>
  <si>
    <t>Газиз-А КХ</t>
  </si>
  <si>
    <t>030564020028</t>
  </si>
  <si>
    <t>Елім-ай КХ</t>
  </si>
  <si>
    <t>030664019385</t>
  </si>
  <si>
    <t>Кыркенсеский с.о.</t>
  </si>
  <si>
    <t>с.Абдигаппар</t>
  </si>
  <si>
    <t>Дербісәлі ШҚ</t>
  </si>
  <si>
    <t>050164016316</t>
  </si>
  <si>
    <t>Кызылорда Г.А.</t>
  </si>
  <si>
    <t>г.Кызылорда</t>
  </si>
  <si>
    <t>ТОО "Кзылорда Агросервис"</t>
  </si>
  <si>
    <t>010240003934</t>
  </si>
  <si>
    <t>Сырдарьинский район</t>
  </si>
  <si>
    <t>Акжарминский с.о.</t>
  </si>
  <si>
    <t>с.Акжарма</t>
  </si>
  <si>
    <t>ИП "Төрт Ұлан"</t>
  </si>
  <si>
    <t>830304300967</t>
  </si>
  <si>
    <t>Шаганский с.о.</t>
  </si>
  <si>
    <t>с.Шаган</t>
  </si>
  <si>
    <t>ТОО Шаган - Жер</t>
  </si>
  <si>
    <t>041240010905</t>
  </si>
  <si>
    <t>Чиилийский район</t>
  </si>
  <si>
    <t>Актоганский с.о.</t>
  </si>
  <si>
    <t>с.Досбол би</t>
  </si>
  <si>
    <t>Досбол Би ТОО</t>
  </si>
  <si>
    <t>070240015919</t>
  </si>
  <si>
    <t>Волочаева Мария</t>
  </si>
  <si>
    <t>Trade</t>
  </si>
  <si>
    <t>Алмалинский район</t>
  </si>
  <si>
    <t>Alem Agro Trade" ТОО</t>
  </si>
  <si>
    <t>140540005472</t>
  </si>
  <si>
    <t xml:space="preserve">"Тату" Шаруа Қожалығы </t>
  </si>
  <si>
    <t>991141006530</t>
  </si>
  <si>
    <t>с.о.им.Ильясова</t>
  </si>
  <si>
    <t>с.им.H.Ильясова</t>
  </si>
  <si>
    <t xml:space="preserve">ТОО "Магжан и К" </t>
  </si>
  <si>
    <t>050340010175</t>
  </si>
  <si>
    <t>Акмаянский с.о.</t>
  </si>
  <si>
    <t>с.Акмая</t>
  </si>
  <si>
    <t>К/Х " ҚАДЫРОВ "</t>
  </si>
  <si>
    <t>040164022418</t>
  </si>
  <si>
    <t>Бестамский с.о.</t>
  </si>
  <si>
    <t>с.Бестам</t>
  </si>
  <si>
    <t>КХ Алтын Дән</t>
  </si>
  <si>
    <t>040464085427</t>
  </si>
  <si>
    <t>Енбекшинский с.о.</t>
  </si>
  <si>
    <t>с.Енбекши</t>
  </si>
  <si>
    <t>Аширбеков"КХ</t>
  </si>
  <si>
    <t>030464022172</t>
  </si>
  <si>
    <t>Иркольский с.о.</t>
  </si>
  <si>
    <t>с.им.И.Жакаева</t>
  </si>
  <si>
    <t>ШҚ "Ержанова"</t>
  </si>
  <si>
    <t>030164018765</t>
  </si>
  <si>
    <t>ТОО "БАСФ Центральная Азия"</t>
  </si>
  <si>
    <t>020840001397</t>
  </si>
  <si>
    <t>Кәкімжан Ермұхамет</t>
  </si>
  <si>
    <t>Зерендинский район</t>
  </si>
  <si>
    <t>с.о.им.Канай би</t>
  </si>
  <si>
    <t>с.Карауыл Канай-бия</t>
  </si>
  <si>
    <t>ТОО "Бастау"</t>
  </si>
  <si>
    <t>990740000613</t>
  </si>
  <si>
    <t>110340022271</t>
  </si>
  <si>
    <t>ТОО "Канай би-1"</t>
  </si>
  <si>
    <t>Оспанов Бауыржан</t>
  </si>
  <si>
    <t>ЧЛ Шымкент Бауыржан Оспанов</t>
  </si>
  <si>
    <t>Жетысай</t>
  </si>
  <si>
    <t>Сералиев Ермахан Орынбасарович</t>
  </si>
  <si>
    <t>740505302322</t>
  </si>
  <si>
    <t>ЧЛ (Кокшетау)</t>
  </si>
  <si>
    <t>Симферопольский с.о.</t>
  </si>
  <si>
    <t>с.Симферопольское</t>
  </si>
  <si>
    <t>ТОО "КосЕл Агро"</t>
  </si>
  <si>
    <t>070140013909</t>
  </si>
  <si>
    <t>ИП "Мурат"</t>
  </si>
  <si>
    <t>621015300965</t>
  </si>
  <si>
    <t>Ч/л Оспанов А. Б.</t>
  </si>
  <si>
    <t>Фермерское хозяйство "З-Асан Ата"</t>
  </si>
  <si>
    <t>970140000241</t>
  </si>
  <si>
    <t>Жетисайский район</t>
  </si>
  <si>
    <t>с.о.Жолдасбая Ералиева</t>
  </si>
  <si>
    <t>с.Арай</t>
  </si>
  <si>
    <t>КХ "Нуралыжол-Ж"</t>
  </si>
  <si>
    <t>060364028676</t>
  </si>
  <si>
    <t>г.Жетысай</t>
  </si>
  <si>
    <t>ТОО"Береке-ММА"</t>
  </si>
  <si>
    <t>130640000255</t>
  </si>
  <si>
    <t>Мактааральский район</t>
  </si>
  <si>
    <t>Ильичевская п.а.</t>
  </si>
  <si>
    <t>п. Атакент</t>
  </si>
  <si>
    <t>СХПК "Атакент Макта"</t>
  </si>
  <si>
    <t>160340015743</t>
  </si>
  <si>
    <t>СХПК "Табыс Агро 2017"</t>
  </si>
  <si>
    <t>161240026906</t>
  </si>
  <si>
    <t>Асыкатинская п.а.</t>
  </si>
  <si>
    <t>п. Асыката</t>
  </si>
  <si>
    <t>ПК "Бахытжан"</t>
  </si>
  <si>
    <t>950540000976</t>
  </si>
  <si>
    <t>Абайский с.о.</t>
  </si>
  <si>
    <t>с.Алтын кемер</t>
  </si>
  <si>
    <t>ФХ "Махарам"</t>
  </si>
  <si>
    <t>040464024346</t>
  </si>
  <si>
    <t>Жанааульский с.о.</t>
  </si>
  <si>
    <t>с.Ынтымак</t>
  </si>
  <si>
    <t>Ергали Шаруа кожалыгы</t>
  </si>
  <si>
    <t>040464104368</t>
  </si>
  <si>
    <t>с.о. Казыбек би</t>
  </si>
  <si>
    <t>с.Абибола</t>
  </si>
  <si>
    <t>К/Х "БЕЙСЕНБАЕВ П"</t>
  </si>
  <si>
    <t>110364022669</t>
  </si>
  <si>
    <t>ЖулдызКомТорг</t>
  </si>
  <si>
    <t>110540018210</t>
  </si>
  <si>
    <t>Иржарский с.о.</t>
  </si>
  <si>
    <t>с.Алаш</t>
  </si>
  <si>
    <t>СХПК Ииржар-агро 2017</t>
  </si>
  <si>
    <t>170140005939</t>
  </si>
  <si>
    <t>Мактааральский с.о.</t>
  </si>
  <si>
    <t>с.Береке</t>
  </si>
  <si>
    <t>КРЕСТЬЯНСКОЕ ХОЗЯЙСТВО "МАҢҒЫТАЙ"</t>
  </si>
  <si>
    <t>040464147659</t>
  </si>
  <si>
    <t>Каракайский с.о.</t>
  </si>
  <si>
    <t>с.Караозек</t>
  </si>
  <si>
    <t>ПК "Кетебай"</t>
  </si>
  <si>
    <t>960240001444</t>
  </si>
  <si>
    <t>Казыгуртский район</t>
  </si>
  <si>
    <t>Алтынтобинский с.о.</t>
  </si>
  <si>
    <t>с.Каржан</t>
  </si>
  <si>
    <t>ПК "СПК "Серпін"</t>
  </si>
  <si>
    <t>161140031601</t>
  </si>
  <si>
    <t>ЮКО</t>
  </si>
  <si>
    <t xml:space="preserve">Сержанов Сейітхан Нұртазаұлы </t>
  </si>
  <si>
    <t>570101314145</t>
  </si>
  <si>
    <t>511223300646</t>
  </si>
  <si>
    <t>ИП "Тотиков С"</t>
  </si>
  <si>
    <t>Жамбылский с.о.</t>
  </si>
  <si>
    <t>с.Жамбыл</t>
  </si>
  <si>
    <t>Ауезов Смайл Басымбекович</t>
  </si>
  <si>
    <t>721119300802</t>
  </si>
  <si>
    <t>Берденов Ержан Нысанбекулы</t>
  </si>
  <si>
    <t>900825302248</t>
  </si>
  <si>
    <t>Абайский район</t>
  </si>
  <si>
    <t>Ип "AgroPharma"</t>
  </si>
  <si>
    <t>890425300202</t>
  </si>
  <si>
    <t>ООО "БелБиоПродукт"</t>
  </si>
  <si>
    <t>район Бай?о?ыр</t>
  </si>
  <si>
    <t>ТОО "Agroland"</t>
  </si>
  <si>
    <t>120540008205</t>
  </si>
  <si>
    <t>район Есиль</t>
  </si>
  <si>
    <t>ТОО "Гросс Ост Тайм"</t>
  </si>
  <si>
    <t>000440005718</t>
  </si>
  <si>
    <t>ТОО "A.S.K. Technik" ("А.С.К. Техник")</t>
  </si>
  <si>
    <t>030740002680</t>
  </si>
  <si>
    <t>КХ "Еркінқожа"</t>
  </si>
  <si>
    <t>050164029269</t>
  </si>
  <si>
    <t>Пірімжан КХ</t>
  </si>
  <si>
    <t>031103600205</t>
  </si>
  <si>
    <t>ЧЛ (Кызылорда)</t>
  </si>
  <si>
    <t>Макпалкольский с.о.</t>
  </si>
  <si>
    <t>с.Темірбек Ж?ргенов</t>
  </si>
  <si>
    <t>ТОО Макпалкол</t>
  </si>
  <si>
    <t>020240007364</t>
  </si>
  <si>
    <t>Ойшеңгел КХ</t>
  </si>
  <si>
    <t>050264026397</t>
  </si>
  <si>
    <t>с.Абай</t>
  </si>
  <si>
    <t>К/Х Тулпар</t>
  </si>
  <si>
    <t>060260013008</t>
  </si>
  <si>
    <t>Казыгуртский с.о.</t>
  </si>
  <si>
    <t>с.Казыгурт</t>
  </si>
  <si>
    <t xml:space="preserve">ЖК"ДИАНА" </t>
  </si>
  <si>
    <t>660120303678</t>
  </si>
  <si>
    <t>ИП "Индира"</t>
  </si>
  <si>
    <t>730407300563</t>
  </si>
  <si>
    <t>Кабулов Талгат Баязович</t>
  </si>
  <si>
    <t>690717301246</t>
  </si>
  <si>
    <t>Шардаринский район</t>
  </si>
  <si>
    <t>Кызылкумский с.о.</t>
  </si>
  <si>
    <t>с.Кызылкум</t>
  </si>
  <si>
    <t>Береке К/Х</t>
  </si>
  <si>
    <t>040464085675</t>
  </si>
  <si>
    <t>Ынтымакский с.о.</t>
  </si>
  <si>
    <t>с.Hураул</t>
  </si>
  <si>
    <t>Калыбай шаруа кожалыгы</t>
  </si>
  <si>
    <t>040464042394</t>
  </si>
  <si>
    <t>Турсункулов Олжас</t>
  </si>
  <si>
    <t>Петропавловск</t>
  </si>
  <si>
    <t>Северо-Казахстанская область</t>
  </si>
  <si>
    <t>Жамбылский район</t>
  </si>
  <si>
    <t>Архангельский с.о.</t>
  </si>
  <si>
    <t>с.Баян</t>
  </si>
  <si>
    <t>ТОО "Ақ-Жер 2010"</t>
  </si>
  <si>
    <t>101140009357</t>
  </si>
  <si>
    <t>Юрченко Иван</t>
  </si>
  <si>
    <t>Район им.Габита Мусрепова</t>
  </si>
  <si>
    <t>Hовоишимский с.о.</t>
  </si>
  <si>
    <t>с.Hовоишимское</t>
  </si>
  <si>
    <t>ТОО "Агроэксперт-Петропавловск"</t>
  </si>
  <si>
    <t>150840007243</t>
  </si>
  <si>
    <t>Актобе</t>
  </si>
  <si>
    <t>Актюбинская область</t>
  </si>
  <si>
    <t>Каргалинский район</t>
  </si>
  <si>
    <t>Ащылысайский с.о.</t>
  </si>
  <si>
    <t>с.Ащылысай</t>
  </si>
  <si>
    <t>КХ "Березка"</t>
  </si>
  <si>
    <t>100664000796</t>
  </si>
  <si>
    <t>Есильский район</t>
  </si>
  <si>
    <t>Зареченский с.о.</t>
  </si>
  <si>
    <t>с.Заречное</t>
  </si>
  <si>
    <t>к\х Владимир и К</t>
  </si>
  <si>
    <t>630214300847</t>
  </si>
  <si>
    <t>Костанай</t>
  </si>
  <si>
    <t>ТОО "Костанайский НИИСХ"</t>
  </si>
  <si>
    <t>071140009276</t>
  </si>
  <si>
    <t>Частное лицо Костанай</t>
  </si>
  <si>
    <t>Представительство компании "Arysta LifeScience Great Britain Limited"</t>
  </si>
  <si>
    <t>030242000439</t>
  </si>
  <si>
    <t>Костанайская область</t>
  </si>
  <si>
    <t>Hаурзумский район</t>
  </si>
  <si>
    <t>Шилинский с.о.</t>
  </si>
  <si>
    <t>с.Шили</t>
  </si>
  <si>
    <t>к/х "Бирмагамбетов Раушанбек"</t>
  </si>
  <si>
    <t>450308402149</t>
  </si>
  <si>
    <t>Алтынсаринский район</t>
  </si>
  <si>
    <t>Убаганский с.о.</t>
  </si>
  <si>
    <t>с.Силантьевка</t>
  </si>
  <si>
    <t>ТОО "Олжа Агро"</t>
  </si>
  <si>
    <t>180240041089</t>
  </si>
  <si>
    <t>180340003822</t>
  </si>
  <si>
    <t>ТОО Олжа Беляевка</t>
  </si>
  <si>
    <t>Житикаринский район</t>
  </si>
  <si>
    <t>Большевистский с.о.</t>
  </si>
  <si>
    <t>с.Шевченковка</t>
  </si>
  <si>
    <t>К/Х Шармухамбетов А.И.</t>
  </si>
  <si>
    <t>470208301005</t>
  </si>
  <si>
    <t>Милютинский с.о.</t>
  </si>
  <si>
    <t>с.Милютинка</t>
  </si>
  <si>
    <t>к\х Ашабаев Н.С.</t>
  </si>
  <si>
    <t>680506300506</t>
  </si>
  <si>
    <t>Карабалыкский район</t>
  </si>
  <si>
    <t>Станционый с.о.</t>
  </si>
  <si>
    <t>с.Станционное</t>
  </si>
  <si>
    <t>к/х "Султановой А.Т."</t>
  </si>
  <si>
    <t>600910401572</t>
  </si>
  <si>
    <t>Карасуский район</t>
  </si>
  <si>
    <t>с.Павловское</t>
  </si>
  <si>
    <t>КХ  Белоусов Василий Николаевич</t>
  </si>
  <si>
    <t>520725300555</t>
  </si>
  <si>
    <t>Костанай Г.А.</t>
  </si>
  <si>
    <t>г.Костанай</t>
  </si>
  <si>
    <t>кх Малика</t>
  </si>
  <si>
    <t>880426350361</t>
  </si>
  <si>
    <t>Костанайский район</t>
  </si>
  <si>
    <t>Александровский с.о.</t>
  </si>
  <si>
    <t>с.Е?бек</t>
  </si>
  <si>
    <t>КХ "Пак К.А."</t>
  </si>
  <si>
    <t>790418300213</t>
  </si>
  <si>
    <t>с.имени И.Ф.Павлова</t>
  </si>
  <si>
    <t>ТОО БОРИС-РОМАНОВСКОЕ</t>
  </si>
  <si>
    <t>050440003710</t>
  </si>
  <si>
    <t>Мичуринский с.о.</t>
  </si>
  <si>
    <t>с.Мичуринское</t>
  </si>
  <si>
    <t>к/х "Павловский И.В."</t>
  </si>
  <si>
    <t>850101350488</t>
  </si>
  <si>
    <t>с.Садовое</t>
  </si>
  <si>
    <t>к/х "Фомин В.М."</t>
  </si>
  <si>
    <t>580710302491</t>
  </si>
  <si>
    <t>Надеждинский с.о.</t>
  </si>
  <si>
    <t>с.Надеждинка</t>
  </si>
  <si>
    <t>к/х "Семенов А.Н."</t>
  </si>
  <si>
    <t>510525300259</t>
  </si>
  <si>
    <t>Садчиковский с.о.</t>
  </si>
  <si>
    <t>с.Садчиковка</t>
  </si>
  <si>
    <t>Федулов Андрей Александрович</t>
  </si>
  <si>
    <t>860429350949</t>
  </si>
  <si>
    <t>Мендыкаринский район</t>
  </si>
  <si>
    <t>Ломоносовский с.о.</t>
  </si>
  <si>
    <t>с.Каскат</t>
  </si>
  <si>
    <t>К/Х "Диас"</t>
  </si>
  <si>
    <t>621001350698</t>
  </si>
  <si>
    <t>Михайловский с.о.</t>
  </si>
  <si>
    <t>с.Степановка</t>
  </si>
  <si>
    <t>к\х Глазков И.П.</t>
  </si>
  <si>
    <t>801111301844</t>
  </si>
  <si>
    <t>Тенизовский с.о.</t>
  </si>
  <si>
    <t>с.Тенизовское</t>
  </si>
  <si>
    <t>к\х Рахметкалиев Кажмухан Кабатаевич</t>
  </si>
  <si>
    <t>570726300778</t>
  </si>
  <si>
    <t>Рудный Г.А.</t>
  </si>
  <si>
    <t>г.Рудный</t>
  </si>
  <si>
    <t>ТОО Азат - Р</t>
  </si>
  <si>
    <t>960440000667</t>
  </si>
  <si>
    <t>Сарыкольский район</t>
  </si>
  <si>
    <t>Тимирязевская с.а.</t>
  </si>
  <si>
    <t>с.Тимирязевка</t>
  </si>
  <si>
    <t>к\х Жапаров Бекет Хамитович</t>
  </si>
  <si>
    <t>600101307329</t>
  </si>
  <si>
    <t>Узункольский район</t>
  </si>
  <si>
    <t>Ершовский с.о.</t>
  </si>
  <si>
    <t>с.Ершовка</t>
  </si>
  <si>
    <t>кх ОНГАРСЫН</t>
  </si>
  <si>
    <t>580321350308</t>
  </si>
  <si>
    <t>ТОО "Щелково Агрохим-KZ"</t>
  </si>
  <si>
    <t>100140001705</t>
  </si>
  <si>
    <t>ВКО</t>
  </si>
  <si>
    <t>Бориленко Александр Александрович</t>
  </si>
  <si>
    <t>Восточно-Казахстанская область</t>
  </si>
  <si>
    <t>Шемонаихинский район</t>
  </si>
  <si>
    <t>Зевакинский с.о.</t>
  </si>
  <si>
    <t>с.Зевакино</t>
  </si>
  <si>
    <t>ТОО ПРИИРТЫШЬЕ+</t>
  </si>
  <si>
    <t>040840004325</t>
  </si>
  <si>
    <t>район Алтай</t>
  </si>
  <si>
    <t>Парыгинский с.о.</t>
  </si>
  <si>
    <t>с.Парыгино</t>
  </si>
  <si>
    <t>КХ Сизов В.А.(Парыгино)</t>
  </si>
  <si>
    <t>610306302532</t>
  </si>
  <si>
    <t>КХ Сизикова Бориса Сергеевича</t>
  </si>
  <si>
    <t>590730300812</t>
  </si>
  <si>
    <t>Первомайский с.о.</t>
  </si>
  <si>
    <t>с.Hово-Ильинка</t>
  </si>
  <si>
    <t>ТОО "Агроземхолдинг"</t>
  </si>
  <si>
    <t>041240007320</t>
  </si>
  <si>
    <t>ВОСТОК</t>
  </si>
  <si>
    <t>Глубоковский район</t>
  </si>
  <si>
    <t>Красноярский с.о.</t>
  </si>
  <si>
    <t>Усть-Каменогорск</t>
  </si>
  <si>
    <t>ЧЛ (Усть-Каменогорск)</t>
  </si>
  <si>
    <t>Бородулихинский район</t>
  </si>
  <si>
    <t>Жерновский с.о.</t>
  </si>
  <si>
    <t>с.Жерновка</t>
  </si>
  <si>
    <t>ТОО BA AgroGroup</t>
  </si>
  <si>
    <t>171040004286</t>
  </si>
  <si>
    <t>960640001880</t>
  </si>
  <si>
    <t>ТОО "ЖЕРНОВСКОЕ"</t>
  </si>
  <si>
    <t>Веселовский с.о.</t>
  </si>
  <si>
    <t>с.Веселовка</t>
  </si>
  <si>
    <t>ТОО "Колос-Агро"</t>
  </si>
  <si>
    <t>041240000726</t>
  </si>
  <si>
    <t>130664005019</t>
  </si>
  <si>
    <t>КХ ВИСИТАЕВ Р.Д.</t>
  </si>
  <si>
    <t>ТОО ACROS VK</t>
  </si>
  <si>
    <t>181240000956</t>
  </si>
  <si>
    <t>ТОО AgroTeam</t>
  </si>
  <si>
    <t>210540013316</t>
  </si>
  <si>
    <t>Тарханский с.о.</t>
  </si>
  <si>
    <t>с.Тарханка</t>
  </si>
  <si>
    <t>КХ "Якушев А И"</t>
  </si>
  <si>
    <t>050364026985</t>
  </si>
  <si>
    <t>Катон-Карагайский район</t>
  </si>
  <si>
    <t>Hовохайрузовский с.о.</t>
  </si>
  <si>
    <t>с.Hово-Хайрузовка</t>
  </si>
  <si>
    <t>КХ "Самай"</t>
  </si>
  <si>
    <t>690727300044</t>
  </si>
  <si>
    <t>Улкен Нарынский с.о.</t>
  </si>
  <si>
    <t>с.Коктерек</t>
  </si>
  <si>
    <t>КХ Таншолпан</t>
  </si>
  <si>
    <t>140164010178</t>
  </si>
  <si>
    <t>Hикольский с.о.</t>
  </si>
  <si>
    <t>с.Алтайка</t>
  </si>
  <si>
    <t>КХ "Акжол"</t>
  </si>
  <si>
    <t>571101302382</t>
  </si>
  <si>
    <t>Марат"КХ</t>
  </si>
  <si>
    <t>030264002158</t>
  </si>
  <si>
    <t>"Алшынбай" КХ</t>
  </si>
  <si>
    <t>030264019905</t>
  </si>
  <si>
    <t>Агротехнология НП КХ</t>
  </si>
  <si>
    <t>040664020836</t>
  </si>
  <si>
    <t>Танат КХ</t>
  </si>
  <si>
    <t>040264028183</t>
  </si>
  <si>
    <t>Кожамбердинский с.о.</t>
  </si>
  <si>
    <t>с.Кожамберди</t>
  </si>
  <si>
    <t>Қожамберді КХ</t>
  </si>
  <si>
    <t>591129300719</t>
  </si>
  <si>
    <t>КХ Касым</t>
  </si>
  <si>
    <t>030560008841</t>
  </si>
  <si>
    <t>TОО «Каз НИИ рисоводства им.И.Жахаева»</t>
  </si>
  <si>
    <t>071240015545</t>
  </si>
  <si>
    <t>Фермерское хозяйство "Акжарма и К"</t>
  </si>
  <si>
    <t>151064002336</t>
  </si>
  <si>
    <t>Когалыкольский с.о.</t>
  </si>
  <si>
    <t>с.Когалыколь</t>
  </si>
  <si>
    <t>СПК Қазына агро</t>
  </si>
  <si>
    <t>160340027300</t>
  </si>
  <si>
    <t>Сейфуллинский с.о.</t>
  </si>
  <si>
    <t>с.Сейфуллин</t>
  </si>
  <si>
    <t xml:space="preserve">"С. Сейфуллин Жер"  ТОО  </t>
  </si>
  <si>
    <t>041240001292</t>
  </si>
  <si>
    <t>КХ "Жандос"</t>
  </si>
  <si>
    <t>070164025031</t>
  </si>
  <si>
    <t>Тогускенский"ТОО</t>
  </si>
  <si>
    <t>070940014420</t>
  </si>
  <si>
    <t>Жиделиарыкский с.о.</t>
  </si>
  <si>
    <t>с.Жиделиарык</t>
  </si>
  <si>
    <t>Апбасов КХ</t>
  </si>
  <si>
    <t>030264021520</t>
  </si>
  <si>
    <t>Алтын Дән Шиелі КХ</t>
  </si>
  <si>
    <t>050364028743</t>
  </si>
  <si>
    <t>Бурабайский район</t>
  </si>
  <si>
    <t>Кенесаринский с.о.</t>
  </si>
  <si>
    <t>с.Кенесары</t>
  </si>
  <si>
    <t>ТОО "Эврика"</t>
  </si>
  <si>
    <t>970140006353</t>
  </si>
  <si>
    <t>700620300057</t>
  </si>
  <si>
    <t>КХ "Омаров С.Б"</t>
  </si>
  <si>
    <t>Сейдеханов Оралбай Жалалович</t>
  </si>
  <si>
    <t>670821300329</t>
  </si>
  <si>
    <t>Аль-Фарабийский район</t>
  </si>
  <si>
    <t>Шампиев Берик Есполавич</t>
  </si>
  <si>
    <t>831204300044</t>
  </si>
  <si>
    <t>с.Жанаауыл</t>
  </si>
  <si>
    <t>"Алмас-О" ШАРУА ҚОЖАЛЫҒЫ</t>
  </si>
  <si>
    <t>040464080733</t>
  </si>
  <si>
    <t>с.Казыбек би</t>
  </si>
  <si>
    <t>Нуртаза-С</t>
  </si>
  <si>
    <t>090764006407</t>
  </si>
  <si>
    <t>Жалгасбай 7 Ш/Ш</t>
  </si>
  <si>
    <t>040464053387</t>
  </si>
  <si>
    <t>с.Оркенды</t>
  </si>
  <si>
    <t>Есенали Ш/К</t>
  </si>
  <si>
    <t>040364046066</t>
  </si>
  <si>
    <t>ТОО Алтын Бидай-2020</t>
  </si>
  <si>
    <t>111140017776</t>
  </si>
  <si>
    <t>180340013760</t>
  </si>
  <si>
    <t>ТОО Олжа Садчиковское</t>
  </si>
  <si>
    <t>ГУ "Костанайская областная испектура по сортоиспытанию сельскохозяйственных культур" МСХ РК</t>
  </si>
  <si>
    <t>000640001861</t>
  </si>
  <si>
    <t>КХ "Берёзка - Агро"</t>
  </si>
  <si>
    <t>611225301170</t>
  </si>
  <si>
    <t>кх Шармухамбетов Жаманкул Исембаевич</t>
  </si>
  <si>
    <t>491225350072</t>
  </si>
  <si>
    <t>к\х Валерик</t>
  </si>
  <si>
    <t>560228300243</t>
  </si>
  <si>
    <t>Жаркаинский район</t>
  </si>
  <si>
    <t>с.а. Тасоткель</t>
  </si>
  <si>
    <t>с.Тасоткель</t>
  </si>
  <si>
    <t>К/Х "Темирлан"</t>
  </si>
  <si>
    <t>991240007123</t>
  </si>
  <si>
    <t>Кос-Истекский с.о.</t>
  </si>
  <si>
    <t>с.Кос-Истек</t>
  </si>
  <si>
    <t>к\х Ерлан</t>
  </si>
  <si>
    <t>720731300381</t>
  </si>
  <si>
    <t>Дамдинский с.о.</t>
  </si>
  <si>
    <t>с.Дамды</t>
  </si>
  <si>
    <t>К/х Байгенжин Данияр Кошекович</t>
  </si>
  <si>
    <t>760124300140</t>
  </si>
  <si>
    <t>Новоалексеевская  с.а.</t>
  </si>
  <si>
    <t>с.Новоалексеевка</t>
  </si>
  <si>
    <t xml:space="preserve"> к/х "Буймистров Г. Г."</t>
  </si>
  <si>
    <t>650710350378</t>
  </si>
  <si>
    <t>Денисовский район</t>
  </si>
  <si>
    <t>Глебовская с.а.</t>
  </si>
  <si>
    <t>с.Глебовка</t>
  </si>
  <si>
    <t>КХ "Кухарук"</t>
  </si>
  <si>
    <t>010160004482</t>
  </si>
  <si>
    <t>КХ Искра</t>
  </si>
  <si>
    <t>550630300465</t>
  </si>
  <si>
    <t>Приреченский с.о.</t>
  </si>
  <si>
    <t>с.Приреченка</t>
  </si>
  <si>
    <t>ТОО "Приреченское"</t>
  </si>
  <si>
    <t>990440001640</t>
  </si>
  <si>
    <t>580807301034</t>
  </si>
  <si>
    <t>к\х "Арман"</t>
  </si>
  <si>
    <t>Тельманский с.о.</t>
  </si>
  <si>
    <t>с.Антоновка</t>
  </si>
  <si>
    <t>ENBEK KST</t>
  </si>
  <si>
    <t>760103300873</t>
  </si>
  <si>
    <t>с.Шадыксаевка</t>
  </si>
  <si>
    <t>Султанов Калыбек Алиханович</t>
  </si>
  <si>
    <t>600405301352</t>
  </si>
  <si>
    <t>Урнекский с.о.</t>
  </si>
  <si>
    <t>с.Приречное</t>
  </si>
  <si>
    <t>ТОО "Приречное ЛА"</t>
  </si>
  <si>
    <t>080840017681</t>
  </si>
  <si>
    <t xml:space="preserve"> ТОО "Современные - Агро - Технологии"</t>
  </si>
  <si>
    <t>170140013296</t>
  </si>
  <si>
    <t>к\х Башаева С.М.</t>
  </si>
  <si>
    <t>670207401355</t>
  </si>
  <si>
    <t>кх Нургалиев Темирбек Салмуханович</t>
  </si>
  <si>
    <t>600413300883</t>
  </si>
  <si>
    <t>ТОО "Агроэксперт Костанай"</t>
  </si>
  <si>
    <t>040340012407</t>
  </si>
  <si>
    <t>ТОО "Сельхоз Агро Строй!</t>
  </si>
  <si>
    <t>091140009035</t>
  </si>
  <si>
    <t>ТОО Инновационный прогресс</t>
  </si>
  <si>
    <t>120840011216</t>
  </si>
  <si>
    <t>с.Александровка</t>
  </si>
  <si>
    <t>600422350472</t>
  </si>
  <si>
    <t>КХ "Пак Анатолий Николаевич"</t>
  </si>
  <si>
    <t>450805350015</t>
  </si>
  <si>
    <t>Хегай Лариса Александровна</t>
  </si>
  <si>
    <t>541013400369</t>
  </si>
  <si>
    <t>с.Алтын дала</t>
  </si>
  <si>
    <t>Брехачев Василий Иванович</t>
  </si>
  <si>
    <t>600309301132</t>
  </si>
  <si>
    <t>КХ Докучаев Александр Иванович</t>
  </si>
  <si>
    <t>540925301603</t>
  </si>
  <si>
    <t>с.Алтынсарино</t>
  </si>
  <si>
    <t>К\Х Губенко Н.И.</t>
  </si>
  <si>
    <t>501003350238</t>
  </si>
  <si>
    <t>к\х Прототип</t>
  </si>
  <si>
    <t>860708350915</t>
  </si>
  <si>
    <t>Ульяновский с.о.</t>
  </si>
  <si>
    <t>с.Бегежан</t>
  </si>
  <si>
    <t>к\х Шильдебаев Адилкан Каримович</t>
  </si>
  <si>
    <t>741130350317</t>
  </si>
  <si>
    <t>Алешинский с.о.</t>
  </si>
  <si>
    <t>с.Молодежное</t>
  </si>
  <si>
    <t>К/Х "Масольдт С.И."</t>
  </si>
  <si>
    <t>710330300062</t>
  </si>
  <si>
    <t>Сосновский с.о.</t>
  </si>
  <si>
    <t>с.Харьковское</t>
  </si>
  <si>
    <t>ТОО "Родник kst"</t>
  </si>
  <si>
    <t>990440006661</t>
  </si>
  <si>
    <t>район Беимбета Майлина</t>
  </si>
  <si>
    <t>Новоильинский с.о.</t>
  </si>
  <si>
    <t>с.Новоильиновка</t>
  </si>
  <si>
    <t>к\х Хабылхан</t>
  </si>
  <si>
    <t>730906350579</t>
  </si>
  <si>
    <t>КХ "Вернигоров А.В."</t>
  </si>
  <si>
    <t>610626301138</t>
  </si>
  <si>
    <t>ТОО "Арсенал-Инвест"</t>
  </si>
  <si>
    <t>060340012470</t>
  </si>
  <si>
    <t>Пресногорьковский с.о.</t>
  </si>
  <si>
    <t>с.Белоглинка</t>
  </si>
  <si>
    <t>ТОО Акбалшык</t>
  </si>
  <si>
    <t>981140001323</t>
  </si>
  <si>
    <t>с.Пресногорьковка</t>
  </si>
  <si>
    <t>КХ "НАДЕЖДА"</t>
  </si>
  <si>
    <t>660127401577</t>
  </si>
  <si>
    <t>Берёзовский с.о.</t>
  </si>
  <si>
    <t>с.Березовка</t>
  </si>
  <si>
    <t>КХ Худякова Г.И</t>
  </si>
  <si>
    <t>150564022623</t>
  </si>
  <si>
    <t>ТОО Евсеев</t>
  </si>
  <si>
    <t>041140002029</t>
  </si>
  <si>
    <t>131140027688</t>
  </si>
  <si>
    <t>ТОО "ПГС-Недра"</t>
  </si>
  <si>
    <t>Иртышский с.о.</t>
  </si>
  <si>
    <t>с.Прапорщиково</t>
  </si>
  <si>
    <t>ТОО "ТРУЖЕНИК"</t>
  </si>
  <si>
    <t>040440032316</t>
  </si>
  <si>
    <t>г.а.Алтай</t>
  </si>
  <si>
    <t>г.Алтай</t>
  </si>
  <si>
    <t>ТОО "СММ Алтай</t>
  </si>
  <si>
    <t>210240003034</t>
  </si>
  <si>
    <t>Уланский район</t>
  </si>
  <si>
    <t>Каменский с.о.</t>
  </si>
  <si>
    <t>с.Каменка</t>
  </si>
  <si>
    <t>ТОО КАМЕНСКОЕ SP</t>
  </si>
  <si>
    <t>041240005552</t>
  </si>
  <si>
    <t>Усть-Каменогорск Г.А.</t>
  </si>
  <si>
    <t>г.Усть-Каменогорск</t>
  </si>
  <si>
    <t>ТОО "ВОСТОКВТОРМЕТ"</t>
  </si>
  <si>
    <t>060540010085</t>
  </si>
  <si>
    <t>Выдрихинский с.о.</t>
  </si>
  <si>
    <t>с.Выдриха</t>
  </si>
  <si>
    <t>ТОО "МАРАЛИХА"</t>
  </si>
  <si>
    <t>041240008983</t>
  </si>
  <si>
    <t>Каменевский с.о.</t>
  </si>
  <si>
    <t>с.Рассыпное</t>
  </si>
  <si>
    <t>ТОО РАССЫПНОЕ</t>
  </si>
  <si>
    <t>200740016796</t>
  </si>
  <si>
    <t>с.Рулиха</t>
  </si>
  <si>
    <t>КХ "Антропов Б.И."</t>
  </si>
  <si>
    <t>960664012103</t>
  </si>
  <si>
    <t>ТОО "Мойылды-Байқонур"</t>
  </si>
  <si>
    <t>041240006322</t>
  </si>
  <si>
    <t>041240000373</t>
  </si>
  <si>
    <t>ТОО "Рулиха"</t>
  </si>
  <si>
    <t>Дробышев Дмитрий</t>
  </si>
  <si>
    <t>Hовошульбинский с.о.</t>
  </si>
  <si>
    <t>с.Hовая Шульба</t>
  </si>
  <si>
    <t>ПТ К/Х «Роща</t>
  </si>
  <si>
    <t>050664025105</t>
  </si>
  <si>
    <t>960340000831</t>
  </si>
  <si>
    <t>ТОО "КХ Красный партизан"</t>
  </si>
  <si>
    <t>с.Винное</t>
  </si>
  <si>
    <t>ТОО "ЗАЩИТА УБА"</t>
  </si>
  <si>
    <t>070440000908</t>
  </si>
  <si>
    <t>041140002930</t>
  </si>
  <si>
    <t>ТОО "МИЛЕЙКО"</t>
  </si>
  <si>
    <t>Соловьевский с.о.</t>
  </si>
  <si>
    <t>с.Соловьево</t>
  </si>
  <si>
    <t>ТОО "Беловодье Алтая"</t>
  </si>
  <si>
    <t>041240002934</t>
  </si>
  <si>
    <t>610418302175</t>
  </si>
  <si>
    <t>КХ "Беловодье"</t>
  </si>
  <si>
    <t>Урджарский район</t>
  </si>
  <si>
    <t>Урджарский с.о.</t>
  </si>
  <si>
    <t>с.Урджар</t>
  </si>
  <si>
    <t>КХ «КОЛОС» (Урджар)</t>
  </si>
  <si>
    <t>801020401856</t>
  </si>
  <si>
    <t>Разинский с.о.</t>
  </si>
  <si>
    <t>с.Медведка</t>
  </si>
  <si>
    <t>КХ "Бондаренко С.Г".</t>
  </si>
  <si>
    <t>080764016402</t>
  </si>
  <si>
    <t>Семей Г.А.</t>
  </si>
  <si>
    <t>г.Семей</t>
  </si>
  <si>
    <t>ТОО "Агрофирма "Приречное"</t>
  </si>
  <si>
    <t>930640000222</t>
  </si>
  <si>
    <t>с.Красный Яр</t>
  </si>
  <si>
    <t>ПТ КХ Красный Яр</t>
  </si>
  <si>
    <t>041164025544</t>
  </si>
  <si>
    <t>Кунарлинский с.о.</t>
  </si>
  <si>
    <t>с.Песчанка</t>
  </si>
  <si>
    <t>ТОО «СФ Песчанка»</t>
  </si>
  <si>
    <t>020940002130</t>
  </si>
  <si>
    <t>Таврический с.о.</t>
  </si>
  <si>
    <t>с.Буркотово</t>
  </si>
  <si>
    <t>КХ ЛУНА</t>
  </si>
  <si>
    <t>490312300313</t>
  </si>
  <si>
    <t>с.Сохновка</t>
  </si>
  <si>
    <t>ТОО "Сахновское"</t>
  </si>
  <si>
    <t>020240003480</t>
  </si>
  <si>
    <t>КХ "ПРОХОРЕНКОВ В.А."</t>
  </si>
  <si>
    <t>790820301138</t>
  </si>
  <si>
    <t>530101306936</t>
  </si>
  <si>
    <t>КХ "КОЛОС" (Прохоренков)</t>
  </si>
  <si>
    <t>Бобровский с.о.</t>
  </si>
  <si>
    <t>с.Бобровка</t>
  </si>
  <si>
    <t>КХ Кырыкбаев</t>
  </si>
  <si>
    <t>600604301601</t>
  </si>
  <si>
    <t>041040009409</t>
  </si>
  <si>
    <t>ТОО "Бобровка+"</t>
  </si>
  <si>
    <t>КХ "Мамонтов А.Л."</t>
  </si>
  <si>
    <t>470401300363</t>
  </si>
  <si>
    <t>Малоубинский с.о.</t>
  </si>
  <si>
    <t>с.Малоубинка</t>
  </si>
  <si>
    <t>ТОО "Быструшинское"</t>
  </si>
  <si>
    <t>120340004433</t>
  </si>
  <si>
    <t>160140025466</t>
  </si>
  <si>
    <t>ТОО "УБИНКА-АГРО"</t>
  </si>
  <si>
    <t>Секисовский с.о.</t>
  </si>
  <si>
    <t>с.Секисовка</t>
  </si>
  <si>
    <t>Кх "Хлебороб"</t>
  </si>
  <si>
    <t>150564022702</t>
  </si>
  <si>
    <t>Багратионовский с.о.</t>
  </si>
  <si>
    <t>с.Привольное</t>
  </si>
  <si>
    <t>КХ Багратион</t>
  </si>
  <si>
    <t>661226300444</t>
  </si>
  <si>
    <t>041140005142</t>
  </si>
  <si>
    <t>ТОО КХ Багратион ВВГ</t>
  </si>
  <si>
    <t>Усть-Каменогорский с.о.</t>
  </si>
  <si>
    <t>с.Макеевка</t>
  </si>
  <si>
    <t>ТОО "СОЛОВЬЕВСКИЕ НИВЫ и К"</t>
  </si>
  <si>
    <t>040940009121</t>
  </si>
  <si>
    <t>190340017418</t>
  </si>
  <si>
    <t>ТОО "Ярославское"</t>
  </si>
  <si>
    <t>Вавилонский с.о.</t>
  </si>
  <si>
    <t>с.Камышинка</t>
  </si>
  <si>
    <t>ТОО Камышинское-2</t>
  </si>
  <si>
    <t>020640004077</t>
  </si>
  <si>
    <t>с.Первомайский</t>
  </si>
  <si>
    <t>КХ в форме ПТ "Сахаров В.А."</t>
  </si>
  <si>
    <t>050264027915</t>
  </si>
  <si>
    <t>Урджар</t>
  </si>
  <si>
    <t>Hауалинский с.о.</t>
  </si>
  <si>
    <t>с.Hауалы</t>
  </si>
  <si>
    <t>КХ "Светик"</t>
  </si>
  <si>
    <t>710226301124</t>
  </si>
  <si>
    <t>КХ «Рауш А.А.»</t>
  </si>
  <si>
    <t>790327301891</t>
  </si>
  <si>
    <t>550315303168</t>
  </si>
  <si>
    <t>КХ "Василек" (Удалить)</t>
  </si>
  <si>
    <t>КХ Сухоруков Сергей Михайлович</t>
  </si>
  <si>
    <t>541201302023</t>
  </si>
  <si>
    <t>Hовопокровский с.о.</t>
  </si>
  <si>
    <t>с.Hовопокровка</t>
  </si>
  <si>
    <t>ТОО "Лина Агро"</t>
  </si>
  <si>
    <t>161240007008</t>
  </si>
  <si>
    <t>Карабауский с.о.</t>
  </si>
  <si>
    <t>с.Карабау</t>
  </si>
  <si>
    <t>ТОО "Элитно-семеноводческое хозяйство Карабау"</t>
  </si>
  <si>
    <t>070940004611</t>
  </si>
  <si>
    <t>Алматинская область</t>
  </si>
  <si>
    <t>Енбекшиказахский район</t>
  </si>
  <si>
    <t>Коктобинский с.о.</t>
  </si>
  <si>
    <t>с.Кызылжар</t>
  </si>
  <si>
    <t>КХ "Алимжанов ТС"</t>
  </si>
  <si>
    <t>661203301289</t>
  </si>
  <si>
    <t>Талдыкорган</t>
  </si>
  <si>
    <t>Талдыкорган Г.А.</t>
  </si>
  <si>
    <t>г.Талдыкорган</t>
  </si>
  <si>
    <t>ИП "Брилькова А.А."</t>
  </si>
  <si>
    <t>650707402229</t>
  </si>
  <si>
    <t>ТОО "Каз НИИ картофелеводства и овощеводства"</t>
  </si>
  <si>
    <t>080240013855</t>
  </si>
  <si>
    <t>ЧЛ (Алматы)</t>
  </si>
  <si>
    <t>Караганда</t>
  </si>
  <si>
    <t>ЧЛ (Караганда)</t>
  </si>
  <si>
    <t>ТОО "Агро-сервис-шанс"</t>
  </si>
  <si>
    <t>140240013274</t>
  </si>
  <si>
    <t>030264008464</t>
  </si>
  <si>
    <t>КХ "Есжанов"</t>
  </si>
  <si>
    <t>030264020483</t>
  </si>
  <si>
    <t>Бакытжан"КХ</t>
  </si>
  <si>
    <t>030564020494</t>
  </si>
  <si>
    <t>Агросервис - Жанакорган"ТОО</t>
  </si>
  <si>
    <t>100440013879</t>
  </si>
  <si>
    <t>Ынтымак"ТОО</t>
  </si>
  <si>
    <t>960640001662</t>
  </si>
  <si>
    <t>Ақши КХ</t>
  </si>
  <si>
    <t>040660011042</t>
  </si>
  <si>
    <t>Ақжол-АС КХ</t>
  </si>
  <si>
    <t>030764010904</t>
  </si>
  <si>
    <t>Карашенгельский с.о.</t>
  </si>
  <si>
    <t>с.Жалантос батыр</t>
  </si>
  <si>
    <t>ТОО "Жалаңтөс Батыр"</t>
  </si>
  <si>
    <t>020940002349</t>
  </si>
  <si>
    <t>Ак-Ниет КХ</t>
  </si>
  <si>
    <t>050364027983</t>
  </si>
  <si>
    <t>Актобинский с.о.</t>
  </si>
  <si>
    <t>с.Актобе</t>
  </si>
  <si>
    <t>КХ Онталап</t>
  </si>
  <si>
    <t>030164018616</t>
  </si>
  <si>
    <t>Дауылкольский с.о.</t>
  </si>
  <si>
    <t>с.Турмаганбет</t>
  </si>
  <si>
    <t xml:space="preserve">ТОО Турмаганбет </t>
  </si>
  <si>
    <t>021140001861</t>
  </si>
  <si>
    <t>Тоған ШҚ</t>
  </si>
  <si>
    <t>Толеу КХ</t>
  </si>
  <si>
    <t>040164025472</t>
  </si>
  <si>
    <t>Косшынырауский с.о.</t>
  </si>
  <si>
    <t>Акжол КХ</t>
  </si>
  <si>
    <t>030764023436</t>
  </si>
  <si>
    <t>Манас КХ</t>
  </si>
  <si>
    <t>030764023684</t>
  </si>
  <si>
    <t>Акниет-2"КХ</t>
  </si>
  <si>
    <t>050264029133</t>
  </si>
  <si>
    <t>Жанатурмысский с.о.</t>
  </si>
  <si>
    <t>с.Байсын</t>
  </si>
  <si>
    <t xml:space="preserve">Шиелі МТС ТОО </t>
  </si>
  <si>
    <t>150240018376</t>
  </si>
  <si>
    <t>Жуантобинский с.о.</t>
  </si>
  <si>
    <t>с.Алгабас</t>
  </si>
  <si>
    <t>Берекелі КХ</t>
  </si>
  <si>
    <t>170164025954</t>
  </si>
  <si>
    <t>Ел Ырысы  КХ</t>
  </si>
  <si>
    <t>160664005946</t>
  </si>
  <si>
    <t>Жер Жомарт Д ТОО</t>
  </si>
  <si>
    <t>130540024289</t>
  </si>
  <si>
    <t>Зангар КХ</t>
  </si>
  <si>
    <t>150264010123</t>
  </si>
  <si>
    <t>с.Жансеит</t>
  </si>
  <si>
    <t>Нұрсанат КХ</t>
  </si>
  <si>
    <t>050264031175</t>
  </si>
  <si>
    <t>Мирзабаев Нурлан Калдарович</t>
  </si>
  <si>
    <t>810321301637</t>
  </si>
  <si>
    <t>Компания Луй Дрейфус Казахстан</t>
  </si>
  <si>
    <t>100840014128</t>
  </si>
  <si>
    <t>Зайсанский район</t>
  </si>
  <si>
    <t>Кенсайский с.о.</t>
  </si>
  <si>
    <t>с.Кенсай</t>
  </si>
  <si>
    <t>КХ Султанов  Кайрат</t>
  </si>
  <si>
    <t>650417300399</t>
  </si>
  <si>
    <t>Hовополяковский с.о.</t>
  </si>
  <si>
    <t>с.Бесюй</t>
  </si>
  <si>
    <t>КХ "Каражал"</t>
  </si>
  <si>
    <t>640409300264</t>
  </si>
  <si>
    <t>Солдатовский с.о.</t>
  </si>
  <si>
    <t>с.Солдатово</t>
  </si>
  <si>
    <t>ТОО Никольское</t>
  </si>
  <si>
    <t>010540008064</t>
  </si>
  <si>
    <t>041240025725</t>
  </si>
  <si>
    <t xml:space="preserve">ТОО «Калинина» </t>
  </si>
  <si>
    <t>Кокпектинский район</t>
  </si>
  <si>
    <t>Бастаушинский с.о.</t>
  </si>
  <si>
    <t>с.Бастауши</t>
  </si>
  <si>
    <t>КХ Дюсупова</t>
  </si>
  <si>
    <t>530108301352</t>
  </si>
  <si>
    <t>Кокпектинский с.о.</t>
  </si>
  <si>
    <t>с.Кокпекты</t>
  </si>
  <si>
    <t>TOO "NIG" (ЭнАйДжи)</t>
  </si>
  <si>
    <t>060440000222</t>
  </si>
  <si>
    <t>110440007201</t>
  </si>
  <si>
    <t xml:space="preserve">ТОО "Елім-ай Көкпекті" </t>
  </si>
  <si>
    <t>Самарский с.о.</t>
  </si>
  <si>
    <t>с.Самарское</t>
  </si>
  <si>
    <t>КХ Тищенко В.В.</t>
  </si>
  <si>
    <t>760422303145</t>
  </si>
  <si>
    <t>611121301879</t>
  </si>
  <si>
    <t>КХ "Калисатар-улы"</t>
  </si>
  <si>
    <t>ТОО "Талды-Екпін"</t>
  </si>
  <si>
    <t>040640002014</t>
  </si>
  <si>
    <t>650611300978</t>
  </si>
  <si>
    <t>КХ «Мәмбет»</t>
  </si>
  <si>
    <t>с.Hикольск</t>
  </si>
  <si>
    <t>080940013038</t>
  </si>
  <si>
    <t>ТОО "Никольск 1"</t>
  </si>
  <si>
    <t>с.Бородино</t>
  </si>
  <si>
    <t>630815348948</t>
  </si>
  <si>
    <t>710423300914</t>
  </si>
  <si>
    <t>КХ "Тычинского А.П."</t>
  </si>
  <si>
    <t>ТОО "АК алтын-Береке"</t>
  </si>
  <si>
    <t>080640019908</t>
  </si>
  <si>
    <t>Жылысуский с.о.</t>
  </si>
  <si>
    <t>с.Жылы су</t>
  </si>
  <si>
    <t>Бах-Нур Шыруа Кожалыгы</t>
  </si>
  <si>
    <t>050664026183</t>
  </si>
  <si>
    <t>К/Х Ажибек</t>
  </si>
  <si>
    <t>050964023289</t>
  </si>
  <si>
    <t>К/Х "Бекболат"</t>
  </si>
  <si>
    <t>070764026051</t>
  </si>
  <si>
    <t>с.Джамбул</t>
  </si>
  <si>
    <t>Азизхан Ш/К</t>
  </si>
  <si>
    <t>040360016944</t>
  </si>
  <si>
    <t>Тансык Ш/К</t>
  </si>
  <si>
    <t>040464090740</t>
  </si>
  <si>
    <t>с.Жетиказына</t>
  </si>
  <si>
    <t>Ашир-Ата</t>
  </si>
  <si>
    <t>040564032122</t>
  </si>
  <si>
    <t>Алжанов Есенаман Ерзатханович</t>
  </si>
  <si>
    <t>840914301100</t>
  </si>
  <si>
    <t>ТОО «Хлопковая компания»</t>
  </si>
  <si>
    <t>001140004206</t>
  </si>
  <si>
    <t>с.Жузимдик</t>
  </si>
  <si>
    <t>кх "Назар"</t>
  </si>
  <si>
    <t>040464074729</t>
  </si>
  <si>
    <t>с.Датка</t>
  </si>
  <si>
    <t>ПК "Тункатар"</t>
  </si>
  <si>
    <t>970840005971</t>
  </si>
  <si>
    <t>Мұлқаман шаруа қожалығы</t>
  </si>
  <si>
    <t>040460002725</t>
  </si>
  <si>
    <t>Кентау Г.А.</t>
  </si>
  <si>
    <t>г.Кентау</t>
  </si>
  <si>
    <t>К/Х Бал Булак</t>
  </si>
  <si>
    <t>790212403988</t>
  </si>
  <si>
    <t>Смаил К/Х</t>
  </si>
  <si>
    <t>040464069732</t>
  </si>
  <si>
    <t>с.Талапты</t>
  </si>
  <si>
    <t>Алдабеков Канат Утегенович</t>
  </si>
  <si>
    <t>730406302342</t>
  </si>
  <si>
    <t>ТОО Агрообъединение «Золотая Нива»</t>
  </si>
  <si>
    <t>030240006171</t>
  </si>
  <si>
    <t>ТОО "Казанбасы"</t>
  </si>
  <si>
    <t>161140000562</t>
  </si>
  <si>
    <t>Жовтяк Виктор Александрович</t>
  </si>
  <si>
    <t>600816350236</t>
  </si>
  <si>
    <t>ТОО "Евразийская агрохимическая компания"</t>
  </si>
  <si>
    <t>090440003490</t>
  </si>
  <si>
    <t xml:space="preserve">с.о.имени Омара Шипина </t>
  </si>
  <si>
    <t>с.Первомайское</t>
  </si>
  <si>
    <t>LAMERC AGRO</t>
  </si>
  <si>
    <t>080440008043</t>
  </si>
  <si>
    <t>КХ «Луч»</t>
  </si>
  <si>
    <t>630815300369</t>
  </si>
  <si>
    <t>540617301103</t>
  </si>
  <si>
    <t>КХ "Тегерек"</t>
  </si>
  <si>
    <t>ТОО "БНК-Агро"</t>
  </si>
  <si>
    <t>170840035669</t>
  </si>
  <si>
    <t>100340019537</t>
  </si>
  <si>
    <t>ТОО "Санур-Агро"</t>
  </si>
  <si>
    <t>с.Березовское</t>
  </si>
  <si>
    <t>Зубовский с.о.</t>
  </si>
  <si>
    <t>с.Зубовка</t>
  </si>
  <si>
    <t>000440006270</t>
  </si>
  <si>
    <t>ПК "Серебряный ключ"</t>
  </si>
  <si>
    <t>КХ «Саша»</t>
  </si>
  <si>
    <t>591003301820</t>
  </si>
  <si>
    <t>с.Hово-Крестьянка</t>
  </si>
  <si>
    <t>ТОО "Крестьянка"</t>
  </si>
  <si>
    <t>110140000085</t>
  </si>
  <si>
    <t>Чапаевский с.о.</t>
  </si>
  <si>
    <t>с.Орловка</t>
  </si>
  <si>
    <t>ТОО "Батыр Агро"</t>
  </si>
  <si>
    <t>100340008749</t>
  </si>
  <si>
    <t>470705300871</t>
  </si>
  <si>
    <t>Аркалык Г.А.</t>
  </si>
  <si>
    <t>Фурмановский с.о.</t>
  </si>
  <si>
    <t>с.Фурманово</t>
  </si>
  <si>
    <t>ТОО "Бирлик-К"</t>
  </si>
  <si>
    <t>980640000549</t>
  </si>
  <si>
    <t>Аулиекольский район</t>
  </si>
  <si>
    <t>Аулиекольский с.о.</t>
  </si>
  <si>
    <t>с.Аулиеколь</t>
  </si>
  <si>
    <t>к/х Мисбах Юрий Арнольдович</t>
  </si>
  <si>
    <t>730823300531</t>
  </si>
  <si>
    <t>Приречный с.о.</t>
  </si>
  <si>
    <t>ТОО "Приречное-Агро"</t>
  </si>
  <si>
    <t>990740004824</t>
  </si>
  <si>
    <t>к\х Ильина Марина Владимировна</t>
  </si>
  <si>
    <t>650428450034</t>
  </si>
  <si>
    <t>Жалгысканский с.о.</t>
  </si>
  <si>
    <t>с.Жалгыскан</t>
  </si>
  <si>
    <t>кх Кокухин М</t>
  </si>
  <si>
    <t>630129350128</t>
  </si>
  <si>
    <t>Карасуский с.о.</t>
  </si>
  <si>
    <t>с.Карасу</t>
  </si>
  <si>
    <t xml:space="preserve">ТОО "Зерде-Плюс" </t>
  </si>
  <si>
    <t>051040002780</t>
  </si>
  <si>
    <t>с.Тюнтюгур</t>
  </si>
  <si>
    <t>Авгумбаев Руслан Кабдуллович</t>
  </si>
  <si>
    <t>770427300863</t>
  </si>
  <si>
    <t>Айсаринский с.о.</t>
  </si>
  <si>
    <t>с.Айсары</t>
  </si>
  <si>
    <t>к/х "ЖЕР"</t>
  </si>
  <si>
    <t>020215550051</t>
  </si>
  <si>
    <t>КХ "Пак А.А."</t>
  </si>
  <si>
    <t>760406350249</t>
  </si>
  <si>
    <t>610615350097</t>
  </si>
  <si>
    <t xml:space="preserve">КХ Жумагулов АА </t>
  </si>
  <si>
    <t>КХ Кайнар-Агро</t>
  </si>
  <si>
    <t>960429351214</t>
  </si>
  <si>
    <t>Айыртауский с.о.</t>
  </si>
  <si>
    <t>с.Айыртау</t>
  </si>
  <si>
    <t>КХ "НУР-БЕРЕКЕ"</t>
  </si>
  <si>
    <t>710609300811</t>
  </si>
  <si>
    <t>ТОО "Агровосток"</t>
  </si>
  <si>
    <t>170340023855</t>
  </si>
  <si>
    <t>ТОО "АСТ-Агро"</t>
  </si>
  <si>
    <t>151140004474</t>
  </si>
  <si>
    <t>Волчанский с.о.</t>
  </si>
  <si>
    <t>с.Волчанка</t>
  </si>
  <si>
    <t>040940002540</t>
  </si>
  <si>
    <t>ТОО "Убинское -Ш"</t>
  </si>
  <si>
    <t>КХ "Серохвостов"</t>
  </si>
  <si>
    <t>510801302582</t>
  </si>
  <si>
    <t>КХ Моноенко С.М.</t>
  </si>
  <si>
    <t>600419302298</t>
  </si>
  <si>
    <t>120140019256</t>
  </si>
  <si>
    <t>ТОО "Межовское"</t>
  </si>
  <si>
    <t>051264018170</t>
  </si>
  <si>
    <t>КХ "Сердюков С.Н."</t>
  </si>
  <si>
    <t>Владимировский с.о.</t>
  </si>
  <si>
    <t>с.Владимировка</t>
  </si>
  <si>
    <t>к\х Архангельский Ю.В.</t>
  </si>
  <si>
    <t>611022300406</t>
  </si>
  <si>
    <t>к\х Курицин Ю.Н.</t>
  </si>
  <si>
    <t>611223350247</t>
  </si>
  <si>
    <t>Заречный с.о.</t>
  </si>
  <si>
    <t>Заречное с.</t>
  </si>
  <si>
    <t>КХ "Садовод"</t>
  </si>
  <si>
    <t>520210350284</t>
  </si>
  <si>
    <t>Майкольский с.о.</t>
  </si>
  <si>
    <t>с.Майколь</t>
  </si>
  <si>
    <t>к\х Говорова Наталья Николаевна</t>
  </si>
  <si>
    <t>791002400845</t>
  </si>
  <si>
    <t>КХ Дощанова Кундызбай Керейбаевна</t>
  </si>
  <si>
    <t>710207450264</t>
  </si>
  <si>
    <t>с.Воскресеновка</t>
  </si>
  <si>
    <t>К/х Мойылды</t>
  </si>
  <si>
    <t>621101300289</t>
  </si>
  <si>
    <t>КХ «Павловский  Александр Эдуардович»</t>
  </si>
  <si>
    <t>620816300302</t>
  </si>
  <si>
    <t>Озерный с.о.</t>
  </si>
  <si>
    <t>с.Шишкинское</t>
  </si>
  <si>
    <t>ТОО "Энгельса"</t>
  </si>
  <si>
    <t>990240008185</t>
  </si>
  <si>
    <t>КХ "Фируз"</t>
  </si>
  <si>
    <t>640617301818</t>
  </si>
  <si>
    <t>Бель-Агачский с.о.</t>
  </si>
  <si>
    <t>с.Зенковка</t>
  </si>
  <si>
    <t>КХ "Достык"</t>
  </si>
  <si>
    <t>531221300232</t>
  </si>
  <si>
    <t>161240005309</t>
  </si>
  <si>
    <t>ТОО "Зенковское"</t>
  </si>
  <si>
    <t>Бородулихинский с.о.</t>
  </si>
  <si>
    <t>с.Бородулиха</t>
  </si>
  <si>
    <t>КХ "Дайснер"</t>
  </si>
  <si>
    <t>480604300438</t>
  </si>
  <si>
    <t>КХ "Мукат"</t>
  </si>
  <si>
    <t>691130401551</t>
  </si>
  <si>
    <t>611003400726</t>
  </si>
  <si>
    <t>КХ "Береке"</t>
  </si>
  <si>
    <t>с.Девятка</t>
  </si>
  <si>
    <t>КХ "Ернар"</t>
  </si>
  <si>
    <t>641018301874</t>
  </si>
  <si>
    <t>Быструшинский с.о.</t>
  </si>
  <si>
    <t>с.Быструха</t>
  </si>
  <si>
    <t>ТОО "Астана - Бизнес"</t>
  </si>
  <si>
    <t>000840001274</t>
  </si>
  <si>
    <t>081040017586</t>
  </si>
  <si>
    <t>ТОО "Быструха-Астана"</t>
  </si>
  <si>
    <t>КХ "Кутасов И.Д."</t>
  </si>
  <si>
    <t>160664018998</t>
  </si>
  <si>
    <t xml:space="preserve">КХ в форме ПТ "Жамбусинов" </t>
  </si>
  <si>
    <t>080264007762</t>
  </si>
  <si>
    <t>631021300880</t>
  </si>
  <si>
    <t>КХ "Жамбусинов"</t>
  </si>
  <si>
    <t>КХ "ВАЛЯЕВА Н.В."</t>
  </si>
  <si>
    <t>590709301787</t>
  </si>
  <si>
    <t>Ушановский с.о.</t>
  </si>
  <si>
    <t>с.Ушаново</t>
  </si>
  <si>
    <t>050840005206</t>
  </si>
  <si>
    <t>ТОО "Ушанова-Астана"</t>
  </si>
  <si>
    <t>Алтынбельский с.о.</t>
  </si>
  <si>
    <t>с.Алтынбел</t>
  </si>
  <si>
    <t>КХ "СУТБАЙ"</t>
  </si>
  <si>
    <t>640124302380</t>
  </si>
  <si>
    <t>Коробихинский с.о.</t>
  </si>
  <si>
    <t>с.Барлык</t>
  </si>
  <si>
    <t>КХ Михаил</t>
  </si>
  <si>
    <t>540103302602</t>
  </si>
  <si>
    <t>с.Улкен Нарын</t>
  </si>
  <si>
    <t>КХ "Сункар"</t>
  </si>
  <si>
    <t>590209301818</t>
  </si>
  <si>
    <t>090340006848</t>
  </si>
  <si>
    <t>ТОО "Агрокешен БЕК"</t>
  </si>
  <si>
    <t>с.Маяк</t>
  </si>
  <si>
    <t>100640011235</t>
  </si>
  <si>
    <t>ТОО "Опытное хозяйство масличных культур плюс"</t>
  </si>
  <si>
    <t>ТОО "АГРО-АЛТАЙ"</t>
  </si>
  <si>
    <t>041140000786</t>
  </si>
  <si>
    <t>070564002894</t>
  </si>
  <si>
    <t>КХ в форме ПТ "Дуненбаев Н.К."</t>
  </si>
  <si>
    <t>Средигорненский с.о.</t>
  </si>
  <si>
    <t>с.Средигорное</t>
  </si>
  <si>
    <t>041040006424</t>
  </si>
  <si>
    <t>ТОО "Средигорненский"</t>
  </si>
  <si>
    <t>Азовский с.о.</t>
  </si>
  <si>
    <t>с.Беткудук</t>
  </si>
  <si>
    <t>ТОО "Азовое"</t>
  </si>
  <si>
    <t>030340003575</t>
  </si>
  <si>
    <t>ТОО "SBA-AGRO GROUP"</t>
  </si>
  <si>
    <t>120740012756</t>
  </si>
  <si>
    <t>070440002121</t>
  </si>
  <si>
    <t>ТОО «ТАНДЕМ-Агро»</t>
  </si>
  <si>
    <t>ТОО "ТУКЫМ"</t>
  </si>
  <si>
    <t>950140000016</t>
  </si>
  <si>
    <t xml:space="preserve">ТОО «VK-DOS» </t>
  </si>
  <si>
    <t>150340003639</t>
  </si>
  <si>
    <t>ТОО "Большереченское"</t>
  </si>
  <si>
    <t>010840017778</t>
  </si>
  <si>
    <t>060440012008</t>
  </si>
  <si>
    <t>ТОО "ДеВИТА"</t>
  </si>
  <si>
    <t>с.Коневка</t>
  </si>
  <si>
    <t>КХ "Бочкарев Михаил Федорович"</t>
  </si>
  <si>
    <t>470101313592</t>
  </si>
  <si>
    <t>060564014693</t>
  </si>
  <si>
    <t>КХ Рыкова Александра Алексеевича</t>
  </si>
  <si>
    <t>КХ Жуковский</t>
  </si>
  <si>
    <t>150464019253</t>
  </si>
  <si>
    <t>170764024690</t>
  </si>
  <si>
    <t>с.Барашки</t>
  </si>
  <si>
    <t>КХ "Голушко А.А."</t>
  </si>
  <si>
    <t>051164022412</t>
  </si>
  <si>
    <t>131240012346</t>
  </si>
  <si>
    <t>ТОО "Иртыш Агро 2013"</t>
  </si>
  <si>
    <t>Шемонаихинская г.а.</t>
  </si>
  <si>
    <t>г.Шемонаиха</t>
  </si>
  <si>
    <t>КХ "ВОСХОД" Лонский В.И.</t>
  </si>
  <si>
    <t>180364024975</t>
  </si>
  <si>
    <t>КХ "Кабанина"</t>
  </si>
  <si>
    <t>660401300313</t>
  </si>
  <si>
    <t>500528301638</t>
  </si>
  <si>
    <t>КХ "Сидорова Юрия Васильевича"</t>
  </si>
  <si>
    <t>Манжос Владислав</t>
  </si>
  <si>
    <t>КХ Книженцова В.Г.</t>
  </si>
  <si>
    <t>560421301697</t>
  </si>
  <si>
    <t>с.Hовополяковка</t>
  </si>
  <si>
    <t>ТОО "Таулы-Восток и К"</t>
  </si>
  <si>
    <t>041240025517</t>
  </si>
  <si>
    <t>Аягозский район</t>
  </si>
  <si>
    <t>Мынбулакский с.о.</t>
  </si>
  <si>
    <t>с.Мынбулак</t>
  </si>
  <si>
    <t>КХ "Бектас"</t>
  </si>
  <si>
    <t>690909300945</t>
  </si>
  <si>
    <t>Hоводворовский с.о.</t>
  </si>
  <si>
    <t>с.Ивановка</t>
  </si>
  <si>
    <t>К/Х   "БЕРЕКЕ" (Манжос)</t>
  </si>
  <si>
    <t>760514302256</t>
  </si>
  <si>
    <t>ТОО "АЛМАКОС ПЛЮС"</t>
  </si>
  <si>
    <t>170240029751</t>
  </si>
  <si>
    <t>ПТ КХ «Людмила»</t>
  </si>
  <si>
    <t>041264025895</t>
  </si>
  <si>
    <t>Андреевский с.о.</t>
  </si>
  <si>
    <t>с.Михайличенково</t>
  </si>
  <si>
    <t>070540005813</t>
  </si>
  <si>
    <t>ТОО «КХ «Новая Заря»</t>
  </si>
  <si>
    <t>КХ Агро-импульс</t>
  </si>
  <si>
    <t>591028401209</t>
  </si>
  <si>
    <t>КХ БУРАН</t>
  </si>
  <si>
    <t>610204301242</t>
  </si>
  <si>
    <t>КХ РОЗА (Манжос Владислав  - ВКО)</t>
  </si>
  <si>
    <t>571104300927</t>
  </si>
  <si>
    <t>Зубаировский с.о.</t>
  </si>
  <si>
    <t>КХ ДАУТ</t>
  </si>
  <si>
    <t>660719300114</t>
  </si>
  <si>
    <t>Переменовский с.о.</t>
  </si>
  <si>
    <t>с.Переменовка</t>
  </si>
  <si>
    <t>350103301149</t>
  </si>
  <si>
    <t>КХ Аргын-2</t>
  </si>
  <si>
    <t>Подборный с.о.</t>
  </si>
  <si>
    <t>с.Камышенка</t>
  </si>
  <si>
    <t>КХ "Семья"</t>
  </si>
  <si>
    <t>650805300050</t>
  </si>
  <si>
    <t>040940011054</t>
  </si>
  <si>
    <t>ТОО "Агро-Тор"</t>
  </si>
  <si>
    <t>КХ СОЛОНЧИК</t>
  </si>
  <si>
    <t>750901302634</t>
  </si>
  <si>
    <t>Солоновский с.о.</t>
  </si>
  <si>
    <t>с.Солоновка</t>
  </si>
  <si>
    <t>КХ ЕНБЕК</t>
  </si>
  <si>
    <t>640804300539</t>
  </si>
  <si>
    <t>Миролюбовский с.о.</t>
  </si>
  <si>
    <t>с.Миролюбовка</t>
  </si>
  <si>
    <t>Бескарагайский район</t>
  </si>
  <si>
    <t>Глуховский с.о.</t>
  </si>
  <si>
    <t>с.Глуховка</t>
  </si>
  <si>
    <t>КХ СТЕЛЛА</t>
  </si>
  <si>
    <t>560406300121</t>
  </si>
  <si>
    <t>ФХ "Семей"</t>
  </si>
  <si>
    <t>700329301806</t>
  </si>
  <si>
    <t>КХ Е.ЗАЙТЕНОВ ЗАЙТЕНОВ ЕРЛАН АМИРБЕКОВИЧ</t>
  </si>
  <si>
    <t>511124300093</t>
  </si>
  <si>
    <t>ТОО КХ Дарина</t>
  </si>
  <si>
    <t>160440000263</t>
  </si>
  <si>
    <t>650606300861</t>
  </si>
  <si>
    <t>КХ Березка</t>
  </si>
  <si>
    <t>КХ СТЕПНОЕ</t>
  </si>
  <si>
    <t>650530402099</t>
  </si>
  <si>
    <t>Петропавловский с.о.</t>
  </si>
  <si>
    <t>с.Петропавловка</t>
  </si>
  <si>
    <t>570517301958</t>
  </si>
  <si>
    <t>КХ РОДИНА</t>
  </si>
  <si>
    <t>КХ "Мадина" ВКО Владислав</t>
  </si>
  <si>
    <t>550211401005</t>
  </si>
  <si>
    <t>ТОО "Виничук В.В"</t>
  </si>
  <si>
    <t>171240025098</t>
  </si>
  <si>
    <t>841118300900</t>
  </si>
  <si>
    <t>КХ "ВИКТОРИЯ" ВИНИЧУК Ю.В.</t>
  </si>
  <si>
    <t>Кулынжонский с.о.</t>
  </si>
  <si>
    <t>с.Кулынжон</t>
  </si>
  <si>
    <t>КХ "Далел"</t>
  </si>
  <si>
    <t>671019300351</t>
  </si>
  <si>
    <t>Палатцынский с.о.</t>
  </si>
  <si>
    <t>КХ ОЗ "БАТЫ" РАЕВ РЕШАТ КАВКЕНОВИЧ</t>
  </si>
  <si>
    <t>620715302667</t>
  </si>
  <si>
    <t>421005300047</t>
  </si>
  <si>
    <t>КХ  «Багратион-2»</t>
  </si>
  <si>
    <t>ТОО "АгроХимЭксперт"</t>
  </si>
  <si>
    <t>160340002494</t>
  </si>
  <si>
    <t>Тобылская г.а.</t>
  </si>
  <si>
    <t>г.Тобыл</t>
  </si>
  <si>
    <t>ТОО "Надеждинка"</t>
  </si>
  <si>
    <t>990540004788</t>
  </si>
  <si>
    <t>к/х Нуркин Нургельды Ансаганович</t>
  </si>
  <si>
    <t>630215301573</t>
  </si>
  <si>
    <t>К\х Бисекенов С.Д</t>
  </si>
  <si>
    <t>710219300722</t>
  </si>
  <si>
    <t>К/х Ахметова Рашида Юмагуловна</t>
  </si>
  <si>
    <t>600210401438</t>
  </si>
  <si>
    <t>к\х Мусин Азамат Галиханович</t>
  </si>
  <si>
    <t>701114350263</t>
  </si>
  <si>
    <t>ТОО "Азат и Д"</t>
  </si>
  <si>
    <t>990240003709</t>
  </si>
  <si>
    <t>Белинский с.о.</t>
  </si>
  <si>
    <t>с.Смайловка</t>
  </si>
  <si>
    <t>ТОО "Агротехнологическая компания"</t>
  </si>
  <si>
    <t>170140017229</t>
  </si>
  <si>
    <t>к\х Шалыгин В.В.</t>
  </si>
  <si>
    <t>620317300736</t>
  </si>
  <si>
    <t>Павловский с.о.</t>
  </si>
  <si>
    <t>с.Евгеновка</t>
  </si>
  <si>
    <t>КХ "Макпал"</t>
  </si>
  <si>
    <t>581015300569</t>
  </si>
  <si>
    <t>с.о.?йет</t>
  </si>
  <si>
    <t>с.?йет</t>
  </si>
  <si>
    <t>ТОО "МСС"</t>
  </si>
  <si>
    <t>980340003651</t>
  </si>
  <si>
    <t>620101351756</t>
  </si>
  <si>
    <t>К/х "Жарык"</t>
  </si>
  <si>
    <t>Комсомольский с.о.</t>
  </si>
  <si>
    <t>с.Комсомольское</t>
  </si>
  <si>
    <t>ТОО "КазПроИнвест"</t>
  </si>
  <si>
    <t>090140019703</t>
  </si>
  <si>
    <t>Маловладимировский с.о.</t>
  </si>
  <si>
    <t>с.Малая Владимировка</t>
  </si>
  <si>
    <t>ТОО "ЦЕЛИННОЕ"</t>
  </si>
  <si>
    <t>121240016073</t>
  </si>
  <si>
    <t>КХ КАЙРАТ</t>
  </si>
  <si>
    <t>080764002026</t>
  </si>
  <si>
    <t>ТОО "НОВО-ИЛЬИНСКОЕ"</t>
  </si>
  <si>
    <t>041140005465</t>
  </si>
  <si>
    <t>СПК "Актас Холдинг"</t>
  </si>
  <si>
    <t>180140033341</t>
  </si>
  <si>
    <t>с.Белокаменка</t>
  </si>
  <si>
    <t>СХП ЗАУЭР</t>
  </si>
  <si>
    <t>111140013377</t>
  </si>
  <si>
    <t>Верх-Убинский с.о.</t>
  </si>
  <si>
    <t>с.Верх-Уба</t>
  </si>
  <si>
    <t>ТОО "Сметанин"</t>
  </si>
  <si>
    <t>041240012911</t>
  </si>
  <si>
    <t>КХ Захаренко Александр Владимирович</t>
  </si>
  <si>
    <t>740206300925</t>
  </si>
  <si>
    <t>КХ Карепанов Ю.С.</t>
  </si>
  <si>
    <t>471109300963</t>
  </si>
  <si>
    <t>050340009489</t>
  </si>
  <si>
    <t>ТОО "Иртыш-ТАНур плюс"</t>
  </si>
  <si>
    <t>Октябрьский с.о.</t>
  </si>
  <si>
    <t>с.Октябрьское</t>
  </si>
  <si>
    <t xml:space="preserve">КХ «Шемонаихинское» </t>
  </si>
  <si>
    <t>510814301139</t>
  </si>
  <si>
    <t>041240009092</t>
  </si>
  <si>
    <t xml:space="preserve">КТ «Воробьев Н и Ко» </t>
  </si>
  <si>
    <t>601106301062</t>
  </si>
  <si>
    <t>КХ "Роща"</t>
  </si>
  <si>
    <t>010840007969</t>
  </si>
  <si>
    <t>ТОО "УБИНКА XXI"</t>
  </si>
  <si>
    <t>Абдишев Рустам Равильевич</t>
  </si>
  <si>
    <t>860329300314</t>
  </si>
  <si>
    <t>ПТ К/Х "ВИТЭ"</t>
  </si>
  <si>
    <t>060664027133</t>
  </si>
  <si>
    <t>ФХ "Валентинов"</t>
  </si>
  <si>
    <t>600104300080</t>
  </si>
  <si>
    <t>ТОО "Труд-13"</t>
  </si>
  <si>
    <t>131140028021</t>
  </si>
  <si>
    <t>ТОО «КХ Аксу»</t>
  </si>
  <si>
    <t>160240018546</t>
  </si>
  <si>
    <t>с.Андроновка</t>
  </si>
  <si>
    <t>КХ ЖАКСЫЛЫК</t>
  </si>
  <si>
    <t>830623301830</t>
  </si>
  <si>
    <t>131040013505</t>
  </si>
  <si>
    <t>ТОО "Ұлы-Қазына"</t>
  </si>
  <si>
    <t>100440006955</t>
  </si>
  <si>
    <t>ТОО «Буркотовское»</t>
  </si>
  <si>
    <t>КХ "Семена Масличных"</t>
  </si>
  <si>
    <t>571127402251</t>
  </si>
  <si>
    <t>с.Солнечное</t>
  </si>
  <si>
    <t>060940000131</t>
  </si>
  <si>
    <t>ТОО "Опытное хозяйство масличных культур"</t>
  </si>
  <si>
    <t>ТОО "Тамирлан и К."</t>
  </si>
  <si>
    <t>170240001404</t>
  </si>
  <si>
    <t>Опытнопольский с.о.</t>
  </si>
  <si>
    <t>с.Опытное поле</t>
  </si>
  <si>
    <t>ТОО «Восточно-Казахстанская сельскохозяйственная опытная станция»</t>
  </si>
  <si>
    <t>080240010711</t>
  </si>
  <si>
    <t>180140021199</t>
  </si>
  <si>
    <t>ТОО "Новополяковское"</t>
  </si>
  <si>
    <t>ТОО Кремнюшенское</t>
  </si>
  <si>
    <t>020140011537</t>
  </si>
  <si>
    <t>110340016257</t>
  </si>
  <si>
    <t>ТОО "Достык АгроИнвест"</t>
  </si>
  <si>
    <t>630711300096</t>
  </si>
  <si>
    <t>КХ "Жанкулов"</t>
  </si>
  <si>
    <t>КХ "Елiмай"</t>
  </si>
  <si>
    <t>600909301015</t>
  </si>
  <si>
    <t>КХ БОРОДИНО</t>
  </si>
  <si>
    <t>671211300484</t>
  </si>
  <si>
    <t>с.Кремнюха</t>
  </si>
  <si>
    <t>КХ «Гульмира»</t>
  </si>
  <si>
    <t>730916401432</t>
  </si>
  <si>
    <t>Hово-Бухтарминский с.о.</t>
  </si>
  <si>
    <t>с.Hовая Бухтарма</t>
  </si>
  <si>
    <t>КХ КАЗКЕНОВ К.С.</t>
  </si>
  <si>
    <t>730809301999</t>
  </si>
  <si>
    <t>ТОО "Б-агро"</t>
  </si>
  <si>
    <t>171040041042</t>
  </si>
  <si>
    <t>ТОО "Три солнца"</t>
  </si>
  <si>
    <t>080240018182</t>
  </si>
  <si>
    <t>760311300177</t>
  </si>
  <si>
    <t>КХ "Заря"</t>
  </si>
  <si>
    <t>КХ Сердюков</t>
  </si>
  <si>
    <t>520304300843</t>
  </si>
  <si>
    <t>КХ Шмидт Андрей Рихардович</t>
  </si>
  <si>
    <t>620829300432</t>
  </si>
  <si>
    <t>ТОО "EastField"</t>
  </si>
  <si>
    <t>170340007407</t>
  </si>
  <si>
    <t>Головной офис</t>
  </si>
  <si>
    <t>Абдыкадыров Амангельды</t>
  </si>
  <si>
    <t>ТОО "Ер Агро-2008"</t>
  </si>
  <si>
    <t>080340016962</t>
  </si>
  <si>
    <t>"Monterra LTD" ТОО</t>
  </si>
  <si>
    <t>070140000838</t>
  </si>
  <si>
    <t>ТОО «A.S.K. Kazakhstan» («А.С.К. Казахстан»)</t>
  </si>
  <si>
    <t>151240008507</t>
  </si>
  <si>
    <t>Ахмедиев Арыстан Аскарович</t>
  </si>
  <si>
    <t>Павлодар</t>
  </si>
  <si>
    <t>Павлодарская область</t>
  </si>
  <si>
    <t>Павлодарский район</t>
  </si>
  <si>
    <t>Черноярский с.о.</t>
  </si>
  <si>
    <t>с.Hовочерноярка</t>
  </si>
  <si>
    <t>КХ " Арман" (Павлодар)</t>
  </si>
  <si>
    <t>730715450666</t>
  </si>
  <si>
    <t>с.Черноярка</t>
  </si>
  <si>
    <t>КХ "Надежда-1" (Павлодар)</t>
  </si>
  <si>
    <t>510402300408</t>
  </si>
  <si>
    <t>Дакариева Жанна</t>
  </si>
  <si>
    <t>ООО "ALEMAGRO  ASIA"</t>
  </si>
  <si>
    <t>Alem Agro KG</t>
  </si>
  <si>
    <t>Эшимов Нуржан (KG)</t>
  </si>
  <si>
    <t>ТОО "Агрохимия"</t>
  </si>
  <si>
    <t>991040001024</t>
  </si>
  <si>
    <t>ТОО "AGROFARM СК"</t>
  </si>
  <si>
    <t>130440001088</t>
  </si>
  <si>
    <t>ТОО "Манай Агро"</t>
  </si>
  <si>
    <t>150140027391</t>
  </si>
  <si>
    <t>Петропавловск Г.А.</t>
  </si>
  <si>
    <t>г.Петропавловск</t>
  </si>
  <si>
    <t>ТОО "ГАРД-Сервис Казахстан"</t>
  </si>
  <si>
    <t>120240010593</t>
  </si>
  <si>
    <t>Нурахай Динара</t>
  </si>
  <si>
    <t>Нурова Жанна</t>
  </si>
  <si>
    <t>Бузулукский с.о.</t>
  </si>
  <si>
    <t>с.Бузулук</t>
  </si>
  <si>
    <t>ТОО "Агро-Олдиви"</t>
  </si>
  <si>
    <t>980340000449</t>
  </si>
  <si>
    <t>ТОО "Агротрейд Кокше"</t>
  </si>
  <si>
    <t>031140005130</t>
  </si>
  <si>
    <t>090940001432</t>
  </si>
  <si>
    <t>ТОО "Агротрейд Кызылжар"</t>
  </si>
  <si>
    <t>Сандыктауский район</t>
  </si>
  <si>
    <t>Васильевский с.о.</t>
  </si>
  <si>
    <t>с.Улан</t>
  </si>
  <si>
    <t>160540020172</t>
  </si>
  <si>
    <t>ТОО "БАСТАУ АГРО С"</t>
  </si>
  <si>
    <t>Целиноградский район</t>
  </si>
  <si>
    <t>с.о.Родина</t>
  </si>
  <si>
    <t>с.Родина</t>
  </si>
  <si>
    <t>ТОО "Астана-Нан"</t>
  </si>
  <si>
    <t>990140000285</t>
  </si>
  <si>
    <t>Торебек Ш/К</t>
  </si>
  <si>
    <t>040464092778</t>
  </si>
  <si>
    <t>Арысь Г.А.</t>
  </si>
  <si>
    <t>Акдалинский с.о.</t>
  </si>
  <si>
    <t>с.Акдала</t>
  </si>
  <si>
    <t>ТОО "Агрофирма Жана Ак дала"</t>
  </si>
  <si>
    <t>080340003970</t>
  </si>
  <si>
    <t>ПК "Али"</t>
  </si>
  <si>
    <t>960440003939</t>
  </si>
  <si>
    <t xml:space="preserve">ПК "ТанШолпан" </t>
  </si>
  <si>
    <t>930540000299</t>
  </si>
  <si>
    <t>Ордабасынский район</t>
  </si>
  <si>
    <t>Бадамский с.о.</t>
  </si>
  <si>
    <t>с.Мамыр</t>
  </si>
  <si>
    <t>ТОО "Дастан-4"</t>
  </si>
  <si>
    <t>010140006073</t>
  </si>
  <si>
    <t>Ачилов Исмаил Туркменович</t>
  </si>
  <si>
    <t>810420302980</t>
  </si>
  <si>
    <t>ТОО "Астана-Кемикалс"</t>
  </si>
  <si>
    <t>150340015355</t>
  </si>
  <si>
    <t>Ильичевский с.о.</t>
  </si>
  <si>
    <t>к/х МИД</t>
  </si>
  <si>
    <t>761217300119</t>
  </si>
  <si>
    <t>Федоровский район</t>
  </si>
  <si>
    <t>Камышинский с.о.</t>
  </si>
  <si>
    <t>с.Мирное</t>
  </si>
  <si>
    <t>К/Х "Феникс"</t>
  </si>
  <si>
    <t>650512350103</t>
  </si>
  <si>
    <t xml:space="preserve">Каипбаев Амиргали </t>
  </si>
  <si>
    <t>490324300923</t>
  </si>
  <si>
    <t>ТОО "АГРОЭКСПЕРТ КОСТАНАЙ"</t>
  </si>
  <si>
    <t>ТОО "АЙБАД-2015"</t>
  </si>
  <si>
    <t>151040006714</t>
  </si>
  <si>
    <t>ТОО "Достык-Агро 2012"</t>
  </si>
  <si>
    <t>120940018376</t>
  </si>
  <si>
    <t>Экибастуз Г.А.</t>
  </si>
  <si>
    <t>г.Экибастуз</t>
  </si>
  <si>
    <t>ТОО "Астана Агро Ресурс"</t>
  </si>
  <si>
    <t>100440011604</t>
  </si>
  <si>
    <t>Айыртауский район</t>
  </si>
  <si>
    <t>Константиновский с.о.</t>
  </si>
  <si>
    <t>с.Куспек</t>
  </si>
  <si>
    <t>ТОО "Исагали"</t>
  </si>
  <si>
    <t>031240003623</t>
  </si>
  <si>
    <t>район Биржан сал</t>
  </si>
  <si>
    <t>Макинский с.о.</t>
  </si>
  <si>
    <t>с.Макинка</t>
  </si>
  <si>
    <t>ТОО "Макинка-2015"</t>
  </si>
  <si>
    <t>150340013567</t>
  </si>
  <si>
    <t>Карагандинская область</t>
  </si>
  <si>
    <t>Hуринский район</t>
  </si>
  <si>
    <t>КХ "Ли Г.Д."</t>
  </si>
  <si>
    <t>540428350302</t>
  </si>
  <si>
    <t>050464010447</t>
  </si>
  <si>
    <t>ФХ "Колос"</t>
  </si>
  <si>
    <t>Соколова Элина</t>
  </si>
  <si>
    <t>ТОО "Первая Агрохимическая компания"</t>
  </si>
  <si>
    <t>111040018691</t>
  </si>
  <si>
    <t>Тауан Молдир</t>
  </si>
  <si>
    <t>Тулепбергенов Амир</t>
  </si>
  <si>
    <t>Жамбылская</t>
  </si>
  <si>
    <t xml:space="preserve">Суладаев Рамазан </t>
  </si>
  <si>
    <t>840621301148</t>
  </si>
  <si>
    <t>Ульмесекова Сабина</t>
  </si>
  <si>
    <t>Эшимов Нуржан</t>
  </si>
  <si>
    <t>LLC Alem Agro KG (ОсОО Алем Агро Кей Джи)</t>
  </si>
  <si>
    <t>ТОО "Айдала"</t>
  </si>
  <si>
    <t>041140003869</t>
  </si>
  <si>
    <t>990140004971</t>
  </si>
  <si>
    <t>ТОО "Шаруа"</t>
  </si>
  <si>
    <t>Западная дирекция</t>
  </si>
  <si>
    <t>Абдрахманов Данияр Хабдул-Хамитович</t>
  </si>
  <si>
    <t>Уральск</t>
  </si>
  <si>
    <t>Западно-Казахстанская область</t>
  </si>
  <si>
    <t>Уральск Г.А.</t>
  </si>
  <si>
    <t>г.Уральск</t>
  </si>
  <si>
    <t>ТОО «World  Green  Company»</t>
  </si>
  <si>
    <t>181040020478</t>
  </si>
  <si>
    <t>Балғалиев Нұрлан</t>
  </si>
  <si>
    <t>Коробко Александр Иванович</t>
  </si>
  <si>
    <t>770307303141</t>
  </si>
  <si>
    <t>Нагимов Ернар Куанышбаевич</t>
  </si>
  <si>
    <t>971229350838</t>
  </si>
  <si>
    <t>с.Бозтобе</t>
  </si>
  <si>
    <t>КХ "Тамирлан"</t>
  </si>
  <si>
    <t>110464019939</t>
  </si>
  <si>
    <t>Желтауский с.о.</t>
  </si>
  <si>
    <t>с.Шамши Калдаякова</t>
  </si>
  <si>
    <t>Ф/х "Сэт"</t>
  </si>
  <si>
    <t>160264002671</t>
  </si>
  <si>
    <t>Мартукский район</t>
  </si>
  <si>
    <t>Карашайский с.о.</t>
  </si>
  <si>
    <t>с.Аккайын</t>
  </si>
  <si>
    <t>КХ "Жана Гасыр"</t>
  </si>
  <si>
    <t>090764010227</t>
  </si>
  <si>
    <t>Мугалжарский район</t>
  </si>
  <si>
    <t>Аккемерский с.о.</t>
  </si>
  <si>
    <t>с.Аккемер</t>
  </si>
  <si>
    <t>КХ "Үміт"</t>
  </si>
  <si>
    <t>040464072841</t>
  </si>
  <si>
    <t>Хромтауский район</t>
  </si>
  <si>
    <t>Кудуксайский с.о.</t>
  </si>
  <si>
    <t>с.Кудуксай</t>
  </si>
  <si>
    <t>КХ "Biotech-Agro"</t>
  </si>
  <si>
    <t>171264007338</t>
  </si>
  <si>
    <t>Жолдаспаев Нурберген</t>
  </si>
  <si>
    <t>чл костанай</t>
  </si>
  <si>
    <t>Новонежинский с.о.</t>
  </si>
  <si>
    <t>с.Новонежинка</t>
  </si>
  <si>
    <t>440518300116</t>
  </si>
  <si>
    <t>КХ Шуллер Эдуард Филиппович</t>
  </si>
  <si>
    <t>Свердловский с.о.</t>
  </si>
  <si>
    <t>с.Свердловка</t>
  </si>
  <si>
    <t>к\х Жансултанов Урал Ромазанович</t>
  </si>
  <si>
    <t>700321350078</t>
  </si>
  <si>
    <t>КХ Альсупов А.Т.</t>
  </si>
  <si>
    <t>540823350141</t>
  </si>
  <si>
    <t>к\х Балгужин Толеухан Бакытжанович</t>
  </si>
  <si>
    <t>650927301032</t>
  </si>
  <si>
    <t>Тохтаровский с.о.</t>
  </si>
  <si>
    <t>с.Львовка</t>
  </si>
  <si>
    <t>ТОО "Львовский колос"</t>
  </si>
  <si>
    <t>060640004542</t>
  </si>
  <si>
    <t>Камыстинский район</t>
  </si>
  <si>
    <t>Камыстинский с.о.</t>
  </si>
  <si>
    <t>с.Камысты</t>
  </si>
  <si>
    <t xml:space="preserve">КХ "ВЕЛЕС"	</t>
  </si>
  <si>
    <t>730707450395</t>
  </si>
  <si>
    <t>Белоглинский с.о.</t>
  </si>
  <si>
    <t>с.Научное</t>
  </si>
  <si>
    <t>ТОО "ФИТОН"</t>
  </si>
  <si>
    <t>000240005374</t>
  </si>
  <si>
    <t>Новотроицкий с.о.</t>
  </si>
  <si>
    <t>с.Новотроицкое</t>
  </si>
  <si>
    <t xml:space="preserve">КХ "Булак" </t>
  </si>
  <si>
    <t>740202450222</t>
  </si>
  <si>
    <t>Буландынский район</t>
  </si>
  <si>
    <t>Журавлевский с.о.</t>
  </si>
  <si>
    <t>с.Журавлевка</t>
  </si>
  <si>
    <t>ТОО "СХП Талдыколь"</t>
  </si>
  <si>
    <t>120240006068</t>
  </si>
  <si>
    <t>Айтекебийский район</t>
  </si>
  <si>
    <t>с.о.Темирбека Жургенева</t>
  </si>
  <si>
    <t>с.Талдысай</t>
  </si>
  <si>
    <t>ТОО "Щербаков"</t>
  </si>
  <si>
    <t>981240004103</t>
  </si>
  <si>
    <t>Актобе Г.А.</t>
  </si>
  <si>
    <t>район Астана</t>
  </si>
  <si>
    <t>ТОО "Еламан 2014"</t>
  </si>
  <si>
    <t>141140025534</t>
  </si>
  <si>
    <t>КХ "Жеменей"</t>
  </si>
  <si>
    <t>450509302859</t>
  </si>
  <si>
    <t>Кумкудукский с.о.</t>
  </si>
  <si>
    <t>с.Кумкудук</t>
  </si>
  <si>
    <t>ТОО «Құмқұдық»</t>
  </si>
  <si>
    <t>981240001555</t>
  </si>
  <si>
    <t>КХ "Жана Тан"</t>
  </si>
  <si>
    <t>120764006376</t>
  </si>
  <si>
    <t>с.Темирбека Жургенева</t>
  </si>
  <si>
    <t>КХ "Булак" Жолдаспаев Нурберген</t>
  </si>
  <si>
    <t>980364019956</t>
  </si>
  <si>
    <t>КХ "Юлия"</t>
  </si>
  <si>
    <t>000964012244</t>
  </si>
  <si>
    <t>ТОО "ADM Investment"</t>
  </si>
  <si>
    <t>020440007689</t>
  </si>
  <si>
    <t>Айдарлинский с.о.</t>
  </si>
  <si>
    <t>с.Айдарлы</t>
  </si>
  <si>
    <t>КХ Мирзаянова Чулпан Рафитовна</t>
  </si>
  <si>
    <t>660704450462</t>
  </si>
  <si>
    <t>кх Сазончик Иван Павлович</t>
  </si>
  <si>
    <t>620615300796</t>
  </si>
  <si>
    <t>К/Х "Чингиз"</t>
  </si>
  <si>
    <t>720419450070</t>
  </si>
  <si>
    <t>К\х " Олег"</t>
  </si>
  <si>
    <t>680327350410</t>
  </si>
  <si>
    <t>к\х Иван</t>
  </si>
  <si>
    <t>780510350026</t>
  </si>
  <si>
    <t>Люблинский с.о.</t>
  </si>
  <si>
    <t>с.Люблинка</t>
  </si>
  <si>
    <t>к/х Салпенов М.А.</t>
  </si>
  <si>
    <t>491016300783</t>
  </si>
  <si>
    <t>940540000101</t>
  </si>
  <si>
    <t>АГРОСТРОЙСЕРВИС-1</t>
  </si>
  <si>
    <t>170140011339</t>
  </si>
  <si>
    <t>кх Гридасов Вячеслав Игнатьевич</t>
  </si>
  <si>
    <t>520712301205</t>
  </si>
  <si>
    <t>ТОО "СарыаркаАвтоПром"</t>
  </si>
  <si>
    <t>100540013595</t>
  </si>
  <si>
    <t>ТОО ДостыкХимАгро</t>
  </si>
  <si>
    <t>140940022020</t>
  </si>
  <si>
    <t>к/х " Гера "</t>
  </si>
  <si>
    <t>530109350237</t>
  </si>
  <si>
    <t>кх Баст Агро</t>
  </si>
  <si>
    <t>660718301147</t>
  </si>
  <si>
    <t>180340017575</t>
  </si>
  <si>
    <t>ТОО "Олжа Ак-Кудук"</t>
  </si>
  <si>
    <t xml:space="preserve"> Сельскохозяйственная опытная станция "Заречное</t>
  </si>
  <si>
    <t>070740003587</t>
  </si>
  <si>
    <t>КХ "Говоров Николай Петрович"</t>
  </si>
  <si>
    <t>540729300194</t>
  </si>
  <si>
    <t>с.Рязановка</t>
  </si>
  <si>
    <t>кх "Гаркуша"</t>
  </si>
  <si>
    <t>810331350055</t>
  </si>
  <si>
    <t>Московский с.о.</t>
  </si>
  <si>
    <t>с.Московское</t>
  </si>
  <si>
    <t>кх Финогенов Евгений Николаевич</t>
  </si>
  <si>
    <t>851209350203</t>
  </si>
  <si>
    <t>ТОО Конгломерат</t>
  </si>
  <si>
    <t>130240015259</t>
  </si>
  <si>
    <t>к\х "Заря"</t>
  </si>
  <si>
    <t>560110350644</t>
  </si>
  <si>
    <t>Калининский с.о.</t>
  </si>
  <si>
    <t>с.Береговое</t>
  </si>
  <si>
    <t>к\х Карина</t>
  </si>
  <si>
    <t>580824450210</t>
  </si>
  <si>
    <t>к\х Тугельбаев Сагынтай Шайзодаевич</t>
  </si>
  <si>
    <t>670314350399</t>
  </si>
  <si>
    <t>Сарыкольская п.а.</t>
  </si>
  <si>
    <t>п.Сарыколь</t>
  </si>
  <si>
    <t>180340006629</t>
  </si>
  <si>
    <t>ТОО Олжа Арыстан ПК</t>
  </si>
  <si>
    <t>Сорочинский с.о.</t>
  </si>
  <si>
    <t>с.Новое</t>
  </si>
  <si>
    <t>КХ Аксу (Кириченко В.И.)</t>
  </si>
  <si>
    <t>531129450324</t>
  </si>
  <si>
    <t>с.Долинка</t>
  </si>
  <si>
    <t>к\х Иржанов Н.Ж.</t>
  </si>
  <si>
    <t>710101351001</t>
  </si>
  <si>
    <t>к/х "Иржанов Бржан Жакеевич"</t>
  </si>
  <si>
    <t>721106350283</t>
  </si>
  <si>
    <t>Федоровский с.о.</t>
  </si>
  <si>
    <t>с.Федоровка</t>
  </si>
  <si>
    <t>крестьянское хозяйство "Алимбаев Т.Ж.</t>
  </si>
  <si>
    <t>550404300882</t>
  </si>
  <si>
    <t>Воронежский с.о.</t>
  </si>
  <si>
    <t>с.Придорожное</t>
  </si>
  <si>
    <t>ТОО "Агростепь"</t>
  </si>
  <si>
    <t>161240021390</t>
  </si>
  <si>
    <t>КХ БIРЛIК (Веселовка)</t>
  </si>
  <si>
    <t>010364005519</t>
  </si>
  <si>
    <t>КХ "Жанаконыс"</t>
  </si>
  <si>
    <t>140564014383</t>
  </si>
  <si>
    <t>КХ "Юриол"</t>
  </si>
  <si>
    <t>760118400779</t>
  </si>
  <si>
    <t>ТОО "Эко Ферма 2015"</t>
  </si>
  <si>
    <t>150740020336</t>
  </si>
  <si>
    <t>г.Актобе</t>
  </si>
  <si>
    <t>КХ "Алибек"</t>
  </si>
  <si>
    <t>060764024013</t>
  </si>
  <si>
    <t>Алгинский район</t>
  </si>
  <si>
    <t>Акайский с.о.</t>
  </si>
  <si>
    <t>с.Акай</t>
  </si>
  <si>
    <t>КХ "Абылай"</t>
  </si>
  <si>
    <t>620917300887</t>
  </si>
  <si>
    <t>Байганинский район</t>
  </si>
  <si>
    <t>Карауылкелдинский с.о.</t>
  </si>
  <si>
    <t>с.Кокбулак</t>
  </si>
  <si>
    <t>КХ "Ақниет-7"</t>
  </si>
  <si>
    <t>870801301677</t>
  </si>
  <si>
    <t>КХ "Ак-Жайик"</t>
  </si>
  <si>
    <t>050464028043</t>
  </si>
  <si>
    <t>Велиховский с.о.</t>
  </si>
  <si>
    <t>с.Акжайык</t>
  </si>
  <si>
    <t>КХ «Бакытты Багдат»</t>
  </si>
  <si>
    <t>050264010291</t>
  </si>
  <si>
    <t>с.Велиховка</t>
  </si>
  <si>
    <t>КХ "Рождественка"</t>
  </si>
  <si>
    <t>120164004308</t>
  </si>
  <si>
    <t>с.Убинка</t>
  </si>
  <si>
    <t>ТОО "EAST FARM"</t>
  </si>
  <si>
    <t>160840000077</t>
  </si>
  <si>
    <t>КХ Никифоров А.Г.(Парыгино)</t>
  </si>
  <si>
    <t>560821300069</t>
  </si>
  <si>
    <t>041040004775</t>
  </si>
  <si>
    <t>ТОО "СИЗИКОВ И К"</t>
  </si>
  <si>
    <t>КХ Шитова А.К. (Ново-ильинка)</t>
  </si>
  <si>
    <t>550102304655</t>
  </si>
  <si>
    <t>Кожоховский с.о.</t>
  </si>
  <si>
    <t>с.Кожохово</t>
  </si>
  <si>
    <t>081240017424</t>
  </si>
  <si>
    <t>ТОО "Глубокое-Жаңа жер"</t>
  </si>
  <si>
    <t>с.Чапаево</t>
  </si>
  <si>
    <t>КХ НИВА</t>
  </si>
  <si>
    <t>541110402392</t>
  </si>
  <si>
    <t>041140010406</t>
  </si>
  <si>
    <t>ТОО "СИНЕГОРЬЕ"</t>
  </si>
  <si>
    <t>ТОО "ДиЛэнд"</t>
  </si>
  <si>
    <t>080840010119</t>
  </si>
  <si>
    <t>Кх "Алем Плюс"</t>
  </si>
  <si>
    <t>050464014013</t>
  </si>
  <si>
    <t>КХ "Кызыл-Ту"</t>
  </si>
  <si>
    <t>050264011933</t>
  </si>
  <si>
    <t>ТОО "Табигат+"</t>
  </si>
  <si>
    <t>990540005677</t>
  </si>
  <si>
    <t>ТОО "Қарғалы Агро Продукт"</t>
  </si>
  <si>
    <t>140740026978</t>
  </si>
  <si>
    <t>ТОО "Пацаева"</t>
  </si>
  <si>
    <t>981240002612</t>
  </si>
  <si>
    <t>Кемпирсайский с.о.</t>
  </si>
  <si>
    <t>с.Жосалы</t>
  </si>
  <si>
    <t>СПК "Ак-Жайык"</t>
  </si>
  <si>
    <t>170140030117</t>
  </si>
  <si>
    <t>КХ "Ак-Бидай"</t>
  </si>
  <si>
    <t>050164025365</t>
  </si>
  <si>
    <t>КХ "Тама"</t>
  </si>
  <si>
    <t>090664011112</t>
  </si>
  <si>
    <t>051064022459</t>
  </si>
  <si>
    <t>КФХ "Барашевское"</t>
  </si>
  <si>
    <t>ТОО Малофеев Ю.А.</t>
  </si>
  <si>
    <t>150240017724</t>
  </si>
  <si>
    <t>КХ ХАЗИЕВ М.Х.</t>
  </si>
  <si>
    <t>170464000484</t>
  </si>
  <si>
    <t>ИП "ЯЧМЕНЁВ С.С."</t>
  </si>
  <si>
    <t>751226301987</t>
  </si>
  <si>
    <t>КХ "Торе"</t>
  </si>
  <si>
    <t>050264014819</t>
  </si>
  <si>
    <t>КХ"Ансар"</t>
  </si>
  <si>
    <t>100964002208</t>
  </si>
  <si>
    <t>Байторысайский  с.о.</t>
  </si>
  <si>
    <t>с.Байторысай</t>
  </si>
  <si>
    <t>КХ"Аргын"</t>
  </si>
  <si>
    <t>120864012621</t>
  </si>
  <si>
    <t>КХ "Алем"</t>
  </si>
  <si>
    <t>590306300222</t>
  </si>
  <si>
    <t>Мартукский с.о.</t>
  </si>
  <si>
    <t>с.Кумсай</t>
  </si>
  <si>
    <t>КХ "Кұмсай"</t>
  </si>
  <si>
    <t>730301301742</t>
  </si>
  <si>
    <t>с.Мартук</t>
  </si>
  <si>
    <t>КХ "Асет"</t>
  </si>
  <si>
    <t>120464009032</t>
  </si>
  <si>
    <t>Хазретовский с.о.</t>
  </si>
  <si>
    <t>с.Жездибай</t>
  </si>
  <si>
    <t>ТОО "Агрофирма "Коквест"</t>
  </si>
  <si>
    <t>940240001159</t>
  </si>
  <si>
    <t>с.Хазретовка</t>
  </si>
  <si>
    <t>ТОО "КызылШың"</t>
  </si>
  <si>
    <t>061040010535</t>
  </si>
  <si>
    <t>КХ "Руслан" Жолдаспаев Нурберген</t>
  </si>
  <si>
    <t>120264006685</t>
  </si>
  <si>
    <t>540616300378</t>
  </si>
  <si>
    <t>КХ "Арма"</t>
  </si>
  <si>
    <t>КХ "Амельченко Е.Е."</t>
  </si>
  <si>
    <t>680422301469</t>
  </si>
  <si>
    <t>КХ "Ласточка"</t>
  </si>
  <si>
    <t>640507302283</t>
  </si>
  <si>
    <t>581130300495</t>
  </si>
  <si>
    <t>КХ "Исток 2"</t>
  </si>
  <si>
    <t>КХ "РАКС"</t>
  </si>
  <si>
    <t>760101310846</t>
  </si>
  <si>
    <t>КХ Каскад</t>
  </si>
  <si>
    <t>750320300739</t>
  </si>
  <si>
    <t>Хобдинский район</t>
  </si>
  <si>
    <t>Бегалинский с.о.</t>
  </si>
  <si>
    <t>с.Бескудык</t>
  </si>
  <si>
    <t>КХ "Бейбарыс"</t>
  </si>
  <si>
    <t>620610302031</t>
  </si>
  <si>
    <t>Отекский с.о.</t>
  </si>
  <si>
    <t>с.Отек</t>
  </si>
  <si>
    <t>ГУ "Аппарат Акима Отекского сельского округа Кобдинского района Актюбинской области"</t>
  </si>
  <si>
    <t>940140000741</t>
  </si>
  <si>
    <t>г.Хромтау</t>
  </si>
  <si>
    <t>ИП Даулетяров</t>
  </si>
  <si>
    <t>670809301512</t>
  </si>
  <si>
    <t>Акжарский с.о.</t>
  </si>
  <si>
    <t>с.Акжар</t>
  </si>
  <si>
    <t>ТОО "Акжар-Агро"</t>
  </si>
  <si>
    <t>070440003734</t>
  </si>
  <si>
    <t>КХ "Толкын"</t>
  </si>
  <si>
    <t>710919300552</t>
  </si>
  <si>
    <t>Тассайский с.о.</t>
  </si>
  <si>
    <t>с.Тассай</t>
  </si>
  <si>
    <t>КХ "Тая"</t>
  </si>
  <si>
    <t>610305402167</t>
  </si>
  <si>
    <t>Атырау</t>
  </si>
  <si>
    <t>Квон Юрий Владимирович</t>
  </si>
  <si>
    <t>Атырауская область</t>
  </si>
  <si>
    <t>Атырау Г.А.</t>
  </si>
  <si>
    <t>г.Атырау</t>
  </si>
  <si>
    <t>700324401558</t>
  </si>
  <si>
    <t>101040000885</t>
  </si>
  <si>
    <t>ТОО "Золотая Жатва"</t>
  </si>
  <si>
    <t>ТОО "Шығыс Егін"</t>
  </si>
  <si>
    <t>160740022720</t>
  </si>
  <si>
    <t>Каиршахтинский с.о.</t>
  </si>
  <si>
    <t>с.Бесикты</t>
  </si>
  <si>
    <t>TOO" Jan A" dil"</t>
  </si>
  <si>
    <t>180440010096</t>
  </si>
  <si>
    <t>с.Томарлы</t>
  </si>
  <si>
    <t xml:space="preserve">КХ "Агрофеликс"                 </t>
  </si>
  <si>
    <t>770512399021</t>
  </si>
  <si>
    <t>160140025614</t>
  </si>
  <si>
    <t>ТОО "Қызанақ AGRO"</t>
  </si>
  <si>
    <t>Илиский район, г. Капшагай, Кербулакский рн, Балхашский рн.</t>
  </si>
  <si>
    <t>Мангистауская область</t>
  </si>
  <si>
    <t>Каракиянский район</t>
  </si>
  <si>
    <t>Курыкский с.о.</t>
  </si>
  <si>
    <t>с.Жаксы Кызыладыр</t>
  </si>
  <si>
    <t>КХ "Райымбек"</t>
  </si>
  <si>
    <t>720511300692</t>
  </si>
  <si>
    <t>КХ "Нурлан"</t>
  </si>
  <si>
    <t>570329300730</t>
  </si>
  <si>
    <t>КХ "Руслан"</t>
  </si>
  <si>
    <t>760111401085</t>
  </si>
  <si>
    <t>ЗКОФ РГП на ПХВ "Фитосанитария" КГИ в АПК МСХ РК</t>
  </si>
  <si>
    <t>000841001507</t>
  </si>
  <si>
    <t>Жумин Берик</t>
  </si>
  <si>
    <t>ЧЛ (Астана)</t>
  </si>
  <si>
    <t>Курманов Шынгыс Нурлыбекович</t>
  </si>
  <si>
    <t>Крестьянское хозяйство"Алманов"</t>
  </si>
  <si>
    <t>660711300785</t>
  </si>
  <si>
    <t>КХ "ЖАМАНКУЛОВ"</t>
  </si>
  <si>
    <t>050264016240</t>
  </si>
  <si>
    <t>с.о.им.И.Курманова</t>
  </si>
  <si>
    <t>с.Бегалы</t>
  </si>
  <si>
    <t>КХ "BS-Agro"</t>
  </si>
  <si>
    <t>200864012956</t>
  </si>
  <si>
    <t>Богетсайский с.о.</t>
  </si>
  <si>
    <t>с.Богетсай</t>
  </si>
  <si>
    <t>КХ "Алтын Жер"</t>
  </si>
  <si>
    <t>190664031980</t>
  </si>
  <si>
    <t>ТОО "Комсомол"</t>
  </si>
  <si>
    <t>981240002147</t>
  </si>
  <si>
    <t>ТОО "Актобе-Кунарлылык"</t>
  </si>
  <si>
    <t>060340001168</t>
  </si>
  <si>
    <t>Жуламанов Асет Муратович</t>
  </si>
  <si>
    <t>801218301003</t>
  </si>
  <si>
    <t>Ушкудукский с.о.</t>
  </si>
  <si>
    <t>с.Ушкудык</t>
  </si>
  <si>
    <t xml:space="preserve">КХ "Энергия" </t>
  </si>
  <si>
    <t>101164006333</t>
  </si>
  <si>
    <t>Риддер Г.А.</t>
  </si>
  <si>
    <t>с.Пригородное</t>
  </si>
  <si>
    <t>КТ "Партнер"</t>
  </si>
  <si>
    <t>041240001857</t>
  </si>
  <si>
    <t>ТОО"Кокжар-2008"</t>
  </si>
  <si>
    <t>080540001446</t>
  </si>
  <si>
    <t>КХ "Азамат"</t>
  </si>
  <si>
    <t>590810301052</t>
  </si>
  <si>
    <t>ЗАПАД</t>
  </si>
  <si>
    <t>Сатенов Жанибек Саматович</t>
  </si>
  <si>
    <t>791109302400</t>
  </si>
  <si>
    <t>Предыбайло Александр</t>
  </si>
  <si>
    <t>Акжаикский район</t>
  </si>
  <si>
    <t>Базартобинский с.о.</t>
  </si>
  <si>
    <t>с.Базартобе</t>
  </si>
  <si>
    <t>КХ "Айка"</t>
  </si>
  <si>
    <t>790517302086</t>
  </si>
  <si>
    <t>Таскалинский район</t>
  </si>
  <si>
    <t>Актауский с.о.</t>
  </si>
  <si>
    <t>с.Кызылбас</t>
  </si>
  <si>
    <t>КХ "Темиржан"</t>
  </si>
  <si>
    <t>631009401205</t>
  </si>
  <si>
    <t>Филиал Меркурий</t>
  </si>
  <si>
    <t>180641029169</t>
  </si>
  <si>
    <t>ТОО "AG Disinfection services"</t>
  </si>
  <si>
    <t>121040010658</t>
  </si>
  <si>
    <t>КХ "ИСМАГУЛОВ"</t>
  </si>
  <si>
    <t>9412400003</t>
  </si>
  <si>
    <t>Жанибекский район</t>
  </si>
  <si>
    <t>КХ ЕЛНУР</t>
  </si>
  <si>
    <t>780701403002</t>
  </si>
  <si>
    <t>ТОО "НУРЖАНАР"</t>
  </si>
  <si>
    <t>931240000323</t>
  </si>
  <si>
    <t>ТОО "Иртыш Агро Трейд"</t>
  </si>
  <si>
    <t>190840003892</t>
  </si>
  <si>
    <t>с.Большая речка</t>
  </si>
  <si>
    <t>ПТ "Велес"</t>
  </si>
  <si>
    <t>140864008290</t>
  </si>
  <si>
    <t>КХ "Шад"</t>
  </si>
  <si>
    <t>631117300436</t>
  </si>
  <si>
    <t>КХ Астана (Кокпекты)</t>
  </si>
  <si>
    <t>710107300981</t>
  </si>
  <si>
    <t>ТОО "Казнаковка"</t>
  </si>
  <si>
    <t>041040002947</t>
  </si>
  <si>
    <t>КХ "Баронин С.Д."</t>
  </si>
  <si>
    <t>671004300191</t>
  </si>
  <si>
    <t>Степной с.о.</t>
  </si>
  <si>
    <t>с.Шелехово</t>
  </si>
  <si>
    <t>КХ ТАТЬЯНА</t>
  </si>
  <si>
    <t>610201300892</t>
  </si>
  <si>
    <t>К/Х Улан</t>
  </si>
  <si>
    <t>601110302409</t>
  </si>
  <si>
    <t>Кокжайыкский с.о.</t>
  </si>
  <si>
    <t>с.Кокжайык</t>
  </si>
  <si>
    <t>с.Раздольное</t>
  </si>
  <si>
    <t>ТОО "ҚАЗАҚСҮТЖАЙНАҚРУЫ"</t>
  </si>
  <si>
    <t>140440002612</t>
  </si>
  <si>
    <t>с.о.Аккала</t>
  </si>
  <si>
    <t>с.Аккала</t>
  </si>
  <si>
    <t>КХ "КУНГОЖА"</t>
  </si>
  <si>
    <t>680117301877</t>
  </si>
  <si>
    <t>КХ ТЭМПР</t>
  </si>
  <si>
    <t>580102405010</t>
  </si>
  <si>
    <t>SunSky</t>
  </si>
  <si>
    <t>180440003350</t>
  </si>
  <si>
    <t>КХ "Сейткалиев"</t>
  </si>
  <si>
    <t>581101302760</t>
  </si>
  <si>
    <t>Индерский район</t>
  </si>
  <si>
    <t>Коктогайский с.о.</t>
  </si>
  <si>
    <t>с.Коктогай</t>
  </si>
  <si>
    <t>КХ "Шархат"</t>
  </si>
  <si>
    <t>761124300502</t>
  </si>
  <si>
    <t>Бурлинский район</t>
  </si>
  <si>
    <t>Аксайская г.а.</t>
  </si>
  <si>
    <t>г.Аксай</t>
  </si>
  <si>
    <t>Аксайский филиал ТОО "CAIH Power" (СиЭйАйЭйчПауэр)</t>
  </si>
  <si>
    <t>070441012691</t>
  </si>
  <si>
    <t>ТОО "MARCO POLO AKSAI"</t>
  </si>
  <si>
    <t>070840010870</t>
  </si>
  <si>
    <t>Жарсуатский с.о.</t>
  </si>
  <si>
    <t>с.Жарсуат</t>
  </si>
  <si>
    <t>Жарсуат"ТОО</t>
  </si>
  <si>
    <t>991240003127</t>
  </si>
  <si>
    <t>Пугачевский с.о.</t>
  </si>
  <si>
    <t>с.Пугачево</t>
  </si>
  <si>
    <t>ТОО "Агровик"</t>
  </si>
  <si>
    <t>981240004242</t>
  </si>
  <si>
    <t>район Б?йтерек</t>
  </si>
  <si>
    <t>Дарьинский с.о.</t>
  </si>
  <si>
    <t>с.Дарьинское</t>
  </si>
  <si>
    <t>КХ Непогодин Игорь Николаевич</t>
  </si>
  <si>
    <t>671106301828</t>
  </si>
  <si>
    <t>Красновский с.о.</t>
  </si>
  <si>
    <t>с.Погодаево</t>
  </si>
  <si>
    <t>ТОО "Төре и К"</t>
  </si>
  <si>
    <t>210140023154</t>
  </si>
  <si>
    <t>990340010061</t>
  </si>
  <si>
    <t>ТОО "Асан Аул"</t>
  </si>
  <si>
    <t>Курчумский район</t>
  </si>
  <si>
    <t>Курчумский с.о.</t>
  </si>
  <si>
    <t>с.Курчум</t>
  </si>
  <si>
    <t>ТОО "КАЙНАР-АЙДОС"</t>
  </si>
  <si>
    <t>040540001697</t>
  </si>
  <si>
    <t>с.Таврическое</t>
  </si>
  <si>
    <t>КХ ИЗУМРУД</t>
  </si>
  <si>
    <t>620509300086</t>
  </si>
  <si>
    <t>920540000396</t>
  </si>
  <si>
    <t>ТОО "ИЗУМРУД"</t>
  </si>
  <si>
    <t>Подхоз Березовка</t>
  </si>
  <si>
    <t>КХ АМИР</t>
  </si>
  <si>
    <t>640614400433</t>
  </si>
  <si>
    <t>КХ Жумагулов</t>
  </si>
  <si>
    <t>640614300497</t>
  </si>
  <si>
    <t>ТОО "Agro Unity"</t>
  </si>
  <si>
    <t>180940025697</t>
  </si>
  <si>
    <t>Бакинский с.о.</t>
  </si>
  <si>
    <t>с.Коростели</t>
  </si>
  <si>
    <t>941040001273</t>
  </si>
  <si>
    <t>ТОО "КОРОСТЕЛЕВСКОЕ"</t>
  </si>
  <si>
    <t>К/Х "ВАЛЕНТИНА"</t>
  </si>
  <si>
    <t>720920300359</t>
  </si>
  <si>
    <t>КХ "Рассвет" Владислав</t>
  </si>
  <si>
    <t>690126302073</t>
  </si>
  <si>
    <t>171140021241</t>
  </si>
  <si>
    <t>ТОО "АгроИмпульс и К"</t>
  </si>
  <si>
    <t>КХ КУРБАТОВ</t>
  </si>
  <si>
    <t>570902301099</t>
  </si>
  <si>
    <t>ТОО "Тадиз"</t>
  </si>
  <si>
    <t>101140001689</t>
  </si>
  <si>
    <t>с.Орнек</t>
  </si>
  <si>
    <t>КХ "Ж.Мирас"</t>
  </si>
  <si>
    <t>660404400693</t>
  </si>
  <si>
    <t>ТОО МҰЗТАУ</t>
  </si>
  <si>
    <t>041240012644</t>
  </si>
  <si>
    <t>441114300122</t>
  </si>
  <si>
    <t>КХ Али</t>
  </si>
  <si>
    <t>КХ "Миролюбовка"</t>
  </si>
  <si>
    <t>030664010470</t>
  </si>
  <si>
    <t>041240012416</t>
  </si>
  <si>
    <t>ТОО ДЮСУПОВ ЖАНЕ К</t>
  </si>
  <si>
    <t>КХ Колос (Болде)</t>
  </si>
  <si>
    <t>710218302644</t>
  </si>
  <si>
    <t>ТОО "Еңбек-Агро"</t>
  </si>
  <si>
    <t>041240005582</t>
  </si>
  <si>
    <t>с.Донское</t>
  </si>
  <si>
    <t>КТ "КУПИН И КОМПАНИЯ"</t>
  </si>
  <si>
    <t>040740004113</t>
  </si>
  <si>
    <t>Кушумский с.о.</t>
  </si>
  <si>
    <t>с.Большой Чаган</t>
  </si>
  <si>
    <t>Махамбетский с.о.</t>
  </si>
  <si>
    <t>с.Кожевниково</t>
  </si>
  <si>
    <t>КХ "Кожевниково"</t>
  </si>
  <si>
    <t>620429301496</t>
  </si>
  <si>
    <t>КХ "Мусрепов И.С."</t>
  </si>
  <si>
    <t>570107300970</t>
  </si>
  <si>
    <t>с.Махамбет</t>
  </si>
  <si>
    <t>КХ "АлтынБолашак"</t>
  </si>
  <si>
    <t>751126302248</t>
  </si>
  <si>
    <t>КХ "Шунайбеков"</t>
  </si>
  <si>
    <t>620906301677</t>
  </si>
  <si>
    <t>с.Павлово</t>
  </si>
  <si>
    <t>ТОО "Турсун и К"</t>
  </si>
  <si>
    <t>990240019864</t>
  </si>
  <si>
    <t>ТОО "Каменский"</t>
  </si>
  <si>
    <t>990240019854</t>
  </si>
  <si>
    <t>КХ "Уланов П.С."</t>
  </si>
  <si>
    <t>570307302161</t>
  </si>
  <si>
    <t>Карабутинский с.о.</t>
  </si>
  <si>
    <t>с.Карабута</t>
  </si>
  <si>
    <t>КХ Барқытбел</t>
  </si>
  <si>
    <t>850821301177</t>
  </si>
  <si>
    <t>Кокозекский с.о.</t>
  </si>
  <si>
    <t>с.Кокозек</t>
  </si>
  <si>
    <t>ТОО "URDZHAR AGRO COMPANY"</t>
  </si>
  <si>
    <t>930340001051</t>
  </si>
  <si>
    <t>500421301011</t>
  </si>
  <si>
    <t>КХ Нур</t>
  </si>
  <si>
    <t>КХ Дорофеев Н.В.</t>
  </si>
  <si>
    <t>620731301498</t>
  </si>
  <si>
    <t>Ерейментауский район</t>
  </si>
  <si>
    <t>с.а. Аксуат</t>
  </si>
  <si>
    <t>с. Аксуат</t>
  </si>
  <si>
    <t>ТОО "AiZet Farms"</t>
  </si>
  <si>
    <t>140840006520</t>
  </si>
  <si>
    <t>ТОО "Delta Green KZ"</t>
  </si>
  <si>
    <t>130340008438</t>
  </si>
  <si>
    <t>Боровской с.о.</t>
  </si>
  <si>
    <t>с.Боровской</t>
  </si>
  <si>
    <t>180340006649</t>
  </si>
  <si>
    <t>ТОО «Олжа Боровское»</t>
  </si>
  <si>
    <t>Переметнинский с.о.</t>
  </si>
  <si>
    <t>с.Переметное</t>
  </si>
  <si>
    <t>ТОО "Жайық Ет"</t>
  </si>
  <si>
    <t>150340010641</t>
  </si>
  <si>
    <t xml:space="preserve">ТОО "Каркула В.Н." </t>
  </si>
  <si>
    <t>050340006523</t>
  </si>
  <si>
    <t>Раздольненский с.о.</t>
  </si>
  <si>
    <t xml:space="preserve">ТОО "Раздолье" </t>
  </si>
  <si>
    <t>990340001548</t>
  </si>
  <si>
    <t>Чеботаревский с.о.</t>
  </si>
  <si>
    <t>с.Чеботарево</t>
  </si>
  <si>
    <t>ТОО "Хаминское"</t>
  </si>
  <si>
    <t>990140006125</t>
  </si>
  <si>
    <t>Сырымский район</t>
  </si>
  <si>
    <t>Булдуртинский с.о.</t>
  </si>
  <si>
    <t>с.Булдурта</t>
  </si>
  <si>
    <t>КХ «Наурыз»</t>
  </si>
  <si>
    <t>611124302239</t>
  </si>
  <si>
    <t>Жымпитынский с.о.</t>
  </si>
  <si>
    <t>с.Жымпиты</t>
  </si>
  <si>
    <t>КХ «Жібек жолы»</t>
  </si>
  <si>
    <t>700320301639</t>
  </si>
  <si>
    <t>Талдыбулакский с.о.</t>
  </si>
  <si>
    <t>с.Талдыбулак</t>
  </si>
  <si>
    <t>СПК "Дәулетқали"</t>
  </si>
  <si>
    <t>160440014114</t>
  </si>
  <si>
    <t>Достыкский с.о.</t>
  </si>
  <si>
    <t>с.Бастау</t>
  </si>
  <si>
    <t>КХ "Аманбаев"</t>
  </si>
  <si>
    <t>770625302201</t>
  </si>
  <si>
    <t>Таскалинский с.о.</t>
  </si>
  <si>
    <t>с.Таскала</t>
  </si>
  <si>
    <t>КХ "Шевченко"</t>
  </si>
  <si>
    <t>690913302061</t>
  </si>
  <si>
    <t>180340004058</t>
  </si>
  <si>
    <t>ТОО Олжа Алтын-Инвест</t>
  </si>
  <si>
    <t>СКО</t>
  </si>
  <si>
    <t>Тайыншинский район</t>
  </si>
  <si>
    <t>Яснополянский с.о.</t>
  </si>
  <si>
    <t>с.Ясная Поляна</t>
  </si>
  <si>
    <t>ТОО "Тайынша-Астык"</t>
  </si>
  <si>
    <t>050240013949</t>
  </si>
  <si>
    <t>Алкеева Айгуля</t>
  </si>
  <si>
    <t>Нарбутовских Дмитрий Сергеевич</t>
  </si>
  <si>
    <t>870915300084</t>
  </si>
  <si>
    <t>Угай Дмитрий Вячеславович</t>
  </si>
  <si>
    <t>870913300251</t>
  </si>
  <si>
    <t>КХ «Арай» 2</t>
  </si>
  <si>
    <t>611214301359</t>
  </si>
  <si>
    <t>Теректинский район</t>
  </si>
  <si>
    <t>Аксуатский с.о.</t>
  </si>
  <si>
    <t>с.Аксуат</t>
  </si>
  <si>
    <t>ТОО «Engontime»</t>
  </si>
  <si>
    <t>180440036218</t>
  </si>
  <si>
    <t>Анкатинский с.о.</t>
  </si>
  <si>
    <t>с.Анкаты</t>
  </si>
  <si>
    <t>КХ "Айсулу"</t>
  </si>
  <si>
    <t>480614300056</t>
  </si>
  <si>
    <t>Долинский с.о.</t>
  </si>
  <si>
    <t>с.Долинное</t>
  </si>
  <si>
    <t>КХ "Қырман"</t>
  </si>
  <si>
    <t>800310302287</t>
  </si>
  <si>
    <t>Чаганский с.о.</t>
  </si>
  <si>
    <t>с.Жана Омир</t>
  </si>
  <si>
    <t xml:space="preserve">Тулпар"КХ Жолдаспаев </t>
  </si>
  <si>
    <t>581006401247</t>
  </si>
  <si>
    <t>ТОО "Батыс Арна"</t>
  </si>
  <si>
    <t>040140005932</t>
  </si>
  <si>
    <t>ТОО "МегаОйлОрал"</t>
  </si>
  <si>
    <t>110140017139</t>
  </si>
  <si>
    <t>ТОО "Орал Бидай"</t>
  </si>
  <si>
    <t>160340000616</t>
  </si>
  <si>
    <t>ТОО "Строй-Дез"</t>
  </si>
  <si>
    <t>090840016417</t>
  </si>
  <si>
    <t>Атбасарский район</t>
  </si>
  <si>
    <t>Мариновский с.о.</t>
  </si>
  <si>
    <t>с.Мариновка</t>
  </si>
  <si>
    <t>ТОО "Тан Агро"</t>
  </si>
  <si>
    <t>160540022703</t>
  </si>
  <si>
    <t>Жаксынский район</t>
  </si>
  <si>
    <t>Жанакииминский с.о.</t>
  </si>
  <si>
    <t>с.Киима</t>
  </si>
  <si>
    <t>К/Х "Наида"</t>
  </si>
  <si>
    <t>671005300494</t>
  </si>
  <si>
    <t>Садовый с.о.</t>
  </si>
  <si>
    <t>ТОО "Жанатлек Агро"</t>
  </si>
  <si>
    <t>170740033381</t>
  </si>
  <si>
    <t>ТОО "ABBAS GROUP"</t>
  </si>
  <si>
    <t>160240009031</t>
  </si>
  <si>
    <t>ТОО "Национальная агрохимическая компания"</t>
  </si>
  <si>
    <t>160840022447</t>
  </si>
  <si>
    <t>ФХ в виде ПТ «Е.Шортанов»</t>
  </si>
  <si>
    <t>050460005052</t>
  </si>
  <si>
    <t>Коксунский с.о.</t>
  </si>
  <si>
    <t>с.Коксун</t>
  </si>
  <si>
    <t>ТОО "Астра –Агро LTD"</t>
  </si>
  <si>
    <t>120240010701</t>
  </si>
  <si>
    <t>ТОО "Строй-Проф"</t>
  </si>
  <si>
    <t>030340017446</t>
  </si>
  <si>
    <t>ЧП "Акунишников"</t>
  </si>
  <si>
    <t>470101313126</t>
  </si>
  <si>
    <t>Желаевский с.о.</t>
  </si>
  <si>
    <t>с.Желаево</t>
  </si>
  <si>
    <t>ТОО "Агросервис-Батыс"</t>
  </si>
  <si>
    <t>050340006553</t>
  </si>
  <si>
    <t>Круглоозерновская п.а.</t>
  </si>
  <si>
    <t>с.Серебряково</t>
  </si>
  <si>
    <t>ИП "Сытдыков А.Б."</t>
  </si>
  <si>
    <t>770824302104</t>
  </si>
  <si>
    <t>с.Баймурат</t>
  </si>
  <si>
    <t>КХ "Шанырак"</t>
  </si>
  <si>
    <t>030764023832</t>
  </si>
  <si>
    <t>с.Кандык</t>
  </si>
  <si>
    <t>КХ "Бахыт"</t>
  </si>
  <si>
    <t>590222300345</t>
  </si>
  <si>
    <t>Ануарбеков Марат Мерекеевич</t>
  </si>
  <si>
    <t>Павлодар Г.А.</t>
  </si>
  <si>
    <t>г.Павлодар</t>
  </si>
  <si>
    <t>ТОО "BIARD"</t>
  </si>
  <si>
    <t>071140001958</t>
  </si>
  <si>
    <t>Кенесский с.о.</t>
  </si>
  <si>
    <t>с.Hовоямышево</t>
  </si>
  <si>
    <t>Agro- Trade PV</t>
  </si>
  <si>
    <t>181040005751</t>
  </si>
  <si>
    <t>район Тере?к?л</t>
  </si>
  <si>
    <t>Береговой с.о.</t>
  </si>
  <si>
    <t>ФХ "Абишев"</t>
  </si>
  <si>
    <t>690516300275</t>
  </si>
  <si>
    <t>Щербактинский район</t>
  </si>
  <si>
    <t>Шарбактинский с.о.</t>
  </si>
  <si>
    <t>с.Шарбакты</t>
  </si>
  <si>
    <t>ТОО "АЛЕКСЕЕВСКОЕ"</t>
  </si>
  <si>
    <t>981140001353</t>
  </si>
  <si>
    <t>Agro-Market Astana</t>
  </si>
  <si>
    <t>150840014830</t>
  </si>
  <si>
    <t>TOO "Kereku Agro"</t>
  </si>
  <si>
    <t>150140023329</t>
  </si>
  <si>
    <t>Луганский с.о.</t>
  </si>
  <si>
    <t>с.Луганск</t>
  </si>
  <si>
    <t>ТОО "Тамара-Агро"</t>
  </si>
  <si>
    <t>181240009464</t>
  </si>
  <si>
    <t xml:space="preserve">КХ  "Скугаревых"  (Павлодар)             </t>
  </si>
  <si>
    <t>571210450074</t>
  </si>
  <si>
    <t>ФХ в ФПТ "Найверт"</t>
  </si>
  <si>
    <t>060264032343</t>
  </si>
  <si>
    <t>ФХ в ФПТ "Твердохлеб"</t>
  </si>
  <si>
    <t>060264018704</t>
  </si>
  <si>
    <t>Крестьянское хозяйство "Жанашыл"</t>
  </si>
  <si>
    <t>750423350408</t>
  </si>
  <si>
    <t>Теренкольский с.о.</t>
  </si>
  <si>
    <t>с.Теренколь</t>
  </si>
  <si>
    <t>ТОО "Оркен ПВ"</t>
  </si>
  <si>
    <t>160340013122</t>
  </si>
  <si>
    <t>Жуманов Ерик</t>
  </si>
  <si>
    <t>Аксу Г.А.</t>
  </si>
  <si>
    <t>Евгеньевский с.о.</t>
  </si>
  <si>
    <t>с.Уштерек</t>
  </si>
  <si>
    <t>ТОО "УШТЕРЕК И К"</t>
  </si>
  <si>
    <t>980540002076</t>
  </si>
  <si>
    <t>Железинский район</t>
  </si>
  <si>
    <t>Лесной с.о.</t>
  </si>
  <si>
    <t>с.Крупское</t>
  </si>
  <si>
    <t>КХ "Токман"</t>
  </si>
  <si>
    <t>821210350577</t>
  </si>
  <si>
    <t>Иртышский район</t>
  </si>
  <si>
    <t>Агашорынский с.о.</t>
  </si>
  <si>
    <t>с.Агашорын</t>
  </si>
  <si>
    <t>ФХ "ЗАМАНДАС"</t>
  </si>
  <si>
    <t>070160002695</t>
  </si>
  <si>
    <t>КАДЫРОВ ПВ ТОО</t>
  </si>
  <si>
    <t>171140035264</t>
  </si>
  <si>
    <t>Успенский район</t>
  </si>
  <si>
    <t>Козыкеткенский с.о.</t>
  </si>
  <si>
    <t>с.Козыкеткен</t>
  </si>
  <si>
    <t>К/Х "УСИК"</t>
  </si>
  <si>
    <t>070764015849</t>
  </si>
  <si>
    <t>Лозовский с.о.</t>
  </si>
  <si>
    <t>с.Каратай</t>
  </si>
  <si>
    <t>КХ "ЧИНГИСХАН"</t>
  </si>
  <si>
    <t>640511350067</t>
  </si>
  <si>
    <t>Заринский с.о.</t>
  </si>
  <si>
    <t>с.Бирлик</t>
  </si>
  <si>
    <t>ТОО Крестьянское хозяйство "Данекер"</t>
  </si>
  <si>
    <t>101040007397</t>
  </si>
  <si>
    <t>Жуманов Ерик Болатович</t>
  </si>
  <si>
    <t>930215302336</t>
  </si>
  <si>
    <t>Крестьянское хозяйство "Тортай"</t>
  </si>
  <si>
    <t>681001301531</t>
  </si>
  <si>
    <t>ФХ в ФПТ "Луч-1"</t>
  </si>
  <si>
    <t>480802300612</t>
  </si>
  <si>
    <t>с.Евгеньевка</t>
  </si>
  <si>
    <t xml:space="preserve">КХ  "Виктория" Аксу </t>
  </si>
  <si>
    <t>041164011297</t>
  </si>
  <si>
    <t>Кызылжарский с.о.</t>
  </si>
  <si>
    <t>с.Сарышыганак</t>
  </si>
  <si>
    <t>КХ "Экоферма AGROMAX"</t>
  </si>
  <si>
    <t>791103303095</t>
  </si>
  <si>
    <t>Железинский с.о.</t>
  </si>
  <si>
    <t>ТОО "Дари-ар"</t>
  </si>
  <si>
    <t>160440028987</t>
  </si>
  <si>
    <t>с.Захаровка</t>
  </si>
  <si>
    <t>КХ "Енбек Жол"</t>
  </si>
  <si>
    <t>651221450100</t>
  </si>
  <si>
    <t>КХ Дана Павлодар</t>
  </si>
  <si>
    <t>820912350203</t>
  </si>
  <si>
    <t>Казахстанский с.о.</t>
  </si>
  <si>
    <t>с.Жана жулдыз</t>
  </si>
  <si>
    <t>КХ Ященко</t>
  </si>
  <si>
    <t>371105300782</t>
  </si>
  <si>
    <t>ТОО "Arthur &amp; Company"</t>
  </si>
  <si>
    <t>150540007916</t>
  </si>
  <si>
    <t>ТОО "PavlodarAgroQant"</t>
  </si>
  <si>
    <t>191240013098</t>
  </si>
  <si>
    <t>ФХ "Молочное село"</t>
  </si>
  <si>
    <t>790312300613</t>
  </si>
  <si>
    <t>Кенжекольский с.о.</t>
  </si>
  <si>
    <t>с.Кенжеколь</t>
  </si>
  <si>
    <t>Макенов Марат Анатольевич</t>
  </si>
  <si>
    <t>810704301331</t>
  </si>
  <si>
    <t>Григорьевский с.о.</t>
  </si>
  <si>
    <t>с.Hабережное</t>
  </si>
  <si>
    <t>КХ  "Андас" (Павлодар)</t>
  </si>
  <si>
    <t>501217450129</t>
  </si>
  <si>
    <t>с.Мичурино</t>
  </si>
  <si>
    <t>Крестьянское хозяйство "Мичурино"</t>
  </si>
  <si>
    <t>780730301632</t>
  </si>
  <si>
    <t xml:space="preserve">Крестьянское хозяйство "Карлыгаш-2"               </t>
  </si>
  <si>
    <t>630916300615</t>
  </si>
  <si>
    <t>Крестьянское хозяйство "Нариман"</t>
  </si>
  <si>
    <t>680909300755</t>
  </si>
  <si>
    <t xml:space="preserve">КХ "Андрей"                   </t>
  </si>
  <si>
    <t>550427400577</t>
  </si>
  <si>
    <t>КХ "Гук"</t>
  </si>
  <si>
    <t>591019350281</t>
  </si>
  <si>
    <t>КХ "Линник"</t>
  </si>
  <si>
    <t>690717300614</t>
  </si>
  <si>
    <t>КХ "Мухажанова"</t>
  </si>
  <si>
    <t>620101303558</t>
  </si>
  <si>
    <t>КХ "Табыс"</t>
  </si>
  <si>
    <t>740224300468</t>
  </si>
  <si>
    <t>КХ "Лазаренко"</t>
  </si>
  <si>
    <t>670915300796</t>
  </si>
  <si>
    <t>КХ "Ситников"</t>
  </si>
  <si>
    <t>871228350821</t>
  </si>
  <si>
    <t>КХ "Хайдина"</t>
  </si>
  <si>
    <t>590911400743</t>
  </si>
  <si>
    <t>КХ "Шкурко"</t>
  </si>
  <si>
    <t>480925300592</t>
  </si>
  <si>
    <t>район А??улы</t>
  </si>
  <si>
    <t>с.Жанатан</t>
  </si>
  <si>
    <t>АгроСервис-Акку</t>
  </si>
  <si>
    <t>050340011222</t>
  </si>
  <si>
    <t>Воскресенский с.о.</t>
  </si>
  <si>
    <t>с.Воскресенка</t>
  </si>
  <si>
    <t>КХ "ВОСТРЕЙКИН"</t>
  </si>
  <si>
    <t>030664022048</t>
  </si>
  <si>
    <t>Ивановский с.о.</t>
  </si>
  <si>
    <t>ТОО "Ивановское"</t>
  </si>
  <si>
    <t>980940004017</t>
  </si>
  <si>
    <t>КХ "Дятлов"</t>
  </si>
  <si>
    <t>030864002467</t>
  </si>
  <si>
    <t>ФХ "Александр"</t>
  </si>
  <si>
    <t>821217350317</t>
  </si>
  <si>
    <t>КХ "Yntaly Agro"</t>
  </si>
  <si>
    <t>030664021694</t>
  </si>
  <si>
    <t>Успенский с.о.</t>
  </si>
  <si>
    <t>с.Успенка</t>
  </si>
  <si>
    <t>ФХ "Мансур"</t>
  </si>
  <si>
    <t>930610351460</t>
  </si>
  <si>
    <t>Железнодорожный с.о.</t>
  </si>
  <si>
    <t>с.Кудайколь</t>
  </si>
  <si>
    <t>КХ Рамазанов</t>
  </si>
  <si>
    <t>861123350224</t>
  </si>
  <si>
    <t>Макенов Марат</t>
  </si>
  <si>
    <t>Отрадный с.о.</t>
  </si>
  <si>
    <t>КАТЮША КХ</t>
  </si>
  <si>
    <t>580812300241</t>
  </si>
  <si>
    <t>Экоблок</t>
  </si>
  <si>
    <t>130240004095</t>
  </si>
  <si>
    <t>ИП Тойымбаев</t>
  </si>
  <si>
    <t>741031300868</t>
  </si>
  <si>
    <t>KazBioFood</t>
  </si>
  <si>
    <t>150340020580</t>
  </si>
  <si>
    <t>ТОО "АГРО ЭК"</t>
  </si>
  <si>
    <t>150440020880</t>
  </si>
  <si>
    <t>с.Сычевка</t>
  </si>
  <si>
    <t>ФХ в ФПТ "Витковской"</t>
  </si>
  <si>
    <t>120164014612</t>
  </si>
  <si>
    <t>ФХ Муханов</t>
  </si>
  <si>
    <t>481215300238</t>
  </si>
  <si>
    <t>с.Муздыбай</t>
  </si>
  <si>
    <t>КХ "Муздыбай 1"</t>
  </si>
  <si>
    <t>990164015036</t>
  </si>
  <si>
    <t>ТОО "МТС GROUP"</t>
  </si>
  <si>
    <t>151240002759</t>
  </si>
  <si>
    <t>Алгабасский с.о.</t>
  </si>
  <si>
    <t>с.Жолкудук</t>
  </si>
  <si>
    <t>КХ "Алтынбек"</t>
  </si>
  <si>
    <t>680728450219</t>
  </si>
  <si>
    <t>г.Аксу</t>
  </si>
  <si>
    <t>ТОО "КУЛАГЕР-БАЯН"</t>
  </si>
  <si>
    <t>190740028775</t>
  </si>
  <si>
    <t>с.о.им.Мамаита Омарова</t>
  </si>
  <si>
    <t>с.Енбек</t>
  </si>
  <si>
    <t>КХ "Алихан" (Павлодар)</t>
  </si>
  <si>
    <t>710620350075</t>
  </si>
  <si>
    <t>Актогайский район</t>
  </si>
  <si>
    <t>Актогайский с.о.</t>
  </si>
  <si>
    <t>с.Актогай</t>
  </si>
  <si>
    <t>ТОО "Актогай Иртыш"</t>
  </si>
  <si>
    <t>170840021311</t>
  </si>
  <si>
    <t>Башмачинский с.о.</t>
  </si>
  <si>
    <t>с.Башмачное</t>
  </si>
  <si>
    <t>ТОО "AgroCapital"</t>
  </si>
  <si>
    <t>040240004541</t>
  </si>
  <si>
    <t>с.Железинка</t>
  </si>
  <si>
    <t>КХ "Пшеничникова"</t>
  </si>
  <si>
    <t>041264031532</t>
  </si>
  <si>
    <t>КХ "Имран"</t>
  </si>
  <si>
    <t>090664013832</t>
  </si>
  <si>
    <t>с.Узынсу</t>
  </si>
  <si>
    <t>ТОО "DAN-Agro PVL"</t>
  </si>
  <si>
    <t>190340005276</t>
  </si>
  <si>
    <t>Майский район</t>
  </si>
  <si>
    <t>с.Большой Акжар</t>
  </si>
  <si>
    <t>ТОО Агрофирма "Ақжар Өндіріс"</t>
  </si>
  <si>
    <t>031040005385</t>
  </si>
  <si>
    <t>Крестьянское хозяйство "Елена"</t>
  </si>
  <si>
    <t>130741011963</t>
  </si>
  <si>
    <t>Зангарский с.о.</t>
  </si>
  <si>
    <t>с.Зангар</t>
  </si>
  <si>
    <t>КХ "Жулдыз" Макенов Марат</t>
  </si>
  <si>
    <t>530110301442</t>
  </si>
  <si>
    <t>с.Заря</t>
  </si>
  <si>
    <t>Крестьянское хозяйство "Женic"</t>
  </si>
  <si>
    <t>711225300887</t>
  </si>
  <si>
    <t>Ольгинский с.о.</t>
  </si>
  <si>
    <t>с.Ольгинка</t>
  </si>
  <si>
    <t>Крестьянское хозяйство "Маяк"</t>
  </si>
  <si>
    <t>830122450029</t>
  </si>
  <si>
    <t>Айжан КХ</t>
  </si>
  <si>
    <t>860728301341</t>
  </si>
  <si>
    <t xml:space="preserve">Крестьянское хозяйство "Дары Природы"  </t>
  </si>
  <si>
    <t>590905350275</t>
  </si>
  <si>
    <t>КХ "Шумский"</t>
  </si>
  <si>
    <t>740929300341</t>
  </si>
  <si>
    <t>КХ АЛИМБАЕВ ИП АЛИМБАЕВ Е.К</t>
  </si>
  <si>
    <t>530506301485</t>
  </si>
  <si>
    <t>с.Тройницкое</t>
  </si>
  <si>
    <t>КХ "СИНЕЛЬНИКОВ"</t>
  </si>
  <si>
    <t>610813300651</t>
  </si>
  <si>
    <t>КХ ВОСТОК</t>
  </si>
  <si>
    <t>600904301830</t>
  </si>
  <si>
    <t>ТОО "MUHIT-AGRO"</t>
  </si>
  <si>
    <t>210140038559</t>
  </si>
  <si>
    <t>ТОО "E-Port"</t>
  </si>
  <si>
    <t>150240012763</t>
  </si>
  <si>
    <t>КХ "Иван"</t>
  </si>
  <si>
    <t>661011300564</t>
  </si>
  <si>
    <t>КХ "Темп"</t>
  </si>
  <si>
    <t>730914300506</t>
  </si>
  <si>
    <t>ФХПТ "Артамонов"</t>
  </si>
  <si>
    <t>060464027651</t>
  </si>
  <si>
    <t>КХ "Ильинское"</t>
  </si>
  <si>
    <t>600116350637</t>
  </si>
  <si>
    <t>КФХ "Большереченское"</t>
  </si>
  <si>
    <t>650707301353</t>
  </si>
  <si>
    <t>051064011832</t>
  </si>
  <si>
    <t>КХ "Кудрявцева Ю.Л."</t>
  </si>
  <si>
    <t>КХ Василёк (Ананин Василий)</t>
  </si>
  <si>
    <t>201164007223</t>
  </si>
  <si>
    <t>КХ "Раева Якова Нифодьевича"</t>
  </si>
  <si>
    <t>420715301568</t>
  </si>
  <si>
    <t>Утебаев Хасенбек</t>
  </si>
  <si>
    <t>с.Жанабет</t>
  </si>
  <si>
    <t>ТОО "ASTYK-PV"</t>
  </si>
  <si>
    <t>151040017948</t>
  </si>
  <si>
    <t>Крестьянское хозяйство "Ахметов"</t>
  </si>
  <si>
    <t>030864024527</t>
  </si>
  <si>
    <t>с.Жанааул</t>
  </si>
  <si>
    <t>ТОО "Бөрі"</t>
  </si>
  <si>
    <t>000940004547</t>
  </si>
  <si>
    <t>КХ "Лейла"</t>
  </si>
  <si>
    <t>561010300984</t>
  </si>
  <si>
    <t>ЭМПК ТОО</t>
  </si>
  <si>
    <t>020440003244</t>
  </si>
  <si>
    <t>Северная дирекция</t>
  </si>
  <si>
    <t>Воробьёв Владимир</t>
  </si>
  <si>
    <t>Аккайынский район</t>
  </si>
  <si>
    <t>с.о.Шагалалы</t>
  </si>
  <si>
    <t>с.Шагалалы</t>
  </si>
  <si>
    <t>Северо-Казахстанская СОС"ТОО</t>
  </si>
  <si>
    <t>071240019598</t>
  </si>
  <si>
    <t>Спасовский с.о.</t>
  </si>
  <si>
    <t>с.Спасовка</t>
  </si>
  <si>
    <t>ТОО "Жангали"</t>
  </si>
  <si>
    <t>040640002232</t>
  </si>
  <si>
    <t>Кызылжарский район</t>
  </si>
  <si>
    <t>Бескольский с.о.</t>
  </si>
  <si>
    <t>с.Бесколь</t>
  </si>
  <si>
    <t>ТОО КазАзияТранс</t>
  </si>
  <si>
    <t>200340022230</t>
  </si>
  <si>
    <t>ТОО "Август-Казахстан"</t>
  </si>
  <si>
    <t>070240006325</t>
  </si>
  <si>
    <t>Боскольский с.о.</t>
  </si>
  <si>
    <t>с.Босколь</t>
  </si>
  <si>
    <t>180340017971</t>
  </si>
  <si>
    <t>ТОО «Олжа Босколь-Астык»</t>
  </si>
  <si>
    <t>ТОО "Агриматко"</t>
  </si>
  <si>
    <t>040440003114</t>
  </si>
  <si>
    <t>ТОО "Алтын - Инвест"</t>
  </si>
  <si>
    <t>000740001815</t>
  </si>
  <si>
    <t>Куйбышевский с.о.</t>
  </si>
  <si>
    <t>с.Боголюбово</t>
  </si>
  <si>
    <t>ФХ "Родник"</t>
  </si>
  <si>
    <t>051164023103</t>
  </si>
  <si>
    <t>540111300362</t>
  </si>
  <si>
    <t>КХ "Коломенцев"</t>
  </si>
  <si>
    <t>Мамлютский район</t>
  </si>
  <si>
    <t>с.Андреевка</t>
  </si>
  <si>
    <t>ТОО Андреевка-Агро</t>
  </si>
  <si>
    <t>041240002032</t>
  </si>
  <si>
    <t>Краснополянский с.о.</t>
  </si>
  <si>
    <t>с.Красная Поляна</t>
  </si>
  <si>
    <t>ТОО "Краснополянское"</t>
  </si>
  <si>
    <t>981240003680</t>
  </si>
  <si>
    <t>Киялинский с.о.</t>
  </si>
  <si>
    <t>с.Киялы</t>
  </si>
  <si>
    <t>ТОО "Гагарино"</t>
  </si>
  <si>
    <t>040240007398</t>
  </si>
  <si>
    <t>080740018547</t>
  </si>
  <si>
    <t>ТОО "Карымсаков и К"</t>
  </si>
  <si>
    <t>ТОО "Салют"</t>
  </si>
  <si>
    <t>971040000220</t>
  </si>
  <si>
    <t>Hиколаевский с.о.</t>
  </si>
  <si>
    <t>с.Hиколаевка</t>
  </si>
  <si>
    <t>ТОО "Кантемир Агро"</t>
  </si>
  <si>
    <t>041240002101</t>
  </si>
  <si>
    <t>Рассветский с.о.</t>
  </si>
  <si>
    <t>с.Семипалатное</t>
  </si>
  <si>
    <t>КХ "Росляков Н.И."</t>
  </si>
  <si>
    <t>580601350355</t>
  </si>
  <si>
    <t>Hовомихайловский с.о.</t>
  </si>
  <si>
    <t>с.Токаревка</t>
  </si>
  <si>
    <t>ТОО "Хуландой"</t>
  </si>
  <si>
    <t>041240003144</t>
  </si>
  <si>
    <t>Район Шал акына</t>
  </si>
  <si>
    <t>Приишимский с.о.</t>
  </si>
  <si>
    <t>с.Повозочное</t>
  </si>
  <si>
    <t>ТОО "Батаев Б.Б."</t>
  </si>
  <si>
    <t>041240011448</t>
  </si>
  <si>
    <t>Камсактинский с.о.</t>
  </si>
  <si>
    <t>с.Светлое</t>
  </si>
  <si>
    <t>ТОО "Жаркын-СК"</t>
  </si>
  <si>
    <t>030140002519</t>
  </si>
  <si>
    <t>ЕСИЛЬ-АГРО</t>
  </si>
  <si>
    <t>040840007250</t>
  </si>
  <si>
    <t>с.а. Знаменка</t>
  </si>
  <si>
    <t>с.Знаменка</t>
  </si>
  <si>
    <t>ТОО "Тней-Агро"</t>
  </si>
  <si>
    <t>150340004479</t>
  </si>
  <si>
    <t>с.Жана Киима</t>
  </si>
  <si>
    <t>К/Х Кийма</t>
  </si>
  <si>
    <t>910828351452</t>
  </si>
  <si>
    <t>ТОО «АскарТау  Петропавловск»</t>
  </si>
  <si>
    <t>070940022848</t>
  </si>
  <si>
    <t>ТОО "Астана-Пестициды"</t>
  </si>
  <si>
    <t>101040003027</t>
  </si>
  <si>
    <t>ФХ Нұр-Бидай</t>
  </si>
  <si>
    <t>090564016813</t>
  </si>
  <si>
    <t>Имантауский с.о.</t>
  </si>
  <si>
    <t>с.Имантау</t>
  </si>
  <si>
    <t>ТОО "Лобаново"</t>
  </si>
  <si>
    <t>040640008945</t>
  </si>
  <si>
    <t>Акмешитский с.о.</t>
  </si>
  <si>
    <t>с.Акмешит</t>
  </si>
  <si>
    <t>ТОО "TAS-2004"</t>
  </si>
  <si>
    <t>040140003837</t>
  </si>
  <si>
    <t>710722350298</t>
  </si>
  <si>
    <t>КХ "Альдеран"</t>
  </si>
  <si>
    <t>СЕВЕР</t>
  </si>
  <si>
    <t>Володарский с.о.</t>
  </si>
  <si>
    <t>с.Саумалколь</t>
  </si>
  <si>
    <t>ТОО "Саумалкол Агро"</t>
  </si>
  <si>
    <t>190340009853</t>
  </si>
  <si>
    <t>с.Бостандык</t>
  </si>
  <si>
    <t>ТОО "СЕНІМ"</t>
  </si>
  <si>
    <t>041140002405</t>
  </si>
  <si>
    <t>Данилов Иван</t>
  </si>
  <si>
    <t>Алматинский с.о.</t>
  </si>
  <si>
    <t>с.Жаркайын</t>
  </si>
  <si>
    <t>ТОО "Данияр Агро"</t>
  </si>
  <si>
    <t>140840003823</t>
  </si>
  <si>
    <t>СевНИЖ</t>
  </si>
  <si>
    <t>081040007093</t>
  </si>
  <si>
    <t>ТОО "Боголюбов и К"</t>
  </si>
  <si>
    <t>080440020558</t>
  </si>
  <si>
    <t>с.Hовомихайловка</t>
  </si>
  <si>
    <t>ТОО "Новомихайловское-2003"</t>
  </si>
  <si>
    <t>030140002916</t>
  </si>
  <si>
    <t>с.Бексеит</t>
  </si>
  <si>
    <t>ТОО "Бексеит"</t>
  </si>
  <si>
    <t>980340001209</t>
  </si>
  <si>
    <t>Беловский с.о.</t>
  </si>
  <si>
    <t>с.Белое</t>
  </si>
  <si>
    <t>ТОО "Кулик Н.П."</t>
  </si>
  <si>
    <t>010240002301</t>
  </si>
  <si>
    <t>ТОО "Ултык Бидай"</t>
  </si>
  <si>
    <t>160540024452</t>
  </si>
  <si>
    <t>ТОО "Август - Групп"</t>
  </si>
  <si>
    <t>161140019593</t>
  </si>
  <si>
    <t>990340010983</t>
  </si>
  <si>
    <t>ТОО "Жартас"</t>
  </si>
  <si>
    <t>081160017448</t>
  </si>
  <si>
    <t>ФХ "Прогресс"</t>
  </si>
  <si>
    <t>ТОО "Мечта Маркет"</t>
  </si>
  <si>
    <t>160741018094</t>
  </si>
  <si>
    <t>Абсеметов Досбол</t>
  </si>
  <si>
    <t>Тараз</t>
  </si>
  <si>
    <t>Абдукаримов Дулат Абдукасымович</t>
  </si>
  <si>
    <t>830125302950</t>
  </si>
  <si>
    <t>Макаровский с.о.</t>
  </si>
  <si>
    <t>с.Макарово</t>
  </si>
  <si>
    <t>ТОО "Гепард Агро"</t>
  </si>
  <si>
    <t>110240013388</t>
  </si>
  <si>
    <t>с.Яик</t>
  </si>
  <si>
    <t>BKTS LLP</t>
  </si>
  <si>
    <t>150540007292</t>
  </si>
  <si>
    <t>ТОО "БИНОМ"</t>
  </si>
  <si>
    <t>960240000520</t>
  </si>
  <si>
    <t>ТОО "GROZA-3"</t>
  </si>
  <si>
    <t>180440028287</t>
  </si>
  <si>
    <t>КХ "Ақ-тілек"</t>
  </si>
  <si>
    <t>950964004914</t>
  </si>
  <si>
    <t>ТОО "FARZA Corp"</t>
  </si>
  <si>
    <t>090840000708</t>
  </si>
  <si>
    <t>КХ "Олджи"</t>
  </si>
  <si>
    <t>050660010006</t>
  </si>
  <si>
    <t>Енбекский с.о.</t>
  </si>
  <si>
    <t>с.Сагашили</t>
  </si>
  <si>
    <t>КХ "Жараскан"</t>
  </si>
  <si>
    <t>060664028340</t>
  </si>
  <si>
    <t>ТОО «30 лет Казахстана»</t>
  </si>
  <si>
    <t>990240008839</t>
  </si>
  <si>
    <t>КХ "Акжан"</t>
  </si>
  <si>
    <t>731121300895</t>
  </si>
  <si>
    <t>Данильчук Александр Анатольевич</t>
  </si>
  <si>
    <t>Большеизюмовский с.о.</t>
  </si>
  <si>
    <t>с.Большой Изюм</t>
  </si>
  <si>
    <t>ТОО "АГРО-ХЛЕБ"</t>
  </si>
  <si>
    <t>160440032816</t>
  </si>
  <si>
    <t>Полтавский с.о.</t>
  </si>
  <si>
    <t>с.Полтавка</t>
  </si>
  <si>
    <t>ТОО "Полтавское"</t>
  </si>
  <si>
    <t>930540000338</t>
  </si>
  <si>
    <t>Черкасский с.о.</t>
  </si>
  <si>
    <t>с.Hовороссийское</t>
  </si>
  <si>
    <t>131240012920</t>
  </si>
  <si>
    <t>ТОО "Бейбарс Агро"</t>
  </si>
  <si>
    <t>Корнеевский с.о.</t>
  </si>
  <si>
    <t>с.Корнеевка</t>
  </si>
  <si>
    <t>ТОО "Мария села Корнеевка"</t>
  </si>
  <si>
    <t>030440005793</t>
  </si>
  <si>
    <t>Район Магжана Жумабаева</t>
  </si>
  <si>
    <t>Булаевская г.а.</t>
  </si>
  <si>
    <t>г.Булаево</t>
  </si>
  <si>
    <t>КФХ "Кедр"</t>
  </si>
  <si>
    <t>040364050887</t>
  </si>
  <si>
    <t>181040010926</t>
  </si>
  <si>
    <t>ТОО "Октябрьское Агро"</t>
  </si>
  <si>
    <t>с.Архангелка</t>
  </si>
  <si>
    <t>ТОО "НТС-АГРО"</t>
  </si>
  <si>
    <t>110440016270</t>
  </si>
  <si>
    <t>Возвышенский с.о.</t>
  </si>
  <si>
    <t>с.Возвышенка</t>
  </si>
  <si>
    <t>КХ "Квадро"</t>
  </si>
  <si>
    <t>580916300188</t>
  </si>
  <si>
    <t>090940010392</t>
  </si>
  <si>
    <t>ТОО "ТАММИТ"</t>
  </si>
  <si>
    <t>КХ "Колос"</t>
  </si>
  <si>
    <t>490102303623</t>
  </si>
  <si>
    <t xml:space="preserve">с.о.Но?айбай би </t>
  </si>
  <si>
    <t>с.Караганды</t>
  </si>
  <si>
    <t>ТОО "Агрофирма Виноградовка"</t>
  </si>
  <si>
    <t>000540006125</t>
  </si>
  <si>
    <t>031240006747</t>
  </si>
  <si>
    <t>ТОО"Жетісу-Жер"</t>
  </si>
  <si>
    <t>Городецкий с.о.</t>
  </si>
  <si>
    <t>с. Мерген</t>
  </si>
  <si>
    <t>ТОО "ГЕРМЕС АГРО"</t>
  </si>
  <si>
    <t>041240012575</t>
  </si>
  <si>
    <t>050340019991</t>
  </si>
  <si>
    <t>ТОО "ШТАМ"</t>
  </si>
  <si>
    <t>050440000322</t>
  </si>
  <si>
    <t>ТОО "ПОЛЕ"</t>
  </si>
  <si>
    <t>Юбилейный с.о.</t>
  </si>
  <si>
    <t>с.Крещенка</t>
  </si>
  <si>
    <t>ШАЛ АКЫН АГРО-2020</t>
  </si>
  <si>
    <t>190340012108</t>
  </si>
  <si>
    <t>Каштанов Павел</t>
  </si>
  <si>
    <t>ИП Жанабаев Каракул Кенжебаевич</t>
  </si>
  <si>
    <t>Бирлик и К</t>
  </si>
  <si>
    <t>090364017438</t>
  </si>
  <si>
    <t>580812300182</t>
  </si>
  <si>
    <t>КХ "КАРИНА С "</t>
  </si>
  <si>
    <t>КХ "Буркутбай Хажы"</t>
  </si>
  <si>
    <t>030764018995</t>
  </si>
  <si>
    <t>Ушаковский с.о.</t>
  </si>
  <si>
    <t>кх Гурака В.Н.</t>
  </si>
  <si>
    <t>490101352824</t>
  </si>
  <si>
    <t>ТОО "Гербицид Плюс"</t>
  </si>
  <si>
    <t>110140015182</t>
  </si>
  <si>
    <t>ТОО "Енбек Агро-2020"</t>
  </si>
  <si>
    <t>200240014048</t>
  </si>
  <si>
    <t>Белозерский с.о.</t>
  </si>
  <si>
    <t>с.Белозерка</t>
  </si>
  <si>
    <t>кх "Куаныш"</t>
  </si>
  <si>
    <t>590416400465</t>
  </si>
  <si>
    <t>КХ "Садик"</t>
  </si>
  <si>
    <t>470501304687</t>
  </si>
  <si>
    <t>КХ "Эльмира"</t>
  </si>
  <si>
    <t>161064012977</t>
  </si>
  <si>
    <t>ТОО "Булак Агро"</t>
  </si>
  <si>
    <t>041240002667</t>
  </si>
  <si>
    <t>ТОО «Енбек-AGRO»</t>
  </si>
  <si>
    <t>041240008011</t>
  </si>
  <si>
    <t>Агрофирма Коктем</t>
  </si>
  <si>
    <t>120640019125</t>
  </si>
  <si>
    <t>Медицинское Учреждение «Дезинфекция»</t>
  </si>
  <si>
    <t>990340000133</t>
  </si>
  <si>
    <t>ТОО "Агро Ленд KZ"</t>
  </si>
  <si>
    <t>111140012240</t>
  </si>
  <si>
    <t>с.Красносельское</t>
  </si>
  <si>
    <t>Содружество - 2</t>
  </si>
  <si>
    <t>020440006889</t>
  </si>
  <si>
    <t>980440002111</t>
  </si>
  <si>
    <t>ТОО "Сулу"</t>
  </si>
  <si>
    <t>ТОО «Холдинг-Сауда»</t>
  </si>
  <si>
    <t>120940007013</t>
  </si>
  <si>
    <t xml:space="preserve"> КХ Жумин Д Е </t>
  </si>
  <si>
    <t>590606300838</t>
  </si>
  <si>
    <t>КХ "ЖААН"</t>
  </si>
  <si>
    <t>620524450114</t>
  </si>
  <si>
    <t>КХ Исмагулова Т.А.</t>
  </si>
  <si>
    <t>ТОО Alliance AgroTrade</t>
  </si>
  <si>
    <t>190940010680</t>
  </si>
  <si>
    <t>Буревестнинская с.а.</t>
  </si>
  <si>
    <t>с.Буревестник</t>
  </si>
  <si>
    <t>ТОО ЗУЕВКА</t>
  </si>
  <si>
    <t>980340000904</t>
  </si>
  <si>
    <t>г.Аркалык</t>
  </si>
  <si>
    <t>181140027598</t>
  </si>
  <si>
    <t>ТОО "Целина-2020"</t>
  </si>
  <si>
    <t>640611301101</t>
  </si>
  <si>
    <t>кх Султан С</t>
  </si>
  <si>
    <t>Первомайская с.а.</t>
  </si>
  <si>
    <t>ТОО "Ауле Би1"</t>
  </si>
  <si>
    <t>041240005166</t>
  </si>
  <si>
    <t>Бадамшинский с.о.</t>
  </si>
  <si>
    <t>с.Бадамша</t>
  </si>
  <si>
    <t>КХ "Коктем"</t>
  </si>
  <si>
    <t>120264002038</t>
  </si>
  <si>
    <t>060164028986</t>
  </si>
  <si>
    <t>ТОО "Дәмді тағам КZ"</t>
  </si>
  <si>
    <t>150740026494</t>
  </si>
  <si>
    <t>КХ "Надежда"</t>
  </si>
  <si>
    <t>050264013989</t>
  </si>
  <si>
    <t>041264014877</t>
  </si>
  <si>
    <t>ТОО "Кос-Истек АГРО"</t>
  </si>
  <si>
    <t>070240008420</t>
  </si>
  <si>
    <t>с.Кайракты</t>
  </si>
  <si>
    <t>ФХ "Арстан"</t>
  </si>
  <si>
    <t>660120302656</t>
  </si>
  <si>
    <t>ТОО "Сана-Агро"</t>
  </si>
  <si>
    <t>980440002012</t>
  </si>
  <si>
    <t>101140002786</t>
  </si>
  <si>
    <t>ТОО  "КАЙМАККОЛЬ-АГРО"</t>
  </si>
  <si>
    <t>Карабалыкская п.а.</t>
  </si>
  <si>
    <t>п.Карабалык</t>
  </si>
  <si>
    <t xml:space="preserve">КХ "Ана" </t>
  </si>
  <si>
    <t>920729350527</t>
  </si>
  <si>
    <t>ТОО "Ак-Бидай-Агро"</t>
  </si>
  <si>
    <t>980240001037</t>
  </si>
  <si>
    <t>ТОО «Новотроицк – 1»</t>
  </si>
  <si>
    <t>010140002388</t>
  </si>
  <si>
    <t>с.а.Лесное</t>
  </si>
  <si>
    <t>с.Лесное</t>
  </si>
  <si>
    <t>ТОО "Манас"</t>
  </si>
  <si>
    <t>980540001602</t>
  </si>
  <si>
    <t>Смирновский с.о.</t>
  </si>
  <si>
    <t>с.Смирновка</t>
  </si>
  <si>
    <t>080540007287</t>
  </si>
  <si>
    <t>ТОО «Костанай-Агро 2008»</t>
  </si>
  <si>
    <t>ТОО "Тогас и К"</t>
  </si>
  <si>
    <t>070140008685</t>
  </si>
  <si>
    <t>к\х Чаркин Владимир Михайлович</t>
  </si>
  <si>
    <t>690417300475</t>
  </si>
  <si>
    <t>с.Степное</t>
  </si>
  <si>
    <t xml:space="preserve">ТОО «Степное» </t>
  </si>
  <si>
    <t>981240003264</t>
  </si>
  <si>
    <t>КХ "Тамаша"</t>
  </si>
  <si>
    <t>470420300773</t>
  </si>
  <si>
    <t>КХ "Кәрім"</t>
  </si>
  <si>
    <t>080564008355</t>
  </si>
  <si>
    <t>с.Каратаусай</t>
  </si>
  <si>
    <t>ТОО "МТС АгроТехАлем"</t>
  </si>
  <si>
    <t>180240041168</t>
  </si>
  <si>
    <t>с.Борте</t>
  </si>
  <si>
    <t>КХ "Бөрте"</t>
  </si>
  <si>
    <t>160764007331</t>
  </si>
  <si>
    <t>с.о.Танирберген</t>
  </si>
  <si>
    <t>с.Кенсахара</t>
  </si>
  <si>
    <t>КХ "Алтай и К"</t>
  </si>
  <si>
    <t>080264024287</t>
  </si>
  <si>
    <t>Сарыжарский с.о.</t>
  </si>
  <si>
    <t>с.Сарыжар</t>
  </si>
  <si>
    <t>КХ"Amanat-agro"</t>
  </si>
  <si>
    <t>920516300087</t>
  </si>
  <si>
    <t>Темирский район</t>
  </si>
  <si>
    <t>Аксайский с.о.</t>
  </si>
  <si>
    <t>с.Шыгырлы</t>
  </si>
  <si>
    <t>ТОО "Достык"</t>
  </si>
  <si>
    <t>990140006175</t>
  </si>
  <si>
    <t>ТОО «Astana Grand Trade»</t>
  </si>
  <si>
    <t>130940021169</t>
  </si>
  <si>
    <t>ТОО «Кемел - Карасу»</t>
  </si>
  <si>
    <t>050440012096</t>
  </si>
  <si>
    <t>КХ Лукашев В.М.</t>
  </si>
  <si>
    <t>610105450162</t>
  </si>
  <si>
    <t>ТОО "Торгово-промышленная компания Дизель-Торг"</t>
  </si>
  <si>
    <t>141240011324</t>
  </si>
  <si>
    <t>ТОО «Гермес.kst»</t>
  </si>
  <si>
    <t>160540008183</t>
  </si>
  <si>
    <t>кх Садыков Куандык Жансултанович</t>
  </si>
  <si>
    <t>070164026634</t>
  </si>
  <si>
    <t>ТОО "Нур Тоба"</t>
  </si>
  <si>
    <t>000440002307</t>
  </si>
  <si>
    <t>КХ Жас</t>
  </si>
  <si>
    <t>550301400968</t>
  </si>
  <si>
    <t>с.о.Оба?ан</t>
  </si>
  <si>
    <t>с.Убаган</t>
  </si>
  <si>
    <t>к\х Ахметжанов Талапказы Габдоллович</t>
  </si>
  <si>
    <t>631207300643</t>
  </si>
  <si>
    <t>Ленинский с.о.</t>
  </si>
  <si>
    <t>с.Жанакой</t>
  </si>
  <si>
    <t>ТОО Жанахай</t>
  </si>
  <si>
    <t>121240020464</t>
  </si>
  <si>
    <t>Котов Александр</t>
  </si>
  <si>
    <t>Караганда Г.А.</t>
  </si>
  <si>
    <t>р.а. им.Казыбек би</t>
  </si>
  <si>
    <t>район им.Казыбек би</t>
  </si>
  <si>
    <t>ТОО «Шерубай Су»</t>
  </si>
  <si>
    <t>060740000848</t>
  </si>
  <si>
    <t>КХ "Ринал"</t>
  </si>
  <si>
    <t>Бестауский с.о.</t>
  </si>
  <si>
    <t>с.Бестау</t>
  </si>
  <si>
    <t>ТОО"Бестау2015"</t>
  </si>
  <si>
    <t>150940012065</t>
  </si>
  <si>
    <t>Кобдинский с.о.</t>
  </si>
  <si>
    <t>с.Кобда</t>
  </si>
  <si>
    <t>ТОО "Қобда Жер"</t>
  </si>
  <si>
    <t>011140001253</t>
  </si>
  <si>
    <t>КХ "Жантизер"</t>
  </si>
  <si>
    <t>030660003892</t>
  </si>
  <si>
    <t>КХ "Асель"</t>
  </si>
  <si>
    <t>680623300790</t>
  </si>
  <si>
    <t>КХ "Спарта"</t>
  </si>
  <si>
    <t>880205302240</t>
  </si>
  <si>
    <t>Копинский с.о.</t>
  </si>
  <si>
    <t>с.Копа</t>
  </si>
  <si>
    <t>ТОО «Актюбинский мясной кластер»</t>
  </si>
  <si>
    <t>040840005125</t>
  </si>
  <si>
    <t>Табантальский с.о.</t>
  </si>
  <si>
    <t>с.Табантал</t>
  </si>
  <si>
    <t>КХ"Орынбасар"</t>
  </si>
  <si>
    <t>820930300255</t>
  </si>
  <si>
    <t>ТОО "Елим Табантал"</t>
  </si>
  <si>
    <t>030240007524</t>
  </si>
  <si>
    <t>Талгарский район</t>
  </si>
  <si>
    <t>Бесагашский с.о.</t>
  </si>
  <si>
    <t>с.Бесагаш</t>
  </si>
  <si>
    <t>КХ "Отан"</t>
  </si>
  <si>
    <t>651028302363</t>
  </si>
  <si>
    <t>Кабулова Акмарал Намазовна</t>
  </si>
  <si>
    <t>740305402887</t>
  </si>
  <si>
    <t>ТОО "Биоген-Инжиниринг Лимитед"</t>
  </si>
  <si>
    <t>031240007874</t>
  </si>
  <si>
    <t>Махамбетский район</t>
  </si>
  <si>
    <t>Баксайский с.о.</t>
  </si>
  <si>
    <t>с.Тандай</t>
  </si>
  <si>
    <t>КХ «Кан Г.В.»</t>
  </si>
  <si>
    <t>540103300705</t>
  </si>
  <si>
    <t>с.о. Бейбарыс</t>
  </si>
  <si>
    <t>с.Бейбарыс</t>
  </si>
  <si>
    <t>ТОО "СП Первомайский"</t>
  </si>
  <si>
    <t>130340017754</t>
  </si>
  <si>
    <t>ТОО "Агрохолдинг "Зеленое поле"</t>
  </si>
  <si>
    <t>121140008500</t>
  </si>
  <si>
    <t>ТОО СнабИнвестГрупп</t>
  </si>
  <si>
    <t>170240000505</t>
  </si>
  <si>
    <t>Заморский Андрей Викторович</t>
  </si>
  <si>
    <t>690929350227</t>
  </si>
  <si>
    <t>с.о.им.Ильяса Омарова</t>
  </si>
  <si>
    <t>с.Докучаевка</t>
  </si>
  <si>
    <t>КХ Мезенцева Наталья Владимировна</t>
  </si>
  <si>
    <t>520721450299</t>
  </si>
  <si>
    <t>Диевский с.о.</t>
  </si>
  <si>
    <t>с.Косагал</t>
  </si>
  <si>
    <t>КХ Ахметов Ильяс Гайдарович</t>
  </si>
  <si>
    <t>690205350121</t>
  </si>
  <si>
    <t>Денисовский с.о.</t>
  </si>
  <si>
    <t>с.Денисовка</t>
  </si>
  <si>
    <t>ТОО "Тобольское-1"</t>
  </si>
  <si>
    <t>000240004732</t>
  </si>
  <si>
    <t>г.Житикара</t>
  </si>
  <si>
    <t>КХ Шейфер</t>
  </si>
  <si>
    <t>161164019118</t>
  </si>
  <si>
    <t>ТОО Торгай Аян</t>
  </si>
  <si>
    <t>031040000156</t>
  </si>
  <si>
    <t>с.Смирново</t>
  </si>
  <si>
    <t>ТОО "Бейбарс-Аққайың"</t>
  </si>
  <si>
    <t>091240016428</t>
  </si>
  <si>
    <t>КХ "Нива"</t>
  </si>
  <si>
    <t>640926302172</t>
  </si>
  <si>
    <t>КХ "ЭНЕРГИЯ-2"</t>
  </si>
  <si>
    <t>150464016407</t>
  </si>
  <si>
    <t>КХ "Айдана"</t>
  </si>
  <si>
    <t>120164001076</t>
  </si>
  <si>
    <t>КХ "СУНКАР"</t>
  </si>
  <si>
    <t>770430300621</t>
  </si>
  <si>
    <t>Жаманкулов Ерлан Телагсович</t>
  </si>
  <si>
    <t>850824300879</t>
  </si>
  <si>
    <t>КХ "Ажар"</t>
  </si>
  <si>
    <t>781022301021</t>
  </si>
  <si>
    <t>Тогузакский с.о.</t>
  </si>
  <si>
    <t>с.Котлованное</t>
  </si>
  <si>
    <t>Агро Инновации</t>
  </si>
  <si>
    <t>800712301714</t>
  </si>
  <si>
    <t>ТОО "Ак-Кудук - коммерческая фирма"</t>
  </si>
  <si>
    <t>970340003104</t>
  </si>
  <si>
    <t>ТОО Алтын - Гуль</t>
  </si>
  <si>
    <t>990340006152</t>
  </si>
  <si>
    <t>Ким Сергей Семенович</t>
  </si>
  <si>
    <t>711107399100</t>
  </si>
  <si>
    <t>ФХ "АЛЛА"</t>
  </si>
  <si>
    <t>050264026377</t>
  </si>
  <si>
    <t>Алимбетовский с.о.</t>
  </si>
  <si>
    <t>с.Алимбет</t>
  </si>
  <si>
    <t>кх "Колос"</t>
  </si>
  <si>
    <t>660626301404</t>
  </si>
  <si>
    <t>ТОО "Торговый дом "Кама-Казахстан"</t>
  </si>
  <si>
    <t>070140003852</t>
  </si>
  <si>
    <t>с.Калининское</t>
  </si>
  <si>
    <t>КХ "Шанс"</t>
  </si>
  <si>
    <t>741020302349</t>
  </si>
  <si>
    <t>Рубежинский с.о.</t>
  </si>
  <si>
    <t>с.Рубежинское</t>
  </si>
  <si>
    <t>КХ «Мырза Джан»</t>
  </si>
  <si>
    <t>550303301287</t>
  </si>
  <si>
    <t>с.Актау</t>
  </si>
  <si>
    <t>КХ "Жантемир"</t>
  </si>
  <si>
    <t>950602350195</t>
  </si>
  <si>
    <t>КХ "Жулдыз"</t>
  </si>
  <si>
    <t>910902350426</t>
  </si>
  <si>
    <t>КХ «Жанибек»</t>
  </si>
  <si>
    <t>630108301918</t>
  </si>
  <si>
    <t>КХ ЛИТВИНОВА</t>
  </si>
  <si>
    <t>620226402784</t>
  </si>
  <si>
    <t>с.Кемер</t>
  </si>
  <si>
    <t>ТОО "Жайна"</t>
  </si>
  <si>
    <t>080240024850</t>
  </si>
  <si>
    <t>ИП Рубцов А.А.</t>
  </si>
  <si>
    <t>520105302045</t>
  </si>
  <si>
    <t>ТОО "Baiterek-Agro"</t>
  </si>
  <si>
    <t>200440008675</t>
  </si>
  <si>
    <t>Чингирлауский район</t>
  </si>
  <si>
    <t>Акшатский с.о.</t>
  </si>
  <si>
    <t>с.Акшат</t>
  </si>
  <si>
    <t>КХ "Қарабұлақ"</t>
  </si>
  <si>
    <t>870226300534</t>
  </si>
  <si>
    <t>КХ "Орда"</t>
  </si>
  <si>
    <t>620528300347</t>
  </si>
  <si>
    <t>Жанибекский с.о.</t>
  </si>
  <si>
    <t>с.Жанибек</t>
  </si>
  <si>
    <t>ТОО ECO CLUB</t>
  </si>
  <si>
    <t>130340013048</t>
  </si>
  <si>
    <t>ТОО «First National Company»</t>
  </si>
  <si>
    <t>051240013961</t>
  </si>
  <si>
    <t>ТОО "Asia Prom Holding"</t>
  </si>
  <si>
    <t>170140000755</t>
  </si>
  <si>
    <t>ТОО "Агрофирма Боровское"</t>
  </si>
  <si>
    <t>050140009818</t>
  </si>
  <si>
    <t>ТОО Мелитопольское</t>
  </si>
  <si>
    <t>150240002508</t>
  </si>
  <si>
    <t>с.а.Сатай</t>
  </si>
  <si>
    <t>с.Сатай</t>
  </si>
  <si>
    <t>ТОО Нива Узунколь</t>
  </si>
  <si>
    <t>031240000897</t>
  </si>
  <si>
    <t>Узункольский с.о.</t>
  </si>
  <si>
    <t>с.Узунколь</t>
  </si>
  <si>
    <t xml:space="preserve">ТОО "Ряжское" </t>
  </si>
  <si>
    <t>061140003992</t>
  </si>
  <si>
    <t>040340001362</t>
  </si>
  <si>
    <t>ТОО "Ивановка-Агросевер"</t>
  </si>
  <si>
    <t>Нурмакин Серик Арыстанбекович</t>
  </si>
  <si>
    <t>г.Державинск</t>
  </si>
  <si>
    <t>ТОО "ЭСКА"</t>
  </si>
  <si>
    <t>000440000787</t>
  </si>
  <si>
    <t>Белесский с.о.</t>
  </si>
  <si>
    <t>с.Белес</t>
  </si>
  <si>
    <t>ТОО "Qazaq Agro Sector"</t>
  </si>
  <si>
    <t>171040034595</t>
  </si>
  <si>
    <t>КХ "Шолпан"</t>
  </si>
  <si>
    <t>580608300718</t>
  </si>
  <si>
    <t>Махорин Г.В"КХ</t>
  </si>
  <si>
    <t>470101311447</t>
  </si>
  <si>
    <t>с.Чувашинское</t>
  </si>
  <si>
    <t>ТОО «Причаганье»</t>
  </si>
  <si>
    <t>990340011555</t>
  </si>
  <si>
    <t>Егиндибулакский с.о.</t>
  </si>
  <si>
    <t>с.Егиндибулак</t>
  </si>
  <si>
    <t>КХ "Одактас"</t>
  </si>
  <si>
    <t>830515300914</t>
  </si>
  <si>
    <t>Железновский с.о.</t>
  </si>
  <si>
    <t>с.Железново</t>
  </si>
  <si>
    <t>КХ "Батыс-Агро"</t>
  </si>
  <si>
    <t>631005400413</t>
  </si>
  <si>
    <t>Зеленовский с.о.</t>
  </si>
  <si>
    <t>с.Зеленое</t>
  </si>
  <si>
    <t>КХ "Муса-Агро"</t>
  </si>
  <si>
    <t>651215301311</t>
  </si>
  <si>
    <t>с.Астафьево</t>
  </si>
  <si>
    <t>КХ "Эврика"</t>
  </si>
  <si>
    <t>571002350562</t>
  </si>
  <si>
    <t>Айдос"КХ</t>
  </si>
  <si>
    <t>611106302518</t>
  </si>
  <si>
    <t>Ангарский с.о.</t>
  </si>
  <si>
    <t>с.Ангарское</t>
  </si>
  <si>
    <t>КХ АҒЫС</t>
  </si>
  <si>
    <t>960618350184</t>
  </si>
  <si>
    <t>Ашутастинский с.о.</t>
  </si>
  <si>
    <t>с.Ашутасты</t>
  </si>
  <si>
    <t>ТОО "Аркалыкская СХОС"</t>
  </si>
  <si>
    <t>100340015831</t>
  </si>
  <si>
    <t>Аркинская с.а.</t>
  </si>
  <si>
    <t>с.Арка</t>
  </si>
  <si>
    <t>КХ "Рахым"</t>
  </si>
  <si>
    <t>610511350309</t>
  </si>
  <si>
    <t>КХ "Ильдар"</t>
  </si>
  <si>
    <t>610113400978</t>
  </si>
  <si>
    <t>ТОО "УЗУНКОЛЬ ГРЭЙН"</t>
  </si>
  <si>
    <t>121140004395</t>
  </si>
  <si>
    <t>кх Рахман</t>
  </si>
  <si>
    <t>920714350055</t>
  </si>
  <si>
    <t>с.Алешинка</t>
  </si>
  <si>
    <t>КРЕСТЬЯНСКОЕ ХОЗЯЙСТВО "БУРКУТ"</t>
  </si>
  <si>
    <t>570730400012</t>
  </si>
  <si>
    <t>КХ ТАТОМИРОВ ПАВЕЛ ПЕТРОВИЧ</t>
  </si>
  <si>
    <t>500130300339</t>
  </si>
  <si>
    <t>КХ Деметра</t>
  </si>
  <si>
    <t>691017350142</t>
  </si>
  <si>
    <t>ТОО Терра</t>
  </si>
  <si>
    <t>090340017020</t>
  </si>
  <si>
    <t>ТОО "Арман - ТСП"</t>
  </si>
  <si>
    <t>041240001976</t>
  </si>
  <si>
    <t>КХ "Аман"</t>
  </si>
  <si>
    <t>611126350428</t>
  </si>
  <si>
    <t>Набережный с.о.</t>
  </si>
  <si>
    <t>с.Набережное</t>
  </si>
  <si>
    <t>ТОО ХАЛВАЙ-II</t>
  </si>
  <si>
    <t>031240005858</t>
  </si>
  <si>
    <t>ТОО "Сельхозтехника"</t>
  </si>
  <si>
    <t>951040000623</t>
  </si>
  <si>
    <t>КХ "Урожай"</t>
  </si>
  <si>
    <t>601127402755</t>
  </si>
  <si>
    <t>с.Жалын</t>
  </si>
  <si>
    <t>ТОО "Зенит Агро"</t>
  </si>
  <si>
    <t>000440015894</t>
  </si>
  <si>
    <t>Десумбаев С</t>
  </si>
  <si>
    <t>940808350292</t>
  </si>
  <si>
    <t>Брманов К.Н.</t>
  </si>
  <si>
    <t>711129301368</t>
  </si>
  <si>
    <t>КХ «Исмаил»</t>
  </si>
  <si>
    <t>670920302660</t>
  </si>
  <si>
    <t>ТОО "Нурлы Жол Казахстан"</t>
  </si>
  <si>
    <t>150240002210</t>
  </si>
  <si>
    <t>КХ «Достык»</t>
  </si>
  <si>
    <t>540313300211</t>
  </si>
  <si>
    <t>КХ "Азамат" Предыбайло Александр</t>
  </si>
  <si>
    <t>610315301276</t>
  </si>
  <si>
    <t>Костанайская</t>
  </si>
  <si>
    <t>с.Мереке</t>
  </si>
  <si>
    <t>Омаров Есмагзам</t>
  </si>
  <si>
    <t>620917300639</t>
  </si>
  <si>
    <t>с.Успеновка</t>
  </si>
  <si>
    <t>КХ "Успеновское"</t>
  </si>
  <si>
    <t>540810300431</t>
  </si>
  <si>
    <t>Павлов Денис Сергеевич</t>
  </si>
  <si>
    <t>с.Некрасовка</t>
  </si>
  <si>
    <t>841102450936</t>
  </si>
  <si>
    <t>ТОО "Сель Агро Плюс"</t>
  </si>
  <si>
    <t>200240017250</t>
  </si>
  <si>
    <t>Крестьянское хозяйство "Мелюх Николай Николаевич"</t>
  </si>
  <si>
    <t>710409450440</t>
  </si>
  <si>
    <t>с.а. Пригородное</t>
  </si>
  <si>
    <t>BAUR-AGRO INVEST</t>
  </si>
  <si>
    <t>140740008800</t>
  </si>
  <si>
    <t>541107300393</t>
  </si>
  <si>
    <t>к/х "Волков Виктор Николаевич"</t>
  </si>
  <si>
    <t>ЖАСЫЛ ЕЛ-2008</t>
  </si>
  <si>
    <t>080440017181</t>
  </si>
  <si>
    <t>СПК "Рубежинский"</t>
  </si>
  <si>
    <t>160340007524</t>
  </si>
  <si>
    <t>Трекинский с.о.</t>
  </si>
  <si>
    <t>с.Трекино</t>
  </si>
  <si>
    <t>КХ "Даукара"</t>
  </si>
  <si>
    <t>630909301546</t>
  </si>
  <si>
    <t>Горбачева</t>
  </si>
  <si>
    <t>670102301675</t>
  </si>
  <si>
    <t>Щаповский с.о.</t>
  </si>
  <si>
    <t>с.Щапово</t>
  </si>
  <si>
    <t>Жайна</t>
  </si>
  <si>
    <t>650505301078</t>
  </si>
  <si>
    <t>Янайкинский с.о.</t>
  </si>
  <si>
    <t>с.Скворкино</t>
  </si>
  <si>
    <t>КХ "Дуйсен"</t>
  </si>
  <si>
    <t>730902300500</t>
  </si>
  <si>
    <t>Январцевский с.о.</t>
  </si>
  <si>
    <t>с.Красноармейское</t>
  </si>
  <si>
    <t>ТОО "Емболат"</t>
  </si>
  <si>
    <t>990240005021</t>
  </si>
  <si>
    <t>Подстепновский с.о.</t>
  </si>
  <si>
    <t>с.Подстепное</t>
  </si>
  <si>
    <t>КХ "Төленгіт"</t>
  </si>
  <si>
    <t>700213302645</t>
  </si>
  <si>
    <t>КХ Малянин И.В.</t>
  </si>
  <si>
    <t>820819350149</t>
  </si>
  <si>
    <t>КХ Исмагулов Ундасын Кожахметович</t>
  </si>
  <si>
    <t>610826350133</t>
  </si>
  <si>
    <t>720616350451</t>
  </si>
  <si>
    <t>К/Х "ДАУЛЕТ"</t>
  </si>
  <si>
    <t>590521350258</t>
  </si>
  <si>
    <t>КХ "Жанахай"</t>
  </si>
  <si>
    <t>с.Жарколь</t>
  </si>
  <si>
    <t>КХ "Алибекова А.Ж."</t>
  </si>
  <si>
    <t>700415400435</t>
  </si>
  <si>
    <t>КХ "Людмила"</t>
  </si>
  <si>
    <t>620101412533</t>
  </si>
  <si>
    <t>Садинов Ержан Алебаевич</t>
  </si>
  <si>
    <t>Буга Максим Павлович</t>
  </si>
  <si>
    <t>841207350623</t>
  </si>
  <si>
    <t>Пак Анатолий Апполонович</t>
  </si>
  <si>
    <t>630508399011</t>
  </si>
  <si>
    <t xml:space="preserve">КХ Григорьев Анатолий Степанович </t>
  </si>
  <si>
    <t>170164022701</t>
  </si>
  <si>
    <t>Дюсупов Серик Ануарбекович</t>
  </si>
  <si>
    <t>670625350092</t>
  </si>
  <si>
    <t>Туманов Малик Еркынович</t>
  </si>
  <si>
    <t>961002350326</t>
  </si>
  <si>
    <t>крестьянское хозяйство  Бришев С.Б.</t>
  </si>
  <si>
    <t>910521350811</t>
  </si>
  <si>
    <t>с.Никитинка</t>
  </si>
  <si>
    <t>КРЕСТЬЯНСКОЕ ХОЗЯЙСТВО "ПАНЧЕНКО ОКСАНА  ВЛАДИМИРОВНА"</t>
  </si>
  <si>
    <t>781205450172</t>
  </si>
  <si>
    <t>ТОО "АДЛЕТ-Т"</t>
  </si>
  <si>
    <t>981040000956</t>
  </si>
  <si>
    <t>060540025599</t>
  </si>
  <si>
    <t>ТОО "ЖАМБАСКОЛ"</t>
  </si>
  <si>
    <t>КРЕСТЬЯНСКОЕ ХОЗЯЙСТВО ХАЖИЕВ  БАУРЖАН МАГУМОВИЧ</t>
  </si>
  <si>
    <t>720125350323</t>
  </si>
  <si>
    <t>КРЕСТЬЯНСКОЕ ХОЗЯЙСТВО ХАЖИЕВ КУРГАНБЕК МАГУМОВИЧ</t>
  </si>
  <si>
    <t>660618301381</t>
  </si>
  <si>
    <t>КХ "Балакирев В.А."</t>
  </si>
  <si>
    <t>680831301323</t>
  </si>
  <si>
    <t>ТОО «Тулпар LTD»</t>
  </si>
  <si>
    <t>030240001525</t>
  </si>
  <si>
    <t>п.Деркул</t>
  </si>
  <si>
    <t>ТОО Уральская сельскохозяйственная опытная станция</t>
  </si>
  <si>
    <t>071240005964</t>
  </si>
  <si>
    <t>НАО "Западно-Казахстанский аграрно-технический университет имени Жангир хана"</t>
  </si>
  <si>
    <t>021140000425</t>
  </si>
  <si>
    <t>ТОО "Baystone"</t>
  </si>
  <si>
    <t>131140025969</t>
  </si>
  <si>
    <t>ТОО "Хозяйственное управление аппарата акима ЗКО"</t>
  </si>
  <si>
    <t>010740002558</t>
  </si>
  <si>
    <t>ТОО «Агрофирма «АКАС»</t>
  </si>
  <si>
    <t>001240005882</t>
  </si>
  <si>
    <t>Чингирлауский с.о.</t>
  </si>
  <si>
    <t>"с.""Шынгырлау"""</t>
  </si>
  <si>
    <t>КХ "Агрофирма Жарас"</t>
  </si>
  <si>
    <t>611201400673</t>
  </si>
  <si>
    <t>041240010995</t>
  </si>
  <si>
    <t>ТОО "ЮРИЙ И К - 2005"</t>
  </si>
  <si>
    <t>Димитровский с.о.</t>
  </si>
  <si>
    <t>с.Танабаевское</t>
  </si>
  <si>
    <t>КХ Кукаева К.Б.</t>
  </si>
  <si>
    <t>520823450144</t>
  </si>
  <si>
    <t>к\х Крысин В.И</t>
  </si>
  <si>
    <t>030164019456</t>
  </si>
  <si>
    <t>ТОО "Шандыколь"</t>
  </si>
  <si>
    <t>990240003194</t>
  </si>
  <si>
    <t>кх Мартыненко Ю.А.</t>
  </si>
  <si>
    <t>660211300925</t>
  </si>
  <si>
    <t>ТОО ФИРМА "ALUA</t>
  </si>
  <si>
    <t>960740000826</t>
  </si>
  <si>
    <t>с.Кайындыколь</t>
  </si>
  <si>
    <t>ТОО "ДОН МАР"</t>
  </si>
  <si>
    <t>991140005497</t>
  </si>
  <si>
    <t>760620400577</t>
  </si>
  <si>
    <t>ИП Стригина Юлия Борисовна</t>
  </si>
  <si>
    <t>ТОО фирма "Актогай-Агро"</t>
  </si>
  <si>
    <t>010840002165</t>
  </si>
  <si>
    <t>ИП "Алтын сапа"</t>
  </si>
  <si>
    <t>890515351315</t>
  </si>
  <si>
    <t>КОМФОРТ ПЛЮС</t>
  </si>
  <si>
    <t>570216350038</t>
  </si>
  <si>
    <t xml:space="preserve">Крестьянское хозяйство "Саша"                     </t>
  </si>
  <si>
    <t>590304400713</t>
  </si>
  <si>
    <t>Крестьянское Хозяйство "Тулеков"</t>
  </si>
  <si>
    <t>030664019602</t>
  </si>
  <si>
    <t>Усенбеков Марат Жалгасбекович</t>
  </si>
  <si>
    <t>860328302751</t>
  </si>
  <si>
    <t>Тобольская п.а.</t>
  </si>
  <si>
    <t>с.Приозерное</t>
  </si>
  <si>
    <t>ТОО АКСАЙ АГРО</t>
  </si>
  <si>
    <t>040540005789</t>
  </si>
  <si>
    <t>Самохин Александр Сергеевич</t>
  </si>
  <si>
    <t>Красноармейский с.о.</t>
  </si>
  <si>
    <t>с.Фрунзенское</t>
  </si>
  <si>
    <t>крестьянское хозяйство "Коломенский Владимир Николаевич "</t>
  </si>
  <si>
    <t>640905301138</t>
  </si>
  <si>
    <t>с.Елизаветинка</t>
  </si>
  <si>
    <t>к\х Шестопалов В.Н.</t>
  </si>
  <si>
    <t>750408300836</t>
  </si>
  <si>
    <t>Чижаковский Владимир</t>
  </si>
  <si>
    <t>Hалобинский с.о.</t>
  </si>
  <si>
    <t>с.Дубровное</t>
  </si>
  <si>
    <t>ФХ НЕЛЮБИН В.Н.</t>
  </si>
  <si>
    <t>080164014216</t>
  </si>
  <si>
    <t>Якорский с.о.</t>
  </si>
  <si>
    <t>с.Якорь</t>
  </si>
  <si>
    <t>ТОО "Фирма-Алекри"</t>
  </si>
  <si>
    <t>920640000409</t>
  </si>
  <si>
    <t>Чермошнянский с.о.</t>
  </si>
  <si>
    <t>с.Чермошнянка</t>
  </si>
  <si>
    <t>ТОО ТамызАгроИнвест</t>
  </si>
  <si>
    <t>200840001632</t>
  </si>
  <si>
    <t>Веселорощинский с.о.</t>
  </si>
  <si>
    <t>с.Веселая Роща</t>
  </si>
  <si>
    <t xml:space="preserve"> КХ "Юрченко В.П."</t>
  </si>
  <si>
    <t>050164027946</t>
  </si>
  <si>
    <t xml:space="preserve">Крестьянское хозяйство "Осьмак"                   </t>
  </si>
  <si>
    <t>730101401625</t>
  </si>
  <si>
    <t>КХ "АБД-АГРО"</t>
  </si>
  <si>
    <t>170364032865</t>
  </si>
  <si>
    <t>Песчанский с.о.</t>
  </si>
  <si>
    <t>с.Песчаное</t>
  </si>
  <si>
    <t>КХ "АКЖОЛ" Павлодар</t>
  </si>
  <si>
    <t>030764008650</t>
  </si>
  <si>
    <t>Конырозекский с.о.</t>
  </si>
  <si>
    <t>с.Вознесенка</t>
  </si>
  <si>
    <t>Ф/Х "НУРЛАН И К"</t>
  </si>
  <si>
    <t>801123350075</t>
  </si>
  <si>
    <t>ТОО "НИКРОМ"</t>
  </si>
  <si>
    <t>170240028901</t>
  </si>
  <si>
    <t xml:space="preserve">КХ "Наурыз" </t>
  </si>
  <si>
    <t>410605300857</t>
  </si>
  <si>
    <t>Гусаковский с.о.</t>
  </si>
  <si>
    <t>с.Гусаковка</t>
  </si>
  <si>
    <t>КХ Жар</t>
  </si>
  <si>
    <t>850429350679</t>
  </si>
  <si>
    <t>КХ "Завгородняя Н.Ф"</t>
  </si>
  <si>
    <t>530320400373</t>
  </si>
  <si>
    <t>Hовомирский с.о.</t>
  </si>
  <si>
    <t>с.Церковное</t>
  </si>
  <si>
    <t>КХ Ай-Агро</t>
  </si>
  <si>
    <t>110440005245</t>
  </si>
  <si>
    <t>Данилов Иван Константинович</t>
  </si>
  <si>
    <t>810201350652</t>
  </si>
  <si>
    <t>ФХ "Терских Галина Владимировна"</t>
  </si>
  <si>
    <t>051264020093</t>
  </si>
  <si>
    <t>ЧЛ (Петропавловск)</t>
  </si>
  <si>
    <t>Щучинская г.а.</t>
  </si>
  <si>
    <t>г.Щучинск</t>
  </si>
  <si>
    <t>ТОО "Complex-R"/Комплекс-Р/</t>
  </si>
  <si>
    <t>061140014740</t>
  </si>
  <si>
    <t>с.о.Малика Габдуллина</t>
  </si>
  <si>
    <t>с.Малика Габдуллина</t>
  </si>
  <si>
    <t>ТОО "Агро-фирма Желкуар 2003"</t>
  </si>
  <si>
    <t>030340007220</t>
  </si>
  <si>
    <t>020540006931</t>
  </si>
  <si>
    <t>ТОО "Наббат-Пухальск"</t>
  </si>
  <si>
    <t xml:space="preserve">Крестьянское хозяйство "Надежда-5"                </t>
  </si>
  <si>
    <t>420723300197</t>
  </si>
  <si>
    <t>Крестьянское хозяйство "Бастау"</t>
  </si>
  <si>
    <t>080264023144</t>
  </si>
  <si>
    <t>Алакольский с.о.</t>
  </si>
  <si>
    <t>с.Алакол</t>
  </si>
  <si>
    <t>ТОО КХ "Пахарь"</t>
  </si>
  <si>
    <t>030440003866</t>
  </si>
  <si>
    <t>КХ "Данат"</t>
  </si>
  <si>
    <t>690225400903</t>
  </si>
  <si>
    <t>Майконырская с.а.</t>
  </si>
  <si>
    <t>с.Майконыр</t>
  </si>
  <si>
    <t>ФХ "Махаббат"</t>
  </si>
  <si>
    <t>570912400478</t>
  </si>
  <si>
    <t>с.Коктюбе</t>
  </si>
  <si>
    <t>ТОО "Май Агро-М"</t>
  </si>
  <si>
    <t>170140007261</t>
  </si>
  <si>
    <t>Торайгыров Университет</t>
  </si>
  <si>
    <t>990140004654</t>
  </si>
  <si>
    <t>Крестьянское хозяйство "Заря"</t>
  </si>
  <si>
    <t>530117300462</t>
  </si>
  <si>
    <t>с.а. Мамай</t>
  </si>
  <si>
    <t>с.Мамай</t>
  </si>
  <si>
    <t>100540005782</t>
  </si>
  <si>
    <t>ТОО "KazBeef Ltd"</t>
  </si>
  <si>
    <t>ТОО "СИТО-Астық"</t>
  </si>
  <si>
    <t>180740032771</t>
  </si>
  <si>
    <t>ТОО "ГУСАКОВКА"</t>
  </si>
  <si>
    <t>980340002188</t>
  </si>
  <si>
    <t>Астраханский с.о.</t>
  </si>
  <si>
    <t>с.Астраханка</t>
  </si>
  <si>
    <t>ТОО "ЭталонАгроХим"</t>
  </si>
  <si>
    <t>190840019452</t>
  </si>
  <si>
    <t>950740000283</t>
  </si>
  <si>
    <t>ТОО "Астраханское"</t>
  </si>
  <si>
    <t>Власовский с.о.</t>
  </si>
  <si>
    <t>с.Власовка</t>
  </si>
  <si>
    <t>ТОО "GRAIN RICH"</t>
  </si>
  <si>
    <t>070440017823</t>
  </si>
  <si>
    <t>030864031262</t>
  </si>
  <si>
    <t>КХ "Гердт В.В."</t>
  </si>
  <si>
    <t>030864037797</t>
  </si>
  <si>
    <t>КХ "Виктория"</t>
  </si>
  <si>
    <t>с.Трудовое</t>
  </si>
  <si>
    <t>ТОО "Санта-Мария"</t>
  </si>
  <si>
    <t>041040000297</t>
  </si>
  <si>
    <t>с.Дайындык</t>
  </si>
  <si>
    <t>ТОО "Дайындык - Агро"</t>
  </si>
  <si>
    <t>041240004851</t>
  </si>
  <si>
    <t>Рождественский с.о.</t>
  </si>
  <si>
    <t>с.Розовка</t>
  </si>
  <si>
    <t>ТОО "Кирова"</t>
  </si>
  <si>
    <t>060240006928</t>
  </si>
  <si>
    <t>Чернорецкий с.о.</t>
  </si>
  <si>
    <t>с.Чернорецк</t>
  </si>
  <si>
    <t xml:space="preserve">КХ "Макаш" (Павлодар)                   </t>
  </si>
  <si>
    <t>511231350061</t>
  </si>
  <si>
    <t>Крестьянское хозяйство "Надежда-3"</t>
  </si>
  <si>
    <t>580320300811</t>
  </si>
  <si>
    <t>КХ "Алгабас"</t>
  </si>
  <si>
    <t>780627301840</t>
  </si>
  <si>
    <t>КХ "Бородихин"</t>
  </si>
  <si>
    <t>190264012850</t>
  </si>
  <si>
    <t>КХ "Иванова"</t>
  </si>
  <si>
    <t>731008300434</t>
  </si>
  <si>
    <t>КХ "Ксения"</t>
  </si>
  <si>
    <t>751125401835</t>
  </si>
  <si>
    <t>КХ "Слава" Макенов Марат</t>
  </si>
  <si>
    <t>600301302038</t>
  </si>
  <si>
    <t>КХ "Циулина"</t>
  </si>
  <si>
    <t>560919450262</t>
  </si>
  <si>
    <t>КХ "Черепанова"</t>
  </si>
  <si>
    <t>850915350671</t>
  </si>
  <si>
    <t>ФХ "Фортуна"</t>
  </si>
  <si>
    <t>180264012086</t>
  </si>
  <si>
    <t>ФХ в ФПТ "Мечта"</t>
  </si>
  <si>
    <t>060264031315</t>
  </si>
  <si>
    <t>ФХ в ФПТ "Сергей"</t>
  </si>
  <si>
    <t>060164015697</t>
  </si>
  <si>
    <t>КХ "Цоток И.Н."</t>
  </si>
  <si>
    <t>861108350609</t>
  </si>
  <si>
    <t>КХ ЖАКУПОВ</t>
  </si>
  <si>
    <t>031164017809</t>
  </si>
  <si>
    <t>ФХ "Иртыш-агро"</t>
  </si>
  <si>
    <t>950804450675</t>
  </si>
  <si>
    <t>с.Осьмерыжск</t>
  </si>
  <si>
    <t>ФХ "Макс"</t>
  </si>
  <si>
    <t>870413351268</t>
  </si>
  <si>
    <t>с.Ынталы</t>
  </si>
  <si>
    <t>КХ "Agriculture"</t>
  </si>
  <si>
    <t>171064029728</t>
  </si>
  <si>
    <t>ТОО МТС ауыл сервис</t>
  </si>
  <si>
    <t>020440017894</t>
  </si>
  <si>
    <t>с.Алексеевка</t>
  </si>
  <si>
    <t>КХ "Байзаков"</t>
  </si>
  <si>
    <t>770430300601</t>
  </si>
  <si>
    <t>ИП "Уванова"</t>
  </si>
  <si>
    <t>650817401625</t>
  </si>
  <si>
    <t>ТОО "GREENHOUSE-QAZTOMAT" (ГРЕЕНХOУСЕ-КАЗТОМАТ)</t>
  </si>
  <si>
    <t>130440006336</t>
  </si>
  <si>
    <t>с.Жана кала</t>
  </si>
  <si>
    <t>ТОО "Крестьянское хозяйство "Жана-Кала"</t>
  </si>
  <si>
    <t>150140006290</t>
  </si>
  <si>
    <t>Амангельдинский с.о.</t>
  </si>
  <si>
    <t>с.Поляковка</t>
  </si>
  <si>
    <t>ТОО "ПОЛЯКОВСКОЕ"</t>
  </si>
  <si>
    <t>040540008466</t>
  </si>
  <si>
    <t>031240003198</t>
  </si>
  <si>
    <t>ТОО "Явленское МТС"</t>
  </si>
  <si>
    <t>Ясновский с.о.</t>
  </si>
  <si>
    <t>с.Ясновка</t>
  </si>
  <si>
    <t>ТОО "Московский"</t>
  </si>
  <si>
    <t>950640000038</t>
  </si>
  <si>
    <t>Казанский с.о.</t>
  </si>
  <si>
    <t>с.Казанка</t>
  </si>
  <si>
    <t>ТОО "Кызыл Агро"</t>
  </si>
  <si>
    <t>110840009361</t>
  </si>
  <si>
    <t>Майбалыкский с.о.</t>
  </si>
  <si>
    <t>с.Ольговка</t>
  </si>
  <si>
    <t>ФХ "Ермоленко А.А."</t>
  </si>
  <si>
    <t>050164012442</t>
  </si>
  <si>
    <t>Пресновский с.о.</t>
  </si>
  <si>
    <t>с.Железное</t>
  </si>
  <si>
    <t>140440003690</t>
  </si>
  <si>
    <t>с.Hалобино</t>
  </si>
  <si>
    <t>КХ "Брушкевич В.Б."</t>
  </si>
  <si>
    <t>581122350527</t>
  </si>
  <si>
    <t>080764018092</t>
  </si>
  <si>
    <t>ФХ "Брушкевич В.Б."</t>
  </si>
  <si>
    <t>ФХ ПТ "Мираж"</t>
  </si>
  <si>
    <t>720424400686</t>
  </si>
  <si>
    <t>AdalStroy</t>
  </si>
  <si>
    <t>180240013757</t>
  </si>
  <si>
    <t>КХ "РАДМИР"</t>
  </si>
  <si>
    <t>760201350056</t>
  </si>
  <si>
    <t>730910350421</t>
  </si>
  <si>
    <t>Асановский с.о.</t>
  </si>
  <si>
    <t>с.Асаново</t>
  </si>
  <si>
    <t>ТОО "Аби-Жер"</t>
  </si>
  <si>
    <t>020540004360</t>
  </si>
  <si>
    <t>ТОО "МИТРОНИН"</t>
  </si>
  <si>
    <t>041240006947</t>
  </si>
  <si>
    <t>060664026531</t>
  </si>
  <si>
    <t>ФХ "Антипин Н.Ф"</t>
  </si>
  <si>
    <t>КХ "Любых"</t>
  </si>
  <si>
    <t>680426300333</t>
  </si>
  <si>
    <t>КХ "Потурнак М.К."</t>
  </si>
  <si>
    <t>400810400539</t>
  </si>
  <si>
    <t>с.Минкесер</t>
  </si>
  <si>
    <t>КТ "Мамбетов и компания"</t>
  </si>
  <si>
    <t>930240000026</t>
  </si>
  <si>
    <t>Мамлютская г.а.</t>
  </si>
  <si>
    <t>г.Мамлютка</t>
  </si>
  <si>
    <t>ТОО "Оптимум-Петро"</t>
  </si>
  <si>
    <t>040640005435</t>
  </si>
  <si>
    <t>070940017881</t>
  </si>
  <si>
    <t>ТОО "Scandinavia Trans Motors Group"</t>
  </si>
  <si>
    <t>ТОО "Муздыколь"</t>
  </si>
  <si>
    <t>160540023890</t>
  </si>
  <si>
    <t>КХ "Жас"</t>
  </si>
  <si>
    <t>490426350072</t>
  </si>
  <si>
    <t>Прииртышский с.о.</t>
  </si>
  <si>
    <t>с.Прииртышское</t>
  </si>
  <si>
    <t>Крестьянское хозяйство "Баужанова З.Г."</t>
  </si>
  <si>
    <t>050264032583</t>
  </si>
  <si>
    <t>Северный с.о.</t>
  </si>
  <si>
    <t>с.Северное</t>
  </si>
  <si>
    <t>КХ "Муталяп"</t>
  </si>
  <si>
    <t>621217350286</t>
  </si>
  <si>
    <t>ИП Слокотович В.Г.</t>
  </si>
  <si>
    <t>960206451011</t>
  </si>
  <si>
    <t>Крестьянское хозяйство "Набережное"</t>
  </si>
  <si>
    <t>750503350145</t>
  </si>
  <si>
    <t>КХ "Сара"</t>
  </si>
  <si>
    <t>500130350335</t>
  </si>
  <si>
    <t>Крестьянское хозяйство "Линар"</t>
  </si>
  <si>
    <t>790514301878</t>
  </si>
  <si>
    <t xml:space="preserve">Крестьянское хозяйство "Бянов"                    </t>
  </si>
  <si>
    <t>611012300441</t>
  </si>
  <si>
    <t>Пригородный с.о.</t>
  </si>
  <si>
    <t>с.Красный Октябрь</t>
  </si>
  <si>
    <t>КФХ «Расан»</t>
  </si>
  <si>
    <t>050264027157</t>
  </si>
  <si>
    <t>с.Покровка</t>
  </si>
  <si>
    <t>ТОО "Туыс-Агро"</t>
  </si>
  <si>
    <t>090440020014</t>
  </si>
  <si>
    <t>Становский с.о.</t>
  </si>
  <si>
    <t>с.Афонькино</t>
  </si>
  <si>
    <t>ТОО "Становое"</t>
  </si>
  <si>
    <t>041240009228</t>
  </si>
  <si>
    <t>051064010029</t>
  </si>
  <si>
    <t>КФХ "Колос"</t>
  </si>
  <si>
    <t>с.Орел</t>
  </si>
  <si>
    <t>040840007598</t>
  </si>
  <si>
    <t>ТОО "Орел-Терра"</t>
  </si>
  <si>
    <t>КХ "Сунгат" Чижаковский Владимир</t>
  </si>
  <si>
    <t>700910350397</t>
  </si>
  <si>
    <t>ТОО "Алихан-Агро"</t>
  </si>
  <si>
    <t>100340005676</t>
  </si>
  <si>
    <t>Hежинский с.о.</t>
  </si>
  <si>
    <t>аул Токсан би</t>
  </si>
  <si>
    <t>ТОО "Агро-Беркут"</t>
  </si>
  <si>
    <t>041240001906</t>
  </si>
  <si>
    <t>с.Hежинка</t>
  </si>
  <si>
    <t>ТОО "Нежинка-Ерке"</t>
  </si>
  <si>
    <t>041240006293</t>
  </si>
  <si>
    <t>Крестьянское хозяйство "Жадько"</t>
  </si>
  <si>
    <t>620630300517</t>
  </si>
  <si>
    <t>КХ "Леоненко"</t>
  </si>
  <si>
    <t>680319300669</t>
  </si>
  <si>
    <t>КХ "Шкробко"</t>
  </si>
  <si>
    <t>940226350388</t>
  </si>
  <si>
    <t xml:space="preserve">Крестьянское хозяйство "Альянс"                </t>
  </si>
  <si>
    <t>770906300708</t>
  </si>
  <si>
    <t>ТОО "АЗКО"</t>
  </si>
  <si>
    <t>980640001636</t>
  </si>
  <si>
    <t>041240020655</t>
  </si>
  <si>
    <t>ТОО "АЗКО-Жанажол"</t>
  </si>
  <si>
    <t>с.Ломоносовка</t>
  </si>
  <si>
    <t>ТОО "Агро-Есiл"</t>
  </si>
  <si>
    <t>020540002929</t>
  </si>
  <si>
    <t>с.Ставрополка</t>
  </si>
  <si>
    <t>ТОО "Намыс"</t>
  </si>
  <si>
    <t>980540000694</t>
  </si>
  <si>
    <t>с.о.Б?йтерек</t>
  </si>
  <si>
    <t>с. Байтерек</t>
  </si>
  <si>
    <t>ТОО "Ногайбай"</t>
  </si>
  <si>
    <t>951040000019</t>
  </si>
  <si>
    <t>040240005946</t>
  </si>
  <si>
    <t>ТОО "Акса-Север"</t>
  </si>
  <si>
    <t>с.Караагаш</t>
  </si>
  <si>
    <t>ТОО "Астык-STEM"</t>
  </si>
  <si>
    <t>021040006252</t>
  </si>
  <si>
    <t>Амандыкский с.о.</t>
  </si>
  <si>
    <t>с.Ильичевка</t>
  </si>
  <si>
    <t>ТОО "Дашка-Николаевка СК"</t>
  </si>
  <si>
    <t>160240018754</t>
  </si>
  <si>
    <t>130240002396</t>
  </si>
  <si>
    <t>ТОО "Ильичевка-Азия"</t>
  </si>
  <si>
    <t>Кировский с.о.</t>
  </si>
  <si>
    <t>с.Агроном</t>
  </si>
  <si>
    <t>ТОО "АГРОНОМ-ТАЙЫНША"</t>
  </si>
  <si>
    <t>041240003764</t>
  </si>
  <si>
    <t>Тимирязевский район</t>
  </si>
  <si>
    <t>Дзержинский с.о.</t>
  </si>
  <si>
    <t>с.Дзержинское</t>
  </si>
  <si>
    <t>ФХ в форме ПТ "Штыма В.И. и К"</t>
  </si>
  <si>
    <t>050264032558</t>
  </si>
  <si>
    <t>КХ "Альтаир"</t>
  </si>
  <si>
    <t>701229300173</t>
  </si>
  <si>
    <t>КХ "Бургов"</t>
  </si>
  <si>
    <t>660519300612</t>
  </si>
  <si>
    <t>КХ "Прозоров"</t>
  </si>
  <si>
    <t>760324350590</t>
  </si>
  <si>
    <t xml:space="preserve">с.о.?ара?ала </t>
  </si>
  <si>
    <t xml:space="preserve">с.?ара?ала </t>
  </si>
  <si>
    <t>КХ "Акку Агро"</t>
  </si>
  <si>
    <t>850130351226</t>
  </si>
  <si>
    <t>КХ "Тюлеков"</t>
  </si>
  <si>
    <t>030864028351</t>
  </si>
  <si>
    <t>КХ "Щербак"</t>
  </si>
  <si>
    <t>030864002368</t>
  </si>
  <si>
    <t>ТОО "Шыгыс-Альянс-ЕК"</t>
  </si>
  <si>
    <t>110940008743</t>
  </si>
  <si>
    <t>с.Григорьевка</t>
  </si>
  <si>
    <t>030864033161</t>
  </si>
  <si>
    <t>Кайранкольский с.о.</t>
  </si>
  <si>
    <t>с.Кайранколь</t>
  </si>
  <si>
    <t>ТОО "Заря 2020"</t>
  </si>
  <si>
    <t>191240020813</t>
  </si>
  <si>
    <t>с.Кабань</t>
  </si>
  <si>
    <t>ТОО "Айнұр"</t>
  </si>
  <si>
    <t>051240011291</t>
  </si>
  <si>
    <t>КХ "Леваш С.Г."</t>
  </si>
  <si>
    <t>760828400898</t>
  </si>
  <si>
    <t>Краснозаменный с.о.</t>
  </si>
  <si>
    <t>с.Беловка</t>
  </si>
  <si>
    <t>ТОО Беловка Агро</t>
  </si>
  <si>
    <t>070240001186</t>
  </si>
  <si>
    <t>ТОО Север Жасыл Жер</t>
  </si>
  <si>
    <t>090540003701</t>
  </si>
  <si>
    <t>с.Городецкое</t>
  </si>
  <si>
    <t>КХ "Агрос"</t>
  </si>
  <si>
    <t>720827350111</t>
  </si>
  <si>
    <t xml:space="preserve">ФХ "НАДЕЖДА" </t>
  </si>
  <si>
    <t>060264034220</t>
  </si>
  <si>
    <t>Ырсайский с.о.</t>
  </si>
  <si>
    <t>с.Ырсай</t>
  </si>
  <si>
    <t>Шиковский Василий Леонидович</t>
  </si>
  <si>
    <t>Altyn Grain Group</t>
  </si>
  <si>
    <t>180140021823</t>
  </si>
  <si>
    <t>AraiAstykGroup</t>
  </si>
  <si>
    <t>210240020708</t>
  </si>
  <si>
    <t>210340019351</t>
  </si>
  <si>
    <t>ТОО ARAI-AIRTAU</t>
  </si>
  <si>
    <t>ТОО "Имантау земля и птица"</t>
  </si>
  <si>
    <t>040940004213</t>
  </si>
  <si>
    <t>040164026113</t>
  </si>
  <si>
    <t>КХ "Дзауров"</t>
  </si>
  <si>
    <t>с.Раисовка</t>
  </si>
  <si>
    <t>ТОО "РАИСОВСКОЕ"</t>
  </si>
  <si>
    <t>020340017078</t>
  </si>
  <si>
    <t>с.Ильич</t>
  </si>
  <si>
    <t>к\х Бам</t>
  </si>
  <si>
    <t>521005350282</t>
  </si>
  <si>
    <t>АО "Атамекен - Агро"</t>
  </si>
  <si>
    <t>080940017289</t>
  </si>
  <si>
    <t>с.Веселое</t>
  </si>
  <si>
    <t>ТОО "Байдалы"</t>
  </si>
  <si>
    <t>060940001526</t>
  </si>
  <si>
    <t>Сергеевская г.а.</t>
  </si>
  <si>
    <t>г.Сергеевка</t>
  </si>
  <si>
    <t>ТОО "ZHA-GROUP LTD"</t>
  </si>
  <si>
    <t>180640003113</t>
  </si>
  <si>
    <t>Интернациональный с.о.</t>
  </si>
  <si>
    <t>с.Дружба</t>
  </si>
  <si>
    <t>КРЕСТЬЯНСКОЕ ХОЗЯЙСТВО "РОГАЧЁВ Н.И."</t>
  </si>
  <si>
    <t>500120350241</t>
  </si>
  <si>
    <t>ТОО "Восход-Агро"</t>
  </si>
  <si>
    <t>170240007730</t>
  </si>
  <si>
    <t>Покровский с.о.</t>
  </si>
  <si>
    <t>КХ "Black water"</t>
  </si>
  <si>
    <t>860225350672</t>
  </si>
  <si>
    <t>681025300514</t>
  </si>
  <si>
    <t>КХ "Любенков"</t>
  </si>
  <si>
    <t>730515300379</t>
  </si>
  <si>
    <t>КХ "Казаков"</t>
  </si>
  <si>
    <t>080240023585</t>
  </si>
  <si>
    <t>ТОО "Астық-Караагаш"</t>
  </si>
  <si>
    <t>с.Дашко-Hиколаевка</t>
  </si>
  <si>
    <t>Докучаевский с.о.</t>
  </si>
  <si>
    <t>с.Докучаево</t>
  </si>
  <si>
    <t>040140003301</t>
  </si>
  <si>
    <t>ТОО "Атамекен-Агро-Темирязево"</t>
  </si>
  <si>
    <t>ТОО "АТАМЕКЕН-АГРО"</t>
  </si>
  <si>
    <t>040140000733</t>
  </si>
  <si>
    <t>970240000552</t>
  </si>
  <si>
    <t>ТОО "МИЧУРИНСКИЙ"</t>
  </si>
  <si>
    <t>Центральная дирекция</t>
  </si>
  <si>
    <t>Гуралевич Григорий</t>
  </si>
  <si>
    <t>КХ "ГУЛЯ П.И."</t>
  </si>
  <si>
    <t>401125300511</t>
  </si>
  <si>
    <t>Aршалынский район</t>
  </si>
  <si>
    <t>с.Белоярка</t>
  </si>
  <si>
    <t>КХ "Пересунько"</t>
  </si>
  <si>
    <t>480321300466</t>
  </si>
  <si>
    <t>с.Константиновка</t>
  </si>
  <si>
    <t>КХ "КАЙРАТ" Гуралевич Григорий</t>
  </si>
  <si>
    <t>510115300100</t>
  </si>
  <si>
    <t>ТОО "Енбек-1"</t>
  </si>
  <si>
    <t>000240002865</t>
  </si>
  <si>
    <t>Мирный с.о.</t>
  </si>
  <si>
    <t>с.Айымжан</t>
  </si>
  <si>
    <t>ТОО "ЖОКЕЙ АГРО"</t>
  </si>
  <si>
    <t>111040020277</t>
  </si>
  <si>
    <t>Воскресеновский с.о.</t>
  </si>
  <si>
    <t>ТОО "Воскресеновка"</t>
  </si>
  <si>
    <t>980140000673</t>
  </si>
  <si>
    <t>Пресноредутский с.о.</t>
  </si>
  <si>
    <t>с.Пресноредуть</t>
  </si>
  <si>
    <t>КХ "Турнова В.П."</t>
  </si>
  <si>
    <t>520825300013</t>
  </si>
  <si>
    <t>с.Архангельское</t>
  </si>
  <si>
    <t>ТОО "Молодое-Агро"</t>
  </si>
  <si>
    <t>090240013282</t>
  </si>
  <si>
    <t>Егиндыкольский район</t>
  </si>
  <si>
    <t>Коржинкольский с.о.</t>
  </si>
  <si>
    <t>с.Коржинколь</t>
  </si>
  <si>
    <t>КХ "АЗАТ"</t>
  </si>
  <si>
    <t>700804300969</t>
  </si>
  <si>
    <t>КХ "Турлыбековых"</t>
  </si>
  <si>
    <t>651029450296</t>
  </si>
  <si>
    <t>Запорожский с.о.</t>
  </si>
  <si>
    <t>К/Х "Смагулов и К"</t>
  </si>
  <si>
    <t>650516350026</t>
  </si>
  <si>
    <t>с.а. Львовское</t>
  </si>
  <si>
    <t>с.Львовское</t>
  </si>
  <si>
    <t>КХ "ТАТЬЯНА и К"</t>
  </si>
  <si>
    <t>710212350186</t>
  </si>
  <si>
    <t>ТОО "ИнтерКон"</t>
  </si>
  <si>
    <t>000740002328</t>
  </si>
  <si>
    <t>ИП "АстанаАгро"</t>
  </si>
  <si>
    <t>581206302355</t>
  </si>
  <si>
    <t>ИП "МЕГиН"</t>
  </si>
  <si>
    <t>810228399068</t>
  </si>
  <si>
    <t>Жанаозен Г.А.</t>
  </si>
  <si>
    <t>г.Жанаозен</t>
  </si>
  <si>
    <t>ТОО "СХП Мерей"</t>
  </si>
  <si>
    <t>140940012797</t>
  </si>
  <si>
    <t>Ермуханбетов Олжас</t>
  </si>
  <si>
    <t>Алматинская</t>
  </si>
  <si>
    <t>Болекский с.о.</t>
  </si>
  <si>
    <t>с.Болек</t>
  </si>
  <si>
    <t>КХ "Еренчинов К.К."</t>
  </si>
  <si>
    <t>590616301216</t>
  </si>
  <si>
    <t>Леденевский с.о.</t>
  </si>
  <si>
    <t>с.Леденево</t>
  </si>
  <si>
    <t>КХ "Гончарик ИП"</t>
  </si>
  <si>
    <t>700501300694</t>
  </si>
  <si>
    <t>КХ "Фройндшафт"</t>
  </si>
  <si>
    <t>590506350058</t>
  </si>
  <si>
    <t>Киевский с.о.</t>
  </si>
  <si>
    <t>с.Киевское</t>
  </si>
  <si>
    <t xml:space="preserve"> КХ "Эдельвейс"</t>
  </si>
  <si>
    <t>031064018103</t>
  </si>
  <si>
    <t>Бастомарский с.о.</t>
  </si>
  <si>
    <t>с.Бастомар</t>
  </si>
  <si>
    <t>КХ КАЛИНИЧЕНКО А. А.</t>
  </si>
  <si>
    <t>050264031284</t>
  </si>
  <si>
    <t>100440008773</t>
  </si>
  <si>
    <t>ТОО "Агро-Profusion CB"</t>
  </si>
  <si>
    <t>Петровский с.о.</t>
  </si>
  <si>
    <t>с.Петровка</t>
  </si>
  <si>
    <t>ТОО "Фрегат ВВ"</t>
  </si>
  <si>
    <t>041140010961</t>
  </si>
  <si>
    <t>ТОО "Городецкое"</t>
  </si>
  <si>
    <t>041240012327</t>
  </si>
  <si>
    <t>041240014214</t>
  </si>
  <si>
    <t>ТОО "Черкас А.Л."</t>
  </si>
  <si>
    <t>Капчагай Г.А.</t>
  </si>
  <si>
    <t>г.Капчагай</t>
  </si>
  <si>
    <t>СПК "НУРА-2018"</t>
  </si>
  <si>
    <t>180140008836</t>
  </si>
  <si>
    <t>Тажитаев Кайрат Сеилович</t>
  </si>
  <si>
    <t>661101302430</t>
  </si>
  <si>
    <t>ТОО "МФО "БАСТАУ АГРО ФИНАНС"</t>
  </si>
  <si>
    <t>170540026867</t>
  </si>
  <si>
    <t>ТОО "Павлодарский тепличный комбинат"</t>
  </si>
  <si>
    <t>120140019197</t>
  </si>
  <si>
    <t>Чунджа</t>
  </si>
  <si>
    <t>Ауэзовский район</t>
  </si>
  <si>
    <t>ТОО "Сады Жетісу Агро"</t>
  </si>
  <si>
    <t>140840015331</t>
  </si>
  <si>
    <t>Женесов Диас Кайратович</t>
  </si>
  <si>
    <t>Шортандинский район</t>
  </si>
  <si>
    <t>ТОО "Astana Astyk Group"</t>
  </si>
  <si>
    <t>151040025403</t>
  </si>
  <si>
    <t>990540005578</t>
  </si>
  <si>
    <t>ТОО "КАМАГРО"</t>
  </si>
  <si>
    <t>Мироновский с.о.</t>
  </si>
  <si>
    <t>ТОО "ТУГАН ЖЕР И К"</t>
  </si>
  <si>
    <t>130340009208</t>
  </si>
  <si>
    <t>170264011581</t>
  </si>
  <si>
    <t>КХ ОКУНЕВ</t>
  </si>
  <si>
    <t>Амангельдинский район</t>
  </si>
  <si>
    <t>Тастинский с.о.</t>
  </si>
  <si>
    <t>с.Карынсалды</t>
  </si>
  <si>
    <t>КХ Намен</t>
  </si>
  <si>
    <t>740124350133</t>
  </si>
  <si>
    <t>ТОО НПП "Инвент Плюс"</t>
  </si>
  <si>
    <t>060240015233</t>
  </si>
  <si>
    <t>Возный Сергей Дмитриевич</t>
  </si>
  <si>
    <t>760305350329</t>
  </si>
  <si>
    <t>ТОО "Агроком Мадениет"</t>
  </si>
  <si>
    <t>040440004599</t>
  </si>
  <si>
    <t>031240006467</t>
  </si>
  <si>
    <t>ТОО «Зерно-Транс ЕА»</t>
  </si>
  <si>
    <t>Костычевский с.о.</t>
  </si>
  <si>
    <t>ТОО «Донское-Агро»</t>
  </si>
  <si>
    <t>190340027267</t>
  </si>
  <si>
    <t>600303400188</t>
  </si>
  <si>
    <t>кх Асель-К</t>
  </si>
  <si>
    <t>с.о.Перелески</t>
  </si>
  <si>
    <t>с.Перелески</t>
  </si>
  <si>
    <t>ТОО Сарыагаш</t>
  </si>
  <si>
    <t>000140000578</t>
  </si>
  <si>
    <t>с.Тохтарово</t>
  </si>
  <si>
    <t>к\х Дан</t>
  </si>
  <si>
    <t>030864036678</t>
  </si>
  <si>
    <t>ИП Бисембаев Т.С.</t>
  </si>
  <si>
    <t>780718300440</t>
  </si>
  <si>
    <t>кх "ЕЩАНОВ БАХЧАН ЖАРАСОВИЧ</t>
  </si>
  <si>
    <t>690815350178</t>
  </si>
  <si>
    <t>ТОО «Колос МЛ»</t>
  </si>
  <si>
    <t>990340009315</t>
  </si>
  <si>
    <t>к\х Бидай</t>
  </si>
  <si>
    <t>880523351248</t>
  </si>
  <si>
    <t>к\х Ажар</t>
  </si>
  <si>
    <t>670217301412</t>
  </si>
  <si>
    <t>Уалихановский район</t>
  </si>
  <si>
    <t>Бидайыкский с.о.</t>
  </si>
  <si>
    <t>с.Бидайык</t>
  </si>
  <si>
    <t>ФХ ПРОСТОР</t>
  </si>
  <si>
    <t>050960010077</t>
  </si>
  <si>
    <t>Кишкенекольский с.о.</t>
  </si>
  <si>
    <t>с.Кишкенеколь</t>
  </si>
  <si>
    <t>ТОО "АР"</t>
  </si>
  <si>
    <t>930240000218</t>
  </si>
  <si>
    <t>Клясен Иван Иванович</t>
  </si>
  <si>
    <t>Астраханский район</t>
  </si>
  <si>
    <t>ТОО "AK HILAL"</t>
  </si>
  <si>
    <t>980440001518</t>
  </si>
  <si>
    <t>с.о.Акмол</t>
  </si>
  <si>
    <t>с.Акмол</t>
  </si>
  <si>
    <t>ТОО "ШАНЫРАКАГРО"</t>
  </si>
  <si>
    <t>110440001926</t>
  </si>
  <si>
    <t xml:space="preserve">Акмолинская </t>
  </si>
  <si>
    <t>ТОО "Николаевское"</t>
  </si>
  <si>
    <t>980940000084</t>
  </si>
  <si>
    <t>640623350264</t>
  </si>
  <si>
    <t>Каракольский с.о.</t>
  </si>
  <si>
    <t>с.Речное</t>
  </si>
  <si>
    <t>КХ "Айгуль"</t>
  </si>
  <si>
    <t>501020300600</t>
  </si>
  <si>
    <t>Каратай</t>
  </si>
  <si>
    <t>600413301237</t>
  </si>
  <si>
    <t>ТОО «Бидай К»</t>
  </si>
  <si>
    <t>990440006601</t>
  </si>
  <si>
    <t>с.Майское</t>
  </si>
  <si>
    <t>кх "Есмагамбетова С.К."</t>
  </si>
  <si>
    <t>750715401324</t>
  </si>
  <si>
    <t>с.Железнодорожное</t>
  </si>
  <si>
    <t>кх Гридасов Геннадий Яковлевич</t>
  </si>
  <si>
    <t>530508350167</t>
  </si>
  <si>
    <t>ТОО "Железнодорожное АМФ"</t>
  </si>
  <si>
    <t>990340005114</t>
  </si>
  <si>
    <t>990340005065</t>
  </si>
  <si>
    <t>ТОО "Макс"</t>
  </si>
  <si>
    <t>кх Гоголев В.Н.</t>
  </si>
  <si>
    <t>600322350340</t>
  </si>
  <si>
    <t>кх Шеперин Игорь Николаевич</t>
  </si>
  <si>
    <t>660126301054</t>
  </si>
  <si>
    <t>Черняевский с.о.</t>
  </si>
  <si>
    <t>с.Ленино</t>
  </si>
  <si>
    <t>ТОО «Бирлик - Омир»</t>
  </si>
  <si>
    <t>990840003780</t>
  </si>
  <si>
    <t>Мусин Дархан Аскарович</t>
  </si>
  <si>
    <t>ИП Феникс</t>
  </si>
  <si>
    <t>950618451088</t>
  </si>
  <si>
    <t>Потупаленко Виктор</t>
  </si>
  <si>
    <t>Осакаровский район</t>
  </si>
  <si>
    <t>Пионерский с.о.</t>
  </si>
  <si>
    <t>с.Приишимское</t>
  </si>
  <si>
    <t>КХ "Айзана"</t>
  </si>
  <si>
    <t>140564016835</t>
  </si>
  <si>
    <t>КХ "Влад"</t>
  </si>
  <si>
    <t>660312301398</t>
  </si>
  <si>
    <t>Жараспайский с.о.</t>
  </si>
  <si>
    <t>с.Жараспай</t>
  </si>
  <si>
    <t>ТОО "Шахтёрское"</t>
  </si>
  <si>
    <t>010440006351</t>
  </si>
  <si>
    <t>990340001756</t>
  </si>
  <si>
    <t>ТОО "Жараспай"</t>
  </si>
  <si>
    <t>ФХ Мельничук А.А.</t>
  </si>
  <si>
    <t>050264009416</t>
  </si>
  <si>
    <t>Есенгельдинский с.о.</t>
  </si>
  <si>
    <t>с.Есенгельды</t>
  </si>
  <si>
    <t>670117401524</t>
  </si>
  <si>
    <t>ФХ "Татуин"</t>
  </si>
  <si>
    <t>Топарская п.а.</t>
  </si>
  <si>
    <t>п.Топар</t>
  </si>
  <si>
    <t>ТОО "Agro Fresh"</t>
  </si>
  <si>
    <t>150240004722</t>
  </si>
  <si>
    <t>110940001469</t>
  </si>
  <si>
    <t>ТОО "Топарские теплицы"</t>
  </si>
  <si>
    <t>ТОО "Желанды"</t>
  </si>
  <si>
    <t>120140019385</t>
  </si>
  <si>
    <t>ТОО Terra Plus LTD</t>
  </si>
  <si>
    <t>180440024006</t>
  </si>
  <si>
    <t>КХ "Тэрра"</t>
  </si>
  <si>
    <t>591223301054</t>
  </si>
  <si>
    <t>с.Озерное</t>
  </si>
  <si>
    <t>им.К.Маркса</t>
  </si>
  <si>
    <t>990340008486</t>
  </si>
  <si>
    <t>Каракогинский с.о.</t>
  </si>
  <si>
    <t>ТОО "Жаңа - Тұрмыс"</t>
  </si>
  <si>
    <t>041240014948</t>
  </si>
  <si>
    <t>с.Михайловка</t>
  </si>
  <si>
    <t>к\х Ковальчук В.А.</t>
  </si>
  <si>
    <t>871214350687</t>
  </si>
  <si>
    <t>К\х Мущинский Сергей Эдвартович</t>
  </si>
  <si>
    <t>631209301078</t>
  </si>
  <si>
    <t>Бухар-Жырауский район</t>
  </si>
  <si>
    <t>Зеленобалковский с.о.</t>
  </si>
  <si>
    <t>с.Доскей  ауылы</t>
  </si>
  <si>
    <t>КХ "Барыс"</t>
  </si>
  <si>
    <t>661130400964</t>
  </si>
  <si>
    <t>КХ "Стрелец"</t>
  </si>
  <si>
    <t>521202300089</t>
  </si>
  <si>
    <t>с.о. Баймырза</t>
  </si>
  <si>
    <t>с.Баймырза</t>
  </si>
  <si>
    <t>ТОО "Нур-СХ"</t>
  </si>
  <si>
    <t>980640001289</t>
  </si>
  <si>
    <t>151164007271</t>
  </si>
  <si>
    <t>ФХ "Агро-Думан"</t>
  </si>
  <si>
    <t>Центральный с.о.</t>
  </si>
  <si>
    <t>с.Центральное</t>
  </si>
  <si>
    <t>ТОО "Компания Агро Лидер"</t>
  </si>
  <si>
    <t>180440021091</t>
  </si>
  <si>
    <t>751026300713</t>
  </si>
  <si>
    <t>КХ "Никита"</t>
  </si>
  <si>
    <t>Жезказган Г.А.</t>
  </si>
  <si>
    <t>г.Жезказган</t>
  </si>
  <si>
    <t>ТОО "Самади-2030"</t>
  </si>
  <si>
    <t>060440000054</t>
  </si>
  <si>
    <t>ТОО "Backup Service Resorts"</t>
  </si>
  <si>
    <t>130940014543</t>
  </si>
  <si>
    <t>ТОО "ЕвразияИнвест Ltd."</t>
  </si>
  <si>
    <t>090440004111</t>
  </si>
  <si>
    <t>Каркаралинский район</t>
  </si>
  <si>
    <t>Ынталинский с.о.</t>
  </si>
  <si>
    <t>КХ "Ынта"</t>
  </si>
  <si>
    <t>670619300370</t>
  </si>
  <si>
    <t>ТОО "Роднички"</t>
  </si>
  <si>
    <t>160240019009</t>
  </si>
  <si>
    <t>611218301132</t>
  </si>
  <si>
    <t>ФХ "FARM"</t>
  </si>
  <si>
    <t>с.Татьяновка</t>
  </si>
  <si>
    <t>к\х Сулейменов Б.И.</t>
  </si>
  <si>
    <t>560830300652</t>
  </si>
  <si>
    <t>к\х Тигай Александр Сергеевич</t>
  </si>
  <si>
    <t>600221350519</t>
  </si>
  <si>
    <t>ТОО Викторовское</t>
  </si>
  <si>
    <t>990340008852</t>
  </si>
  <si>
    <t>750806401676</t>
  </si>
  <si>
    <t>к\х Тобыкты</t>
  </si>
  <si>
    <t xml:space="preserve">с.а.Урожайное </t>
  </si>
  <si>
    <t>с.Урожайное</t>
  </si>
  <si>
    <t>кх Равинский Вячеслав Евгеньевич</t>
  </si>
  <si>
    <t>860712350609</t>
  </si>
  <si>
    <t>с.Караоба</t>
  </si>
  <si>
    <t>кх Адина</t>
  </si>
  <si>
    <t>680115401298</t>
  </si>
  <si>
    <t>с.Сорочинка</t>
  </si>
  <si>
    <t>КХ Мулдабеков О Г</t>
  </si>
  <si>
    <t>730923301226</t>
  </si>
  <si>
    <t>Батпактинский с.о.</t>
  </si>
  <si>
    <t>с.Батпакты</t>
  </si>
  <si>
    <t>ТОО "Жана Ай"</t>
  </si>
  <si>
    <t>030440001651</t>
  </si>
  <si>
    <t>661024301107</t>
  </si>
  <si>
    <t>ФХ "МИГ"</t>
  </si>
  <si>
    <t>ФХ "Ахмед"</t>
  </si>
  <si>
    <t>890906450269</t>
  </si>
  <si>
    <t>Звездный с.о.</t>
  </si>
  <si>
    <t>с.Звездное</t>
  </si>
  <si>
    <t>ТОО "Altair-ltd"</t>
  </si>
  <si>
    <t>171240009016</t>
  </si>
  <si>
    <t>КХ "Лущак"</t>
  </si>
  <si>
    <t>730715300950</t>
  </si>
  <si>
    <t>ТОО "CASHPER"</t>
  </si>
  <si>
    <t>060740001093</t>
  </si>
  <si>
    <t>Родниковский с.о.</t>
  </si>
  <si>
    <t>с.Родниковское</t>
  </si>
  <si>
    <t>ТОО "Яковлева"</t>
  </si>
  <si>
    <t>131240001340</t>
  </si>
  <si>
    <t>830514350447</t>
  </si>
  <si>
    <t>КХ "Карасу"</t>
  </si>
  <si>
    <t>с.о.Сарыозек</t>
  </si>
  <si>
    <t>с.Сарыозек</t>
  </si>
  <si>
    <t>КХ "Янис"</t>
  </si>
  <si>
    <t>131164001328</t>
  </si>
  <si>
    <t>Новопокровский с.о.</t>
  </si>
  <si>
    <t>с.Новопокровка</t>
  </si>
  <si>
    <t>ТОО "Тойсай"</t>
  </si>
  <si>
    <t>940640001490</t>
  </si>
  <si>
    <t>с.Чистый Чандак</t>
  </si>
  <si>
    <t>К/х Мара</t>
  </si>
  <si>
    <t>660922300188</t>
  </si>
  <si>
    <t>Пешковский с.о.</t>
  </si>
  <si>
    <t>с.Пешковка</t>
  </si>
  <si>
    <t>кх "Иванько С.В."</t>
  </si>
  <si>
    <t>690217300399</t>
  </si>
  <si>
    <t>Hовосельский с.о.</t>
  </si>
  <si>
    <t>с.Hовоселовка</t>
  </si>
  <si>
    <t>950540001171</t>
  </si>
  <si>
    <t>ТОО ПК имени Кирова</t>
  </si>
  <si>
    <t>КХ «Ерушенко А.А»</t>
  </si>
  <si>
    <t>011766411&amp;&amp;&amp;</t>
  </si>
  <si>
    <t>Нур Терек 2020</t>
  </si>
  <si>
    <t>130440012182</t>
  </si>
  <si>
    <t>ТОО Сокол -Агро 2010</t>
  </si>
  <si>
    <t>Карамендинский с.о.</t>
  </si>
  <si>
    <t>с.Караменды</t>
  </si>
  <si>
    <t>к\х Трыков Сергей Жылкайдарович</t>
  </si>
  <si>
    <t>650404301693</t>
  </si>
  <si>
    <t>440303350014</t>
  </si>
  <si>
    <t>КХ "Стороженко Леонид Васильевич"</t>
  </si>
  <si>
    <t>с.им.Ильяса Омарова</t>
  </si>
  <si>
    <t>691004400865</t>
  </si>
  <si>
    <t>КХ "Стороженко Лариса Леонидовна"</t>
  </si>
  <si>
    <t>ТОО «Приаятское 2001»</t>
  </si>
  <si>
    <t>010440004305</t>
  </si>
  <si>
    <t>ИП Шегай Александр Петрович</t>
  </si>
  <si>
    <t>590105350573</t>
  </si>
  <si>
    <t>КХ "Абрамов И.А."</t>
  </si>
  <si>
    <t>740722300534</t>
  </si>
  <si>
    <t>Аралкольский с.о.</t>
  </si>
  <si>
    <t>с.Аралколь</t>
  </si>
  <si>
    <t>КХ "ОНГАР"</t>
  </si>
  <si>
    <t>740225350470</t>
  </si>
  <si>
    <t>ТОО "Береке Астык+"</t>
  </si>
  <si>
    <t>050440001873</t>
  </si>
  <si>
    <t>Трудовой с.о.</t>
  </si>
  <si>
    <t>ТОО "Енбек 95"</t>
  </si>
  <si>
    <t>960340000762</t>
  </si>
  <si>
    <t>Сулеймен Ерлан</t>
  </si>
  <si>
    <t>Степногорск Г.А.</t>
  </si>
  <si>
    <t>г.Степногорск</t>
  </si>
  <si>
    <t>ТОО "ПКФ Табыс-Агро"</t>
  </si>
  <si>
    <t>201140025062</t>
  </si>
  <si>
    <t>Карамышевский с.о.</t>
  </si>
  <si>
    <t>с.Шубарагаш</t>
  </si>
  <si>
    <t>ТОО "Зама-2004"</t>
  </si>
  <si>
    <t>041240014859</t>
  </si>
  <si>
    <t>КХ "АЛТЫН-ДАЛА"</t>
  </si>
  <si>
    <t>681118350308</t>
  </si>
  <si>
    <t>КХ "Рассвет"</t>
  </si>
  <si>
    <t>760623350080</t>
  </si>
  <si>
    <t>Аккольский район</t>
  </si>
  <si>
    <t>Жалгызкарагайский с.о.</t>
  </si>
  <si>
    <t>с.Жалгызкарагай</t>
  </si>
  <si>
    <t>КХ "Өнім"</t>
  </si>
  <si>
    <t>780325300068</t>
  </si>
  <si>
    <t>с.а.Азат</t>
  </si>
  <si>
    <t>с.Азат</t>
  </si>
  <si>
    <t>КХ "NSTER"</t>
  </si>
  <si>
    <t>870310350130</t>
  </si>
  <si>
    <t>Производственный кооператив "Кайрат"</t>
  </si>
  <si>
    <t>960940013677</t>
  </si>
  <si>
    <t>ТОО "Ресурс-2016</t>
  </si>
  <si>
    <t>160540017053</t>
  </si>
  <si>
    <t>ТОО "Садчиковское"</t>
  </si>
  <si>
    <t>980640002496</t>
  </si>
  <si>
    <t>ТОО "Арыстан-ПК"</t>
  </si>
  <si>
    <t>091040016877</t>
  </si>
  <si>
    <t>ТОО Золотой колос</t>
  </si>
  <si>
    <t>990340001697</t>
  </si>
  <si>
    <t>ТОО БЕРКУТАГРО КОСТАНАЙ</t>
  </si>
  <si>
    <t>191240022007</t>
  </si>
  <si>
    <t>ТОО "АЗИЯ Аркалык"</t>
  </si>
  <si>
    <t>200440002091</t>
  </si>
  <si>
    <t>110540009464</t>
  </si>
  <si>
    <t>ТОО Азия 1</t>
  </si>
  <si>
    <t>Катаркольский с.о.</t>
  </si>
  <si>
    <t>с.Катарколь</t>
  </si>
  <si>
    <t>ТОО "Halyk Grain"</t>
  </si>
  <si>
    <t>130340003020</t>
  </si>
  <si>
    <t>КХ "Уакыт"</t>
  </si>
  <si>
    <t>621105300776</t>
  </si>
  <si>
    <t>с.а. Кумсуат</t>
  </si>
  <si>
    <t>с.Кумсуат</t>
  </si>
  <si>
    <t>ТОО "ТУРА АГРО"</t>
  </si>
  <si>
    <t>150540012774</t>
  </si>
  <si>
    <t>Конысбайский с.о.</t>
  </si>
  <si>
    <t>с.Гранитный</t>
  </si>
  <si>
    <t>ТОО "Зеренда Сактау Онимдери"</t>
  </si>
  <si>
    <t>140540019422</t>
  </si>
  <si>
    <t xml:space="preserve">Родининский c.о. </t>
  </si>
  <si>
    <t>КЕНЖЕГУЛЬ КХ</t>
  </si>
  <si>
    <t>741101450523</t>
  </si>
  <si>
    <t>160464032400</t>
  </si>
  <si>
    <t>КХ АЗИЯ</t>
  </si>
  <si>
    <t>кх "Золотой колос"</t>
  </si>
  <si>
    <t>860425350441</t>
  </si>
  <si>
    <t>680329350095</t>
  </si>
  <si>
    <t>КРЕСТЬЯНСКОЕ ХОЗЯЙСТВО ДАУС АНДРЕЙ ГРИГОРЬЕВИЧ</t>
  </si>
  <si>
    <t>Утельбаев Боранбай Капашович</t>
  </si>
  <si>
    <t>640122350578</t>
  </si>
  <si>
    <t>ТОО Тогызбай-Агро</t>
  </si>
  <si>
    <t>000440001247</t>
  </si>
  <si>
    <t>ТОО "БиБорд"</t>
  </si>
  <si>
    <t>160840001335</t>
  </si>
  <si>
    <t>ТОО "СХП Новобратское"</t>
  </si>
  <si>
    <t>040940002709</t>
  </si>
  <si>
    <t>980140002309</t>
  </si>
  <si>
    <t>ТОО "Нива" Сулеймен Ерлан</t>
  </si>
  <si>
    <t>Дамсинский с.о.</t>
  </si>
  <si>
    <t>п.Hаучный</t>
  </si>
  <si>
    <t>ТОО "Научно-производственный центр зернового хозяйства им. А.И. Бараева"</t>
  </si>
  <si>
    <t>071040006472</t>
  </si>
  <si>
    <t>ТОО "ОЛАН ТРЕЙД"</t>
  </si>
  <si>
    <t>140140011610</t>
  </si>
  <si>
    <t>ТОО "Абсолют Пром Строй"</t>
  </si>
  <si>
    <t>190540020009</t>
  </si>
  <si>
    <t>ТОО "ПерспективСтрой"</t>
  </si>
  <si>
    <t>080140009427</t>
  </si>
  <si>
    <t>Благовещенский с.о.</t>
  </si>
  <si>
    <t>с.Благовещенка</t>
  </si>
  <si>
    <t>КХ "Ахтанов М.С."</t>
  </si>
  <si>
    <t>680529301242</t>
  </si>
  <si>
    <t>Елисеев Дмитрий Владимирович</t>
  </si>
  <si>
    <t>890805350422</t>
  </si>
  <si>
    <t>с.Половниковка</t>
  </si>
  <si>
    <t>600115402182</t>
  </si>
  <si>
    <t>кх "Бондаренко Валентина Александровна"</t>
  </si>
  <si>
    <t>Горошко Виктор Иванович</t>
  </si>
  <si>
    <t>680608350051</t>
  </si>
  <si>
    <t>Западно-Казахстанская областная инспектура по сортоиспытанию сельскохозяйственных культур</t>
  </si>
  <si>
    <t>000640003878</t>
  </si>
  <si>
    <t>Южная дирекция</t>
  </si>
  <si>
    <t>Али Нурберген</t>
  </si>
  <si>
    <t>Жанажолский с.о.</t>
  </si>
  <si>
    <t>с.Дур Онгар</t>
  </si>
  <si>
    <t>ТОО "Жанажол"</t>
  </si>
  <si>
    <t>040240009443</t>
  </si>
  <si>
    <t>ТОО "ҚЫЗЫЛОРДА ҚҰРЫЛЫС НК"</t>
  </si>
  <si>
    <t>060440004969</t>
  </si>
  <si>
    <t>Кызылординская</t>
  </si>
  <si>
    <t>КХ "Коктобе"</t>
  </si>
  <si>
    <t>030464009013</t>
  </si>
  <si>
    <t>Байсын"КХ</t>
  </si>
  <si>
    <t>050260016477</t>
  </si>
  <si>
    <t>ШҚ"ТЕЛІКӨЛ"</t>
  </si>
  <si>
    <t>140664020004</t>
  </si>
  <si>
    <t>ч.л Кызылорда</t>
  </si>
  <si>
    <t>Илийский район</t>
  </si>
  <si>
    <t>Караойский с.о.</t>
  </si>
  <si>
    <t>с.Караой</t>
  </si>
  <si>
    <t>Кенесбек Ернар Айдарханұлы</t>
  </si>
  <si>
    <t>980503301134</t>
  </si>
  <si>
    <t xml:space="preserve"> Ш.қ "Думан"</t>
  </si>
  <si>
    <t>030464023465</t>
  </si>
  <si>
    <t>Муктикольский с.о.</t>
  </si>
  <si>
    <t>с.Тимирязево</t>
  </si>
  <si>
    <t>ТОО "Дала"</t>
  </si>
  <si>
    <t>991040001054</t>
  </si>
  <si>
    <t>Шевцов Владимир Евгеньевич</t>
  </si>
  <si>
    <t>670923350072</t>
  </si>
  <si>
    <t>ПТ "Оксана"</t>
  </si>
  <si>
    <t>040264002050</t>
  </si>
  <si>
    <t>ТОО "Трояна"</t>
  </si>
  <si>
    <t>990740002273</t>
  </si>
  <si>
    <t>ТОО "Целинное Агро"</t>
  </si>
  <si>
    <t>190440016334</t>
  </si>
  <si>
    <t>170840035103</t>
  </si>
  <si>
    <t>KST-GRAIN</t>
  </si>
  <si>
    <t>АгроБосс</t>
  </si>
  <si>
    <t>050140001921</t>
  </si>
  <si>
    <t>Карамырзинский с.о.</t>
  </si>
  <si>
    <t>с.Карамырза</t>
  </si>
  <si>
    <t>ТОО "РАМАЗАН - КАРАСУ"</t>
  </si>
  <si>
    <t>020540002939</t>
  </si>
  <si>
    <t>ТОО "АМРЕЧЬЕ KST"</t>
  </si>
  <si>
    <t>140540011813</t>
  </si>
  <si>
    <t>с.Отынагаш</t>
  </si>
  <si>
    <t>Крестьянское хозяйство "СУЛЫ"</t>
  </si>
  <si>
    <t>650116301053</t>
  </si>
  <si>
    <t>к/х Момбаев Алмат Габдуллович</t>
  </si>
  <si>
    <t>560327300073</t>
  </si>
  <si>
    <t>Челгашинский с.о.</t>
  </si>
  <si>
    <t>с.Целинное</t>
  </si>
  <si>
    <t>ТОО АЗИЯ АЛТЫН - 2000</t>
  </si>
  <si>
    <t>001040001357</t>
  </si>
  <si>
    <t>КХ Садинов А.К.</t>
  </si>
  <si>
    <t>621103300963</t>
  </si>
  <si>
    <t>с.Варваровка</t>
  </si>
  <si>
    <t>020940003535</t>
  </si>
  <si>
    <t>ТОО "Куйбышевское Агро"</t>
  </si>
  <si>
    <t>Аралагашский с.о.</t>
  </si>
  <si>
    <t>с.Амангельды</t>
  </si>
  <si>
    <t>ФХ ЕНБЕК И К</t>
  </si>
  <si>
    <t>050364030844</t>
  </si>
  <si>
    <t>с.Каракога</t>
  </si>
  <si>
    <t>ТОО "ЖНВ"</t>
  </si>
  <si>
    <t>010740007608</t>
  </si>
  <si>
    <t>ТОО "АСЫЛ ЛОГИСТИКС"</t>
  </si>
  <si>
    <t>140840023154</t>
  </si>
  <si>
    <t>ТОО "ЯССАН"</t>
  </si>
  <si>
    <t>160240024491</t>
  </si>
  <si>
    <t>с.Hовотроицкое</t>
  </si>
  <si>
    <t>041040007393</t>
  </si>
  <si>
    <t>ТОО "Новотроицкое"</t>
  </si>
  <si>
    <t>031040008002</t>
  </si>
  <si>
    <t>ТОО "Щучинский гормолзавод"</t>
  </si>
  <si>
    <t>ТОО "Аккум Жер"</t>
  </si>
  <si>
    <t>041240001123</t>
  </si>
  <si>
    <t>Аксуский с.о.</t>
  </si>
  <si>
    <t>с.Аксу</t>
  </si>
  <si>
    <t>ФҚ "Ержас"</t>
  </si>
  <si>
    <t>510418400075</t>
  </si>
  <si>
    <t>"Мұнарбай" шқ</t>
  </si>
  <si>
    <t>030264021134</t>
  </si>
  <si>
    <t>К/х "Ибраев"</t>
  </si>
  <si>
    <t>710221301682</t>
  </si>
  <si>
    <t>Жанадарьинский с.о.</t>
  </si>
  <si>
    <t>с.Жанадарья</t>
  </si>
  <si>
    <t>КХ "AGRIKO"</t>
  </si>
  <si>
    <t>210464027951</t>
  </si>
  <si>
    <t>им.Бухарбай батыра с.о.</t>
  </si>
  <si>
    <t>с.им.Бухарбай батыра</t>
  </si>
  <si>
    <t>ФХ "Диана"</t>
  </si>
  <si>
    <t>190564033606</t>
  </si>
  <si>
    <t>"Айнаш" ш/қ</t>
  </si>
  <si>
    <t>030364018495</t>
  </si>
  <si>
    <t>Фх "Аят"</t>
  </si>
  <si>
    <t>200364023140</t>
  </si>
  <si>
    <t>с.о.Мырзабай ахуна</t>
  </si>
  <si>
    <t>с.Мырзабай ахуна</t>
  </si>
  <si>
    <t>"Толыбай"ШҚ</t>
  </si>
  <si>
    <t>030464021736</t>
  </si>
  <si>
    <t>030864034633</t>
  </si>
  <si>
    <t>КХ "Леонов Я.П"</t>
  </si>
  <si>
    <t>030864026177</t>
  </si>
  <si>
    <t>КХ "Карымсаков С.Н."</t>
  </si>
  <si>
    <t>с.Ленинское</t>
  </si>
  <si>
    <t>КХ Абдульманов С.С.</t>
  </si>
  <si>
    <t>030864031946</t>
  </si>
  <si>
    <t>с.Борки</t>
  </si>
  <si>
    <t>ТОО "Алтын-Сары"</t>
  </si>
  <si>
    <t>040240011554</t>
  </si>
  <si>
    <t>ТОО "Симаргл"</t>
  </si>
  <si>
    <t>990340001082</t>
  </si>
  <si>
    <t>ТОО "Айса и К"</t>
  </si>
  <si>
    <t>041240012307</t>
  </si>
  <si>
    <t>Булакский с.о.</t>
  </si>
  <si>
    <t>с.Булак</t>
  </si>
  <si>
    <t>ТОО "Булак - Астык"</t>
  </si>
  <si>
    <t>041240006799</t>
  </si>
  <si>
    <t>ТОО "Егінші"</t>
  </si>
  <si>
    <t>040240001656</t>
  </si>
  <si>
    <t>Ерлан шқ</t>
  </si>
  <si>
    <t>030564020612</t>
  </si>
  <si>
    <t>Шқ "Тәжібек"</t>
  </si>
  <si>
    <t>060364028834</t>
  </si>
  <si>
    <t>ТОО "Достык Жер МК"</t>
  </si>
  <si>
    <t>080240010157</t>
  </si>
  <si>
    <t>КХ «Алдан»</t>
  </si>
  <si>
    <t>170664017278</t>
  </si>
  <si>
    <t>с.о.им.Калжан Ахуна</t>
  </si>
  <si>
    <t>с.им.Калжан Ахуна</t>
  </si>
  <si>
    <t>КХ "Сундетбай"</t>
  </si>
  <si>
    <t>180564014816</t>
  </si>
  <si>
    <t>БАЛ-АЗАТ КХ</t>
  </si>
  <si>
    <t>100664020403</t>
  </si>
  <si>
    <t>Тонкерисский с.о.</t>
  </si>
  <si>
    <t>с.Ш.Кодаманова</t>
  </si>
  <si>
    <t>"Мырзаева" шқ</t>
  </si>
  <si>
    <t>090664022970</t>
  </si>
  <si>
    <t>Келесский район</t>
  </si>
  <si>
    <t>Рысбекова Диана</t>
  </si>
  <si>
    <t>941214401402</t>
  </si>
  <si>
    <t>Бастаубаев Айдын</t>
  </si>
  <si>
    <t>Каратурыкский с.о.</t>
  </si>
  <si>
    <t>с.Каратурык</t>
  </si>
  <si>
    <t>КХ БАЙТЫҚАЙ</t>
  </si>
  <si>
    <t>850201301836</t>
  </si>
  <si>
    <t>КХ Саут</t>
  </si>
  <si>
    <t>610710302132</t>
  </si>
  <si>
    <t>Заградовский с.о.</t>
  </si>
  <si>
    <t>с.Заградовка</t>
  </si>
  <si>
    <t>ТОО "Прометей-Агро"</t>
  </si>
  <si>
    <t>021140003281</t>
  </si>
  <si>
    <t>ТОО "ЕсильСельхозПродукт"</t>
  </si>
  <si>
    <t>050540012456</t>
  </si>
  <si>
    <t>Явленский с.о.</t>
  </si>
  <si>
    <t>с.Явленка</t>
  </si>
  <si>
    <t>ТОО "Агрохимснаб"</t>
  </si>
  <si>
    <t>990840003403</t>
  </si>
  <si>
    <t>с.Святодуховка</t>
  </si>
  <si>
    <t>ТОО "Святодуховка - Агро"</t>
  </si>
  <si>
    <t>150440004501</t>
  </si>
  <si>
    <t>с.Пресновка</t>
  </si>
  <si>
    <t>ТОО "Агротехника Жамбыл"</t>
  </si>
  <si>
    <t>041240002805</t>
  </si>
  <si>
    <t>Березовский с.о.</t>
  </si>
  <si>
    <t>с.Гончаровка</t>
  </si>
  <si>
    <t>ТОО "Гончаровка"</t>
  </si>
  <si>
    <t>041040002065</t>
  </si>
  <si>
    <t>030440006325</t>
  </si>
  <si>
    <t>ТОО "Сервис-ЖАРС"</t>
  </si>
  <si>
    <t>с.Косозен</t>
  </si>
  <si>
    <t>КХ Рыспеков А.К.</t>
  </si>
  <si>
    <t>670120301297</t>
  </si>
  <si>
    <t>Кербулакский район</t>
  </si>
  <si>
    <t>Басшийский с.о.</t>
  </si>
  <si>
    <t>с.Басши</t>
  </si>
  <si>
    <t>ИП"NOMAD"</t>
  </si>
  <si>
    <t>710612301826</t>
  </si>
  <si>
    <t>Жайнак батырский с.о.</t>
  </si>
  <si>
    <t>с.Жайнак батыра</t>
  </si>
  <si>
    <t>ТОО "Agro-Zher Invest"</t>
  </si>
  <si>
    <t>180440008649</t>
  </si>
  <si>
    <t>Когалинский с.о.</t>
  </si>
  <si>
    <t>с.Когалы</t>
  </si>
  <si>
    <t>КХ БЕРЕКЕ</t>
  </si>
  <si>
    <t>790117300930</t>
  </si>
  <si>
    <t>Панфиловский район</t>
  </si>
  <si>
    <t>Баскунчинский с.о.</t>
  </si>
  <si>
    <t>с.Алмалы</t>
  </si>
  <si>
    <t>К/Х "КУМАРБЕК" Сарипбеков Омеркан Кумарбекович</t>
  </si>
  <si>
    <t>500510302300</t>
  </si>
  <si>
    <t>Улкенагашский с.о.</t>
  </si>
  <si>
    <t>с.Аулиеагаш</t>
  </si>
  <si>
    <t xml:space="preserve"> КХ "Курманиязова Кенесгуль Данияровна"</t>
  </si>
  <si>
    <t>620915403371</t>
  </si>
  <si>
    <t>Улькеншыганский с.о.</t>
  </si>
  <si>
    <t>с.Кырыккудык</t>
  </si>
  <si>
    <t>КХ "ОХАНОВ РЫСБЕК САГИМОВИЧ"</t>
  </si>
  <si>
    <t>500507300714</t>
  </si>
  <si>
    <t>Панфиловский с.о.</t>
  </si>
  <si>
    <t>с.Карабулак</t>
  </si>
  <si>
    <t>Абдулманатов Давыд Арманович</t>
  </si>
  <si>
    <t>940321301485</t>
  </si>
  <si>
    <t>ПК "АЗЫК-ТУЛИК"</t>
  </si>
  <si>
    <t>920840000129</t>
  </si>
  <si>
    <t>Уйгурский район</t>
  </si>
  <si>
    <t>Аватский с.о.</t>
  </si>
  <si>
    <t>с.Ават</t>
  </si>
  <si>
    <t>500315301858</t>
  </si>
  <si>
    <t>ТОО "Якорь-Агро"</t>
  </si>
  <si>
    <t>041240025267</t>
  </si>
  <si>
    <t>510701350310</t>
  </si>
  <si>
    <t>КХ "ОВН"</t>
  </si>
  <si>
    <t>ФХ "Керей"</t>
  </si>
  <si>
    <t>090664007646</t>
  </si>
  <si>
    <t>Чарынский с.о.</t>
  </si>
  <si>
    <t>с.Чарын</t>
  </si>
  <si>
    <t>ДАМБА КХ</t>
  </si>
  <si>
    <t>681201399084</t>
  </si>
  <si>
    <t>КХ Измахун</t>
  </si>
  <si>
    <t>631222302087</t>
  </si>
  <si>
    <t>Чунджинский с.о.</t>
  </si>
  <si>
    <t>с.Чунджа</t>
  </si>
  <si>
    <t>КХ "Ш Рафаэль"</t>
  </si>
  <si>
    <t>800811301639</t>
  </si>
  <si>
    <t>Турксибский район</t>
  </si>
  <si>
    <t>ТОО "Енбек Жемиси"</t>
  </si>
  <si>
    <t>190240026959</t>
  </si>
  <si>
    <t>Степновский с.о.</t>
  </si>
  <si>
    <t>КХ "ЭЙВАC"</t>
  </si>
  <si>
    <t>490108300245</t>
  </si>
  <si>
    <t>Сарыозекский с.о.</t>
  </si>
  <si>
    <t>ИП "Билалаева"</t>
  </si>
  <si>
    <t>510405400094</t>
  </si>
  <si>
    <t>Нурманов Бауыржан Батырханович</t>
  </si>
  <si>
    <t>921017300205</t>
  </si>
  <si>
    <t>Жанашарский с.о.</t>
  </si>
  <si>
    <t>с.Жанашар</t>
  </si>
  <si>
    <t>КХ "Наниева Сейда Кибаровна"</t>
  </si>
  <si>
    <t>570215401734</t>
  </si>
  <si>
    <t>Тескенсуский с.о.</t>
  </si>
  <si>
    <t>с.Тескенсу</t>
  </si>
  <si>
    <t>КХ "Дауталы"</t>
  </si>
  <si>
    <t>660918302201</t>
  </si>
  <si>
    <t>Жетыгенский с.о.</t>
  </si>
  <si>
    <t>с.Жетыген</t>
  </si>
  <si>
    <t xml:space="preserve">КХ "Марат" </t>
  </si>
  <si>
    <t>500920300412</t>
  </si>
  <si>
    <t>ТОО "Норд-Агрохим"</t>
  </si>
  <si>
    <t>161240021142</t>
  </si>
  <si>
    <t>170564013876</t>
  </si>
  <si>
    <t>ФХ "АМИР"</t>
  </si>
  <si>
    <t>110540009638</t>
  </si>
  <si>
    <t>ТОО "Кужен"</t>
  </si>
  <si>
    <t>Авангардский с.о.</t>
  </si>
  <si>
    <t>ТОО "Авангард-СКО"</t>
  </si>
  <si>
    <t>980440003368</t>
  </si>
  <si>
    <t>080740011470</t>
  </si>
  <si>
    <t>ТОО "НурСен Агро"</t>
  </si>
  <si>
    <t>с.Hогайбай</t>
  </si>
  <si>
    <t>031060005621</t>
  </si>
  <si>
    <t>КХ "НОГАЙБАЙ"</t>
  </si>
  <si>
    <t>Афанасьевский с.о.</t>
  </si>
  <si>
    <t>с.Афанасьевка</t>
  </si>
  <si>
    <t>КХ "Удача"</t>
  </si>
  <si>
    <t>661028301406</t>
  </si>
  <si>
    <t>Карасайский район</t>
  </si>
  <si>
    <t>Умтылский с.о.</t>
  </si>
  <si>
    <t>с.Жалпаксай</t>
  </si>
  <si>
    <t>ТОО "Agropark "Ontustik"</t>
  </si>
  <si>
    <t>071240013350</t>
  </si>
  <si>
    <t>Кегенский район</t>
  </si>
  <si>
    <t>Узынбулакский с.о.</t>
  </si>
  <si>
    <t>с.Узынбулак</t>
  </si>
  <si>
    <t>ТОО "Мынжылкы"</t>
  </si>
  <si>
    <t>050540012694</t>
  </si>
  <si>
    <t>ТОО "Агро-Строй-МСК"</t>
  </si>
  <si>
    <t>121040004118</t>
  </si>
  <si>
    <t>Даировский с.о</t>
  </si>
  <si>
    <t>с.Дайыр</t>
  </si>
  <si>
    <t>ШҚ "Қабыл"</t>
  </si>
  <si>
    <t>840904303013</t>
  </si>
  <si>
    <t>ТОО "Корпорация NEXAGRO"</t>
  </si>
  <si>
    <t>040140003391</t>
  </si>
  <si>
    <t>ТОО "НПО экологии и защиты растений"</t>
  </si>
  <si>
    <t>010940005004</t>
  </si>
  <si>
    <t>ТОО "Газатор защита хлебопродуктов"</t>
  </si>
  <si>
    <t>940140000137</t>
  </si>
  <si>
    <t>КХ "Масимов А.А."</t>
  </si>
  <si>
    <t>64082300914</t>
  </si>
  <si>
    <t>Донецкий с.о.</t>
  </si>
  <si>
    <t>с.Донецкое</t>
  </si>
  <si>
    <t>ТОО "СЕВЕРНЫЙ РАССВЕТ"</t>
  </si>
  <si>
    <t>131240013295</t>
  </si>
  <si>
    <t>ТОО "ФИРМА ВИКАГЕН"</t>
  </si>
  <si>
    <t>041240017318</t>
  </si>
  <si>
    <t>Максимовский с.о.</t>
  </si>
  <si>
    <t>с.Максимовка</t>
  </si>
  <si>
    <t>ТОО "Максимовское"</t>
  </si>
  <si>
    <t>041240001536</t>
  </si>
  <si>
    <t>ТОО "Баянтай"</t>
  </si>
  <si>
    <t>980340003463</t>
  </si>
  <si>
    <t>Чистопольский с.о.</t>
  </si>
  <si>
    <t>с.Чистополье</t>
  </si>
  <si>
    <t>040440008224</t>
  </si>
  <si>
    <t>ТОО "Атамекен-Агро-Целинный"</t>
  </si>
  <si>
    <t>Тайыншинская г.а.</t>
  </si>
  <si>
    <t>г.Тайынша</t>
  </si>
  <si>
    <t>к.х. Бурхат</t>
  </si>
  <si>
    <t>510525300040</t>
  </si>
  <si>
    <t>ИП Наниев Ислам Сарванович</t>
  </si>
  <si>
    <t>830725301409</t>
  </si>
  <si>
    <t>Енбекшиказак, Талгар</t>
  </si>
  <si>
    <t>ИП Егизов М.С</t>
  </si>
  <si>
    <t>610901302636</t>
  </si>
  <si>
    <t>ИП КФХ Айвазов</t>
  </si>
  <si>
    <t>950410300775</t>
  </si>
  <si>
    <t>Байтерекский с.о.</t>
  </si>
  <si>
    <t>с.Алга</t>
  </si>
  <si>
    <t>КХ Кузьменко О.П.</t>
  </si>
  <si>
    <t>720510402530</t>
  </si>
  <si>
    <t>Балтабайский с.о.</t>
  </si>
  <si>
    <t>с.Балтабай</t>
  </si>
  <si>
    <t>ТОО "Балтабай-2030"</t>
  </si>
  <si>
    <t>021140005337</t>
  </si>
  <si>
    <t>КХ "АЛИ"</t>
  </si>
  <si>
    <t>360605400049</t>
  </si>
  <si>
    <t>кх "Арнұр"</t>
  </si>
  <si>
    <t>750707400759</t>
  </si>
  <si>
    <t>Тасашинский с.о.</t>
  </si>
  <si>
    <t>с.Тасашы</t>
  </si>
  <si>
    <t>ТОО "Жана Актасты"</t>
  </si>
  <si>
    <t>160140023767</t>
  </si>
  <si>
    <t>ТОО "Агроразвитие"</t>
  </si>
  <si>
    <t>120440007818</t>
  </si>
  <si>
    <t>Аршалынская п.а.</t>
  </si>
  <si>
    <t>п.Аршалы</t>
  </si>
  <si>
    <t>КХ "Степанов Г.А."</t>
  </si>
  <si>
    <t>511205350035</t>
  </si>
  <si>
    <t>ТОО "Tabys2018"</t>
  </si>
  <si>
    <t>171140040385</t>
  </si>
  <si>
    <t>ТОО "Приозерное и К"</t>
  </si>
  <si>
    <t>010140005799</t>
  </si>
  <si>
    <t>КХ "Курбанов У.К."</t>
  </si>
  <si>
    <t>590906350375</t>
  </si>
  <si>
    <t>с.Поповка</t>
  </si>
  <si>
    <t>КХ "ЕГIНСАЙ"</t>
  </si>
  <si>
    <t>671202450041</t>
  </si>
  <si>
    <t>с.Тельмана</t>
  </si>
  <si>
    <t>ТОО "Каражар-1"</t>
  </si>
  <si>
    <t>041240013612</t>
  </si>
  <si>
    <t>Красногорская п.а.</t>
  </si>
  <si>
    <t>с.Калачи</t>
  </si>
  <si>
    <t>Клюев Л."КХ</t>
  </si>
  <si>
    <t>510102300229</t>
  </si>
  <si>
    <t>с.а. Пятигорское</t>
  </si>
  <si>
    <t>с.Пятигорское</t>
  </si>
  <si>
    <t>К/Х "РОМАН"</t>
  </si>
  <si>
    <t>800414300018</t>
  </si>
  <si>
    <t>Донской с.о.</t>
  </si>
  <si>
    <t>с.Тасшалкар</t>
  </si>
  <si>
    <t>ТОО "КАЗГЕР"</t>
  </si>
  <si>
    <t>020240002343</t>
  </si>
  <si>
    <t>Дадаев Чаладин Мусаевич</t>
  </si>
  <si>
    <t>540223300916</t>
  </si>
  <si>
    <t>Казаев Бадрадин</t>
  </si>
  <si>
    <t>530412302046</t>
  </si>
  <si>
    <t>кх "Исмаилов"</t>
  </si>
  <si>
    <t>540403301080</t>
  </si>
  <si>
    <t>Ли Афанасий Николаевич</t>
  </si>
  <si>
    <t>550405300045</t>
  </si>
  <si>
    <t>Толеубеков Марат Калыбекович</t>
  </si>
  <si>
    <t>770409301145</t>
  </si>
  <si>
    <t>Шакерова Магрипаш Толеухановна</t>
  </si>
  <si>
    <t>751224401506</t>
  </si>
  <si>
    <t>Балхашский район</t>
  </si>
  <si>
    <t>Баканасский с.о.</t>
  </si>
  <si>
    <t>с.Баканас</t>
  </si>
  <si>
    <t>Производственный кооператив "СПК Feedlot"</t>
  </si>
  <si>
    <t>170140015371</t>
  </si>
  <si>
    <t>Бакбактинский с.о.</t>
  </si>
  <si>
    <t>с.Бакбакты</t>
  </si>
  <si>
    <t>ТОО "Әлмес"</t>
  </si>
  <si>
    <t>130240020592</t>
  </si>
  <si>
    <t>Байсеркенский с.о.</t>
  </si>
  <si>
    <t>с.Байсерке</t>
  </si>
  <si>
    <t>кх "Жатва"</t>
  </si>
  <si>
    <t>550924300394</t>
  </si>
  <si>
    <t>с.о.Бозайгыр</t>
  </si>
  <si>
    <t>с. Бозайгыр</t>
  </si>
  <si>
    <t>ИП "Турумбаев К.Ж."</t>
  </si>
  <si>
    <t>530929350017</t>
  </si>
  <si>
    <t>ТОО "Аман"</t>
  </si>
  <si>
    <t>990540004689</t>
  </si>
  <si>
    <t>Джабаев Данияр Айдарбекович</t>
  </si>
  <si>
    <t>840303351254</t>
  </si>
  <si>
    <t>ТОО «НУР-АГРО»</t>
  </si>
  <si>
    <t>990240011958</t>
  </si>
  <si>
    <t>Жетысуский район</t>
  </si>
  <si>
    <t>ТОО "ПКФ Махсат"</t>
  </si>
  <si>
    <t>080240022587</t>
  </si>
  <si>
    <t>Байзакский район</t>
  </si>
  <si>
    <t>Бурылский с.о.</t>
  </si>
  <si>
    <t>с.Бурыл</t>
  </si>
  <si>
    <t>КХ "Бiрлiк"</t>
  </si>
  <si>
    <t>630816301273</t>
  </si>
  <si>
    <t>Шуский район</t>
  </si>
  <si>
    <t>Бирликский с.о.</t>
  </si>
  <si>
    <t>ТОО "Шу Агро Продукт-2020"</t>
  </si>
  <si>
    <t>080540020768</t>
  </si>
  <si>
    <t>ПК "Руслан и К"</t>
  </si>
  <si>
    <t>041140011494</t>
  </si>
  <si>
    <t>с.Жанаталап</t>
  </si>
  <si>
    <t>ИП Умурзаков Р.А</t>
  </si>
  <si>
    <t>790818300017</t>
  </si>
  <si>
    <t>с.Жанаарна</t>
  </si>
  <si>
    <t>кх "Актаева А.А"</t>
  </si>
  <si>
    <t>731002402474</t>
  </si>
  <si>
    <t>кх "МММ Аслановы"</t>
  </si>
  <si>
    <t>750414301758</t>
  </si>
  <si>
    <t>кх "ОЗАЛ"</t>
  </si>
  <si>
    <t>911124401428</t>
  </si>
  <si>
    <t>кх Карим (Хазиев К.А)</t>
  </si>
  <si>
    <t>630508300687</t>
  </si>
  <si>
    <t>кх Италмасова</t>
  </si>
  <si>
    <t>480401300434</t>
  </si>
  <si>
    <t>КХ ОТ БАСЫ АБК</t>
  </si>
  <si>
    <t>540915401477</t>
  </si>
  <si>
    <t>ТОО "Агрофирма "Nur Agro"</t>
  </si>
  <si>
    <t>110340002277</t>
  </si>
  <si>
    <t>Шарипов Даут Рамазанович</t>
  </si>
  <si>
    <t>901231000523</t>
  </si>
  <si>
    <t>КХ "Маржан"</t>
  </si>
  <si>
    <t>580801350505</t>
  </si>
  <si>
    <t>КХ "Үміт Надежда"</t>
  </si>
  <si>
    <t>831005301308</t>
  </si>
  <si>
    <t>Акжарский район</t>
  </si>
  <si>
    <t>020240004012</t>
  </si>
  <si>
    <t>Киялы Агро - 10"ТОО</t>
  </si>
  <si>
    <t>ТОО "КАБУЗ"</t>
  </si>
  <si>
    <t>001140003129</t>
  </si>
  <si>
    <t>ФХ "Жер"</t>
  </si>
  <si>
    <t>980413350916</t>
  </si>
  <si>
    <t>Ф/Х "Казанат"</t>
  </si>
  <si>
    <t>060264035625</t>
  </si>
  <si>
    <t>к\х Паскалиди Валерий Юрьевич</t>
  </si>
  <si>
    <t>720904350131</t>
  </si>
  <si>
    <t>с.Коркем</t>
  </si>
  <si>
    <t>ТОО "КӨРКЕМ-АГРО"</t>
  </si>
  <si>
    <t>180240033941</t>
  </si>
  <si>
    <t>Сандыктауский с.о.</t>
  </si>
  <si>
    <t>ТОО "САНДЫКТАУ - АГРО"</t>
  </si>
  <si>
    <t>140340000296</t>
  </si>
  <si>
    <t xml:space="preserve">с.а. Маншук </t>
  </si>
  <si>
    <t>с.Маншук</t>
  </si>
  <si>
    <t>ТОО "МАНШУК-АЭ"</t>
  </si>
  <si>
    <t>990640013146</t>
  </si>
  <si>
    <t>с.о.Тасты</t>
  </si>
  <si>
    <t>с.Тасты</t>
  </si>
  <si>
    <t>ТОО "АКА"</t>
  </si>
  <si>
    <t>060640007039</t>
  </si>
  <si>
    <t>ТОО "ДЕГЕШ АГРО ЛТД"</t>
  </si>
  <si>
    <t>070540028674</t>
  </si>
  <si>
    <t>Акбулакский с.о.</t>
  </si>
  <si>
    <t>с.Актасты</t>
  </si>
  <si>
    <t>ТОО "Актасты-Агро"</t>
  </si>
  <si>
    <t>041240004643</t>
  </si>
  <si>
    <t>с.Аксай</t>
  </si>
  <si>
    <t>КХ "Мария"</t>
  </si>
  <si>
    <t>610302350550</t>
  </si>
  <si>
    <t>Аккольская г.а.</t>
  </si>
  <si>
    <t xml:space="preserve"> Аккол орманшар</t>
  </si>
  <si>
    <t>КГУ "Учреждение лесного хозяйства "Акколь" Управление природных ресурсов и регулирования природополь</t>
  </si>
  <si>
    <t>000540001451</t>
  </si>
  <si>
    <t>Есильский с.о.</t>
  </si>
  <si>
    <t>ТОО "Кайнар-Агро-11"</t>
  </si>
  <si>
    <t>110240018656</t>
  </si>
  <si>
    <t>с.о. Мартбек Мамыраев</t>
  </si>
  <si>
    <t>с.Акжол</t>
  </si>
  <si>
    <t>КХ "Айбол"</t>
  </si>
  <si>
    <t>611205350328</t>
  </si>
  <si>
    <t>с.а. Бирсуат</t>
  </si>
  <si>
    <t>с.Бирсуат</t>
  </si>
  <si>
    <t>ТОО «Ростовское-Агро»</t>
  </si>
  <si>
    <t>190340027158</t>
  </si>
  <si>
    <t>ТОО "Азат Агро"</t>
  </si>
  <si>
    <t>081240017908</t>
  </si>
  <si>
    <t>Междуреченский с.о.</t>
  </si>
  <si>
    <t>с.Междуреченское</t>
  </si>
  <si>
    <t>620125300168</t>
  </si>
  <si>
    <t>Шенгельдинский с.о.</t>
  </si>
  <si>
    <t>с.Шенгельды</t>
  </si>
  <si>
    <t>КХ "Айбек" Абенов Бакытбек Кайыпович</t>
  </si>
  <si>
    <t>550831300765</t>
  </si>
  <si>
    <t>кх Жакуп</t>
  </si>
  <si>
    <t>570610300407</t>
  </si>
  <si>
    <t>кх Чимбай</t>
  </si>
  <si>
    <t>070164026911</t>
  </si>
  <si>
    <t>ПК "СПК Асыл Жер"</t>
  </si>
  <si>
    <t>160340027747</t>
  </si>
  <si>
    <t>Алтынемельский с.о.</t>
  </si>
  <si>
    <t>с.Алтынемель</t>
  </si>
  <si>
    <t>кх Барлык Абдырахманов Н.К</t>
  </si>
  <si>
    <t>630703300439</t>
  </si>
  <si>
    <t>ИП "ВИКТОРИЯ"</t>
  </si>
  <si>
    <t>850701300304</t>
  </si>
  <si>
    <t>ТОО Киевский</t>
  </si>
  <si>
    <t>040740006685</t>
  </si>
  <si>
    <t>Индустриальный с.о.</t>
  </si>
  <si>
    <t>с.Тассуат</t>
  </si>
  <si>
    <t>ТОО "Горбунов"</t>
  </si>
  <si>
    <t>201140013386</t>
  </si>
  <si>
    <t>Корганжарский с.о.</t>
  </si>
  <si>
    <t>с. Карим Мынбаев</t>
  </si>
  <si>
    <t>КХ "Дымнич А.П."</t>
  </si>
  <si>
    <t>050264013147</t>
  </si>
  <si>
    <t>КХ "Собора Е.А."</t>
  </si>
  <si>
    <t>150464019194</t>
  </si>
  <si>
    <t>с.Юбилейное</t>
  </si>
  <si>
    <t>КХ "Каймар"</t>
  </si>
  <si>
    <t>610909301116</t>
  </si>
  <si>
    <t>ТОО "Достык 2009"</t>
  </si>
  <si>
    <t>091140000236</t>
  </si>
  <si>
    <t>кх "Заболотный"</t>
  </si>
  <si>
    <t>611114302214</t>
  </si>
  <si>
    <t>Сарыбастауский с.о.</t>
  </si>
  <si>
    <t>с.Сарыбастау</t>
  </si>
  <si>
    <t>ТОО "КЫЗЫЛШОКЫ"</t>
  </si>
  <si>
    <t>970340018688</t>
  </si>
  <si>
    <t>кх "Ержан" Бектемиров Болат Абыканович</t>
  </si>
  <si>
    <t>640505300117</t>
  </si>
  <si>
    <t>Шанханайский с.о.</t>
  </si>
  <si>
    <t>с.Шанханай</t>
  </si>
  <si>
    <t>кх "Куанышбек" Толыбаев Кожабек</t>
  </si>
  <si>
    <t>600110302931</t>
  </si>
  <si>
    <t>Шубарский с.о.</t>
  </si>
  <si>
    <t>с.Шубар</t>
  </si>
  <si>
    <t>кх "ЖасУлан" Жансултанов Кайратбек Жумакенович</t>
  </si>
  <si>
    <t>630207301202</t>
  </si>
  <si>
    <t>Пиджимский с.о.</t>
  </si>
  <si>
    <t>с.Пиджим</t>
  </si>
  <si>
    <t>кх Наманов Муратжан Саутович</t>
  </si>
  <si>
    <t>591109300323</t>
  </si>
  <si>
    <t>кх "Ибрагимов С.А."</t>
  </si>
  <si>
    <t>930520300090</t>
  </si>
  <si>
    <t>180940028146</t>
  </si>
  <si>
    <t>ТОО "Баймырза-Агро 2018"</t>
  </si>
  <si>
    <t>с.о. Тузды</t>
  </si>
  <si>
    <t>с.Старая Тузда</t>
  </si>
  <si>
    <t>ТОО "Агрофирма "Азамат"</t>
  </si>
  <si>
    <t>201140026269</t>
  </si>
  <si>
    <t>Шешенкаринский с.о.</t>
  </si>
  <si>
    <t>с.Шешенкара</t>
  </si>
  <si>
    <t>КХ "Аян"</t>
  </si>
  <si>
    <t>670811300215</t>
  </si>
  <si>
    <t>Октябрьская р.а.</t>
  </si>
  <si>
    <t>Октябрьский район</t>
  </si>
  <si>
    <t>ТОО "Green Technology"</t>
  </si>
  <si>
    <t>031240000400</t>
  </si>
  <si>
    <t>170840001129</t>
  </si>
  <si>
    <t>ТОО "Альдеран 2"</t>
  </si>
  <si>
    <t>Кордай</t>
  </si>
  <si>
    <t>Беткайнарский с.о.</t>
  </si>
  <si>
    <t>с.Беткайнар</t>
  </si>
  <si>
    <t>кх "Байзақ" Ешиганов Марат Ашкенович</t>
  </si>
  <si>
    <t>670224300185</t>
  </si>
  <si>
    <t>Касыкский с.о.</t>
  </si>
  <si>
    <t xml:space="preserve">с.Альжан ана </t>
  </si>
  <si>
    <t>КХ "Саип"</t>
  </si>
  <si>
    <t>710108302071</t>
  </si>
  <si>
    <t>КХ "Аида"</t>
  </si>
  <si>
    <t>400409400975</t>
  </si>
  <si>
    <t>Панфиловский, Уйгурский, Илиский, Енбекшиказак</t>
  </si>
  <si>
    <t>кх Изенаев Малик Курманиязович</t>
  </si>
  <si>
    <t>540904301518</t>
  </si>
  <si>
    <t>кх Кадирова</t>
  </si>
  <si>
    <t>581110400115</t>
  </si>
  <si>
    <t>кх Керимбекова Магрипа</t>
  </si>
  <si>
    <t>370425400607</t>
  </si>
  <si>
    <t>с.Байтерек</t>
  </si>
  <si>
    <t>Крестьянское хозяйства "Накисбекова"</t>
  </si>
  <si>
    <t>601117402186</t>
  </si>
  <si>
    <t>с.о.Согеты</t>
  </si>
  <si>
    <t>с.Hура</t>
  </si>
  <si>
    <t>кх "Аян" Атамкулов Е.Н</t>
  </si>
  <si>
    <t>721012300325</t>
  </si>
  <si>
    <t>Саймасайский с.о.</t>
  </si>
  <si>
    <t>ТОО "Казахстан Агро Өнімдері"</t>
  </si>
  <si>
    <t>170340025811</t>
  </si>
  <si>
    <t>Киргизский с.о.</t>
  </si>
  <si>
    <t>с.Буркутты</t>
  </si>
  <si>
    <t>КХ "Аслан"</t>
  </si>
  <si>
    <t>140864015342</t>
  </si>
  <si>
    <t>Молодежная п.а.</t>
  </si>
  <si>
    <t>п.Молодежный</t>
  </si>
  <si>
    <t>ТОО "Урожайное-2050"</t>
  </si>
  <si>
    <t>130740015237</t>
  </si>
  <si>
    <t>ФХ Карагайлы</t>
  </si>
  <si>
    <t>601118301088</t>
  </si>
  <si>
    <t>ТОО "СабинЖан"</t>
  </si>
  <si>
    <t>140640001423</t>
  </si>
  <si>
    <t>ТОО "Садовое-К"</t>
  </si>
  <si>
    <t>041140010337</t>
  </si>
  <si>
    <t>Темиртау Г.А.</t>
  </si>
  <si>
    <t>г.Темиртау</t>
  </si>
  <si>
    <t>ИП Ботаева С.К.</t>
  </si>
  <si>
    <t>640601400323</t>
  </si>
  <si>
    <t>Сулейменов Булатбек Еслямбекович</t>
  </si>
  <si>
    <t>760321350465</t>
  </si>
  <si>
    <t>кх "Камран" Ибрагимов К.А.</t>
  </si>
  <si>
    <t>910409300905</t>
  </si>
  <si>
    <t>Энергетический с.о.</t>
  </si>
  <si>
    <t>с.Отеген батыра</t>
  </si>
  <si>
    <t>кх "Любушка" (Иващенко Л.В)</t>
  </si>
  <si>
    <t>481226400175</t>
  </si>
  <si>
    <t>с.Алтыуй</t>
  </si>
  <si>
    <t>КХ "Атием""</t>
  </si>
  <si>
    <t>690705302407</t>
  </si>
  <si>
    <t>КХ "Даутова А"</t>
  </si>
  <si>
    <t>490124400239</t>
  </si>
  <si>
    <t>кх Кожахметов Мухаметкали</t>
  </si>
  <si>
    <t>480501302563</t>
  </si>
  <si>
    <t>Жаркентская г.а.</t>
  </si>
  <si>
    <t>г.Жаркент</t>
  </si>
  <si>
    <t>кх "ТЕН АЛЕКСАНДР ИНГЕРОВИЧ"</t>
  </si>
  <si>
    <t>650112300360</t>
  </si>
  <si>
    <t>ТОО "Агропромышленная компания Аман-Кел"</t>
  </si>
  <si>
    <t>040840004424</t>
  </si>
  <si>
    <t>Жаскентский с.о.</t>
  </si>
  <si>
    <t>с.им.Головацкого</t>
  </si>
  <si>
    <t xml:space="preserve">кх Джапаркулов О. Т. </t>
  </si>
  <si>
    <t>810620303064</t>
  </si>
  <si>
    <t>с.о. Атамекен</t>
  </si>
  <si>
    <t>ИП "Абдрахманов Б.Д."</t>
  </si>
  <si>
    <t>701217301126</t>
  </si>
  <si>
    <t>041240025031</t>
  </si>
  <si>
    <t>ТОО "СХП Айдос"</t>
  </si>
  <si>
    <t>Исаковский с.о.</t>
  </si>
  <si>
    <t>с.Исаковка</t>
  </si>
  <si>
    <t>ТОО "КОКШЕТАУ АСТЫК ИНВЕСТ ЛТД"</t>
  </si>
  <si>
    <t>020240006445</t>
  </si>
  <si>
    <t>ТОО "Led System Media"</t>
  </si>
  <si>
    <t>101140016042</t>
  </si>
  <si>
    <t>ТОО "Астана Жаңа Ағысы"</t>
  </si>
  <si>
    <t>050540011804</t>
  </si>
  <si>
    <t>с.Краснокиевка</t>
  </si>
  <si>
    <t>ТОО "АЛМАС АН"</t>
  </si>
  <si>
    <t>130340001420</t>
  </si>
  <si>
    <t>ТОО "Агрофирма "Берекет-2030"</t>
  </si>
  <si>
    <t>161040011316</t>
  </si>
  <si>
    <t>ООО ГК "ЗемлякоФФ"</t>
  </si>
  <si>
    <t>КХ "Надежда" Акмола</t>
  </si>
  <si>
    <t>630325401260</t>
  </si>
  <si>
    <t>680108301647</t>
  </si>
  <si>
    <t>кх "Изимова"</t>
  </si>
  <si>
    <t>690207302053</t>
  </si>
  <si>
    <t>кх "Тенизбаев Нурлан Молдахметович"</t>
  </si>
  <si>
    <t>680520302063</t>
  </si>
  <si>
    <t>Сарыбельский с.о.</t>
  </si>
  <si>
    <t>с.Сарыбель</t>
  </si>
  <si>
    <t>КХ "Айсултан"</t>
  </si>
  <si>
    <t>751227300409</t>
  </si>
  <si>
    <t>с.Киши Шыган</t>
  </si>
  <si>
    <t>кх "Саитова Дильбрим"</t>
  </si>
  <si>
    <t>500305401631</t>
  </si>
  <si>
    <t>кх "Сатыбалдинов Нурдаулет Шотанбекович"</t>
  </si>
  <si>
    <t>650620301925</t>
  </si>
  <si>
    <t>КХ "ТУГУЛБАЕВ А.Д"</t>
  </si>
  <si>
    <t>480315300229</t>
  </si>
  <si>
    <t>780302300012</t>
  </si>
  <si>
    <t>г.Атбасар</t>
  </si>
  <si>
    <t>ТОО "Арман Атбасар Агро"</t>
  </si>
  <si>
    <t>020340007279</t>
  </si>
  <si>
    <t>с.о. Бастау</t>
  </si>
  <si>
    <t>Абылайхановский с.о.</t>
  </si>
  <si>
    <t>КХ "Газезов А.Б."</t>
  </si>
  <si>
    <t>901121351231</t>
  </si>
  <si>
    <t>541115400610</t>
  </si>
  <si>
    <t>КХ "Мансур" Сулеймен Ерлан</t>
  </si>
  <si>
    <t>с.Атамекен</t>
  </si>
  <si>
    <t>Успеноюрьевский с.о.</t>
  </si>
  <si>
    <t>с.Клинцы</t>
  </si>
  <si>
    <t>КХ "Коянды Агро"</t>
  </si>
  <si>
    <t>601201301851</t>
  </si>
  <si>
    <t>Красивинский с.о.</t>
  </si>
  <si>
    <t>с.Красивое</t>
  </si>
  <si>
    <t>КХ "Муканов Т.Т."</t>
  </si>
  <si>
    <t>730908300870</t>
  </si>
  <si>
    <t>кх Курманов Серик Турлыказыевич</t>
  </si>
  <si>
    <t>780322301486</t>
  </si>
  <si>
    <t>кх Неситбеков Нурдан Тлебалдыевич</t>
  </si>
  <si>
    <t>740108300398</t>
  </si>
  <si>
    <t>с.Улкен Шыган</t>
  </si>
  <si>
    <t>кх Жумадилов Мухаметрахым Ракымгазиевич</t>
  </si>
  <si>
    <t>600318300321</t>
  </si>
  <si>
    <t>кх Тохтабакиев Тельман Нурович</t>
  </si>
  <si>
    <t>610117302033</t>
  </si>
  <si>
    <t>Ушаралский с.о.</t>
  </si>
  <si>
    <t>с.Ушарал</t>
  </si>
  <si>
    <t>К/Х "КЕРИМБЕКОВА СОВЕТХАН ЖЕКСЕНБЕКОВНА "</t>
  </si>
  <si>
    <t>600205402372</t>
  </si>
  <si>
    <t>кх Баракова Улжаслгас Мырзахметовна</t>
  </si>
  <si>
    <t>490724400647</t>
  </si>
  <si>
    <t>кх Даулетбаева Дина</t>
  </si>
  <si>
    <t>480513400320</t>
  </si>
  <si>
    <t>Чулакайский с.о.</t>
  </si>
  <si>
    <t>с.Чулакай</t>
  </si>
  <si>
    <t>кх "Джантагулова"</t>
  </si>
  <si>
    <t>570620403396</t>
  </si>
  <si>
    <t>с.Моховое</t>
  </si>
  <si>
    <t xml:space="preserve">КХ "Азимут" </t>
  </si>
  <si>
    <t>661201302068</t>
  </si>
  <si>
    <t>ТОО "Агро Крестьянский Двор"</t>
  </si>
  <si>
    <t>140440001406</t>
  </si>
  <si>
    <t>191240005106</t>
  </si>
  <si>
    <t>ТОО "Партнёр Агро"</t>
  </si>
  <si>
    <t>ТОО "Жаксылык Agro"</t>
  </si>
  <si>
    <t>130240002722</t>
  </si>
  <si>
    <t>Чаглинский с.о.</t>
  </si>
  <si>
    <t>ТОО "Ассоциация устойчивого развития современных с/х методов и технологий в Казахстане"</t>
  </si>
  <si>
    <t>120340006618</t>
  </si>
  <si>
    <t>Коргалжынский район</t>
  </si>
  <si>
    <t>Сабундинский с.о.</t>
  </si>
  <si>
    <t>с.Сабынды</t>
  </si>
  <si>
    <t>ТОО "МЕТ 777"</t>
  </si>
  <si>
    <t>160740002200</t>
  </si>
  <si>
    <t>Ангалбатырский с.о.</t>
  </si>
  <si>
    <t>с.Ангал батыра</t>
  </si>
  <si>
    <t>КХ ПТ "Алан 2050"</t>
  </si>
  <si>
    <t>190364025638</t>
  </si>
  <si>
    <t>КХ "Прогресс"</t>
  </si>
  <si>
    <t>850115401531</t>
  </si>
  <si>
    <t>Раевский с.о.</t>
  </si>
  <si>
    <t>с.Раевка</t>
  </si>
  <si>
    <t>ТОО "НОВОСЕЛОВКА"</t>
  </si>
  <si>
    <t>990540003046</t>
  </si>
  <si>
    <t>170440029977</t>
  </si>
  <si>
    <t>ТОО "РАЕВКА"</t>
  </si>
  <si>
    <t>980140003654</t>
  </si>
  <si>
    <t>ТОО "ТОНКЕРИС"</t>
  </si>
  <si>
    <t>ТОО "SundayBest"</t>
  </si>
  <si>
    <t>140640019713</t>
  </si>
  <si>
    <t>ТОО «BioProm Technologies»</t>
  </si>
  <si>
    <t>120740014554</t>
  </si>
  <si>
    <t>180540039771</t>
  </si>
  <si>
    <t>ТОО "Vet-consul"</t>
  </si>
  <si>
    <t>ТОО "Амазоне"</t>
  </si>
  <si>
    <t>120240012609</t>
  </si>
  <si>
    <t>ТОО "Карабалыкская СХОС"</t>
  </si>
  <si>
    <t>070840002502</t>
  </si>
  <si>
    <t>ТОО "ТД AGROPLUS"</t>
  </si>
  <si>
    <t>070940005362</t>
  </si>
  <si>
    <t>КХ "Мамиров А."</t>
  </si>
  <si>
    <t>490302300359</t>
  </si>
  <si>
    <t>кх ЖУМАБАЕВ СЕРИК НУРТИЛЕУОВИЧ</t>
  </si>
  <si>
    <t>630311300458</t>
  </si>
  <si>
    <t>Бахарский с.о.</t>
  </si>
  <si>
    <t>с.Бахар</t>
  </si>
  <si>
    <t>Кх "Рустам" Мансурова Курванбувим</t>
  </si>
  <si>
    <t>500921400916</t>
  </si>
  <si>
    <t>ТОО "Багдар ЛТД"</t>
  </si>
  <si>
    <t>020940001370</t>
  </si>
  <si>
    <t>Коксуский с.о.</t>
  </si>
  <si>
    <t>с.Коксу</t>
  </si>
  <si>
    <t>КХ Абыхан</t>
  </si>
  <si>
    <t>610526301604</t>
  </si>
  <si>
    <t xml:space="preserve">КХ "Айгерим" </t>
  </si>
  <si>
    <t>540207400192</t>
  </si>
  <si>
    <t>КХ "ЫРЫС"</t>
  </si>
  <si>
    <t>770324303500</t>
  </si>
  <si>
    <t>КХ "Касехан"</t>
  </si>
  <si>
    <t>55012400757</t>
  </si>
  <si>
    <t>КХ Бортаев</t>
  </si>
  <si>
    <t>490420300638</t>
  </si>
  <si>
    <t>Семипольский с.о.</t>
  </si>
  <si>
    <t>с.Семиполка</t>
  </si>
  <si>
    <t>ТОО "Алтын Астык KZ"</t>
  </si>
  <si>
    <t>160840024919</t>
  </si>
  <si>
    <t>ТОО "Рапуль Казахстан"</t>
  </si>
  <si>
    <t>090640016310</t>
  </si>
  <si>
    <t>РГУ "Сайрам-Угамский ГНПП"</t>
  </si>
  <si>
    <t>060240011815</t>
  </si>
  <si>
    <t>Атамекен КХ</t>
  </si>
  <si>
    <t>371121301113</t>
  </si>
  <si>
    <t>ФХ "Шакизад"</t>
  </si>
  <si>
    <t>610219302460</t>
  </si>
  <si>
    <t>Акылбек Ержан Кенжекешұлы</t>
  </si>
  <si>
    <t>Жубанышова Эльвира Ришатовна</t>
  </si>
  <si>
    <t>Ыдырысов Алишер Мұхтарұлы</t>
  </si>
  <si>
    <t>981128301023</t>
  </si>
  <si>
    <t>КХ "Ибраим"</t>
  </si>
  <si>
    <t>620603302023</t>
  </si>
  <si>
    <t>КХ "Ахмулаев С.Т."</t>
  </si>
  <si>
    <t>580501300489</t>
  </si>
  <si>
    <t>кх "Азизов Мухитжан Мухаметович"</t>
  </si>
  <si>
    <t>490228300614</t>
  </si>
  <si>
    <t>КХ "Василов К.У."</t>
  </si>
  <si>
    <t>490927300604</t>
  </si>
  <si>
    <t>КХ Гаитов Рахимжан</t>
  </si>
  <si>
    <t>590615302219</t>
  </si>
  <si>
    <t>КХ "Сауранбаев С.Н."</t>
  </si>
  <si>
    <t>731218300029</t>
  </si>
  <si>
    <t>с.Большой Аксу</t>
  </si>
  <si>
    <t>КХ "Тохнияз"</t>
  </si>
  <si>
    <t>360618401335</t>
  </si>
  <si>
    <t>КХ"Халидам"</t>
  </si>
  <si>
    <t>390105302105</t>
  </si>
  <si>
    <t>ЮГ</t>
  </si>
  <si>
    <t>ТОО "Тау Адмирал"</t>
  </si>
  <si>
    <t>031240004186</t>
  </si>
  <si>
    <t>КХ"Бирлик-А"</t>
  </si>
  <si>
    <t>060464028065</t>
  </si>
  <si>
    <t>"Ақсу" шқ</t>
  </si>
  <si>
    <t>140464014032</t>
  </si>
  <si>
    <t>КХ "Наги"</t>
  </si>
  <si>
    <t>021264017880</t>
  </si>
  <si>
    <t>Жанаталапский с.о.</t>
  </si>
  <si>
    <t>Ф/Х "Махамбетияров Б"</t>
  </si>
  <si>
    <t>550712300500</t>
  </si>
  <si>
    <t>ШҚ "Кадиров К"</t>
  </si>
  <si>
    <t>090364012803</t>
  </si>
  <si>
    <t>"Ұзақ" шқ</t>
  </si>
  <si>
    <t>060764012624</t>
  </si>
  <si>
    <t>КХ "Сәйгүлік"</t>
  </si>
  <si>
    <t>030264020087</t>
  </si>
  <si>
    <t>КХ ТЮРЕШОВА</t>
  </si>
  <si>
    <t>581228401722</t>
  </si>
  <si>
    <t>КХ "Акниет"</t>
  </si>
  <si>
    <t>791128301021</t>
  </si>
  <si>
    <t>Наурызбайский район</t>
  </si>
  <si>
    <t>ТОО "Байсал Групп"</t>
  </si>
  <si>
    <t>151040019865</t>
  </si>
  <si>
    <t>Каштасп Әбурайхан</t>
  </si>
  <si>
    <t>Валиев Аблязиз Масхутович</t>
  </si>
  <si>
    <t>691126301206</t>
  </si>
  <si>
    <t>Кенжебеков Даулет Намазбекович</t>
  </si>
  <si>
    <t>ЧЛ Еркетай</t>
  </si>
  <si>
    <t>Бегалиев Мадияр Нурсагатович</t>
  </si>
  <si>
    <t>кх "Султан Бейбарс"</t>
  </si>
  <si>
    <t>630327300188</t>
  </si>
  <si>
    <t>кх "Riza Agro"</t>
  </si>
  <si>
    <t>800512300922</t>
  </si>
  <si>
    <t>КХ "Сәтті"</t>
  </si>
  <si>
    <t>841127301819</t>
  </si>
  <si>
    <t>с.о.Бартогай</t>
  </si>
  <si>
    <t>с.Хусаина Бижанова</t>
  </si>
  <si>
    <t>КХ Пчелка</t>
  </si>
  <si>
    <t>480613300010</t>
  </si>
  <si>
    <t>Керимбек Нурбосын</t>
  </si>
  <si>
    <t>Садыкжанов Дастан</t>
  </si>
  <si>
    <t>"Altyn Qamba"</t>
  </si>
  <si>
    <t>200664030658</t>
  </si>
  <si>
    <t>С.Утегенов</t>
  </si>
  <si>
    <t>100464002001</t>
  </si>
  <si>
    <t>Асан Шқ</t>
  </si>
  <si>
    <t>170564032446</t>
  </si>
  <si>
    <t>"Нұрберген" шқ</t>
  </si>
  <si>
    <t>160264008460</t>
  </si>
  <si>
    <t>ШК "Дархан-Е"</t>
  </si>
  <si>
    <t>190164010967</t>
  </si>
  <si>
    <t>Арандинский с.о.</t>
  </si>
  <si>
    <t>с.Кожабахы</t>
  </si>
  <si>
    <t>ТОО Агро-Оркен</t>
  </si>
  <si>
    <t>040240003672</t>
  </si>
  <si>
    <t>Алакольский район</t>
  </si>
  <si>
    <t>Жайпакский с.о.</t>
  </si>
  <si>
    <t>с.Жайпак</t>
  </si>
  <si>
    <t>Шқ "Еркін""</t>
  </si>
  <si>
    <t>470319300794</t>
  </si>
  <si>
    <t>с.Космос</t>
  </si>
  <si>
    <t>Акционерное Общество " Агропромышленная компания "Адал"</t>
  </si>
  <si>
    <t>000140000131</t>
  </si>
  <si>
    <t>ТОО Өнік</t>
  </si>
  <si>
    <t>120240017154</t>
  </si>
  <si>
    <t>СПК "Алма бау бақшалары"</t>
  </si>
  <si>
    <t>180940018674</t>
  </si>
  <si>
    <t>Меркенский район</t>
  </si>
  <si>
    <t>Т.Рыскуловский с.о.</t>
  </si>
  <si>
    <t>с.Интернациональное</t>
  </si>
  <si>
    <t>КХ "Мехрали"</t>
  </si>
  <si>
    <t>650608301424</t>
  </si>
  <si>
    <t>620414402954</t>
  </si>
  <si>
    <t>КХ "Турсун"</t>
  </si>
  <si>
    <t>Тюлькубасский район</t>
  </si>
  <si>
    <t>Акбийкский с.о.</t>
  </si>
  <si>
    <t>с.Кулан</t>
  </si>
  <si>
    <t>ТОО "NURSAULE FRUITS"</t>
  </si>
  <si>
    <t>200840008648</t>
  </si>
  <si>
    <t>Арапов Ерсултан</t>
  </si>
  <si>
    <t>Сарсенбаев Нуркен</t>
  </si>
  <si>
    <t>с.Акбастау</t>
  </si>
  <si>
    <t>Калашникова Антонина Ивановна</t>
  </si>
  <si>
    <t>601101404185</t>
  </si>
  <si>
    <t>Есикская г.а.</t>
  </si>
  <si>
    <t>г.Есик</t>
  </si>
  <si>
    <t>ТОО "Болек строй-монтаж"</t>
  </si>
  <si>
    <t>020740006671</t>
  </si>
  <si>
    <t>"Шакизада" шқ</t>
  </si>
  <si>
    <t>050564023105</t>
  </si>
  <si>
    <t>Абзал и Компания</t>
  </si>
  <si>
    <t>940140001313</t>
  </si>
  <si>
    <t>ип "Мусаев"</t>
  </si>
  <si>
    <t>760114300136</t>
  </si>
  <si>
    <t>Кх Бухарбай-Ата</t>
  </si>
  <si>
    <t>030164018993</t>
  </si>
  <si>
    <t>ТОО "Бейбарыс-Карим"</t>
  </si>
  <si>
    <t>070540013587</t>
  </si>
  <si>
    <t>с.Досан</t>
  </si>
  <si>
    <t>Кх "Жанахаев"</t>
  </si>
  <si>
    <t>030764023218</t>
  </si>
  <si>
    <t>ПРОСТОЕ ТОВАРИЩЕСТВО "АКИМОВ"</t>
  </si>
  <si>
    <t>180264041654</t>
  </si>
  <si>
    <t>ФХ "Жерсу - Агро"</t>
  </si>
  <si>
    <t>180464020541</t>
  </si>
  <si>
    <t>КХ СЫР ДАНИ</t>
  </si>
  <si>
    <t>061064022341</t>
  </si>
  <si>
    <t>КХ ТОКШЫЛЫК</t>
  </si>
  <si>
    <t>760219300533</t>
  </si>
  <si>
    <t>Ширкейлийский с.о.</t>
  </si>
  <si>
    <t>с.Ширкейли</t>
  </si>
  <si>
    <t>"Ырыскелді" шқ</t>
  </si>
  <si>
    <t>190464017797</t>
  </si>
  <si>
    <t>ТОО «имени Мади Хаджи»</t>
  </si>
  <si>
    <t>040440019227</t>
  </si>
  <si>
    <t>ТОО "Рауан Агро"</t>
  </si>
  <si>
    <t>170840033553</t>
  </si>
  <si>
    <t>КХ "Баур-Бақ"</t>
  </si>
  <si>
    <t>611215300148</t>
  </si>
  <si>
    <t>с.Казахстан</t>
  </si>
  <si>
    <t>Крестьянское Хозяйство "Разақ М"</t>
  </si>
  <si>
    <t>800618400806</t>
  </si>
  <si>
    <t>с.о.Байдибек би</t>
  </si>
  <si>
    <t>с.Байдибек би</t>
  </si>
  <si>
    <t>КХ "Карлыгаш"</t>
  </si>
  <si>
    <t>580303302588</t>
  </si>
  <si>
    <t>Тургенский с.о.</t>
  </si>
  <si>
    <t>с.Тургень</t>
  </si>
  <si>
    <t>ИП Десятов Евгений Михайлович</t>
  </si>
  <si>
    <t>870528300198</t>
  </si>
  <si>
    <t>Крестьянское хозяйство "Маншук"</t>
  </si>
  <si>
    <t>670401401082</t>
  </si>
  <si>
    <t>Шелекский с.о.</t>
  </si>
  <si>
    <t>с.Шелек</t>
  </si>
  <si>
    <t>ИП "KazAgroCentr"</t>
  </si>
  <si>
    <t>861125302087</t>
  </si>
  <si>
    <t>ТОО "Шелек-Тулпар"</t>
  </si>
  <si>
    <t>041240002092</t>
  </si>
  <si>
    <t>Казциковский с.о.</t>
  </si>
  <si>
    <t>с.Казцик</t>
  </si>
  <si>
    <t>ИП "Organicagro"</t>
  </si>
  <si>
    <t>850628300516</t>
  </si>
  <si>
    <t>КХ "Акмая"</t>
  </si>
  <si>
    <t>140364004081</t>
  </si>
  <si>
    <t>Бестам елі</t>
  </si>
  <si>
    <t>140364003787</t>
  </si>
  <si>
    <t>Гигантский с.о.</t>
  </si>
  <si>
    <t>с.Бидайколь</t>
  </si>
  <si>
    <t>КХ "Бидайкол"</t>
  </si>
  <si>
    <t>140364003648</t>
  </si>
  <si>
    <t>КХ "Максат" Тәуіпбаев Болат</t>
  </si>
  <si>
    <t>030164017747</t>
  </si>
  <si>
    <t>КХ "Төңкеріс К"</t>
  </si>
  <si>
    <t>140364003896</t>
  </si>
  <si>
    <t>Берекенский с.о.</t>
  </si>
  <si>
    <t>ТОО "Тамшы-Булак"</t>
  </si>
  <si>
    <t>960440001040</t>
  </si>
  <si>
    <t>КХ СНАДИНА Н.Т.</t>
  </si>
  <si>
    <t>950418400115</t>
  </si>
  <si>
    <t>ТОО "Trans Com Logistic"</t>
  </si>
  <si>
    <t>140540021395</t>
  </si>
  <si>
    <t>АО "Алатау- құс"</t>
  </si>
  <si>
    <t>100540016535</t>
  </si>
  <si>
    <t>Ельтайский с.о.</t>
  </si>
  <si>
    <t>с.Каратобе</t>
  </si>
  <si>
    <t>ТОО "Ecoculture Fields"</t>
  </si>
  <si>
    <t>141040014822</t>
  </si>
  <si>
    <t>с.Панфилово</t>
  </si>
  <si>
    <t>ТОО "Байсерке - Агро"</t>
  </si>
  <si>
    <t>021040004375</t>
  </si>
  <si>
    <t>ПК "Шабдалы"</t>
  </si>
  <si>
    <t>180140025579</t>
  </si>
  <si>
    <t>ТОО "Анар -3"</t>
  </si>
  <si>
    <t>981240002781</t>
  </si>
  <si>
    <t>Алатауский район</t>
  </si>
  <si>
    <t>ТОО "BRBAPK"</t>
  </si>
  <si>
    <t>140640023642</t>
  </si>
  <si>
    <t>ТОО "Берекелі Zher"</t>
  </si>
  <si>
    <t>180840017157</t>
  </si>
  <si>
    <t>КХ "Лель"</t>
  </si>
  <si>
    <t>630101312717</t>
  </si>
  <si>
    <t>КХ "САПИ"</t>
  </si>
  <si>
    <t>711027300068</t>
  </si>
  <si>
    <t>кх "АЛЕНУШКА"</t>
  </si>
  <si>
    <t>700321401948</t>
  </si>
  <si>
    <t>КХ АСЛАН</t>
  </si>
  <si>
    <t>590414302325</t>
  </si>
  <si>
    <t>с.Шижин</t>
  </si>
  <si>
    <t>КХ "ИСАЕВ АСКАТ ОМИРБЕКОВИЧ"</t>
  </si>
  <si>
    <t>660807300449</t>
  </si>
  <si>
    <t>КХ "ШАРИПБАЕВ ТУРЛЫБЕК ТУРДЕКИЕВИЧ"</t>
  </si>
  <si>
    <t>590813300883</t>
  </si>
  <si>
    <t>Таскарасуский с.о.</t>
  </si>
  <si>
    <t>с.Таскарасу</t>
  </si>
  <si>
    <t>ТОО "ЕМГЕК"</t>
  </si>
  <si>
    <t>041240012248</t>
  </si>
  <si>
    <t>КХ "М. Асхат"</t>
  </si>
  <si>
    <t>830125300578</t>
  </si>
  <si>
    <t>ТОО "АСКЕ"</t>
  </si>
  <si>
    <t>130540015399</t>
  </si>
  <si>
    <t>ТОО "KAZ BIO PROTECT"</t>
  </si>
  <si>
    <t>150740008882</t>
  </si>
  <si>
    <t>"EXPLANTA" ТОО</t>
  </si>
  <si>
    <t>120840012472</t>
  </si>
  <si>
    <t>ТОО "KIN Commodities"</t>
  </si>
  <si>
    <t>120940001242</t>
  </si>
  <si>
    <t>ТОО "Tengry Project Development"</t>
  </si>
  <si>
    <t>120140015739</t>
  </si>
  <si>
    <t>ТОО "Almaty hills"</t>
  </si>
  <si>
    <t>590926300015</t>
  </si>
  <si>
    <t>ТОО "Компания Гиппократ"</t>
  </si>
  <si>
    <t>010340004887</t>
  </si>
  <si>
    <t>Масанчинский с.о.</t>
  </si>
  <si>
    <t>с.Масанчи</t>
  </si>
  <si>
    <t>TOO "Greenwill"</t>
  </si>
  <si>
    <t>150440018988</t>
  </si>
  <si>
    <t>ТОО "Жасыл Жер"</t>
  </si>
  <si>
    <t>050440004888</t>
  </si>
  <si>
    <t>Камалов Руслан Кевирджанович</t>
  </si>
  <si>
    <t>840111302272</t>
  </si>
  <si>
    <t>КХ НУР-МАКСИМ</t>
  </si>
  <si>
    <t>750101301230</t>
  </si>
  <si>
    <t>750223300296</t>
  </si>
  <si>
    <t>КХ "ОМИРБАЙ"</t>
  </si>
  <si>
    <t>561010403083</t>
  </si>
  <si>
    <t>Сарыбулакский с.о.</t>
  </si>
  <si>
    <t>с.Сарыбулак</t>
  </si>
  <si>
    <t>КХ ЕРСАЙЫН</t>
  </si>
  <si>
    <t>910219300615</t>
  </si>
  <si>
    <t>STARS GATE ИП</t>
  </si>
  <si>
    <t>891118350718</t>
  </si>
  <si>
    <t>Агрофирма «Отес» ТОО</t>
  </si>
  <si>
    <t>990140000354</t>
  </si>
  <si>
    <t>ТОО "KAI Agro Farm" (КАИ Агро Фарм)</t>
  </si>
  <si>
    <t>980540018270</t>
  </si>
  <si>
    <t>Рахатский с.о.</t>
  </si>
  <si>
    <t>с.Рахат</t>
  </si>
  <si>
    <t>"Сабир" КХ</t>
  </si>
  <si>
    <t>590701302038</t>
  </si>
  <si>
    <t>Жетысу"СПК</t>
  </si>
  <si>
    <t>950540000946</t>
  </si>
  <si>
    <t>с.Кошмамбет</t>
  </si>
  <si>
    <t>ТОО "Агро Импекс Алатау"</t>
  </si>
  <si>
    <t>140840009258</t>
  </si>
  <si>
    <t>Меркенский с.о.</t>
  </si>
  <si>
    <t>с.Мерке</t>
  </si>
  <si>
    <t>КХ "ECO MERKE"</t>
  </si>
  <si>
    <t>910709301359</t>
  </si>
  <si>
    <t>с.о.Андас батыра</t>
  </si>
  <si>
    <t>с. Андас батыра</t>
  </si>
  <si>
    <t>ИП "Нур-П"</t>
  </si>
  <si>
    <t>970330300392</t>
  </si>
  <si>
    <t>Сарымолдаевский с.о.</t>
  </si>
  <si>
    <t>с.Ойтал</t>
  </si>
  <si>
    <t>751107301573</t>
  </si>
  <si>
    <t>КХ "Луч"</t>
  </si>
  <si>
    <t>ЧЛ (Тараз)</t>
  </si>
  <si>
    <t>Полаткошинский с.о.</t>
  </si>
  <si>
    <t>с.Жалпак-Тобе</t>
  </si>
  <si>
    <t xml:space="preserve">КХ  «Шарипов» </t>
  </si>
  <si>
    <t>910311300070</t>
  </si>
  <si>
    <t>с.Т.Рыскулова</t>
  </si>
  <si>
    <t>711220302340</t>
  </si>
  <si>
    <t>КХ "Карт-Журт"</t>
  </si>
  <si>
    <t>кх ИНАБАТ</t>
  </si>
  <si>
    <t>890303301079</t>
  </si>
  <si>
    <t xml:space="preserve">кх Наниева Мариям Лютвиевна </t>
  </si>
  <si>
    <t>561210400809</t>
  </si>
  <si>
    <t>Кырбалтабайский с.о.</t>
  </si>
  <si>
    <t>с.Кырбалтабай</t>
  </si>
  <si>
    <t>ТОО "Best Meat"</t>
  </si>
  <si>
    <t>170540012798</t>
  </si>
  <si>
    <t>Hуринский с.о.</t>
  </si>
  <si>
    <t>с.Туганбай</t>
  </si>
  <si>
    <t>ПК "Сегун"</t>
  </si>
  <si>
    <t>970540014355</t>
  </si>
  <si>
    <t>Алатауский с.о.</t>
  </si>
  <si>
    <t>с.Чимбулак</t>
  </si>
  <si>
    <t>ТОО "ЗАВОД КАЗАХСКОЙ АКАДЕМИИ ПИТАНИЯ "АМИРАН"</t>
  </si>
  <si>
    <t>080740016719</t>
  </si>
  <si>
    <t>ИП Першанов</t>
  </si>
  <si>
    <t>830508301220</t>
  </si>
  <si>
    <t>ТОО СП "Азия Групп"</t>
  </si>
  <si>
    <t>960540000988</t>
  </si>
  <si>
    <t>Кобетейский с.о.</t>
  </si>
  <si>
    <t>с.Кобетей</t>
  </si>
  <si>
    <t>981240003829</t>
  </si>
  <si>
    <t>ТОО "Черниговский и К"</t>
  </si>
  <si>
    <t>Ботамойнакский с.о.</t>
  </si>
  <si>
    <t>с.Байзак</t>
  </si>
  <si>
    <t>К/Х Байлык</t>
  </si>
  <si>
    <t>781012301186</t>
  </si>
  <si>
    <t>ЧЛ Карасартова Ж</t>
  </si>
  <si>
    <t>Мустафин А.Т. ИП</t>
  </si>
  <si>
    <t>840103350477</t>
  </si>
  <si>
    <t>с.Майтобе</t>
  </si>
  <si>
    <t>040540005550</t>
  </si>
  <si>
    <t>КХ ЙЫЛДЫЗ Т Т</t>
  </si>
  <si>
    <t>800414402972</t>
  </si>
  <si>
    <t>Производственный кооператив "Алма-Жер"</t>
  </si>
  <si>
    <t>180940011657</t>
  </si>
  <si>
    <t>TOO "Green Eco"</t>
  </si>
  <si>
    <t>131240002606</t>
  </si>
  <si>
    <t>Диханский с.о.</t>
  </si>
  <si>
    <t>с.Дихан</t>
  </si>
  <si>
    <t>ТОО "GREENLAND GROUP"</t>
  </si>
  <si>
    <t>190740004659</t>
  </si>
  <si>
    <t>Акбастауский с.о.</t>
  </si>
  <si>
    <t>с.Шокай</t>
  </si>
  <si>
    <t>КХ "ИнАгро"</t>
  </si>
  <si>
    <t>770811402972</t>
  </si>
  <si>
    <t>ТОО "Gelida Fruits"</t>
  </si>
  <si>
    <t>120740005139</t>
  </si>
  <si>
    <t>ТОО "Ханшайым 87"</t>
  </si>
  <si>
    <t>190740014041</t>
  </si>
  <si>
    <t>Сайрамский район</t>
  </si>
  <si>
    <t>СПК "DALA-FRUIT"</t>
  </si>
  <si>
    <t>160740003477</t>
  </si>
  <si>
    <t>Майлыкентский с.о.</t>
  </si>
  <si>
    <t>с.им.Турара Рыскулова</t>
  </si>
  <si>
    <t>Төлеш Серік Асқарұлы</t>
  </si>
  <si>
    <t>950508301235</t>
  </si>
  <si>
    <t>ТОО "АКБ и К"</t>
  </si>
  <si>
    <t>050140013172</t>
  </si>
  <si>
    <t>КХ "Актобе Агро"</t>
  </si>
  <si>
    <t>160964009662</t>
  </si>
  <si>
    <t>с.Басшили</t>
  </si>
  <si>
    <t>КХ "АБАЙ"</t>
  </si>
  <si>
    <t>070664026038</t>
  </si>
  <si>
    <t>КХ "Талмуринд"</t>
  </si>
  <si>
    <t>000964012462</t>
  </si>
  <si>
    <t>Актау</t>
  </si>
  <si>
    <t>Актау Г.А.</t>
  </si>
  <si>
    <t>г.Актау</t>
  </si>
  <si>
    <t>Green World</t>
  </si>
  <si>
    <t>740622399014</t>
  </si>
  <si>
    <t>КХ "Буранное"</t>
  </si>
  <si>
    <t>781029301872</t>
  </si>
  <si>
    <t>Кабашев Бекет Муратович</t>
  </si>
  <si>
    <t>741120301394</t>
  </si>
  <si>
    <t>ТОО "Курбан Агро"</t>
  </si>
  <si>
    <t>171040008843</t>
  </si>
  <si>
    <t>кх "Еркін"</t>
  </si>
  <si>
    <t>590906300096</t>
  </si>
  <si>
    <t>Производственный кооператив "СПК Бауыр Агро"</t>
  </si>
  <si>
    <t>170340019718</t>
  </si>
  <si>
    <t>Смагулов Жумагали Ботпаевич</t>
  </si>
  <si>
    <t>660318301589</t>
  </si>
  <si>
    <t>Татаров Абобакир Муратович</t>
  </si>
  <si>
    <t>861229301252</t>
  </si>
  <si>
    <t>ТОО "Стройтельная компания "Тумар"</t>
  </si>
  <si>
    <t>951140000627</t>
  </si>
  <si>
    <t>КФХ "Калинин Алeксeй Васильeвич"</t>
  </si>
  <si>
    <t>410316300717</t>
  </si>
  <si>
    <t>с.Орикти</t>
  </si>
  <si>
    <t>Ким Иннокентий</t>
  </si>
  <si>
    <t>520824300127</t>
  </si>
  <si>
    <t>Енбекшинский район</t>
  </si>
  <si>
    <t>ТОО GREEN AGRO TRADE</t>
  </si>
  <si>
    <t>210640041933</t>
  </si>
  <si>
    <t>Конысбаев Айдар</t>
  </si>
  <si>
    <t>Меирманов Рысбек</t>
  </si>
  <si>
    <t>Саркандский район</t>
  </si>
  <si>
    <t>Алмалинский с.о.</t>
  </si>
  <si>
    <t>КХ ТУРАЙГЫРОВ Т.Е</t>
  </si>
  <si>
    <t>590325301343</t>
  </si>
  <si>
    <t>КХ "ПАНОВА С.Ж"</t>
  </si>
  <si>
    <t>560210402783</t>
  </si>
  <si>
    <t>с.Каргалы</t>
  </si>
  <si>
    <t>КХ ШЛЕНСКИХ А.А.</t>
  </si>
  <si>
    <t>850114301242</t>
  </si>
  <si>
    <t>Каратуминский с.о.</t>
  </si>
  <si>
    <t>с.Каратума</t>
  </si>
  <si>
    <t>К\Х "Абзал"</t>
  </si>
  <si>
    <t>730522302541</t>
  </si>
  <si>
    <t>Кайрахмет КХ</t>
  </si>
  <si>
    <t>140164016256</t>
  </si>
  <si>
    <t>Аксуский район</t>
  </si>
  <si>
    <t>Каракозский с.о.</t>
  </si>
  <si>
    <t>с.Каракоз</t>
  </si>
  <si>
    <t>КХ "Ислам"</t>
  </si>
  <si>
    <t>740104300564</t>
  </si>
  <si>
    <t>КХ "Аксу"</t>
  </si>
  <si>
    <t>030160002093</t>
  </si>
  <si>
    <t>КХ "Данияр"</t>
  </si>
  <si>
    <t>030164019406</t>
  </si>
  <si>
    <t>Тасмағанбетов Ілияс Канатұлы</t>
  </si>
  <si>
    <t>950420300764</t>
  </si>
  <si>
    <t>Жолдаспаев Нурберген Султанович ИП</t>
  </si>
  <si>
    <t>840521302777</t>
  </si>
  <si>
    <t>ТОО "Izet GreenHouse"</t>
  </si>
  <si>
    <t>081140006435</t>
  </si>
  <si>
    <t>ТОО "ЛАН Агро"</t>
  </si>
  <si>
    <t>170140007846</t>
  </si>
  <si>
    <t>ТОО"Кен Дангыл"</t>
  </si>
  <si>
    <t>100240013386</t>
  </si>
  <si>
    <t>КХ "Изумруд"</t>
  </si>
  <si>
    <t>580503302218</t>
  </si>
  <si>
    <t>КХ "Б-Мәди"</t>
  </si>
  <si>
    <t>580520400309</t>
  </si>
  <si>
    <t>Жагатальский с.о.</t>
  </si>
  <si>
    <t>ШҚ "Береке"</t>
  </si>
  <si>
    <t>771130301196</t>
  </si>
  <si>
    <t>Ушаральская г.а.</t>
  </si>
  <si>
    <t>г.Ушарал</t>
  </si>
  <si>
    <t>КХ "Алуа"</t>
  </si>
  <si>
    <t>990915400144</t>
  </si>
  <si>
    <t>КХ "Арсен"</t>
  </si>
  <si>
    <t>660410302527</t>
  </si>
  <si>
    <t>КХ "Шоржанов"</t>
  </si>
  <si>
    <t>441008300087</t>
  </si>
  <si>
    <t>КХ "Нургожанов Е"</t>
  </si>
  <si>
    <t>730905301862</t>
  </si>
  <si>
    <t>720401303183</t>
  </si>
  <si>
    <t>КХ "Бозай-Сары"</t>
  </si>
  <si>
    <t>КХ "Талгат"</t>
  </si>
  <si>
    <t>731123300519</t>
  </si>
  <si>
    <t>КХ МУХАМАДИЕВ Б.О.</t>
  </si>
  <si>
    <t>690430301583</t>
  </si>
  <si>
    <t>с.Караултобе</t>
  </si>
  <si>
    <t>КХ "Магжан"</t>
  </si>
  <si>
    <t>600919300537</t>
  </si>
  <si>
    <t>ТОО "DZHAN"</t>
  </si>
  <si>
    <t>990340010438</t>
  </si>
  <si>
    <t>ТОО "Ак-Жайык"</t>
  </si>
  <si>
    <t>981040002863</t>
  </si>
  <si>
    <t>ТОО "Велиховка"</t>
  </si>
  <si>
    <t>990240009292</t>
  </si>
  <si>
    <t xml:space="preserve">КХ "Арман" Жолдаспаев </t>
  </si>
  <si>
    <t>041064006237</t>
  </si>
  <si>
    <t>КХ "Таң"</t>
  </si>
  <si>
    <t>121164005804</t>
  </si>
  <si>
    <t>061140016372</t>
  </si>
  <si>
    <t>ТОО "ИНТЕР-АГРО"</t>
  </si>
  <si>
    <t>КХ "Кудря А.М."</t>
  </si>
  <si>
    <t>050264026406</t>
  </si>
  <si>
    <t>Бакалинский с.о.</t>
  </si>
  <si>
    <t>с.Бакалы</t>
  </si>
  <si>
    <t>КХ "Жуванышева С.Т."</t>
  </si>
  <si>
    <t>580307401746</t>
  </si>
  <si>
    <t>Карабогетский с.о.</t>
  </si>
  <si>
    <t>с.Карабогет</t>
  </si>
  <si>
    <t>КХ "Ермак"</t>
  </si>
  <si>
    <t>660101315083</t>
  </si>
  <si>
    <t>КХ "Мусрепов Б"</t>
  </si>
  <si>
    <t>851020300256</t>
  </si>
  <si>
    <t>Жансугуровский с.о.</t>
  </si>
  <si>
    <t>с.Жансугуров</t>
  </si>
  <si>
    <t>КХ "Аружан"</t>
  </si>
  <si>
    <t>630418301874</t>
  </si>
  <si>
    <t>Баркытбельский с.о.</t>
  </si>
  <si>
    <t>с.Благодатное</t>
  </si>
  <si>
    <t>КХ "Рауан"</t>
  </si>
  <si>
    <t>751210302680</t>
  </si>
  <si>
    <t>Егинсуский с.о.</t>
  </si>
  <si>
    <t>с.Егинсу</t>
  </si>
  <si>
    <t>Крестьянское хозяйство "Абзал"</t>
  </si>
  <si>
    <t>610701301472</t>
  </si>
  <si>
    <t>Елтайский с.о.</t>
  </si>
  <si>
    <t>с.Елтай</t>
  </si>
  <si>
    <t>КХ "Анаргуль"</t>
  </si>
  <si>
    <t>720525300242</t>
  </si>
  <si>
    <t>КХ "Ануарбек"</t>
  </si>
  <si>
    <t>541112401127</t>
  </si>
  <si>
    <t>КХ "Наурыз"</t>
  </si>
  <si>
    <t>761220301867</t>
  </si>
  <si>
    <t>Коктерекский с.о.</t>
  </si>
  <si>
    <t>КХ "Балауса"</t>
  </si>
  <si>
    <t>691206400982</t>
  </si>
  <si>
    <t>Дегересский с.о.</t>
  </si>
  <si>
    <t>с.Сункар</t>
  </si>
  <si>
    <t>Крестьянское хозяйство "Дуйсебай"</t>
  </si>
  <si>
    <t>450917400044</t>
  </si>
  <si>
    <t>Ащибулакский с.о.</t>
  </si>
  <si>
    <t>с.Жапек батыра</t>
  </si>
  <si>
    <t>кх Букумбаев А.А</t>
  </si>
  <si>
    <t>610126301209</t>
  </si>
  <si>
    <t>КХ "Исаев А. С."</t>
  </si>
  <si>
    <t>600821301641</t>
  </si>
  <si>
    <t>кх "Матисьен"</t>
  </si>
  <si>
    <t>611208300172</t>
  </si>
  <si>
    <t>кх "НУСУПОВ"</t>
  </si>
  <si>
    <t>381023300124</t>
  </si>
  <si>
    <t>кх Жетысу</t>
  </si>
  <si>
    <t>480725400016</t>
  </si>
  <si>
    <t>кх "Ревизор В.В"</t>
  </si>
  <si>
    <t>510516450391</t>
  </si>
  <si>
    <t>с.Кызылту</t>
  </si>
  <si>
    <t>Крестьянское хозяйство "Канат"</t>
  </si>
  <si>
    <t>601120402955</t>
  </si>
  <si>
    <t>ИП "Тунабаев Т.Т", КХ "Бек</t>
  </si>
  <si>
    <t>470408300193</t>
  </si>
  <si>
    <t>КХ "Жумадил"</t>
  </si>
  <si>
    <t>671105400911</t>
  </si>
  <si>
    <t>Ескельдинский район</t>
  </si>
  <si>
    <t>Каратальский с.о.</t>
  </si>
  <si>
    <t>с.Каратальское</t>
  </si>
  <si>
    <t>КХ "Баяхметов А.А."</t>
  </si>
  <si>
    <t>720814302438</t>
  </si>
  <si>
    <t>500610302473</t>
  </si>
  <si>
    <t>КХ "Баяхметов А.К."</t>
  </si>
  <si>
    <t>КХ "Бекарыс"</t>
  </si>
  <si>
    <t>860924301743</t>
  </si>
  <si>
    <t>КХ "Жомарт"</t>
  </si>
  <si>
    <t>700122402607</t>
  </si>
  <si>
    <t>КХ "Марлан К</t>
  </si>
  <si>
    <t>570413300439</t>
  </si>
  <si>
    <t>КХ "Харцызов В.А"</t>
  </si>
  <si>
    <t>370513300361</t>
  </si>
  <si>
    <t>КХ "Чарапиев К.Т"</t>
  </si>
  <si>
    <t>780225301548</t>
  </si>
  <si>
    <t>Тойжанов Самат Сарсембаевич</t>
  </si>
  <si>
    <t>790831301346</t>
  </si>
  <si>
    <t>КХ "БЕРИК-АҚТӨРЕ"</t>
  </si>
  <si>
    <t>611017300617</t>
  </si>
  <si>
    <t>Азимакунов Сабит Кайраулы</t>
  </si>
  <si>
    <t>880828301458</t>
  </si>
  <si>
    <t>кх Абаев Серик</t>
  </si>
  <si>
    <t>650706301744</t>
  </si>
  <si>
    <t>кх Асылбеков Б.А</t>
  </si>
  <si>
    <t>640124301500</t>
  </si>
  <si>
    <t>кх Даниял</t>
  </si>
  <si>
    <t>691129401734</t>
  </si>
  <si>
    <t>ПК "СПК Акозек"</t>
  </si>
  <si>
    <t>160240031840</t>
  </si>
  <si>
    <t>ЧЛ (Талдыкорган)</t>
  </si>
  <si>
    <t>ШҚ "Жігер"</t>
  </si>
  <si>
    <t>481125300467</t>
  </si>
  <si>
    <t>КХ "Даулет-Б"</t>
  </si>
  <si>
    <t>620107302067</t>
  </si>
  <si>
    <t>КХ "Диқан"</t>
  </si>
  <si>
    <t>660510301919</t>
  </si>
  <si>
    <t>с.Тарас</t>
  </si>
  <si>
    <t>КХ "Қыдырәлі"</t>
  </si>
  <si>
    <t>610628300785</t>
  </si>
  <si>
    <t>с.Булакты</t>
  </si>
  <si>
    <t>КХ "Актоган"</t>
  </si>
  <si>
    <t>630810302229</t>
  </si>
  <si>
    <t>КХ "Бағдат"</t>
  </si>
  <si>
    <t>620412403604</t>
  </si>
  <si>
    <t>КХ Сагыныш</t>
  </si>
  <si>
    <t>490213300523</t>
  </si>
  <si>
    <t>Жанаминский с.о.</t>
  </si>
  <si>
    <t>с.Жанама</t>
  </si>
  <si>
    <t>КХ "Акбота"</t>
  </si>
  <si>
    <t>390318300355</t>
  </si>
  <si>
    <t>с.Акозек</t>
  </si>
  <si>
    <t>кх "Есен-Аман"</t>
  </si>
  <si>
    <t>620109401591</t>
  </si>
  <si>
    <t>с.Кербулак</t>
  </si>
  <si>
    <t>ТОО "Компания АНТ"</t>
  </si>
  <si>
    <t>970940004194</t>
  </si>
  <si>
    <t>кх Бастаубаев О</t>
  </si>
  <si>
    <t>490915302090</t>
  </si>
  <si>
    <t>кх Беспаева Ж.К.</t>
  </si>
  <si>
    <t>740721402234</t>
  </si>
  <si>
    <t>кх Димаш</t>
  </si>
  <si>
    <t>670114300098</t>
  </si>
  <si>
    <t>ПК СПК "Қолқанат"</t>
  </si>
  <si>
    <t>160440005908</t>
  </si>
  <si>
    <t>Карашокинский с.о.</t>
  </si>
  <si>
    <t>с.Карашокы</t>
  </si>
  <si>
    <t>кх Жомарт</t>
  </si>
  <si>
    <t>710526302400</t>
  </si>
  <si>
    <t>Токжайлауский с.о.</t>
  </si>
  <si>
    <t>с.Токжайлау</t>
  </si>
  <si>
    <t>ТОО "Каинды"</t>
  </si>
  <si>
    <t>010940007586</t>
  </si>
  <si>
    <t>КХ "Базарбеков Р."</t>
  </si>
  <si>
    <t>631214300582</t>
  </si>
  <si>
    <t>ШҚ "ИСАГУЛ-АТА"</t>
  </si>
  <si>
    <t>490315403509</t>
  </si>
  <si>
    <t>ШҚ "Нұрбек"</t>
  </si>
  <si>
    <t>800428303564</t>
  </si>
  <si>
    <t>Алдабергеновский с.о.</t>
  </si>
  <si>
    <t>с.Алдабергеново</t>
  </si>
  <si>
    <t>КХ "Жумажан"</t>
  </si>
  <si>
    <t>721111301877</t>
  </si>
  <si>
    <t>Карабулакский с.о.</t>
  </si>
  <si>
    <t>КТ "Хильниченко и К"</t>
  </si>
  <si>
    <t>980940001386</t>
  </si>
  <si>
    <t>Туленгутский с.о.</t>
  </si>
  <si>
    <t>с.Екпенди</t>
  </si>
  <si>
    <t>КХ "Джакупбаева Р.К."</t>
  </si>
  <si>
    <t>580417400637</t>
  </si>
  <si>
    <t>Каратальский район</t>
  </si>
  <si>
    <t>с.о.Жолбарыс батыра</t>
  </si>
  <si>
    <t>с.Карашенгель</t>
  </si>
  <si>
    <t>КХ «Шаяхметов»</t>
  </si>
  <si>
    <t>610309302093</t>
  </si>
  <si>
    <t>СПК "Шокан и К"</t>
  </si>
  <si>
    <t>001240006662</t>
  </si>
  <si>
    <t>760930302109</t>
  </si>
  <si>
    <t>КХ "Мусаевтар"</t>
  </si>
  <si>
    <t>Коксуский район</t>
  </si>
  <si>
    <t>Балпыкский с.о.</t>
  </si>
  <si>
    <t>с.Балпык би</t>
  </si>
  <si>
    <t>КРХ "Алим-Таяр"</t>
  </si>
  <si>
    <t>680118301228</t>
  </si>
  <si>
    <t>471203400623</t>
  </si>
  <si>
    <t>КХ "Омир"</t>
  </si>
  <si>
    <t>КХ «Зарина»</t>
  </si>
  <si>
    <t>630412302760</t>
  </si>
  <si>
    <t>кх "БЕКСУЛТАН" Бектемиров Ержан Болатович</t>
  </si>
  <si>
    <t>940922302014</t>
  </si>
  <si>
    <t>Талгарская г.а.</t>
  </si>
  <si>
    <t>г.Талгар</t>
  </si>
  <si>
    <t>ТОО "Фирма Алтай"</t>
  </si>
  <si>
    <t>920940001140</t>
  </si>
  <si>
    <t>Мусиралиева Асем Орынбасаровна</t>
  </si>
  <si>
    <t>750615400075</t>
  </si>
  <si>
    <t>кх "Орлан" Рахмиов Испандияр Карибович</t>
  </si>
  <si>
    <t>691022302279</t>
  </si>
  <si>
    <t>с.Соганды</t>
  </si>
  <si>
    <t>кх "Табылды-Агро"</t>
  </si>
  <si>
    <t>750505400453</t>
  </si>
  <si>
    <t>Какпатасский с.о.</t>
  </si>
  <si>
    <t>с.Какпатас</t>
  </si>
  <si>
    <t>КХ Нурсултан</t>
  </si>
  <si>
    <t>760825499117</t>
  </si>
  <si>
    <t>Крестьянское хозяйство "Айша"</t>
  </si>
  <si>
    <t>881211301486</t>
  </si>
  <si>
    <t>с.Арал</t>
  </si>
  <si>
    <t>Крестьянское хозяйство "Азамат"</t>
  </si>
  <si>
    <t>800702302268</t>
  </si>
  <si>
    <t>КХ " РАССВЕТ "</t>
  </si>
  <si>
    <t>580928300619</t>
  </si>
  <si>
    <t>ЖК "Гасанов"</t>
  </si>
  <si>
    <t>541212302013</t>
  </si>
  <si>
    <t>Крестьянское хозяйство "Юхно"</t>
  </si>
  <si>
    <t>600214302065</t>
  </si>
  <si>
    <t>с.Бура</t>
  </si>
  <si>
    <t>ЖШС "Бауыржан-7"</t>
  </si>
  <si>
    <t>041140011454</t>
  </si>
  <si>
    <t>ИП Бекжанова Кулжакан</t>
  </si>
  <si>
    <t>500115400859</t>
  </si>
  <si>
    <t>КХ Исаев Лема</t>
  </si>
  <si>
    <t>590409301964</t>
  </si>
  <si>
    <t>Жарлыозекский с.о.</t>
  </si>
  <si>
    <t>с.Жарлыозек</t>
  </si>
  <si>
    <t>КРХ "Данияр"</t>
  </si>
  <si>
    <t>720409301854</t>
  </si>
  <si>
    <t>Лабасинский с.о.</t>
  </si>
  <si>
    <t>с.Мамбет</t>
  </si>
  <si>
    <t>КРХ Жоламанов К</t>
  </si>
  <si>
    <t>590713301640</t>
  </si>
  <si>
    <t>Мукринский с.о.</t>
  </si>
  <si>
    <t>с.Мукры</t>
  </si>
  <si>
    <t>КРХ "Азамат"</t>
  </si>
  <si>
    <t>610601402969</t>
  </si>
  <si>
    <t>ТОО  "СЗЦ Алмалы"</t>
  </si>
  <si>
    <t>130440020827</t>
  </si>
  <si>
    <t>К/Х "Орысбаев Т.К"</t>
  </si>
  <si>
    <t>740920401991</t>
  </si>
  <si>
    <t>КХ "Бекишев Е.Т."</t>
  </si>
  <si>
    <t>760520301181</t>
  </si>
  <si>
    <t>КХ "Қазына"</t>
  </si>
  <si>
    <t>810508301603</t>
  </si>
  <si>
    <t>КХ "Мурзабаев Д.Д."</t>
  </si>
  <si>
    <t>750909302132</t>
  </si>
  <si>
    <t>кх "Айжан"</t>
  </si>
  <si>
    <t>500720401003</t>
  </si>
  <si>
    <t xml:space="preserve">кх Айдын Дауталi </t>
  </si>
  <si>
    <t>010413501622</t>
  </si>
  <si>
    <t>790303300119</t>
  </si>
  <si>
    <t>кх Ауганбаев Д</t>
  </si>
  <si>
    <t>430307300800</t>
  </si>
  <si>
    <t>Коктальский с.о.</t>
  </si>
  <si>
    <t>с.Коктал</t>
  </si>
  <si>
    <t>кх "Аспараева Шаруан Бидолдахановна"</t>
  </si>
  <si>
    <t>540915402792</t>
  </si>
  <si>
    <t>ТОО "Коктал - Агро"</t>
  </si>
  <si>
    <t>040440004519</t>
  </si>
  <si>
    <t>КХ "Теип"</t>
  </si>
  <si>
    <t>521215300892</t>
  </si>
  <si>
    <t xml:space="preserve">КХ АЙГЕРИМ Сарпеков У.Н. </t>
  </si>
  <si>
    <t>811123300685</t>
  </si>
  <si>
    <t>КХ "Мухамади" Меирманов Рысбек</t>
  </si>
  <si>
    <t>680131302079</t>
  </si>
  <si>
    <t>КХ "Нусипхан"</t>
  </si>
  <si>
    <t>651001302128</t>
  </si>
  <si>
    <t>Аманбоктерский с.о.</t>
  </si>
  <si>
    <t>с.Аманбоктер</t>
  </si>
  <si>
    <t>КХ «Мухаметбек»</t>
  </si>
  <si>
    <t>430508300209</t>
  </si>
  <si>
    <t>КХ "Байкуришев Сайлаубай"</t>
  </si>
  <si>
    <t>540114301555</t>
  </si>
  <si>
    <t>КХ "Бекбатыров К.Т"</t>
  </si>
  <si>
    <t>550501303527</t>
  </si>
  <si>
    <t>КХ "Жеткіншек"</t>
  </si>
  <si>
    <t>620901300770</t>
  </si>
  <si>
    <t>с.Какимжан</t>
  </si>
  <si>
    <t>КХ "Муканов К."</t>
  </si>
  <si>
    <t>670420300517</t>
  </si>
  <si>
    <t>КХ «Куришбаев А.Т.»</t>
  </si>
  <si>
    <t>750223402328</t>
  </si>
  <si>
    <t>Талдинский с.о.</t>
  </si>
  <si>
    <t>с.Лесновка</t>
  </si>
  <si>
    <t>КХ "Жарык"</t>
  </si>
  <si>
    <t>560213301399</t>
  </si>
  <si>
    <t>кх НУРПЕИСОВА</t>
  </si>
  <si>
    <t>541028400083</t>
  </si>
  <si>
    <t>ИП AKIMBEK-GANI</t>
  </si>
  <si>
    <t>751103302534</t>
  </si>
  <si>
    <t>кх "Смаилов Абубакир Тойганбекович"</t>
  </si>
  <si>
    <t>520307300572</t>
  </si>
  <si>
    <t>кх Маметов Имин</t>
  </si>
  <si>
    <t>431112300259</t>
  </si>
  <si>
    <t>кх Момбеков Б.Б</t>
  </si>
  <si>
    <t>610101314412</t>
  </si>
  <si>
    <t>кх Сайдуллаева Гохарбаном</t>
  </si>
  <si>
    <t>310101423940</t>
  </si>
  <si>
    <t>кх Сатыбалдиев Тлеуберген Несипбекович</t>
  </si>
  <si>
    <t>550308300642</t>
  </si>
  <si>
    <t>СПК "ДжоХанГир</t>
  </si>
  <si>
    <t>170140023898</t>
  </si>
  <si>
    <t>КХ "Бакбатурова С".</t>
  </si>
  <si>
    <t>520404402146</t>
  </si>
  <si>
    <t>кх "Зейнолдина Бакжамал"</t>
  </si>
  <si>
    <t>500817400815</t>
  </si>
  <si>
    <t>кх "Омар" Кошкинова Мэлс Искаковна</t>
  </si>
  <si>
    <t>400501401285</t>
  </si>
  <si>
    <t>кх Аманбеков Маут Уразгазиевич</t>
  </si>
  <si>
    <t>500610301267</t>
  </si>
  <si>
    <t>кх "Досмуханбет" Нарбаев Жумабек</t>
  </si>
  <si>
    <t>580221301851</t>
  </si>
  <si>
    <t>660602301969</t>
  </si>
  <si>
    <t>Ш/К "Адиям"</t>
  </si>
  <si>
    <t>810523301794</t>
  </si>
  <si>
    <t>с.Таскудык</t>
  </si>
  <si>
    <t>К/Х "Берик"</t>
  </si>
  <si>
    <t>620108300620</t>
  </si>
  <si>
    <t>КХ "Абылкасымов Б."</t>
  </si>
  <si>
    <t>500430301209</t>
  </si>
  <si>
    <t>КХ "Кайрат" Меирманов Рысбек</t>
  </si>
  <si>
    <t>590719301711</t>
  </si>
  <si>
    <t>Койлыкский с.о.</t>
  </si>
  <si>
    <t>с.Койлык</t>
  </si>
  <si>
    <t>КХ "Жумакаримов А"</t>
  </si>
  <si>
    <t>450101303165</t>
  </si>
  <si>
    <t>КХ "Мукашев Кайрат"</t>
  </si>
  <si>
    <t>750319300367</t>
  </si>
  <si>
    <t>СПК "Мажикен"</t>
  </si>
  <si>
    <t>170340017741</t>
  </si>
  <si>
    <t>Саркандская г.а.</t>
  </si>
  <si>
    <t>г.Сарканд</t>
  </si>
  <si>
    <t>КХ "Абдрахимова"</t>
  </si>
  <si>
    <t>630413302230</t>
  </si>
  <si>
    <t>КХ "АЯН"</t>
  </si>
  <si>
    <t>770212300517</t>
  </si>
  <si>
    <t>КХ "Галым"</t>
  </si>
  <si>
    <t>630727300093</t>
  </si>
  <si>
    <t>с.Жетысу</t>
  </si>
  <si>
    <t>КХ "ТУКЕБАЕВ Б.С"</t>
  </si>
  <si>
    <t>670413300162</t>
  </si>
  <si>
    <t>КХ "Розахунова Г.Я."</t>
  </si>
  <si>
    <t>730517400940</t>
  </si>
  <si>
    <t>КХ "Магаметов Б.И."</t>
  </si>
  <si>
    <t>700808301413</t>
  </si>
  <si>
    <t>КХ "Ашитов Т.У."</t>
  </si>
  <si>
    <t>690401301052</t>
  </si>
  <si>
    <t>КХ "Шахсултан"</t>
  </si>
  <si>
    <t>870120302277</t>
  </si>
  <si>
    <t>Киреев Абат</t>
  </si>
  <si>
    <t>ИП "Плодородие"</t>
  </si>
  <si>
    <t>740630302332</t>
  </si>
  <si>
    <t>ТОО "ЯРЛ"</t>
  </si>
  <si>
    <t>020640005625</t>
  </si>
  <si>
    <t xml:space="preserve">КХ "Алем" </t>
  </si>
  <si>
    <t>630303403207</t>
  </si>
  <si>
    <t>ТОО "Март-Агро"</t>
  </si>
  <si>
    <t>021240007723</t>
  </si>
  <si>
    <t>КХ "Одинцов А.Н."</t>
  </si>
  <si>
    <t>541005301703</t>
  </si>
  <si>
    <t>с.Черкасск</t>
  </si>
  <si>
    <t xml:space="preserve">КХ Жумабеков Е </t>
  </si>
  <si>
    <t>490807300710</t>
  </si>
  <si>
    <t>КХ "Алгабас"Меирманов Рысбек</t>
  </si>
  <si>
    <t>700516300933</t>
  </si>
  <si>
    <t>КХ "Есбол"</t>
  </si>
  <si>
    <t>590220301332</t>
  </si>
  <si>
    <t>Акшокинский с.о.</t>
  </si>
  <si>
    <t>с.Акшокы</t>
  </si>
  <si>
    <t>КХ "Бйбі"</t>
  </si>
  <si>
    <t>730228301307</t>
  </si>
  <si>
    <t>Алтыншокинский с.о.</t>
  </si>
  <si>
    <t>с.Алтыншокы</t>
  </si>
  <si>
    <t>КХ "Андас"</t>
  </si>
  <si>
    <t>920101350651</t>
  </si>
  <si>
    <t>Жана тилекский с.о.</t>
  </si>
  <si>
    <t>с.Жана тилек</t>
  </si>
  <si>
    <t>КХ "Акмарал"</t>
  </si>
  <si>
    <t>570102303185</t>
  </si>
  <si>
    <t>КХ "Жалын"</t>
  </si>
  <si>
    <t>640413300880</t>
  </si>
  <si>
    <t>Асан Мадияр Асхатұлы</t>
  </si>
  <si>
    <t>940128300061</t>
  </si>
  <si>
    <t>ИП "Дамир"</t>
  </si>
  <si>
    <t>890226302366</t>
  </si>
  <si>
    <t>880113401704</t>
  </si>
  <si>
    <t>Шидербаева Улжан Капалбайевна</t>
  </si>
  <si>
    <t>ТОО "Адал Алма"</t>
  </si>
  <si>
    <t>180940027059</t>
  </si>
  <si>
    <t>КХ "Нусипова Равихан"</t>
  </si>
  <si>
    <t>640703401920</t>
  </si>
  <si>
    <t>ТОО "UNITRANS SERVICE"</t>
  </si>
  <si>
    <t>030640006005</t>
  </si>
  <si>
    <t>СПК "Жетісу бақтары"</t>
  </si>
  <si>
    <t>160240025965</t>
  </si>
  <si>
    <t>ТОО "СП NEFT"</t>
  </si>
  <si>
    <t>050540006095</t>
  </si>
  <si>
    <t>ТОО "Центр "Фитосанитария"</t>
  </si>
  <si>
    <t>110940020900</t>
  </si>
  <si>
    <t>Жанатоганский с.о.</t>
  </si>
  <si>
    <t>с.Кызылсай</t>
  </si>
  <si>
    <t>КХ "Бақдәулет"</t>
  </si>
  <si>
    <t>741117301546</t>
  </si>
  <si>
    <t>610428301489</t>
  </si>
  <si>
    <t>КХ КЫЗЫЛ-САЙ</t>
  </si>
  <si>
    <t>КХ "Ырыс"</t>
  </si>
  <si>
    <t>760906302603</t>
  </si>
  <si>
    <t>Маканчинский с.о.</t>
  </si>
  <si>
    <t>с.Маканчи</t>
  </si>
  <si>
    <t>КХ "Бакей"</t>
  </si>
  <si>
    <t>680630301271</t>
  </si>
  <si>
    <t>КХ "Максат" Меирманов Рысбек</t>
  </si>
  <si>
    <t>590101309142</t>
  </si>
  <si>
    <t>КХ "Султанбек"</t>
  </si>
  <si>
    <t>690308300096</t>
  </si>
  <si>
    <t>кх "Жулдыз"</t>
  </si>
  <si>
    <t>680207302150</t>
  </si>
  <si>
    <t>Мұқатай Архат Берікұлы</t>
  </si>
  <si>
    <t>ИП "Нусипова М.М"</t>
  </si>
  <si>
    <t>770616402150</t>
  </si>
  <si>
    <t>Наджафов Руфат</t>
  </si>
  <si>
    <t xml:space="preserve"> КХ"Ерасыл"</t>
  </si>
  <si>
    <t>390908300729</t>
  </si>
  <si>
    <t>КХ "Нияз"</t>
  </si>
  <si>
    <t>050164028151</t>
  </si>
  <si>
    <t>с.Кемпирсай</t>
  </si>
  <si>
    <t>КХ "Нур" Жолдаспаев Нурберген</t>
  </si>
  <si>
    <t>060164016219</t>
  </si>
  <si>
    <t>КХ "Алтын-Дала"</t>
  </si>
  <si>
    <t>560124300159</t>
  </si>
  <si>
    <t>050164024852</t>
  </si>
  <si>
    <t>КХ"Орлеу"</t>
  </si>
  <si>
    <t>370502300094</t>
  </si>
  <si>
    <t>040940004160</t>
  </si>
  <si>
    <t>ТОО "Рад-Агро"</t>
  </si>
  <si>
    <t>с.Саржансай</t>
  </si>
  <si>
    <t>ТОО "Айс"</t>
  </si>
  <si>
    <t>990740000445</t>
  </si>
  <si>
    <t>КХ "BAITEREK"</t>
  </si>
  <si>
    <t>790501303060</t>
  </si>
  <si>
    <t>Акрабский с.о.</t>
  </si>
  <si>
    <t>с.Акраб</t>
  </si>
  <si>
    <t>КХ "Д.Дәулет"</t>
  </si>
  <si>
    <t>180464023029</t>
  </si>
  <si>
    <t>Кажымуканский с.о.</t>
  </si>
  <si>
    <t>с.Кажымухан</t>
  </si>
  <si>
    <t>СПК "QazGarden"</t>
  </si>
  <si>
    <t>191140018095</t>
  </si>
  <si>
    <t>Абенов Бекжан</t>
  </si>
  <si>
    <t>570415303068</t>
  </si>
  <si>
    <t>Куанышев Мукагали</t>
  </si>
  <si>
    <t>ТОО "Бахус Глобал"</t>
  </si>
  <si>
    <t>140840011011</t>
  </si>
  <si>
    <t>ТОО "Питомник Болек"</t>
  </si>
  <si>
    <t>100640004531</t>
  </si>
  <si>
    <t>Общественный Фонд "Фонд местных сообществ Енбекшиказахского района"</t>
  </si>
  <si>
    <t>070740012070</t>
  </si>
  <si>
    <t>ТОО "Fruitconsulting"</t>
  </si>
  <si>
    <t>190140026826</t>
  </si>
  <si>
    <t>КХ«Жас Дәурен»</t>
  </si>
  <si>
    <t>660325401454</t>
  </si>
  <si>
    <t>Махмудов Евгений Владимирович</t>
  </si>
  <si>
    <t>Нуну Рабиян Исмаровна</t>
  </si>
  <si>
    <t>880924400458</t>
  </si>
  <si>
    <t>Фатулаев Байрам Усенович</t>
  </si>
  <si>
    <t>710321302862</t>
  </si>
  <si>
    <t>Ш/Қ "Макулбаев" М.Н</t>
  </si>
  <si>
    <t>591107300055</t>
  </si>
  <si>
    <t>КХ "Нур"</t>
  </si>
  <si>
    <t>780708301266</t>
  </si>
  <si>
    <t>КХ "Надежда" Наджафов Руфат</t>
  </si>
  <si>
    <t>781007399113</t>
  </si>
  <si>
    <t xml:space="preserve"> КХ "Нүрдін"</t>
  </si>
  <si>
    <t>620403301890</t>
  </si>
  <si>
    <t xml:space="preserve"> КХ "Радуга И К"</t>
  </si>
  <si>
    <t>770301303426</t>
  </si>
  <si>
    <t>с.Сарымолдаева</t>
  </si>
  <si>
    <t>КХ "Ботабай"</t>
  </si>
  <si>
    <t>630208402669</t>
  </si>
  <si>
    <t>Суратский с.о.</t>
  </si>
  <si>
    <t>с.Сурат</t>
  </si>
  <si>
    <t>ТОО "Сыпатай Батыр"</t>
  </si>
  <si>
    <t>980740000730</t>
  </si>
  <si>
    <t>КХ"Брилянт"</t>
  </si>
  <si>
    <t>511119300736</t>
  </si>
  <si>
    <t>Ескишуский с.о.</t>
  </si>
  <si>
    <t>с.Бельбасар</t>
  </si>
  <si>
    <t>КХ "Токтасын"</t>
  </si>
  <si>
    <t>610101319364</t>
  </si>
  <si>
    <t>с.Кайнар</t>
  </si>
  <si>
    <t>Кх "Салим"</t>
  </si>
  <si>
    <t>700802300746</t>
  </si>
  <si>
    <t>с.Плодовоягодное</t>
  </si>
  <si>
    <t>ТОО "Опытное Хозяйство Меркенское"</t>
  </si>
  <si>
    <t>071140011281</t>
  </si>
  <si>
    <t>Бирликустемский с.о.</t>
  </si>
  <si>
    <t>с.Бирликустем</t>
  </si>
  <si>
    <t>КХ "Бірлікүстем"</t>
  </si>
  <si>
    <t>060564028445</t>
  </si>
  <si>
    <t>КХ "Мурат"</t>
  </si>
  <si>
    <t>511101400212</t>
  </si>
  <si>
    <t>Ниязбеков Асылжан</t>
  </si>
  <si>
    <t>Нифталиев Тегран Аллахвердиевич</t>
  </si>
  <si>
    <t>830920302437</t>
  </si>
  <si>
    <t>Худаев Рустам Закирович</t>
  </si>
  <si>
    <t>730404301928</t>
  </si>
  <si>
    <t>КХ "Акимбаева Ж.М."</t>
  </si>
  <si>
    <t>830923400819</t>
  </si>
  <si>
    <t>Азат"СПК</t>
  </si>
  <si>
    <t>970640002662</t>
  </si>
  <si>
    <t>с.Кайназар</t>
  </si>
  <si>
    <t>ИП Толкынов</t>
  </si>
  <si>
    <t>650415301069</t>
  </si>
  <si>
    <t xml:space="preserve">КХ "Дихан" </t>
  </si>
  <si>
    <t>410818400039</t>
  </si>
  <si>
    <t>ТОО "ЭкоАгроПродукт"</t>
  </si>
  <si>
    <t>011140004347</t>
  </si>
  <si>
    <t>ТОО "ЧАФ Турген"</t>
  </si>
  <si>
    <t>940840001041</t>
  </si>
  <si>
    <t>с.о. Акын Сара</t>
  </si>
  <si>
    <t>с.Акын Сара</t>
  </si>
  <si>
    <t>СПК "Капал"</t>
  </si>
  <si>
    <t>170840034313</t>
  </si>
  <si>
    <t>Узынагашский с.о.</t>
  </si>
  <si>
    <t>с.Узынагаш</t>
  </si>
  <si>
    <t>ALINAR AGRO</t>
  </si>
  <si>
    <t>190840010062</t>
  </si>
  <si>
    <t>Шолаккаргалинский с.о.</t>
  </si>
  <si>
    <t>с.Касымбек</t>
  </si>
  <si>
    <t xml:space="preserve">Крестьянское хозяйство (КХ) "DAR Agro" </t>
  </si>
  <si>
    <t>831230301064</t>
  </si>
  <si>
    <t>ТОО "Агротоп"</t>
  </si>
  <si>
    <t>180340007934</t>
  </si>
  <si>
    <t>АЙТБЕКОВА АЛМАГУЛЬ РАХМАНБЕРДИЕВНА</t>
  </si>
  <si>
    <t>740927401970</t>
  </si>
  <si>
    <t>630612400054</t>
  </si>
  <si>
    <t>ФЛ ИСАЛИЕВА УРХИЯ</t>
  </si>
  <si>
    <t>ФЛ ПАЯЕВ БАЛАПАН</t>
  </si>
  <si>
    <t>650615300939</t>
  </si>
  <si>
    <t>Атамекенский с.о.</t>
  </si>
  <si>
    <t>Танирбергенов Абай Нуржанович</t>
  </si>
  <si>
    <t>850212301939</t>
  </si>
  <si>
    <t>600601401856</t>
  </si>
  <si>
    <t>БАИМБЕТОВА АКЖАН МИРАЛИЕВА</t>
  </si>
  <si>
    <t>с.Каракайское</t>
  </si>
  <si>
    <t>СМАЙЛОВ БОРИБАЙ АМАНТАЕВИЧ</t>
  </si>
  <si>
    <t>760617302424</t>
  </si>
  <si>
    <t>ИСАБЕКОВ АЛИ САБИРОВИЧ</t>
  </si>
  <si>
    <t>610115302534</t>
  </si>
  <si>
    <t>ДИЛИМБЕТОВА АЙНАКУЛ ПЕРНЕБАЕВНА</t>
  </si>
  <si>
    <t>630420402156</t>
  </si>
  <si>
    <t>с.Курманата</t>
  </si>
  <si>
    <t>611008300767</t>
  </si>
  <si>
    <t>Сержанов Маликхан Муртазаевич</t>
  </si>
  <si>
    <t>ЕНДИБАЕВ АБДИНАСИР СУЛЕЙМЕНОВИЧ</t>
  </si>
  <si>
    <t>571225349016</t>
  </si>
  <si>
    <t>Шекербек Әзімбай Башарұлы</t>
  </si>
  <si>
    <t>520322301275</t>
  </si>
  <si>
    <t xml:space="preserve">с.о.Торткуль </t>
  </si>
  <si>
    <t>с.Торткуль</t>
  </si>
  <si>
    <t>ФЛ ИБРАЙ АБДУЛЛА ЖАКУБҰЛЫ</t>
  </si>
  <si>
    <t>580910301331</t>
  </si>
  <si>
    <t>Отрарский район</t>
  </si>
  <si>
    <t>Когамский с.о.</t>
  </si>
  <si>
    <t>ПК "Бакрамбек"</t>
  </si>
  <si>
    <t>020440017626</t>
  </si>
  <si>
    <t>район Байдибека</t>
  </si>
  <si>
    <t>с.Шакпак</t>
  </si>
  <si>
    <t>ТОО «Агро-Ауылым»</t>
  </si>
  <si>
    <t>150340009698</t>
  </si>
  <si>
    <t>г.Сарыагаш</t>
  </si>
  <si>
    <t>ТОО "Ifoda Kazakhstan"</t>
  </si>
  <si>
    <t>071240007603</t>
  </si>
  <si>
    <t>Боралдайская п.а.</t>
  </si>
  <si>
    <t>п.Боралдай</t>
  </si>
  <si>
    <t>Аэропорт Боралдай"ТОО</t>
  </si>
  <si>
    <t>110940006955</t>
  </si>
  <si>
    <t xml:space="preserve">ТОО "Fresh Land" </t>
  </si>
  <si>
    <t>110840019438</t>
  </si>
  <si>
    <t>ПК "Дезинфекция"</t>
  </si>
  <si>
    <t>970740003426</t>
  </si>
  <si>
    <t>ТОО “LST market”</t>
  </si>
  <si>
    <t>110940001568</t>
  </si>
  <si>
    <t>Каскеленская г.а.</t>
  </si>
  <si>
    <t>г.Каскелен</t>
  </si>
  <si>
    <t>ИП Қаратемір Фетта</t>
  </si>
  <si>
    <t>790422303666</t>
  </si>
  <si>
    <t>с.Тонкерис</t>
  </si>
  <si>
    <t>ТОО "Баймене"</t>
  </si>
  <si>
    <t>160540008514</t>
  </si>
  <si>
    <t>ТОО "Respect"</t>
  </si>
  <si>
    <t>020440003150</t>
  </si>
  <si>
    <t xml:space="preserve"> TOO "AgroChem"</t>
  </si>
  <si>
    <t>180740000793</t>
  </si>
  <si>
    <t>ТОО "Stamp service"</t>
  </si>
  <si>
    <t>081240006805</t>
  </si>
  <si>
    <t>Шаульдерский с.о.</t>
  </si>
  <si>
    <t>с.Шаульдер</t>
  </si>
  <si>
    <t>Малдыбаева Аманкүл Рысқұлқызы</t>
  </si>
  <si>
    <t>591028401615</t>
  </si>
  <si>
    <t>Асинский с.о.</t>
  </si>
  <si>
    <t>c.Аса</t>
  </si>
  <si>
    <t>ИП "Apple"</t>
  </si>
  <si>
    <t>881110400881</t>
  </si>
  <si>
    <t>с.Турксиб</t>
  </si>
  <si>
    <t>ИП "Қалыбеков Н.Т."</t>
  </si>
  <si>
    <t>781121301278</t>
  </si>
  <si>
    <t>Орнекский с.о.</t>
  </si>
  <si>
    <t>КХ "София"</t>
  </si>
  <si>
    <t>740103402859</t>
  </si>
  <si>
    <t>КХ "Марасулов М"</t>
  </si>
  <si>
    <t>760204303120</t>
  </si>
  <si>
    <t>район Турара Рыскулова</t>
  </si>
  <si>
    <t>с.им.Рахима Сабденова</t>
  </si>
  <si>
    <t>ТОО "НҰР ТАУ ӘУЛИЕ-АТА"</t>
  </si>
  <si>
    <t>011040010833</t>
  </si>
  <si>
    <t>ТОО "Иссыкский плодоконсервный завод"</t>
  </si>
  <si>
    <t>050240002268</t>
  </si>
  <si>
    <t>Жуалынский район</t>
  </si>
  <si>
    <t>Нурлыкент с.о.</t>
  </si>
  <si>
    <t>с.Нурлыкент</t>
  </si>
  <si>
    <t>ТОО «Гамбург»</t>
  </si>
  <si>
    <t>070240016461</t>
  </si>
  <si>
    <t>Кайрашев Асылбек Ибраимбекович</t>
  </si>
  <si>
    <t>800918300266</t>
  </si>
  <si>
    <t>ТОО "Жылыбулак-Мерке"</t>
  </si>
  <si>
    <t>051040010474</t>
  </si>
  <si>
    <t>AgroFood Kazakhstan (АгроФуд Казахстан)</t>
  </si>
  <si>
    <t>150640015792</t>
  </si>
  <si>
    <t>600809300589</t>
  </si>
  <si>
    <t>Тажигулов Онгарбай</t>
  </si>
  <si>
    <t>Ералиев Ербол Жолдасбаевич</t>
  </si>
  <si>
    <t>710101300087</t>
  </si>
  <si>
    <t>Бейсенбаев Нуртаза Бекетович</t>
  </si>
  <si>
    <t>740722302322</t>
  </si>
  <si>
    <t>с.40 лет Казахской ССР</t>
  </si>
  <si>
    <t>Боев Абдужалил Хамроевич</t>
  </si>
  <si>
    <t>630522301760</t>
  </si>
  <si>
    <t>920214300818</t>
  </si>
  <si>
    <t>Боев Анварбек Наурузович</t>
  </si>
  <si>
    <t>780505303219</t>
  </si>
  <si>
    <t>Боев Кабыл Хамроевич</t>
  </si>
  <si>
    <t>с.Бирлесу-Енбек</t>
  </si>
  <si>
    <t>СПК "АУЛИЕ-АТА АЛМА"</t>
  </si>
  <si>
    <t>160440004820</t>
  </si>
  <si>
    <t>Когершинский с.о.</t>
  </si>
  <si>
    <t>с.Когершин</t>
  </si>
  <si>
    <t>ТОО "Луговской конный завод"</t>
  </si>
  <si>
    <t>020640003910</t>
  </si>
  <si>
    <t>Тореш Сарсенкул Садыккызы</t>
  </si>
  <si>
    <t>470325402016</t>
  </si>
  <si>
    <t>ТОО "Аманкелді"</t>
  </si>
  <si>
    <t>991140006277</t>
  </si>
  <si>
    <t>Шарбулакский с.о.</t>
  </si>
  <si>
    <t>с.Шарбулак</t>
  </si>
  <si>
    <t>ПК "СПК "Береке-Агро"</t>
  </si>
  <si>
    <t>170340021195</t>
  </si>
  <si>
    <t>ПК "СПК "Бірлік"</t>
  </si>
  <si>
    <t>160240019425</t>
  </si>
  <si>
    <t>Даулетбаев Алмас Демеуович</t>
  </si>
  <si>
    <t>Чл Тараз, Максат</t>
  </si>
  <si>
    <t>Ыргайтинский с.о.</t>
  </si>
  <si>
    <t>с.Коктума</t>
  </si>
  <si>
    <t>ШҚ Ақжол</t>
  </si>
  <si>
    <t>850312300260</t>
  </si>
  <si>
    <t>Каргалинский с.о.</t>
  </si>
  <si>
    <t>КХ "Ақ-тайлақ"</t>
  </si>
  <si>
    <t>850326300782</t>
  </si>
  <si>
    <t>ИП "DITERRA"</t>
  </si>
  <si>
    <t>520201400196</t>
  </si>
  <si>
    <t>TOO PLANTA FRUIT (ПЛАНТА ФРУТ)</t>
  </si>
  <si>
    <t>181240017267</t>
  </si>
  <si>
    <t>ТОО "ИССЫК САД"</t>
  </si>
  <si>
    <t>190440011383</t>
  </si>
  <si>
    <t>ТОО "АГРОБАЛТ"</t>
  </si>
  <si>
    <t>100340009738</t>
  </si>
  <si>
    <t>ТОО "АЖУР"</t>
  </si>
  <si>
    <t>980540005784</t>
  </si>
  <si>
    <t>TOO "Apple Holding"</t>
  </si>
  <si>
    <t>190740004679</t>
  </si>
  <si>
    <t>ИП "АГРОЦЕНТР"</t>
  </si>
  <si>
    <t>870204302719</t>
  </si>
  <si>
    <t>Сарыкемерский с.о.</t>
  </si>
  <si>
    <t>с.Сарыкемер</t>
  </si>
  <si>
    <t>СПК "Eco fruit"</t>
  </si>
  <si>
    <t>170140015490</t>
  </si>
  <si>
    <t>с.Аден ата</t>
  </si>
  <si>
    <t>Аян"КХ</t>
  </si>
  <si>
    <t>040364034052</t>
  </si>
  <si>
    <t>Куркелесский с.о.</t>
  </si>
  <si>
    <t>с. Енкес</t>
  </si>
  <si>
    <t xml:space="preserve">ТОО «Винный завод «Silk Alley» </t>
  </si>
  <si>
    <t>191140012879</t>
  </si>
  <si>
    <t>ТОО Талгар - Спирт</t>
  </si>
  <si>
    <t>941240001895</t>
  </si>
  <si>
    <t>КХ Астык</t>
  </si>
  <si>
    <t>580515303380</t>
  </si>
  <si>
    <t>ТОО "SV AGRO"</t>
  </si>
  <si>
    <t>180640025884</t>
  </si>
  <si>
    <t>Састобенский с.о.</t>
  </si>
  <si>
    <t>"Қызыл Жар" жай серіктестігі</t>
  </si>
  <si>
    <t>140264020515</t>
  </si>
  <si>
    <t>Еспол Нұрболат Ерболатұлы</t>
  </si>
  <si>
    <t>970302301132</t>
  </si>
  <si>
    <t xml:space="preserve">СЫРЫМБЕТҰЛЫ БАУЫРЖАН </t>
  </si>
  <si>
    <t>930523300949</t>
  </si>
  <si>
    <t>Уразаева Пакиза Мустафьевна</t>
  </si>
  <si>
    <t>560403402099</t>
  </si>
  <si>
    <t>Уткелбаева Калипа</t>
  </si>
  <si>
    <t>470315402795</t>
  </si>
  <si>
    <t>710403300524</t>
  </si>
  <si>
    <t>Алдабеков Мурат Утегенович</t>
  </si>
  <si>
    <t>ТОО "Байтерек Агро"</t>
  </si>
  <si>
    <t>081040016895</t>
  </si>
  <si>
    <t>КХ МУХАМЕТКАЛИЕВ О.</t>
  </si>
  <si>
    <t>491002300658</t>
  </si>
  <si>
    <t>Кольбайский с.о.</t>
  </si>
  <si>
    <t>с.Кызылкайын</t>
  </si>
  <si>
    <t>КХ ДОСМАГУЛОВ М.Ж.</t>
  </si>
  <si>
    <t>711107302316</t>
  </si>
  <si>
    <t>И П АЙМАНБЕТОВ</t>
  </si>
  <si>
    <t>690711300374</t>
  </si>
  <si>
    <t>КХ "КУМІСБЕК "</t>
  </si>
  <si>
    <t>560121301458</t>
  </si>
  <si>
    <t>с.Пограничник</t>
  </si>
  <si>
    <t>КХ "АНУАРБЕК"</t>
  </si>
  <si>
    <t>620115301934</t>
  </si>
  <si>
    <t>КХ "Нуртілеу"</t>
  </si>
  <si>
    <t>471115301230</t>
  </si>
  <si>
    <t>Коныршаулинский с.о.</t>
  </si>
  <si>
    <t>с.Таскескен</t>
  </si>
  <si>
    <t>КХ "Айдыншалкар"</t>
  </si>
  <si>
    <t>610307300746</t>
  </si>
  <si>
    <t>с.Кенкарын</t>
  </si>
  <si>
    <t>КХ "Ахметжан"</t>
  </si>
  <si>
    <t>730613301964</t>
  </si>
  <si>
    <t>КХ "Болегенов С.А."</t>
  </si>
  <si>
    <t>690724300305</t>
  </si>
  <si>
    <t>Урустемов Болат Бексултанович</t>
  </si>
  <si>
    <t>650226302496</t>
  </si>
  <si>
    <t>с.Жемисти</t>
  </si>
  <si>
    <t>ФХ "Каршыга"</t>
  </si>
  <si>
    <t>040464097897</t>
  </si>
  <si>
    <t>с.Акниет</t>
  </si>
  <si>
    <t>Буданова Оразкуль Карабековна</t>
  </si>
  <si>
    <t>610217401041</t>
  </si>
  <si>
    <t>с.Ушкопир</t>
  </si>
  <si>
    <t>ТОО "Agro SAD"</t>
  </si>
  <si>
    <t>191140015695</t>
  </si>
  <si>
    <t>с.о.Каракозы Абдалиева</t>
  </si>
  <si>
    <t>ПК "Ушбастау"</t>
  </si>
  <si>
    <t>020140007836</t>
  </si>
  <si>
    <t>050740016357</t>
  </si>
  <si>
    <t>ПК "САПАР-АБ"</t>
  </si>
  <si>
    <t>с.Рабат</t>
  </si>
  <si>
    <t>Казгельдиев Куаныш Сапарович</t>
  </si>
  <si>
    <t>810802300732</t>
  </si>
  <si>
    <t>КХ "АЮП"</t>
  </si>
  <si>
    <t>040760010513</t>
  </si>
  <si>
    <t>КХ "Женіс"</t>
  </si>
  <si>
    <t>660312300449</t>
  </si>
  <si>
    <t>ТОО "Алтын Дән и К"</t>
  </si>
  <si>
    <t>000340005318</t>
  </si>
  <si>
    <t>к/х "Наурыз"</t>
  </si>
  <si>
    <t>600826300214</t>
  </si>
  <si>
    <t>Кызылсуский с.о.</t>
  </si>
  <si>
    <t>с.Кызылсу</t>
  </si>
  <si>
    <t>КХ "Мұрагер"</t>
  </si>
  <si>
    <t>680628301270</t>
  </si>
  <si>
    <t>КХ АЙДАР</t>
  </si>
  <si>
    <t>560724400612</t>
  </si>
  <si>
    <t>КХ "Асыл-Агро"</t>
  </si>
  <si>
    <t>620418300140</t>
  </si>
  <si>
    <t>ТОО "Галион Агро"</t>
  </si>
  <si>
    <t>110340015724</t>
  </si>
  <si>
    <t>Мырзакентская п.а.</t>
  </si>
  <si>
    <t>п. Мырзакент</t>
  </si>
  <si>
    <t>ТОО "Хлопкоперерабатывающий завод "Мырзакент"</t>
  </si>
  <si>
    <t>060940000396</t>
  </si>
  <si>
    <t>с.Кокарал</t>
  </si>
  <si>
    <t>КХ "Орынбай-ата Қ-А"</t>
  </si>
  <si>
    <t>150364003382</t>
  </si>
  <si>
    <t>Орынбеков Сарсенбек</t>
  </si>
  <si>
    <t>570215301609</t>
  </si>
  <si>
    <t>Актюбинский с.о.</t>
  </si>
  <si>
    <t>Зулпыхаров Баибосын Муратович</t>
  </si>
  <si>
    <t>650106300159</t>
  </si>
  <si>
    <t>ТОО "Бек"</t>
  </si>
  <si>
    <t>971140002697</t>
  </si>
  <si>
    <t>ТОО "Жумык"</t>
  </si>
  <si>
    <t>030440008576</t>
  </si>
  <si>
    <t>Отрарский с.о.</t>
  </si>
  <si>
    <t>с.Арысь</t>
  </si>
  <si>
    <t>Сартбаев Амангали Караханович</t>
  </si>
  <si>
    <t>730430300991</t>
  </si>
  <si>
    <t>Дауренбеков Сакен Сейдаханович</t>
  </si>
  <si>
    <t>700505301149</t>
  </si>
  <si>
    <t>ТОО" Наурызбай Даму"</t>
  </si>
  <si>
    <t>010540007175</t>
  </si>
  <si>
    <t>050564023472</t>
  </si>
  <si>
    <t>КХ "Алма" 2 Жолдаспаев</t>
  </si>
  <si>
    <t>050264018128</t>
  </si>
  <si>
    <t>КХ "Дастан"</t>
  </si>
  <si>
    <t>080464008576</t>
  </si>
  <si>
    <t>Абдугали А.А. ИП</t>
  </si>
  <si>
    <t>770707301744</t>
  </si>
  <si>
    <t>ТОО "КВАНТ"</t>
  </si>
  <si>
    <t>990440008965</t>
  </si>
  <si>
    <t>ТОО "МЕДА"</t>
  </si>
  <si>
    <t>050640003371</t>
  </si>
  <si>
    <t>ПК "Жомарт"</t>
  </si>
  <si>
    <t>960340001572</t>
  </si>
  <si>
    <t>ТОО "Әшірбай"</t>
  </si>
  <si>
    <t>040240013372</t>
  </si>
  <si>
    <t>630425301189</t>
  </si>
  <si>
    <t>Рысбергенов Нуртас Курмашович</t>
  </si>
  <si>
    <t>Төребекұлы Азат</t>
  </si>
  <si>
    <t>911206302227</t>
  </si>
  <si>
    <t>Жылгинский с.о.</t>
  </si>
  <si>
    <t>с.Жилга</t>
  </si>
  <si>
    <t>КХ "Бекарыс" ЮКО</t>
  </si>
  <si>
    <t>641213300063</t>
  </si>
  <si>
    <t>КХ Нұрсұлтан</t>
  </si>
  <si>
    <t>100664018987</t>
  </si>
  <si>
    <t>Нурпеисов Ерсаин</t>
  </si>
  <si>
    <t>КХ "Алихан"</t>
  </si>
  <si>
    <t>740527302194</t>
  </si>
  <si>
    <t>Карашиликский с.о.</t>
  </si>
  <si>
    <t>с.Карашилик</t>
  </si>
  <si>
    <t>ШҚ "Муратов Арман"</t>
  </si>
  <si>
    <t>680909301862</t>
  </si>
  <si>
    <t>КХ АБДЫХАНОВА</t>
  </si>
  <si>
    <t>421006400089</t>
  </si>
  <si>
    <t>Кайнарлинский с.о.</t>
  </si>
  <si>
    <t>с.Кайнарлы</t>
  </si>
  <si>
    <t>КХ "Черкашин"</t>
  </si>
  <si>
    <t>810502302004</t>
  </si>
  <si>
    <t>КХ " Алтын жер и Ж"</t>
  </si>
  <si>
    <t>140864007262</t>
  </si>
  <si>
    <t>Аккудыкский с.о.</t>
  </si>
  <si>
    <t>с.Аккудык</t>
  </si>
  <si>
    <t>711120301214</t>
  </si>
  <si>
    <t>Интазаров Абай Катышович</t>
  </si>
  <si>
    <t>610312302189</t>
  </si>
  <si>
    <t>Алгинская г.а.</t>
  </si>
  <si>
    <t>г.Алга</t>
  </si>
  <si>
    <t>ТОО "АгроБизнес СКО"</t>
  </si>
  <si>
    <t>140440016355</t>
  </si>
  <si>
    <t>КХ "Ақ-Қайын"</t>
  </si>
  <si>
    <t>730730301603</t>
  </si>
  <si>
    <t>ТОО "МТС"</t>
  </si>
  <si>
    <t>990240012798</t>
  </si>
  <si>
    <t>с.Родниковка</t>
  </si>
  <si>
    <t>КХ "Сэби"</t>
  </si>
  <si>
    <t>551023401195</t>
  </si>
  <si>
    <t>с.Теректы</t>
  </si>
  <si>
    <t>КХ ЖАЙЛЫБАЕВА</t>
  </si>
  <si>
    <t>530620402549</t>
  </si>
  <si>
    <t>КХ НУРКАДАМ</t>
  </si>
  <si>
    <t>621017400030</t>
  </si>
  <si>
    <t>КРХ АЛИМ-ТАЯР</t>
  </si>
  <si>
    <t>680205402166</t>
  </si>
  <si>
    <t>Текели Г.А.</t>
  </si>
  <si>
    <t>г.Текели</t>
  </si>
  <si>
    <t>КХ  ДУЙСЕБАЕВ Е.</t>
  </si>
  <si>
    <t>510423301539</t>
  </si>
  <si>
    <t>KX "Талдыбаев"</t>
  </si>
  <si>
    <t>460428300369</t>
  </si>
  <si>
    <t>КРХ "Райхан"</t>
  </si>
  <si>
    <t>750719400546</t>
  </si>
  <si>
    <t>КХ "Арал"</t>
  </si>
  <si>
    <t>590109302377</t>
  </si>
  <si>
    <t xml:space="preserve">КХ "Солтанов" </t>
  </si>
  <si>
    <t>610616300660</t>
  </si>
  <si>
    <t xml:space="preserve">КХ "Айдар" </t>
  </si>
  <si>
    <t>770110300473</t>
  </si>
  <si>
    <t>КХ "Еркежан"</t>
  </si>
  <si>
    <t>790210303851</t>
  </si>
  <si>
    <t>Утешов Еркин Амангелдиевич</t>
  </si>
  <si>
    <t>830130300416</t>
  </si>
  <si>
    <t>с.Пойма</t>
  </si>
  <si>
    <t>SAMAR-RS</t>
  </si>
  <si>
    <t>140440030549</t>
  </si>
  <si>
    <t>Ергалиев Галимжан Казеханович</t>
  </si>
  <si>
    <t>580509300591</t>
  </si>
  <si>
    <t>Жумагалиев Хамит Сериккалиевич</t>
  </si>
  <si>
    <t>890716351437</t>
  </si>
  <si>
    <t>Есебулатовский с.о.</t>
  </si>
  <si>
    <t>с.Есебулатова</t>
  </si>
  <si>
    <t>КХ "Абай"</t>
  </si>
  <si>
    <t>491215402490</t>
  </si>
  <si>
    <t>КХ "А-Гульмира"</t>
  </si>
  <si>
    <t>531015301687</t>
  </si>
  <si>
    <t>491101301179</t>
  </si>
  <si>
    <t>КХ "Молдагали"</t>
  </si>
  <si>
    <t>КХ "Ду-Нурлан"</t>
  </si>
  <si>
    <t>681119300298</t>
  </si>
  <si>
    <t>КХ "Самат" Меирманов Рысбек</t>
  </si>
  <si>
    <t>530901402794</t>
  </si>
  <si>
    <t>КХ "Таңжарық"</t>
  </si>
  <si>
    <t>660120399088</t>
  </si>
  <si>
    <t>КХ "Асылан"</t>
  </si>
  <si>
    <t>720416300844</t>
  </si>
  <si>
    <t>КХ "Диана"</t>
  </si>
  <si>
    <t>531125401017</t>
  </si>
  <si>
    <t>КХ "Нурлан-Б"</t>
  </si>
  <si>
    <t>670429301623</t>
  </si>
  <si>
    <t>КХ "Смагулова"</t>
  </si>
  <si>
    <t>940604300930</t>
  </si>
  <si>
    <t>Бокейординский район</t>
  </si>
  <si>
    <t>с.о.им.Темира Масина</t>
  </si>
  <si>
    <t>с.Борли</t>
  </si>
  <si>
    <t>КХ "М.Буранбаев"</t>
  </si>
  <si>
    <t>620401301770</t>
  </si>
  <si>
    <t>ТОО "West Company LTD"</t>
  </si>
  <si>
    <t>091040007634</t>
  </si>
  <si>
    <t>КХ "Овощевод"</t>
  </si>
  <si>
    <t>641028300276</t>
  </si>
  <si>
    <t>Каратобинский район</t>
  </si>
  <si>
    <t>Аккозинский с.о.</t>
  </si>
  <si>
    <t>с.Аккозы</t>
  </si>
  <si>
    <t>КХ "Коржын"</t>
  </si>
  <si>
    <t>561111300478</t>
  </si>
  <si>
    <t>КХ "ТриАл"</t>
  </si>
  <si>
    <t>900417351238</t>
  </si>
  <si>
    <t>ТОО "Каз-АкБас"</t>
  </si>
  <si>
    <t>170240000347</t>
  </si>
  <si>
    <t>КХ «Гурсаев»</t>
  </si>
  <si>
    <t>510920301115</t>
  </si>
  <si>
    <t>КХ "Агро-Люкс"</t>
  </si>
  <si>
    <t>690314300445</t>
  </si>
  <si>
    <t>КХ "Амир"</t>
  </si>
  <si>
    <t>540728300476</t>
  </si>
  <si>
    <t>710323301726</t>
  </si>
  <si>
    <t>с.Кенжыра</t>
  </si>
  <si>
    <t>КХ "Атаконыс"</t>
  </si>
  <si>
    <t>710921302234</t>
  </si>
  <si>
    <t>КХ "Ж-Ержан"</t>
  </si>
  <si>
    <t>440208300274</t>
  </si>
  <si>
    <t>Кызылагашский с.о.</t>
  </si>
  <si>
    <t>с.Кызылагаш</t>
  </si>
  <si>
    <t>КХ "Тұмар"</t>
  </si>
  <si>
    <t>560307302457</t>
  </si>
  <si>
    <t>с.о.Барлыбека Сырттанова</t>
  </si>
  <si>
    <t>с.Барлыбека Сырттанова</t>
  </si>
  <si>
    <t>КХ "Шағыр-Меркіт"</t>
  </si>
  <si>
    <t>540510399013</t>
  </si>
  <si>
    <t>КХ "Бекзада"</t>
  </si>
  <si>
    <t>830712400723</t>
  </si>
  <si>
    <t>КХ Ушкын</t>
  </si>
  <si>
    <t>621114301268</t>
  </si>
  <si>
    <t>КХ "Даиров Б.А"</t>
  </si>
  <si>
    <t>600524300554</t>
  </si>
  <si>
    <t>КХ "Жуманов А.С."</t>
  </si>
  <si>
    <t>730411300214</t>
  </si>
  <si>
    <t>КХ "Жуманов С."</t>
  </si>
  <si>
    <t>511210300823</t>
  </si>
  <si>
    <t>КХ "Иманалиев  А.Р"</t>
  </si>
  <si>
    <t>760313300861</t>
  </si>
  <si>
    <t>ШҚ "Жанаев"</t>
  </si>
  <si>
    <t>801030302505</t>
  </si>
  <si>
    <t>Жалгызагашский с.о.</t>
  </si>
  <si>
    <t>с.Жалгызагаш</t>
  </si>
  <si>
    <t>КХ "Бимуратов А.Е."</t>
  </si>
  <si>
    <t>760127300474</t>
  </si>
  <si>
    <t>570703401925</t>
  </si>
  <si>
    <t>ШҚ "ЧЕРКАШИНА"</t>
  </si>
  <si>
    <t>КХ "Черкашина И"</t>
  </si>
  <si>
    <t>870520401755</t>
  </si>
  <si>
    <t>КХ "Черкашина П"</t>
  </si>
  <si>
    <t>870224400113</t>
  </si>
  <si>
    <t>КХ "НОСЕНКО В.В"</t>
  </si>
  <si>
    <t>520212300645</t>
  </si>
  <si>
    <t>021040000664</t>
  </si>
  <si>
    <t>ТОО «Нивы Чапаево»</t>
  </si>
  <si>
    <t>ТОО «Ак Боз»</t>
  </si>
  <si>
    <t>041240015153</t>
  </si>
  <si>
    <t>ТОО "Зубовское"</t>
  </si>
  <si>
    <t>041240026077</t>
  </si>
  <si>
    <t>040440025849</t>
  </si>
  <si>
    <t>ТОО "Соловьевская Элита"</t>
  </si>
  <si>
    <t>041240012228</t>
  </si>
  <si>
    <t>ТОО «Дуненбаев и К»</t>
  </si>
  <si>
    <t>440313300062</t>
  </si>
  <si>
    <t>КХ Дуненбаев Н.К.</t>
  </si>
  <si>
    <t>ТОО "СЕЙВУР-ЛТД"</t>
  </si>
  <si>
    <t>981040003079</t>
  </si>
  <si>
    <t>КХ "Есимжанов М."</t>
  </si>
  <si>
    <t>610614300683</t>
  </si>
  <si>
    <t>КХ "Сарымсаков Р.Ж"</t>
  </si>
  <si>
    <t>620331300118</t>
  </si>
  <si>
    <t>КХ "ЦАЙ С.Д"</t>
  </si>
  <si>
    <t>600123302219</t>
  </si>
  <si>
    <t>КХ «Нам Г.Н.»</t>
  </si>
  <si>
    <t>640508300173</t>
  </si>
  <si>
    <t>ШҚ "Орунханов К.Г."</t>
  </si>
  <si>
    <t>760715300679</t>
  </si>
  <si>
    <t>с.Матая Баисова</t>
  </si>
  <si>
    <t>КХ "Ким"</t>
  </si>
  <si>
    <t>620210300269</t>
  </si>
  <si>
    <t>КХ «Джумабаев М. К.»</t>
  </si>
  <si>
    <t>670409300646</t>
  </si>
  <si>
    <t>ШҚ "Сайдуллаев"</t>
  </si>
  <si>
    <t>600415303016</t>
  </si>
  <si>
    <t>КХ "Калантаевского"</t>
  </si>
  <si>
    <t>490420302088</t>
  </si>
  <si>
    <t>с.Баркытбел</t>
  </si>
  <si>
    <t>КХ "ЮРКИНО"</t>
  </si>
  <si>
    <t>541226301256</t>
  </si>
  <si>
    <t>010240001707</t>
  </si>
  <si>
    <t>ТОО "ТАГ-ТИН"</t>
  </si>
  <si>
    <t>КХ "Киргенев"</t>
  </si>
  <si>
    <t>640209300415</t>
  </si>
  <si>
    <t>ТОО «Авангард»</t>
  </si>
  <si>
    <t>990240001554</t>
  </si>
  <si>
    <t>КХ "Энергетик"</t>
  </si>
  <si>
    <t>720413302001</t>
  </si>
  <si>
    <t>КХ "Руслан" (Предыбайло Александр)</t>
  </si>
  <si>
    <t>760616302489</t>
  </si>
  <si>
    <t>760126301863</t>
  </si>
  <si>
    <t>ТОО "Серик Агро"</t>
  </si>
  <si>
    <t>181140000635</t>
  </si>
  <si>
    <t>с.Асан</t>
  </si>
  <si>
    <t>771215301415</t>
  </si>
  <si>
    <t>с.Шымыр</t>
  </si>
  <si>
    <t>640523301906</t>
  </si>
  <si>
    <t>КХ "Таженов"</t>
  </si>
  <si>
    <t>с.о.им.Бактыбая Жолбарысулы</t>
  </si>
  <si>
    <t>с.им.Бактыбая Жолбарысулы</t>
  </si>
  <si>
    <t>КХ "Исабеков С.Р"</t>
  </si>
  <si>
    <t>560101403352</t>
  </si>
  <si>
    <t>ШҚ "ИСКАКОВ С.Ж"</t>
  </si>
  <si>
    <t>571012301896</t>
  </si>
  <si>
    <t>с.Отенай</t>
  </si>
  <si>
    <t>КХ "Рахимбаева А.А."</t>
  </si>
  <si>
    <t>790228401532</t>
  </si>
  <si>
    <t>КХ "Сарсембаева"</t>
  </si>
  <si>
    <t>471213401100</t>
  </si>
  <si>
    <t>ШҚ "Жундыбаев"</t>
  </si>
  <si>
    <t>400512300443</t>
  </si>
  <si>
    <t>Сырымбетовский с.о.</t>
  </si>
  <si>
    <t>с.Сырымбет</t>
  </si>
  <si>
    <t>КХ "Тайжанов А.Б."</t>
  </si>
  <si>
    <t>571029300573</t>
  </si>
  <si>
    <t>с.Каражиде</t>
  </si>
  <si>
    <t>КХ "Ерғали"</t>
  </si>
  <si>
    <t>910707300083</t>
  </si>
  <si>
    <t>КХ "Диас"</t>
  </si>
  <si>
    <t>490501303962</t>
  </si>
  <si>
    <t>КХ "Жасакпаев Талгат"</t>
  </si>
  <si>
    <t>680101306296</t>
  </si>
  <si>
    <t>КХ "Жумагали"</t>
  </si>
  <si>
    <t>920605302017</t>
  </si>
  <si>
    <t>КХ "Малаев"</t>
  </si>
  <si>
    <t>570202300154</t>
  </si>
  <si>
    <t>КХ "Дарихат"</t>
  </si>
  <si>
    <t>621128301859</t>
  </si>
  <si>
    <t>КХ "Нурасыл"</t>
  </si>
  <si>
    <t>711220302073</t>
  </si>
  <si>
    <t>Бестерекский с.о.</t>
  </si>
  <si>
    <t>с.Бестерек</t>
  </si>
  <si>
    <t>641012300596</t>
  </si>
  <si>
    <t>КХ "Шаяхмет"</t>
  </si>
  <si>
    <t>590102304494</t>
  </si>
  <si>
    <t>Ескельдинский с.о.</t>
  </si>
  <si>
    <t>с.Ескельди би</t>
  </si>
  <si>
    <t>ШҚ "Мұқаш А."</t>
  </si>
  <si>
    <t>710721302629</t>
  </si>
  <si>
    <t>с.о.Айту би</t>
  </si>
  <si>
    <t>с.Жасталап</t>
  </si>
  <si>
    <t>ШҚ Жандәулет</t>
  </si>
  <si>
    <t>560208302121</t>
  </si>
  <si>
    <t>с.Кокпекти</t>
  </si>
  <si>
    <t>KX "Утегенов"</t>
  </si>
  <si>
    <t>500301300516</t>
  </si>
  <si>
    <t>ШҚ "Шорман Абзалбек"</t>
  </si>
  <si>
    <t>790810399055</t>
  </si>
  <si>
    <t>с.Кальпе</t>
  </si>
  <si>
    <t>КХ "Мейзбаева Н.К."</t>
  </si>
  <si>
    <t>480109401471</t>
  </si>
  <si>
    <t>КХ «Кунжариков Т»</t>
  </si>
  <si>
    <t>600913301989</t>
  </si>
  <si>
    <t>KX "Саят"</t>
  </si>
  <si>
    <t>600111301611</t>
  </si>
  <si>
    <t>Жоламанский с.о.</t>
  </si>
  <si>
    <t>с.Самен</t>
  </si>
  <si>
    <t>КХ "BS-BEREKE"</t>
  </si>
  <si>
    <t>790716302031</t>
  </si>
  <si>
    <t>с.Акшатоган</t>
  </si>
  <si>
    <t>КРХ "ВАЛЕНТИНА"</t>
  </si>
  <si>
    <t>650816401312</t>
  </si>
  <si>
    <t>КХ "ЖАЛАЙЫР"</t>
  </si>
  <si>
    <t>850915301574</t>
  </si>
  <si>
    <t>КХ "Адилет"</t>
  </si>
  <si>
    <t>690723301794</t>
  </si>
  <si>
    <t>КХ "Ербол"</t>
  </si>
  <si>
    <t>470503300794</t>
  </si>
  <si>
    <t>КХ "Димаш"</t>
  </si>
  <si>
    <t>790523300472</t>
  </si>
  <si>
    <t>Колдененский с.о.</t>
  </si>
  <si>
    <t>с.Колденен</t>
  </si>
  <si>
    <t>КХ "Бидахмет"</t>
  </si>
  <si>
    <t>710412300922</t>
  </si>
  <si>
    <t>Крестьянское хозяйство "Қайрат"</t>
  </si>
  <si>
    <t>560210302529</t>
  </si>
  <si>
    <t>ЖШҚ "Омир"</t>
  </si>
  <si>
    <t>660915300724</t>
  </si>
  <si>
    <t>ШҚ "Ақдидар"</t>
  </si>
  <si>
    <t>430101414728</t>
  </si>
  <si>
    <t>430823400288</t>
  </si>
  <si>
    <t>КХ "Мадияр"</t>
  </si>
  <si>
    <t>490917401644</t>
  </si>
  <si>
    <t>КРХ "Заман"</t>
  </si>
  <si>
    <t>с.Бозтоган</t>
  </si>
  <si>
    <t>КРХ "АРАЙ"</t>
  </si>
  <si>
    <t>481115302052</t>
  </si>
  <si>
    <t>КРХ "Ак марал"</t>
  </si>
  <si>
    <t>730124301758</t>
  </si>
  <si>
    <t>КХ "Гулім"</t>
  </si>
  <si>
    <t>680518302002</t>
  </si>
  <si>
    <t>ТОО "Балпык"</t>
  </si>
  <si>
    <t>980240004418</t>
  </si>
  <si>
    <t>520412300345</t>
  </si>
  <si>
    <t>КХ "Аккайыр"</t>
  </si>
  <si>
    <t>с.Енбекшиказах</t>
  </si>
  <si>
    <t>КРХ "Султан"</t>
  </si>
  <si>
    <t>700510300712</t>
  </si>
  <si>
    <t>КХ "Атамекен"</t>
  </si>
  <si>
    <t>511128401713</t>
  </si>
  <si>
    <t>КХ "Нуртоле"</t>
  </si>
  <si>
    <t>720604302357</t>
  </si>
  <si>
    <t>КХ "Алтын - Дән"</t>
  </si>
  <si>
    <t>710610302170</t>
  </si>
  <si>
    <t>с.Сагабуйен</t>
  </si>
  <si>
    <t>КХ "Алма"</t>
  </si>
  <si>
    <t>590312400271</t>
  </si>
  <si>
    <t>731007301198</t>
  </si>
  <si>
    <t>КХ "Мерей" Алакольский район</t>
  </si>
  <si>
    <t>760810402579</t>
  </si>
  <si>
    <t>511125300217</t>
  </si>
  <si>
    <t>КХ "Аяулым"</t>
  </si>
  <si>
    <t>КХ "Сайхан"</t>
  </si>
  <si>
    <t>590101317649</t>
  </si>
  <si>
    <t>740602301133</t>
  </si>
  <si>
    <t>КХ "Майса"</t>
  </si>
  <si>
    <t>КХ "Омар"</t>
  </si>
  <si>
    <t>450312300732</t>
  </si>
  <si>
    <t>КХ "Плотников"</t>
  </si>
  <si>
    <t>670320301859</t>
  </si>
  <si>
    <t>КХ «Жаңа-Әлем»</t>
  </si>
  <si>
    <t>750224402521</t>
  </si>
  <si>
    <t>КХ "Мичуринец"</t>
  </si>
  <si>
    <t>860504300177</t>
  </si>
  <si>
    <t>КХ "Колос" Предыбайло Александр</t>
  </si>
  <si>
    <t>580804301870</t>
  </si>
  <si>
    <t>ТОО Калининское</t>
  </si>
  <si>
    <t>150940022270</t>
  </si>
  <si>
    <t>Шал?айский с.о.</t>
  </si>
  <si>
    <t>с.Шал?ай</t>
  </si>
  <si>
    <t>КХ "Шалғай"</t>
  </si>
  <si>
    <t>891014351057</t>
  </si>
  <si>
    <t>ТОО "Пермское"</t>
  </si>
  <si>
    <t>990340009078</t>
  </si>
  <si>
    <t>КХ "Исток"</t>
  </si>
  <si>
    <t>610301303107</t>
  </si>
  <si>
    <t>Муканшинский с.о.</t>
  </si>
  <si>
    <t>с.Жетыжал</t>
  </si>
  <si>
    <t>КХ "Рақымбаев С.Р"</t>
  </si>
  <si>
    <t>570822300026</t>
  </si>
  <si>
    <t>КРХ "Куат-Клара"</t>
  </si>
  <si>
    <t>800906302702</t>
  </si>
  <si>
    <t>КХ "Елдос"</t>
  </si>
  <si>
    <t>741130302337</t>
  </si>
  <si>
    <t>с.о. Мусабек</t>
  </si>
  <si>
    <t>с.Мусабек</t>
  </si>
  <si>
    <t>КХ ГУЛДАЛА</t>
  </si>
  <si>
    <t>870713301044</t>
  </si>
  <si>
    <t>с.о.Кабылиса</t>
  </si>
  <si>
    <t>с.Актекше</t>
  </si>
  <si>
    <t>КХ "Ақжол-Ырыс"</t>
  </si>
  <si>
    <t>721217401611</t>
  </si>
  <si>
    <t>КХ "Адилов С."</t>
  </si>
  <si>
    <t>700204300739</t>
  </si>
  <si>
    <t>КХ "Сагандыков С.Н"</t>
  </si>
  <si>
    <t>641006301204</t>
  </si>
  <si>
    <t>КХ МАКАН АЛМАС</t>
  </si>
  <si>
    <t>590303301809</t>
  </si>
  <si>
    <t>Отенайский с.о.</t>
  </si>
  <si>
    <t>ТОО "И.А. и К"</t>
  </si>
  <si>
    <t>001240006444</t>
  </si>
  <si>
    <t>с.Петрово</t>
  </si>
  <si>
    <t>КХ «Алтын Бидай»</t>
  </si>
  <si>
    <t>660722301486</t>
  </si>
  <si>
    <t>КХ "Алькор"</t>
  </si>
  <si>
    <t>540115303041</t>
  </si>
  <si>
    <t>КХ "Ильшат"</t>
  </si>
  <si>
    <t>710729300255</t>
  </si>
  <si>
    <t>ТОО "Луч"</t>
  </si>
  <si>
    <t>960140001466</t>
  </si>
  <si>
    <t>Hовопавловский с.о.</t>
  </si>
  <si>
    <t>с.Hовопавловка</t>
  </si>
  <si>
    <t>КХ "Мадиев С.А."</t>
  </si>
  <si>
    <t>510811300263</t>
  </si>
  <si>
    <t>КХ "Алан"</t>
  </si>
  <si>
    <t>580910400220</t>
  </si>
  <si>
    <t>ИП "Жаксимбетов И.А."</t>
  </si>
  <si>
    <t>541007300885</t>
  </si>
  <si>
    <t>КРХ "Шегенов Насыр Садыкович"</t>
  </si>
  <si>
    <t>600120300028</t>
  </si>
  <si>
    <t>910714300854</t>
  </si>
  <si>
    <t>КХ "АЛДИЯР"</t>
  </si>
  <si>
    <t>Таймуратов Жасұлан</t>
  </si>
  <si>
    <t>Жетпісбайұлы Әділет</t>
  </si>
  <si>
    <t>Толеков Айдос</t>
  </si>
  <si>
    <t>КХ "Темірлан"</t>
  </si>
  <si>
    <t>510820301994</t>
  </si>
  <si>
    <t>110340017146</t>
  </si>
  <si>
    <t>611202300018</t>
  </si>
  <si>
    <t>ст.Коскудык</t>
  </si>
  <si>
    <t>ТОО "КосАгроКоммерц"</t>
  </si>
  <si>
    <t>080540010198</t>
  </si>
  <si>
    <t>АО "Международный Аэропорт Алматы"</t>
  </si>
  <si>
    <t>950440001445</t>
  </si>
  <si>
    <t>КХ "Бахар"</t>
  </si>
  <si>
    <t>ЖК "Жеткер"</t>
  </si>
  <si>
    <t>620324300299</t>
  </si>
  <si>
    <t>Ибрагимов Даврон Алиджанович</t>
  </si>
  <si>
    <t>820722303080</t>
  </si>
  <si>
    <t>Иванов Дмитрий Викторович</t>
  </si>
  <si>
    <t>730123302314</t>
  </si>
  <si>
    <t>Кубесов Мади Сагындыкович</t>
  </si>
  <si>
    <t>750730302080</t>
  </si>
  <si>
    <t>Шоев Абдулхамид Одинамахмадович</t>
  </si>
  <si>
    <t>870724001075</t>
  </si>
  <si>
    <t>Ізденіс"ТОО</t>
  </si>
  <si>
    <t>011240002097</t>
  </si>
  <si>
    <t>КХ "Калентьев М.А."</t>
  </si>
  <si>
    <t>690301302599</t>
  </si>
  <si>
    <t>ТОО "Grain-2030"</t>
  </si>
  <si>
    <t>120640012851</t>
  </si>
  <si>
    <t>ТОО "Погодаево"</t>
  </si>
  <si>
    <t>190540018770</t>
  </si>
  <si>
    <t>ТОО "КХ ТРИ К"</t>
  </si>
  <si>
    <t>210940023689</t>
  </si>
  <si>
    <t>КХ "БЕЙСЕМБАЕВА"</t>
  </si>
  <si>
    <t>030864037549</t>
  </si>
  <si>
    <t>с.Сосновка</t>
  </si>
  <si>
    <t>ТОО "СОСНОВСКОЕ"</t>
  </si>
  <si>
    <t>990140002310</t>
  </si>
  <si>
    <t xml:space="preserve">ФХ в ФПТ "Савченко" </t>
  </si>
  <si>
    <t>060664026720</t>
  </si>
  <si>
    <t>КХ "Шкрабко"</t>
  </si>
  <si>
    <t>510928350335</t>
  </si>
  <si>
    <t>Павлодартехэнерго</t>
  </si>
  <si>
    <t>050440001338</t>
  </si>
  <si>
    <t xml:space="preserve">Крестьянское хозяйство "Надежда-2"                </t>
  </si>
  <si>
    <t>380107300603</t>
  </si>
  <si>
    <t>"Агора" КХ</t>
  </si>
  <si>
    <t>551210401875</t>
  </si>
  <si>
    <t>с.Аймен</t>
  </si>
  <si>
    <t>Джаманкараев Сакен Сагатович</t>
  </si>
  <si>
    <t>771114302751</t>
  </si>
  <si>
    <t>АО " Винзавод " Иссык"</t>
  </si>
  <si>
    <t>930440000824</t>
  </si>
  <si>
    <t>ТОО КХ "AGRO-MERCUR"</t>
  </si>
  <si>
    <t>990340001677</t>
  </si>
  <si>
    <t>К/Х "Даврешов"</t>
  </si>
  <si>
    <t>840223300710</t>
  </si>
  <si>
    <t>ТОО "FROSCO"</t>
  </si>
  <si>
    <t>190240008168</t>
  </si>
  <si>
    <t>ТОО "Гидросервис"</t>
  </si>
  <si>
    <t>000540004258</t>
  </si>
  <si>
    <t>ТОО "Степной Холм"</t>
  </si>
  <si>
    <t>980440005245</t>
  </si>
  <si>
    <t>AGROS BT</t>
  </si>
  <si>
    <t>131240017357</t>
  </si>
  <si>
    <t>Орловский с.о.</t>
  </si>
  <si>
    <t>ТОО "Победа"</t>
  </si>
  <si>
    <t>990740000415</t>
  </si>
  <si>
    <t>Байетский с.о.</t>
  </si>
  <si>
    <t>с.Байет</t>
  </si>
  <si>
    <t>Виктория КХ</t>
  </si>
  <si>
    <t>640427350020</t>
  </si>
  <si>
    <t>К/Х "ЗАМАНДАС"</t>
  </si>
  <si>
    <t>591103300420</t>
  </si>
  <si>
    <t>Иса Байзаковский с.о.</t>
  </si>
  <si>
    <t>с.Иса Байзакова</t>
  </si>
  <si>
    <t>К/Х ТРИ-К</t>
  </si>
  <si>
    <t>570730301222</t>
  </si>
  <si>
    <t>К/Х "ЧЕРНИЧЕНКО"</t>
  </si>
  <si>
    <t>030564018630</t>
  </si>
  <si>
    <t>КХ "ОКТЯБРЬСКОЕ"</t>
  </si>
  <si>
    <t>170364033784</t>
  </si>
  <si>
    <t>Ш/Қ "Алтын - дән"</t>
  </si>
  <si>
    <t>600127400052</t>
  </si>
  <si>
    <t>ШҚ "Әліби"</t>
  </si>
  <si>
    <t>620701400046</t>
  </si>
  <si>
    <t>Кабанбайский с.о.</t>
  </si>
  <si>
    <t>с.Кабанбай</t>
  </si>
  <si>
    <t>ТОО "Компания Тау Самал ЛТД"</t>
  </si>
  <si>
    <t>010940003932</t>
  </si>
  <si>
    <t>с.Кольбай</t>
  </si>
  <si>
    <t>КХ "Куришбаев"</t>
  </si>
  <si>
    <t>520516300618</t>
  </si>
  <si>
    <t>КХ "Семиречье"</t>
  </si>
  <si>
    <t>570101313395</t>
  </si>
  <si>
    <t>КХ "Канагатов О"</t>
  </si>
  <si>
    <t>480715301806</t>
  </si>
  <si>
    <t>ПСК "Бирлик"</t>
  </si>
  <si>
    <t>950440002621</t>
  </si>
  <si>
    <t>КХ "Агро Сад"</t>
  </si>
  <si>
    <t>681124300077</t>
  </si>
  <si>
    <t>с.Таукаратурык</t>
  </si>
  <si>
    <t>TOO "Trade Agro-1"</t>
  </si>
  <si>
    <t>180940020448</t>
  </si>
  <si>
    <t>ИП НУРМАГАМБЕТОВ</t>
  </si>
  <si>
    <t>890228300442</t>
  </si>
  <si>
    <t>TOO"Rich D-Company"</t>
  </si>
  <si>
    <t>180740006811</t>
  </si>
  <si>
    <t>с.Дегерес</t>
  </si>
  <si>
    <t>550205300187</t>
  </si>
  <si>
    <t>ТОО "Green Land Alatau"</t>
  </si>
  <si>
    <t>090340010896</t>
  </si>
  <si>
    <t>TOO "Ecoculture"</t>
  </si>
  <si>
    <t>120540005588</t>
  </si>
  <si>
    <t>Кокжазыкский с.о.</t>
  </si>
  <si>
    <t>с.Кокжазык</t>
  </si>
  <si>
    <t>КХ «Досанов К.С»</t>
  </si>
  <si>
    <t>561123300087</t>
  </si>
  <si>
    <t>КХ "Найманбаев"</t>
  </si>
  <si>
    <t>611226401422</t>
  </si>
  <si>
    <t>ТОО "NURALAN"</t>
  </si>
  <si>
    <t>070940006935</t>
  </si>
  <si>
    <t>КХ "Ауелов Т."</t>
  </si>
  <si>
    <t>590101314882</t>
  </si>
  <si>
    <t>КХ "Елубаев К.С."</t>
  </si>
  <si>
    <t>580222301004</t>
  </si>
  <si>
    <t>КХ "Мукан"</t>
  </si>
  <si>
    <t>401112300302</t>
  </si>
  <si>
    <t>620723301523</t>
  </si>
  <si>
    <t>КХ "Муханов М"</t>
  </si>
  <si>
    <t>КХ "Олжас"</t>
  </si>
  <si>
    <t>611025300742</t>
  </si>
  <si>
    <t>КХ "Садыкова А.Б."</t>
  </si>
  <si>
    <t>820917401427</t>
  </si>
  <si>
    <t>Райымбекский с.о.</t>
  </si>
  <si>
    <t>ТОО "ALUA AGRO"</t>
  </si>
  <si>
    <t>060240001134</t>
  </si>
  <si>
    <t>с.Hадек</t>
  </si>
  <si>
    <t>Кирибаев Нурлыбек Алибекович</t>
  </si>
  <si>
    <t>650105300749</t>
  </si>
  <si>
    <t>с.Алмалык</t>
  </si>
  <si>
    <t>Региональный филиал ТОО "Казахский научно-исследовательский институт плодоовощеводства" "Талгар"</t>
  </si>
  <si>
    <t>190141004157</t>
  </si>
  <si>
    <t>Бельбулакский с.о.</t>
  </si>
  <si>
    <t>с.Белбулак</t>
  </si>
  <si>
    <t>Таирова Дурсай</t>
  </si>
  <si>
    <t>520101410338</t>
  </si>
  <si>
    <t>Гульдалинский с.о.</t>
  </si>
  <si>
    <t>с.Гульдала</t>
  </si>
  <si>
    <t>ТОО "AmalBio"</t>
  </si>
  <si>
    <t>120740010274</t>
  </si>
  <si>
    <t>СПК Агрохолдинг "Байсерке Агро"</t>
  </si>
  <si>
    <t>170240014664</t>
  </si>
  <si>
    <t>ТОО "Айршир"</t>
  </si>
  <si>
    <t>031040005246</t>
  </si>
  <si>
    <t>ИП "Коваленко М.А."</t>
  </si>
  <si>
    <t>771111300481</t>
  </si>
  <si>
    <t>с.Ширин</t>
  </si>
  <si>
    <t>ТОО "Бахус-Ширин"</t>
  </si>
  <si>
    <t>970840003767</t>
  </si>
  <si>
    <t>КХ "Ыскаков"</t>
  </si>
  <si>
    <t>680820302391</t>
  </si>
  <si>
    <t>КХ «Сарсенбаев Жансерик»</t>
  </si>
  <si>
    <t>761021301914</t>
  </si>
  <si>
    <t>КХ "Сагындыков Т"</t>
  </si>
  <si>
    <t>391220400639</t>
  </si>
  <si>
    <t>КХ "Турусбаев"</t>
  </si>
  <si>
    <t>421124300133</t>
  </si>
  <si>
    <t>КХ "Чернов В."</t>
  </si>
  <si>
    <t>471208300961</t>
  </si>
  <si>
    <t>СПК "Сейсембеков"</t>
  </si>
  <si>
    <t>170340018640</t>
  </si>
  <si>
    <t>Лепсинский с.о.</t>
  </si>
  <si>
    <t>с.Лепсы</t>
  </si>
  <si>
    <t>КХ "Бекмұратұлы Б"</t>
  </si>
  <si>
    <t>880905300399</t>
  </si>
  <si>
    <t>КХ "Алға"</t>
  </si>
  <si>
    <t>500823400154</t>
  </si>
  <si>
    <t>781210300818</t>
  </si>
  <si>
    <t>КХ "Омарбек"</t>
  </si>
  <si>
    <t>КХ КАРПЕНКО</t>
  </si>
  <si>
    <t>031064017082</t>
  </si>
  <si>
    <t>Крестьянское хозяйство  "Бородихин"</t>
  </si>
  <si>
    <t>501005300528</t>
  </si>
  <si>
    <t>ТОО "AVA QAZAQSTAN"</t>
  </si>
  <si>
    <t>180440017668</t>
  </si>
  <si>
    <t>КХ "Сергей"</t>
  </si>
  <si>
    <t>620625300027</t>
  </si>
  <si>
    <t>КХ "КАБ"</t>
  </si>
  <si>
    <t>711204399049</t>
  </si>
  <si>
    <t>ТОО "Eco Park Tour"</t>
  </si>
  <si>
    <t>991040003724</t>
  </si>
  <si>
    <t>ТОО "Строй Иртыш"</t>
  </si>
  <si>
    <t>141140010586</t>
  </si>
  <si>
    <t>ТОО "Bio Terra"</t>
  </si>
  <si>
    <t>160140021542</t>
  </si>
  <si>
    <t>ТОО "Стрелец"</t>
  </si>
  <si>
    <t>170140013721</t>
  </si>
  <si>
    <t>ТОО "КБ Промсвязь"</t>
  </si>
  <si>
    <t>040740008433</t>
  </si>
  <si>
    <t>Филиал №1 "Арман" ТОО "Корпорация Алмалы"</t>
  </si>
  <si>
    <t>020841005078</t>
  </si>
  <si>
    <t>ИП WEBSERVICE</t>
  </si>
  <si>
    <t>681025302580</t>
  </si>
  <si>
    <t>ТОО "ALAAGRO"</t>
  </si>
  <si>
    <t>170340005480</t>
  </si>
  <si>
    <t>ТОО "KulashBagy"</t>
  </si>
  <si>
    <t>171140015354</t>
  </si>
  <si>
    <t>ФХ "Байкал"</t>
  </si>
  <si>
    <t>621028301111</t>
  </si>
  <si>
    <t>ТОО "БОЛАШАК-АГРО"</t>
  </si>
  <si>
    <t>111240017076</t>
  </si>
  <si>
    <t>ТОО "Крупозавод Жарма"</t>
  </si>
  <si>
    <t>010140003990</t>
  </si>
  <si>
    <t>ТОО «КХ Тоғас С»</t>
  </si>
  <si>
    <t>080340004651</t>
  </si>
  <si>
    <t>530911300062</t>
  </si>
  <si>
    <t>КХ "Камышинское"</t>
  </si>
  <si>
    <t>КХ "Воропаев А.С."</t>
  </si>
  <si>
    <t>751113302237</t>
  </si>
  <si>
    <t>ТОO "Bastau Agro 2020"</t>
  </si>
  <si>
    <t>041240019641</t>
  </si>
  <si>
    <t>790927303354</t>
  </si>
  <si>
    <t>ТОО "Центр газонных трав"</t>
  </si>
  <si>
    <t>930840000140</t>
  </si>
  <si>
    <t>ТОО "За Ра Гранд"</t>
  </si>
  <si>
    <t>090440000812</t>
  </si>
  <si>
    <t>Biological Crop Protection</t>
  </si>
  <si>
    <t>170740000593</t>
  </si>
  <si>
    <t>TOO "ARNAU AGRO"</t>
  </si>
  <si>
    <t>170940032465</t>
  </si>
  <si>
    <t>ТОО "Bio Techno"</t>
  </si>
  <si>
    <t>170340016258</t>
  </si>
  <si>
    <t>Сортобинский с.о.</t>
  </si>
  <si>
    <t>с.Сортобе</t>
  </si>
  <si>
    <t>ТОО "АЗИЯ САД"</t>
  </si>
  <si>
    <t>180140020365</t>
  </si>
  <si>
    <t>ТОО "Жасыл Ел НС"</t>
  </si>
  <si>
    <t>090540016228</t>
  </si>
  <si>
    <t>КХ "ЕСТАЙ"</t>
  </si>
  <si>
    <t>160364003843</t>
  </si>
  <si>
    <t>ТОО "Кеген-Агро"</t>
  </si>
  <si>
    <t>070440010589</t>
  </si>
  <si>
    <t>Райымбекский район</t>
  </si>
  <si>
    <t>Сарыжазский с.о.</t>
  </si>
  <si>
    <t>с.Сарыжаз</t>
  </si>
  <si>
    <t>кх "Расилбай"</t>
  </si>
  <si>
    <t>851126300391</t>
  </si>
  <si>
    <t>771010303358</t>
  </si>
  <si>
    <t>ШҚ "Берік-қара"</t>
  </si>
  <si>
    <t>630420302605</t>
  </si>
  <si>
    <t>с.Алтынарык</t>
  </si>
  <si>
    <t>ТОО "Агрохолдинг Аксу"</t>
  </si>
  <si>
    <t>111240005805</t>
  </si>
  <si>
    <t>КХ Калышев</t>
  </si>
  <si>
    <t>530216300371</t>
  </si>
  <si>
    <t>ИП Азимов Р.З. "Azimut Green"</t>
  </si>
  <si>
    <t>490911300151</t>
  </si>
  <si>
    <t xml:space="preserve">TOO "SSA Fruits" </t>
  </si>
  <si>
    <t>171240019310</t>
  </si>
  <si>
    <t>ТОО "Tau Alma Bak"</t>
  </si>
  <si>
    <t>130540020187</t>
  </si>
  <si>
    <t>Тәуіпбаев Болат</t>
  </si>
  <si>
    <t>КХ ЖАНСАЯ</t>
  </si>
  <si>
    <t>060460013203</t>
  </si>
  <si>
    <t>Ақтөбе и К" ТОО</t>
  </si>
  <si>
    <t>141140025277</t>
  </si>
  <si>
    <t>КХ ЖАНИБЕК</t>
  </si>
  <si>
    <t>200664008188</t>
  </si>
  <si>
    <t>Теренозекский с.о.</t>
  </si>
  <si>
    <t>с.Теренозек</t>
  </si>
  <si>
    <t>ШҚ "Жарбол"</t>
  </si>
  <si>
    <t>031064018308</t>
  </si>
  <si>
    <t>ТОО "Жамбыл 2030"</t>
  </si>
  <si>
    <t>120440003786</t>
  </si>
  <si>
    <t>Тауипбаев Галым</t>
  </si>
  <si>
    <t>120364000441</t>
  </si>
  <si>
    <t>ТОО "Сарке Батыр"</t>
  </si>
  <si>
    <t>030140003568</t>
  </si>
  <si>
    <t>К/Х "Наги1"</t>
  </si>
  <si>
    <t>170464015958</t>
  </si>
  <si>
    <t>Жалагашский с.о.</t>
  </si>
  <si>
    <t>с.Жалагаш</t>
  </si>
  <si>
    <t>ТОО "MEGA АГРО"</t>
  </si>
  <si>
    <t>111240002800</t>
  </si>
  <si>
    <t>ИП "Рахметов Б.А"</t>
  </si>
  <si>
    <t>600529301298</t>
  </si>
  <si>
    <t>"ЕР-ӘЛІ" КХ</t>
  </si>
  <si>
    <t>030664018694</t>
  </si>
  <si>
    <t>"Базарбек Ж"ШҚ</t>
  </si>
  <si>
    <t>141164015161</t>
  </si>
  <si>
    <t>ШҚ "Сәмідін"</t>
  </si>
  <si>
    <t>160164022303</t>
  </si>
  <si>
    <t>ШҚ "Ынтымак-1"</t>
  </si>
  <si>
    <t>110564001445</t>
  </si>
  <si>
    <t>К/Х "Арман"</t>
  </si>
  <si>
    <t>060464029896</t>
  </si>
  <si>
    <t>КХ "Алтыбас"</t>
  </si>
  <si>
    <t>030760002233</t>
  </si>
  <si>
    <t>Тасбугетская п.а.</t>
  </si>
  <si>
    <t>п.Тасбугет</t>
  </si>
  <si>
    <t>ПК"Сапақ"</t>
  </si>
  <si>
    <t>940340001162</t>
  </si>
  <si>
    <t>ФХ "Нурбек"</t>
  </si>
  <si>
    <t>491005301365</t>
  </si>
  <si>
    <t>с.о.им.Токмаганбетова</t>
  </si>
  <si>
    <t>с.им.А.Токмаганбетова</t>
  </si>
  <si>
    <t>КХ «Конысбек»</t>
  </si>
  <si>
    <t>671014302182</t>
  </si>
  <si>
    <t>КХ "Жазира"</t>
  </si>
  <si>
    <t>630113300550</t>
  </si>
  <si>
    <t>Жанағасыр КХ</t>
  </si>
  <si>
    <t>030164019624</t>
  </si>
  <si>
    <t>Крестьянское хозяйство «Лик»</t>
  </si>
  <si>
    <t>710417300570</t>
  </si>
  <si>
    <t>КХ «Лада»</t>
  </si>
  <si>
    <t>471105301018</t>
  </si>
  <si>
    <t>ПТ КХ Натали</t>
  </si>
  <si>
    <t>110564010593</t>
  </si>
  <si>
    <t>631122302192</t>
  </si>
  <si>
    <t>КХ НАТАЛИ</t>
  </si>
  <si>
    <t>КХ "АЛЕКС" Подкорытов</t>
  </si>
  <si>
    <t>580911301882</t>
  </si>
  <si>
    <t>КХ "Кировское"</t>
  </si>
  <si>
    <t>191264028542</t>
  </si>
  <si>
    <t>Шиелийский с.о.</t>
  </si>
  <si>
    <t>с.Шиели</t>
  </si>
  <si>
    <t>ТОО "Агро Байдала"</t>
  </si>
  <si>
    <t>150240002815</t>
  </si>
  <si>
    <t>Шолпан Бауыржан</t>
  </si>
  <si>
    <t>Жанабазарский с.о.</t>
  </si>
  <si>
    <t>с.Жанабазар</t>
  </si>
  <si>
    <t>ПК Байтугел</t>
  </si>
  <si>
    <t>980240000792</t>
  </si>
  <si>
    <t>к/х "Азим-АТА"</t>
  </si>
  <si>
    <t xml:space="preserve">ТОО "Наурыз" </t>
  </si>
  <si>
    <t>920940000310</t>
  </si>
  <si>
    <t>ТОО "Firkan Retail Group"</t>
  </si>
  <si>
    <t>101240004974</t>
  </si>
  <si>
    <t>ТОО "Акбар-Агро"</t>
  </si>
  <si>
    <t>120740015800</t>
  </si>
  <si>
    <t>ТОО Казагроном</t>
  </si>
  <si>
    <t>120740008272</t>
  </si>
  <si>
    <t>ТОО "Ынталы-ХХI"</t>
  </si>
  <si>
    <t>021140007046</t>
  </si>
  <si>
    <t>ТОО "Даулет-би"</t>
  </si>
  <si>
    <t>050640007067</t>
  </si>
  <si>
    <t>с.о.Сарапхана</t>
  </si>
  <si>
    <t>с.Сарапхана</t>
  </si>
  <si>
    <t>кх "Самат" Казыгуртский р-н</t>
  </si>
  <si>
    <t>011264005796</t>
  </si>
  <si>
    <t>Карааспанский с.о.</t>
  </si>
  <si>
    <t>с.Сарыарык</t>
  </si>
  <si>
    <t>Түгіскен-ата шаруа</t>
  </si>
  <si>
    <t>040464075380</t>
  </si>
  <si>
    <t>ТОО "Рамазан Агро"</t>
  </si>
  <si>
    <t>090940012656</t>
  </si>
  <si>
    <t>Караконырский с.о.</t>
  </si>
  <si>
    <t>с. Шамши Калдаякова</t>
  </si>
  <si>
    <t>ТОО "Арыс Дала"</t>
  </si>
  <si>
    <t>080640010171</t>
  </si>
  <si>
    <t>КХ "Анарбай"</t>
  </si>
  <si>
    <t>040560009493</t>
  </si>
  <si>
    <t>ТОО "Фирма Сакен"</t>
  </si>
  <si>
    <t>980440004336</t>
  </si>
  <si>
    <t>Хан-Жан</t>
  </si>
  <si>
    <t>061140012109</t>
  </si>
  <si>
    <t>Жемистинский с.о.</t>
  </si>
  <si>
    <t>ТОО "Сарыагаш жер сиы"</t>
  </si>
  <si>
    <t>020440006998</t>
  </si>
  <si>
    <t>830712300172</t>
  </si>
  <si>
    <t>КХ "Элита" Виничук Виктор Владимирович</t>
  </si>
  <si>
    <t>с.Кокжыра</t>
  </si>
  <si>
    <t>КХ СЕРІК</t>
  </si>
  <si>
    <t>641016302039</t>
  </si>
  <si>
    <t>041240007638</t>
  </si>
  <si>
    <t>ТОО "САРЫШОКЫ АГРО"</t>
  </si>
  <si>
    <t>с.Палатцы</t>
  </si>
  <si>
    <t>КХ ЕЛДАР</t>
  </si>
  <si>
    <t>110464018783</t>
  </si>
  <si>
    <t>с.о.им.Койгельды Аухадиева</t>
  </si>
  <si>
    <t>КХ КЫЗЫЛ-ТУ</t>
  </si>
  <si>
    <t>770724302110</t>
  </si>
  <si>
    <t>ТОО ДИХАНШЫ</t>
  </si>
  <si>
    <t>960440001437</t>
  </si>
  <si>
    <t>Шугылбайский с.о</t>
  </si>
  <si>
    <t>с.Шугылбай</t>
  </si>
  <si>
    <t>КХ Берик</t>
  </si>
  <si>
    <t>710724302556</t>
  </si>
  <si>
    <t>с.о.Кауысбека Турысбекова</t>
  </si>
  <si>
    <t>с.Чардара</t>
  </si>
  <si>
    <t>СПК "Хамит"</t>
  </si>
  <si>
    <t>060840010175</t>
  </si>
  <si>
    <t>КХ Еремеева</t>
  </si>
  <si>
    <t>620713301579</t>
  </si>
  <si>
    <t>Шатырбайский с.о.</t>
  </si>
  <si>
    <t>с.Шатырбай</t>
  </si>
  <si>
    <t>ТОО "Алима Агро"</t>
  </si>
  <si>
    <t>210440015283</t>
  </si>
  <si>
    <t>К/Х "Мухаметали"</t>
  </si>
  <si>
    <t>620304300864</t>
  </si>
  <si>
    <t>КХ "Батыр"</t>
  </si>
  <si>
    <t>640213300962</t>
  </si>
  <si>
    <t>КХ Сагади</t>
  </si>
  <si>
    <t>690518301145</t>
  </si>
  <si>
    <t>ШҚ "Атамура"</t>
  </si>
  <si>
    <t>670702401099</t>
  </si>
  <si>
    <t>371025300906</t>
  </si>
  <si>
    <t>И.П "Иртыш1"Джетпысбаев Бейбытбек Айтбекович</t>
  </si>
  <si>
    <t>550527302144</t>
  </si>
  <si>
    <t>КХ "КРЫКБАЕВ ИП - КЫЗЫЛ-ТУ"</t>
  </si>
  <si>
    <t>621012301769</t>
  </si>
  <si>
    <t>КТ "ЛИБЕРТИ И К"</t>
  </si>
  <si>
    <t>051040004945</t>
  </si>
  <si>
    <t>190664009141</t>
  </si>
  <si>
    <t>ФХ "HARVEST"</t>
  </si>
  <si>
    <t>КХ Сухорукова Л.В</t>
  </si>
  <si>
    <t>530810402313</t>
  </si>
  <si>
    <t>150940018034</t>
  </si>
  <si>
    <t>ТОО "Tumar LPS"</t>
  </si>
  <si>
    <t>180340003654</t>
  </si>
  <si>
    <t>ТОО «Олжа Ряжское»</t>
  </si>
  <si>
    <t>Кухарев Данила Игоревич</t>
  </si>
  <si>
    <t>891005300717</t>
  </si>
  <si>
    <t>Мешелов Ильяс Ашкенович</t>
  </si>
  <si>
    <t>700216300843</t>
  </si>
  <si>
    <t>ЧЛ (Павлодар)</t>
  </si>
  <si>
    <t>Койшекен Арыстан Оралулы</t>
  </si>
  <si>
    <t>Нурбеков Даурен</t>
  </si>
  <si>
    <t>MARITER OU</t>
  </si>
  <si>
    <t>DREYMOOR FERTILIZERS OVERSEAS PTE. LTD</t>
  </si>
  <si>
    <t>170640033912</t>
  </si>
  <si>
    <t>ТОО "Тан-Агро С"</t>
  </si>
  <si>
    <t>Ишимский с.о.</t>
  </si>
  <si>
    <t>с.Ишимское</t>
  </si>
  <si>
    <t>КХ "Енкер"</t>
  </si>
  <si>
    <t>620521300577</t>
  </si>
  <si>
    <t>060340011511</t>
  </si>
  <si>
    <t>ТОО "АПК Арыстан Grain"</t>
  </si>
  <si>
    <t>КХ "Ержан"</t>
  </si>
  <si>
    <t>780504300615</t>
  </si>
  <si>
    <t>ТОО "Астра-Агро"</t>
  </si>
  <si>
    <t>060964023706</t>
  </si>
  <si>
    <t>ФХ "Богара"</t>
  </si>
  <si>
    <t>Таласский район</t>
  </si>
  <si>
    <t>Аккольский с.о.</t>
  </si>
  <si>
    <t>с.Акколь</t>
  </si>
  <si>
    <t>К/Х "Бекен"</t>
  </si>
  <si>
    <t>730501302438</t>
  </si>
  <si>
    <t>Хихиза Нур Ламзазоевич</t>
  </si>
  <si>
    <t>410914300490</t>
  </si>
  <si>
    <t>ТОО "IrriTech Systems"</t>
  </si>
  <si>
    <t>190440022646</t>
  </si>
  <si>
    <t>Шарипов Насредин</t>
  </si>
  <si>
    <t>Предыбайло Александр Александрович</t>
  </si>
  <si>
    <t>840531301743</t>
  </si>
  <si>
    <t>Республиканское государственное предприятие на праве хозяйственного ведения "Фитосанитария" Комитета</t>
  </si>
  <si>
    <t>000841001468</t>
  </si>
  <si>
    <t>КХ "Дияр-Ата"</t>
  </si>
  <si>
    <t>151264022992</t>
  </si>
  <si>
    <t>КХ "ҚЫЗЫЛ-САЙ"</t>
  </si>
  <si>
    <t>580920301554</t>
  </si>
  <si>
    <t>КХ "АГРА"</t>
  </si>
  <si>
    <t>080664000839</t>
  </si>
  <si>
    <t>КХ "Айбат"</t>
  </si>
  <si>
    <t>570220300836</t>
  </si>
  <si>
    <t>Акжаиыкский с.о.</t>
  </si>
  <si>
    <t>КХ "ДАСТАН"</t>
  </si>
  <si>
    <t>561004301454</t>
  </si>
  <si>
    <t>КХ "Матай"</t>
  </si>
  <si>
    <t>030260001831</t>
  </si>
  <si>
    <t>ТОО "АктюбСельмашАгро"</t>
  </si>
  <si>
    <t>190740019994</t>
  </si>
  <si>
    <t>КХ "КАН Г.В."</t>
  </si>
  <si>
    <t>ТОО «ZP International»</t>
  </si>
  <si>
    <t>140940009300</t>
  </si>
  <si>
    <t>Купенов Санат Ерболатулы</t>
  </si>
  <si>
    <t>941129350363</t>
  </si>
  <si>
    <t>КХ "Балман"</t>
  </si>
  <si>
    <t>481120400535</t>
  </si>
  <si>
    <t>КХ"Сания"</t>
  </si>
  <si>
    <t>090864011992</t>
  </si>
  <si>
    <t>Серимбетов Нурман</t>
  </si>
  <si>
    <t>691029300974</t>
  </si>
  <si>
    <t>ЧЛ (Актобе)</t>
  </si>
  <si>
    <t>Жаннур"КХ</t>
  </si>
  <si>
    <t>981064013235</t>
  </si>
  <si>
    <t>КХ "Анисан"</t>
  </si>
  <si>
    <t>030160002063</t>
  </si>
  <si>
    <t>ТОО "Greenhouse Kazakhstan"</t>
  </si>
  <si>
    <t>130140023870</t>
  </si>
  <si>
    <t xml:space="preserve">ТОО "Ново-Альджанский мелькомбинат" </t>
  </si>
  <si>
    <t>020540001554</t>
  </si>
  <si>
    <t>ТОО «Актюбинская сельскохозяйственная опытная станция»</t>
  </si>
  <si>
    <t>080240010880</t>
  </si>
  <si>
    <t>ТОО СХФ "Пригородный"</t>
  </si>
  <si>
    <t>990340022471</t>
  </si>
  <si>
    <t>ТОО "Zillion"</t>
  </si>
  <si>
    <t>200840016393</t>
  </si>
  <si>
    <t>ТОО "Актобе-Агросервис"</t>
  </si>
  <si>
    <t>060340007810</t>
  </si>
  <si>
    <t>ТОО "Аманат-Актобе"</t>
  </si>
  <si>
    <t>070140006629</t>
  </si>
  <si>
    <t>ТОО "Анди"</t>
  </si>
  <si>
    <t>980540003371</t>
  </si>
  <si>
    <t>ТОО "Эко-овощи КZ"</t>
  </si>
  <si>
    <t>160640003661</t>
  </si>
  <si>
    <t>Филиал компании "Сайгак Казахстан Б.В."</t>
  </si>
  <si>
    <t>100941010888</t>
  </si>
  <si>
    <t>ТОО "Носер"</t>
  </si>
  <si>
    <t>130240004818</t>
  </si>
  <si>
    <t>ТОО «АкТеп»</t>
  </si>
  <si>
    <t>101040012899</t>
  </si>
  <si>
    <t>КХ "Динара"</t>
  </si>
  <si>
    <t>050264011943</t>
  </si>
  <si>
    <t>КХ "Пацаева"</t>
  </si>
  <si>
    <t>160364001912</t>
  </si>
  <si>
    <t>680627300554</t>
  </si>
  <si>
    <t>КХ "КазАгроНур"</t>
  </si>
  <si>
    <t>830318301505</t>
  </si>
  <si>
    <t>КХ "Кенже"</t>
  </si>
  <si>
    <t>770324402251</t>
  </si>
  <si>
    <t>КХ "Мынгой агро"</t>
  </si>
  <si>
    <t>880326301409</t>
  </si>
  <si>
    <t xml:space="preserve"> ШҚ Ақ бидай</t>
  </si>
  <si>
    <t>601202300412</t>
  </si>
  <si>
    <t>КХ "Болашак"</t>
  </si>
  <si>
    <t>770308404354</t>
  </si>
  <si>
    <t>Жогаргы Егинсуский с.о.</t>
  </si>
  <si>
    <t>с.Жогаргы Егинсу</t>
  </si>
  <si>
    <t>670124300598</t>
  </si>
  <si>
    <t>КХ "Дулат"</t>
  </si>
  <si>
    <t>621119301374</t>
  </si>
  <si>
    <t>КХ "Шынтемір"</t>
  </si>
  <si>
    <t>740505302570</t>
  </si>
  <si>
    <t>ТОО AgroCult</t>
  </si>
  <si>
    <t>210340025455</t>
  </si>
  <si>
    <t>КХ "Мельник"</t>
  </si>
  <si>
    <t>700616450454</t>
  </si>
  <si>
    <t>ФХ в ФПТ "Агро Союз"</t>
  </si>
  <si>
    <t>140164006162</t>
  </si>
  <si>
    <t>ФХ ПТ Андриенко</t>
  </si>
  <si>
    <t>110464012863</t>
  </si>
  <si>
    <t>КХ"Дикан+К"</t>
  </si>
  <si>
    <t>130464004866</t>
  </si>
  <si>
    <t>КХ "Дина"</t>
  </si>
  <si>
    <t>090164019487</t>
  </si>
  <si>
    <t>КХ "Целина"</t>
  </si>
  <si>
    <t>910221350068</t>
  </si>
  <si>
    <t>КХ "Санжар и К"</t>
  </si>
  <si>
    <t>170964027276</t>
  </si>
  <si>
    <t>190440014289</t>
  </si>
  <si>
    <t>ТОО "Родники-Агро"</t>
  </si>
  <si>
    <t>с.о. Курмансай</t>
  </si>
  <si>
    <t>с.Шанды</t>
  </si>
  <si>
    <t>КХ "Факел"</t>
  </si>
  <si>
    <t>601001303593</t>
  </si>
  <si>
    <t>ТОО "MILKER"</t>
  </si>
  <si>
    <t>140540003585</t>
  </si>
  <si>
    <t>КХ "Арыс"</t>
  </si>
  <si>
    <t>041164023111</t>
  </si>
  <si>
    <t>КХ "Жандос" Жолдаспаев Нурберген</t>
  </si>
  <si>
    <t>710905301680</t>
  </si>
  <si>
    <t>КХ "Мечта"</t>
  </si>
  <si>
    <t>580926300717</t>
  </si>
  <si>
    <t>ст.Жазык</t>
  </si>
  <si>
    <t>730516350401</t>
  </si>
  <si>
    <t>КХ "Кайнар"</t>
  </si>
  <si>
    <t>130564017495</t>
  </si>
  <si>
    <t>КХ "Тлеген"</t>
  </si>
  <si>
    <t>740408302266</t>
  </si>
  <si>
    <t>КХ "Өнік"</t>
  </si>
  <si>
    <t>561007300650</t>
  </si>
  <si>
    <t>Шалкарский район</t>
  </si>
  <si>
    <t>Шалкарская г.а.</t>
  </si>
  <si>
    <t>г.Шалкар</t>
  </si>
  <si>
    <t>Казин Нагашыбай Жексенбайулы</t>
  </si>
  <si>
    <t>841208301214</t>
  </si>
  <si>
    <t>КХ "Корё"</t>
  </si>
  <si>
    <t>720316400897</t>
  </si>
  <si>
    <t>Жылыойский район</t>
  </si>
  <si>
    <t>Кульсаринская г.а.</t>
  </si>
  <si>
    <t>г.Кульсары</t>
  </si>
  <si>
    <t>КХ "Сагиева А.Т."</t>
  </si>
  <si>
    <t>640218400689</t>
  </si>
  <si>
    <t>Алгинский с.о.</t>
  </si>
  <si>
    <t>КХ "КазАгроНова"</t>
  </si>
  <si>
    <t>870703300953</t>
  </si>
  <si>
    <t>КХ "Байтерек"</t>
  </si>
  <si>
    <t>670913301208</t>
  </si>
  <si>
    <t>ТОО «Перспектива  КАН»</t>
  </si>
  <si>
    <t>990940001718</t>
  </si>
  <si>
    <t>ТОО "Жайык Таза қала"</t>
  </si>
  <si>
    <t>061040003979</t>
  </si>
  <si>
    <t>Уналбекова Диана Сериковна</t>
  </si>
  <si>
    <t>881015400316</t>
  </si>
  <si>
    <t>КХ "Ерлан"</t>
  </si>
  <si>
    <t>190764011385</t>
  </si>
  <si>
    <t>Дуйсенбаев Мухамбетали Дуйсенбайулы</t>
  </si>
  <si>
    <t>900801302861</t>
  </si>
  <si>
    <t>800101411068</t>
  </si>
  <si>
    <t>КХ "Ырыскелді"</t>
  </si>
  <si>
    <t>871101301199</t>
  </si>
  <si>
    <t>КХ "РАМАЗАН"</t>
  </si>
  <si>
    <t>820706301097</t>
  </si>
  <si>
    <t>Курбангалиев Рунис Равильевич</t>
  </si>
  <si>
    <t>771016302769</t>
  </si>
  <si>
    <t>"Государственная комиссия по сортоиспытанию сельскохозяйственных культур"</t>
  </si>
  <si>
    <t>000440005351</t>
  </si>
  <si>
    <t>690628400994</t>
  </si>
  <si>
    <t>ТОО "Жамбыл-С"</t>
  </si>
  <si>
    <t>040140005249</t>
  </si>
  <si>
    <t>Бескоспинский с.о.</t>
  </si>
  <si>
    <t>с.Есет батыра Кокиулы</t>
  </si>
  <si>
    <t>Мендыбай Карагаш"КХ</t>
  </si>
  <si>
    <t>070264026033</t>
  </si>
  <si>
    <t>КХ "Плаксин"</t>
  </si>
  <si>
    <t>660628302324</t>
  </si>
  <si>
    <t>КХ "Предко"</t>
  </si>
  <si>
    <t>630129301219</t>
  </si>
  <si>
    <t>841110302715</t>
  </si>
  <si>
    <t>ТОО "Ringo-Milk"</t>
  </si>
  <si>
    <t>180240039205</t>
  </si>
  <si>
    <t>ТОО "Магтоксин"</t>
  </si>
  <si>
    <t>010340003363</t>
  </si>
  <si>
    <t>ИП "Джумагалиев У.Б."</t>
  </si>
  <si>
    <t>771005300297</t>
  </si>
  <si>
    <t>Сиротин В. Н.</t>
  </si>
  <si>
    <t>980124350102</t>
  </si>
  <si>
    <t>ТОО "Приуральное"</t>
  </si>
  <si>
    <t>090440013686</t>
  </si>
  <si>
    <t>Амантаев Дидар Бекболатович</t>
  </si>
  <si>
    <t>с.Луговое</t>
  </si>
  <si>
    <t>КХ Костагай</t>
  </si>
  <si>
    <t>030864024507</t>
  </si>
  <si>
    <t>с.Ковалевка</t>
  </si>
  <si>
    <t>КХ "БИК"</t>
  </si>
  <si>
    <t>071060020563</t>
  </si>
  <si>
    <t>ФХ "Айткужинов К.Т."</t>
  </si>
  <si>
    <t>651201301503</t>
  </si>
  <si>
    <t>ФХ "Егимбай"</t>
  </si>
  <si>
    <t>710506350134</t>
  </si>
  <si>
    <t>Булеков Тулеген Ахметович</t>
  </si>
  <si>
    <t>630629301792</t>
  </si>
  <si>
    <t>КХ "Имагамбетов"</t>
  </si>
  <si>
    <t>470317300614</t>
  </si>
  <si>
    <t>КХ "Серик"</t>
  </si>
  <si>
    <t>ТОО "ЗКО Алан Агро"</t>
  </si>
  <si>
    <t>170440011964</t>
  </si>
  <si>
    <t>Шохин Георгий Николаевич</t>
  </si>
  <si>
    <t>891130350446</t>
  </si>
  <si>
    <t>ТОО "Меркурий-Retail"</t>
  </si>
  <si>
    <t>130340015877</t>
  </si>
  <si>
    <t>Бумакольский с.о.</t>
  </si>
  <si>
    <t>с.Бумаколь</t>
  </si>
  <si>
    <t>ТОО "Бума"</t>
  </si>
  <si>
    <t>990240007216</t>
  </si>
  <si>
    <t>КХ "Арыстанов"</t>
  </si>
  <si>
    <t>721101302345</t>
  </si>
  <si>
    <t>Деваев Н.Ф.</t>
  </si>
  <si>
    <t>550101308622</t>
  </si>
  <si>
    <t>ПАВЛОДАР-РЕАКТИВ</t>
  </si>
  <si>
    <t>000140002415</t>
  </si>
  <si>
    <t>ФХ "Солнышко"</t>
  </si>
  <si>
    <t>620302350017</t>
  </si>
  <si>
    <t>ТОО  «АгроЛогистик»,</t>
  </si>
  <si>
    <t>160440002408</t>
  </si>
  <si>
    <t>КХ  "Гульмира" (Павлодар)</t>
  </si>
  <si>
    <t>690103450143</t>
  </si>
  <si>
    <t>с.Кушум</t>
  </si>
  <si>
    <t>КХ "Лим"</t>
  </si>
  <si>
    <t>451025300913</t>
  </si>
  <si>
    <t>КХ «Август»</t>
  </si>
  <si>
    <t>680308301974</t>
  </si>
  <si>
    <t xml:space="preserve">КХ «Десумбаев Б.К.» </t>
  </si>
  <si>
    <t>640203300849</t>
  </si>
  <si>
    <t>Чировский с.о.</t>
  </si>
  <si>
    <t>с.Чирово</t>
  </si>
  <si>
    <t>КХ "Сұлукөл"</t>
  </si>
  <si>
    <t>610918402665</t>
  </si>
  <si>
    <t>с.Январцево</t>
  </si>
  <si>
    <t>ТОО "Заман"</t>
  </si>
  <si>
    <t>990140005424</t>
  </si>
  <si>
    <t>Шолаканкатынский с.о.</t>
  </si>
  <si>
    <t>с.Тоганас</t>
  </si>
  <si>
    <t>КХ "Самга"</t>
  </si>
  <si>
    <t>891026351101</t>
  </si>
  <si>
    <t>Мерейский с.о.</t>
  </si>
  <si>
    <t>"с.""?ркен"""</t>
  </si>
  <si>
    <t>КХ "Нетказиев"</t>
  </si>
  <si>
    <t>711111300361</t>
  </si>
  <si>
    <t>"с.""А??айнар"""</t>
  </si>
  <si>
    <t>КХ "Атамұра"</t>
  </si>
  <si>
    <t>830109300709</t>
  </si>
  <si>
    <t>КХ "Осимтал"</t>
  </si>
  <si>
    <t>470131300613</t>
  </si>
  <si>
    <t>ТОО "Таскала-Дэн"</t>
  </si>
  <si>
    <t>040740009491</t>
  </si>
  <si>
    <t>ТОО "Zhaina-KZ"</t>
  </si>
  <si>
    <t>161140020150</t>
  </si>
  <si>
    <t>Богдановский с.о.</t>
  </si>
  <si>
    <t>с.Богдановка</t>
  </si>
  <si>
    <t>КХ "Ганиев Г.Г."</t>
  </si>
  <si>
    <t>690101306585</t>
  </si>
  <si>
    <t xml:space="preserve">ТОО "Родина" </t>
  </si>
  <si>
    <t>981240003046</t>
  </si>
  <si>
    <t>КХ "Шолан"</t>
  </si>
  <si>
    <t>601207300413</t>
  </si>
  <si>
    <t>Покатиловский с.о.</t>
  </si>
  <si>
    <t>с.Покатиловка</t>
  </si>
  <si>
    <t>ТОО "Покатиловка"</t>
  </si>
  <si>
    <t>990140004505</t>
  </si>
  <si>
    <t>КХ "Жумагалиев"</t>
  </si>
  <si>
    <t>680518300869</t>
  </si>
  <si>
    <t>КХ "Клад"</t>
  </si>
  <si>
    <t>620604401979</t>
  </si>
  <si>
    <t>Частное высшее профессиональное образовательное учреждение "ЗКИТУ"</t>
  </si>
  <si>
    <t>000340002551</t>
  </si>
  <si>
    <t>КХ "Байкатов Ж.Е."</t>
  </si>
  <si>
    <t>490502301552</t>
  </si>
  <si>
    <t>КХ "Жiгер"</t>
  </si>
  <si>
    <t>550801402318</t>
  </si>
  <si>
    <t>Караобинский с.о.</t>
  </si>
  <si>
    <t>с.Отес</t>
  </si>
  <si>
    <t>БИКЕН-АГРО</t>
  </si>
  <si>
    <t>651124300577</t>
  </si>
  <si>
    <t>Самрук и К</t>
  </si>
  <si>
    <t>061040014101</t>
  </si>
  <si>
    <t>КХ "Турсынгали"</t>
  </si>
  <si>
    <t>580917350318</t>
  </si>
  <si>
    <t>ИП Стулов О.</t>
  </si>
  <si>
    <t>690501351139</t>
  </si>
  <si>
    <t xml:space="preserve">Крестьянское хозяйство "Карлыгаш"                 </t>
  </si>
  <si>
    <t>540220350331</t>
  </si>
  <si>
    <t xml:space="preserve">Крестьянское хозяйство "Машковских"               </t>
  </si>
  <si>
    <t>700719400745</t>
  </si>
  <si>
    <t>КХ "Тоқтаболат"</t>
  </si>
  <si>
    <t>640617300959</t>
  </si>
  <si>
    <t>К/Х "Абылай"</t>
  </si>
  <si>
    <t>530819301106</t>
  </si>
  <si>
    <t>КХ "Елим-Ай"</t>
  </si>
  <si>
    <t>770115350695</t>
  </si>
  <si>
    <t>КХ "Зияда"</t>
  </si>
  <si>
    <t>650729301086</t>
  </si>
  <si>
    <t>КХ "Марат"</t>
  </si>
  <si>
    <t>730524300724</t>
  </si>
  <si>
    <t>КХ "Мәди"</t>
  </si>
  <si>
    <t>721006301003</t>
  </si>
  <si>
    <t>ТОО "Шығыс Нұры"</t>
  </si>
  <si>
    <t>160940002416</t>
  </si>
  <si>
    <t>КХ "Еламан"</t>
  </si>
  <si>
    <t>620608300103</t>
  </si>
  <si>
    <t>КХ "Таушкина"</t>
  </si>
  <si>
    <t>671019400625</t>
  </si>
  <si>
    <t>КХ "Кундыз"</t>
  </si>
  <si>
    <t>090364010669</t>
  </si>
  <si>
    <t>Племенной центр Песчанский</t>
  </si>
  <si>
    <t>071140007693</t>
  </si>
  <si>
    <t>КХ «Онім»</t>
  </si>
  <si>
    <t>770409302425</t>
  </si>
  <si>
    <t>КХ "Жарас"</t>
  </si>
  <si>
    <t>690219300200</t>
  </si>
  <si>
    <t>СПК "ВостокАгроСоюз"</t>
  </si>
  <si>
    <t>160340009421</t>
  </si>
  <si>
    <t>GPS Контроль</t>
  </si>
  <si>
    <t>130240006676</t>
  </si>
  <si>
    <t>НГУ "Пресновская профессионально-техническая школа"</t>
  </si>
  <si>
    <t>690840000058</t>
  </si>
  <si>
    <t>КХ Дельта</t>
  </si>
  <si>
    <t>780702350172</t>
  </si>
  <si>
    <t>ТОО "Эталон Агро"</t>
  </si>
  <si>
    <t>190340016925</t>
  </si>
  <si>
    <t>ТОО "КУРТАЙ-АГРО"</t>
  </si>
  <si>
    <t>041240011319</t>
  </si>
  <si>
    <t>Ф/Х "ТРИ-К"</t>
  </si>
  <si>
    <t>120664020784</t>
  </si>
  <si>
    <t>ФХ МОТОГУЛ</t>
  </si>
  <si>
    <t>720101402180</t>
  </si>
  <si>
    <t>Крестьянское хозяйство "Серебряков"</t>
  </si>
  <si>
    <t>321128300104</t>
  </si>
  <si>
    <t>ФХ ПТ "Арина"</t>
  </si>
  <si>
    <t>711029350223</t>
  </si>
  <si>
    <t>КХ "Максат" Чижаковский Владимир</t>
  </si>
  <si>
    <t>730929350376</t>
  </si>
  <si>
    <t>ТОО "Заградовское"</t>
  </si>
  <si>
    <t>950140001672</t>
  </si>
  <si>
    <t>Виноградовский с.о.</t>
  </si>
  <si>
    <t>с.Виноградовка</t>
  </si>
  <si>
    <t>ФХ "Вика"</t>
  </si>
  <si>
    <t>550928400253</t>
  </si>
  <si>
    <t>Крестьянское хозяйство "Алина"</t>
  </si>
  <si>
    <t>540202350422</t>
  </si>
  <si>
    <t>КХ  "Тимур" (Павлодар)</t>
  </si>
  <si>
    <t>580917350060</t>
  </si>
  <si>
    <t>с.Иртышск</t>
  </si>
  <si>
    <t>Крестьянское хозяйство "Уразбаев"</t>
  </si>
  <si>
    <t>660623301091</t>
  </si>
  <si>
    <t>ТОО Набережное</t>
  </si>
  <si>
    <t>200640015030</t>
  </si>
  <si>
    <t>620507350349</t>
  </si>
  <si>
    <t>КХ "Алекс"</t>
  </si>
  <si>
    <t>ПК "СПК "Стандарт Астык"</t>
  </si>
  <si>
    <t>170440003329</t>
  </si>
  <si>
    <t>Токушинский с.о.</t>
  </si>
  <si>
    <t>с.Токуши</t>
  </si>
  <si>
    <t>ФХ "Лидер"</t>
  </si>
  <si>
    <t>050264032232</t>
  </si>
  <si>
    <t>ТОО "Белое Агро"</t>
  </si>
  <si>
    <t>041240007896</t>
  </si>
  <si>
    <t>КХ "Фатерландт"</t>
  </si>
  <si>
    <t>650123350149</t>
  </si>
  <si>
    <t>ФХ "Единство"</t>
  </si>
  <si>
    <t>080464008956</t>
  </si>
  <si>
    <t>КХ "Агакишиев"</t>
  </si>
  <si>
    <t>700926300734</t>
  </si>
  <si>
    <t>ФХ в ФПТ "Юлия"</t>
  </si>
  <si>
    <t>070364029765</t>
  </si>
  <si>
    <t>КХ "Вика"</t>
  </si>
  <si>
    <t>390212300646</t>
  </si>
  <si>
    <t>ТОО "Эталон Север Вод Строй"</t>
  </si>
  <si>
    <t>081140002839</t>
  </si>
  <si>
    <t>ТОО "Елим-Кызыл Жар"</t>
  </si>
  <si>
    <t>041240011140</t>
  </si>
  <si>
    <t>711125450441</t>
  </si>
  <si>
    <t>К/Х ЕЛИМ</t>
  </si>
  <si>
    <t>Вагулинский с.о.</t>
  </si>
  <si>
    <t>с.Вагулино</t>
  </si>
  <si>
    <t>ТОО "СК-ВАГУЛИНСКОЕ"</t>
  </si>
  <si>
    <t>040440008472</t>
  </si>
  <si>
    <t>с.Рясинка</t>
  </si>
  <si>
    <t>ТОО "АФАНАСЬЕВСКОЕ АСТЫК АГРО"</t>
  </si>
  <si>
    <t>120240016780</t>
  </si>
  <si>
    <t>КХ ЕРАСЫЛ</t>
  </si>
  <si>
    <t>720702350082</t>
  </si>
  <si>
    <t>Крестьянское хозяйство «Колос»</t>
  </si>
  <si>
    <t>670621399093</t>
  </si>
  <si>
    <t>ТОО "ПавлодарАгроСнаб"</t>
  </si>
  <si>
    <t>150140015259</t>
  </si>
  <si>
    <t>с.Достык</t>
  </si>
  <si>
    <t>КХ "Лашын"</t>
  </si>
  <si>
    <t>650827350136</t>
  </si>
  <si>
    <t>с.о.А??айы?</t>
  </si>
  <si>
    <t>150740019015</t>
  </si>
  <si>
    <t>ТОО "Звездочка-Агро"</t>
  </si>
  <si>
    <t>030864036441</t>
  </si>
  <si>
    <t>ФХ "Полтавка"</t>
  </si>
  <si>
    <t>041240008973</t>
  </si>
  <si>
    <t>ТОО "АЛЬЖАН-ЖУАН"</t>
  </si>
  <si>
    <t>040740005895</t>
  </si>
  <si>
    <t>ТОО "ДЮСЕКЕ ЖЕР"</t>
  </si>
  <si>
    <t>Севастопольский с.о.</t>
  </si>
  <si>
    <t>с.Вишневка</t>
  </si>
  <si>
    <t>кх Беркенов Ильдар Жамбулович</t>
  </si>
  <si>
    <t>660101306867</t>
  </si>
  <si>
    <t>с.а.Тимофеевка</t>
  </si>
  <si>
    <t>с.Тимофеевка</t>
  </si>
  <si>
    <t>010240002014</t>
  </si>
  <si>
    <t>ТОО "Тимофеевка Агро"</t>
  </si>
  <si>
    <t>040140010037</t>
  </si>
  <si>
    <t>ТОО "Константиновка - 2004"</t>
  </si>
  <si>
    <t>650713350225</t>
  </si>
  <si>
    <t>кх "Жартас"</t>
  </si>
  <si>
    <t>Кириченко В.И.</t>
  </si>
  <si>
    <t>с.Отрадное</t>
  </si>
  <si>
    <t>ТОО «Отрадное-Агро»</t>
  </si>
  <si>
    <t>190340027237</t>
  </si>
  <si>
    <t>КХ "АГАТА"</t>
  </si>
  <si>
    <t>801012300907</t>
  </si>
  <si>
    <t>ИП "Мирончук"</t>
  </si>
  <si>
    <t>580301400874</t>
  </si>
  <si>
    <t>ТОО "ТАВИ Павлодар"</t>
  </si>
  <si>
    <t>020540003719</t>
  </si>
  <si>
    <t>с.Госплемстанция</t>
  </si>
  <si>
    <t>КХ "Искра"</t>
  </si>
  <si>
    <t>660203300703</t>
  </si>
  <si>
    <t>Крестьянское хозяйство "Гулый"</t>
  </si>
  <si>
    <t>711019350124</t>
  </si>
  <si>
    <t>КХ "Нурахман"</t>
  </si>
  <si>
    <t>660603350457</t>
  </si>
  <si>
    <t>КХ "Шершнёва"</t>
  </si>
  <si>
    <t>570313300683</t>
  </si>
  <si>
    <t>ТОО «ULAR фермерская компания»</t>
  </si>
  <si>
    <t>181240008337</t>
  </si>
  <si>
    <t>с.Аккошкар</t>
  </si>
  <si>
    <t>621001450288</t>
  </si>
  <si>
    <t>кх Омар</t>
  </si>
  <si>
    <t xml:space="preserve">КХ «Федотов В.П»	</t>
  </si>
  <si>
    <t>590807450467</t>
  </si>
  <si>
    <t>ТОО "Эклипс-Агро"</t>
  </si>
  <si>
    <t>130440020400</t>
  </si>
  <si>
    <t>ТОО АльфаАгро</t>
  </si>
  <si>
    <t>130540012186</t>
  </si>
  <si>
    <t>Алтынсаринская с.а.</t>
  </si>
  <si>
    <t>ТОО Алтынсарино</t>
  </si>
  <si>
    <t>031040007758</t>
  </si>
  <si>
    <t>ТОО «Убаганский»</t>
  </si>
  <si>
    <t>981240003600</t>
  </si>
  <si>
    <t>Пучков Юрий Александрович</t>
  </si>
  <si>
    <t>740622350329</t>
  </si>
  <si>
    <t>Койбагарский с.о.</t>
  </si>
  <si>
    <t>с.Койбагар</t>
  </si>
  <si>
    <t>ТОО Кунарлылык</t>
  </si>
  <si>
    <t>000840004090</t>
  </si>
  <si>
    <t>КХ "Абиль"</t>
  </si>
  <si>
    <t>661031301135</t>
  </si>
  <si>
    <t>с.Богородское</t>
  </si>
  <si>
    <t>ТОО "Данат-1"</t>
  </si>
  <si>
    <t>141240022942</t>
  </si>
  <si>
    <t>КХ "АГРОКОМ"</t>
  </si>
  <si>
    <t>770126301316</t>
  </si>
  <si>
    <t>ФХ в ФПТ "Эльдар"</t>
  </si>
  <si>
    <t>130364005058</t>
  </si>
  <si>
    <t>КХ "Токарь"</t>
  </si>
  <si>
    <t>620131350098</t>
  </si>
  <si>
    <t>КХ Лавринец В.В.</t>
  </si>
  <si>
    <t>481107300449</t>
  </si>
  <si>
    <t xml:space="preserve">КХ Лавринец М В </t>
  </si>
  <si>
    <t>791129300681</t>
  </si>
  <si>
    <t>ТОО "Абай-Агро 2017"</t>
  </si>
  <si>
    <t>170540015089</t>
  </si>
  <si>
    <t>Косаралский с.о.</t>
  </si>
  <si>
    <t>с.Кенарал</t>
  </si>
  <si>
    <t>КХ «Исмагулова Т.А.»</t>
  </si>
  <si>
    <t>591023450319</t>
  </si>
  <si>
    <t>ТОО Сулу Жер</t>
  </si>
  <si>
    <t>990340007646</t>
  </si>
  <si>
    <t>ТОО "АДМ Агро-Кост"</t>
  </si>
  <si>
    <t>000640000279</t>
  </si>
  <si>
    <t>ТОО «ЧП Булудов»</t>
  </si>
  <si>
    <t>990340000123</t>
  </si>
  <si>
    <t>ДАН-КУС</t>
  </si>
  <si>
    <t>081140000703</t>
  </si>
  <si>
    <t>КХ "Теренколь Агро"</t>
  </si>
  <si>
    <t>170164028780</t>
  </si>
  <si>
    <t>ТОО "КХ Tawa agro"</t>
  </si>
  <si>
    <t>160440032995</t>
  </si>
  <si>
    <t>ФХ Спивак С.А.</t>
  </si>
  <si>
    <t>041264009536</t>
  </si>
  <si>
    <t>ТОО Леваш</t>
  </si>
  <si>
    <t>041240009486</t>
  </si>
  <si>
    <t>с.Леонидовка</t>
  </si>
  <si>
    <t>ТОО "Мастер-Агро"</t>
  </si>
  <si>
    <t>170240011540</t>
  </si>
  <si>
    <t>ТОО "Агрофирма Турсын"</t>
  </si>
  <si>
    <t>000240005314</t>
  </si>
  <si>
    <t>Забеловский с.о.</t>
  </si>
  <si>
    <t>с.Забеловка</t>
  </si>
  <si>
    <t>ТОО "Забеловка"</t>
  </si>
  <si>
    <t>990940001669</t>
  </si>
  <si>
    <t>КХ "Абрамов В.А."</t>
  </si>
  <si>
    <t>771012300969</t>
  </si>
  <si>
    <t>ТОО "Камышное-1"</t>
  </si>
  <si>
    <t>041140003324</t>
  </si>
  <si>
    <t>180340005135</t>
  </si>
  <si>
    <t>ТОО Олжа Камышное -1</t>
  </si>
  <si>
    <t>Клочковский с.о.</t>
  </si>
  <si>
    <t>с.Талдыколь</t>
  </si>
  <si>
    <t>АК-ЖОЛ</t>
  </si>
  <si>
    <t>600901402630</t>
  </si>
  <si>
    <t>ТОО "Босколь-Астык"</t>
  </si>
  <si>
    <t>031140001772</t>
  </si>
  <si>
    <t>КХ "Радуга" Чижаковский Владимир</t>
  </si>
  <si>
    <t>600301303373</t>
  </si>
  <si>
    <t>980340002851</t>
  </si>
  <si>
    <t>ТОО Якорь-СК</t>
  </si>
  <si>
    <t>ТОО "Тюркин и Со"</t>
  </si>
  <si>
    <t>100340020471</t>
  </si>
  <si>
    <t>с.Становое</t>
  </si>
  <si>
    <t>ТОО "НурАл"</t>
  </si>
  <si>
    <t>990140000681</t>
  </si>
  <si>
    <t>ТОО "Евразия Трейд 2030</t>
  </si>
  <si>
    <t>170340000648</t>
  </si>
  <si>
    <t>КХ Луговое</t>
  </si>
  <si>
    <t>520722300777</t>
  </si>
  <si>
    <t>Демьяненко Владимир Иванович</t>
  </si>
  <si>
    <t>901206350641</t>
  </si>
  <si>
    <t>Кожинская с.а.</t>
  </si>
  <si>
    <t>с.Кожа</t>
  </si>
  <si>
    <t>ИСЕМБАЕВ БАЛТАБАЙ ТУРАРОВИЧ</t>
  </si>
  <si>
    <t>751027301519</t>
  </si>
  <si>
    <t>TOO Agro KST 2020</t>
  </si>
  <si>
    <t>201040000618</t>
  </si>
  <si>
    <t>с.Есиль</t>
  </si>
  <si>
    <t>ФХ в форме ПТ "Вайс и К"</t>
  </si>
  <si>
    <t>060264004279</t>
  </si>
  <si>
    <t>ИП Шарипов Серик Абдуллажанович</t>
  </si>
  <si>
    <t>851221350443</t>
  </si>
  <si>
    <t>КХ "Дос"</t>
  </si>
  <si>
    <t>431219400128</t>
  </si>
  <si>
    <t>с. Узынжар</t>
  </si>
  <si>
    <t>КХ "Элита"</t>
  </si>
  <si>
    <t>560101305838</t>
  </si>
  <si>
    <t>с.Черкасское</t>
  </si>
  <si>
    <t>ТОО "БАЗЭ-СЕВЕР"</t>
  </si>
  <si>
    <t>040340009157</t>
  </si>
  <si>
    <t>Чиплинский Владимир Владимирович</t>
  </si>
  <si>
    <t>750823350096</t>
  </si>
  <si>
    <t>ТОО "АЗАН"</t>
  </si>
  <si>
    <t>980140002735</t>
  </si>
  <si>
    <t>990140005731</t>
  </si>
  <si>
    <t>ТОО "АКСАЙ"</t>
  </si>
  <si>
    <t>с.Тайсойган</t>
  </si>
  <si>
    <t>Крестьянское хозяйство "Мирас"</t>
  </si>
  <si>
    <t>660704301399</t>
  </si>
  <si>
    <t>Алтын жаз - 2004</t>
  </si>
  <si>
    <t>011040002694</t>
  </si>
  <si>
    <t>КХ Батт А.Я.</t>
  </si>
  <si>
    <t>640102302102</t>
  </si>
  <si>
    <t>к/х "Аманжол"</t>
  </si>
  <si>
    <t>750301450163</t>
  </si>
  <si>
    <t>050264031313</t>
  </si>
  <si>
    <t>КХ ДАЙКОНА</t>
  </si>
  <si>
    <t>ТОО МЕРГЕН АСТЫК</t>
  </si>
  <si>
    <t>190140015989</t>
  </si>
  <si>
    <t>Кривощековский с.о.</t>
  </si>
  <si>
    <t>с.Ровное</t>
  </si>
  <si>
    <t>ТОО "АМИРХАНАЛИХАН"</t>
  </si>
  <si>
    <t>050740000182</t>
  </si>
  <si>
    <t>040240008653</t>
  </si>
  <si>
    <t>ТОО "Власовское"</t>
  </si>
  <si>
    <t>030864032459</t>
  </si>
  <si>
    <t>КХ "ОРНЕК"</t>
  </si>
  <si>
    <t>200240012715</t>
  </si>
  <si>
    <t>ТОО "EasyFarm"</t>
  </si>
  <si>
    <t>с.Жанажол</t>
  </si>
  <si>
    <t>040440035192</t>
  </si>
  <si>
    <t>ТОО "АЗАСАЛ"</t>
  </si>
  <si>
    <t>с.Ульяновское</t>
  </si>
  <si>
    <t>991140003074</t>
  </si>
  <si>
    <t>ТОО "Соколовское Агро"</t>
  </si>
  <si>
    <t>к\х Успанов Акан Ахметвалиевич</t>
  </si>
  <si>
    <t>650109300621</t>
  </si>
  <si>
    <t>с.Запорожье</t>
  </si>
  <si>
    <t>ТОО «Запорожье-Агро»</t>
  </si>
  <si>
    <t>190340027297</t>
  </si>
  <si>
    <t>650509401660</t>
  </si>
  <si>
    <t>Гадиров Мамед Илгароглы</t>
  </si>
  <si>
    <t>010722501266</t>
  </si>
  <si>
    <t>ТОО"Нур Ал"</t>
  </si>
  <si>
    <t>981240004084</t>
  </si>
  <si>
    <t>КХ "Алға-Ж" (не существует)</t>
  </si>
  <si>
    <t>051264019496</t>
  </si>
  <si>
    <t>Ахатов Магомед Мухтарович</t>
  </si>
  <si>
    <t>900907300485</t>
  </si>
  <si>
    <t>Иманов Расим Рашидович</t>
  </si>
  <si>
    <t>910225300182</t>
  </si>
  <si>
    <t>с.Кокбастау</t>
  </si>
  <si>
    <t>КХ "АСПАН АГРО"</t>
  </si>
  <si>
    <t>730908301551</t>
  </si>
  <si>
    <t>КХ"Женис"</t>
  </si>
  <si>
    <t>680417401775</t>
  </si>
  <si>
    <t>КХ"НИЯЗБЕК"</t>
  </si>
  <si>
    <t>540815302742</t>
  </si>
  <si>
    <t>Акаралский с.о.</t>
  </si>
  <si>
    <t>с.Акарал</t>
  </si>
  <si>
    <t>КХ "Гулдер"</t>
  </si>
  <si>
    <t>700923302417</t>
  </si>
  <si>
    <t>КХ "Красный Восток"</t>
  </si>
  <si>
    <t>490915301984</t>
  </si>
  <si>
    <t>КХ"БАГДАТ"</t>
  </si>
  <si>
    <t>040964022427</t>
  </si>
  <si>
    <t>с.о.Динмухамеда Кунаева</t>
  </si>
  <si>
    <t>с.Динмухамеда Кунаева</t>
  </si>
  <si>
    <t>КХ "АЛИЖАН"</t>
  </si>
  <si>
    <t>081064005345</t>
  </si>
  <si>
    <t>ТОО «Бирсуат-Агро»</t>
  </si>
  <si>
    <t>190340027178</t>
  </si>
  <si>
    <t>Большечураковский с.о.</t>
  </si>
  <si>
    <t>с.Кубековка</t>
  </si>
  <si>
    <t>980440000066</t>
  </si>
  <si>
    <t>ТОО "Кубековское"</t>
  </si>
  <si>
    <t>к\х "Талах В.В."</t>
  </si>
  <si>
    <t>710921350369</t>
  </si>
  <si>
    <t>СПК "КОНАЕВ-ЕРХАН-2016"</t>
  </si>
  <si>
    <t>160940014569</t>
  </si>
  <si>
    <t>КХ"Алмаз"</t>
  </si>
  <si>
    <t>580117302379</t>
  </si>
  <si>
    <t>КХ "Пан" Наджафов Руфат</t>
  </si>
  <si>
    <t>600306302917</t>
  </si>
  <si>
    <t>КХ "Самгау"</t>
  </si>
  <si>
    <t>780920301229</t>
  </si>
  <si>
    <t>КХ "Ка Ра Су"</t>
  </si>
  <si>
    <t>500814300901</t>
  </si>
  <si>
    <t>КХ "Тоня"</t>
  </si>
  <si>
    <t>780307302968</t>
  </si>
  <si>
    <t>АЛЫБАЕВА АКАЙША БЕЙСЕНБАЕВНА</t>
  </si>
  <si>
    <t>750513400546</t>
  </si>
  <si>
    <t>ДОСМҰҚАМБЕТ АСҚАР СЕРІКҰЛЫ</t>
  </si>
  <si>
    <t>680906300233</t>
  </si>
  <si>
    <t>ЖЕЗБАЕВА КАДЫША ЧЛ</t>
  </si>
  <si>
    <t>460915401935</t>
  </si>
  <si>
    <t>Ким Михаил Алексеевич</t>
  </si>
  <si>
    <t>КХ "Терра"</t>
  </si>
  <si>
    <t>520105450537</t>
  </si>
  <si>
    <t>с.Черняевка</t>
  </si>
  <si>
    <t>к\х Тумар</t>
  </si>
  <si>
    <t>820420350090</t>
  </si>
  <si>
    <t>ТОО «Алдамар Агро Экспорт»</t>
  </si>
  <si>
    <t>171140038393</t>
  </si>
  <si>
    <t>ТОО «Алтын-Канат 2050»</t>
  </si>
  <si>
    <t>160340027380</t>
  </si>
  <si>
    <t>к\х Адлет</t>
  </si>
  <si>
    <t>680101309815</t>
  </si>
  <si>
    <t>Киреев Абат Искаирович</t>
  </si>
  <si>
    <t>541210300016</t>
  </si>
  <si>
    <t>Костаков Амандык Камбарович</t>
  </si>
  <si>
    <t>720620302493</t>
  </si>
  <si>
    <t>Мусаев Нурлан Бекбергенович</t>
  </si>
  <si>
    <t>820331301316</t>
  </si>
  <si>
    <t>870929300794</t>
  </si>
  <si>
    <t>ТІЛЕГЕН ГҮЛЖАЙНАТ ӨСТЕМІРҚЫЗЫ ЧЛ</t>
  </si>
  <si>
    <t>680122400013</t>
  </si>
  <si>
    <t>КХ "Ұлжан"</t>
  </si>
  <si>
    <t>500127301300</t>
  </si>
  <si>
    <t>АБДРАМАНОВ УСЕН ТАНСЫКБАЕВИЧ</t>
  </si>
  <si>
    <t>641223300642</t>
  </si>
  <si>
    <t>Бйқызы Базаркүл</t>
  </si>
  <si>
    <t>450610400620</t>
  </si>
  <si>
    <t>к\х Байкасов Естай Нургалиевич</t>
  </si>
  <si>
    <t>520920300208</t>
  </si>
  <si>
    <t>к\х Достык</t>
  </si>
  <si>
    <t>650602450159</t>
  </si>
  <si>
    <t>ТОО "Раскуль"</t>
  </si>
  <si>
    <t>980640000370</t>
  </si>
  <si>
    <t>к\х "Жаксыбай"</t>
  </si>
  <si>
    <t>540209400242</t>
  </si>
  <si>
    <t>с.Каменскуральское</t>
  </si>
  <si>
    <t>ТОО "Каменскуральск"</t>
  </si>
  <si>
    <t>011040004809</t>
  </si>
  <si>
    <t>ТОО  "Агрофирма Қарқын"</t>
  </si>
  <si>
    <t>970940001615</t>
  </si>
  <si>
    <t>Тагильский с.о.</t>
  </si>
  <si>
    <t>с.Тагильское</t>
  </si>
  <si>
    <t>к\х Кудабаев Бахит Каскенович</t>
  </si>
  <si>
    <t>571201350237</t>
  </si>
  <si>
    <t>КХ "Яйла-Бек"</t>
  </si>
  <si>
    <t>090460022971</t>
  </si>
  <si>
    <t>Ойталский с.о</t>
  </si>
  <si>
    <t>с.Маханда</t>
  </si>
  <si>
    <t>КХ "ДӘН-II"</t>
  </si>
  <si>
    <t>560131400153</t>
  </si>
  <si>
    <t>500418301520</t>
  </si>
  <si>
    <t>ИП "Есбергенов Елемес"</t>
  </si>
  <si>
    <t>г.Арысь</t>
  </si>
  <si>
    <t>ПК "Монтайтас-астык"</t>
  </si>
  <si>
    <t>040540002605</t>
  </si>
  <si>
    <t>Монтайтасский с.о.</t>
  </si>
  <si>
    <t>с.Монтайтас</t>
  </si>
  <si>
    <t>ТОО НҰР-Б</t>
  </si>
  <si>
    <t>030440020777</t>
  </si>
  <si>
    <t>Таскараев Бакытжан Ануарбекович</t>
  </si>
  <si>
    <t>750204302050</t>
  </si>
  <si>
    <t>630730301830</t>
  </si>
  <si>
    <t>СЕЙДАЗИМОВ ТАГАБАЙ ЛЕСОВИЧ</t>
  </si>
  <si>
    <t>ПРК "БІРЛІК-21"</t>
  </si>
  <si>
    <t>050340000980</t>
  </si>
  <si>
    <t>600905301678</t>
  </si>
  <si>
    <t>АБДИРАХМАНОВ ЖИДЕБАЙ ЗУЛПЫХАРОВИЧ</t>
  </si>
  <si>
    <t>760228302856</t>
  </si>
  <si>
    <t>АБДУРАХМАНОВ ДИДАРХАН АЛТЫБАЕВИЧ</t>
  </si>
  <si>
    <t>к\х Иржанов Ахметкан</t>
  </si>
  <si>
    <t>640109350349</t>
  </si>
  <si>
    <t>Арыкбалыкский с.о.</t>
  </si>
  <si>
    <t>с.Арыкбалык</t>
  </si>
  <si>
    <t>Нурай-Н"ТОО</t>
  </si>
  <si>
    <t>031240006589</t>
  </si>
  <si>
    <t>Кырымбетский с.о.</t>
  </si>
  <si>
    <t>с.Кырымбет</t>
  </si>
  <si>
    <t>ФХ "Малая бобровка"</t>
  </si>
  <si>
    <t>760315300496</t>
  </si>
  <si>
    <t>Кособинский с.о.</t>
  </si>
  <si>
    <t>с.Кособа</t>
  </si>
  <si>
    <t>ТОО "Istithmar Agro"</t>
  </si>
  <si>
    <t>110340009096</t>
  </si>
  <si>
    <t>ТОО "Агро-Торо"</t>
  </si>
  <si>
    <t>990240004093</t>
  </si>
  <si>
    <t>КХ "VIVA"</t>
  </si>
  <si>
    <t>600104400780</t>
  </si>
  <si>
    <t>КХ "Ерушенко А.А."</t>
  </si>
  <si>
    <t xml:space="preserve">КХ Сарсенов </t>
  </si>
  <si>
    <t>ТОО "Беляевка"</t>
  </si>
  <si>
    <t>001140001496</t>
  </si>
  <si>
    <t>Аршалинский с.о.</t>
  </si>
  <si>
    <t>ТОО "ВЕГА-СПЕКТР"</t>
  </si>
  <si>
    <t>041240004336</t>
  </si>
  <si>
    <t>КХ "Меньк Геннадий Александрович"</t>
  </si>
  <si>
    <t>970364003046</t>
  </si>
  <si>
    <t xml:space="preserve">SMART inc. </t>
  </si>
  <si>
    <t>180640034605</t>
  </si>
  <si>
    <t>КХ "Елена"</t>
  </si>
  <si>
    <t>561008401204</t>
  </si>
  <si>
    <t>Аулиеколь-2019</t>
  </si>
  <si>
    <t>191240005671</t>
  </si>
  <si>
    <t>ТОО "ВЛАД-АГРО"</t>
  </si>
  <si>
    <t>140840007231</t>
  </si>
  <si>
    <t>ТОО "КАРКЫН"</t>
  </si>
  <si>
    <t>990240005983</t>
  </si>
  <si>
    <t>020440002083</t>
  </si>
  <si>
    <t>ТОО Восток-1</t>
  </si>
  <si>
    <t>КРЕСТЬЯНСКОЕ ХОЗЯЙСТВО ЯКИМОВА ОЛЬГА СЕМЕНОВНА</t>
  </si>
  <si>
    <t>630501450730</t>
  </si>
  <si>
    <t>860913350226</t>
  </si>
  <si>
    <t>к/х "Шуллер С.В."</t>
  </si>
  <si>
    <t>ТАСТЕНОВ ГАНИ БЕРДИЕВИЧ</t>
  </si>
  <si>
    <t>690614300733</t>
  </si>
  <si>
    <t>Бугунский с.о.</t>
  </si>
  <si>
    <t>с.Бугунь</t>
  </si>
  <si>
    <t>ФЛ ҚҰРМАНБЕК БЕКТЕМІР НҰРМАХАНҰЛЫ</t>
  </si>
  <si>
    <t>540110300981</t>
  </si>
  <si>
    <t>Жартытобинский с.о.</t>
  </si>
  <si>
    <t>с.Курама</t>
  </si>
  <si>
    <t>ИП "ТАЛИПОВ Н"</t>
  </si>
  <si>
    <t>670515300503</t>
  </si>
  <si>
    <t>Кабланбекский с.о.</t>
  </si>
  <si>
    <t>с.Кабыланбек</t>
  </si>
  <si>
    <t>ИП "КАБЛАНБЕК"</t>
  </si>
  <si>
    <t>811115300999</t>
  </si>
  <si>
    <t>Тегисшильский с.о.</t>
  </si>
  <si>
    <t>с.Тегисшиль</t>
  </si>
  <si>
    <t>КХ "Дания"</t>
  </si>
  <si>
    <t>090464002473</t>
  </si>
  <si>
    <t>г.Шардара</t>
  </si>
  <si>
    <t>ТОО "Иiржар-Агро"</t>
  </si>
  <si>
    <t>110240011490</t>
  </si>
  <si>
    <t>Беркинбаев Мейрамбек Онгарбекович</t>
  </si>
  <si>
    <t>891107300781</t>
  </si>
  <si>
    <t>ТОО "Рудненское-Агро"</t>
  </si>
  <si>
    <t>110740016231</t>
  </si>
  <si>
    <t>КХ "Еслямгалиев К.К."</t>
  </si>
  <si>
    <t>620904350416</t>
  </si>
  <si>
    <t>КХ Нурлан</t>
  </si>
  <si>
    <t>830901350423</t>
  </si>
  <si>
    <t>ТОО "Green Service""</t>
  </si>
  <si>
    <t>021240000459</t>
  </si>
  <si>
    <t>ИП "Сейсенбаева"</t>
  </si>
  <si>
    <t>670206402030</t>
  </si>
  <si>
    <t>ИП "Салман"</t>
  </si>
  <si>
    <t>510213401544</t>
  </si>
  <si>
    <t>Гродековский с.о.</t>
  </si>
  <si>
    <t>с.Гродеково</t>
  </si>
  <si>
    <t>КХ "Дархан"</t>
  </si>
  <si>
    <t>881109301632</t>
  </si>
  <si>
    <t>КХ "Ұзын Бұлақ"</t>
  </si>
  <si>
    <t>780809301601</t>
  </si>
  <si>
    <t>ТОО "Чапильг"</t>
  </si>
  <si>
    <t>170940010766</t>
  </si>
  <si>
    <t>Туймекентский с.о.</t>
  </si>
  <si>
    <t>с.Туймекент</t>
  </si>
  <si>
    <t>Кх "Туймекент-2030"</t>
  </si>
  <si>
    <t>640811301139</t>
  </si>
  <si>
    <t>550111301392</t>
  </si>
  <si>
    <t>с.о.Акниет</t>
  </si>
  <si>
    <t xml:space="preserve">КХ "КЕН-ДАЛА" </t>
  </si>
  <si>
    <t>860703303242</t>
  </si>
  <si>
    <t>ТОО "КОЛОС"- ФИРМА</t>
  </si>
  <si>
    <t>960240000283</t>
  </si>
  <si>
    <t>ТОО "БЕЛОЗЕРКА-2030"</t>
  </si>
  <si>
    <t>051240004754</t>
  </si>
  <si>
    <t>ПОДМАСТЕРЕЦ Ю.П. КХ</t>
  </si>
  <si>
    <t>630830350248</t>
  </si>
  <si>
    <t>Крымский с.о.</t>
  </si>
  <si>
    <t>с.Крымское</t>
  </si>
  <si>
    <t>ТОО "Крымское"</t>
  </si>
  <si>
    <t>090640011934</t>
  </si>
  <si>
    <t>Емутбаев Амандык</t>
  </si>
  <si>
    <t>640510303466</t>
  </si>
  <si>
    <t>Михлиев Келдибой Мамурбекович</t>
  </si>
  <si>
    <t>760106303414</t>
  </si>
  <si>
    <t>Кудияров Ержан Акынбаевич</t>
  </si>
  <si>
    <t>740416302725</t>
  </si>
  <si>
    <t>Казгелдиев Абдыш Алдашович</t>
  </si>
  <si>
    <t>491221300728</t>
  </si>
  <si>
    <t>710504301660</t>
  </si>
  <si>
    <t>Боев Абдуразок Хамроевич</t>
  </si>
  <si>
    <t>870327302758</t>
  </si>
  <si>
    <t>Боев Абдухалил Абдужалилович</t>
  </si>
  <si>
    <t>с.о. Жолдабая Нурлыбаева</t>
  </si>
  <si>
    <t>с. Ынталы</t>
  </si>
  <si>
    <t>Турганбаева Гульнара Жусуповна</t>
  </si>
  <si>
    <t>661114401945</t>
  </si>
  <si>
    <t>Производственный кооператив "СПК Ақбидай"</t>
  </si>
  <si>
    <t>170240033561</t>
  </si>
  <si>
    <t>КХ "ПХП"</t>
  </si>
  <si>
    <t>840216302184</t>
  </si>
  <si>
    <t>КРЕСТЬЯНСКОЕ ХОЗЯЙСТВО КУКАЕВ УРАЗБАЙ ШОПАНОВИЧ</t>
  </si>
  <si>
    <t>530523300454</t>
  </si>
  <si>
    <t>560718300346</t>
  </si>
  <si>
    <t>СУЛТАНХАМИТОВ САМАТ МАХМЕТОВИЧ</t>
  </si>
  <si>
    <t>Чижаковский Владимир Болеславович</t>
  </si>
  <si>
    <t>871010350102</t>
  </si>
  <si>
    <t>ПК "Орта-Бұлақ"</t>
  </si>
  <si>
    <t>010840003946</t>
  </si>
  <si>
    <t>ТОО "Казына Жер LTD"</t>
  </si>
  <si>
    <t>050540007221</t>
  </si>
  <si>
    <t>ТОО "Кен-Тау"</t>
  </si>
  <si>
    <t>020540001623</t>
  </si>
  <si>
    <t>ТОО ЕЛ-АГРО</t>
  </si>
  <si>
    <t>011040008495</t>
  </si>
  <si>
    <t>с.Кызылдала</t>
  </si>
  <si>
    <t>ПК "Бірлік КНЕ"</t>
  </si>
  <si>
    <t>041140013252</t>
  </si>
  <si>
    <t>ТОО "Сауыршы Агро"</t>
  </si>
  <si>
    <t>030840002852</t>
  </si>
  <si>
    <t>СПК "AsiaAgroGroup"</t>
  </si>
  <si>
    <t>160240007194</t>
  </si>
  <si>
    <t>Дубровинский с.о.</t>
  </si>
  <si>
    <t>ТОО "Отрей"</t>
  </si>
  <si>
    <t>041240002528</t>
  </si>
  <si>
    <t>Шоптыкольский с.о.</t>
  </si>
  <si>
    <t>с.Шоптыколь</t>
  </si>
  <si>
    <t>ТОО "АДАНИ-АГРО"</t>
  </si>
  <si>
    <t>000940001664</t>
  </si>
  <si>
    <t>с.Коноваловка</t>
  </si>
  <si>
    <t>ТОО "БАҒАНАТЫ"</t>
  </si>
  <si>
    <t>040740005508</t>
  </si>
  <si>
    <t>ТОО "СТАН"</t>
  </si>
  <si>
    <t>990140001580</t>
  </si>
  <si>
    <t>КХ "Малышко"</t>
  </si>
  <si>
    <t>590628350399</t>
  </si>
  <si>
    <t>КХ "ЖАР"</t>
  </si>
  <si>
    <t>141264023691</t>
  </si>
  <si>
    <t>111240016157</t>
  </si>
  <si>
    <t>ТОО "KazGrainFeeders LLP" (КазГрэйнФидерс)</t>
  </si>
  <si>
    <t>Ауелбеков Нуралы Абенович</t>
  </si>
  <si>
    <t>651026301136</t>
  </si>
  <si>
    <t>Бақберген Нұржан Абдірахманұлы</t>
  </si>
  <si>
    <t>610720301842</t>
  </si>
  <si>
    <t>Батырбек Мұхтархан Мырзабайұлы</t>
  </si>
  <si>
    <t>650929301707</t>
  </si>
  <si>
    <t>Бектаев Марат Каналбекұлы</t>
  </si>
  <si>
    <t>910917302262</t>
  </si>
  <si>
    <t>780708402300</t>
  </si>
  <si>
    <t>Тулепбаева Раушан Усербаевна</t>
  </si>
  <si>
    <t>Утеев Калжан Шериазданович</t>
  </si>
  <si>
    <t>651104300964</t>
  </si>
  <si>
    <t>Жунтаев Канатбек Арзыкулович</t>
  </si>
  <si>
    <t>750524301697</t>
  </si>
  <si>
    <t>ПК "Айнабек-2030"</t>
  </si>
  <si>
    <t>970140025118</t>
  </si>
  <si>
    <t>040140004508</t>
  </si>
  <si>
    <t>ТОО "АҚ-БУРА-С"</t>
  </si>
  <si>
    <t>ТОО "Самат-ШТ"</t>
  </si>
  <si>
    <t>020440004436</t>
  </si>
  <si>
    <t>с.Ленинградское</t>
  </si>
  <si>
    <t>520620301146</t>
  </si>
  <si>
    <t>КХ "Нан"</t>
  </si>
  <si>
    <t>ТОО "Астраханское-АГРО"</t>
  </si>
  <si>
    <t>070140013770</t>
  </si>
  <si>
    <t>КХ "Парунов В.А."</t>
  </si>
  <si>
    <t>030864036411</t>
  </si>
  <si>
    <t>Жанабаев Дарибай Дуйсенович</t>
  </si>
  <si>
    <t>400715300108</t>
  </si>
  <si>
    <t>Кузанбаев Аль-Фараби Анарбаевич</t>
  </si>
  <si>
    <t>811123300179</t>
  </si>
  <si>
    <t>с.Макталы</t>
  </si>
  <si>
    <t>Асанов Оспан Зайтович</t>
  </si>
  <si>
    <t>640201302468</t>
  </si>
  <si>
    <t>690412402857</t>
  </si>
  <si>
    <t>Алдабекова Жанат Утегеновна</t>
  </si>
  <si>
    <t>660502300491</t>
  </si>
  <si>
    <t>Сержанов Абытхан Муртазаевич</t>
  </si>
  <si>
    <t>с.Карла Маркса</t>
  </si>
  <si>
    <t>Кх "Бейсенбек"</t>
  </si>
  <si>
    <t>040564032509</t>
  </si>
  <si>
    <t>Айтеков Сагатбек Абдыразакович</t>
  </si>
  <si>
    <t>650825300951</t>
  </si>
  <si>
    <t>ПК "Әділет-5"</t>
  </si>
  <si>
    <t>980440004188</t>
  </si>
  <si>
    <t xml:space="preserve">КХ "Надежда" </t>
  </si>
  <si>
    <t>741127350221</t>
  </si>
  <si>
    <t>с.Hовокаменка</t>
  </si>
  <si>
    <t>КХ Жасмин</t>
  </si>
  <si>
    <t>540502350087</t>
  </si>
  <si>
    <t>с.Приишимка</t>
  </si>
  <si>
    <t>Петерфельдский с.о.</t>
  </si>
  <si>
    <t>с.Петерфельд</t>
  </si>
  <si>
    <t>ТОО "ЕР АГРО"</t>
  </si>
  <si>
    <t>041240003417</t>
  </si>
  <si>
    <t>КХ "Родина" Чижаковский Владимир</t>
  </si>
  <si>
    <t>451003300636</t>
  </si>
  <si>
    <t>КХ "Енисей"</t>
  </si>
  <si>
    <t>870512350901</t>
  </si>
  <si>
    <t>990440004922</t>
  </si>
  <si>
    <t>ТОО "Янтарь-98"</t>
  </si>
  <si>
    <t>Червонный с.о.</t>
  </si>
  <si>
    <t>с.Червонное</t>
  </si>
  <si>
    <t>541001350165</t>
  </si>
  <si>
    <t>031064018328</t>
  </si>
  <si>
    <t>КФХ "Сейпил-Малик"</t>
  </si>
  <si>
    <t>Аютасский с.о.</t>
  </si>
  <si>
    <t>с.Аканбарак</t>
  </si>
  <si>
    <t>КХ "Асем"</t>
  </si>
  <si>
    <t>511003450414</t>
  </si>
  <si>
    <t>с. Кыдыр Мамбетулы</t>
  </si>
  <si>
    <t>ПК "Батыр-А"</t>
  </si>
  <si>
    <t>010840017480</t>
  </si>
  <si>
    <t>Акаджанов Фармон Хасанбаевич</t>
  </si>
  <si>
    <t>711225301954</t>
  </si>
  <si>
    <t>Бектуреев Нурбек Айнабекович</t>
  </si>
  <si>
    <t>780803300620</t>
  </si>
  <si>
    <t>с.Онимкер</t>
  </si>
  <si>
    <t>Шампиева Жамал</t>
  </si>
  <si>
    <t>390513400371</t>
  </si>
  <si>
    <t>Женисский с.о.</t>
  </si>
  <si>
    <t>с.Женис</t>
  </si>
  <si>
    <t>ТОО "Тіней"</t>
  </si>
  <si>
    <t>030640011755</t>
  </si>
  <si>
    <t>с.Темирлановка</t>
  </si>
  <si>
    <t>Жүсіпәліұлы Жәнібек</t>
  </si>
  <si>
    <t>540624300708</t>
  </si>
  <si>
    <t>Байгабилова Кульзинат Сауранбаевна</t>
  </si>
  <si>
    <t>600920401288</t>
  </si>
  <si>
    <t>Мусабеков Бимырза Нуртазаулы</t>
  </si>
  <si>
    <t>580512300766</t>
  </si>
  <si>
    <t>Ниязбеков Жиенбек Сушыевич</t>
  </si>
  <si>
    <t>590827302013</t>
  </si>
  <si>
    <t>ТОО "ТайыншаАгроИнвест"</t>
  </si>
  <si>
    <t>191040007165</t>
  </si>
  <si>
    <t>210340018744</t>
  </si>
  <si>
    <t>ТОО Arai-Ишим</t>
  </si>
  <si>
    <t>Хмельницкий с.о.</t>
  </si>
  <si>
    <t>с.Хмельницкое</t>
  </si>
  <si>
    <t>ТОО "САҒАТ -СК"</t>
  </si>
  <si>
    <t>010440005531</t>
  </si>
  <si>
    <t>Зерендинский с.о.</t>
  </si>
  <si>
    <t>с.Зеренда</t>
  </si>
  <si>
    <t>011040005490</t>
  </si>
  <si>
    <t>ТОО "Арка Зеренді"</t>
  </si>
  <si>
    <t>990540004311</t>
  </si>
  <si>
    <t>ТОО "Сеним Жер"</t>
  </si>
  <si>
    <t>КХ "Бақыт"</t>
  </si>
  <si>
    <t>040460018588</t>
  </si>
  <si>
    <t>с.Когам</t>
  </si>
  <si>
    <t>Кенжебаев Алипбай Пернебаевич</t>
  </si>
  <si>
    <t>721201302061</t>
  </si>
  <si>
    <t>Курманбеков Наурызбек Космырзаевич</t>
  </si>
  <si>
    <t>670725301533</t>
  </si>
  <si>
    <t>Нұрбеков Қайрат Егембердіұлы</t>
  </si>
  <si>
    <t>720223304372</t>
  </si>
  <si>
    <t>ТОО "Alikhan-agro.kz"</t>
  </si>
  <si>
    <t>190540024537</t>
  </si>
  <si>
    <t>Талаптинский с.о.</t>
  </si>
  <si>
    <t>с.Кокмардан</t>
  </si>
  <si>
    <t>Әлімқұл Сәрсен Жамашқызы</t>
  </si>
  <si>
    <t>540805401558</t>
  </si>
  <si>
    <t>Тимурский с.о.</t>
  </si>
  <si>
    <t>с.Тимур</t>
  </si>
  <si>
    <t>ТОО "Отырар-Бау"</t>
  </si>
  <si>
    <t>091040009329</t>
  </si>
  <si>
    <t>Бекбаев Абай Курманбаевич</t>
  </si>
  <si>
    <t>620603301144</t>
  </si>
  <si>
    <t>180740027656</t>
  </si>
  <si>
    <t>ТОО "Зерен Бидай Групп"</t>
  </si>
  <si>
    <t>Тарангульский с.о.</t>
  </si>
  <si>
    <t>с.Тарангул</t>
  </si>
  <si>
    <t>040340003498</t>
  </si>
  <si>
    <t>ТОО "Атамекен-Агро-Есиль"</t>
  </si>
  <si>
    <t>041240011268</t>
  </si>
  <si>
    <t>ТОО"Шатило и К"</t>
  </si>
  <si>
    <t>Тахтабродский с.о.</t>
  </si>
  <si>
    <t>с.Ковыльное</t>
  </si>
  <si>
    <t>ТОО "АКСЕЛЕУ"</t>
  </si>
  <si>
    <t>990340006162</t>
  </si>
  <si>
    <t>Садыкбекова Жаксыгуль</t>
  </si>
  <si>
    <t>480715402266</t>
  </si>
  <si>
    <t>Шиликский с.о.</t>
  </si>
  <si>
    <t>с.Шилик</t>
  </si>
  <si>
    <t>ТОО "Гүлмайра"</t>
  </si>
  <si>
    <t>050440014200</t>
  </si>
  <si>
    <t>с.Жиенкум</t>
  </si>
  <si>
    <t>Ш-Ш Назар</t>
  </si>
  <si>
    <t>020860004033</t>
  </si>
  <si>
    <t>Сельскохозяйственный производственный кооператив "Almaly S"</t>
  </si>
  <si>
    <t>191040000900</t>
  </si>
  <si>
    <t>120640009257</t>
  </si>
  <si>
    <t>ТОО "Dala-Fruit.kz"</t>
  </si>
  <si>
    <t>Туркестан Г.А.</t>
  </si>
  <si>
    <t>г.Туркестан</t>
  </si>
  <si>
    <t>ТОО «Туркестан Агро XXI»</t>
  </si>
  <si>
    <t>190540018829</t>
  </si>
  <si>
    <t>Бақытжанов Бижігіт Есенұлы</t>
  </si>
  <si>
    <t>941103300880</t>
  </si>
  <si>
    <t>КХ "Рахим"</t>
  </si>
  <si>
    <t>480220301885</t>
  </si>
  <si>
    <t>ТОО  "ЖАНЫС-К"</t>
  </si>
  <si>
    <t>141140022567</t>
  </si>
  <si>
    <t>КХ АЛИ</t>
  </si>
  <si>
    <t>820823301648</t>
  </si>
  <si>
    <t>с.о. Жибек жолы</t>
  </si>
  <si>
    <t>с.Жибек жолы</t>
  </si>
  <si>
    <t>КХ "Брассика"</t>
  </si>
  <si>
    <t>680610300680</t>
  </si>
  <si>
    <t>ТОО "KDK GRAIN"</t>
  </si>
  <si>
    <t>980340000469</t>
  </si>
  <si>
    <t>110140010895</t>
  </si>
  <si>
    <t>ТОО "КДК АГРО"</t>
  </si>
  <si>
    <t>с.Первомайка</t>
  </si>
  <si>
    <t>ТОО "Графит-М"</t>
  </si>
  <si>
    <t>150340014397</t>
  </si>
  <si>
    <t>ТОО "СХП ЗОЛОТАЯ НИВА"</t>
  </si>
  <si>
    <t>041240013988</t>
  </si>
  <si>
    <t>ТОО "КИЙМА-АГРО"</t>
  </si>
  <si>
    <t>150340011293</t>
  </si>
  <si>
    <t>КХСАБАҚ</t>
  </si>
  <si>
    <t>691020400614</t>
  </si>
  <si>
    <t>КХ "Тулеубаев Даулетхан"</t>
  </si>
  <si>
    <t>790228301070</t>
  </si>
  <si>
    <t>ШҚ "Қыдырбаев"</t>
  </si>
  <si>
    <t>660628300108</t>
  </si>
  <si>
    <t>830408300546</t>
  </si>
  <si>
    <t>КХ "Баяхметов Р.А."</t>
  </si>
  <si>
    <t>ТОО "Султан"</t>
  </si>
  <si>
    <t>950340000136</t>
  </si>
  <si>
    <t>600116301262</t>
  </si>
  <si>
    <t>крестьянское хозяйство "Аманат"</t>
  </si>
  <si>
    <t>371017300198</t>
  </si>
  <si>
    <t>Айткулова Айнур Сайлановна</t>
  </si>
  <si>
    <t>860417400349</t>
  </si>
  <si>
    <t>ИП "Алуа"</t>
  </si>
  <si>
    <t>920716302615</t>
  </si>
  <si>
    <t>ИП "Тортбаев Н.А."</t>
  </si>
  <si>
    <t>771121300456</t>
  </si>
  <si>
    <t>КРХ Ерлан</t>
  </si>
  <si>
    <t>720917300603</t>
  </si>
  <si>
    <t>КХ "Алижан"</t>
  </si>
  <si>
    <t>760424300240</t>
  </si>
  <si>
    <t>КХ "Байзулдинов С."</t>
  </si>
  <si>
    <t>630101313081</t>
  </si>
  <si>
    <t>КХ "Бейсембаев Ж."</t>
  </si>
  <si>
    <t>351009300073</t>
  </si>
  <si>
    <t>КХ "ЗАҢҒАР"</t>
  </si>
  <si>
    <t>930125301220</t>
  </si>
  <si>
    <t>КХ "Умирхалыков"</t>
  </si>
  <si>
    <t>360106300496</t>
  </si>
  <si>
    <t>Шакербеков Ерлан Нусипханович</t>
  </si>
  <si>
    <t>900425301929</t>
  </si>
  <si>
    <t>ШҚ "ТУКИБАЕВ"</t>
  </si>
  <si>
    <t>620619300788</t>
  </si>
  <si>
    <t>КХ "Омаров Е"</t>
  </si>
  <si>
    <t>560405302112</t>
  </si>
  <si>
    <t>"Бандиков Д" Шаруа қожалығы</t>
  </si>
  <si>
    <t>790113302816</t>
  </si>
  <si>
    <t>КХ "Коргамбай"</t>
  </si>
  <si>
    <t>680526301632</t>
  </si>
  <si>
    <t>КХ Тәуекел</t>
  </si>
  <si>
    <t>721118402275</t>
  </si>
  <si>
    <t>КХ "Айдын"</t>
  </si>
  <si>
    <t>370101438117</t>
  </si>
  <si>
    <t>661206301671</t>
  </si>
  <si>
    <t>КХ "Шокан-Жанар"</t>
  </si>
  <si>
    <t>530813400442</t>
  </si>
  <si>
    <t>КХ "Динара-Бейбит"</t>
  </si>
  <si>
    <t>КХ "Айнур"</t>
  </si>
  <si>
    <t>680522302173</t>
  </si>
  <si>
    <t>650121302029</t>
  </si>
  <si>
    <t>КХ "Асхат Байғалиұлы"</t>
  </si>
  <si>
    <t>640125302524</t>
  </si>
  <si>
    <t>560921401601</t>
  </si>
  <si>
    <t>КХ "К-Олжас"</t>
  </si>
  <si>
    <t>КХ "Әділет"</t>
  </si>
  <si>
    <t>570510302175</t>
  </si>
  <si>
    <t>КХ "Жаслан-Е"</t>
  </si>
  <si>
    <t>611020301443</t>
  </si>
  <si>
    <t>КХ "Серик" Меирманов Рысбек</t>
  </si>
  <si>
    <t>760525300091</t>
  </si>
  <si>
    <t>КХ "С-Жадыра"</t>
  </si>
  <si>
    <t>630501300501</t>
  </si>
  <si>
    <t>ШҚ "Ди-Нур"</t>
  </si>
  <si>
    <t>580222400012</t>
  </si>
  <si>
    <t>ШҚ "Нургуль"</t>
  </si>
  <si>
    <t>470210400123</t>
  </si>
  <si>
    <t>КХ "Әділ"</t>
  </si>
  <si>
    <t>900904302485</t>
  </si>
  <si>
    <t>КХ "Емберген"</t>
  </si>
  <si>
    <t>570211300430</t>
  </si>
  <si>
    <t>КХ "Ермекбек"</t>
  </si>
  <si>
    <t>600201401746</t>
  </si>
  <si>
    <t>ШҚ "Қалияқбаров"</t>
  </si>
  <si>
    <t>570205301931</t>
  </si>
  <si>
    <t>Кошкентальский с.о.</t>
  </si>
  <si>
    <t>с.Колтабан</t>
  </si>
  <si>
    <t>КХ "Бейбіт"</t>
  </si>
  <si>
    <t>831009301508</t>
  </si>
  <si>
    <t>ЖШҚ "Аян"</t>
  </si>
  <si>
    <t>511225300072</t>
  </si>
  <si>
    <t>480508401222</t>
  </si>
  <si>
    <t>КХ "Жақсылық"</t>
  </si>
  <si>
    <t>КХ "Сырттан"</t>
  </si>
  <si>
    <t>571123300089</t>
  </si>
  <si>
    <t>КХ "Тлеу"</t>
  </si>
  <si>
    <t>580102300350</t>
  </si>
  <si>
    <t>с.Койсалган</t>
  </si>
  <si>
    <t>ТОО "Киелi Жер"</t>
  </si>
  <si>
    <t>130940019613</t>
  </si>
  <si>
    <t>ТОО "Зеленстрой"</t>
  </si>
  <si>
    <t>010340003879</t>
  </si>
  <si>
    <t>ТОО "АстанаЭкоСтандарт"</t>
  </si>
  <si>
    <t>060340008859</t>
  </si>
  <si>
    <t>ТОО "Берекет экспорт"</t>
  </si>
  <si>
    <t>120740004448</t>
  </si>
  <si>
    <t>ИП "Кожабеков Жумахан"</t>
  </si>
  <si>
    <t>481123300713</t>
  </si>
  <si>
    <t>КХ "Кыдырбаев К.К."</t>
  </si>
  <si>
    <t>450508300044</t>
  </si>
  <si>
    <t>с.Бигаш</t>
  </si>
  <si>
    <t>491208300418</t>
  </si>
  <si>
    <t>КХ "Бимуратов"</t>
  </si>
  <si>
    <t>541230400725</t>
  </si>
  <si>
    <t>КХ "Нам А.Н."</t>
  </si>
  <si>
    <t xml:space="preserve"> КХ "Толеубаев"</t>
  </si>
  <si>
    <t>711124302339</t>
  </si>
  <si>
    <t>КХ "Романенко В.В."</t>
  </si>
  <si>
    <t>480809301074</t>
  </si>
  <si>
    <t>600716401062</t>
  </si>
  <si>
    <t>КХ "Алибаева"</t>
  </si>
  <si>
    <t>740302301013</t>
  </si>
  <si>
    <t>КХ "Нам" В.К.</t>
  </si>
  <si>
    <t>Келлеровский с.о.</t>
  </si>
  <si>
    <t>с.Келлеровка</t>
  </si>
  <si>
    <t>ФХ "ГАВРИЛЕНКО"</t>
  </si>
  <si>
    <t>090664007293</t>
  </si>
  <si>
    <t>с.Саймасай</t>
  </si>
  <si>
    <t xml:space="preserve">КХ «МалинAlmaty» </t>
  </si>
  <si>
    <t>871128301532</t>
  </si>
  <si>
    <t>АО "КазАгроФинанс"</t>
  </si>
  <si>
    <t>991240000043</t>
  </si>
  <si>
    <t>ТОО "Абдез"</t>
  </si>
  <si>
    <t>140840022621</t>
  </si>
  <si>
    <t>Ермуханбетов Олжас Мейрамгалиевич</t>
  </si>
  <si>
    <t>891203300842</t>
  </si>
  <si>
    <t>ТОО "Ринда"</t>
  </si>
  <si>
    <t>060140017741</t>
  </si>
  <si>
    <t>Мергалиев Тимур Канатович</t>
  </si>
  <si>
    <t>850409350501</t>
  </si>
  <si>
    <t>с.Медвежка</t>
  </si>
  <si>
    <t>ИП Золотарев</t>
  </si>
  <si>
    <t>900112350405</t>
  </si>
  <si>
    <t>КХ "Агроwest"</t>
  </si>
  <si>
    <t>081064013455</t>
  </si>
  <si>
    <t>КХ"Лаура"</t>
  </si>
  <si>
    <t>760118399068</t>
  </si>
  <si>
    <t>КХ "ЛАНЬ"</t>
  </si>
  <si>
    <t>590625402389</t>
  </si>
  <si>
    <t>КХ "Дар"</t>
  </si>
  <si>
    <t>610507300420</t>
  </si>
  <si>
    <t>КХ "Куракбаев"</t>
  </si>
  <si>
    <t>410502300798</t>
  </si>
  <si>
    <t>КХ Нугманов</t>
  </si>
  <si>
    <t>680729300485</t>
  </si>
  <si>
    <t>ШҚ "Нугманов"</t>
  </si>
  <si>
    <t>600907302260</t>
  </si>
  <si>
    <t>КХ "Имашев"</t>
  </si>
  <si>
    <t>720723301138</t>
  </si>
  <si>
    <t>360413300752</t>
  </si>
  <si>
    <t>КХ "Бутримов"</t>
  </si>
  <si>
    <t>КХ "Тасбулатова А.Ч"</t>
  </si>
  <si>
    <t>440101414105</t>
  </si>
  <si>
    <t>Конырский с.о.</t>
  </si>
  <si>
    <t>с.Коныр</t>
  </si>
  <si>
    <t>480625301153</t>
  </si>
  <si>
    <t>КХ "Маманов А.К."</t>
  </si>
  <si>
    <t>900910300828</t>
  </si>
  <si>
    <t>с.Ельтай</t>
  </si>
  <si>
    <t>КХ "Дюсенбинов А.К"</t>
  </si>
  <si>
    <t>750123300629</t>
  </si>
  <si>
    <t>Ижевский с.о.</t>
  </si>
  <si>
    <t>с.Ижевское</t>
  </si>
  <si>
    <t>ПК "ИЖЕВСКИЙ"</t>
  </si>
  <si>
    <t>940940001144</t>
  </si>
  <si>
    <t>ТОО "Золотая Нива"</t>
  </si>
  <si>
    <t>951240000571</t>
  </si>
  <si>
    <t>ТОО "АРМАН"</t>
  </si>
  <si>
    <t>980140002399</t>
  </si>
  <si>
    <t>ТОО "ГАЛЫМЖАН И К"</t>
  </si>
  <si>
    <t>000740003663</t>
  </si>
  <si>
    <t>ТОО "АКМОЛА-ФЕНИКС ПЛЮС"</t>
  </si>
  <si>
    <t>041240001480</t>
  </si>
  <si>
    <t>с.о.Рахымжана Кошкарбаева</t>
  </si>
  <si>
    <t>с. Рахымжана Кошкарбаева</t>
  </si>
  <si>
    <t>ТОО "ЕН-ДАЛА"</t>
  </si>
  <si>
    <t>980240001027</t>
  </si>
  <si>
    <t>ТОО "Камышенка"</t>
  </si>
  <si>
    <t>051240002788</t>
  </si>
  <si>
    <t>г.Есиль</t>
  </si>
  <si>
    <t>ТОО "Родник"</t>
  </si>
  <si>
    <t>030140007580</t>
  </si>
  <si>
    <t>Ким Олег Дмитриевич</t>
  </si>
  <si>
    <t>870612399066</t>
  </si>
  <si>
    <t>ТОО "Аксай"</t>
  </si>
  <si>
    <t>980540001573</t>
  </si>
  <si>
    <t>ШҚ "Кимадиев"</t>
  </si>
  <si>
    <t>750225302005</t>
  </si>
  <si>
    <t>ШҚ "САРЫЕВА"</t>
  </si>
  <si>
    <t>671115402554</t>
  </si>
  <si>
    <t>КХ "Сарсенбаева Ж.К"</t>
  </si>
  <si>
    <t>530616401589</t>
  </si>
  <si>
    <t>КХ "ЗАРХОМОВА Д.Б"</t>
  </si>
  <si>
    <t>531014401486</t>
  </si>
  <si>
    <t>КХ "Рысбай"</t>
  </si>
  <si>
    <t>730702302044</t>
  </si>
  <si>
    <t>КХ "Рыскулов"</t>
  </si>
  <si>
    <t>720302302098</t>
  </si>
  <si>
    <t>560929301659</t>
  </si>
  <si>
    <t>КХ "Какаманов С"</t>
  </si>
  <si>
    <t>КХ "Жұматай"</t>
  </si>
  <si>
    <t>840617302987</t>
  </si>
  <si>
    <t>HAMIT AGRO KZ ТОО</t>
  </si>
  <si>
    <t>190140007433</t>
  </si>
  <si>
    <t>КХ "Сарыбулак"</t>
  </si>
  <si>
    <t>610116300741</t>
  </si>
  <si>
    <t>КХ "Акупов А.С."</t>
  </si>
  <si>
    <t>161264020787</t>
  </si>
  <si>
    <t>ФХ "Табыс"</t>
  </si>
  <si>
    <t>130664010977</t>
  </si>
  <si>
    <t>110764002351</t>
  </si>
  <si>
    <t>ФХ "Кинерал"</t>
  </si>
  <si>
    <t>КХ "Полеводин Е.Н."</t>
  </si>
  <si>
    <t>641119350346</t>
  </si>
  <si>
    <t>КХ "Бекболатова Э.С"</t>
  </si>
  <si>
    <t>760223400383</t>
  </si>
  <si>
    <t>КХ Женис</t>
  </si>
  <si>
    <t>720101317432</t>
  </si>
  <si>
    <t>ШҚ Рақымбек</t>
  </si>
  <si>
    <t>610104303542</t>
  </si>
  <si>
    <t>КХ "Ерболган"</t>
  </si>
  <si>
    <t>720114402934</t>
  </si>
  <si>
    <t>КХ "Жексенбаев С."</t>
  </si>
  <si>
    <t>530903301869</t>
  </si>
  <si>
    <t>КХ «Сеитова»</t>
  </si>
  <si>
    <t>480719300384</t>
  </si>
  <si>
    <t>КХ Ошақбай</t>
  </si>
  <si>
    <t>670416301642</t>
  </si>
  <si>
    <t>Тастобинский с.о.</t>
  </si>
  <si>
    <t>с.Тастобе</t>
  </si>
  <si>
    <t>КХ "Сарсекулов Н.С."</t>
  </si>
  <si>
    <t>610812302197</t>
  </si>
  <si>
    <t>Уштобинская г.а.</t>
  </si>
  <si>
    <t>г.Уштобе</t>
  </si>
  <si>
    <t>ТОО "Текелі Agro Servis"</t>
  </si>
  <si>
    <t>040340005305</t>
  </si>
  <si>
    <t>КХ "Алтын Арпа"</t>
  </si>
  <si>
    <t>640526300796</t>
  </si>
  <si>
    <t xml:space="preserve">с.о.М?збел </t>
  </si>
  <si>
    <t>с.М?збел</t>
  </si>
  <si>
    <t>КХ "Глушко Д.Е."</t>
  </si>
  <si>
    <t>820717350392</t>
  </si>
  <si>
    <t>Шахтерский с.о.</t>
  </si>
  <si>
    <t>с.Шахтерское</t>
  </si>
  <si>
    <t>ТОО "Надежда-Н.В.</t>
  </si>
  <si>
    <t>970640002325</t>
  </si>
  <si>
    <t>ТОО "Еламан Агро"</t>
  </si>
  <si>
    <t>210240018260</t>
  </si>
  <si>
    <t>ТОО "Арыстан-Т"</t>
  </si>
  <si>
    <t>171140027695</t>
  </si>
  <si>
    <t>ИП "Plastmass Grebe"</t>
  </si>
  <si>
    <t>610324450295</t>
  </si>
  <si>
    <t>ТОО "Дизель плюс"</t>
  </si>
  <si>
    <t>150740012008</t>
  </si>
  <si>
    <t>КРХ "Алиев Г.Г"</t>
  </si>
  <si>
    <t>640402402497</t>
  </si>
  <si>
    <t>КРХ "Нургали"</t>
  </si>
  <si>
    <t>721117301949</t>
  </si>
  <si>
    <t>КХ "РУСЛАН"</t>
  </si>
  <si>
    <t>780422400359</t>
  </si>
  <si>
    <t>КРХ "Жулдыз"</t>
  </si>
  <si>
    <t>680919300155</t>
  </si>
  <si>
    <t>КРХ "Шарур"</t>
  </si>
  <si>
    <t>310101420669</t>
  </si>
  <si>
    <t>с.Зылихи Тамшыбай</t>
  </si>
  <si>
    <t>КРХ "Арнұр"</t>
  </si>
  <si>
    <t>350501303377</t>
  </si>
  <si>
    <t>КРХ ҚЫДЫРӘЛІ</t>
  </si>
  <si>
    <t>610824301655</t>
  </si>
  <si>
    <t>КРХ "Жалын"</t>
  </si>
  <si>
    <t>571008300436</t>
  </si>
  <si>
    <t>Филиал "Еңбек-Караганда"</t>
  </si>
  <si>
    <t>180441017316</t>
  </si>
  <si>
    <t>с.Акпан</t>
  </si>
  <si>
    <t>000440005381</t>
  </si>
  <si>
    <t>ТОО "Найдоровское"</t>
  </si>
  <si>
    <t>с.Ошаганды</t>
  </si>
  <si>
    <t>ТОО "Акторе"</t>
  </si>
  <si>
    <t>090940007676</t>
  </si>
  <si>
    <t>КХ "Мир"</t>
  </si>
  <si>
    <t>770114300544</t>
  </si>
  <si>
    <t>Маржанкольский с.о.</t>
  </si>
  <si>
    <t>с.Уызбай</t>
  </si>
  <si>
    <t>КХ "Земеров"</t>
  </si>
  <si>
    <t>571123300633</t>
  </si>
  <si>
    <t>КХ "Анастасия"</t>
  </si>
  <si>
    <t>551101350237</t>
  </si>
  <si>
    <t>530821400397</t>
  </si>
  <si>
    <t xml:space="preserve">КХ "Родина" </t>
  </si>
  <si>
    <t>КРХ "НҰРСАТ"</t>
  </si>
  <si>
    <t>600301404863</t>
  </si>
  <si>
    <t>КРХ "Мадияр"</t>
  </si>
  <si>
    <t>610902300536</t>
  </si>
  <si>
    <t>с.Маулимбай</t>
  </si>
  <si>
    <t>КХ "Кен Дала"</t>
  </si>
  <si>
    <t>671126302528</t>
  </si>
  <si>
    <t>700426402184</t>
  </si>
  <si>
    <t>760811300772</t>
  </si>
  <si>
    <t>КХ "Жумагельдин Асхат"</t>
  </si>
  <si>
    <t>611026301941</t>
  </si>
  <si>
    <t>КХ "Тургамбекова К.Р"</t>
  </si>
  <si>
    <t>600717401880</t>
  </si>
  <si>
    <t>750518302038</t>
  </si>
  <si>
    <t>КХ "Камкор"</t>
  </si>
  <si>
    <t>470715300182</t>
  </si>
  <si>
    <t>КХ Нургалиев Сайлау</t>
  </si>
  <si>
    <t>391224301157</t>
  </si>
  <si>
    <t>Екиашинский с.о.</t>
  </si>
  <si>
    <t>с.Екиаша</t>
  </si>
  <si>
    <t>ЖШҚ "Сбаев С.С"</t>
  </si>
  <si>
    <t>600910302693</t>
  </si>
  <si>
    <t>ШҚ "Калкеев Б.Е"</t>
  </si>
  <si>
    <t>630318302185</t>
  </si>
  <si>
    <t>КХ "Қадыров Қ.С"</t>
  </si>
  <si>
    <t>730105303621</t>
  </si>
  <si>
    <t>Корпоротивный Фонд "Талдыкорган" Общественного объединения "Казахское общество слепых"</t>
  </si>
  <si>
    <t>120340004334</t>
  </si>
  <si>
    <t>900903300314</t>
  </si>
  <si>
    <t>Еркинский с.о.</t>
  </si>
  <si>
    <t>с.Еркин</t>
  </si>
  <si>
    <t>ТОО "Береке-Достык"</t>
  </si>
  <si>
    <t>940440001473</t>
  </si>
  <si>
    <t>КХ «Бейсенбаева Беделхана Даулетхановича»</t>
  </si>
  <si>
    <t>571005302162</t>
  </si>
  <si>
    <t>КХ Жалгас</t>
  </si>
  <si>
    <t>551231300409</t>
  </si>
  <si>
    <t>КХ Самай</t>
  </si>
  <si>
    <t>550624301242</t>
  </si>
  <si>
    <t>КХ "Уржар-Бақ"</t>
  </si>
  <si>
    <t>980808350140</t>
  </si>
  <si>
    <t>Кайнарбулакский с.о.</t>
  </si>
  <si>
    <t>с.Касымбек датка</t>
  </si>
  <si>
    <t>ТОО "Нұр-Көл"</t>
  </si>
  <si>
    <t>050140013162</t>
  </si>
  <si>
    <t>с.о. Аязхана Калыбекова</t>
  </si>
  <si>
    <t>КХ "Ерназар"</t>
  </si>
  <si>
    <t>040464066552</t>
  </si>
  <si>
    <t>Туркестанский высший аграрный колледж</t>
  </si>
  <si>
    <t>030540002930</t>
  </si>
  <si>
    <t>КХ Котович Алексей</t>
  </si>
  <si>
    <t>810530300625</t>
  </si>
  <si>
    <t>ТОО "Французский Дом BSB(би-эс-би)"</t>
  </si>
  <si>
    <t>040740002920</t>
  </si>
  <si>
    <t>Петухов Олег</t>
  </si>
  <si>
    <t>Алимкулов Батырбек Рискулович</t>
  </si>
  <si>
    <t>800225300259</t>
  </si>
  <si>
    <t>Байсакалов Какимбек Муратканович</t>
  </si>
  <si>
    <t>Гасанов Аликпер</t>
  </si>
  <si>
    <t>480728301321</t>
  </si>
  <si>
    <t>Решетников Петр Петрович</t>
  </si>
  <si>
    <t>500305300250</t>
  </si>
  <si>
    <t>Тлеубердинов Сарсенбай Тойшыбекович</t>
  </si>
  <si>
    <t>550501303458</t>
  </si>
  <si>
    <t>Ч/л Есетов Ербол</t>
  </si>
  <si>
    <t>510123401367</t>
  </si>
  <si>
    <t>Акбергенова Гульжахан Акбергеновна</t>
  </si>
  <si>
    <t>660223401221</t>
  </si>
  <si>
    <t>ПК "АУЭН"</t>
  </si>
  <si>
    <t>991240014866</t>
  </si>
  <si>
    <t>ТОО "Агросинтез-XXI"</t>
  </si>
  <si>
    <t>010640003067</t>
  </si>
  <si>
    <t>КХ "Дерикот"</t>
  </si>
  <si>
    <t>661010301676</t>
  </si>
  <si>
    <t>с.Тельманское</t>
  </si>
  <si>
    <t>КХ "Молда"</t>
  </si>
  <si>
    <t>150364016979</t>
  </si>
  <si>
    <t>Шетский район</t>
  </si>
  <si>
    <t>ТОО "Тектурмасские кварциты"</t>
  </si>
  <si>
    <t>180740028634</t>
  </si>
  <si>
    <t>Карагандинская</t>
  </si>
  <si>
    <t>КХ "Галина"</t>
  </si>
  <si>
    <t>610404400189</t>
  </si>
  <si>
    <t>Осакаровская п.а.</t>
  </si>
  <si>
    <t>п.Осакаровка</t>
  </si>
  <si>
    <t xml:space="preserve"> ФХ "Рассвет" </t>
  </si>
  <si>
    <t>750210301243</t>
  </si>
  <si>
    <t>Алтындынский с.о.</t>
  </si>
  <si>
    <t>с. Алтынды</t>
  </si>
  <si>
    <t>ТОО "Даниловское и К"</t>
  </si>
  <si>
    <t>990540004857</t>
  </si>
  <si>
    <t>КХ "Саночкин Виктор Васильевич"</t>
  </si>
  <si>
    <t>480606301506</t>
  </si>
  <si>
    <t>TOO "UMBRELLA  AGRO CORPORATION"</t>
  </si>
  <si>
    <t>170440036840</t>
  </si>
  <si>
    <t>КХ Агро Нова</t>
  </si>
  <si>
    <t>710111300755</t>
  </si>
  <si>
    <t>Хушвахтов Хилоли Диловаршохович</t>
  </si>
  <si>
    <t>900111302078</t>
  </si>
  <si>
    <t>КХ ЖУЛДЫЗ</t>
  </si>
  <si>
    <t>580313301306</t>
  </si>
  <si>
    <t>Hовомарковский с.о.</t>
  </si>
  <si>
    <t>с.Hовомарковка</t>
  </si>
  <si>
    <t>ТОО "ЖАНА-БЕРЕКЕ"</t>
  </si>
  <si>
    <t>180940019791</t>
  </si>
  <si>
    <t>ТОО "АКРО Астана"</t>
  </si>
  <si>
    <t>160740000968</t>
  </si>
  <si>
    <t>КХ "Югай В.И."</t>
  </si>
  <si>
    <t>771006399053</t>
  </si>
  <si>
    <t>КХ "Шахатов Р.Т"</t>
  </si>
  <si>
    <t>740115300891</t>
  </si>
  <si>
    <t>с.Караегин</t>
  </si>
  <si>
    <t>ТОО "AWISS"</t>
  </si>
  <si>
    <t>100940018491</t>
  </si>
  <si>
    <t>Сулеймен Ерлан Аблайұлы</t>
  </si>
  <si>
    <t>960423350622</t>
  </si>
  <si>
    <t>г.Макинск</t>
  </si>
  <si>
    <t>ТОО "Фирма Нанар"</t>
  </si>
  <si>
    <t>010240006740</t>
  </si>
  <si>
    <t>Капитоновский с.о.</t>
  </si>
  <si>
    <t>с.Капитоновка</t>
  </si>
  <si>
    <t>ТОО "Журавлевка-1"</t>
  </si>
  <si>
    <t>031140000596</t>
  </si>
  <si>
    <t>ТОО "Овощная база "Синегорье"</t>
  </si>
  <si>
    <t>031240007408</t>
  </si>
  <si>
    <t>КХ "Айгерим"</t>
  </si>
  <si>
    <t>770407301099</t>
  </si>
  <si>
    <t>КХ "Жанбеков"</t>
  </si>
  <si>
    <t>630714300726</t>
  </si>
  <si>
    <t>Sellex Agro</t>
  </si>
  <si>
    <t>160340028488</t>
  </si>
  <si>
    <t>Карашалгинский с.о.</t>
  </si>
  <si>
    <t>с.Жантеке</t>
  </si>
  <si>
    <t>ТОО "Жакен - 2"</t>
  </si>
  <si>
    <t>060340014645</t>
  </si>
  <si>
    <t>Масакский с.о.</t>
  </si>
  <si>
    <t>с.Казтая Ултаракова</t>
  </si>
  <si>
    <t>ТОО "МАСАКАГРОМАЙ"</t>
  </si>
  <si>
    <t>050340014089</t>
  </si>
  <si>
    <t>КХ"Ниязбаева Айнур Талгатбековна"</t>
  </si>
  <si>
    <t>600205400373</t>
  </si>
  <si>
    <t>КХ "Шариповых" Сулеймен Ерлан</t>
  </si>
  <si>
    <t>641029300426</t>
  </si>
  <si>
    <t>ТОО "Тепличные Технологии Казахстана"</t>
  </si>
  <si>
    <t>080340020683</t>
  </si>
  <si>
    <t>Шортандинская п.а.</t>
  </si>
  <si>
    <t>п.Шортанды</t>
  </si>
  <si>
    <t>ТОО "Эмир 2030"</t>
  </si>
  <si>
    <t>120640014987</t>
  </si>
  <si>
    <t>ИП "Q-Green"</t>
  </si>
  <si>
    <t>990617350035</t>
  </si>
  <si>
    <t>ТОО "RAIYM GROUP"</t>
  </si>
  <si>
    <t>200240039122</t>
  </si>
  <si>
    <t>ТОО "Римад KZ"</t>
  </si>
  <si>
    <t>060540018625</t>
  </si>
  <si>
    <t>Тельжанский с.о.</t>
  </si>
  <si>
    <t>с.Тельжан</t>
  </si>
  <si>
    <t>ТОО "Амирлан Агро"</t>
  </si>
  <si>
    <t>161240000586</t>
  </si>
  <si>
    <t>180740000288</t>
  </si>
  <si>
    <t>TOO "Apple Orchard"</t>
  </si>
  <si>
    <t>180740031763</t>
  </si>
  <si>
    <t xml:space="preserve">TOO "Green Garden Group" </t>
  </si>
  <si>
    <t>180740000268</t>
  </si>
  <si>
    <t>Казахский агротехнический университет им.С.Сейфуллина</t>
  </si>
  <si>
    <t>070740004377</t>
  </si>
  <si>
    <t>ЮК Г инспектура</t>
  </si>
  <si>
    <t>001140004147</t>
  </si>
  <si>
    <t>КХ НАҒИ</t>
  </si>
  <si>
    <t>050864019712</t>
  </si>
  <si>
    <t>"ТАТУ" ШҚ</t>
  </si>
  <si>
    <t>030264001853</t>
  </si>
  <si>
    <t>"Рсымбетов" ш/қ</t>
  </si>
  <si>
    <t>030664019434</t>
  </si>
  <si>
    <t>ТОО "Абзал-Ж"</t>
  </si>
  <si>
    <t>170340007328</t>
  </si>
  <si>
    <t>КХ"Коклян Д.К."</t>
  </si>
  <si>
    <t>831202302733</t>
  </si>
  <si>
    <t>ТОО "Жаркент Фрукт"</t>
  </si>
  <si>
    <t>150940006714</t>
  </si>
  <si>
    <t>КХ "Алан Агро"</t>
  </si>
  <si>
    <t>740321302124</t>
  </si>
  <si>
    <t>ИП "Жасыл"</t>
  </si>
  <si>
    <t>761214300688</t>
  </si>
  <si>
    <t>Филиал Акционерного Общества "Сумитомо Корпорэйшн" в Алматы</t>
  </si>
  <si>
    <t>150441010422</t>
  </si>
  <si>
    <t>TOO "Omega Tech"</t>
  </si>
  <si>
    <t>180140021922</t>
  </si>
  <si>
    <t>ТОО "AgroFinance"</t>
  </si>
  <si>
    <t>150840002649</t>
  </si>
  <si>
    <t>ТОО "Гэйтуэй Венчерс ЛТД"</t>
  </si>
  <si>
    <t>950440002017</t>
  </si>
  <si>
    <t>Logex TOO</t>
  </si>
  <si>
    <t>131040000642</t>
  </si>
  <si>
    <t>ТОО "АСТЫҚ"</t>
  </si>
  <si>
    <t>990540000359</t>
  </si>
  <si>
    <t>ТОО "КАЗ ГРИН ПРОДУКТ"</t>
  </si>
  <si>
    <t>160840011610</t>
  </si>
  <si>
    <t>ТОО "Фирма "Азия Паркет"</t>
  </si>
  <si>
    <t>960840001411</t>
  </si>
  <si>
    <t>TOO "RichGarden"</t>
  </si>
  <si>
    <t>141240023492</t>
  </si>
  <si>
    <t>ТОО "Жана Стиль"</t>
  </si>
  <si>
    <t>001140001589</t>
  </si>
  <si>
    <t>Абдрахманов Кайрат Аманбекович</t>
  </si>
  <si>
    <t>920819301657</t>
  </si>
  <si>
    <t>Индивидуальный Предприниматель Тарасов Михаил Иванович</t>
  </si>
  <si>
    <t>711220300979</t>
  </si>
  <si>
    <t>Деланда"ТОО</t>
  </si>
  <si>
    <t>121040014175</t>
  </si>
  <si>
    <t>ТОО "Финансово-промышленная Корпорация BSB"</t>
  </si>
  <si>
    <t>020340002011</t>
  </si>
  <si>
    <t>кх Береке Шенгельды</t>
  </si>
  <si>
    <t>420820401674</t>
  </si>
  <si>
    <t>ФХ СЫРЛЫБАЙ АТА</t>
  </si>
  <si>
    <t>920330300472</t>
  </si>
  <si>
    <t>Шаменова с.о</t>
  </si>
  <si>
    <t>с.Шаменов</t>
  </si>
  <si>
    <t>ФХ БЕЛСЕНДІ</t>
  </si>
  <si>
    <t>200664019262</t>
  </si>
  <si>
    <t>КХ "Мираж"</t>
  </si>
  <si>
    <t>030264021104</t>
  </si>
  <si>
    <t>ШҚ "Өмірбек"</t>
  </si>
  <si>
    <t>030264019220</t>
  </si>
  <si>
    <t>ФХ "Ережеп"</t>
  </si>
  <si>
    <t>190364031197</t>
  </si>
  <si>
    <t>КХ "Айдос"</t>
  </si>
  <si>
    <t>030264020939</t>
  </si>
  <si>
    <t>КХ "Рахым-Бек"</t>
  </si>
  <si>
    <t>030264020552</t>
  </si>
  <si>
    <t>ТОО "Шаменов шаруашылығы"</t>
  </si>
  <si>
    <t>140240025002</t>
  </si>
  <si>
    <t>ФХ "Жаңару"</t>
  </si>
  <si>
    <t>130564022500</t>
  </si>
  <si>
    <t>ФЕРМЕРСКОЕ ХОЗЯЙСТВО  "БЕКАРЫС"</t>
  </si>
  <si>
    <t>120664012555</t>
  </si>
  <si>
    <t>ФХ "Абуов"</t>
  </si>
  <si>
    <t>120664012783</t>
  </si>
  <si>
    <t>ФХ "Байтабын"</t>
  </si>
  <si>
    <t>120664014135</t>
  </si>
  <si>
    <t>ШҚ "Ақтикен"</t>
  </si>
  <si>
    <t>030664019315</t>
  </si>
  <si>
    <t>Нұрлыарман КХ</t>
  </si>
  <si>
    <t>160464003427</t>
  </si>
  <si>
    <t>КХ "Тан"</t>
  </si>
  <si>
    <t>050964022895</t>
  </si>
  <si>
    <t>ТОО "Тан ЛТД"</t>
  </si>
  <si>
    <t>050340002293</t>
  </si>
  <si>
    <t>ФХ "Манақ баба"</t>
  </si>
  <si>
    <t>030264020989</t>
  </si>
  <si>
    <t>"Яразак"ШҚ</t>
  </si>
  <si>
    <t>041264027079</t>
  </si>
  <si>
    <t>КХ "Нұрбол И"</t>
  </si>
  <si>
    <t>120564016613</t>
  </si>
  <si>
    <t>ШҚ "Қойлақы"</t>
  </si>
  <si>
    <t>050164015902</t>
  </si>
  <si>
    <t>ТОО "Ораз ахун ЛТД"</t>
  </si>
  <si>
    <t>040340011012</t>
  </si>
  <si>
    <t>КХ "Рахметолла"</t>
  </si>
  <si>
    <t>610421300918</t>
  </si>
  <si>
    <t>ТОО "Ибрайхан и К-ЛТД"</t>
  </si>
  <si>
    <t>950440000695</t>
  </si>
  <si>
    <t>ШҚ "Озат"</t>
  </si>
  <si>
    <t>781016302631</t>
  </si>
  <si>
    <t>КХ "Мереке"</t>
  </si>
  <si>
    <t>040764020255</t>
  </si>
  <si>
    <t>Бесарыкский с.о.</t>
  </si>
  <si>
    <t>с.Бесарык</t>
  </si>
  <si>
    <t>КХ "Бесарык"</t>
  </si>
  <si>
    <t>170764004705</t>
  </si>
  <si>
    <t>ТОО "А.Тоқмағамбетов Жер"</t>
  </si>
  <si>
    <t>041240009525</t>
  </si>
  <si>
    <t>ФХ "Бекбенбетова"</t>
  </si>
  <si>
    <t>780430401816</t>
  </si>
  <si>
    <t>КХ "Құндызды май"</t>
  </si>
  <si>
    <t>140664026767</t>
  </si>
  <si>
    <t>КХ "Даму"</t>
  </si>
  <si>
    <t>150264030693</t>
  </si>
  <si>
    <t>КХ "Асар"</t>
  </si>
  <si>
    <t>050264029123</t>
  </si>
  <si>
    <t>Шокпарский с.о.</t>
  </si>
  <si>
    <t>с.Шокпар</t>
  </si>
  <si>
    <t>СПК "БАЙБИКЕ АГРО"</t>
  </si>
  <si>
    <t>170640025971</t>
  </si>
  <si>
    <t>ТОО "Кайнар Агро"</t>
  </si>
  <si>
    <t>041240006907</t>
  </si>
  <si>
    <t>ТОО "Айболит"</t>
  </si>
  <si>
    <t>980840001831</t>
  </si>
  <si>
    <t>ТОО Нур-Сармат</t>
  </si>
  <si>
    <t>ТОО "Telecom-Trade"</t>
  </si>
  <si>
    <t>080740013378</t>
  </si>
  <si>
    <t>ТОО "Asyl Agro Group"</t>
  </si>
  <si>
    <t>990340018611</t>
  </si>
  <si>
    <t>с.Бадам</t>
  </si>
  <si>
    <t>КХ "Аделя"</t>
  </si>
  <si>
    <t>060964023637</t>
  </si>
  <si>
    <t>Буржарский с.о.</t>
  </si>
  <si>
    <t>ТОО "Green town south"</t>
  </si>
  <si>
    <t>151240004289</t>
  </si>
  <si>
    <t>с.Уялыжар</t>
  </si>
  <si>
    <t>ТОО "Александровский сад"</t>
  </si>
  <si>
    <t>140240014817</t>
  </si>
  <si>
    <t>СПК "Агро-Қолдау"</t>
  </si>
  <si>
    <t>170440024133</t>
  </si>
  <si>
    <t>Боралдайский с.о.</t>
  </si>
  <si>
    <t>с.Боралдай</t>
  </si>
  <si>
    <t>ТОО "Көбей-агро"</t>
  </si>
  <si>
    <t>110840020095</t>
  </si>
  <si>
    <t>ТОО "Наука и Агро"</t>
  </si>
  <si>
    <t>130140008906</t>
  </si>
  <si>
    <t>Дарбазинский с.о.</t>
  </si>
  <si>
    <t>с.Дарбаза</t>
  </si>
  <si>
    <t>ТОО "Дарбаза"</t>
  </si>
  <si>
    <t>990840005747</t>
  </si>
  <si>
    <t>Әбен Қайрат Анарбайұлы</t>
  </si>
  <si>
    <t>660823301217</t>
  </si>
  <si>
    <t>Шқ "Күзек"</t>
  </si>
  <si>
    <t>030464023069</t>
  </si>
  <si>
    <t>Фх "Ақшұқыр"</t>
  </si>
  <si>
    <t>150864021913</t>
  </si>
  <si>
    <t>Кх "Жаркынбек"</t>
  </si>
  <si>
    <t>060664027530</t>
  </si>
  <si>
    <t>Фқ "Ақниет"</t>
  </si>
  <si>
    <t>190564025536</t>
  </si>
  <si>
    <t xml:space="preserve">Фх "Береке" </t>
  </si>
  <si>
    <t>190564016686</t>
  </si>
  <si>
    <t>Кх "Жерұйық"</t>
  </si>
  <si>
    <t>080764004012</t>
  </si>
  <si>
    <t>Кх "Сатурн"</t>
  </si>
  <si>
    <t>030764021142</t>
  </si>
  <si>
    <t xml:space="preserve">ш/қ Шахмурат </t>
  </si>
  <si>
    <t>030364018485</t>
  </si>
  <si>
    <t>КХ "Әсім"</t>
  </si>
  <si>
    <t>100564009657</t>
  </si>
  <si>
    <t>ТОО "Тенгри - 1"</t>
  </si>
  <si>
    <t>990240010226</t>
  </si>
  <si>
    <t>Смирнов В.П.</t>
  </si>
  <si>
    <t>571010301439</t>
  </si>
  <si>
    <t>КХ "Мусин"</t>
  </si>
  <si>
    <t>630504300556</t>
  </si>
  <si>
    <t>Енбек</t>
  </si>
  <si>
    <t>040264023330</t>
  </si>
  <si>
    <t>КХ  Океан</t>
  </si>
  <si>
    <t>810720350119</t>
  </si>
  <si>
    <t>Сагандыков Ришат Рашитович</t>
  </si>
  <si>
    <t>850917350563</t>
  </si>
  <si>
    <t>Крестьянское хозяйство "Козлов Николай Николаевич "</t>
  </si>
  <si>
    <t>580901450515</t>
  </si>
  <si>
    <t>ТОО КазСевер-Агро</t>
  </si>
  <si>
    <t>180640009565</t>
  </si>
  <si>
    <t>Ждановский с.о.</t>
  </si>
  <si>
    <t>с.Ждановка</t>
  </si>
  <si>
    <t>КХ "Ждановское"</t>
  </si>
  <si>
    <t>861222350014</t>
  </si>
  <si>
    <t>КХ " Волик Игорь Федорович"</t>
  </si>
  <si>
    <t>670622350422</t>
  </si>
  <si>
    <t>с.а.Большие Дубравы</t>
  </si>
  <si>
    <t>с.Большие Дубравы</t>
  </si>
  <si>
    <t>КХ "Алимова Кульнар Кабдуловна"</t>
  </si>
  <si>
    <t>650809400524</t>
  </si>
  <si>
    <t xml:space="preserve">Касыбаев Малик Кипшакбаевич </t>
  </si>
  <si>
    <t>711205300997</t>
  </si>
  <si>
    <t>Целинная с.а.</t>
  </si>
  <si>
    <t>КХ "МЕРКУРИЙ"</t>
  </si>
  <si>
    <t>520210300406</t>
  </si>
  <si>
    <t>201140001789</t>
  </si>
  <si>
    <t>Barakat agro KAZ</t>
  </si>
  <si>
    <t>Санжуров Шимыр Суфурович</t>
  </si>
  <si>
    <t>690521302126</t>
  </si>
  <si>
    <t>с.Аршалы</t>
  </si>
  <si>
    <t>010440006084</t>
  </si>
  <si>
    <t>ТОО "АГРОФИРМА "ГРИШЕНСКОЕ"</t>
  </si>
  <si>
    <t>011240002700</t>
  </si>
  <si>
    <t>Лари" ТОО</t>
  </si>
  <si>
    <t>000240002230</t>
  </si>
  <si>
    <t>ТОО "ҚОРFАУ"</t>
  </si>
  <si>
    <t>981240003750</t>
  </si>
  <si>
    <t>980240001821</t>
  </si>
  <si>
    <t>ТОО "КАДАЛ"</t>
  </si>
  <si>
    <t>981240015496</t>
  </si>
  <si>
    <t>АО "Север Птица"</t>
  </si>
  <si>
    <t>К/Х "Пфунт И.Ф."</t>
  </si>
  <si>
    <t>600521300484</t>
  </si>
  <si>
    <t>КХ Каирхан</t>
  </si>
  <si>
    <t>810206300910</t>
  </si>
  <si>
    <t>Лисаковск Г.А.</t>
  </si>
  <si>
    <t>г.Лисаковск</t>
  </si>
  <si>
    <t>Раисов Бауржан Карабаевич</t>
  </si>
  <si>
    <t>790724301611</t>
  </si>
  <si>
    <t>Бексултанов Марат</t>
  </si>
  <si>
    <t>570922300347</t>
  </si>
  <si>
    <t>с.Нечаевка</t>
  </si>
  <si>
    <t>ТОО "АЛТЫННАН LTD"</t>
  </si>
  <si>
    <t>160640003017</t>
  </si>
  <si>
    <t>ТОО "КУАТ-Т1"</t>
  </si>
  <si>
    <t>120840003691</t>
  </si>
  <si>
    <t>620911350137</t>
  </si>
  <si>
    <t>КРЕСТЬЯНСКОЕ ХОЗЯЙСТВО  САТАЕВ БАЙМУРЗА ХАЕРБЕКОВИЧ</t>
  </si>
  <si>
    <t>ДОСУМОВ САБИРЖАН САИМОВИЧ КХ</t>
  </si>
  <si>
    <t>741119301287</t>
  </si>
  <si>
    <t>Воробьев Владимир Викторович</t>
  </si>
  <si>
    <t>910102350734</t>
  </si>
  <si>
    <t>ТОО "Алекри-Агро"</t>
  </si>
  <si>
    <t>041240008319</t>
  </si>
  <si>
    <t>Завгородний  В.Ф.</t>
  </si>
  <si>
    <t>500819300255</t>
  </si>
  <si>
    <t>КХ "Тауыпбаев Г"</t>
  </si>
  <si>
    <t>760807302407</t>
  </si>
  <si>
    <t>КХ БЕСАРЫК</t>
  </si>
  <si>
    <t>030864014084</t>
  </si>
  <si>
    <t>"Ризық" шқ</t>
  </si>
  <si>
    <t>120864005966</t>
  </si>
  <si>
    <t>"Үркіт " шқ</t>
  </si>
  <si>
    <t>050164015873</t>
  </si>
  <si>
    <t>КХ НҰРДАУЛЕТ</t>
  </si>
  <si>
    <t>130464023001</t>
  </si>
  <si>
    <t xml:space="preserve">кх "Әсіл" </t>
  </si>
  <si>
    <t>030164019119</t>
  </si>
  <si>
    <t xml:space="preserve">кх "Меруерт" </t>
  </si>
  <si>
    <t>030164019674</t>
  </si>
  <si>
    <t>АЛШАГИРОВ КХ</t>
  </si>
  <si>
    <t>070964014987</t>
  </si>
  <si>
    <t>Кх "Руслан"</t>
  </si>
  <si>
    <t>570205302741</t>
  </si>
  <si>
    <t>КХ ӨРЛЕУ</t>
  </si>
  <si>
    <t>030264021312</t>
  </si>
  <si>
    <t>БАКБЕРГЕН-2 КХ</t>
  </si>
  <si>
    <t>170864001239</t>
  </si>
  <si>
    <t>КХ "Нұржан"</t>
  </si>
  <si>
    <t>030464021766</t>
  </si>
  <si>
    <t>КХ"Нұрасыл"</t>
  </si>
  <si>
    <t>100664020413</t>
  </si>
  <si>
    <t>КХ "Еркин"</t>
  </si>
  <si>
    <t>030164019713</t>
  </si>
  <si>
    <t>Аширов Рашидин Радулинович</t>
  </si>
  <si>
    <t>кх "Оразбай Б.З"</t>
  </si>
  <si>
    <t>800406300331</t>
  </si>
  <si>
    <t>671227301459</t>
  </si>
  <si>
    <t>с.Диханкайрат</t>
  </si>
  <si>
    <t>ИП КУНЕЖАНОВА Г.С.</t>
  </si>
  <si>
    <t>540724400580</t>
  </si>
  <si>
    <t>с.Долайты</t>
  </si>
  <si>
    <t>КХ Рахат - Су</t>
  </si>
  <si>
    <t>910609301237</t>
  </si>
  <si>
    <t>КХ Мадали</t>
  </si>
  <si>
    <t>580217300326</t>
  </si>
  <si>
    <t>КХ Разилия</t>
  </si>
  <si>
    <t>580508300338</t>
  </si>
  <si>
    <t>КХ БЕРЕКЕТ</t>
  </si>
  <si>
    <t>651112400528</t>
  </si>
  <si>
    <t>КХ "Киікбай"</t>
  </si>
  <si>
    <t>650901300161</t>
  </si>
  <si>
    <t>Сагитов Руслан Копжасарович</t>
  </si>
  <si>
    <t>890203350486</t>
  </si>
  <si>
    <t>ТОО "Будан"</t>
  </si>
  <si>
    <t>010240000494</t>
  </si>
  <si>
    <t>КХ "Наниев Кара Иссоевич"</t>
  </si>
  <si>
    <t>620202301114</t>
  </si>
  <si>
    <t>КХ к-х "Прогресс"</t>
  </si>
  <si>
    <t>581205300195</t>
  </si>
  <si>
    <t>КХ "Ибрагимов А.Г."</t>
  </si>
  <si>
    <t>590411300114</t>
  </si>
  <si>
    <t>КХ Касенхан</t>
  </si>
  <si>
    <t>550128400757</t>
  </si>
  <si>
    <t>кх Кузьменко П.И</t>
  </si>
  <si>
    <t>400915302420</t>
  </si>
  <si>
    <t>КФХ Кунгурцев Б.Г.</t>
  </si>
  <si>
    <t>520929301116</t>
  </si>
  <si>
    <t>кх "БАТТАЛ"</t>
  </si>
  <si>
    <t>470323400049</t>
  </si>
  <si>
    <t>ИП Баубаев Е.С</t>
  </si>
  <si>
    <t>580811301313</t>
  </si>
  <si>
    <t>Ф/Х "Досанов"</t>
  </si>
  <si>
    <t>710713302080</t>
  </si>
  <si>
    <t>Абыллаев Турмагамбет Балтабаевич</t>
  </si>
  <si>
    <t>810420350980</t>
  </si>
  <si>
    <t>Бастаубаев Амербай Назарбекович</t>
  </si>
  <si>
    <t>661023300123</t>
  </si>
  <si>
    <t>Баядилова Салтанат Калыковна</t>
  </si>
  <si>
    <t>880516401339</t>
  </si>
  <si>
    <t>Бутенчинов Айбек Еренович</t>
  </si>
  <si>
    <t>700323302465</t>
  </si>
  <si>
    <t>Жексембеков Ерик Жексембекович</t>
  </si>
  <si>
    <t>530629300951</t>
  </si>
  <si>
    <t>Имангалиева Светлана Алексеевна</t>
  </si>
  <si>
    <t>740429402118</t>
  </si>
  <si>
    <t>кх Сагандыков</t>
  </si>
  <si>
    <t>620101310937</t>
  </si>
  <si>
    <t>Тютебаев Даулет Кайратович</t>
  </si>
  <si>
    <t>850923300503</t>
  </si>
  <si>
    <t>кх Еркiн</t>
  </si>
  <si>
    <t>881221401239</t>
  </si>
  <si>
    <t>ТОО "Өркен Дала"</t>
  </si>
  <si>
    <t>020240004934</t>
  </si>
  <si>
    <t>Миялинский с.о.</t>
  </si>
  <si>
    <t>с.Миялы</t>
  </si>
  <si>
    <t>960440001546</t>
  </si>
  <si>
    <t>ИП "Даузова М.Р"</t>
  </si>
  <si>
    <t>820714400029</t>
  </si>
  <si>
    <t>кх "Сулейманов Х.М"</t>
  </si>
  <si>
    <t>620101305099</t>
  </si>
  <si>
    <t>КХ "ХАДЖАБЕРГЕНОВА Р.Н."</t>
  </si>
  <si>
    <t>690414400653</t>
  </si>
  <si>
    <t>кх "ШАКИРОВ Р.У"</t>
  </si>
  <si>
    <t>820709301261</t>
  </si>
  <si>
    <t>кх Машучиван</t>
  </si>
  <si>
    <t>540314301838</t>
  </si>
  <si>
    <t>с.Жанадаур</t>
  </si>
  <si>
    <t>кх Омаров М Б</t>
  </si>
  <si>
    <t>660530300157</t>
  </si>
  <si>
    <t>Куртинский с.о.</t>
  </si>
  <si>
    <t>с.Акши</t>
  </si>
  <si>
    <t>кх "Жиек"</t>
  </si>
  <si>
    <t>531220301077</t>
  </si>
  <si>
    <t>кх "Ибрагимов Н.А"</t>
  </si>
  <si>
    <t>891019300812</t>
  </si>
  <si>
    <t>Крестьянское хозяйство "Ербол" Калгулов М.Р.</t>
  </si>
  <si>
    <t>610326302006</t>
  </si>
  <si>
    <t>кх Берик Ахметов Берик Арыстанбекович</t>
  </si>
  <si>
    <t>530823301082</t>
  </si>
  <si>
    <t>КХ Коктем</t>
  </si>
  <si>
    <t>030960006927</t>
  </si>
  <si>
    <t>кх Ушбаев</t>
  </si>
  <si>
    <t>661202301322</t>
  </si>
  <si>
    <t>ТОО "НАУРЫЗ"</t>
  </si>
  <si>
    <t>980740002281</t>
  </si>
  <si>
    <t>ШҚ "Ағайындылар"</t>
  </si>
  <si>
    <t>600913301592</t>
  </si>
  <si>
    <t>кх "Бауыр"</t>
  </si>
  <si>
    <t>790226301931</t>
  </si>
  <si>
    <t>кх Аманат</t>
  </si>
  <si>
    <t>081064006690</t>
  </si>
  <si>
    <t>кх Бастаубаев К.Б</t>
  </si>
  <si>
    <t>030964019584</t>
  </si>
  <si>
    <t>кх БЕЙБАРС</t>
  </si>
  <si>
    <t>501126301070</t>
  </si>
  <si>
    <t>с.Шолак</t>
  </si>
  <si>
    <t>кх Табыс</t>
  </si>
  <si>
    <t>600906301178</t>
  </si>
  <si>
    <t>ТОО "Анар КК"</t>
  </si>
  <si>
    <t>000240016904</t>
  </si>
  <si>
    <t>с.Жоламан</t>
  </si>
  <si>
    <t>кх Джамалов Х.К</t>
  </si>
  <si>
    <t>490625300375</t>
  </si>
  <si>
    <t>кх "Дидар" А.У</t>
  </si>
  <si>
    <t>651025301100</t>
  </si>
  <si>
    <t>СПК "Рассвет-Агро"</t>
  </si>
  <si>
    <t>180240033990</t>
  </si>
  <si>
    <t>кх "Актан" Нурбеков Марат Мекетаевич</t>
  </si>
  <si>
    <t>640626301669</t>
  </si>
  <si>
    <t>кх "БАКБОЛ"</t>
  </si>
  <si>
    <t>800920302604</t>
  </si>
  <si>
    <t>кх "Оспанов"</t>
  </si>
  <si>
    <t>381205300014</t>
  </si>
  <si>
    <t>ТОО "Көк Тұмар"</t>
  </si>
  <si>
    <t>130240012086</t>
  </si>
  <si>
    <t>ТОО "Бекас АГРО"</t>
  </si>
  <si>
    <t>130340023997</t>
  </si>
  <si>
    <t>ТОО "Отеген Агро-2020"</t>
  </si>
  <si>
    <t>200140001974</t>
  </si>
  <si>
    <t>041240006500</t>
  </si>
  <si>
    <t>ТОО "Агро-Прессинг"</t>
  </si>
  <si>
    <t>КХ "САН"</t>
  </si>
  <si>
    <t>581107303147</t>
  </si>
  <si>
    <t>Сырымбетский с.о.</t>
  </si>
  <si>
    <t>ТОО "АиК Агро"</t>
  </si>
  <si>
    <t>041040010224</t>
  </si>
  <si>
    <t>ТОО "ПАРУНОВ СК"</t>
  </si>
  <si>
    <t>041240014402</t>
  </si>
  <si>
    <t>кх "Алинур" Мамедов А.И</t>
  </si>
  <si>
    <t>720113301141</t>
  </si>
  <si>
    <t>КХ "Казахстан 2030"</t>
  </si>
  <si>
    <t>490111300569</t>
  </si>
  <si>
    <t>Беширов Мурат Тохтахунович</t>
  </si>
  <si>
    <t>810430301421</t>
  </si>
  <si>
    <t>кх Момун</t>
  </si>
  <si>
    <t>370324300700</t>
  </si>
  <si>
    <t>Масимов Муратжан Имяржанович</t>
  </si>
  <si>
    <t>840201301194</t>
  </si>
  <si>
    <t>КХ "Қос-Бастау"</t>
  </si>
  <si>
    <t>750820399101</t>
  </si>
  <si>
    <t>кх "БЕС-НАЙЗА-АГРO"</t>
  </si>
  <si>
    <t>840210302825</t>
  </si>
  <si>
    <t>кх Имин</t>
  </si>
  <si>
    <t>660128302514</t>
  </si>
  <si>
    <t>кх Шолпан Ниязбакиева</t>
  </si>
  <si>
    <t>530625400153</t>
  </si>
  <si>
    <t>ТОО "Farm Agro"</t>
  </si>
  <si>
    <t>160240017637</t>
  </si>
  <si>
    <t>ТОО "ALTYN AGRO 2020"</t>
  </si>
  <si>
    <t>201240036448</t>
  </si>
  <si>
    <t>кх "Осман- С"</t>
  </si>
  <si>
    <t>691031300965</t>
  </si>
  <si>
    <t>с.Байсеит</t>
  </si>
  <si>
    <t>651117301686</t>
  </si>
  <si>
    <t>кх Садыров Асимжан Баситович</t>
  </si>
  <si>
    <t>660410300154</t>
  </si>
  <si>
    <t>ИП Каспакбаева</t>
  </si>
  <si>
    <t>520105402150</t>
  </si>
  <si>
    <t>Сатинский с.о.</t>
  </si>
  <si>
    <t>с.Саты</t>
  </si>
  <si>
    <t>ТОО "Каз Мясо"</t>
  </si>
  <si>
    <t>131040023166</t>
  </si>
  <si>
    <t>КХ Раимбеков Арнур Турганович</t>
  </si>
  <si>
    <t>761120300171</t>
  </si>
  <si>
    <t>ТОО "Иван Зенченко"</t>
  </si>
  <si>
    <t>041240001768</t>
  </si>
  <si>
    <t>Ильинский с.о.</t>
  </si>
  <si>
    <t>ТОО "Дельта-агромельпродукт"</t>
  </si>
  <si>
    <t>040740010425</t>
  </si>
  <si>
    <t>ТОО "Азия-Тарангул"</t>
  </si>
  <si>
    <t>011240001851</t>
  </si>
  <si>
    <t>041240005245</t>
  </si>
  <si>
    <t>ТОО "Амангельды Есиль"</t>
  </si>
  <si>
    <t>ТОО "Егин"</t>
  </si>
  <si>
    <t>000640003828</t>
  </si>
  <si>
    <t>с.Баскунши</t>
  </si>
  <si>
    <t>кх Байбосунова Багила Джумановна</t>
  </si>
  <si>
    <t>610915403072</t>
  </si>
  <si>
    <t>кх "Машуров Ярмухамет Масимович"</t>
  </si>
  <si>
    <t>610127301313</t>
  </si>
  <si>
    <t>570125300582</t>
  </si>
  <si>
    <t>кх "Ажибаева Айман Ажибаевна"</t>
  </si>
  <si>
    <t>470320401447</t>
  </si>
  <si>
    <t>Коныроленский с.о.</t>
  </si>
  <si>
    <t>с.Кермеагаш</t>
  </si>
  <si>
    <t>кх "Мухаметжанов Р.Д"</t>
  </si>
  <si>
    <t>730908302420</t>
  </si>
  <si>
    <t>кх БАЛГАБАЕВ А.Т</t>
  </si>
  <si>
    <t>760126303473</t>
  </si>
  <si>
    <t>кх "Агибаев К.А" Жаркент</t>
  </si>
  <si>
    <t>490507300998</t>
  </si>
  <si>
    <t>кх "Ансаров Ивраимжан"</t>
  </si>
  <si>
    <t>480101304753</t>
  </si>
  <si>
    <t>180340005988</t>
  </si>
  <si>
    <t>ТОО "Агрофирма Весна"</t>
  </si>
  <si>
    <t>ТОО "БАЗиС-Кызыл Жар"</t>
  </si>
  <si>
    <t>040340009299</t>
  </si>
  <si>
    <t>Бугровский с.о.</t>
  </si>
  <si>
    <t>с.Бугровое</t>
  </si>
  <si>
    <t>071240009431</t>
  </si>
  <si>
    <t>ТОО "Шағала Агро"</t>
  </si>
  <si>
    <t>КХ "Редин В.Г."</t>
  </si>
  <si>
    <t>610701350430</t>
  </si>
  <si>
    <t>кх "Курбанов Азизжан Алимжанович"</t>
  </si>
  <si>
    <t>720115302339</t>
  </si>
  <si>
    <t>кх Вагапов Кахарман</t>
  </si>
  <si>
    <t>530710300585</t>
  </si>
  <si>
    <t>730702302551</t>
  </si>
  <si>
    <t>кх Нурахунов Г.Т</t>
  </si>
  <si>
    <t>840627301211</t>
  </si>
  <si>
    <t>кх Табылдиева Айгуль Ильясовна</t>
  </si>
  <si>
    <t>671031401536</t>
  </si>
  <si>
    <t>кх Хамраев Таиржан Нурмагаметович</t>
  </si>
  <si>
    <t>751107302670</t>
  </si>
  <si>
    <t>КХ "БОЛАШАҚ"</t>
  </si>
  <si>
    <t>840429302340</t>
  </si>
  <si>
    <t>571213301521</t>
  </si>
  <si>
    <t>ТОО "СССерик"</t>
  </si>
  <si>
    <t>190840026613</t>
  </si>
  <si>
    <t xml:space="preserve">кх Айсаев Руслан Ризайдинович </t>
  </si>
  <si>
    <t>730715301840</t>
  </si>
  <si>
    <t>кх Ашитов Жаркент</t>
  </si>
  <si>
    <t>751021301833</t>
  </si>
  <si>
    <t>КХ "Куралай"</t>
  </si>
  <si>
    <t>480409300277</t>
  </si>
  <si>
    <t>КХ Зульяров</t>
  </si>
  <si>
    <t>630925301800</t>
  </si>
  <si>
    <t>КХ "Якупова Р.Т."</t>
  </si>
  <si>
    <t>540110403259</t>
  </si>
  <si>
    <t>ПК "Акниет Таскарасу"</t>
  </si>
  <si>
    <t>010440006193</t>
  </si>
  <si>
    <t>ФХ "Гончарик Е.В."</t>
  </si>
  <si>
    <t>120864017513</t>
  </si>
  <si>
    <t>190540010369</t>
  </si>
  <si>
    <t>ТОО "Нүр-Агро 2050"</t>
  </si>
  <si>
    <t>Крестьянское хозяйство "С.АбЫЛАЙ"</t>
  </si>
  <si>
    <t>720831300355</t>
  </si>
  <si>
    <t>КХ ХАХАЗОВ ФАРИД ЗАКИРОВИЧ</t>
  </si>
  <si>
    <t>881010300722</t>
  </si>
  <si>
    <t>"Сусамыр" шаруа кожалыгы</t>
  </si>
  <si>
    <t>630303301809</t>
  </si>
  <si>
    <t>кх "Бегасылова Асел Муратовна"</t>
  </si>
  <si>
    <t>800513401269</t>
  </si>
  <si>
    <t>ЧЛ Едил Турганбеков</t>
  </si>
  <si>
    <t>Курбанова Гульмира Асанкызы</t>
  </si>
  <si>
    <t>960701401034</t>
  </si>
  <si>
    <t>ИП "Кукетаев"</t>
  </si>
  <si>
    <t>861011300289</t>
  </si>
  <si>
    <t>Касымжанов Булат Муратович</t>
  </si>
  <si>
    <t>801217300476</t>
  </si>
  <si>
    <t>530417301888</t>
  </si>
  <si>
    <t>КХ "ГУ-БАЙРАМ"</t>
  </si>
  <si>
    <t>ТОО "Тюлькубас Транс Сервис"</t>
  </si>
  <si>
    <t>070540007572</t>
  </si>
  <si>
    <t>Кайнарский с.о.</t>
  </si>
  <si>
    <t>721004300460</t>
  </si>
  <si>
    <t>БЕЛЯЛОВ ЭЛЬДАР СЕЙРАНОВИЧ</t>
  </si>
  <si>
    <t>831006301224</t>
  </si>
  <si>
    <t>с.Hадежка</t>
  </si>
  <si>
    <t>041240025824</t>
  </si>
  <si>
    <t>ТОО "Надежденское"</t>
  </si>
  <si>
    <t>050260012612</t>
  </si>
  <si>
    <t>ФХ "ПАРАСАТ"</t>
  </si>
  <si>
    <t>161264024455</t>
  </si>
  <si>
    <t>ФХ "ЕР"</t>
  </si>
  <si>
    <t>КТ "Зенченко и компания"</t>
  </si>
  <si>
    <t>920440000253</t>
  </si>
  <si>
    <t>Рощинский с.о.</t>
  </si>
  <si>
    <t>с.Димитровка</t>
  </si>
  <si>
    <t>080740018359</t>
  </si>
  <si>
    <t>ТОО "Димитров Хлеб"</t>
  </si>
  <si>
    <t>ТОО "Тамыз Инвест"</t>
  </si>
  <si>
    <t>011140002846</t>
  </si>
  <si>
    <t>Мунайлинский район</t>
  </si>
  <si>
    <t>Кызылтобинский с.о.</t>
  </si>
  <si>
    <t>с.Кызылтобе</t>
  </si>
  <si>
    <t>ТОО "Agro Master 21"</t>
  </si>
  <si>
    <t>140540016537</t>
  </si>
  <si>
    <t>Марат Ернар Мауленұлы</t>
  </si>
  <si>
    <t>941220300748</t>
  </si>
  <si>
    <t>Токтасын Мухаммед</t>
  </si>
  <si>
    <t>ТОО "Алма Иссык"</t>
  </si>
  <si>
    <t>171140018001</t>
  </si>
  <si>
    <t>ИП Игиликов Медетхан Абдигалиевич</t>
  </si>
  <si>
    <t>600313300265</t>
  </si>
  <si>
    <t>с.Амангельдинское</t>
  </si>
  <si>
    <t>ТОО "ЕБЖАНОВ И К"</t>
  </si>
  <si>
    <t>050140011641</t>
  </si>
  <si>
    <t>611102300410</t>
  </si>
  <si>
    <t>ИП "Азрапкин В.Н."</t>
  </si>
  <si>
    <t>ТОО "СВОБОДНОЕ"</t>
  </si>
  <si>
    <t>041240001512</t>
  </si>
  <si>
    <t>Hовокубанский с.о.</t>
  </si>
  <si>
    <t>с.Hовокубанка</t>
  </si>
  <si>
    <t>000240002964</t>
  </si>
  <si>
    <t>ТОО "Новокубанское"</t>
  </si>
  <si>
    <t>790908300950</t>
  </si>
  <si>
    <t>ТОО "Универсальная производственная база Нуртан"</t>
  </si>
  <si>
    <t>030540002910</t>
  </si>
  <si>
    <t>Региональный филиал ТОО "Казахский научно-исследовательский институт плодоовощеводства " Кайнар"</t>
  </si>
  <si>
    <t>190241016628</t>
  </si>
  <si>
    <t>Кх "Жамханов"</t>
  </si>
  <si>
    <t>571207300194</t>
  </si>
  <si>
    <t>КХ "Сыдыков К.А."</t>
  </si>
  <si>
    <t>711206301990</t>
  </si>
  <si>
    <t>040640001195</t>
  </si>
  <si>
    <t>ТОО "СХП Байдалы-2"</t>
  </si>
  <si>
    <t>Кусепский с.о.</t>
  </si>
  <si>
    <t>с.Оркен</t>
  </si>
  <si>
    <t>020240007562</t>
  </si>
  <si>
    <t>ТОО "Дихан Плюс"</t>
  </si>
  <si>
    <t>971040003641</t>
  </si>
  <si>
    <t>ТОО «Номад Агро-1»</t>
  </si>
  <si>
    <t>Кладбинский с.о.</t>
  </si>
  <si>
    <t>с.Кладбинка</t>
  </si>
  <si>
    <t>050264027018</t>
  </si>
  <si>
    <t>ф/х Фаисханов Ф.Ф.</t>
  </si>
  <si>
    <t>Шукыркольский с.о.</t>
  </si>
  <si>
    <t>с.Шукырколь</t>
  </si>
  <si>
    <t>070340002326</t>
  </si>
  <si>
    <t>ТОО "АТАМЕКЕН-АГРО-ШУКЫРКОЛЬ"</t>
  </si>
  <si>
    <t>Дружбинский с.о.</t>
  </si>
  <si>
    <t>с.Володарское</t>
  </si>
  <si>
    <t>ТОО "Береке-Агро"</t>
  </si>
  <si>
    <t>980940002685</t>
  </si>
  <si>
    <t>Анарский с.о.</t>
  </si>
  <si>
    <t>К/Х КНЫШОВ М.И.</t>
  </si>
  <si>
    <t>520129350323</t>
  </si>
  <si>
    <t>с.о.Турген</t>
  </si>
  <si>
    <t>с.Турген</t>
  </si>
  <si>
    <t>КХ "ИШИМ"</t>
  </si>
  <si>
    <t>580604300101</t>
  </si>
  <si>
    <t>КХ "Султан" Гуралевич Григорий</t>
  </si>
  <si>
    <t>580411350387</t>
  </si>
  <si>
    <t>Веденовский с.о.</t>
  </si>
  <si>
    <t>ИП "Бектасов"</t>
  </si>
  <si>
    <t>720801350259</t>
  </si>
  <si>
    <t>г.Ерейментау</t>
  </si>
  <si>
    <t>ТОО "Ак Жар 2016"</t>
  </si>
  <si>
    <t>160540009361</t>
  </si>
  <si>
    <t>ТОО "Флора Алма-Ата"</t>
  </si>
  <si>
    <t>030440008371</t>
  </si>
  <si>
    <t>TOO "KAZAGROHEMP"</t>
  </si>
  <si>
    <t>190640029928</t>
  </si>
  <si>
    <t>ИП "HERMES TRADE"</t>
  </si>
  <si>
    <t>360505402329</t>
  </si>
  <si>
    <t>Магнолия - Дистард"ТОО</t>
  </si>
  <si>
    <t>080640010697</t>
  </si>
  <si>
    <t>ТОО «КАЗКОММЕРЦЭНЕРГО»</t>
  </si>
  <si>
    <t>971140002042</t>
  </si>
  <si>
    <t>ПК "Садоводческое товарищество "Нұр- Есік"</t>
  </si>
  <si>
    <t>151040015476</t>
  </si>
  <si>
    <t>ТОО "ДисСантехСервис"</t>
  </si>
  <si>
    <t>110240023365</t>
  </si>
  <si>
    <t>Ульгинский с.о.</t>
  </si>
  <si>
    <t>с.Жукей</t>
  </si>
  <si>
    <t>КХ "Шитиков Николай Юрьевич"</t>
  </si>
  <si>
    <t>590604350378</t>
  </si>
  <si>
    <t>ТОО "Астана Дар Строй"</t>
  </si>
  <si>
    <t>080440023887</t>
  </si>
  <si>
    <t>ТОО "Альянс Петролеум"</t>
  </si>
  <si>
    <t>171140026885</t>
  </si>
  <si>
    <t>с.Аймантобе</t>
  </si>
  <si>
    <t>КХ "Үміт" Жамбылская обл</t>
  </si>
  <si>
    <t>561129300882</t>
  </si>
  <si>
    <t>650118302914</t>
  </si>
  <si>
    <t>КХ "Тлекеев"</t>
  </si>
  <si>
    <t>470101313909</t>
  </si>
  <si>
    <t>КХ "Рустем-Ринат"</t>
  </si>
  <si>
    <t>710318302023</t>
  </si>
  <si>
    <t>КХ "Дмитрий" Наджафов Руфат</t>
  </si>
  <si>
    <t>Абдрахманов Азат Максатович</t>
  </si>
  <si>
    <t>960628301041</t>
  </si>
  <si>
    <t>ТОО «Ер-Те Агро»</t>
  </si>
  <si>
    <t>160640021779</t>
  </si>
  <si>
    <t>ТОО "Агрофирма "ТЖН и К"</t>
  </si>
  <si>
    <t>000240005959</t>
  </si>
  <si>
    <t xml:space="preserve">Крестьянское хозяйство "Болашак"                  </t>
  </si>
  <si>
    <t>761124350128</t>
  </si>
  <si>
    <t>с.Ондирис</t>
  </si>
  <si>
    <t>ДОСКИН ФХ</t>
  </si>
  <si>
    <t>051064012124</t>
  </si>
  <si>
    <t>040364049249</t>
  </si>
  <si>
    <t>КХ Коктал</t>
  </si>
  <si>
    <t>Абилов Ержан</t>
  </si>
  <si>
    <t>Джамансарин Еркетай Есенович</t>
  </si>
  <si>
    <t>620718301546</t>
  </si>
  <si>
    <t>Чистилина Яна Юрьевна</t>
  </si>
  <si>
    <t>830221400080</t>
  </si>
  <si>
    <t>КХ "Нұр"</t>
  </si>
  <si>
    <t>561011301462</t>
  </si>
  <si>
    <t>с.Исаево</t>
  </si>
  <si>
    <t>TOO "Rich Valley"</t>
  </si>
  <si>
    <t>131240014550</t>
  </si>
  <si>
    <t>с.Рыскулово</t>
  </si>
  <si>
    <t>Индивидуальный предприниматель ARAI tobe</t>
  </si>
  <si>
    <t>741127301621</t>
  </si>
  <si>
    <t>ИП "Еламан"</t>
  </si>
  <si>
    <t>880113300792</t>
  </si>
  <si>
    <t>TOO "CITIC Orchards Cooperation" (ЦИТИК Орчардс Коперейшн)"</t>
  </si>
  <si>
    <t>180140041654</t>
  </si>
  <si>
    <t>ТОО "ЗЕЛЕНЫЙ ДОМ KZ"</t>
  </si>
  <si>
    <t>210140001074</t>
  </si>
  <si>
    <t>ИП "GOLDEN FRUITS"</t>
  </si>
  <si>
    <t>780601401528</t>
  </si>
  <si>
    <t>811225301063</t>
  </si>
  <si>
    <t>Индивидуальный предприниматель ТИТАН</t>
  </si>
  <si>
    <t>680528301396</t>
  </si>
  <si>
    <t>ПК "Ыкылас"</t>
  </si>
  <si>
    <t>960740003018</t>
  </si>
  <si>
    <t>СПК "Орда-Басы Агро"</t>
  </si>
  <si>
    <t>160340004699</t>
  </si>
  <si>
    <t>АРХАРЛЫ-МАЙБУЙРЕК ТОО</t>
  </si>
  <si>
    <t>070340015685</t>
  </si>
  <si>
    <t>КХСАИБ</t>
  </si>
  <si>
    <t>601109302334</t>
  </si>
  <si>
    <t>КХ "АЛТЫН ДАН -2"</t>
  </si>
  <si>
    <t>760109300218</t>
  </si>
  <si>
    <t>Егиндыкольский с.о.</t>
  </si>
  <si>
    <t>с.Егиндыколь</t>
  </si>
  <si>
    <t>ТОО "АГРОВОСХОД"</t>
  </si>
  <si>
    <t>150340008530</t>
  </si>
  <si>
    <t>КХ "Гудожников"</t>
  </si>
  <si>
    <t>490930300908</t>
  </si>
  <si>
    <t>Свободненский с.о.</t>
  </si>
  <si>
    <t>ТОО «СПХ Гарыш»</t>
  </si>
  <si>
    <t>041240003080</t>
  </si>
  <si>
    <t>с.Жумай</t>
  </si>
  <si>
    <t>КХ "Жұмай"</t>
  </si>
  <si>
    <t>720711301201</t>
  </si>
  <si>
    <t>ИП "ШАХНУР"</t>
  </si>
  <si>
    <t>780629300526</t>
  </si>
  <si>
    <t>с.Кенес</t>
  </si>
  <si>
    <t>КГУ "Кенесское учреждение лесного хозяйства Управления природных ресурсов и регулирования природопол</t>
  </si>
  <si>
    <t>000540001461</t>
  </si>
  <si>
    <t>с.о. Олжабай батыра</t>
  </si>
  <si>
    <t>с.Олжабай батыра</t>
  </si>
  <si>
    <t>КХ "ГЕЯ"</t>
  </si>
  <si>
    <t>440605350056</t>
  </si>
  <si>
    <t>Шанырак Р</t>
  </si>
  <si>
    <t>ТОО "Агроэксперт Казахстан"</t>
  </si>
  <si>
    <t>160140003603</t>
  </si>
  <si>
    <t>Университет КАЗГЮУ имени М.С. Нарикбаева</t>
  </si>
  <si>
    <t>020140001689</t>
  </si>
  <si>
    <t>Государственное учреждение "Комитет государственной инспекции в агропромышленном комплексе Министерс</t>
  </si>
  <si>
    <t>070440005532</t>
  </si>
  <si>
    <t>ТОО "ЮСКО Интернешнл"</t>
  </si>
  <si>
    <t>000441000554</t>
  </si>
  <si>
    <t>ЧЛ Караганда ЧЛ Караганда</t>
  </si>
  <si>
    <t>КХ МҰҚЫШ</t>
  </si>
  <si>
    <t>720909399050</t>
  </si>
  <si>
    <t>КХ МАДИ</t>
  </si>
  <si>
    <t>540501303456</t>
  </si>
  <si>
    <t>Кызылащинский с.о.</t>
  </si>
  <si>
    <t>с.Жумахан Балапанов</t>
  </si>
  <si>
    <t>640305401602</t>
  </si>
  <si>
    <t>Актубекский с.о.</t>
  </si>
  <si>
    <t>с.Актубек</t>
  </si>
  <si>
    <t>ШҚ "Ахмет"</t>
  </si>
  <si>
    <t>860806302313</t>
  </si>
  <si>
    <t>КХ "Алмас"</t>
  </si>
  <si>
    <t>450523300195</t>
  </si>
  <si>
    <t>540301404502</t>
  </si>
  <si>
    <t>ШҚ "Саят"</t>
  </si>
  <si>
    <t>720603301581</t>
  </si>
  <si>
    <t>КХ "Айдарбеков А"</t>
  </si>
  <si>
    <t>430501300924</t>
  </si>
  <si>
    <t>590105400078</t>
  </si>
  <si>
    <t>ШҚ "Тасқын"</t>
  </si>
  <si>
    <t>510511300183</t>
  </si>
  <si>
    <t>КХ "Мухашев У"</t>
  </si>
  <si>
    <t>511017301218</t>
  </si>
  <si>
    <t>КХ "Чункенов Б.Б."</t>
  </si>
  <si>
    <t>630411301509</t>
  </si>
  <si>
    <t>770325302250</t>
  </si>
  <si>
    <t>КХ "Чункенов Н"</t>
  </si>
  <si>
    <t>КХ "Ергалиев К.Р."</t>
  </si>
  <si>
    <t>660830301700</t>
  </si>
  <si>
    <t>КХ "Ескара"</t>
  </si>
  <si>
    <t>690330302548</t>
  </si>
  <si>
    <t>КХ "Мурзабаев Т"</t>
  </si>
  <si>
    <t>390730300642</t>
  </si>
  <si>
    <t>КХ "Едилов А"</t>
  </si>
  <si>
    <t>460623300854</t>
  </si>
  <si>
    <t>КХ "Кабдолдин АК"</t>
  </si>
  <si>
    <t>881221301679</t>
  </si>
  <si>
    <t>ТОО "Карагандинская СХОС имени А.Ф.Христенко"</t>
  </si>
  <si>
    <t>071040011357</t>
  </si>
  <si>
    <t>Кенбидаикский с.о.</t>
  </si>
  <si>
    <t>с.Кенбидаик</t>
  </si>
  <si>
    <t>ТОО "Кенбидай Астык"</t>
  </si>
  <si>
    <t>161140007262</t>
  </si>
  <si>
    <t>ТОО "New Garden"</t>
  </si>
  <si>
    <t>180140028404</t>
  </si>
  <si>
    <t>090664007243</t>
  </si>
  <si>
    <t>ФХ "Агро"</t>
  </si>
  <si>
    <t>050664007593</t>
  </si>
  <si>
    <t>ФХ "Ақ-Маржан"</t>
  </si>
  <si>
    <t>090764016206</t>
  </si>
  <si>
    <t>ФХ "Сары Арка"</t>
  </si>
  <si>
    <t>КХ "Касымгалиев"</t>
  </si>
  <si>
    <t>491210402473</t>
  </si>
  <si>
    <t>910406301154</t>
  </si>
  <si>
    <t>КХ "Нургалиев С.К."</t>
  </si>
  <si>
    <t>680904301746</t>
  </si>
  <si>
    <t>КХ "Душкин С.Н"</t>
  </si>
  <si>
    <t>670206300197</t>
  </si>
  <si>
    <t>601210302234</t>
  </si>
  <si>
    <t>КХ "Бота"</t>
  </si>
  <si>
    <t>680504300862</t>
  </si>
  <si>
    <t>КХ "Ксюша"</t>
  </si>
  <si>
    <t>730122300461</t>
  </si>
  <si>
    <t>КХ "Светлана"</t>
  </si>
  <si>
    <t>620504402498</t>
  </si>
  <si>
    <t>КХ "Слава"</t>
  </si>
  <si>
    <t>750307300946</t>
  </si>
  <si>
    <t>ФХ "Успех"</t>
  </si>
  <si>
    <t>090764016943</t>
  </si>
  <si>
    <t>ФХ "Горбунов В.С."</t>
  </si>
  <si>
    <t>590509301343</t>
  </si>
  <si>
    <t>КХ "Арман"</t>
  </si>
  <si>
    <t>440318300013</t>
  </si>
  <si>
    <t>ПК "Жанат"</t>
  </si>
  <si>
    <t>970640005002</t>
  </si>
  <si>
    <t>ФХ "Шыгыс"</t>
  </si>
  <si>
    <t>610812350018</t>
  </si>
  <si>
    <t>Карагандинский с.о.</t>
  </si>
  <si>
    <t>с.Жартас</t>
  </si>
  <si>
    <t>КХ "Алимбаев К.Т."</t>
  </si>
  <si>
    <t>161064004621</t>
  </si>
  <si>
    <t>ТОО "Qar Onimderi"</t>
  </si>
  <si>
    <t>181040023839</t>
  </si>
  <si>
    <t>ТОО "Жартас 17"</t>
  </si>
  <si>
    <t>171140037820</t>
  </si>
  <si>
    <t>ФХ "Поливное"</t>
  </si>
  <si>
    <t>680708302045</t>
  </si>
  <si>
    <t>ТОО "Юбилейный"</t>
  </si>
  <si>
    <t>960440000449</t>
  </si>
  <si>
    <t>КХ "Дарын"</t>
  </si>
  <si>
    <t>711107303176</t>
  </si>
  <si>
    <t>КХ "Баймырза"</t>
  </si>
  <si>
    <t>650208300263</t>
  </si>
  <si>
    <t>700318301083</t>
  </si>
  <si>
    <t>КХ "Конырқұлжа"</t>
  </si>
  <si>
    <t>560201303528</t>
  </si>
  <si>
    <t>КХ "Салкинбеков Нуржан"</t>
  </si>
  <si>
    <t>461102300587</t>
  </si>
  <si>
    <t>ТОО «Тауелсиздик»</t>
  </si>
  <si>
    <t>020540004489</t>
  </si>
  <si>
    <t>ФХ "Тлеуленов"</t>
  </si>
  <si>
    <t>191164028797</t>
  </si>
  <si>
    <t>Белагашский с.о.</t>
  </si>
  <si>
    <t>с.Аюлы</t>
  </si>
  <si>
    <t>КХ "Куаныш"</t>
  </si>
  <si>
    <t>870508350503</t>
  </si>
  <si>
    <t>140464022599</t>
  </si>
  <si>
    <t>ФХ "Жаңа-Жұлдыз"</t>
  </si>
  <si>
    <t>КХ "Арғын"</t>
  </si>
  <si>
    <t>141264019653</t>
  </si>
  <si>
    <t>КХ "Темир"</t>
  </si>
  <si>
    <t>461019400423</t>
  </si>
  <si>
    <t>ТОО "Арас 2008"</t>
  </si>
  <si>
    <t>081140004042</t>
  </si>
  <si>
    <t>КХ "Енин"</t>
  </si>
  <si>
    <t>190464017066</t>
  </si>
  <si>
    <t>081140019209</t>
  </si>
  <si>
    <t>ТОО "Рассвет - В.Р."</t>
  </si>
  <si>
    <t>ТОО "АгроЛето-2018"</t>
  </si>
  <si>
    <t>181240002427</t>
  </si>
  <si>
    <t>КХ "Биржан - Нурлан"</t>
  </si>
  <si>
    <t>511220301816</t>
  </si>
  <si>
    <t>ШҚ "Байгутов С.О"</t>
  </si>
  <si>
    <t>651217301937</t>
  </si>
  <si>
    <t>КХ "Айдын-М"</t>
  </si>
  <si>
    <t>610406300728</t>
  </si>
  <si>
    <t>КХ "Ерболат"</t>
  </si>
  <si>
    <t>761112301681</t>
  </si>
  <si>
    <t>КХ "М.Фазылжанов"</t>
  </si>
  <si>
    <t>480301403233</t>
  </si>
  <si>
    <t>КХ "Алия-Мейіржан"</t>
  </si>
  <si>
    <t>670925302320</t>
  </si>
  <si>
    <t>КХ "Самрұқ"</t>
  </si>
  <si>
    <t>371205301427</t>
  </si>
  <si>
    <t>ТОО "АГРОСИНТЕЗ-XXI-KZ"</t>
  </si>
  <si>
    <t>120740012419</t>
  </si>
  <si>
    <t>с.о.Акбулак</t>
  </si>
  <si>
    <t>с.Акбулак</t>
  </si>
  <si>
    <t>КХ "Аубакиров Канат Жамантаевич"</t>
  </si>
  <si>
    <t>171264024080</t>
  </si>
  <si>
    <t>с.о.Есиль</t>
  </si>
  <si>
    <t>КХ "Жатва"</t>
  </si>
  <si>
    <t>641102300595</t>
  </si>
  <si>
    <t>ТОО "Жатва-В.В."</t>
  </si>
  <si>
    <t>080740019525</t>
  </si>
  <si>
    <t>ТОО "Колос-В.Р."</t>
  </si>
  <si>
    <t>161140016271</t>
  </si>
  <si>
    <t>ТОО "Коммунар-2016"</t>
  </si>
  <si>
    <t>160540013784</t>
  </si>
  <si>
    <t>ФХ "Юрик"</t>
  </si>
  <si>
    <t>791214301780</t>
  </si>
  <si>
    <t>ТОО "Life-Aktiv"</t>
  </si>
  <si>
    <t>130240016326</t>
  </si>
  <si>
    <t>ТОО "Магистраль-2010</t>
  </si>
  <si>
    <t>100540016321</t>
  </si>
  <si>
    <t>КХ "Канат"</t>
  </si>
  <si>
    <t>470306300025</t>
  </si>
  <si>
    <t>КХ "Жанат"</t>
  </si>
  <si>
    <t>820116300834</t>
  </si>
  <si>
    <t>КХ "Нусипов А"</t>
  </si>
  <si>
    <t>551126300379</t>
  </si>
  <si>
    <t>КХ "Орай"</t>
  </si>
  <si>
    <t>650901300805</t>
  </si>
  <si>
    <t>КХ "Сағындық"</t>
  </si>
  <si>
    <t>481220300275</t>
  </si>
  <si>
    <t>ШҚ Қоныр</t>
  </si>
  <si>
    <t>460110300121</t>
  </si>
  <si>
    <t>КХ "Динур"</t>
  </si>
  <si>
    <t>590222402368</t>
  </si>
  <si>
    <t>КХ "Жәку"</t>
  </si>
  <si>
    <t>860411302277</t>
  </si>
  <si>
    <t>КХ  "Аксункар"</t>
  </si>
  <si>
    <t>530812301746</t>
  </si>
  <si>
    <t>Улытауский район</t>
  </si>
  <si>
    <t>с.Сарлык</t>
  </si>
  <si>
    <t>КХ "Умирбеков О.У."</t>
  </si>
  <si>
    <t>680101351985</t>
  </si>
  <si>
    <t>Улытауский с.о</t>
  </si>
  <si>
    <t>с.Улытау</t>
  </si>
  <si>
    <t>КХ "Молдашов М"</t>
  </si>
  <si>
    <t>800829301082</t>
  </si>
  <si>
    <t>с.Бекет</t>
  </si>
  <si>
    <t>680518400637</t>
  </si>
  <si>
    <t>Арыктинский с.о.</t>
  </si>
  <si>
    <t>с.Садырбай</t>
  </si>
  <si>
    <t>ТОО "АССО"</t>
  </si>
  <si>
    <t>971240003450</t>
  </si>
  <si>
    <t>ТОО "Табиғат ТР"</t>
  </si>
  <si>
    <t>080840004194</t>
  </si>
  <si>
    <t>Касымов Султан Куандыкович</t>
  </si>
  <si>
    <t>780615302229</t>
  </si>
  <si>
    <t>200940001329</t>
  </si>
  <si>
    <t>ТОО "Qulan Agro 2020"</t>
  </si>
  <si>
    <t>ТОО "КОКШЕТАУ АГРОИНВЕСТ"</t>
  </si>
  <si>
    <t>190140029976</t>
  </si>
  <si>
    <t>КХ "Слава" Сулеймен Ерлан</t>
  </si>
  <si>
    <t>641027350168</t>
  </si>
  <si>
    <t>ТОО "Ақжол Агротранс"</t>
  </si>
  <si>
    <t>121040004920</t>
  </si>
  <si>
    <t>КРХ "Ақылбек"</t>
  </si>
  <si>
    <t>640128301582</t>
  </si>
  <si>
    <t>КРХ "Макпал"</t>
  </si>
  <si>
    <t>610714301919</t>
  </si>
  <si>
    <t>КХ "Иманбаев"</t>
  </si>
  <si>
    <t>500304300512</t>
  </si>
  <si>
    <t>КХ "Гульдаурен"</t>
  </si>
  <si>
    <t>480823401601</t>
  </si>
  <si>
    <t>Жалтырский с.о.</t>
  </si>
  <si>
    <t>с.Жалтыр</t>
  </si>
  <si>
    <t>040340011697</t>
  </si>
  <si>
    <t>ТОО "Жалтыр-Тас"</t>
  </si>
  <si>
    <t>КХ "Абдыкадыр"</t>
  </si>
  <si>
    <t>560511401464</t>
  </si>
  <si>
    <t>КХ "Божалакова"</t>
  </si>
  <si>
    <t>500101414387</t>
  </si>
  <si>
    <t>КХ "Дуйсебаев Е"</t>
  </si>
  <si>
    <t>780309302146</t>
  </si>
  <si>
    <t>КХ "Касымов Разбек"</t>
  </si>
  <si>
    <t>550102305178</t>
  </si>
  <si>
    <t>КХ "Кок-иірім"</t>
  </si>
  <si>
    <t>510315302818</t>
  </si>
  <si>
    <t>ПК "Бақалы Бауыржан"</t>
  </si>
  <si>
    <t>170340031390</t>
  </si>
  <si>
    <t>КХ "Едиге"</t>
  </si>
  <si>
    <t>680516302507</t>
  </si>
  <si>
    <t>КХ "Ерхан"</t>
  </si>
  <si>
    <t>540501302071</t>
  </si>
  <si>
    <t>КХ "Несипбеков"</t>
  </si>
  <si>
    <t>511204301036</t>
  </si>
  <si>
    <t xml:space="preserve">ТОО "Агроперспектива" </t>
  </si>
  <si>
    <t>060140017414</t>
  </si>
  <si>
    <t>ТОО "Вертикаль"</t>
  </si>
  <si>
    <t>000440005004</t>
  </si>
  <si>
    <t>Жарлыкольский с.о.</t>
  </si>
  <si>
    <t xml:space="preserve"> с.Жарлыколь</t>
  </si>
  <si>
    <t>АО "АСТАНА-ӨНІМ"</t>
  </si>
  <si>
    <t>040440005686</t>
  </si>
  <si>
    <t>с.о. Бектау</t>
  </si>
  <si>
    <t>с.Бектау</t>
  </si>
  <si>
    <t>ТОО "БЕКТАУ"</t>
  </si>
  <si>
    <t>971240002462</t>
  </si>
  <si>
    <t>ТОО "JARDIN DESIGN &amp; PRODUCTION"</t>
  </si>
  <si>
    <t>150740000212</t>
  </si>
  <si>
    <t>ТОО "Кокше-Астык 2017"</t>
  </si>
  <si>
    <t>171240014984</t>
  </si>
  <si>
    <t>КХ Бижанов Т.А.</t>
  </si>
  <si>
    <t>720319301895</t>
  </si>
  <si>
    <t>СПК "Карабогет Дауренбек"</t>
  </si>
  <si>
    <t>170440013514</t>
  </si>
  <si>
    <t xml:space="preserve"> КХ "Балабойко Н.Н."</t>
  </si>
  <si>
    <t>780817301556</t>
  </si>
  <si>
    <t>Крестянское хозяйства"Сагындыков Т."</t>
  </si>
  <si>
    <t>740627301992</t>
  </si>
  <si>
    <t>КХ "Абраимов И."</t>
  </si>
  <si>
    <t>480915402491</t>
  </si>
  <si>
    <t>КХ "Аскамбаев С.С."</t>
  </si>
  <si>
    <t>490608300666</t>
  </si>
  <si>
    <t>КХ "Макетова"</t>
  </si>
  <si>
    <t>401022400383</t>
  </si>
  <si>
    <t>КХ "Полухин Е.Ю."</t>
  </si>
  <si>
    <t>750326302560</t>
  </si>
  <si>
    <t>КХ "Сагындыков К"</t>
  </si>
  <si>
    <t>690430301553</t>
  </si>
  <si>
    <t>ТОО "Куат и А"</t>
  </si>
  <si>
    <t>000540000512</t>
  </si>
  <si>
    <t>ТОО "Туран Агро Казахстан"</t>
  </si>
  <si>
    <t>141140012087</t>
  </si>
  <si>
    <t>ТОО "КУМТОККЕН-АГРО"</t>
  </si>
  <si>
    <t>170440024064</t>
  </si>
  <si>
    <t>с.Горьковское</t>
  </si>
  <si>
    <t>ТОО "Ак-Ниет-Агро и К"</t>
  </si>
  <si>
    <t>160140004621</t>
  </si>
  <si>
    <t>К/Х "AFM - COMPANY"</t>
  </si>
  <si>
    <t>881116301717</t>
  </si>
  <si>
    <t>КХ "АРЛАН"</t>
  </si>
  <si>
    <t>610714300227</t>
  </si>
  <si>
    <t>ИП "Меирманов Р.М"</t>
  </si>
  <si>
    <t>850327300906</t>
  </si>
  <si>
    <t>650928301880</t>
  </si>
  <si>
    <t>К/Х "Тоичыбек"</t>
  </si>
  <si>
    <t>540226301524</t>
  </si>
  <si>
    <t>Уялинский с.о.</t>
  </si>
  <si>
    <t>с.Уялы</t>
  </si>
  <si>
    <t>160140007140</t>
  </si>
  <si>
    <t>ТОО "Бекзат-1"</t>
  </si>
  <si>
    <t>680719350263</t>
  </si>
  <si>
    <t>ФХ "Бекет"</t>
  </si>
  <si>
    <t>ТОО "Агролидерkz"</t>
  </si>
  <si>
    <t>180440016510</t>
  </si>
  <si>
    <t>Табеев Арыстан Сагатович</t>
  </si>
  <si>
    <t>Шакирзянов Рамиль Васильевич</t>
  </si>
  <si>
    <t>КХ "Раймбек"</t>
  </si>
  <si>
    <t>580126302090</t>
  </si>
  <si>
    <t>с.Hекрасовка</t>
  </si>
  <si>
    <t>КХ "Олеся"</t>
  </si>
  <si>
    <t>720630300646</t>
  </si>
  <si>
    <t>КХ "Ақшаги"</t>
  </si>
  <si>
    <t>660606300794</t>
  </si>
  <si>
    <t>КХ "Нуржан"</t>
  </si>
  <si>
    <t>541026401139</t>
  </si>
  <si>
    <t>К/Х "Досан"</t>
  </si>
  <si>
    <t>670518300576</t>
  </si>
  <si>
    <t>КХ "Игилик"</t>
  </si>
  <si>
    <t>640326401129</t>
  </si>
  <si>
    <t>КХ "Биржан"</t>
  </si>
  <si>
    <t>781224301793</t>
  </si>
  <si>
    <t>КХ "Қарлығаш"</t>
  </si>
  <si>
    <t>500105300342</t>
  </si>
  <si>
    <t>КХ "Ринат"</t>
  </si>
  <si>
    <t>700812401184</t>
  </si>
  <si>
    <t>БАХЫТ КХ</t>
  </si>
  <si>
    <t>540111301350</t>
  </si>
  <si>
    <t>КХ "Баубек"</t>
  </si>
  <si>
    <t>030464009945</t>
  </si>
  <si>
    <t>КХ "Дөйт"</t>
  </si>
  <si>
    <t>090864014015</t>
  </si>
  <si>
    <t>Ержанов Жалғасбек Ақылбекұлы</t>
  </si>
  <si>
    <t>740903302346</t>
  </si>
  <si>
    <t>Есжанов Аят</t>
  </si>
  <si>
    <t>кх "ӘДІЛ"</t>
  </si>
  <si>
    <t>200564023544</t>
  </si>
  <si>
    <t>ТОО "Енбек-Жер"</t>
  </si>
  <si>
    <t>041240000600</t>
  </si>
  <si>
    <t>ЖК "Байконов М.К."</t>
  </si>
  <si>
    <t>810216302694</t>
  </si>
  <si>
    <t>КХ "Радуга" Меирманов Рысбек</t>
  </si>
  <si>
    <t>690726301097</t>
  </si>
  <si>
    <t>КХ  "Саябақ"</t>
  </si>
  <si>
    <t>730509303211</t>
  </si>
  <si>
    <t>К/Х " Аяла "</t>
  </si>
  <si>
    <t>891020400190</t>
  </si>
  <si>
    <t>К/Х ГУЛЬНАЗ</t>
  </si>
  <si>
    <t>770101409206</t>
  </si>
  <si>
    <t>с.Али</t>
  </si>
  <si>
    <t>КХ "Радуга"</t>
  </si>
  <si>
    <t>790712302753</t>
  </si>
  <si>
    <t>КХ "Мухан"</t>
  </si>
  <si>
    <t>030764022696</t>
  </si>
  <si>
    <t>КХ "Сунгат" Тәуіпбаев Болат</t>
  </si>
  <si>
    <t>690122300114</t>
  </si>
  <si>
    <t>КХ "Мирас"</t>
  </si>
  <si>
    <t>030464020897</t>
  </si>
  <si>
    <t>КХ "Тайжан"</t>
  </si>
  <si>
    <t>110664005471</t>
  </si>
  <si>
    <t>КХ «Болашак»</t>
  </si>
  <si>
    <t>030264020854</t>
  </si>
  <si>
    <t>КХ «Жігер»</t>
  </si>
  <si>
    <t>140464014371</t>
  </si>
  <si>
    <t>КХ «Жомарт»</t>
  </si>
  <si>
    <t>030464021716</t>
  </si>
  <si>
    <t>Шқ "Дарын"</t>
  </si>
  <si>
    <t>160864002681</t>
  </si>
  <si>
    <t>Шқ "Жарылқасын"</t>
  </si>
  <si>
    <t>200364014944</t>
  </si>
  <si>
    <t>Кх "Абзал"</t>
  </si>
  <si>
    <t>030264008474</t>
  </si>
  <si>
    <t>КХ РАСУЛ</t>
  </si>
  <si>
    <t>050164031697</t>
  </si>
  <si>
    <t>Ким Дмитрий Григорьевич</t>
  </si>
  <si>
    <t>840828399213</t>
  </si>
  <si>
    <t>КХ "Берекет"</t>
  </si>
  <si>
    <t>050564024222</t>
  </si>
  <si>
    <t>КХ "ВАЛЯ"</t>
  </si>
  <si>
    <t>041264030970</t>
  </si>
  <si>
    <t>040941000103</t>
  </si>
  <si>
    <t>КХ"ДУМАН"</t>
  </si>
  <si>
    <t>800416303549</t>
  </si>
  <si>
    <t>Бекхожин Нурадил Имадилович</t>
  </si>
  <si>
    <t>560825302394</t>
  </si>
  <si>
    <t>КХ"Жеткербай"</t>
  </si>
  <si>
    <t>990740001453</t>
  </si>
  <si>
    <t>Хива Закыр Манарович</t>
  </si>
  <si>
    <t>740131302181</t>
  </si>
  <si>
    <t>Трансфер"КХ</t>
  </si>
  <si>
    <t>480128301429</t>
  </si>
  <si>
    <t>ТОО "Бесарык"</t>
  </si>
  <si>
    <t>940140000995</t>
  </si>
  <si>
    <t>Кх "Абдулла"</t>
  </si>
  <si>
    <t>061164025171</t>
  </si>
  <si>
    <t>кх "Адилбек"</t>
  </si>
  <si>
    <t>030164018775</t>
  </si>
  <si>
    <t>Кх "Майарык"</t>
  </si>
  <si>
    <t>030264020364</t>
  </si>
  <si>
    <t>КХ "Актобе"</t>
  </si>
  <si>
    <t>170864022450</t>
  </si>
  <si>
    <t>КХ" ЕРНИЯЗ"</t>
  </si>
  <si>
    <t>171064024737</t>
  </si>
  <si>
    <t>кх "Жеруйык"</t>
  </si>
  <si>
    <t>030164018943</t>
  </si>
  <si>
    <t>"Мұраб" шқ</t>
  </si>
  <si>
    <t>090664009646</t>
  </si>
  <si>
    <t>ТОО "Белес-Шиели"</t>
  </si>
  <si>
    <t>200240015333</t>
  </si>
  <si>
    <t>Тажигулов Рахметолла Амангельдиевич</t>
  </si>
  <si>
    <t>840503301384</t>
  </si>
  <si>
    <t>КХ "Мурагер"</t>
  </si>
  <si>
    <t>510410301390</t>
  </si>
  <si>
    <t>кх "Садыров" А. Б.</t>
  </si>
  <si>
    <t>600308300228</t>
  </si>
  <si>
    <t>кх "Максут" Имашева Кадиша Акылбаевна</t>
  </si>
  <si>
    <t>471105400056</t>
  </si>
  <si>
    <t>КХ РАХШ</t>
  </si>
  <si>
    <t>480525300365</t>
  </si>
  <si>
    <t>ШҚ Қарлығаш</t>
  </si>
  <si>
    <t>460824300440</t>
  </si>
  <si>
    <t>ТОО "SMART AGRO KARKARA"</t>
  </si>
  <si>
    <t>080440019524</t>
  </si>
  <si>
    <t xml:space="preserve"> ТОО "Жасыл - Жер"</t>
  </si>
  <si>
    <t>120341015444</t>
  </si>
  <si>
    <t>Шаруа қожалығы "ХАН АГРО"</t>
  </si>
  <si>
    <t>700518399091</t>
  </si>
  <si>
    <t>Ынтымак- III</t>
  </si>
  <si>
    <t>550328301481</t>
  </si>
  <si>
    <t>Нун Наталья Юрьевна</t>
  </si>
  <si>
    <t>730118499148</t>
  </si>
  <si>
    <t>КХ "Жайсан и К"</t>
  </si>
  <si>
    <t>811226301772</t>
  </si>
  <si>
    <t>Быйджангуйди Воли Санхурович</t>
  </si>
  <si>
    <t>680813300149</t>
  </si>
  <si>
    <t>КХ "Раби"</t>
  </si>
  <si>
    <t>600221300077</t>
  </si>
  <si>
    <t>Лоха Магомед Эрсманеевич</t>
  </si>
  <si>
    <t>911220300396</t>
  </si>
  <si>
    <t xml:space="preserve"> ТОО «Жемис-Жидек»</t>
  </si>
  <si>
    <t>990640003476</t>
  </si>
  <si>
    <t>КХ "Алға-Ж" (Наджафов Руфат)</t>
  </si>
  <si>
    <t>760219302391</t>
  </si>
  <si>
    <t>830220302401</t>
  </si>
  <si>
    <t>ТОО "КазАгро Ферма"</t>
  </si>
  <si>
    <t>110940010903</t>
  </si>
  <si>
    <t>TOO " LA FATTORIA (ЛА ФАТТОРИЯ)"</t>
  </si>
  <si>
    <t>150940019984</t>
  </si>
  <si>
    <t>080140006125</t>
  </si>
  <si>
    <t>АО Корпорация "АЛТЫН-ДИIРМЕН"</t>
  </si>
  <si>
    <t>920740000998</t>
  </si>
  <si>
    <t>Бастаубаев Айдын Куанышбекович 2</t>
  </si>
  <si>
    <t>860317300061</t>
  </si>
  <si>
    <t>ТОО "АстыкАгроП"</t>
  </si>
  <si>
    <t>170240027834</t>
  </si>
  <si>
    <t>КХ Пак Олег Лаврентиевич</t>
  </si>
  <si>
    <t>680214302032</t>
  </si>
  <si>
    <t>Әбен Жандарбек Сейтжаппарұлы</t>
  </si>
  <si>
    <t>520410300979</t>
  </si>
  <si>
    <t>Дәрібек Еркебұлан Темірханұлы</t>
  </si>
  <si>
    <t>950612301290</t>
  </si>
  <si>
    <t>Торехан Нурлан</t>
  </si>
  <si>
    <t>ФЛ ПАНАФИДИНА ВАЛЕНТИНА ИОСИФОВНА</t>
  </si>
  <si>
    <t>510618400300</t>
  </si>
  <si>
    <t>Даутов Руслан Сабитулы</t>
  </si>
  <si>
    <t>900703302610</t>
  </si>
  <si>
    <t>Корагатинский с.о.</t>
  </si>
  <si>
    <t>с.Аккайнар</t>
  </si>
  <si>
    <t>КХ "АҚҚАЙНАР"</t>
  </si>
  <si>
    <t>860523402996</t>
  </si>
  <si>
    <t>Куланский с.о.</t>
  </si>
  <si>
    <t>КХ "ШАЛКАР"</t>
  </si>
  <si>
    <t>721001302034</t>
  </si>
  <si>
    <t>с.Аксуатское</t>
  </si>
  <si>
    <t>КХ ЦОЙ А.П</t>
  </si>
  <si>
    <t>810709399101</t>
  </si>
  <si>
    <t>с.о.Батыр</t>
  </si>
  <si>
    <t>с.Батыр</t>
  </si>
  <si>
    <t>ФЛ ТІЛЕГЕН ГҮЛӘЙІМ ӨСТЕМІРҚЫЗЫ</t>
  </si>
  <si>
    <t>760822400012</t>
  </si>
  <si>
    <t>КХ Семашко Ю.А.</t>
  </si>
  <si>
    <t>630116301367</t>
  </si>
  <si>
    <t>с.Акай Нусипбекова</t>
  </si>
  <si>
    <t>ПК "КХ Бірлік-Агро, НП"</t>
  </si>
  <si>
    <t>151240015770</t>
  </si>
  <si>
    <t>кх Касабекова</t>
  </si>
  <si>
    <t>741129402192</t>
  </si>
  <si>
    <t>ТОО "АРЫС-АЛТЫН-К"</t>
  </si>
  <si>
    <t>060440026246</t>
  </si>
  <si>
    <t>КАЛДЫБАЕВ МАРАТ КАЛТУРСУНОВИЧ</t>
  </si>
  <si>
    <t>661115300430</t>
  </si>
  <si>
    <t>720715302300</t>
  </si>
  <si>
    <t>ДИЛЬДАХАНОВ АРМАН ЕНСЕБАЕВИЧ</t>
  </si>
  <si>
    <t>671207301699</t>
  </si>
  <si>
    <t>391215301207</t>
  </si>
  <si>
    <t>САРБАТЫРОВ АМАНБЕК</t>
  </si>
  <si>
    <t>ТОО "Сапа-2002"</t>
  </si>
  <si>
    <t>020440007272</t>
  </si>
  <si>
    <t>Джураев Тоймурат Ергашович</t>
  </si>
  <si>
    <t>601202300591</t>
  </si>
  <si>
    <t>ТОО "Көк-Сарай-АБК"</t>
  </si>
  <si>
    <t>031040007506</t>
  </si>
  <si>
    <t>Барлыбаев Мирбек Оналбаевич</t>
  </si>
  <si>
    <t>940812302294</t>
  </si>
  <si>
    <t>Гарапов Аслан Саинович</t>
  </si>
  <si>
    <t>760511302379</t>
  </si>
  <si>
    <t>Дженаралиев Исмаил Дженалович</t>
  </si>
  <si>
    <t>781111302461</t>
  </si>
  <si>
    <t>кх "Мукашева"</t>
  </si>
  <si>
    <t>550404401887</t>
  </si>
  <si>
    <t>Сулейманов Абдуали</t>
  </si>
  <si>
    <t>212154854</t>
  </si>
  <si>
    <t>ТОО "Отес-АКДАЛА"</t>
  </si>
  <si>
    <t>010240006285</t>
  </si>
  <si>
    <t>ТОО Агрофирма "Бирлик"</t>
  </si>
  <si>
    <t>010440004573</t>
  </si>
  <si>
    <t>ТОО "АСТЫК-7"</t>
  </si>
  <si>
    <t>071040006435</t>
  </si>
  <si>
    <t>040460015157</t>
  </si>
  <si>
    <t>ТОО "Тауасаров"</t>
  </si>
  <si>
    <t>200240038095</t>
  </si>
  <si>
    <t>СПК "Племзавод "Алматы"</t>
  </si>
  <si>
    <t>980240000900</t>
  </si>
  <si>
    <t>ФХ "Ветеран"</t>
  </si>
  <si>
    <t>490621301044</t>
  </si>
  <si>
    <t>Костюбинский с.о.</t>
  </si>
  <si>
    <t>с.Костобе</t>
  </si>
  <si>
    <t>к/х "Берекет"</t>
  </si>
  <si>
    <t>580103303777</t>
  </si>
  <si>
    <t>КХ "ЗУЛУФ-ОГЛЫ"</t>
  </si>
  <si>
    <t>610926300359</t>
  </si>
  <si>
    <t>Каракемерский с.о.</t>
  </si>
  <si>
    <t>с.Кумтиын</t>
  </si>
  <si>
    <t>ИП "Жалгасбаев Марат"</t>
  </si>
  <si>
    <t>530304300914</t>
  </si>
  <si>
    <t>КХ "НАДЕЖДА" Жамбылская область</t>
  </si>
  <si>
    <t>641215300232</t>
  </si>
  <si>
    <t>К/Х   " БҮРКІТ"</t>
  </si>
  <si>
    <t>740730302455</t>
  </si>
  <si>
    <t>ТОО "AgroPharma"</t>
  </si>
  <si>
    <t>201040018214</t>
  </si>
  <si>
    <t>кх "Шамахунов М.А"</t>
  </si>
  <si>
    <t>460810301353</t>
  </si>
  <si>
    <t>ИП "Калиев Бахтияр Галимжанович"</t>
  </si>
  <si>
    <t>830917300147</t>
  </si>
  <si>
    <t>кх "КОШАЛКО Г.Е"</t>
  </si>
  <si>
    <t>600101400010</t>
  </si>
  <si>
    <t>КХ "Горбатюк З.Т."</t>
  </si>
  <si>
    <t>481120401989</t>
  </si>
  <si>
    <t>кх Юдин</t>
  </si>
  <si>
    <t>651017301444</t>
  </si>
  <si>
    <t>АО "Каскеленское"</t>
  </si>
  <si>
    <t>990340002437</t>
  </si>
  <si>
    <t>ТОО "Междуреченск-Агро"</t>
  </si>
  <si>
    <t>031140001366</t>
  </si>
  <si>
    <t>ТОО «Adal Agro Group»</t>
  </si>
  <si>
    <t>200640002009</t>
  </si>
  <si>
    <t>ТОО "НУРБИБИ"</t>
  </si>
  <si>
    <t>140740004253</t>
  </si>
  <si>
    <t>910318301651</t>
  </si>
  <si>
    <t>Боев Абдухалим Абдужалилович</t>
  </si>
  <si>
    <t>920424300443</t>
  </si>
  <si>
    <t>Боев Пайванд Каттабекович</t>
  </si>
  <si>
    <t>Сафаров Хусенбай Хасанович</t>
  </si>
  <si>
    <t>580318300513</t>
  </si>
  <si>
    <t>ТОО "Zantrade"</t>
  </si>
  <si>
    <t>171240007139</t>
  </si>
  <si>
    <t>ПК "Жамбас"</t>
  </si>
  <si>
    <t>010640016267</t>
  </si>
  <si>
    <t>с.Сарытур</t>
  </si>
  <si>
    <t>КХ "Зерде Агро"</t>
  </si>
  <si>
    <t>110964019115</t>
  </si>
  <si>
    <t>кх "Лигай О."</t>
  </si>
  <si>
    <t>490522300474</t>
  </si>
  <si>
    <t>кх Тоғжан</t>
  </si>
  <si>
    <t>070264031684</t>
  </si>
  <si>
    <t>кх Султан</t>
  </si>
  <si>
    <t>071264004382</t>
  </si>
  <si>
    <t>ТОО "Гылым Агро Инновация"</t>
  </si>
  <si>
    <t>970740004305</t>
  </si>
  <si>
    <t>Производственный кооператив "СПК Капчагайский"</t>
  </si>
  <si>
    <t>160440013493</t>
  </si>
  <si>
    <t>ИП Жандаева З.А</t>
  </si>
  <si>
    <t>620305402991</t>
  </si>
  <si>
    <t>ИП НУРЛЫЖОЛ</t>
  </si>
  <si>
    <t>580529400100</t>
  </si>
  <si>
    <t>кх "Рауан"</t>
  </si>
  <si>
    <t>970102300025</t>
  </si>
  <si>
    <t>кх "Толеубеков"</t>
  </si>
  <si>
    <t>660619301694</t>
  </si>
  <si>
    <t>ТОО "Naz - Dana"</t>
  </si>
  <si>
    <t>070840010860</t>
  </si>
  <si>
    <t>ТОО "Байтерек Агро Сервис"</t>
  </si>
  <si>
    <t>110440008824</t>
  </si>
  <si>
    <t>ТОО "Жетысу Агро"</t>
  </si>
  <si>
    <t>991040000889</t>
  </si>
  <si>
    <t>кх "Алтынбек" Акбуюмов Б.К</t>
  </si>
  <si>
    <t>490115301806</t>
  </si>
  <si>
    <t>Жандосовский с.о.</t>
  </si>
  <si>
    <t>с.Жандосово</t>
  </si>
  <si>
    <t>ТОО "Сәуір"</t>
  </si>
  <si>
    <t>991140004499</t>
  </si>
  <si>
    <t xml:space="preserve">кх "Мади" </t>
  </si>
  <si>
    <t>680518302032</t>
  </si>
  <si>
    <t>кх "Абылай" Б.Т</t>
  </si>
  <si>
    <t>680701301297</t>
  </si>
  <si>
    <t>ИП "Карибаева М.С"</t>
  </si>
  <si>
    <t>460425400874</t>
  </si>
  <si>
    <t>кх Сагымбай</t>
  </si>
  <si>
    <t>680914300712</t>
  </si>
  <si>
    <t>кх "Нармин" Кордай</t>
  </si>
  <si>
    <t>580115300837</t>
  </si>
  <si>
    <t>ШҚ "Адия" Наджафов</t>
  </si>
  <si>
    <t>510508301521</t>
  </si>
  <si>
    <t>кх "Бегимбетов Акимбек"</t>
  </si>
  <si>
    <t>320101323084</t>
  </si>
  <si>
    <t>с.Састобе</t>
  </si>
  <si>
    <t>КХ Нурымбет</t>
  </si>
  <si>
    <t>150464004919</t>
  </si>
  <si>
    <t>Акбердиев Руслан Алимоглы</t>
  </si>
  <si>
    <t>970116300100</t>
  </si>
  <si>
    <t>Агибаев Гарифолла Нурашбекович</t>
  </si>
  <si>
    <t>790904300116</t>
  </si>
  <si>
    <t>Асауов Саидакбар Туймебаевич</t>
  </si>
  <si>
    <t>760611303310</t>
  </si>
  <si>
    <t>ЧЛ. Амандык Жетысай</t>
  </si>
  <si>
    <t>Мусаев Бактыбек Нургалиевич</t>
  </si>
  <si>
    <t>790510350349</t>
  </si>
  <si>
    <t>Раман Мәдібек Төлендіұлы</t>
  </si>
  <si>
    <t>540516301342</t>
  </si>
  <si>
    <t>кх "Жанысов Манас Жанысович" Жаркент</t>
  </si>
  <si>
    <t>700905302607</t>
  </si>
  <si>
    <t>кх Илиев Абдукеим Кудузович</t>
  </si>
  <si>
    <t>570503300844</t>
  </si>
  <si>
    <t>Смагулов Марат Отарович</t>
  </si>
  <si>
    <t>641211301625</t>
  </si>
  <si>
    <t>Акшийский с.о.</t>
  </si>
  <si>
    <t>ТОО "BAISUT"</t>
  </si>
  <si>
    <t>201140014909</t>
  </si>
  <si>
    <t>ИП Кожабергенов К.Б" кх "СК"</t>
  </si>
  <si>
    <t>850119301894</t>
  </si>
  <si>
    <t>с.Hурлы</t>
  </si>
  <si>
    <t>ТОО "TAOL Agro"</t>
  </si>
  <si>
    <t>031240007923</t>
  </si>
  <si>
    <t>Акционерное общество "БЕНТ"</t>
  </si>
  <si>
    <t>941240001032</t>
  </si>
  <si>
    <t>Сәмбетов Дүйсенбай Жақашұлы</t>
  </si>
  <si>
    <t>580715302260</t>
  </si>
  <si>
    <t>АмикА Строй</t>
  </si>
  <si>
    <t>151040007722</t>
  </si>
  <si>
    <t>ТОО "Green Mart Kazakhstan"</t>
  </si>
  <si>
    <t>151140009128</t>
  </si>
  <si>
    <t>Уалиханов Аймухан Алтынбекович</t>
  </si>
  <si>
    <t>791210301759</t>
  </si>
  <si>
    <t>КХ "СУШЫ АТА"</t>
  </si>
  <si>
    <t>170764018795</t>
  </si>
  <si>
    <t>670504401290</t>
  </si>
  <si>
    <t>Алдабекова Гулнар Утегеновна</t>
  </si>
  <si>
    <t>ТОО "Казыгурт-Агро"</t>
  </si>
  <si>
    <t>030140002699</t>
  </si>
  <si>
    <t>КХ "Аламан"</t>
  </si>
  <si>
    <t>010664017771</t>
  </si>
  <si>
    <t>ПК "СПК "Ұлы Дала Агро"</t>
  </si>
  <si>
    <t>161140009704</t>
  </si>
  <si>
    <t>КХ "Оскен"</t>
  </si>
  <si>
    <t>520101311568</t>
  </si>
  <si>
    <t>с.им.Махамбет Утемисова</t>
  </si>
  <si>
    <t>Производственный кооператив "Қасымбек-ата"</t>
  </si>
  <si>
    <t>140940026658</t>
  </si>
  <si>
    <t>Жунисов Кулмаханбет Корганбаевич</t>
  </si>
  <si>
    <t>630805302492</t>
  </si>
  <si>
    <t>Буланова Светлана Григорьевна</t>
  </si>
  <si>
    <t>800422400523</t>
  </si>
  <si>
    <t>Токбергенов Балга Буридаевич</t>
  </si>
  <si>
    <t>660907301372</t>
  </si>
  <si>
    <t>ХАМЕДОВ ХАСАН МУСЛИМОВИЧ</t>
  </si>
  <si>
    <t>560811301300</t>
  </si>
  <si>
    <t>ТОО "Агропромышленная фирма EVVA"</t>
  </si>
  <si>
    <t>090640021555</t>
  </si>
  <si>
    <t>кх Калиев Алмас Исакович</t>
  </si>
  <si>
    <t>620815300684</t>
  </si>
  <si>
    <t>кх "Болат"</t>
  </si>
  <si>
    <t>630202303231</t>
  </si>
  <si>
    <t>КХ Ажапаркулов Байгожа Абуевич</t>
  </si>
  <si>
    <t>461227300209</t>
  </si>
  <si>
    <t>кх Сманов Канат Нурдаулетович</t>
  </si>
  <si>
    <t>671230300170</t>
  </si>
  <si>
    <t>кх "Айдар" г. Жаркент</t>
  </si>
  <si>
    <t>380301300182</t>
  </si>
  <si>
    <t>кх "Искакова Зауреш Бекеевна"</t>
  </si>
  <si>
    <t>480608401226</t>
  </si>
  <si>
    <t>ТОО "Al`sut"</t>
  </si>
  <si>
    <t>201140024014</t>
  </si>
  <si>
    <t>Сахыбекова Карима Назимовна</t>
  </si>
  <si>
    <t>500315400539</t>
  </si>
  <si>
    <t>Ниязбеков Кенжебек Сувшиевич</t>
  </si>
  <si>
    <t>760131302819</t>
  </si>
  <si>
    <t>КХ "Кабылбек - АТА"</t>
  </si>
  <si>
    <t>040564031223</t>
  </si>
  <si>
    <t>Казахбаев Маликайдар Есиркепович</t>
  </si>
  <si>
    <t>660223304236</t>
  </si>
  <si>
    <t>КХ "ALMAS AGRO"</t>
  </si>
  <si>
    <t>190264002000</t>
  </si>
  <si>
    <t>Турсынбаев Мухтархан Аманкулович</t>
  </si>
  <si>
    <t>610314302358</t>
  </si>
  <si>
    <t>Ақмырзаева Айсұлу Артықбайқызы</t>
  </si>
  <si>
    <t>581020403389</t>
  </si>
  <si>
    <t>кх НУСУПБЕКОВ ТОКТАРБЕК МАУКЕБЕКОВИЧ</t>
  </si>
  <si>
    <t>601010302405</t>
  </si>
  <si>
    <t>кх Садыков А.К</t>
  </si>
  <si>
    <t>820820301097</t>
  </si>
  <si>
    <t>кх Аметов Сеитжан Ахметович</t>
  </si>
  <si>
    <t>591210300540</t>
  </si>
  <si>
    <t xml:space="preserve">кх Карбаев Кахирман </t>
  </si>
  <si>
    <t>590205300075</t>
  </si>
  <si>
    <t>кх Таипова Халидям Абдрусуловна</t>
  </si>
  <si>
    <t>490701403785</t>
  </si>
  <si>
    <t>кх "Илиманов Куат Кенесбаевич"</t>
  </si>
  <si>
    <t>730702302262</t>
  </si>
  <si>
    <t>Макулбекова Куляйхан</t>
  </si>
  <si>
    <t>531215401363</t>
  </si>
  <si>
    <t>Пәзілбек Болат Райқұлұлы</t>
  </si>
  <si>
    <t>740215302415</t>
  </si>
  <si>
    <t>Толебийский район</t>
  </si>
  <si>
    <t>г.Ленгер</t>
  </si>
  <si>
    <t>ПК "Қазығұрт"</t>
  </si>
  <si>
    <t>970340001108</t>
  </si>
  <si>
    <t>Туркестан Агро Трейд</t>
  </si>
  <si>
    <t>200340006070</t>
  </si>
  <si>
    <t>с.о.Алатау батыра</t>
  </si>
  <si>
    <t>ФҚ "Ақ-ниет"</t>
  </si>
  <si>
    <t>040360012496</t>
  </si>
  <si>
    <t>Узынатинский с.о.</t>
  </si>
  <si>
    <t>с.Узыната</t>
  </si>
  <si>
    <t>Шардаринский филиал ТОО "Казахскиий научно-иследовательский институт хлопководство"</t>
  </si>
  <si>
    <t>080241002052</t>
  </si>
  <si>
    <t>КХ МОЛДИЯРОВ К.</t>
  </si>
  <si>
    <t>360411300157</t>
  </si>
  <si>
    <t>КХ "Кислицин"</t>
  </si>
  <si>
    <t>671125302265</t>
  </si>
  <si>
    <t>КХ НАМ Н.Г.</t>
  </si>
  <si>
    <t>941112301729</t>
  </si>
  <si>
    <t xml:space="preserve">кх "ЭЛЬМИРА" Розиев Тимур Нуриевич </t>
  </si>
  <si>
    <t>380223300248</t>
  </si>
  <si>
    <t>кх Иманбеков Абдыжапар Туктасынович</t>
  </si>
  <si>
    <t>560102301058</t>
  </si>
  <si>
    <t>кх Мукаев Т.А</t>
  </si>
  <si>
    <t>570902300437</t>
  </si>
  <si>
    <t>кх Темирбеков Канагат</t>
  </si>
  <si>
    <t>630416300210</t>
  </si>
  <si>
    <t>кх "Жармухамбетов Ш.А"</t>
  </si>
  <si>
    <t>540602400388</t>
  </si>
  <si>
    <t>кх Алибаева Жумагуль Смагуловна</t>
  </si>
  <si>
    <t>630430402507</t>
  </si>
  <si>
    <t>кх Сатыбалдиев Ернар Тлеубергенович</t>
  </si>
  <si>
    <t>810111301417</t>
  </si>
  <si>
    <t>кх "Тенизбаева Каламкас"</t>
  </si>
  <si>
    <t>760510400650</t>
  </si>
  <si>
    <t>КРХ БАУЫРЖАН</t>
  </si>
  <si>
    <t>560422300011</t>
  </si>
  <si>
    <t>КХ "Жасулан" Меирманов Рысбек</t>
  </si>
  <si>
    <t>540816301788</t>
  </si>
  <si>
    <t>KХ "Кодек"</t>
  </si>
  <si>
    <t>400101302188</t>
  </si>
  <si>
    <t>КХ "Каймулдинов"</t>
  </si>
  <si>
    <t>610520300649</t>
  </si>
  <si>
    <t>КХ "Рыскулов Ж"</t>
  </si>
  <si>
    <t>641019301275</t>
  </si>
  <si>
    <t>Сарсембаев Айдос Есетулы</t>
  </si>
  <si>
    <t>Шаяхметов Жандос Турсынахметович</t>
  </si>
  <si>
    <t>790104301918</t>
  </si>
  <si>
    <t>кх "Усембеков Ж.К"</t>
  </si>
  <si>
    <t>690621302103</t>
  </si>
  <si>
    <t>кх Исраилова Светлана Нурмухамедова</t>
  </si>
  <si>
    <t>600101404965</t>
  </si>
  <si>
    <t xml:space="preserve">кх "Муратали" </t>
  </si>
  <si>
    <t>790128301106</t>
  </si>
  <si>
    <t>кх "Ялкун"</t>
  </si>
  <si>
    <t>510223302709</t>
  </si>
  <si>
    <t>СПК Албекова</t>
  </si>
  <si>
    <t>161040023101</t>
  </si>
  <si>
    <t>АО « АК Бірлік»</t>
  </si>
  <si>
    <t>921240001029</t>
  </si>
  <si>
    <t>ТОО "Алатау Дейри"</t>
  </si>
  <si>
    <t>070740004555</t>
  </si>
  <si>
    <t>ПК "Ялкун"</t>
  </si>
  <si>
    <t>931040001172</t>
  </si>
  <si>
    <t>КХ "Турдиев Т.А."</t>
  </si>
  <si>
    <t>561223300328</t>
  </si>
  <si>
    <t>КХ "Аюхан"</t>
  </si>
  <si>
    <t>680326302524</t>
  </si>
  <si>
    <t>710930402156</t>
  </si>
  <si>
    <t>КХ "Нурмухамбет"</t>
  </si>
  <si>
    <t>КХ "Е-Лепесбаев"</t>
  </si>
  <si>
    <t>610101305939</t>
  </si>
  <si>
    <t>КХ "Ерасыл"</t>
  </si>
  <si>
    <t>760114302241</t>
  </si>
  <si>
    <t>КХ "Жарболды"</t>
  </si>
  <si>
    <t>621006302407</t>
  </si>
  <si>
    <t>КХ "Сапаргали"</t>
  </si>
  <si>
    <t>490502402130</t>
  </si>
  <si>
    <t>КХ"Ж-ЕРДОС"</t>
  </si>
  <si>
    <t>721016302343</t>
  </si>
  <si>
    <t>Сервисно заготовительный Центр" Таукөл</t>
  </si>
  <si>
    <t>181240007973</t>
  </si>
  <si>
    <t>КХ" Беккабылов"</t>
  </si>
  <si>
    <t>631003301800</t>
  </si>
  <si>
    <t>КХ "Ералы"</t>
  </si>
  <si>
    <t>700216302235</t>
  </si>
  <si>
    <t>КХ "Дарина"</t>
  </si>
  <si>
    <t>710225300666</t>
  </si>
  <si>
    <t>КХ "Жакиянова Г."</t>
  </si>
  <si>
    <t>441216400014</t>
  </si>
  <si>
    <t>КХ "Байтасова С.К"</t>
  </si>
  <si>
    <t>651106401018</t>
  </si>
  <si>
    <t>750809301993</t>
  </si>
  <si>
    <t>КХ «Тастабаев Муса Мырзагалиевич»</t>
  </si>
  <si>
    <t>ШҚ "Сатбеков"</t>
  </si>
  <si>
    <t>591105301121</t>
  </si>
  <si>
    <t>КХ "Черкашина В.В"</t>
  </si>
  <si>
    <t>831027301853</t>
  </si>
  <si>
    <t>650606301077</t>
  </si>
  <si>
    <t>КХ "САГИНДЫКОВ А."</t>
  </si>
  <si>
    <t>КХ "Сеитжапаров"</t>
  </si>
  <si>
    <t>640908301542</t>
  </si>
  <si>
    <t>КХ "Хильниченко В.П"</t>
  </si>
  <si>
    <t>510804301184</t>
  </si>
  <si>
    <t>КХ "ХОЗЯЙСТВО"</t>
  </si>
  <si>
    <t>730721300051</t>
  </si>
  <si>
    <t>КХ "Эм Елена Борисовна"</t>
  </si>
  <si>
    <t>590622401720</t>
  </si>
  <si>
    <t>801120400534</t>
  </si>
  <si>
    <t>КХ "Акын - Сара"</t>
  </si>
  <si>
    <t>850129401022</t>
  </si>
  <si>
    <t>КХ "Жанаева М.Ж"</t>
  </si>
  <si>
    <t>ШҚ "Муртазалиев М."</t>
  </si>
  <si>
    <t>800521302006</t>
  </si>
  <si>
    <t>ШҚ "КИМ С.В"</t>
  </si>
  <si>
    <t>751016302597</t>
  </si>
  <si>
    <t>ШҚ "Оханов И.К."</t>
  </si>
  <si>
    <t>590320300803</t>
  </si>
  <si>
    <t>КХ "Мусрепов"</t>
  </si>
  <si>
    <t>801210301298</t>
  </si>
  <si>
    <t>ШҚ "Кожамжаров"</t>
  </si>
  <si>
    <t>620307302004</t>
  </si>
  <si>
    <t>КХ "Климантович А.И"</t>
  </si>
  <si>
    <t>390101309273</t>
  </si>
  <si>
    <t>КХ "Есимов Х.К"</t>
  </si>
  <si>
    <t>551012300933</t>
  </si>
  <si>
    <t>КХ "Исабекова Н.К"</t>
  </si>
  <si>
    <t>631212400568</t>
  </si>
  <si>
    <t>КХ Сарыев С.М.</t>
  </si>
  <si>
    <t>581022301981</t>
  </si>
  <si>
    <t>КХ "Муса Темирбек"</t>
  </si>
  <si>
    <t>621216302344</t>
  </si>
  <si>
    <t>ТОО "Актам и Р"</t>
  </si>
  <si>
    <t>020240018220</t>
  </si>
  <si>
    <t>460816301227</t>
  </si>
  <si>
    <t>КХ "Исаев Е.Б."</t>
  </si>
  <si>
    <t>КХ "Сақаба"</t>
  </si>
  <si>
    <t>540429402136</t>
  </si>
  <si>
    <t>КХ "Берик"</t>
  </si>
  <si>
    <t>530206300575</t>
  </si>
  <si>
    <t>КХ "Сагимбаев"</t>
  </si>
  <si>
    <t>621006302020</t>
  </si>
  <si>
    <t>КХ "Сарша"</t>
  </si>
  <si>
    <t>630619301440</t>
  </si>
  <si>
    <t>с.Канабек</t>
  </si>
  <si>
    <t>КХ "Рыскельдинова"</t>
  </si>
  <si>
    <t>410428300518</t>
  </si>
  <si>
    <t>051040007956</t>
  </si>
  <si>
    <t>ТОО «Гладиус-Каратал»</t>
  </si>
  <si>
    <t>ШК "Карлыбаев А"</t>
  </si>
  <si>
    <t>500325301822</t>
  </si>
  <si>
    <t>ТОО "ТастобеАгроФуд"</t>
  </si>
  <si>
    <t>041040002612</t>
  </si>
  <si>
    <t>с.Ойсаз</t>
  </si>
  <si>
    <t>610309400638</t>
  </si>
  <si>
    <t>КХ "Нам Р"</t>
  </si>
  <si>
    <t>Гусейнов Самир Акифович</t>
  </si>
  <si>
    <t>870107301436</t>
  </si>
  <si>
    <t>КРХ "Алтынбек"</t>
  </si>
  <si>
    <t>741115301852</t>
  </si>
  <si>
    <t>КРХ "Насыр"</t>
  </si>
  <si>
    <t>620704301847</t>
  </si>
  <si>
    <t>с.Бескайнар</t>
  </si>
  <si>
    <t>КРХ "Мурат"</t>
  </si>
  <si>
    <t>530320302096</t>
  </si>
  <si>
    <t>КРХ-Айбек</t>
  </si>
  <si>
    <t>540501301549</t>
  </si>
  <si>
    <t>КРХ "Болат"</t>
  </si>
  <si>
    <t>730127300538</t>
  </si>
  <si>
    <t>КРХ "Адлет"</t>
  </si>
  <si>
    <t>610730301669</t>
  </si>
  <si>
    <t>ЖШҚ "ЕРНУР"</t>
  </si>
  <si>
    <t>491106300108</t>
  </si>
  <si>
    <t>ЖШҚ "ТӨЛЕУҚҰЛ"</t>
  </si>
  <si>
    <t>660813300472</t>
  </si>
  <si>
    <t>КРХ "Али"</t>
  </si>
  <si>
    <t>800105300226</t>
  </si>
  <si>
    <t>КРХ "Тирлик"</t>
  </si>
  <si>
    <t>681204300567</t>
  </si>
  <si>
    <t>KРХ "Гулназ"</t>
  </si>
  <si>
    <t>560322300274</t>
  </si>
  <si>
    <t>КРХ "Нурдымакун"</t>
  </si>
  <si>
    <t>790215301024</t>
  </si>
  <si>
    <t>с.50 лет Казахстана</t>
  </si>
  <si>
    <t>КХ "Ерік"</t>
  </si>
  <si>
    <t>611013302047</t>
  </si>
  <si>
    <t>КРХ «Кайнар Коксу»</t>
  </si>
  <si>
    <t>600810300514</t>
  </si>
  <si>
    <t>КРХ "Самал"</t>
  </si>
  <si>
    <t>530816300928</t>
  </si>
  <si>
    <t>КХ "Ибраимов Б.Ш"</t>
  </si>
  <si>
    <t>671128400935</t>
  </si>
  <si>
    <t>ТОО "Агро-Хим-Лидер"</t>
  </si>
  <si>
    <t>110140002458</t>
  </si>
  <si>
    <t>ШҚ "ШАЛХЫБАЕВ Е.Б"</t>
  </si>
  <si>
    <t>660109300752</t>
  </si>
  <si>
    <t>КХ "Мекен" Меирманов Рысбек</t>
  </si>
  <si>
    <t>520320302430</t>
  </si>
  <si>
    <t>530310302943</t>
  </si>
  <si>
    <t>ИП OOO “DIGITAL PRIME TEXTILES”</t>
  </si>
  <si>
    <t>ТОО "Ақбура-Контракт"</t>
  </si>
  <si>
    <t>170940002953</t>
  </si>
  <si>
    <t>Кубенов Ильдар</t>
  </si>
  <si>
    <t>Алмабеков Еркебулан Ермекович</t>
  </si>
  <si>
    <t>861024300933</t>
  </si>
  <si>
    <t>Джайчубеков Ержан Бауржанович</t>
  </si>
  <si>
    <t>850420300426</t>
  </si>
  <si>
    <t>ТОО "SIM и К"</t>
  </si>
  <si>
    <t>091200017452</t>
  </si>
  <si>
    <t>ТОО "TSP"</t>
  </si>
  <si>
    <t>050740000431</t>
  </si>
  <si>
    <t>Хаметжанов Нурлан Кыдырбаевич</t>
  </si>
  <si>
    <t>830306301440</t>
  </si>
  <si>
    <t>ШҚ "Крылов Владимир Тимофеевич"</t>
  </si>
  <si>
    <t>710927300098</t>
  </si>
  <si>
    <t>ТОО "Royal Dostar"</t>
  </si>
  <si>
    <t>120440006156</t>
  </si>
  <si>
    <t>ТОО "Apple world"</t>
  </si>
  <si>
    <t>131040003210</t>
  </si>
  <si>
    <t>ТОО "АЛМА-АТИНСКИЕ ЯБЛОКИ"</t>
  </si>
  <si>
    <t>190440011195</t>
  </si>
  <si>
    <t>ТОО Управляющая компания "Altyn Esik"</t>
  </si>
  <si>
    <t>141040022417</t>
  </si>
  <si>
    <t>КХ «KAZ Zhemys» Жакупбаева С.Б.</t>
  </si>
  <si>
    <t>720806400870</t>
  </si>
  <si>
    <t>TOO "AlmaGreenFields"</t>
  </si>
  <si>
    <t>141040022942</t>
  </si>
  <si>
    <t>TOO "Trade Agro-2"</t>
  </si>
  <si>
    <t>180940020458</t>
  </si>
  <si>
    <t>с.Коктобе</t>
  </si>
  <si>
    <t>Чернышев Николай Игоревич</t>
  </si>
  <si>
    <t>850508301680</t>
  </si>
  <si>
    <t>890113300474</t>
  </si>
  <si>
    <t>680121301948</t>
  </si>
  <si>
    <t>ИП "ASSORTI Ranco"</t>
  </si>
  <si>
    <t>670614301054</t>
  </si>
  <si>
    <t>ИП "Алмалы"</t>
  </si>
  <si>
    <t>990629400138</t>
  </si>
  <si>
    <t>КХ "КИМ"</t>
  </si>
  <si>
    <t>671214301895</t>
  </si>
  <si>
    <t>ТОО "Aurora - Agro"</t>
  </si>
  <si>
    <t>100340014813</t>
  </si>
  <si>
    <t>ИП "Сәлем-Агро"</t>
  </si>
  <si>
    <t>671116401363</t>
  </si>
  <si>
    <t>КХ "Маметжанов Турган"</t>
  </si>
  <si>
    <t>330101318357</t>
  </si>
  <si>
    <t>ТОО "АгроКоргау"</t>
  </si>
  <si>
    <t>160240009468</t>
  </si>
  <si>
    <t>Калманбаев Талгат Сагадибекович</t>
  </si>
  <si>
    <t>680101308557</t>
  </si>
  <si>
    <t>ТОО "8&amp;8"</t>
  </si>
  <si>
    <t>040340009209</t>
  </si>
  <si>
    <t>ТОО "Фирма ЛЭУ"</t>
  </si>
  <si>
    <t>030840001428</t>
  </si>
  <si>
    <t>ТОО "ФинАгро"</t>
  </si>
  <si>
    <t>171040038280</t>
  </si>
  <si>
    <t>МЮОН</t>
  </si>
  <si>
    <t>170140004415</t>
  </si>
  <si>
    <t>ТОО "M.A.A.COMPANY"</t>
  </si>
  <si>
    <t>200240013525</t>
  </si>
  <si>
    <t>ТОО"Центр по защите от вредителей хлебных запасов"</t>
  </si>
  <si>
    <t>100740005680</t>
  </si>
  <si>
    <t>КХ "Турдиев Ш."</t>
  </si>
  <si>
    <t>341014300366</t>
  </si>
  <si>
    <t>КХ "ЮСУПОВ ЯРМУХАМЕД ДЖЕЛИЛОВИЧ"</t>
  </si>
  <si>
    <t>661102300462</t>
  </si>
  <si>
    <t>КХ Шакиров</t>
  </si>
  <si>
    <t>700421300637</t>
  </si>
  <si>
    <t>КХ "Нуркайрат"</t>
  </si>
  <si>
    <t>720918300407</t>
  </si>
  <si>
    <t>631201300600</t>
  </si>
  <si>
    <t>КХ "Калдыбай теги"</t>
  </si>
  <si>
    <t>ИП "Бреусов Алексей Германович"</t>
  </si>
  <si>
    <t>670325300085</t>
  </si>
  <si>
    <t>КХ КАРАБУРА АТА</t>
  </si>
  <si>
    <t>880122301925</t>
  </si>
  <si>
    <t>ТОО «Байтабын»</t>
  </si>
  <si>
    <t>990240008640</t>
  </si>
  <si>
    <t>030764023575</t>
  </si>
  <si>
    <t>КХ "Жанбарыс"</t>
  </si>
  <si>
    <t>060564027010</t>
  </si>
  <si>
    <t>Керделинский с.о.</t>
  </si>
  <si>
    <t>с.им.H.Бекежанова</t>
  </si>
  <si>
    <t>Халык ФХ</t>
  </si>
  <si>
    <t>100464023679</t>
  </si>
  <si>
    <t>Ақсу елі ТОО</t>
  </si>
  <si>
    <t>121240014717</t>
  </si>
  <si>
    <t>Ф/Х "Садуов Б."</t>
  </si>
  <si>
    <t>140264019620</t>
  </si>
  <si>
    <t>ФХ "Баба"</t>
  </si>
  <si>
    <t>030364019611</t>
  </si>
  <si>
    <t>КХ "Сенім"</t>
  </si>
  <si>
    <t>150864020707</t>
  </si>
  <si>
    <t>ФҚ "Сапа"</t>
  </si>
  <si>
    <t>160864017273</t>
  </si>
  <si>
    <t>ФХ "Үміт"</t>
  </si>
  <si>
    <t>160764022137</t>
  </si>
  <si>
    <t>КХ «Жулдуз»</t>
  </si>
  <si>
    <t>030264019787</t>
  </si>
  <si>
    <t xml:space="preserve">республиканское государственное предпрятие на праве хозяйственного ведения "Казахский научный центр </t>
  </si>
  <si>
    <t>990240008244</t>
  </si>
  <si>
    <t>КХ "КУАН И Д"</t>
  </si>
  <si>
    <t>520505400951</t>
  </si>
  <si>
    <t>КХ "Танбай"</t>
  </si>
  <si>
    <t>761030302644</t>
  </si>
  <si>
    <t>КХ "Енбек"</t>
  </si>
  <si>
    <t>030264020842</t>
  </si>
  <si>
    <t>ШК "Жанажол - АЖ"</t>
  </si>
  <si>
    <t>030564019926</t>
  </si>
  <si>
    <t>КХ "Талас"</t>
  </si>
  <si>
    <t>160264030269</t>
  </si>
  <si>
    <t>КХ "Акжар"</t>
  </si>
  <si>
    <t>060464030275</t>
  </si>
  <si>
    <t>КХ "Кызылдихан"</t>
  </si>
  <si>
    <t>090364000760</t>
  </si>
  <si>
    <t>КХ "Оспанов"</t>
  </si>
  <si>
    <t>031264016983</t>
  </si>
  <si>
    <t>КХ "Жексенбаев"</t>
  </si>
  <si>
    <t>050564010649</t>
  </si>
  <si>
    <t>Кокдоненский с.о.</t>
  </si>
  <si>
    <t>с.Жаксылык</t>
  </si>
  <si>
    <t>к/х Кайкы</t>
  </si>
  <si>
    <t>670111302355</t>
  </si>
  <si>
    <t>ТОО "SMG Greenhouse Profit"</t>
  </si>
  <si>
    <t>121040010717</t>
  </si>
  <si>
    <t>ТОО "Керемет-Сапа"</t>
  </si>
  <si>
    <t>080840005320</t>
  </si>
  <si>
    <t>к/х АЯНАТ</t>
  </si>
  <si>
    <t>100864017582</t>
  </si>
  <si>
    <t>ТОО "К-БАС"</t>
  </si>
  <si>
    <t>041240015996</t>
  </si>
  <si>
    <t>ТОО "Каспий Агро Компани"</t>
  </si>
  <si>
    <t>090340004524</t>
  </si>
  <si>
    <t>с.Алтынтобе</t>
  </si>
  <si>
    <t>ПК "СПК "Алтынтөбе"</t>
  </si>
  <si>
    <t>161140030980</t>
  </si>
  <si>
    <t>ПК "Бадам"</t>
  </si>
  <si>
    <t>960340001067</t>
  </si>
  <si>
    <t>ТОО "Адилет"</t>
  </si>
  <si>
    <t>990540005558</t>
  </si>
  <si>
    <t>СПК "Бо-ГЕН-Агро"</t>
  </si>
  <si>
    <t>170540017888</t>
  </si>
  <si>
    <t>с.Отрар</t>
  </si>
  <si>
    <t>кх "Несип-Е"</t>
  </si>
  <si>
    <t>040460021479</t>
  </si>
  <si>
    <t>к/х Бекен</t>
  </si>
  <si>
    <t>040560005699</t>
  </si>
  <si>
    <t>СПК "Нур-Шилик"</t>
  </si>
  <si>
    <t>150640026232</t>
  </si>
  <si>
    <t>КХ "ТАТА"</t>
  </si>
  <si>
    <t>161064001914</t>
  </si>
  <si>
    <t>Майлыкент Агро</t>
  </si>
  <si>
    <t>080540019706</t>
  </si>
  <si>
    <t>КХ ТАРАКТЫ-Б</t>
  </si>
  <si>
    <t>660307301618</t>
  </si>
  <si>
    <t>ТОО "KAZALMA (КАЗАЛМА)"</t>
  </si>
  <si>
    <t>160940013510</t>
  </si>
  <si>
    <t>ТОО "Грин Ланд"</t>
  </si>
  <si>
    <t>000940003701</t>
  </si>
  <si>
    <t>ИП "КХ МАХСАТ" Абилжанов Махсат Мануарбекович</t>
  </si>
  <si>
    <t>770813300148</t>
  </si>
  <si>
    <t>КХ Азизова Н.</t>
  </si>
  <si>
    <t>540226400255</t>
  </si>
  <si>
    <t>Республиканское государственное казенное предприятие "Иссыкский государственный дендрологический пар</t>
  </si>
  <si>
    <t>150840020398</t>
  </si>
  <si>
    <t>ТОО "Unifruit"</t>
  </si>
  <si>
    <t>170940024161</t>
  </si>
  <si>
    <t>ТОО "Сады Жетісу Трейд"</t>
  </si>
  <si>
    <t>091240007332</t>
  </si>
  <si>
    <t>КХ "Алматау"</t>
  </si>
  <si>
    <t>740708402411</t>
  </si>
  <si>
    <t>ТОО " Интеграция-Тургень"</t>
  </si>
  <si>
    <t>000640005696</t>
  </si>
  <si>
    <t>ТОО "Бақдала"</t>
  </si>
  <si>
    <t>170440026922</t>
  </si>
  <si>
    <t>Batyr Kaz (Батыр Каз)</t>
  </si>
  <si>
    <t>130540012205</t>
  </si>
  <si>
    <t>Кх "Кисам- Эди"</t>
  </si>
  <si>
    <t>711009402260</t>
  </si>
  <si>
    <t>ИП "Бюро переводов Lexicon"</t>
  </si>
  <si>
    <t>771003302807</t>
  </si>
  <si>
    <t>с.Алмалыбак</t>
  </si>
  <si>
    <t>ТОО "Казахский научно-исследовательский институт земледелия и растениеводства"</t>
  </si>
  <si>
    <t>071040011961</t>
  </si>
  <si>
    <t>TOO "Golden Food Company"</t>
  </si>
  <si>
    <t>050340011232</t>
  </si>
  <si>
    <t>Производственный кооператив "ГҮЛДЕН"</t>
  </si>
  <si>
    <t>111140002936</t>
  </si>
  <si>
    <t>ИП "Согласие"</t>
  </si>
  <si>
    <t>781205400728</t>
  </si>
  <si>
    <t>ТОО "К Бренд"</t>
  </si>
  <si>
    <t>170540023862</t>
  </si>
  <si>
    <t>ТОО "Кокмайса"</t>
  </si>
  <si>
    <t>010540000356</t>
  </si>
  <si>
    <t>ТОО "Строй Гарант КЗ"</t>
  </si>
  <si>
    <t>150340017371</t>
  </si>
  <si>
    <t>Карасайский с.о.</t>
  </si>
  <si>
    <t>с.им.Карасай батыра</t>
  </si>
  <si>
    <t>TOO "Almaly-Kolos"</t>
  </si>
  <si>
    <t>171040003842</t>
  </si>
  <si>
    <t>TOO "Greenhouse E. C. O. "</t>
  </si>
  <si>
    <t>160340010950</t>
  </si>
  <si>
    <t>Колькайнарский с.о.</t>
  </si>
  <si>
    <t>ПК "Қызыл - Дихан қожалығы"</t>
  </si>
  <si>
    <t>980540003837</t>
  </si>
  <si>
    <t xml:space="preserve">ЧЛ (Сарыагаш) </t>
  </si>
  <si>
    <t>Кх "Матецкий"</t>
  </si>
  <si>
    <t>610911302135</t>
  </si>
  <si>
    <t>КХ "Агро СГ"</t>
  </si>
  <si>
    <t>780730401480</t>
  </si>
  <si>
    <t>КХ СВХ ОСЕКБАЕВ ВЯЧЕСЛАВ ХАСЕНОВИЧ</t>
  </si>
  <si>
    <t>480509300491</t>
  </si>
  <si>
    <t>TOO "Eco Park Garden"</t>
  </si>
  <si>
    <t>190440015633</t>
  </si>
  <si>
    <t>EquiClub" Загородный клуб "Chamberlain Country Club</t>
  </si>
  <si>
    <t>140540016488</t>
  </si>
  <si>
    <t>ЛЕСБЕКОВ АҚТІЛЕК ЕРМАХАНҰЛЫ</t>
  </si>
  <si>
    <t>930209302125</t>
  </si>
  <si>
    <t>Тупкараганский район</t>
  </si>
  <si>
    <t>г.Форт-Шевченко</t>
  </si>
  <si>
    <t>ИП "Чалак Бехзад"</t>
  </si>
  <si>
    <t>780921399077</t>
  </si>
  <si>
    <t>КХ ҚАЛАБАР ТҰРСЫН</t>
  </si>
  <si>
    <t>680601399066</t>
  </si>
  <si>
    <t>Еркин КХ</t>
  </si>
  <si>
    <t>500115401708</t>
  </si>
  <si>
    <t>КХ "Уштобе"</t>
  </si>
  <si>
    <t>591201302607</t>
  </si>
  <si>
    <t>КХ "Мусатаева А"</t>
  </si>
  <si>
    <t>720527300749</t>
  </si>
  <si>
    <t>КХ "Смагулов"</t>
  </si>
  <si>
    <t>710813302817</t>
  </si>
  <si>
    <t>КХ "Балабекова А"</t>
  </si>
  <si>
    <t>780412400582</t>
  </si>
  <si>
    <t>580416300883</t>
  </si>
  <si>
    <t>КХ "Ергалиев С"</t>
  </si>
  <si>
    <t>780318300288</t>
  </si>
  <si>
    <t>КХ "Тлеужан Сербаев"</t>
  </si>
  <si>
    <t>520101311260</t>
  </si>
  <si>
    <t>551020301251</t>
  </si>
  <si>
    <t>КХ Актума</t>
  </si>
  <si>
    <t>671102401763</t>
  </si>
  <si>
    <t>КХ "Айдаулетова"</t>
  </si>
  <si>
    <t>КХ "Бау-Би-Сары"</t>
  </si>
  <si>
    <t>700119302062</t>
  </si>
  <si>
    <t>КХ "Омирсерик"</t>
  </si>
  <si>
    <t>500409301363</t>
  </si>
  <si>
    <t>Нуспеков Бек Алдыбекович</t>
  </si>
  <si>
    <t>870724302062</t>
  </si>
  <si>
    <t>ТОО "SAIRANBEK-AGRO"</t>
  </si>
  <si>
    <t>200140004156</t>
  </si>
  <si>
    <t>КХ "Амантай"</t>
  </si>
  <si>
    <t>550518300476</t>
  </si>
  <si>
    <t>КХ "Максат"</t>
  </si>
  <si>
    <t>650704301832</t>
  </si>
  <si>
    <t>КХ "Какен"</t>
  </si>
  <si>
    <t>730427402650</t>
  </si>
  <si>
    <t>КХ "Болатхан"</t>
  </si>
  <si>
    <t>890811300706</t>
  </si>
  <si>
    <t>КХ "Акболат"</t>
  </si>
  <si>
    <t>560415301505</t>
  </si>
  <si>
    <t>с.Бургон</t>
  </si>
  <si>
    <t>841126300746</t>
  </si>
  <si>
    <t>К/Х САУЛЕ</t>
  </si>
  <si>
    <t>531106401192</t>
  </si>
  <si>
    <t>КХ "Нур Дуйсенбай"</t>
  </si>
  <si>
    <t>660210302460</t>
  </si>
  <si>
    <t>КХ "Кулсан"</t>
  </si>
  <si>
    <t>690617301470</t>
  </si>
  <si>
    <t>КХ "Захар"</t>
  </si>
  <si>
    <t>550713301662</t>
  </si>
  <si>
    <t>КХ "Исабеков Руслан"</t>
  </si>
  <si>
    <t>830215401958</t>
  </si>
  <si>
    <t>КХ "Кылышбеков"</t>
  </si>
  <si>
    <t>690613301914</t>
  </si>
  <si>
    <t>ТОО "Аксу АгроЛидер"</t>
  </si>
  <si>
    <t>130140004180</t>
  </si>
  <si>
    <t>КХ "К-Аскар"</t>
  </si>
  <si>
    <t>680124300906</t>
  </si>
  <si>
    <t>КХ "Диқаншы"</t>
  </si>
  <si>
    <t>630221300607</t>
  </si>
  <si>
    <t>К/Х "Мурат"</t>
  </si>
  <si>
    <t>641214401886</t>
  </si>
  <si>
    <t>КХ "Касымова К"</t>
  </si>
  <si>
    <t>481210400900</t>
  </si>
  <si>
    <t>КХ Даняров С</t>
  </si>
  <si>
    <t>630707301270</t>
  </si>
  <si>
    <t>КХ "Камзанов С.К."</t>
  </si>
  <si>
    <t>470518301328</t>
  </si>
  <si>
    <t>ШҚ "Аман"</t>
  </si>
  <si>
    <t>860827300460</t>
  </si>
  <si>
    <t>КХ "Санат"</t>
  </si>
  <si>
    <t>691120300304</t>
  </si>
  <si>
    <t>Крестьянское хозяйство "Диас"</t>
  </si>
  <si>
    <t>740506301855</t>
  </si>
  <si>
    <t>КХ "АГ-Дала"</t>
  </si>
  <si>
    <t>480303400804</t>
  </si>
  <si>
    <t>КХ "Байкуришов"</t>
  </si>
  <si>
    <t>660412302568</t>
  </si>
  <si>
    <t>КХ "Галиев Т.Е"</t>
  </si>
  <si>
    <t>550103302525</t>
  </si>
  <si>
    <t>КХ "Данекеров Б"</t>
  </si>
  <si>
    <t>620316302013</t>
  </si>
  <si>
    <t>КХ "Скаков Ж."</t>
  </si>
  <si>
    <t>540810300658</t>
  </si>
  <si>
    <t>Хусайнов Х.Н."КХ</t>
  </si>
  <si>
    <t>771213302819</t>
  </si>
  <si>
    <t>КХ Бахытжан</t>
  </si>
  <si>
    <t>591127301964</t>
  </si>
  <si>
    <t>КХ "Нагайцев"</t>
  </si>
  <si>
    <t>721122302637</t>
  </si>
  <si>
    <t>ТОО КХ "Саркан Агро"</t>
  </si>
  <si>
    <t>051140002586</t>
  </si>
  <si>
    <t>К/Х Горкавченко"</t>
  </si>
  <si>
    <t>750902402616</t>
  </si>
  <si>
    <t>610627401754</t>
  </si>
  <si>
    <t>КХ "Рустем"</t>
  </si>
  <si>
    <t>КХ "Самал"</t>
  </si>
  <si>
    <t>620303302396</t>
  </si>
  <si>
    <t>101140002042</t>
  </si>
  <si>
    <t>ТОО Фирма "Динаш"</t>
  </si>
  <si>
    <t>930840000527</t>
  </si>
  <si>
    <t>КХ "Аликулов Б.К"</t>
  </si>
  <si>
    <t>780815303819</t>
  </si>
  <si>
    <t>КХ "Чарапиев Кыдырбек"</t>
  </si>
  <si>
    <t>690913300253</t>
  </si>
  <si>
    <t>ИП "Конратбаев А.О."</t>
  </si>
  <si>
    <t>891014301764</t>
  </si>
  <si>
    <t>К/Х "Алтынай"</t>
  </si>
  <si>
    <t>680310302814</t>
  </si>
  <si>
    <t>КХ "Жас Қайрат"</t>
  </si>
  <si>
    <t>690712301784</t>
  </si>
  <si>
    <t>КХ "Жидебай"</t>
  </si>
  <si>
    <t>561115301488</t>
  </si>
  <si>
    <t>ИП "БСА"</t>
  </si>
  <si>
    <t>880925302136</t>
  </si>
  <si>
    <t>ТОО "ТАУ ТУР БМА"</t>
  </si>
  <si>
    <t>130440012965</t>
  </si>
  <si>
    <t>ИП "Маратулы Абзал"</t>
  </si>
  <si>
    <t>930410350108</t>
  </si>
  <si>
    <t>КХ "Бирлик" Урджар</t>
  </si>
  <si>
    <t>641216301038</t>
  </si>
  <si>
    <t>КХ "Некрасовка и К"</t>
  </si>
  <si>
    <t>600608300784</t>
  </si>
  <si>
    <t>КХ "Бірлік" Меирманов Рысбек</t>
  </si>
  <si>
    <t>570216300903</t>
  </si>
  <si>
    <t>К/Х Наз-Ерке</t>
  </si>
  <si>
    <t>650530301252</t>
  </si>
  <si>
    <t>КХ "Алау"</t>
  </si>
  <si>
    <t>300514400182</t>
  </si>
  <si>
    <t>КХ "Балжан"</t>
  </si>
  <si>
    <t>530410300504</t>
  </si>
  <si>
    <t>КХ "Мырза"</t>
  </si>
  <si>
    <t>720905301335</t>
  </si>
  <si>
    <t>КХ Ерасыл</t>
  </si>
  <si>
    <t>581124301173</t>
  </si>
  <si>
    <t>ШҚ "ҚУАТ"</t>
  </si>
  <si>
    <t>470426300200</t>
  </si>
  <si>
    <t>КХ "Мерей" Меирманов Рысбек</t>
  </si>
  <si>
    <t>710301302477</t>
  </si>
  <si>
    <t>КХ "Адам"</t>
  </si>
  <si>
    <t>730505301690</t>
  </si>
  <si>
    <t>КХ "Жанна"</t>
  </si>
  <si>
    <t>750218401421</t>
  </si>
  <si>
    <t>КХ "Руслан" Меирманов Рысбек</t>
  </si>
  <si>
    <t>690901300525</t>
  </si>
  <si>
    <t>ИП "Қайролла"</t>
  </si>
  <si>
    <t>751201399081</t>
  </si>
  <si>
    <t>КХ "ДӘН"</t>
  </si>
  <si>
    <t>561104401583</t>
  </si>
  <si>
    <t>КХ "АЛЬФИЯ"</t>
  </si>
  <si>
    <t>510510302471</t>
  </si>
  <si>
    <t>КХ "Дидар" Урджар</t>
  </si>
  <si>
    <t>540325401638</t>
  </si>
  <si>
    <t>КХ Кайрат</t>
  </si>
  <si>
    <t>500101310477</t>
  </si>
  <si>
    <t>КХ "ЫҚЫЛАС АТА"</t>
  </si>
  <si>
    <t>720710302442</t>
  </si>
  <si>
    <t>Канапиянов Болат Танатарович</t>
  </si>
  <si>
    <t>760910300926</t>
  </si>
  <si>
    <t>КХ "Жүмағүловтар әулеті"</t>
  </si>
  <si>
    <t>030464004548</t>
  </si>
  <si>
    <t>Паров Мухарме Двумарович</t>
  </si>
  <si>
    <t>921028300097</t>
  </si>
  <si>
    <t>Хусей Шели Санхурович</t>
  </si>
  <si>
    <t>620105301434</t>
  </si>
  <si>
    <t>КХ "Ниет"</t>
  </si>
  <si>
    <t>401229401125</t>
  </si>
  <si>
    <t>с.Жанатурмыс</t>
  </si>
  <si>
    <t>КХ "Манат"</t>
  </si>
  <si>
    <t>411228300781</t>
  </si>
  <si>
    <t>КХ "РАМИЛЬ"</t>
  </si>
  <si>
    <t>541214300286</t>
  </si>
  <si>
    <t>Наджафов Руфат Джаватович</t>
  </si>
  <si>
    <t>900602300665</t>
  </si>
  <si>
    <t>Жанакогамский с.о.</t>
  </si>
  <si>
    <t>КХ "НҮР"</t>
  </si>
  <si>
    <t>680422302090</t>
  </si>
  <si>
    <t>Хон Лев Владимирович</t>
  </si>
  <si>
    <t>630127300814</t>
  </si>
  <si>
    <t>880218300245</t>
  </si>
  <si>
    <t>Кх «Благовешенский»</t>
  </si>
  <si>
    <t>611015301852</t>
  </si>
  <si>
    <t>Гасанов Ильгам Джафарович</t>
  </si>
  <si>
    <t>860823301338</t>
  </si>
  <si>
    <t>Шидербаева Улжан</t>
  </si>
  <si>
    <t>СПК "КАРТЕКС-АГРО"</t>
  </si>
  <si>
    <t>161240005221</t>
  </si>
  <si>
    <t>АЛИПБЕКОВ СЕРЖАН МАДИЕВИЧ</t>
  </si>
  <si>
    <t>680926301964</t>
  </si>
  <si>
    <t>КОШЕНОВ СУЛТАН ЖАУЛЫЕВИЧ</t>
  </si>
  <si>
    <t>770602301971</t>
  </si>
  <si>
    <t>МУРАТОВА КАДЫША ИКРАНОВНА ЧЛ</t>
  </si>
  <si>
    <t>660126402143</t>
  </si>
  <si>
    <t>670621401811</t>
  </si>
  <si>
    <t>ТАСКАРАЕВА ГУЛЗАДА АБДУРАХМАНОВНА</t>
  </si>
  <si>
    <t>ТОО "BASIS" (Базис)</t>
  </si>
  <si>
    <t>190340026219</t>
  </si>
  <si>
    <t>БАЙМАНОВ АКБЕРДИ АБЫЛОВИЧ</t>
  </si>
  <si>
    <t>550219301062</t>
  </si>
  <si>
    <t>Дәуренбек Нұрман Мамытұлы</t>
  </si>
  <si>
    <t>690808301885</t>
  </si>
  <si>
    <t>ТОО "Корпорация Ак - Алтын"</t>
  </si>
  <si>
    <t>051240005376</t>
  </si>
  <si>
    <t>860909301286</t>
  </si>
  <si>
    <t>ИСАБЕКОВ БЕКБОЛАТ АЛИЕВИЧ</t>
  </si>
  <si>
    <t>010840002214</t>
  </si>
  <si>
    <t>ПК "Кызылдала"</t>
  </si>
  <si>
    <t>СПК ТАСТЕМІР-АТА</t>
  </si>
  <si>
    <t>011140017923</t>
  </si>
  <si>
    <t>АБДУХАЛИКОВ АМЕТ</t>
  </si>
  <si>
    <t>500427300521</t>
  </si>
  <si>
    <t>ЖАМАНҚАРАЕВ ДҮЙСЕНБЕК НӨКЕРБЕКҰЛЫ</t>
  </si>
  <si>
    <t>550128301925</t>
  </si>
  <si>
    <t>590324300072</t>
  </si>
  <si>
    <t>ФЛ КУМАРБЕКОВ ЖАНАДИЛ</t>
  </si>
  <si>
    <t>610810400601</t>
  </si>
  <si>
    <t>ТУКИБАЕВА УР-АЙМ АЛДАШБЕКОВНА</t>
  </si>
  <si>
    <t>ИЛИМОВ ТАЛГАТ АБИЛДАЕВИЧ</t>
  </si>
  <si>
    <t>780422303911</t>
  </si>
  <si>
    <t>Дүйсек Әсия Нұсқабайқызы</t>
  </si>
  <si>
    <t>601102402719</t>
  </si>
  <si>
    <t>с.Теспе</t>
  </si>
  <si>
    <t>ПК "ЫНТЫМАҚ" Ордабасинский район</t>
  </si>
  <si>
    <t>980240000821</t>
  </si>
  <si>
    <t>ФЛ ҚОРҒАНБЕК РЫСТЫ</t>
  </si>
  <si>
    <t>630301400816</t>
  </si>
  <si>
    <t>МҰРАТ МҰҚАҒАЛИ БАЙБОСЫНҰЛЫ</t>
  </si>
  <si>
    <t>910219301277</t>
  </si>
  <si>
    <t>ТОО ONTUSTIK-ALTAYR</t>
  </si>
  <si>
    <t>190440004618</t>
  </si>
  <si>
    <t>671120302307</t>
  </si>
  <si>
    <t>Рысбергенов Қаныбек Құрмашұлы</t>
  </si>
  <si>
    <t>Карамуртский с.о.</t>
  </si>
  <si>
    <t>с.Карамурт</t>
  </si>
  <si>
    <t>ПК КАРАСАЙ БАТЫР-2</t>
  </si>
  <si>
    <t>011240012440</t>
  </si>
  <si>
    <t>Калысбаев Ергали Бадамбаевич</t>
  </si>
  <si>
    <t>640402301145</t>
  </si>
  <si>
    <t>КХ "Талап" Жамбылская область</t>
  </si>
  <si>
    <t>500624300126</t>
  </si>
  <si>
    <t>с.Корагаты</t>
  </si>
  <si>
    <t>751016302438</t>
  </si>
  <si>
    <t>КХ "АРДАБАЙ"</t>
  </si>
  <si>
    <t>Тахмезов Низами Садыкович</t>
  </si>
  <si>
    <t>850712301789</t>
  </si>
  <si>
    <t>Ералиев Еркин Жолдасбаевич</t>
  </si>
  <si>
    <t>611024301237</t>
  </si>
  <si>
    <t>690228302266</t>
  </si>
  <si>
    <t>Боев Абдухошим Хамроевич</t>
  </si>
  <si>
    <t>950125300126</t>
  </si>
  <si>
    <t>Боев Кахорбек Абдурозоқұлы</t>
  </si>
  <si>
    <t>ПК "Акпан-Батыр"</t>
  </si>
  <si>
    <t>010640016207</t>
  </si>
  <si>
    <t>ТОО "Ыза"</t>
  </si>
  <si>
    <t>050540010489</t>
  </si>
  <si>
    <t>КХ Оспан</t>
  </si>
  <si>
    <t>150464004929</t>
  </si>
  <si>
    <t>Акберген Ержан Утемисович</t>
  </si>
  <si>
    <t>750926300565</t>
  </si>
  <si>
    <t>Алпысбай Әлімхан Уалиханұлы</t>
  </si>
  <si>
    <t>971024300649</t>
  </si>
  <si>
    <t>940405300929</t>
  </si>
  <si>
    <t>Жолдасбаев Сұлтан Ерболұлы</t>
  </si>
  <si>
    <t>Керімбай Қалдыбек Махатұлы</t>
  </si>
  <si>
    <t>661108300721</t>
  </si>
  <si>
    <t>Сариев Талгат Сулейменович</t>
  </si>
  <si>
    <t>661106301093</t>
  </si>
  <si>
    <t>Төкен Марат Сәдібекұлы</t>
  </si>
  <si>
    <t>630714301813</t>
  </si>
  <si>
    <t>Туреханов Набихан Уалиханович</t>
  </si>
  <si>
    <t>660604300882</t>
  </si>
  <si>
    <t>Шопанбай Теміркүл Әбдіқаиымқызы</t>
  </si>
  <si>
    <t>671212400703</t>
  </si>
  <si>
    <t>TAMERLAN AUTO HOUSE</t>
  </si>
  <si>
    <t>160740001936</t>
  </si>
  <si>
    <t>Агросервис БМБ</t>
  </si>
  <si>
    <t>990940004544</t>
  </si>
  <si>
    <t>Тлеубаев Алмас Жумабекович</t>
  </si>
  <si>
    <t>890616302950</t>
  </si>
  <si>
    <t>ТОО "Оңтүстік-Тастемір құрлыс"</t>
  </si>
  <si>
    <t>130340010390</t>
  </si>
  <si>
    <t>Мамбетпаева Сауле</t>
  </si>
  <si>
    <t>590629401729</t>
  </si>
  <si>
    <t>Нурбекова Майраш Калдыбаевна</t>
  </si>
  <si>
    <t>500502401078</t>
  </si>
  <si>
    <t>Мекеров Расул Сулейменович</t>
  </si>
  <si>
    <t>660929301451</t>
  </si>
  <si>
    <t>Жиенбеков Султанмурат Жузтанович</t>
  </si>
  <si>
    <t>680606300084</t>
  </si>
  <si>
    <t>КХ "Утеген"</t>
  </si>
  <si>
    <t>040464056807</t>
  </si>
  <si>
    <t>600301402400</t>
  </si>
  <si>
    <t>Алдабекова Раушан Отегеновна</t>
  </si>
  <si>
    <t>671229400766</t>
  </si>
  <si>
    <t>Анарбаева Райхан Ибраймовна</t>
  </si>
  <si>
    <t>КХ "БІРЛІК" Ниязбеков Асылжан</t>
  </si>
  <si>
    <t>040464136584</t>
  </si>
  <si>
    <t>Джанкеев Ералы Алимкулович</t>
  </si>
  <si>
    <t>740617300781</t>
  </si>
  <si>
    <t>ПК "Мырзагелды"</t>
  </si>
  <si>
    <t>011040010942</t>
  </si>
  <si>
    <t>Ниязбеков Алтынбек Сувшыевич</t>
  </si>
  <si>
    <t>660316301716</t>
  </si>
  <si>
    <t>Бердалиев Турдыбай Мухтарович</t>
  </si>
  <si>
    <t>680719300584</t>
  </si>
  <si>
    <t>Қожабек Забира Сұлтанбекқызы</t>
  </si>
  <si>
    <t>570301402096</t>
  </si>
  <si>
    <t>ТОО "Ынтымак Агро ХХI"</t>
  </si>
  <si>
    <t>200540019169</t>
  </si>
  <si>
    <t>КХ "Айгерим" Туркестанская область</t>
  </si>
  <si>
    <t>040464160567</t>
  </si>
  <si>
    <t>ТОО "Ауыл-2005"</t>
  </si>
  <si>
    <t>030440010472</t>
  </si>
  <si>
    <t>Додабаева Разия</t>
  </si>
  <si>
    <t>460701402335</t>
  </si>
  <si>
    <t>580503301745</t>
  </si>
  <si>
    <t>Рысбергенов Нур Курмашович</t>
  </si>
  <si>
    <t>Турабаев Хасен Райымбекович</t>
  </si>
  <si>
    <t>801025302230</t>
  </si>
  <si>
    <t>Арман-BEELINE</t>
  </si>
  <si>
    <t>070440016766</t>
  </si>
  <si>
    <t>Досанов Батырхан Меңлібайұлы</t>
  </si>
  <si>
    <t>550808301669</t>
  </si>
  <si>
    <t>Ердесов Сейдалы Казыбекович</t>
  </si>
  <si>
    <t>620308302139</t>
  </si>
  <si>
    <t>Тілеуов Лесбек Бортанұлы</t>
  </si>
  <si>
    <t>610210302362</t>
  </si>
  <si>
    <t>ТОО "Жансеит и К"</t>
  </si>
  <si>
    <t>090340014264</t>
  </si>
  <si>
    <t>Аксукентский с.о.</t>
  </si>
  <si>
    <t>ТОО "Оман LTD"</t>
  </si>
  <si>
    <t>011140017577</t>
  </si>
  <si>
    <t>КХ "Мәлике"</t>
  </si>
  <si>
    <t>100664006205</t>
  </si>
  <si>
    <t>Қыдырәлі Бауыржан Саруарұлы</t>
  </si>
  <si>
    <t>790709301709</t>
  </si>
  <si>
    <t>Әділхан Исатай Бұхарбайұлы</t>
  </si>
  <si>
    <t>711218300294</t>
  </si>
  <si>
    <t>КХ КОЖА</t>
  </si>
  <si>
    <t>680502300594</t>
  </si>
  <si>
    <t>КХ КИМ ЛЮБОВЬ МИТРОФАНОВНА</t>
  </si>
  <si>
    <t>561117401821</t>
  </si>
  <si>
    <t>КХ НУРТАЕВ С.Г.</t>
  </si>
  <si>
    <t>480715401753</t>
  </si>
  <si>
    <t>КХ АГИБАЕВ</t>
  </si>
  <si>
    <t>581017301627</t>
  </si>
  <si>
    <t>КХ БАУЫРЖАН</t>
  </si>
  <si>
    <t>600910302801</t>
  </si>
  <si>
    <t>КРХ РУФЬ</t>
  </si>
  <si>
    <t>550313401931</t>
  </si>
  <si>
    <t>КХ ЕЛ-НАЗ-АЙ</t>
  </si>
  <si>
    <t>571216300262</t>
  </si>
  <si>
    <t>с.Hадиризбек</t>
  </si>
  <si>
    <t>КХ КУРАЛАЙ</t>
  </si>
  <si>
    <t>610922402121</t>
  </si>
  <si>
    <t>КХ КАСЕН С</t>
  </si>
  <si>
    <t>570110303733</t>
  </si>
  <si>
    <t>Шаруа қожалығы  Кыдыркешов</t>
  </si>
  <si>
    <t>791122302878</t>
  </si>
  <si>
    <t>KPX "Казбек"</t>
  </si>
  <si>
    <t>720814302448</t>
  </si>
  <si>
    <t>KX " Өркен-А"</t>
  </si>
  <si>
    <t>690810303189</t>
  </si>
  <si>
    <t>Кадиков Кайрат Турсынбаевич</t>
  </si>
  <si>
    <t>821122301154</t>
  </si>
  <si>
    <t>КХ «Нуртаев С.»</t>
  </si>
  <si>
    <t>471209300530</t>
  </si>
  <si>
    <t>Нурпеисов Ерсаин Сергазынович</t>
  </si>
  <si>
    <t>880612300366</t>
  </si>
  <si>
    <t>КХ "Дидар" Меирманов Рысбек</t>
  </si>
  <si>
    <t>490310400894</t>
  </si>
  <si>
    <t>КХ "Байғазы"</t>
  </si>
  <si>
    <t>630802301930</t>
  </si>
  <si>
    <t>621203400597</t>
  </si>
  <si>
    <t>КХ "Улан-Е"</t>
  </si>
  <si>
    <t>КХ "Габидуллин"</t>
  </si>
  <si>
    <t>920511401321</t>
  </si>
  <si>
    <t>490910301184</t>
  </si>
  <si>
    <t>КХ "Оспан Калиякбарова"</t>
  </si>
  <si>
    <t>540315300897</t>
  </si>
  <si>
    <t>КХ "Кошербай"</t>
  </si>
  <si>
    <t>КХ "Молдабек"</t>
  </si>
  <si>
    <t>750511300559</t>
  </si>
  <si>
    <t>ШҚ "Ануха"</t>
  </si>
  <si>
    <t>410320302110</t>
  </si>
  <si>
    <t>КХ "Айдын-Айбар"</t>
  </si>
  <si>
    <t>850107301769</t>
  </si>
  <si>
    <t>КХ "Күнес"</t>
  </si>
  <si>
    <t>701017302977</t>
  </si>
  <si>
    <t>КХ "Нұрбосын"</t>
  </si>
  <si>
    <t>560120303766</t>
  </si>
  <si>
    <t>КХ "Ж-АНАР"</t>
  </si>
  <si>
    <t>751104302872</t>
  </si>
  <si>
    <t>КХ "Мухамеджанов К.А"</t>
  </si>
  <si>
    <t>641004300255</t>
  </si>
  <si>
    <t>КХ «Боранбаев Б.А.»</t>
  </si>
  <si>
    <t>680920302573</t>
  </si>
  <si>
    <t>КХ Ткенбаев</t>
  </si>
  <si>
    <t>641011301975</t>
  </si>
  <si>
    <t xml:space="preserve">ТОО «Жанатов жане К – Алдабергенов атындагы агрофирма» </t>
  </si>
  <si>
    <t>100740000560</t>
  </si>
  <si>
    <t>ШҚ "Чингисбаев"</t>
  </si>
  <si>
    <t>631125300678</t>
  </si>
  <si>
    <t>КХ "ДЮСЕМБИНОВ.С"</t>
  </si>
  <si>
    <t>610309400142</t>
  </si>
  <si>
    <t>КХ "Кулькин"</t>
  </si>
  <si>
    <t>630222302212</t>
  </si>
  <si>
    <t>490521401235</t>
  </si>
  <si>
    <t>КХ "МАЙЕР"</t>
  </si>
  <si>
    <t>КХ "Керимбаев"</t>
  </si>
  <si>
    <t>820716301616</t>
  </si>
  <si>
    <t>КХ "Сидоров С.Н."</t>
  </si>
  <si>
    <t>530406301382</t>
  </si>
  <si>
    <t>КХ "Тауасар"</t>
  </si>
  <si>
    <t>490423400948</t>
  </si>
  <si>
    <t>КХ "Тойшинов"</t>
  </si>
  <si>
    <t>560330301731</t>
  </si>
  <si>
    <t>490722300779</t>
  </si>
  <si>
    <t>KX "Цой Ю.В"</t>
  </si>
  <si>
    <t>530416300696</t>
  </si>
  <si>
    <t>КХ "О Гук-Сен"</t>
  </si>
  <si>
    <t>ШҚ "Иманбаев"</t>
  </si>
  <si>
    <t>391110301890</t>
  </si>
  <si>
    <t>КХ "Карипов"</t>
  </si>
  <si>
    <t>591024302122</t>
  </si>
  <si>
    <t>КХ "Куракбаева"</t>
  </si>
  <si>
    <t>761018402259</t>
  </si>
  <si>
    <t>КХ "Мансурова Рабига"</t>
  </si>
  <si>
    <t>450301400144</t>
  </si>
  <si>
    <t>КХ "Пан" Меирманов Рысбек</t>
  </si>
  <si>
    <t>590923402527</t>
  </si>
  <si>
    <t>КХ "Хегай В.В"</t>
  </si>
  <si>
    <t>690919302609</t>
  </si>
  <si>
    <t>КХ «Медеуов»</t>
  </si>
  <si>
    <t>580622300239</t>
  </si>
  <si>
    <t>ШҚ "Дихан"</t>
  </si>
  <si>
    <t>600521300602</t>
  </si>
  <si>
    <t>КХ  "АЛПЫСБАЕВА Г."</t>
  </si>
  <si>
    <t>590104402594</t>
  </si>
  <si>
    <t xml:space="preserve">КХ "Арыстанбекова" </t>
  </si>
  <si>
    <t>421030400565</t>
  </si>
  <si>
    <t>790203300313</t>
  </si>
  <si>
    <t>КХ "О Леонид"</t>
  </si>
  <si>
    <t>801001300729</t>
  </si>
  <si>
    <t>КХ "Аруна"</t>
  </si>
  <si>
    <t>531120300421</t>
  </si>
  <si>
    <t>510612300122</t>
  </si>
  <si>
    <t>ШҚ "Джасымбеков"</t>
  </si>
  <si>
    <t>КХ "Карабалинов"</t>
  </si>
  <si>
    <t>580119301649</t>
  </si>
  <si>
    <t>КХ "Райманов"</t>
  </si>
  <si>
    <t>591017300859</t>
  </si>
  <si>
    <t>КХ "Климантович"</t>
  </si>
  <si>
    <t>750617302096</t>
  </si>
  <si>
    <t>820202302342</t>
  </si>
  <si>
    <t>КХ "Смаил"</t>
  </si>
  <si>
    <t>680225302036</t>
  </si>
  <si>
    <t>680508301783</t>
  </si>
  <si>
    <t>ШҚ "ЖАН А.С"</t>
  </si>
  <si>
    <t>ШҚ "Дархан"</t>
  </si>
  <si>
    <t>590716400604</t>
  </si>
  <si>
    <t>КХ "Муфтахтинов Р.С"</t>
  </si>
  <si>
    <t>620317300439</t>
  </si>
  <si>
    <t>ШҚ "Кыбыжиков"</t>
  </si>
  <si>
    <t>590101315226</t>
  </si>
  <si>
    <t>ШҚ "Сарыева К.С"</t>
  </si>
  <si>
    <t>670315402767</t>
  </si>
  <si>
    <t>ШҚ "Таласпаев"</t>
  </si>
  <si>
    <t>600808301928</t>
  </si>
  <si>
    <t>ШҚ "Шалхыбаев А."</t>
  </si>
  <si>
    <t>700325302179</t>
  </si>
  <si>
    <t>ШҚ "Марал"</t>
  </si>
  <si>
    <t>580801300463</t>
  </si>
  <si>
    <t>ШҚ "НУР-СЕР"</t>
  </si>
  <si>
    <t>570702301785</t>
  </si>
  <si>
    <t>КХ "Шакбакбаев М.Ш"</t>
  </si>
  <si>
    <t>670724301092</t>
  </si>
  <si>
    <t>Муханов Бейбит Денгелбаевич</t>
  </si>
  <si>
    <t>640630301849</t>
  </si>
  <si>
    <t>КХ "Касабаев А.Б."</t>
  </si>
  <si>
    <t>740227300800</t>
  </si>
  <si>
    <t>КХ "Тарыбаев Даурен Талгатович"</t>
  </si>
  <si>
    <t>750309300382</t>
  </si>
  <si>
    <t>850708400225</t>
  </si>
  <si>
    <t>КХ "Нам Е.К."</t>
  </si>
  <si>
    <t>Бастобинский с.о.</t>
  </si>
  <si>
    <t>с.Бастобе</t>
  </si>
  <si>
    <t>ТОО "Шыгыс-Каратал"</t>
  </si>
  <si>
    <t>011140005860</t>
  </si>
  <si>
    <t>КХ "Төреғали"</t>
  </si>
  <si>
    <t>810622301871</t>
  </si>
  <si>
    <t>КХ "Бейсембаев Ж"</t>
  </si>
  <si>
    <t>500901301813</t>
  </si>
  <si>
    <t>КХ "Маулен"</t>
  </si>
  <si>
    <t>650725301113</t>
  </si>
  <si>
    <t>КХ "Муса"</t>
  </si>
  <si>
    <t>750916303074</t>
  </si>
  <si>
    <t>КХ "Унимдинов С.Е"</t>
  </si>
  <si>
    <t>671205301380</t>
  </si>
  <si>
    <t>КХ "Али"</t>
  </si>
  <si>
    <t>600106300785</t>
  </si>
  <si>
    <t>КХ "Жалғас"</t>
  </si>
  <si>
    <t>810813401678</t>
  </si>
  <si>
    <t>КРХ "Жандос"</t>
  </si>
  <si>
    <t>510726401276</t>
  </si>
  <si>
    <t>КРХ "Кулиев"</t>
  </si>
  <si>
    <t>490202302202</t>
  </si>
  <si>
    <t>КРХ "Радуга"</t>
  </si>
  <si>
    <t>621107301071</t>
  </si>
  <si>
    <t>КХ "Рината"</t>
  </si>
  <si>
    <t>690102303191</t>
  </si>
  <si>
    <t>КРХ-СЕЙТНУР</t>
  </si>
  <si>
    <t>720924300479</t>
  </si>
  <si>
    <t>с.Каратал</t>
  </si>
  <si>
    <t>KРX "Максат"</t>
  </si>
  <si>
    <t>710727400265</t>
  </si>
  <si>
    <t>КРХ "Бек"</t>
  </si>
  <si>
    <t>820804302375</t>
  </si>
  <si>
    <t>КХ Жамбай</t>
  </si>
  <si>
    <t>591222300497</t>
  </si>
  <si>
    <t>с.Муканшы</t>
  </si>
  <si>
    <t>530320400739</t>
  </si>
  <si>
    <t>КХ "Мырзахан"</t>
  </si>
  <si>
    <t>570726300480</t>
  </si>
  <si>
    <t>KРX "Талапкер"</t>
  </si>
  <si>
    <t>630808302406</t>
  </si>
  <si>
    <t>КРХ "Манапов"</t>
  </si>
  <si>
    <t>500101312493</t>
  </si>
  <si>
    <t>ст.Коксу</t>
  </si>
  <si>
    <t>720412302096</t>
  </si>
  <si>
    <t>КХ "Қалибек"</t>
  </si>
  <si>
    <t>710118302353</t>
  </si>
  <si>
    <t>КХ "Сарыбаев Сергазы"</t>
  </si>
  <si>
    <t>641207302097</t>
  </si>
  <si>
    <t>КХ "Саилибаев Д.Р"</t>
  </si>
  <si>
    <t>660219302132</t>
  </si>
  <si>
    <t>КХ "Софин АА"</t>
  </si>
  <si>
    <t>680927301913</t>
  </si>
  <si>
    <t xml:space="preserve">ПСК «Жер Ана» </t>
  </si>
  <si>
    <t>940740002135</t>
  </si>
  <si>
    <t>Производственный кооператив "Сайрам-Астық"</t>
  </si>
  <si>
    <t>030340006123</t>
  </si>
  <si>
    <t>Боровская п.а.</t>
  </si>
  <si>
    <t>п.Бурабай</t>
  </si>
  <si>
    <t>РГКП "Республиканский лесной селекционно-семеноводческий сентр"</t>
  </si>
  <si>
    <t>150740022283</t>
  </si>
  <si>
    <t>ТОО "Алтынқұрық"</t>
  </si>
  <si>
    <t>030140005792</t>
  </si>
  <si>
    <t>Қалжан Ғазиз Елшібекұлы</t>
  </si>
  <si>
    <t>940302302043</t>
  </si>
  <si>
    <t>Махмудов Назим Кадимоглы</t>
  </si>
  <si>
    <t>Мырзакеров Ержан Кыпшакович</t>
  </si>
  <si>
    <t>820909300499</t>
  </si>
  <si>
    <t>Сахиева Райхан Махсадовна</t>
  </si>
  <si>
    <t>"Қайрат" Ш/Қ</t>
  </si>
  <si>
    <t>501124300349</t>
  </si>
  <si>
    <t>с.Кызылшарык</t>
  </si>
  <si>
    <t>TOO "Agricultural Innovations Limited" (Агрикалчэрэл Инновэйшнс Лимитед)</t>
  </si>
  <si>
    <t>130741017040</t>
  </si>
  <si>
    <t xml:space="preserve">TOO "Alma Mater Fields" </t>
  </si>
  <si>
    <t>160940004294</t>
  </si>
  <si>
    <t>ТОО "Иле-Алатау Тур"</t>
  </si>
  <si>
    <t>140240018413</t>
  </si>
  <si>
    <t>TOO "Issyk Garden"</t>
  </si>
  <si>
    <t>201040004006</t>
  </si>
  <si>
    <t>ЖК "Рафиков Р.Д"</t>
  </si>
  <si>
    <t>730410300104</t>
  </si>
  <si>
    <t>КХ "Бакирова Нурия Исоевна"</t>
  </si>
  <si>
    <t>520828400899</t>
  </si>
  <si>
    <t>КХ “ Олжа-бақ”</t>
  </si>
  <si>
    <t>830709402664</t>
  </si>
  <si>
    <t>Бақтияр-М</t>
  </si>
  <si>
    <t>010140003633</t>
  </si>
  <si>
    <t>ИП Agro Center</t>
  </si>
  <si>
    <t>880127401374</t>
  </si>
  <si>
    <t>TOO "Captains of industry"</t>
  </si>
  <si>
    <t>180740000278</t>
  </si>
  <si>
    <t>TOO "FIRST GARDEN"</t>
  </si>
  <si>
    <t>180740031832</t>
  </si>
  <si>
    <t>ТОО "Жасыл Алма"</t>
  </si>
  <si>
    <t>120840004491</t>
  </si>
  <si>
    <t>Елеусизова Азилия Касымкайыровна</t>
  </si>
  <si>
    <t>521217401085</t>
  </si>
  <si>
    <t>КХ Хайдаров</t>
  </si>
  <si>
    <t>610423300235</t>
  </si>
  <si>
    <t>АгроХимПром KAZ ТОО</t>
  </si>
  <si>
    <t>160540006701</t>
  </si>
  <si>
    <t>ТОО "Saulet Standart Systems"</t>
  </si>
  <si>
    <t>140340017240</t>
  </si>
  <si>
    <t>ТОО "Alatau Fruit Engineering"</t>
  </si>
  <si>
    <t>131140006173</t>
  </si>
  <si>
    <t xml:space="preserve">ИП Эльдорадо </t>
  </si>
  <si>
    <t>841205300785</t>
  </si>
  <si>
    <t>Казахский научно-исследовательский институт плодоовощеводства</t>
  </si>
  <si>
    <t>071240014140</t>
  </si>
  <si>
    <t>KIBAN AGRO</t>
  </si>
  <si>
    <t>150540021951</t>
  </si>
  <si>
    <t>TOO "Apple Bee"</t>
  </si>
  <si>
    <t>201040005202</t>
  </si>
  <si>
    <t>Данылбаев Ульгубай Бекежанович</t>
  </si>
  <si>
    <t>631015302001</t>
  </si>
  <si>
    <t>Ким И.А."ИП</t>
  </si>
  <si>
    <t>611205301736</t>
  </si>
  <si>
    <t>Магданов Олжас Макашович</t>
  </si>
  <si>
    <t>800923302854</t>
  </si>
  <si>
    <t>ФХ "Карабура-Ата-1"</t>
  </si>
  <si>
    <t>190464028408</t>
  </si>
  <si>
    <t>КХ «Максат»</t>
  </si>
  <si>
    <t>061064022183</t>
  </si>
  <si>
    <t>Бекетов Мурат Бозжанулы</t>
  </si>
  <si>
    <t>851125302302</t>
  </si>
  <si>
    <t>Мырзахметов Куандык Турганович</t>
  </si>
  <si>
    <t>КХ "Садыков"</t>
  </si>
  <si>
    <t>030364019146</t>
  </si>
  <si>
    <t>КХ "Ертлеуов"</t>
  </si>
  <si>
    <t>030464021362</t>
  </si>
  <si>
    <t>КХ "Нурке"</t>
  </si>
  <si>
    <t>361010401907</t>
  </si>
  <si>
    <t>ФХ "Мақсат"</t>
  </si>
  <si>
    <t>190664023711</t>
  </si>
  <si>
    <t>ТОО "Айтогжан"</t>
  </si>
  <si>
    <t>050340011292</t>
  </si>
  <si>
    <t>ФХ "Табанкөл"</t>
  </si>
  <si>
    <t>120664014155</t>
  </si>
  <si>
    <t>КХ "Нұр-Даулет"</t>
  </si>
  <si>
    <t>030364018316</t>
  </si>
  <si>
    <t>ШК "Талап"</t>
  </si>
  <si>
    <t>030464009003</t>
  </si>
  <si>
    <t>КРЕСТЬЯНСКОЕ ХОЗЯЙСТВО "АРАЙ"</t>
  </si>
  <si>
    <t>050164027916</t>
  </si>
  <si>
    <t>Кольарыкский с.о.</t>
  </si>
  <si>
    <t>с.им.Актан батыра</t>
  </si>
  <si>
    <t>ТОО "Сыр Маржаны"</t>
  </si>
  <si>
    <t>050140012194</t>
  </si>
  <si>
    <t>"Естай" КХ</t>
  </si>
  <si>
    <t>740425301964</t>
  </si>
  <si>
    <t>ИП "Алтынбаев"</t>
  </si>
  <si>
    <t>670729301476</t>
  </si>
  <si>
    <t>КХ "Мади"</t>
  </si>
  <si>
    <t>200864021767</t>
  </si>
  <si>
    <t>ТОО "Жанарту"</t>
  </si>
  <si>
    <t>890540000020</t>
  </si>
  <si>
    <t>ТОО "МТС АС-АГРО"</t>
  </si>
  <si>
    <t>170140016419</t>
  </si>
  <si>
    <t>ШҚ Тұлпар</t>
  </si>
  <si>
    <t>130564005431</t>
  </si>
  <si>
    <t>Инкардарьинский с.о.</t>
  </si>
  <si>
    <t>с.Инкардарья</t>
  </si>
  <si>
    <t>ФХ "Іңкәрдария-Агро"</t>
  </si>
  <si>
    <t>171164003887</t>
  </si>
  <si>
    <t>КХ "Бақ"</t>
  </si>
  <si>
    <t>150764003684</t>
  </si>
  <si>
    <t>Талаптанский с.о.</t>
  </si>
  <si>
    <t>с.Бала би</t>
  </si>
  <si>
    <t>ПК "Балаби 2004"</t>
  </si>
  <si>
    <t>040340014929</t>
  </si>
  <si>
    <t>ЧЛ Шолпан Б</t>
  </si>
  <si>
    <t>Шолпан Бауыржан Жаркинбекулы</t>
  </si>
  <si>
    <t>900210301355</t>
  </si>
  <si>
    <t>040640005237</t>
  </si>
  <si>
    <t>ТОО "Caspian Food"</t>
  </si>
  <si>
    <t>Береке-К.А.</t>
  </si>
  <si>
    <t>021040004533</t>
  </si>
  <si>
    <t>ТОО "Altyn tur"</t>
  </si>
  <si>
    <t>041040007948</t>
  </si>
  <si>
    <t>ПК "Асар жылыжай өнімдері"</t>
  </si>
  <si>
    <t>120740015720</t>
  </si>
  <si>
    <t>кх "Magro"</t>
  </si>
  <si>
    <t>160464006684</t>
  </si>
  <si>
    <t>Староиканский с.о.</t>
  </si>
  <si>
    <t>с.Староикан</t>
  </si>
  <si>
    <t>кх Бабахан</t>
  </si>
  <si>
    <t>570301302971</t>
  </si>
  <si>
    <t>ТОО "Боген АТК"</t>
  </si>
  <si>
    <t>020140006808</t>
  </si>
  <si>
    <t>ТОО "Sharkul food"</t>
  </si>
  <si>
    <t>180240003452</t>
  </si>
  <si>
    <t>Нур-Сармат"ТОО</t>
  </si>
  <si>
    <t>970240005593</t>
  </si>
  <si>
    <t>Керимкулов Аманкул Кулмаханович</t>
  </si>
  <si>
    <t>640507300980</t>
  </si>
  <si>
    <t>кх "Нұржан-Ж"</t>
  </si>
  <si>
    <t>с.о.им.Машбека Налибаева</t>
  </si>
  <si>
    <t>831115300625</t>
  </si>
  <si>
    <t>Восточная дирекция</t>
  </si>
  <si>
    <t>Акимбаев Аслан Галымович</t>
  </si>
  <si>
    <t>КХ ЛАД</t>
  </si>
  <si>
    <t>050764022621</t>
  </si>
  <si>
    <t>Жарминский район</t>
  </si>
  <si>
    <t>Божегурский с.о.</t>
  </si>
  <si>
    <t>с.Салкынтобе</t>
  </si>
  <si>
    <t>К/Х "Ағайындар"</t>
  </si>
  <si>
    <t>591209301137</t>
  </si>
  <si>
    <t>КХ "Лад" (удалить)</t>
  </si>
  <si>
    <t>Теректинский с.о.</t>
  </si>
  <si>
    <t>К/Х "ТАСТЫ"</t>
  </si>
  <si>
    <t>590508300647</t>
  </si>
  <si>
    <t>ТОО ЕСТАУЛЕТ</t>
  </si>
  <si>
    <t>080140014562</t>
  </si>
  <si>
    <t>Озерновский с.о.</t>
  </si>
  <si>
    <t>ТОО ASTAL AGRO</t>
  </si>
  <si>
    <t>170240020103</t>
  </si>
  <si>
    <t>ТОО "МАҚСАТ АСТЫҚ"</t>
  </si>
  <si>
    <t>140140016126</t>
  </si>
  <si>
    <t>с.Восточное</t>
  </si>
  <si>
    <t>КХ «Шығыс»</t>
  </si>
  <si>
    <t>660722302038</t>
  </si>
  <si>
    <t>ТОО "ВЕК-ПВ"</t>
  </si>
  <si>
    <t>010640002267</t>
  </si>
  <si>
    <t>К/Х "НИВА"</t>
  </si>
  <si>
    <t>111164019397</t>
  </si>
  <si>
    <t>ФХ "НУР"</t>
  </si>
  <si>
    <t>080264014646</t>
  </si>
  <si>
    <t>ТОО "ACI"</t>
  </si>
  <si>
    <t>200940007239</t>
  </si>
  <si>
    <t>АРГАМАК ФХ</t>
  </si>
  <si>
    <t>131264018039</t>
  </si>
  <si>
    <t>Коскольский с.о.</t>
  </si>
  <si>
    <t>с.Косколь</t>
  </si>
  <si>
    <t>КХ НУРАС</t>
  </si>
  <si>
    <t>730509301842</t>
  </si>
  <si>
    <t>КХ ӨТЕЙ</t>
  </si>
  <si>
    <t>480516400793</t>
  </si>
  <si>
    <t>КХ КОЙЧУБАЕВА С.Е.</t>
  </si>
  <si>
    <t>681028401555</t>
  </si>
  <si>
    <t>ТОО "БУРА-САЙ"</t>
  </si>
  <si>
    <t>041240013474</t>
  </si>
  <si>
    <t>ТОО "КХ "КРОНАГРО"</t>
  </si>
  <si>
    <t>130840022005</t>
  </si>
  <si>
    <t>Алтын@</t>
  </si>
  <si>
    <t>570218400782</t>
  </si>
  <si>
    <t>ТОО "G-AGRO PV"</t>
  </si>
  <si>
    <t>220140016619</t>
  </si>
  <si>
    <t>Баянаульский район</t>
  </si>
  <si>
    <t>Каратомарский с.о.</t>
  </si>
  <si>
    <t>с.Каратомар</t>
  </si>
  <si>
    <t>К/Х "БАЯН-СУЛУ"</t>
  </si>
  <si>
    <t>640110350215</t>
  </si>
  <si>
    <t>КХ НУР</t>
  </si>
  <si>
    <t>530103301929</t>
  </si>
  <si>
    <t>КХ ТАЛАПКЕР</t>
  </si>
  <si>
    <t>161064025149</t>
  </si>
  <si>
    <t>Каракудукский с.о.</t>
  </si>
  <si>
    <t>с.Каракудук</t>
  </si>
  <si>
    <t>КХ "РУСТЕМ"</t>
  </si>
  <si>
    <t>640912300338</t>
  </si>
  <si>
    <t>КХ "СМАГУЛ"</t>
  </si>
  <si>
    <t>101064018541</t>
  </si>
  <si>
    <t>ТОО ""KABIDEN AGRO""</t>
  </si>
  <si>
    <t>210640037271</t>
  </si>
  <si>
    <t>ТОО "АМИРPV"</t>
  </si>
  <si>
    <t>210540008978</t>
  </si>
  <si>
    <t>с.Зеленая Роща</t>
  </si>
  <si>
    <t>КХ "АГРО БИЗНЕС АЗИЯ"</t>
  </si>
  <si>
    <t>210464018477</t>
  </si>
  <si>
    <t>КАРАКУДУК ТОО</t>
  </si>
  <si>
    <t>040340018268</t>
  </si>
  <si>
    <t>ТОО "Гостиничный комплекс "Иртыш"</t>
  </si>
  <si>
    <t>040740005994</t>
  </si>
  <si>
    <t>Верненский с.о.</t>
  </si>
  <si>
    <t>200264011410</t>
  </si>
  <si>
    <t>ТОО "BON-AGRO"</t>
  </si>
  <si>
    <t>190940007889</t>
  </si>
  <si>
    <t>Жылыбулакский с.о.</t>
  </si>
  <si>
    <t>с.Сахновка</t>
  </si>
  <si>
    <t>КХ ЖИГЕР</t>
  </si>
  <si>
    <t>820113350874</t>
  </si>
  <si>
    <t>Ульгулималшинский с.о.</t>
  </si>
  <si>
    <t>с.Ульгули-Малши</t>
  </si>
  <si>
    <t>КХ САМУР</t>
  </si>
  <si>
    <t>580309300742</t>
  </si>
  <si>
    <t xml:space="preserve">ТОО "КХ ЛУКАХИН" </t>
  </si>
  <si>
    <t>220440011619</t>
  </si>
  <si>
    <t>КХ A.Z.A.</t>
  </si>
  <si>
    <t>900830451001</t>
  </si>
  <si>
    <t>КХ "Грязновка"</t>
  </si>
  <si>
    <t>КАРИНА КХ</t>
  </si>
  <si>
    <t>090164012483</t>
  </si>
  <si>
    <t>КХ ЖЕНИС</t>
  </si>
  <si>
    <t>880218351100</t>
  </si>
  <si>
    <t>КХ ВИНС</t>
  </si>
  <si>
    <t>801025350240</t>
  </si>
  <si>
    <t xml:space="preserve">Крестьянское хозяйство "Иртыш"                    </t>
  </si>
  <si>
    <t>540509300792</t>
  </si>
  <si>
    <t>К/Х "И.П. VICTORY"</t>
  </si>
  <si>
    <t>150264000949</t>
  </si>
  <si>
    <t>ТОО "TAVI-GROUP"</t>
  </si>
  <si>
    <t>201040004829</t>
  </si>
  <si>
    <t>ИП "Искандер"</t>
  </si>
  <si>
    <t>870423350373</t>
  </si>
  <si>
    <t>ТОО "КРЕСТЬЯНСКОЕ ХОЗЯЙСТВО АЛЕКСАНДР"</t>
  </si>
  <si>
    <t>210340008792</t>
  </si>
  <si>
    <t>КХ "Багдат"</t>
  </si>
  <si>
    <t>691124301225</t>
  </si>
  <si>
    <t>ТОО "ТÓLEK"</t>
  </si>
  <si>
    <t>210240037198</t>
  </si>
  <si>
    <t>ТОО НҰР-АГРО1</t>
  </si>
  <si>
    <t>151240015235</t>
  </si>
  <si>
    <t>АЙГЕРИМ КХ КУРМАНГАЛИЕВ ВКО</t>
  </si>
  <si>
    <t>681015300321</t>
  </si>
  <si>
    <t>КХ "Роса"</t>
  </si>
  <si>
    <t>830728351015</t>
  </si>
  <si>
    <t>КХ НИКОЛАЙ</t>
  </si>
  <si>
    <t>620301301995</t>
  </si>
  <si>
    <t>КХ "БОГДАН"</t>
  </si>
  <si>
    <t>171064030979</t>
  </si>
  <si>
    <t>КХ "Пиксарь"</t>
  </si>
  <si>
    <t>480904400049</t>
  </si>
  <si>
    <t>TOO "РОТОР VKO"</t>
  </si>
  <si>
    <t>180840027124</t>
  </si>
  <si>
    <t>КХ "Меркульева Ф. И."</t>
  </si>
  <si>
    <t>051064008730</t>
  </si>
  <si>
    <t>Усть-Таловский с.о.</t>
  </si>
  <si>
    <t>КФХ" Шенгальц О.В."</t>
  </si>
  <si>
    <t>610726401198</t>
  </si>
  <si>
    <t>ИП КХ НАУРЫЗ</t>
  </si>
  <si>
    <t>900321301269</t>
  </si>
  <si>
    <t>с.Красная Шемонаиха</t>
  </si>
  <si>
    <t>КХ  " Коржук Геннадия Прокопьевича"</t>
  </si>
  <si>
    <t>060164028906</t>
  </si>
  <si>
    <t>КХ НИВА (Михайловка)</t>
  </si>
  <si>
    <t>501120300367</t>
  </si>
  <si>
    <t>КХ "БОЧКАРЕВ А.С."</t>
  </si>
  <si>
    <t>160764006968</t>
  </si>
  <si>
    <t>КХ НИКОНЕНКО С.И. (Шмидт)</t>
  </si>
  <si>
    <t>550125302941</t>
  </si>
  <si>
    <t>840804450771</t>
  </si>
  <si>
    <t>КХ САНЖАР</t>
  </si>
  <si>
    <t>160564025055</t>
  </si>
  <si>
    <t xml:space="preserve">ИП ШЕВЕЛЕВ В.А. </t>
  </si>
  <si>
    <t>520407350057</t>
  </si>
  <si>
    <t>КХ  БУРА</t>
  </si>
  <si>
    <t>610126302306</t>
  </si>
  <si>
    <t>КХ КОЛОС (Бориленко)</t>
  </si>
  <si>
    <t>160464008100</t>
  </si>
  <si>
    <t>КХ БОЖАНАКОВ (Большенарым)</t>
  </si>
  <si>
    <t>500501304141</t>
  </si>
  <si>
    <t>ТОО "КОМПАНИЯ РОСАГРО"</t>
  </si>
  <si>
    <t>190540025773</t>
  </si>
  <si>
    <t>К/Х "ТЛЕНОВ"</t>
  </si>
  <si>
    <t>030864026751</t>
  </si>
  <si>
    <t>КХ  Иванов В.С.</t>
  </si>
  <si>
    <t>590106300235</t>
  </si>
  <si>
    <t>с.Уварово</t>
  </si>
  <si>
    <t>ТОО  "ДОМИНИОН УК"</t>
  </si>
  <si>
    <t>151240007125</t>
  </si>
  <si>
    <t>ПРК "МИГ"</t>
  </si>
  <si>
    <t>980340004124</t>
  </si>
  <si>
    <t>ТОО ШЫҒЫС-ГАРС</t>
  </si>
  <si>
    <t>041140017473</t>
  </si>
  <si>
    <t>ТОО "ШЫҒЫС-ЖЕР"</t>
  </si>
  <si>
    <t>090740013052</t>
  </si>
  <si>
    <t>К/Х  КНОБЛОХ Э.В</t>
  </si>
  <si>
    <t>591119300487</t>
  </si>
  <si>
    <t>ТОО КАРАВАЙ-АГРО</t>
  </si>
  <si>
    <t>041140014657</t>
  </si>
  <si>
    <t>Саратовский с.о.</t>
  </si>
  <si>
    <t>КХ "РАХМАТУЛЛИН"</t>
  </si>
  <si>
    <t>880419302105</t>
  </si>
  <si>
    <t>ТОО "АЛТЫН КАЗАН И К"</t>
  </si>
  <si>
    <t>190440037073</t>
  </si>
  <si>
    <t>К/Х "БАЛАБИН К.М."</t>
  </si>
  <si>
    <t>860521300229</t>
  </si>
  <si>
    <t>Озерский с.о.</t>
  </si>
  <si>
    <t>с.Озерки</t>
  </si>
  <si>
    <t>КХ ХАН</t>
  </si>
  <si>
    <t>490201399041</t>
  </si>
  <si>
    <t>ТОО "БЕКЕТ АГРО"</t>
  </si>
  <si>
    <t>210840008855</t>
  </si>
  <si>
    <t>К/Х  ВАЛИХАН</t>
  </si>
  <si>
    <t>581220400986</t>
  </si>
  <si>
    <t>КХ "Бухотанов Т.А." на удаление</t>
  </si>
  <si>
    <t>с.Уба-Форпост</t>
  </si>
  <si>
    <t>КХ ЕРМЕК</t>
  </si>
  <si>
    <t>590204300674</t>
  </si>
  <si>
    <t>КХ СЛАВУТИЧ</t>
  </si>
  <si>
    <t>870330300153</t>
  </si>
  <si>
    <t>ТОО "КНОБЛОХ И К"</t>
  </si>
  <si>
    <t>041140009719</t>
  </si>
  <si>
    <t>ТОО "Тайтолеу И.С."</t>
  </si>
  <si>
    <t>181240002803</t>
  </si>
  <si>
    <t>КХ НИВА ТРОЕГУБОВА В.П</t>
  </si>
  <si>
    <t>140464013837</t>
  </si>
  <si>
    <t>ПТ КХ " ЛУЧ "</t>
  </si>
  <si>
    <t>160464031757</t>
  </si>
  <si>
    <t>ТОО КХ КРАСНЫЙ ЯР</t>
  </si>
  <si>
    <t>180140028870</t>
  </si>
  <si>
    <t>ТОО "СЕКИСОВКА"</t>
  </si>
  <si>
    <t>210640023390</t>
  </si>
  <si>
    <t>ТОО "МҰРА 1"</t>
  </si>
  <si>
    <t>210940018913</t>
  </si>
  <si>
    <t>КХ "Витёк"</t>
  </si>
  <si>
    <t>640326401921</t>
  </si>
  <si>
    <t>КХ АНГЕЛИНА</t>
  </si>
  <si>
    <t>830429301777</t>
  </si>
  <si>
    <t>Крестьянское хозяйство "Салтанат</t>
  </si>
  <si>
    <t>620101303548</t>
  </si>
  <si>
    <t>ТОО "ТОО RUST-AGRO"</t>
  </si>
  <si>
    <t>210440018199</t>
  </si>
  <si>
    <t>КФХ КАСИМОВА В.В.</t>
  </si>
  <si>
    <t>720613301020</t>
  </si>
  <si>
    <t>ТОО "ТАНУР-МАЯК"</t>
  </si>
  <si>
    <t>030940004119</t>
  </si>
  <si>
    <t>с.Феклистовка</t>
  </si>
  <si>
    <t>ТОО "КИРОВСКОЕ"</t>
  </si>
  <si>
    <t>180440035824</t>
  </si>
  <si>
    <t>к/х "САЙЛАУХАН"</t>
  </si>
  <si>
    <t>690402301401</t>
  </si>
  <si>
    <t>с.Пролетарка</t>
  </si>
  <si>
    <t>ТОО "ЕЛ МЕН ЖЕР"</t>
  </si>
  <si>
    <t>041240012456</t>
  </si>
  <si>
    <t>ТОО "АЗОВОЕ АГРО"</t>
  </si>
  <si>
    <t>190240020335</t>
  </si>
  <si>
    <t>КРЕСТЬЯНСКОЕ ХОЗЯЙСТВО МОЛДАКЕЛЬДИНОВ КАИРБЕРГЕН</t>
  </si>
  <si>
    <t>461002350292</t>
  </si>
  <si>
    <t>КХ АЛИШЕР</t>
  </si>
  <si>
    <t>050160003608</t>
  </si>
  <si>
    <t>ТОО "FAS GROUP"</t>
  </si>
  <si>
    <t>161140010837</t>
  </si>
  <si>
    <t>САДЫКОВ И К ТОО</t>
  </si>
  <si>
    <t>041140011583</t>
  </si>
  <si>
    <t>КХ Жуковский С.Н.</t>
  </si>
  <si>
    <t>721009300100</t>
  </si>
  <si>
    <t>КХ ТКАЧУК</t>
  </si>
  <si>
    <t>720911350297</t>
  </si>
  <si>
    <t>АГРО ВИТЯЗЬ КХ</t>
  </si>
  <si>
    <t>200164024924</t>
  </si>
  <si>
    <t>К/Х "ПРОКОПЧЕНКО"</t>
  </si>
  <si>
    <t>031164017869</t>
  </si>
  <si>
    <t>КХ "КУШНИР"</t>
  </si>
  <si>
    <t>080164005950</t>
  </si>
  <si>
    <t>АННА, КХ</t>
  </si>
  <si>
    <t>740520350186</t>
  </si>
  <si>
    <t>К/Х "ГОМАН"</t>
  </si>
  <si>
    <t>030664018783</t>
  </si>
  <si>
    <t>с.Первомайск</t>
  </si>
  <si>
    <t>ФХ "ПАЩЕН"</t>
  </si>
  <si>
    <t>710101301749</t>
  </si>
  <si>
    <t>КХ СЛАВА</t>
  </si>
  <si>
    <t>080264005191</t>
  </si>
  <si>
    <t>КХ Жуковский Станислав Николаевич (удалить)</t>
  </si>
  <si>
    <t>ТОО "РИМ-ВОСТОК"</t>
  </si>
  <si>
    <t>050140019914</t>
  </si>
  <si>
    <t>с.Голубовка</t>
  </si>
  <si>
    <t>ТОО ИМЕНИ "АБАЯ"</t>
  </si>
  <si>
    <t>940440001394</t>
  </si>
  <si>
    <t>ТОО КХ "ДИНАЛ"</t>
  </si>
  <si>
    <t>990540005479</t>
  </si>
  <si>
    <t>КХ "ЭЛИК"</t>
  </si>
  <si>
    <t>910318351320</t>
  </si>
  <si>
    <t>ТОО "АГРО-КОМПЛЕКС БЕРЕЗОВКА"</t>
  </si>
  <si>
    <t>151040006187</t>
  </si>
  <si>
    <t>КХ АГРО НИВА</t>
  </si>
  <si>
    <t>191064007929</t>
  </si>
  <si>
    <t>К/Х "НҰРЛЫ ЖЕР"</t>
  </si>
  <si>
    <t>180464025213</t>
  </si>
  <si>
    <t>К/Х "ВИЛЬГЕЛЬМ"</t>
  </si>
  <si>
    <t>030864023975</t>
  </si>
  <si>
    <t>ТОО "ОХ" ИРТЫШСКОЕ"</t>
  </si>
  <si>
    <t>940740000149</t>
  </si>
  <si>
    <t>Ефремовский с.о.</t>
  </si>
  <si>
    <t>с.Ефремовка</t>
  </si>
  <si>
    <t>КХ РАХМАНОВ</t>
  </si>
  <si>
    <t>830122351010</t>
  </si>
  <si>
    <t>с.Рождественка</t>
  </si>
  <si>
    <t>КХ АДИЛЬ</t>
  </si>
  <si>
    <t>870430350837</t>
  </si>
  <si>
    <t>ТОО "ЕГІНБАЙ-KZ"</t>
  </si>
  <si>
    <t>191140028508</t>
  </si>
  <si>
    <t>КХ КОЛОС</t>
  </si>
  <si>
    <t>181164031894</t>
  </si>
  <si>
    <t>ТОО "АГРО-НИКА-ТЕРЕНКОЛЬ"</t>
  </si>
  <si>
    <t>030240009213</t>
  </si>
  <si>
    <t>ФХ "ВЫБОРНЫЙ"</t>
  </si>
  <si>
    <t>770524301849</t>
  </si>
  <si>
    <t>ТОО "КАЛТАЮЛ"</t>
  </si>
  <si>
    <t>170440018684</t>
  </si>
  <si>
    <t>с.Травянка</t>
  </si>
  <si>
    <t>КРЕТСЬЯНСКОЕ ХОЗЯЙСТВО БЕС АГАЙЫН</t>
  </si>
  <si>
    <t>081264002209</t>
  </si>
  <si>
    <t>ТОО "ЕГИМБАЙ-СКС"</t>
  </si>
  <si>
    <t>191040008133</t>
  </si>
  <si>
    <t>ФХ "ВИЛЬГЕЛЬМ В.А."</t>
  </si>
  <si>
    <t>641016450471</t>
  </si>
  <si>
    <t>с.Чистополь</t>
  </si>
  <si>
    <t>Ф/Х "ЕВГЕНИЙ"</t>
  </si>
  <si>
    <t>780622302148</t>
  </si>
  <si>
    <t>ҚЫПШАҚ ФХ</t>
  </si>
  <si>
    <t>830507351261</t>
  </si>
  <si>
    <t>БИДАЙ АЛТЫН ТОО</t>
  </si>
  <si>
    <t>180540014598</t>
  </si>
  <si>
    <t>ТОО "ALIF-PV"</t>
  </si>
  <si>
    <t>200140028153</t>
  </si>
  <si>
    <t>ТОО "КРЕСТЬЯНСКОЕ ХОЗЯЙСТВО ИВАН"</t>
  </si>
  <si>
    <t>211240000111</t>
  </si>
  <si>
    <t>Катон-Карагайский с.о.</t>
  </si>
  <si>
    <t>с.Катон-Карагай</t>
  </si>
  <si>
    <t>КРЕСТЬЯНСКОЕ ХОЗЯЙСТВО "НАРГИЗ"</t>
  </si>
  <si>
    <t>780331301009</t>
  </si>
  <si>
    <t>с.Галицкое</t>
  </si>
  <si>
    <t>ТОО "ГАЛИЦКОЕ"</t>
  </si>
  <si>
    <t>980940003178</t>
  </si>
  <si>
    <t>ФХ "ЛИПАКУРОВ"</t>
  </si>
  <si>
    <t>720328350634</t>
  </si>
  <si>
    <t>Жанакурлысский с.о.</t>
  </si>
  <si>
    <t>с.Жанакурлыс</t>
  </si>
  <si>
    <t>К/Х "КАМИЕВ"</t>
  </si>
  <si>
    <t>051264018953</t>
  </si>
  <si>
    <t>К/Х "АЛАВАЦКИЙ"</t>
  </si>
  <si>
    <t>030664018951</t>
  </si>
  <si>
    <t>ТОО АГРОПОЛЬ</t>
  </si>
  <si>
    <t>171240000548</t>
  </si>
  <si>
    <t>КХ "ФОТ"</t>
  </si>
  <si>
    <t>080164019099</t>
  </si>
  <si>
    <t>ТОО БОБРОВСКОЕ</t>
  </si>
  <si>
    <t>041240019017</t>
  </si>
  <si>
    <t>ФХ В ФОРМЕ ПРОСТОГО ТОВАРИЩЕСТВА АРИНА</t>
  </si>
  <si>
    <t>061064022391</t>
  </si>
  <si>
    <t>ТОО "ONIM AGRO-1"</t>
  </si>
  <si>
    <t>220340003822</t>
  </si>
  <si>
    <t>ТОО "DOSTAR AGRO TERENKOL"</t>
  </si>
  <si>
    <t>211240030292</t>
  </si>
  <si>
    <t>Ф/Х "ЖАЛАИР"</t>
  </si>
  <si>
    <t>940323301367</t>
  </si>
  <si>
    <t>ФХ "АЛИШЕР И К"</t>
  </si>
  <si>
    <t>670707300884</t>
  </si>
  <si>
    <t>КХ Алишев Т. Т.</t>
  </si>
  <si>
    <t>630912450696</t>
  </si>
  <si>
    <t>ТОО "ПОДЪЁМНЫЕ МЕХАНИЗМЫ"</t>
  </si>
  <si>
    <t>150840002410</t>
  </si>
  <si>
    <t>ТОО "КХ "РАУШАН"</t>
  </si>
  <si>
    <t>130540014132</t>
  </si>
  <si>
    <t>500412402304</t>
  </si>
  <si>
    <t>КХ РАУШАН</t>
  </si>
  <si>
    <t>КХ  КОЛОС (Бородулиха)</t>
  </si>
  <si>
    <t>580120402649</t>
  </si>
  <si>
    <t>КХ "МАРГО"</t>
  </si>
  <si>
    <t>841029300789</t>
  </si>
  <si>
    <t>КХ УТЕШОВ Г.М.</t>
  </si>
  <si>
    <t>180764030394</t>
  </si>
  <si>
    <t>ТОО "Алмакос"</t>
  </si>
  <si>
    <t>151240000297</t>
  </si>
  <si>
    <t>600906300932</t>
  </si>
  <si>
    <t>КХ АЛМАКОС</t>
  </si>
  <si>
    <t>с.Бель-Агач</t>
  </si>
  <si>
    <t>КХ ДИНА</t>
  </si>
  <si>
    <t>540702300941</t>
  </si>
  <si>
    <t>ТОО ЧИНГИЗ-АДИЛЬ</t>
  </si>
  <si>
    <t>171140011708</t>
  </si>
  <si>
    <t>890422302024</t>
  </si>
  <si>
    <t>КХ УЛЬЯНА</t>
  </si>
  <si>
    <t>Верхнеберезовский с.о.</t>
  </si>
  <si>
    <t>с.Верхнеберезовка</t>
  </si>
  <si>
    <t>ИП "ХАРЛАМОВ В.К."</t>
  </si>
  <si>
    <t>640417300248</t>
  </si>
  <si>
    <t>ТОО "ZHANALI-PV"</t>
  </si>
  <si>
    <t>201140033638</t>
  </si>
  <si>
    <t>КХ "НИКА" ГУЩИНА Г.А.</t>
  </si>
  <si>
    <t>410320400180</t>
  </si>
  <si>
    <t>с.Кентарлау</t>
  </si>
  <si>
    <t>КХ ЕРЖАН</t>
  </si>
  <si>
    <t>660301301665</t>
  </si>
  <si>
    <t>с.Коробиха</t>
  </si>
  <si>
    <t>КХ ДИАНА</t>
  </si>
  <si>
    <t>851221300526</t>
  </si>
  <si>
    <t>КХ НАРЫН</t>
  </si>
  <si>
    <t>920511350521</t>
  </si>
  <si>
    <t>кх "Кабылдиновых"</t>
  </si>
  <si>
    <t>750104350562</t>
  </si>
  <si>
    <t>ТОО "Бородино"</t>
  </si>
  <si>
    <t>020140011031</t>
  </si>
  <si>
    <t>Крестьянское хозяйство "ДеВИТА"</t>
  </si>
  <si>
    <t>940720351232</t>
  </si>
  <si>
    <t>КХ ЗЕМЛЯ</t>
  </si>
  <si>
    <t>480621400030</t>
  </si>
  <si>
    <t>КХ "ВОЛКОВ"</t>
  </si>
  <si>
    <t>190864018069</t>
  </si>
  <si>
    <t>ТАЛГАТ ПТ ВКО</t>
  </si>
  <si>
    <t>050260016714</t>
  </si>
  <si>
    <t>К/Х   "САМОШИН "</t>
  </si>
  <si>
    <t>631115300663</t>
  </si>
  <si>
    <t>с.Жарб?ла?</t>
  </si>
  <si>
    <t>ТОО "ПРОГРЕСС-9"</t>
  </si>
  <si>
    <t>170640015101</t>
  </si>
  <si>
    <t>К/Х " ТРОЕГЛАЗОВ В.Г."</t>
  </si>
  <si>
    <t>660713301308</t>
  </si>
  <si>
    <t>КХ УМИТ</t>
  </si>
  <si>
    <t>641217300421</t>
  </si>
  <si>
    <t>с.Жулдыз</t>
  </si>
  <si>
    <t>с.Койтас</t>
  </si>
  <si>
    <t>КХ "АСЫЛГОЖА"</t>
  </si>
  <si>
    <t>690616300586</t>
  </si>
  <si>
    <t>Даутов Нуржан Оразалиевич</t>
  </si>
  <si>
    <t>Несіпбек Кәрім</t>
  </si>
  <si>
    <t>ТОО "ДЕМЕТРА-2015"</t>
  </si>
  <si>
    <t>150240006095</t>
  </si>
  <si>
    <t>Мариногорский с.о.</t>
  </si>
  <si>
    <t>с.Мариногорка</t>
  </si>
  <si>
    <t>к/х "Нива" (Манжос)</t>
  </si>
  <si>
    <t>510908301388</t>
  </si>
  <si>
    <t>КХ "Елшат"</t>
  </si>
  <si>
    <t>650825302650</t>
  </si>
  <si>
    <t>КХ "Өсиет"</t>
  </si>
  <si>
    <t>120964017527</t>
  </si>
  <si>
    <t>881122402566</t>
  </si>
  <si>
    <t>КХ "ТУЛПАР"</t>
  </si>
  <si>
    <t>150164024209</t>
  </si>
  <si>
    <t>К/Х "КЫМБАТ"</t>
  </si>
  <si>
    <t>080264014234</t>
  </si>
  <si>
    <t>ТОО "КАЗАХСТАНСКАЯ ЗЕРНОВАЯ КОМПАНИЯ"</t>
  </si>
  <si>
    <t>200640003621</t>
  </si>
  <si>
    <t>КХ ЕНБЕКШИ</t>
  </si>
  <si>
    <t>730808300609</t>
  </si>
  <si>
    <t>ИП "АС"</t>
  </si>
  <si>
    <t>831118302023</t>
  </si>
  <si>
    <t xml:space="preserve">КХ "Калисатарүлы Б.К." </t>
  </si>
  <si>
    <t>670430300195</t>
  </si>
  <si>
    <t>КХКАЛИКАНУЛЫ</t>
  </si>
  <si>
    <t>660321302246</t>
  </si>
  <si>
    <t>КХ ОРЁЛ</t>
  </si>
  <si>
    <t>810129301514</t>
  </si>
  <si>
    <t>КХ ЮПИТЕР</t>
  </si>
  <si>
    <t>560212300810</t>
  </si>
  <si>
    <t>Маржанбулакский с.о.</t>
  </si>
  <si>
    <t>с.Маржанбулак</t>
  </si>
  <si>
    <t>КХ "КАЗАГРО"</t>
  </si>
  <si>
    <t>210264027111</t>
  </si>
  <si>
    <t>ТОО КҰНАРЛЫ</t>
  </si>
  <si>
    <t>041240013058</t>
  </si>
  <si>
    <t>ТОО ЖАРЫМБЕТ</t>
  </si>
  <si>
    <t>190240017711</t>
  </si>
  <si>
    <t>КХ "АДАЛ"</t>
  </si>
  <si>
    <t>610206401527</t>
  </si>
  <si>
    <t>Крестьянское хозяйство "Alim"</t>
  </si>
  <si>
    <t>840714302528</t>
  </si>
  <si>
    <t>КХ "КУТТЫГАЙ"</t>
  </si>
  <si>
    <t>100364010831</t>
  </si>
  <si>
    <t>с.Подгорное</t>
  </si>
  <si>
    <t>К/Х "БУРА" (Манжос)</t>
  </si>
  <si>
    <t>621019300461</t>
  </si>
  <si>
    <t>Актюбинская</t>
  </si>
  <si>
    <t>КХ "КУМСАЙ"</t>
  </si>
  <si>
    <t>060264032333</t>
  </si>
  <si>
    <t>Атырауский с.о.</t>
  </si>
  <si>
    <t>КХ "OTBASY"</t>
  </si>
  <si>
    <t>800601303425</t>
  </si>
  <si>
    <t>ТОО "Болат ЛТД"</t>
  </si>
  <si>
    <t>990240001920</t>
  </si>
  <si>
    <t>За пределами РК</t>
  </si>
  <si>
    <t>Vandeputte Huilerie SA</t>
  </si>
  <si>
    <t>ТОО "ЮЖПРОМСНАБ"</t>
  </si>
  <si>
    <t>021240002821</t>
  </si>
  <si>
    <t>Крестьянское хозяйство "Медина"</t>
  </si>
  <si>
    <t>090464022091</t>
  </si>
  <si>
    <t>Уайханова Алинұр Талгатбекқызы</t>
  </si>
  <si>
    <t>ТОО АГРОХИМФОС</t>
  </si>
  <si>
    <t>150240009397</t>
  </si>
  <si>
    <t>Уилский район</t>
  </si>
  <si>
    <t>Сарыбийский с.о.</t>
  </si>
  <si>
    <t>с.Сарыбие</t>
  </si>
  <si>
    <t>КХ "АЛНАЗАР"</t>
  </si>
  <si>
    <t>041264025082</t>
  </si>
  <si>
    <t>ТОО "Мартук агросервис"</t>
  </si>
  <si>
    <t>020240009231</t>
  </si>
  <si>
    <t>КРЕСТЬЯНСКОЕ ХОЗЯЙСТВО "ЕСБОЛ"</t>
  </si>
  <si>
    <t>660722302593</t>
  </si>
  <si>
    <t>ТОО "ЖАЙЫЛХАН"</t>
  </si>
  <si>
    <t>040340003329</t>
  </si>
  <si>
    <t>ЧМУ "АКТЮБИНСКОЕ ОБЛАСТНОЕ ОБЪЕДИНЕНИЕ "ДЕЗИНФЕКЦИЯ"</t>
  </si>
  <si>
    <t>991040002220</t>
  </si>
  <si>
    <t>Крестьянское хозяйство "ЖАН АГРО"</t>
  </si>
  <si>
    <t>200764019246</t>
  </si>
  <si>
    <t>ИП Саженцы Фриго</t>
  </si>
  <si>
    <t>821006300145</t>
  </si>
  <si>
    <t>Ащысайский с.о.</t>
  </si>
  <si>
    <t>с.Ащысай</t>
  </si>
  <si>
    <t>КХ ЖАНА-ЖЕР ТАЛДЫБАЕВ АЛЬБЕК ЖУМАХАНОВИЧ</t>
  </si>
  <si>
    <t>830503301233</t>
  </si>
  <si>
    <t>КХ "КУАНЫШ"</t>
  </si>
  <si>
    <t>050264026426</t>
  </si>
  <si>
    <t>ТОО "ALFASUPPLY"</t>
  </si>
  <si>
    <t>100540011767</t>
  </si>
  <si>
    <t>К/Х "РАКЫШ"</t>
  </si>
  <si>
    <t>510407300445</t>
  </si>
  <si>
    <t>ЧЛ Атырау ЧЛ Атырау</t>
  </si>
  <si>
    <t>ТОО "ЖАСЫЛ-2"</t>
  </si>
  <si>
    <t>210940034086</t>
  </si>
  <si>
    <t>ТОО "ЛИВКИНО"</t>
  </si>
  <si>
    <t>180440022496</t>
  </si>
  <si>
    <t>КХ "БАРАКАТ"</t>
  </si>
  <si>
    <t>200664002416</t>
  </si>
  <si>
    <t>КХ "Мар-Эль"</t>
  </si>
  <si>
    <t xml:space="preserve">с.Болаша? </t>
  </si>
  <si>
    <t>ТОО "ЕСЕНТАЙАГРО+"</t>
  </si>
  <si>
    <t>201140019216</t>
  </si>
  <si>
    <t>КХ Шанырак</t>
  </si>
  <si>
    <t>940413350097</t>
  </si>
  <si>
    <t>ТОО "ПОЙМА МАЙ КОМБИНАТЫ"</t>
  </si>
  <si>
    <t>040740003254</t>
  </si>
  <si>
    <t>кх  Приречное</t>
  </si>
  <si>
    <t>560916401684</t>
  </si>
  <si>
    <t>кх" Акшал"</t>
  </si>
  <si>
    <t>620615300756</t>
  </si>
  <si>
    <t>ТОО "НУРАЙ-АГРО"</t>
  </si>
  <si>
    <t>210340008881</t>
  </si>
  <si>
    <t>ИП "Савиных"</t>
  </si>
  <si>
    <t>850923302685</t>
  </si>
  <si>
    <t xml:space="preserve">Филиал «АҚ БЕРЕН» </t>
  </si>
  <si>
    <t>190241012092</t>
  </si>
  <si>
    <t>ТОО "ЖАЙЫҚ ЖЕРІ"</t>
  </si>
  <si>
    <t>180540028210</t>
  </si>
  <si>
    <t>ТОО "Амангелды Агро"</t>
  </si>
  <si>
    <t>200240010917</t>
  </si>
  <si>
    <t>ТОО КОЗБАЕВ И К</t>
  </si>
  <si>
    <t>041240011824</t>
  </si>
  <si>
    <t>ТОО "КАЗ GA ЖЕР"</t>
  </si>
  <si>
    <t>181140009440</t>
  </si>
  <si>
    <t>ФХ "ТЭЦ"</t>
  </si>
  <si>
    <t>110964005747</t>
  </si>
  <si>
    <t>ТОО "АСХАТ-АГРО"</t>
  </si>
  <si>
    <t>041240003853</t>
  </si>
  <si>
    <t>Акжанский с.о.</t>
  </si>
  <si>
    <t>с.Акжан</t>
  </si>
  <si>
    <t>РАЙТ-АА ТОО</t>
  </si>
  <si>
    <t>190440001693</t>
  </si>
  <si>
    <t>ФХ КАМБАР</t>
  </si>
  <si>
    <t>050564008736</t>
  </si>
  <si>
    <t>с.Пеньково</t>
  </si>
  <si>
    <t>ЖАНАТИЛЕК ПК СПК</t>
  </si>
  <si>
    <t>170340004016</t>
  </si>
  <si>
    <t>ТОО "АКСУАТ-ЗЕРНО"</t>
  </si>
  <si>
    <t>040440023614</t>
  </si>
  <si>
    <t>К/Х Сұнқар-7</t>
  </si>
  <si>
    <t>601208302342</t>
  </si>
  <si>
    <t>Терисакканский с.о.</t>
  </si>
  <si>
    <t>с.Терисаккан</t>
  </si>
  <si>
    <t>ТОО "ТЕРІСАҚҚАН - 2017"</t>
  </si>
  <si>
    <t>170240019774</t>
  </si>
  <si>
    <t>Евротрейд Казахстан TOO</t>
  </si>
  <si>
    <t>ТОО "СБМ ЯСЕМ"</t>
  </si>
  <si>
    <t>131040017379</t>
  </si>
  <si>
    <t>ТОО СЕВЕРНЫЕ ПОЛЯ</t>
  </si>
  <si>
    <t>200240033054</t>
  </si>
  <si>
    <t>Галушин Артем Борисович</t>
  </si>
  <si>
    <t>ТОО "ӨМІР-2005"</t>
  </si>
  <si>
    <t>050840006036</t>
  </si>
  <si>
    <t>КХ "ЖАНА ТАУ"</t>
  </si>
  <si>
    <t>180964012527</t>
  </si>
  <si>
    <t>Троицкий с.о.</t>
  </si>
  <si>
    <t>с.Троицкое</t>
  </si>
  <si>
    <t>ТОО "ИДЕЯ ГРУПП СЕВЕР"</t>
  </si>
  <si>
    <t>080840006824</t>
  </si>
  <si>
    <t>КХ Акопян</t>
  </si>
  <si>
    <t>660318399054</t>
  </si>
  <si>
    <t>КУСАИНОВ ХАМЗА МАРЛЕНОВИЧ</t>
  </si>
  <si>
    <t>650930301693</t>
  </si>
  <si>
    <t>ФХ "НИНА"</t>
  </si>
  <si>
    <t>080764007215</t>
  </si>
  <si>
    <t>КРЕСТЬЯНСКОЕ ХОЗЯЙСТВО "ЕР-НУР"</t>
  </si>
  <si>
    <t>600911300573</t>
  </si>
  <si>
    <t>Елецкий с.о.</t>
  </si>
  <si>
    <t>с.Елецкое</t>
  </si>
  <si>
    <t>ТОО "АГРО-ЕЛЕЦКОЕ"</t>
  </si>
  <si>
    <t>210340032804</t>
  </si>
  <si>
    <t>ТОО "ECO PASTA"</t>
  </si>
  <si>
    <t>160140014926</t>
  </si>
  <si>
    <t>К/Х АжарПлюс</t>
  </si>
  <si>
    <t>030605501987</t>
  </si>
  <si>
    <t>ТОО "WHITE HILL GENETICS"</t>
  </si>
  <si>
    <t>190440020194</t>
  </si>
  <si>
    <t>ТОО "QARAQAMYS 2020"</t>
  </si>
  <si>
    <t>200240013535</t>
  </si>
  <si>
    <t>Нижнебурлукский  с.о.</t>
  </si>
  <si>
    <t>с.Hижний Бурлук</t>
  </si>
  <si>
    <t>ТОО "ФИРМА БАБЫК-БУРЛУК"</t>
  </si>
  <si>
    <t>030640005681</t>
  </si>
  <si>
    <t>ТОО "СЫРЫМБЕТ-1"</t>
  </si>
  <si>
    <t>061240011233</t>
  </si>
  <si>
    <t>КХ САБИТ</t>
  </si>
  <si>
    <t>660328300832</t>
  </si>
  <si>
    <t>к/х ASA</t>
  </si>
  <si>
    <t>к/х "Елим"</t>
  </si>
  <si>
    <t>661030300578</t>
  </si>
  <si>
    <t>Судаков Андрей Владимирович</t>
  </si>
  <si>
    <t>750827300943</t>
  </si>
  <si>
    <t>Исабаев Тенес Сергович</t>
  </si>
  <si>
    <t>с.Гришенка</t>
  </si>
  <si>
    <t>КХ Гулиев Максим Яхыяевич</t>
  </si>
  <si>
    <t>750411350234</t>
  </si>
  <si>
    <t>550510400944</t>
  </si>
  <si>
    <t>КХ "ВЕЛЕС"</t>
  </si>
  <si>
    <t>190464038217</t>
  </si>
  <si>
    <t>с.Гайдуково</t>
  </si>
  <si>
    <t>крестьянское хозяйство "КОЛОС" Ковязин Л.И.</t>
  </si>
  <si>
    <t>471006300150</t>
  </si>
  <si>
    <t>ТОО "Возвышенка СК"</t>
  </si>
  <si>
    <t>010240006700</t>
  </si>
  <si>
    <t>ТОО "УПРАВЛЯЮЩАЯ КОМПАНИЯ "ӘДІЛ"</t>
  </si>
  <si>
    <t>130740020937</t>
  </si>
  <si>
    <t>КХ ТАН</t>
  </si>
  <si>
    <t>761109350316</t>
  </si>
  <si>
    <t>Чередниченко Нина Владимировна</t>
  </si>
  <si>
    <t>с.Копыченка</t>
  </si>
  <si>
    <t>ТОО "НАУРЫЗ-2023"</t>
  </si>
  <si>
    <t>220440025798</t>
  </si>
  <si>
    <t>КХ  "БЯЗИЕВА С. В."</t>
  </si>
  <si>
    <t>ТОО "ДАРМАН АГРО"</t>
  </si>
  <si>
    <t>170440005513</t>
  </si>
  <si>
    <t>кх "Бунхоев Ю."</t>
  </si>
  <si>
    <t>631205300167</t>
  </si>
  <si>
    <t>ТОО "KAZ PLANT"</t>
  </si>
  <si>
    <t>170940029132</t>
  </si>
  <si>
    <t>Аятский с.о.</t>
  </si>
  <si>
    <t>с.Аятское</t>
  </si>
  <si>
    <t>611205300103</t>
  </si>
  <si>
    <t>ТОО "Имановка"</t>
  </si>
  <si>
    <t>060340007464</t>
  </si>
  <si>
    <t>кх "ЭЛС"</t>
  </si>
  <si>
    <t>601123300156</t>
  </si>
  <si>
    <t>Банновский с.о.</t>
  </si>
  <si>
    <t>с.Каракопа</t>
  </si>
  <si>
    <t>ТОО "КАРАКОПА"</t>
  </si>
  <si>
    <t>041240005126</t>
  </si>
  <si>
    <t>С?лук?лский с.о.</t>
  </si>
  <si>
    <t>с.С?лу к?л</t>
  </si>
  <si>
    <t>КХ «Матевосян»</t>
  </si>
  <si>
    <t>631021300187</t>
  </si>
  <si>
    <t>Кайындинский с.о.</t>
  </si>
  <si>
    <t>с.Кумкудык</t>
  </si>
  <si>
    <t>ГУ "АППАРАТ АКИМА КАИНДИНСКОГО СЕЛЬСКОГО ОКРУГА ТЕМИРСКОГО РАЙОНА АКТЮБИНСКОЙ ОБЛАСТИ"</t>
  </si>
  <si>
    <t>920540000267</t>
  </si>
  <si>
    <t>Каракудыкский с.о.</t>
  </si>
  <si>
    <t>с.Тиккайын</t>
  </si>
  <si>
    <t>КХ "ВИТА"</t>
  </si>
  <si>
    <t>150464011505</t>
  </si>
  <si>
    <t>К/Х "ПОБЕДА"</t>
  </si>
  <si>
    <t>190764006468</t>
  </si>
  <si>
    <t>"с.""Айнаб?ла?"""</t>
  </si>
  <si>
    <t>КХ "Бірлік"</t>
  </si>
  <si>
    <t>510930401374</t>
  </si>
  <si>
    <t>ИП  ГОРБУНОВ И.С.</t>
  </si>
  <si>
    <t>870830300141</t>
  </si>
  <si>
    <t>Крестьянское хозяйство "Ажгалиева А.Х."</t>
  </si>
  <si>
    <t>940729450031</t>
  </si>
  <si>
    <t>ИП Международный экспериментальный коллекционный сад-питомник памяти С.И. Исаева</t>
  </si>
  <si>
    <t>700317302323</t>
  </si>
  <si>
    <t>ЧЛ (Уральск)</t>
  </si>
  <si>
    <t>Мергеневский с.о.</t>
  </si>
  <si>
    <t>с.Жолап</t>
  </si>
  <si>
    <t>КХ "ДОНГЕЛЕК"</t>
  </si>
  <si>
    <t>620124300162</t>
  </si>
  <si>
    <t>ТОО "АГРОТРАНСИНВЕСТ"</t>
  </si>
  <si>
    <t>141240013633</t>
  </si>
  <si>
    <t>ТОО "ТАТ-АЗС Центр-КАЗАХСТАН"</t>
  </si>
  <si>
    <t>220140023344</t>
  </si>
  <si>
    <t>ТОО "ТОО "ГКЖ АГРО""</t>
  </si>
  <si>
    <t>220340001539</t>
  </si>
  <si>
    <t>с.Hовенький</t>
  </si>
  <si>
    <t>ТОО "РУСТИКУС"</t>
  </si>
  <si>
    <t>020140004881</t>
  </si>
  <si>
    <t>с.Воробьевское</t>
  </si>
  <si>
    <t>КХ "Аскет"</t>
  </si>
  <si>
    <t>900912350706</t>
  </si>
  <si>
    <t>Дружбинская с.а.</t>
  </si>
  <si>
    <t>ТОО "ДРУЖБА-КОСТ"</t>
  </si>
  <si>
    <t>010140003277</t>
  </si>
  <si>
    <t>ИП ЫБРАЙ СЕРIК НҰРПАЗЫЛҰЛЫ</t>
  </si>
  <si>
    <t>801229300491</t>
  </si>
  <si>
    <t>АГРО КОЛОС КХ</t>
  </si>
  <si>
    <t>890719350920</t>
  </si>
  <si>
    <t>ТОО "M1 TRADE"</t>
  </si>
  <si>
    <t>180340020377</t>
  </si>
  <si>
    <t>КХ ЭЛИТА</t>
  </si>
  <si>
    <t>580709350056</t>
  </si>
  <si>
    <t>Ряжский с.о.</t>
  </si>
  <si>
    <t>с.Ряжское</t>
  </si>
  <si>
    <t>Крестьянское хозяйство "Попов Владимир Борисович"</t>
  </si>
  <si>
    <t>660928300725</t>
  </si>
  <si>
    <t>Крестьянское хозяйства "Исмадьяров Базарбай Жанбырович"</t>
  </si>
  <si>
    <t>580826301068</t>
  </si>
  <si>
    <t>ТОО "КРЕД"</t>
  </si>
  <si>
    <t>000140003235</t>
  </si>
  <si>
    <t>КХ МУРЗАБЕКОВ САНСИЗБАЙ ШЕЙМАРДЕНОВИЧ</t>
  </si>
  <si>
    <t>650101309285</t>
  </si>
  <si>
    <t>К/Х "ЖУМАБЕКОВ ЕРМЕК ТНЕЕВИЧ"</t>
  </si>
  <si>
    <t>730814301471</t>
  </si>
  <si>
    <t>Украинский с.о.</t>
  </si>
  <si>
    <t>с.Каменный Брод</t>
  </si>
  <si>
    <t>ТОО "СЕВЕР АГРО LTD"</t>
  </si>
  <si>
    <t>200540008629</t>
  </si>
  <si>
    <t>ТОО "АСТАМ И К"</t>
  </si>
  <si>
    <t>210240021528</t>
  </si>
  <si>
    <t>КХ Бекиров Бакир Сарханович</t>
  </si>
  <si>
    <t>881108350682</t>
  </si>
  <si>
    <t>Крестьянское хозяйство ТИМОТИН СЕРГЕЙ НИКОЛАЕВИЧ</t>
  </si>
  <si>
    <t>610115350356</t>
  </si>
  <si>
    <t>Крестьянское хозяйство "Вахрушев"</t>
  </si>
  <si>
    <t>780328301101</t>
  </si>
  <si>
    <t>КХ БЕРЕСТЕНЬ</t>
  </si>
  <si>
    <t>710710350074</t>
  </si>
  <si>
    <t>ТОО "АЯТ АГРО"</t>
  </si>
  <si>
    <t>050140004669</t>
  </si>
  <si>
    <t>ПРК "ВОСХОД"</t>
  </si>
  <si>
    <t>970340003451</t>
  </si>
  <si>
    <t>К/Х "ОБАГАН АУЫЛЫ"</t>
  </si>
  <si>
    <t>690806450353</t>
  </si>
  <si>
    <t>041240012703</t>
  </si>
  <si>
    <t>ТОО ИСАКОВКА-АГРО</t>
  </si>
  <si>
    <t>ФХ СВЕТЛАНА</t>
  </si>
  <si>
    <t>050364027438</t>
  </si>
  <si>
    <t>Полудинский с.о.</t>
  </si>
  <si>
    <t>с.Полудино</t>
  </si>
  <si>
    <t>ТОО "ПОЛУДИНСКОЕ"</t>
  </si>
  <si>
    <t>090340000670</t>
  </si>
  <si>
    <t>Бурлинский с.о.</t>
  </si>
  <si>
    <t>с.Бурли</t>
  </si>
  <si>
    <t>140364005466</t>
  </si>
  <si>
    <t>КХ АЛТЫН ДАЛА</t>
  </si>
  <si>
    <t>790917302430</t>
  </si>
  <si>
    <t>ИП "SIAL +"</t>
  </si>
  <si>
    <t>531008400101</t>
  </si>
  <si>
    <t>ТОО "AYLA ENVIRO"</t>
  </si>
  <si>
    <t>210540013944</t>
  </si>
  <si>
    <t>ТОО "АРМА-СЕРВИС"</t>
  </si>
  <si>
    <t>000740000976</t>
  </si>
  <si>
    <t>Крестьянское хозяйство "ЭМИН"</t>
  </si>
  <si>
    <t>900731351433</t>
  </si>
  <si>
    <t>ТОО Ермек - К</t>
  </si>
  <si>
    <t>с.Суворовка</t>
  </si>
  <si>
    <t>ТОО "АШИМ-СК"</t>
  </si>
  <si>
    <t>120440002014</t>
  </si>
  <si>
    <t>Кишикараойский с.о.</t>
  </si>
  <si>
    <t>КХ "ИСИН"</t>
  </si>
  <si>
    <t>010464017040</t>
  </si>
  <si>
    <t>Майский с.о.</t>
  </si>
  <si>
    <t>ТОО "ЕГЕМЕНДІК-2017"</t>
  </si>
  <si>
    <t>151240005109</t>
  </si>
  <si>
    <t>ТОО "ОРАЛ-ДЕЗ"</t>
  </si>
  <si>
    <t>120140010103</t>
  </si>
  <si>
    <t>с.Пески</t>
  </si>
  <si>
    <t>ФХ "КОЛОС"</t>
  </si>
  <si>
    <t>050264029074</t>
  </si>
  <si>
    <t>ТОО "АРС-79"</t>
  </si>
  <si>
    <t>130240017512</t>
  </si>
  <si>
    <t>Крестьянское хозяйство "Ketebaeva Zauresh"</t>
  </si>
  <si>
    <t>890509351134</t>
  </si>
  <si>
    <t>НОҒАЙКӨЛ</t>
  </si>
  <si>
    <t>910706351131</t>
  </si>
  <si>
    <t>ТОО Алакульское</t>
  </si>
  <si>
    <t>ТОО "БИРЛИК - 2018"</t>
  </si>
  <si>
    <t>020440018604</t>
  </si>
  <si>
    <t>ТОО "ТЕРЕК-М"</t>
  </si>
  <si>
    <t>021240007694</t>
  </si>
  <si>
    <t>Жургумбаев К.М.</t>
  </si>
  <si>
    <t>910507350062</t>
  </si>
  <si>
    <t>ТОО "BARAKAT PRODUCT"</t>
  </si>
  <si>
    <t>210940024974</t>
  </si>
  <si>
    <t>ТОО "ҮМІТ- 2021"</t>
  </si>
  <si>
    <t>210640024606</t>
  </si>
  <si>
    <t>с.Жалтырколь</t>
  </si>
  <si>
    <t>660531300073</t>
  </si>
  <si>
    <t>ТОО "ЭДИГЕЕВСКОЕ"</t>
  </si>
  <si>
    <t>220540030837</t>
  </si>
  <si>
    <t>ТОО "ДАЛА ЖЕМИС"</t>
  </si>
  <si>
    <t>971240000228</t>
  </si>
  <si>
    <t xml:space="preserve">КХ Сейдахметов Е С </t>
  </si>
  <si>
    <t>690328350051</t>
  </si>
  <si>
    <t>КРЕСТЬЯНСКОЕ ХОЗЯЙСТВО "КРИСТАЛЛ - 3"</t>
  </si>
  <si>
    <t>520808350097</t>
  </si>
  <si>
    <t>ФХ КӨК БӨРІ</t>
  </si>
  <si>
    <t>030864032230</t>
  </si>
  <si>
    <t>ТОО "ҒАСЫР-АСТЫҚ"</t>
  </si>
  <si>
    <t>111040009256</t>
  </si>
  <si>
    <t>с.Hовосветловка</t>
  </si>
  <si>
    <t>КХ Кукаев А.Н.</t>
  </si>
  <si>
    <t>831105350845</t>
  </si>
  <si>
    <t>к/х "Колодкин"</t>
  </si>
  <si>
    <t>610428300758</t>
  </si>
  <si>
    <t>ТОО АЛЬЯНСАГРОХИМ</t>
  </si>
  <si>
    <t>191040003925</t>
  </si>
  <si>
    <t>Веселоподольский с.о.</t>
  </si>
  <si>
    <t>с.Ананьевка</t>
  </si>
  <si>
    <t>Крестьянское хозяйство "Дос"</t>
  </si>
  <si>
    <t>760630450510</t>
  </si>
  <si>
    <t>с.Краснознаменное</t>
  </si>
  <si>
    <t>КРЕСТЬЯНСКОЕ ХОЗЯЙСВО ЖАСМИН</t>
  </si>
  <si>
    <t>770914450183</t>
  </si>
  <si>
    <t>ФХ "Гуменик"</t>
  </si>
  <si>
    <t>050364026053</t>
  </si>
  <si>
    <t>с.Веселый Подол</t>
  </si>
  <si>
    <t>КРЕСТЬЯНСКОЕ ХОЗЯЙСТВО ИНДАЧ ВАЛЕРИЙ НИКОЛАЕВИЧ</t>
  </si>
  <si>
    <t>740330350470</t>
  </si>
  <si>
    <t>710925301686</t>
  </si>
  <si>
    <t>Бауманская с.а.</t>
  </si>
  <si>
    <t>с.Бауманское</t>
  </si>
  <si>
    <t>КРЕСТЬЯНСКОЕ ХОЗЯЙСТВО "БИБУЛАТОВ ХИЗРИ ГАДЖИЕВИЧ"</t>
  </si>
  <si>
    <t>550120301639</t>
  </si>
  <si>
    <t>крестьянское хозяйство "ВЕСТА"</t>
  </si>
  <si>
    <t>770607350372</t>
  </si>
  <si>
    <t>КХ СОЛОГУБ С.В.</t>
  </si>
  <si>
    <t>780220302083</t>
  </si>
  <si>
    <t>Hоворыбинский с.о.</t>
  </si>
  <si>
    <t>с.Hоворыбинка</t>
  </si>
  <si>
    <t>ТОО "АГРОФИРМА ХАЛЫҚ ЖЕРІ"</t>
  </si>
  <si>
    <t>170540027518</t>
  </si>
  <si>
    <t>МНОГООТРАСЛЕВОЕ КХ "АЯТСКОЕ"</t>
  </si>
  <si>
    <t>010360002790</t>
  </si>
  <si>
    <t>970740003077</t>
  </si>
  <si>
    <t>ТОО "АЛТАЙ"</t>
  </si>
  <si>
    <t>ИП "ИСМУРЗИН А.М."</t>
  </si>
  <si>
    <t>880106300256</t>
  </si>
  <si>
    <t>с.Максут</t>
  </si>
  <si>
    <t>Крестьянское Хозяйство   "ДИН"</t>
  </si>
  <si>
    <t>620128401149</t>
  </si>
  <si>
    <t>КРЕСТЬЯНСКОЕ ХОЗЯЙСТВО ПОЗДНЯКОВА НАТАЛЬЯ ВАЛЕРИЕВНА</t>
  </si>
  <si>
    <t>790616401879</t>
  </si>
  <si>
    <t>КХ "АЛИЕВ М.Г."</t>
  </si>
  <si>
    <t>700803350404</t>
  </si>
  <si>
    <t>крестьянское хозяйство "Алфеев Николай Васильевич"</t>
  </si>
  <si>
    <t>730904300046</t>
  </si>
  <si>
    <t>ТОО "БАҚ"</t>
  </si>
  <si>
    <t>981140002516</t>
  </si>
  <si>
    <t>Сарсенев Жансерик Жангалиевич</t>
  </si>
  <si>
    <t>000240005324</t>
  </si>
  <si>
    <t>ТОО "ЛУГОВОЕ"</t>
  </si>
  <si>
    <t>с.Большая Малышка</t>
  </si>
  <si>
    <t>ТОО "БОЛЬШЕМАЛЫШЕНСКОЕ"</t>
  </si>
  <si>
    <t>041140012096</t>
  </si>
  <si>
    <t>ТОО "ҚЫЗЫЛЖАР СҮТ"</t>
  </si>
  <si>
    <t>180440034053</t>
  </si>
  <si>
    <t>ТОО "КЛАСС АГРО"</t>
  </si>
  <si>
    <t>170540005795</t>
  </si>
  <si>
    <t>КХ  "СБ"</t>
  </si>
  <si>
    <t>721107000652</t>
  </si>
  <si>
    <t>ТОО "НУР-БАСКО"</t>
  </si>
  <si>
    <t>070740009625</t>
  </si>
  <si>
    <t>к/х "Стимул"</t>
  </si>
  <si>
    <t>520326350047</t>
  </si>
  <si>
    <t>ТОО "АГРОСЕВЕР"</t>
  </si>
  <si>
    <t>970140004859</t>
  </si>
  <si>
    <t>с.Кирилловка</t>
  </si>
  <si>
    <t>ТОО "Shalkar Grain"</t>
  </si>
  <si>
    <t>200440001678</t>
  </si>
  <si>
    <t>RICH NOMAD NORD ТОО</t>
  </si>
  <si>
    <t>071040014123</t>
  </si>
  <si>
    <t>ТОО "ЖНВ-АГРО"</t>
  </si>
  <si>
    <t>101140018702</t>
  </si>
  <si>
    <t>610309350509</t>
  </si>
  <si>
    <t>КХ "Кантемир и К"</t>
  </si>
  <si>
    <t>Hовоникольский с.о.</t>
  </si>
  <si>
    <t>с.Hовоникольское</t>
  </si>
  <si>
    <t>ТОО "НАГМЕТОВ"</t>
  </si>
  <si>
    <t>040640010055</t>
  </si>
  <si>
    <t>ТОО "Булаево Агро"</t>
  </si>
  <si>
    <t>201140020051</t>
  </si>
  <si>
    <t>ТОО "БОРИСФЕН"</t>
  </si>
  <si>
    <t>181240011208</t>
  </si>
  <si>
    <t>ТОО "КАЗ АГРО САРАПТАМА"</t>
  </si>
  <si>
    <t>160340020254</t>
  </si>
  <si>
    <t>ЧК UNICORN CROPS LIMITED</t>
  </si>
  <si>
    <t>190640900095</t>
  </si>
  <si>
    <t>Gold Chemikal Company</t>
  </si>
  <si>
    <t>201140011607</t>
  </si>
  <si>
    <t>с.Восток</t>
  </si>
  <si>
    <t>ТОО "САРУ АГРО"</t>
  </si>
  <si>
    <t>190140017926</t>
  </si>
  <si>
    <t>КХ "БРИТЬКО ВЛАДИМИР ВЛАДИМИРОВИЧ</t>
  </si>
  <si>
    <t>600119300528</t>
  </si>
  <si>
    <t>Крестьянское хозяйство  Тимотин Николай Николаевич</t>
  </si>
  <si>
    <t>711013300021</t>
  </si>
  <si>
    <t>крестьянское хозяйство "Тимотин Афанасий Сергеевич"</t>
  </si>
  <si>
    <t>901003350320</t>
  </si>
  <si>
    <t>АСТЫК-ПРИВОЛЬНЫЙ ТОО</t>
  </si>
  <si>
    <t>190340025111</t>
  </si>
  <si>
    <t>Крестьянское хозяйство Маслов Михаил Степанович</t>
  </si>
  <si>
    <t>610905350320</t>
  </si>
  <si>
    <t>КХ ЗАХАРОВ А.В.</t>
  </si>
  <si>
    <t>820926350021</t>
  </si>
  <si>
    <t>ТОО "ОРЛАН 2004"</t>
  </si>
  <si>
    <t>040240009235</t>
  </si>
  <si>
    <t>Жас Ұлан</t>
  </si>
  <si>
    <t>900103350361</t>
  </si>
  <si>
    <t>Крестьянское хозяйство БЕЛИНСКИЙ В.А.</t>
  </si>
  <si>
    <t>810731350505</t>
  </si>
  <si>
    <t>ТОО "ГАЛАНТ"</t>
  </si>
  <si>
    <t>010940005321</t>
  </si>
  <si>
    <t>Москворецкий с.о.</t>
  </si>
  <si>
    <t>с.Москворецкое</t>
  </si>
  <si>
    <t>ТОО "МОСКВОРЕЦКОЕ"</t>
  </si>
  <si>
    <t>980340001467</t>
  </si>
  <si>
    <t>ТОО "БЕК+"</t>
  </si>
  <si>
    <t>050240007062</t>
  </si>
  <si>
    <t>КХ "КАРЖАУ"</t>
  </si>
  <si>
    <t>600714350043</t>
  </si>
  <si>
    <t>ТОО "АКУЛОВ"</t>
  </si>
  <si>
    <t>041240008110</t>
  </si>
  <si>
    <t>к\х Такишев Карыбай Бимеденович</t>
  </si>
  <si>
    <t>620216300350</t>
  </si>
  <si>
    <t>ТОО "ЗЕРНОВОЙ КОНСОРЦИУМ КАЗАХСТАНА"</t>
  </si>
  <si>
    <t>150340002839</t>
  </si>
  <si>
    <t>с.Агынтай батыра</t>
  </si>
  <si>
    <t>ТОО "ФИРМА ЗЛАТОГОРКА"</t>
  </si>
  <si>
    <t>030640006114</t>
  </si>
  <si>
    <t>ТОО "DOSTYK DAN GCK"</t>
  </si>
  <si>
    <t>220340038121</t>
  </si>
  <si>
    <t>ФХ "МУРАГЕР"</t>
  </si>
  <si>
    <t>050664026689</t>
  </si>
  <si>
    <t>Драгомировский с.о.</t>
  </si>
  <si>
    <t>с.Драгомировка</t>
  </si>
  <si>
    <t>ТОО "ЖАРКУЛЬ"</t>
  </si>
  <si>
    <t>031140004340</t>
  </si>
  <si>
    <t>ТОО "АГРОФИРМА КЗЫЛТУ - НАН"</t>
  </si>
  <si>
    <t>050240010726</t>
  </si>
  <si>
    <t>Двуречный с.о.</t>
  </si>
  <si>
    <t>ТОО "АГРОФИРМА КАРАКОЛ"</t>
  </si>
  <si>
    <t>031240003900</t>
  </si>
  <si>
    <t>с.Герцено</t>
  </si>
  <si>
    <t>ТОО "БАТЫР-МОЗДОК"</t>
  </si>
  <si>
    <t>000440006875</t>
  </si>
  <si>
    <t>801107350830</t>
  </si>
  <si>
    <t>КХ  "ДОСТЫК" (Ибрашева Лариса Васильевна)</t>
  </si>
  <si>
    <t>650711401123</t>
  </si>
  <si>
    <t>КРЕСТЬЯНСКОЕ ХОЗЯЙСТВО ТАЛИПОВА ЖАНАР ЕРКИНБЕКОВНА</t>
  </si>
  <si>
    <t>720824450240</t>
  </si>
  <si>
    <t>КРЕСТЬЯНСКОЕ ХОЗЯЙСТВА ЖАНАЛИПОВ ЖАНАТАЙ БАГИТЖАНОВИЧ</t>
  </si>
  <si>
    <t>650224300052</t>
  </si>
  <si>
    <t>с.Крыловка</t>
  </si>
  <si>
    <t>ОЛЕЙНИК НИКОЛАЙ МАРКОВИЧ КХ</t>
  </si>
  <si>
    <t>131164021898</t>
  </si>
  <si>
    <t>590329300496</t>
  </si>
  <si>
    <t>КРЕСТЬЯНСКОЕ ХОЗЯЙСТВО ОЛЕЙНИК ВАЛЕРИЙ ГАРОЛЬДОВИЧ</t>
  </si>
  <si>
    <t>КРЕСТЬЯНСКОЕ ХОЗЯЙСТВО ЖАПАРОВ ЖАКЕТ ХАМИТОВИЧ</t>
  </si>
  <si>
    <t>570227350167</t>
  </si>
  <si>
    <t>с.Павловка</t>
  </si>
  <si>
    <t>АВРАМЕНКО НИКОЛАЙ ГРИГОРЬЕВИЧ</t>
  </si>
  <si>
    <t>551104350216</t>
  </si>
  <si>
    <t>КХ "НУРАЙ"</t>
  </si>
  <si>
    <t>170864000314</t>
  </si>
  <si>
    <t>крестьянское хозяйство "Кукаева Завриш Рустановна"</t>
  </si>
  <si>
    <t>520101451533</t>
  </si>
  <si>
    <t>ТОО ДОНЕЦКОЕ КОЛЛЕКТИВНОЕ ХОЗЯЙСТВО</t>
  </si>
  <si>
    <t>151240004011</t>
  </si>
  <si>
    <t>Волошинский с.о.</t>
  </si>
  <si>
    <t>с.Волошинка</t>
  </si>
  <si>
    <t>ТОО "ПУШКИНСКОЕ"</t>
  </si>
  <si>
    <t>970240004703</t>
  </si>
  <si>
    <t>ТОО "ТИХООКЕАНСКОЕ-2015"</t>
  </si>
  <si>
    <t>150740002118</t>
  </si>
  <si>
    <t>ТОО "VISHNEVSKOYE GCK"</t>
  </si>
  <si>
    <t>220240012550</t>
  </si>
  <si>
    <t>ТОО "GCK-TAYNSHA ASTYK"</t>
  </si>
  <si>
    <t>211140008596</t>
  </si>
  <si>
    <t>Алаботинский с.о.</t>
  </si>
  <si>
    <t>с.Аккудук</t>
  </si>
  <si>
    <t>ТОО "ALABOTA GCK"</t>
  </si>
  <si>
    <t>211140031871</t>
  </si>
  <si>
    <t>Бейбит Арман Алмасұлы</t>
  </si>
  <si>
    <t>К/Х  "ПАДЕPИН А.В."</t>
  </si>
  <si>
    <t>630720300114</t>
  </si>
  <si>
    <t>с.Кына</t>
  </si>
  <si>
    <t>ТОО ""АГАБЕК-2016""</t>
  </si>
  <si>
    <t>190540029518</t>
  </si>
  <si>
    <t>КХ " БарысЖан"</t>
  </si>
  <si>
    <t>881230401456</t>
  </si>
  <si>
    <t>с.а. Заозерное</t>
  </si>
  <si>
    <t>с.Заозерное</t>
  </si>
  <si>
    <t>КХ Нурашев</t>
  </si>
  <si>
    <t>670711350189</t>
  </si>
  <si>
    <t>ТОО "AGRO GREEN CONSORTIUM"</t>
  </si>
  <si>
    <t>201040010279</t>
  </si>
  <si>
    <t>КХ "ЖАНАЖОЛ-АГРО"</t>
  </si>
  <si>
    <t>811225350517</t>
  </si>
  <si>
    <t>с.Карлуга</t>
  </si>
  <si>
    <t>ТОО "СЛАДКОВ"</t>
  </si>
  <si>
    <t>200340014498</t>
  </si>
  <si>
    <t>ТОО North Grain</t>
  </si>
  <si>
    <t>200440001549</t>
  </si>
  <si>
    <t>Викторовский с.о.</t>
  </si>
  <si>
    <t>с.Викторовка</t>
  </si>
  <si>
    <t>ТОО "VIKTOROVSKOYE GCK"</t>
  </si>
  <si>
    <t>211140036426</t>
  </si>
  <si>
    <t>с.Серафимовка</t>
  </si>
  <si>
    <t>ТОО "ЗЕРЕНДА - АСТЫК"</t>
  </si>
  <si>
    <t>020340005381</t>
  </si>
  <si>
    <t>с.Hикольско-Бурлукское</t>
  </si>
  <si>
    <t>ТОО "ЛАВРОВСКОЕ"</t>
  </si>
  <si>
    <t>100640001218</t>
  </si>
  <si>
    <t>Verum Agro SKO</t>
  </si>
  <si>
    <t>210740008201</t>
  </si>
  <si>
    <t>Урумкайский с.о.</t>
  </si>
  <si>
    <t>ИП КХ "Кажымурат"</t>
  </si>
  <si>
    <t>660318300828</t>
  </si>
  <si>
    <t>Чкаловский с.о.</t>
  </si>
  <si>
    <t>ТОО "АГРОФИРМА ЭКСИМНАН"</t>
  </si>
  <si>
    <t>040640004576</t>
  </si>
  <si>
    <t>ТОО "AISAN AGRO"</t>
  </si>
  <si>
    <t>220140029016</t>
  </si>
  <si>
    <t>Софиевский с.о.</t>
  </si>
  <si>
    <t>с.Жабай</t>
  </si>
  <si>
    <t>ТОО "ZHABAY AUYLY"</t>
  </si>
  <si>
    <t>130840019838</t>
  </si>
  <si>
    <t>ТОО "GOOD JOB INDUSTRY KAZAKHSTAN" ("ГУД ДЖОБ ИНДАСТРИ КАЗАХСТАН")</t>
  </si>
  <si>
    <t>190740024405</t>
  </si>
  <si>
    <t>КХ "Сайдаев Р.Р."</t>
  </si>
  <si>
    <t>751219350372</t>
  </si>
  <si>
    <t>Златопольский с.о.</t>
  </si>
  <si>
    <t>с.Златополье</t>
  </si>
  <si>
    <t>ТОО "AF BURABAY-2007 GCK"</t>
  </si>
  <si>
    <t>220240012560</t>
  </si>
  <si>
    <t>с.Hоворомановка</t>
  </si>
  <si>
    <t>ТОО "ЖАЛГАС AGRO 2020"</t>
  </si>
  <si>
    <t>191240003932</t>
  </si>
  <si>
    <t>Кызылсаянский с.о.</t>
  </si>
  <si>
    <t>с.Кызылсая</t>
  </si>
  <si>
    <t>ТОО "КЫЗЫЛ-САЯ 2050"</t>
  </si>
  <si>
    <t>180240011146</t>
  </si>
  <si>
    <t>Степнякская г.а.</t>
  </si>
  <si>
    <t>г.Степняк</t>
  </si>
  <si>
    <t>ТОО "БҰЛАҚТЫ ШІЛІК 2020"</t>
  </si>
  <si>
    <t>200440005096</t>
  </si>
  <si>
    <t>к/х "Росинка"</t>
  </si>
  <si>
    <t>780601450239</t>
  </si>
  <si>
    <t>КХ Аманов Данат</t>
  </si>
  <si>
    <t>930630350164</t>
  </si>
  <si>
    <t>ТОО КАЗУРАЛАГРО</t>
  </si>
  <si>
    <t>190140001632</t>
  </si>
  <si>
    <t>КХ ГЕНСЛЕР  НАТАЛЬЯ ВЛАДИМИРОВНА</t>
  </si>
  <si>
    <t>870312450366</t>
  </si>
  <si>
    <t>с.Домбыралы</t>
  </si>
  <si>
    <t>ТОО "Акколь-АГРО"</t>
  </si>
  <si>
    <t>160240022049</t>
  </si>
  <si>
    <t>Hахимовский с.о.</t>
  </si>
  <si>
    <t>с.Hахимовка</t>
  </si>
  <si>
    <t>К/Х "ГАРАНТ"</t>
  </si>
  <si>
    <t>561023400614</t>
  </si>
  <si>
    <t>Валихановский с.о.</t>
  </si>
  <si>
    <t>с.Валиханово</t>
  </si>
  <si>
    <t>Фермерское хозяйство "МАРАТ"</t>
  </si>
  <si>
    <t>830226350583</t>
  </si>
  <si>
    <t>К/Х  "АСДК"</t>
  </si>
  <si>
    <t>671004300161</t>
  </si>
  <si>
    <t>КИЩАК М.А. КХ</t>
  </si>
  <si>
    <t>560424300566</t>
  </si>
  <si>
    <t>ТОО NADEZHDA AGRO</t>
  </si>
  <si>
    <t>190240020741</t>
  </si>
  <si>
    <t>Побединская с.а.</t>
  </si>
  <si>
    <t>с.Победа</t>
  </si>
  <si>
    <t>ДЕРБС КХ</t>
  </si>
  <si>
    <t>681019350191</t>
  </si>
  <si>
    <t>КХ Бобер инвест</t>
  </si>
  <si>
    <t>710619301289</t>
  </si>
  <si>
    <t>с.а. Гастелло</t>
  </si>
  <si>
    <t>с.Гастелло</t>
  </si>
  <si>
    <t>К/Х "САЛ-ТАНАТ"</t>
  </si>
  <si>
    <t>590127400701</t>
  </si>
  <si>
    <t>К/Х "АИНА"</t>
  </si>
  <si>
    <t>680714300616</t>
  </si>
  <si>
    <t>КХ БАУЫРЖАН М</t>
  </si>
  <si>
    <t>680304300429</t>
  </si>
  <si>
    <t>К/Х "АМАНЖОЛ-К"</t>
  </si>
  <si>
    <t>600101353164</t>
  </si>
  <si>
    <t>АШУТАСТЫ КХ</t>
  </si>
  <si>
    <t>680206350284</t>
  </si>
  <si>
    <t>ТОО "ТАССУАТ-Н"</t>
  </si>
  <si>
    <t>980340002881</t>
  </si>
  <si>
    <t>к/х "СУНКАР"</t>
  </si>
  <si>
    <t>811130350560</t>
  </si>
  <si>
    <t>Жанадалинский с.о.</t>
  </si>
  <si>
    <t>с.Зерноградское</t>
  </si>
  <si>
    <t>СЕКУМБАЕВ БЕРИК ШАКЕНОВИЧ</t>
  </si>
  <si>
    <t>701007301799</t>
  </si>
  <si>
    <t>МАЯК-2020 КХ</t>
  </si>
  <si>
    <t>690101401213</t>
  </si>
  <si>
    <t>к\х "Базис-Агро"</t>
  </si>
  <si>
    <t>880411350627</t>
  </si>
  <si>
    <t>ТОО "АГРО ПРЕСТИЖ М"</t>
  </si>
  <si>
    <t>210340014559</t>
  </si>
  <si>
    <t>ТОО "EC PG"</t>
  </si>
  <si>
    <t>201040014935</t>
  </si>
  <si>
    <t>ТОО "ЖАСЛАН-ЖЕР"</t>
  </si>
  <si>
    <t>200540013823</t>
  </si>
  <si>
    <t>КХ "Журын"</t>
  </si>
  <si>
    <t>790724302085</t>
  </si>
  <si>
    <t>с.Андыкожа батыра</t>
  </si>
  <si>
    <t>КХ "  Руслан "</t>
  </si>
  <si>
    <t>650328350064</t>
  </si>
  <si>
    <t>ТОО "КОКШЕ ОРМАН-2013"</t>
  </si>
  <si>
    <t>131040018269</t>
  </si>
  <si>
    <t>Малаев Бахтияр Аблаевич</t>
  </si>
  <si>
    <t>ТОО ""БЕЙСЕН-1""</t>
  </si>
  <si>
    <t>201240015851</t>
  </si>
  <si>
    <t>Акоринская с.а.</t>
  </si>
  <si>
    <t>с.Акоре</t>
  </si>
  <si>
    <t>ТОО "АгроСистема"</t>
  </si>
  <si>
    <t>150540005902</t>
  </si>
  <si>
    <t>кх Бекиров Сархан Аят оглы</t>
  </si>
  <si>
    <t>ТОО "QAZTAY AGRO"</t>
  </si>
  <si>
    <t>210940031779</t>
  </si>
  <si>
    <t>ТОО "ЖАНА-АУЛ 2012"</t>
  </si>
  <si>
    <t>120440018010</t>
  </si>
  <si>
    <t>ТОО "ASTUK AGRO KZ"</t>
  </si>
  <si>
    <t>200540005446</t>
  </si>
  <si>
    <t>ТОО "Imantau-2022"</t>
  </si>
  <si>
    <t>220340000401</t>
  </si>
  <si>
    <t>Крестьянское хозяйство "НАН"</t>
  </si>
  <si>
    <t>611024350205</t>
  </si>
  <si>
    <t>Тимошук Никита Александрови</t>
  </si>
  <si>
    <t>990519350796</t>
  </si>
  <si>
    <t>Крестьянское хозяйство Говорова Наталья Николаевна</t>
  </si>
  <si>
    <t>531127400208</t>
  </si>
  <si>
    <t>Качарская п.а.</t>
  </si>
  <si>
    <t>п.Качар</t>
  </si>
  <si>
    <t>ТОО "RYBKINO2022"</t>
  </si>
  <si>
    <t>220240010841</t>
  </si>
  <si>
    <t>Кулайгырский с.о.</t>
  </si>
  <si>
    <t>с.Кулайгыр</t>
  </si>
  <si>
    <t>ACKER KZ ТОО</t>
  </si>
  <si>
    <t>150240001202</t>
  </si>
  <si>
    <t>КХ "Аяжан"</t>
  </si>
  <si>
    <t>810713350241</t>
  </si>
  <si>
    <t>Молодецкая с.а.</t>
  </si>
  <si>
    <t>КХ НУР-АДИЛ</t>
  </si>
  <si>
    <t>600602300632</t>
  </si>
  <si>
    <t>Тогузкудукский с.о.</t>
  </si>
  <si>
    <t>с.Тасшокы</t>
  </si>
  <si>
    <t>471115400853</t>
  </si>
  <si>
    <t>с.Тогызкудук</t>
  </si>
  <si>
    <t>КХ "КЕҢ-ДАЛА"</t>
  </si>
  <si>
    <t>660110350417</t>
  </si>
  <si>
    <t>ТОО "ADAMEF GROUP"</t>
  </si>
  <si>
    <t>201040014013</t>
  </si>
  <si>
    <t>АО "АКМОЛА-ФЕНИКС"</t>
  </si>
  <si>
    <t>960440000121</t>
  </si>
  <si>
    <t>ТОО Едірей+</t>
  </si>
  <si>
    <t>120240004473</t>
  </si>
  <si>
    <t>ТОО "ДАРХАН2018"</t>
  </si>
  <si>
    <t>181240024676</t>
  </si>
  <si>
    <t>ТОО "ҮШ КАРАСУ"</t>
  </si>
  <si>
    <t>990740002095</t>
  </si>
  <si>
    <t>К/Х  "ГЕЯ"</t>
  </si>
  <si>
    <t>630719350402</t>
  </si>
  <si>
    <t>К/Х  "АСАН"</t>
  </si>
  <si>
    <t>651228300205</t>
  </si>
  <si>
    <t>КХ "ЛЯЗЗАТ"</t>
  </si>
  <si>
    <t>890518350333</t>
  </si>
  <si>
    <t>ТОО "АРҒЫН-Т 50"</t>
  </si>
  <si>
    <t>201040007467</t>
  </si>
  <si>
    <t>КХ "АЛЕКС"</t>
  </si>
  <si>
    <t>800725350451</t>
  </si>
  <si>
    <t>ТОО "РАССВЕТ-М"</t>
  </si>
  <si>
    <t>041240025180</t>
  </si>
  <si>
    <t>ТОО "АФ "Sapa Grain"</t>
  </si>
  <si>
    <t>090340014274</t>
  </si>
  <si>
    <t>с.Костычево</t>
  </si>
  <si>
    <t>К/Х  "АБЛАЙ"</t>
  </si>
  <si>
    <t>680328350446</t>
  </si>
  <si>
    <t>с.а. Далабай</t>
  </si>
  <si>
    <t>с.Далабай</t>
  </si>
  <si>
    <t>К/Х "БАЙБОЛ"</t>
  </si>
  <si>
    <t>621022300656</t>
  </si>
  <si>
    <t>к/х Сания</t>
  </si>
  <si>
    <t>740317300959</t>
  </si>
  <si>
    <t>Кызылталский с.о.</t>
  </si>
  <si>
    <t>Ф/Х "ТАИНБЕКОВ А.А."</t>
  </si>
  <si>
    <t>140464009727</t>
  </si>
  <si>
    <t>с.Самарка</t>
  </si>
  <si>
    <t>Ф/Х  "Эйваз"</t>
  </si>
  <si>
    <t>841226350766</t>
  </si>
  <si>
    <t>ТОО "Гульбаршын Агро"</t>
  </si>
  <si>
    <t>170540005252</t>
  </si>
  <si>
    <t>ТОО TAVRIDA 1</t>
  </si>
  <si>
    <t>191240017156</t>
  </si>
  <si>
    <t>КРЕСТЬЯНСКОЕ ХОЗЯЙСТВО ВОЛОЧАЙ А.Г,</t>
  </si>
  <si>
    <t>560303350198</t>
  </si>
  <si>
    <t>с.а. Маяк</t>
  </si>
  <si>
    <t>К Х "Олейник С.В."</t>
  </si>
  <si>
    <t>830810351177</t>
  </si>
  <si>
    <t>041240002825</t>
  </si>
  <si>
    <t>Киевское»ТОО</t>
  </si>
  <si>
    <t xml:space="preserve">КХ Кушкумбаев </t>
  </si>
  <si>
    <t>910810350149</t>
  </si>
  <si>
    <t>с.Семилетка</t>
  </si>
  <si>
    <t>ТОО «Семилетка +»</t>
  </si>
  <si>
    <t>050840006741</t>
  </si>
  <si>
    <t>к\х "Закир"</t>
  </si>
  <si>
    <t>740810350053</t>
  </si>
  <si>
    <t>Зеленоборский с.о.</t>
  </si>
  <si>
    <t>с.Hаурызбай батыра</t>
  </si>
  <si>
    <t>ТОО YRKER-AGRO</t>
  </si>
  <si>
    <t>200240003330</t>
  </si>
  <si>
    <t>КХ АККОЛЬ</t>
  </si>
  <si>
    <t>160564007314</t>
  </si>
  <si>
    <t>с.Арыкты</t>
  </si>
  <si>
    <t>ТОО ЦЕНТР ЗЕРНА</t>
  </si>
  <si>
    <t>190940010948</t>
  </si>
  <si>
    <t>КХ "Болатов Б."</t>
  </si>
  <si>
    <t>880201351099</t>
  </si>
  <si>
    <t>К/Х "ХАМИТ"</t>
  </si>
  <si>
    <t>180664035159</t>
  </si>
  <si>
    <t>ТОО АГРОФИРМА ЯСНАЯ ПОЛЯНА</t>
  </si>
  <si>
    <t>200140018700</t>
  </si>
  <si>
    <t>К/Х "Влад"</t>
  </si>
  <si>
    <t>181064037522</t>
  </si>
  <si>
    <t>ТОО "BOSS AGRO"</t>
  </si>
  <si>
    <t>220140001313</t>
  </si>
  <si>
    <t>ТОО "АРТУР АГРО"</t>
  </si>
  <si>
    <t>171040016785</t>
  </si>
  <si>
    <t>К/Х "АЗАТ-Р"</t>
  </si>
  <si>
    <t>690924350100</t>
  </si>
  <si>
    <t>с.Жанадала</t>
  </si>
  <si>
    <t>К/Х  "ЖАНЫМ"</t>
  </si>
  <si>
    <t>580910300760</t>
  </si>
  <si>
    <t>к/х "Алтын Дала-1"</t>
  </si>
  <si>
    <t>790303350026</t>
  </si>
  <si>
    <t>К/Х  "АГАТ- 1"</t>
  </si>
  <si>
    <t>580831350419</t>
  </si>
  <si>
    <t>ТОО "БАТЫР-АГРО2020"</t>
  </si>
  <si>
    <t>200340015238</t>
  </si>
  <si>
    <t>К/Х "АЛЕМ"</t>
  </si>
  <si>
    <t>881224350623</t>
  </si>
  <si>
    <t>К/Х  "АТАЙ"</t>
  </si>
  <si>
    <t>580624300228</t>
  </si>
  <si>
    <t>ТОО "АНАИДА"</t>
  </si>
  <si>
    <t>040540015052</t>
  </si>
  <si>
    <t>ТОО "НОВО-ПРИРЕЧНОЕ"</t>
  </si>
  <si>
    <t>940940000423</t>
  </si>
  <si>
    <t>Жаксынский с.о.</t>
  </si>
  <si>
    <t>с.Жаксы</t>
  </si>
  <si>
    <t>ТОО "ИМРАН AGRO"</t>
  </si>
  <si>
    <t>140140010117</t>
  </si>
  <si>
    <t>кх "Бригада"</t>
  </si>
  <si>
    <t>580121300453</t>
  </si>
  <si>
    <t>ТОО "НПО Агроресурс"</t>
  </si>
  <si>
    <t>070140017555</t>
  </si>
  <si>
    <t>Фермерское хозяйство Рахманова Дамели Куктуйбаевна</t>
  </si>
  <si>
    <t>601007401269</t>
  </si>
  <si>
    <t>Сарань Г.А.</t>
  </si>
  <si>
    <t>Актасская п.а.</t>
  </si>
  <si>
    <t>п.Актас</t>
  </si>
  <si>
    <t>ТОО "ЖАҢА КӨМІР"</t>
  </si>
  <si>
    <t>150640000734</t>
  </si>
  <si>
    <t>"ДЫМНИЧ А.П." ШАРУА ҚОЖАЛЫҒЫ</t>
  </si>
  <si>
    <t>210164017051</t>
  </si>
  <si>
    <t>К/Х ЖАКЕНОВ А.К.</t>
  </si>
  <si>
    <t>820219350345</t>
  </si>
  <si>
    <t>ТОО "Айгабак"</t>
  </si>
  <si>
    <t>041240012743</t>
  </si>
  <si>
    <t>630407300162</t>
  </si>
  <si>
    <t>ТОО "Milk Produkt"</t>
  </si>
  <si>
    <t>140640000920</t>
  </si>
  <si>
    <t>ИП "ТМ.СНАБСБЫТ"</t>
  </si>
  <si>
    <t>590924400794</t>
  </si>
  <si>
    <t>ТОО "НҰРАЙ КАРАГАНДА"</t>
  </si>
  <si>
    <t>170140007231</t>
  </si>
  <si>
    <t>Калин Арман Кабдрахманулы</t>
  </si>
  <si>
    <t>720117350062</t>
  </si>
  <si>
    <t>ТОО "КЛЮЧЕВОЕ"</t>
  </si>
  <si>
    <t>990540002946</t>
  </si>
  <si>
    <t>с.Сарыман</t>
  </si>
  <si>
    <t>ТОО "БЕКЖАСМАЛ"</t>
  </si>
  <si>
    <t>090440019398</t>
  </si>
  <si>
    <t>ТОО ЕР-ХАН-АГРО СК</t>
  </si>
  <si>
    <t>050240015896</t>
  </si>
  <si>
    <t>ТОО "Зерновая компания-Достык"</t>
  </si>
  <si>
    <t>040540001984</t>
  </si>
  <si>
    <t>ТОО "ДЕМЕТРА 1"</t>
  </si>
  <si>
    <t>130540001339</t>
  </si>
  <si>
    <t>Талапкерский с.о.</t>
  </si>
  <si>
    <t>с.Талапкер</t>
  </si>
  <si>
    <t>КХ "ТЕМИРБУЛАТ"</t>
  </si>
  <si>
    <t>521225350050</t>
  </si>
  <si>
    <t>610128300330</t>
  </si>
  <si>
    <t>Тлеубаев Алишер Нурбулатович</t>
  </si>
  <si>
    <t>Чл Кызылорда</t>
  </si>
  <si>
    <t>ТОО "КРАСНОКИЕВКА-AGRO"</t>
  </si>
  <si>
    <t>200340014864</t>
  </si>
  <si>
    <t>Белгородский с.о.</t>
  </si>
  <si>
    <t>с.Белгородское</t>
  </si>
  <si>
    <t>АЛМА КХ</t>
  </si>
  <si>
    <t>651024350321</t>
  </si>
  <si>
    <t>ФХ "СААМСИ"</t>
  </si>
  <si>
    <t>960764015617</t>
  </si>
  <si>
    <t>ТАЛАП КХ</t>
  </si>
  <si>
    <t>030260008670</t>
  </si>
  <si>
    <t>ФХ АКБОСТАЙ</t>
  </si>
  <si>
    <t>190664023692</t>
  </si>
  <si>
    <t>ФЕРМЕРСКОЕ ХОЗЯЙСТВО  " АҚАРЫҚ"</t>
  </si>
  <si>
    <t>120664002687</t>
  </si>
  <si>
    <t>ТОО "ШОҚАЙ"</t>
  </si>
  <si>
    <t>041240007484</t>
  </si>
  <si>
    <t>с.о.Карагайлы</t>
  </si>
  <si>
    <t>с.Окольное</t>
  </si>
  <si>
    <t>ТОО "Шатова"</t>
  </si>
  <si>
    <t>180140041967</t>
  </si>
  <si>
    <t>ТОО "ИЛЬИЧ - ТАЙЫНША"</t>
  </si>
  <si>
    <t>071240009957</t>
  </si>
  <si>
    <t>ТОО "СТЕПНОИШИМСКАЯ ОПЫТНАЯ СТАНЦИЯ"</t>
  </si>
  <si>
    <t>070140002408</t>
  </si>
  <si>
    <t>ТОО "ДОС СТРОЙ96"</t>
  </si>
  <si>
    <t>190940026914</t>
  </si>
  <si>
    <t>с.Васильевка</t>
  </si>
  <si>
    <t>ТОО "КОЛОС ЗОЛОТАЯ НИВА"</t>
  </si>
  <si>
    <t>121140004052</t>
  </si>
  <si>
    <t>с.Дамса</t>
  </si>
  <si>
    <t>ТОО "ТОО "SAGHYM-BIDAY GCK""</t>
  </si>
  <si>
    <t>211240016386</t>
  </si>
  <si>
    <t>040940002828</t>
  </si>
  <si>
    <t>ТОО "АТАМЕКЕН-АГРО-КОРНЕЕВКА"</t>
  </si>
  <si>
    <t>КХ МАКСАТ</t>
  </si>
  <si>
    <t>471210300615</t>
  </si>
  <si>
    <t>Алибеков Нурсултан Рысбекович</t>
  </si>
  <si>
    <t>кх "Алимжанов Д.М"</t>
  </si>
  <si>
    <t>850908300181</t>
  </si>
  <si>
    <t>КХ КОЙЖАЯРОВ ШЫНЫБЕК ЗЕЙНЕКОБЫЛОВИЧ</t>
  </si>
  <si>
    <t>670926300479</t>
  </si>
  <si>
    <t>К/Х  "ADIL" Ходжамбердиев М.А</t>
  </si>
  <si>
    <t>881006301055</t>
  </si>
  <si>
    <t>460513300310</t>
  </si>
  <si>
    <t>КХ ИМЕРОВ АБЛИЗИЗ АЛИОВИЧ</t>
  </si>
  <si>
    <t>К/Х "АБДРАХМАНОВА С.У"</t>
  </si>
  <si>
    <t>730820400076</t>
  </si>
  <si>
    <t>К/Х "ЖУМАБАЕВ КЫЯКБАЙ АБДИКАДИРОВИЧ"</t>
  </si>
  <si>
    <t>590814301629</t>
  </si>
  <si>
    <t>КХ АУТОВ ЯЛКУНЖАН ТУРСЫНОВИЧ</t>
  </si>
  <si>
    <t>671106301184</t>
  </si>
  <si>
    <t>КХ ГОРБАКИЕВ ИЛАХУН НУРАХУНОВИЧ</t>
  </si>
  <si>
    <t>661008300439</t>
  </si>
  <si>
    <t>КХ ИЗИМОВ УМУТЖАН ЮНУСОВИЧ</t>
  </si>
  <si>
    <t>660315302243</t>
  </si>
  <si>
    <t>КХ ИСЛАМОВ ШУХРАТ ШАРЛИМАНОВИЧ</t>
  </si>
  <si>
    <t>690610300682</t>
  </si>
  <si>
    <t>КХ ОНГАРБАЕВ КАЙДАУЛ САРСЕНБИЕВИЧ</t>
  </si>
  <si>
    <t>500826300332</t>
  </si>
  <si>
    <t>КХ СУАНБАЕВ БЕЙСЕНБЕК АКСУОВИЧ</t>
  </si>
  <si>
    <t>650512302074</t>
  </si>
  <si>
    <t>Бирсуатский с.о.</t>
  </si>
  <si>
    <t>ТОО "БАЙМЫРЗА-АГРО"</t>
  </si>
  <si>
    <t>070840002826</t>
  </si>
  <si>
    <t>ТОО "КАМЕНКА И Д"</t>
  </si>
  <si>
    <t>040440002116</t>
  </si>
  <si>
    <t>Арайлынский с.о.</t>
  </si>
  <si>
    <t>с.Арайлы</t>
  </si>
  <si>
    <t>ТОО "FPC"</t>
  </si>
  <si>
    <t>210340004928</t>
  </si>
  <si>
    <t>КХ АЛИПОВ АЯТКАЗЫ АХАНОВИЧ</t>
  </si>
  <si>
    <t>721005300486</t>
  </si>
  <si>
    <t>КХ КУАНЫШ</t>
  </si>
  <si>
    <t>790715301583</t>
  </si>
  <si>
    <t>КХ НАЗЕРКЕ</t>
  </si>
  <si>
    <t>561210400581</t>
  </si>
  <si>
    <t>ҮРГЕНІШБАЕВА</t>
  </si>
  <si>
    <t>920521400794</t>
  </si>
  <si>
    <t>К/Х Жер-Ана</t>
  </si>
  <si>
    <t>820906401447</t>
  </si>
  <si>
    <t>Жанаесильский с.о.</t>
  </si>
  <si>
    <t>с.Караменды батыр</t>
  </si>
  <si>
    <t>ТОО "АГРОФИРМА БАЙЖЕР"</t>
  </si>
  <si>
    <t>170540027479</t>
  </si>
  <si>
    <t>ТОО "АСЫЛ ТҰҚЫМ"</t>
  </si>
  <si>
    <t>010540010521</t>
  </si>
  <si>
    <t>ТОО "КОЛОС 2021"</t>
  </si>
  <si>
    <t>210540019705</t>
  </si>
  <si>
    <t>с.Успено-юрьевка</t>
  </si>
  <si>
    <t>ТОО "ТРИТИКУМ 2005"</t>
  </si>
  <si>
    <t>041240026357</t>
  </si>
  <si>
    <t>КХ "Кымбат"</t>
  </si>
  <si>
    <t>651029350041</t>
  </si>
  <si>
    <t>КХ "Пегас"</t>
  </si>
  <si>
    <t>690101351530</t>
  </si>
  <si>
    <t>К/Х " АСҚАР И К"</t>
  </si>
  <si>
    <t>030164020479</t>
  </si>
  <si>
    <t>"ШОЛПАН-АНА" КХ</t>
  </si>
  <si>
    <t>200364005427</t>
  </si>
  <si>
    <t>Жумадилов Шынгыс Жигерұлы</t>
  </si>
  <si>
    <t>920310302172</t>
  </si>
  <si>
    <t>ТОО "БАЙНАЗАР-АГРО"</t>
  </si>
  <si>
    <t>201040012433</t>
  </si>
  <si>
    <t>ТОО "MAGIC FOOD"</t>
  </si>
  <si>
    <t>210340001359</t>
  </si>
  <si>
    <t>580921300764</t>
  </si>
  <si>
    <t>КХ ДИ-НУР</t>
  </si>
  <si>
    <t>561116400312</t>
  </si>
  <si>
    <t>КХ КЕРИМКОЖАЕВ ЕРЛАН НУРЛАНОВИЧ</t>
  </si>
  <si>
    <t>770803300113</t>
  </si>
  <si>
    <t>КХ СИДОРЧУК М.А.</t>
  </si>
  <si>
    <t>750121400129</t>
  </si>
  <si>
    <t>КХ ХАЛИЛОВ БАХТИЯР НУРАХУНОВИЧ</t>
  </si>
  <si>
    <t>710617300627</t>
  </si>
  <si>
    <t>Смагулов Әлішер Жұмағалиұлы</t>
  </si>
  <si>
    <t>920615302071</t>
  </si>
  <si>
    <t>ТОО ПК Динара</t>
  </si>
  <si>
    <t>ТОО "Байтерек НП"</t>
  </si>
  <si>
    <t>050240003159</t>
  </si>
  <si>
    <t>КХ АБДУЛЛИНА ХАЛИДЯМ РАДАЛИНОВНА</t>
  </si>
  <si>
    <t>670515400986</t>
  </si>
  <si>
    <t>580406301222</t>
  </si>
  <si>
    <t>КХ ДАУТОВ ИМЯР ЯСЕНОВИЧ</t>
  </si>
  <si>
    <t>КХ "Рахымберді"</t>
  </si>
  <si>
    <t>640117301760</t>
  </si>
  <si>
    <t>КХ ИТАХУНОВ ЗАИРЖАН КУРБАНОВИЧ</t>
  </si>
  <si>
    <t>660916300422</t>
  </si>
  <si>
    <t>КХ СУЛАЙМАНОВ ТАХИР ТУГЛУКОВИЧ</t>
  </si>
  <si>
    <t>720605301869</t>
  </si>
  <si>
    <t>с.Хоргос</t>
  </si>
  <si>
    <t>591014400046</t>
  </si>
  <si>
    <t>КХ ХАБИРОВА З.М.</t>
  </si>
  <si>
    <t>КХ "ЛЕКЕРОВА АЛТАЙ"</t>
  </si>
  <si>
    <t>510919400217</t>
  </si>
  <si>
    <t>КХ ТАТАРОВ</t>
  </si>
  <si>
    <t>КХ ЮСУПОВА ЗЕЙНЕП ИМИНОВНА</t>
  </si>
  <si>
    <t>510520400048</t>
  </si>
  <si>
    <t>Кендалинский с.о.</t>
  </si>
  <si>
    <t>с.Кендала</t>
  </si>
  <si>
    <t>ТОО "БАСТАУ И К-7"</t>
  </si>
  <si>
    <t>030840015903</t>
  </si>
  <si>
    <t>КХ "Фуркат" Ахмуллаев Исраил</t>
  </si>
  <si>
    <t>КХ "И.МУСЛИМ"</t>
  </si>
  <si>
    <t>с.Иркольское</t>
  </si>
  <si>
    <t>КХ ИРКОЛЬ</t>
  </si>
  <si>
    <t>050264032490</t>
  </si>
  <si>
    <t>ФХ "КЕРУЕН"</t>
  </si>
  <si>
    <t>790717301990</t>
  </si>
  <si>
    <t>ИП "АСЫЛАЙ"</t>
  </si>
  <si>
    <t>600615403066</t>
  </si>
  <si>
    <t>г.Акколь</t>
  </si>
  <si>
    <t>ТОВАРИЩЕСТВО С ОГРАНИЧЕННОЙ ОТВЕТСТВЕННОСТЬЮ "ПРОИЗВОДСТВЕННЫЙ КОМБИНАТ "МОНШАКТЫ""</t>
  </si>
  <si>
    <t>190940033243</t>
  </si>
  <si>
    <t>ТОО "АГРО-СИНТЕЗ 2020"</t>
  </si>
  <si>
    <t>200540018140</t>
  </si>
  <si>
    <t>КХ "Зангар"</t>
  </si>
  <si>
    <t>590517300349</t>
  </si>
  <si>
    <t>КХ "Онгаров Ж.К"</t>
  </si>
  <si>
    <t>881228300699</t>
  </si>
  <si>
    <t>ТОО "Жаркентский Крахмалопаточный завод"</t>
  </si>
  <si>
    <t>070740002241</t>
  </si>
  <si>
    <t>Беленко Николай Петрович</t>
  </si>
  <si>
    <t>721219301844</t>
  </si>
  <si>
    <t>Наниев Эльман Бадурович</t>
  </si>
  <si>
    <t>821203301668</t>
  </si>
  <si>
    <t>кх Куанышбек</t>
  </si>
  <si>
    <t>600605401594</t>
  </si>
  <si>
    <t>КХ АБИРОВ МАРАТ АЖЕНОВИЧ</t>
  </si>
  <si>
    <t>640218302173</t>
  </si>
  <si>
    <t>К/Х  КАШКЕНОВ АЗАТБЕК ТУРГАМБАЕВИЧ</t>
  </si>
  <si>
    <t>600114301053</t>
  </si>
  <si>
    <t>К/Х "АШИРОВ МОЛОТЖАН АБДРИМОВИЧ"</t>
  </si>
  <si>
    <t>720414300596</t>
  </si>
  <si>
    <t>КХ "ИСЛАМОВ М.М"</t>
  </si>
  <si>
    <t>620804301266</t>
  </si>
  <si>
    <t>КХ АМИРОВ З.Б.</t>
  </si>
  <si>
    <t>780219300557</t>
  </si>
  <si>
    <t>КХ ГАШИМОВ АЛИМ МУХАМЕДОВИЧ</t>
  </si>
  <si>
    <t>640729300771</t>
  </si>
  <si>
    <t>КХ ГИБАДУЛИН О.И</t>
  </si>
  <si>
    <t>650902300513</t>
  </si>
  <si>
    <t>КХ ИСИМХАН ХУАТБЕК</t>
  </si>
  <si>
    <t>801126349018</t>
  </si>
  <si>
    <t>КХ ТАИПОВ САЛАЙДИН ИМИРОВИЧ</t>
  </si>
  <si>
    <t>630101303242</t>
  </si>
  <si>
    <t>КХ ШАМАХУНОВ Т.К</t>
  </si>
  <si>
    <t>570101306233</t>
  </si>
  <si>
    <t>к/х "Ареал"</t>
  </si>
  <si>
    <t>670212301336</t>
  </si>
  <si>
    <t>К/Х "БОЛАТ"</t>
  </si>
  <si>
    <t>551215350488</t>
  </si>
  <si>
    <t>К/Х "АЙКО"</t>
  </si>
  <si>
    <t>671211300206</t>
  </si>
  <si>
    <t>К/Х "ЕРНАР"</t>
  </si>
  <si>
    <t>610701401904</t>
  </si>
  <si>
    <t>К/Х "РУСЛАН-2"</t>
  </si>
  <si>
    <t>590710300922</t>
  </si>
  <si>
    <t>с.Баранкуль</t>
  </si>
  <si>
    <t>ТОО "АПЫРЫ"</t>
  </si>
  <si>
    <t>081040019949</t>
  </si>
  <si>
    <t>К/Х  "АРАЙ-1"</t>
  </si>
  <si>
    <t>550514300276</t>
  </si>
  <si>
    <t>ТОО "BAUR-AGRO"</t>
  </si>
  <si>
    <t>110640003583</t>
  </si>
  <si>
    <t>ТОО "ABS AGRO"</t>
  </si>
  <si>
    <t>160140020594</t>
  </si>
  <si>
    <t>КХ ЯКУПОВ ИМАН МАХАМАТТОВИЧ</t>
  </si>
  <si>
    <t>550909300451</t>
  </si>
  <si>
    <t>КХ БАЙТИЛЕСОВА РОЗА БАТЫРШАЕВНА</t>
  </si>
  <si>
    <t>560406400059</t>
  </si>
  <si>
    <t>Абаков Данияр Сармурзаевич</t>
  </si>
  <si>
    <t>700226302120</t>
  </si>
  <si>
    <t>Сергеевский с.о.</t>
  </si>
  <si>
    <t>с.Ащиколь</t>
  </si>
  <si>
    <t>ТОО "АЩЫКОЛ"</t>
  </si>
  <si>
    <t>041240003299</t>
  </si>
  <si>
    <t>Жаныспайский с.о.</t>
  </si>
  <si>
    <t>с.Жаныспай</t>
  </si>
  <si>
    <t>ТОО ЖАНЫСПАЙ-ZR</t>
  </si>
  <si>
    <t>190440000060</t>
  </si>
  <si>
    <t>ТОО "КОМПАНИЯ "ОРИОН ПЛЮС"</t>
  </si>
  <si>
    <t>030140001849</t>
  </si>
  <si>
    <t>Ахметский с.о.</t>
  </si>
  <si>
    <t>с.Ахмет</t>
  </si>
  <si>
    <t>Крестьянское хозяйство "Акимжанов К.К."</t>
  </si>
  <si>
    <t>220664008845</t>
  </si>
  <si>
    <t>КХ САГИМБЕКОВА</t>
  </si>
  <si>
    <t>591205400847</t>
  </si>
  <si>
    <t>ТОО "Жанашар"</t>
  </si>
  <si>
    <t>070140004157</t>
  </si>
  <si>
    <t>ТОО "ЖаркентАгро Инвест"</t>
  </si>
  <si>
    <t>050540011319</t>
  </si>
  <si>
    <t>КХ "ГОХАР" Сайдуллаев Пайзирахман Хабибуллаевич</t>
  </si>
  <si>
    <t>610308303591</t>
  </si>
  <si>
    <t>КХ ИСЛАМОВ МУХАМЕТАЛИ МАХАМЕТИМИНОВИЧ</t>
  </si>
  <si>
    <t>660210303220</t>
  </si>
  <si>
    <t>Фермерское хозяйство "Виктория"</t>
  </si>
  <si>
    <t>730520350312</t>
  </si>
  <si>
    <t>ЮБИЛЕЙНОЕ ФХ</t>
  </si>
  <si>
    <t>790711300117</t>
  </si>
  <si>
    <t>151240008748</t>
  </si>
  <si>
    <t>ТОО "Жабяк В. И К"</t>
  </si>
  <si>
    <t>ТОО "KAZAKHMYS ENERGY" (КАЗАХМЫС ЭНЕРДЖИ)</t>
  </si>
  <si>
    <t>110140012821</t>
  </si>
  <si>
    <t>Куанышпек Нурсултан Бауржанулы</t>
  </si>
  <si>
    <t>020201500356</t>
  </si>
  <si>
    <t>К/Х "ИЛИЕВА АИМАГЧА АБДУРУСУЛОВНА"</t>
  </si>
  <si>
    <t>551107402070</t>
  </si>
  <si>
    <t>К/Х "КАДЫРБЕКОВА МЕИСКАН СУКЕНОВНА"</t>
  </si>
  <si>
    <t>650902401964</t>
  </si>
  <si>
    <t>кх "Аширов Г.А"</t>
  </si>
  <si>
    <t>КХ "РОЗИЕВ АЗАТЖАН ИЗИМОВИЧ"</t>
  </si>
  <si>
    <t>601107304429</t>
  </si>
  <si>
    <t>КХ "Асланова"</t>
  </si>
  <si>
    <t>531204401254</t>
  </si>
  <si>
    <t>КХ "Олжас" Бабалыков Х.С.</t>
  </si>
  <si>
    <t>КХ "АРЫСТАНБАЕВ К.С."</t>
  </si>
  <si>
    <t>ТОО ПСХТ «Канат»</t>
  </si>
  <si>
    <t>031240005233</t>
  </si>
  <si>
    <t>кх "Садиков"</t>
  </si>
  <si>
    <t>Серебренников Константин Николавевич</t>
  </si>
  <si>
    <t>880508300152</t>
  </si>
  <si>
    <t>К/Х СКАКОВ М.Д.</t>
  </si>
  <si>
    <t>790424301323</t>
  </si>
  <si>
    <t>ТОО "AGRO MAX"</t>
  </si>
  <si>
    <t>210840007920</t>
  </si>
  <si>
    <t>ТОО "TRADE AGRO-6"</t>
  </si>
  <si>
    <t>180940020567</t>
  </si>
  <si>
    <t>ТОО "INVINCIBLE"</t>
  </si>
  <si>
    <t>181240001331</t>
  </si>
  <si>
    <t>ТОО "TRADE AGRO-5"</t>
  </si>
  <si>
    <t>180940020488</t>
  </si>
  <si>
    <t>КХ МАРАТ</t>
  </si>
  <si>
    <t>590125400057</t>
  </si>
  <si>
    <t>КХ АБДУЖАЛАЛОВ</t>
  </si>
  <si>
    <t>711025301632</t>
  </si>
  <si>
    <t>К/Х "Суанбаев К"</t>
  </si>
  <si>
    <t>440314400817</t>
  </si>
  <si>
    <t>КХ ТОХТИЕВА Х</t>
  </si>
  <si>
    <t>530308403657</t>
  </si>
  <si>
    <t>К/Х "Барс", ИП "Сыйлыбаев Т."</t>
  </si>
  <si>
    <t>660523300159</t>
  </si>
  <si>
    <t xml:space="preserve"> ИП Закирьянов А.Е.</t>
  </si>
  <si>
    <t>970729350447</t>
  </si>
  <si>
    <t>ТОО "Осакаровский Фермер"</t>
  </si>
  <si>
    <t>160140001260</t>
  </si>
  <si>
    <t>ХЕПЦ "ИСТОЧНИК ЖИЗНИ</t>
  </si>
  <si>
    <t>911140000144</t>
  </si>
  <si>
    <t>ИП "Береке-Дас"</t>
  </si>
  <si>
    <t>980323300356</t>
  </si>
  <si>
    <t>Джумабеков Мақсат Бурабайұлы</t>
  </si>
  <si>
    <t>910619300907</t>
  </si>
  <si>
    <t>Серикбаев Равшанбек Муратович</t>
  </si>
  <si>
    <t>740125303008</t>
  </si>
  <si>
    <t>ТОО "ДЕЗЭФФЕКТ"</t>
  </si>
  <si>
    <t>010240004704</t>
  </si>
  <si>
    <t>ТОО "Агро"</t>
  </si>
  <si>
    <t>970740001023</t>
  </si>
  <si>
    <t>КХ, ИП "Айдарбаев"</t>
  </si>
  <si>
    <t>с.Сауле</t>
  </si>
  <si>
    <t>ТОО "SNK AGRO SAULE"</t>
  </si>
  <si>
    <t>160740002012</t>
  </si>
  <si>
    <t>АгроМакс</t>
  </si>
  <si>
    <t>930728350513</t>
  </si>
  <si>
    <t>с.Жалкамыс</t>
  </si>
  <si>
    <t>ИП "ЖАКАНБАЕВ РИШАТ СЕЛЬМАРОВИЧ"</t>
  </si>
  <si>
    <t>640819300184</t>
  </si>
  <si>
    <t>ТОО "Конный клуб "Дибек"</t>
  </si>
  <si>
    <t>031240004364</t>
  </si>
  <si>
    <t>TOO "Superprime"</t>
  </si>
  <si>
    <t>TOO "LAKE FARM"</t>
  </si>
  <si>
    <t>140240006063</t>
  </si>
  <si>
    <t>ИП Наниев Тимур Караевич</t>
  </si>
  <si>
    <t>900818300927</t>
  </si>
  <si>
    <t>ТОО "ТАУ-ПАМИР"</t>
  </si>
  <si>
    <t>190240016644</t>
  </si>
  <si>
    <t>К\Х " ШЫНАР" Мейрманова Токжан Бахытжановна</t>
  </si>
  <si>
    <t>810121401616</t>
  </si>
  <si>
    <t>ТОО "Асем Жетысу"</t>
  </si>
  <si>
    <t>171040040897</t>
  </si>
  <si>
    <t>кх "Айсултан"</t>
  </si>
  <si>
    <t>481209400975</t>
  </si>
  <si>
    <t>КХ "Диана-2"</t>
  </si>
  <si>
    <t>580614301273</t>
  </si>
  <si>
    <t>Сайлыбаев Алмас Абдрахманович</t>
  </si>
  <si>
    <t>840827302285</t>
  </si>
  <si>
    <t>КХ АХМЕТОВ ИМЕРЖАН ТУРСУНОВИЧ</t>
  </si>
  <si>
    <t>491010300502</t>
  </si>
  <si>
    <t>ИП  ЦЫПЛЕНКОВ В А</t>
  </si>
  <si>
    <t>720719300524</t>
  </si>
  <si>
    <t>с.Екпенды</t>
  </si>
  <si>
    <t>890226302425</t>
  </si>
  <si>
    <t>к/х"Караул"</t>
  </si>
  <si>
    <t>660603350279</t>
  </si>
  <si>
    <t>К/Х   "ЮСУПОВА"</t>
  </si>
  <si>
    <t>560427400093</t>
  </si>
  <si>
    <t>кх "Санат" Оразкулов Санат Шаймерденович</t>
  </si>
  <si>
    <t>730111300898</t>
  </si>
  <si>
    <t>КХ ЮНУСОВА РОШАНГУЛ ЯКУПОВНА</t>
  </si>
  <si>
    <t>670917402224</t>
  </si>
  <si>
    <t>СЕЛЬСКОХОЗЯЙСТВЕННЫЙ ПРОИЗВОДСТВЕННЫЙ КООПЕРАТИВ "BIRLIK KORDAY 2021"</t>
  </si>
  <si>
    <t>210240006346</t>
  </si>
  <si>
    <t>Гусегов Айваз Магамедович</t>
  </si>
  <si>
    <t>850311302102</t>
  </si>
  <si>
    <t>Каракыстакский с.о.</t>
  </si>
  <si>
    <t>"АҚ ӨМІР" Шаруа қожалығы</t>
  </si>
  <si>
    <t>830622302289</t>
  </si>
  <si>
    <t>780121402686</t>
  </si>
  <si>
    <t>КХ "Елдар"</t>
  </si>
  <si>
    <t>К/Х "АБДУГУЖИН"</t>
  </si>
  <si>
    <t>550220350531</t>
  </si>
  <si>
    <t>ТОО "АРАЙАГРО-ӨНІМДЕРІ"</t>
  </si>
  <si>
    <t>160540007630</t>
  </si>
  <si>
    <t>Сабиров Шухрат Ибрайимович</t>
  </si>
  <si>
    <t>кх "Джакупбеков Б.Б"</t>
  </si>
  <si>
    <t>с.Култай</t>
  </si>
  <si>
    <t>КХ "Досым"</t>
  </si>
  <si>
    <t>761204301833</t>
  </si>
  <si>
    <t>ТОО "MUSTAFA ASTYK"</t>
  </si>
  <si>
    <t>220440019189</t>
  </si>
  <si>
    <t>КХ САУРАНБАЕВ САЙЛАУ НУСИПБЕКОВИЧ</t>
  </si>
  <si>
    <t>К/Х ИБРАГИМОВА АХТАРГУЛЬ ТЕЙПОВНА</t>
  </si>
  <si>
    <t>620904401781</t>
  </si>
  <si>
    <t>КХ "ЕР" Садуакасова Р.А.</t>
  </si>
  <si>
    <t>671119400371</t>
  </si>
  <si>
    <t>ТОО "СОРЕЯ - НҰР"</t>
  </si>
  <si>
    <t>050740005593</t>
  </si>
  <si>
    <t>Sklad Agrohim</t>
  </si>
  <si>
    <t>131140024237</t>
  </si>
  <si>
    <t>ТОО "КЛЮЧЕВКА"</t>
  </si>
  <si>
    <t>041240004762</t>
  </si>
  <si>
    <t>КХ Бексултан Мамташуров Расул Русланович</t>
  </si>
  <si>
    <t>820912301215</t>
  </si>
  <si>
    <t>Соломенцева Екатерина Владимировна</t>
  </si>
  <si>
    <t>801211400688</t>
  </si>
  <si>
    <t>Шопен Шәміл Шыңғысұлы</t>
  </si>
  <si>
    <t>980323300702</t>
  </si>
  <si>
    <t>ТОО "FLAWLESS"</t>
  </si>
  <si>
    <t>181240001270</t>
  </si>
  <si>
    <t>с.Таусугур</t>
  </si>
  <si>
    <t>Кх Ер.Алтынай</t>
  </si>
  <si>
    <t>640317300968</t>
  </si>
  <si>
    <t>КХ ТОЛКУНОВ К.М.</t>
  </si>
  <si>
    <t>600323301991</t>
  </si>
  <si>
    <t xml:space="preserve">  СПК "ZHAN БАУЫ"</t>
  </si>
  <si>
    <t>190340007926</t>
  </si>
  <si>
    <t>ТОО "GENIUS COMPANY"</t>
  </si>
  <si>
    <t>181240007557</t>
  </si>
  <si>
    <t>ТОО "PRIME COPMANY"</t>
  </si>
  <si>
    <t>181140025726</t>
  </si>
  <si>
    <t xml:space="preserve">К/Х  "Болат" </t>
  </si>
  <si>
    <t>470815401369</t>
  </si>
  <si>
    <t>АО "КРИСТАЛЛ МЕНЕДЖМЕНТ</t>
  </si>
  <si>
    <t>071240002008</t>
  </si>
  <si>
    <t>ТОО "RICA Food"</t>
  </si>
  <si>
    <t>180640003803</t>
  </si>
  <si>
    <t>ТОО "FRUIT ART"</t>
  </si>
  <si>
    <t>210640010399</t>
  </si>
  <si>
    <t>Крестьянское хозяйство " Ислам " Талипов Азиз</t>
  </si>
  <si>
    <t>481004301070</t>
  </si>
  <si>
    <t>Беширов"КХ</t>
  </si>
  <si>
    <t>620425300367</t>
  </si>
  <si>
    <t>ТОО "КАЗУН"</t>
  </si>
  <si>
    <t>220540024159</t>
  </si>
  <si>
    <t>ТОО "ЦВЕТОЧНИК"</t>
  </si>
  <si>
    <t>211140017469</t>
  </si>
  <si>
    <t>Ізетхан Нұрмұһамед Ибрагимұлы</t>
  </si>
  <si>
    <t>970709300471</t>
  </si>
  <si>
    <t>Каденов Ренат Уристемович</t>
  </si>
  <si>
    <t>890819300185</t>
  </si>
  <si>
    <t>Кеңес Өркен Берікұлы</t>
  </si>
  <si>
    <t>961219300637</t>
  </si>
  <si>
    <t>КХ "Омаров"</t>
  </si>
  <si>
    <t>540217301387</t>
  </si>
  <si>
    <t>ТОО "AYLIN FRUIT"</t>
  </si>
  <si>
    <t>181140028576</t>
  </si>
  <si>
    <t>ТОО "NEW CREATURE"</t>
  </si>
  <si>
    <t>181140030062</t>
  </si>
  <si>
    <t>ТОО "COOLPYNAI"</t>
  </si>
  <si>
    <t>210540010315</t>
  </si>
  <si>
    <t>ТОО "PRICELESS COMPANY"</t>
  </si>
  <si>
    <t>181240001355</t>
  </si>
  <si>
    <t>КХ Жеміс</t>
  </si>
  <si>
    <t>710829301856</t>
  </si>
  <si>
    <t>ИП AIKKOKSHE</t>
  </si>
  <si>
    <t>840506350894</t>
  </si>
  <si>
    <t>ТОО "БАРАКАТ ПЛЮС KZ"</t>
  </si>
  <si>
    <t>180740033274</t>
  </si>
  <si>
    <t>ТОО "РОДНИК"</t>
  </si>
  <si>
    <t>981140001492</t>
  </si>
  <si>
    <t>ТОО "СХП АРДАК"</t>
  </si>
  <si>
    <t>041040002372</t>
  </si>
  <si>
    <t>Казахский  научно исследовательский институт защиты и карантина растений им. Ж. Жиембаева</t>
  </si>
  <si>
    <t>ТОО "MYNBULAK 2018"</t>
  </si>
  <si>
    <t>181040008101</t>
  </si>
  <si>
    <t>Джамансарин Е. Е.</t>
  </si>
  <si>
    <t>Корамский с.о.</t>
  </si>
  <si>
    <t>с.Корам</t>
  </si>
  <si>
    <t>КХ"БЕРЕКЕ"</t>
  </si>
  <si>
    <t>690914301653</t>
  </si>
  <si>
    <t>КХ "БІРЛІК" (Жабыл. обл)</t>
  </si>
  <si>
    <t>760708302726</t>
  </si>
  <si>
    <t>Айшабибинский с.о.</t>
  </si>
  <si>
    <t>с.Айшабиби</t>
  </si>
  <si>
    <t>КХ РОДНИЧОК</t>
  </si>
  <si>
    <t>521221400396</t>
  </si>
  <si>
    <t>с.Шайкорык</t>
  </si>
  <si>
    <t>КХ "ГУЛЬЖАН"</t>
  </si>
  <si>
    <t>640404400673</t>
  </si>
  <si>
    <t>ТОО "АФИОН-КОРДАЙ"</t>
  </si>
  <si>
    <t>091040008717</t>
  </si>
  <si>
    <t>с.Кольди</t>
  </si>
  <si>
    <t>КХ " Дәулет "</t>
  </si>
  <si>
    <t>641229401164</t>
  </si>
  <si>
    <t>АБДРАХМАН КХ</t>
  </si>
  <si>
    <t>640410300061</t>
  </si>
  <si>
    <t>КХ  "Кокенова Г."</t>
  </si>
  <si>
    <t>590218400220</t>
  </si>
  <si>
    <t>с.Мухаметжан Туймебаева</t>
  </si>
  <si>
    <t>Жексембі Бақытжан Сейтақұнұлы</t>
  </si>
  <si>
    <t>940820302248</t>
  </si>
  <si>
    <t>КРХ "НҰРЗАТ"</t>
  </si>
  <si>
    <t>780719303570</t>
  </si>
  <si>
    <t>КРХ ҚАЙСА</t>
  </si>
  <si>
    <t>600225399048</t>
  </si>
  <si>
    <t>К/Х "Алтай"</t>
  </si>
  <si>
    <t>650818302404</t>
  </si>
  <si>
    <t>450710301020</t>
  </si>
  <si>
    <t>КХ АБАБАКРИЕВ ТЛЕВАЛДЫ</t>
  </si>
  <si>
    <t>ТОО "BERRY WORLD KAZAKHSTAN"</t>
  </si>
  <si>
    <t>211240032348</t>
  </si>
  <si>
    <t>FRUITART FARMS</t>
  </si>
  <si>
    <t>210640008644</t>
  </si>
  <si>
    <t>ФХ "Бақдәулет-57"</t>
  </si>
  <si>
    <t>ТОО "AB-AGRO ORDA"</t>
  </si>
  <si>
    <t>210440005751</t>
  </si>
  <si>
    <t>с.Актоган</t>
  </si>
  <si>
    <t>ТОО ТІЛЕМІС БАТЫР</t>
  </si>
  <si>
    <t>050940012064</t>
  </si>
  <si>
    <t>с.о.Шаблана Дильдабекова</t>
  </si>
  <si>
    <t>ФЛ АЛИМБАЕВ ШАХМАРДАН</t>
  </si>
  <si>
    <t>701014300322</t>
  </si>
  <si>
    <t>Акбулымский с.о.</t>
  </si>
  <si>
    <t>с.Акбулым</t>
  </si>
  <si>
    <t>ИП "Смат Әбубәкір Исатілланұлы"</t>
  </si>
  <si>
    <t>940526301787</t>
  </si>
  <si>
    <t>Сулуторский с.о.</t>
  </si>
  <si>
    <t>с.Сулуторы</t>
  </si>
  <si>
    <t>ТОО "ӘДІЛ"</t>
  </si>
  <si>
    <t>981040004532</t>
  </si>
  <si>
    <t>ТОО "ЗАМАН КУРЫЛЫС"</t>
  </si>
  <si>
    <t>060340009103</t>
  </si>
  <si>
    <t>ФЛ РЗАЕВА НУРЖАМАЛ</t>
  </si>
  <si>
    <t>600104400364</t>
  </si>
  <si>
    <t>Байтурбаев Даурен Нурахимович</t>
  </si>
  <si>
    <t>Оспанбаев Ердос Аманжолович</t>
  </si>
  <si>
    <t>831220300517</t>
  </si>
  <si>
    <t>ТОО "HOME&amp;GARDEN"</t>
  </si>
  <si>
    <t>200640034809</t>
  </si>
  <si>
    <t xml:space="preserve">ТОО "AQUA TEKNO" </t>
  </si>
  <si>
    <t>170140000214</t>
  </si>
  <si>
    <t>Чакпакский с.о.</t>
  </si>
  <si>
    <t>с.Шакпак баба</t>
  </si>
  <si>
    <t>Жұмахан Мақсат Жұмаханұлы</t>
  </si>
  <si>
    <t>Сержанов Максат Ахметұлы</t>
  </si>
  <si>
    <t>с.Мынказан</t>
  </si>
  <si>
    <t>КХ "Зор-теке"</t>
  </si>
  <si>
    <t>730716401009</t>
  </si>
  <si>
    <t>КХ "ЖЕКСЕНБАЙ"</t>
  </si>
  <si>
    <t>031164017581</t>
  </si>
  <si>
    <t>Ташкенсазский с.о.</t>
  </si>
  <si>
    <t>с.Ташкенсаз</t>
  </si>
  <si>
    <t>TOO "Alliance global trade"</t>
  </si>
  <si>
    <t>КХ "Green Farm"</t>
  </si>
  <si>
    <t>К\Х " Басит "</t>
  </si>
  <si>
    <t>720908302508</t>
  </si>
  <si>
    <t>ТОО Alma Prodex</t>
  </si>
  <si>
    <t>071140024302</t>
  </si>
  <si>
    <t>КХ ТАСТОБЕ</t>
  </si>
  <si>
    <t>710521300192</t>
  </si>
  <si>
    <t>КХ "Асанали"</t>
  </si>
  <si>
    <t>890301400958</t>
  </si>
  <si>
    <t>ЧЛ (Уржар)</t>
  </si>
  <si>
    <t>КХ ГАБИДЕН</t>
  </si>
  <si>
    <t>480621401049</t>
  </si>
  <si>
    <t>Макталинский с.о.</t>
  </si>
  <si>
    <t>ТОО КазАгро-Вет-Снаб</t>
  </si>
  <si>
    <t>110840003698</t>
  </si>
  <si>
    <t>"Mamyt ata" Крестьянское хозяйство</t>
  </si>
  <si>
    <t>771112302077</t>
  </si>
  <si>
    <t>КХ РЫНДА</t>
  </si>
  <si>
    <t>761026401393</t>
  </si>
  <si>
    <t>Далакайнарский с.о.</t>
  </si>
  <si>
    <t>с.Далакайнар</t>
  </si>
  <si>
    <t>ИП "Жиделі"</t>
  </si>
  <si>
    <t>860512302008</t>
  </si>
  <si>
    <t>КХ АҚ ДАЛА</t>
  </si>
  <si>
    <t>650320301508</t>
  </si>
  <si>
    <t>ТОО "ТРАНС-ИНВЕСТ-АБ"</t>
  </si>
  <si>
    <t>000740002299</t>
  </si>
  <si>
    <t>КХ "Бакалы Агро"</t>
  </si>
  <si>
    <t>720612301392</t>
  </si>
  <si>
    <t>с.Тополевка</t>
  </si>
  <si>
    <t>КХ КАНАФИН Н.</t>
  </si>
  <si>
    <t>580112301869</t>
  </si>
  <si>
    <t>КХ БИРЛИК</t>
  </si>
  <si>
    <t>511010303167</t>
  </si>
  <si>
    <t>КХЖАРМҰҚАМЕТ ҰЛБОЛСЫН</t>
  </si>
  <si>
    <t>910115402612</t>
  </si>
  <si>
    <t>К/Х "АҚСУҢҚАР"</t>
  </si>
  <si>
    <t>631117301068</t>
  </si>
  <si>
    <t>Умаров Нуржан Джурабекович</t>
  </si>
  <si>
    <t>800822303229</t>
  </si>
  <si>
    <t>Крестьянское хозяйство "ТАН"</t>
  </si>
  <si>
    <t>680501302981</t>
  </si>
  <si>
    <t>ст.Мерке</t>
  </si>
  <si>
    <t>ТОО "МЫҚАН-ОРДА"</t>
  </si>
  <si>
    <t>051240014414</t>
  </si>
  <si>
    <t>ФХ МАХАНБЕТЖАН</t>
  </si>
  <si>
    <t>760512301900</t>
  </si>
  <si>
    <t>КРЕСТЯНЬСКОЕ ХАЗЯЙСТВО ИСА</t>
  </si>
  <si>
    <t>030264019569</t>
  </si>
  <si>
    <t>Сарканд</t>
  </si>
  <si>
    <t>КХ "Ақтұма"</t>
  </si>
  <si>
    <t>610329302191</t>
  </si>
  <si>
    <t>КХ "УСЕРБАЕВ С."</t>
  </si>
  <si>
    <t>КХ АЖИМУРАТОВА РАЙХАН</t>
  </si>
  <si>
    <t>600514402558</t>
  </si>
  <si>
    <t>Кегенский с.о.</t>
  </si>
  <si>
    <t>с.Кеген</t>
  </si>
  <si>
    <t>СПК ТАЛАС</t>
  </si>
  <si>
    <t>170840007851</t>
  </si>
  <si>
    <t>КХ ЗАЙНЕТДИНОВ М.А</t>
  </si>
  <si>
    <t>681114300383</t>
  </si>
  <si>
    <t>КХ МАСИМОВ МУРАТЖАН КАСИМЖАНОВИЧ</t>
  </si>
  <si>
    <t>751002300643</t>
  </si>
  <si>
    <t>КХ НАДЫРОВ ХИЗИЗАХУН ЮНУСОВИЧ</t>
  </si>
  <si>
    <t>400307300607</t>
  </si>
  <si>
    <t>КХ ОТЕГЕНОВ С.Н</t>
  </si>
  <si>
    <t>670109300506</t>
  </si>
  <si>
    <t>КХ РАИСОВ КЕНЕС</t>
  </si>
  <si>
    <t>550531300378</t>
  </si>
  <si>
    <t>640322301923</t>
  </si>
  <si>
    <t>КХ ЗАИТОВ ТАЛИПЖАН САУТОВИЧ</t>
  </si>
  <si>
    <t>КХ ШАЯХМЕТОВА ГУЛНАРА ОМАРБЕКОВНА</t>
  </si>
  <si>
    <t>620719400420</t>
  </si>
  <si>
    <t>кх "Алимжанов М.М"</t>
  </si>
  <si>
    <t>570826300127</t>
  </si>
  <si>
    <t>К/ Х " Абдрашит "</t>
  </si>
  <si>
    <t>680914402359</t>
  </si>
  <si>
    <t>К/Х  "Пашкен"</t>
  </si>
  <si>
    <t>790105304046</t>
  </si>
  <si>
    <t>К / Х "СҰҢҚАР "</t>
  </si>
  <si>
    <t>940801301404</t>
  </si>
  <si>
    <t xml:space="preserve">К/Х "Мақсат" Махсатова Хеличям Касимахуновна </t>
  </si>
  <si>
    <t>930101403182</t>
  </si>
  <si>
    <t>АО "КазФерроСталь"</t>
  </si>
  <si>
    <t>081240002931</t>
  </si>
  <si>
    <t>К/Х "ДАНИЯРОВА МАЙРА СУЛАЙМАНОВНА "</t>
  </si>
  <si>
    <t>650410401622</t>
  </si>
  <si>
    <t>Шымкентская Химическая Компания</t>
  </si>
  <si>
    <t>160640004441</t>
  </si>
  <si>
    <t>Мадиомаров Төлеби Алмасұлы</t>
  </si>
  <si>
    <t>КХ "Маман Ата"</t>
  </si>
  <si>
    <t>830709300822</t>
  </si>
  <si>
    <t>КТ "ЖАЗЫЛБЕКОВ И КОМПАНИЯ"</t>
  </si>
  <si>
    <t>060840011113</t>
  </si>
  <si>
    <t>ТОО "Алаколь-Агро"</t>
  </si>
  <si>
    <t>011140006620</t>
  </si>
  <si>
    <t>КХ ДЖАСАКБАЕВ ЕРЖАН</t>
  </si>
  <si>
    <t>800223302462</t>
  </si>
  <si>
    <t>КХ УЛАН</t>
  </si>
  <si>
    <t>650627301438</t>
  </si>
  <si>
    <t>К/Х  "МЕДЕТ"</t>
  </si>
  <si>
    <t>560222301477</t>
  </si>
  <si>
    <t>к/х  " Барыс "</t>
  </si>
  <si>
    <t>590201302753</t>
  </si>
  <si>
    <t>ТОО "ASSYL AGRO FRUIT"</t>
  </si>
  <si>
    <t>150240004772</t>
  </si>
  <si>
    <t>ИП "Spectehnika-2050</t>
  </si>
  <si>
    <t>Крестьянское хозяйство "Береке"</t>
  </si>
  <si>
    <t>720407301407</t>
  </si>
  <si>
    <t>К/Х "Бейсенбаев С.С."</t>
  </si>
  <si>
    <t>610309300691</t>
  </si>
  <si>
    <t>К/Х "ТИНАШЕВ О.М"</t>
  </si>
  <si>
    <t>690612301700</t>
  </si>
  <si>
    <t>Аягоз г.а.</t>
  </si>
  <si>
    <t>г.Аягоз</t>
  </si>
  <si>
    <t>ТОО "АЯГОЗ-АГРО"</t>
  </si>
  <si>
    <t>170240008223</t>
  </si>
  <si>
    <t>КХ "АКТОГАН"</t>
  </si>
  <si>
    <t>701113400674</t>
  </si>
  <si>
    <t>КХ "АЛАУ"</t>
  </si>
  <si>
    <t>940907351506</t>
  </si>
  <si>
    <t>кх Жылкыбай</t>
  </si>
  <si>
    <t>620601303219</t>
  </si>
  <si>
    <t>КХ "Макетов"</t>
  </si>
  <si>
    <t>720429300934</t>
  </si>
  <si>
    <t>Крестьянское хозяйство "Балабойко Н. Н."</t>
  </si>
  <si>
    <t>811114301793</t>
  </si>
  <si>
    <t>К Х Ансар</t>
  </si>
  <si>
    <t>701120302701</t>
  </si>
  <si>
    <t>ИП "Единая служба такси" Сарсембаева Р. Г.</t>
  </si>
  <si>
    <t>550321402170</t>
  </si>
  <si>
    <t>К/Х "Болашақ"</t>
  </si>
  <si>
    <t>780402300185</t>
  </si>
  <si>
    <t>Чл Шымкент (Нурбосын)</t>
  </si>
  <si>
    <t>К\Х  "АРНҰР"</t>
  </si>
  <si>
    <t>661128401063</t>
  </si>
  <si>
    <t>КХ Исабеков Руслан</t>
  </si>
  <si>
    <t>631213301535</t>
  </si>
  <si>
    <t>ТОО "Azia Gold"  ТОО"Азия Голд"</t>
  </si>
  <si>
    <t>КХ  "Оркен"</t>
  </si>
  <si>
    <t>550221302031</t>
  </si>
  <si>
    <t>КХ ЖАТАКОВ С.С.</t>
  </si>
  <si>
    <t>561206301066</t>
  </si>
  <si>
    <t>ИП Саметов</t>
  </si>
  <si>
    <t>990428301307</t>
  </si>
  <si>
    <t>К/ Х " Камаш "</t>
  </si>
  <si>
    <t>611018302400</t>
  </si>
  <si>
    <t>К/Х "КЕНЖЕ"</t>
  </si>
  <si>
    <t>661106301251</t>
  </si>
  <si>
    <t>"Абдыгали" шаруа қожалығы</t>
  </si>
  <si>
    <t>580520301748</t>
  </si>
  <si>
    <t>Руслан. Р не использовать</t>
  </si>
  <si>
    <t>кх "Раимбеков К.Т"</t>
  </si>
  <si>
    <t>190340026229</t>
  </si>
  <si>
    <t>ТОО "ОТ-AGROHOLDING"</t>
  </si>
  <si>
    <t>кх "Ибдиев Т.Р"</t>
  </si>
  <si>
    <t>КХ "СЫДЫКОВ БАТЫРГАЛИ КАПАРОВИЧ"</t>
  </si>
  <si>
    <t>840505302690</t>
  </si>
  <si>
    <t>К/ Х " ДАНА "</t>
  </si>
  <si>
    <t>501120300486</t>
  </si>
  <si>
    <t>Ш/Қ "БАЙДОЛДИН Б."</t>
  </si>
  <si>
    <t>491221301022</t>
  </si>
  <si>
    <t>КХ ОСИМДЫК - 5</t>
  </si>
  <si>
    <t>480604300091</t>
  </si>
  <si>
    <t>с.о.Жибек жолы</t>
  </si>
  <si>
    <t>АО «АзияАгроФуд»</t>
  </si>
  <si>
    <t>050740003177</t>
  </si>
  <si>
    <t>КХ "КОРГОСБАЕВА БАЛСУЛУ УМИРЖАНОВНА"</t>
  </si>
  <si>
    <t>701021402224</t>
  </si>
  <si>
    <t>КХ "ОТАРБЕКОВА ОРАЗХАН ОТАРБЕКОВНА"</t>
  </si>
  <si>
    <t>630215402617</t>
  </si>
  <si>
    <t>КХ "АШИМОВ СРАИЛ ЮНУСОВИЧ"</t>
  </si>
  <si>
    <t>610107300455</t>
  </si>
  <si>
    <t>КХ "БАУДИНОВ ПАРХАТ ХОЖАХМЕТОВИЧ"</t>
  </si>
  <si>
    <t>680923302183</t>
  </si>
  <si>
    <t>КХ "ТОХТАЕВ ЯЛКУН ИСРАИЛОВИЧ"</t>
  </si>
  <si>
    <t>581019300530</t>
  </si>
  <si>
    <t>КХ "ТУРДАКЫНОВ АЙДОС КУДАЙБЕРГЕНОВИЧ"</t>
  </si>
  <si>
    <t>750408300955</t>
  </si>
  <si>
    <t>КХ" Рустем"</t>
  </si>
  <si>
    <t>580801303553</t>
  </si>
  <si>
    <t>Бахтинский с.о.</t>
  </si>
  <si>
    <t>с.Бахты</t>
  </si>
  <si>
    <t>К/Х "МЕЙРЖАН"</t>
  </si>
  <si>
    <t>481107301030</t>
  </si>
  <si>
    <t>с.Барлыкарасан</t>
  </si>
  <si>
    <t>ИП " ТЕЛЕГЕЙ"</t>
  </si>
  <si>
    <t>670227301187</t>
  </si>
  <si>
    <t>КХ "М.ИЛХАМ"</t>
  </si>
  <si>
    <t>760405302451</t>
  </si>
  <si>
    <t>КХ ИСРАПУЛ</t>
  </si>
  <si>
    <t>541220300318</t>
  </si>
  <si>
    <t>ТОО "АЛЕМ ПЕТРО ТРЕЙД"</t>
  </si>
  <si>
    <t>090640002320</t>
  </si>
  <si>
    <t>КХ "АЙБЕК"</t>
  </si>
  <si>
    <t>920412300021</t>
  </si>
  <si>
    <t>К/Х  "ДАМИР"</t>
  </si>
  <si>
    <t>600117300656</t>
  </si>
  <si>
    <t>ИП Садовый центр флорист</t>
  </si>
  <si>
    <t>890726301297</t>
  </si>
  <si>
    <t>КХ "КАСТЕЕВ СЕРИК БАРИЖАНОВИЧ"</t>
  </si>
  <si>
    <t>641203300603</t>
  </si>
  <si>
    <t>К/Х "КАРЛЫГАШ"</t>
  </si>
  <si>
    <t>641108300796</t>
  </si>
  <si>
    <t>КХ "Асел"</t>
  </si>
  <si>
    <t>641223300850</t>
  </si>
  <si>
    <t>Крестьянское хозяйство "Асенгазы"</t>
  </si>
  <si>
    <t>611108300235</t>
  </si>
  <si>
    <t>К / Х " АКАН "</t>
  </si>
  <si>
    <t>710119400804</t>
  </si>
  <si>
    <t>К/Х "АЙДЫН"</t>
  </si>
  <si>
    <t>520520303288</t>
  </si>
  <si>
    <t>ТОО "Каргалы Крахмал"</t>
  </si>
  <si>
    <t>200940011495</t>
  </si>
  <si>
    <t>К\ Х " Анар "</t>
  </si>
  <si>
    <t>470323300835</t>
  </si>
  <si>
    <t>К/Х "РАХИМБЕКОВ НУРЛАН КАИПБЕКОВИЧ"</t>
  </si>
  <si>
    <t>620704300859</t>
  </si>
  <si>
    <t>Ақполат Жалғасбек Жақанұлы</t>
  </si>
  <si>
    <t>971007300715</t>
  </si>
  <si>
    <t>Алиев Юсуп Фадлиевич</t>
  </si>
  <si>
    <t>810715302101</t>
  </si>
  <si>
    <t>К/Х "КЕНЖЕБЕКОВ ГАЛЫМ БЕКТУРОВИЧ"</t>
  </si>
  <si>
    <t>800529302218</t>
  </si>
  <si>
    <t>Крестьянское хозяйство " Азиз "</t>
  </si>
  <si>
    <t>780713300413</t>
  </si>
  <si>
    <t>ПК "Ташкарасу"</t>
  </si>
  <si>
    <t>950340002033</t>
  </si>
  <si>
    <t>ИП "Абаман"</t>
  </si>
  <si>
    <t>761125402815</t>
  </si>
  <si>
    <t>КХ Вин</t>
  </si>
  <si>
    <t>621023302380</t>
  </si>
  <si>
    <t>Мұқашұлы Берік</t>
  </si>
  <si>
    <t>К/Х "ҚАРҒАЛЫ"</t>
  </si>
  <si>
    <t>610710402406</t>
  </si>
  <si>
    <t>К/Х "Ағайын"</t>
  </si>
  <si>
    <t>600203301027</t>
  </si>
  <si>
    <t>с.Малак</t>
  </si>
  <si>
    <t>"ЖУМАН" шаруа қожалығы</t>
  </si>
  <si>
    <t>690319301669</t>
  </si>
  <si>
    <t>КХ БЕГИМБЕКОВ</t>
  </si>
  <si>
    <t>900324302323</t>
  </si>
  <si>
    <t>КХ "КАРАМОВ ГАЙРАТЖАН МУХАМЕТОВИЧ"</t>
  </si>
  <si>
    <t>810925302986</t>
  </si>
  <si>
    <t>КХ "КАРАШЕВ БОЛАТ АХУНБАЕВИЧ"</t>
  </si>
  <si>
    <t>630104300640</t>
  </si>
  <si>
    <t>КХ ДАНИЯР</t>
  </si>
  <si>
    <t>621224402210</t>
  </si>
  <si>
    <t>с.Турпан</t>
  </si>
  <si>
    <t>КХ "КУСАИНОВ НУРСУЛТАН ЗАЙНАЛОВИЧ"</t>
  </si>
  <si>
    <t>550301301226</t>
  </si>
  <si>
    <t>Жарылғап Әсем Дауылбай</t>
  </si>
  <si>
    <t>960112401240</t>
  </si>
  <si>
    <t>Кендаулет Дамир Кендаулетұлы</t>
  </si>
  <si>
    <t>971205300929</t>
  </si>
  <si>
    <t>Ли Семен Гымненович</t>
  </si>
  <si>
    <t>530826301118</t>
  </si>
  <si>
    <t>Момышев Дулат Кенжебекович</t>
  </si>
  <si>
    <t>830403301705</t>
  </si>
  <si>
    <t>ТОО "ABUNDANCE CO"</t>
  </si>
  <si>
    <t>181140025839</t>
  </si>
  <si>
    <t>с.Каракемер</t>
  </si>
  <si>
    <t>К/Х Махмудов</t>
  </si>
  <si>
    <t>571123300178</t>
  </si>
  <si>
    <t>ТОО "TRADE AGRO-3"</t>
  </si>
  <si>
    <t>180940020468</t>
  </si>
  <si>
    <t>ТОО "TRADE AGRO-4"</t>
  </si>
  <si>
    <t>180940020478</t>
  </si>
  <si>
    <t>КХ АБДУВАИТ</t>
  </si>
  <si>
    <t>470103301539</t>
  </si>
  <si>
    <t>К\Х " А . Абдухелил "</t>
  </si>
  <si>
    <t>641214300346</t>
  </si>
  <si>
    <t>КХ "РАФАЭЛЬ"</t>
  </si>
  <si>
    <t>470828300246</t>
  </si>
  <si>
    <t>Каражотинский с.о.</t>
  </si>
  <si>
    <t>с.Каражота</t>
  </si>
  <si>
    <t>КХ    "КЕНЖЕМУРАТ".</t>
  </si>
  <si>
    <t>750314401959</t>
  </si>
  <si>
    <t>КИКИМБАЕВ КУАНЫШ ЖАКАЕВИЧ</t>
  </si>
  <si>
    <t>730916301535</t>
  </si>
  <si>
    <t>КХ "ECO PARK TOUR"</t>
  </si>
  <si>
    <t>730608301005</t>
  </si>
  <si>
    <t>Сейсенбай Айдын Қадыржанұлы</t>
  </si>
  <si>
    <t>710302301226</t>
  </si>
  <si>
    <t>ТОО "MAGNIFICENT"</t>
  </si>
  <si>
    <t>181140035093</t>
  </si>
  <si>
    <t>ИП КАНАЕВ Н.К</t>
  </si>
  <si>
    <t>551023300973</t>
  </si>
  <si>
    <t>ТОО "ТОО "ЛЕВЕРАНС КОМПАНИ""</t>
  </si>
  <si>
    <t>190240032864</t>
  </si>
  <si>
    <t>КХ Сарова Н.И.</t>
  </si>
  <si>
    <t>460320401752</t>
  </si>
  <si>
    <t>ИП "Котов А.А."</t>
  </si>
  <si>
    <t>770112301363</t>
  </si>
  <si>
    <t>ТОО"АФДАН"</t>
  </si>
  <si>
    <t>060240001243</t>
  </si>
  <si>
    <t>Крестьянское хозяйство " Камилжан "</t>
  </si>
  <si>
    <t>680308303217</t>
  </si>
  <si>
    <t>КХ АҚ СҰҢҚАР</t>
  </si>
  <si>
    <t>510912402126</t>
  </si>
  <si>
    <t>Евро-Азия Сервис LLC</t>
  </si>
  <si>
    <t>050340011074</t>
  </si>
  <si>
    <t>ТОО "GLOBAL AGRI PRODUCTS"</t>
  </si>
  <si>
    <t>220240018133</t>
  </si>
  <si>
    <t>ТОО "STROY RAMZ GROUP"</t>
  </si>
  <si>
    <t>190940026706</t>
  </si>
  <si>
    <t>ТОО "ASSYL GROUP"</t>
  </si>
  <si>
    <t>100340015712</t>
  </si>
  <si>
    <t xml:space="preserve">ТОО "ECO САД" </t>
  </si>
  <si>
    <t>220140024164</t>
  </si>
  <si>
    <t>ТОО "LST AGRO"</t>
  </si>
  <si>
    <t>200340003303</t>
  </si>
  <si>
    <t>Крестьянское Хозяйство  Галаев А.С.</t>
  </si>
  <si>
    <t>690817300495</t>
  </si>
  <si>
    <t>КХ " Караева С . Х ."</t>
  </si>
  <si>
    <t>840102400015</t>
  </si>
  <si>
    <t>870628300262</t>
  </si>
  <si>
    <t>с.Дарбазакум</t>
  </si>
  <si>
    <t>К/Х "КАСЕНОВА Б"</t>
  </si>
  <si>
    <t>490505403373</t>
  </si>
  <si>
    <t>К/Х "СЕМБАЕВ КАЛЫЙ "</t>
  </si>
  <si>
    <t>540318300417</t>
  </si>
  <si>
    <t>КХ "СЕЙТКАЗИЕВ ТАЛГАТ НУРДАУЛЕТОВИЧ"</t>
  </si>
  <si>
    <t>721203301371</t>
  </si>
  <si>
    <t>КХ "МУРУМБАЕВ СЕМБЕК АСАНОВИЧ"</t>
  </si>
  <si>
    <t>540112300516</t>
  </si>
  <si>
    <t>КХ "КУРБАНОВ А.М"</t>
  </si>
  <si>
    <t>790204301832</t>
  </si>
  <si>
    <t>АХАЕВ ОРАЗАЛИ НАКИПБЕКОВИЧ</t>
  </si>
  <si>
    <t>630215302988</t>
  </si>
  <si>
    <t>НИФТАЛИЕВ АЛИГУЛЫ САФАРОВИЧ</t>
  </si>
  <si>
    <t>760926301723</t>
  </si>
  <si>
    <t xml:space="preserve">НИФТАЛИЕВ РУСТАМ САФАРОВИЧ </t>
  </si>
  <si>
    <t>740306302499</t>
  </si>
  <si>
    <t>МЫРЗАНОВ ЕСЕН ФЛ</t>
  </si>
  <si>
    <t>440515300546</t>
  </si>
  <si>
    <t>КХ КУАННУР</t>
  </si>
  <si>
    <t>790915303606</t>
  </si>
  <si>
    <t>Каракастекский с.о.</t>
  </si>
  <si>
    <t>с.Каракастек</t>
  </si>
  <si>
    <t>КХ АЙТУМАР</t>
  </si>
  <si>
    <t>700630300894</t>
  </si>
  <si>
    <t>КХ САГИМБЕКОВ ОРАЗАЛЫ ДЖАМБЫРБАЕВИЧ</t>
  </si>
  <si>
    <t>580320301097</t>
  </si>
  <si>
    <t>Hогайбайский с.о.</t>
  </si>
  <si>
    <t>650729300612</t>
  </si>
  <si>
    <t>КХ АППАС</t>
  </si>
  <si>
    <t>580318302074</t>
  </si>
  <si>
    <t>КХ "ШУАҚТЫ"</t>
  </si>
  <si>
    <t>791231400028</t>
  </si>
  <si>
    <t>К\Х " Иван "</t>
  </si>
  <si>
    <t>650103302556</t>
  </si>
  <si>
    <t>Крестьянское хозяйство " Рамеш "</t>
  </si>
  <si>
    <t>570602301682</t>
  </si>
  <si>
    <t>ФЛ БЕКТУРЕЕВ УСТЕМИР</t>
  </si>
  <si>
    <t>471228300108</t>
  </si>
  <si>
    <t>с.Атбулак</t>
  </si>
  <si>
    <t>СПК ОРТА-БҰЛАҚ</t>
  </si>
  <si>
    <t>010840003956</t>
  </si>
  <si>
    <t>МИХЛИЕВ МАМУРБЕК</t>
  </si>
  <si>
    <t>440801301142</t>
  </si>
  <si>
    <t>Рахматов Нарзулла Ибатович</t>
  </si>
  <si>
    <t>670304302245</t>
  </si>
  <si>
    <t>ФЛ МИХЛИЕВ САБИТ</t>
  </si>
  <si>
    <t>870628302318</t>
  </si>
  <si>
    <t>ЮНУСХОДЖАЕВ АБЫЛАЙ НАБИЕВИЧ</t>
  </si>
  <si>
    <t>710516302091</t>
  </si>
  <si>
    <t>ФЛ УСЕНОВ НУРАЛЫ</t>
  </si>
  <si>
    <t>640302301914</t>
  </si>
  <si>
    <t>с.Каракир</t>
  </si>
  <si>
    <t>Махмудова Сакина Алиакбаровна</t>
  </si>
  <si>
    <t>830212402315</t>
  </si>
  <si>
    <t>КХ СЕЙФУЛЛА</t>
  </si>
  <si>
    <t>531110300506</t>
  </si>
  <si>
    <t>КХ АҚТОҒАН-18</t>
  </si>
  <si>
    <t>800415302049</t>
  </si>
  <si>
    <t>с.Костоган</t>
  </si>
  <si>
    <t>"ӨСЕР-САЙ" Шаруа қожалығы</t>
  </si>
  <si>
    <t>620223301109</t>
  </si>
  <si>
    <t>КХ МЕДЕУ</t>
  </si>
  <si>
    <t>580511300542</t>
  </si>
  <si>
    <t>КХ "Ат жайлау"</t>
  </si>
  <si>
    <t>540914301633</t>
  </si>
  <si>
    <t>КХ ДӘН</t>
  </si>
  <si>
    <t>960507300977</t>
  </si>
  <si>
    <t>СПК "НМ-АГРО"</t>
  </si>
  <si>
    <t>090640018496</t>
  </si>
  <si>
    <t>с.Бесжилдык</t>
  </si>
  <si>
    <t>КХ "Нурали"</t>
  </si>
  <si>
    <t>581217301387</t>
  </si>
  <si>
    <t>ИП "Атамекен"</t>
  </si>
  <si>
    <t>800517300672</t>
  </si>
  <si>
    <t>КХ "ТАН"</t>
  </si>
  <si>
    <t>640906400513</t>
  </si>
  <si>
    <t>КХ "Жолдыбай" Hазаpов М</t>
  </si>
  <si>
    <t>050164016752</t>
  </si>
  <si>
    <t>Улкенсулуторский с.о.</t>
  </si>
  <si>
    <t>с.Улкенсулутор</t>
  </si>
  <si>
    <t>Өркен</t>
  </si>
  <si>
    <t>610217300433</t>
  </si>
  <si>
    <t>АББАСОВ РАЙЫМБЕК КУШАЛИЕВИЧ</t>
  </si>
  <si>
    <t>611130300344</t>
  </si>
  <si>
    <t>Таттинский с.о.</t>
  </si>
  <si>
    <t>с.Бельарык</t>
  </si>
  <si>
    <t>Крестьянское хозяйство "Әбиір"</t>
  </si>
  <si>
    <t>700715302258</t>
  </si>
  <si>
    <t>КХ "Юсиф"</t>
  </si>
  <si>
    <t>620123301195</t>
  </si>
  <si>
    <t>Кумарыкский с.о.</t>
  </si>
  <si>
    <t>с.Кумарык</t>
  </si>
  <si>
    <t>КХ ЕР-НҰР</t>
  </si>
  <si>
    <t>701012302714</t>
  </si>
  <si>
    <t>200940038358</t>
  </si>
  <si>
    <t>ТОО "FEEDCROP"</t>
  </si>
  <si>
    <t>СПК "ҮШАРАЛ АГРО"</t>
  </si>
  <si>
    <t>200940000182</t>
  </si>
  <si>
    <t>КФХ "Оркен" Жамбылская область</t>
  </si>
  <si>
    <t>770602301921</t>
  </si>
  <si>
    <t>ПК КАРАБЕК</t>
  </si>
  <si>
    <t>980240001532</t>
  </si>
  <si>
    <t>СПК ТІЛЕУБЕРДІ МТС</t>
  </si>
  <si>
    <t>010840002373</t>
  </si>
  <si>
    <t>520416300674</t>
  </si>
  <si>
    <t>ФЛ УТЕЕВ БАКЫТЖАН</t>
  </si>
  <si>
    <t xml:space="preserve">Келдиев Базарбай Муминович </t>
  </si>
  <si>
    <t>580720300451</t>
  </si>
  <si>
    <t xml:space="preserve">Эшназаров Данабай Муратович </t>
  </si>
  <si>
    <t>581208300390</t>
  </si>
  <si>
    <t>Туркестан</t>
  </si>
  <si>
    <t>Убайдулаев Эльдар Исражиддинович</t>
  </si>
  <si>
    <t>870824302889</t>
  </si>
  <si>
    <t>Абушеев Серикбай Оразбаевич</t>
  </si>
  <si>
    <t>540620301675</t>
  </si>
  <si>
    <t>Құланқожақызы Бибіаят</t>
  </si>
  <si>
    <t>560318401851</t>
  </si>
  <si>
    <t>Шекербек Нұрлан Еркінұлы</t>
  </si>
  <si>
    <t>810829301748</t>
  </si>
  <si>
    <t>КХ "Тлеуберды</t>
  </si>
  <si>
    <t>010464016756</t>
  </si>
  <si>
    <t>ТОО "Ордабасы кус"</t>
  </si>
  <si>
    <t>070440000928</t>
  </si>
  <si>
    <t>КХ "Сыздыбеков А."</t>
  </si>
  <si>
    <t>040560001478</t>
  </si>
  <si>
    <t>Каракумский с.о.</t>
  </si>
  <si>
    <t>с.Каракум</t>
  </si>
  <si>
    <t>ИП "Сәтен Қ.С."</t>
  </si>
  <si>
    <t>500427400914</t>
  </si>
  <si>
    <t xml:space="preserve">ШШ "Батыpбек" </t>
  </si>
  <si>
    <t>040364064460</t>
  </si>
  <si>
    <t>КХ "Султан" Жетісай</t>
  </si>
  <si>
    <t>ИП "AGRO MARKET"</t>
  </si>
  <si>
    <t>930429301490</t>
  </si>
  <si>
    <t>Байжомарт Ғабидин Сүгірбайұлы</t>
  </si>
  <si>
    <t>720212301030</t>
  </si>
  <si>
    <t>Искаков Баглан Базарбаевич</t>
  </si>
  <si>
    <t>851003302369</t>
  </si>
  <si>
    <t>Кенес Назира Муратбеккызы</t>
  </si>
  <si>
    <t>930109402247</t>
  </si>
  <si>
    <t>Боев Шерали Абдухошимович</t>
  </si>
  <si>
    <t>970806300131</t>
  </si>
  <si>
    <t>761202301274</t>
  </si>
  <si>
    <t>Тотиков Курманай Сайлауханович</t>
  </si>
  <si>
    <t>Маханбетова Хадиша Тансыкбаевна</t>
  </si>
  <si>
    <t>570923401991</t>
  </si>
  <si>
    <t>Сұлтанов Серікбай Тұрғанұлы</t>
  </si>
  <si>
    <t>550825301047</t>
  </si>
  <si>
    <t>960607300118</t>
  </si>
  <si>
    <t>Омарбек Еркебұлан Ерболұлы</t>
  </si>
  <si>
    <t>ЧЛ Асылжан Шымкент</t>
  </si>
  <si>
    <t>Шамшатов Сатыбалды</t>
  </si>
  <si>
    <t>510102303828</t>
  </si>
  <si>
    <t>ТОО "AMANAT АГРО-2021"</t>
  </si>
  <si>
    <t>211140009429</t>
  </si>
  <si>
    <t>с.Кетебай</t>
  </si>
  <si>
    <t>КХ ҚАМАЛБЕКОВ</t>
  </si>
  <si>
    <t>500505300753</t>
  </si>
  <si>
    <t>ПК Айкожа</t>
  </si>
  <si>
    <t>980340001734</t>
  </si>
  <si>
    <t>Ахметов Шынгиз Нуржанович</t>
  </si>
  <si>
    <t>861013300646</t>
  </si>
  <si>
    <t>КХ БЕКОВ.А</t>
  </si>
  <si>
    <t>470310302781</t>
  </si>
  <si>
    <t>Есжанов Сейтжан Акимказиевич</t>
  </si>
  <si>
    <t>681217300607</t>
  </si>
  <si>
    <t>Пулатов Али Закирович</t>
  </si>
  <si>
    <t>800326303351</t>
  </si>
  <si>
    <t>Хамитов Алмат Сегизбаевич</t>
  </si>
  <si>
    <t>800529302337</t>
  </si>
  <si>
    <t>КХ ДАНИЯРОВ Т.И.</t>
  </si>
  <si>
    <t>751117300381</t>
  </si>
  <si>
    <t>КХ САҒДАТ</t>
  </si>
  <si>
    <t>730203302913</t>
  </si>
  <si>
    <t>КХ "Ақынай"</t>
  </si>
  <si>
    <t>920306301182</t>
  </si>
  <si>
    <t>КХ АСАНБАЕВ НИЯЗ</t>
  </si>
  <si>
    <t>570714300554</t>
  </si>
  <si>
    <t>КХ РАЙЫМБЕКОВ</t>
  </si>
  <si>
    <t>630328301766</t>
  </si>
  <si>
    <t>К/Х "Нуржан"</t>
  </si>
  <si>
    <t>650128302057</t>
  </si>
  <si>
    <t>К/Х" АЯЖАН "</t>
  </si>
  <si>
    <t>700617300447</t>
  </si>
  <si>
    <t>КХ ЕЛДОС</t>
  </si>
  <si>
    <t>720515400393</t>
  </si>
  <si>
    <t>К\Х Бақтұр</t>
  </si>
  <si>
    <t>760226300772</t>
  </si>
  <si>
    <t>КРЕСТЬЯНСКОЕ ХОЗЯЙСТВО "NUR-DAUT"</t>
  </si>
  <si>
    <t>750618401515</t>
  </si>
  <si>
    <t>К/Х Марат</t>
  </si>
  <si>
    <t>430213300512</t>
  </si>
  <si>
    <t>К/Х"АМИРХАН"</t>
  </si>
  <si>
    <t>620614301085</t>
  </si>
  <si>
    <t>Ойтоганский с.о.</t>
  </si>
  <si>
    <t>с.Ойтоган</t>
  </si>
  <si>
    <t>ж.ш.қ. "Ақтөбе"</t>
  </si>
  <si>
    <t>570320300285</t>
  </si>
  <si>
    <t>ТОО “Мөлдір”</t>
  </si>
  <si>
    <t>Арипжанов Фархад Сейдуллаұлы</t>
  </si>
  <si>
    <t>Курбанов Дуйсебек Асанұлы</t>
  </si>
  <si>
    <t>Шардарбек Ерболат Нұржанұлы</t>
  </si>
  <si>
    <t>КХ ҚАСЫМӘЛІ</t>
  </si>
  <si>
    <t>860902303294</t>
  </si>
  <si>
    <t>КХ ТУРСЫНБАЕВА К.</t>
  </si>
  <si>
    <t>540207400777</t>
  </si>
  <si>
    <t>КХ БЕДЕЛЬБАЕВ</t>
  </si>
  <si>
    <t>540124300422</t>
  </si>
  <si>
    <t>КХ ӘСЕМ- АРУ</t>
  </si>
  <si>
    <t>900101305997</t>
  </si>
  <si>
    <t>КХ САРГАЛДАКОВ</t>
  </si>
  <si>
    <t>590314302420</t>
  </si>
  <si>
    <t>КХ ШАКАРБЕК</t>
  </si>
  <si>
    <t>660101315886</t>
  </si>
  <si>
    <t>ШҚ "РУСЛАН"</t>
  </si>
  <si>
    <t>510610301175</t>
  </si>
  <si>
    <t>КХ ЖУМАДИЛОВ КУАТ</t>
  </si>
  <si>
    <t>680724300610</t>
  </si>
  <si>
    <t>ПСК ОПЫТНОЕ</t>
  </si>
  <si>
    <t>790340000012</t>
  </si>
  <si>
    <t>КХ "КАБДУЛИН"</t>
  </si>
  <si>
    <t>660511301716</t>
  </si>
  <si>
    <t>КРХ "Медет"</t>
  </si>
  <si>
    <t>620411302077</t>
  </si>
  <si>
    <t>КХЖАНЫМҚАН</t>
  </si>
  <si>
    <t>710115399062</t>
  </si>
  <si>
    <t>ТОО "ТАЖИРИБИЕ XXI"</t>
  </si>
  <si>
    <t>940340000607</t>
  </si>
  <si>
    <t>с.о. Сабыра Рахимова</t>
  </si>
  <si>
    <t>с.Кокебель</t>
  </si>
  <si>
    <t>ТОО "AQNIET AGRO GARDENS"</t>
  </si>
  <si>
    <t>220140011648</t>
  </si>
  <si>
    <t>Джабаглинский с.о.</t>
  </si>
  <si>
    <t>с.Джабаглы</t>
  </si>
  <si>
    <t>КХ "Санжар"</t>
  </si>
  <si>
    <t>200264015671</t>
  </si>
  <si>
    <t>Ушбулакский с.о.</t>
  </si>
  <si>
    <t>с.Ушбулак</t>
  </si>
  <si>
    <t>ПСК УШБУЛАК</t>
  </si>
  <si>
    <t>970440006698</t>
  </si>
  <si>
    <t>КХ "Дауренбек"</t>
  </si>
  <si>
    <t>701218301914</t>
  </si>
  <si>
    <t>КХ КУЛМУХАМБЕТОВ</t>
  </si>
  <si>
    <t>610621301284</t>
  </si>
  <si>
    <t>621204301613</t>
  </si>
  <si>
    <t>КХ ВИКТОР</t>
  </si>
  <si>
    <t>610421301232</t>
  </si>
  <si>
    <t>КХ РУСЛАН-Р</t>
  </si>
  <si>
    <t>371025300966</t>
  </si>
  <si>
    <t>К\Х " КАБДЫЛКАЯТ "</t>
  </si>
  <si>
    <t>710320300991</t>
  </si>
  <si>
    <t>КХ "ЗУЕВ Б.А"</t>
  </si>
  <si>
    <t>750424301900</t>
  </si>
  <si>
    <t>КХ  "МАРЖАН"</t>
  </si>
  <si>
    <t>920126300136</t>
  </si>
  <si>
    <t>КХ  "БЕКТЕНОВ М. Н."</t>
  </si>
  <si>
    <t>491218300256</t>
  </si>
  <si>
    <t>КХ БАЛҒЫН</t>
  </si>
  <si>
    <t>820419303380</t>
  </si>
  <si>
    <t>КХ "Дидар"</t>
  </si>
  <si>
    <t>900331301660</t>
  </si>
  <si>
    <t>КХ"Алтын-Дән"</t>
  </si>
  <si>
    <t>930212400161</t>
  </si>
  <si>
    <t>ТОО "ДАУИТЖАН"</t>
  </si>
  <si>
    <t>220240013737</t>
  </si>
  <si>
    <t>Совместное крестьянское хозяйство “Марат”</t>
  </si>
  <si>
    <t>180864028867</t>
  </si>
  <si>
    <t>ЖШҚ " ҰЛАН"</t>
  </si>
  <si>
    <t>610210302491</t>
  </si>
  <si>
    <t>Тоқан Бердіхан</t>
  </si>
  <si>
    <t>830310399106</t>
  </si>
  <si>
    <t>КХ "АННА"</t>
  </si>
  <si>
    <t>780701302907</t>
  </si>
  <si>
    <t>К/Х "Нарул"</t>
  </si>
  <si>
    <t>751029302726</t>
  </si>
  <si>
    <t>КХ "Тогайбаев"</t>
  </si>
  <si>
    <t>470225300595</t>
  </si>
  <si>
    <t>550412300221</t>
  </si>
  <si>
    <t>КХ "Жолдыбай"</t>
  </si>
  <si>
    <t>КРХ Камкорлык</t>
  </si>
  <si>
    <t>630613300013</t>
  </si>
  <si>
    <t>КХ "СӘТТІ"</t>
  </si>
  <si>
    <t>590627402334</t>
  </si>
  <si>
    <t>КХ Мурат и К</t>
  </si>
  <si>
    <t>541120300017</t>
  </si>
  <si>
    <t>КХ "Боскинов Б.А."</t>
  </si>
  <si>
    <t>671107301030</t>
  </si>
  <si>
    <t>КХ  "ДЖУРАЕВ АМАНГЕЛЬДЫ ЮСУПОВИЧ"</t>
  </si>
  <si>
    <t>490629301157</t>
  </si>
  <si>
    <t>КХ  "Тулендиева Р.Д."</t>
  </si>
  <si>
    <t>580914401210</t>
  </si>
  <si>
    <t>К/Х Тыныбаев Кайрат Бейсембаевич</t>
  </si>
  <si>
    <t>670604301773</t>
  </si>
  <si>
    <t>К/Х  Алиева</t>
  </si>
  <si>
    <t>580113400169</t>
  </si>
  <si>
    <t>КХ "Петухов С.Ю."</t>
  </si>
  <si>
    <t>Бегманов Азамат Арыстанович</t>
  </si>
  <si>
    <t>КФХ    "Азим"</t>
  </si>
  <si>
    <t>730621300177</t>
  </si>
  <si>
    <t>КРХ "ЕРУБЕКОВ"</t>
  </si>
  <si>
    <t>670630301577</t>
  </si>
  <si>
    <t>Крестьянское хозяйство "Канаев Б.К."</t>
  </si>
  <si>
    <t>620101315670</t>
  </si>
  <si>
    <t>ПК "САД"</t>
  </si>
  <si>
    <t>900640000207</t>
  </si>
  <si>
    <t>711105301238</t>
  </si>
  <si>
    <t>К/Х  "НҰРЛАН"</t>
  </si>
  <si>
    <t>771117301165</t>
  </si>
  <si>
    <t>К/Х  "Қазына"</t>
  </si>
  <si>
    <t>870627301999</t>
  </si>
  <si>
    <t>КХ "Айдан"</t>
  </si>
  <si>
    <t>491010300265</t>
  </si>
  <si>
    <t>КРЕСТЬЯНСКОЕ ХОЗЯЙСТВО " ГУЛЬНАРА"</t>
  </si>
  <si>
    <t>740927300638</t>
  </si>
  <si>
    <t>Бегімбаев Әсет Арапұлы</t>
  </si>
  <si>
    <t>Жакыпов Ержан Толепбергенович</t>
  </si>
  <si>
    <t>Торопова Ольга Ивановна</t>
  </si>
  <si>
    <t>570303402324</t>
  </si>
  <si>
    <t>ТОО "AGROMAXCENTER"</t>
  </si>
  <si>
    <t>090240008236</t>
  </si>
  <si>
    <t>ИП" НУРМАНОВА САМАЛ НУРОЛЛАЕВНА"</t>
  </si>
  <si>
    <t>870515400732</t>
  </si>
  <si>
    <t>КХ "Бостанова Жаныл Кабдрахмановна"</t>
  </si>
  <si>
    <t>800714403228</t>
  </si>
  <si>
    <t>Келдимуратовский с.о.</t>
  </si>
  <si>
    <t>с.Келдимурат</t>
  </si>
  <si>
    <t>ТОВАРИЩЕСТВО С ОГРАНИЧЕННОЙ ОТВЕТСТВЕННОСТЬЮ "СӘТ-АГРО"</t>
  </si>
  <si>
    <t>130240001873</t>
  </si>
  <si>
    <t>К/Х "Аманжол"</t>
  </si>
  <si>
    <t>460320401148</t>
  </si>
  <si>
    <t>КХ "АЙДОС"</t>
  </si>
  <si>
    <t>510815301342</t>
  </si>
  <si>
    <t>К/Х "АЗАМАТ"</t>
  </si>
  <si>
    <t>600117402460</t>
  </si>
  <si>
    <t>К/Х "АСЕЛ"</t>
  </si>
  <si>
    <t>580220402642</t>
  </si>
  <si>
    <t>ТОО "ЖАҢАҚОРҒАН-ҚҰРЫЛЫС-2010"</t>
  </si>
  <si>
    <t>091240010379</t>
  </si>
  <si>
    <t>КХ "НАР"</t>
  </si>
  <si>
    <t>560202401395</t>
  </si>
  <si>
    <t>ТОО "KAUSAR_77"</t>
  </si>
  <si>
    <t>180140018883</t>
  </si>
  <si>
    <t>ТОО "СЕЙХУН АГРО-21"</t>
  </si>
  <si>
    <t>210740023949</t>
  </si>
  <si>
    <t>К/Х "Исатай"</t>
  </si>
  <si>
    <t>831111302411</t>
  </si>
  <si>
    <t>с.Жаналык</t>
  </si>
  <si>
    <t>КХ САЯТ</t>
  </si>
  <si>
    <t>450503300592</t>
  </si>
  <si>
    <t>КХ КУЧЕРБАЕВ К.Н</t>
  </si>
  <si>
    <t>620920300734</t>
  </si>
  <si>
    <t>ТОО ҚҰНДЫЗДЫ ЖЕР</t>
  </si>
  <si>
    <t>200440009445</t>
  </si>
  <si>
    <t>КХ ЫСАМАДДИН</t>
  </si>
  <si>
    <t>691222300696</t>
  </si>
  <si>
    <t>ФХ БЕРЕКЕ</t>
  </si>
  <si>
    <t>760130300074</t>
  </si>
  <si>
    <t>КХ "ИМАНПЕИСОВ ЖОЛДЫБАЙ ИМАНАЛИЕВИЧ"</t>
  </si>
  <si>
    <t>550913300522</t>
  </si>
  <si>
    <t>КХ "НУРЕЛОВ БАКЫТЖАН БАЙКЕНОВИЧ"</t>
  </si>
  <si>
    <t>650703302399</t>
  </si>
  <si>
    <t>КХ "ИШПЕКБАЕВ АМИРГАЗЫ АБИЛГАЗИЕВИЧ"</t>
  </si>
  <si>
    <t>621216302161</t>
  </si>
  <si>
    <t>КХ "Кудайберген"</t>
  </si>
  <si>
    <t>740115400055</t>
  </si>
  <si>
    <t>КХ " АҚЖОЛ "</t>
  </si>
  <si>
    <t>621202302492</t>
  </si>
  <si>
    <t>ИП "САИТОВ Р.А"</t>
  </si>
  <si>
    <t>820911301715</t>
  </si>
  <si>
    <t>КХ СУЛУТОР</t>
  </si>
  <si>
    <t>490424301142</t>
  </si>
  <si>
    <t>К/Х "СУЛТАНОВА"</t>
  </si>
  <si>
    <t>511202401180</t>
  </si>
  <si>
    <t>К/Х "ОСПАН"</t>
  </si>
  <si>
    <t>660925350091</t>
  </si>
  <si>
    <t>КХ "МЫРЗА"</t>
  </si>
  <si>
    <t>761222302451</t>
  </si>
  <si>
    <t>К/Х "ШАМИЕВ ТАЛИПЖАН ТУРСУНОВИЧ "</t>
  </si>
  <si>
    <t>660729302066</t>
  </si>
  <si>
    <t>ЖК ''АШИРОВ Р. К.''</t>
  </si>
  <si>
    <t>670704301408</t>
  </si>
  <si>
    <t>650217301022</t>
  </si>
  <si>
    <t>КХ КУДАЙБЕРГЕН</t>
  </si>
  <si>
    <t>511007300830</t>
  </si>
  <si>
    <t>ИП "РАИМКУЛОВ"</t>
  </si>
  <si>
    <t>570615300050</t>
  </si>
  <si>
    <t>КХ КАРАБАЛАЕВ НУРМУХАМБЕТ НУРГАЛИЕВИЧ</t>
  </si>
  <si>
    <t>671014300077</t>
  </si>
  <si>
    <t>К/Х "ОРАЗБАКОВ ТОЛЕГЕН САБАЗОВИЧ "</t>
  </si>
  <si>
    <t>700922301869</t>
  </si>
  <si>
    <t>КХ БЕЛЕСБАЕВ ЖАЙЫК ДАУЛЕТОВИЧ</t>
  </si>
  <si>
    <t>770330301180</t>
  </si>
  <si>
    <t>К\Х " Аппаккожа "</t>
  </si>
  <si>
    <t>500601302711</t>
  </si>
  <si>
    <t>КХ АРНУР</t>
  </si>
  <si>
    <t>700330302473</t>
  </si>
  <si>
    <t>КХ Т . АДЫЛ</t>
  </si>
  <si>
    <t>620812301150</t>
  </si>
  <si>
    <t>к\х "Ибраһим"</t>
  </si>
  <si>
    <t>850701303527</t>
  </si>
  <si>
    <t>КХ " Жәнібек "</t>
  </si>
  <si>
    <t>540510400754</t>
  </si>
  <si>
    <t>КХ  "ОНГАРБЕКОВ"</t>
  </si>
  <si>
    <t>520520301975</t>
  </si>
  <si>
    <t>ТОО "КОЛЬЖАТ-ТАУ"</t>
  </si>
  <si>
    <t>060340001287</t>
  </si>
  <si>
    <t>КХ "ДЖОЛДАСОВ КУАНДЫК АБИЛМАЖИНОВИЧ"</t>
  </si>
  <si>
    <t>740207300663</t>
  </si>
  <si>
    <t>КХ "Ибраимова М"</t>
  </si>
  <si>
    <t>640425400822</t>
  </si>
  <si>
    <t>к/х " Карибаев"</t>
  </si>
  <si>
    <t>640120300898</t>
  </si>
  <si>
    <t>КХ БАТЫРБЕКОВА.О М</t>
  </si>
  <si>
    <t>560403400508</t>
  </si>
  <si>
    <t>Крестьянское хозяйство " Қайнуқ "</t>
  </si>
  <si>
    <t>820901301255</t>
  </si>
  <si>
    <t>Досмайлова Қымбат Нурланқызы</t>
  </si>
  <si>
    <t>940406402069</t>
  </si>
  <si>
    <t>Акыртобинский с.о.</t>
  </si>
  <si>
    <t>с.Акыртобе</t>
  </si>
  <si>
    <t>КХ АО САМАТ</t>
  </si>
  <si>
    <t>620610302686</t>
  </si>
  <si>
    <t>с.Халыктардостыгы</t>
  </si>
  <si>
    <t>ФЛ ТУРГАНОВ АЛТАЙ</t>
  </si>
  <si>
    <t>730709300511</t>
  </si>
  <si>
    <t>740722301067</t>
  </si>
  <si>
    <t>ФЛ АМИРБЕКОВ КАСИМХАН</t>
  </si>
  <si>
    <t>АЛИПБЕКОВ М.М.</t>
  </si>
  <si>
    <t>570601303148</t>
  </si>
  <si>
    <t>Махмудов Иманберди Имамалиевич</t>
  </si>
  <si>
    <t>550125300905</t>
  </si>
  <si>
    <t>Орынбек Файзулла Байжанұлы</t>
  </si>
  <si>
    <t>711221301506</t>
  </si>
  <si>
    <t>ФЛ АБЕНОВА ДУЙСЕНКУЛЬ</t>
  </si>
  <si>
    <t>641115400760</t>
  </si>
  <si>
    <t>БОЕВ НАУРУЗБАЙ ХАМРОЕВИЧ</t>
  </si>
  <si>
    <t>650319300485</t>
  </si>
  <si>
    <t>Боев Сафарбек Абдужалилұлы</t>
  </si>
  <si>
    <t>930729300116</t>
  </si>
  <si>
    <t>Боев Жонибек Наурузбаевич</t>
  </si>
  <si>
    <t>891209302118</t>
  </si>
  <si>
    <t>Боева Мастона Ибрагимовна</t>
  </si>
  <si>
    <t>790222401847</t>
  </si>
  <si>
    <t>Махмудов Мубарис Иманбердиевич</t>
  </si>
  <si>
    <t>790616301961</t>
  </si>
  <si>
    <t>Махмудов Рамис Иманбердиевич</t>
  </si>
  <si>
    <t>770810301457</t>
  </si>
  <si>
    <t>Раджапова Гульнара Юрьевна</t>
  </si>
  <si>
    <t>660623401424</t>
  </si>
  <si>
    <t>НИФТАЛИЕВ МАХАРАМ САФАРОВИЧ</t>
  </si>
  <si>
    <t>400715400838</t>
  </si>
  <si>
    <t>ФЛ ТУРЛЫБЕКОВА ПАРШАКУЛ</t>
  </si>
  <si>
    <t>640824400990</t>
  </si>
  <si>
    <t>ФЛ АЛПЫСБАЕВА ДУИСЕНКУЛ</t>
  </si>
  <si>
    <t>КЕНЖЕҒҰЛ МЕДЕУБЕК ЕЛБАСЫҰЛЫ</t>
  </si>
  <si>
    <t>490310301608</t>
  </si>
  <si>
    <t>ТОО ЖАНЕР-ДОС</t>
  </si>
  <si>
    <t>031140007701</t>
  </si>
  <si>
    <t>ОНАЛБЕКОВ Е.А.</t>
  </si>
  <si>
    <t>791101303158</t>
  </si>
  <si>
    <t>ФЛ БЕКТУРЕЕВ КУАНЫШ</t>
  </si>
  <si>
    <t>860505301993</t>
  </si>
  <si>
    <t>Боев Каттабек Хамроевич</t>
  </si>
  <si>
    <t>670125302044</t>
  </si>
  <si>
    <t>Сафаров Аминбой Турабекович</t>
  </si>
  <si>
    <t>670228300444</t>
  </si>
  <si>
    <t>Махмудова Кумая Албаратовна</t>
  </si>
  <si>
    <t>580715401744</t>
  </si>
  <si>
    <t>Есжанов Жантуре Расульевич</t>
  </si>
  <si>
    <t>810815301078</t>
  </si>
  <si>
    <t>Кеттебеков Киргизбай</t>
  </si>
  <si>
    <t>540210302000</t>
  </si>
  <si>
    <t>Нукербеков Ерлан Искандерович</t>
  </si>
  <si>
    <t>901225301924</t>
  </si>
  <si>
    <t>Ақынбай Мусабек Ержанұлы</t>
  </si>
  <si>
    <t>960326302058</t>
  </si>
  <si>
    <t>Нуртаев Куат Рахманович</t>
  </si>
  <si>
    <t>760630302693</t>
  </si>
  <si>
    <t>Турежанов Абилпатте Сержанович</t>
  </si>
  <si>
    <t>300701305515</t>
  </si>
  <si>
    <t>Турежанов Ергали Абилпаттеевич</t>
  </si>
  <si>
    <t>640811301674</t>
  </si>
  <si>
    <t>Бегімбетова Несібелі Мүқарқызы</t>
  </si>
  <si>
    <t>580409401929</t>
  </si>
  <si>
    <t>ПРК "ҚАПЛАНБЕК-ЖҮЗІМ"</t>
  </si>
  <si>
    <t>020840002662</t>
  </si>
  <si>
    <t>Ергешов Ақназар Кәмілжанұлы</t>
  </si>
  <si>
    <t>960328301685</t>
  </si>
  <si>
    <t>ТОО "Батсу Агро"</t>
  </si>
  <si>
    <t>990940004336</t>
  </si>
  <si>
    <t>Колкентский с.о.</t>
  </si>
  <si>
    <t>Абдивалиев Кудайберген Дауренович</t>
  </si>
  <si>
    <t>720424301023</t>
  </si>
  <si>
    <t>Ибраев Сакен Мамырханович</t>
  </si>
  <si>
    <t>700203302859</t>
  </si>
  <si>
    <t>ТОО "СЗЦ "АЮХАН-Т"</t>
  </si>
  <si>
    <t>170240005179</t>
  </si>
  <si>
    <t>КХ БИЛАЛ</t>
  </si>
  <si>
    <t>830510302666</t>
  </si>
  <si>
    <t>КХ КАРАМУЛДИНОВ</t>
  </si>
  <si>
    <t>581024300111</t>
  </si>
  <si>
    <t>КХ ОСИПЕНКО</t>
  </si>
  <si>
    <t>530402400206</t>
  </si>
  <si>
    <t>КХ МУРЗАБЕКОВА Г.М.</t>
  </si>
  <si>
    <t>521122400774</t>
  </si>
  <si>
    <t>КХ КАРКЫН</t>
  </si>
  <si>
    <t>821220303044</t>
  </si>
  <si>
    <t>КХ ҰЛ-НҰР</t>
  </si>
  <si>
    <t>481003300483</t>
  </si>
  <si>
    <t>КХ ИБРАЕВ Б.Т.</t>
  </si>
  <si>
    <t>651018301589</t>
  </si>
  <si>
    <t>КХ КЕРИМБЕКОВ С.Е.</t>
  </si>
  <si>
    <t>470202302249</t>
  </si>
  <si>
    <t>КХ АЛМАЗ</t>
  </si>
  <si>
    <t>470820302010</t>
  </si>
  <si>
    <t>Мукебанов Тимур Турсынбаевич</t>
  </si>
  <si>
    <t>810302300328</t>
  </si>
  <si>
    <t>КХ КАНАПЬЯНОВ</t>
  </si>
  <si>
    <t>540105300230</t>
  </si>
  <si>
    <t>КХ ОРЛЁНОК</t>
  </si>
  <si>
    <t>920619300562</t>
  </si>
  <si>
    <t>КХ МОЛЖИГИТОВА</t>
  </si>
  <si>
    <t>690706400254</t>
  </si>
  <si>
    <t>КХ ДАРЫН</t>
  </si>
  <si>
    <t>740721302397</t>
  </si>
  <si>
    <t>К/Х " Жеңіснұр"</t>
  </si>
  <si>
    <t>710606302970</t>
  </si>
  <si>
    <t>Бетиров Рамзан Шарпудиевич</t>
  </si>
  <si>
    <t>720630302031</t>
  </si>
  <si>
    <t>К/Х " Сокбаев-М "</t>
  </si>
  <si>
    <t>780904300550</t>
  </si>
  <si>
    <t>КХ "Мат"</t>
  </si>
  <si>
    <t>770326301367</t>
  </si>
  <si>
    <t>КХ " Таженов А.А."</t>
  </si>
  <si>
    <t>690706301928</t>
  </si>
  <si>
    <t>КХ САТЖАНЫ К.</t>
  </si>
  <si>
    <t>570906399011</t>
  </si>
  <si>
    <t>ТОО  "КВИКС-АГРО"</t>
  </si>
  <si>
    <t>200240008599</t>
  </si>
  <si>
    <t>КХ КУРАКБАЕВА. К</t>
  </si>
  <si>
    <t>410528400677</t>
  </si>
  <si>
    <t>КХ "Кабиев"</t>
  </si>
  <si>
    <t>КХ АБДРАШЕВ</t>
  </si>
  <si>
    <t>481022300398</t>
  </si>
  <si>
    <t>К/х "Алтын"</t>
  </si>
  <si>
    <t>561013401340</t>
  </si>
  <si>
    <t>Садырбаев Серик Алипбекович</t>
  </si>
  <si>
    <t>810613302503</t>
  </si>
  <si>
    <t>КРХ "Альянс"</t>
  </si>
  <si>
    <t>980907300152</t>
  </si>
  <si>
    <t>КХ "Житкеев"</t>
  </si>
  <si>
    <t>710819300219</t>
  </si>
  <si>
    <t>Рахимбергенов Бағдат Қайратұлы</t>
  </si>
  <si>
    <t>870530302840</t>
  </si>
  <si>
    <t>ТОО "ПЛЕМЕННОЙ ЦЕНТР "АСЫЛ"</t>
  </si>
  <si>
    <t>030440007978</t>
  </si>
  <si>
    <t>Жасланов Танат Канатович</t>
  </si>
  <si>
    <t>890209301107</t>
  </si>
  <si>
    <t>Алиев Асет Шериулы</t>
  </si>
  <si>
    <t>КХ МАРАЛ</t>
  </si>
  <si>
    <t>630701300071</t>
  </si>
  <si>
    <t>Тореханов Бекзат Болатович</t>
  </si>
  <si>
    <t>К\Х САДЫКОВ АБДУСАТТА ТУДАХУНОВИЧ</t>
  </si>
  <si>
    <t>670422300230</t>
  </si>
  <si>
    <t>ТОО "BEST FRUIT"</t>
  </si>
  <si>
    <t>201140012645</t>
  </si>
  <si>
    <t>ТОО  "ПРОМЫШЛЕННОЕ СНАБЖЕНИЕ"</t>
  </si>
  <si>
    <t>090240005777</t>
  </si>
  <si>
    <t>Толеков Айдос Сагынбаевич</t>
  </si>
  <si>
    <t>890630302392</t>
  </si>
  <si>
    <t>TOO"ATMO Prod Growth Taraz"</t>
  </si>
  <si>
    <t>220140005356</t>
  </si>
  <si>
    <t>КХ ҚОЖАМКҰЛ</t>
  </si>
  <si>
    <t>030464020906</t>
  </si>
  <si>
    <t>"Жаркын-Ай" КХ</t>
  </si>
  <si>
    <t>030264020817</t>
  </si>
  <si>
    <t>КвоДоговоров2023</t>
  </si>
  <si>
    <t>СуммаДоговор2023</t>
  </si>
  <si>
    <t>Предоплата2023</t>
  </si>
  <si>
    <t>ДоляПредоплаты2023</t>
  </si>
  <si>
    <t>СуммаОтгруз2023</t>
  </si>
  <si>
    <t>СуммаВозврат2023</t>
  </si>
  <si>
    <t>СуммаОплат2023</t>
  </si>
  <si>
    <t>СуммаВозвратОплат2023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</si>
</sst>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0" fontId="2" fillId="0" borderId="0"/>
  </cellStyleXfs>
  <cellXfs count="12">
    <xf numFmtId="0" fontId="0" fillId="0" borderId="0" xfId="0"/>
    <xf numFmtId="0" fontId="2" fillId="0" borderId="0" xfId="2"/>
    <xf numFmtId="0" fontId="2" fillId="0" borderId="0" xfId="2" applyAlignment="1">
      <alignment horizontal="center"/>
    </xf>
    <xf numFmtId="165" fontId="2" fillId="0" borderId="0" xfId="1" applyNumberFormat="1" applyFont="1" applyAlignment="1">
      <alignment horizontal="center"/>
    </xf>
    <xf numFmtId="0" fontId="0" fillId="0" borderId="0" xfId="0" applyAlignment="1">
      <alignment wrapText="1"/>
    </xf>
    <xf numFmtId="165" fontId="0" fillId="0" borderId="0" xfId="1" applyNumberFormat="1" applyFont="1" applyAlignment="1">
      <alignment wrapText="1"/>
    </xf>
    <xf numFmtId="0" fontId="2" fillId="0" borderId="0" xfId="2" applyAlignment="1">
      <alignment wrapText="1"/>
    </xf>
    <xf numFmtId="0" fontId="1" fillId="0" borderId="0" xfId="2" applyFont="1" applyAlignment="1">
      <alignment wrapText="1"/>
    </xf>
    <xf numFmtId="165" fontId="0" fillId="0" borderId="0" xfId="1" applyNumberFormat="1" applyFont="1"/>
    <xf numFmtId="165" fontId="1" fillId="0" borderId="0" xfId="1" applyNumberFormat="1" applyFont="1"/>
    <xf numFmtId="0" fontId="0" fillId="0" borderId="0" xfId="0" applyNumberFormat="1"/>
    <xf numFmtId="165" fontId="0" fillId="0" borderId="0" xfId="0" applyNumberFormat="1" applyFont="1"/>
  </cellXfs>
  <cellStyles count="3">
    <cellStyle name="Обычный" xfId="0" builtinId="0"/>
    <cellStyle name="Обычный 2" xfId="2"/>
    <cellStyle name="Финансовый" xfId="1" builtinId="3"/>
  </cellStyles>
  <dxfs count="61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_BALKEBAEVA\Desktop\&#1040;&#1085;&#1072;&#1083;&#1080;&#1079;%20&#1092;&#1080;&#1085;&#1072;&#1085;&#1089;&#1086;&#1074;&#1086;&#1075;&#1086;%20&#1089;&#1086;&#1089;&#1090;&#1086;&#1103;&#1085;&#1080;&#1103;\06_2021\&#1060;&#1054;_&#1091;&#1087;&#1088;._2019-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&#1054;&#1058;&#1044;&#1045;&#1051;&#1067;\&#1060;&#1080;&#1085;&#1072;&#1085;&#1089;&#1086;&#1074;&#1099;&#1081;%20&#1086;&#1090;&#1076;&#1077;&#1083;\&#1050;&#1086;&#1088;&#1087;.%20&#1092;&#1080;&#1085;&#1072;&#1085;&#1089;&#1099;\&#1055;&#1088;&#1086;&#1095;&#1077;&#1077;%20&#1086;&#1090;%20&#1043;&#1091;&#1083;&#1100;&#1078;&#1072;&#1085;\&#1050;&#1088;&#1077;&#1076;&#1080;&#1090;&#1085;&#1099;&#1077;%20&#1083;&#1080;&#1084;&#1080;&#1090;&#1099;_2022_&#1057;%20&#1091;&#1095;&#1077;&#1090;&#1086;&#1084;%20&#1088;&#1077;&#1075;&#1080;&#1086;&#1085;&#1086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Доходы и расходы"/>
      <sheetName val="Справочник ОПиУ"/>
      <sheetName val="Очистка"/>
      <sheetName val="ОСВ 1330"/>
      <sheetName val="Стоки"/>
      <sheetName val="Сверка"/>
      <sheetName val="5710"/>
      <sheetName val="Лист18"/>
      <sheetName val="ОПиУ_Холд."/>
      <sheetName val="ОСВ"/>
      <sheetName val="Скрытый лист"/>
      <sheetName val="Справочник"/>
    </sheetNames>
    <sheetDataSet>
      <sheetData sheetId="0">
        <row r="2">
          <cell r="B2">
            <v>2019</v>
          </cell>
          <cell r="C2">
            <v>2020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>
        <row r="2">
          <cell r="B2" t="str">
            <v>ТОО «Alem Agro Holding (Алем Агро Холдинг)»</v>
          </cell>
        </row>
        <row r="3">
          <cell r="B3" t="str">
            <v>ТОО "ОФПСХ"</v>
          </cell>
        </row>
        <row r="4">
          <cell r="B4" t="str">
            <v>ТОО "Alem Agro Trade"</v>
          </cell>
        </row>
        <row r="14">
          <cell r="B14" t="str">
            <v>Инвестиции в капитал (прочие)</v>
          </cell>
          <cell r="C14" t="str">
            <v>Уставный капитал</v>
          </cell>
        </row>
        <row r="15">
          <cell r="B15" t="str">
            <v>Денежные средства</v>
          </cell>
          <cell r="C15" t="str">
            <v>Нераспределенная прибыль</v>
          </cell>
        </row>
        <row r="16">
          <cell r="B16" t="str">
            <v>Инвестиции в капитал (BAF)</v>
          </cell>
          <cell r="C16" t="str">
            <v>Долгосрочные кредиты и займы</v>
          </cell>
        </row>
        <row r="17">
          <cell r="B17" t="str">
            <v>Инвестиции в капитал (Alem Agro Asia)</v>
          </cell>
          <cell r="C17" t="str">
            <v>Обязательства по заработной плате</v>
          </cell>
        </row>
        <row r="18">
          <cell r="B18" t="str">
            <v>Дебиторка (Alem Agro KG)</v>
          </cell>
          <cell r="C18" t="str">
            <v>Обязательства по дивидендам</v>
          </cell>
        </row>
        <row r="19">
          <cell r="B19" t="str">
            <v>Дебиторка (Alem Agro Asia)</v>
          </cell>
        </row>
        <row r="20">
          <cell r="B20" t="str">
            <v>Задолженность клиентов</v>
          </cell>
          <cell r="C20" t="str">
            <v>Прочие долгосрочные обязательства</v>
          </cell>
        </row>
        <row r="21">
          <cell r="B21" t="str">
            <v>Авансы выданные поставщикам</v>
          </cell>
          <cell r="C21" t="str">
            <v>Краткосрочные кредиты и займы (Алем Капитал)</v>
          </cell>
        </row>
        <row r="22">
          <cell r="B22" t="str">
            <v>Прочие краткосрочные активы</v>
          </cell>
          <cell r="C22" t="str">
            <v>Краткосрочные кредиты и займы (Банки)</v>
          </cell>
        </row>
        <row r="23">
          <cell r="B23" t="str">
            <v>Подотчетники</v>
          </cell>
          <cell r="C23" t="str">
            <v>Задолженность перед поставщиками</v>
          </cell>
        </row>
        <row r="24">
          <cell r="B24" t="str">
            <v>Займы работникам</v>
          </cell>
          <cell r="C24" t="str">
            <v>Авансы полученные от клиентов</v>
          </cell>
        </row>
        <row r="25">
          <cell r="B25" t="str">
            <v>Займы собственникам</v>
          </cell>
          <cell r="C25" t="str">
            <v>Обязательства по дивидендам</v>
          </cell>
        </row>
        <row r="26">
          <cell r="C26" t="str">
            <v>Прочие краткосрочные обязательства</v>
          </cell>
        </row>
        <row r="36">
          <cell r="B36" t="str">
            <v>Доход</v>
          </cell>
          <cell r="C36" t="str">
            <v>Расход</v>
          </cell>
        </row>
        <row r="37">
          <cell r="B37" t="str">
            <v>Доход от реализации</v>
          </cell>
          <cell r="C37" t="str">
            <v>Себестоимость</v>
          </cell>
        </row>
        <row r="38">
          <cell r="C38" t="str">
            <v>Заработная плата и налоги на ФОТ</v>
          </cell>
        </row>
        <row r="39">
          <cell r="C39" t="str">
            <v>Командировочные расходы</v>
          </cell>
        </row>
      </sheetData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 по компаниям"/>
      <sheetName val="Расчет лимитов"/>
      <sheetName val="Лимиты на согласование"/>
      <sheetName val="Какие компании входят в группу"/>
      <sheetName val="Как считали (критерии)"/>
      <sheetName val="Центр Ерлан"/>
      <sheetName val="Север Чиж"/>
      <sheetName val="ВКО Дима"/>
      <sheetName val="Данные"/>
      <sheetName val="Запад Нурб"/>
      <sheetName val="Юг Думан"/>
      <sheetName val="Группы компаний"/>
      <sheetName val="Данные нов."/>
      <sheetName val="Оплаты"/>
      <sheetName val="Проверка Компра"/>
      <sheetName val="Проверка Токсик"/>
      <sheetName val="Дебиторк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БИН клиента</v>
          </cell>
          <cell r="B1" t="str">
            <v>Наименование клиента</v>
          </cell>
          <cell r="C1" t="str">
            <v>Группа компаний</v>
          </cell>
          <cell r="D1" t="str">
            <v>Новая Группа компаний</v>
          </cell>
          <cell r="E1" t="str">
            <v>Новый БИН Группы</v>
          </cell>
        </row>
        <row r="2">
          <cell r="A2" t="str">
            <v>110440007201</v>
          </cell>
          <cell r="B2" t="str">
            <v xml:space="preserve">ТОО "Елім-ай Көкпекті" </v>
          </cell>
          <cell r="C2" t="str">
            <v>TOO "NIG" (ЭнАйДжи)</v>
          </cell>
          <cell r="D2" t="str">
            <v>TOO "NIG" (ЭнАйДжи)</v>
          </cell>
          <cell r="E2" t="str">
            <v>060440000222</v>
          </cell>
        </row>
        <row r="3">
          <cell r="A3" t="str">
            <v>060440000222</v>
          </cell>
          <cell r="B3" t="str">
            <v>TOO "NIG" (ЭнАйДжи)</v>
          </cell>
          <cell r="C3" t="str">
            <v>КХ "Елiмай"</v>
          </cell>
          <cell r="D3" t="str">
            <v>TOO "NIG" (ЭнАйДжи)</v>
          </cell>
          <cell r="E3" t="str">
            <v>060440000222</v>
          </cell>
        </row>
        <row r="4">
          <cell r="A4" t="str">
            <v>590324300072</v>
          </cell>
          <cell r="B4" t="str">
            <v>ФЛ КУМАРБЕКОВ ЖАНАДИЛ</v>
          </cell>
          <cell r="C4" t="str">
            <v>ИП "Тотиков С"</v>
          </cell>
          <cell r="D4" t="str">
            <v xml:space="preserve">Сержанов Сейітхан Нұртазаұлы </v>
          </cell>
          <cell r="E4" t="str">
            <v>570101314145</v>
          </cell>
        </row>
        <row r="5">
          <cell r="A5" t="str">
            <v>630612400054</v>
          </cell>
          <cell r="B5" t="str">
            <v>ФЛ ИСАЛИЕВА УРХИЯ</v>
          </cell>
          <cell r="C5" t="str">
            <v>ИП "Тотиков С"</v>
          </cell>
          <cell r="D5" t="str">
            <v xml:space="preserve">Сержанов Сейітхан Нұртазаұлы </v>
          </cell>
          <cell r="E5" t="str">
            <v>570101314145</v>
          </cell>
        </row>
        <row r="6">
          <cell r="A6" t="str">
            <v>511223300646</v>
          </cell>
          <cell r="B6" t="str">
            <v>ИП "Тотиков С"</v>
          </cell>
          <cell r="C6" t="str">
            <v xml:space="preserve">Сержанов Сейітхан Нұртазаұлы </v>
          </cell>
          <cell r="D6" t="str">
            <v xml:space="preserve">Сержанов Сейітхан Нұртазаұлы </v>
          </cell>
          <cell r="E6" t="str">
            <v>570101314145</v>
          </cell>
        </row>
        <row r="7">
          <cell r="A7" t="str">
            <v>611008300767</v>
          </cell>
          <cell r="B7" t="str">
            <v>Сержанов Маликхан Муртазаевич</v>
          </cell>
          <cell r="C7" t="str">
            <v xml:space="preserve">Сержанов Сейітхан Нұртазаұлы </v>
          </cell>
          <cell r="D7" t="str">
            <v xml:space="preserve">Сержанов Сейітхан Нұртазаұлы </v>
          </cell>
          <cell r="E7" t="str">
            <v>570101314145</v>
          </cell>
        </row>
        <row r="8">
          <cell r="A8" t="str">
            <v>660502300491</v>
          </cell>
          <cell r="B8" t="str">
            <v>Сержанов Абытхан Муртазаевич</v>
          </cell>
          <cell r="C8" t="str">
            <v xml:space="preserve">Сержанов Сейітхан Нұртазаұлы </v>
          </cell>
          <cell r="D8" t="str">
            <v xml:space="preserve">Сержанов Сейітхан Нұртазаұлы </v>
          </cell>
          <cell r="E8" t="str">
            <v>570101314145</v>
          </cell>
        </row>
        <row r="9">
          <cell r="A9" t="str">
            <v>541001350165</v>
          </cell>
          <cell r="B9" t="str">
            <v>КХ "Акжол"</v>
          </cell>
          <cell r="C9" t="str">
            <v>ТОО "Агро-Беркут"</v>
          </cell>
          <cell r="D9" t="str">
            <v>ТОО "Агро-Беркут"</v>
          </cell>
          <cell r="E9" t="str">
            <v>041240001906</v>
          </cell>
        </row>
        <row r="10">
          <cell r="A10" t="str">
            <v>041240006500</v>
          </cell>
          <cell r="B10" t="str">
            <v>ТОО "Агро-Прессинг"</v>
          </cell>
          <cell r="C10" t="str">
            <v>ТОО "Агро-Беркут"</v>
          </cell>
          <cell r="D10" t="str">
            <v>ТОО "Агро-Беркут"</v>
          </cell>
          <cell r="E10" t="str">
            <v>041240001906</v>
          </cell>
        </row>
        <row r="11">
          <cell r="A11" t="str">
            <v>170564013876</v>
          </cell>
          <cell r="B11" t="str">
            <v>ФХ "АМИР"</v>
          </cell>
          <cell r="C11" t="str">
            <v>ТОО "Агро-Беркут"</v>
          </cell>
          <cell r="D11" t="str">
            <v>ТОО "Агро-Беркут"</v>
          </cell>
          <cell r="E11" t="str">
            <v>041240001906</v>
          </cell>
        </row>
        <row r="12">
          <cell r="A12" t="str">
            <v>520620301146</v>
          </cell>
          <cell r="B12" t="str">
            <v>КХ "Нан"</v>
          </cell>
          <cell r="C12" t="str">
            <v>ТОО "Агро-Беркут"</v>
          </cell>
          <cell r="D12" t="str">
            <v>ТОО "Агро-Беркут"</v>
          </cell>
          <cell r="E12" t="str">
            <v>041240001906</v>
          </cell>
        </row>
        <row r="13">
          <cell r="A13" t="str">
            <v>630815300369</v>
          </cell>
          <cell r="B13" t="str">
            <v>КХ «Луч»</v>
          </cell>
          <cell r="C13" t="str">
            <v>КХ "Лад"</v>
          </cell>
          <cell r="D13" t="str">
            <v>КХ "Лад"</v>
          </cell>
          <cell r="E13" t="str">
            <v>630815348948</v>
          </cell>
        </row>
        <row r="14">
          <cell r="A14" t="str">
            <v>710423300914</v>
          </cell>
          <cell r="B14" t="str">
            <v>КХ "Тычинского А.П."</v>
          </cell>
          <cell r="C14" t="str">
            <v>КХ "Лад"</v>
          </cell>
          <cell r="D14" t="str">
            <v>КХ "Лад"</v>
          </cell>
          <cell r="E14" t="str">
            <v>630815348948</v>
          </cell>
        </row>
        <row r="15">
          <cell r="A15" t="str">
            <v>630815348948</v>
          </cell>
          <cell r="B15" t="str">
            <v>КХ "Лад"</v>
          </cell>
          <cell r="C15" t="str">
            <v>КХ "Тегерек"</v>
          </cell>
          <cell r="D15" t="str">
            <v>КХ "Лад"</v>
          </cell>
          <cell r="E15" t="str">
            <v>630815348948</v>
          </cell>
        </row>
        <row r="16">
          <cell r="A16" t="str">
            <v>540617301103</v>
          </cell>
          <cell r="B16" t="str">
            <v>КХ "Тегерек"</v>
          </cell>
          <cell r="C16" t="str">
            <v>КХ «Луч»</v>
          </cell>
          <cell r="D16" t="str">
            <v>КХ "Лад"</v>
          </cell>
          <cell r="E16" t="str">
            <v>630815348948</v>
          </cell>
        </row>
        <row r="17">
          <cell r="A17" t="str">
            <v>691130401551</v>
          </cell>
          <cell r="B17" t="str">
            <v>КХ "Мукат"</v>
          </cell>
          <cell r="C17" t="str">
            <v>К/Х   "БЕРЕКЕ" (Манжос)</v>
          </cell>
          <cell r="D17" t="str">
            <v>КХ "Мукат"</v>
          </cell>
          <cell r="E17" t="str">
            <v>691130401551</v>
          </cell>
        </row>
        <row r="18">
          <cell r="A18" t="str">
            <v>611003400726</v>
          </cell>
          <cell r="B18" t="str">
            <v>КХ "Береке"</v>
          </cell>
          <cell r="C18" t="str">
            <v>КХ "Мукат"</v>
          </cell>
          <cell r="D18" t="str">
            <v>КХ "Мукат"</v>
          </cell>
          <cell r="E18" t="str">
            <v>691130401551</v>
          </cell>
        </row>
        <row r="19">
          <cell r="A19" t="str">
            <v>040640002014</v>
          </cell>
          <cell r="B19" t="str">
            <v>ТОО "Талды-Екпін"</v>
          </cell>
          <cell r="C19" t="str">
            <v>ТОО "Агрокешен БЕК"</v>
          </cell>
          <cell r="D19" t="str">
            <v>ТОО "Агрокешен БЕК"</v>
          </cell>
          <cell r="E19" t="str">
            <v>090340006848</v>
          </cell>
        </row>
        <row r="20">
          <cell r="A20" t="str">
            <v>090340006848</v>
          </cell>
          <cell r="B20" t="str">
            <v>ТОО "Агрокешен БЕК"</v>
          </cell>
          <cell r="C20" t="str">
            <v>КХ «Мәмбет»</v>
          </cell>
          <cell r="D20" t="str">
            <v>ТОО "Агрокешен БЕК"</v>
          </cell>
          <cell r="E20" t="str">
            <v>090340006848</v>
          </cell>
        </row>
        <row r="21">
          <cell r="A21" t="str">
            <v>650611300978</v>
          </cell>
          <cell r="B21" t="str">
            <v>КХ «Мәмбет»</v>
          </cell>
          <cell r="C21" t="str">
            <v>ТОО "Талды-Екпін"</v>
          </cell>
          <cell r="D21" t="str">
            <v>ТОО "Агрокешен БЕК"</v>
          </cell>
          <cell r="E21" t="str">
            <v>090340006848</v>
          </cell>
        </row>
        <row r="22">
          <cell r="A22" t="str">
            <v>051064011832</v>
          </cell>
          <cell r="B22" t="str">
            <v>КХ "Кудрявцева Ю.Л."</v>
          </cell>
          <cell r="C22" t="str">
            <v>КХ «Рауш А.А.»</v>
          </cell>
          <cell r="D22" t="str">
            <v>КХ «Рауш А.А.»</v>
          </cell>
          <cell r="E22" t="str">
            <v>790327301891</v>
          </cell>
        </row>
        <row r="23">
          <cell r="A23" t="str">
            <v>051264018170</v>
          </cell>
          <cell r="B23" t="str">
            <v>КХ "Сердюков С.Н."</v>
          </cell>
          <cell r="C23" t="str">
            <v>КХ «Рауш А.А.»</v>
          </cell>
          <cell r="D23" t="str">
            <v>КХ «Рауш А.А.»</v>
          </cell>
          <cell r="E23" t="str">
            <v>790327301891</v>
          </cell>
        </row>
        <row r="24">
          <cell r="A24" t="str">
            <v>060564014693</v>
          </cell>
          <cell r="B24" t="str">
            <v>КХ Рыкова Александра Алексеевича</v>
          </cell>
          <cell r="C24" t="str">
            <v>КХ «Рауш А.А.»</v>
          </cell>
          <cell r="D24" t="str">
            <v>КХ «Рауш А.А.»</v>
          </cell>
          <cell r="E24" t="str">
            <v>790327301891</v>
          </cell>
        </row>
        <row r="25">
          <cell r="A25" t="str">
            <v>190664009141</v>
          </cell>
          <cell r="B25" t="str">
            <v>ФХ "HARVEST"</v>
          </cell>
          <cell r="C25" t="str">
            <v>КХ «Рауш А.А.»</v>
          </cell>
          <cell r="D25" t="str">
            <v>КХ «Рауш А.А.»</v>
          </cell>
          <cell r="E25" t="str">
            <v>790327301891</v>
          </cell>
        </row>
        <row r="26">
          <cell r="A26" t="str">
            <v>500528301638</v>
          </cell>
          <cell r="B26" t="str">
            <v>КХ "Сидорова Юрия Васильевича"</v>
          </cell>
          <cell r="C26" t="str">
            <v>КХ «Рауш А.А.»</v>
          </cell>
          <cell r="D26" t="str">
            <v>КХ «Рауш А.А.»</v>
          </cell>
          <cell r="E26" t="str">
            <v>790327301891</v>
          </cell>
        </row>
        <row r="27">
          <cell r="A27" t="str">
            <v>550315303168</v>
          </cell>
          <cell r="B27" t="str">
            <v>КХ "Василек" (Удалить)</v>
          </cell>
          <cell r="C27" t="str">
            <v>КХ «Рауш А.А.»</v>
          </cell>
          <cell r="D27" t="str">
            <v>КХ «Рауш А.А.»</v>
          </cell>
          <cell r="E27" t="str">
            <v>790327301891</v>
          </cell>
        </row>
        <row r="28">
          <cell r="A28" t="str">
            <v>760311300177</v>
          </cell>
          <cell r="B28" t="str">
            <v>КХ "Заря"</v>
          </cell>
          <cell r="C28" t="str">
            <v>КХ «Рауш А.А.»</v>
          </cell>
          <cell r="D28" t="str">
            <v>КХ «Рауш А.А.»</v>
          </cell>
          <cell r="E28" t="str">
            <v>790327301891</v>
          </cell>
        </row>
        <row r="29">
          <cell r="A29" t="str">
            <v>790327301891</v>
          </cell>
          <cell r="B29" t="str">
            <v>КХ «Рауш А.А.»</v>
          </cell>
          <cell r="C29" t="str">
            <v>КХ Сердюков</v>
          </cell>
          <cell r="D29" t="str">
            <v>КХ «Рауш А.А.»</v>
          </cell>
          <cell r="E29" t="str">
            <v>790327301891</v>
          </cell>
        </row>
        <row r="30">
          <cell r="A30" t="str">
            <v>570517301958</v>
          </cell>
          <cell r="B30" t="str">
            <v>КХ РОДИНА</v>
          </cell>
          <cell r="C30" t="str">
            <v>КХ Березка</v>
          </cell>
          <cell r="D30" t="str">
            <v>КХ Березка</v>
          </cell>
          <cell r="E30" t="str">
            <v>650606300861</v>
          </cell>
        </row>
        <row r="31">
          <cell r="A31" t="str">
            <v>650606300861</v>
          </cell>
          <cell r="B31" t="str">
            <v>КХ Березка</v>
          </cell>
          <cell r="C31" t="str">
            <v>ТОО КХ Дарина</v>
          </cell>
          <cell r="D31" t="str">
            <v>КХ Березка</v>
          </cell>
          <cell r="E31" t="str">
            <v>650606300861</v>
          </cell>
        </row>
        <row r="32">
          <cell r="A32" t="str">
            <v>631021300880</v>
          </cell>
          <cell r="B32" t="str">
            <v>КХ "Жамбусинов"</v>
          </cell>
          <cell r="C32" t="str">
            <v xml:space="preserve">КХ в форме ПТ "Жамбусинов" </v>
          </cell>
          <cell r="D32" t="str">
            <v>ТОО "Тамирлан и К."</v>
          </cell>
          <cell r="E32" t="str">
            <v>170240001404</v>
          </cell>
        </row>
        <row r="33">
          <cell r="A33" t="str">
            <v>080264007762</v>
          </cell>
          <cell r="B33" t="str">
            <v xml:space="preserve">КХ в форме ПТ "Жамбусинов" </v>
          </cell>
          <cell r="C33" t="str">
            <v>ТОО "Тамирлан и К."</v>
          </cell>
          <cell r="D33" t="str">
            <v>ТОО "Тамирлан и К."</v>
          </cell>
          <cell r="E33" t="str">
            <v>170240001404</v>
          </cell>
        </row>
        <row r="34">
          <cell r="A34" t="str">
            <v>101040000885</v>
          </cell>
          <cell r="B34" t="str">
            <v>ТОО "Золотая Жатва"</v>
          </cell>
          <cell r="C34" t="str">
            <v>ТОО "Тамирлан и К."</v>
          </cell>
          <cell r="D34" t="str">
            <v>ТОО "Тамирлан и К."</v>
          </cell>
          <cell r="E34" t="str">
            <v>170240001404</v>
          </cell>
        </row>
        <row r="35">
          <cell r="A35" t="str">
            <v>030340007220</v>
          </cell>
          <cell r="B35" t="str">
            <v>ТОО "Агро-фирма Желкуар 2003"</v>
          </cell>
          <cell r="C35" t="str">
            <v>ЖАСЫЛ ЕЛ-2008</v>
          </cell>
          <cell r="D35" t="str">
            <v>ТОО "Агро-фирма Желкуар 2003"</v>
          </cell>
          <cell r="E35" t="str">
            <v>030340007220</v>
          </cell>
        </row>
        <row r="36">
          <cell r="A36" t="str">
            <v>020540006931</v>
          </cell>
          <cell r="B36" t="str">
            <v>ТОО "Наббат-Пухальск"</v>
          </cell>
          <cell r="C36" t="str">
            <v>ТОО "Агро-фирма Желкуар 2003"</v>
          </cell>
          <cell r="D36" t="str">
            <v>ТОО "Агро-фирма Желкуар 2003"</v>
          </cell>
          <cell r="E36" t="str">
            <v>030340007220</v>
          </cell>
        </row>
        <row r="37">
          <cell r="A37" t="str">
            <v>031040008002</v>
          </cell>
          <cell r="B37" t="str">
            <v>ТОО "Щучинский гормолзавод"</v>
          </cell>
          <cell r="C37" t="str">
            <v>ТОО "Агро-фирма Желкуар 2003"</v>
          </cell>
          <cell r="D37" t="str">
            <v>ТОО "Агро-фирма Желкуар 2003"</v>
          </cell>
          <cell r="E37" t="str">
            <v>030340007220</v>
          </cell>
        </row>
        <row r="38">
          <cell r="A38" t="str">
            <v>100540005782</v>
          </cell>
          <cell r="B38" t="str">
            <v>ТОО "KazBeef Ltd"</v>
          </cell>
          <cell r="C38" t="str">
            <v>ТОО "Агро-фирма Желкуар 2003"</v>
          </cell>
          <cell r="D38" t="str">
            <v>ТОО "Агро-фирма Желкуар 2003"</v>
          </cell>
          <cell r="E38" t="str">
            <v>030340007220</v>
          </cell>
        </row>
        <row r="39">
          <cell r="A39" t="str">
            <v>111240016157</v>
          </cell>
          <cell r="B39" t="str">
            <v>ТОО "KazGrainFeeders LLP" (КазГрэйнФидерс)</v>
          </cell>
          <cell r="C39" t="str">
            <v>ТОО "Агро-фирма Желкуар 2003"</v>
          </cell>
          <cell r="D39" t="str">
            <v>ТОО "Агро-фирма Желкуар 2003"</v>
          </cell>
          <cell r="E39" t="str">
            <v>030340007220</v>
          </cell>
        </row>
        <row r="40">
          <cell r="A40" t="str">
            <v>970240000552</v>
          </cell>
          <cell r="B40" t="str">
            <v>ТОО "МИЧУРИНСКИЙ"</v>
          </cell>
          <cell r="C40" t="str">
            <v>ТОО "АТАМЕКЕН-АГРО"</v>
          </cell>
          <cell r="D40" t="str">
            <v>АО "Атамекен - Агро"</v>
          </cell>
          <cell r="E40" t="str">
            <v>080940017289</v>
          </cell>
        </row>
        <row r="41">
          <cell r="A41" t="str">
            <v>040140000733</v>
          </cell>
          <cell r="B41" t="str">
            <v>ТОО "АТАМЕКЕН-АГРО"</v>
          </cell>
          <cell r="C41" t="str">
            <v>АО "Атамекен - Агро"</v>
          </cell>
          <cell r="D41" t="str">
            <v>АО "Атамекен - Агро"</v>
          </cell>
          <cell r="E41" t="str">
            <v>080940017289</v>
          </cell>
        </row>
        <row r="42">
          <cell r="A42" t="str">
            <v>020240007562</v>
          </cell>
          <cell r="B42" t="str">
            <v>ТОО "Дихан Плюс"</v>
          </cell>
          <cell r="C42" t="str">
            <v>АО "Атамекен - Агро"</v>
          </cell>
          <cell r="D42" t="str">
            <v>АО "Атамекен - Агро"</v>
          </cell>
          <cell r="E42" t="str">
            <v>080940017289</v>
          </cell>
        </row>
        <row r="43">
          <cell r="A43" t="str">
            <v>040140003301</v>
          </cell>
          <cell r="B43" t="str">
            <v>ТОО "Атамекен-Агро-Темирязево"</v>
          </cell>
          <cell r="C43" t="str">
            <v>АО "Атамекен - Агро"</v>
          </cell>
          <cell r="D43" t="str">
            <v>АО "Атамекен - Агро"</v>
          </cell>
          <cell r="E43" t="str">
            <v>080940017289</v>
          </cell>
        </row>
        <row r="44">
          <cell r="A44" t="str">
            <v>040340003498</v>
          </cell>
          <cell r="B44" t="str">
            <v>ТОО "Атамекен-Агро-Есиль"</v>
          </cell>
          <cell r="C44" t="str">
            <v>АО "Атамекен - Агро"</v>
          </cell>
          <cell r="D44" t="str">
            <v>АО "Атамекен - Агро"</v>
          </cell>
          <cell r="E44" t="str">
            <v>080940017289</v>
          </cell>
        </row>
        <row r="45">
          <cell r="A45" t="str">
            <v>040440008224</v>
          </cell>
          <cell r="B45" t="str">
            <v>ТОО "Атамекен-Агро-Целинный"</v>
          </cell>
          <cell r="C45" t="str">
            <v>АО "Атамекен - Агро"</v>
          </cell>
          <cell r="D45" t="str">
            <v>АО "Атамекен - Агро"</v>
          </cell>
          <cell r="E45" t="str">
            <v>080940017289</v>
          </cell>
        </row>
        <row r="46">
          <cell r="A46" t="str">
            <v>041240011268</v>
          </cell>
          <cell r="B46" t="str">
            <v>ТОО"Шатило и К"</v>
          </cell>
          <cell r="C46" t="str">
            <v>АО "Атамекен - Агро"</v>
          </cell>
          <cell r="D46" t="str">
            <v>АО "Атамекен - Агро"</v>
          </cell>
          <cell r="E46" t="str">
            <v>080940017289</v>
          </cell>
        </row>
        <row r="47">
          <cell r="A47" t="str">
            <v>070340002326</v>
          </cell>
          <cell r="B47" t="str">
            <v>ТОО "АТАМЕКЕН-АГРО-ШУКЫРКОЛЬ"</v>
          </cell>
          <cell r="C47" t="str">
            <v>АО "Атамекен - Агро"</v>
          </cell>
          <cell r="D47" t="str">
            <v>АО "Атамекен - Агро"</v>
          </cell>
          <cell r="E47" t="str">
            <v>080940017289</v>
          </cell>
        </row>
        <row r="48">
          <cell r="A48" t="str">
            <v>100640011235</v>
          </cell>
          <cell r="B48" t="str">
            <v>ТОО "Опытное хозяйство масличных культур плюс"</v>
          </cell>
          <cell r="C48" t="str">
            <v>ТОО "Мойылды-Байқонур"</v>
          </cell>
          <cell r="D48" t="str">
            <v>ТОО "Мойылды-Байқонур"</v>
          </cell>
          <cell r="E48" t="str">
            <v>041240006322</v>
          </cell>
        </row>
        <row r="49">
          <cell r="A49" t="str">
            <v>010240001707</v>
          </cell>
          <cell r="B49" t="str">
            <v>ТОО "ТАГ-ТИН"</v>
          </cell>
          <cell r="C49" t="str">
            <v>ТОО "Мойылды-Байқонур"</v>
          </cell>
          <cell r="D49" t="str">
            <v>ТОО "Мойылды-Байқонур"</v>
          </cell>
          <cell r="E49" t="str">
            <v>041240006322</v>
          </cell>
        </row>
        <row r="50">
          <cell r="A50" t="str">
            <v>041240000373</v>
          </cell>
          <cell r="B50" t="str">
            <v>ТОО "Рулиха"</v>
          </cell>
          <cell r="C50" t="str">
            <v>ТОО "Мойылды-Байқонур"</v>
          </cell>
          <cell r="D50" t="str">
            <v>ТОО "Мойылды-Байқонур"</v>
          </cell>
          <cell r="E50" t="str">
            <v>041240006322</v>
          </cell>
        </row>
        <row r="51">
          <cell r="A51" t="str">
            <v>050340009489</v>
          </cell>
          <cell r="B51" t="str">
            <v>ТОО "Иртыш-ТАНур плюс"</v>
          </cell>
          <cell r="C51" t="str">
            <v>ТОО "Мойылды-Байқонур"</v>
          </cell>
          <cell r="D51" t="str">
            <v>ТОО "Мойылды-Байқонур"</v>
          </cell>
          <cell r="E51" t="str">
            <v>041240006322</v>
          </cell>
        </row>
        <row r="52">
          <cell r="A52" t="str">
            <v>021040000664</v>
          </cell>
          <cell r="B52" t="str">
            <v>ТОО «Нивы Чапаево»</v>
          </cell>
          <cell r="C52" t="str">
            <v>ТОО "Опытное хозяйство масличных культур плюс"</v>
          </cell>
          <cell r="D52" t="str">
            <v>ТОО "Мойылды-Байқонур"</v>
          </cell>
          <cell r="E52" t="str">
            <v>041240006322</v>
          </cell>
        </row>
        <row r="53">
          <cell r="A53" t="str">
            <v>000440006270</v>
          </cell>
          <cell r="B53" t="str">
            <v>ПК "Серебряный ключ"</v>
          </cell>
          <cell r="C53" t="str">
            <v>ТОО "Санур-Агро"</v>
          </cell>
          <cell r="D53" t="str">
            <v>ТОО "Санур-Агро"</v>
          </cell>
          <cell r="E53" t="str">
            <v>100340019537</v>
          </cell>
        </row>
        <row r="54">
          <cell r="A54" t="str">
            <v>041240012228</v>
          </cell>
          <cell r="B54" t="str">
            <v>ТОО «Дуненбаев и К»</v>
          </cell>
          <cell r="C54" t="str">
            <v>ТОО "Санур-Агро"</v>
          </cell>
          <cell r="D54" t="str">
            <v>ТОО "Санур-Агро"</v>
          </cell>
          <cell r="E54" t="str">
            <v>100340019537</v>
          </cell>
        </row>
        <row r="55">
          <cell r="A55" t="str">
            <v>050840005206</v>
          </cell>
          <cell r="B55" t="str">
            <v>ТОО "Ушанова-Астана"</v>
          </cell>
          <cell r="C55" t="str">
            <v>ТОО "Санур-Агро"</v>
          </cell>
          <cell r="D55" t="str">
            <v>ТОО "Санур-Агро"</v>
          </cell>
          <cell r="E55" t="str">
            <v>100340019537</v>
          </cell>
        </row>
        <row r="56">
          <cell r="A56" t="str">
            <v>070564002894</v>
          </cell>
          <cell r="B56" t="str">
            <v>КХ в форме ПТ "Дуненбаев Н.К."</v>
          </cell>
          <cell r="C56" t="str">
            <v>ТОО "Санур-Агро"</v>
          </cell>
          <cell r="D56" t="str">
            <v>ТОО "Санур-Агро"</v>
          </cell>
          <cell r="E56" t="str">
            <v>100340019537</v>
          </cell>
        </row>
        <row r="57">
          <cell r="A57" t="str">
            <v>440313300062</v>
          </cell>
          <cell r="B57" t="str">
            <v>КХ Дуненбаев Н.К.</v>
          </cell>
          <cell r="C57" t="str">
            <v>ТОО "Санур-Агро"</v>
          </cell>
          <cell r="D57" t="str">
            <v>ТОО "Санур-Агро"</v>
          </cell>
          <cell r="E57" t="str">
            <v>100340019537</v>
          </cell>
        </row>
        <row r="58">
          <cell r="A58" t="str">
            <v>100340019537</v>
          </cell>
          <cell r="B58" t="str">
            <v>ТОО "Санур-Агро"</v>
          </cell>
          <cell r="C58" t="str">
            <v>ТОО "БНК-Агро"</v>
          </cell>
          <cell r="D58" t="str">
            <v>ТОО "Санур-Агро"</v>
          </cell>
          <cell r="E58" t="str">
            <v>100340019537</v>
          </cell>
        </row>
        <row r="59">
          <cell r="A59" t="str">
            <v>041240009228</v>
          </cell>
          <cell r="B59" t="str">
            <v>ТОО "Становое"</v>
          </cell>
          <cell r="C59" t="str">
            <v>КХ "Сунгат" Чижаковский Владимир</v>
          </cell>
          <cell r="D59" t="str">
            <v>ТОО "Становое"</v>
          </cell>
          <cell r="E59" t="str">
            <v>041240009228</v>
          </cell>
        </row>
        <row r="60">
          <cell r="A60" t="str">
            <v>051064010029</v>
          </cell>
          <cell r="B60" t="str">
            <v>КФХ "Колос"</v>
          </cell>
          <cell r="C60" t="str">
            <v>ТОО "Становое"</v>
          </cell>
          <cell r="D60" t="str">
            <v>ТОО "Становое"</v>
          </cell>
          <cell r="E60" t="str">
            <v>041240009228</v>
          </cell>
        </row>
        <row r="61">
          <cell r="A61" t="str">
            <v>080940013038</v>
          </cell>
          <cell r="B61" t="str">
            <v>ТОО "Никольск 1"</v>
          </cell>
          <cell r="C61" t="str">
            <v xml:space="preserve">ТОО «Калинина» </v>
          </cell>
          <cell r="D61" t="str">
            <v xml:space="preserve">ТОО «Калинина» </v>
          </cell>
          <cell r="E61" t="str">
            <v>041240025725</v>
          </cell>
        </row>
        <row r="62">
          <cell r="A62" t="str">
            <v>041240025725</v>
          </cell>
          <cell r="B62" t="str">
            <v xml:space="preserve">ТОО «Калинина» </v>
          </cell>
          <cell r="C62" t="str">
            <v>ТОО Никольское</v>
          </cell>
          <cell r="D62" t="str">
            <v xml:space="preserve">ТОО «Калинина» </v>
          </cell>
          <cell r="E62" t="str">
            <v>041240025725</v>
          </cell>
        </row>
        <row r="63">
          <cell r="A63" t="str">
            <v>171040004286</v>
          </cell>
          <cell r="B63" t="str">
            <v>ТОО BA AgroGroup</v>
          </cell>
          <cell r="C63" t="str">
            <v>ТОО "ЦЕЛИННОЕ"</v>
          </cell>
          <cell r="D63" t="str">
            <v>ТОО BA AgroGroup</v>
          </cell>
          <cell r="E63" t="str">
            <v>171040004286</v>
          </cell>
        </row>
        <row r="64">
          <cell r="A64" t="str">
            <v>960640001880</v>
          </cell>
          <cell r="B64" t="str">
            <v>ТОО "ЖЕРНОВСКОЕ"</v>
          </cell>
          <cell r="C64" t="str">
            <v>ТОО BA AgroGroup</v>
          </cell>
          <cell r="D64" t="str">
            <v>ТОО BA AgroGroup</v>
          </cell>
          <cell r="E64" t="str">
            <v>171040004286</v>
          </cell>
        </row>
        <row r="65">
          <cell r="A65" t="str">
            <v>540616300378</v>
          </cell>
          <cell r="B65" t="str">
            <v>КХ "Арма"</v>
          </cell>
          <cell r="C65" t="str">
            <v>КХ "Акжол"</v>
          </cell>
          <cell r="D65" t="str">
            <v>КХ "Арма"</v>
          </cell>
          <cell r="E65" t="str">
            <v>540616300378</v>
          </cell>
        </row>
        <row r="66">
          <cell r="A66" t="str">
            <v>081140019209</v>
          </cell>
          <cell r="B66" t="str">
            <v>ТОО "Рассвет - В.Р."</v>
          </cell>
          <cell r="C66" t="str">
            <v xml:space="preserve"> ФХ "Рассвет" </v>
          </cell>
          <cell r="D66" t="str">
            <v>ТОО "Рассвет - В.Р."</v>
          </cell>
          <cell r="E66" t="str">
            <v>081140019209</v>
          </cell>
        </row>
        <row r="67">
          <cell r="A67" t="str">
            <v>210340018744</v>
          </cell>
          <cell r="B67" t="str">
            <v>ТОО Arai-Ишим</v>
          </cell>
          <cell r="C67" t="str">
            <v>AraiAstykGroup</v>
          </cell>
          <cell r="D67" t="str">
            <v>AraiAstykGroup</v>
          </cell>
          <cell r="E67" t="str">
            <v>210240020708</v>
          </cell>
        </row>
        <row r="68">
          <cell r="A68" t="str">
            <v>210340019351</v>
          </cell>
          <cell r="B68" t="str">
            <v>ТОО ARAI-AIRTAU</v>
          </cell>
          <cell r="C68" t="str">
            <v>AraiAstykGroup</v>
          </cell>
          <cell r="D68" t="str">
            <v>AraiAstykGroup</v>
          </cell>
          <cell r="E68" t="str">
            <v>210240020708</v>
          </cell>
        </row>
        <row r="69">
          <cell r="A69" t="str">
            <v>600301402400</v>
          </cell>
          <cell r="B69" t="str">
            <v>Алдабекова Раушан Отегеновна</v>
          </cell>
          <cell r="C69" t="str">
            <v>Алдабеков Канат Утегенович</v>
          </cell>
          <cell r="D69" t="str">
            <v>Алдабеков Канат Утегенович</v>
          </cell>
          <cell r="E69" t="str">
            <v>730406302342</v>
          </cell>
        </row>
        <row r="70">
          <cell r="A70" t="str">
            <v>670504401290</v>
          </cell>
          <cell r="B70" t="str">
            <v>Алдабекова Гулнар Утегеновна</v>
          </cell>
          <cell r="C70" t="str">
            <v>Алдабеков Канат Утегенович</v>
          </cell>
          <cell r="D70" t="str">
            <v>Алдабеков Канат Утегенович</v>
          </cell>
          <cell r="E70" t="str">
            <v>730406302342</v>
          </cell>
        </row>
        <row r="71">
          <cell r="A71" t="str">
            <v>671229400766</v>
          </cell>
          <cell r="B71" t="str">
            <v>Анарбаева Райхан Ибраймовна</v>
          </cell>
          <cell r="C71" t="str">
            <v>Алдабеков Канат Утегенович</v>
          </cell>
          <cell r="D71" t="str">
            <v>Алдабеков Канат Утегенович</v>
          </cell>
          <cell r="E71" t="str">
            <v>730406302342</v>
          </cell>
        </row>
        <row r="72">
          <cell r="A72" t="str">
            <v>690412402857</v>
          </cell>
          <cell r="B72" t="str">
            <v>Алдабекова Жанат Утегеновна</v>
          </cell>
          <cell r="C72" t="str">
            <v>Алдабеков Канат Утегенович</v>
          </cell>
          <cell r="D72" t="str">
            <v>Алдабеков Канат Утегенович</v>
          </cell>
          <cell r="E72" t="str">
            <v>730406302342</v>
          </cell>
        </row>
        <row r="73">
          <cell r="A73" t="str">
            <v>710403300524</v>
          </cell>
          <cell r="B73" t="str">
            <v>Алдабеков Мурат Утегенович</v>
          </cell>
          <cell r="C73" t="str">
            <v>Алдабеков Канат Утегенович</v>
          </cell>
          <cell r="D73" t="str">
            <v>Алдабеков Канат Утегенович</v>
          </cell>
          <cell r="E73" t="str">
            <v>730406302342</v>
          </cell>
        </row>
        <row r="74">
          <cell r="A74" t="str">
            <v>181140027598</v>
          </cell>
          <cell r="B74" t="str">
            <v>ТОО "Целина-2020"</v>
          </cell>
          <cell r="C74" t="str">
            <v>Бирлик и К</v>
          </cell>
          <cell r="D74" t="str">
            <v>Бирлик и К</v>
          </cell>
          <cell r="E74" t="str">
            <v>090364017438</v>
          </cell>
        </row>
        <row r="75">
          <cell r="A75" t="str">
            <v>580812300182</v>
          </cell>
          <cell r="B75" t="str">
            <v>КХ "КАРИНА С "</v>
          </cell>
          <cell r="C75" t="str">
            <v>Бирлик и К</v>
          </cell>
          <cell r="D75" t="str">
            <v>Бирлик и К</v>
          </cell>
          <cell r="E75" t="str">
            <v>090364017438</v>
          </cell>
        </row>
        <row r="76">
          <cell r="A76" t="str">
            <v>600303400188</v>
          </cell>
          <cell r="B76" t="str">
            <v>кх Асель-К</v>
          </cell>
          <cell r="C76" t="str">
            <v>Бирлик и К</v>
          </cell>
          <cell r="D76" t="str">
            <v>Бирлик и К</v>
          </cell>
          <cell r="E76" t="str">
            <v>090364017438</v>
          </cell>
        </row>
        <row r="77">
          <cell r="A77" t="str">
            <v>621001450288</v>
          </cell>
          <cell r="B77" t="str">
            <v>кх Омар</v>
          </cell>
          <cell r="C77" t="str">
            <v>Бирлик и К</v>
          </cell>
          <cell r="D77" t="str">
            <v>Бирлик и К</v>
          </cell>
          <cell r="E77" t="str">
            <v>090364017438</v>
          </cell>
        </row>
        <row r="78">
          <cell r="A78" t="str">
            <v>640611301101</v>
          </cell>
          <cell r="B78" t="str">
            <v>кх Султан С</v>
          </cell>
          <cell r="C78" t="str">
            <v>Бирлик и К</v>
          </cell>
          <cell r="D78" t="str">
            <v>Бирлик и К</v>
          </cell>
          <cell r="E78" t="str">
            <v>090364017438</v>
          </cell>
        </row>
        <row r="79">
          <cell r="A79" t="str">
            <v>690228302266</v>
          </cell>
          <cell r="B79" t="str">
            <v>Боев Абдухошим Хамроевич</v>
          </cell>
          <cell r="C79" t="str">
            <v>Боев Абдужалил Хамроевич</v>
          </cell>
          <cell r="D79" t="str">
            <v>Боев Абдужалил Хамроевич</v>
          </cell>
          <cell r="E79" t="str">
            <v>630522301760</v>
          </cell>
        </row>
        <row r="80">
          <cell r="A80" t="str">
            <v>710504301660</v>
          </cell>
          <cell r="B80" t="str">
            <v>Боев Абдуразок Хамроевич</v>
          </cell>
          <cell r="C80" t="str">
            <v>Боев Абдужалил Хамроевич</v>
          </cell>
          <cell r="D80" t="str">
            <v>Боев Абдужалил Хамроевич</v>
          </cell>
          <cell r="E80" t="str">
            <v>630522301760</v>
          </cell>
        </row>
        <row r="81">
          <cell r="A81" t="str">
            <v>780505303219</v>
          </cell>
          <cell r="B81" t="str">
            <v>Боев Кабыл Хамроевич</v>
          </cell>
          <cell r="C81" t="str">
            <v>Боев Абдужалил Хамроевич</v>
          </cell>
          <cell r="D81" t="str">
            <v>Боев Абдужалил Хамроевич</v>
          </cell>
          <cell r="E81" t="str">
            <v>630522301760</v>
          </cell>
        </row>
        <row r="82">
          <cell r="A82" t="str">
            <v>870327302758</v>
          </cell>
          <cell r="B82" t="str">
            <v>Боев Абдухалил Абдужалилович</v>
          </cell>
          <cell r="C82" t="str">
            <v>Боев Абдужалил Хамроевич</v>
          </cell>
          <cell r="D82" t="str">
            <v>Боев Абдужалил Хамроевич</v>
          </cell>
          <cell r="E82" t="str">
            <v>630522301760</v>
          </cell>
        </row>
        <row r="83">
          <cell r="A83" t="str">
            <v>910318301651</v>
          </cell>
          <cell r="B83" t="str">
            <v>Боев Абдухалим Абдужалилович</v>
          </cell>
          <cell r="C83" t="str">
            <v>Боев Абдужалил Хамроевич</v>
          </cell>
          <cell r="D83" t="str">
            <v>Боев Абдужалил Хамроевич</v>
          </cell>
          <cell r="E83" t="str">
            <v>630522301760</v>
          </cell>
        </row>
        <row r="84">
          <cell r="A84" t="str">
            <v>920214300818</v>
          </cell>
          <cell r="B84" t="str">
            <v>Боев Анварбек Наурузович</v>
          </cell>
          <cell r="C84" t="str">
            <v>Боев Абдужалил Хамроевич</v>
          </cell>
          <cell r="D84" t="str">
            <v>Боев Абдужалил Хамроевич</v>
          </cell>
          <cell r="E84" t="str">
            <v>630522301760</v>
          </cell>
        </row>
        <row r="85">
          <cell r="A85" t="str">
            <v>920424300443</v>
          </cell>
          <cell r="B85" t="str">
            <v>Боев Пайванд Каттабекович</v>
          </cell>
          <cell r="C85" t="str">
            <v>Боев Абдужалил Хамроевич</v>
          </cell>
          <cell r="D85" t="str">
            <v>Боев Абдужалил Хамроевич</v>
          </cell>
          <cell r="E85" t="str">
            <v>630522301760</v>
          </cell>
        </row>
        <row r="86">
          <cell r="A86" t="str">
            <v>950125300126</v>
          </cell>
          <cell r="B86" t="str">
            <v>Боев Кахорбек Абдурозоқұлы</v>
          </cell>
          <cell r="C86" t="str">
            <v>Боев Абдужалил Хамроевич</v>
          </cell>
          <cell r="D86" t="str">
            <v>Боев Абдужалил Хамроевич</v>
          </cell>
          <cell r="E86" t="str">
            <v>630522301760</v>
          </cell>
        </row>
        <row r="87">
          <cell r="A87" t="str">
            <v>780708402300</v>
          </cell>
          <cell r="B87" t="str">
            <v>Тулепбаева Раушан Усербаевна</v>
          </cell>
          <cell r="C87" t="str">
            <v>Ералиев Ербол Жолдасбаевич</v>
          </cell>
          <cell r="D87" t="str">
            <v>Ералиев Ербол Жолдасбаевич</v>
          </cell>
          <cell r="E87" t="str">
            <v>710101300087</v>
          </cell>
        </row>
        <row r="88">
          <cell r="A88" t="str">
            <v>940405300929</v>
          </cell>
          <cell r="B88" t="str">
            <v>Жолдасбаев Сұлтан Ерболұлы</v>
          </cell>
          <cell r="C88" t="str">
            <v>Ералиев Ербол Жолдасбаевич</v>
          </cell>
          <cell r="D88" t="str">
            <v>Ералиев Ербол Жолдасбаевич</v>
          </cell>
          <cell r="E88" t="str">
            <v>710101300087</v>
          </cell>
        </row>
        <row r="89">
          <cell r="A89" t="str">
            <v>041240025031</v>
          </cell>
          <cell r="B89" t="str">
            <v>ТОО "СХП Айдос"</v>
          </cell>
          <cell r="C89" t="str">
            <v>ИП "Абдрахманов Б.Д."</v>
          </cell>
          <cell r="D89" t="str">
            <v>ИП "Абдрахманов Б.Д."</v>
          </cell>
          <cell r="E89" t="str">
            <v>701217301126</v>
          </cell>
        </row>
        <row r="90">
          <cell r="A90" t="str">
            <v>200940001329</v>
          </cell>
          <cell r="B90" t="str">
            <v>ТОО "Qulan Agro 2020"</v>
          </cell>
          <cell r="C90" t="str">
            <v>ИП "Абдрахманов Б.Д."</v>
          </cell>
          <cell r="D90" t="str">
            <v>ИП "Абдрахманов Б.Д."</v>
          </cell>
          <cell r="E90" t="str">
            <v>701217301126</v>
          </cell>
        </row>
        <row r="91">
          <cell r="A91" t="str">
            <v>880113401704</v>
          </cell>
          <cell r="B91" t="str">
            <v>Шидербаева Улжан Капалбайевна</v>
          </cell>
          <cell r="C91" t="str">
            <v>ИП "Дамир"</v>
          </cell>
          <cell r="D91" t="str">
            <v>Шидербаева Улжан Капалбайевна</v>
          </cell>
          <cell r="E91" t="str">
            <v>880113401704</v>
          </cell>
        </row>
        <row r="92">
          <cell r="A92" t="str">
            <v>860909301286</v>
          </cell>
          <cell r="B92" t="str">
            <v>ИСАБЕКОВ БЕКБОЛАТ АЛИЕВИЧ</v>
          </cell>
          <cell r="C92" t="str">
            <v>ИСАБЕКОВ АЛИ САБИРОВИЧ</v>
          </cell>
          <cell r="D92" t="str">
            <v>ИСАБЕКОВ БЕКБОЛАТ АЛИЕВИЧ</v>
          </cell>
          <cell r="E92" t="str">
            <v>860909301286</v>
          </cell>
        </row>
        <row r="93">
          <cell r="A93" t="str">
            <v>650713350225</v>
          </cell>
          <cell r="B93" t="str">
            <v>кх "Жартас"</v>
          </cell>
          <cell r="C93" t="str">
            <v>к\х Тугельбаев Сагынтай Шайзодаевич</v>
          </cell>
          <cell r="D93" t="str">
            <v>к\х Тугельбаев Сагынтай Шайзодаевич</v>
          </cell>
          <cell r="E93" t="str">
            <v>670314350399</v>
          </cell>
        </row>
        <row r="94">
          <cell r="A94" t="str">
            <v>720616350451</v>
          </cell>
          <cell r="B94" t="str">
            <v>К/Х "ДАУЛЕТ"</v>
          </cell>
          <cell r="C94" t="str">
            <v>к\х Тугельбаев Сагынтай Шайзодаевич</v>
          </cell>
          <cell r="D94" t="str">
            <v>к\х Тугельбаев Сагынтай Шайзодаевич</v>
          </cell>
          <cell r="E94" t="str">
            <v>670314350399</v>
          </cell>
        </row>
        <row r="95">
          <cell r="A95" t="str">
            <v>750806401676</v>
          </cell>
          <cell r="B95" t="str">
            <v>к\х Тобыкты</v>
          </cell>
          <cell r="C95" t="str">
            <v>к\х Тугельбаев Сагынтай Шайзодаевич</v>
          </cell>
          <cell r="D95" t="str">
            <v>к\х Тугельбаев Сагынтай Шайзодаевич</v>
          </cell>
          <cell r="E95" t="str">
            <v>670314350399</v>
          </cell>
        </row>
        <row r="96">
          <cell r="A96" t="str">
            <v>040940002540</v>
          </cell>
          <cell r="B96" t="str">
            <v>ТОО "Убинское -Ш"</v>
          </cell>
          <cell r="C96" t="str">
            <v>КРЕСТЬЯНСКОЕ ФХ ВОСТОК</v>
          </cell>
          <cell r="D96" t="str">
            <v>ТОО "Убинское -Ш"</v>
          </cell>
          <cell r="E96" t="str">
            <v>040940002540</v>
          </cell>
        </row>
        <row r="97">
          <cell r="A97" t="str">
            <v>560718300346</v>
          </cell>
          <cell r="B97" t="str">
            <v>СУЛТАНХАМИТОВ САМАТ МАХМЕТОВИЧ</v>
          </cell>
          <cell r="C97" t="str">
            <v>КРЕСТЬЯНСКОЕ ХОЗЯЙСТВО КУКАЕВ УРАЗБАЙ ШОПАНОВИЧ</v>
          </cell>
          <cell r="D97" t="str">
            <v>СУЛТАНХАМИТОВ САМАТ МАХМЕТОВИЧ</v>
          </cell>
          <cell r="E97" t="str">
            <v>560718300346</v>
          </cell>
        </row>
        <row r="98">
          <cell r="A98" t="str">
            <v>471203400623</v>
          </cell>
          <cell r="B98" t="str">
            <v>КХ "Омир"</v>
          </cell>
          <cell r="C98" t="str">
            <v>КРХ "Алим-Таяр"</v>
          </cell>
          <cell r="D98" t="str">
            <v>КРХ "Алим-Таяр"</v>
          </cell>
          <cell r="E98" t="str">
            <v>680118301228</v>
          </cell>
        </row>
        <row r="99">
          <cell r="A99" t="str">
            <v>490917401644</v>
          </cell>
          <cell r="B99" t="str">
            <v>КРХ "Заман"</v>
          </cell>
          <cell r="C99" t="str">
            <v>КРХ "Алим-Таяр"</v>
          </cell>
          <cell r="D99" t="str">
            <v>КРХ "Алим-Таяр"</v>
          </cell>
          <cell r="E99" t="str">
            <v>680118301228</v>
          </cell>
        </row>
        <row r="100">
          <cell r="A100" t="str">
            <v>600107402397</v>
          </cell>
          <cell r="B100" t="str">
            <v>КРХ "Жолдыбай"</v>
          </cell>
          <cell r="C100" t="str">
            <v>КРХ "Алим-Таяр"</v>
          </cell>
          <cell r="D100" t="str">
            <v>КРХ "Алим-Таяр"</v>
          </cell>
          <cell r="E100" t="str">
            <v>680118301228</v>
          </cell>
        </row>
        <row r="101">
          <cell r="A101" t="str">
            <v>150740019015</v>
          </cell>
          <cell r="B101" t="str">
            <v>ТОО "Звездочка-Агро"</v>
          </cell>
          <cell r="C101" t="str">
            <v>КФХ "Кедр"</v>
          </cell>
          <cell r="D101" t="str">
            <v>КФХ "Кедр"</v>
          </cell>
          <cell r="E101" t="str">
            <v>040364050887</v>
          </cell>
        </row>
        <row r="102">
          <cell r="A102" t="str">
            <v>181040010926</v>
          </cell>
          <cell r="B102" t="str">
            <v>ТОО "Октябрьское Агро"</v>
          </cell>
          <cell r="C102" t="str">
            <v>КФХ "Кедр"</v>
          </cell>
          <cell r="D102" t="str">
            <v>КФХ "Кедр"</v>
          </cell>
          <cell r="E102" t="str">
            <v>040364050887</v>
          </cell>
        </row>
        <row r="103">
          <cell r="A103" t="str">
            <v>160140025614</v>
          </cell>
          <cell r="B103" t="str">
            <v>ТОО "Қызанақ AGRO"</v>
          </cell>
          <cell r="C103" t="str">
            <v xml:space="preserve">КХ "Агрофеликс"                 </v>
          </cell>
          <cell r="D103" t="str">
            <v>ТОО "Қызанақ AGRO"</v>
          </cell>
          <cell r="E103" t="str">
            <v>160140025614</v>
          </cell>
        </row>
        <row r="104">
          <cell r="A104" t="str">
            <v>530813400442</v>
          </cell>
          <cell r="B104" t="str">
            <v>КХ "Динара-Бейбит"</v>
          </cell>
          <cell r="C104" t="str">
            <v>КХ "Айдын"</v>
          </cell>
          <cell r="D104" t="str">
            <v>КХ "Айдын"</v>
          </cell>
          <cell r="E104" t="str">
            <v>370101438117</v>
          </cell>
        </row>
        <row r="105">
          <cell r="A105" t="str">
            <v>621203400597</v>
          </cell>
          <cell r="B105" t="str">
            <v>КХ "Улан-Е"</v>
          </cell>
          <cell r="C105" t="str">
            <v>КХ "Айдын"</v>
          </cell>
          <cell r="D105" t="str">
            <v>КХ "Айдын"</v>
          </cell>
          <cell r="E105" t="str">
            <v>370101438117</v>
          </cell>
        </row>
        <row r="106">
          <cell r="A106" t="str">
            <v>661206301671</v>
          </cell>
          <cell r="B106" t="str">
            <v>КХ "Шокан-Жанар"</v>
          </cell>
          <cell r="C106" t="str">
            <v>КХ "Айдын"</v>
          </cell>
          <cell r="D106" t="str">
            <v>КХ "Айдын"</v>
          </cell>
          <cell r="E106" t="str">
            <v>370101438117</v>
          </cell>
        </row>
        <row r="107">
          <cell r="A107" t="str">
            <v>751016302438</v>
          </cell>
          <cell r="B107" t="str">
            <v>КХ "АРДАБАЙ"</v>
          </cell>
          <cell r="C107" t="str">
            <v>КХ "АҚҚАЙНАР"</v>
          </cell>
          <cell r="D107" t="str">
            <v>КХ "АРДАБАЙ"</v>
          </cell>
          <cell r="E107" t="str">
            <v>751016302438</v>
          </cell>
        </row>
        <row r="108">
          <cell r="A108" t="str">
            <v>480508401222</v>
          </cell>
          <cell r="B108" t="str">
            <v>КХ "Жақсылық"</v>
          </cell>
          <cell r="C108" t="str">
            <v>КХ "Алихан"</v>
          </cell>
          <cell r="D108" t="str">
            <v>КХ "Жақсылық"</v>
          </cell>
          <cell r="E108" t="str">
            <v>480508401222</v>
          </cell>
        </row>
        <row r="109">
          <cell r="A109" t="str">
            <v>161264024455</v>
          </cell>
          <cell r="B109" t="str">
            <v>ФХ "ЕР"</v>
          </cell>
          <cell r="C109" t="str">
            <v>КХ "Асем"</v>
          </cell>
          <cell r="D109" t="str">
            <v>ФХ "ЕР"</v>
          </cell>
          <cell r="E109" t="str">
            <v>161264024455</v>
          </cell>
        </row>
        <row r="110">
          <cell r="A110" t="str">
            <v>551020301251</v>
          </cell>
          <cell r="B110" t="str">
            <v>КХ Актума</v>
          </cell>
          <cell r="C110" t="str">
            <v>КХ "Аслан"</v>
          </cell>
          <cell r="D110" t="str">
            <v>КХ "Аслан"</v>
          </cell>
          <cell r="E110" t="str">
            <v>140864015342</v>
          </cell>
        </row>
        <row r="111">
          <cell r="A111" t="str">
            <v>610627401754</v>
          </cell>
          <cell r="B111" t="str">
            <v>КХ "Рустем"</v>
          </cell>
          <cell r="C111" t="str">
            <v>КХ "Аслан"</v>
          </cell>
          <cell r="D111" t="str">
            <v>КХ "Аслан"</v>
          </cell>
          <cell r="E111" t="str">
            <v>140864015342</v>
          </cell>
        </row>
        <row r="112">
          <cell r="A112" t="str">
            <v>610428301489</v>
          </cell>
          <cell r="B112" t="str">
            <v>КХ КЫЗЫЛ-САЙ</v>
          </cell>
          <cell r="C112" t="str">
            <v>КХ "Бақдәулет"</v>
          </cell>
          <cell r="D112" t="str">
            <v>КХ КЫЗЫЛ-САЙ</v>
          </cell>
          <cell r="E112" t="str">
            <v>610428301489</v>
          </cell>
        </row>
        <row r="113">
          <cell r="A113" t="str">
            <v>360413300752</v>
          </cell>
          <cell r="B113" t="str">
            <v>КХ "Бутримов"</v>
          </cell>
          <cell r="C113" t="str">
            <v>КХ "Баяхметов А.А."</v>
          </cell>
          <cell r="D113" t="str">
            <v>КХ "Баяхметов А.А."</v>
          </cell>
          <cell r="E113" t="str">
            <v>720814302438</v>
          </cell>
        </row>
        <row r="114">
          <cell r="A114" t="str">
            <v>500610302473</v>
          </cell>
          <cell r="B114" t="str">
            <v>КХ "Баяхметов А.К."</v>
          </cell>
          <cell r="C114" t="str">
            <v>КХ "Баяхметов А.А."</v>
          </cell>
          <cell r="D114" t="str">
            <v>КХ "Баяхметов А.А."</v>
          </cell>
          <cell r="E114" t="str">
            <v>720814302438</v>
          </cell>
        </row>
        <row r="115">
          <cell r="A115" t="str">
            <v>510612300122</v>
          </cell>
          <cell r="B115" t="str">
            <v>ШҚ "Джасымбеков"</v>
          </cell>
          <cell r="C115" t="str">
            <v>КХ "Баяхметов А.А."</v>
          </cell>
          <cell r="D115" t="str">
            <v>КХ "Баяхметов А.А."</v>
          </cell>
          <cell r="E115" t="str">
            <v>720814302438</v>
          </cell>
        </row>
        <row r="116">
          <cell r="A116" t="str">
            <v>830408300546</v>
          </cell>
          <cell r="B116" t="str">
            <v>КХ "Баяхметов Р.А."</v>
          </cell>
          <cell r="C116" t="str">
            <v>КХ "Баяхметов А.А."</v>
          </cell>
          <cell r="D116" t="str">
            <v>КХ "Баяхметов А.А."</v>
          </cell>
          <cell r="E116" t="str">
            <v>720814302438</v>
          </cell>
        </row>
        <row r="117">
          <cell r="A117" t="str">
            <v>781210300818</v>
          </cell>
          <cell r="B117" t="str">
            <v>КХ "Омарбек"</v>
          </cell>
          <cell r="C117" t="str">
            <v>КХ "Бекишев Е.Т."</v>
          </cell>
          <cell r="D117" t="str">
            <v>КХ "Омарбек"</v>
          </cell>
          <cell r="E117" t="str">
            <v>781210300818</v>
          </cell>
        </row>
        <row r="118">
          <cell r="A118" t="str">
            <v>491208300418</v>
          </cell>
          <cell r="B118" t="str">
            <v>КХ "Бимуратов"</v>
          </cell>
          <cell r="C118" t="str">
            <v>КХ "Бимуратов А.Е."</v>
          </cell>
          <cell r="D118" t="str">
            <v>КХ "Бимуратов"</v>
          </cell>
          <cell r="E118" t="str">
            <v>491208300418</v>
          </cell>
        </row>
        <row r="119">
          <cell r="A119" t="str">
            <v>080764018092</v>
          </cell>
          <cell r="B119" t="str">
            <v>ФХ "Брушкевич В.Б."</v>
          </cell>
          <cell r="C119" t="str">
            <v>КХ "Брушкевич В.Б."</v>
          </cell>
          <cell r="D119" t="str">
            <v>КХ "Брушкевич В.Б."</v>
          </cell>
          <cell r="E119" t="str">
            <v>581122350527</v>
          </cell>
        </row>
        <row r="120">
          <cell r="A120" t="str">
            <v>200240012715</v>
          </cell>
          <cell r="B120" t="str">
            <v>ТОО "EasyFarm"</v>
          </cell>
          <cell r="C120" t="str">
            <v>КХ "Брушкевич В.Б."</v>
          </cell>
          <cell r="D120" t="str">
            <v>КХ "Брушкевич В.Б."</v>
          </cell>
          <cell r="E120" t="str">
            <v>581122350527</v>
          </cell>
        </row>
        <row r="121">
          <cell r="A121" t="str">
            <v>441114300122</v>
          </cell>
          <cell r="B121" t="str">
            <v>КХ Али</v>
          </cell>
          <cell r="C121" t="str">
            <v>КХ "Далел"</v>
          </cell>
          <cell r="D121" t="str">
            <v>КХ "Далел"</v>
          </cell>
          <cell r="E121" t="str">
            <v>671019300351</v>
          </cell>
        </row>
        <row r="122">
          <cell r="A122" t="str">
            <v>500421301011</v>
          </cell>
          <cell r="B122" t="str">
            <v>КХ Нур</v>
          </cell>
          <cell r="C122" t="str">
            <v>КХ "Далел"</v>
          </cell>
          <cell r="D122" t="str">
            <v>КХ "Далел"</v>
          </cell>
          <cell r="E122" t="str">
            <v>671019300351</v>
          </cell>
        </row>
        <row r="123">
          <cell r="A123" t="str">
            <v>430823400288</v>
          </cell>
          <cell r="B123" t="str">
            <v>КХ "Мадияр"</v>
          </cell>
          <cell r="C123" t="str">
            <v>КХ "Даулет-Б"</v>
          </cell>
          <cell r="D123" t="str">
            <v>КХ "Даулет-Б"</v>
          </cell>
          <cell r="E123" t="str">
            <v>620107302067</v>
          </cell>
        </row>
        <row r="124">
          <cell r="A124" t="str">
            <v>490910301184</v>
          </cell>
          <cell r="B124" t="str">
            <v>КХ "Оспан Калиякбарова"</v>
          </cell>
          <cell r="C124" t="str">
            <v>КХ "Даулет-Б"</v>
          </cell>
          <cell r="D124" t="str">
            <v>КХ "Даулет-Б"</v>
          </cell>
          <cell r="E124" t="str">
            <v>620107302067</v>
          </cell>
        </row>
        <row r="125">
          <cell r="A125" t="str">
            <v>491101301179</v>
          </cell>
          <cell r="B125" t="str">
            <v>КХ "Молдагали"</v>
          </cell>
          <cell r="C125" t="str">
            <v>КХ "Даулет-Б"</v>
          </cell>
          <cell r="D125" t="str">
            <v>КХ "Даулет-Б"</v>
          </cell>
          <cell r="E125" t="str">
            <v>620107302067</v>
          </cell>
        </row>
        <row r="126">
          <cell r="A126" t="str">
            <v>540315300897</v>
          </cell>
          <cell r="B126" t="str">
            <v>КХ "Кошербай"</v>
          </cell>
          <cell r="C126" t="str">
            <v>КХ "Даулет-Б"</v>
          </cell>
          <cell r="D126" t="str">
            <v>КХ "Даулет-Б"</v>
          </cell>
          <cell r="E126" t="str">
            <v>620107302067</v>
          </cell>
        </row>
        <row r="127">
          <cell r="A127" t="str">
            <v>560921401601</v>
          </cell>
          <cell r="B127" t="str">
            <v>КХ "К-Олжас"</v>
          </cell>
          <cell r="C127" t="str">
            <v>КХ "Даулет-Б"</v>
          </cell>
          <cell r="D127" t="str">
            <v>КХ "Даулет-Б"</v>
          </cell>
          <cell r="E127" t="str">
            <v>620107302067</v>
          </cell>
        </row>
        <row r="128">
          <cell r="A128" t="str">
            <v>710930402156</v>
          </cell>
          <cell r="B128" t="str">
            <v>КХ "Нурмухамбет"</v>
          </cell>
          <cell r="C128" t="str">
            <v>КХ "Даулет-Б"</v>
          </cell>
          <cell r="D128" t="str">
            <v>КХ "Даулет-Б"</v>
          </cell>
          <cell r="E128" t="str">
            <v>620107302067</v>
          </cell>
        </row>
        <row r="129">
          <cell r="A129" t="str">
            <v>161240005309</v>
          </cell>
          <cell r="B129" t="str">
            <v>ТОО "Зенковское"</v>
          </cell>
          <cell r="C129" t="str">
            <v>КХ "Достык"</v>
          </cell>
          <cell r="D129" t="str">
            <v>ТОО "Зенковское"</v>
          </cell>
          <cell r="E129" t="str">
            <v>161240005309</v>
          </cell>
        </row>
        <row r="130">
          <cell r="A130" t="str">
            <v>460816301227</v>
          </cell>
          <cell r="B130" t="str">
            <v>КХ "Исаев Е.Б."</v>
          </cell>
          <cell r="C130" t="str">
            <v>КХ "Есимжанов М."</v>
          </cell>
          <cell r="D130" t="str">
            <v>КХ "Есимжанов М."</v>
          </cell>
          <cell r="E130" t="str">
            <v>610614300683</v>
          </cell>
        </row>
        <row r="131">
          <cell r="A131" t="str">
            <v>640523301906</v>
          </cell>
          <cell r="B131" t="str">
            <v>КХ "Таженов"</v>
          </cell>
          <cell r="C131" t="str">
            <v>КХ "Есимжанов М."</v>
          </cell>
          <cell r="D131" t="str">
            <v>КХ "Есимжанов М."</v>
          </cell>
          <cell r="E131" t="str">
            <v>610614300683</v>
          </cell>
        </row>
        <row r="132">
          <cell r="A132" t="str">
            <v>650606301077</v>
          </cell>
          <cell r="B132" t="str">
            <v>КХ "САГИНДЫКОВ А."</v>
          </cell>
          <cell r="C132" t="str">
            <v>КХ "Есимжанов М."</v>
          </cell>
          <cell r="D132" t="str">
            <v>КХ "Есимжанов М."</v>
          </cell>
          <cell r="E132" t="str">
            <v>610614300683</v>
          </cell>
        </row>
        <row r="133">
          <cell r="A133" t="str">
            <v>680508301783</v>
          </cell>
          <cell r="B133" t="str">
            <v>ШҚ "ЖАН А.С"</v>
          </cell>
          <cell r="C133" t="str">
            <v>КХ "Есимжанов М."</v>
          </cell>
          <cell r="D133" t="str">
            <v>КХ "Есимжанов М."</v>
          </cell>
          <cell r="E133" t="str">
            <v>610614300683</v>
          </cell>
        </row>
        <row r="134">
          <cell r="A134" t="str">
            <v>910714300854</v>
          </cell>
          <cell r="B134" t="str">
            <v>КХ "АЛДИЯР"</v>
          </cell>
          <cell r="C134" t="str">
            <v>КХ "Есимжанов М."</v>
          </cell>
          <cell r="D134" t="str">
            <v>КХ "Есимжанов М."</v>
          </cell>
          <cell r="E134" t="str">
            <v>610614300683</v>
          </cell>
        </row>
        <row r="135">
          <cell r="A135" t="str">
            <v>600115402182</v>
          </cell>
          <cell r="B135" t="str">
            <v>кх "Бондаренко Валентина Александровна"</v>
          </cell>
          <cell r="C135" t="str">
            <v>кх "Золотой колос"</v>
          </cell>
          <cell r="D135" t="str">
            <v>кх "Золотой колос"</v>
          </cell>
          <cell r="E135" t="str">
            <v>860425350441</v>
          </cell>
        </row>
        <row r="136">
          <cell r="A136" t="str">
            <v>680329350095</v>
          </cell>
          <cell r="B136" t="str">
            <v>КРЕСТЬЯНСКОЕ ХОЗЯЙСТВО ДАУС АНДРЕЙ ГРИГОРЬЕВИЧ</v>
          </cell>
          <cell r="C136" t="str">
            <v>кх "Золотой колос"</v>
          </cell>
          <cell r="D136" t="str">
            <v>кх "Золотой колос"</v>
          </cell>
          <cell r="E136" t="str">
            <v>860425350441</v>
          </cell>
        </row>
        <row r="137">
          <cell r="A137" t="str">
            <v>630711300096</v>
          </cell>
          <cell r="B137" t="str">
            <v>КХ "Жанкулов"</v>
          </cell>
          <cell r="C137" t="str">
            <v>КХ "Каражал"</v>
          </cell>
          <cell r="D137" t="str">
            <v>КХ "Жанкулов"</v>
          </cell>
          <cell r="E137" t="str">
            <v>630711300096</v>
          </cell>
        </row>
        <row r="138">
          <cell r="A138" t="str">
            <v>041240008973</v>
          </cell>
          <cell r="B138" t="str">
            <v>ТОО "АЛЬЖАН-ЖУАН"</v>
          </cell>
          <cell r="C138" t="str">
            <v>КХ "Квадро"</v>
          </cell>
          <cell r="D138" t="str">
            <v>КХ "Квадро"</v>
          </cell>
          <cell r="E138" t="str">
            <v>580916300188</v>
          </cell>
        </row>
        <row r="139">
          <cell r="A139" t="str">
            <v>090940010392</v>
          </cell>
          <cell r="B139" t="str">
            <v>ТОО "ТАММИТ"</v>
          </cell>
          <cell r="C139" t="str">
            <v>КХ "Квадро"</v>
          </cell>
          <cell r="D139" t="str">
            <v>КХ "Квадро"</v>
          </cell>
          <cell r="E139" t="str">
            <v>580916300188</v>
          </cell>
        </row>
        <row r="140">
          <cell r="A140" t="str">
            <v>050464010447</v>
          </cell>
          <cell r="B140" t="str">
            <v>ФХ "Колос"</v>
          </cell>
          <cell r="C140" t="str">
            <v>КХ "Ли Г.Д."</v>
          </cell>
          <cell r="D140" t="str">
            <v>КХ "Ли Г.Д."</v>
          </cell>
          <cell r="E140" t="str">
            <v>540428350302</v>
          </cell>
        </row>
        <row r="141">
          <cell r="A141" t="str">
            <v>081160017448</v>
          </cell>
          <cell r="B141" t="str">
            <v>ФХ "Прогресс"</v>
          </cell>
          <cell r="C141" t="str">
            <v>КХ "Ли Г.Д."</v>
          </cell>
          <cell r="D141" t="str">
            <v>КХ "Ли Г.Д."</v>
          </cell>
          <cell r="E141" t="str">
            <v>540428350302</v>
          </cell>
        </row>
        <row r="142">
          <cell r="A142" t="str">
            <v>090664007243</v>
          </cell>
          <cell r="B142" t="str">
            <v>ФХ "Агро"</v>
          </cell>
          <cell r="C142" t="str">
            <v>КХ "Ли Г.Д."</v>
          </cell>
          <cell r="D142" t="str">
            <v>КХ "Ли Г.Д."</v>
          </cell>
          <cell r="E142" t="str">
            <v>540428350302</v>
          </cell>
        </row>
        <row r="143">
          <cell r="A143" t="str">
            <v>000440005381</v>
          </cell>
          <cell r="B143" t="str">
            <v>ТОО "Найдоровское"</v>
          </cell>
          <cell r="C143" t="str">
            <v>КХ "Лущак"</v>
          </cell>
          <cell r="D143" t="str">
            <v>ТОО "Найдоровское"</v>
          </cell>
          <cell r="E143" t="str">
            <v>000440005381</v>
          </cell>
        </row>
        <row r="144">
          <cell r="A144" t="str">
            <v>511125300217</v>
          </cell>
          <cell r="B144" t="str">
            <v>КХ "Аяулым"</v>
          </cell>
          <cell r="C144" t="str">
            <v>КХ "Мерей" Алакольский район</v>
          </cell>
          <cell r="D144" t="str">
            <v>КХ "Мерей" Алакольский район</v>
          </cell>
          <cell r="E144" t="str">
            <v>760810402579</v>
          </cell>
        </row>
        <row r="145">
          <cell r="A145" t="str">
            <v>740602301133</v>
          </cell>
          <cell r="B145" t="str">
            <v>КХ "Майса"</v>
          </cell>
          <cell r="C145" t="str">
            <v>КХ "Мерей" Алакольский район</v>
          </cell>
          <cell r="D145" t="str">
            <v>КХ "Мерей" Алакольский район</v>
          </cell>
          <cell r="E145" t="str">
            <v>760810402579</v>
          </cell>
        </row>
        <row r="146">
          <cell r="A146" t="str">
            <v>470101313909</v>
          </cell>
          <cell r="B146" t="str">
            <v>КХ "Рустем-Ринат"</v>
          </cell>
          <cell r="C146" t="str">
            <v>КХ "Мехрали"</v>
          </cell>
          <cell r="D146" t="str">
            <v>КХ "Мехрали"</v>
          </cell>
          <cell r="E146" t="str">
            <v>650608301424</v>
          </cell>
        </row>
        <row r="147">
          <cell r="A147" t="str">
            <v>530417301888</v>
          </cell>
          <cell r="B147" t="str">
            <v>КХ "ГУ-БАЙРАМ"</v>
          </cell>
          <cell r="C147" t="str">
            <v>КХ "Мехрали"</v>
          </cell>
          <cell r="D147" t="str">
            <v>КХ "Мехрали"</v>
          </cell>
          <cell r="E147" t="str">
            <v>650608301424</v>
          </cell>
        </row>
        <row r="148">
          <cell r="A148" t="str">
            <v>620414402954</v>
          </cell>
          <cell r="B148" t="str">
            <v>КХ "Турсун"</v>
          </cell>
          <cell r="C148" t="str">
            <v>КХ "Мехрали"</v>
          </cell>
          <cell r="D148" t="str">
            <v>КХ "Мехрали"</v>
          </cell>
          <cell r="E148" t="str">
            <v>650608301424</v>
          </cell>
        </row>
        <row r="149">
          <cell r="A149" t="str">
            <v>710318302023</v>
          </cell>
          <cell r="B149" t="str">
            <v>КХ "Дмитрий" Наджафов Руфат</v>
          </cell>
          <cell r="C149" t="str">
            <v>КХ "Мехрали"</v>
          </cell>
          <cell r="D149" t="str">
            <v>КХ "Мехрали"</v>
          </cell>
          <cell r="E149" t="str">
            <v>650608301424</v>
          </cell>
        </row>
        <row r="150">
          <cell r="A150" t="str">
            <v>711220302340</v>
          </cell>
          <cell r="B150" t="str">
            <v>КХ "Карт-Журт"</v>
          </cell>
          <cell r="C150" t="str">
            <v>КХ "Мехрали"</v>
          </cell>
          <cell r="D150" t="str">
            <v>КХ "Мехрали"</v>
          </cell>
          <cell r="E150" t="str">
            <v>650608301424</v>
          </cell>
        </row>
        <row r="151">
          <cell r="A151" t="str">
            <v>751107301573</v>
          </cell>
          <cell r="B151" t="str">
            <v>КХ "Луч"</v>
          </cell>
          <cell r="C151" t="str">
            <v>КХ "Мехрали"</v>
          </cell>
          <cell r="D151" t="str">
            <v>КХ "Мехрали"</v>
          </cell>
          <cell r="E151" t="str">
            <v>650608301424</v>
          </cell>
        </row>
        <row r="152">
          <cell r="A152" t="str">
            <v>620723301523</v>
          </cell>
          <cell r="B152" t="str">
            <v>КХ "Муханов М"</v>
          </cell>
          <cell r="C152" t="str">
            <v>КХ "Муканов К."</v>
          </cell>
          <cell r="D152" t="str">
            <v>КХ "Муканов К."</v>
          </cell>
          <cell r="E152" t="str">
            <v>670420300517</v>
          </cell>
        </row>
        <row r="153">
          <cell r="A153" t="str">
            <v>671102401763</v>
          </cell>
          <cell r="B153" t="str">
            <v>КХ "Айдаулетова"</v>
          </cell>
          <cell r="C153" t="str">
            <v>КХ "Муканов К."</v>
          </cell>
          <cell r="D153" t="str">
            <v>КХ "Муканов К."</v>
          </cell>
          <cell r="E153" t="str">
            <v>670420300517</v>
          </cell>
        </row>
        <row r="154">
          <cell r="A154" t="str">
            <v>720401303183</v>
          </cell>
          <cell r="B154" t="str">
            <v>КХ "Бозай-Сары"</v>
          </cell>
          <cell r="C154" t="str">
            <v>КХ "Нургожанов Е"</v>
          </cell>
          <cell r="D154" t="str">
            <v>КХ "Бозай-Сары"</v>
          </cell>
          <cell r="E154" t="str">
            <v>720401303183</v>
          </cell>
        </row>
        <row r="155">
          <cell r="A155" t="str">
            <v>671227301459</v>
          </cell>
          <cell r="B155" t="str">
            <v>КХ АРЫСТАНБАЕВ К.С.</v>
          </cell>
          <cell r="C155" t="str">
            <v>кх "Оразбай Б.З"</v>
          </cell>
          <cell r="D155" t="str">
            <v>КХ АРЫСТАНБАЕВ К.С.</v>
          </cell>
          <cell r="E155" t="str">
            <v>671227301459</v>
          </cell>
        </row>
        <row r="156">
          <cell r="A156" t="str">
            <v>530101306936</v>
          </cell>
          <cell r="B156" t="str">
            <v>КХ "КОЛОС" (Прохоренков)</v>
          </cell>
          <cell r="C156" t="str">
            <v>КХ "ПРОХОРЕНКОВ В.А."</v>
          </cell>
          <cell r="D156" t="str">
            <v>КХ "КОЛОС" (Прохоренков)</v>
          </cell>
          <cell r="E156" t="str">
            <v>530101306936</v>
          </cell>
        </row>
        <row r="157">
          <cell r="A157" t="str">
            <v>620911350137</v>
          </cell>
          <cell r="B157" t="str">
            <v>КРЕСТЬЯНСКОЕ ХОЗЯЙСТВО  САТАЕВ БАЙМУРЗА ХАЕРБЕКОВИЧ</v>
          </cell>
          <cell r="C157" t="str">
            <v>КХ "Сатаев Б.Х."</v>
          </cell>
          <cell r="D157" t="str">
            <v>КРЕСТЬЯНСКОЕ ХОЗЯЙСТВО  САТАЕВ БАЙМУРЗА ХАЕРБЕКОВИЧ</v>
          </cell>
          <cell r="E157" t="str">
            <v>620911350137</v>
          </cell>
        </row>
        <row r="158">
          <cell r="A158" t="str">
            <v>631201300600</v>
          </cell>
          <cell r="B158" t="str">
            <v>КХ "Калдыбай теги"</v>
          </cell>
          <cell r="C158" t="str">
            <v>кх "Табылды-Агро"</v>
          </cell>
          <cell r="D158" t="str">
            <v>КХ "Калдыбай теги"</v>
          </cell>
          <cell r="E158" t="str">
            <v>631201300600</v>
          </cell>
        </row>
        <row r="159">
          <cell r="A159" t="str">
            <v>650118302914</v>
          </cell>
          <cell r="B159" t="str">
            <v>КХ "Тлекеев"</v>
          </cell>
          <cell r="C159" t="str">
            <v>КХ "Үміт" Жамбылская обл</v>
          </cell>
          <cell r="D159" t="str">
            <v>КХ "Тлекеев"</v>
          </cell>
          <cell r="E159" t="str">
            <v>650118302914</v>
          </cell>
        </row>
        <row r="160">
          <cell r="A160" t="str">
            <v>570703401925</v>
          </cell>
          <cell r="B160" t="str">
            <v>ШҚ "ЧЕРКАШИНА"</v>
          </cell>
          <cell r="C160" t="str">
            <v>КХ "Черкашин"</v>
          </cell>
          <cell r="D160" t="str">
            <v>ШҚ "ЧЕРКАШИНА"</v>
          </cell>
          <cell r="E160" t="str">
            <v>570703401925</v>
          </cell>
        </row>
        <row r="161">
          <cell r="A161" t="str">
            <v>770325302250</v>
          </cell>
          <cell r="B161" t="str">
            <v>КХ "Чункенов Н"</v>
          </cell>
          <cell r="C161" t="str">
            <v>КХ "Чункенов Б.Б."</v>
          </cell>
          <cell r="D161" t="str">
            <v>КХ "Чункенов Н"</v>
          </cell>
          <cell r="E161" t="str">
            <v>770325302250</v>
          </cell>
        </row>
        <row r="162">
          <cell r="A162" t="str">
            <v>490521401235</v>
          </cell>
          <cell r="B162" t="str">
            <v>КХ "МАЙЕР"</v>
          </cell>
          <cell r="C162" t="str">
            <v>КХ «Нам Г.Н.»</v>
          </cell>
          <cell r="D162" t="str">
            <v>КХ «Нам Г.Н.»</v>
          </cell>
          <cell r="E162" t="str">
            <v>640508300173</v>
          </cell>
        </row>
        <row r="163">
          <cell r="A163" t="str">
            <v>490722300779</v>
          </cell>
          <cell r="B163" t="str">
            <v>KX "Цой Ю.В"</v>
          </cell>
          <cell r="C163" t="str">
            <v>КХ «Нам Г.Н.»</v>
          </cell>
          <cell r="D163" t="str">
            <v>КХ «Нам Г.Н.»</v>
          </cell>
          <cell r="E163" t="str">
            <v>640508300173</v>
          </cell>
        </row>
        <row r="164">
          <cell r="A164" t="str">
            <v>530416300696</v>
          </cell>
          <cell r="B164" t="str">
            <v>КХ "О Гук-Сен"</v>
          </cell>
          <cell r="C164" t="str">
            <v>КХ «Нам Г.Н.»</v>
          </cell>
          <cell r="D164" t="str">
            <v>КХ «Нам Г.Н.»</v>
          </cell>
          <cell r="E164" t="str">
            <v>640508300173</v>
          </cell>
        </row>
        <row r="165">
          <cell r="A165" t="str">
            <v>541230400725</v>
          </cell>
          <cell r="B165" t="str">
            <v>КХ "Нам А.Н."</v>
          </cell>
          <cell r="C165" t="str">
            <v>КХ «Нам Г.Н.»</v>
          </cell>
          <cell r="D165" t="str">
            <v>КХ «Нам Г.Н.»</v>
          </cell>
          <cell r="E165" t="str">
            <v>640508300173</v>
          </cell>
        </row>
        <row r="166">
          <cell r="A166" t="str">
            <v>560929301659</v>
          </cell>
          <cell r="B166" t="str">
            <v>КХ "Какаманов С"</v>
          </cell>
          <cell r="C166" t="str">
            <v>КХ «Нам Г.Н.»</v>
          </cell>
          <cell r="D166" t="str">
            <v>КХ «Нам Г.Н.»</v>
          </cell>
          <cell r="E166" t="str">
            <v>640508300173</v>
          </cell>
        </row>
        <row r="167">
          <cell r="A167" t="str">
            <v>600716401062</v>
          </cell>
          <cell r="B167" t="str">
            <v>КХ "Алибаева"</v>
          </cell>
          <cell r="C167" t="str">
            <v>КХ «Нам Г.Н.»</v>
          </cell>
          <cell r="D167" t="str">
            <v>КХ «Нам Г.Н.»</v>
          </cell>
          <cell r="E167" t="str">
            <v>640508300173</v>
          </cell>
        </row>
        <row r="168">
          <cell r="A168" t="str">
            <v>610309400638</v>
          </cell>
          <cell r="B168" t="str">
            <v>КХ "Нам Р"</v>
          </cell>
          <cell r="C168" t="str">
            <v>КХ «Нам Г.Н.»</v>
          </cell>
          <cell r="D168" t="str">
            <v>КХ «Нам Г.Н.»</v>
          </cell>
          <cell r="E168" t="str">
            <v>640508300173</v>
          </cell>
        </row>
        <row r="169">
          <cell r="A169" t="str">
            <v>740302301013</v>
          </cell>
          <cell r="B169" t="str">
            <v>КХ "Нам" В.К.</v>
          </cell>
          <cell r="C169" t="str">
            <v>КХ «Нам Г.Н.»</v>
          </cell>
          <cell r="D169" t="str">
            <v>КХ «Нам Г.Н.»</v>
          </cell>
          <cell r="E169" t="str">
            <v>640508300173</v>
          </cell>
        </row>
        <row r="170">
          <cell r="A170" t="str">
            <v>750809301993</v>
          </cell>
          <cell r="B170" t="str">
            <v>КХ «Тастабаев Муса Мырзагалиевич»</v>
          </cell>
          <cell r="C170" t="str">
            <v>КХ «Нам Г.Н.»</v>
          </cell>
          <cell r="D170" t="str">
            <v>КХ «Нам Г.Н.»</v>
          </cell>
          <cell r="E170" t="str">
            <v>640508300173</v>
          </cell>
        </row>
        <row r="171">
          <cell r="A171" t="str">
            <v>801120400534</v>
          </cell>
          <cell r="B171" t="str">
            <v>КХ "Акын - Сара"</v>
          </cell>
          <cell r="C171" t="str">
            <v>КХ «Нам Г.Н.»</v>
          </cell>
          <cell r="D171" t="str">
            <v>КХ «Нам Г.Н.»</v>
          </cell>
          <cell r="E171" t="str">
            <v>640508300173</v>
          </cell>
        </row>
        <row r="172">
          <cell r="A172" t="str">
            <v>850129401022</v>
          </cell>
          <cell r="B172" t="str">
            <v>КХ "Жанаева М.Ж"</v>
          </cell>
          <cell r="C172" t="str">
            <v>КХ «Нам Г.Н.»</v>
          </cell>
          <cell r="D172" t="str">
            <v>КХ «Нам Г.Н.»</v>
          </cell>
          <cell r="E172" t="str">
            <v>640508300173</v>
          </cell>
        </row>
        <row r="173">
          <cell r="A173" t="str">
            <v>850708400225</v>
          </cell>
          <cell r="B173" t="str">
            <v>КХ "Нам Е.К."</v>
          </cell>
          <cell r="C173" t="str">
            <v>КХ «Нам Г.Н.»</v>
          </cell>
          <cell r="D173" t="str">
            <v>КХ «Нам Г.Н.»</v>
          </cell>
          <cell r="E173" t="str">
            <v>640508300173</v>
          </cell>
        </row>
        <row r="174">
          <cell r="A174" t="str">
            <v>041240009092</v>
          </cell>
          <cell r="B174" t="str">
            <v xml:space="preserve">КТ «Воробьев Н и Ко» </v>
          </cell>
          <cell r="C174" t="str">
            <v xml:space="preserve">КХ «Шемонаихинское» </v>
          </cell>
          <cell r="D174" t="str">
            <v xml:space="preserve">КТ «Воробьев Н и Ко» </v>
          </cell>
          <cell r="E174" t="str">
            <v>041240009092</v>
          </cell>
        </row>
        <row r="175">
          <cell r="A175" t="str">
            <v>171140021241</v>
          </cell>
          <cell r="B175" t="str">
            <v>ТОО "АгроИмпульс и К"</v>
          </cell>
          <cell r="C175" t="str">
            <v>КХ Агро-импульс</v>
          </cell>
          <cell r="D175" t="str">
            <v>КХ Агро-импульс</v>
          </cell>
          <cell r="E175" t="str">
            <v>591028401209</v>
          </cell>
        </row>
        <row r="176">
          <cell r="A176" t="str">
            <v>350103301149</v>
          </cell>
          <cell r="B176" t="str">
            <v>КХ Аргын-2</v>
          </cell>
          <cell r="C176" t="str">
            <v>КХ Агро-импульс</v>
          </cell>
          <cell r="D176" t="str">
            <v>КХ Агро-импульс</v>
          </cell>
          <cell r="E176" t="str">
            <v>591028401209</v>
          </cell>
        </row>
        <row r="177">
          <cell r="A177" t="str">
            <v>041140005142</v>
          </cell>
          <cell r="B177" t="str">
            <v>ТОО КХ Багратион ВВГ</v>
          </cell>
          <cell r="C177" t="str">
            <v>КХ Багратион</v>
          </cell>
          <cell r="D177" t="str">
            <v>КХ Багратион</v>
          </cell>
          <cell r="E177" t="str">
            <v>661226300444</v>
          </cell>
        </row>
        <row r="178">
          <cell r="A178" t="str">
            <v>421005300047</v>
          </cell>
          <cell r="B178" t="str">
            <v>КХ  «Багратион-2»</v>
          </cell>
          <cell r="C178" t="str">
            <v>КХ Багратион</v>
          </cell>
          <cell r="D178" t="str">
            <v>КХ Багратион</v>
          </cell>
          <cell r="E178" t="str">
            <v>661226300444</v>
          </cell>
        </row>
        <row r="179">
          <cell r="A179" t="str">
            <v>110140005680</v>
          </cell>
          <cell r="B179" t="str">
            <v>ТОО "Березовка плюс" (Селиванов)</v>
          </cell>
          <cell r="C179" t="str">
            <v>КХ БЕРЕЗОВСКОЕ (Селиванов)</v>
          </cell>
          <cell r="D179" t="str">
            <v>ТОО "Березовка плюс" (Селиванов)</v>
          </cell>
          <cell r="E179" t="str">
            <v>110140005680</v>
          </cell>
        </row>
        <row r="180">
          <cell r="A180" t="str">
            <v>051064022459</v>
          </cell>
          <cell r="B180" t="str">
            <v>КФХ "Барашевское"</v>
          </cell>
          <cell r="C180" t="str">
            <v>КХ в форме ПТ "Сахаров В.А."</v>
          </cell>
          <cell r="D180" t="str">
            <v>КХ в форме ПТ "Сахаров В.А."</v>
          </cell>
          <cell r="E180" t="str">
            <v>050264027915</v>
          </cell>
        </row>
        <row r="181">
          <cell r="A181" t="str">
            <v>131240012346</v>
          </cell>
          <cell r="B181" t="str">
            <v>ТОО "Иртыш Агро 2013"</v>
          </cell>
          <cell r="C181" t="str">
            <v>КХ в форме ПТ "Сахаров В.А."</v>
          </cell>
          <cell r="D181" t="str">
            <v>КХ в форме ПТ "Сахаров В.А."</v>
          </cell>
          <cell r="E181" t="str">
            <v>050264027915</v>
          </cell>
        </row>
        <row r="182">
          <cell r="A182" t="str">
            <v>041240012416</v>
          </cell>
          <cell r="B182" t="str">
            <v>ТОО ДЮСУПОВ ЖАНЕ К</v>
          </cell>
          <cell r="C182" t="str">
            <v>КХ Дюсупова</v>
          </cell>
          <cell r="D182" t="str">
            <v>ТОО ДЮСУПОВ ЖАНЕ К</v>
          </cell>
          <cell r="E182" t="str">
            <v>041240012416</v>
          </cell>
        </row>
        <row r="183">
          <cell r="A183" t="str">
            <v>131040013505</v>
          </cell>
          <cell r="B183" t="str">
            <v>ТОО "Ұлы-Қазына"</v>
          </cell>
          <cell r="C183" t="str">
            <v>КХ ЖАКСЫЛЫК</v>
          </cell>
          <cell r="D183" t="str">
            <v>КХ ЖАКСЫЛЫК</v>
          </cell>
          <cell r="E183" t="str">
            <v>830623301830</v>
          </cell>
        </row>
        <row r="184">
          <cell r="A184" t="str">
            <v>941040001273</v>
          </cell>
          <cell r="B184" t="str">
            <v>ТОО "КОРОСТЕЛЕВСКОЕ"</v>
          </cell>
          <cell r="C184" t="str">
            <v>КХ ЖАКСЫЛЫК</v>
          </cell>
          <cell r="D184" t="str">
            <v>КХ ЖАКСЫЛЫК</v>
          </cell>
          <cell r="E184" t="str">
            <v>830623301830</v>
          </cell>
        </row>
        <row r="185">
          <cell r="A185" t="str">
            <v>170764024690</v>
          </cell>
          <cell r="B185" t="str">
            <v>КХ Жуковский Станислав Николаевич</v>
          </cell>
          <cell r="C185" t="str">
            <v>КХ Жуковский</v>
          </cell>
          <cell r="D185" t="str">
            <v>КХ Жуковский Станислав Николаевич</v>
          </cell>
          <cell r="E185" t="str">
            <v>170764024690</v>
          </cell>
        </row>
        <row r="186">
          <cell r="A186" t="str">
            <v>920540000396</v>
          </cell>
          <cell r="B186" t="str">
            <v>ТОО "ИЗУМРУД"</v>
          </cell>
          <cell r="C186" t="str">
            <v>КХ ИЗУМРУД</v>
          </cell>
          <cell r="D186" t="str">
            <v>ТОО "ИЗУМРУД"</v>
          </cell>
          <cell r="E186" t="str">
            <v>920540000396</v>
          </cell>
        </row>
        <row r="187">
          <cell r="A187" t="str">
            <v>050264031313</v>
          </cell>
          <cell r="B187" t="str">
            <v>КХ ДАЙКОНА</v>
          </cell>
          <cell r="C187" t="str">
            <v>КХ КАЛИНИЧЕНКО А. А.</v>
          </cell>
          <cell r="D187" t="str">
            <v>КХ ДАЙКОНА</v>
          </cell>
          <cell r="E187" t="str">
            <v>050264031313</v>
          </cell>
        </row>
        <row r="188">
          <cell r="A188" t="str">
            <v>041040009409</v>
          </cell>
          <cell r="B188" t="str">
            <v>ТОО "Бобровка+"</v>
          </cell>
          <cell r="C188" t="str">
            <v>КХ Кырыкбаев</v>
          </cell>
          <cell r="D188" t="str">
            <v>ТОО "Бобровка+"</v>
          </cell>
          <cell r="E188" t="str">
            <v>041040009409</v>
          </cell>
        </row>
        <row r="189">
          <cell r="A189" t="str">
            <v>120140019256</v>
          </cell>
          <cell r="B189" t="str">
            <v>ТОО "Межовское"</v>
          </cell>
          <cell r="C189" t="str">
            <v>КХ Моноенко С.М.</v>
          </cell>
          <cell r="D189" t="str">
            <v>ТОО "Межовское"</v>
          </cell>
          <cell r="E189" t="str">
            <v>120140019256</v>
          </cell>
        </row>
        <row r="190">
          <cell r="A190" t="str">
            <v>041140010406</v>
          </cell>
          <cell r="B190" t="str">
            <v>ТОО "СИНЕГОРЬЕ"</v>
          </cell>
          <cell r="C190" t="str">
            <v>КХ НИВА</v>
          </cell>
          <cell r="D190" t="str">
            <v>ТОО "СИНЕГОРЬЕ"</v>
          </cell>
          <cell r="E190" t="str">
            <v>041140010406</v>
          </cell>
        </row>
        <row r="191">
          <cell r="A191" t="str">
            <v>041040004775</v>
          </cell>
          <cell r="B191" t="str">
            <v>ТОО "СИЗИКОВ И К"</v>
          </cell>
          <cell r="C191" t="str">
            <v>КХ Сизикова Бориса Сергеевича</v>
          </cell>
          <cell r="D191" t="str">
            <v>ТОО "СИЗИКОВ И К"</v>
          </cell>
          <cell r="E191" t="str">
            <v>041040004775</v>
          </cell>
        </row>
        <row r="192">
          <cell r="A192" t="str">
            <v>611121301879</v>
          </cell>
          <cell r="B192" t="str">
            <v>КХ "Калисатар-улы"</v>
          </cell>
          <cell r="C192" t="str">
            <v>КХ Тищенко В.В.</v>
          </cell>
          <cell r="D192" t="str">
            <v>КХ "Калисатар-улы"</v>
          </cell>
          <cell r="E192" t="str">
            <v>611121301879</v>
          </cell>
        </row>
        <row r="193">
          <cell r="A193" t="str">
            <v>010840002214</v>
          </cell>
          <cell r="B193" t="str">
            <v>ПК "Кызылдала"</v>
          </cell>
          <cell r="C193" t="str">
            <v>ПК "Ушбастау"</v>
          </cell>
          <cell r="D193" t="str">
            <v>ПК "Ушбастау"</v>
          </cell>
          <cell r="E193" t="str">
            <v>020140007836</v>
          </cell>
        </row>
        <row r="194">
          <cell r="A194" t="str">
            <v>040140004508</v>
          </cell>
          <cell r="B194" t="str">
            <v>ТОО "АҚ-БУРА-С"</v>
          </cell>
          <cell r="C194" t="str">
            <v>ПК "Ушбастау"</v>
          </cell>
          <cell r="D194" t="str">
            <v>ПК "Ушбастау"</v>
          </cell>
          <cell r="E194" t="str">
            <v>020140007836</v>
          </cell>
        </row>
        <row r="195">
          <cell r="A195" t="str">
            <v>050740016357</v>
          </cell>
          <cell r="B195" t="str">
            <v>ПК "САПАР-АБ"</v>
          </cell>
          <cell r="C195" t="str">
            <v>ПК "Ушбастау"</v>
          </cell>
          <cell r="D195" t="str">
            <v>ПК "Ушбастау"</v>
          </cell>
          <cell r="E195" t="str">
            <v>020140007836</v>
          </cell>
        </row>
        <row r="196">
          <cell r="A196" t="str">
            <v>601106301062</v>
          </cell>
          <cell r="B196" t="str">
            <v>КХ "Роща"</v>
          </cell>
          <cell r="C196" t="str">
            <v>ПТ К/Х «Роща</v>
          </cell>
          <cell r="D196" t="str">
            <v>ПТ К/Х «Роща</v>
          </cell>
          <cell r="E196" t="str">
            <v>050664025105</v>
          </cell>
        </row>
        <row r="197">
          <cell r="A197" t="str">
            <v>960340000831</v>
          </cell>
          <cell r="B197" t="str">
            <v>ТОО "КХ Красный партизан"</v>
          </cell>
          <cell r="C197" t="str">
            <v>ПТ К/Х «Роща</v>
          </cell>
          <cell r="D197" t="str">
            <v>ПТ К/Х «Роща</v>
          </cell>
          <cell r="E197" t="str">
            <v>050664025105</v>
          </cell>
        </row>
        <row r="198">
          <cell r="A198" t="str">
            <v>631122302192</v>
          </cell>
          <cell r="B198" t="str">
            <v>КХ НАТАЛИ</v>
          </cell>
          <cell r="C198" t="str">
            <v>ПТ КХ Натали</v>
          </cell>
          <cell r="D198" t="str">
            <v>КХ НАТАЛИ</v>
          </cell>
          <cell r="E198" t="str">
            <v>631122302192</v>
          </cell>
        </row>
        <row r="199">
          <cell r="A199" t="str">
            <v>120640009257</v>
          </cell>
          <cell r="B199" t="str">
            <v>ТОО "Dala-Fruit.kz"</v>
          </cell>
          <cell r="C199" t="str">
            <v>Сельскохозяйственный производственный кооператив "Almaly S"</v>
          </cell>
          <cell r="D199" t="str">
            <v>ТОО "Dala-Fruit.kz"</v>
          </cell>
          <cell r="E199" t="str">
            <v>120640009257</v>
          </cell>
        </row>
        <row r="200">
          <cell r="A200" t="str">
            <v>041240010995</v>
          </cell>
          <cell r="B200" t="str">
            <v>ТОО "ЮРИЙ И К - 2005"</v>
          </cell>
          <cell r="C200" t="str">
            <v>Содружество - 2</v>
          </cell>
          <cell r="D200" t="str">
            <v>Содружество - 2</v>
          </cell>
          <cell r="E200" t="str">
            <v>020440006889</v>
          </cell>
        </row>
        <row r="201">
          <cell r="A201" t="str">
            <v>060540025599</v>
          </cell>
          <cell r="B201" t="str">
            <v>ТОО "ЖАМБАСКОЛ"</v>
          </cell>
          <cell r="C201" t="str">
            <v>Содружество - 2</v>
          </cell>
          <cell r="D201" t="str">
            <v>Содружество - 2</v>
          </cell>
          <cell r="E201" t="str">
            <v>020440006889</v>
          </cell>
        </row>
        <row r="202">
          <cell r="A202" t="str">
            <v>980440002111</v>
          </cell>
          <cell r="B202" t="str">
            <v>ТОО "Сулу"</v>
          </cell>
          <cell r="C202" t="str">
            <v>Содружество - 2</v>
          </cell>
          <cell r="D202" t="str">
            <v>Содружество - 2</v>
          </cell>
          <cell r="E202" t="str">
            <v>020440006889</v>
          </cell>
        </row>
        <row r="203">
          <cell r="A203" t="str">
            <v>991140003074</v>
          </cell>
          <cell r="B203" t="str">
            <v>ТОО "Соколовское Агро"</v>
          </cell>
          <cell r="C203" t="str">
            <v>Содружество - 2</v>
          </cell>
          <cell r="D203" t="str">
            <v>Содружество - 2</v>
          </cell>
          <cell r="E203" t="str">
            <v>020440006889</v>
          </cell>
        </row>
        <row r="204">
          <cell r="A204" t="str">
            <v>760930302109</v>
          </cell>
          <cell r="B204" t="str">
            <v>КХ "Мусаевтар"</v>
          </cell>
          <cell r="C204" t="str">
            <v>СПК "Шокан и К"</v>
          </cell>
          <cell r="D204" t="str">
            <v>КХ "Мусаевтар"</v>
          </cell>
          <cell r="E204" t="str">
            <v>760930302109</v>
          </cell>
        </row>
        <row r="205">
          <cell r="A205" t="str">
            <v>600601401856</v>
          </cell>
          <cell r="B205" t="str">
            <v>БАИМБЕТОВА АКЖАН МИРАЛИЕВА</v>
          </cell>
          <cell r="C205" t="str">
            <v>Танирбергенов Абай Нуржанович</v>
          </cell>
          <cell r="D205" t="str">
            <v>Танирбергенов Абай Нуржанович</v>
          </cell>
          <cell r="E205" t="str">
            <v>850212301939</v>
          </cell>
        </row>
        <row r="206">
          <cell r="A206" t="str">
            <v>600809300589</v>
          </cell>
          <cell r="B206" t="str">
            <v>Тажигулов Онгарбай</v>
          </cell>
          <cell r="C206" t="str">
            <v>Танирбергенов Абай Нуржанович</v>
          </cell>
          <cell r="D206" t="str">
            <v>Танирбергенов Абай Нуржанович</v>
          </cell>
          <cell r="E206" t="str">
            <v>850212301939</v>
          </cell>
        </row>
        <row r="207">
          <cell r="A207" t="str">
            <v>391215301207</v>
          </cell>
          <cell r="B207" t="str">
            <v>САРБАТЫРОВ АМАНБЕК</v>
          </cell>
          <cell r="C207" t="str">
            <v>Таскараев Бакытжан Ануарбекович</v>
          </cell>
          <cell r="D207" t="str">
            <v>Таскараев Бакытжан Ануарбекович</v>
          </cell>
          <cell r="E207" t="str">
            <v>750204302050</v>
          </cell>
        </row>
        <row r="208">
          <cell r="A208" t="str">
            <v>600905301678</v>
          </cell>
          <cell r="B208" t="str">
            <v>АБДИРАХМАНОВ ЖИДЕБАЙ ЗУЛПЫХАРОВИЧ</v>
          </cell>
          <cell r="C208" t="str">
            <v>Таскараев Бакытжан Ануарбекович</v>
          </cell>
          <cell r="D208" t="str">
            <v>Таскараев Бакытжан Ануарбекович</v>
          </cell>
          <cell r="E208" t="str">
            <v>750204302050</v>
          </cell>
        </row>
        <row r="209">
          <cell r="A209" t="str">
            <v>610810400601</v>
          </cell>
          <cell r="B209" t="str">
            <v>ТУКИБАЕВА УР-АЙМ АЛДАШБЕКОВНА</v>
          </cell>
          <cell r="C209" t="str">
            <v>Таскараев Бакытжан Ануарбекович</v>
          </cell>
          <cell r="D209" t="str">
            <v>Таскараев Бакытжан Ануарбекович</v>
          </cell>
          <cell r="E209" t="str">
            <v>750204302050</v>
          </cell>
        </row>
        <row r="210">
          <cell r="A210" t="str">
            <v>630730301830</v>
          </cell>
          <cell r="B210" t="str">
            <v>СЕЙДАЗИМОВ ТАГАБАЙ ЛЕСОВИЧ</v>
          </cell>
          <cell r="C210" t="str">
            <v>Таскараев Бакытжан Ануарбекович</v>
          </cell>
          <cell r="D210" t="str">
            <v>Таскараев Бакытжан Ануарбекович</v>
          </cell>
          <cell r="E210" t="str">
            <v>750204302050</v>
          </cell>
        </row>
        <row r="211">
          <cell r="A211" t="str">
            <v>670621401811</v>
          </cell>
          <cell r="B211" t="str">
            <v>ТАСКАРАЕВА ГУЛЗАДА АБДУРАХМАНОВНА</v>
          </cell>
          <cell r="C211" t="str">
            <v>Таскараев Бакытжан Ануарбекович</v>
          </cell>
          <cell r="D211" t="str">
            <v>Таскараев Бакытжан Ануарбекович</v>
          </cell>
          <cell r="E211" t="str">
            <v>750204302050</v>
          </cell>
        </row>
        <row r="212">
          <cell r="A212" t="str">
            <v>760228302856</v>
          </cell>
          <cell r="B212" t="str">
            <v>АБДУРАХМАНОВ ДИДАРХАН АЛТЫБАЕВИЧ</v>
          </cell>
          <cell r="C212" t="str">
            <v>Таскараев Бакытжан Ануарбекович</v>
          </cell>
          <cell r="D212" t="str">
            <v>Таскараев Бакытжан Ануарбекович</v>
          </cell>
          <cell r="E212" t="str">
            <v>750204302050</v>
          </cell>
        </row>
        <row r="213">
          <cell r="A213" t="str">
            <v>110940001469</v>
          </cell>
          <cell r="B213" t="str">
            <v>ТОО "Топарские теплицы"</v>
          </cell>
          <cell r="C213" t="str">
            <v>ТОО "Agro Fresh"</v>
          </cell>
          <cell r="D213" t="str">
            <v>ТОО "Топарские теплицы"</v>
          </cell>
          <cell r="E213" t="str">
            <v>110940001469</v>
          </cell>
        </row>
        <row r="214">
          <cell r="A214" t="str">
            <v>530821400397</v>
          </cell>
          <cell r="B214" t="str">
            <v xml:space="preserve">КХ "Родина" </v>
          </cell>
          <cell r="C214" t="str">
            <v>ТОО "Altair-ltd"</v>
          </cell>
          <cell r="D214" t="str">
            <v xml:space="preserve">КХ "Родина" </v>
          </cell>
          <cell r="E214" t="str">
            <v>530821400397</v>
          </cell>
        </row>
        <row r="215">
          <cell r="A215" t="str">
            <v>000240002964</v>
          </cell>
          <cell r="B215" t="str">
            <v>ТОО "Новокубанское"</v>
          </cell>
          <cell r="C215" t="str">
            <v>ТОО "Astana Astyk Group"</v>
          </cell>
          <cell r="D215" t="str">
            <v>ТОО "Astana Astyk Group"</v>
          </cell>
          <cell r="E215" t="str">
            <v>151040025403</v>
          </cell>
        </row>
        <row r="216">
          <cell r="A216" t="str">
            <v>011040005490</v>
          </cell>
          <cell r="B216" t="str">
            <v>ТОО "Арка Зеренді"</v>
          </cell>
          <cell r="C216" t="str">
            <v>ТОО "Astana Astyk Group"</v>
          </cell>
          <cell r="D216" t="str">
            <v>ТОО "Astana Astyk Group"</v>
          </cell>
          <cell r="E216" t="str">
            <v>151040025403</v>
          </cell>
        </row>
        <row r="217">
          <cell r="A217" t="str">
            <v>020240004012</v>
          </cell>
          <cell r="B217" t="str">
            <v>Киялы Агро - 10"ТОО</v>
          </cell>
          <cell r="C217" t="str">
            <v>ТОО "Astana Astyk Group"</v>
          </cell>
          <cell r="D217" t="str">
            <v>ТОО "Astana Astyk Group"</v>
          </cell>
          <cell r="E217" t="str">
            <v>151040025403</v>
          </cell>
        </row>
        <row r="218">
          <cell r="A218" t="str">
            <v>180740027656</v>
          </cell>
          <cell r="B218" t="str">
            <v>ТОО "Зерен Бидай Групп"</v>
          </cell>
          <cell r="C218" t="str">
            <v>ТОО "Astana Astyk Group"</v>
          </cell>
          <cell r="D218" t="str">
            <v>ТОО "Astana Astyk Group"</v>
          </cell>
          <cell r="E218" t="str">
            <v>151040025403</v>
          </cell>
        </row>
        <row r="219">
          <cell r="A219" t="str">
            <v>971040003641</v>
          </cell>
          <cell r="B219" t="str">
            <v>ТОО «Номад Агро-1»</v>
          </cell>
          <cell r="C219" t="str">
            <v>ТОО "Astana Astyk Group"</v>
          </cell>
          <cell r="D219" t="str">
            <v>ТОО "Astana Astyk Group"</v>
          </cell>
          <cell r="E219" t="str">
            <v>151040025403</v>
          </cell>
        </row>
        <row r="220">
          <cell r="A220" t="str">
            <v>990540004311</v>
          </cell>
          <cell r="B220" t="str">
            <v>ТОО "Сеним Жер"</v>
          </cell>
          <cell r="C220" t="str">
            <v>ТОО "Astana Astyk Group"</v>
          </cell>
          <cell r="D220" t="str">
            <v>ТОО "Astana Astyk Group"</v>
          </cell>
          <cell r="E220" t="str">
            <v>151040025403</v>
          </cell>
        </row>
        <row r="221">
          <cell r="A221" t="str">
            <v>990540005578</v>
          </cell>
          <cell r="B221" t="str">
            <v>ТОО "КАМАГРО"</v>
          </cell>
          <cell r="C221" t="str">
            <v>ТОО "Astana Astyk Group"</v>
          </cell>
          <cell r="D221" t="str">
            <v>ТОО "Astana Astyk Group"</v>
          </cell>
          <cell r="E221" t="str">
            <v>151040025403</v>
          </cell>
        </row>
        <row r="222">
          <cell r="A222" t="str">
            <v>030864031262</v>
          </cell>
          <cell r="B222" t="str">
            <v>КХ "Гердт В.В."</v>
          </cell>
          <cell r="C222" t="str">
            <v>ТОО "GRAIN RICH"</v>
          </cell>
          <cell r="D222" t="str">
            <v>ТОО "GRAIN RICH"</v>
          </cell>
          <cell r="E222" t="str">
            <v>070440017823</v>
          </cell>
        </row>
        <row r="223">
          <cell r="A223" t="str">
            <v>030864037797</v>
          </cell>
          <cell r="B223" t="str">
            <v>КХ "Виктория"</v>
          </cell>
          <cell r="C223" t="str">
            <v>ТОО "GRAIN RICH"</v>
          </cell>
          <cell r="D223" t="str">
            <v>ТОО "GRAIN RICH"</v>
          </cell>
          <cell r="E223" t="str">
            <v>070440017823</v>
          </cell>
        </row>
        <row r="224">
          <cell r="A224" t="str">
            <v>040240008653</v>
          </cell>
          <cell r="B224" t="str">
            <v>ТОО "Власовское"</v>
          </cell>
          <cell r="C224" t="str">
            <v>ТОО "GRAIN RICH"</v>
          </cell>
          <cell r="D224" t="str">
            <v>ТОО "GRAIN RICH"</v>
          </cell>
          <cell r="E224" t="str">
            <v>070440017823</v>
          </cell>
        </row>
        <row r="225">
          <cell r="A225" t="str">
            <v>110140010895</v>
          </cell>
          <cell r="B225" t="str">
            <v>ТОО "КДК АГРО"</v>
          </cell>
          <cell r="C225" t="str">
            <v>ТОО "KDK GRAIN"</v>
          </cell>
          <cell r="D225" t="str">
            <v>ТОО "КДК АГРО"</v>
          </cell>
          <cell r="E225" t="str">
            <v>110140010895</v>
          </cell>
        </row>
        <row r="226">
          <cell r="A226" t="str">
            <v>070440002121</v>
          </cell>
          <cell r="B226" t="str">
            <v>ТОО «ТАНДЕМ-Агро»</v>
          </cell>
          <cell r="C226" t="str">
            <v>ТОО "SBA-AGRO GROUP"</v>
          </cell>
          <cell r="D226" t="str">
            <v>ТОО «ТАНДЕМ-Агро»</v>
          </cell>
          <cell r="E226" t="str">
            <v>070440002121</v>
          </cell>
        </row>
        <row r="227">
          <cell r="A227" t="str">
            <v>170840001129</v>
          </cell>
          <cell r="B227" t="str">
            <v>ТОО "Альдеран 2"</v>
          </cell>
          <cell r="C227" t="str">
            <v>ТОО "TAS-2004"</v>
          </cell>
          <cell r="D227" t="str">
            <v>ТОО "TAS-2004"</v>
          </cell>
          <cell r="E227" t="str">
            <v>040140003837</v>
          </cell>
        </row>
        <row r="228">
          <cell r="A228" t="str">
            <v>670117401524</v>
          </cell>
          <cell r="B228" t="str">
            <v>ФХ "Татуин"</v>
          </cell>
          <cell r="C228" t="str">
            <v>ТОО "TAS-2004"</v>
          </cell>
          <cell r="D228" t="str">
            <v>ТОО "TAS-2004"</v>
          </cell>
          <cell r="E228" t="str">
            <v>040140003837</v>
          </cell>
        </row>
        <row r="229">
          <cell r="A229" t="str">
            <v>710722350298</v>
          </cell>
          <cell r="B229" t="str">
            <v>КХ "Альдеран"</v>
          </cell>
          <cell r="C229" t="str">
            <v>ТОО "TAS-2004"</v>
          </cell>
          <cell r="D229" t="str">
            <v>ТОО "TAS-2004"</v>
          </cell>
          <cell r="E229" t="str">
            <v>040140003837</v>
          </cell>
        </row>
        <row r="230">
          <cell r="A230" t="str">
            <v>990340010983</v>
          </cell>
          <cell r="B230" t="str">
            <v>ТОО "Жартас"</v>
          </cell>
          <cell r="C230" t="str">
            <v>ТОО "TAS-2004"</v>
          </cell>
          <cell r="D230" t="str">
            <v>ТОО "TAS-2004"</v>
          </cell>
          <cell r="E230" t="str">
            <v>040140003837</v>
          </cell>
        </row>
        <row r="231">
          <cell r="A231" t="str">
            <v>191240005106</v>
          </cell>
          <cell r="B231" t="str">
            <v>ТОО "Партнёр Агро"</v>
          </cell>
          <cell r="C231" t="str">
            <v>ТОО "Агро Крестьянский Двор"</v>
          </cell>
          <cell r="D231" t="str">
            <v>ТОО "Партнёр Агро"</v>
          </cell>
          <cell r="E231" t="str">
            <v>191240005106</v>
          </cell>
        </row>
        <row r="232">
          <cell r="A232" t="str">
            <v>031240006467</v>
          </cell>
          <cell r="B232" t="str">
            <v>ТОО «Зерно-Транс ЕА»</v>
          </cell>
          <cell r="C232" t="str">
            <v>ТОО "Агроком Мадениет"</v>
          </cell>
          <cell r="D232" t="str">
            <v>ТОО "Агроком Мадениет"</v>
          </cell>
          <cell r="E232" t="str">
            <v>040440004599</v>
          </cell>
        </row>
        <row r="233">
          <cell r="A233" t="str">
            <v>040140010037</v>
          </cell>
          <cell r="B233" t="str">
            <v>ТОО "Константиновка - 2004"</v>
          </cell>
          <cell r="C233" t="str">
            <v>ТОО "Агроком Мадениет"</v>
          </cell>
          <cell r="D233" t="str">
            <v>ТОО "Агроком Мадениет"</v>
          </cell>
          <cell r="E233" t="str">
            <v>040440004599</v>
          </cell>
        </row>
        <row r="234">
          <cell r="A234" t="str">
            <v>980440000066</v>
          </cell>
          <cell r="B234" t="str">
            <v>ТОО "Кубековское"</v>
          </cell>
          <cell r="C234" t="str">
            <v>ТОО "Агроком Мадениет"</v>
          </cell>
          <cell r="D234" t="str">
            <v>ТОО "Агроком Мадениет"</v>
          </cell>
          <cell r="E234" t="str">
            <v>040440004599</v>
          </cell>
        </row>
        <row r="235">
          <cell r="A235" t="str">
            <v>060340011511</v>
          </cell>
          <cell r="B235" t="str">
            <v>ТОО "АПК Арыстан Grain"</v>
          </cell>
          <cell r="C235" t="str">
            <v>ТОО "Агротрейд Кокше"</v>
          </cell>
          <cell r="D235" t="str">
            <v>ТОО "Агротрейд Кокше"</v>
          </cell>
          <cell r="E235" t="str">
            <v>031140005130</v>
          </cell>
        </row>
        <row r="236">
          <cell r="A236" t="str">
            <v>090940001432</v>
          </cell>
          <cell r="B236" t="str">
            <v>ТОО "Агротрейд Кызылжар"</v>
          </cell>
          <cell r="C236" t="str">
            <v>ТОО "Агротрейд Кокше"</v>
          </cell>
          <cell r="D236" t="str">
            <v>ТОО "Агротрейд Кокше"</v>
          </cell>
          <cell r="E236" t="str">
            <v>031140005130</v>
          </cell>
        </row>
        <row r="237">
          <cell r="A237" t="str">
            <v>031240006747</v>
          </cell>
          <cell r="B237" t="str">
            <v>ТОО"Жетісу-Жер"</v>
          </cell>
          <cell r="C237" t="str">
            <v>ТОО "Агрофирма Виноградовка"</v>
          </cell>
          <cell r="D237" t="str">
            <v>ТОО"Жетісу-Жер"</v>
          </cell>
          <cell r="E237" t="str">
            <v>031240006747</v>
          </cell>
        </row>
        <row r="238">
          <cell r="A238" t="str">
            <v>041240005245</v>
          </cell>
          <cell r="B238" t="str">
            <v>ТОО "Амангельды Есиль"</v>
          </cell>
          <cell r="C238" t="str">
            <v>ТОО "Агрохимснаб"</v>
          </cell>
          <cell r="D238" t="str">
            <v>ТОО "Амангельды Есиль"</v>
          </cell>
          <cell r="E238" t="str">
            <v>041240005245</v>
          </cell>
        </row>
        <row r="239">
          <cell r="A239" t="str">
            <v>990140005731</v>
          </cell>
          <cell r="B239" t="str">
            <v>ТОО "АКСАЙ"</v>
          </cell>
          <cell r="C239" t="str">
            <v>ТОО "АЗАН"</v>
          </cell>
          <cell r="D239" t="str">
            <v>ТОО "АКСАЙ"</v>
          </cell>
          <cell r="E239" t="str">
            <v>990140005731</v>
          </cell>
        </row>
        <row r="240">
          <cell r="A240" t="str">
            <v>110540009464</v>
          </cell>
          <cell r="B240" t="str">
            <v>ТОО Азия 1</v>
          </cell>
          <cell r="C240" t="str">
            <v>ТОО "АЗИЯ Аркалык"</v>
          </cell>
          <cell r="D240" t="str">
            <v>ТОО "АЗИЯ Аркалык"</v>
          </cell>
          <cell r="E240" t="str">
            <v>200440002091</v>
          </cell>
        </row>
        <row r="241">
          <cell r="A241" t="str">
            <v>160464032400</v>
          </cell>
          <cell r="B241" t="str">
            <v>КХ АЗИЯ</v>
          </cell>
          <cell r="C241" t="str">
            <v>ТОО "АЗИЯ Аркалык"</v>
          </cell>
          <cell r="D241" t="str">
            <v>ТОО "АЗИЯ Аркалык"</v>
          </cell>
          <cell r="E241" t="str">
            <v>200440002091</v>
          </cell>
        </row>
        <row r="242">
          <cell r="A242" t="str">
            <v>041240020655</v>
          </cell>
          <cell r="B242" t="str">
            <v>ТОО "АЗКО-Жанажол"</v>
          </cell>
          <cell r="C242" t="str">
            <v>ТОО "АЗКО"</v>
          </cell>
          <cell r="D242" t="str">
            <v>ТОО "АЗКО"</v>
          </cell>
          <cell r="E242" t="str">
            <v>980640001636</v>
          </cell>
        </row>
        <row r="243">
          <cell r="A243" t="str">
            <v>110540009638</v>
          </cell>
          <cell r="B243" t="str">
            <v>ТОО "Кужен"</v>
          </cell>
          <cell r="C243" t="str">
            <v>ТОО "АЗКО"</v>
          </cell>
          <cell r="D243" t="str">
            <v>ТОО "АЗКО"</v>
          </cell>
          <cell r="E243" t="str">
            <v>980640001636</v>
          </cell>
        </row>
        <row r="244">
          <cell r="A244" t="str">
            <v>611102300410</v>
          </cell>
          <cell r="B244" t="str">
            <v>ИП "Азрапкин В.Н."</v>
          </cell>
          <cell r="C244" t="str">
            <v>ТОО "АЗКО"</v>
          </cell>
          <cell r="D244" t="str">
            <v>ТОО "АЗКО"</v>
          </cell>
          <cell r="E244" t="str">
            <v>980640001636</v>
          </cell>
        </row>
        <row r="245">
          <cell r="A245" t="str">
            <v>990440004922</v>
          </cell>
          <cell r="B245" t="str">
            <v>ТОО "Янтарь-98"</v>
          </cell>
          <cell r="C245" t="str">
            <v>ТОО "АЗКО"</v>
          </cell>
          <cell r="D245" t="str">
            <v>ТОО "АЗКО"</v>
          </cell>
          <cell r="E245" t="str">
            <v>980640001636</v>
          </cell>
        </row>
        <row r="246">
          <cell r="A246" t="str">
            <v>440303350014</v>
          </cell>
          <cell r="B246" t="str">
            <v>КХ "Стороженко Леонид Васильевич"</v>
          </cell>
          <cell r="C246" t="str">
            <v>ТОО "Айдала"</v>
          </cell>
          <cell r="D246" t="str">
            <v>ТОО "Айдала"</v>
          </cell>
          <cell r="E246" t="str">
            <v>041140003869</v>
          </cell>
        </row>
        <row r="247">
          <cell r="A247" t="str">
            <v>691004400865</v>
          </cell>
          <cell r="B247" t="str">
            <v>КХ "Стороженко Лариса Леонидовна"</v>
          </cell>
          <cell r="C247" t="str">
            <v>ТОО "Айдала"</v>
          </cell>
          <cell r="D247" t="str">
            <v>ТОО "Айдала"</v>
          </cell>
          <cell r="E247" t="str">
            <v>041140003869</v>
          </cell>
        </row>
        <row r="248">
          <cell r="A248" t="str">
            <v>990140004971</v>
          </cell>
          <cell r="B248" t="str">
            <v>ТОО "Шаруа"</v>
          </cell>
          <cell r="C248" t="str">
            <v>ТОО "Айдала"</v>
          </cell>
          <cell r="D248" t="str">
            <v>ТОО "Айдала"</v>
          </cell>
          <cell r="E248" t="str">
            <v>041140003869</v>
          </cell>
        </row>
        <row r="249">
          <cell r="A249" t="str">
            <v>040940004160</v>
          </cell>
          <cell r="B249" t="str">
            <v>ТОО "Рад-Агро"</v>
          </cell>
          <cell r="C249" t="str">
            <v>ТОО "Акжар-Агро"</v>
          </cell>
          <cell r="D249" t="str">
            <v>ТОО "Акжар-Агро"</v>
          </cell>
          <cell r="E249" t="str">
            <v>070440003734</v>
          </cell>
        </row>
        <row r="250">
          <cell r="A250" t="str">
            <v>061140016372</v>
          </cell>
          <cell r="B250" t="str">
            <v>ТОО "ИНТЕР-АГРО"</v>
          </cell>
          <cell r="C250" t="str">
            <v>ТОО "Акжар-Агро"</v>
          </cell>
          <cell r="D250" t="str">
            <v>ТОО "Акжар-Агро"</v>
          </cell>
          <cell r="E250" t="str">
            <v>070440003734</v>
          </cell>
        </row>
        <row r="251">
          <cell r="A251" t="str">
            <v>190440014289</v>
          </cell>
          <cell r="B251" t="str">
            <v>ТОО "Родники-Агро"</v>
          </cell>
          <cell r="C251" t="str">
            <v>ТОО "Акжар-Агро"</v>
          </cell>
          <cell r="D251" t="str">
            <v>ТОО "Акжар-Агро"</v>
          </cell>
          <cell r="E251" t="str">
            <v>070440003734</v>
          </cell>
        </row>
        <row r="252">
          <cell r="A252" t="str">
            <v>160140007140</v>
          </cell>
          <cell r="B252" t="str">
            <v>ТОО "Бекзат-1"</v>
          </cell>
          <cell r="C252" t="str">
            <v>ТОО "Ак-Ниет-Агро и К"</v>
          </cell>
          <cell r="D252" t="str">
            <v>ТОО "Ак-Ниет-Агро и К"</v>
          </cell>
          <cell r="E252" t="str">
            <v>160140004621</v>
          </cell>
        </row>
        <row r="253">
          <cell r="A253" t="str">
            <v>680719350263</v>
          </cell>
          <cell r="B253" t="str">
            <v>ФХ "Бекет"</v>
          </cell>
          <cell r="C253" t="str">
            <v>ТОО "Ак-Ниет-Агро и К"</v>
          </cell>
          <cell r="D253" t="str">
            <v>ТОО "Ак-Ниет-Агро и К"</v>
          </cell>
          <cell r="E253" t="str">
            <v>160140004621</v>
          </cell>
        </row>
        <row r="254">
          <cell r="A254" t="str">
            <v>060940000131</v>
          </cell>
          <cell r="B254" t="str">
            <v>ТОО "Опытное хозяйство масличных культур"</v>
          </cell>
          <cell r="C254" t="str">
            <v>ТОО "Астана - Бизнес"</v>
          </cell>
          <cell r="D254" t="str">
            <v>ТОО "Астана - Бизнес"</v>
          </cell>
          <cell r="E254" t="str">
            <v>000840001274</v>
          </cell>
        </row>
        <row r="255">
          <cell r="A255" t="str">
            <v>081040017586</v>
          </cell>
          <cell r="B255" t="str">
            <v>ТОО "Быструха-Астана"</v>
          </cell>
          <cell r="C255" t="str">
            <v>ТОО "Астана - Бизнес"</v>
          </cell>
          <cell r="D255" t="str">
            <v>ТОО "Астана - Бизнес"</v>
          </cell>
          <cell r="E255" t="str">
            <v>000840001274</v>
          </cell>
        </row>
        <row r="256">
          <cell r="A256" t="str">
            <v>060964023706</v>
          </cell>
          <cell r="B256" t="str">
            <v>ФХ "Богара"</v>
          </cell>
          <cell r="C256" t="str">
            <v>ТОО "Астра-Агро"</v>
          </cell>
          <cell r="D256" t="str">
            <v>ФХ "Богара"</v>
          </cell>
          <cell r="E256" t="str">
            <v>060964023706</v>
          </cell>
        </row>
        <row r="257">
          <cell r="A257" t="str">
            <v>080240023585</v>
          </cell>
          <cell r="B257" t="str">
            <v>ТОО "Астық-Караагаш"</v>
          </cell>
          <cell r="C257" t="str">
            <v>ТОО "Астык-STEM"</v>
          </cell>
          <cell r="D257" t="str">
            <v>ТОО "Астық-Караагаш"</v>
          </cell>
          <cell r="E257" t="str">
            <v>080240023585</v>
          </cell>
        </row>
        <row r="258">
          <cell r="A258" t="str">
            <v>040640001195</v>
          </cell>
          <cell r="B258" t="str">
            <v>ТОО "СХП Байдалы-2"</v>
          </cell>
          <cell r="C258" t="str">
            <v>ТОО "Байдалы"</v>
          </cell>
          <cell r="D258" t="str">
            <v>ТОО "СХП Байдалы-2"</v>
          </cell>
          <cell r="E258" t="str">
            <v>040640001195</v>
          </cell>
        </row>
        <row r="259">
          <cell r="A259" t="str">
            <v>520412300345</v>
          </cell>
          <cell r="B259" t="str">
            <v>КХ "Аккайыр"</v>
          </cell>
          <cell r="C259" t="str">
            <v>ТОО "Балпык"</v>
          </cell>
          <cell r="D259" t="str">
            <v>КХ "Аккайыр"</v>
          </cell>
          <cell r="E259" t="str">
            <v>520412300345</v>
          </cell>
        </row>
        <row r="260">
          <cell r="A260" t="str">
            <v>110340022271</v>
          </cell>
          <cell r="B260" t="str">
            <v>ТОО "Канай би-1"</v>
          </cell>
          <cell r="C260" t="str">
            <v>ТОО "Бастау"</v>
          </cell>
          <cell r="D260" t="str">
            <v>ТОО "Бастау"</v>
          </cell>
          <cell r="E260" t="str">
            <v>990740000613</v>
          </cell>
        </row>
        <row r="261">
          <cell r="A261" t="str">
            <v>160540020172</v>
          </cell>
          <cell r="B261" t="str">
            <v>ТОО "БАСТАУ АГРО С"</v>
          </cell>
          <cell r="C261" t="str">
            <v>ТОО "Бастау"</v>
          </cell>
          <cell r="D261" t="str">
            <v>ТОО "Бастау"</v>
          </cell>
          <cell r="E261" t="str">
            <v>990740000613</v>
          </cell>
        </row>
        <row r="262">
          <cell r="A262" t="str">
            <v>170640033912</v>
          </cell>
          <cell r="B262" t="str">
            <v>ТОО "Тан-Агро С"</v>
          </cell>
          <cell r="C262" t="str">
            <v>ТОО "Бастау"</v>
          </cell>
          <cell r="D262" t="str">
            <v>ТОО "Бастау"</v>
          </cell>
          <cell r="E262" t="str">
            <v>990740000613</v>
          </cell>
        </row>
        <row r="263">
          <cell r="A263" t="str">
            <v>470705300871</v>
          </cell>
          <cell r="B263" t="str">
            <v>КХ "Бухотанов Т.А."</v>
          </cell>
          <cell r="C263" t="str">
            <v>ТОО "Батыр Агро"</v>
          </cell>
          <cell r="D263" t="str">
            <v>КХ "Бухотанов Т.А."</v>
          </cell>
          <cell r="E263" t="str">
            <v>470705300871</v>
          </cell>
        </row>
        <row r="264">
          <cell r="A264" t="str">
            <v>040440025849</v>
          </cell>
          <cell r="B264" t="str">
            <v>ТОО "Соловьевская Элита"</v>
          </cell>
          <cell r="C264" t="str">
            <v>ТОО "Беловодье Алтая"</v>
          </cell>
          <cell r="D264" t="str">
            <v>ТОО "Беловодье Алтая"</v>
          </cell>
          <cell r="E264" t="str">
            <v>041240002934</v>
          </cell>
        </row>
        <row r="265">
          <cell r="A265" t="str">
            <v>610418302175</v>
          </cell>
          <cell r="B265" t="str">
            <v>КХ "Беловодье"</v>
          </cell>
          <cell r="C265" t="str">
            <v>ТОО "Беловодье Алтая"</v>
          </cell>
          <cell r="D265" t="str">
            <v>ТОО "Беловодье Алтая"</v>
          </cell>
          <cell r="E265" t="str">
            <v>041240002934</v>
          </cell>
        </row>
        <row r="266">
          <cell r="A266" t="str">
            <v>060440012008</v>
          </cell>
          <cell r="B266" t="str">
            <v>ТОО "ДеВИТА"</v>
          </cell>
          <cell r="C266" t="str">
            <v>ТОО "Большереченское"</v>
          </cell>
          <cell r="D266" t="str">
            <v>ТОО "ДеВИТА"</v>
          </cell>
          <cell r="E266" t="str">
            <v>060440012008</v>
          </cell>
        </row>
        <row r="267">
          <cell r="A267" t="str">
            <v>010840007969</v>
          </cell>
          <cell r="B267" t="str">
            <v>ТОО "УБИНКА XXI"</v>
          </cell>
          <cell r="C267" t="str">
            <v>ТОО "Быструшинское"</v>
          </cell>
          <cell r="D267" t="str">
            <v>ТОО "Быструшинское"</v>
          </cell>
          <cell r="E267" t="str">
            <v>120340004433</v>
          </cell>
        </row>
        <row r="268">
          <cell r="A268" t="str">
            <v>160140025466</v>
          </cell>
          <cell r="B268" t="str">
            <v>ТОО "УБИНКА-АГРО"</v>
          </cell>
          <cell r="C268" t="str">
            <v>ТОО "Быструшинское"</v>
          </cell>
          <cell r="D268" t="str">
            <v>ТОО "Быструшинское"</v>
          </cell>
          <cell r="E268" t="str">
            <v>120340004433</v>
          </cell>
        </row>
        <row r="269">
          <cell r="A269" t="str">
            <v>830712300172</v>
          </cell>
          <cell r="B269" t="str">
            <v>КХ "Элита" Виничук Виктор Владимирович</v>
          </cell>
          <cell r="C269" t="str">
            <v>ТОО "Виничук В.В"</v>
          </cell>
          <cell r="D269" t="str">
            <v>ТОО "Виничук В.В"</v>
          </cell>
          <cell r="E269" t="str">
            <v>171240025098</v>
          </cell>
        </row>
        <row r="270">
          <cell r="A270" t="str">
            <v>841118300900</v>
          </cell>
          <cell r="B270" t="str">
            <v>КХ "ВИКТОРИЯ" ВИНИЧУК Ю.В.</v>
          </cell>
          <cell r="C270" t="str">
            <v>ТОО "Виничук В.В"</v>
          </cell>
          <cell r="D270" t="str">
            <v>ТОО "Виничук В.В"</v>
          </cell>
          <cell r="E270" t="str">
            <v>171240025098</v>
          </cell>
        </row>
        <row r="271">
          <cell r="A271" t="str">
            <v>030864026177</v>
          </cell>
          <cell r="B271" t="str">
            <v>КХ "Карымсаков С.Н."</v>
          </cell>
          <cell r="C271" t="str">
            <v>ТОО "Гагарино"</v>
          </cell>
          <cell r="D271" t="str">
            <v>ТОО "Гагарино"</v>
          </cell>
          <cell r="E271" t="str">
            <v>040240007398</v>
          </cell>
        </row>
        <row r="272">
          <cell r="A272" t="str">
            <v>080740018547</v>
          </cell>
          <cell r="B272" t="str">
            <v>ТОО "Карымсаков и К"</v>
          </cell>
          <cell r="C272" t="str">
            <v>ТОО "Гагарино"</v>
          </cell>
          <cell r="D272" t="str">
            <v>ТОО "Гагарино"</v>
          </cell>
          <cell r="E272" t="str">
            <v>040240007398</v>
          </cell>
        </row>
        <row r="273">
          <cell r="A273" t="str">
            <v>040440035192</v>
          </cell>
          <cell r="B273" t="str">
            <v>ТОО "АЗАСАЛ"</v>
          </cell>
          <cell r="C273" t="str">
            <v>ТОО "ГЕРМЕС АГРО"</v>
          </cell>
          <cell r="D273" t="str">
            <v>ТОО "ГЕРМЕС АГРО"</v>
          </cell>
          <cell r="E273" t="str">
            <v>041240012575</v>
          </cell>
        </row>
        <row r="274">
          <cell r="A274" t="str">
            <v>040740005895</v>
          </cell>
          <cell r="B274" t="str">
            <v>ТОО "ДЮСЕКЕ ЖЕР"</v>
          </cell>
          <cell r="C274" t="str">
            <v>ТОО "ГЕРМЕС АГРО"</v>
          </cell>
          <cell r="D274" t="str">
            <v>ТОО "ГЕРМЕС АГРО"</v>
          </cell>
          <cell r="E274" t="str">
            <v>041240012575</v>
          </cell>
        </row>
        <row r="275">
          <cell r="A275" t="str">
            <v>050340019991</v>
          </cell>
          <cell r="B275" t="str">
            <v>ТОО "ШТАМ"</v>
          </cell>
          <cell r="C275" t="str">
            <v>ТОО "ГЕРМЕС АГРО"</v>
          </cell>
          <cell r="D275" t="str">
            <v>ТОО "ГЕРМЕС АГРО"</v>
          </cell>
          <cell r="E275" t="str">
            <v>041240012575</v>
          </cell>
        </row>
        <row r="276">
          <cell r="A276" t="str">
            <v>050440000322</v>
          </cell>
          <cell r="B276" t="str">
            <v>ТОО "ПОЛЕ"</v>
          </cell>
          <cell r="C276" t="str">
            <v>ТОО "ГЕРМЕС АГРО"</v>
          </cell>
          <cell r="D276" t="str">
            <v>ТОО "ГЕРМЕС АГРО"</v>
          </cell>
          <cell r="E276" t="str">
            <v>041240012575</v>
          </cell>
        </row>
        <row r="277">
          <cell r="A277" t="str">
            <v>170264011581</v>
          </cell>
          <cell r="B277" t="str">
            <v>КХ ОКУНЕВ</v>
          </cell>
          <cell r="C277" t="str">
            <v>ТОО "ГЕРМЕС АГРО"</v>
          </cell>
          <cell r="D277" t="str">
            <v>ТОО "ГЕРМЕС АГРО"</v>
          </cell>
          <cell r="E277" t="str">
            <v>041240012575</v>
          </cell>
        </row>
        <row r="278">
          <cell r="A278" t="str">
            <v>041240014214</v>
          </cell>
          <cell r="B278" t="str">
            <v>ТОО "Черкас А.Л."</v>
          </cell>
          <cell r="C278" t="str">
            <v>ТОО "Городецкое"</v>
          </cell>
          <cell r="D278" t="str">
            <v>ТОО "Черкас А.Л."</v>
          </cell>
          <cell r="E278" t="str">
            <v>041240014214</v>
          </cell>
        </row>
        <row r="279">
          <cell r="A279" t="str">
            <v>130240002396</v>
          </cell>
          <cell r="B279" t="str">
            <v>ТОО "Ильичевка-Азия"</v>
          </cell>
          <cell r="C279" t="str">
            <v>ТОО "Дашка-Николаевка СК"</v>
          </cell>
          <cell r="D279" t="str">
            <v>ТОО "Ильичевка-Азия"</v>
          </cell>
          <cell r="E279" t="str">
            <v>130240002396</v>
          </cell>
        </row>
        <row r="280">
          <cell r="A280" t="str">
            <v>760620400577</v>
          </cell>
          <cell r="B280" t="str">
            <v>ИП Стригина Юлия Борисовна</v>
          </cell>
          <cell r="C280" t="str">
            <v>ТОО "ДОН МАР"</v>
          </cell>
          <cell r="D280" t="str">
            <v>ИП Стригина Юлия Борисовна</v>
          </cell>
          <cell r="E280" t="str">
            <v>760620400577</v>
          </cell>
        </row>
        <row r="281">
          <cell r="A281" t="str">
            <v>080740018359</v>
          </cell>
          <cell r="B281" t="str">
            <v>ТОО "Димитров Хлеб"</v>
          </cell>
          <cell r="C281" t="str">
            <v>ТОО "Егин"</v>
          </cell>
          <cell r="D281" t="str">
            <v>ТОО "Димитров Хлеб"</v>
          </cell>
          <cell r="E281" t="str">
            <v>080740018359</v>
          </cell>
        </row>
        <row r="282">
          <cell r="A282" t="str">
            <v>500418301520</v>
          </cell>
          <cell r="B282" t="str">
            <v>ИП "Есбергенов Елемес"</v>
          </cell>
          <cell r="C282" t="str">
            <v>ТОО "Ел-Агро"</v>
          </cell>
          <cell r="D282" t="str">
            <v>ИП "Есбергенов Елемес"</v>
          </cell>
          <cell r="E282" t="str">
            <v>500418301520</v>
          </cell>
        </row>
        <row r="283">
          <cell r="A283" t="str">
            <v>711125450441</v>
          </cell>
          <cell r="B283" t="str">
            <v>К/Х ЕЛИМ</v>
          </cell>
          <cell r="C283" t="str">
            <v>ТОО "Елим-Кызыл Жар"</v>
          </cell>
          <cell r="D283" t="str">
            <v>К/Х ЕЛИМ</v>
          </cell>
          <cell r="E283" t="str">
            <v>711125450441</v>
          </cell>
        </row>
        <row r="284">
          <cell r="A284" t="str">
            <v>580503301745</v>
          </cell>
          <cell r="B284" t="str">
            <v>Рысбергенов Нур Курмашович</v>
          </cell>
          <cell r="C284" t="str">
            <v>ТОО "Әшірбай"</v>
          </cell>
          <cell r="D284" t="str">
            <v>ТОО "Әшірбай"</v>
          </cell>
          <cell r="E284" t="str">
            <v>040240013372</v>
          </cell>
        </row>
        <row r="285">
          <cell r="A285" t="str">
            <v>630425301189</v>
          </cell>
          <cell r="B285" t="str">
            <v>Рысбергенов Нуртас Курмашович</v>
          </cell>
          <cell r="C285" t="str">
            <v>ТОО "Әшірбай"</v>
          </cell>
          <cell r="D285" t="str">
            <v>ТОО "Әшірбай"</v>
          </cell>
          <cell r="E285" t="str">
            <v>040240013372</v>
          </cell>
        </row>
        <row r="286">
          <cell r="A286" t="str">
            <v>671120302307</v>
          </cell>
          <cell r="B286" t="str">
            <v>Рысбергенов Қаныбек Құрмашұлы</v>
          </cell>
          <cell r="C286" t="str">
            <v>ТОО "Әшірбай"</v>
          </cell>
          <cell r="D286" t="str">
            <v>ТОО "Әшірбай"</v>
          </cell>
          <cell r="E286" t="str">
            <v>040240013372</v>
          </cell>
        </row>
        <row r="287">
          <cell r="A287" t="str">
            <v>661024301107</v>
          </cell>
          <cell r="B287" t="str">
            <v>ФХ "МИГ"</v>
          </cell>
          <cell r="C287" t="str">
            <v>ТОО "Жана Ай"</v>
          </cell>
          <cell r="D287" t="str">
            <v>ФХ "МИГ"</v>
          </cell>
          <cell r="E287" t="str">
            <v>661024301107</v>
          </cell>
        </row>
        <row r="288">
          <cell r="A288" t="str">
            <v>990340005065</v>
          </cell>
          <cell r="B288" t="str">
            <v>ТОО "Макс"</v>
          </cell>
          <cell r="C288" t="str">
            <v>ТОО "Железнодорожное АМФ"</v>
          </cell>
          <cell r="D288" t="str">
            <v>ТОО "Макс"</v>
          </cell>
          <cell r="E288" t="str">
            <v>990340005065</v>
          </cell>
        </row>
        <row r="289">
          <cell r="A289" t="str">
            <v>040340011697</v>
          </cell>
          <cell r="B289" t="str">
            <v>ТОО "Жалтыр-Тас"</v>
          </cell>
          <cell r="C289" t="str">
            <v>ТОО "Журавлевка-1"</v>
          </cell>
          <cell r="D289" t="str">
            <v>ТОО "Жалтыр-Тас"</v>
          </cell>
          <cell r="E289" t="str">
            <v>040340011697</v>
          </cell>
        </row>
        <row r="290">
          <cell r="A290" t="str">
            <v>041140002930</v>
          </cell>
          <cell r="B290" t="str">
            <v>ТОО "МИЛЕЙКО"</v>
          </cell>
          <cell r="C290" t="str">
            <v>ТОО "ЗАЩИТА УБА"</v>
          </cell>
          <cell r="D290" t="str">
            <v>ТОО "МИЛЕЙКО"</v>
          </cell>
          <cell r="E290" t="str">
            <v>041140002930</v>
          </cell>
        </row>
        <row r="291">
          <cell r="A291" t="str">
            <v>040164026113</v>
          </cell>
          <cell r="B291" t="str">
            <v>КХ "Дзауров"</v>
          </cell>
          <cell r="C291" t="str">
            <v>ТОО "Имантау земля и птица"</v>
          </cell>
          <cell r="D291" t="str">
            <v>КХ "Дзауров"</v>
          </cell>
          <cell r="E291" t="str">
            <v>040164026113</v>
          </cell>
        </row>
        <row r="292">
          <cell r="A292" t="str">
            <v>020440002083</v>
          </cell>
          <cell r="B292" t="str">
            <v>ТОО Восток-1</v>
          </cell>
          <cell r="C292" t="str">
            <v>ТОО "КАРКЫН"</v>
          </cell>
          <cell r="D292" t="str">
            <v>ТОО "КАРКЫН"</v>
          </cell>
          <cell r="E292" t="str">
            <v>990240005983</v>
          </cell>
        </row>
        <row r="293">
          <cell r="A293" t="str">
            <v>981240015496</v>
          </cell>
          <cell r="B293" t="str">
            <v>АО "Север Птица"</v>
          </cell>
          <cell r="C293" t="str">
            <v>ТОО "КАРКЫН"</v>
          </cell>
          <cell r="D293" t="str">
            <v>ТОО "КАРКЫН"</v>
          </cell>
          <cell r="E293" t="str">
            <v>990240005983</v>
          </cell>
        </row>
        <row r="294">
          <cell r="A294" t="str">
            <v>040940011054</v>
          </cell>
          <cell r="B294" t="str">
            <v>ТОО "Агро-Тор"</v>
          </cell>
          <cell r="C294" t="str">
            <v>ТОО "Колос-Агро"</v>
          </cell>
          <cell r="D294" t="str">
            <v>ТОО "Колос-Агро"</v>
          </cell>
          <cell r="E294" t="str">
            <v>041240000726</v>
          </cell>
        </row>
        <row r="295">
          <cell r="A295" t="str">
            <v>081240017424</v>
          </cell>
          <cell r="B295" t="str">
            <v>ТОО "Глубокое-Жаңа жер"</v>
          </cell>
          <cell r="C295" t="str">
            <v>ТОО "Колос-Агро"</v>
          </cell>
          <cell r="D295" t="str">
            <v>ТОО "Колос-Агро"</v>
          </cell>
          <cell r="E295" t="str">
            <v>041240000726</v>
          </cell>
        </row>
        <row r="296">
          <cell r="A296" t="str">
            <v>130664005019</v>
          </cell>
          <cell r="B296" t="str">
            <v>КХ ВИСИТАЕВ Р.Д.</v>
          </cell>
          <cell r="C296" t="str">
            <v>ТОО "Колос-Агро"</v>
          </cell>
          <cell r="D296" t="str">
            <v>ТОО "Колос-Агро"</v>
          </cell>
          <cell r="E296" t="str">
            <v>041240000726</v>
          </cell>
        </row>
        <row r="297">
          <cell r="A297" t="str">
            <v>131140027688</v>
          </cell>
          <cell r="B297" t="str">
            <v>ТОО "ПГС-Недра"</v>
          </cell>
          <cell r="C297" t="str">
            <v>ТОО "Колос-Агро"</v>
          </cell>
          <cell r="D297" t="str">
            <v>ТОО "Колос-Агро"</v>
          </cell>
          <cell r="E297" t="str">
            <v>041240000726</v>
          </cell>
        </row>
        <row r="298">
          <cell r="A298" t="str">
            <v>751026300713</v>
          </cell>
          <cell r="B298" t="str">
            <v>КХ "Никита"</v>
          </cell>
          <cell r="C298" t="str">
            <v>ТОО "Компания Агро Лидер"</v>
          </cell>
          <cell r="D298" t="str">
            <v>КХ "Никита"</v>
          </cell>
          <cell r="E298" t="str">
            <v>751026300713</v>
          </cell>
        </row>
        <row r="299">
          <cell r="A299" t="str">
            <v>050264027018</v>
          </cell>
          <cell r="B299" t="str">
            <v>ф/х Фаисханов Ф.Ф.</v>
          </cell>
          <cell r="C299" t="str">
            <v>ТОО "Кызыл Агро"</v>
          </cell>
          <cell r="D299" t="str">
            <v>ф/х Фаисханов Ф.Ф.</v>
          </cell>
          <cell r="E299" t="str">
            <v>050264027018</v>
          </cell>
        </row>
        <row r="300">
          <cell r="A300" t="str">
            <v>041240007638</v>
          </cell>
          <cell r="B300" t="str">
            <v>ТОО "САРЫШОКЫ АГРО"</v>
          </cell>
          <cell r="C300" t="str">
            <v>ТОО "ҚАЗАҚСҮТЖАЙНАҚРУЫ"</v>
          </cell>
          <cell r="D300" t="str">
            <v>ТОО "САРЫШОКЫ АГРО"</v>
          </cell>
          <cell r="E300" t="str">
            <v>041240007638</v>
          </cell>
        </row>
        <row r="301">
          <cell r="A301" t="str">
            <v>980240001821</v>
          </cell>
          <cell r="B301" t="str">
            <v>ТОО "КАДАЛ"</v>
          </cell>
          <cell r="C301" t="str">
            <v>ТОО "ҚОРFАУ"</v>
          </cell>
          <cell r="D301" t="str">
            <v>ТОО "КАДАЛ"</v>
          </cell>
          <cell r="E301" t="str">
            <v>980240001821</v>
          </cell>
        </row>
        <row r="302">
          <cell r="A302" t="str">
            <v>100440008773</v>
          </cell>
          <cell r="B302" t="str">
            <v>ТОО "Агро-Profusion CB"</v>
          </cell>
          <cell r="C302" t="str">
            <v>ТОО "Мария села Корнеевка"</v>
          </cell>
          <cell r="D302" t="str">
            <v>ТОО "Агро-Profusion CB"</v>
          </cell>
          <cell r="E302" t="str">
            <v>100440008773</v>
          </cell>
        </row>
        <row r="303">
          <cell r="A303" t="str">
            <v>060664026531</v>
          </cell>
          <cell r="B303" t="str">
            <v>ФХ "Антипин Н.Ф"</v>
          </cell>
          <cell r="C303" t="str">
            <v>ТОО "МИТРОНИН"</v>
          </cell>
          <cell r="D303" t="str">
            <v>ФХ "Антипин Н.Ф"</v>
          </cell>
          <cell r="E303" t="str">
            <v>060664026531</v>
          </cell>
        </row>
        <row r="304">
          <cell r="A304" t="str">
            <v>620101351756</v>
          </cell>
          <cell r="B304" t="str">
            <v>К/х "Жарык"</v>
          </cell>
          <cell r="C304" t="str">
            <v>ТОО "МСС"</v>
          </cell>
          <cell r="D304" t="str">
            <v>К/х "Жарык"</v>
          </cell>
          <cell r="E304" t="str">
            <v>620101351756</v>
          </cell>
        </row>
        <row r="305">
          <cell r="A305" t="str">
            <v>170440029977</v>
          </cell>
          <cell r="B305" t="str">
            <v>ТОО "РАЕВКА"</v>
          </cell>
          <cell r="C305" t="str">
            <v>ТОО "НОВОСЕЛОВКА"</v>
          </cell>
          <cell r="D305" t="str">
            <v>ТОО "НОВОСЕЛОВКА"</v>
          </cell>
          <cell r="E305" t="str">
            <v>990540003046</v>
          </cell>
        </row>
        <row r="306">
          <cell r="A306" t="str">
            <v>980140003654</v>
          </cell>
          <cell r="B306" t="str">
            <v>ТОО "ТОНКЕРИС"</v>
          </cell>
          <cell r="C306" t="str">
            <v>ТОО "НОВОСЕЛОВКА"</v>
          </cell>
          <cell r="D306" t="str">
            <v>ТОО "НОВОСЕЛОВКА"</v>
          </cell>
          <cell r="E306" t="str">
            <v>990540003046</v>
          </cell>
        </row>
        <row r="307">
          <cell r="A307" t="str">
            <v>031060005621</v>
          </cell>
          <cell r="B307" t="str">
            <v>КХ "НОГАЙБАЙ"</v>
          </cell>
          <cell r="C307" t="str">
            <v>ТОО "Ногайбай"</v>
          </cell>
          <cell r="D307" t="str">
            <v>ТОО "Ногайбай"</v>
          </cell>
          <cell r="E307" t="str">
            <v>951040000019</v>
          </cell>
        </row>
        <row r="308">
          <cell r="A308" t="str">
            <v>031064018328</v>
          </cell>
          <cell r="B308" t="str">
            <v>КФХ "Сейпил-Малик"</v>
          </cell>
          <cell r="C308" t="str">
            <v>ТОО "Ногайбай"</v>
          </cell>
          <cell r="D308" t="str">
            <v>ТОО "Ногайбай"</v>
          </cell>
          <cell r="E308" t="str">
            <v>951040000019</v>
          </cell>
        </row>
        <row r="309">
          <cell r="A309" t="str">
            <v>040240005946</v>
          </cell>
          <cell r="B309" t="str">
            <v>ТОО "Акса-Север"</v>
          </cell>
          <cell r="C309" t="str">
            <v>ТОО "Ногайбай"</v>
          </cell>
          <cell r="D309" t="str">
            <v>ТОО "Ногайбай"</v>
          </cell>
          <cell r="E309" t="str">
            <v>951040000019</v>
          </cell>
        </row>
        <row r="310">
          <cell r="A310" t="str">
            <v>041040007393</v>
          </cell>
          <cell r="B310" t="str">
            <v>ТОО "Новотроицкое"</v>
          </cell>
          <cell r="C310" t="str">
            <v>ТОО "Ногайбай"</v>
          </cell>
          <cell r="D310" t="str">
            <v>ТОО "Ногайбай"</v>
          </cell>
          <cell r="E310" t="str">
            <v>951040000019</v>
          </cell>
        </row>
        <row r="311">
          <cell r="A311" t="str">
            <v>041240025824</v>
          </cell>
          <cell r="B311" t="str">
            <v>ТОО "Надежденское"</v>
          </cell>
          <cell r="C311" t="str">
            <v>ТОО "Ногайбай"</v>
          </cell>
          <cell r="D311" t="str">
            <v>ТОО "Ногайбай"</v>
          </cell>
          <cell r="E311" t="str">
            <v>951040000019</v>
          </cell>
        </row>
        <row r="312">
          <cell r="A312" t="str">
            <v>050260012612</v>
          </cell>
          <cell r="B312" t="str">
            <v>ФХ "ПАРАСАТ"</v>
          </cell>
          <cell r="C312" t="str">
            <v>ТОО "Ногайбай"</v>
          </cell>
          <cell r="D312" t="str">
            <v>ТОО "Ногайбай"</v>
          </cell>
          <cell r="E312" t="str">
            <v>951040000019</v>
          </cell>
        </row>
        <row r="313">
          <cell r="A313" t="str">
            <v>080740011470</v>
          </cell>
          <cell r="B313" t="str">
            <v>ТОО "НурСен Агро"</v>
          </cell>
          <cell r="C313" t="str">
            <v>ТОО "Ногайбай"</v>
          </cell>
          <cell r="D313" t="str">
            <v>ТОО "Ногайбай"</v>
          </cell>
          <cell r="E313" t="str">
            <v>951040000019</v>
          </cell>
        </row>
        <row r="314">
          <cell r="A314" t="str">
            <v>190540010369</v>
          </cell>
          <cell r="B314" t="str">
            <v>ТОО "Нүр-Агро 2050"</v>
          </cell>
          <cell r="C314" t="str">
            <v>ТОО "Ногайбай"</v>
          </cell>
          <cell r="D314" t="str">
            <v>ТОО "Ногайбай"</v>
          </cell>
          <cell r="E314" t="str">
            <v>951040000019</v>
          </cell>
        </row>
        <row r="315">
          <cell r="A315" t="str">
            <v>031240003198</v>
          </cell>
          <cell r="B315" t="str">
            <v>ТОО "Явленское МТС"</v>
          </cell>
          <cell r="C315" t="str">
            <v>ТОО "НТС-АГРО"</v>
          </cell>
          <cell r="D315" t="str">
            <v>ТОО "Явленское МТС"</v>
          </cell>
          <cell r="E315" t="str">
            <v>031240003198</v>
          </cell>
        </row>
        <row r="316">
          <cell r="A316" t="str">
            <v>140464022599</v>
          </cell>
          <cell r="B316" t="str">
            <v>ФХ "Жаңа-Жұлдыз"</v>
          </cell>
          <cell r="C316" t="str">
            <v>ТОО "Нур-СХ"</v>
          </cell>
          <cell r="D316" t="str">
            <v>ТОО "Нур-СХ"</v>
          </cell>
          <cell r="E316" t="str">
            <v>980640001289</v>
          </cell>
        </row>
        <row r="317">
          <cell r="A317" t="str">
            <v>151164007271</v>
          </cell>
          <cell r="B317" t="str">
            <v>ФХ "Агро-Думан"</v>
          </cell>
          <cell r="C317" t="str">
            <v>ТОО "Нур-СХ"</v>
          </cell>
          <cell r="D317" t="str">
            <v>ТОО "Нур-СХ"</v>
          </cell>
          <cell r="E317" t="str">
            <v>980640001289</v>
          </cell>
        </row>
        <row r="318">
          <cell r="A318" t="str">
            <v>180940028146</v>
          </cell>
          <cell r="B318" t="str">
            <v>ТОО "Баймырза-Агро 2018"</v>
          </cell>
          <cell r="C318" t="str">
            <v>ТОО "Нур-СХ"</v>
          </cell>
          <cell r="D318" t="str">
            <v>ТОО "Нур-СХ"</v>
          </cell>
          <cell r="E318" t="str">
            <v>980640001289</v>
          </cell>
        </row>
        <row r="319">
          <cell r="A319" t="str">
            <v>040340001362</v>
          </cell>
          <cell r="B319" t="str">
            <v>ТОО "Ивановка-Агросевер"</v>
          </cell>
          <cell r="C319" t="str">
            <v>ТОО "Олжа Агро"</v>
          </cell>
          <cell r="D319" t="str">
            <v>ТОО "Олжа Агро"</v>
          </cell>
          <cell r="E319" t="str">
            <v>180240041089</v>
          </cell>
        </row>
        <row r="320">
          <cell r="A320" t="str">
            <v>150940018034</v>
          </cell>
          <cell r="B320" t="str">
            <v>ТОО "Tumar LPS"</v>
          </cell>
          <cell r="C320" t="str">
            <v>ТОО "Олжа Агро"</v>
          </cell>
          <cell r="D320" t="str">
            <v>ТОО "Олжа Агро"</v>
          </cell>
          <cell r="E320" t="str">
            <v>180240041089</v>
          </cell>
        </row>
        <row r="321">
          <cell r="A321" t="str">
            <v>180340003654</v>
          </cell>
          <cell r="B321" t="str">
            <v>ТОО «Олжа Ряжское»</v>
          </cell>
          <cell r="C321" t="str">
            <v>ТОО "Олжа Агро"</v>
          </cell>
          <cell r="D321" t="str">
            <v>ТОО "Олжа Агро"</v>
          </cell>
          <cell r="E321" t="str">
            <v>180240041089</v>
          </cell>
        </row>
        <row r="322">
          <cell r="A322" t="str">
            <v>180340003822</v>
          </cell>
          <cell r="B322" t="str">
            <v>ТОО Олжа Беляевка</v>
          </cell>
          <cell r="C322" t="str">
            <v>ТОО "Олжа Агро"</v>
          </cell>
          <cell r="D322" t="str">
            <v>ТОО "Олжа Агро"</v>
          </cell>
          <cell r="E322" t="str">
            <v>180240041089</v>
          </cell>
        </row>
        <row r="323">
          <cell r="A323" t="str">
            <v>180340004058</v>
          </cell>
          <cell r="B323" t="str">
            <v>ТОО Олжа Алтын-Инвест</v>
          </cell>
          <cell r="C323" t="str">
            <v>ТОО "Олжа Агро"</v>
          </cell>
          <cell r="D323" t="str">
            <v>ТОО "Олжа Агро"</v>
          </cell>
          <cell r="E323" t="str">
            <v>180240041089</v>
          </cell>
        </row>
        <row r="324">
          <cell r="A324" t="str">
            <v>180340005135</v>
          </cell>
          <cell r="B324" t="str">
            <v>ТОО Олжа Камышное -1</v>
          </cell>
          <cell r="C324" t="str">
            <v>ТОО "Олжа Агро"</v>
          </cell>
          <cell r="D324" t="str">
            <v>ТОО "Олжа Агро"</v>
          </cell>
          <cell r="E324" t="str">
            <v>180240041089</v>
          </cell>
        </row>
        <row r="325">
          <cell r="A325" t="str">
            <v>180340006629</v>
          </cell>
          <cell r="B325" t="str">
            <v>ТОО Олжа Арыстан ПК</v>
          </cell>
          <cell r="C325" t="str">
            <v>ТОО "Олжа Агро"</v>
          </cell>
          <cell r="D325" t="str">
            <v>ТОО "Олжа Агро"</v>
          </cell>
          <cell r="E325" t="str">
            <v>180240041089</v>
          </cell>
        </row>
        <row r="326">
          <cell r="A326" t="str">
            <v>180340006649</v>
          </cell>
          <cell r="B326" t="str">
            <v>ТОО «Олжа Боровское»</v>
          </cell>
          <cell r="C326" t="str">
            <v>ТОО "Олжа Агро"</v>
          </cell>
          <cell r="D326" t="str">
            <v>ТОО "Олжа Агро"</v>
          </cell>
          <cell r="E326" t="str">
            <v>180240041089</v>
          </cell>
        </row>
        <row r="327">
          <cell r="A327" t="str">
            <v>180340013760</v>
          </cell>
          <cell r="B327" t="str">
            <v>ТОО Олжа Садчиковское</v>
          </cell>
          <cell r="C327" t="str">
            <v>ТОО "Олжа Агро"</v>
          </cell>
          <cell r="D327" t="str">
            <v>ТОО "Олжа Агро"</v>
          </cell>
          <cell r="E327" t="str">
            <v>180240041089</v>
          </cell>
        </row>
        <row r="328">
          <cell r="A328" t="str">
            <v>180340017575</v>
          </cell>
          <cell r="B328" t="str">
            <v>ТОО "Олжа Ак-Кудук"</v>
          </cell>
          <cell r="C328" t="str">
            <v>ТОО "Олжа Агро"</v>
          </cell>
          <cell r="D328" t="str">
            <v>ТОО "Олжа Агро"</v>
          </cell>
          <cell r="E328" t="str">
            <v>180240041089</v>
          </cell>
        </row>
        <row r="329">
          <cell r="A329" t="str">
            <v>180340017971</v>
          </cell>
          <cell r="B329" t="str">
            <v>ТОО «Олжа Босколь-Астык»</v>
          </cell>
          <cell r="C329" t="str">
            <v>ТОО "Олжа Агро"</v>
          </cell>
          <cell r="D329" t="str">
            <v>ТОО "Олжа Агро"</v>
          </cell>
          <cell r="E329" t="str">
            <v>180240041089</v>
          </cell>
        </row>
        <row r="330">
          <cell r="A330" t="str">
            <v>040840007598</v>
          </cell>
          <cell r="B330" t="str">
            <v>ТОО "Орел-Терра"</v>
          </cell>
          <cell r="C330" t="str">
            <v>ТОО "Оптимум-Петро"</v>
          </cell>
          <cell r="D330" t="str">
            <v>ТОО "Оптимум-Петро"</v>
          </cell>
          <cell r="E330" t="str">
            <v>040640005435</v>
          </cell>
        </row>
        <row r="331">
          <cell r="A331" t="str">
            <v>070940017881</v>
          </cell>
          <cell r="B331" t="str">
            <v>ТОО "Scandinavia Trans Motors Group"</v>
          </cell>
          <cell r="C331" t="str">
            <v>ТОО "Оптимум-Петро"</v>
          </cell>
          <cell r="D331" t="str">
            <v>ТОО "Оптимум-Петро"</v>
          </cell>
          <cell r="E331" t="str">
            <v>040640005435</v>
          </cell>
        </row>
        <row r="332">
          <cell r="A332" t="str">
            <v>030864032459</v>
          </cell>
          <cell r="B332" t="str">
            <v>КХ "ОРНЕК"</v>
          </cell>
          <cell r="C332" t="str">
            <v>ТОО "Полтавское"</v>
          </cell>
          <cell r="D332" t="str">
            <v>ТОО "Полтавское"</v>
          </cell>
          <cell r="E332" t="str">
            <v>930540000338</v>
          </cell>
        </row>
        <row r="333">
          <cell r="A333" t="str">
            <v>030864036441</v>
          </cell>
          <cell r="B333" t="str">
            <v>ФХ "Полтавка"</v>
          </cell>
          <cell r="C333" t="str">
            <v>ТОО "Полтавское"</v>
          </cell>
          <cell r="D333" t="str">
            <v>ТОО "Полтавское"</v>
          </cell>
          <cell r="E333" t="str">
            <v>930540000338</v>
          </cell>
        </row>
        <row r="334">
          <cell r="A334" t="str">
            <v>131240012920</v>
          </cell>
          <cell r="B334" t="str">
            <v>ТОО "Бейбарс Агро"</v>
          </cell>
          <cell r="C334" t="str">
            <v>ТОО "Полтавское"</v>
          </cell>
          <cell r="D334" t="str">
            <v>ТОО "Полтавское"</v>
          </cell>
          <cell r="E334" t="str">
            <v>930540000338</v>
          </cell>
        </row>
        <row r="335">
          <cell r="A335" t="str">
            <v>440518300116</v>
          </cell>
          <cell r="B335" t="str">
            <v>КХ Шуллер Эдуард Филиппович</v>
          </cell>
          <cell r="C335" t="str">
            <v>ТОО "Приреченское"</v>
          </cell>
          <cell r="D335" t="str">
            <v>ТОО "Приреченское"</v>
          </cell>
          <cell r="E335" t="str">
            <v>990440001640</v>
          </cell>
        </row>
        <row r="336">
          <cell r="A336" t="str">
            <v>541107300393</v>
          </cell>
          <cell r="B336" t="str">
            <v>к/х "Волков Виктор Николаевич"</v>
          </cell>
          <cell r="C336" t="str">
            <v>ТОО "Приреченское"</v>
          </cell>
          <cell r="D336" t="str">
            <v>ТОО "Приреченское"</v>
          </cell>
          <cell r="E336" t="str">
            <v>990440001640</v>
          </cell>
        </row>
        <row r="337">
          <cell r="A337" t="str">
            <v>580807301034</v>
          </cell>
          <cell r="B337" t="str">
            <v>к\х "Арман"</v>
          </cell>
          <cell r="C337" t="str">
            <v>ТОО "Приреченское"</v>
          </cell>
          <cell r="D337" t="str">
            <v>ТОО "Приреченское"</v>
          </cell>
          <cell r="E337" t="str">
            <v>990440001640</v>
          </cell>
        </row>
        <row r="338">
          <cell r="A338" t="str">
            <v>860913350226</v>
          </cell>
          <cell r="B338" t="str">
            <v>к/х "Шуллер С.В."</v>
          </cell>
          <cell r="C338" t="str">
            <v>ТОО "Приреченское"</v>
          </cell>
          <cell r="D338" t="str">
            <v>ТОО "Приреченское"</v>
          </cell>
          <cell r="E338" t="str">
            <v>990440001640</v>
          </cell>
        </row>
        <row r="339">
          <cell r="A339" t="str">
            <v>611218301132</v>
          </cell>
          <cell r="B339" t="str">
            <v>ФХ "FARM"</v>
          </cell>
          <cell r="C339" t="str">
            <v>ТОО "Роднички"</v>
          </cell>
          <cell r="D339" t="str">
            <v>ФХ "FARM"</v>
          </cell>
          <cell r="E339" t="str">
            <v>611218301132</v>
          </cell>
        </row>
        <row r="340">
          <cell r="A340" t="str">
            <v>010240002014</v>
          </cell>
          <cell r="B340" t="str">
            <v>ТОО "Тимофеевка Агро"</v>
          </cell>
          <cell r="C340" t="str">
            <v>ТОО "Сана-Агро"</v>
          </cell>
          <cell r="D340" t="str">
            <v>ТОО "Сана-Агро"</v>
          </cell>
          <cell r="E340" t="str">
            <v>980440002012</v>
          </cell>
        </row>
        <row r="341">
          <cell r="A341" t="str">
            <v>020940003535</v>
          </cell>
          <cell r="B341" t="str">
            <v>ТОО "Куйбышевское Агро"</v>
          </cell>
          <cell r="C341" t="str">
            <v>ТОО "Сана-Агро"</v>
          </cell>
          <cell r="D341" t="str">
            <v>ТОО "Сана-Агро"</v>
          </cell>
          <cell r="E341" t="str">
            <v>980440002012</v>
          </cell>
        </row>
        <row r="342">
          <cell r="A342" t="str">
            <v>080540007287</v>
          </cell>
          <cell r="B342" t="str">
            <v>ТОО «Костанай-Агро 2008»</v>
          </cell>
          <cell r="C342" t="str">
            <v>ТОО "Сана-Агро"</v>
          </cell>
          <cell r="D342" t="str">
            <v>ТОО "Сана-Агро"</v>
          </cell>
          <cell r="E342" t="str">
            <v>980440002012</v>
          </cell>
        </row>
        <row r="343">
          <cell r="A343" t="str">
            <v>101140002786</v>
          </cell>
          <cell r="B343" t="str">
            <v>ТОО  "КАЙМАККОЛЬ-АГРО"</v>
          </cell>
          <cell r="C343" t="str">
            <v>ТОО "Сана-Агро"</v>
          </cell>
          <cell r="D343" t="str">
            <v>ТОО "Сана-Агро"</v>
          </cell>
          <cell r="E343" t="str">
            <v>980440002012</v>
          </cell>
        </row>
        <row r="344">
          <cell r="A344" t="str">
            <v>030864034633</v>
          </cell>
          <cell r="B344" t="str">
            <v>КХ "Леонов Я.П"</v>
          </cell>
          <cell r="C344" t="str">
            <v>ТОО "Санта-Мария"</v>
          </cell>
          <cell r="D344" t="str">
            <v>КХ "Леонов Я.П"</v>
          </cell>
          <cell r="E344" t="str">
            <v>030864034633</v>
          </cell>
        </row>
        <row r="345">
          <cell r="A345" t="str">
            <v>180340005988</v>
          </cell>
          <cell r="B345" t="str">
            <v>ТОО "Агрофирма Весна"</v>
          </cell>
          <cell r="C345" t="str">
            <v>ТОО "Святодуховка - Агро"</v>
          </cell>
          <cell r="D345" t="str">
            <v>ТОО "Агрофирма Весна"</v>
          </cell>
          <cell r="E345" t="str">
            <v>180340005988</v>
          </cell>
        </row>
        <row r="346">
          <cell r="A346" t="str">
            <v>041040006424</v>
          </cell>
          <cell r="B346" t="str">
            <v>ТОО "Средигорненский"</v>
          </cell>
          <cell r="C346" t="str">
            <v>ТОО "СОЛОВЬЕВСКИЕ НИВЫ и К"</v>
          </cell>
          <cell r="D346" t="str">
            <v>ТОО "СОЛОВЬЕВСКИЕ НИВЫ и К"</v>
          </cell>
          <cell r="E346" t="str">
            <v>040940009121</v>
          </cell>
        </row>
        <row r="347">
          <cell r="A347" t="str">
            <v>190340017418</v>
          </cell>
          <cell r="B347" t="str">
            <v>ТОО "Ярославское"</v>
          </cell>
          <cell r="C347" t="str">
            <v>ТОО "СОЛОВЬЕВСКИЕ НИВЫ и К"</v>
          </cell>
          <cell r="D347" t="str">
            <v>ТОО "СОЛОВЬЕВСКИЕ НИВЫ и К"</v>
          </cell>
          <cell r="E347" t="str">
            <v>040940009121</v>
          </cell>
        </row>
        <row r="348">
          <cell r="A348" t="str">
            <v>980140002309</v>
          </cell>
          <cell r="B348" t="str">
            <v>ТОО "Нива" Сулеймен Ерлан</v>
          </cell>
          <cell r="C348" t="str">
            <v>ТОО "СХП Новобратское"</v>
          </cell>
          <cell r="D348" t="str">
            <v>ТОО "Нива" Сулеймен Ерлан</v>
          </cell>
          <cell r="E348" t="str">
            <v>980140002309</v>
          </cell>
        </row>
        <row r="349">
          <cell r="A349" t="str">
            <v>180140021199</v>
          </cell>
          <cell r="B349" t="str">
            <v>ТОО "Новополяковское"</v>
          </cell>
          <cell r="C349" t="str">
            <v>ТОО "Таулы-Восток и К"</v>
          </cell>
          <cell r="D349" t="str">
            <v>ТОО "Новополяковское"</v>
          </cell>
          <cell r="E349" t="str">
            <v>180140021199</v>
          </cell>
        </row>
        <row r="350">
          <cell r="A350" t="str">
            <v>990340010061</v>
          </cell>
          <cell r="B350" t="str">
            <v>ТОО "Асан Аул"</v>
          </cell>
          <cell r="C350" t="str">
            <v>ТОО "Төре и К"</v>
          </cell>
          <cell r="D350" t="str">
            <v>ТОО "Асан Аул"</v>
          </cell>
          <cell r="E350" t="str">
            <v>990340010061</v>
          </cell>
        </row>
        <row r="351">
          <cell r="A351" t="str">
            <v>581130300495</v>
          </cell>
          <cell r="B351" t="str">
            <v>КХ "Исток 2"</v>
          </cell>
          <cell r="C351" t="str">
            <v>ТОО "Труд-13"</v>
          </cell>
          <cell r="D351" t="str">
            <v>КХ "Исток 2"</v>
          </cell>
          <cell r="E351" t="str">
            <v>581130300495</v>
          </cell>
        </row>
        <row r="352">
          <cell r="A352" t="str">
            <v>170840035103</v>
          </cell>
          <cell r="B352" t="str">
            <v>KST-GRAIN</v>
          </cell>
          <cell r="C352" t="str">
            <v>ТОО "Целинное Агро"</v>
          </cell>
          <cell r="D352" t="str">
            <v>KST-GRAIN</v>
          </cell>
          <cell r="E352" t="str">
            <v>170840035103</v>
          </cell>
        </row>
        <row r="353">
          <cell r="A353" t="str">
            <v>981240003829</v>
          </cell>
          <cell r="B353" t="str">
            <v>ТОО "Черниговский и К"</v>
          </cell>
          <cell r="C353" t="str">
            <v>ТОО "Шахтёрское"</v>
          </cell>
          <cell r="D353" t="str">
            <v>ТОО "Шахтёрское"</v>
          </cell>
          <cell r="E353" t="str">
            <v>010440006351</v>
          </cell>
        </row>
        <row r="354">
          <cell r="A354" t="str">
            <v>990340001756</v>
          </cell>
          <cell r="B354" t="str">
            <v>ТОО "Жараспай"</v>
          </cell>
          <cell r="C354" t="str">
            <v>ТОО "Шахтёрское"</v>
          </cell>
          <cell r="D354" t="str">
            <v>ТОО "Шахтёрское"</v>
          </cell>
          <cell r="E354" t="str">
            <v>010440006351</v>
          </cell>
        </row>
        <row r="355">
          <cell r="A355" t="str">
            <v>541115400610</v>
          </cell>
          <cell r="B355" t="str">
            <v>КХ "Мансур" Сулеймен Ерлан</v>
          </cell>
          <cell r="C355" t="str">
            <v>ТОО "Эврика"</v>
          </cell>
          <cell r="D355" t="str">
            <v>ТОО "Эврика"</v>
          </cell>
          <cell r="E355" t="str">
            <v>970140006353</v>
          </cell>
        </row>
        <row r="356">
          <cell r="A356" t="str">
            <v>700620300057</v>
          </cell>
          <cell r="B356" t="str">
            <v>КХ "Омаров С.Б"</v>
          </cell>
          <cell r="C356" t="str">
            <v>ТОО "Эврика"</v>
          </cell>
          <cell r="D356" t="str">
            <v>ТОО "Эврика"</v>
          </cell>
          <cell r="E356" t="str">
            <v>970140006353</v>
          </cell>
        </row>
        <row r="357">
          <cell r="A357" t="str">
            <v>030440006325</v>
          </cell>
          <cell r="B357" t="str">
            <v>ТОО "Сервис-ЖАРС"</v>
          </cell>
          <cell r="C357" t="str">
            <v>ТОО "ЭталонАгроХим"</v>
          </cell>
          <cell r="D357" t="str">
            <v>ТОО "ЭталонАгроХим"</v>
          </cell>
          <cell r="E357" t="str">
            <v>190840019452</v>
          </cell>
        </row>
        <row r="358">
          <cell r="A358" t="str">
            <v>071240009431</v>
          </cell>
          <cell r="B358" t="str">
            <v>ТОО "Шағала Агро"</v>
          </cell>
          <cell r="C358" t="str">
            <v>ТОО "ЭталонАгроХим"</v>
          </cell>
          <cell r="D358" t="str">
            <v>ТОО "ЭталонАгроХим"</v>
          </cell>
          <cell r="E358" t="str">
            <v>190840019452</v>
          </cell>
        </row>
        <row r="359">
          <cell r="A359" t="str">
            <v>950740000283</v>
          </cell>
          <cell r="B359" t="str">
            <v>ТОО "Астраханское"</v>
          </cell>
          <cell r="C359" t="str">
            <v>ТОО "ЭталонАгроХим"</v>
          </cell>
          <cell r="D359" t="str">
            <v>ТОО "ЭталонАгроХим"</v>
          </cell>
          <cell r="E359" t="str">
            <v>190840019452</v>
          </cell>
        </row>
        <row r="360">
          <cell r="A360" t="str">
            <v>830514350447</v>
          </cell>
          <cell r="B360" t="str">
            <v>КХ "Карасу"</v>
          </cell>
          <cell r="C360" t="str">
            <v>ТОО "Яковлева"</v>
          </cell>
          <cell r="D360" t="str">
            <v>КХ "Карасу"</v>
          </cell>
          <cell r="E360" t="str">
            <v>830514350447</v>
          </cell>
        </row>
        <row r="361">
          <cell r="A361" t="str">
            <v>510701350310</v>
          </cell>
          <cell r="B361" t="str">
            <v>КХ "ОВН"</v>
          </cell>
          <cell r="C361" t="str">
            <v>ТОО "Якорь-Агро"</v>
          </cell>
          <cell r="D361" t="str">
            <v>ТОО "Якорь-Агро"</v>
          </cell>
          <cell r="E361" t="str">
            <v>041240025267</v>
          </cell>
        </row>
        <row r="362">
          <cell r="A362" t="str">
            <v>980340002851</v>
          </cell>
          <cell r="B362" t="str">
            <v>ТОО Якорь-СК</v>
          </cell>
          <cell r="C362" t="str">
            <v>ТОО "Якорь-Агро"</v>
          </cell>
          <cell r="D362" t="str">
            <v>ТОО "Якорь-Агро"</v>
          </cell>
          <cell r="E362" t="str">
            <v>041240025267</v>
          </cell>
        </row>
        <row r="363">
          <cell r="A363" t="str">
            <v>180540039771</v>
          </cell>
          <cell r="B363" t="str">
            <v>ТОО "Vet-consul"</v>
          </cell>
          <cell r="C363" t="str">
            <v>ТОО «BioProm Technologies»</v>
          </cell>
          <cell r="D363" t="str">
            <v>ТОО "Vet-consul"</v>
          </cell>
          <cell r="E363" t="str">
            <v>180540039771</v>
          </cell>
        </row>
        <row r="364">
          <cell r="A364" t="str">
            <v>040640005237</v>
          </cell>
          <cell r="B364" t="str">
            <v>ТОО "Caspian Food"</v>
          </cell>
          <cell r="C364" t="str">
            <v xml:space="preserve">ТОО «Винный завод «Silk Alley» </v>
          </cell>
          <cell r="D364" t="str">
            <v>ТОО "Caspian Food"</v>
          </cell>
          <cell r="E364" t="str">
            <v>040640005237</v>
          </cell>
        </row>
        <row r="365">
          <cell r="A365" t="str">
            <v>070540005813</v>
          </cell>
          <cell r="B365" t="str">
            <v>ТОО «КХ «Новая Заря»</v>
          </cell>
          <cell r="C365" t="str">
            <v>ТОО «СФ Песчанка»</v>
          </cell>
          <cell r="D365" t="str">
            <v>ТОО «СФ Песчанка»</v>
          </cell>
          <cell r="E365" t="str">
            <v>020940002130</v>
          </cell>
        </row>
        <row r="366">
          <cell r="A366" t="str">
            <v>100440006955</v>
          </cell>
          <cell r="B366" t="str">
            <v>ТОО «Буркотовское»</v>
          </cell>
          <cell r="C366" t="str">
            <v>ТОО «СФ Песчанка»</v>
          </cell>
          <cell r="D366" t="str">
            <v>ТОО «СФ Песчанка»</v>
          </cell>
          <cell r="E366" t="str">
            <v>020940002130</v>
          </cell>
        </row>
        <row r="367">
          <cell r="A367" t="str">
            <v>051040007956</v>
          </cell>
          <cell r="B367" t="str">
            <v>ТОО «Гладиус-Каратал»</v>
          </cell>
          <cell r="C367" t="str">
            <v>ТОО «Тауелсиздик»</v>
          </cell>
          <cell r="D367" t="str">
            <v>ТОО «Гладиус-Каратал»</v>
          </cell>
          <cell r="E367" t="str">
            <v>051040007956</v>
          </cell>
        </row>
        <row r="368">
          <cell r="A368" t="str">
            <v>950540001171</v>
          </cell>
          <cell r="B368" t="str">
            <v>ТОО ПК имени Кирова</v>
          </cell>
          <cell r="C368" t="str">
            <v>ТОО «Шерубай Су»</v>
          </cell>
          <cell r="D368" t="str">
            <v>ТОО ПК имени Кирова</v>
          </cell>
          <cell r="E368" t="str">
            <v>950540001171</v>
          </cell>
        </row>
        <row r="369">
          <cell r="A369" t="str">
            <v>620507350349</v>
          </cell>
          <cell r="B369" t="str">
            <v>КХ "Алекс"</v>
          </cell>
          <cell r="C369" t="str">
            <v>ТОО Беловка Агро</v>
          </cell>
          <cell r="D369" t="str">
            <v>КХ "Алекс"</v>
          </cell>
          <cell r="E369" t="str">
            <v>620507350349</v>
          </cell>
        </row>
        <row r="370">
          <cell r="A370" t="str">
            <v>201140001789</v>
          </cell>
          <cell r="B370" t="str">
            <v>Barakat agro KAZ</v>
          </cell>
          <cell r="C370" t="str">
            <v>ТОО БОРИС-РОМАНОВСКОЕ</v>
          </cell>
          <cell r="D370" t="str">
            <v>ТОО БОРИС-РОМАНОВСКОЕ</v>
          </cell>
          <cell r="E370" t="str">
            <v>050440003710</v>
          </cell>
        </row>
        <row r="371">
          <cell r="A371" t="str">
            <v>610615350097</v>
          </cell>
          <cell r="B371" t="str">
            <v xml:space="preserve">КХ Жумагулов АА </v>
          </cell>
          <cell r="C371" t="str">
            <v>ТОО БОРИС-РОМАНОВСКОЕ</v>
          </cell>
          <cell r="D371" t="str">
            <v>ТОО БОРИС-РОМАНОВСКОЕ</v>
          </cell>
          <cell r="E371" t="str">
            <v>050440003710</v>
          </cell>
        </row>
        <row r="372">
          <cell r="A372" t="str">
            <v>590521350258</v>
          </cell>
          <cell r="B372" t="str">
            <v>КХ "Жанахай"</v>
          </cell>
          <cell r="C372" t="str">
            <v>ТОО Жанахай</v>
          </cell>
          <cell r="D372" t="str">
            <v>КХ "Жанахай"</v>
          </cell>
          <cell r="E372" t="str">
            <v>590521350258</v>
          </cell>
        </row>
        <row r="373">
          <cell r="A373" t="str">
            <v>530911300062</v>
          </cell>
          <cell r="B373" t="str">
            <v>КХ "Камышинское"</v>
          </cell>
          <cell r="C373" t="str">
            <v>ТОО Камышинское-2</v>
          </cell>
          <cell r="D373" t="str">
            <v>КХ "Камышинское"</v>
          </cell>
          <cell r="E373" t="str">
            <v>530911300062</v>
          </cell>
        </row>
        <row r="374">
          <cell r="A374" t="str">
            <v>110340016257</v>
          </cell>
          <cell r="B374" t="str">
            <v>ТОО "Достык АгроИнвест"</v>
          </cell>
          <cell r="C374" t="str">
            <v>ТОО Кремнюшенское</v>
          </cell>
          <cell r="D374" t="str">
            <v>ТОО "Достык АгроИнвест"</v>
          </cell>
          <cell r="E374" t="str">
            <v>110340016257</v>
          </cell>
        </row>
        <row r="375">
          <cell r="A375" t="str">
            <v>040364049249</v>
          </cell>
          <cell r="B375" t="str">
            <v>КХ Коктал</v>
          </cell>
          <cell r="C375" t="str">
            <v>Төлеш Серік Асқарұлы</v>
          </cell>
          <cell r="D375" t="str">
            <v>КХ Коктал</v>
          </cell>
          <cell r="E375" t="str">
            <v>040364049249</v>
          </cell>
        </row>
        <row r="376">
          <cell r="A376" t="str">
            <v>540111300362</v>
          </cell>
          <cell r="B376" t="str">
            <v>КХ "Коломенцев"</v>
          </cell>
          <cell r="C376" t="str">
            <v>ФХ "Родник"</v>
          </cell>
          <cell r="D376" t="str">
            <v>ФХ "Родник"</v>
          </cell>
          <cell r="E376" t="str">
            <v>051164023103</v>
          </cell>
        </row>
        <row r="377">
          <cell r="A377" t="str">
            <v>681025300514</v>
          </cell>
          <cell r="B377" t="str">
            <v>КХ "Любенков"</v>
          </cell>
          <cell r="C377" t="str">
            <v>ФХ "Родник"</v>
          </cell>
          <cell r="D377" t="str">
            <v>ФХ "Родник"</v>
          </cell>
          <cell r="E377" t="str">
            <v>051164023103</v>
          </cell>
        </row>
        <row r="378">
          <cell r="A378" t="str">
            <v>730515300379</v>
          </cell>
          <cell r="B378" t="str">
            <v>КХ "Казаков"</v>
          </cell>
          <cell r="C378" t="str">
            <v>ФХ "Родник"</v>
          </cell>
          <cell r="D378" t="str">
            <v>ФХ "Родник"</v>
          </cell>
          <cell r="E378" t="str">
            <v>051164023103</v>
          </cell>
        </row>
        <row r="379">
          <cell r="A379" t="str">
            <v>050664007593</v>
          </cell>
          <cell r="B379" t="str">
            <v>ФХ "Ақ-Маржан"</v>
          </cell>
          <cell r="C379" t="str">
            <v>ФХ "Табыс"</v>
          </cell>
          <cell r="D379" t="str">
            <v>ФХ "Табыс"</v>
          </cell>
          <cell r="E379" t="str">
            <v>130664010977</v>
          </cell>
        </row>
        <row r="380">
          <cell r="A380" t="str">
            <v>090764016206</v>
          </cell>
          <cell r="B380" t="str">
            <v>ФХ "Сары Арка"</v>
          </cell>
          <cell r="C380" t="str">
            <v>ФХ "Табыс"</v>
          </cell>
          <cell r="D380" t="str">
            <v>ФХ "Табыс"</v>
          </cell>
          <cell r="E380" t="str">
            <v>130664010977</v>
          </cell>
        </row>
        <row r="381">
          <cell r="A381" t="str">
            <v>110764002351</v>
          </cell>
          <cell r="B381" t="str">
            <v>ФХ "Кинерал"</v>
          </cell>
          <cell r="C381" t="str">
            <v>ФХ "Табыс"</v>
          </cell>
          <cell r="D381" t="str">
            <v>ФХ "Табыс"</v>
          </cell>
          <cell r="E381" t="str">
            <v>130664010977</v>
          </cell>
        </row>
        <row r="383">
          <cell r="A383" t="str">
            <v>740206300925</v>
          </cell>
          <cell r="B383" t="str">
            <v>КХ Захаренко Александр Владимирович</v>
          </cell>
          <cell r="C383" t="str">
            <v>КХ Захаренко Александр Владимирович</v>
          </cell>
          <cell r="D383" t="str">
            <v>КХ в форме ПТ "Сахаров В.А."</v>
          </cell>
          <cell r="E383" t="str">
            <v>050264027915</v>
          </cell>
        </row>
        <row r="384">
          <cell r="A384" t="str">
            <v>420715301568</v>
          </cell>
          <cell r="B384" t="str">
            <v>КХ "Раева Якова Нифодьевича"</v>
          </cell>
          <cell r="C384" t="str">
            <v>КХ "Раева Якова Нифодьевича"</v>
          </cell>
          <cell r="D384" t="str">
            <v>КХ в форме ПТ "Сахаров В.А."</v>
          </cell>
          <cell r="E384" t="str">
            <v>050264027915</v>
          </cell>
        </row>
        <row r="385">
          <cell r="A385" t="str">
            <v>020140011537</v>
          </cell>
          <cell r="B385" t="str">
            <v>ТОО Кремнюшенское</v>
          </cell>
          <cell r="C385" t="str">
            <v>ТОО Кремнюшенское</v>
          </cell>
          <cell r="D385" t="str">
            <v xml:space="preserve">ТОО «Калинина» </v>
          </cell>
          <cell r="E385" t="str">
            <v>041240025725</v>
          </cell>
        </row>
        <row r="386">
          <cell r="A386" t="str">
            <v>110340016257</v>
          </cell>
          <cell r="B386" t="str">
            <v>ТОО "Достык АгроИнвест"</v>
          </cell>
          <cell r="C386" t="str">
            <v>ТОО Кремнюшенское</v>
          </cell>
          <cell r="D386" t="str">
            <v xml:space="preserve">ТОО «Калинина» </v>
          </cell>
          <cell r="E386" t="str">
            <v>041240025725</v>
          </cell>
        </row>
        <row r="387">
          <cell r="A387" t="str">
            <v>051040004945</v>
          </cell>
          <cell r="B387" t="str">
            <v>КТ "ЛИБЕРТИ И К"</v>
          </cell>
          <cell r="C387" t="str">
            <v>КТ "ЛИБЕРТИ И К"</v>
          </cell>
          <cell r="D387" t="str">
            <v>КТ "КУПИН И КОМПАНИЯ"</v>
          </cell>
          <cell r="E387" t="str">
            <v>040740004113</v>
          </cell>
        </row>
        <row r="388">
          <cell r="A388" t="str">
            <v>600904301830</v>
          </cell>
          <cell r="B388" t="str">
            <v>КХ ВОСТОК</v>
          </cell>
          <cell r="C388" t="str">
            <v>КХ ВОСТОК</v>
          </cell>
          <cell r="D388" t="str">
            <v>КТ "КУПИН И КОМПАНИЯ"</v>
          </cell>
          <cell r="E388" t="str">
            <v>040740004113</v>
          </cell>
        </row>
        <row r="389">
          <cell r="A389" t="str">
            <v>150564022623</v>
          </cell>
          <cell r="B389" t="str">
            <v>КХ Худякова Г.И</v>
          </cell>
          <cell r="C389" t="str">
            <v>КХ Худякова Г.И</v>
          </cell>
          <cell r="D389" t="str">
            <v>КХ БIРЛIК (Веселовка)</v>
          </cell>
          <cell r="E389" t="str">
            <v>010364005519</v>
          </cell>
        </row>
        <row r="390">
          <cell r="A390" t="str">
            <v>181240000956</v>
          </cell>
          <cell r="B390" t="str">
            <v>ТОО ACROS VK</v>
          </cell>
          <cell r="C390" t="str">
            <v>ТОО ACROS VK</v>
          </cell>
          <cell r="D390" t="str">
            <v>КХ БIРЛIК (Веселовка)</v>
          </cell>
          <cell r="E390" t="str">
            <v>010364005519</v>
          </cell>
        </row>
        <row r="391">
          <cell r="A391" t="str">
            <v>041140002029</v>
          </cell>
          <cell r="B391" t="str">
            <v>ТОО Евсеев</v>
          </cell>
          <cell r="C391" t="str">
            <v>ТОО Евсеев</v>
          </cell>
          <cell r="D391" t="str">
            <v>КХ БIРЛIК (Веселовка)</v>
          </cell>
          <cell r="E391" t="str">
            <v>010364005519</v>
          </cell>
        </row>
        <row r="392">
          <cell r="A392" t="str">
            <v>210540013316</v>
          </cell>
          <cell r="B392" t="str">
            <v>ТОО AgroTeam</v>
          </cell>
          <cell r="C392" t="str">
            <v>ТОО AgroTeam</v>
          </cell>
          <cell r="D392" t="str">
            <v>ТОО "Колос-Агро"</v>
          </cell>
          <cell r="E392" t="str">
            <v>041240000726</v>
          </cell>
        </row>
        <row r="393">
          <cell r="A393" t="str">
            <v>640507302283</v>
          </cell>
          <cell r="B393" t="str">
            <v>КХ "Ласточка"</v>
          </cell>
          <cell r="C393" t="str">
            <v>КХ "Ласточка"</v>
          </cell>
          <cell r="D393" t="str">
            <v>КХ «Рауш А.А.»</v>
          </cell>
          <cell r="E393" t="str">
            <v>790327301891</v>
          </cell>
        </row>
        <row r="394">
          <cell r="A394" t="str">
            <v>530810402313</v>
          </cell>
          <cell r="B394" t="str">
            <v>КХ Сухорукова Л.В</v>
          </cell>
          <cell r="C394" t="str">
            <v>КХ Сухорукова Л.В</v>
          </cell>
          <cell r="D394" t="str">
            <v>КХ «Рауш А.А.»</v>
          </cell>
          <cell r="E394" t="str">
            <v>790327301891</v>
          </cell>
        </row>
        <row r="395">
          <cell r="A395" t="str">
            <v>041040004775</v>
          </cell>
          <cell r="B395" t="str">
            <v>ТОО "СИЗИКОВ И К"</v>
          </cell>
          <cell r="C395" t="str">
            <v>ТОО "СИЗИКОВ И К"</v>
          </cell>
          <cell r="D395" t="str">
            <v>КХ Сизикова Бориса Сергеевича</v>
          </cell>
          <cell r="E395" t="str">
            <v>590730300812</v>
          </cell>
        </row>
        <row r="396">
          <cell r="A396" t="str">
            <v>210140038559</v>
          </cell>
          <cell r="B396" t="str">
            <v>ТОО "MUHIT-AGRO"</v>
          </cell>
          <cell r="C396" t="str">
            <v>ТОО "MUHIT-AGRO"</v>
          </cell>
          <cell r="D396" t="str">
            <v>ТОО "Агрофирма "Приречное"</v>
          </cell>
          <cell r="E396" t="str">
            <v>930640000222</v>
          </cell>
        </row>
        <row r="397">
          <cell r="A397" t="str">
            <v>550102304655</v>
          </cell>
          <cell r="B397" t="str">
            <v>КХ Шитова А.К. (Ново-ильинка)</v>
          </cell>
          <cell r="C397" t="str">
            <v>КХ Шитова А.К. (Ново-ильинка)</v>
          </cell>
          <cell r="D397" t="str">
            <v>ТОО "Агроземхолдинг"</v>
          </cell>
          <cell r="E397" t="str">
            <v>041240007320</v>
          </cell>
        </row>
        <row r="398">
          <cell r="A398" t="str">
            <v>041240015153</v>
          </cell>
          <cell r="B398" t="str">
            <v>ТОО «Ак Боз»</v>
          </cell>
          <cell r="C398" t="str">
            <v>ТОО «Ак Боз»</v>
          </cell>
          <cell r="D398" t="str">
            <v>ТОО "Санур-Агро"</v>
          </cell>
          <cell r="E398" t="str">
            <v>100340019537</v>
          </cell>
        </row>
        <row r="399">
          <cell r="A399" t="str">
            <v>170840035669</v>
          </cell>
          <cell r="B399" t="str">
            <v>ТОО "БНК-Агро"</v>
          </cell>
          <cell r="C399" t="str">
            <v>ТОО "БНК-Агро"</v>
          </cell>
          <cell r="D399" t="str">
            <v>ТОО "Санур-Агро"</v>
          </cell>
          <cell r="E399" t="str">
            <v>100340019537</v>
          </cell>
        </row>
        <row r="400">
          <cell r="A400" t="str">
            <v>180140021199</v>
          </cell>
          <cell r="B400" t="str">
            <v>ТОО "Новополяковское"</v>
          </cell>
          <cell r="C400" t="str">
            <v>ТОО "Новополяковское"</v>
          </cell>
          <cell r="D400" t="str">
            <v>ТОО "Таулы-Восток и К"</v>
          </cell>
          <cell r="E400" t="str">
            <v>041240025517</v>
          </cell>
        </row>
        <row r="401">
          <cell r="A401" t="str">
            <v>171040041042</v>
          </cell>
          <cell r="B401" t="str">
            <v>ТОО "Б-агро"</v>
          </cell>
          <cell r="C401" t="str">
            <v>ТОО "Б-агро"</v>
          </cell>
          <cell r="D401" t="str">
            <v>КХ Багратион</v>
          </cell>
          <cell r="E401" t="str">
            <v>661226300444</v>
          </cell>
        </row>
        <row r="402">
          <cell r="A402" t="str">
            <v>010840017778</v>
          </cell>
          <cell r="B402" t="str">
            <v>ТОО "Большереченское"</v>
          </cell>
          <cell r="C402" t="str">
            <v>ТОО "Большереченское"</v>
          </cell>
          <cell r="D402" t="str">
            <v>КФХ "Большереченское"</v>
          </cell>
          <cell r="E402" t="str">
            <v>650707301353</v>
          </cell>
        </row>
        <row r="403">
          <cell r="A403" t="str">
            <v>011140002846</v>
          </cell>
          <cell r="B403" t="str">
            <v>ТОО "Тамыз Инвест"</v>
          </cell>
          <cell r="C403" t="str">
            <v>ТОО "Тамыз Инвест"</v>
          </cell>
          <cell r="D403" t="str">
            <v>ТОО ТамызАгроИнвест</v>
          </cell>
          <cell r="E403" t="str">
            <v>200840001632</v>
          </cell>
        </row>
        <row r="404">
          <cell r="A404" t="str">
            <v>200840001632</v>
          </cell>
          <cell r="B404" t="str">
            <v>ТОО ТамызАгроИнвест</v>
          </cell>
          <cell r="C404" t="str">
            <v>ТОО ТамызАгроИнвест</v>
          </cell>
          <cell r="D404" t="str">
            <v>ТОО ТамызАгроИнвест</v>
          </cell>
          <cell r="E404" t="str">
            <v>200840001632</v>
          </cell>
        </row>
        <row r="405">
          <cell r="A405" t="str">
            <v>191040007165</v>
          </cell>
          <cell r="B405" t="str">
            <v>ТОО "ТайыншаАгроИнвест"</v>
          </cell>
          <cell r="C405" t="str">
            <v>ТОО "ТайыншаАгроИнвест"</v>
          </cell>
          <cell r="D405" t="str">
            <v>ТОО ТамызАгроИнвест</v>
          </cell>
          <cell r="E405" t="str">
            <v>200840001632</v>
          </cell>
        </row>
        <row r="406">
          <cell r="A406" t="str">
            <v>041240011319</v>
          </cell>
          <cell r="B406" t="str">
            <v>ТОО "КУРТАЙ-АГРО"</v>
          </cell>
          <cell r="C406" t="str">
            <v>ТОО "КУРТАЙ-АГРО"</v>
          </cell>
          <cell r="D406" t="str">
            <v>КХ "Агрос"</v>
          </cell>
          <cell r="E406" t="str">
            <v>720827350111</v>
          </cell>
        </row>
        <row r="407">
          <cell r="A407" t="str">
            <v>500120350241</v>
          </cell>
          <cell r="B407" t="str">
            <v>КРЕСТЬЯНСКОЕ ХОЗЯЙСТВО "РОГАЧЁВ Н.И."</v>
          </cell>
          <cell r="C407" t="str">
            <v>КРЕСТЬЯНСКОЕ ХОЗЯЙСТВО "РОГАЧЁВ Н.И."</v>
          </cell>
          <cell r="D407" t="str">
            <v>КХ "Агрос"</v>
          </cell>
          <cell r="E407" t="str">
            <v>720827350111</v>
          </cell>
        </row>
        <row r="408">
          <cell r="A408" t="str">
            <v>080240023585</v>
          </cell>
          <cell r="B408" t="str">
            <v>ТОО "Астық-Караагаш"</v>
          </cell>
          <cell r="C408" t="str">
            <v>ТОО "Астық-Караагаш"</v>
          </cell>
          <cell r="D408" t="str">
            <v>ТОО "Астык-STEM"</v>
          </cell>
          <cell r="E408" t="str">
            <v>021040006252</v>
          </cell>
        </row>
        <row r="409">
          <cell r="A409" t="str">
            <v>010440005531</v>
          </cell>
          <cell r="B409" t="str">
            <v>ТОО "САҒАТ -СК"</v>
          </cell>
          <cell r="C409" t="str">
            <v>ТОО "САҒАТ -СК"</v>
          </cell>
          <cell r="D409" t="str">
            <v>АО "Атамекен - Агро"</v>
          </cell>
          <cell r="E409" t="str">
            <v>080940017289</v>
          </cell>
        </row>
        <row r="410">
          <cell r="A410" t="str">
            <v>980240001027</v>
          </cell>
          <cell r="B410" t="str">
            <v>ТОО "ЕН-ДАЛА"</v>
          </cell>
          <cell r="C410" t="str">
            <v>ТОО "ЕН-ДАЛА"</v>
          </cell>
          <cell r="D410" t="str">
            <v>ТОО "МАНШУК-АЭ"</v>
          </cell>
          <cell r="E410" t="str">
            <v>990640013146</v>
          </cell>
        </row>
        <row r="411">
          <cell r="A411" t="str">
            <v>720904350131</v>
          </cell>
          <cell r="B411" t="str">
            <v>к\х Паскалиди Валерий Юрьевич</v>
          </cell>
          <cell r="C411" t="str">
            <v>к\х Паскалиди Валерий Юрьевич</v>
          </cell>
          <cell r="D411" t="str">
            <v>ТОО "Кайнар-Агро-11"</v>
          </cell>
          <cell r="E411" t="str">
            <v>110240018656</v>
          </cell>
        </row>
        <row r="412">
          <cell r="A412" t="str">
            <v>041240001480</v>
          </cell>
          <cell r="B412" t="str">
            <v>ТОО "АКМОЛА-ФЕНИКС ПЛЮС"</v>
          </cell>
          <cell r="C412" t="str">
            <v>ТОО "АКМОЛА-ФЕНИКС ПЛЮС"</v>
          </cell>
          <cell r="D412" t="str">
            <v>ТОО "ШАНЫРАКАГРО"</v>
          </cell>
          <cell r="E412" t="str">
            <v>110440001926</v>
          </cell>
        </row>
        <row r="413">
          <cell r="A413" t="str">
            <v>031140000596</v>
          </cell>
          <cell r="B413" t="str">
            <v>ТОО "Журавлевка-1"</v>
          </cell>
          <cell r="C413" t="str">
            <v>ТОО "Журавлевка-1"</v>
          </cell>
          <cell r="D413" t="str">
            <v>ТОО "Жалтыр-Тас"</v>
          </cell>
          <cell r="E413" t="str">
            <v>040340011697</v>
          </cell>
        </row>
      </sheetData>
      <sheetData sheetId="12"/>
      <sheetData sheetId="13"/>
      <sheetData sheetId="14"/>
      <sheetData sheetId="15"/>
      <sheetData sheetId="16"/>
    </sheetDataSet>
  </externalBook>
</externalLink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74">
    <queryTableFields count="73">
      <queryTableField id="1" name="Дирекция" tableColumnId="1"/>
      <queryTableField id="2" name="Менеджер" tableColumnId="2"/>
      <queryTableField id="3" name="БизнесРегион" tableColumnId="3"/>
      <queryTableField id="4" name="Область" tableColumnId="4"/>
      <queryTableField id="5" name="Район" tableColumnId="5"/>
      <queryTableField id="6" name="Село" tableColumnId="6"/>
      <queryTableField id="7" name="НаселенныйПункт" tableColumnId="7"/>
      <queryTableField id="8" name="родитель" tableColumnId="8"/>
      <queryTableField id="9" name="БИНРодителя" tableColumnId="9"/>
      <queryTableField id="10" name="БИНКХ" tableColumnId="10"/>
      <queryTableField id="11" name="КХ" tableColumnId="11"/>
      <queryTableField id="12" name="КвоДоговоров2017" tableColumnId="12"/>
      <queryTableField id="13" name="КвоДоговоров2018" tableColumnId="13"/>
      <queryTableField id="14" name="КвоДоговоров2019" tableColumnId="14"/>
      <queryTableField id="15" name="КвоДоговоров2020" tableColumnId="15"/>
      <queryTableField id="16" name="КвоДоговоров2021" tableColumnId="16"/>
      <queryTableField id="17" name="КвоДоговоров2022" tableColumnId="17"/>
      <queryTableField id="18" name="СуммаДоговор2017" tableColumnId="18"/>
      <queryTableField id="19" name="СуммаДоговор2018" tableColumnId="19"/>
      <queryTableField id="20" name="СуммаДоговор2019" tableColumnId="20"/>
      <queryTableField id="21" name="СуммаДоговор2020" tableColumnId="21"/>
      <queryTableField id="22" name="СуммаДоговор2021" tableColumnId="22"/>
      <queryTableField id="23" name="СуммаДоговор2022" tableColumnId="23"/>
      <queryTableField id="24" name="Предоплата2017" tableColumnId="24"/>
      <queryTableField id="25" name="Предоплата2018" tableColumnId="25"/>
      <queryTableField id="26" name="Предоплата2019" tableColumnId="26"/>
      <queryTableField id="27" name="Предоплата2020" tableColumnId="27"/>
      <queryTableField id="28" name="Предоплата2021" tableColumnId="28"/>
      <queryTableField id="29" name="Предоплата2022" tableColumnId="29"/>
      <queryTableField id="30" name="ДоляПредоплаты2017" tableColumnId="30"/>
      <queryTableField id="31" name="ДоляПредоплаты2018" tableColumnId="31"/>
      <queryTableField id="32" name="ДоляПредоплаты2019" tableColumnId="32"/>
      <queryTableField id="33" name="ДоляПредоплаты2020" tableColumnId="33"/>
      <queryTableField id="34" name="ДоляПредоплаты2021" tableColumnId="34"/>
      <queryTableField id="35" name="ДоляПредоплаты2022" tableColumnId="35"/>
      <queryTableField id="36" name="СуммаОтгруз2017" tableColumnId="36"/>
      <queryTableField id="37" name="СуммаОтгруз2018" tableColumnId="37"/>
      <queryTableField id="38" name="СуммаОтгруз2019" tableColumnId="38"/>
      <queryTableField id="39" name="СуммаОтгруз2020" tableColumnId="39"/>
      <queryTableField id="40" name="СуммаОтгруз2021" tableColumnId="40"/>
      <queryTableField id="41" name="СуммаОтгруз2022" tableColumnId="41"/>
      <queryTableField id="42" name="СуммаВозврат2017" tableColumnId="42"/>
      <queryTableField id="43" name="СуммаВозврат2018" tableColumnId="43"/>
      <queryTableField id="44" name="СуммаВозврат2019" tableColumnId="44"/>
      <queryTableField id="45" name="СуммаВозврат2020" tableColumnId="45"/>
      <queryTableField id="46" name="СуммаВозврат2021" tableColumnId="46"/>
      <queryTableField id="47" name="СуммаВозврат2022" tableColumnId="47"/>
      <queryTableField id="48" name="СуммаОплат2017" tableColumnId="48"/>
      <queryTableField id="49" name="СуммаОплат2018" tableColumnId="49"/>
      <queryTableField id="50" name="СуммаОплат2019" tableColumnId="50"/>
      <queryTableField id="51" name="СуммаОплат2020" tableColumnId="51"/>
      <queryTableField id="52" name="СуммаОплат2021" tableColumnId="52"/>
      <queryTableField id="53" name="СуммаОплат2022" tableColumnId="53"/>
      <queryTableField id="54" name="СуммаВозвратОплат2017" tableColumnId="54"/>
      <queryTableField id="55" name="СуммаВозвратОплат2018" tableColumnId="55"/>
      <queryTableField id="56" name="СуммаВозвратОплат2019" tableColumnId="56"/>
      <queryTableField id="57" name="СуммаВозвратОплат2020" tableColumnId="57"/>
      <queryTableField id="58" name="СуммаВозвратОплат2021" tableColumnId="58"/>
      <queryTableField id="59" name="СуммаВозвратОплат2022" tableColumnId="59"/>
      <queryTableField id="60" name="ПокупкаЭСФ2020" tableColumnId="60"/>
      <queryTableField id="61" name="ПокупкаЭСФ2021" tableColumnId="61"/>
      <queryTableField id="62" name="ПоКупкаЭСФАА2020" tableColumnId="62"/>
      <queryTableField id="63" name="ПоКупкаЭСФАА2021" tableColumnId="63"/>
      <queryTableField id="64" name="ДоляЭСФАА2020" tableColumnId="64"/>
      <queryTableField id="65" name="ДоляЭСФАА2021" tableColumnId="65"/>
      <queryTableField id="66" name="КвоДоговоров2023" tableColumnId="66"/>
      <queryTableField id="67" name="СуммаДоговор2023" tableColumnId="67"/>
      <queryTableField id="68" name="Предоплата2023" tableColumnId="68"/>
      <queryTableField id="69" name="ДоляПредоплаты2023" tableColumnId="69"/>
      <queryTableField id="70" name="СуммаОтгруз2023" tableColumnId="70"/>
      <queryTableField id="71" name="СуммаВозврат2023" tableColumnId="71"/>
      <queryTableField id="72" name="СуммаОплат2023" tableColumnId="72"/>
      <queryTableField id="73" name="СуммаВозвратОплат2023" tableColumnId="7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Запрос1" displayName="Запрос1" ref="A2:BU7701" tableType="queryTable" totalsRowShown="0" headerRowDxfId="60">
  <autoFilter ref="A2:BU7701"/>
  <tableColumns count="73">
    <tableColumn id="1" uniqueName="1" name="Дирекция" queryTableFieldId="1" dataDxfId="58"/>
    <tableColumn id="2" uniqueName="2" name="Менеджер" queryTableFieldId="2" dataDxfId="57"/>
    <tableColumn id="3" uniqueName="3" name="БизнесРегион" queryTableFieldId="3" dataDxfId="56"/>
    <tableColumn id="4" uniqueName="4" name="Область" queryTableFieldId="4" dataDxfId="55"/>
    <tableColumn id="5" uniqueName="5" name="Район" queryTableFieldId="5" dataDxfId="54"/>
    <tableColumn id="6" uniqueName="6" name="Село" queryTableFieldId="6" dataDxfId="53"/>
    <tableColumn id="7" uniqueName="7" name="НаселенныйПункт" queryTableFieldId="7" dataDxfId="52"/>
    <tableColumn id="8" uniqueName="8" name="родитель" queryTableFieldId="8" dataDxfId="51"/>
    <tableColumn id="9" uniqueName="9" name="БИНРодителя" queryTableFieldId="9" dataDxfId="50"/>
    <tableColumn id="10" uniqueName="10" name="БИНКХ" queryTableFieldId="10" dataDxfId="49"/>
    <tableColumn id="11" uniqueName="11" name="КХ" queryTableFieldId="11" dataDxfId="48"/>
    <tableColumn id="12" uniqueName="12" name="КвоДоговоров2017" queryTableFieldId="12"/>
    <tableColumn id="13" uniqueName="13" name="КвоДоговоров2018" queryTableFieldId="13"/>
    <tableColumn id="14" uniqueName="14" name="КвоДоговоров2019" queryTableFieldId="14"/>
    <tableColumn id="15" uniqueName="15" name="КвоДоговоров2020" queryTableFieldId="15"/>
    <tableColumn id="16" uniqueName="16" name="КвоДоговоров2021" queryTableFieldId="16"/>
    <tableColumn id="17" uniqueName="17" name="КвоДоговоров2022" queryTableFieldId="17"/>
    <tableColumn id="18" uniqueName="18" name="СуммаДоговор2017" queryTableFieldId="18" dataDxfId="47"/>
    <tableColumn id="19" uniqueName="19" name="СуммаДоговор2018" queryTableFieldId="19" dataDxfId="46"/>
    <tableColumn id="20" uniqueName="20" name="СуммаДоговор2019" queryTableFieldId="20" dataDxfId="45"/>
    <tableColumn id="21" uniqueName="21" name="СуммаДоговор2020" queryTableFieldId="21" dataDxfId="44"/>
    <tableColumn id="22" uniqueName="22" name="СуммаДоговор2021" queryTableFieldId="22" dataDxfId="43"/>
    <tableColumn id="23" uniqueName="23" name="СуммаДоговор2022" queryTableFieldId="23" dataDxfId="42"/>
    <tableColumn id="24" uniqueName="24" name="Предоплата2017" queryTableFieldId="24" dataDxfId="41"/>
    <tableColumn id="25" uniqueName="25" name="Предоплата2018" queryTableFieldId="25" dataDxfId="40"/>
    <tableColumn id="26" uniqueName="26" name="Предоплата2019" queryTableFieldId="26" dataDxfId="39"/>
    <tableColumn id="27" uniqueName="27" name="Предоплата2020" queryTableFieldId="27" dataDxfId="38"/>
    <tableColumn id="28" uniqueName="28" name="Предоплата2021" queryTableFieldId="28" dataDxfId="37"/>
    <tableColumn id="29" uniqueName="29" name="Предоплата2022" queryTableFieldId="29" dataDxfId="36"/>
    <tableColumn id="30" uniqueName="30" name="ДоляПредоплаты2017" queryTableFieldId="30"/>
    <tableColumn id="31" uniqueName="31" name="ДоляПредоплаты2018" queryTableFieldId="31"/>
    <tableColumn id="32" uniqueName="32" name="ДоляПредоплаты2019" queryTableFieldId="32"/>
    <tableColumn id="33" uniqueName="33" name="ДоляПредоплаты2020" queryTableFieldId="33"/>
    <tableColumn id="34" uniqueName="34" name="ДоляПредоплаты2021" queryTableFieldId="34"/>
    <tableColumn id="35" uniqueName="35" name="ДоляПредоплаты2022" queryTableFieldId="35"/>
    <tableColumn id="36" uniqueName="36" name="СуммаОтгруз2017" queryTableFieldId="36" dataDxfId="35"/>
    <tableColumn id="37" uniqueName="37" name="СуммаОтгруз2018" queryTableFieldId="37" dataDxfId="34"/>
    <tableColumn id="38" uniqueName="38" name="СуммаОтгруз2019" queryTableFieldId="38" dataDxfId="33"/>
    <tableColumn id="39" uniqueName="39" name="СуммаОтгруз2020" queryTableFieldId="39" dataDxfId="32"/>
    <tableColumn id="40" uniqueName="40" name="СуммаОтгруз2021" queryTableFieldId="40" dataDxfId="31"/>
    <tableColumn id="41" uniqueName="41" name="СуммаОтгруз2022" queryTableFieldId="41" dataDxfId="30"/>
    <tableColumn id="42" uniqueName="42" name="СуммаВозврат2017" queryTableFieldId="42" dataDxfId="29"/>
    <tableColumn id="43" uniqueName="43" name="СуммаВозврат2018" queryTableFieldId="43" dataDxfId="28"/>
    <tableColumn id="44" uniqueName="44" name="СуммаВозврат2019" queryTableFieldId="44" dataDxfId="27"/>
    <tableColumn id="45" uniqueName="45" name="СуммаВозврат2020" queryTableFieldId="45" dataDxfId="26"/>
    <tableColumn id="46" uniqueName="46" name="СуммаВозврат2021" queryTableFieldId="46" dataDxfId="25"/>
    <tableColumn id="47" uniqueName="47" name="СуммаВозврат2022" queryTableFieldId="47" dataDxfId="24"/>
    <tableColumn id="48" uniqueName="48" name="СуммаОплат2017" queryTableFieldId="48" dataDxfId="23"/>
    <tableColumn id="49" uniqueName="49" name="СуммаОплат2018" queryTableFieldId="49" dataDxfId="22"/>
    <tableColumn id="50" uniqueName="50" name="СуммаОплат2019" queryTableFieldId="50" dataDxfId="21"/>
    <tableColumn id="51" uniqueName="51" name="СуммаОплат2020" queryTableFieldId="51" dataDxfId="20"/>
    <tableColumn id="52" uniqueName="52" name="СуммаОплат2021" queryTableFieldId="52" dataDxfId="19"/>
    <tableColumn id="53" uniqueName="53" name="СуммаОплат2022" queryTableFieldId="53" dataDxfId="18"/>
    <tableColumn id="54" uniqueName="54" name="СуммаВозвратОплат2017" queryTableFieldId="54" dataDxfId="17"/>
    <tableColumn id="55" uniqueName="55" name="СуммаВозвратОплат2018" queryTableFieldId="55" dataDxfId="16"/>
    <tableColumn id="56" uniqueName="56" name="СуммаВозвратОплат2019" queryTableFieldId="56" dataDxfId="15"/>
    <tableColumn id="57" uniqueName="57" name="СуммаВозвратОплат2020" queryTableFieldId="57" dataDxfId="14"/>
    <tableColumn id="58" uniqueName="58" name="СуммаВозвратОплат2021" queryTableFieldId="58" dataDxfId="13"/>
    <tableColumn id="59" uniqueName="59" name="СуммаВозвратОплат2022" queryTableFieldId="59" dataDxfId="12"/>
    <tableColumn id="60" uniqueName="60" name="ПокупкаЭСФ2020" queryTableFieldId="60" dataDxfId="11"/>
    <tableColumn id="61" uniqueName="61" name="ПокупкаЭСФ2021" queryTableFieldId="61" dataDxfId="10"/>
    <tableColumn id="62" uniqueName="62" name="ПоКупкаЭСФАА2020" queryTableFieldId="62" dataDxfId="9"/>
    <tableColumn id="63" uniqueName="63" name="ПоКупкаЭСФАА2021" queryTableFieldId="63" dataDxfId="8"/>
    <tableColumn id="64" uniqueName="64" name="ДоляЭСФАА2020" queryTableFieldId="64"/>
    <tableColumn id="65" uniqueName="65" name="ДоляЭСФАА2021" queryTableFieldId="65"/>
    <tableColumn id="66" uniqueName="66" name="КвоДоговоров2023" queryTableFieldId="66" dataDxfId="7"/>
    <tableColumn id="67" uniqueName="67" name="СуммаДоговор2023" queryTableFieldId="67" dataDxfId="6"/>
    <tableColumn id="68" uniqueName="68" name="Предоплата2023" queryTableFieldId="68" dataDxfId="5"/>
    <tableColumn id="69" uniqueName="69" name="ДоляПредоплаты2023" queryTableFieldId="69" dataDxfId="4"/>
    <tableColumn id="70" uniqueName="70" name="СуммаОтгруз2023" queryTableFieldId="70" dataDxfId="3"/>
    <tableColumn id="71" uniqueName="71" name="СуммаВозврат2023" queryTableFieldId="71" dataDxfId="2"/>
    <tableColumn id="72" uniqueName="72" name="СуммаОплат2023" queryTableFieldId="72" dataDxfId="1"/>
    <tableColumn id="73" uniqueName="73" name="СуммаВозвратОплат2023" queryTableFieldId="7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701"/>
  <sheetViews>
    <sheetView tabSelected="1" topLeftCell="T1" workbookViewId="0">
      <selection activeCell="A2" sqref="A2:BU7701"/>
    </sheetView>
  </sheetViews>
  <sheetFormatPr defaultColWidth="8.88671875" defaultRowHeight="14.4" x14ac:dyDescent="0.3"/>
  <cols>
    <col min="1" max="1" width="21.33203125" style="1" customWidth="1"/>
    <col min="2" max="2" width="37" style="1" customWidth="1"/>
    <col min="3" max="3" width="56.21875" style="1" customWidth="1"/>
    <col min="4" max="4" width="30" style="1" customWidth="1"/>
    <col min="5" max="5" width="26.109375" style="1" customWidth="1"/>
    <col min="6" max="6" width="28.44140625" style="1" customWidth="1"/>
    <col min="7" max="7" width="26.77734375" style="1" customWidth="1"/>
    <col min="8" max="8" width="101.77734375" style="1" customWidth="1"/>
    <col min="9" max="9" width="15.109375" style="1" customWidth="1"/>
    <col min="10" max="10" width="14.109375" style="1" customWidth="1"/>
    <col min="11" max="11" width="101.77734375" style="1" customWidth="1"/>
    <col min="12" max="17" width="20.21875" style="1" customWidth="1"/>
    <col min="18" max="23" width="21.33203125" style="9" customWidth="1"/>
    <col min="24" max="29" width="18.21875" style="9" customWidth="1"/>
    <col min="30" max="35" width="22.77734375" style="1" customWidth="1"/>
    <col min="36" max="41" width="19.6640625" style="9" customWidth="1"/>
    <col min="42" max="47" width="20.88671875" style="9" customWidth="1"/>
    <col min="48" max="53" width="19" style="9" customWidth="1"/>
    <col min="54" max="59" width="26.21875" style="9" customWidth="1"/>
    <col min="60" max="61" width="18.88671875" style="9" customWidth="1"/>
    <col min="62" max="63" width="21.5546875" style="9" customWidth="1"/>
    <col min="64" max="65" width="17.88671875" style="1" customWidth="1"/>
    <col min="66" max="66" width="20.21875" style="1" customWidth="1"/>
    <col min="67" max="67" width="20.88671875" style="1" customWidth="1"/>
    <col min="68" max="68" width="17.77734375" style="1" customWidth="1"/>
    <col min="69" max="69" width="21.77734375" style="1" customWidth="1"/>
    <col min="70" max="70" width="19.109375" style="1" customWidth="1"/>
    <col min="71" max="71" width="20.44140625" style="1" customWidth="1"/>
    <col min="72" max="72" width="18.5546875" style="1" customWidth="1"/>
    <col min="73" max="73" width="21.6640625" style="1" customWidth="1"/>
    <col min="74" max="77" width="20.109375" style="1" customWidth="1"/>
    <col min="78" max="78" width="20.44140625" style="1" bestFit="1" customWidth="1"/>
    <col min="79" max="79" width="30.5546875" style="1" customWidth="1"/>
    <col min="80" max="80" width="16.21875" style="1" bestFit="1" customWidth="1"/>
    <col min="81" max="81" width="18.5546875" style="1" bestFit="1" customWidth="1"/>
    <col min="82" max="82" width="13.109375" style="1" bestFit="1" customWidth="1"/>
    <col min="83" max="84" width="12" style="1" bestFit="1" customWidth="1"/>
    <col min="85" max="85" width="10.44140625" style="1" bestFit="1" customWidth="1"/>
    <col min="86" max="86" width="12.88671875" style="1" bestFit="1" customWidth="1"/>
    <col min="87" max="87" width="41.6640625" style="1" bestFit="1" customWidth="1"/>
    <col min="88" max="88" width="14.88671875" style="1" bestFit="1" customWidth="1"/>
    <col min="89" max="89" width="12" style="1" bestFit="1" customWidth="1"/>
    <col min="90" max="90" width="10.44140625" style="1" bestFit="1" customWidth="1"/>
    <col min="91" max="91" width="12.88671875" style="1" bestFit="1" customWidth="1"/>
    <col min="92" max="92" width="41.6640625" style="1" bestFit="1" customWidth="1"/>
    <col min="93" max="93" width="14.88671875" style="1" bestFit="1" customWidth="1"/>
    <col min="94" max="16384" width="8.88671875" style="1"/>
  </cols>
  <sheetData>
    <row r="1" spans="1:80" x14ac:dyDescent="0.3">
      <c r="H1" s="2"/>
      <c r="I1" s="2"/>
      <c r="J1" s="2">
        <v>1</v>
      </c>
      <c r="K1" s="2">
        <v>2</v>
      </c>
      <c r="L1" s="2">
        <v>3</v>
      </c>
      <c r="M1" s="2">
        <v>4</v>
      </c>
      <c r="N1" s="2">
        <v>5</v>
      </c>
      <c r="O1" s="2">
        <v>6</v>
      </c>
      <c r="P1" s="2">
        <v>7</v>
      </c>
      <c r="Q1" s="2">
        <v>8</v>
      </c>
      <c r="R1" s="3">
        <v>9</v>
      </c>
      <c r="S1" s="3">
        <v>10</v>
      </c>
      <c r="T1" s="3">
        <v>11</v>
      </c>
      <c r="U1" s="3">
        <v>12</v>
      </c>
      <c r="V1" s="3">
        <v>13</v>
      </c>
      <c r="W1" s="3">
        <v>14</v>
      </c>
      <c r="X1" s="3">
        <v>15</v>
      </c>
      <c r="Y1" s="3">
        <v>16</v>
      </c>
      <c r="Z1" s="3">
        <v>17</v>
      </c>
      <c r="AA1" s="3">
        <v>18</v>
      </c>
      <c r="AB1" s="3">
        <v>19</v>
      </c>
      <c r="AC1" s="3">
        <v>20</v>
      </c>
      <c r="AD1" s="2">
        <v>21</v>
      </c>
      <c r="AE1" s="2">
        <v>22</v>
      </c>
      <c r="AF1" s="2">
        <v>23</v>
      </c>
      <c r="AG1" s="2">
        <v>24</v>
      </c>
      <c r="AH1" s="2">
        <v>25</v>
      </c>
      <c r="AI1" s="2">
        <v>26</v>
      </c>
      <c r="AJ1" s="3">
        <v>27</v>
      </c>
      <c r="AK1" s="3">
        <v>28</v>
      </c>
      <c r="AL1" s="3">
        <v>29</v>
      </c>
      <c r="AM1" s="3">
        <v>30</v>
      </c>
      <c r="AN1" s="3">
        <v>31</v>
      </c>
      <c r="AO1" s="3">
        <v>32</v>
      </c>
      <c r="AP1" s="3">
        <v>33</v>
      </c>
      <c r="AQ1" s="3">
        <v>34</v>
      </c>
      <c r="AR1" s="3">
        <v>35</v>
      </c>
      <c r="AS1" s="3">
        <v>36</v>
      </c>
      <c r="AT1" s="3">
        <v>37</v>
      </c>
      <c r="AU1" s="3">
        <v>38</v>
      </c>
      <c r="AV1" s="3">
        <v>39</v>
      </c>
      <c r="AW1" s="3">
        <v>40</v>
      </c>
      <c r="AX1" s="3">
        <v>41</v>
      </c>
      <c r="AY1" s="3">
        <v>42</v>
      </c>
      <c r="AZ1" s="3">
        <v>43</v>
      </c>
      <c r="BA1" s="3">
        <v>44</v>
      </c>
      <c r="BB1" s="3">
        <v>45</v>
      </c>
      <c r="BC1" s="3">
        <v>46</v>
      </c>
      <c r="BD1" s="3">
        <v>47</v>
      </c>
      <c r="BE1" s="3">
        <v>48</v>
      </c>
      <c r="BF1" s="3">
        <v>49</v>
      </c>
      <c r="BG1" s="3">
        <v>50</v>
      </c>
      <c r="BH1" s="3">
        <v>51</v>
      </c>
      <c r="BI1" s="3">
        <v>52</v>
      </c>
      <c r="BJ1" s="3">
        <v>53</v>
      </c>
      <c r="BK1" s="3">
        <v>54</v>
      </c>
      <c r="BL1" s="2">
        <v>55</v>
      </c>
      <c r="BM1" s="2">
        <v>56</v>
      </c>
      <c r="BN1" s="2"/>
      <c r="BO1" s="2"/>
      <c r="BP1" s="2"/>
      <c r="BQ1" s="2"/>
      <c r="BR1" s="2"/>
      <c r="BS1" s="2"/>
      <c r="BT1" s="2"/>
      <c r="BU1" s="2"/>
      <c r="BV1" s="2">
        <v>57</v>
      </c>
      <c r="BW1" s="2">
        <v>58</v>
      </c>
      <c r="BX1" s="2">
        <v>59</v>
      </c>
      <c r="BY1" s="2">
        <v>60</v>
      </c>
      <c r="CA1" s="2" t="s">
        <v>0</v>
      </c>
      <c r="CB1" s="2"/>
    </row>
    <row r="2" spans="1:80" s="6" customFormat="1" ht="28.8" x14ac:dyDescent="0.3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4" t="s">
        <v>30</v>
      </c>
      <c r="AE2" s="4" t="s">
        <v>31</v>
      </c>
      <c r="AF2" s="4" t="s">
        <v>32</v>
      </c>
      <c r="AG2" s="4" t="s">
        <v>33</v>
      </c>
      <c r="AH2" s="4" t="s">
        <v>34</v>
      </c>
      <c r="AI2" s="4" t="s">
        <v>35</v>
      </c>
      <c r="AJ2" s="5" t="s">
        <v>36</v>
      </c>
      <c r="AK2" s="5" t="s">
        <v>37</v>
      </c>
      <c r="AL2" s="5" t="s">
        <v>38</v>
      </c>
      <c r="AM2" s="5" t="s">
        <v>39</v>
      </c>
      <c r="AN2" s="5" t="s">
        <v>40</v>
      </c>
      <c r="AO2" s="5" t="s">
        <v>41</v>
      </c>
      <c r="AP2" s="5" t="s">
        <v>42</v>
      </c>
      <c r="AQ2" s="5" t="s">
        <v>43</v>
      </c>
      <c r="AR2" s="5" t="s">
        <v>44</v>
      </c>
      <c r="AS2" s="5" t="s">
        <v>45</v>
      </c>
      <c r="AT2" s="5" t="s">
        <v>46</v>
      </c>
      <c r="AU2" s="5" t="s">
        <v>47</v>
      </c>
      <c r="AV2" s="5" t="s">
        <v>48</v>
      </c>
      <c r="AW2" s="5" t="s">
        <v>49</v>
      </c>
      <c r="AX2" s="5" t="s">
        <v>50</v>
      </c>
      <c r="AY2" s="5" t="s">
        <v>51</v>
      </c>
      <c r="AZ2" s="5" t="s">
        <v>52</v>
      </c>
      <c r="BA2" s="5" t="s">
        <v>53</v>
      </c>
      <c r="BB2" s="5" t="s">
        <v>54</v>
      </c>
      <c r="BC2" s="5" t="s">
        <v>55</v>
      </c>
      <c r="BD2" s="5" t="s">
        <v>56</v>
      </c>
      <c r="BE2" s="5" t="s">
        <v>57</v>
      </c>
      <c r="BF2" s="5" t="s">
        <v>58</v>
      </c>
      <c r="BG2" s="5" t="s">
        <v>59</v>
      </c>
      <c r="BH2" s="5" t="s">
        <v>60</v>
      </c>
      <c r="BI2" s="5" t="s">
        <v>61</v>
      </c>
      <c r="BJ2" s="5" t="s">
        <v>62</v>
      </c>
      <c r="BK2" s="5" t="s">
        <v>63</v>
      </c>
      <c r="BL2" s="4" t="s">
        <v>64</v>
      </c>
      <c r="BM2" s="4" t="s">
        <v>65</v>
      </c>
      <c r="BN2" s="4" t="s">
        <v>13737</v>
      </c>
      <c r="BO2" s="4" t="s">
        <v>13738</v>
      </c>
      <c r="BP2" s="4" t="s">
        <v>13739</v>
      </c>
      <c r="BQ2" s="4" t="s">
        <v>13740</v>
      </c>
      <c r="BR2" s="4" t="s">
        <v>13741</v>
      </c>
      <c r="BS2" s="4" t="s">
        <v>13742</v>
      </c>
      <c r="BT2" s="4" t="s">
        <v>13743</v>
      </c>
      <c r="BU2" s="4" t="s">
        <v>13744</v>
      </c>
      <c r="BV2" s="6" t="s">
        <v>2</v>
      </c>
      <c r="BW2" s="7" t="s">
        <v>1</v>
      </c>
      <c r="BX2" s="6" t="s">
        <v>66</v>
      </c>
      <c r="BY2" s="6" t="s">
        <v>67</v>
      </c>
      <c r="CA2" s="4" t="s">
        <v>8</v>
      </c>
      <c r="CB2" s="4" t="s">
        <v>9</v>
      </c>
    </row>
    <row r="3" spans="1:80" x14ac:dyDescent="0.3">
      <c r="A3"/>
      <c r="B3" t="s">
        <v>78</v>
      </c>
      <c r="C3" t="s">
        <v>79</v>
      </c>
      <c r="D3"/>
      <c r="E3"/>
      <c r="F3"/>
      <c r="G3"/>
      <c r="H3" t="s">
        <v>340</v>
      </c>
      <c r="I3" t="s">
        <v>77</v>
      </c>
      <c r="J3" t="s">
        <v>77</v>
      </c>
      <c r="K3" t="s">
        <v>340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 s="8">
        <v>715400</v>
      </c>
      <c r="S3" s="8"/>
      <c r="T3" s="8"/>
      <c r="U3" s="8"/>
      <c r="V3" s="8"/>
      <c r="W3" s="8"/>
      <c r="X3" s="8">
        <v>715400</v>
      </c>
      <c r="Y3" s="8"/>
      <c r="Z3" s="8"/>
      <c r="AA3" s="8"/>
      <c r="AB3" s="8"/>
      <c r="AC3" s="8"/>
      <c r="AD3">
        <v>100</v>
      </c>
      <c r="AE3"/>
      <c r="AF3"/>
      <c r="AG3"/>
      <c r="AH3"/>
      <c r="AI3"/>
      <c r="AJ3" s="8">
        <v>715400</v>
      </c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/>
      <c r="BM3"/>
      <c r="BN3" s="10">
        <v>0</v>
      </c>
      <c r="BO3" s="10"/>
      <c r="BP3" s="10"/>
      <c r="BQ3" s="10"/>
      <c r="BR3" s="10"/>
      <c r="BS3" s="10"/>
      <c r="BT3" s="10"/>
      <c r="BU3" s="10"/>
      <c r="BV3" s="1" t="str">
        <f>Запрос1[[#This Row],[Менеджер]]</f>
        <v>Ахметова Айгерим</v>
      </c>
      <c r="BW3" s="1">
        <f>Запрос1[[#This Row],[Дирекция]]</f>
        <v>0</v>
      </c>
      <c r="BX3" s="1" t="str">
        <f>CA3</f>
        <v>ООО "БелБиоПродукт"</v>
      </c>
      <c r="BY3" s="1" t="str">
        <f>CB3</f>
        <v/>
      </c>
      <c r="CA3" t="str">
        <f>Запрос1[[#This Row],[родитель]]</f>
        <v>ООО "БелБиоПродукт"</v>
      </c>
      <c r="CB3" t="str">
        <f>Запрос1[[#This Row],[БИНРодителя]]</f>
        <v/>
      </c>
    </row>
    <row r="4" spans="1:80" x14ac:dyDescent="0.3">
      <c r="A4"/>
      <c r="B4" t="s">
        <v>78</v>
      </c>
      <c r="C4" t="s">
        <v>122</v>
      </c>
      <c r="D4" t="s">
        <v>123</v>
      </c>
      <c r="E4"/>
      <c r="F4" t="s">
        <v>344</v>
      </c>
      <c r="G4"/>
      <c r="H4" t="s">
        <v>345</v>
      </c>
      <c r="I4" t="s">
        <v>346</v>
      </c>
      <c r="J4" t="s">
        <v>346</v>
      </c>
      <c r="K4" t="s">
        <v>345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 s="8">
        <v>20270000</v>
      </c>
      <c r="S4" s="8"/>
      <c r="T4" s="8"/>
      <c r="U4" s="8"/>
      <c r="V4" s="8"/>
      <c r="W4" s="8"/>
      <c r="X4" s="8">
        <v>20270000</v>
      </c>
      <c r="Y4" s="8"/>
      <c r="Z4" s="8"/>
      <c r="AA4" s="8"/>
      <c r="AB4" s="8"/>
      <c r="AC4" s="8"/>
      <c r="AD4">
        <v>100</v>
      </c>
      <c r="AE4"/>
      <c r="AF4"/>
      <c r="AG4"/>
      <c r="AH4"/>
      <c r="AI4"/>
      <c r="AJ4" s="8">
        <v>20270000</v>
      </c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/>
      <c r="BM4"/>
      <c r="BN4" s="10">
        <v>0</v>
      </c>
      <c r="BO4" s="10"/>
      <c r="BP4" s="10"/>
      <c r="BQ4" s="10"/>
      <c r="BR4" s="10"/>
      <c r="BS4" s="10"/>
      <c r="BT4" s="10"/>
      <c r="BU4" s="10"/>
      <c r="BV4" s="1" t="str">
        <f>Запрос1[[#This Row],[Менеджер]]</f>
        <v>Ахметова Айгерим</v>
      </c>
      <c r="BW4" s="1">
        <f>Запрос1[[#This Row],[Дирекция]]</f>
        <v>0</v>
      </c>
      <c r="BX4" s="1" t="str">
        <f t="shared" ref="BX4:BY67" si="0">CA4</f>
        <v>ТОО "Гросс Ост Тайм"</v>
      </c>
      <c r="BY4" s="1" t="str">
        <f t="shared" si="0"/>
        <v>000440005718</v>
      </c>
      <c r="CA4" t="str">
        <f>Запрос1[[#This Row],[родитель]]</f>
        <v>ТОО "Гросс Ост Тайм"</v>
      </c>
      <c r="CB4" t="str">
        <f>Запрос1[[#This Row],[БИНРодителя]]</f>
        <v>000440005718</v>
      </c>
    </row>
    <row r="5" spans="1:80" x14ac:dyDescent="0.3">
      <c r="A5"/>
      <c r="B5" t="s">
        <v>78</v>
      </c>
      <c r="C5" t="s">
        <v>86</v>
      </c>
      <c r="D5" t="s">
        <v>82</v>
      </c>
      <c r="E5"/>
      <c r="F5" t="s">
        <v>226</v>
      </c>
      <c r="G5"/>
      <c r="H5" t="s">
        <v>347</v>
      </c>
      <c r="I5" t="s">
        <v>348</v>
      </c>
      <c r="J5" t="s">
        <v>348</v>
      </c>
      <c r="K5" t="s">
        <v>347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 s="8">
        <v>1286700</v>
      </c>
      <c r="S5" s="8"/>
      <c r="T5" s="8"/>
      <c r="U5" s="8"/>
      <c r="V5" s="8"/>
      <c r="W5" s="8"/>
      <c r="X5" s="8">
        <v>829200</v>
      </c>
      <c r="Y5" s="8"/>
      <c r="Z5" s="8"/>
      <c r="AA5" s="8"/>
      <c r="AB5" s="8"/>
      <c r="AC5" s="8"/>
      <c r="AD5">
        <v>64.44</v>
      </c>
      <c r="AE5"/>
      <c r="AF5"/>
      <c r="AG5"/>
      <c r="AH5"/>
      <c r="AI5"/>
      <c r="AJ5" s="8">
        <v>1286700</v>
      </c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/>
      <c r="BM5"/>
      <c r="BN5" s="10">
        <v>0</v>
      </c>
      <c r="BO5" s="10"/>
      <c r="BP5" s="10"/>
      <c r="BQ5" s="10"/>
      <c r="BR5" s="10"/>
      <c r="BS5" s="10"/>
      <c r="BT5" s="10"/>
      <c r="BU5" s="10"/>
      <c r="BV5" s="1" t="str">
        <f>Запрос1[[#This Row],[Менеджер]]</f>
        <v>Ахметова Айгерим</v>
      </c>
      <c r="BW5" s="1">
        <f>Запрос1[[#This Row],[Дирекция]]</f>
        <v>0</v>
      </c>
      <c r="BX5" s="1" t="str">
        <f t="shared" si="0"/>
        <v>ТОО "A.S.K. Technik" ("А.С.К. Техник")</v>
      </c>
      <c r="BY5" s="1" t="str">
        <f t="shared" si="0"/>
        <v>030740002680</v>
      </c>
      <c r="CA5" t="str">
        <f>Запрос1[[#This Row],[родитель]]</f>
        <v>ТОО "A.S.K. Technik" ("А.С.К. Техник")</v>
      </c>
      <c r="CB5" t="str">
        <f>Запрос1[[#This Row],[БИНРодителя]]</f>
        <v>030740002680</v>
      </c>
    </row>
    <row r="6" spans="1:80" x14ac:dyDescent="0.3">
      <c r="A6"/>
      <c r="B6" t="s">
        <v>106</v>
      </c>
      <c r="C6" t="s">
        <v>86</v>
      </c>
      <c r="D6" t="s">
        <v>110</v>
      </c>
      <c r="E6" t="s">
        <v>149</v>
      </c>
      <c r="F6" t="s">
        <v>174</v>
      </c>
      <c r="G6" t="s">
        <v>175</v>
      </c>
      <c r="H6" t="s">
        <v>349</v>
      </c>
      <c r="I6" t="s">
        <v>350</v>
      </c>
      <c r="J6" t="s">
        <v>350</v>
      </c>
      <c r="K6" t="s">
        <v>349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 s="8">
        <v>1732000</v>
      </c>
      <c r="S6" s="8"/>
      <c r="T6" s="8"/>
      <c r="U6" s="8"/>
      <c r="V6" s="8"/>
      <c r="W6" s="8"/>
      <c r="X6" s="8">
        <v>180000</v>
      </c>
      <c r="Y6" s="8"/>
      <c r="Z6" s="8"/>
      <c r="AA6" s="8"/>
      <c r="AB6" s="8"/>
      <c r="AC6" s="8"/>
      <c r="AD6">
        <v>10.39</v>
      </c>
      <c r="AE6"/>
      <c r="AF6"/>
      <c r="AG6"/>
      <c r="AH6"/>
      <c r="AI6"/>
      <c r="AJ6" s="8">
        <v>1732000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/>
      <c r="BM6"/>
      <c r="BN6" s="10">
        <v>0</v>
      </c>
      <c r="BO6" s="10"/>
      <c r="BP6" s="10"/>
      <c r="BQ6" s="10"/>
      <c r="BR6" s="10"/>
      <c r="BS6" s="10"/>
      <c r="BT6" s="10"/>
      <c r="BU6" s="10"/>
      <c r="BV6" s="1" t="str">
        <f>Запрос1[[#This Row],[Менеджер]]</f>
        <v>Бекетов Мұрат</v>
      </c>
      <c r="BW6" s="1">
        <f>Запрос1[[#This Row],[Дирекция]]</f>
        <v>0</v>
      </c>
      <c r="BX6" s="1" t="str">
        <f t="shared" si="0"/>
        <v>КХ "Еркінқожа"</v>
      </c>
      <c r="BY6" s="1" t="str">
        <f t="shared" si="0"/>
        <v>050164029269</v>
      </c>
      <c r="CA6" t="str">
        <f>Запрос1[[#This Row],[родитель]]</f>
        <v>КХ "Еркінқожа"</v>
      </c>
      <c r="CB6" t="str">
        <f>Запрос1[[#This Row],[БИНРодителя]]</f>
        <v>050164029269</v>
      </c>
    </row>
    <row r="7" spans="1:80" x14ac:dyDescent="0.3">
      <c r="A7"/>
      <c r="B7" t="s">
        <v>106</v>
      </c>
      <c r="C7" t="s">
        <v>107</v>
      </c>
      <c r="D7"/>
      <c r="E7"/>
      <c r="F7"/>
      <c r="G7"/>
      <c r="H7" t="s">
        <v>351</v>
      </c>
      <c r="I7" t="s">
        <v>352</v>
      </c>
      <c r="J7" t="s">
        <v>352</v>
      </c>
      <c r="K7" t="s">
        <v>351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 s="8">
        <v>1600000</v>
      </c>
      <c r="S7" s="8"/>
      <c r="T7" s="8"/>
      <c r="U7" s="8"/>
      <c r="V7" s="8"/>
      <c r="W7" s="8"/>
      <c r="X7" s="8">
        <v>700000</v>
      </c>
      <c r="Y7" s="8"/>
      <c r="Z7" s="8"/>
      <c r="AA7" s="8"/>
      <c r="AB7" s="8"/>
      <c r="AC7" s="8"/>
      <c r="AD7">
        <v>43.75</v>
      </c>
      <c r="AE7"/>
      <c r="AF7"/>
      <c r="AG7"/>
      <c r="AH7"/>
      <c r="AI7"/>
      <c r="AJ7" s="8">
        <v>1600000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/>
      <c r="BM7"/>
      <c r="BN7" s="10">
        <v>0</v>
      </c>
      <c r="BO7" s="10"/>
      <c r="BP7" s="10"/>
      <c r="BQ7" s="10"/>
      <c r="BR7" s="10"/>
      <c r="BS7" s="10"/>
      <c r="BT7" s="10"/>
      <c r="BU7" s="10"/>
      <c r="BV7" s="1" t="str">
        <f>Запрос1[[#This Row],[Менеджер]]</f>
        <v>Бекетов Мұрат</v>
      </c>
      <c r="BW7" s="1">
        <f>Запрос1[[#This Row],[Дирекция]]</f>
        <v>0</v>
      </c>
      <c r="BX7" s="1" t="str">
        <f t="shared" si="0"/>
        <v>Пірімжан КХ</v>
      </c>
      <c r="BY7" s="1" t="str">
        <f t="shared" si="0"/>
        <v>031103600205</v>
      </c>
      <c r="CA7" t="str">
        <f>Запрос1[[#This Row],[родитель]]</f>
        <v>Пірімжан КХ</v>
      </c>
      <c r="CB7" t="str">
        <f>Запрос1[[#This Row],[БИНРодителя]]</f>
        <v>031103600205</v>
      </c>
    </row>
    <row r="8" spans="1:80" x14ac:dyDescent="0.3">
      <c r="A8"/>
      <c r="B8" t="s">
        <v>106</v>
      </c>
      <c r="C8" t="s">
        <v>107</v>
      </c>
      <c r="D8"/>
      <c r="E8"/>
      <c r="F8"/>
      <c r="G8"/>
      <c r="H8" t="s">
        <v>353</v>
      </c>
      <c r="I8" t="s">
        <v>77</v>
      </c>
      <c r="J8" t="s">
        <v>77</v>
      </c>
      <c r="K8" t="s">
        <v>353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 s="8">
        <v>1764500</v>
      </c>
      <c r="S8" s="8"/>
      <c r="T8" s="8"/>
      <c r="U8" s="8"/>
      <c r="V8" s="8"/>
      <c r="W8" s="8"/>
      <c r="X8" s="8">
        <v>1610500</v>
      </c>
      <c r="Y8" s="8"/>
      <c r="Z8" s="8"/>
      <c r="AA8" s="8"/>
      <c r="AB8" s="8"/>
      <c r="AC8" s="8"/>
      <c r="AD8">
        <v>91.27</v>
      </c>
      <c r="AE8"/>
      <c r="AF8"/>
      <c r="AG8"/>
      <c r="AH8"/>
      <c r="AI8"/>
      <c r="AJ8" s="8">
        <v>1820500</v>
      </c>
      <c r="AK8" s="8"/>
      <c r="AL8" s="8"/>
      <c r="AM8" s="8"/>
      <c r="AN8" s="8"/>
      <c r="AO8" s="8"/>
      <c r="AP8" s="8">
        <v>130000</v>
      </c>
      <c r="AQ8" s="8"/>
      <c r="AR8" s="8"/>
      <c r="AS8" s="8"/>
      <c r="AT8" s="8"/>
      <c r="AU8" s="8"/>
      <c r="AV8" s="8">
        <v>130000</v>
      </c>
      <c r="AW8" s="8"/>
      <c r="AX8" s="8"/>
      <c r="AY8" s="8"/>
      <c r="AZ8" s="8"/>
      <c r="BA8" s="8"/>
      <c r="BB8" s="8">
        <v>130000</v>
      </c>
      <c r="BC8" s="8"/>
      <c r="BD8" s="8"/>
      <c r="BE8" s="8"/>
      <c r="BF8" s="8"/>
      <c r="BG8" s="8"/>
      <c r="BH8" s="8"/>
      <c r="BI8" s="8"/>
      <c r="BJ8" s="8"/>
      <c r="BK8" s="8"/>
      <c r="BL8"/>
      <c r="BM8"/>
      <c r="BN8" s="10">
        <v>0</v>
      </c>
      <c r="BO8" s="10"/>
      <c r="BP8" s="10"/>
      <c r="BQ8" s="10"/>
      <c r="BR8" s="10"/>
      <c r="BS8" s="10"/>
      <c r="BT8" s="10"/>
      <c r="BU8" s="10"/>
      <c r="BV8" s="1" t="str">
        <f>Запрос1[[#This Row],[Менеджер]]</f>
        <v>Бекетов Мұрат</v>
      </c>
      <c r="BW8" s="1">
        <f>Запрос1[[#This Row],[Дирекция]]</f>
        <v>0</v>
      </c>
      <c r="BX8" s="1" t="str">
        <f t="shared" si="0"/>
        <v>ЧЛ (Кызылорда)</v>
      </c>
      <c r="BY8" s="1" t="str">
        <f t="shared" si="0"/>
        <v/>
      </c>
      <c r="CA8" t="str">
        <f>Запрос1[[#This Row],[родитель]]</f>
        <v>ЧЛ (Кызылорда)</v>
      </c>
      <c r="CB8" t="str">
        <f>Запрос1[[#This Row],[БИНРодителя]]</f>
        <v/>
      </c>
    </row>
    <row r="9" spans="1:80" x14ac:dyDescent="0.3">
      <c r="A9"/>
      <c r="B9" t="s">
        <v>106</v>
      </c>
      <c r="C9" t="s">
        <v>107</v>
      </c>
      <c r="D9" t="s">
        <v>110</v>
      </c>
      <c r="E9" t="s">
        <v>111</v>
      </c>
      <c r="F9" t="s">
        <v>354</v>
      </c>
      <c r="G9" t="s">
        <v>355</v>
      </c>
      <c r="H9" t="s">
        <v>356</v>
      </c>
      <c r="I9" t="s">
        <v>357</v>
      </c>
      <c r="J9" t="s">
        <v>357</v>
      </c>
      <c r="K9" t="s">
        <v>356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 s="8">
        <v>1500000</v>
      </c>
      <c r="S9" s="8"/>
      <c r="T9" s="8"/>
      <c r="U9" s="8"/>
      <c r="V9" s="8"/>
      <c r="W9" s="8"/>
      <c r="X9" s="8">
        <v>80000</v>
      </c>
      <c r="Y9" s="8"/>
      <c r="Z9" s="8"/>
      <c r="AA9" s="8"/>
      <c r="AB9" s="8"/>
      <c r="AC9" s="8"/>
      <c r="AD9">
        <v>5.33</v>
      </c>
      <c r="AE9"/>
      <c r="AF9"/>
      <c r="AG9"/>
      <c r="AH9"/>
      <c r="AI9"/>
      <c r="AJ9" s="8">
        <v>1500000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/>
      <c r="BM9"/>
      <c r="BN9" s="10">
        <v>0</v>
      </c>
      <c r="BO9" s="10"/>
      <c r="BP9" s="10"/>
      <c r="BQ9" s="10"/>
      <c r="BR9" s="10"/>
      <c r="BS9" s="10"/>
      <c r="BT9" s="10"/>
      <c r="BU9" s="10"/>
      <c r="BV9" s="1" t="str">
        <f>Запрос1[[#This Row],[Менеджер]]</f>
        <v>Бекетов Мұрат</v>
      </c>
      <c r="BW9" s="1">
        <f>Запрос1[[#This Row],[Дирекция]]</f>
        <v>0</v>
      </c>
      <c r="BX9" s="1" t="str">
        <f t="shared" si="0"/>
        <v>ТОО Макпалкол</v>
      </c>
      <c r="BY9" s="1" t="str">
        <f t="shared" si="0"/>
        <v>020240007364</v>
      </c>
      <c r="CA9" t="str">
        <f>Запрос1[[#This Row],[родитель]]</f>
        <v>ТОО Макпалкол</v>
      </c>
      <c r="CB9" t="str">
        <f>Запрос1[[#This Row],[БИНРодителя]]</f>
        <v>020240007364</v>
      </c>
    </row>
    <row r="10" spans="1:80" x14ac:dyDescent="0.3">
      <c r="A10"/>
      <c r="B10" t="s">
        <v>106</v>
      </c>
      <c r="C10" t="s">
        <v>107</v>
      </c>
      <c r="D10" t="s">
        <v>110</v>
      </c>
      <c r="E10" t="s">
        <v>149</v>
      </c>
      <c r="F10"/>
      <c r="G10"/>
      <c r="H10" t="s">
        <v>358</v>
      </c>
      <c r="I10" t="s">
        <v>359</v>
      </c>
      <c r="J10" t="s">
        <v>359</v>
      </c>
      <c r="K10" t="s">
        <v>358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 s="8">
        <v>192000</v>
      </c>
      <c r="S10" s="8"/>
      <c r="T10" s="8"/>
      <c r="U10" s="8"/>
      <c r="V10" s="8"/>
      <c r="W10" s="8"/>
      <c r="X10" s="8">
        <v>192000</v>
      </c>
      <c r="Y10" s="8"/>
      <c r="Z10" s="8"/>
      <c r="AA10" s="8"/>
      <c r="AB10" s="8"/>
      <c r="AC10" s="8"/>
      <c r="AD10">
        <v>100</v>
      </c>
      <c r="AE10"/>
      <c r="AF10"/>
      <c r="AG10"/>
      <c r="AH10"/>
      <c r="AI10"/>
      <c r="AJ10" s="8">
        <v>192000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/>
      <c r="BM10"/>
      <c r="BN10" s="10">
        <v>0</v>
      </c>
      <c r="BO10" s="10"/>
      <c r="BP10" s="10"/>
      <c r="BQ10" s="10"/>
      <c r="BR10" s="10"/>
      <c r="BS10" s="10"/>
      <c r="BT10" s="10"/>
      <c r="BU10" s="10"/>
      <c r="BV10" s="1" t="str">
        <f>Запрос1[[#This Row],[Менеджер]]</f>
        <v>Бекетов Мұрат</v>
      </c>
      <c r="BW10" s="1">
        <f>Запрос1[[#This Row],[Дирекция]]</f>
        <v>0</v>
      </c>
      <c r="BX10" s="1" t="str">
        <f t="shared" si="0"/>
        <v>Ойшеңгел КХ</v>
      </c>
      <c r="BY10" s="1" t="str">
        <f t="shared" si="0"/>
        <v>050264026397</v>
      </c>
      <c r="CA10" t="str">
        <f>Запрос1[[#This Row],[родитель]]</f>
        <v>Ойшеңгел КХ</v>
      </c>
      <c r="CB10" t="str">
        <f>Запрос1[[#This Row],[БИНРодителя]]</f>
        <v>050264026397</v>
      </c>
    </row>
    <row r="11" spans="1:80" x14ac:dyDescent="0.3">
      <c r="A11"/>
      <c r="B11" t="s">
        <v>106</v>
      </c>
      <c r="C11" t="s">
        <v>107</v>
      </c>
      <c r="D11" t="s">
        <v>110</v>
      </c>
      <c r="E11" t="s">
        <v>149</v>
      </c>
      <c r="F11" t="s">
        <v>166</v>
      </c>
      <c r="G11" t="s">
        <v>167</v>
      </c>
      <c r="H11" t="s">
        <v>557</v>
      </c>
      <c r="I11" t="s">
        <v>558</v>
      </c>
      <c r="J11" t="s">
        <v>558</v>
      </c>
      <c r="K11" t="s">
        <v>557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 s="8">
        <v>192000</v>
      </c>
      <c r="S11" s="8"/>
      <c r="T11" s="8"/>
      <c r="U11" s="8"/>
      <c r="V11" s="8"/>
      <c r="W11" s="8"/>
      <c r="X11" s="8">
        <v>192000</v>
      </c>
      <c r="Y11" s="8"/>
      <c r="Z11" s="8"/>
      <c r="AA11" s="8"/>
      <c r="AB11" s="8"/>
      <c r="AC11" s="8"/>
      <c r="AD11">
        <v>100</v>
      </c>
      <c r="AE11"/>
      <c r="AF11"/>
      <c r="AG11"/>
      <c r="AH11"/>
      <c r="AI11"/>
      <c r="AJ11" s="8">
        <v>192000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/>
      <c r="BM11"/>
      <c r="BN11" s="10">
        <v>0</v>
      </c>
      <c r="BO11" s="10"/>
      <c r="BP11" s="10"/>
      <c r="BQ11" s="10"/>
      <c r="BR11" s="10"/>
      <c r="BS11" s="10"/>
      <c r="BT11" s="10"/>
      <c r="BU11" s="10"/>
      <c r="BV11" s="1" t="str">
        <f>Запрос1[[#This Row],[Менеджер]]</f>
        <v>Бекетов Мұрат</v>
      </c>
      <c r="BW11" s="1">
        <f>Запрос1[[#This Row],[Дирекция]]</f>
        <v>0</v>
      </c>
      <c r="BX11" s="1" t="str">
        <f t="shared" si="0"/>
        <v>Марат"КХ</v>
      </c>
      <c r="BY11" s="1" t="str">
        <f t="shared" si="0"/>
        <v>030264002158</v>
      </c>
      <c r="CA11" t="str">
        <f>Запрос1[[#This Row],[родитель]]</f>
        <v>Марат"КХ</v>
      </c>
      <c r="CB11" t="str">
        <f>Запрос1[[#This Row],[БИНРодителя]]</f>
        <v>030264002158</v>
      </c>
    </row>
    <row r="12" spans="1:80" x14ac:dyDescent="0.3">
      <c r="A12"/>
      <c r="B12" t="s">
        <v>106</v>
      </c>
      <c r="C12" t="s">
        <v>107</v>
      </c>
      <c r="D12" t="s">
        <v>110</v>
      </c>
      <c r="E12" t="s">
        <v>149</v>
      </c>
      <c r="F12" t="s">
        <v>194</v>
      </c>
      <c r="G12" t="s">
        <v>195</v>
      </c>
      <c r="H12" t="s">
        <v>559</v>
      </c>
      <c r="I12" t="s">
        <v>560</v>
      </c>
      <c r="J12" t="s">
        <v>560</v>
      </c>
      <c r="K12" t="s">
        <v>559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 s="8">
        <v>830000</v>
      </c>
      <c r="S12" s="8"/>
      <c r="T12" s="8"/>
      <c r="U12" s="8"/>
      <c r="V12" s="8"/>
      <c r="W12" s="8"/>
      <c r="X12" s="8">
        <v>0</v>
      </c>
      <c r="Y12" s="8"/>
      <c r="Z12" s="8"/>
      <c r="AA12" s="8"/>
      <c r="AB12" s="8"/>
      <c r="AC12" s="8"/>
      <c r="AD12">
        <v>0</v>
      </c>
      <c r="AE12"/>
      <c r="AF12"/>
      <c r="AG12"/>
      <c r="AH12"/>
      <c r="AI12"/>
      <c r="AJ12" s="8">
        <v>830000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/>
      <c r="BM12"/>
      <c r="BN12" s="10">
        <v>0</v>
      </c>
      <c r="BO12" s="10"/>
      <c r="BP12" s="10"/>
      <c r="BQ12" s="10"/>
      <c r="BR12" s="10"/>
      <c r="BS12" s="10"/>
      <c r="BT12" s="10"/>
      <c r="BU12" s="10"/>
      <c r="BV12" s="1" t="str">
        <f>Запрос1[[#This Row],[Менеджер]]</f>
        <v>Бекетов Мұрат</v>
      </c>
      <c r="BW12" s="1">
        <f>Запрос1[[#This Row],[Дирекция]]</f>
        <v>0</v>
      </c>
      <c r="BX12" s="1" t="str">
        <f t="shared" si="0"/>
        <v>"Алшынбай" КХ</v>
      </c>
      <c r="BY12" s="1" t="str">
        <f t="shared" si="0"/>
        <v>030264019905</v>
      </c>
      <c r="CA12" t="str">
        <f>Запрос1[[#This Row],[родитель]]</f>
        <v>"Алшынбай" КХ</v>
      </c>
      <c r="CB12" t="str">
        <f>Запрос1[[#This Row],[БИНРодителя]]</f>
        <v>030264019905</v>
      </c>
    </row>
    <row r="13" spans="1:80" x14ac:dyDescent="0.3">
      <c r="A13"/>
      <c r="B13" t="s">
        <v>78</v>
      </c>
      <c r="C13" t="s">
        <v>79</v>
      </c>
      <c r="D13" t="s">
        <v>82</v>
      </c>
      <c r="E13"/>
      <c r="F13" t="s">
        <v>226</v>
      </c>
      <c r="G13"/>
      <c r="H13" t="s">
        <v>120</v>
      </c>
      <c r="I13" t="s">
        <v>121</v>
      </c>
      <c r="J13" t="s">
        <v>121</v>
      </c>
      <c r="K13" t="s">
        <v>120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 s="8">
        <v>10668384.67</v>
      </c>
      <c r="S13" s="8"/>
      <c r="T13" s="8"/>
      <c r="U13" s="8"/>
      <c r="V13" s="8"/>
      <c r="W13" s="8"/>
      <c r="X13" s="8">
        <v>2764050.34</v>
      </c>
      <c r="Y13" s="8"/>
      <c r="Z13" s="8"/>
      <c r="AA13" s="8"/>
      <c r="AB13" s="8"/>
      <c r="AC13" s="8"/>
      <c r="AD13">
        <v>25.91</v>
      </c>
      <c r="AE13"/>
      <c r="AF13"/>
      <c r="AG13"/>
      <c r="AH13"/>
      <c r="AI13"/>
      <c r="AJ13" s="8">
        <v>10668384.619999999</v>
      </c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/>
      <c r="BM13"/>
      <c r="BN13" s="10">
        <v>0</v>
      </c>
      <c r="BO13" s="10"/>
      <c r="BP13" s="10"/>
      <c r="BQ13" s="10"/>
      <c r="BR13" s="10"/>
      <c r="BS13" s="10"/>
      <c r="BT13" s="10"/>
      <c r="BU13" s="10"/>
      <c r="BV13" s="1" t="str">
        <f>Запрос1[[#This Row],[Менеджер]]</f>
        <v>Ахметова Айгерим</v>
      </c>
      <c r="BW13" s="1">
        <f>Запрос1[[#This Row],[Дирекция]]</f>
        <v>0</v>
      </c>
      <c r="BX13" s="1" t="str">
        <f t="shared" si="0"/>
        <v>ТОО "Оператор Финансовой Поддержки Сельского Хозяйства"</v>
      </c>
      <c r="BY13" s="1" t="str">
        <f t="shared" si="0"/>
        <v>041140001299</v>
      </c>
      <c r="CA13" t="str">
        <f>Запрос1[[#This Row],[родитель]]</f>
        <v>ТОО "Оператор Финансовой Поддержки Сельского Хозяйства"</v>
      </c>
      <c r="CB13" t="str">
        <f>Запрос1[[#This Row],[БИНРодителя]]</f>
        <v>041140001299</v>
      </c>
    </row>
    <row r="14" spans="1:80" x14ac:dyDescent="0.3">
      <c r="A14"/>
      <c r="B14" t="s">
        <v>78</v>
      </c>
      <c r="C14" t="s">
        <v>122</v>
      </c>
      <c r="D14" t="s">
        <v>123</v>
      </c>
      <c r="E14"/>
      <c r="F14" t="s">
        <v>124</v>
      </c>
      <c r="G14"/>
      <c r="H14" t="s">
        <v>342</v>
      </c>
      <c r="I14" t="s">
        <v>343</v>
      </c>
      <c r="J14" t="s">
        <v>343</v>
      </c>
      <c r="K14" t="s">
        <v>342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 s="8">
        <v>531520</v>
      </c>
      <c r="S14" s="8"/>
      <c r="T14" s="8"/>
      <c r="U14" s="8"/>
      <c r="V14" s="8"/>
      <c r="W14" s="8"/>
      <c r="X14" s="8">
        <v>531520</v>
      </c>
      <c r="Y14" s="8"/>
      <c r="Z14" s="8"/>
      <c r="AA14" s="8"/>
      <c r="AB14" s="8"/>
      <c r="AC14" s="8"/>
      <c r="AD14">
        <v>100</v>
      </c>
      <c r="AE14"/>
      <c r="AF14"/>
      <c r="AG14"/>
      <c r="AH14"/>
      <c r="AI14"/>
      <c r="AJ14" s="8">
        <v>531520</v>
      </c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/>
      <c r="BM14"/>
      <c r="BN14" s="10">
        <v>0</v>
      </c>
      <c r="BO14" s="10"/>
      <c r="BP14" s="10"/>
      <c r="BQ14" s="10"/>
      <c r="BR14" s="10"/>
      <c r="BS14" s="10"/>
      <c r="BT14" s="10"/>
      <c r="BU14" s="10"/>
      <c r="BV14" s="1" t="str">
        <f>Запрос1[[#This Row],[Менеджер]]</f>
        <v>Ахметова Айгерим</v>
      </c>
      <c r="BW14" s="1">
        <f>Запрос1[[#This Row],[Дирекция]]</f>
        <v>0</v>
      </c>
      <c r="BX14" s="1" t="str">
        <f t="shared" si="0"/>
        <v>ТОО "Agroland"</v>
      </c>
      <c r="BY14" s="1" t="str">
        <f t="shared" si="0"/>
        <v>120540008205</v>
      </c>
      <c r="CA14" t="str">
        <f>Запрос1[[#This Row],[родитель]]</f>
        <v>ТОО "Agroland"</v>
      </c>
      <c r="CB14" t="str">
        <f>Запрос1[[#This Row],[БИНРодителя]]</f>
        <v>120540008205</v>
      </c>
    </row>
    <row r="15" spans="1:80" x14ac:dyDescent="0.3">
      <c r="A15"/>
      <c r="B15" t="s">
        <v>78</v>
      </c>
      <c r="C15" t="s">
        <v>122</v>
      </c>
      <c r="D15" t="s">
        <v>123</v>
      </c>
      <c r="E15"/>
      <c r="F15" t="s">
        <v>124</v>
      </c>
      <c r="G15"/>
      <c r="H15" t="s">
        <v>125</v>
      </c>
      <c r="I15" t="s">
        <v>126</v>
      </c>
      <c r="J15" t="s">
        <v>126</v>
      </c>
      <c r="K15" t="s">
        <v>125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 s="8">
        <v>45564809.799999997</v>
      </c>
      <c r="S15" s="8"/>
      <c r="T15" s="8"/>
      <c r="U15" s="8"/>
      <c r="V15" s="8"/>
      <c r="W15" s="8"/>
      <c r="X15" s="8">
        <v>38214162.299999997</v>
      </c>
      <c r="Y15" s="8"/>
      <c r="Z15" s="8"/>
      <c r="AA15" s="8"/>
      <c r="AB15" s="8"/>
      <c r="AC15" s="8"/>
      <c r="AD15">
        <v>83.87</v>
      </c>
      <c r="AE15"/>
      <c r="AF15"/>
      <c r="AG15"/>
      <c r="AH15"/>
      <c r="AI15"/>
      <c r="AJ15" s="8">
        <v>45564809.799999997</v>
      </c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/>
      <c r="BM15"/>
      <c r="BN15" s="10">
        <v>0</v>
      </c>
      <c r="BO15" s="10"/>
      <c r="BP15" s="10"/>
      <c r="BQ15" s="10"/>
      <c r="BR15" s="10"/>
      <c r="BS15" s="10"/>
      <c r="BT15" s="10"/>
      <c r="BU15" s="10"/>
      <c r="BV15" s="1" t="str">
        <f>Запрос1[[#This Row],[Менеджер]]</f>
        <v>Ахметова Айгерим</v>
      </c>
      <c r="BW15" s="1">
        <f>Запрос1[[#This Row],[Дирекция]]</f>
        <v>0</v>
      </c>
      <c r="BX15" s="1" t="str">
        <f t="shared" si="0"/>
        <v>ТОО "IMEX Group"</v>
      </c>
      <c r="BY15" s="1" t="str">
        <f t="shared" si="0"/>
        <v>151040000507</v>
      </c>
      <c r="CA15" t="str">
        <f>Запрос1[[#This Row],[родитель]]</f>
        <v>ТОО "IMEX Group"</v>
      </c>
      <c r="CB15" t="str">
        <f>Запрос1[[#This Row],[БИНРодителя]]</f>
        <v>151040000507</v>
      </c>
    </row>
    <row r="16" spans="1:80" x14ac:dyDescent="0.3">
      <c r="A16"/>
      <c r="B16" t="s">
        <v>78</v>
      </c>
      <c r="C16" t="s">
        <v>86</v>
      </c>
      <c r="D16" t="s">
        <v>123</v>
      </c>
      <c r="E16"/>
      <c r="F16" t="s">
        <v>127</v>
      </c>
      <c r="G16"/>
      <c r="H16" t="s">
        <v>128</v>
      </c>
      <c r="I16" t="s">
        <v>129</v>
      </c>
      <c r="J16" t="s">
        <v>129</v>
      </c>
      <c r="K16" t="s">
        <v>128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 s="8">
        <v>52339560.469999999</v>
      </c>
      <c r="S16" s="8"/>
      <c r="T16" s="8"/>
      <c r="U16" s="8"/>
      <c r="V16" s="8"/>
      <c r="W16" s="8"/>
      <c r="X16" s="8">
        <v>10814019.369999999</v>
      </c>
      <c r="Y16" s="8"/>
      <c r="Z16" s="8"/>
      <c r="AA16" s="8"/>
      <c r="AB16" s="8"/>
      <c r="AC16" s="8"/>
      <c r="AD16">
        <v>20.66</v>
      </c>
      <c r="AE16"/>
      <c r="AF16"/>
      <c r="AG16"/>
      <c r="AH16"/>
      <c r="AI16"/>
      <c r="AJ16" s="8">
        <v>52339560.469999999</v>
      </c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/>
      <c r="BM16"/>
      <c r="BN16" s="10">
        <v>0</v>
      </c>
      <c r="BO16" s="10"/>
      <c r="BP16" s="10"/>
      <c r="BQ16" s="10"/>
      <c r="BR16" s="10"/>
      <c r="BS16" s="10"/>
      <c r="BT16" s="10"/>
      <c r="BU16" s="10"/>
      <c r="BV16" s="1" t="str">
        <f>Запрос1[[#This Row],[Менеджер]]</f>
        <v>Ахметова Айгерим</v>
      </c>
      <c r="BW16" s="1">
        <f>Запрос1[[#This Row],[Дирекция]]</f>
        <v>0</v>
      </c>
      <c r="BX16" s="1" t="str">
        <f t="shared" si="0"/>
        <v>TOO "KazAgroSystems"</v>
      </c>
      <c r="BY16" s="1" t="str">
        <f t="shared" si="0"/>
        <v>110240014950</v>
      </c>
      <c r="CA16" t="str">
        <f>Запрос1[[#This Row],[родитель]]</f>
        <v>TOO "KazAgroSystems"</v>
      </c>
      <c r="CB16" t="str">
        <f>Запрос1[[#This Row],[БИНРодителя]]</f>
        <v>110240014950</v>
      </c>
    </row>
    <row r="17" spans="1:80" x14ac:dyDescent="0.3">
      <c r="A17"/>
      <c r="B17" t="s">
        <v>78</v>
      </c>
      <c r="C17" t="s">
        <v>130</v>
      </c>
      <c r="D17" t="s">
        <v>97</v>
      </c>
      <c r="E17" t="s">
        <v>131</v>
      </c>
      <c r="F17" t="s">
        <v>132</v>
      </c>
      <c r="G17"/>
      <c r="H17" t="s">
        <v>133</v>
      </c>
      <c r="I17" t="s">
        <v>134</v>
      </c>
      <c r="J17" t="s">
        <v>134</v>
      </c>
      <c r="K17" t="s">
        <v>133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 s="8">
        <v>15033800</v>
      </c>
      <c r="S17" s="8"/>
      <c r="T17" s="8"/>
      <c r="U17" s="8"/>
      <c r="V17" s="8"/>
      <c r="W17" s="8"/>
      <c r="X17" s="8">
        <v>11737800</v>
      </c>
      <c r="Y17" s="8"/>
      <c r="Z17" s="8"/>
      <c r="AA17" s="8"/>
      <c r="AB17" s="8"/>
      <c r="AC17" s="8"/>
      <c r="AD17">
        <v>78.08</v>
      </c>
      <c r="AE17"/>
      <c r="AF17"/>
      <c r="AG17"/>
      <c r="AH17"/>
      <c r="AI17"/>
      <c r="AJ17" s="8">
        <v>15033800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/>
      <c r="BM17"/>
      <c r="BN17" s="10">
        <v>0</v>
      </c>
      <c r="BO17" s="10"/>
      <c r="BP17" s="10"/>
      <c r="BQ17" s="10"/>
      <c r="BR17" s="10"/>
      <c r="BS17" s="10"/>
      <c r="BT17" s="10"/>
      <c r="BU17" s="10"/>
      <c r="BV17" s="1" t="str">
        <f>Запрос1[[#This Row],[Менеджер]]</f>
        <v>Ахметова Айгерим</v>
      </c>
      <c r="BW17" s="1">
        <f>Запрос1[[#This Row],[Дирекция]]</f>
        <v>0</v>
      </c>
      <c r="BX17" s="1" t="str">
        <f t="shared" si="0"/>
        <v>ТОО "Тараз Фортуна"</v>
      </c>
      <c r="BY17" s="1" t="str">
        <f t="shared" si="0"/>
        <v>020240005020</v>
      </c>
      <c r="CA17" t="str">
        <f>Запрос1[[#This Row],[родитель]]</f>
        <v>ТОО "Тараз Фортуна"</v>
      </c>
      <c r="CB17" t="str">
        <f>Запрос1[[#This Row],[БИНРодителя]]</f>
        <v>020240005020</v>
      </c>
    </row>
    <row r="18" spans="1:80" x14ac:dyDescent="0.3">
      <c r="A18"/>
      <c r="B18" t="s">
        <v>106</v>
      </c>
      <c r="C18" t="s">
        <v>107</v>
      </c>
      <c r="D18"/>
      <c r="E18"/>
      <c r="F18"/>
      <c r="G18"/>
      <c r="H18" t="s">
        <v>135</v>
      </c>
      <c r="I18" t="s">
        <v>136</v>
      </c>
      <c r="J18" t="s">
        <v>136</v>
      </c>
      <c r="K18" t="s">
        <v>135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 s="8">
        <v>656000</v>
      </c>
      <c r="S18" s="8"/>
      <c r="T18" s="8"/>
      <c r="U18" s="8"/>
      <c r="V18" s="8"/>
      <c r="W18" s="8"/>
      <c r="X18" s="8">
        <v>0</v>
      </c>
      <c r="Y18" s="8"/>
      <c r="Z18" s="8"/>
      <c r="AA18" s="8"/>
      <c r="AB18" s="8"/>
      <c r="AC18" s="8"/>
      <c r="AD18">
        <v>0</v>
      </c>
      <c r="AE18"/>
      <c r="AF18"/>
      <c r="AG18"/>
      <c r="AH18"/>
      <c r="AI18"/>
      <c r="AJ18" s="8">
        <v>656000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/>
      <c r="BM18"/>
      <c r="BN18" s="10">
        <v>0</v>
      </c>
      <c r="BO18" s="10"/>
      <c r="BP18" s="10"/>
      <c r="BQ18" s="10"/>
      <c r="BR18" s="10"/>
      <c r="BS18" s="10"/>
      <c r="BT18" s="10"/>
      <c r="BU18" s="10"/>
      <c r="BV18" s="1" t="str">
        <f>Запрос1[[#This Row],[Менеджер]]</f>
        <v>Бекетов Мұрат</v>
      </c>
      <c r="BW18" s="1">
        <f>Запрос1[[#This Row],[Дирекция]]</f>
        <v>0</v>
      </c>
      <c r="BX18" s="1" t="str">
        <f t="shared" si="0"/>
        <v>Жанагасыр"КХ</v>
      </c>
      <c r="BY18" s="1" t="str">
        <f t="shared" si="0"/>
        <v>470414300502</v>
      </c>
      <c r="CA18" t="str">
        <f>Запрос1[[#This Row],[родитель]]</f>
        <v>Жанагасыр"КХ</v>
      </c>
      <c r="CB18" t="str">
        <f>Запрос1[[#This Row],[БИНРодителя]]</f>
        <v>470414300502</v>
      </c>
    </row>
    <row r="19" spans="1:80" x14ac:dyDescent="0.3">
      <c r="A19"/>
      <c r="B19" t="s">
        <v>106</v>
      </c>
      <c r="C19" t="s">
        <v>107</v>
      </c>
      <c r="D19" t="s">
        <v>110</v>
      </c>
      <c r="E19" t="s">
        <v>111</v>
      </c>
      <c r="F19" t="s">
        <v>137</v>
      </c>
      <c r="G19" t="s">
        <v>138</v>
      </c>
      <c r="H19" t="s">
        <v>139</v>
      </c>
      <c r="I19" t="s">
        <v>140</v>
      </c>
      <c r="J19" t="s">
        <v>140</v>
      </c>
      <c r="K19" t="s">
        <v>139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 s="8">
        <v>1452500</v>
      </c>
      <c r="S19" s="8"/>
      <c r="T19" s="8"/>
      <c r="U19" s="8"/>
      <c r="V19" s="8"/>
      <c r="W19" s="8"/>
      <c r="X19" s="8">
        <v>290500</v>
      </c>
      <c r="Y19" s="8"/>
      <c r="Z19" s="8"/>
      <c r="AA19" s="8"/>
      <c r="AB19" s="8"/>
      <c r="AC19" s="8"/>
      <c r="AD19">
        <v>20</v>
      </c>
      <c r="AE19"/>
      <c r="AF19"/>
      <c r="AG19"/>
      <c r="AH19"/>
      <c r="AI19"/>
      <c r="AJ19" s="8">
        <v>1452500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/>
      <c r="BM19"/>
      <c r="BN19" s="10">
        <v>0</v>
      </c>
      <c r="BO19" s="10"/>
      <c r="BP19" s="10"/>
      <c r="BQ19" s="10"/>
      <c r="BR19" s="10"/>
      <c r="BS19" s="10"/>
      <c r="BT19" s="10"/>
      <c r="BU19" s="10"/>
      <c r="BV19" s="1" t="str">
        <f>Запрос1[[#This Row],[Менеджер]]</f>
        <v>Бекетов Мұрат</v>
      </c>
      <c r="BW19" s="1">
        <f>Запрос1[[#This Row],[Дирекция]]</f>
        <v>0</v>
      </c>
      <c r="BX19" s="1" t="str">
        <f t="shared" si="0"/>
        <v>"Бақдаулет" КХ</v>
      </c>
      <c r="BY19" s="1" t="str">
        <f t="shared" si="0"/>
        <v>060564026766</v>
      </c>
      <c r="CA19" t="str">
        <f>Запрос1[[#This Row],[родитель]]</f>
        <v>"Бақдаулет" КХ</v>
      </c>
      <c r="CB19" t="str">
        <f>Запрос1[[#This Row],[БИНРодителя]]</f>
        <v>060564026766</v>
      </c>
    </row>
    <row r="20" spans="1:80" x14ac:dyDescent="0.3">
      <c r="A20"/>
      <c r="B20" t="s">
        <v>106</v>
      </c>
      <c r="C20" t="s">
        <v>107</v>
      </c>
      <c r="D20" t="s">
        <v>110</v>
      </c>
      <c r="E20" t="s">
        <v>111</v>
      </c>
      <c r="F20" t="s">
        <v>137</v>
      </c>
      <c r="G20" t="s">
        <v>138</v>
      </c>
      <c r="H20" t="s">
        <v>11037</v>
      </c>
      <c r="I20" t="s">
        <v>888</v>
      </c>
      <c r="J20" t="s">
        <v>888</v>
      </c>
      <c r="K20" t="s">
        <v>11037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 s="8">
        <v>8400000</v>
      </c>
      <c r="S20" s="8"/>
      <c r="T20" s="8"/>
      <c r="U20" s="8"/>
      <c r="V20" s="8"/>
      <c r="W20" s="8"/>
      <c r="X20" s="8">
        <v>320000</v>
      </c>
      <c r="Y20" s="8"/>
      <c r="Z20" s="8"/>
      <c r="AA20" s="8"/>
      <c r="AB20" s="8"/>
      <c r="AC20" s="8"/>
      <c r="AD20">
        <v>3.81</v>
      </c>
      <c r="AE20"/>
      <c r="AF20"/>
      <c r="AG20"/>
      <c r="AH20"/>
      <c r="AI20"/>
      <c r="AJ20" s="8">
        <v>8400000</v>
      </c>
      <c r="AK20" s="8"/>
      <c r="AL20" s="8"/>
      <c r="AM20" s="8"/>
      <c r="AN20" s="8"/>
      <c r="AO20" s="8"/>
      <c r="AP20" s="8">
        <v>5200000</v>
      </c>
      <c r="AQ20" s="8"/>
      <c r="AR20" s="8"/>
      <c r="AS20" s="8"/>
      <c r="AT20" s="8"/>
      <c r="AU20" s="8"/>
      <c r="AV20" s="8">
        <v>5200000</v>
      </c>
      <c r="AW20" s="8"/>
      <c r="AX20" s="8"/>
      <c r="AY20" s="8"/>
      <c r="AZ20" s="8"/>
      <c r="BA20" s="8"/>
      <c r="BB20" s="8">
        <v>5200000</v>
      </c>
      <c r="BC20" s="8"/>
      <c r="BD20" s="8"/>
      <c r="BE20" s="8"/>
      <c r="BF20" s="8"/>
      <c r="BG20" s="8"/>
      <c r="BH20" s="8"/>
      <c r="BI20" s="8"/>
      <c r="BJ20" s="8"/>
      <c r="BK20" s="8"/>
      <c r="BL20"/>
      <c r="BM20"/>
      <c r="BN20" s="10">
        <v>0</v>
      </c>
      <c r="BO20" s="10"/>
      <c r="BP20" s="10"/>
      <c r="BQ20" s="10"/>
      <c r="BR20" s="10"/>
      <c r="BS20" s="10"/>
      <c r="BT20" s="10"/>
      <c r="BU20" s="10"/>
      <c r="BV20" s="1" t="str">
        <f>Запрос1[[#This Row],[Менеджер]]</f>
        <v>Бекетов Мұрат</v>
      </c>
      <c r="BW20" s="1">
        <f>Запрос1[[#This Row],[Дирекция]]</f>
        <v>0</v>
      </c>
      <c r="BX20" s="1" t="str">
        <f t="shared" si="0"/>
        <v>кх "Нұржан-Ж"</v>
      </c>
      <c r="BY20" s="1" t="str">
        <f t="shared" si="0"/>
        <v>030264008464</v>
      </c>
      <c r="CA20" t="str">
        <f>Запрос1[[#This Row],[родитель]]</f>
        <v>кх "Нұржан-Ж"</v>
      </c>
      <c r="CB20" t="str">
        <f>Запрос1[[#This Row],[БИНРодителя]]</f>
        <v>030264008464</v>
      </c>
    </row>
    <row r="21" spans="1:80" x14ac:dyDescent="0.3">
      <c r="A21"/>
      <c r="B21" t="s">
        <v>106</v>
      </c>
      <c r="C21" t="s">
        <v>107</v>
      </c>
      <c r="D21" t="s">
        <v>110</v>
      </c>
      <c r="E21" t="s">
        <v>111</v>
      </c>
      <c r="F21" t="s">
        <v>141</v>
      </c>
      <c r="G21" t="s">
        <v>142</v>
      </c>
      <c r="H21" t="s">
        <v>143</v>
      </c>
      <c r="I21" t="s">
        <v>144</v>
      </c>
      <c r="J21" t="s">
        <v>144</v>
      </c>
      <c r="K21" t="s">
        <v>143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 s="8">
        <v>8000000</v>
      </c>
      <c r="S21" s="8"/>
      <c r="T21" s="8"/>
      <c r="U21" s="8"/>
      <c r="V21" s="8"/>
      <c r="W21" s="8"/>
      <c r="X21" s="8">
        <v>800000</v>
      </c>
      <c r="Y21" s="8"/>
      <c r="Z21" s="8"/>
      <c r="AA21" s="8"/>
      <c r="AB21" s="8"/>
      <c r="AC21" s="8"/>
      <c r="AD21">
        <v>10</v>
      </c>
      <c r="AE21"/>
      <c r="AF21"/>
      <c r="AG21"/>
      <c r="AH21"/>
      <c r="AI21"/>
      <c r="AJ21" s="8">
        <v>8000000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/>
      <c r="BM21"/>
      <c r="BN21" s="10">
        <v>0</v>
      </c>
      <c r="BO21" s="10"/>
      <c r="BP21" s="10"/>
      <c r="BQ21" s="10"/>
      <c r="BR21" s="10"/>
      <c r="BS21" s="10"/>
      <c r="BT21" s="10"/>
      <c r="BU21" s="10"/>
      <c r="BV21" s="1" t="str">
        <f>Запрос1[[#This Row],[Менеджер]]</f>
        <v>Бекетов Мұрат</v>
      </c>
      <c r="BW21" s="1">
        <f>Запрос1[[#This Row],[Дирекция]]</f>
        <v>0</v>
      </c>
      <c r="BX21" s="1" t="str">
        <f t="shared" si="0"/>
        <v>Мәдениет КХ</v>
      </c>
      <c r="BY21" s="1" t="str">
        <f t="shared" si="0"/>
        <v>061064011940</v>
      </c>
      <c r="CA21" t="str">
        <f>Запрос1[[#This Row],[родитель]]</f>
        <v>Мәдениет КХ</v>
      </c>
      <c r="CB21" t="str">
        <f>Запрос1[[#This Row],[БИНРодителя]]</f>
        <v>061064011940</v>
      </c>
    </row>
    <row r="22" spans="1:80" x14ac:dyDescent="0.3">
      <c r="A22"/>
      <c r="B22" t="s">
        <v>106</v>
      </c>
      <c r="C22" t="s">
        <v>107</v>
      </c>
      <c r="D22" t="s">
        <v>110</v>
      </c>
      <c r="E22" t="s">
        <v>111</v>
      </c>
      <c r="F22" t="s">
        <v>145</v>
      </c>
      <c r="G22" t="s">
        <v>146</v>
      </c>
      <c r="H22" t="s">
        <v>147</v>
      </c>
      <c r="I22" t="s">
        <v>148</v>
      </c>
      <c r="J22" t="s">
        <v>148</v>
      </c>
      <c r="K22" t="s">
        <v>147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 s="8">
        <v>415000</v>
      </c>
      <c r="S22" s="8"/>
      <c r="T22" s="8"/>
      <c r="U22" s="8"/>
      <c r="V22" s="8"/>
      <c r="W22" s="8"/>
      <c r="X22" s="8">
        <v>83000</v>
      </c>
      <c r="Y22" s="8"/>
      <c r="Z22" s="8"/>
      <c r="AA22" s="8"/>
      <c r="AB22" s="8"/>
      <c r="AC22" s="8"/>
      <c r="AD22">
        <v>20</v>
      </c>
      <c r="AE22"/>
      <c r="AF22"/>
      <c r="AG22"/>
      <c r="AH22"/>
      <c r="AI22"/>
      <c r="AJ22" s="8">
        <v>415000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/>
      <c r="BM22"/>
      <c r="BN22" s="10">
        <v>0</v>
      </c>
      <c r="BO22" s="10"/>
      <c r="BP22" s="10"/>
      <c r="BQ22" s="10"/>
      <c r="BR22" s="10"/>
      <c r="BS22" s="10"/>
      <c r="BT22" s="10"/>
      <c r="BU22" s="10"/>
      <c r="BV22" s="1" t="str">
        <f>Запрос1[[#This Row],[Менеджер]]</f>
        <v>Бекетов Мұрат</v>
      </c>
      <c r="BW22" s="1">
        <f>Запрос1[[#This Row],[Дирекция]]</f>
        <v>0</v>
      </c>
      <c r="BX22" s="1" t="str">
        <f t="shared" si="0"/>
        <v>СерикбаевА</v>
      </c>
      <c r="BY22" s="1" t="str">
        <f t="shared" si="0"/>
        <v>780820302799</v>
      </c>
      <c r="CA22" t="str">
        <f>Запрос1[[#This Row],[родитель]]</f>
        <v>СерикбаевА</v>
      </c>
      <c r="CB22" t="str">
        <f>Запрос1[[#This Row],[БИНРодителя]]</f>
        <v>780820302799</v>
      </c>
    </row>
    <row r="23" spans="1:80" x14ac:dyDescent="0.3">
      <c r="A23"/>
      <c r="B23" t="s">
        <v>106</v>
      </c>
      <c r="C23" t="s">
        <v>107</v>
      </c>
      <c r="D23" t="s">
        <v>110</v>
      </c>
      <c r="E23" t="s">
        <v>149</v>
      </c>
      <c r="F23" t="s">
        <v>194</v>
      </c>
      <c r="G23" t="s">
        <v>195</v>
      </c>
      <c r="H23" t="s">
        <v>561</v>
      </c>
      <c r="I23" t="s">
        <v>562</v>
      </c>
      <c r="J23" t="s">
        <v>562</v>
      </c>
      <c r="K23" t="s">
        <v>561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 s="8">
        <v>1066000</v>
      </c>
      <c r="S23" s="8"/>
      <c r="T23" s="8"/>
      <c r="U23" s="8"/>
      <c r="V23" s="8"/>
      <c r="W23" s="8"/>
      <c r="X23" s="8">
        <v>0</v>
      </c>
      <c r="Y23" s="8"/>
      <c r="Z23" s="8"/>
      <c r="AA23" s="8"/>
      <c r="AB23" s="8"/>
      <c r="AC23" s="8"/>
      <c r="AD23">
        <v>0</v>
      </c>
      <c r="AE23"/>
      <c r="AF23"/>
      <c r="AG23"/>
      <c r="AH23"/>
      <c r="AI23"/>
      <c r="AJ23" s="8">
        <v>1066000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/>
      <c r="BM23"/>
      <c r="BN23" s="10">
        <v>0</v>
      </c>
      <c r="BO23" s="10"/>
      <c r="BP23" s="10"/>
      <c r="BQ23" s="10"/>
      <c r="BR23" s="10"/>
      <c r="BS23" s="10"/>
      <c r="BT23" s="10"/>
      <c r="BU23" s="10"/>
      <c r="BV23" s="1" t="str">
        <f>Запрос1[[#This Row],[Менеджер]]</f>
        <v>Бекетов Мұрат</v>
      </c>
      <c r="BW23" s="1">
        <f>Запрос1[[#This Row],[Дирекция]]</f>
        <v>0</v>
      </c>
      <c r="BX23" s="1" t="str">
        <f t="shared" si="0"/>
        <v>Агротехнология НП КХ</v>
      </c>
      <c r="BY23" s="1" t="str">
        <f t="shared" si="0"/>
        <v>040664020836</v>
      </c>
      <c r="CA23" t="str">
        <f>Запрос1[[#This Row],[родитель]]</f>
        <v>Агротехнология НП КХ</v>
      </c>
      <c r="CB23" t="str">
        <f>Запрос1[[#This Row],[БИНРодителя]]</f>
        <v>040664020836</v>
      </c>
    </row>
    <row r="24" spans="1:80" x14ac:dyDescent="0.3">
      <c r="A24"/>
      <c r="B24" t="s">
        <v>106</v>
      </c>
      <c r="C24" t="s">
        <v>107</v>
      </c>
      <c r="D24" t="s">
        <v>110</v>
      </c>
      <c r="E24" t="s">
        <v>149</v>
      </c>
      <c r="F24" t="s">
        <v>194</v>
      </c>
      <c r="G24" t="s">
        <v>195</v>
      </c>
      <c r="H24" t="s">
        <v>563</v>
      </c>
      <c r="I24" t="s">
        <v>564</v>
      </c>
      <c r="J24" t="s">
        <v>564</v>
      </c>
      <c r="K24" t="s">
        <v>563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 s="8">
        <v>135000</v>
      </c>
      <c r="S24" s="8"/>
      <c r="T24" s="8"/>
      <c r="U24" s="8"/>
      <c r="V24" s="8"/>
      <c r="W24" s="8"/>
      <c r="X24" s="8">
        <v>135000</v>
      </c>
      <c r="Y24" s="8"/>
      <c r="Z24" s="8"/>
      <c r="AA24" s="8"/>
      <c r="AB24" s="8"/>
      <c r="AC24" s="8"/>
      <c r="AD24">
        <v>100</v>
      </c>
      <c r="AE24"/>
      <c r="AF24"/>
      <c r="AG24"/>
      <c r="AH24"/>
      <c r="AI24"/>
      <c r="AJ24" s="8">
        <v>135000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/>
      <c r="BM24"/>
      <c r="BN24" s="10">
        <v>0</v>
      </c>
      <c r="BO24" s="10"/>
      <c r="BP24" s="10"/>
      <c r="BQ24" s="10"/>
      <c r="BR24" s="10"/>
      <c r="BS24" s="10"/>
      <c r="BT24" s="10"/>
      <c r="BU24" s="10"/>
      <c r="BV24" s="1" t="str">
        <f>Запрос1[[#This Row],[Менеджер]]</f>
        <v>Бекетов Мұрат</v>
      </c>
      <c r="BW24" s="1">
        <f>Запрос1[[#This Row],[Дирекция]]</f>
        <v>0</v>
      </c>
      <c r="BX24" s="1" t="str">
        <f t="shared" si="0"/>
        <v>Танат КХ</v>
      </c>
      <c r="BY24" s="1" t="str">
        <f t="shared" si="0"/>
        <v>040264028183</v>
      </c>
      <c r="CA24" t="str">
        <f>Запрос1[[#This Row],[родитель]]</f>
        <v>Танат КХ</v>
      </c>
      <c r="CB24" t="str">
        <f>Запрос1[[#This Row],[БИНРодителя]]</f>
        <v>040264028183</v>
      </c>
    </row>
    <row r="25" spans="1:80" x14ac:dyDescent="0.3">
      <c r="A25"/>
      <c r="B25" t="s">
        <v>106</v>
      </c>
      <c r="C25" t="s">
        <v>107</v>
      </c>
      <c r="D25" t="s">
        <v>110</v>
      </c>
      <c r="E25" t="s">
        <v>149</v>
      </c>
      <c r="F25" t="s">
        <v>565</v>
      </c>
      <c r="G25" t="s">
        <v>566</v>
      </c>
      <c r="H25" t="s">
        <v>567</v>
      </c>
      <c r="I25" t="s">
        <v>568</v>
      </c>
      <c r="J25" t="s">
        <v>568</v>
      </c>
      <c r="K25" t="s">
        <v>567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 s="8">
        <v>2000000</v>
      </c>
      <c r="S25" s="8"/>
      <c r="T25" s="8"/>
      <c r="U25" s="8"/>
      <c r="V25" s="8"/>
      <c r="W25" s="8"/>
      <c r="X25" s="8">
        <v>200000</v>
      </c>
      <c r="Y25" s="8"/>
      <c r="Z25" s="8"/>
      <c r="AA25" s="8"/>
      <c r="AB25" s="8"/>
      <c r="AC25" s="8"/>
      <c r="AD25">
        <v>10</v>
      </c>
      <c r="AE25"/>
      <c r="AF25"/>
      <c r="AG25"/>
      <c r="AH25"/>
      <c r="AI25"/>
      <c r="AJ25" s="8">
        <v>2000000</v>
      </c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/>
      <c r="BM25"/>
      <c r="BN25" s="10">
        <v>0</v>
      </c>
      <c r="BO25" s="10"/>
      <c r="BP25" s="10"/>
      <c r="BQ25" s="10"/>
      <c r="BR25" s="10"/>
      <c r="BS25" s="10"/>
      <c r="BT25" s="10"/>
      <c r="BU25" s="10"/>
      <c r="BV25" s="1" t="str">
        <f>Запрос1[[#This Row],[Менеджер]]</f>
        <v>Бекетов Мұрат</v>
      </c>
      <c r="BW25" s="1">
        <f>Запрос1[[#This Row],[Дирекция]]</f>
        <v>0</v>
      </c>
      <c r="BX25" s="1" t="str">
        <f t="shared" si="0"/>
        <v>Қожамберді КХ</v>
      </c>
      <c r="BY25" s="1" t="str">
        <f t="shared" si="0"/>
        <v>591129300719</v>
      </c>
      <c r="CA25" t="str">
        <f>Запрос1[[#This Row],[родитель]]</f>
        <v>Қожамберді КХ</v>
      </c>
      <c r="CB25" t="str">
        <f>Запрос1[[#This Row],[БИНРодителя]]</f>
        <v>591129300719</v>
      </c>
    </row>
    <row r="26" spans="1:80" x14ac:dyDescent="0.3">
      <c r="A26"/>
      <c r="B26" t="s">
        <v>106</v>
      </c>
      <c r="C26" t="s">
        <v>107</v>
      </c>
      <c r="D26" t="s">
        <v>110</v>
      </c>
      <c r="E26" t="s">
        <v>149</v>
      </c>
      <c r="F26" t="s">
        <v>202</v>
      </c>
      <c r="G26" t="s">
        <v>203</v>
      </c>
      <c r="H26" t="s">
        <v>569</v>
      </c>
      <c r="I26" t="s">
        <v>570</v>
      </c>
      <c r="J26" t="s">
        <v>570</v>
      </c>
      <c r="K26" t="s">
        <v>569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 s="8">
        <v>192000</v>
      </c>
      <c r="S26" s="8"/>
      <c r="T26" s="8"/>
      <c r="U26" s="8"/>
      <c r="V26" s="8"/>
      <c r="W26" s="8"/>
      <c r="X26" s="8">
        <v>192000</v>
      </c>
      <c r="Y26" s="8"/>
      <c r="Z26" s="8"/>
      <c r="AA26" s="8"/>
      <c r="AB26" s="8"/>
      <c r="AC26" s="8"/>
      <c r="AD26">
        <v>100</v>
      </c>
      <c r="AE26"/>
      <c r="AF26"/>
      <c r="AG26"/>
      <c r="AH26"/>
      <c r="AI26"/>
      <c r="AJ26" s="8">
        <v>192000</v>
      </c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/>
      <c r="BM26"/>
      <c r="BN26" s="10">
        <v>0</v>
      </c>
      <c r="BO26" s="10"/>
      <c r="BP26" s="10"/>
      <c r="BQ26" s="10"/>
      <c r="BR26" s="10"/>
      <c r="BS26" s="10"/>
      <c r="BT26" s="10"/>
      <c r="BU26" s="10"/>
      <c r="BV26" s="1" t="str">
        <f>Запрос1[[#This Row],[Менеджер]]</f>
        <v>Бекетов Мұрат</v>
      </c>
      <c r="BW26" s="1">
        <f>Запрос1[[#This Row],[Дирекция]]</f>
        <v>0</v>
      </c>
      <c r="BX26" s="1" t="str">
        <f t="shared" si="0"/>
        <v>КХ Касым</v>
      </c>
      <c r="BY26" s="1" t="str">
        <f t="shared" si="0"/>
        <v>030560008841</v>
      </c>
      <c r="CA26" t="str">
        <f>Запрос1[[#This Row],[родитель]]</f>
        <v>КХ Касым</v>
      </c>
      <c r="CB26" t="str">
        <f>Запрос1[[#This Row],[БИНРодителя]]</f>
        <v>030560008841</v>
      </c>
    </row>
    <row r="27" spans="1:80" x14ac:dyDescent="0.3">
      <c r="A27"/>
      <c r="B27" t="s">
        <v>106</v>
      </c>
      <c r="C27" t="s">
        <v>107</v>
      </c>
      <c r="D27" t="s">
        <v>110</v>
      </c>
      <c r="E27" t="s">
        <v>206</v>
      </c>
      <c r="F27" t="s">
        <v>207</v>
      </c>
      <c r="G27"/>
      <c r="H27" t="s">
        <v>571</v>
      </c>
      <c r="I27" t="s">
        <v>572</v>
      </c>
      <c r="J27" t="s">
        <v>572</v>
      </c>
      <c r="K27" t="s">
        <v>571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 s="8">
        <v>7036376</v>
      </c>
      <c r="S27" s="8"/>
      <c r="T27" s="8"/>
      <c r="U27" s="8"/>
      <c r="V27" s="8"/>
      <c r="W27" s="8"/>
      <c r="X27" s="8">
        <v>219380</v>
      </c>
      <c r="Y27" s="8"/>
      <c r="Z27" s="8"/>
      <c r="AA27" s="8"/>
      <c r="AB27" s="8"/>
      <c r="AC27" s="8"/>
      <c r="AD27">
        <v>3.12</v>
      </c>
      <c r="AE27"/>
      <c r="AF27"/>
      <c r="AG27"/>
      <c r="AH27"/>
      <c r="AI27"/>
      <c r="AJ27" s="8">
        <v>7036376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/>
      <c r="BM27"/>
      <c r="BN27" s="10">
        <v>0</v>
      </c>
      <c r="BO27" s="10"/>
      <c r="BP27" s="10"/>
      <c r="BQ27" s="10"/>
      <c r="BR27" s="10"/>
      <c r="BS27" s="10"/>
      <c r="BT27" s="10"/>
      <c r="BU27" s="10"/>
      <c r="BV27" s="1" t="str">
        <f>Запрос1[[#This Row],[Менеджер]]</f>
        <v>Бекетов Мұрат</v>
      </c>
      <c r="BW27" s="1">
        <f>Запрос1[[#This Row],[Дирекция]]</f>
        <v>0</v>
      </c>
      <c r="BX27" s="1" t="str">
        <f t="shared" si="0"/>
        <v>TОО «Каз НИИ рисоводства им.И.Жахаева»</v>
      </c>
      <c r="BY27" s="1" t="str">
        <f t="shared" si="0"/>
        <v>071240015545</v>
      </c>
      <c r="CA27" t="str">
        <f>Запрос1[[#This Row],[родитель]]</f>
        <v>TОО «Каз НИИ рисоводства им.И.Жахаева»</v>
      </c>
      <c r="CB27" t="str">
        <f>Запрос1[[#This Row],[БИНРодителя]]</f>
        <v>071240015545</v>
      </c>
    </row>
    <row r="28" spans="1:80" x14ac:dyDescent="0.3">
      <c r="A28"/>
      <c r="B28" t="s">
        <v>106</v>
      </c>
      <c r="C28" t="s">
        <v>107</v>
      </c>
      <c r="D28" t="s">
        <v>110</v>
      </c>
      <c r="E28" t="s">
        <v>206</v>
      </c>
      <c r="F28" t="s">
        <v>207</v>
      </c>
      <c r="G28"/>
      <c r="H28" t="s">
        <v>915</v>
      </c>
      <c r="I28" t="s">
        <v>11039</v>
      </c>
      <c r="J28" t="s">
        <v>11039</v>
      </c>
      <c r="K28" t="s">
        <v>915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 s="8">
        <v>15000</v>
      </c>
      <c r="S28" s="8"/>
      <c r="T28" s="8"/>
      <c r="U28" s="8"/>
      <c r="V28" s="8"/>
      <c r="W28" s="8"/>
      <c r="X28" s="8">
        <v>0</v>
      </c>
      <c r="Y28" s="8"/>
      <c r="Z28" s="8"/>
      <c r="AA28" s="8"/>
      <c r="AB28" s="8"/>
      <c r="AC28" s="8"/>
      <c r="AD28">
        <v>0</v>
      </c>
      <c r="AE28"/>
      <c r="AF28"/>
      <c r="AG28"/>
      <c r="AH28"/>
      <c r="AI28"/>
      <c r="AJ28" s="8">
        <v>15000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/>
      <c r="BM28"/>
      <c r="BN28" s="10">
        <v>0</v>
      </c>
      <c r="BO28" s="10"/>
      <c r="BP28" s="10"/>
      <c r="BQ28" s="10"/>
      <c r="BR28" s="10"/>
      <c r="BS28" s="10"/>
      <c r="BT28" s="10"/>
      <c r="BU28" s="10"/>
      <c r="BV28" s="1" t="str">
        <f>Запрос1[[#This Row],[Менеджер]]</f>
        <v>Бекетов Мұрат</v>
      </c>
      <c r="BW28" s="1">
        <f>Запрос1[[#This Row],[Дирекция]]</f>
        <v>0</v>
      </c>
      <c r="BX28" s="1" t="str">
        <f t="shared" si="0"/>
        <v>Тоған ШҚ</v>
      </c>
      <c r="BY28" s="1" t="str">
        <f t="shared" si="0"/>
        <v>831115300625</v>
      </c>
      <c r="CA28" t="str">
        <f>Запрос1[[#This Row],[родитель]]</f>
        <v>Тоған ШҚ</v>
      </c>
      <c r="CB28" t="str">
        <f>Запрос1[[#This Row],[БИНРодителя]]</f>
        <v>831115300625</v>
      </c>
    </row>
    <row r="29" spans="1:80" x14ac:dyDescent="0.3">
      <c r="A29"/>
      <c r="B29" t="s">
        <v>106</v>
      </c>
      <c r="C29" t="s">
        <v>107</v>
      </c>
      <c r="D29" t="s">
        <v>110</v>
      </c>
      <c r="E29" t="s">
        <v>210</v>
      </c>
      <c r="F29" t="s">
        <v>211</v>
      </c>
      <c r="G29" t="s">
        <v>212</v>
      </c>
      <c r="H29" t="s">
        <v>573</v>
      </c>
      <c r="I29" t="s">
        <v>574</v>
      </c>
      <c r="J29" t="s">
        <v>574</v>
      </c>
      <c r="K29" t="s">
        <v>573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 s="8">
        <v>258500</v>
      </c>
      <c r="S29" s="8"/>
      <c r="T29" s="8"/>
      <c r="U29" s="8"/>
      <c r="V29" s="8"/>
      <c r="W29" s="8"/>
      <c r="X29" s="8">
        <v>164500</v>
      </c>
      <c r="Y29" s="8"/>
      <c r="Z29" s="8"/>
      <c r="AA29" s="8"/>
      <c r="AB29" s="8"/>
      <c r="AC29" s="8"/>
      <c r="AD29">
        <v>63.64</v>
      </c>
      <c r="AE29"/>
      <c r="AF29"/>
      <c r="AG29"/>
      <c r="AH29"/>
      <c r="AI29"/>
      <c r="AJ29" s="8">
        <v>258500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/>
      <c r="BM29"/>
      <c r="BN29" s="10">
        <v>0</v>
      </c>
      <c r="BO29" s="10"/>
      <c r="BP29" s="10"/>
      <c r="BQ29" s="10"/>
      <c r="BR29" s="10"/>
      <c r="BS29" s="10"/>
      <c r="BT29" s="10"/>
      <c r="BU29" s="10"/>
      <c r="BV29" s="1" t="str">
        <f>Запрос1[[#This Row],[Менеджер]]</f>
        <v>Бекетов Мұрат</v>
      </c>
      <c r="BW29" s="1">
        <f>Запрос1[[#This Row],[Дирекция]]</f>
        <v>0</v>
      </c>
      <c r="BX29" s="1" t="str">
        <f t="shared" si="0"/>
        <v>Фермерское хозяйство "Акжарма и К"</v>
      </c>
      <c r="BY29" s="1" t="str">
        <f t="shared" si="0"/>
        <v>151064002336</v>
      </c>
      <c r="CA29" t="str">
        <f>Запрос1[[#This Row],[родитель]]</f>
        <v>Фермерское хозяйство "Акжарма и К"</v>
      </c>
      <c r="CB29" t="str">
        <f>Запрос1[[#This Row],[БИНРодителя]]</f>
        <v>151064002336</v>
      </c>
    </row>
    <row r="30" spans="1:80" x14ac:dyDescent="0.3">
      <c r="A30"/>
      <c r="B30" t="s">
        <v>106</v>
      </c>
      <c r="C30" t="s">
        <v>107</v>
      </c>
      <c r="D30" t="s">
        <v>110</v>
      </c>
      <c r="E30" t="s">
        <v>210</v>
      </c>
      <c r="F30" t="s">
        <v>575</v>
      </c>
      <c r="G30" t="s">
        <v>576</v>
      </c>
      <c r="H30" t="s">
        <v>577</v>
      </c>
      <c r="I30" t="s">
        <v>578</v>
      </c>
      <c r="J30" t="s">
        <v>578</v>
      </c>
      <c r="K30" t="s">
        <v>577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 s="8">
        <v>235000</v>
      </c>
      <c r="S30" s="8"/>
      <c r="T30" s="8"/>
      <c r="U30" s="8"/>
      <c r="V30" s="8"/>
      <c r="W30" s="8"/>
      <c r="X30" s="8">
        <v>50000</v>
      </c>
      <c r="Y30" s="8"/>
      <c r="Z30" s="8"/>
      <c r="AA30" s="8"/>
      <c r="AB30" s="8"/>
      <c r="AC30" s="8"/>
      <c r="AD30">
        <v>21.28</v>
      </c>
      <c r="AE30"/>
      <c r="AF30"/>
      <c r="AG30"/>
      <c r="AH30"/>
      <c r="AI30"/>
      <c r="AJ30" s="8">
        <v>235000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/>
      <c r="BM30"/>
      <c r="BN30" s="10">
        <v>0</v>
      </c>
      <c r="BO30" s="10"/>
      <c r="BP30" s="10"/>
      <c r="BQ30" s="10"/>
      <c r="BR30" s="10"/>
      <c r="BS30" s="10"/>
      <c r="BT30" s="10"/>
      <c r="BU30" s="10"/>
      <c r="BV30" s="1" t="str">
        <f>Запрос1[[#This Row],[Менеджер]]</f>
        <v>Бекетов Мұрат</v>
      </c>
      <c r="BW30" s="1">
        <f>Запрос1[[#This Row],[Дирекция]]</f>
        <v>0</v>
      </c>
      <c r="BX30" s="1" t="str">
        <f t="shared" si="0"/>
        <v>СПК Қазына агро</v>
      </c>
      <c r="BY30" s="1" t="str">
        <f t="shared" si="0"/>
        <v>160340027300</v>
      </c>
      <c r="CA30" t="str">
        <f>Запрос1[[#This Row],[родитель]]</f>
        <v>СПК Қазына агро</v>
      </c>
      <c r="CB30" t="str">
        <f>Запрос1[[#This Row],[БИНРодителя]]</f>
        <v>160340027300</v>
      </c>
    </row>
    <row r="31" spans="1:80" x14ac:dyDescent="0.3">
      <c r="A31"/>
      <c r="B31" t="s">
        <v>106</v>
      </c>
      <c r="C31" t="s">
        <v>107</v>
      </c>
      <c r="D31" t="s">
        <v>110</v>
      </c>
      <c r="E31" t="s">
        <v>210</v>
      </c>
      <c r="F31" t="s">
        <v>579</v>
      </c>
      <c r="G31" t="s">
        <v>580</v>
      </c>
      <c r="H31" t="s">
        <v>581</v>
      </c>
      <c r="I31" t="s">
        <v>582</v>
      </c>
      <c r="J31" t="s">
        <v>582</v>
      </c>
      <c r="K31" t="s">
        <v>581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 s="8">
        <v>1992000</v>
      </c>
      <c r="S31" s="8"/>
      <c r="T31" s="8"/>
      <c r="U31" s="8"/>
      <c r="V31" s="8"/>
      <c r="W31" s="8"/>
      <c r="X31" s="8">
        <v>245980</v>
      </c>
      <c r="Y31" s="8"/>
      <c r="Z31" s="8"/>
      <c r="AA31" s="8"/>
      <c r="AB31" s="8"/>
      <c r="AC31" s="8"/>
      <c r="AD31">
        <v>12.35</v>
      </c>
      <c r="AE31"/>
      <c r="AF31"/>
      <c r="AG31"/>
      <c r="AH31"/>
      <c r="AI31"/>
      <c r="AJ31" s="8">
        <v>1992000</v>
      </c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/>
      <c r="BM31"/>
      <c r="BN31" s="10">
        <v>0</v>
      </c>
      <c r="BO31" s="10"/>
      <c r="BP31" s="10"/>
      <c r="BQ31" s="10"/>
      <c r="BR31" s="10"/>
      <c r="BS31" s="10"/>
      <c r="BT31" s="10"/>
      <c r="BU31" s="10"/>
      <c r="BV31" s="1" t="str">
        <f>Запрос1[[#This Row],[Менеджер]]</f>
        <v>Бекетов Мұрат</v>
      </c>
      <c r="BW31" s="1">
        <f>Запрос1[[#This Row],[Дирекция]]</f>
        <v>0</v>
      </c>
      <c r="BX31" s="1" t="str">
        <f t="shared" si="0"/>
        <v xml:space="preserve">"С. Сейфуллин Жер"  ТОО  </v>
      </c>
      <c r="BY31" s="1" t="str">
        <f t="shared" si="0"/>
        <v>041240001292</v>
      </c>
      <c r="CA31" t="str">
        <f>Запрос1[[#This Row],[родитель]]</f>
        <v xml:space="preserve">"С. Сейфуллин Жер"  ТОО  </v>
      </c>
      <c r="CB31" t="str">
        <f>Запрос1[[#This Row],[БИНРодителя]]</f>
        <v>041240001292</v>
      </c>
    </row>
    <row r="32" spans="1:80" x14ac:dyDescent="0.3">
      <c r="A32"/>
      <c r="B32" t="s">
        <v>106</v>
      </c>
      <c r="C32" t="s">
        <v>107</v>
      </c>
      <c r="D32" t="s">
        <v>110</v>
      </c>
      <c r="E32" t="s">
        <v>149</v>
      </c>
      <c r="F32"/>
      <c r="G32"/>
      <c r="H32" t="s">
        <v>150</v>
      </c>
      <c r="I32" t="s">
        <v>151</v>
      </c>
      <c r="J32" t="s">
        <v>151</v>
      </c>
      <c r="K32" t="s">
        <v>150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 s="8">
        <v>1200000</v>
      </c>
      <c r="S32" s="8"/>
      <c r="T32" s="8"/>
      <c r="U32" s="8"/>
      <c r="V32" s="8"/>
      <c r="W32" s="8"/>
      <c r="X32" s="8">
        <v>120000</v>
      </c>
      <c r="Y32" s="8"/>
      <c r="Z32" s="8"/>
      <c r="AA32" s="8"/>
      <c r="AB32" s="8"/>
      <c r="AC32" s="8"/>
      <c r="AD32">
        <v>10</v>
      </c>
      <c r="AE32"/>
      <c r="AF32"/>
      <c r="AG32"/>
      <c r="AH32"/>
      <c r="AI32"/>
      <c r="AJ32" s="8">
        <v>1200000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/>
      <c r="BM32"/>
      <c r="BN32" s="10">
        <v>0</v>
      </c>
      <c r="BO32" s="10"/>
      <c r="BP32" s="10"/>
      <c r="BQ32" s="10"/>
      <c r="BR32" s="10"/>
      <c r="BS32" s="10"/>
      <c r="BT32" s="10"/>
      <c r="BU32" s="10"/>
      <c r="BV32" s="1" t="str">
        <f>Запрос1[[#This Row],[Менеджер]]</f>
        <v>Бекетов Мұрат</v>
      </c>
      <c r="BW32" s="1">
        <f>Запрос1[[#This Row],[Дирекция]]</f>
        <v>0</v>
      </c>
      <c r="BX32" s="1" t="str">
        <f t="shared" si="0"/>
        <v>ДОС КХ</v>
      </c>
      <c r="BY32" s="1" t="str">
        <f t="shared" si="0"/>
        <v>050164026006</v>
      </c>
      <c r="CA32" t="str">
        <f>Запрос1[[#This Row],[родитель]]</f>
        <v>ДОС КХ</v>
      </c>
      <c r="CB32" t="str">
        <f>Запрос1[[#This Row],[БИНРодителя]]</f>
        <v>050164026006</v>
      </c>
    </row>
    <row r="33" spans="1:80" x14ac:dyDescent="0.3">
      <c r="A33"/>
      <c r="B33" t="s">
        <v>106</v>
      </c>
      <c r="C33" t="s">
        <v>107</v>
      </c>
      <c r="D33" t="s">
        <v>110</v>
      </c>
      <c r="E33" t="s">
        <v>149</v>
      </c>
      <c r="F33"/>
      <c r="G33"/>
      <c r="H33" t="s">
        <v>152</v>
      </c>
      <c r="I33" t="s">
        <v>153</v>
      </c>
      <c r="J33" t="s">
        <v>153</v>
      </c>
      <c r="K33" t="s">
        <v>152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 s="8">
        <v>722000</v>
      </c>
      <c r="S33" s="8"/>
      <c r="T33" s="8"/>
      <c r="U33" s="8"/>
      <c r="V33" s="8"/>
      <c r="W33" s="8"/>
      <c r="X33" s="8">
        <v>144400</v>
      </c>
      <c r="Y33" s="8"/>
      <c r="Z33" s="8"/>
      <c r="AA33" s="8"/>
      <c r="AB33" s="8"/>
      <c r="AC33" s="8"/>
      <c r="AD33">
        <v>20</v>
      </c>
      <c r="AE33"/>
      <c r="AF33"/>
      <c r="AG33"/>
      <c r="AH33"/>
      <c r="AI33"/>
      <c r="AJ33" s="8">
        <v>722000</v>
      </c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/>
      <c r="BM33"/>
      <c r="BN33" s="10">
        <v>0</v>
      </c>
      <c r="BO33" s="10"/>
      <c r="BP33" s="10"/>
      <c r="BQ33" s="10"/>
      <c r="BR33" s="10"/>
      <c r="BS33" s="10"/>
      <c r="BT33" s="10"/>
      <c r="BU33" s="10"/>
      <c r="BV33" s="1" t="str">
        <f>Запрос1[[#This Row],[Менеджер]]</f>
        <v>Бекетов Мұрат</v>
      </c>
      <c r="BW33" s="1">
        <f>Запрос1[[#This Row],[Дирекция]]</f>
        <v>0</v>
      </c>
      <c r="BX33" s="1" t="str">
        <f t="shared" si="0"/>
        <v>КХ Өзгент-С</v>
      </c>
      <c r="BY33" s="1" t="str">
        <f t="shared" si="0"/>
        <v>040764025791</v>
      </c>
      <c r="CA33" t="str">
        <f>Запрос1[[#This Row],[родитель]]</f>
        <v>КХ Өзгент-С</v>
      </c>
      <c r="CB33" t="str">
        <f>Запрос1[[#This Row],[БИНРодителя]]</f>
        <v>040764025791</v>
      </c>
    </row>
    <row r="34" spans="1:80" x14ac:dyDescent="0.3">
      <c r="A34"/>
      <c r="B34" t="s">
        <v>106</v>
      </c>
      <c r="C34" t="s">
        <v>107</v>
      </c>
      <c r="D34" t="s">
        <v>110</v>
      </c>
      <c r="E34" t="s">
        <v>149</v>
      </c>
      <c r="F34" t="s">
        <v>190</v>
      </c>
      <c r="G34" t="s">
        <v>191</v>
      </c>
      <c r="H34" t="s">
        <v>192</v>
      </c>
      <c r="I34" t="s">
        <v>193</v>
      </c>
      <c r="J34" t="s">
        <v>193</v>
      </c>
      <c r="K34" t="s">
        <v>192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 s="8">
        <v>3596000</v>
      </c>
      <c r="S34" s="8"/>
      <c r="T34" s="8"/>
      <c r="U34" s="8"/>
      <c r="V34" s="8"/>
      <c r="W34" s="8"/>
      <c r="X34" s="8">
        <v>840000</v>
      </c>
      <c r="Y34" s="8"/>
      <c r="Z34" s="8"/>
      <c r="AA34" s="8"/>
      <c r="AB34" s="8"/>
      <c r="AC34" s="8"/>
      <c r="AD34">
        <v>23.36</v>
      </c>
      <c r="AE34"/>
      <c r="AF34"/>
      <c r="AG34"/>
      <c r="AH34"/>
      <c r="AI34"/>
      <c r="AJ34" s="8">
        <v>3596000</v>
      </c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/>
      <c r="BM34"/>
      <c r="BN34" s="10">
        <v>0</v>
      </c>
      <c r="BO34" s="10"/>
      <c r="BP34" s="10"/>
      <c r="BQ34" s="10"/>
      <c r="BR34" s="10"/>
      <c r="BS34" s="10"/>
      <c r="BT34" s="10"/>
      <c r="BU34" s="10"/>
      <c r="BV34" s="1" t="str">
        <f>Запрос1[[#This Row],[Менеджер]]</f>
        <v>Бекетов Мұрат</v>
      </c>
      <c r="BW34" s="1">
        <f>Запрос1[[#This Row],[Дирекция]]</f>
        <v>0</v>
      </c>
      <c r="BX34" s="1" t="str">
        <f t="shared" si="0"/>
        <v>Тасболат-А"ТОО</v>
      </c>
      <c r="BY34" s="1" t="str">
        <f t="shared" si="0"/>
        <v>120440008678</v>
      </c>
      <c r="CA34" t="str">
        <f>Запрос1[[#This Row],[родитель]]</f>
        <v>Тасболат-А"ТОО</v>
      </c>
      <c r="CB34" t="str">
        <f>Запрос1[[#This Row],[БИНРодителя]]</f>
        <v>120440008678</v>
      </c>
    </row>
    <row r="35" spans="1:80" x14ac:dyDescent="0.3">
      <c r="A35"/>
      <c r="B35" t="s">
        <v>106</v>
      </c>
      <c r="C35" t="s">
        <v>107</v>
      </c>
      <c r="D35" t="s">
        <v>110</v>
      </c>
      <c r="E35" t="s">
        <v>149</v>
      </c>
      <c r="F35" t="s">
        <v>194</v>
      </c>
      <c r="G35" t="s">
        <v>195</v>
      </c>
      <c r="H35" t="s">
        <v>196</v>
      </c>
      <c r="I35" t="s">
        <v>197</v>
      </c>
      <c r="J35" t="s">
        <v>197</v>
      </c>
      <c r="K35" t="s">
        <v>196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 s="8">
        <v>2490000</v>
      </c>
      <c r="S35" s="8"/>
      <c r="T35" s="8"/>
      <c r="U35" s="8"/>
      <c r="V35" s="8"/>
      <c r="W35" s="8"/>
      <c r="X35" s="8">
        <v>0</v>
      </c>
      <c r="Y35" s="8"/>
      <c r="Z35" s="8"/>
      <c r="AA35" s="8"/>
      <c r="AB35" s="8"/>
      <c r="AC35" s="8"/>
      <c r="AD35">
        <v>0</v>
      </c>
      <c r="AE35"/>
      <c r="AF35"/>
      <c r="AG35"/>
      <c r="AH35"/>
      <c r="AI35"/>
      <c r="AJ35" s="8">
        <v>2490000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/>
      <c r="BM35"/>
      <c r="BN35" s="10">
        <v>0</v>
      </c>
      <c r="BO35" s="10"/>
      <c r="BP35" s="10"/>
      <c r="BQ35" s="10"/>
      <c r="BR35" s="10"/>
      <c r="BS35" s="10"/>
      <c r="BT35" s="10"/>
      <c r="BU35" s="10"/>
      <c r="BV35" s="1" t="str">
        <f>Запрос1[[#This Row],[Менеджер]]</f>
        <v>Бекетов Мұрат</v>
      </c>
      <c r="BW35" s="1">
        <f>Запрос1[[#This Row],[Дирекция]]</f>
        <v>0</v>
      </c>
      <c r="BX35" s="1" t="str">
        <f t="shared" si="0"/>
        <v>"Ислам" КХ</v>
      </c>
      <c r="BY35" s="1" t="str">
        <f t="shared" si="0"/>
        <v>030264008701</v>
      </c>
      <c r="CA35" t="str">
        <f>Запрос1[[#This Row],[родитель]]</f>
        <v>"Ислам" КХ</v>
      </c>
      <c r="CB35" t="str">
        <f>Запрос1[[#This Row],[БИНРодителя]]</f>
        <v>030264008701</v>
      </c>
    </row>
    <row r="36" spans="1:80" x14ac:dyDescent="0.3">
      <c r="A36"/>
      <c r="B36" t="s">
        <v>106</v>
      </c>
      <c r="C36" t="s">
        <v>107</v>
      </c>
      <c r="D36" t="s">
        <v>110</v>
      </c>
      <c r="E36" t="s">
        <v>149</v>
      </c>
      <c r="F36" t="s">
        <v>194</v>
      </c>
      <c r="G36" t="s">
        <v>195</v>
      </c>
      <c r="H36" t="s">
        <v>198</v>
      </c>
      <c r="I36" t="s">
        <v>199</v>
      </c>
      <c r="J36" t="s">
        <v>199</v>
      </c>
      <c r="K36" t="s">
        <v>198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 s="8">
        <v>622500</v>
      </c>
      <c r="S36" s="8"/>
      <c r="T36" s="8"/>
      <c r="U36" s="8"/>
      <c r="V36" s="8"/>
      <c r="W36" s="8"/>
      <c r="X36" s="8">
        <v>0</v>
      </c>
      <c r="Y36" s="8"/>
      <c r="Z36" s="8"/>
      <c r="AA36" s="8"/>
      <c r="AB36" s="8"/>
      <c r="AC36" s="8"/>
      <c r="AD36">
        <v>0</v>
      </c>
      <c r="AE36"/>
      <c r="AF36"/>
      <c r="AG36"/>
      <c r="AH36"/>
      <c r="AI36"/>
      <c r="AJ36" s="8">
        <v>622500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/>
      <c r="BM36"/>
      <c r="BN36" s="10">
        <v>0</v>
      </c>
      <c r="BO36" s="10"/>
      <c r="BP36" s="10"/>
      <c r="BQ36" s="10"/>
      <c r="BR36" s="10"/>
      <c r="BS36" s="10"/>
      <c r="BT36" s="10"/>
      <c r="BU36" s="10"/>
      <c r="BV36" s="1" t="str">
        <f>Запрос1[[#This Row],[Менеджер]]</f>
        <v>Бекетов Мұрат</v>
      </c>
      <c r="BW36" s="1">
        <f>Запрос1[[#This Row],[Дирекция]]</f>
        <v>0</v>
      </c>
      <c r="BX36" s="1" t="str">
        <f t="shared" si="0"/>
        <v>Газиз-А КХ</v>
      </c>
      <c r="BY36" s="1" t="str">
        <f t="shared" si="0"/>
        <v>030564020028</v>
      </c>
      <c r="CA36" t="str">
        <f>Запрос1[[#This Row],[родитель]]</f>
        <v>Газиз-А КХ</v>
      </c>
      <c r="CB36" t="str">
        <f>Запрос1[[#This Row],[БИНРодителя]]</f>
        <v>030564020028</v>
      </c>
    </row>
    <row r="37" spans="1:80" x14ac:dyDescent="0.3">
      <c r="A37"/>
      <c r="B37" t="s">
        <v>106</v>
      </c>
      <c r="C37" t="s">
        <v>107</v>
      </c>
      <c r="D37" t="s">
        <v>110</v>
      </c>
      <c r="E37" t="s">
        <v>149</v>
      </c>
      <c r="F37" t="s">
        <v>194</v>
      </c>
      <c r="G37" t="s">
        <v>195</v>
      </c>
      <c r="H37" t="s">
        <v>200</v>
      </c>
      <c r="I37" t="s">
        <v>201</v>
      </c>
      <c r="J37" t="s">
        <v>201</v>
      </c>
      <c r="K37" t="s">
        <v>200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 s="8">
        <v>1660000</v>
      </c>
      <c r="S37" s="8"/>
      <c r="T37" s="8"/>
      <c r="U37" s="8"/>
      <c r="V37" s="8"/>
      <c r="W37" s="8"/>
      <c r="X37" s="8">
        <v>0</v>
      </c>
      <c r="Y37" s="8"/>
      <c r="Z37" s="8"/>
      <c r="AA37" s="8"/>
      <c r="AB37" s="8"/>
      <c r="AC37" s="8"/>
      <c r="AD37">
        <v>0</v>
      </c>
      <c r="AE37"/>
      <c r="AF37"/>
      <c r="AG37"/>
      <c r="AH37"/>
      <c r="AI37"/>
      <c r="AJ37" s="8">
        <v>1660000</v>
      </c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/>
      <c r="BM37"/>
      <c r="BN37" s="10">
        <v>0</v>
      </c>
      <c r="BO37" s="10"/>
      <c r="BP37" s="10"/>
      <c r="BQ37" s="10"/>
      <c r="BR37" s="10"/>
      <c r="BS37" s="10"/>
      <c r="BT37" s="10"/>
      <c r="BU37" s="10"/>
      <c r="BV37" s="1" t="str">
        <f>Запрос1[[#This Row],[Менеджер]]</f>
        <v>Бекетов Мұрат</v>
      </c>
      <c r="BW37" s="1">
        <f>Запрос1[[#This Row],[Дирекция]]</f>
        <v>0</v>
      </c>
      <c r="BX37" s="1" t="str">
        <f t="shared" si="0"/>
        <v>Елім-ай КХ</v>
      </c>
      <c r="BY37" s="1" t="str">
        <f t="shared" si="0"/>
        <v>030664019385</v>
      </c>
      <c r="CA37" t="str">
        <f>Запрос1[[#This Row],[родитель]]</f>
        <v>Елім-ай КХ</v>
      </c>
      <c r="CB37" t="str">
        <f>Запрос1[[#This Row],[БИНРодителя]]</f>
        <v>030664019385</v>
      </c>
    </row>
    <row r="38" spans="1:80" x14ac:dyDescent="0.3">
      <c r="A38"/>
      <c r="B38" t="s">
        <v>106</v>
      </c>
      <c r="C38" t="s">
        <v>107</v>
      </c>
      <c r="D38" t="s">
        <v>110</v>
      </c>
      <c r="E38" t="s">
        <v>149</v>
      </c>
      <c r="F38" t="s">
        <v>202</v>
      </c>
      <c r="G38" t="s">
        <v>203</v>
      </c>
      <c r="H38" t="s">
        <v>204</v>
      </c>
      <c r="I38" t="s">
        <v>205</v>
      </c>
      <c r="J38" t="s">
        <v>205</v>
      </c>
      <c r="K38" t="s">
        <v>204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 s="8">
        <v>144000</v>
      </c>
      <c r="S38" s="8"/>
      <c r="T38" s="8"/>
      <c r="U38" s="8"/>
      <c r="V38" s="8"/>
      <c r="W38" s="8"/>
      <c r="X38" s="8">
        <v>144000</v>
      </c>
      <c r="Y38" s="8"/>
      <c r="Z38" s="8"/>
      <c r="AA38" s="8"/>
      <c r="AB38" s="8"/>
      <c r="AC38" s="8"/>
      <c r="AD38">
        <v>100</v>
      </c>
      <c r="AE38"/>
      <c r="AF38"/>
      <c r="AG38"/>
      <c r="AH38"/>
      <c r="AI38"/>
      <c r="AJ38" s="8">
        <v>144000</v>
      </c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/>
      <c r="BM38"/>
      <c r="BN38" s="10">
        <v>0</v>
      </c>
      <c r="BO38" s="10"/>
      <c r="BP38" s="10"/>
      <c r="BQ38" s="10"/>
      <c r="BR38" s="10"/>
      <c r="BS38" s="10"/>
      <c r="BT38" s="10"/>
      <c r="BU38" s="10"/>
      <c r="BV38" s="1" t="str">
        <f>Запрос1[[#This Row],[Менеджер]]</f>
        <v>Бекетов Мұрат</v>
      </c>
      <c r="BW38" s="1">
        <f>Запрос1[[#This Row],[Дирекция]]</f>
        <v>0</v>
      </c>
      <c r="BX38" s="1" t="str">
        <f t="shared" si="0"/>
        <v>Дербісәлі ШҚ</v>
      </c>
      <c r="BY38" s="1" t="str">
        <f t="shared" si="0"/>
        <v>050164016316</v>
      </c>
      <c r="CA38" t="str">
        <f>Запрос1[[#This Row],[родитель]]</f>
        <v>Дербісәлі ШҚ</v>
      </c>
      <c r="CB38" t="str">
        <f>Запрос1[[#This Row],[БИНРодителя]]</f>
        <v>050164016316</v>
      </c>
    </row>
    <row r="39" spans="1:80" x14ac:dyDescent="0.3">
      <c r="A39"/>
      <c r="B39" t="s">
        <v>106</v>
      </c>
      <c r="C39" t="s">
        <v>107</v>
      </c>
      <c r="D39" t="s">
        <v>110</v>
      </c>
      <c r="E39" t="s">
        <v>206</v>
      </c>
      <c r="F39" t="s">
        <v>207</v>
      </c>
      <c r="G39"/>
      <c r="H39" t="s">
        <v>208</v>
      </c>
      <c r="I39" t="s">
        <v>209</v>
      </c>
      <c r="J39" t="s">
        <v>209</v>
      </c>
      <c r="K39" t="s">
        <v>208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 s="8">
        <v>9200000</v>
      </c>
      <c r="S39" s="8"/>
      <c r="T39" s="8"/>
      <c r="U39" s="8"/>
      <c r="V39" s="8"/>
      <c r="W39" s="8"/>
      <c r="X39" s="8">
        <v>400000</v>
      </c>
      <c r="Y39" s="8"/>
      <c r="Z39" s="8"/>
      <c r="AA39" s="8"/>
      <c r="AB39" s="8"/>
      <c r="AC39" s="8"/>
      <c r="AD39">
        <v>4.3499999999999996</v>
      </c>
      <c r="AE39"/>
      <c r="AF39"/>
      <c r="AG39"/>
      <c r="AH39"/>
      <c r="AI39"/>
      <c r="AJ39" s="8">
        <v>9200000</v>
      </c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/>
      <c r="BM39"/>
      <c r="BN39" s="10">
        <v>0</v>
      </c>
      <c r="BO39" s="10"/>
      <c r="BP39" s="10"/>
      <c r="BQ39" s="10"/>
      <c r="BR39" s="10"/>
      <c r="BS39" s="10"/>
      <c r="BT39" s="10"/>
      <c r="BU39" s="10"/>
      <c r="BV39" s="1" t="str">
        <f>Запрос1[[#This Row],[Менеджер]]</f>
        <v>Бекетов Мұрат</v>
      </c>
      <c r="BW39" s="1">
        <f>Запрос1[[#This Row],[Дирекция]]</f>
        <v>0</v>
      </c>
      <c r="BX39" s="1" t="str">
        <f t="shared" si="0"/>
        <v>ТОО "Кзылорда Агросервис"</v>
      </c>
      <c r="BY39" s="1" t="str">
        <f t="shared" si="0"/>
        <v>010240003934</v>
      </c>
      <c r="CA39" t="str">
        <f>Запрос1[[#This Row],[родитель]]</f>
        <v>ТОО "Кзылорда Агросервис"</v>
      </c>
      <c r="CB39" t="str">
        <f>Запрос1[[#This Row],[БИНРодителя]]</f>
        <v>010240003934</v>
      </c>
    </row>
    <row r="40" spans="1:80" x14ac:dyDescent="0.3">
      <c r="A40"/>
      <c r="B40" t="s">
        <v>106</v>
      </c>
      <c r="C40" t="s">
        <v>107</v>
      </c>
      <c r="D40" t="s">
        <v>110</v>
      </c>
      <c r="E40" t="s">
        <v>210</v>
      </c>
      <c r="F40" t="s">
        <v>211</v>
      </c>
      <c r="G40" t="s">
        <v>212</v>
      </c>
      <c r="H40" t="s">
        <v>213</v>
      </c>
      <c r="I40" t="s">
        <v>214</v>
      </c>
      <c r="J40" t="s">
        <v>214</v>
      </c>
      <c r="K40" t="s">
        <v>213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 s="8">
        <v>50000</v>
      </c>
      <c r="S40" s="8"/>
      <c r="T40" s="8"/>
      <c r="U40" s="8"/>
      <c r="V40" s="8"/>
      <c r="W40" s="8"/>
      <c r="X40" s="8">
        <v>50000</v>
      </c>
      <c r="Y40" s="8"/>
      <c r="Z40" s="8"/>
      <c r="AA40" s="8"/>
      <c r="AB40" s="8"/>
      <c r="AC40" s="8"/>
      <c r="AD40">
        <v>100</v>
      </c>
      <c r="AE40"/>
      <c r="AF40"/>
      <c r="AG40"/>
      <c r="AH40"/>
      <c r="AI40"/>
      <c r="AJ40" s="8">
        <v>50000</v>
      </c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/>
      <c r="BM40"/>
      <c r="BN40" s="10">
        <v>0</v>
      </c>
      <c r="BO40" s="10"/>
      <c r="BP40" s="10"/>
      <c r="BQ40" s="10"/>
      <c r="BR40" s="10"/>
      <c r="BS40" s="10"/>
      <c r="BT40" s="10"/>
      <c r="BU40" s="10"/>
      <c r="BV40" s="1" t="str">
        <f>Запрос1[[#This Row],[Менеджер]]</f>
        <v>Бекетов Мұрат</v>
      </c>
      <c r="BW40" s="1">
        <f>Запрос1[[#This Row],[Дирекция]]</f>
        <v>0</v>
      </c>
      <c r="BX40" s="1" t="str">
        <f t="shared" si="0"/>
        <v>ИП "Төрт Ұлан"</v>
      </c>
      <c r="BY40" s="1" t="str">
        <f t="shared" si="0"/>
        <v>830304300967</v>
      </c>
      <c r="CA40" t="str">
        <f>Запрос1[[#This Row],[родитель]]</f>
        <v>ИП "Төрт Ұлан"</v>
      </c>
      <c r="CB40" t="str">
        <f>Запрос1[[#This Row],[БИНРодителя]]</f>
        <v>830304300967</v>
      </c>
    </row>
    <row r="41" spans="1:80" x14ac:dyDescent="0.3">
      <c r="A41"/>
      <c r="B41" t="s">
        <v>106</v>
      </c>
      <c r="C41" t="s">
        <v>107</v>
      </c>
      <c r="D41" t="s">
        <v>110</v>
      </c>
      <c r="E41" t="s">
        <v>210</v>
      </c>
      <c r="F41" t="s">
        <v>215</v>
      </c>
      <c r="G41" t="s">
        <v>216</v>
      </c>
      <c r="H41" t="s">
        <v>217</v>
      </c>
      <c r="I41" t="s">
        <v>218</v>
      </c>
      <c r="J41" t="s">
        <v>218</v>
      </c>
      <c r="K41" t="s">
        <v>217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 s="8">
        <v>550000</v>
      </c>
      <c r="S41" s="8"/>
      <c r="T41" s="8"/>
      <c r="U41" s="8"/>
      <c r="V41" s="8"/>
      <c r="W41" s="8"/>
      <c r="X41" s="8">
        <v>275000</v>
      </c>
      <c r="Y41" s="8"/>
      <c r="Z41" s="8"/>
      <c r="AA41" s="8"/>
      <c r="AB41" s="8"/>
      <c r="AC41" s="8"/>
      <c r="AD41">
        <v>50</v>
      </c>
      <c r="AE41"/>
      <c r="AF41"/>
      <c r="AG41"/>
      <c r="AH41"/>
      <c r="AI41"/>
      <c r="AJ41" s="8">
        <v>550000</v>
      </c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/>
      <c r="BM41"/>
      <c r="BN41" s="10">
        <v>0</v>
      </c>
      <c r="BO41" s="10"/>
      <c r="BP41" s="10"/>
      <c r="BQ41" s="10"/>
      <c r="BR41" s="10"/>
      <c r="BS41" s="10"/>
      <c r="BT41" s="10"/>
      <c r="BU41" s="10"/>
      <c r="BV41" s="1" t="str">
        <f>Запрос1[[#This Row],[Менеджер]]</f>
        <v>Бекетов Мұрат</v>
      </c>
      <c r="BW41" s="1">
        <f>Запрос1[[#This Row],[Дирекция]]</f>
        <v>0</v>
      </c>
      <c r="BX41" s="1" t="str">
        <f t="shared" si="0"/>
        <v>ТОО Шаган - Жер</v>
      </c>
      <c r="BY41" s="1" t="str">
        <f t="shared" si="0"/>
        <v>041240010905</v>
      </c>
      <c r="CA41" t="str">
        <f>Запрос1[[#This Row],[родитель]]</f>
        <v>ТОО Шаган - Жер</v>
      </c>
      <c r="CB41" t="str">
        <f>Запрос1[[#This Row],[БИНРодителя]]</f>
        <v>041240010905</v>
      </c>
    </row>
    <row r="42" spans="1:80" x14ac:dyDescent="0.3">
      <c r="A42"/>
      <c r="B42" t="s">
        <v>106</v>
      </c>
      <c r="C42" t="s">
        <v>107</v>
      </c>
      <c r="D42" t="s">
        <v>110</v>
      </c>
      <c r="E42" t="s">
        <v>210</v>
      </c>
      <c r="F42" t="s">
        <v>579</v>
      </c>
      <c r="G42" t="s">
        <v>580</v>
      </c>
      <c r="H42" t="s">
        <v>583</v>
      </c>
      <c r="I42" t="s">
        <v>584</v>
      </c>
      <c r="J42" t="s">
        <v>584</v>
      </c>
      <c r="K42" t="s">
        <v>583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 s="8">
        <v>1230000</v>
      </c>
      <c r="S42" s="8"/>
      <c r="T42" s="8"/>
      <c r="U42" s="8"/>
      <c r="V42" s="8"/>
      <c r="W42" s="8"/>
      <c r="X42" s="8">
        <v>50</v>
      </c>
      <c r="Y42" s="8"/>
      <c r="Z42" s="8"/>
      <c r="AA42" s="8"/>
      <c r="AB42" s="8"/>
      <c r="AC42" s="8"/>
      <c r="AD42">
        <v>0</v>
      </c>
      <c r="AE42"/>
      <c r="AF42"/>
      <c r="AG42"/>
      <c r="AH42"/>
      <c r="AI42"/>
      <c r="AJ42" s="8">
        <v>1230000</v>
      </c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/>
      <c r="BM42"/>
      <c r="BN42" s="10">
        <v>0</v>
      </c>
      <c r="BO42" s="10"/>
      <c r="BP42" s="10"/>
      <c r="BQ42" s="10"/>
      <c r="BR42" s="10"/>
      <c r="BS42" s="10"/>
      <c r="BT42" s="10"/>
      <c r="BU42" s="10"/>
      <c r="BV42" s="1" t="str">
        <f>Запрос1[[#This Row],[Менеджер]]</f>
        <v>Бекетов Мұрат</v>
      </c>
      <c r="BW42" s="1">
        <f>Запрос1[[#This Row],[Дирекция]]</f>
        <v>0</v>
      </c>
      <c r="BX42" s="1" t="str">
        <f t="shared" si="0"/>
        <v>КХ "Жандос"</v>
      </c>
      <c r="BY42" s="1" t="str">
        <f t="shared" si="0"/>
        <v>070164025031</v>
      </c>
      <c r="CA42" t="str">
        <f>Запрос1[[#This Row],[родитель]]</f>
        <v>КХ "Жандос"</v>
      </c>
      <c r="CB42" t="str">
        <f>Запрос1[[#This Row],[БИНРодителя]]</f>
        <v>070164025031</v>
      </c>
    </row>
    <row r="43" spans="1:80" x14ac:dyDescent="0.3">
      <c r="A43"/>
      <c r="B43" t="s">
        <v>106</v>
      </c>
      <c r="C43" t="s">
        <v>107</v>
      </c>
      <c r="D43" t="s">
        <v>110</v>
      </c>
      <c r="E43" t="s">
        <v>219</v>
      </c>
      <c r="F43" t="s">
        <v>243</v>
      </c>
      <c r="G43" t="s">
        <v>244</v>
      </c>
      <c r="H43" t="s">
        <v>585</v>
      </c>
      <c r="I43" t="s">
        <v>586</v>
      </c>
      <c r="J43" t="s">
        <v>586</v>
      </c>
      <c r="K43" t="s">
        <v>585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 s="8">
        <v>6400000</v>
      </c>
      <c r="S43" s="8"/>
      <c r="T43" s="8"/>
      <c r="U43" s="8"/>
      <c r="V43" s="8"/>
      <c r="W43" s="8"/>
      <c r="X43" s="8">
        <v>0</v>
      </c>
      <c r="Y43" s="8"/>
      <c r="Z43" s="8"/>
      <c r="AA43" s="8"/>
      <c r="AB43" s="8"/>
      <c r="AC43" s="8"/>
      <c r="AD43">
        <v>0</v>
      </c>
      <c r="AE43"/>
      <c r="AF43"/>
      <c r="AG43"/>
      <c r="AH43"/>
      <c r="AI43"/>
      <c r="AJ43" s="8">
        <v>6400000</v>
      </c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/>
      <c r="BM43"/>
      <c r="BN43" s="10">
        <v>0</v>
      </c>
      <c r="BO43" s="10"/>
      <c r="BP43" s="10"/>
      <c r="BQ43" s="10"/>
      <c r="BR43" s="10"/>
      <c r="BS43" s="10"/>
      <c r="BT43" s="10"/>
      <c r="BU43" s="10"/>
      <c r="BV43" s="1" t="str">
        <f>Запрос1[[#This Row],[Менеджер]]</f>
        <v>Бекетов Мұрат</v>
      </c>
      <c r="BW43" s="1">
        <f>Запрос1[[#This Row],[Дирекция]]</f>
        <v>0</v>
      </c>
      <c r="BX43" s="1" t="str">
        <f t="shared" si="0"/>
        <v>Тогускенский"ТОО</v>
      </c>
      <c r="BY43" s="1" t="str">
        <f t="shared" si="0"/>
        <v>070940014420</v>
      </c>
      <c r="CA43" t="str">
        <f>Запрос1[[#This Row],[родитель]]</f>
        <v>Тогускенский"ТОО</v>
      </c>
      <c r="CB43" t="str">
        <f>Запрос1[[#This Row],[БИНРодителя]]</f>
        <v>070940014420</v>
      </c>
    </row>
    <row r="44" spans="1:80" x14ac:dyDescent="0.3">
      <c r="A44"/>
      <c r="B44" t="s">
        <v>106</v>
      </c>
      <c r="C44" t="s">
        <v>107</v>
      </c>
      <c r="D44" t="s">
        <v>110</v>
      </c>
      <c r="E44" t="s">
        <v>219</v>
      </c>
      <c r="F44" t="s">
        <v>587</v>
      </c>
      <c r="G44" t="s">
        <v>588</v>
      </c>
      <c r="H44" t="s">
        <v>589</v>
      </c>
      <c r="I44" t="s">
        <v>590</v>
      </c>
      <c r="J44" t="s">
        <v>590</v>
      </c>
      <c r="K44" t="s">
        <v>589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 s="8">
        <v>498000</v>
      </c>
      <c r="S44" s="8"/>
      <c r="T44" s="8"/>
      <c r="U44" s="8"/>
      <c r="V44" s="8"/>
      <c r="W44" s="8"/>
      <c r="X44" s="8">
        <v>249000</v>
      </c>
      <c r="Y44" s="8"/>
      <c r="Z44" s="8"/>
      <c r="AA44" s="8"/>
      <c r="AB44" s="8"/>
      <c r="AC44" s="8"/>
      <c r="AD44">
        <v>50</v>
      </c>
      <c r="AE44"/>
      <c r="AF44"/>
      <c r="AG44"/>
      <c r="AH44"/>
      <c r="AI44"/>
      <c r="AJ44" s="8">
        <v>498000</v>
      </c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/>
      <c r="BM44"/>
      <c r="BN44" s="10">
        <v>0</v>
      </c>
      <c r="BO44" s="10"/>
      <c r="BP44" s="10"/>
      <c r="BQ44" s="10"/>
      <c r="BR44" s="10"/>
      <c r="BS44" s="10"/>
      <c r="BT44" s="10"/>
      <c r="BU44" s="10"/>
      <c r="BV44" s="1" t="str">
        <f>Запрос1[[#This Row],[Менеджер]]</f>
        <v>Бекетов Мұрат</v>
      </c>
      <c r="BW44" s="1">
        <f>Запрос1[[#This Row],[Дирекция]]</f>
        <v>0</v>
      </c>
      <c r="BX44" s="1" t="str">
        <f t="shared" si="0"/>
        <v>Апбасов КХ</v>
      </c>
      <c r="BY44" s="1" t="str">
        <f t="shared" si="0"/>
        <v>030264021520</v>
      </c>
      <c r="CA44" t="str">
        <f>Запрос1[[#This Row],[родитель]]</f>
        <v>Апбасов КХ</v>
      </c>
      <c r="CB44" t="str">
        <f>Запрос1[[#This Row],[БИНРодителя]]</f>
        <v>030264021520</v>
      </c>
    </row>
    <row r="45" spans="1:80" x14ac:dyDescent="0.3">
      <c r="A45"/>
      <c r="B45" t="s">
        <v>106</v>
      </c>
      <c r="C45" t="s">
        <v>107</v>
      </c>
      <c r="D45" t="s">
        <v>110</v>
      </c>
      <c r="E45" t="s">
        <v>219</v>
      </c>
      <c r="F45" t="s">
        <v>247</v>
      </c>
      <c r="G45" t="s">
        <v>248</v>
      </c>
      <c r="H45" t="s">
        <v>591</v>
      </c>
      <c r="I45" t="s">
        <v>592</v>
      </c>
      <c r="J45" t="s">
        <v>592</v>
      </c>
      <c r="K45" t="s">
        <v>591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 s="8">
        <v>3112500</v>
      </c>
      <c r="S45" s="8"/>
      <c r="T45" s="8"/>
      <c r="U45" s="8"/>
      <c r="V45" s="8"/>
      <c r="W45" s="8"/>
      <c r="X45" s="8">
        <v>0</v>
      </c>
      <c r="Y45" s="8"/>
      <c r="Z45" s="8"/>
      <c r="AA45" s="8"/>
      <c r="AB45" s="8"/>
      <c r="AC45" s="8"/>
      <c r="AD45">
        <v>0</v>
      </c>
      <c r="AE45"/>
      <c r="AF45"/>
      <c r="AG45"/>
      <c r="AH45"/>
      <c r="AI45"/>
      <c r="AJ45" s="8">
        <v>3112500</v>
      </c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/>
      <c r="BM45"/>
      <c r="BN45" s="10">
        <v>0</v>
      </c>
      <c r="BO45" s="10"/>
      <c r="BP45" s="10"/>
      <c r="BQ45" s="10"/>
      <c r="BR45" s="10"/>
      <c r="BS45" s="10"/>
      <c r="BT45" s="10"/>
      <c r="BU45" s="10"/>
      <c r="BV45" s="1" t="str">
        <f>Запрос1[[#This Row],[Менеджер]]</f>
        <v>Бекетов Мұрат</v>
      </c>
      <c r="BW45" s="1">
        <f>Запрос1[[#This Row],[Дирекция]]</f>
        <v>0</v>
      </c>
      <c r="BX45" s="1" t="str">
        <f t="shared" si="0"/>
        <v>Алтын Дән Шиелі КХ</v>
      </c>
      <c r="BY45" s="1" t="str">
        <f t="shared" si="0"/>
        <v>050364028743</v>
      </c>
      <c r="CA45" t="str">
        <f>Запрос1[[#This Row],[родитель]]</f>
        <v>Алтын Дән Шиелі КХ</v>
      </c>
      <c r="CB45" t="str">
        <f>Запрос1[[#This Row],[БИНРодителя]]</f>
        <v>050364028743</v>
      </c>
    </row>
    <row r="46" spans="1:80" x14ac:dyDescent="0.3">
      <c r="A46"/>
      <c r="B46" t="s">
        <v>253</v>
      </c>
      <c r="C46" t="s">
        <v>122</v>
      </c>
      <c r="D46" t="s">
        <v>89</v>
      </c>
      <c r="E46" t="s">
        <v>593</v>
      </c>
      <c r="F46" t="s">
        <v>594</v>
      </c>
      <c r="G46" t="s">
        <v>595</v>
      </c>
      <c r="H46" t="s">
        <v>596</v>
      </c>
      <c r="I46" t="s">
        <v>597</v>
      </c>
      <c r="J46" t="s">
        <v>598</v>
      </c>
      <c r="K46" t="s">
        <v>599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 s="8">
        <v>1340000</v>
      </c>
      <c r="S46" s="8"/>
      <c r="T46" s="8"/>
      <c r="U46" s="8"/>
      <c r="V46" s="8"/>
      <c r="W46" s="8"/>
      <c r="X46" s="8">
        <v>0</v>
      </c>
      <c r="Y46" s="8"/>
      <c r="Z46" s="8"/>
      <c r="AA46" s="8"/>
      <c r="AB46" s="8"/>
      <c r="AC46" s="8"/>
      <c r="AD46">
        <v>0</v>
      </c>
      <c r="AE46"/>
      <c r="AF46"/>
      <c r="AG46"/>
      <c r="AH46"/>
      <c r="AI46"/>
      <c r="AJ46" s="8">
        <v>1340000</v>
      </c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/>
      <c r="BM46"/>
      <c r="BN46" s="10">
        <v>0</v>
      </c>
      <c r="BO46" s="10"/>
      <c r="BP46" s="10"/>
      <c r="BQ46" s="10"/>
      <c r="BR46" s="10"/>
      <c r="BS46" s="10"/>
      <c r="BT46" s="10"/>
      <c r="BU46" s="10"/>
      <c r="BV46" s="1" t="str">
        <f>Запрос1[[#This Row],[Менеджер]]</f>
        <v>Кәкімжан Ермұхамет</v>
      </c>
      <c r="BW46" s="1">
        <f>Запрос1[[#This Row],[Дирекция]]</f>
        <v>0</v>
      </c>
      <c r="BX46" s="1" t="str">
        <f t="shared" si="0"/>
        <v>ТОО "Эврика"</v>
      </c>
      <c r="BY46" s="1" t="str">
        <f t="shared" si="0"/>
        <v>970140006353</v>
      </c>
      <c r="CA46" t="str">
        <f>Запрос1[[#This Row],[родитель]]</f>
        <v>ТОО "Эврика"</v>
      </c>
      <c r="CB46" t="str">
        <f>Запрос1[[#This Row],[БИНРодителя]]</f>
        <v>970140006353</v>
      </c>
    </row>
    <row r="47" spans="1:80" x14ac:dyDescent="0.3">
      <c r="A47"/>
      <c r="B47" t="s">
        <v>380</v>
      </c>
      <c r="C47" t="s">
        <v>122</v>
      </c>
      <c r="D47" t="s">
        <v>123</v>
      </c>
      <c r="E47"/>
      <c r="F47" t="s">
        <v>344</v>
      </c>
      <c r="G47"/>
      <c r="H47" t="s">
        <v>1525</v>
      </c>
      <c r="I47" t="s">
        <v>1526</v>
      </c>
      <c r="J47" t="s">
        <v>1526</v>
      </c>
      <c r="K47" t="s">
        <v>1525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 s="8"/>
      <c r="S47" s="8">
        <v>20129700</v>
      </c>
      <c r="T47" s="8"/>
      <c r="U47" s="8"/>
      <c r="V47" s="8"/>
      <c r="W47" s="8"/>
      <c r="X47" s="8"/>
      <c r="Y47" s="8">
        <v>20129700</v>
      </c>
      <c r="Z47" s="8"/>
      <c r="AA47" s="8"/>
      <c r="AB47" s="8"/>
      <c r="AC47" s="8"/>
      <c r="AD47"/>
      <c r="AE47">
        <v>100</v>
      </c>
      <c r="AF47"/>
      <c r="AG47"/>
      <c r="AH47"/>
      <c r="AI47"/>
      <c r="AJ47" s="8"/>
      <c r="AK47" s="8">
        <v>20129700</v>
      </c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/>
      <c r="BM47"/>
      <c r="BN47" s="10">
        <v>0</v>
      </c>
      <c r="BO47" s="10"/>
      <c r="BP47" s="10"/>
      <c r="BQ47" s="10"/>
      <c r="BR47" s="10"/>
      <c r="BS47" s="10"/>
      <c r="BT47" s="10"/>
      <c r="BU47" s="10"/>
      <c r="BV47" s="1" t="str">
        <f>Запрос1[[#This Row],[Менеджер]]</f>
        <v>Турсункулов Олжас</v>
      </c>
      <c r="BW47" s="1">
        <f>Запрос1[[#This Row],[Дирекция]]</f>
        <v>0</v>
      </c>
      <c r="BX47" s="1" t="str">
        <f t="shared" si="0"/>
        <v>ТОО "Астана-Кемикалс"</v>
      </c>
      <c r="BY47" s="1" t="str">
        <f t="shared" si="0"/>
        <v>150340015355</v>
      </c>
      <c r="CA47" t="str">
        <f>Запрос1[[#This Row],[родитель]]</f>
        <v>ТОО "Астана-Кемикалс"</v>
      </c>
      <c r="CB47" t="str">
        <f>Запрос1[[#This Row],[БИНРодителя]]</f>
        <v>150340015355</v>
      </c>
    </row>
    <row r="48" spans="1:80" x14ac:dyDescent="0.3">
      <c r="A48" t="s">
        <v>11040</v>
      </c>
      <c r="B48" t="s">
        <v>11041</v>
      </c>
      <c r="C48"/>
      <c r="D48" t="s">
        <v>501</v>
      </c>
      <c r="E48" t="s">
        <v>507</v>
      </c>
      <c r="F48" t="s">
        <v>737</v>
      </c>
      <c r="G48" t="s">
        <v>1048</v>
      </c>
      <c r="H48" t="s">
        <v>11042</v>
      </c>
      <c r="I48" t="s">
        <v>11043</v>
      </c>
      <c r="J48" t="s">
        <v>11043</v>
      </c>
      <c r="K48" t="s">
        <v>11042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/>
      <c r="AE48"/>
      <c r="AF48"/>
      <c r="AG48"/>
      <c r="AH48"/>
      <c r="AI4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/>
      <c r="BM48"/>
      <c r="BN48" s="10">
        <v>1</v>
      </c>
      <c r="BO48" s="10">
        <v>22107570.199999999</v>
      </c>
      <c r="BP48" s="10">
        <v>22107570.199999999</v>
      </c>
      <c r="BQ48" s="10">
        <v>100</v>
      </c>
      <c r="BR48" s="10"/>
      <c r="BS48" s="10"/>
      <c r="BT48" s="10"/>
      <c r="BU48" s="10"/>
      <c r="BV48" s="1" t="str">
        <f>Запрос1[[#This Row],[Менеджер]]</f>
        <v>Акимбаев Аслан Галымович</v>
      </c>
      <c r="BW48" s="1" t="str">
        <f>Запрос1[[#This Row],[Дирекция]]</f>
        <v>Восточная дирекция</v>
      </c>
      <c r="BX48" s="1" t="str">
        <f t="shared" si="0"/>
        <v>КХ ЛАД</v>
      </c>
      <c r="BY48" s="1" t="str">
        <f t="shared" si="0"/>
        <v>050764022621</v>
      </c>
      <c r="CA48" t="str">
        <f>Запрос1[[#This Row],[родитель]]</f>
        <v>КХ ЛАД</v>
      </c>
      <c r="CB48" t="str">
        <f>Запрос1[[#This Row],[БИНРодителя]]</f>
        <v>050764022621</v>
      </c>
    </row>
    <row r="49" spans="1:80" x14ac:dyDescent="0.3">
      <c r="A49" t="s">
        <v>11040</v>
      </c>
      <c r="B49" t="s">
        <v>11041</v>
      </c>
      <c r="C49" t="s">
        <v>521</v>
      </c>
      <c r="D49" t="s">
        <v>501</v>
      </c>
      <c r="E49" t="s">
        <v>11044</v>
      </c>
      <c r="F49" t="s">
        <v>11045</v>
      </c>
      <c r="G49" t="s">
        <v>11046</v>
      </c>
      <c r="H49" t="s">
        <v>11047</v>
      </c>
      <c r="I49" t="s">
        <v>11048</v>
      </c>
      <c r="J49" t="s">
        <v>11048</v>
      </c>
      <c r="K49" t="s">
        <v>11047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/>
      <c r="AE49"/>
      <c r="AF49"/>
      <c r="AG49"/>
      <c r="AH49"/>
      <c r="AI49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/>
      <c r="BM49"/>
      <c r="BN49" s="10">
        <v>1</v>
      </c>
      <c r="BO49" s="10">
        <v>54419400</v>
      </c>
      <c r="BP49" s="10">
        <v>22524220</v>
      </c>
      <c r="BQ49" s="10">
        <v>41.39</v>
      </c>
      <c r="BR49" s="10"/>
      <c r="BS49" s="10"/>
      <c r="BT49" s="10"/>
      <c r="BU49" s="10"/>
      <c r="BV49" s="1" t="str">
        <f>Запрос1[[#This Row],[Менеджер]]</f>
        <v>Акимбаев Аслан Галымович</v>
      </c>
      <c r="BW49" s="1" t="str">
        <f>Запрос1[[#This Row],[Дирекция]]</f>
        <v>Восточная дирекция</v>
      </c>
      <c r="BX49" s="1" t="str">
        <f t="shared" si="0"/>
        <v>К/Х "Ағайындар"</v>
      </c>
      <c r="BY49" s="1" t="str">
        <f t="shared" si="0"/>
        <v>591209301137</v>
      </c>
      <c r="CA49" t="str">
        <f>Запрос1[[#This Row],[родитель]]</f>
        <v>К/Х "Ағайындар"</v>
      </c>
      <c r="CB49" t="str">
        <f>Запрос1[[#This Row],[БИНРодителя]]</f>
        <v>591209301137</v>
      </c>
    </row>
    <row r="50" spans="1:80" x14ac:dyDescent="0.3">
      <c r="A50" t="s">
        <v>11040</v>
      </c>
      <c r="B50" t="s">
        <v>11041</v>
      </c>
      <c r="C50" t="s">
        <v>521</v>
      </c>
      <c r="D50" t="s">
        <v>501</v>
      </c>
      <c r="E50" t="s">
        <v>544</v>
      </c>
      <c r="F50" t="s">
        <v>545</v>
      </c>
      <c r="G50" t="s">
        <v>546</v>
      </c>
      <c r="H50" t="s">
        <v>547</v>
      </c>
      <c r="I50" t="s">
        <v>548</v>
      </c>
      <c r="J50" t="s">
        <v>548</v>
      </c>
      <c r="K50" t="s">
        <v>547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/>
      <c r="AE50"/>
      <c r="AF50"/>
      <c r="AG50"/>
      <c r="AH50"/>
      <c r="AI50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/>
      <c r="BM50"/>
      <c r="BN50" s="10">
        <v>1</v>
      </c>
      <c r="BO50" s="10">
        <v>15131299.800000001</v>
      </c>
      <c r="BP50" s="10">
        <v>7565649.9000000004</v>
      </c>
      <c r="BQ50" s="10">
        <v>50</v>
      </c>
      <c r="BR50" s="10"/>
      <c r="BS50" s="10"/>
      <c r="BT50" s="10"/>
      <c r="BU50" s="10"/>
      <c r="BV50" s="1" t="str">
        <f>Запрос1[[#This Row],[Менеджер]]</f>
        <v>Акимбаев Аслан Галымович</v>
      </c>
      <c r="BW50" s="1" t="str">
        <f>Запрос1[[#This Row],[Дирекция]]</f>
        <v>Восточная дирекция</v>
      </c>
      <c r="BX50" s="1" t="str">
        <f t="shared" si="0"/>
        <v>КХ "Самай"</v>
      </c>
      <c r="BY50" s="1" t="str">
        <f t="shared" si="0"/>
        <v>690727300044</v>
      </c>
      <c r="CA50" t="str">
        <f>Запрос1[[#This Row],[родитель]]</f>
        <v>КХ "Самай"</v>
      </c>
      <c r="CB50" t="str">
        <f>Запрос1[[#This Row],[БИНРодителя]]</f>
        <v>690727300044</v>
      </c>
    </row>
    <row r="51" spans="1:80" x14ac:dyDescent="0.3">
      <c r="A51"/>
      <c r="B51" t="s">
        <v>106</v>
      </c>
      <c r="C51" t="s">
        <v>107</v>
      </c>
      <c r="D51" t="s">
        <v>110</v>
      </c>
      <c r="E51" t="s">
        <v>219</v>
      </c>
      <c r="F51" t="s">
        <v>220</v>
      </c>
      <c r="G51" t="s">
        <v>221</v>
      </c>
      <c r="H51" t="s">
        <v>222</v>
      </c>
      <c r="I51" t="s">
        <v>223</v>
      </c>
      <c r="J51" t="s">
        <v>223</v>
      </c>
      <c r="K51" t="s">
        <v>222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 s="8">
        <v>2050000</v>
      </c>
      <c r="S51" s="8"/>
      <c r="T51" s="8"/>
      <c r="U51" s="8"/>
      <c r="V51" s="8"/>
      <c r="W51" s="8"/>
      <c r="X51" s="8">
        <v>0</v>
      </c>
      <c r="Y51" s="8"/>
      <c r="Z51" s="8"/>
      <c r="AA51" s="8"/>
      <c r="AB51" s="8"/>
      <c r="AC51" s="8"/>
      <c r="AD51">
        <v>0</v>
      </c>
      <c r="AE51"/>
      <c r="AF51"/>
      <c r="AG51"/>
      <c r="AH51"/>
      <c r="AI51"/>
      <c r="AJ51" s="8">
        <v>2050000</v>
      </c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/>
      <c r="BM51"/>
      <c r="BN51" s="10">
        <v>0</v>
      </c>
      <c r="BO51" s="10"/>
      <c r="BP51" s="10"/>
      <c r="BQ51" s="10"/>
      <c r="BR51" s="10"/>
      <c r="BS51" s="10"/>
      <c r="BT51" s="10"/>
      <c r="BU51" s="10"/>
      <c r="BV51" s="1" t="str">
        <f>Запрос1[[#This Row],[Менеджер]]</f>
        <v>Бекетов Мұрат</v>
      </c>
      <c r="BW51" s="1">
        <f>Запрос1[[#This Row],[Дирекция]]</f>
        <v>0</v>
      </c>
      <c r="BX51" s="1" t="str">
        <f t="shared" si="0"/>
        <v>Досбол Би ТОО</v>
      </c>
      <c r="BY51" s="1" t="str">
        <f t="shared" si="0"/>
        <v>070240015919</v>
      </c>
      <c r="CA51" t="str">
        <f>Запрос1[[#This Row],[родитель]]</f>
        <v>Досбол Би ТОО</v>
      </c>
      <c r="CB51" t="str">
        <f>Запрос1[[#This Row],[БИНРодителя]]</f>
        <v>070240015919</v>
      </c>
    </row>
    <row r="52" spans="1:80" x14ac:dyDescent="0.3">
      <c r="A52"/>
      <c r="B52" t="s">
        <v>224</v>
      </c>
      <c r="C52" t="s">
        <v>225</v>
      </c>
      <c r="D52" t="s">
        <v>82</v>
      </c>
      <c r="E52"/>
      <c r="F52" t="s">
        <v>226</v>
      </c>
      <c r="G52"/>
      <c r="H52" t="s">
        <v>227</v>
      </c>
      <c r="I52" t="s">
        <v>228</v>
      </c>
      <c r="J52" t="s">
        <v>228</v>
      </c>
      <c r="K52" t="s">
        <v>227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 s="8">
        <v>577397853.26999998</v>
      </c>
      <c r="S52" s="8">
        <v>504699701.38</v>
      </c>
      <c r="T52" s="8"/>
      <c r="U52" s="8"/>
      <c r="V52" s="8"/>
      <c r="W52" s="8"/>
      <c r="X52" s="8">
        <v>537380964.53999996</v>
      </c>
      <c r="Y52" s="8">
        <v>489952501.30000001</v>
      </c>
      <c r="Z52" s="8"/>
      <c r="AA52" s="8"/>
      <c r="AB52" s="8"/>
      <c r="AC52" s="8"/>
      <c r="AD52">
        <v>93.07</v>
      </c>
      <c r="AE52">
        <v>97.08</v>
      </c>
      <c r="AF52"/>
      <c r="AG52"/>
      <c r="AH52"/>
      <c r="AI52"/>
      <c r="AJ52" s="8">
        <v>579328534.19000006</v>
      </c>
      <c r="AK52" s="8">
        <v>504834533.82999998</v>
      </c>
      <c r="AL52" s="8"/>
      <c r="AM52" s="8"/>
      <c r="AN52" s="8"/>
      <c r="AO52" s="8"/>
      <c r="AP52" s="8">
        <v>8959111</v>
      </c>
      <c r="AQ52" s="8">
        <v>3168151.95</v>
      </c>
      <c r="AR52" s="8"/>
      <c r="AS52" s="8"/>
      <c r="AT52" s="8"/>
      <c r="AU52" s="8"/>
      <c r="AV52" s="8">
        <v>8959111</v>
      </c>
      <c r="AW52" s="8">
        <v>3168151.95</v>
      </c>
      <c r="AX52" s="8"/>
      <c r="AY52" s="8"/>
      <c r="AZ52" s="8"/>
      <c r="BA52" s="8"/>
      <c r="BB52" s="8">
        <v>434957.75</v>
      </c>
      <c r="BC52" s="8">
        <v>12500</v>
      </c>
      <c r="BD52" s="8"/>
      <c r="BE52" s="8"/>
      <c r="BF52" s="8"/>
      <c r="BG52" s="8"/>
      <c r="BH52" s="8"/>
      <c r="BI52" s="8"/>
      <c r="BJ52" s="8"/>
      <c r="BK52" s="8"/>
      <c r="BL52"/>
      <c r="BM52"/>
      <c r="BN52" s="10">
        <v>0</v>
      </c>
      <c r="BO52" s="10"/>
      <c r="BP52" s="10"/>
      <c r="BQ52" s="10"/>
      <c r="BR52" s="10"/>
      <c r="BS52" s="10"/>
      <c r="BT52" s="10"/>
      <c r="BU52" s="10"/>
      <c r="BV52" s="1" t="str">
        <f>Запрос1[[#This Row],[Менеджер]]</f>
        <v>Волочаева Мария</v>
      </c>
      <c r="BW52" s="1">
        <f>Запрос1[[#This Row],[Дирекция]]</f>
        <v>0</v>
      </c>
      <c r="BX52" s="1" t="str">
        <f t="shared" si="0"/>
        <v>Alem Agro Trade" ТОО</v>
      </c>
      <c r="BY52" s="1" t="str">
        <f t="shared" si="0"/>
        <v>140540005472</v>
      </c>
      <c r="CA52" t="str">
        <f>Запрос1[[#This Row],[родитель]]</f>
        <v>Alem Agro Trade" ТОО</v>
      </c>
      <c r="CB52" t="str">
        <f>Запрос1[[#This Row],[БИНРодителя]]</f>
        <v>140540005472</v>
      </c>
    </row>
    <row r="53" spans="1:80" x14ac:dyDescent="0.3">
      <c r="A53"/>
      <c r="B53" t="s">
        <v>253</v>
      </c>
      <c r="C53" t="s">
        <v>103</v>
      </c>
      <c r="D53"/>
      <c r="E53"/>
      <c r="F53"/>
      <c r="G53"/>
      <c r="H53" t="s">
        <v>266</v>
      </c>
      <c r="I53" t="s">
        <v>77</v>
      </c>
      <c r="J53" t="s">
        <v>77</v>
      </c>
      <c r="K53" t="s">
        <v>266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 s="8">
        <v>1144750</v>
      </c>
      <c r="S53" s="8"/>
      <c r="T53" s="8"/>
      <c r="U53" s="8"/>
      <c r="V53" s="8"/>
      <c r="W53" s="8"/>
      <c r="X53" s="8">
        <v>659650</v>
      </c>
      <c r="Y53" s="8"/>
      <c r="Z53" s="8"/>
      <c r="AA53" s="8"/>
      <c r="AB53" s="8"/>
      <c r="AC53" s="8"/>
      <c r="AD53">
        <v>57.62</v>
      </c>
      <c r="AE53"/>
      <c r="AF53"/>
      <c r="AG53"/>
      <c r="AH53"/>
      <c r="AI53"/>
      <c r="AJ53" s="8">
        <v>1144750</v>
      </c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/>
      <c r="BM53"/>
      <c r="BN53" s="10">
        <v>0</v>
      </c>
      <c r="BO53" s="10"/>
      <c r="BP53" s="10"/>
      <c r="BQ53" s="10"/>
      <c r="BR53" s="10"/>
      <c r="BS53" s="10"/>
      <c r="BT53" s="10"/>
      <c r="BU53" s="10"/>
      <c r="BV53" s="1" t="str">
        <f>Запрос1[[#This Row],[Менеджер]]</f>
        <v>Кәкімжан Ермұхамет</v>
      </c>
      <c r="BW53" s="1">
        <f>Запрос1[[#This Row],[Дирекция]]</f>
        <v>0</v>
      </c>
      <c r="BX53" s="1" t="e">
        <f t="shared" si="0"/>
        <v>#N/A</v>
      </c>
      <c r="BY53" s="1" t="e">
        <f t="shared" si="0"/>
        <v>#N/A</v>
      </c>
      <c r="CA53" t="e">
        <f>VLOOKUP(Запрос1[[#This Row],[БИНКХ]],'[2]Группы компаний'!$A:$E,4,0)</f>
        <v>#N/A</v>
      </c>
      <c r="CB53" t="e">
        <f>VLOOKUP(CA53,$H:$I,2,0)</f>
        <v>#N/A</v>
      </c>
    </row>
    <row r="54" spans="1:80" x14ac:dyDescent="0.3">
      <c r="A54"/>
      <c r="B54" t="s">
        <v>253</v>
      </c>
      <c r="C54" t="s">
        <v>103</v>
      </c>
      <c r="D54" t="s">
        <v>89</v>
      </c>
      <c r="E54" t="s">
        <v>254</v>
      </c>
      <c r="F54" t="s">
        <v>267</v>
      </c>
      <c r="G54" t="s">
        <v>268</v>
      </c>
      <c r="H54" t="s">
        <v>269</v>
      </c>
      <c r="I54" t="s">
        <v>270</v>
      </c>
      <c r="J54" t="s">
        <v>270</v>
      </c>
      <c r="K54" t="s">
        <v>269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 s="8">
        <v>1061500</v>
      </c>
      <c r="S54" s="8"/>
      <c r="T54" s="8"/>
      <c r="U54" s="8"/>
      <c r="V54" s="8"/>
      <c r="W54" s="8"/>
      <c r="X54" s="8">
        <v>1061500</v>
      </c>
      <c r="Y54" s="8"/>
      <c r="Z54" s="8"/>
      <c r="AA54" s="8"/>
      <c r="AB54" s="8"/>
      <c r="AC54" s="8"/>
      <c r="AD54">
        <v>100</v>
      </c>
      <c r="AE54"/>
      <c r="AF54"/>
      <c r="AG54"/>
      <c r="AH54"/>
      <c r="AI54"/>
      <c r="AJ54" s="8">
        <v>1061500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/>
      <c r="BM54"/>
      <c r="BN54" s="10">
        <v>0</v>
      </c>
      <c r="BO54" s="10"/>
      <c r="BP54" s="10"/>
      <c r="BQ54" s="10"/>
      <c r="BR54" s="10"/>
      <c r="BS54" s="10"/>
      <c r="BT54" s="10"/>
      <c r="BU54" s="10"/>
      <c r="BV54" s="1" t="str">
        <f>Запрос1[[#This Row],[Менеджер]]</f>
        <v>Кәкімжан Ермұхамет</v>
      </c>
      <c r="BW54" s="1">
        <f>Запрос1[[#This Row],[Дирекция]]</f>
        <v>0</v>
      </c>
      <c r="BX54" s="1" t="str">
        <f t="shared" si="0"/>
        <v>ТОО "КосЕл Агро"</v>
      </c>
      <c r="BY54" s="1" t="str">
        <f t="shared" si="0"/>
        <v>070140013909</v>
      </c>
      <c r="CA54" t="str">
        <f>Запрос1[[#This Row],[родитель]]</f>
        <v>ТОО "КосЕл Агро"</v>
      </c>
      <c r="CB54" t="str">
        <f>Запрос1[[#This Row],[БИНРодителя]]</f>
        <v>070140013909</v>
      </c>
    </row>
    <row r="55" spans="1:80" x14ac:dyDescent="0.3">
      <c r="A55"/>
      <c r="B55" t="s">
        <v>253</v>
      </c>
      <c r="C55" t="s">
        <v>103</v>
      </c>
      <c r="D55" t="s">
        <v>123</v>
      </c>
      <c r="E55"/>
      <c r="F55" t="s">
        <v>124</v>
      </c>
      <c r="G55"/>
      <c r="H55" t="s">
        <v>271</v>
      </c>
      <c r="I55" t="s">
        <v>272</v>
      </c>
      <c r="J55" t="s">
        <v>272</v>
      </c>
      <c r="K55" t="s">
        <v>271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 s="8">
        <v>3189150</v>
      </c>
      <c r="S55" s="8"/>
      <c r="T55" s="8"/>
      <c r="U55" s="8"/>
      <c r="V55" s="8"/>
      <c r="W55" s="8"/>
      <c r="X55" s="8">
        <v>3189150</v>
      </c>
      <c r="Y55" s="8"/>
      <c r="Z55" s="8"/>
      <c r="AA55" s="8"/>
      <c r="AB55" s="8"/>
      <c r="AC55" s="8"/>
      <c r="AD55">
        <v>100</v>
      </c>
      <c r="AE55"/>
      <c r="AF55"/>
      <c r="AG55"/>
      <c r="AH55"/>
      <c r="AI55"/>
      <c r="AJ55" s="8">
        <v>3189150</v>
      </c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/>
      <c r="BM55"/>
      <c r="BN55" s="10">
        <v>0</v>
      </c>
      <c r="BO55" s="10"/>
      <c r="BP55" s="10"/>
      <c r="BQ55" s="10"/>
      <c r="BR55" s="10"/>
      <c r="BS55" s="10"/>
      <c r="BT55" s="10"/>
      <c r="BU55" s="10"/>
      <c r="BV55" s="1" t="str">
        <f>Запрос1[[#This Row],[Менеджер]]</f>
        <v>Кәкімжан Ермұхамет</v>
      </c>
      <c r="BW55" s="1">
        <f>Запрос1[[#This Row],[Дирекция]]</f>
        <v>0</v>
      </c>
      <c r="BX55" s="1" t="str">
        <f t="shared" si="0"/>
        <v>ИП "Мурат"</v>
      </c>
      <c r="BY55" s="1" t="str">
        <f t="shared" si="0"/>
        <v>621015300965</v>
      </c>
      <c r="CA55" t="str">
        <f>Запрос1[[#This Row],[родитель]]</f>
        <v>ИП "Мурат"</v>
      </c>
      <c r="CB55" t="str">
        <f>Запрос1[[#This Row],[БИНРодителя]]</f>
        <v>621015300965</v>
      </c>
    </row>
    <row r="56" spans="1:80" x14ac:dyDescent="0.3">
      <c r="A56"/>
      <c r="B56" t="s">
        <v>380</v>
      </c>
      <c r="C56" t="s">
        <v>381</v>
      </c>
      <c r="D56" t="s">
        <v>382</v>
      </c>
      <c r="E56" t="s">
        <v>383</v>
      </c>
      <c r="F56" t="s">
        <v>384</v>
      </c>
      <c r="G56" t="s">
        <v>385</v>
      </c>
      <c r="H56" t="s">
        <v>386</v>
      </c>
      <c r="I56" t="s">
        <v>387</v>
      </c>
      <c r="J56" t="s">
        <v>387</v>
      </c>
      <c r="K56" t="s">
        <v>386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 s="8"/>
      <c r="S56" s="8">
        <v>5658800</v>
      </c>
      <c r="T56" s="8"/>
      <c r="U56" s="8"/>
      <c r="V56" s="8"/>
      <c r="W56" s="8"/>
      <c r="X56" s="8"/>
      <c r="Y56" s="8">
        <v>5658800</v>
      </c>
      <c r="Z56" s="8"/>
      <c r="AA56" s="8"/>
      <c r="AB56" s="8"/>
      <c r="AC56" s="8"/>
      <c r="AD56"/>
      <c r="AE56">
        <v>100</v>
      </c>
      <c r="AF56"/>
      <c r="AG56"/>
      <c r="AH56"/>
      <c r="AI56"/>
      <c r="AJ56" s="8"/>
      <c r="AK56" s="8">
        <v>5658800</v>
      </c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/>
      <c r="BM56"/>
      <c r="BN56" s="10">
        <v>0</v>
      </c>
      <c r="BO56" s="10"/>
      <c r="BP56" s="10"/>
      <c r="BQ56" s="10"/>
      <c r="BR56" s="10"/>
      <c r="BS56" s="10"/>
      <c r="BT56" s="10"/>
      <c r="BU56" s="10"/>
      <c r="BV56" s="1" t="str">
        <f>Запрос1[[#This Row],[Менеджер]]</f>
        <v>Турсункулов Олжас</v>
      </c>
      <c r="BW56" s="1">
        <f>Запрос1[[#This Row],[Дирекция]]</f>
        <v>0</v>
      </c>
      <c r="BX56" s="1" t="str">
        <f t="shared" si="0"/>
        <v>ТОО "Ақ-Жер 2010"</v>
      </c>
      <c r="BY56" s="1" t="str">
        <f t="shared" si="0"/>
        <v>101140009357</v>
      </c>
      <c r="CA56" t="str">
        <f>Запрос1[[#This Row],[родитель]]</f>
        <v>ТОО "Ақ-Жер 2010"</v>
      </c>
      <c r="CB56" t="str">
        <f>Запрос1[[#This Row],[БИНРодителя]]</f>
        <v>101140009357</v>
      </c>
    </row>
    <row r="57" spans="1:80" x14ac:dyDescent="0.3">
      <c r="A57" t="s">
        <v>11040</v>
      </c>
      <c r="B57" t="s">
        <v>11041</v>
      </c>
      <c r="C57" t="s">
        <v>86</v>
      </c>
      <c r="D57" t="s">
        <v>501</v>
      </c>
      <c r="E57" t="s">
        <v>544</v>
      </c>
      <c r="F57" t="s">
        <v>951</v>
      </c>
      <c r="G57" t="s">
        <v>1245</v>
      </c>
      <c r="H57" t="s">
        <v>1246</v>
      </c>
      <c r="I57" t="s">
        <v>1247</v>
      </c>
      <c r="J57" t="s">
        <v>1247</v>
      </c>
      <c r="K57" t="s">
        <v>1246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/>
      <c r="AE57"/>
      <c r="AF57"/>
      <c r="AG57"/>
      <c r="AH57"/>
      <c r="AI57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/>
      <c r="BM57"/>
      <c r="BN57" s="10">
        <v>1</v>
      </c>
      <c r="BO57" s="10">
        <v>87318185</v>
      </c>
      <c r="BP57" s="10">
        <v>87318185</v>
      </c>
      <c r="BQ57" s="10">
        <v>100</v>
      </c>
      <c r="BR57" s="10"/>
      <c r="BS57" s="10"/>
      <c r="BT57" s="10"/>
      <c r="BU57" s="10"/>
      <c r="BV57" s="1" t="str">
        <f>Запрос1[[#This Row],[Менеджер]]</f>
        <v>Акимбаев Аслан Галымович</v>
      </c>
      <c r="BW57" s="1" t="str">
        <f>Запрос1[[#This Row],[Дирекция]]</f>
        <v>Восточная дирекция</v>
      </c>
      <c r="BX57" s="1" t="str">
        <f t="shared" si="0"/>
        <v>ТОО "Таулы-Восток и К"</v>
      </c>
      <c r="BY57" s="1" t="str">
        <f t="shared" si="0"/>
        <v>041240025517</v>
      </c>
      <c r="CA57" t="str">
        <f>Запрос1[[#This Row],[родитель]]</f>
        <v>ТОО "Таулы-Восток и К"</v>
      </c>
      <c r="CB57" t="str">
        <f>Запрос1[[#This Row],[БИНРодителя]]</f>
        <v>041240025517</v>
      </c>
    </row>
    <row r="58" spans="1:80" x14ac:dyDescent="0.3">
      <c r="A58" t="s">
        <v>11040</v>
      </c>
      <c r="B58" t="s">
        <v>11041</v>
      </c>
      <c r="C58" t="s">
        <v>521</v>
      </c>
      <c r="D58"/>
      <c r="E58"/>
      <c r="F58"/>
      <c r="G58"/>
      <c r="H58"/>
      <c r="I58"/>
      <c r="J58"/>
      <c r="K58"/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/>
      <c r="AE58"/>
      <c r="AF58"/>
      <c r="AG58"/>
      <c r="AH58"/>
      <c r="AI5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/>
      <c r="BM58"/>
      <c r="BN58" s="10">
        <v>3</v>
      </c>
      <c r="BO58" s="10">
        <v>72047210</v>
      </c>
      <c r="BP58" s="10">
        <v>56591210</v>
      </c>
      <c r="BQ58" s="10">
        <v>250</v>
      </c>
      <c r="BR58" s="10"/>
      <c r="BS58" s="10"/>
      <c r="BT58" s="10"/>
      <c r="BU58" s="10"/>
      <c r="BV58" s="1" t="str">
        <f>Запрос1[[#This Row],[Менеджер]]</f>
        <v>Акимбаев Аслан Галымович</v>
      </c>
      <c r="BW58" s="1" t="str">
        <f>Запрос1[[#This Row],[Дирекция]]</f>
        <v>Восточная дирекция</v>
      </c>
      <c r="BX58" s="1">
        <f t="shared" si="0"/>
        <v>0</v>
      </c>
      <c r="BY58" s="1">
        <f t="shared" si="0"/>
        <v>0</v>
      </c>
      <c r="CA58">
        <f>Запрос1[[#This Row],[родитель]]</f>
        <v>0</v>
      </c>
      <c r="CB58">
        <f>Запрос1[[#This Row],[БИНРодителя]]</f>
        <v>0</v>
      </c>
    </row>
    <row r="59" spans="1:80" x14ac:dyDescent="0.3">
      <c r="A59" t="s">
        <v>11040</v>
      </c>
      <c r="B59" t="s">
        <v>11041</v>
      </c>
      <c r="C59" t="s">
        <v>521</v>
      </c>
      <c r="D59" t="s">
        <v>501</v>
      </c>
      <c r="E59" t="s">
        <v>961</v>
      </c>
      <c r="F59" t="s">
        <v>11050</v>
      </c>
      <c r="G59" t="s">
        <v>6189</v>
      </c>
      <c r="H59" t="s">
        <v>11077</v>
      </c>
      <c r="I59" t="s">
        <v>11078</v>
      </c>
      <c r="J59" t="s">
        <v>11078</v>
      </c>
      <c r="K59" t="s">
        <v>11077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/>
      <c r="AE59"/>
      <c r="AF59"/>
      <c r="AG59"/>
      <c r="AH59"/>
      <c r="AI59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/>
      <c r="BM59"/>
      <c r="BN59" s="10">
        <v>1</v>
      </c>
      <c r="BO59" s="10">
        <v>1400489</v>
      </c>
      <c r="BP59" s="10">
        <v>1053999</v>
      </c>
      <c r="BQ59" s="10">
        <v>75.260000000000005</v>
      </c>
      <c r="BR59" s="10"/>
      <c r="BS59" s="10"/>
      <c r="BT59" s="10"/>
      <c r="BU59" s="10"/>
      <c r="BV59" s="1" t="str">
        <f>Запрос1[[#This Row],[Менеджер]]</f>
        <v>Акимбаев Аслан Галымович</v>
      </c>
      <c r="BW59" s="1" t="str">
        <f>Запрос1[[#This Row],[Дирекция]]</f>
        <v>Восточная дирекция</v>
      </c>
      <c r="BX59" s="1" t="str">
        <f t="shared" si="0"/>
        <v>КХ ӨТЕЙ</v>
      </c>
      <c r="BY59" s="1" t="str">
        <f t="shared" si="0"/>
        <v>480516400793</v>
      </c>
      <c r="CA59" t="str">
        <f>Запрос1[[#This Row],[родитель]]</f>
        <v>КХ ӨТЕЙ</v>
      </c>
      <c r="CB59" t="str">
        <f>Запрос1[[#This Row],[БИНРодителя]]</f>
        <v>480516400793</v>
      </c>
    </row>
    <row r="60" spans="1:80" x14ac:dyDescent="0.3">
      <c r="A60" t="s">
        <v>11040</v>
      </c>
      <c r="B60" t="s">
        <v>11041</v>
      </c>
      <c r="C60" t="s">
        <v>521</v>
      </c>
      <c r="D60" t="s">
        <v>501</v>
      </c>
      <c r="E60" t="s">
        <v>507</v>
      </c>
      <c r="F60" t="s">
        <v>737</v>
      </c>
      <c r="G60" t="s">
        <v>738</v>
      </c>
      <c r="H60" t="s">
        <v>1040</v>
      </c>
      <c r="I60" t="s">
        <v>1041</v>
      </c>
      <c r="J60" t="s">
        <v>1042</v>
      </c>
      <c r="K60" t="s">
        <v>1043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/>
      <c r="AE60"/>
      <c r="AF60"/>
      <c r="AG60"/>
      <c r="AH60"/>
      <c r="AI60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/>
      <c r="BM60"/>
      <c r="BN60" s="10">
        <v>1</v>
      </c>
      <c r="BO60" s="10">
        <v>1336555</v>
      </c>
      <c r="BP60" s="10">
        <v>1336555</v>
      </c>
      <c r="BQ60" s="10">
        <v>100</v>
      </c>
      <c r="BR60" s="10"/>
      <c r="BS60" s="10"/>
      <c r="BT60" s="10"/>
      <c r="BU60" s="10"/>
      <c r="BV60" s="1" t="str">
        <f>Запрос1[[#This Row],[Менеджер]]</f>
        <v>Акимбаев Аслан Галымович</v>
      </c>
      <c r="BW60" s="1" t="str">
        <f>Запрос1[[#This Row],[Дирекция]]</f>
        <v>Восточная дирекция</v>
      </c>
      <c r="BX60" s="1" t="str">
        <f t="shared" si="0"/>
        <v>КХ «Луч»</v>
      </c>
      <c r="BY60" s="1" t="str">
        <f t="shared" si="0"/>
        <v>630815300369</v>
      </c>
      <c r="CA60" t="str">
        <f>Запрос1[[#This Row],[родитель]]</f>
        <v>КХ «Луч»</v>
      </c>
      <c r="CB60" t="str">
        <f>Запрос1[[#This Row],[БИНРодителя]]</f>
        <v>630815300369</v>
      </c>
    </row>
    <row r="61" spans="1:80" x14ac:dyDescent="0.3">
      <c r="A61" t="s">
        <v>11040</v>
      </c>
      <c r="B61" t="s">
        <v>11041</v>
      </c>
      <c r="C61" t="s">
        <v>521</v>
      </c>
      <c r="D61" t="s">
        <v>501</v>
      </c>
      <c r="E61" t="s">
        <v>507</v>
      </c>
      <c r="F61" t="s">
        <v>737</v>
      </c>
      <c r="G61" t="s">
        <v>1048</v>
      </c>
      <c r="H61" t="s">
        <v>11049</v>
      </c>
      <c r="I61" t="s">
        <v>986</v>
      </c>
      <c r="J61" t="s">
        <v>1041</v>
      </c>
      <c r="K61" t="s">
        <v>1040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/>
      <c r="AE61"/>
      <c r="AF61"/>
      <c r="AG61"/>
      <c r="AH61"/>
      <c r="AI61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/>
      <c r="BM61"/>
      <c r="BN61" s="10">
        <v>1</v>
      </c>
      <c r="BO61" s="10">
        <v>3103519.8</v>
      </c>
      <c r="BP61" s="10">
        <v>3103519.8</v>
      </c>
      <c r="BQ61" s="10">
        <v>100</v>
      </c>
      <c r="BR61" s="10"/>
      <c r="BS61" s="10"/>
      <c r="BT61" s="10"/>
      <c r="BU61" s="10"/>
      <c r="BV61" s="1" t="str">
        <f>Запрос1[[#This Row],[Менеджер]]</f>
        <v>Акимбаев Аслан Галымович</v>
      </c>
      <c r="BW61" s="1" t="str">
        <f>Запрос1[[#This Row],[Дирекция]]</f>
        <v>Восточная дирекция</v>
      </c>
      <c r="BX61" s="1" t="str">
        <f t="shared" si="0"/>
        <v>КХ "Лад" (удалить)</v>
      </c>
      <c r="BY61" s="1" t="str">
        <f t="shared" si="0"/>
        <v>630815348948</v>
      </c>
      <c r="CA61" t="str">
        <f>Запрос1[[#This Row],[родитель]]</f>
        <v>КХ "Лад" (удалить)</v>
      </c>
      <c r="CB61" t="str">
        <f>Запрос1[[#This Row],[БИНРодителя]]</f>
        <v>630815348948</v>
      </c>
    </row>
    <row r="62" spans="1:80" x14ac:dyDescent="0.3">
      <c r="A62" t="s">
        <v>11040</v>
      </c>
      <c r="B62" t="s">
        <v>11041</v>
      </c>
      <c r="C62" t="s">
        <v>521</v>
      </c>
      <c r="D62" t="s">
        <v>501</v>
      </c>
      <c r="E62" t="s">
        <v>507</v>
      </c>
      <c r="F62" t="s">
        <v>777</v>
      </c>
      <c r="G62" t="s">
        <v>1055</v>
      </c>
      <c r="H62" t="s">
        <v>779</v>
      </c>
      <c r="I62" t="s">
        <v>780</v>
      </c>
      <c r="J62" t="s">
        <v>780</v>
      </c>
      <c r="K62" t="s">
        <v>779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/>
      <c r="AE62"/>
      <c r="AF62"/>
      <c r="AG62"/>
      <c r="AH62"/>
      <c r="AI62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/>
      <c r="BM62"/>
      <c r="BN62" s="10">
        <v>1</v>
      </c>
      <c r="BO62" s="10">
        <v>6314350</v>
      </c>
      <c r="BP62" s="10">
        <v>6314350</v>
      </c>
      <c r="BQ62" s="10">
        <v>100</v>
      </c>
      <c r="BR62" s="10"/>
      <c r="BS62" s="10"/>
      <c r="BT62" s="10"/>
      <c r="BU62" s="10"/>
      <c r="BV62" s="1" t="str">
        <f>Запрос1[[#This Row],[Менеджер]]</f>
        <v>Акимбаев Аслан Галымович</v>
      </c>
      <c r="BW62" s="1" t="str">
        <f>Запрос1[[#This Row],[Дирекция]]</f>
        <v>Восточная дирекция</v>
      </c>
      <c r="BX62" s="1" t="str">
        <f t="shared" si="0"/>
        <v>ТОО "Беловодье Алтая"</v>
      </c>
      <c r="BY62" s="1" t="str">
        <f t="shared" si="0"/>
        <v>041240002934</v>
      </c>
      <c r="CA62" t="str">
        <f>Запрос1[[#This Row],[родитель]]</f>
        <v>ТОО "Беловодье Алтая"</v>
      </c>
      <c r="CB62" t="str">
        <f>Запрос1[[#This Row],[БИНРодителя]]</f>
        <v>041240002934</v>
      </c>
    </row>
    <row r="63" spans="1:80" x14ac:dyDescent="0.3">
      <c r="A63" t="s">
        <v>11040</v>
      </c>
      <c r="B63" t="s">
        <v>11041</v>
      </c>
      <c r="C63" t="s">
        <v>521</v>
      </c>
      <c r="D63" t="s">
        <v>501</v>
      </c>
      <c r="E63" t="s">
        <v>507</v>
      </c>
      <c r="F63" t="s">
        <v>777</v>
      </c>
      <c r="G63" t="s">
        <v>1055</v>
      </c>
      <c r="H63" t="s">
        <v>1056</v>
      </c>
      <c r="I63" t="s">
        <v>1057</v>
      </c>
      <c r="J63" t="s">
        <v>1057</v>
      </c>
      <c r="K63" t="s">
        <v>1056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/>
      <c r="AE63"/>
      <c r="AF63"/>
      <c r="AG63"/>
      <c r="AH63"/>
      <c r="AI63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/>
      <c r="BM63"/>
      <c r="BN63" s="10">
        <v>1</v>
      </c>
      <c r="BO63" s="10">
        <v>35390580</v>
      </c>
      <c r="BP63" s="10">
        <v>35390580</v>
      </c>
      <c r="BQ63" s="10">
        <v>100</v>
      </c>
      <c r="BR63" s="10"/>
      <c r="BS63" s="10"/>
      <c r="BT63" s="10"/>
      <c r="BU63" s="10"/>
      <c r="BV63" s="1" t="str">
        <f>Запрос1[[#This Row],[Менеджер]]</f>
        <v>Акимбаев Аслан Галымович</v>
      </c>
      <c r="BW63" s="1" t="str">
        <f>Запрос1[[#This Row],[Дирекция]]</f>
        <v>Восточная дирекция</v>
      </c>
      <c r="BX63" s="1" t="str">
        <f t="shared" si="0"/>
        <v>ТОО "Крестьянка"</v>
      </c>
      <c r="BY63" s="1" t="str">
        <f t="shared" si="0"/>
        <v>110140000085</v>
      </c>
      <c r="CA63" t="str">
        <f>Запрос1[[#This Row],[родитель]]</f>
        <v>ТОО "Крестьянка"</v>
      </c>
      <c r="CB63" t="str">
        <f>Запрос1[[#This Row],[БИНРодителя]]</f>
        <v>110140000085</v>
      </c>
    </row>
    <row r="64" spans="1:80" x14ac:dyDescent="0.3">
      <c r="A64" t="s">
        <v>11040</v>
      </c>
      <c r="B64" t="s">
        <v>11041</v>
      </c>
      <c r="C64" t="s">
        <v>521</v>
      </c>
      <c r="D64" t="s">
        <v>501</v>
      </c>
      <c r="E64" t="s">
        <v>507</v>
      </c>
      <c r="F64" t="s">
        <v>1058</v>
      </c>
      <c r="G64" t="s">
        <v>11060</v>
      </c>
      <c r="H64" t="s">
        <v>11061</v>
      </c>
      <c r="I64" t="s">
        <v>11062</v>
      </c>
      <c r="J64" t="s">
        <v>11062</v>
      </c>
      <c r="K64" t="s">
        <v>11061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/>
      <c r="AE64"/>
      <c r="AF64"/>
      <c r="AG64"/>
      <c r="AH64"/>
      <c r="AI64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/>
      <c r="BM64"/>
      <c r="BN64" s="10">
        <v>1</v>
      </c>
      <c r="BO64" s="10">
        <v>9744630</v>
      </c>
      <c r="BP64" s="10">
        <v>9744630</v>
      </c>
      <c r="BQ64" s="10">
        <v>100</v>
      </c>
      <c r="BR64" s="10"/>
      <c r="BS64" s="10"/>
      <c r="BT64" s="10"/>
      <c r="BU64" s="10"/>
      <c r="BV64" s="1" t="str">
        <f>Запрос1[[#This Row],[Менеджер]]</f>
        <v>Акимбаев Аслан Галымович</v>
      </c>
      <c r="BW64" s="1" t="str">
        <f>Запрос1[[#This Row],[Дирекция]]</f>
        <v>Восточная дирекция</v>
      </c>
      <c r="BX64" s="1" t="str">
        <f t="shared" si="0"/>
        <v>КХ «Шығыс»</v>
      </c>
      <c r="BY64" s="1" t="str">
        <f t="shared" si="0"/>
        <v>660722302038</v>
      </c>
      <c r="CA64" t="str">
        <f>Запрос1[[#This Row],[родитель]]</f>
        <v>КХ «Шығыс»</v>
      </c>
      <c r="CB64" t="str">
        <f>Запрос1[[#This Row],[БИНРодителя]]</f>
        <v>660722302038</v>
      </c>
    </row>
    <row r="65" spans="1:80" x14ac:dyDescent="0.3">
      <c r="A65" t="s">
        <v>11040</v>
      </c>
      <c r="B65" t="s">
        <v>2243</v>
      </c>
      <c r="C65"/>
      <c r="D65" t="s">
        <v>1464</v>
      </c>
      <c r="E65" t="s">
        <v>2287</v>
      </c>
      <c r="F65" t="s">
        <v>2325</v>
      </c>
      <c r="G65" t="s">
        <v>2443</v>
      </c>
      <c r="H65" t="s">
        <v>11063</v>
      </c>
      <c r="I65" t="s">
        <v>11064</v>
      </c>
      <c r="J65" t="s">
        <v>11064</v>
      </c>
      <c r="K65" t="s">
        <v>11063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 s="8"/>
      <c r="S65" s="8"/>
      <c r="T65" s="8"/>
      <c r="U65" s="8"/>
      <c r="V65" s="8"/>
      <c r="W65" s="8">
        <v>550000</v>
      </c>
      <c r="X65" s="8"/>
      <c r="Y65" s="8"/>
      <c r="Z65" s="8"/>
      <c r="AA65" s="8"/>
      <c r="AB65" s="8"/>
      <c r="AC65" s="8">
        <v>550000</v>
      </c>
      <c r="AD65"/>
      <c r="AE65"/>
      <c r="AF65"/>
      <c r="AG65"/>
      <c r="AH65"/>
      <c r="AI65">
        <v>100</v>
      </c>
      <c r="AJ65" s="8"/>
      <c r="AK65" s="8"/>
      <c r="AL65" s="8"/>
      <c r="AM65" s="8"/>
      <c r="AN65" s="8"/>
      <c r="AO65" s="8">
        <v>550000</v>
      </c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/>
      <c r="BM65"/>
      <c r="BN65" s="10">
        <v>0</v>
      </c>
      <c r="BO65" s="10"/>
      <c r="BP65" s="10"/>
      <c r="BQ65" s="10"/>
      <c r="BR65" s="10"/>
      <c r="BS65" s="10"/>
      <c r="BT65" s="10"/>
      <c r="BU65" s="10"/>
      <c r="BV65" s="1" t="str">
        <f>Запрос1[[#This Row],[Менеджер]]</f>
        <v>Ануарбеков Марат Мерекеевич</v>
      </c>
      <c r="BW65" s="1" t="str">
        <f>Запрос1[[#This Row],[Дирекция]]</f>
        <v>Восточная дирекция</v>
      </c>
      <c r="BX65" s="1" t="str">
        <f t="shared" si="0"/>
        <v>ТОО "ВЕК-ПВ"</v>
      </c>
      <c r="BY65" s="1" t="str">
        <f t="shared" si="0"/>
        <v>010640002267</v>
      </c>
      <c r="CA65" t="str">
        <f>Запрос1[[#This Row],[родитель]]</f>
        <v>ТОО "ВЕК-ПВ"</v>
      </c>
      <c r="CB65" t="str">
        <f>Запрос1[[#This Row],[БИНРодителя]]</f>
        <v>010640002267</v>
      </c>
    </row>
    <row r="66" spans="1:80" x14ac:dyDescent="0.3">
      <c r="A66" t="s">
        <v>11040</v>
      </c>
      <c r="B66" t="s">
        <v>2243</v>
      </c>
      <c r="C66"/>
      <c r="D66" t="s">
        <v>1464</v>
      </c>
      <c r="E66" t="s">
        <v>2287</v>
      </c>
      <c r="F66" t="s">
        <v>2288</v>
      </c>
      <c r="G66" t="s">
        <v>2289</v>
      </c>
      <c r="H66" t="s">
        <v>2290</v>
      </c>
      <c r="I66" t="s">
        <v>2291</v>
      </c>
      <c r="J66" t="s">
        <v>2291</v>
      </c>
      <c r="K66" t="s">
        <v>2290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 s="8"/>
      <c r="S66" s="8"/>
      <c r="T66" s="8"/>
      <c r="U66" s="8"/>
      <c r="V66" s="8"/>
      <c r="W66" s="8">
        <v>75296460</v>
      </c>
      <c r="X66" s="8"/>
      <c r="Y66" s="8"/>
      <c r="Z66" s="8"/>
      <c r="AA66" s="8"/>
      <c r="AB66" s="8"/>
      <c r="AC66" s="8">
        <v>37748230</v>
      </c>
      <c r="AD66"/>
      <c r="AE66"/>
      <c r="AF66"/>
      <c r="AG66"/>
      <c r="AH66"/>
      <c r="AI66">
        <v>50.13</v>
      </c>
      <c r="AJ66" s="8"/>
      <c r="AK66" s="8"/>
      <c r="AL66" s="8"/>
      <c r="AM66" s="8"/>
      <c r="AN66" s="8"/>
      <c r="AO66" s="8">
        <v>75296460</v>
      </c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/>
      <c r="BM66"/>
      <c r="BN66" s="10">
        <v>0</v>
      </c>
      <c r="BO66" s="10"/>
      <c r="BP66" s="10"/>
      <c r="BQ66" s="10"/>
      <c r="BR66" s="10"/>
      <c r="BS66" s="10"/>
      <c r="BT66" s="10"/>
      <c r="BU66" s="10"/>
      <c r="BV66" s="1" t="str">
        <f>Запрос1[[#This Row],[Менеджер]]</f>
        <v>Ануарбеков Марат Мерекеевич</v>
      </c>
      <c r="BW66" s="1" t="str">
        <f>Запрос1[[#This Row],[Дирекция]]</f>
        <v>Восточная дирекция</v>
      </c>
      <c r="BX66" s="1" t="str">
        <f t="shared" si="0"/>
        <v>КХ "Токман"</v>
      </c>
      <c r="BY66" s="1" t="str">
        <f t="shared" si="0"/>
        <v>821210350577</v>
      </c>
      <c r="CA66" t="str">
        <f>Запрос1[[#This Row],[родитель]]</f>
        <v>КХ "Токман"</v>
      </c>
      <c r="CB66" t="str">
        <f>Запрос1[[#This Row],[БИНРодителя]]</f>
        <v>821210350577</v>
      </c>
    </row>
    <row r="67" spans="1:80" x14ac:dyDescent="0.3">
      <c r="A67" t="s">
        <v>11040</v>
      </c>
      <c r="B67" t="s">
        <v>2243</v>
      </c>
      <c r="C67"/>
      <c r="D67" t="s">
        <v>1464</v>
      </c>
      <c r="E67" t="s">
        <v>2292</v>
      </c>
      <c r="F67" t="s">
        <v>2293</v>
      </c>
      <c r="G67" t="s">
        <v>2294</v>
      </c>
      <c r="H67" t="s">
        <v>11065</v>
      </c>
      <c r="I67" t="s">
        <v>11066</v>
      </c>
      <c r="J67" t="s">
        <v>11066</v>
      </c>
      <c r="K67" t="s">
        <v>11065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 s="8"/>
      <c r="S67" s="8"/>
      <c r="T67" s="8"/>
      <c r="U67" s="8"/>
      <c r="V67" s="8"/>
      <c r="W67" s="8">
        <v>755384</v>
      </c>
      <c r="X67" s="8"/>
      <c r="Y67" s="8"/>
      <c r="Z67" s="8"/>
      <c r="AA67" s="8"/>
      <c r="AB67" s="8"/>
      <c r="AC67" s="8">
        <v>755384</v>
      </c>
      <c r="AD67"/>
      <c r="AE67"/>
      <c r="AF67"/>
      <c r="AG67"/>
      <c r="AH67"/>
      <c r="AI67">
        <v>100</v>
      </c>
      <c r="AJ67" s="8"/>
      <c r="AK67" s="8"/>
      <c r="AL67" s="8"/>
      <c r="AM67" s="8"/>
      <c r="AN67" s="8"/>
      <c r="AO67" s="8">
        <v>755384</v>
      </c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/>
      <c r="BM67"/>
      <c r="BN67" s="10">
        <v>0</v>
      </c>
      <c r="BO67" s="10"/>
      <c r="BP67" s="10"/>
      <c r="BQ67" s="10"/>
      <c r="BR67" s="10"/>
      <c r="BS67" s="10"/>
      <c r="BT67" s="10"/>
      <c r="BU67" s="10"/>
      <c r="BV67" s="1" t="str">
        <f>Запрос1[[#This Row],[Менеджер]]</f>
        <v>Ануарбеков Марат Мерекеевич</v>
      </c>
      <c r="BW67" s="1" t="str">
        <f>Запрос1[[#This Row],[Дирекция]]</f>
        <v>Восточная дирекция</v>
      </c>
      <c r="BX67" s="1" t="str">
        <f t="shared" si="0"/>
        <v>К/Х "НИВА"</v>
      </c>
      <c r="BY67" s="1" t="str">
        <f t="shared" si="0"/>
        <v>111164019397</v>
      </c>
      <c r="CA67" t="str">
        <f>Запрос1[[#This Row],[родитель]]</f>
        <v>К/Х "НИВА"</v>
      </c>
      <c r="CB67" t="str">
        <f>Запрос1[[#This Row],[БИНРодителя]]</f>
        <v>111164019397</v>
      </c>
    </row>
    <row r="68" spans="1:80" x14ac:dyDescent="0.3">
      <c r="A68" t="s">
        <v>11040</v>
      </c>
      <c r="B68" t="s">
        <v>2243</v>
      </c>
      <c r="C68"/>
      <c r="D68" t="s">
        <v>1464</v>
      </c>
      <c r="E68" t="s">
        <v>2292</v>
      </c>
      <c r="F68" t="s">
        <v>2293</v>
      </c>
      <c r="G68" t="s">
        <v>2294</v>
      </c>
      <c r="H68" t="s">
        <v>2295</v>
      </c>
      <c r="I68" t="s">
        <v>2296</v>
      </c>
      <c r="J68" t="s">
        <v>2296</v>
      </c>
      <c r="K68" t="s">
        <v>2295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 s="8"/>
      <c r="S68" s="8"/>
      <c r="T68" s="8"/>
      <c r="U68" s="8"/>
      <c r="V68" s="8"/>
      <c r="W68" s="8">
        <v>2931366</v>
      </c>
      <c r="X68" s="8"/>
      <c r="Y68" s="8"/>
      <c r="Z68" s="8"/>
      <c r="AA68" s="8"/>
      <c r="AB68" s="8"/>
      <c r="AC68" s="8">
        <v>2931366</v>
      </c>
      <c r="AD68"/>
      <c r="AE68"/>
      <c r="AF68"/>
      <c r="AG68"/>
      <c r="AH68"/>
      <c r="AI68">
        <v>100</v>
      </c>
      <c r="AJ68" s="8"/>
      <c r="AK68" s="8"/>
      <c r="AL68" s="8"/>
      <c r="AM68" s="8"/>
      <c r="AN68" s="8"/>
      <c r="AO68" s="8">
        <v>2931366</v>
      </c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/>
      <c r="BM68"/>
      <c r="BN68" s="10">
        <v>0</v>
      </c>
      <c r="BO68" s="10"/>
      <c r="BP68" s="10"/>
      <c r="BQ68" s="10"/>
      <c r="BR68" s="10"/>
      <c r="BS68" s="10"/>
      <c r="BT68" s="10"/>
      <c r="BU68" s="10"/>
      <c r="BV68" s="1" t="str">
        <f>Запрос1[[#This Row],[Менеджер]]</f>
        <v>Ануарбеков Марат Мерекеевич</v>
      </c>
      <c r="BW68" s="1" t="str">
        <f>Запрос1[[#This Row],[Дирекция]]</f>
        <v>Восточная дирекция</v>
      </c>
      <c r="BX68" s="1" t="str">
        <f t="shared" ref="BX68:BY131" si="1">CA68</f>
        <v>ФХ "ЗАМАНДАС"</v>
      </c>
      <c r="BY68" s="1" t="str">
        <f t="shared" si="1"/>
        <v>070160002695</v>
      </c>
      <c r="CA68" t="str">
        <f>Запрос1[[#This Row],[родитель]]</f>
        <v>ФХ "ЗАМАНДАС"</v>
      </c>
      <c r="CB68" t="str">
        <f>Запрос1[[#This Row],[БИНРодителя]]</f>
        <v>070160002695</v>
      </c>
    </row>
    <row r="69" spans="1:80" x14ac:dyDescent="0.3">
      <c r="A69" t="s">
        <v>11040</v>
      </c>
      <c r="B69" t="s">
        <v>2243</v>
      </c>
      <c r="C69"/>
      <c r="D69" t="s">
        <v>1464</v>
      </c>
      <c r="E69" t="s">
        <v>2292</v>
      </c>
      <c r="F69" t="s">
        <v>2293</v>
      </c>
      <c r="G69" t="s">
        <v>2294</v>
      </c>
      <c r="H69" t="s">
        <v>11067</v>
      </c>
      <c r="I69" t="s">
        <v>11068</v>
      </c>
      <c r="J69" t="s">
        <v>11068</v>
      </c>
      <c r="K69" t="s">
        <v>11067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 s="8"/>
      <c r="S69" s="8"/>
      <c r="T69" s="8"/>
      <c r="U69" s="8"/>
      <c r="V69" s="8"/>
      <c r="W69" s="8">
        <v>2145000</v>
      </c>
      <c r="X69" s="8"/>
      <c r="Y69" s="8"/>
      <c r="Z69" s="8"/>
      <c r="AA69" s="8"/>
      <c r="AB69" s="8"/>
      <c r="AC69" s="8">
        <v>2145000</v>
      </c>
      <c r="AD69"/>
      <c r="AE69"/>
      <c r="AF69"/>
      <c r="AG69"/>
      <c r="AH69"/>
      <c r="AI69">
        <v>100</v>
      </c>
      <c r="AJ69" s="8"/>
      <c r="AK69" s="8"/>
      <c r="AL69" s="8"/>
      <c r="AM69" s="8"/>
      <c r="AN69" s="8"/>
      <c r="AO69" s="8">
        <v>2145000</v>
      </c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/>
      <c r="BM69"/>
      <c r="BN69" s="10">
        <v>0</v>
      </c>
      <c r="BO69" s="10"/>
      <c r="BP69" s="10"/>
      <c r="BQ69" s="10"/>
      <c r="BR69" s="10"/>
      <c r="BS69" s="10"/>
      <c r="BT69" s="10"/>
      <c r="BU69" s="10"/>
      <c r="BV69" s="1" t="str">
        <f>Запрос1[[#This Row],[Менеджер]]</f>
        <v>Ануарбеков Марат Мерекеевич</v>
      </c>
      <c r="BW69" s="1" t="str">
        <f>Запрос1[[#This Row],[Дирекция]]</f>
        <v>Восточная дирекция</v>
      </c>
      <c r="BX69" s="1" t="str">
        <f t="shared" si="1"/>
        <v>ФХ "НУР"</v>
      </c>
      <c r="BY69" s="1" t="str">
        <f t="shared" si="1"/>
        <v>080264014646</v>
      </c>
      <c r="CA69" t="str">
        <f>Запрос1[[#This Row],[родитель]]</f>
        <v>ФХ "НУР"</v>
      </c>
      <c r="CB69" t="str">
        <f>Запрос1[[#This Row],[БИНРодителя]]</f>
        <v>080264014646</v>
      </c>
    </row>
    <row r="70" spans="1:80" x14ac:dyDescent="0.3">
      <c r="A70"/>
      <c r="B70" t="s">
        <v>78</v>
      </c>
      <c r="C70" t="s">
        <v>79</v>
      </c>
      <c r="D70"/>
      <c r="E70"/>
      <c r="F70"/>
      <c r="G70"/>
      <c r="H70" t="s">
        <v>881</v>
      </c>
      <c r="I70" t="s">
        <v>882</v>
      </c>
      <c r="J70" t="s">
        <v>882</v>
      </c>
      <c r="K70" t="s">
        <v>881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 s="8">
        <v>67995.199999999997</v>
      </c>
      <c r="S70" s="8"/>
      <c r="T70" s="8"/>
      <c r="U70" s="8"/>
      <c r="V70" s="8"/>
      <c r="W70" s="8"/>
      <c r="X70" s="8">
        <v>0</v>
      </c>
      <c r="Y70" s="8"/>
      <c r="Z70" s="8"/>
      <c r="AA70" s="8"/>
      <c r="AB70" s="8"/>
      <c r="AC70" s="8"/>
      <c r="AD70">
        <v>0</v>
      </c>
      <c r="AE70"/>
      <c r="AF70"/>
      <c r="AG70"/>
      <c r="AH70"/>
      <c r="AI70"/>
      <c r="AJ70" s="8">
        <v>67995.199999999997</v>
      </c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/>
      <c r="BM70"/>
      <c r="BN70" s="10">
        <v>0</v>
      </c>
      <c r="BO70" s="10"/>
      <c r="BP70" s="10"/>
      <c r="BQ70" s="10"/>
      <c r="BR70" s="10"/>
      <c r="BS70" s="10"/>
      <c r="BT70" s="10"/>
      <c r="BU70" s="10"/>
      <c r="BV70" s="1" t="str">
        <f>Запрос1[[#This Row],[Менеджер]]</f>
        <v>Ахметова Айгерим</v>
      </c>
      <c r="BW70" s="1">
        <f>Запрос1[[#This Row],[Дирекция]]</f>
        <v>0</v>
      </c>
      <c r="BX70" s="1" t="str">
        <f t="shared" si="1"/>
        <v>ТОО "Каз НИИ картофелеводства и овощеводства"</v>
      </c>
      <c r="BY70" s="1" t="str">
        <f t="shared" si="1"/>
        <v>080240013855</v>
      </c>
      <c r="CA70" t="str">
        <f>Запрос1[[#This Row],[родитель]]</f>
        <v>ТОО "Каз НИИ картофелеводства и овощеводства"</v>
      </c>
      <c r="CB70" t="str">
        <f>Запрос1[[#This Row],[БИНРодителя]]</f>
        <v>080240013855</v>
      </c>
    </row>
    <row r="71" spans="1:80" x14ac:dyDescent="0.3">
      <c r="A71"/>
      <c r="B71" t="s">
        <v>78</v>
      </c>
      <c r="C71" t="s">
        <v>79</v>
      </c>
      <c r="D71"/>
      <c r="E71"/>
      <c r="F71"/>
      <c r="G71"/>
      <c r="H71" t="s">
        <v>883</v>
      </c>
      <c r="I71" t="s">
        <v>77</v>
      </c>
      <c r="J71" t="s">
        <v>77</v>
      </c>
      <c r="K71" t="s">
        <v>883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 s="8">
        <v>114260</v>
      </c>
      <c r="S71" s="8"/>
      <c r="T71" s="8"/>
      <c r="U71" s="8"/>
      <c r="V71" s="8"/>
      <c r="W71" s="8"/>
      <c r="X71" s="8">
        <v>114260</v>
      </c>
      <c r="Y71" s="8"/>
      <c r="Z71" s="8"/>
      <c r="AA71" s="8"/>
      <c r="AB71" s="8"/>
      <c r="AC71" s="8"/>
      <c r="AD71">
        <v>100</v>
      </c>
      <c r="AE71"/>
      <c r="AF71"/>
      <c r="AG71"/>
      <c r="AH71"/>
      <c r="AI71"/>
      <c r="AJ71" s="8">
        <v>114260</v>
      </c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/>
      <c r="BM71"/>
      <c r="BN71" s="10">
        <v>0</v>
      </c>
      <c r="BO71" s="10"/>
      <c r="BP71" s="10"/>
      <c r="BQ71" s="10"/>
      <c r="BR71" s="10"/>
      <c r="BS71" s="10"/>
      <c r="BT71" s="10"/>
      <c r="BU71" s="10"/>
      <c r="BV71" s="1" t="str">
        <f>Запрос1[[#This Row],[Менеджер]]</f>
        <v>Ахметова Айгерим</v>
      </c>
      <c r="BW71" s="1">
        <f>Запрос1[[#This Row],[Дирекция]]</f>
        <v>0</v>
      </c>
      <c r="BX71" s="1" t="str">
        <f t="shared" si="1"/>
        <v>ЧЛ (Алматы)</v>
      </c>
      <c r="BY71" s="1" t="str">
        <f t="shared" si="1"/>
        <v/>
      </c>
      <c r="CA71" t="str">
        <f>Запрос1[[#This Row],[родитель]]</f>
        <v>ЧЛ (Алматы)</v>
      </c>
      <c r="CB71" t="str">
        <f>Запрос1[[#This Row],[БИНРодителя]]</f>
        <v/>
      </c>
    </row>
    <row r="72" spans="1:80" x14ac:dyDescent="0.3">
      <c r="A72"/>
      <c r="B72" t="s">
        <v>78</v>
      </c>
      <c r="C72" t="s">
        <v>884</v>
      </c>
      <c r="D72"/>
      <c r="E72"/>
      <c r="F72"/>
      <c r="G72"/>
      <c r="H72" t="s">
        <v>885</v>
      </c>
      <c r="I72" t="s">
        <v>77</v>
      </c>
      <c r="J72" t="s">
        <v>77</v>
      </c>
      <c r="K72" t="s">
        <v>885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 s="8">
        <v>42512</v>
      </c>
      <c r="S72" s="8"/>
      <c r="T72" s="8"/>
      <c r="U72" s="8"/>
      <c r="V72" s="8"/>
      <c r="W72" s="8"/>
      <c r="X72" s="8">
        <v>42512</v>
      </c>
      <c r="Y72" s="8"/>
      <c r="Z72" s="8"/>
      <c r="AA72" s="8"/>
      <c r="AB72" s="8"/>
      <c r="AC72" s="8"/>
      <c r="AD72">
        <v>100</v>
      </c>
      <c r="AE72"/>
      <c r="AF72"/>
      <c r="AG72"/>
      <c r="AH72"/>
      <c r="AI72"/>
      <c r="AJ72" s="8">
        <v>42512</v>
      </c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/>
      <c r="BM72"/>
      <c r="BN72" s="10">
        <v>0</v>
      </c>
      <c r="BO72" s="10"/>
      <c r="BP72" s="10"/>
      <c r="BQ72" s="10"/>
      <c r="BR72" s="10"/>
      <c r="BS72" s="10"/>
      <c r="BT72" s="10"/>
      <c r="BU72" s="10"/>
      <c r="BV72" s="1" t="str">
        <f>Запрос1[[#This Row],[Менеджер]]</f>
        <v>Ахметова Айгерим</v>
      </c>
      <c r="BW72" s="1">
        <f>Запрос1[[#This Row],[Дирекция]]</f>
        <v>0</v>
      </c>
      <c r="BX72" s="1" t="str">
        <f t="shared" si="1"/>
        <v>ЧЛ (Караганда)</v>
      </c>
      <c r="BY72" s="1" t="str">
        <f t="shared" si="1"/>
        <v/>
      </c>
      <c r="CA72" t="str">
        <f>Запрос1[[#This Row],[родитель]]</f>
        <v>ЧЛ (Караганда)</v>
      </c>
      <c r="CB72" t="str">
        <f>Запрос1[[#This Row],[БИНРодителя]]</f>
        <v/>
      </c>
    </row>
    <row r="73" spans="1:80" x14ac:dyDescent="0.3">
      <c r="A73"/>
      <c r="B73" t="s">
        <v>78</v>
      </c>
      <c r="C73" t="s">
        <v>103</v>
      </c>
      <c r="D73" t="s">
        <v>89</v>
      </c>
      <c r="E73" t="s">
        <v>90</v>
      </c>
      <c r="F73" t="s">
        <v>91</v>
      </c>
      <c r="G73"/>
      <c r="H73" t="s">
        <v>886</v>
      </c>
      <c r="I73" t="s">
        <v>887</v>
      </c>
      <c r="J73" t="s">
        <v>887</v>
      </c>
      <c r="K73" t="s">
        <v>886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 s="8">
        <v>1761900</v>
      </c>
      <c r="S73" s="8"/>
      <c r="T73" s="8"/>
      <c r="U73" s="8"/>
      <c r="V73" s="8"/>
      <c r="W73" s="8"/>
      <c r="X73" s="8">
        <v>1761900</v>
      </c>
      <c r="Y73" s="8"/>
      <c r="Z73" s="8"/>
      <c r="AA73" s="8"/>
      <c r="AB73" s="8"/>
      <c r="AC73" s="8"/>
      <c r="AD73">
        <v>100</v>
      </c>
      <c r="AE73"/>
      <c r="AF73"/>
      <c r="AG73"/>
      <c r="AH73"/>
      <c r="AI73"/>
      <c r="AJ73" s="8">
        <v>1761900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/>
      <c r="BM73"/>
      <c r="BN73" s="10">
        <v>0</v>
      </c>
      <c r="BO73" s="10"/>
      <c r="BP73" s="10"/>
      <c r="BQ73" s="10"/>
      <c r="BR73" s="10"/>
      <c r="BS73" s="10"/>
      <c r="BT73" s="10"/>
      <c r="BU73" s="10"/>
      <c r="BV73" s="1" t="str">
        <f>Запрос1[[#This Row],[Менеджер]]</f>
        <v>Ахметова Айгерим</v>
      </c>
      <c r="BW73" s="1">
        <f>Запрос1[[#This Row],[Дирекция]]</f>
        <v>0</v>
      </c>
      <c r="BX73" s="1" t="str">
        <f t="shared" si="1"/>
        <v>ТОО "Агро-сервис-шанс"</v>
      </c>
      <c r="BY73" s="1" t="str">
        <f t="shared" si="1"/>
        <v>140240013274</v>
      </c>
      <c r="CA73" t="str">
        <f>Запрос1[[#This Row],[родитель]]</f>
        <v>ТОО "Агро-сервис-шанс"</v>
      </c>
      <c r="CB73" t="str">
        <f>Запрос1[[#This Row],[БИНРодителя]]</f>
        <v>140240013274</v>
      </c>
    </row>
    <row r="74" spans="1:80" x14ac:dyDescent="0.3">
      <c r="A74"/>
      <c r="B74" t="s">
        <v>106</v>
      </c>
      <c r="C74" t="s">
        <v>107</v>
      </c>
      <c r="D74" t="s">
        <v>110</v>
      </c>
      <c r="E74" t="s">
        <v>111</v>
      </c>
      <c r="F74" t="s">
        <v>145</v>
      </c>
      <c r="G74" t="s">
        <v>146</v>
      </c>
      <c r="H74" t="s">
        <v>889</v>
      </c>
      <c r="I74" t="s">
        <v>890</v>
      </c>
      <c r="J74" t="s">
        <v>890</v>
      </c>
      <c r="K74" t="s">
        <v>889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 s="8">
        <v>3037500</v>
      </c>
      <c r="S74" s="8"/>
      <c r="T74" s="8"/>
      <c r="U74" s="8"/>
      <c r="V74" s="8"/>
      <c r="W74" s="8"/>
      <c r="X74" s="8">
        <v>1037500</v>
      </c>
      <c r="Y74" s="8"/>
      <c r="Z74" s="8"/>
      <c r="AA74" s="8"/>
      <c r="AB74" s="8"/>
      <c r="AC74" s="8"/>
      <c r="AD74">
        <v>34.159999999999997</v>
      </c>
      <c r="AE74"/>
      <c r="AF74"/>
      <c r="AG74"/>
      <c r="AH74"/>
      <c r="AI74"/>
      <c r="AJ74" s="8">
        <v>3037500</v>
      </c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/>
      <c r="BM74"/>
      <c r="BN74" s="10">
        <v>0</v>
      </c>
      <c r="BO74" s="10"/>
      <c r="BP74" s="10"/>
      <c r="BQ74" s="10"/>
      <c r="BR74" s="10"/>
      <c r="BS74" s="10"/>
      <c r="BT74" s="10"/>
      <c r="BU74" s="10"/>
      <c r="BV74" s="1" t="str">
        <f>Запрос1[[#This Row],[Менеджер]]</f>
        <v>Бекетов Мұрат</v>
      </c>
      <c r="BW74" s="1">
        <f>Запрос1[[#This Row],[Дирекция]]</f>
        <v>0</v>
      </c>
      <c r="BX74" s="1" t="e">
        <f t="shared" si="1"/>
        <v>#N/A</v>
      </c>
      <c r="BY74" s="1" t="e">
        <f t="shared" si="1"/>
        <v>#N/A</v>
      </c>
      <c r="CA74" t="e">
        <f>VLOOKUP(Запрос1[[#This Row],[БИНКХ]],'[2]Группы компаний'!$A:$E,4,0)</f>
        <v>#N/A</v>
      </c>
      <c r="CB74" t="e">
        <f>VLOOKUP(CA74,$H:$I,2,0)</f>
        <v>#N/A</v>
      </c>
    </row>
    <row r="75" spans="1:80" x14ac:dyDescent="0.3">
      <c r="A75"/>
      <c r="B75" t="s">
        <v>106</v>
      </c>
      <c r="C75" t="s">
        <v>107</v>
      </c>
      <c r="D75" t="s">
        <v>110</v>
      </c>
      <c r="E75" t="s">
        <v>149</v>
      </c>
      <c r="F75" t="s">
        <v>190</v>
      </c>
      <c r="G75" t="s">
        <v>191</v>
      </c>
      <c r="H75" t="s">
        <v>893</v>
      </c>
      <c r="I75" t="s">
        <v>894</v>
      </c>
      <c r="J75" t="s">
        <v>894</v>
      </c>
      <c r="K75" t="s">
        <v>893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 s="8">
        <v>3267858</v>
      </c>
      <c r="S75" s="8"/>
      <c r="T75" s="8"/>
      <c r="U75" s="8"/>
      <c r="V75" s="8"/>
      <c r="W75" s="8"/>
      <c r="X75" s="8">
        <v>1735858</v>
      </c>
      <c r="Y75" s="8"/>
      <c r="Z75" s="8"/>
      <c r="AA75" s="8"/>
      <c r="AB75" s="8"/>
      <c r="AC75" s="8"/>
      <c r="AD75">
        <v>53.12</v>
      </c>
      <c r="AE75"/>
      <c r="AF75"/>
      <c r="AG75"/>
      <c r="AH75"/>
      <c r="AI75"/>
      <c r="AJ75" s="8">
        <v>3267858</v>
      </c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/>
      <c r="BM75"/>
      <c r="BN75" s="10">
        <v>0</v>
      </c>
      <c r="BO75" s="10"/>
      <c r="BP75" s="10"/>
      <c r="BQ75" s="10"/>
      <c r="BR75" s="10"/>
      <c r="BS75" s="10"/>
      <c r="BT75" s="10"/>
      <c r="BU75" s="10"/>
      <c r="BV75" s="1" t="str">
        <f>Запрос1[[#This Row],[Менеджер]]</f>
        <v>Бекетов Мұрат</v>
      </c>
      <c r="BW75" s="1">
        <f>Запрос1[[#This Row],[Дирекция]]</f>
        <v>0</v>
      </c>
      <c r="BX75" s="1" t="str">
        <f t="shared" si="1"/>
        <v>Агросервис - Жанакорган"ТОО</v>
      </c>
      <c r="BY75" s="1" t="str">
        <f t="shared" si="1"/>
        <v>100440013879</v>
      </c>
      <c r="CA75" t="str">
        <f>Запрос1[[#This Row],[родитель]]</f>
        <v>Агросервис - Жанакорган"ТОО</v>
      </c>
      <c r="CB75" t="str">
        <f>Запрос1[[#This Row],[БИНРодителя]]</f>
        <v>100440013879</v>
      </c>
    </row>
    <row r="76" spans="1:80" x14ac:dyDescent="0.3">
      <c r="A76"/>
      <c r="B76" t="s">
        <v>106</v>
      </c>
      <c r="C76" t="s">
        <v>107</v>
      </c>
      <c r="D76" t="s">
        <v>110</v>
      </c>
      <c r="E76" t="s">
        <v>149</v>
      </c>
      <c r="F76" t="s">
        <v>190</v>
      </c>
      <c r="G76" t="s">
        <v>191</v>
      </c>
      <c r="H76" t="s">
        <v>895</v>
      </c>
      <c r="I76" t="s">
        <v>896</v>
      </c>
      <c r="J76" t="s">
        <v>896</v>
      </c>
      <c r="K76" t="s">
        <v>895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 s="8">
        <v>6065244</v>
      </c>
      <c r="S76" s="8"/>
      <c r="T76" s="8"/>
      <c r="U76" s="8"/>
      <c r="V76" s="8"/>
      <c r="W76" s="8"/>
      <c r="X76" s="8">
        <v>3211746</v>
      </c>
      <c r="Y76" s="8"/>
      <c r="Z76" s="8"/>
      <c r="AA76" s="8"/>
      <c r="AB76" s="8"/>
      <c r="AC76" s="8"/>
      <c r="AD76">
        <v>52.95</v>
      </c>
      <c r="AE76"/>
      <c r="AF76"/>
      <c r="AG76"/>
      <c r="AH76"/>
      <c r="AI76"/>
      <c r="AJ76" s="8">
        <v>6065244</v>
      </c>
      <c r="AK76" s="8"/>
      <c r="AL76" s="8"/>
      <c r="AM76" s="8"/>
      <c r="AN76" s="8"/>
      <c r="AO76" s="8"/>
      <c r="AP76" s="8">
        <v>1635858</v>
      </c>
      <c r="AQ76" s="8"/>
      <c r="AR76" s="8"/>
      <c r="AS76" s="8"/>
      <c r="AT76" s="8"/>
      <c r="AU76" s="8"/>
      <c r="AV76" s="8">
        <v>1635858</v>
      </c>
      <c r="AW76" s="8"/>
      <c r="AX76" s="8"/>
      <c r="AY76" s="8"/>
      <c r="AZ76" s="8"/>
      <c r="BA76" s="8"/>
      <c r="BB76" s="8">
        <v>1635858</v>
      </c>
      <c r="BC76" s="8"/>
      <c r="BD76" s="8"/>
      <c r="BE76" s="8"/>
      <c r="BF76" s="8"/>
      <c r="BG76" s="8"/>
      <c r="BH76" s="8"/>
      <c r="BI76" s="8"/>
      <c r="BJ76" s="8"/>
      <c r="BK76" s="8"/>
      <c r="BL76"/>
      <c r="BM76"/>
      <c r="BN76" s="10">
        <v>0</v>
      </c>
      <c r="BO76" s="10"/>
      <c r="BP76" s="10"/>
      <c r="BQ76" s="10"/>
      <c r="BR76" s="10"/>
      <c r="BS76" s="10"/>
      <c r="BT76" s="10"/>
      <c r="BU76" s="10"/>
      <c r="BV76" s="1" t="str">
        <f>Запрос1[[#This Row],[Менеджер]]</f>
        <v>Бекетов Мұрат</v>
      </c>
      <c r="BW76" s="1">
        <f>Запрос1[[#This Row],[Дирекция]]</f>
        <v>0</v>
      </c>
      <c r="BX76" s="1" t="str">
        <f t="shared" si="1"/>
        <v>Ынтымак"ТОО</v>
      </c>
      <c r="BY76" s="1" t="str">
        <f t="shared" si="1"/>
        <v>960640001662</v>
      </c>
      <c r="CA76" t="str">
        <f>Запрос1[[#This Row],[родитель]]</f>
        <v>Ынтымак"ТОО</v>
      </c>
      <c r="CB76" t="str">
        <f>Запрос1[[#This Row],[БИНРодителя]]</f>
        <v>960640001662</v>
      </c>
    </row>
    <row r="77" spans="1:80" x14ac:dyDescent="0.3">
      <c r="A77"/>
      <c r="B77" t="s">
        <v>106</v>
      </c>
      <c r="C77" t="s">
        <v>107</v>
      </c>
      <c r="D77" t="s">
        <v>110</v>
      </c>
      <c r="E77" t="s">
        <v>149</v>
      </c>
      <c r="F77" t="s">
        <v>194</v>
      </c>
      <c r="G77" t="s">
        <v>195</v>
      </c>
      <c r="H77" t="s">
        <v>897</v>
      </c>
      <c r="I77" t="s">
        <v>898</v>
      </c>
      <c r="J77" t="s">
        <v>898</v>
      </c>
      <c r="K77" t="s">
        <v>897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 s="8">
        <v>270000</v>
      </c>
      <c r="S77" s="8"/>
      <c r="T77" s="8"/>
      <c r="U77" s="8"/>
      <c r="V77" s="8"/>
      <c r="W77" s="8"/>
      <c r="X77" s="8">
        <v>270000</v>
      </c>
      <c r="Y77" s="8"/>
      <c r="Z77" s="8"/>
      <c r="AA77" s="8"/>
      <c r="AB77" s="8"/>
      <c r="AC77" s="8"/>
      <c r="AD77">
        <v>100</v>
      </c>
      <c r="AE77"/>
      <c r="AF77"/>
      <c r="AG77"/>
      <c r="AH77"/>
      <c r="AI77"/>
      <c r="AJ77" s="8">
        <v>270000</v>
      </c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/>
      <c r="BM77"/>
      <c r="BN77" s="10">
        <v>0</v>
      </c>
      <c r="BO77" s="10"/>
      <c r="BP77" s="10"/>
      <c r="BQ77" s="10"/>
      <c r="BR77" s="10"/>
      <c r="BS77" s="10"/>
      <c r="BT77" s="10"/>
      <c r="BU77" s="10"/>
      <c r="BV77" s="1" t="str">
        <f>Запрос1[[#This Row],[Менеджер]]</f>
        <v>Бекетов Мұрат</v>
      </c>
      <c r="BW77" s="1">
        <f>Запрос1[[#This Row],[Дирекция]]</f>
        <v>0</v>
      </c>
      <c r="BX77" s="1" t="str">
        <f t="shared" si="1"/>
        <v>Ақши КХ</v>
      </c>
      <c r="BY77" s="1" t="str">
        <f t="shared" si="1"/>
        <v>040660011042</v>
      </c>
      <c r="CA77" t="str">
        <f>Запрос1[[#This Row],[родитель]]</f>
        <v>Ақши КХ</v>
      </c>
      <c r="CB77" t="str">
        <f>Запрос1[[#This Row],[БИНРодителя]]</f>
        <v>040660011042</v>
      </c>
    </row>
    <row r="78" spans="1:80" x14ac:dyDescent="0.3">
      <c r="A78"/>
      <c r="B78" t="s">
        <v>106</v>
      </c>
      <c r="C78" t="s">
        <v>107</v>
      </c>
      <c r="D78" t="s">
        <v>110</v>
      </c>
      <c r="E78" t="s">
        <v>149</v>
      </c>
      <c r="F78" t="s">
        <v>174</v>
      </c>
      <c r="G78" t="s">
        <v>175</v>
      </c>
      <c r="H78" t="s">
        <v>899</v>
      </c>
      <c r="I78" t="s">
        <v>900</v>
      </c>
      <c r="J78" t="s">
        <v>900</v>
      </c>
      <c r="K78" t="s">
        <v>899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 s="8">
        <v>448000</v>
      </c>
      <c r="S78" s="8"/>
      <c r="T78" s="8"/>
      <c r="U78" s="8"/>
      <c r="V78" s="8"/>
      <c r="W78" s="8"/>
      <c r="X78" s="8">
        <v>294400</v>
      </c>
      <c r="Y78" s="8"/>
      <c r="Z78" s="8"/>
      <c r="AA78" s="8"/>
      <c r="AB78" s="8"/>
      <c r="AC78" s="8"/>
      <c r="AD78">
        <v>65.709999999999994</v>
      </c>
      <c r="AE78"/>
      <c r="AF78"/>
      <c r="AG78"/>
      <c r="AH78"/>
      <c r="AI78"/>
      <c r="AJ78" s="8">
        <v>448000</v>
      </c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/>
      <c r="BM78"/>
      <c r="BN78" s="10">
        <v>0</v>
      </c>
      <c r="BO78" s="10"/>
      <c r="BP78" s="10"/>
      <c r="BQ78" s="10"/>
      <c r="BR78" s="10"/>
      <c r="BS78" s="10"/>
      <c r="BT78" s="10"/>
      <c r="BU78" s="10"/>
      <c r="BV78" s="1" t="str">
        <f>Запрос1[[#This Row],[Менеджер]]</f>
        <v>Бекетов Мұрат</v>
      </c>
      <c r="BW78" s="1">
        <f>Запрос1[[#This Row],[Дирекция]]</f>
        <v>0</v>
      </c>
      <c r="BX78" s="1" t="str">
        <f t="shared" si="1"/>
        <v>Ақжол-АС КХ</v>
      </c>
      <c r="BY78" s="1" t="str">
        <f t="shared" si="1"/>
        <v>030764010904</v>
      </c>
      <c r="CA78" t="str">
        <f>Запрос1[[#This Row],[родитель]]</f>
        <v>Ақжол-АС КХ</v>
      </c>
      <c r="CB78" t="str">
        <f>Запрос1[[#This Row],[БИНРодителя]]</f>
        <v>030764010904</v>
      </c>
    </row>
    <row r="79" spans="1:80" x14ac:dyDescent="0.3">
      <c r="A79"/>
      <c r="B79" t="s">
        <v>106</v>
      </c>
      <c r="C79" t="s">
        <v>107</v>
      </c>
      <c r="D79" t="s">
        <v>110</v>
      </c>
      <c r="E79" t="s">
        <v>180</v>
      </c>
      <c r="F79" t="s">
        <v>901</v>
      </c>
      <c r="G79" t="s">
        <v>902</v>
      </c>
      <c r="H79" t="s">
        <v>903</v>
      </c>
      <c r="I79" t="s">
        <v>904</v>
      </c>
      <c r="J79" t="s">
        <v>904</v>
      </c>
      <c r="K79" t="s">
        <v>903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 s="8">
        <v>10300000</v>
      </c>
      <c r="S79" s="8"/>
      <c r="T79" s="8"/>
      <c r="U79" s="8"/>
      <c r="V79" s="8"/>
      <c r="W79" s="8"/>
      <c r="X79" s="8">
        <v>462000</v>
      </c>
      <c r="Y79" s="8"/>
      <c r="Z79" s="8"/>
      <c r="AA79" s="8"/>
      <c r="AB79" s="8"/>
      <c r="AC79" s="8"/>
      <c r="AD79">
        <v>4.49</v>
      </c>
      <c r="AE79"/>
      <c r="AF79"/>
      <c r="AG79"/>
      <c r="AH79"/>
      <c r="AI79"/>
      <c r="AJ79" s="8">
        <v>10300000</v>
      </c>
      <c r="AK79" s="8"/>
      <c r="AL79" s="8"/>
      <c r="AM79" s="8"/>
      <c r="AN79" s="8"/>
      <c r="AO79" s="8"/>
      <c r="AP79" s="8">
        <v>3600000</v>
      </c>
      <c r="AQ79" s="8"/>
      <c r="AR79" s="8"/>
      <c r="AS79" s="8"/>
      <c r="AT79" s="8"/>
      <c r="AU79" s="8"/>
      <c r="AV79" s="8">
        <v>3600000</v>
      </c>
      <c r="AW79" s="8"/>
      <c r="AX79" s="8"/>
      <c r="AY79" s="8"/>
      <c r="AZ79" s="8"/>
      <c r="BA79" s="8"/>
      <c r="BB79" s="8">
        <v>3600000</v>
      </c>
      <c r="BC79" s="8"/>
      <c r="BD79" s="8"/>
      <c r="BE79" s="8"/>
      <c r="BF79" s="8"/>
      <c r="BG79" s="8"/>
      <c r="BH79" s="8"/>
      <c r="BI79" s="8"/>
      <c r="BJ79" s="8"/>
      <c r="BK79" s="8"/>
      <c r="BL79"/>
      <c r="BM79"/>
      <c r="BN79" s="10">
        <v>0</v>
      </c>
      <c r="BO79" s="10"/>
      <c r="BP79" s="10"/>
      <c r="BQ79" s="10"/>
      <c r="BR79" s="10"/>
      <c r="BS79" s="10"/>
      <c r="BT79" s="10"/>
      <c r="BU79" s="10"/>
      <c r="BV79" s="1" t="str">
        <f>Запрос1[[#This Row],[Менеджер]]</f>
        <v>Бекетов Мұрат</v>
      </c>
      <c r="BW79" s="1">
        <f>Запрос1[[#This Row],[Дирекция]]</f>
        <v>0</v>
      </c>
      <c r="BX79" s="1" t="str">
        <f t="shared" si="1"/>
        <v>ТОО "Жалаңтөс Батыр"</v>
      </c>
      <c r="BY79" s="1" t="str">
        <f t="shared" si="1"/>
        <v>020940002349</v>
      </c>
      <c r="CA79" t="str">
        <f>Запрос1[[#This Row],[родитель]]</f>
        <v>ТОО "Жалаңтөс Батыр"</v>
      </c>
      <c r="CB79" t="str">
        <f>Запрос1[[#This Row],[БИНРодителя]]</f>
        <v>020940002349</v>
      </c>
    </row>
    <row r="80" spans="1:80" x14ac:dyDescent="0.3">
      <c r="A80" t="s">
        <v>11040</v>
      </c>
      <c r="B80" t="s">
        <v>2243</v>
      </c>
      <c r="C80"/>
      <c r="D80" t="s">
        <v>1464</v>
      </c>
      <c r="E80" t="s">
        <v>2292</v>
      </c>
      <c r="F80" t="s">
        <v>733</v>
      </c>
      <c r="G80" t="s">
        <v>7339</v>
      </c>
      <c r="H80" t="s">
        <v>11069</v>
      </c>
      <c r="I80" t="s">
        <v>11070</v>
      </c>
      <c r="J80" t="s">
        <v>11070</v>
      </c>
      <c r="K80" t="s">
        <v>11069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 s="8"/>
      <c r="S80" s="8"/>
      <c r="T80" s="8"/>
      <c r="U80" s="8"/>
      <c r="V80" s="8"/>
      <c r="W80" s="8">
        <v>2600000</v>
      </c>
      <c r="X80" s="8"/>
      <c r="Y80" s="8"/>
      <c r="Z80" s="8"/>
      <c r="AA80" s="8"/>
      <c r="AB80" s="8"/>
      <c r="AC80" s="8">
        <v>2600000</v>
      </c>
      <c r="AD80"/>
      <c r="AE80"/>
      <c r="AF80"/>
      <c r="AG80"/>
      <c r="AH80"/>
      <c r="AI80">
        <v>100</v>
      </c>
      <c r="AJ80" s="8"/>
      <c r="AK80" s="8"/>
      <c r="AL80" s="8"/>
      <c r="AM80" s="8"/>
      <c r="AN80" s="8"/>
      <c r="AO80" s="8">
        <v>2600000</v>
      </c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/>
      <c r="BM80"/>
      <c r="BN80" s="10">
        <v>0</v>
      </c>
      <c r="BO80" s="10"/>
      <c r="BP80" s="10"/>
      <c r="BQ80" s="10"/>
      <c r="BR80" s="10"/>
      <c r="BS80" s="10"/>
      <c r="BT80" s="10"/>
      <c r="BU80" s="10"/>
      <c r="BV80" s="1" t="str">
        <f>Запрос1[[#This Row],[Менеджер]]</f>
        <v>Ануарбеков Марат Мерекеевич</v>
      </c>
      <c r="BW80" s="1" t="str">
        <f>Запрос1[[#This Row],[Дирекция]]</f>
        <v>Восточная дирекция</v>
      </c>
      <c r="BX80" s="1" t="str">
        <f t="shared" si="1"/>
        <v>ТОО "ACI"</v>
      </c>
      <c r="BY80" s="1" t="str">
        <f t="shared" si="1"/>
        <v>200940007239</v>
      </c>
      <c r="CA80" t="str">
        <f>Запрос1[[#This Row],[родитель]]</f>
        <v>ТОО "ACI"</v>
      </c>
      <c r="CB80" t="str">
        <f>Запрос1[[#This Row],[БИНРодителя]]</f>
        <v>200940007239</v>
      </c>
    </row>
    <row r="81" spans="1:80" x14ac:dyDescent="0.3">
      <c r="A81" t="s">
        <v>11040</v>
      </c>
      <c r="B81" t="s">
        <v>2243</v>
      </c>
      <c r="C81"/>
      <c r="D81" t="s">
        <v>1464</v>
      </c>
      <c r="E81" t="s">
        <v>2292</v>
      </c>
      <c r="F81" t="s">
        <v>6619</v>
      </c>
      <c r="G81" t="s">
        <v>7177</v>
      </c>
      <c r="H81" t="s">
        <v>11071</v>
      </c>
      <c r="I81" t="s">
        <v>11072</v>
      </c>
      <c r="J81" t="s">
        <v>11072</v>
      </c>
      <c r="K81" t="s">
        <v>11071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 s="8"/>
      <c r="S81" s="8"/>
      <c r="T81" s="8"/>
      <c r="U81" s="8"/>
      <c r="V81" s="8"/>
      <c r="W81" s="8">
        <v>19496400</v>
      </c>
      <c r="X81" s="8"/>
      <c r="Y81" s="8"/>
      <c r="Z81" s="8"/>
      <c r="AA81" s="8"/>
      <c r="AB81" s="8"/>
      <c r="AC81" s="8">
        <v>5073280</v>
      </c>
      <c r="AD81"/>
      <c r="AE81"/>
      <c r="AF81"/>
      <c r="AG81"/>
      <c r="AH81"/>
      <c r="AI81">
        <v>26.02</v>
      </c>
      <c r="AJ81" s="8"/>
      <c r="AK81" s="8"/>
      <c r="AL81" s="8"/>
      <c r="AM81" s="8"/>
      <c r="AN81" s="8"/>
      <c r="AO81" s="8">
        <v>19496400</v>
      </c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/>
      <c r="BM81"/>
      <c r="BN81" s="10">
        <v>0</v>
      </c>
      <c r="BO81" s="10"/>
      <c r="BP81" s="10"/>
      <c r="BQ81" s="10"/>
      <c r="BR81" s="10"/>
      <c r="BS81" s="10"/>
      <c r="BT81" s="10"/>
      <c r="BU81" s="10"/>
      <c r="BV81" s="1" t="str">
        <f>Запрос1[[#This Row],[Менеджер]]</f>
        <v>Ануарбеков Марат Мерекеевич</v>
      </c>
      <c r="BW81" s="1" t="str">
        <f>Запрос1[[#This Row],[Дирекция]]</f>
        <v>Восточная дирекция</v>
      </c>
      <c r="BX81" s="1" t="str">
        <f t="shared" si="1"/>
        <v>АРГАМАК ФХ</v>
      </c>
      <c r="BY81" s="1" t="str">
        <f t="shared" si="1"/>
        <v>131264018039</v>
      </c>
      <c r="CA81" t="str">
        <f>Запрос1[[#This Row],[родитель]]</f>
        <v>АРГАМАК ФХ</v>
      </c>
      <c r="CB81" t="str">
        <f>Запрос1[[#This Row],[БИНРодителя]]</f>
        <v>131264018039</v>
      </c>
    </row>
    <row r="82" spans="1:80" x14ac:dyDescent="0.3">
      <c r="A82" t="s">
        <v>11040</v>
      </c>
      <c r="B82" t="s">
        <v>2243</v>
      </c>
      <c r="C82"/>
      <c r="D82" t="s">
        <v>1464</v>
      </c>
      <c r="E82" t="s">
        <v>2292</v>
      </c>
      <c r="F82" t="s">
        <v>11073</v>
      </c>
      <c r="G82" t="s">
        <v>11074</v>
      </c>
      <c r="H82" t="s">
        <v>11075</v>
      </c>
      <c r="I82" t="s">
        <v>11076</v>
      </c>
      <c r="J82" t="s">
        <v>11076</v>
      </c>
      <c r="K82" t="s">
        <v>11075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 s="8"/>
      <c r="S82" s="8"/>
      <c r="T82" s="8"/>
      <c r="U82" s="8"/>
      <c r="V82" s="8"/>
      <c r="W82" s="8">
        <v>13693000</v>
      </c>
      <c r="X82" s="8"/>
      <c r="Y82" s="8"/>
      <c r="Z82" s="8"/>
      <c r="AA82" s="8"/>
      <c r="AB82" s="8"/>
      <c r="AC82" s="8">
        <v>8661500</v>
      </c>
      <c r="AD82"/>
      <c r="AE82"/>
      <c r="AF82"/>
      <c r="AG82"/>
      <c r="AH82"/>
      <c r="AI82">
        <v>63.25</v>
      </c>
      <c r="AJ82" s="8"/>
      <c r="AK82" s="8"/>
      <c r="AL82" s="8"/>
      <c r="AM82" s="8"/>
      <c r="AN82" s="8"/>
      <c r="AO82" s="8">
        <v>13693000</v>
      </c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/>
      <c r="BM82"/>
      <c r="BN82" s="10">
        <v>0</v>
      </c>
      <c r="BO82" s="10"/>
      <c r="BP82" s="10"/>
      <c r="BQ82" s="10"/>
      <c r="BR82" s="10"/>
      <c r="BS82" s="10"/>
      <c r="BT82" s="10"/>
      <c r="BU82" s="10"/>
      <c r="BV82" s="1" t="str">
        <f>Запрос1[[#This Row],[Менеджер]]</f>
        <v>Ануарбеков Марат Мерекеевич</v>
      </c>
      <c r="BW82" s="1" t="str">
        <f>Запрос1[[#This Row],[Дирекция]]</f>
        <v>Восточная дирекция</v>
      </c>
      <c r="BX82" s="1" t="str">
        <f t="shared" si="1"/>
        <v>КХ НУРАС</v>
      </c>
      <c r="BY82" s="1" t="str">
        <f t="shared" si="1"/>
        <v>730509301842</v>
      </c>
      <c r="CA82" t="str">
        <f>Запрос1[[#This Row],[родитель]]</f>
        <v>КХ НУРАС</v>
      </c>
      <c r="CB82" t="str">
        <f>Запрос1[[#This Row],[БИНРодителя]]</f>
        <v>730509301842</v>
      </c>
    </row>
    <row r="83" spans="1:80" x14ac:dyDescent="0.3">
      <c r="A83" t="s">
        <v>11040</v>
      </c>
      <c r="B83" t="s">
        <v>2243</v>
      </c>
      <c r="C83"/>
      <c r="D83" t="s">
        <v>1464</v>
      </c>
      <c r="E83" t="s">
        <v>2292</v>
      </c>
      <c r="F83" t="s">
        <v>3485</v>
      </c>
      <c r="G83" t="s">
        <v>3486</v>
      </c>
      <c r="H83" t="s">
        <v>6576</v>
      </c>
      <c r="I83" t="s">
        <v>6577</v>
      </c>
      <c r="J83" t="s">
        <v>6577</v>
      </c>
      <c r="K83" t="s">
        <v>6576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 s="8"/>
      <c r="S83" s="8"/>
      <c r="T83" s="8"/>
      <c r="U83" s="8"/>
      <c r="V83" s="8"/>
      <c r="W83" s="8">
        <v>5812500</v>
      </c>
      <c r="X83" s="8"/>
      <c r="Y83" s="8"/>
      <c r="Z83" s="8"/>
      <c r="AA83" s="8"/>
      <c r="AB83" s="8"/>
      <c r="AC83" s="8">
        <v>5812500</v>
      </c>
      <c r="AD83"/>
      <c r="AE83"/>
      <c r="AF83"/>
      <c r="AG83"/>
      <c r="AH83"/>
      <c r="AI83">
        <v>100</v>
      </c>
      <c r="AJ83" s="8"/>
      <c r="AK83" s="8"/>
      <c r="AL83" s="8"/>
      <c r="AM83" s="8"/>
      <c r="AN83" s="8"/>
      <c r="AO83" s="8">
        <v>5812500</v>
      </c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/>
      <c r="BM83"/>
      <c r="BN83" s="10">
        <v>0</v>
      </c>
      <c r="BO83" s="10"/>
      <c r="BP83" s="10"/>
      <c r="BQ83" s="10"/>
      <c r="BR83" s="10"/>
      <c r="BS83" s="10"/>
      <c r="BT83" s="10"/>
      <c r="BU83" s="10"/>
      <c r="BV83" s="1" t="str">
        <f>Запрос1[[#This Row],[Менеджер]]</f>
        <v>Ануарбеков Марат Мерекеевич</v>
      </c>
      <c r="BW83" s="1" t="str">
        <f>Запрос1[[#This Row],[Дирекция]]</f>
        <v>Восточная дирекция</v>
      </c>
      <c r="BX83" s="1" t="str">
        <f t="shared" si="1"/>
        <v>ТОО "КХ ТРИ К"</v>
      </c>
      <c r="BY83" s="1" t="str">
        <f t="shared" si="1"/>
        <v>210940023689</v>
      </c>
      <c r="CA83" t="str">
        <f>Запрос1[[#This Row],[родитель]]</f>
        <v>ТОО "КХ ТРИ К"</v>
      </c>
      <c r="CB83" t="str">
        <f>Запрос1[[#This Row],[БИНРодителя]]</f>
        <v>210940023689</v>
      </c>
    </row>
    <row r="84" spans="1:80" x14ac:dyDescent="0.3">
      <c r="A84" t="s">
        <v>11040</v>
      </c>
      <c r="B84" t="s">
        <v>2243</v>
      </c>
      <c r="C84"/>
      <c r="D84" t="s">
        <v>1464</v>
      </c>
      <c r="E84" t="s">
        <v>2299</v>
      </c>
      <c r="F84" t="s">
        <v>2300</v>
      </c>
      <c r="G84" t="s">
        <v>2301</v>
      </c>
      <c r="H84" t="s">
        <v>2302</v>
      </c>
      <c r="I84" t="s">
        <v>2303</v>
      </c>
      <c r="J84" t="s">
        <v>2303</v>
      </c>
      <c r="K84" t="s">
        <v>2302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 s="8"/>
      <c r="S84" s="8"/>
      <c r="T84" s="8"/>
      <c r="U84" s="8"/>
      <c r="V84" s="8"/>
      <c r="W84" s="8">
        <v>366585520</v>
      </c>
      <c r="X84" s="8"/>
      <c r="Y84" s="8"/>
      <c r="Z84" s="8"/>
      <c r="AA84" s="8"/>
      <c r="AB84" s="8"/>
      <c r="AC84" s="8">
        <v>109975908</v>
      </c>
      <c r="AD84"/>
      <c r="AE84"/>
      <c r="AF84"/>
      <c r="AG84"/>
      <c r="AH84"/>
      <c r="AI84">
        <v>30</v>
      </c>
      <c r="AJ84" s="8"/>
      <c r="AK84" s="8"/>
      <c r="AL84" s="8"/>
      <c r="AM84" s="8"/>
      <c r="AN84" s="8"/>
      <c r="AO84" s="8">
        <v>366585520</v>
      </c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/>
      <c r="BM84"/>
      <c r="BN84" s="10">
        <v>0</v>
      </c>
      <c r="BO84" s="10"/>
      <c r="BP84" s="10"/>
      <c r="BQ84" s="10"/>
      <c r="BR84" s="10"/>
      <c r="BS84" s="10"/>
      <c r="BT84" s="10"/>
      <c r="BU84" s="10"/>
      <c r="BV84" s="1" t="str">
        <f>Запрос1[[#This Row],[Менеджер]]</f>
        <v>Ануарбеков Марат Мерекеевич</v>
      </c>
      <c r="BW84" s="1" t="str">
        <f>Запрос1[[#This Row],[Дирекция]]</f>
        <v>Восточная дирекция</v>
      </c>
      <c r="BX84" s="1" t="str">
        <f t="shared" si="1"/>
        <v>К/Х "УСИК"</v>
      </c>
      <c r="BY84" s="1" t="str">
        <f t="shared" si="1"/>
        <v>070764015849</v>
      </c>
      <c r="CA84" t="str">
        <f>Запрос1[[#This Row],[родитель]]</f>
        <v>К/Х "УСИК"</v>
      </c>
      <c r="CB84" t="str">
        <f>Запрос1[[#This Row],[БИНРодителя]]</f>
        <v>070764015849</v>
      </c>
    </row>
    <row r="85" spans="1:80" x14ac:dyDescent="0.3">
      <c r="A85" t="s">
        <v>11040</v>
      </c>
      <c r="B85" t="s">
        <v>2243</v>
      </c>
      <c r="C85"/>
      <c r="D85" t="s">
        <v>1464</v>
      </c>
      <c r="E85" t="s">
        <v>1542</v>
      </c>
      <c r="F85" t="s">
        <v>1543</v>
      </c>
      <c r="G85"/>
      <c r="H85" t="s">
        <v>11085</v>
      </c>
      <c r="I85" t="s">
        <v>11086</v>
      </c>
      <c r="J85" t="s">
        <v>11086</v>
      </c>
      <c r="K85" t="s">
        <v>11085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 s="8"/>
      <c r="S85" s="8"/>
      <c r="T85" s="8"/>
      <c r="U85" s="8"/>
      <c r="V85" s="8"/>
      <c r="W85" s="8">
        <v>3976000</v>
      </c>
      <c r="X85" s="8"/>
      <c r="Y85" s="8"/>
      <c r="Z85" s="8"/>
      <c r="AA85" s="8"/>
      <c r="AB85" s="8"/>
      <c r="AC85" s="8">
        <v>1192800</v>
      </c>
      <c r="AD85"/>
      <c r="AE85"/>
      <c r="AF85"/>
      <c r="AG85"/>
      <c r="AH85"/>
      <c r="AI85">
        <v>30</v>
      </c>
      <c r="AJ85" s="8"/>
      <c r="AK85" s="8"/>
      <c r="AL85" s="8"/>
      <c r="AM85" s="8"/>
      <c r="AN85" s="8"/>
      <c r="AO85" s="8">
        <v>3976000</v>
      </c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/>
      <c r="BM85"/>
      <c r="BN85" s="10">
        <v>0</v>
      </c>
      <c r="BO85" s="10"/>
      <c r="BP85" s="10"/>
      <c r="BQ85" s="10"/>
      <c r="BR85" s="10"/>
      <c r="BS85" s="10"/>
      <c r="BT85" s="10"/>
      <c r="BU85" s="10"/>
      <c r="BV85" s="1" t="str">
        <f>Запрос1[[#This Row],[Менеджер]]</f>
        <v>Ануарбеков Марат Мерекеевич</v>
      </c>
      <c r="BW85" s="1" t="str">
        <f>Запрос1[[#This Row],[Дирекция]]</f>
        <v>Восточная дирекция</v>
      </c>
      <c r="BX85" s="1" t="str">
        <f t="shared" si="1"/>
        <v>Алтын@</v>
      </c>
      <c r="BY85" s="1" t="str">
        <f t="shared" si="1"/>
        <v>570218400782</v>
      </c>
      <c r="CA85" t="str">
        <f>Запрос1[[#This Row],[родитель]]</f>
        <v>Алтын@</v>
      </c>
      <c r="CB85" t="str">
        <f>Запрос1[[#This Row],[БИНРодителя]]</f>
        <v>570218400782</v>
      </c>
    </row>
    <row r="86" spans="1:80" x14ac:dyDescent="0.3">
      <c r="A86" t="s">
        <v>11040</v>
      </c>
      <c r="B86" t="s">
        <v>2243</v>
      </c>
      <c r="C86" t="s">
        <v>1463</v>
      </c>
      <c r="D86"/>
      <c r="E86"/>
      <c r="F86"/>
      <c r="G86"/>
      <c r="H86" t="s">
        <v>2314</v>
      </c>
      <c r="I86" t="s">
        <v>2315</v>
      </c>
      <c r="J86" t="s">
        <v>2315</v>
      </c>
      <c r="K86" t="s">
        <v>2314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 s="8"/>
      <c r="S86" s="8"/>
      <c r="T86" s="8"/>
      <c r="U86" s="8">
        <v>378000</v>
      </c>
      <c r="V86" s="8"/>
      <c r="W86" s="8"/>
      <c r="X86" s="8"/>
      <c r="Y86" s="8"/>
      <c r="Z86" s="8"/>
      <c r="AA86" s="8">
        <v>113400</v>
      </c>
      <c r="AB86" s="8"/>
      <c r="AC86" s="8"/>
      <c r="AD86"/>
      <c r="AE86"/>
      <c r="AF86"/>
      <c r="AG86">
        <v>30</v>
      </c>
      <c r="AH86"/>
      <c r="AI86"/>
      <c r="AJ86" s="8"/>
      <c r="AK86" s="8"/>
      <c r="AL86" s="8"/>
      <c r="AM86" s="8">
        <v>378000</v>
      </c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/>
      <c r="BM86"/>
      <c r="BN86" s="10">
        <v>0</v>
      </c>
      <c r="BO86" s="10"/>
      <c r="BP86" s="10"/>
      <c r="BQ86" s="10"/>
      <c r="BR86" s="10"/>
      <c r="BS86" s="10"/>
      <c r="BT86" s="10"/>
      <c r="BU86" s="10"/>
      <c r="BV86" s="1" t="str">
        <f>Запрос1[[#This Row],[Менеджер]]</f>
        <v>Ануарбеков Марат Мерекеевич</v>
      </c>
      <c r="BW86" s="1" t="str">
        <f>Запрос1[[#This Row],[Дирекция]]</f>
        <v>Восточная дирекция</v>
      </c>
      <c r="BX86" s="1" t="str">
        <f t="shared" si="1"/>
        <v>Крестьянское хозяйство "Тортай"</v>
      </c>
      <c r="BY86" s="1" t="str">
        <f t="shared" si="1"/>
        <v>681001301531</v>
      </c>
      <c r="CA86" t="str">
        <f>Запрос1[[#This Row],[родитель]]</f>
        <v>Крестьянское хозяйство "Тортай"</v>
      </c>
      <c r="CB86" t="str">
        <f>Запрос1[[#This Row],[БИНРодителя]]</f>
        <v>681001301531</v>
      </c>
    </row>
    <row r="87" spans="1:80" x14ac:dyDescent="0.3">
      <c r="A87" t="s">
        <v>11040</v>
      </c>
      <c r="B87" t="s">
        <v>2243</v>
      </c>
      <c r="C87" t="s">
        <v>1463</v>
      </c>
      <c r="D87" t="s">
        <v>501</v>
      </c>
      <c r="E87" t="s">
        <v>792</v>
      </c>
      <c r="F87" t="s">
        <v>793</v>
      </c>
      <c r="G87"/>
      <c r="H87" t="s">
        <v>7307</v>
      </c>
      <c r="I87" t="s">
        <v>7308</v>
      </c>
      <c r="J87" t="s">
        <v>7308</v>
      </c>
      <c r="K87" t="s">
        <v>7307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 s="8"/>
      <c r="S87" s="8"/>
      <c r="T87" s="8"/>
      <c r="U87" s="8">
        <v>661920</v>
      </c>
      <c r="V87" s="8"/>
      <c r="W87" s="8"/>
      <c r="X87" s="8"/>
      <c r="Y87" s="8"/>
      <c r="Z87" s="8"/>
      <c r="AA87" s="8">
        <v>661920</v>
      </c>
      <c r="AB87" s="8"/>
      <c r="AC87" s="8"/>
      <c r="AD87"/>
      <c r="AE87"/>
      <c r="AF87"/>
      <c r="AG87">
        <v>100</v>
      </c>
      <c r="AH87"/>
      <c r="AI87"/>
      <c r="AJ87" s="8"/>
      <c r="AK87" s="8"/>
      <c r="AL87" s="8"/>
      <c r="AM87" s="8">
        <v>661920</v>
      </c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/>
      <c r="BM87"/>
      <c r="BN87" s="10">
        <v>0</v>
      </c>
      <c r="BO87" s="10"/>
      <c r="BP87" s="10"/>
      <c r="BQ87" s="10"/>
      <c r="BR87" s="10"/>
      <c r="BS87" s="10"/>
      <c r="BT87" s="10"/>
      <c r="BU87" s="10"/>
      <c r="BV87" s="1" t="str">
        <f>Запрос1[[#This Row],[Менеджер]]</f>
        <v>Ануарбеков Марат Мерекеевич</v>
      </c>
      <c r="BW87" s="1" t="str">
        <f>Запрос1[[#This Row],[Дирекция]]</f>
        <v>Восточная дирекция</v>
      </c>
      <c r="BX87" s="1" t="str">
        <f t="shared" si="1"/>
        <v>СПК "ВостокАгроСоюз"</v>
      </c>
      <c r="BY87" s="1" t="str">
        <f t="shared" si="1"/>
        <v>160340009421</v>
      </c>
      <c r="CA87" t="str">
        <f>Запрос1[[#This Row],[родитель]]</f>
        <v>СПК "ВостокАгроСоюз"</v>
      </c>
      <c r="CB87" t="str">
        <f>Запрос1[[#This Row],[БИНРодителя]]</f>
        <v>160340009421</v>
      </c>
    </row>
    <row r="88" spans="1:80" x14ac:dyDescent="0.3">
      <c r="A88" t="s">
        <v>11040</v>
      </c>
      <c r="B88" t="s">
        <v>2243</v>
      </c>
      <c r="C88" t="s">
        <v>1463</v>
      </c>
      <c r="D88" t="s">
        <v>1464</v>
      </c>
      <c r="E88" t="s">
        <v>2282</v>
      </c>
      <c r="F88" t="s">
        <v>2283</v>
      </c>
      <c r="G88" t="s">
        <v>2318</v>
      </c>
      <c r="H88" t="s">
        <v>6731</v>
      </c>
      <c r="I88" t="s">
        <v>6732</v>
      </c>
      <c r="J88" t="s">
        <v>6732</v>
      </c>
      <c r="K88" t="s">
        <v>6731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 s="8"/>
      <c r="S88" s="8"/>
      <c r="T88" s="8"/>
      <c r="U88" s="8"/>
      <c r="V88" s="8"/>
      <c r="W88" s="8">
        <v>3894260</v>
      </c>
      <c r="X88" s="8"/>
      <c r="Y88" s="8"/>
      <c r="Z88" s="8"/>
      <c r="AA88" s="8"/>
      <c r="AB88" s="8"/>
      <c r="AC88" s="8">
        <v>3894260</v>
      </c>
      <c r="AD88"/>
      <c r="AE88"/>
      <c r="AF88"/>
      <c r="AG88"/>
      <c r="AH88"/>
      <c r="AI88">
        <v>100</v>
      </c>
      <c r="AJ88" s="8"/>
      <c r="AK88" s="8"/>
      <c r="AL88" s="8"/>
      <c r="AM88" s="8"/>
      <c r="AN88" s="8"/>
      <c r="AO88" s="8">
        <v>3894260</v>
      </c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/>
      <c r="BM88"/>
      <c r="BN88" s="10">
        <v>0</v>
      </c>
      <c r="BO88" s="10"/>
      <c r="BP88" s="10"/>
      <c r="BQ88" s="10"/>
      <c r="BR88" s="10"/>
      <c r="BS88" s="10"/>
      <c r="BT88" s="10"/>
      <c r="BU88" s="10"/>
      <c r="BV88" s="1" t="str">
        <f>Запрос1[[#This Row],[Менеджер]]</f>
        <v>Ануарбеков Марат Мерекеевич</v>
      </c>
      <c r="BW88" s="1" t="str">
        <f>Запрос1[[#This Row],[Дирекция]]</f>
        <v>Восточная дирекция</v>
      </c>
      <c r="BX88" s="1" t="str">
        <f t="shared" si="1"/>
        <v>КХ "Сергей"</v>
      </c>
      <c r="BY88" s="1" t="str">
        <f t="shared" si="1"/>
        <v>620625300027</v>
      </c>
      <c r="CA88" t="str">
        <f>Запрос1[[#This Row],[родитель]]</f>
        <v>КХ "Сергей"</v>
      </c>
      <c r="CB88" t="str">
        <f>Запрос1[[#This Row],[БИНРодителя]]</f>
        <v>620625300027</v>
      </c>
    </row>
    <row r="89" spans="1:80" x14ac:dyDescent="0.3">
      <c r="A89" t="s">
        <v>11040</v>
      </c>
      <c r="B89" t="s">
        <v>2243</v>
      </c>
      <c r="C89" t="s">
        <v>1463</v>
      </c>
      <c r="D89" t="s">
        <v>1464</v>
      </c>
      <c r="E89" t="s">
        <v>2287</v>
      </c>
      <c r="F89" t="s">
        <v>3324</v>
      </c>
      <c r="G89" t="s">
        <v>3325</v>
      </c>
      <c r="H89" t="s">
        <v>3326</v>
      </c>
      <c r="I89" t="s">
        <v>3327</v>
      </c>
      <c r="J89" t="s">
        <v>3327</v>
      </c>
      <c r="K89" t="s">
        <v>3326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 s="8"/>
      <c r="S89" s="8"/>
      <c r="T89" s="8"/>
      <c r="U89" s="8"/>
      <c r="V89" s="8"/>
      <c r="W89" s="8">
        <v>39538520</v>
      </c>
      <c r="X89" s="8"/>
      <c r="Y89" s="8"/>
      <c r="Z89" s="8"/>
      <c r="AA89" s="8"/>
      <c r="AB89" s="8"/>
      <c r="AC89" s="8">
        <v>33244760</v>
      </c>
      <c r="AD89"/>
      <c r="AE89"/>
      <c r="AF89"/>
      <c r="AG89"/>
      <c r="AH89"/>
      <c r="AI89">
        <v>84.08</v>
      </c>
      <c r="AJ89" s="8"/>
      <c r="AK89" s="8"/>
      <c r="AL89" s="8"/>
      <c r="AM89" s="8"/>
      <c r="AN89" s="8"/>
      <c r="AO89" s="8">
        <v>39538520</v>
      </c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/>
      <c r="BM89"/>
      <c r="BN89" s="10">
        <v>0</v>
      </c>
      <c r="BO89" s="10"/>
      <c r="BP89" s="10"/>
      <c r="BQ89" s="10"/>
      <c r="BR89" s="10"/>
      <c r="BS89" s="10"/>
      <c r="BT89" s="10"/>
      <c r="BU89" s="10"/>
      <c r="BV89" s="1" t="str">
        <f>Запрос1[[#This Row],[Менеджер]]</f>
        <v>Ануарбеков Марат Мерекеевич</v>
      </c>
      <c r="BW89" s="1" t="str">
        <f>Запрос1[[#This Row],[Дирекция]]</f>
        <v>Восточная дирекция</v>
      </c>
      <c r="BX89" s="1" t="str">
        <f t="shared" si="1"/>
        <v>ТОО КХ "Пахарь"</v>
      </c>
      <c r="BY89" s="1" t="str">
        <f t="shared" si="1"/>
        <v>030440003866</v>
      </c>
      <c r="CA89" t="str">
        <f>Запрос1[[#This Row],[родитель]]</f>
        <v>ТОО КХ "Пахарь"</v>
      </c>
      <c r="CB89" t="str">
        <f>Запрос1[[#This Row],[БИНРодителя]]</f>
        <v>030440003866</v>
      </c>
    </row>
    <row r="90" spans="1:80" x14ac:dyDescent="0.3">
      <c r="A90" t="s">
        <v>11040</v>
      </c>
      <c r="B90" t="s">
        <v>2243</v>
      </c>
      <c r="C90" t="s">
        <v>1463</v>
      </c>
      <c r="D90" t="s">
        <v>1464</v>
      </c>
      <c r="E90" t="s">
        <v>1465</v>
      </c>
      <c r="F90" t="s">
        <v>1466</v>
      </c>
      <c r="G90" t="s">
        <v>1467</v>
      </c>
      <c r="H90" t="s">
        <v>2358</v>
      </c>
      <c r="I90" t="s">
        <v>2359</v>
      </c>
      <c r="J90" t="s">
        <v>2359</v>
      </c>
      <c r="K90" t="s">
        <v>2358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 s="8"/>
      <c r="S90" s="8"/>
      <c r="T90" s="8"/>
      <c r="U90" s="8">
        <v>1618250</v>
      </c>
      <c r="V90" s="8"/>
      <c r="W90" s="8"/>
      <c r="X90" s="8"/>
      <c r="Y90" s="8"/>
      <c r="Z90" s="8"/>
      <c r="AA90" s="8">
        <v>1120375</v>
      </c>
      <c r="AB90" s="8"/>
      <c r="AC90" s="8"/>
      <c r="AD90"/>
      <c r="AE90"/>
      <c r="AF90"/>
      <c r="AG90">
        <v>69.23</v>
      </c>
      <c r="AH90"/>
      <c r="AI90"/>
      <c r="AJ90" s="8"/>
      <c r="AK90" s="8"/>
      <c r="AL90" s="8"/>
      <c r="AM90" s="8">
        <v>1618250</v>
      </c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>
        <v>3961250</v>
      </c>
      <c r="BI90" s="8"/>
      <c r="BJ90" s="8">
        <v>1591250</v>
      </c>
      <c r="BK90" s="8"/>
      <c r="BL90">
        <v>40.170400000000001</v>
      </c>
      <c r="BM90"/>
      <c r="BN90" s="10">
        <v>0</v>
      </c>
      <c r="BO90" s="10"/>
      <c r="BP90" s="10"/>
      <c r="BQ90" s="10"/>
      <c r="BR90" s="10"/>
      <c r="BS90" s="10"/>
      <c r="BT90" s="10"/>
      <c r="BU90" s="10"/>
      <c r="BV90" s="1" t="str">
        <f>Запрос1[[#This Row],[Менеджер]]</f>
        <v>Ануарбеков Марат Мерекеевич</v>
      </c>
      <c r="BW90" s="1" t="str">
        <f>Запрос1[[#This Row],[Дирекция]]</f>
        <v>Восточная дирекция</v>
      </c>
      <c r="BX90" s="1" t="str">
        <f t="shared" si="1"/>
        <v xml:space="preserve">КХ "Андрей"                   </v>
      </c>
      <c r="BY90" s="1" t="str">
        <f t="shared" si="1"/>
        <v>550427400577</v>
      </c>
      <c r="CA90" t="str">
        <f>Запрос1[[#This Row],[родитель]]</f>
        <v xml:space="preserve">КХ "Андрей"                   </v>
      </c>
      <c r="CB90" t="str">
        <f>Запрос1[[#This Row],[БИНРодителя]]</f>
        <v>550427400577</v>
      </c>
    </row>
    <row r="91" spans="1:80" x14ac:dyDescent="0.3">
      <c r="A91" t="s">
        <v>11040</v>
      </c>
      <c r="B91" t="s">
        <v>2243</v>
      </c>
      <c r="C91" t="s">
        <v>1463</v>
      </c>
      <c r="D91" t="s">
        <v>1464</v>
      </c>
      <c r="E91" t="s">
        <v>1465</v>
      </c>
      <c r="F91" t="s">
        <v>1466</v>
      </c>
      <c r="G91" t="s">
        <v>1467</v>
      </c>
      <c r="H91" t="s">
        <v>2360</v>
      </c>
      <c r="I91" t="s">
        <v>2361</v>
      </c>
      <c r="J91" t="s">
        <v>2361</v>
      </c>
      <c r="K91" t="s">
        <v>2360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s="8"/>
      <c r="S91" s="8"/>
      <c r="T91" s="8"/>
      <c r="U91" s="8">
        <v>938740</v>
      </c>
      <c r="V91" s="8"/>
      <c r="W91" s="8"/>
      <c r="X91" s="8"/>
      <c r="Y91" s="8"/>
      <c r="Z91" s="8"/>
      <c r="AA91" s="8">
        <v>469370</v>
      </c>
      <c r="AB91" s="8"/>
      <c r="AC91" s="8"/>
      <c r="AD91"/>
      <c r="AE91"/>
      <c r="AF91"/>
      <c r="AG91">
        <v>50</v>
      </c>
      <c r="AH91"/>
      <c r="AI91"/>
      <c r="AJ91" s="8"/>
      <c r="AK91" s="8"/>
      <c r="AL91" s="8"/>
      <c r="AM91" s="8">
        <v>938740</v>
      </c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>
        <v>938740</v>
      </c>
      <c r="BI91" s="8"/>
      <c r="BJ91" s="8">
        <v>938740</v>
      </c>
      <c r="BK91" s="8"/>
      <c r="BL91">
        <v>100</v>
      </c>
      <c r="BM91"/>
      <c r="BN91" s="10">
        <v>0</v>
      </c>
      <c r="BO91" s="10"/>
      <c r="BP91" s="10"/>
      <c r="BQ91" s="10"/>
      <c r="BR91" s="10"/>
      <c r="BS91" s="10"/>
      <c r="BT91" s="10"/>
      <c r="BU91" s="10"/>
      <c r="BV91" s="1" t="str">
        <f>Запрос1[[#This Row],[Менеджер]]</f>
        <v>Ануарбеков Марат Мерекеевич</v>
      </c>
      <c r="BW91" s="1" t="str">
        <f>Запрос1[[#This Row],[Дирекция]]</f>
        <v>Восточная дирекция</v>
      </c>
      <c r="BX91" s="1" t="str">
        <f t="shared" si="1"/>
        <v>КХ "Гук"</v>
      </c>
      <c r="BY91" s="1" t="str">
        <f t="shared" si="1"/>
        <v>591019350281</v>
      </c>
      <c r="CA91" t="str">
        <f>Запрос1[[#This Row],[родитель]]</f>
        <v>КХ "Гук"</v>
      </c>
      <c r="CB91" t="str">
        <f>Запрос1[[#This Row],[БИНРодителя]]</f>
        <v>591019350281</v>
      </c>
    </row>
    <row r="92" spans="1:80" x14ac:dyDescent="0.3">
      <c r="A92" t="s">
        <v>11040</v>
      </c>
      <c r="B92" t="s">
        <v>2243</v>
      </c>
      <c r="C92" t="s">
        <v>1463</v>
      </c>
      <c r="D92" t="s">
        <v>1464</v>
      </c>
      <c r="E92" t="s">
        <v>1465</v>
      </c>
      <c r="F92" t="s">
        <v>1466</v>
      </c>
      <c r="G92" t="s">
        <v>1467</v>
      </c>
      <c r="H92" t="s">
        <v>2366</v>
      </c>
      <c r="I92" t="s">
        <v>2367</v>
      </c>
      <c r="J92" t="s">
        <v>2367</v>
      </c>
      <c r="K92" t="s">
        <v>2366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s="8"/>
      <c r="S92" s="8"/>
      <c r="T92" s="8"/>
      <c r="U92" s="8">
        <v>91000</v>
      </c>
      <c r="V92" s="8"/>
      <c r="W92" s="8"/>
      <c r="X92" s="8"/>
      <c r="Y92" s="8"/>
      <c r="Z92" s="8"/>
      <c r="AA92" s="8">
        <v>45500</v>
      </c>
      <c r="AB92" s="8"/>
      <c r="AC92" s="8"/>
      <c r="AD92"/>
      <c r="AE92"/>
      <c r="AF92"/>
      <c r="AG92">
        <v>50</v>
      </c>
      <c r="AH92"/>
      <c r="AI92"/>
      <c r="AJ92" s="8"/>
      <c r="AK92" s="8"/>
      <c r="AL92" s="8"/>
      <c r="AM92" s="8">
        <v>91000</v>
      </c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>
        <v>1393850</v>
      </c>
      <c r="BI92" s="8"/>
      <c r="BJ92" s="8">
        <v>636350</v>
      </c>
      <c r="BK92" s="8"/>
      <c r="BL92">
        <v>45.6541</v>
      </c>
      <c r="BM92"/>
      <c r="BN92" s="10">
        <v>0</v>
      </c>
      <c r="BO92" s="10"/>
      <c r="BP92" s="10"/>
      <c r="BQ92" s="10"/>
      <c r="BR92" s="10"/>
      <c r="BS92" s="10"/>
      <c r="BT92" s="10"/>
      <c r="BU92" s="10"/>
      <c r="BV92" s="1" t="str">
        <f>Запрос1[[#This Row],[Менеджер]]</f>
        <v>Ануарбеков Марат Мерекеевич</v>
      </c>
      <c r="BW92" s="1" t="str">
        <f>Запрос1[[#This Row],[Дирекция]]</f>
        <v>Восточная дирекция</v>
      </c>
      <c r="BX92" s="1" t="str">
        <f t="shared" si="1"/>
        <v>КХ "Табыс"</v>
      </c>
      <c r="BY92" s="1" t="str">
        <f t="shared" si="1"/>
        <v>740224300468</v>
      </c>
      <c r="CA92" t="str">
        <f>Запрос1[[#This Row],[родитель]]</f>
        <v>КХ "Табыс"</v>
      </c>
      <c r="CB92" t="str">
        <f>Запрос1[[#This Row],[БИНРодителя]]</f>
        <v>740224300468</v>
      </c>
    </row>
    <row r="93" spans="1:80" x14ac:dyDescent="0.3">
      <c r="A93" t="s">
        <v>11040</v>
      </c>
      <c r="B93" t="s">
        <v>2243</v>
      </c>
      <c r="C93" t="s">
        <v>1463</v>
      </c>
      <c r="D93" t="s">
        <v>1464</v>
      </c>
      <c r="E93" t="s">
        <v>1465</v>
      </c>
      <c r="F93" t="s">
        <v>1466</v>
      </c>
      <c r="G93" t="s">
        <v>1467</v>
      </c>
      <c r="H93" t="s">
        <v>2271</v>
      </c>
      <c r="I93" t="s">
        <v>2272</v>
      </c>
      <c r="J93" t="s">
        <v>2272</v>
      </c>
      <c r="K93" t="s">
        <v>2271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 s="8"/>
      <c r="S93" s="8"/>
      <c r="T93" s="8"/>
      <c r="U93" s="8">
        <v>1336600</v>
      </c>
      <c r="V93" s="8"/>
      <c r="W93" s="8"/>
      <c r="X93" s="8"/>
      <c r="Y93" s="8"/>
      <c r="Z93" s="8"/>
      <c r="AA93" s="8">
        <v>668300</v>
      </c>
      <c r="AB93" s="8"/>
      <c r="AC93" s="8"/>
      <c r="AD93"/>
      <c r="AE93"/>
      <c r="AF93"/>
      <c r="AG93">
        <v>50</v>
      </c>
      <c r="AH93"/>
      <c r="AI93"/>
      <c r="AJ93" s="8"/>
      <c r="AK93" s="8"/>
      <c r="AL93" s="8"/>
      <c r="AM93" s="8">
        <v>1336600</v>
      </c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>
        <v>1336600</v>
      </c>
      <c r="BI93" s="8"/>
      <c r="BJ93" s="8">
        <v>1336600</v>
      </c>
      <c r="BK93" s="8"/>
      <c r="BL93">
        <v>100</v>
      </c>
      <c r="BM93"/>
      <c r="BN93" s="10">
        <v>0</v>
      </c>
      <c r="BO93" s="10"/>
      <c r="BP93" s="10"/>
      <c r="BQ93" s="10"/>
      <c r="BR93" s="10"/>
      <c r="BS93" s="10"/>
      <c r="BT93" s="10"/>
      <c r="BU93" s="10"/>
      <c r="BV93" s="1" t="str">
        <f>Запрос1[[#This Row],[Менеджер]]</f>
        <v>Ануарбеков Марат Мерекеевич</v>
      </c>
      <c r="BW93" s="1" t="str">
        <f>Запрос1[[#This Row],[Дирекция]]</f>
        <v>Восточная дирекция</v>
      </c>
      <c r="BX93" s="1" t="str">
        <f t="shared" si="1"/>
        <v>ФХ в ФПТ "Найверт"</v>
      </c>
      <c r="BY93" s="1" t="str">
        <f t="shared" si="1"/>
        <v>060264032343</v>
      </c>
      <c r="CA93" t="str">
        <f>Запрос1[[#This Row],[родитель]]</f>
        <v>ФХ в ФПТ "Найверт"</v>
      </c>
      <c r="CB93" t="str">
        <f>Запрос1[[#This Row],[БИНРодителя]]</f>
        <v>060264032343</v>
      </c>
    </row>
    <row r="94" spans="1:80" x14ac:dyDescent="0.3">
      <c r="A94" t="s">
        <v>11040</v>
      </c>
      <c r="B94" t="s">
        <v>2243</v>
      </c>
      <c r="C94" t="s">
        <v>1463</v>
      </c>
      <c r="D94" t="s">
        <v>1464</v>
      </c>
      <c r="E94" t="s">
        <v>1465</v>
      </c>
      <c r="F94" t="s">
        <v>1466</v>
      </c>
      <c r="G94" t="s">
        <v>1467</v>
      </c>
      <c r="H94" t="s">
        <v>2273</v>
      </c>
      <c r="I94" t="s">
        <v>2274</v>
      </c>
      <c r="J94" t="s">
        <v>2274</v>
      </c>
      <c r="K94" t="s">
        <v>2273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s="8"/>
      <c r="S94" s="8"/>
      <c r="T94" s="8"/>
      <c r="U94" s="8">
        <v>621000</v>
      </c>
      <c r="V94" s="8"/>
      <c r="W94" s="8"/>
      <c r="X94" s="8"/>
      <c r="Y94" s="8"/>
      <c r="Z94" s="8"/>
      <c r="AA94" s="8">
        <v>621000</v>
      </c>
      <c r="AB94" s="8"/>
      <c r="AC94" s="8"/>
      <c r="AD94"/>
      <c r="AE94"/>
      <c r="AF94"/>
      <c r="AG94">
        <v>100</v>
      </c>
      <c r="AH94"/>
      <c r="AI94"/>
      <c r="AJ94" s="8"/>
      <c r="AK94" s="8"/>
      <c r="AL94" s="8"/>
      <c r="AM94" s="8">
        <v>621000</v>
      </c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>
        <v>828000</v>
      </c>
      <c r="BI94" s="8"/>
      <c r="BJ94" s="8">
        <v>621000</v>
      </c>
      <c r="BK94" s="8"/>
      <c r="BL94">
        <v>75</v>
      </c>
      <c r="BM94"/>
      <c r="BN94" s="10">
        <v>0</v>
      </c>
      <c r="BO94" s="10"/>
      <c r="BP94" s="10"/>
      <c r="BQ94" s="10"/>
      <c r="BR94" s="10"/>
      <c r="BS94" s="10"/>
      <c r="BT94" s="10"/>
      <c r="BU94" s="10"/>
      <c r="BV94" s="1" t="str">
        <f>Запрос1[[#This Row],[Менеджер]]</f>
        <v>Ануарбеков Марат Мерекеевич</v>
      </c>
      <c r="BW94" s="1" t="str">
        <f>Запрос1[[#This Row],[Дирекция]]</f>
        <v>Восточная дирекция</v>
      </c>
      <c r="BX94" s="1" t="str">
        <f t="shared" si="1"/>
        <v>ФХ в ФПТ "Твердохлеб"</v>
      </c>
      <c r="BY94" s="1" t="str">
        <f t="shared" si="1"/>
        <v>060264018704</v>
      </c>
      <c r="CA94" t="str">
        <f>Запрос1[[#This Row],[родитель]]</f>
        <v>ФХ в ФПТ "Твердохлеб"</v>
      </c>
      <c r="CB94" t="str">
        <f>Запрос1[[#This Row],[БИНРодителя]]</f>
        <v>060264018704</v>
      </c>
    </row>
    <row r="95" spans="1:80" x14ac:dyDescent="0.3">
      <c r="A95" t="s">
        <v>11040</v>
      </c>
      <c r="B95" t="s">
        <v>2243</v>
      </c>
      <c r="C95" t="s">
        <v>1463</v>
      </c>
      <c r="D95" t="s">
        <v>1464</v>
      </c>
      <c r="E95" t="s">
        <v>1465</v>
      </c>
      <c r="F95" t="s">
        <v>1466</v>
      </c>
      <c r="G95" t="s">
        <v>1470</v>
      </c>
      <c r="H95" t="s">
        <v>2374</v>
      </c>
      <c r="I95" t="s">
        <v>2375</v>
      </c>
      <c r="J95" t="s">
        <v>2375</v>
      </c>
      <c r="K95" t="s">
        <v>2374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 s="8"/>
      <c r="S95" s="8"/>
      <c r="T95" s="8"/>
      <c r="U95" s="8">
        <v>1408100</v>
      </c>
      <c r="V95" s="8"/>
      <c r="W95" s="8"/>
      <c r="X95" s="8"/>
      <c r="Y95" s="8"/>
      <c r="Z95" s="8"/>
      <c r="AA95" s="8">
        <v>777050</v>
      </c>
      <c r="AB95" s="8"/>
      <c r="AC95" s="8"/>
      <c r="AD95"/>
      <c r="AE95"/>
      <c r="AF95"/>
      <c r="AG95">
        <v>55.18</v>
      </c>
      <c r="AH95"/>
      <c r="AI95"/>
      <c r="AJ95" s="8"/>
      <c r="AK95" s="8"/>
      <c r="AL95" s="8"/>
      <c r="AM95" s="8">
        <v>1408100</v>
      </c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>
        <v>779700</v>
      </c>
      <c r="BI95" s="8"/>
      <c r="BJ95" s="8">
        <v>779700</v>
      </c>
      <c r="BK95" s="8"/>
      <c r="BL95">
        <v>100</v>
      </c>
      <c r="BM95"/>
      <c r="BN95" s="10">
        <v>0</v>
      </c>
      <c r="BO95" s="10"/>
      <c r="BP95" s="10"/>
      <c r="BQ95" s="10"/>
      <c r="BR95" s="10"/>
      <c r="BS95" s="10"/>
      <c r="BT95" s="10"/>
      <c r="BU95" s="10"/>
      <c r="BV95" s="1" t="str">
        <f>Запрос1[[#This Row],[Менеджер]]</f>
        <v>Ануарбеков Марат Мерекеевич</v>
      </c>
      <c r="BW95" s="1" t="str">
        <f>Запрос1[[#This Row],[Дирекция]]</f>
        <v>Восточная дирекция</v>
      </c>
      <c r="BX95" s="1" t="str">
        <f t="shared" si="1"/>
        <v>КХ "Шкурко"</v>
      </c>
      <c r="BY95" s="1" t="str">
        <f t="shared" si="1"/>
        <v>480925300592</v>
      </c>
      <c r="CA95" t="str">
        <f>Запрос1[[#This Row],[родитель]]</f>
        <v>КХ "Шкурко"</v>
      </c>
      <c r="CB95" t="str">
        <f>Запрос1[[#This Row],[БИНРодителя]]</f>
        <v>480925300592</v>
      </c>
    </row>
    <row r="96" spans="1:80" x14ac:dyDescent="0.3">
      <c r="A96" t="s">
        <v>11040</v>
      </c>
      <c r="B96" t="s">
        <v>2243</v>
      </c>
      <c r="C96" t="s">
        <v>1463</v>
      </c>
      <c r="D96" t="s">
        <v>1464</v>
      </c>
      <c r="E96" t="s">
        <v>2252</v>
      </c>
      <c r="F96" t="s">
        <v>814</v>
      </c>
      <c r="G96" t="s">
        <v>2502</v>
      </c>
      <c r="H96" t="s">
        <v>7299</v>
      </c>
      <c r="I96" t="s">
        <v>7300</v>
      </c>
      <c r="J96" t="s">
        <v>7300</v>
      </c>
      <c r="K96" t="s">
        <v>7299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 s="8"/>
      <c r="S96" s="8"/>
      <c r="T96" s="8"/>
      <c r="U96" s="8"/>
      <c r="V96" s="8"/>
      <c r="W96" s="8">
        <v>15034000</v>
      </c>
      <c r="X96" s="8"/>
      <c r="Y96" s="8"/>
      <c r="Z96" s="8"/>
      <c r="AA96" s="8"/>
      <c r="AB96" s="8"/>
      <c r="AC96" s="8">
        <v>15034000</v>
      </c>
      <c r="AD96"/>
      <c r="AE96"/>
      <c r="AF96"/>
      <c r="AG96"/>
      <c r="AH96"/>
      <c r="AI96">
        <v>100</v>
      </c>
      <c r="AJ96" s="8"/>
      <c r="AK96" s="8"/>
      <c r="AL96" s="8"/>
      <c r="AM96" s="8"/>
      <c r="AN96" s="8"/>
      <c r="AO96" s="8">
        <v>15034000</v>
      </c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/>
      <c r="BM96"/>
      <c r="BN96" s="10">
        <v>0</v>
      </c>
      <c r="BO96" s="10"/>
      <c r="BP96" s="10"/>
      <c r="BQ96" s="10"/>
      <c r="BR96" s="10"/>
      <c r="BS96" s="10"/>
      <c r="BT96" s="10"/>
      <c r="BU96" s="10"/>
      <c r="BV96" s="1" t="str">
        <f>Запрос1[[#This Row],[Менеджер]]</f>
        <v>Ануарбеков Марат Мерекеевич</v>
      </c>
      <c r="BW96" s="1" t="str">
        <f>Запрос1[[#This Row],[Дирекция]]</f>
        <v>Восточная дирекция</v>
      </c>
      <c r="BX96" s="1" t="str">
        <f t="shared" si="1"/>
        <v>КХ "Кундыз"</v>
      </c>
      <c r="BY96" s="1" t="str">
        <f t="shared" si="1"/>
        <v>090364010669</v>
      </c>
      <c r="CA96" t="str">
        <f>Запрос1[[#This Row],[родитель]]</f>
        <v>КХ "Кундыз"</v>
      </c>
      <c r="CB96" t="str">
        <f>Запрос1[[#This Row],[БИНРодителя]]</f>
        <v>090364010669</v>
      </c>
    </row>
    <row r="97" spans="1:80" x14ac:dyDescent="0.3">
      <c r="A97"/>
      <c r="B97" t="s">
        <v>106</v>
      </c>
      <c r="C97" t="s">
        <v>107</v>
      </c>
      <c r="D97" t="s">
        <v>110</v>
      </c>
      <c r="E97" t="s">
        <v>185</v>
      </c>
      <c r="F97" t="s">
        <v>186</v>
      </c>
      <c r="G97" t="s">
        <v>187</v>
      </c>
      <c r="H97" t="s">
        <v>905</v>
      </c>
      <c r="I97" t="s">
        <v>906</v>
      </c>
      <c r="J97" t="s">
        <v>906</v>
      </c>
      <c r="K97" t="s">
        <v>905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 s="8">
        <v>1648000</v>
      </c>
      <c r="S97" s="8"/>
      <c r="T97" s="8"/>
      <c r="U97" s="8"/>
      <c r="V97" s="8"/>
      <c r="W97" s="8"/>
      <c r="X97" s="8">
        <v>0</v>
      </c>
      <c r="Y97" s="8"/>
      <c r="Z97" s="8"/>
      <c r="AA97" s="8"/>
      <c r="AB97" s="8"/>
      <c r="AC97" s="8"/>
      <c r="AD97">
        <v>0</v>
      </c>
      <c r="AE97"/>
      <c r="AF97"/>
      <c r="AG97"/>
      <c r="AH97"/>
      <c r="AI97"/>
      <c r="AJ97" s="8">
        <v>1648000</v>
      </c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/>
      <c r="BM97"/>
      <c r="BN97" s="10">
        <v>0</v>
      </c>
      <c r="BO97" s="10"/>
      <c r="BP97" s="10"/>
      <c r="BQ97" s="10"/>
      <c r="BR97" s="10"/>
      <c r="BS97" s="10"/>
      <c r="BT97" s="10"/>
      <c r="BU97" s="10"/>
      <c r="BV97" s="1" t="str">
        <f>Запрос1[[#This Row],[Менеджер]]</f>
        <v>Бекетов Мұрат</v>
      </c>
      <c r="BW97" s="1">
        <f>Запрос1[[#This Row],[Дирекция]]</f>
        <v>0</v>
      </c>
      <c r="BX97" s="1" t="str">
        <f t="shared" si="1"/>
        <v>Ак-Ниет КХ</v>
      </c>
      <c r="BY97" s="1" t="str">
        <f t="shared" si="1"/>
        <v>050364027983</v>
      </c>
      <c r="CA97" t="str">
        <f>Запрос1[[#This Row],[родитель]]</f>
        <v>Ак-Ниет КХ</v>
      </c>
      <c r="CB97" t="str">
        <f>Запрос1[[#This Row],[БИНРодителя]]</f>
        <v>050364027983</v>
      </c>
    </row>
    <row r="98" spans="1:80" x14ac:dyDescent="0.3">
      <c r="A98"/>
      <c r="B98" t="s">
        <v>106</v>
      </c>
      <c r="C98" t="s">
        <v>107</v>
      </c>
      <c r="D98" t="s">
        <v>110</v>
      </c>
      <c r="E98" t="s">
        <v>185</v>
      </c>
      <c r="F98" t="s">
        <v>907</v>
      </c>
      <c r="G98" t="s">
        <v>908</v>
      </c>
      <c r="H98" t="s">
        <v>909</v>
      </c>
      <c r="I98" t="s">
        <v>910</v>
      </c>
      <c r="J98" t="s">
        <v>910</v>
      </c>
      <c r="K98" t="s">
        <v>909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 s="8">
        <v>14512000</v>
      </c>
      <c r="S98" s="8"/>
      <c r="T98" s="8"/>
      <c r="U98" s="8"/>
      <c r="V98" s="8"/>
      <c r="W98" s="8"/>
      <c r="X98" s="8">
        <v>1120000</v>
      </c>
      <c r="Y98" s="8"/>
      <c r="Z98" s="8"/>
      <c r="AA98" s="8"/>
      <c r="AB98" s="8"/>
      <c r="AC98" s="8"/>
      <c r="AD98">
        <v>7.72</v>
      </c>
      <c r="AE98"/>
      <c r="AF98"/>
      <c r="AG98"/>
      <c r="AH98"/>
      <c r="AI98"/>
      <c r="AJ98" s="8">
        <v>14512000</v>
      </c>
      <c r="AK98" s="8"/>
      <c r="AL98" s="8"/>
      <c r="AM98" s="8"/>
      <c r="AN98" s="8"/>
      <c r="AO98" s="8"/>
      <c r="AP98" s="8">
        <v>3200000</v>
      </c>
      <c r="AQ98" s="8"/>
      <c r="AR98" s="8"/>
      <c r="AS98" s="8"/>
      <c r="AT98" s="8"/>
      <c r="AU98" s="8"/>
      <c r="AV98" s="8">
        <v>3200000</v>
      </c>
      <c r="AW98" s="8"/>
      <c r="AX98" s="8"/>
      <c r="AY98" s="8"/>
      <c r="AZ98" s="8"/>
      <c r="BA98" s="8"/>
      <c r="BB98" s="8">
        <v>3200000</v>
      </c>
      <c r="BC98" s="8"/>
      <c r="BD98" s="8"/>
      <c r="BE98" s="8"/>
      <c r="BF98" s="8"/>
      <c r="BG98" s="8"/>
      <c r="BH98" s="8"/>
      <c r="BI98" s="8"/>
      <c r="BJ98" s="8"/>
      <c r="BK98" s="8"/>
      <c r="BL98"/>
      <c r="BM98"/>
      <c r="BN98" s="10">
        <v>0</v>
      </c>
      <c r="BO98" s="10"/>
      <c r="BP98" s="10"/>
      <c r="BQ98" s="10"/>
      <c r="BR98" s="10"/>
      <c r="BS98" s="10"/>
      <c r="BT98" s="10"/>
      <c r="BU98" s="10"/>
      <c r="BV98" s="1" t="str">
        <f>Запрос1[[#This Row],[Менеджер]]</f>
        <v>Бекетов Мұрат</v>
      </c>
      <c r="BW98" s="1">
        <f>Запрос1[[#This Row],[Дирекция]]</f>
        <v>0</v>
      </c>
      <c r="BX98" s="1" t="str">
        <f t="shared" si="1"/>
        <v>КХ Онталап</v>
      </c>
      <c r="BY98" s="1" t="str">
        <f t="shared" si="1"/>
        <v>030164018616</v>
      </c>
      <c r="CA98" t="str">
        <f>Запрос1[[#This Row],[родитель]]</f>
        <v>КХ Онталап</v>
      </c>
      <c r="CB98" t="str">
        <f>Запрос1[[#This Row],[БИНРодителя]]</f>
        <v>030164018616</v>
      </c>
    </row>
    <row r="99" spans="1:80" x14ac:dyDescent="0.3">
      <c r="A99"/>
      <c r="B99" t="s">
        <v>106</v>
      </c>
      <c r="C99" t="s">
        <v>107</v>
      </c>
      <c r="D99" t="s">
        <v>110</v>
      </c>
      <c r="E99" t="s">
        <v>185</v>
      </c>
      <c r="F99" t="s">
        <v>911</v>
      </c>
      <c r="G99" t="s">
        <v>912</v>
      </c>
      <c r="H99" t="s">
        <v>913</v>
      </c>
      <c r="I99" t="s">
        <v>914</v>
      </c>
      <c r="J99" t="s">
        <v>914</v>
      </c>
      <c r="K99" t="s">
        <v>913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 s="8">
        <v>412000</v>
      </c>
      <c r="S99" s="8"/>
      <c r="T99" s="8"/>
      <c r="U99" s="8"/>
      <c r="V99" s="8"/>
      <c r="W99" s="8"/>
      <c r="X99" s="8">
        <v>192000</v>
      </c>
      <c r="Y99" s="8"/>
      <c r="Z99" s="8"/>
      <c r="AA99" s="8"/>
      <c r="AB99" s="8"/>
      <c r="AC99" s="8"/>
      <c r="AD99">
        <v>46.6</v>
      </c>
      <c r="AE99"/>
      <c r="AF99"/>
      <c r="AG99"/>
      <c r="AH99"/>
      <c r="AI99"/>
      <c r="AJ99" s="8">
        <v>412000</v>
      </c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/>
      <c r="BM99"/>
      <c r="BN99" s="10">
        <v>0</v>
      </c>
      <c r="BO99" s="10"/>
      <c r="BP99" s="10"/>
      <c r="BQ99" s="10"/>
      <c r="BR99" s="10"/>
      <c r="BS99" s="10"/>
      <c r="BT99" s="10"/>
      <c r="BU99" s="10"/>
      <c r="BV99" s="1" t="str">
        <f>Запрос1[[#This Row],[Менеджер]]</f>
        <v>Бекетов Мұрат</v>
      </c>
      <c r="BW99" s="1">
        <f>Запрос1[[#This Row],[Дирекция]]</f>
        <v>0</v>
      </c>
      <c r="BX99" s="1" t="str">
        <f t="shared" si="1"/>
        <v xml:space="preserve">ТОО Турмаганбет </v>
      </c>
      <c r="BY99" s="1" t="str">
        <f t="shared" si="1"/>
        <v>021140001861</v>
      </c>
      <c r="CA99" t="str">
        <f>Запрос1[[#This Row],[родитель]]</f>
        <v xml:space="preserve">ТОО Турмаганбет </v>
      </c>
      <c r="CB99" t="str">
        <f>Запрос1[[#This Row],[БИНРодителя]]</f>
        <v>021140001861</v>
      </c>
    </row>
    <row r="100" spans="1:80" x14ac:dyDescent="0.3">
      <c r="A100"/>
      <c r="B100" t="s">
        <v>106</v>
      </c>
      <c r="C100" t="s">
        <v>107</v>
      </c>
      <c r="D100" t="s">
        <v>110</v>
      </c>
      <c r="E100" t="s">
        <v>206</v>
      </c>
      <c r="F100" t="s">
        <v>207</v>
      </c>
      <c r="G100"/>
      <c r="H100" t="s">
        <v>916</v>
      </c>
      <c r="I100" t="s">
        <v>917</v>
      </c>
      <c r="J100" t="s">
        <v>917</v>
      </c>
      <c r="K100" t="s">
        <v>916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 s="8">
        <v>1880000</v>
      </c>
      <c r="S100" s="8"/>
      <c r="T100" s="8"/>
      <c r="U100" s="8"/>
      <c r="V100" s="8"/>
      <c r="W100" s="8"/>
      <c r="X100" s="8">
        <v>376000</v>
      </c>
      <c r="Y100" s="8"/>
      <c r="Z100" s="8"/>
      <c r="AA100" s="8"/>
      <c r="AB100" s="8"/>
      <c r="AC100" s="8"/>
      <c r="AD100">
        <v>20</v>
      </c>
      <c r="AE100"/>
      <c r="AF100"/>
      <c r="AG100"/>
      <c r="AH100"/>
      <c r="AI100"/>
      <c r="AJ100" s="8">
        <v>1880000</v>
      </c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/>
      <c r="BM100"/>
      <c r="BN100" s="10">
        <v>0</v>
      </c>
      <c r="BO100" s="10"/>
      <c r="BP100" s="10"/>
      <c r="BQ100" s="10"/>
      <c r="BR100" s="10"/>
      <c r="BS100" s="10"/>
      <c r="BT100" s="10"/>
      <c r="BU100" s="10"/>
      <c r="BV100" s="1" t="str">
        <f>Запрос1[[#This Row],[Менеджер]]</f>
        <v>Бекетов Мұрат</v>
      </c>
      <c r="BW100" s="1">
        <f>Запрос1[[#This Row],[Дирекция]]</f>
        <v>0</v>
      </c>
      <c r="BX100" s="1" t="str">
        <f t="shared" si="1"/>
        <v>Толеу КХ</v>
      </c>
      <c r="BY100" s="1" t="str">
        <f t="shared" si="1"/>
        <v>040164025472</v>
      </c>
      <c r="CA100" t="str">
        <f>Запрос1[[#This Row],[родитель]]</f>
        <v>Толеу КХ</v>
      </c>
      <c r="CB100" t="str">
        <f>Запрос1[[#This Row],[БИНРодителя]]</f>
        <v>040164025472</v>
      </c>
    </row>
    <row r="101" spans="1:80" x14ac:dyDescent="0.3">
      <c r="A101"/>
      <c r="B101" t="s">
        <v>106</v>
      </c>
      <c r="C101" t="s">
        <v>107</v>
      </c>
      <c r="D101" t="s">
        <v>110</v>
      </c>
      <c r="E101" t="s">
        <v>206</v>
      </c>
      <c r="F101" t="s">
        <v>918</v>
      </c>
      <c r="G101" t="s">
        <v>360</v>
      </c>
      <c r="H101" t="s">
        <v>919</v>
      </c>
      <c r="I101" t="s">
        <v>920</v>
      </c>
      <c r="J101" t="s">
        <v>920</v>
      </c>
      <c r="K101" t="s">
        <v>919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 s="8">
        <v>960000</v>
      </c>
      <c r="S101" s="8"/>
      <c r="T101" s="8"/>
      <c r="U101" s="8"/>
      <c r="V101" s="8"/>
      <c r="W101" s="8"/>
      <c r="X101" s="8">
        <v>960000</v>
      </c>
      <c r="Y101" s="8"/>
      <c r="Z101" s="8"/>
      <c r="AA101" s="8"/>
      <c r="AB101" s="8"/>
      <c r="AC101" s="8"/>
      <c r="AD101">
        <v>100</v>
      </c>
      <c r="AE101"/>
      <c r="AF101"/>
      <c r="AG101"/>
      <c r="AH101"/>
      <c r="AI101"/>
      <c r="AJ101" s="8">
        <v>960000</v>
      </c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/>
      <c r="BM101"/>
      <c r="BN101" s="10">
        <v>0</v>
      </c>
      <c r="BO101" s="10"/>
      <c r="BP101" s="10"/>
      <c r="BQ101" s="10"/>
      <c r="BR101" s="10"/>
      <c r="BS101" s="10"/>
      <c r="BT101" s="10"/>
      <c r="BU101" s="10"/>
      <c r="BV101" s="1" t="str">
        <f>Запрос1[[#This Row],[Менеджер]]</f>
        <v>Бекетов Мұрат</v>
      </c>
      <c r="BW101" s="1">
        <f>Запрос1[[#This Row],[Дирекция]]</f>
        <v>0</v>
      </c>
      <c r="BX101" s="1" t="str">
        <f t="shared" si="1"/>
        <v>Акжол КХ</v>
      </c>
      <c r="BY101" s="1" t="str">
        <f t="shared" si="1"/>
        <v>030764023436</v>
      </c>
      <c r="CA101" t="str">
        <f>Запрос1[[#This Row],[родитель]]</f>
        <v>Акжол КХ</v>
      </c>
      <c r="CB101" t="str">
        <f>Запрос1[[#This Row],[БИНРодителя]]</f>
        <v>030764023436</v>
      </c>
    </row>
    <row r="102" spans="1:80" x14ac:dyDescent="0.3">
      <c r="A102"/>
      <c r="B102" t="s">
        <v>106</v>
      </c>
      <c r="C102" t="s">
        <v>107</v>
      </c>
      <c r="D102" t="s">
        <v>110</v>
      </c>
      <c r="E102" t="s">
        <v>206</v>
      </c>
      <c r="F102" t="s">
        <v>918</v>
      </c>
      <c r="G102" t="s">
        <v>360</v>
      </c>
      <c r="H102" t="s">
        <v>921</v>
      </c>
      <c r="I102" t="s">
        <v>922</v>
      </c>
      <c r="J102" t="s">
        <v>922</v>
      </c>
      <c r="K102" t="s">
        <v>921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 s="8">
        <v>960000</v>
      </c>
      <c r="S102" s="8"/>
      <c r="T102" s="8"/>
      <c r="U102" s="8"/>
      <c r="V102" s="8"/>
      <c r="W102" s="8"/>
      <c r="X102" s="8">
        <v>96000</v>
      </c>
      <c r="Y102" s="8"/>
      <c r="Z102" s="8"/>
      <c r="AA102" s="8"/>
      <c r="AB102" s="8"/>
      <c r="AC102" s="8"/>
      <c r="AD102">
        <v>10</v>
      </c>
      <c r="AE102"/>
      <c r="AF102"/>
      <c r="AG102"/>
      <c r="AH102"/>
      <c r="AI102"/>
      <c r="AJ102" s="8">
        <v>960000</v>
      </c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/>
      <c r="BM102"/>
      <c r="BN102" s="10">
        <v>0</v>
      </c>
      <c r="BO102" s="10"/>
      <c r="BP102" s="10"/>
      <c r="BQ102" s="10"/>
      <c r="BR102" s="10"/>
      <c r="BS102" s="10"/>
      <c r="BT102" s="10"/>
      <c r="BU102" s="10"/>
      <c r="BV102" s="1" t="str">
        <f>Запрос1[[#This Row],[Менеджер]]</f>
        <v>Бекетов Мұрат</v>
      </c>
      <c r="BW102" s="1">
        <f>Запрос1[[#This Row],[Дирекция]]</f>
        <v>0</v>
      </c>
      <c r="BX102" s="1" t="str">
        <f t="shared" si="1"/>
        <v>Манас КХ</v>
      </c>
      <c r="BY102" s="1" t="str">
        <f t="shared" si="1"/>
        <v>030764023684</v>
      </c>
      <c r="CA102" t="str">
        <f>Запрос1[[#This Row],[родитель]]</f>
        <v>Манас КХ</v>
      </c>
      <c r="CB102" t="str">
        <f>Запрос1[[#This Row],[БИНРодителя]]</f>
        <v>030764023684</v>
      </c>
    </row>
    <row r="103" spans="1:80" x14ac:dyDescent="0.3">
      <c r="A103"/>
      <c r="B103" t="s">
        <v>106</v>
      </c>
      <c r="C103" t="s">
        <v>107</v>
      </c>
      <c r="D103" t="s">
        <v>110</v>
      </c>
      <c r="E103" t="s">
        <v>219</v>
      </c>
      <c r="F103" t="s">
        <v>239</v>
      </c>
      <c r="G103" t="s">
        <v>240</v>
      </c>
      <c r="H103" t="s">
        <v>923</v>
      </c>
      <c r="I103" t="s">
        <v>924</v>
      </c>
      <c r="J103" t="s">
        <v>924</v>
      </c>
      <c r="K103" t="s">
        <v>923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 s="8">
        <v>3296000</v>
      </c>
      <c r="S103" s="8"/>
      <c r="T103" s="8"/>
      <c r="U103" s="8"/>
      <c r="V103" s="8"/>
      <c r="W103" s="8"/>
      <c r="X103" s="8">
        <v>0</v>
      </c>
      <c r="Y103" s="8"/>
      <c r="Z103" s="8"/>
      <c r="AA103" s="8"/>
      <c r="AB103" s="8"/>
      <c r="AC103" s="8"/>
      <c r="AD103">
        <v>0</v>
      </c>
      <c r="AE103"/>
      <c r="AF103"/>
      <c r="AG103"/>
      <c r="AH103"/>
      <c r="AI103"/>
      <c r="AJ103" s="8">
        <v>3296000</v>
      </c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/>
      <c r="BM103"/>
      <c r="BN103" s="10">
        <v>0</v>
      </c>
      <c r="BO103" s="10"/>
      <c r="BP103" s="10"/>
      <c r="BQ103" s="10"/>
      <c r="BR103" s="10"/>
      <c r="BS103" s="10"/>
      <c r="BT103" s="10"/>
      <c r="BU103" s="10"/>
      <c r="BV103" s="1" t="str">
        <f>Запрос1[[#This Row],[Менеджер]]</f>
        <v>Бекетов Мұрат</v>
      </c>
      <c r="BW103" s="1">
        <f>Запрос1[[#This Row],[Дирекция]]</f>
        <v>0</v>
      </c>
      <c r="BX103" s="1" t="e">
        <f t="shared" si="1"/>
        <v>#N/A</v>
      </c>
      <c r="BY103" s="1" t="e">
        <f t="shared" si="1"/>
        <v>#N/A</v>
      </c>
      <c r="CA103" t="e">
        <f>VLOOKUP(Запрос1[[#This Row],[БИНКХ]],'[2]Группы компаний'!$A:$E,4,0)</f>
        <v>#N/A</v>
      </c>
      <c r="CB103" t="e">
        <f>VLOOKUP(CA103,$H:$I,2,0)</f>
        <v>#N/A</v>
      </c>
    </row>
    <row r="104" spans="1:80" x14ac:dyDescent="0.3">
      <c r="A104"/>
      <c r="B104" t="s">
        <v>106</v>
      </c>
      <c r="C104" t="s">
        <v>107</v>
      </c>
      <c r="D104" t="s">
        <v>110</v>
      </c>
      <c r="E104" t="s">
        <v>219</v>
      </c>
      <c r="F104" t="s">
        <v>925</v>
      </c>
      <c r="G104" t="s">
        <v>926</v>
      </c>
      <c r="H104" t="s">
        <v>927</v>
      </c>
      <c r="I104" t="s">
        <v>928</v>
      </c>
      <c r="J104" t="s">
        <v>928</v>
      </c>
      <c r="K104" t="s">
        <v>927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 s="8">
        <v>3880000</v>
      </c>
      <c r="S104" s="8"/>
      <c r="T104" s="8"/>
      <c r="U104" s="8"/>
      <c r="V104" s="8"/>
      <c r="W104" s="8"/>
      <c r="X104" s="8">
        <v>36000</v>
      </c>
      <c r="Y104" s="8"/>
      <c r="Z104" s="8"/>
      <c r="AA104" s="8"/>
      <c r="AB104" s="8"/>
      <c r="AC104" s="8"/>
      <c r="AD104">
        <v>0.93</v>
      </c>
      <c r="AE104"/>
      <c r="AF104"/>
      <c r="AG104"/>
      <c r="AH104"/>
      <c r="AI104"/>
      <c r="AJ104" s="8">
        <v>3880000</v>
      </c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/>
      <c r="BM104"/>
      <c r="BN104" s="10">
        <v>0</v>
      </c>
      <c r="BO104" s="10"/>
      <c r="BP104" s="10"/>
      <c r="BQ104" s="10"/>
      <c r="BR104" s="10"/>
      <c r="BS104" s="10"/>
      <c r="BT104" s="10"/>
      <c r="BU104" s="10"/>
      <c r="BV104" s="1" t="str">
        <f>Запрос1[[#This Row],[Менеджер]]</f>
        <v>Бекетов Мұрат</v>
      </c>
      <c r="BW104" s="1">
        <f>Запрос1[[#This Row],[Дирекция]]</f>
        <v>0</v>
      </c>
      <c r="BX104" s="1" t="str">
        <f t="shared" si="1"/>
        <v xml:space="preserve">Шиелі МТС ТОО </v>
      </c>
      <c r="BY104" s="1" t="str">
        <f t="shared" si="1"/>
        <v>150240018376</v>
      </c>
      <c r="CA104" t="str">
        <f>Запрос1[[#This Row],[родитель]]</f>
        <v xml:space="preserve">Шиелі МТС ТОО </v>
      </c>
      <c r="CB104" t="str">
        <f>Запрос1[[#This Row],[БИНРодителя]]</f>
        <v>150240018376</v>
      </c>
    </row>
    <row r="105" spans="1:80" x14ac:dyDescent="0.3">
      <c r="A105"/>
      <c r="B105" t="s">
        <v>106</v>
      </c>
      <c r="C105" t="s">
        <v>107</v>
      </c>
      <c r="D105" t="s">
        <v>110</v>
      </c>
      <c r="E105" t="s">
        <v>219</v>
      </c>
      <c r="F105" t="s">
        <v>929</v>
      </c>
      <c r="G105" t="s">
        <v>930</v>
      </c>
      <c r="H105" t="s">
        <v>931</v>
      </c>
      <c r="I105" t="s">
        <v>932</v>
      </c>
      <c r="J105" t="s">
        <v>932</v>
      </c>
      <c r="K105" t="s">
        <v>931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 s="8">
        <v>7400000</v>
      </c>
      <c r="S105" s="8"/>
      <c r="T105" s="8"/>
      <c r="U105" s="8"/>
      <c r="V105" s="8"/>
      <c r="W105" s="8"/>
      <c r="X105" s="8">
        <v>600000</v>
      </c>
      <c r="Y105" s="8"/>
      <c r="Z105" s="8"/>
      <c r="AA105" s="8"/>
      <c r="AB105" s="8"/>
      <c r="AC105" s="8"/>
      <c r="AD105">
        <v>8.11</v>
      </c>
      <c r="AE105"/>
      <c r="AF105"/>
      <c r="AG105"/>
      <c r="AH105"/>
      <c r="AI105"/>
      <c r="AJ105" s="8">
        <v>7400000</v>
      </c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/>
      <c r="BM105"/>
      <c r="BN105" s="10">
        <v>0</v>
      </c>
      <c r="BO105" s="10"/>
      <c r="BP105" s="10"/>
      <c r="BQ105" s="10"/>
      <c r="BR105" s="10"/>
      <c r="BS105" s="10"/>
      <c r="BT105" s="10"/>
      <c r="BU105" s="10"/>
      <c r="BV105" s="1" t="str">
        <f>Запрос1[[#This Row],[Менеджер]]</f>
        <v>Бекетов Мұрат</v>
      </c>
      <c r="BW105" s="1">
        <f>Запрос1[[#This Row],[Дирекция]]</f>
        <v>0</v>
      </c>
      <c r="BX105" s="1" t="str">
        <f t="shared" si="1"/>
        <v>Берекелі КХ</v>
      </c>
      <c r="BY105" s="1" t="str">
        <f t="shared" si="1"/>
        <v>170164025954</v>
      </c>
      <c r="CA105" t="str">
        <f>Запрос1[[#This Row],[родитель]]</f>
        <v>Берекелі КХ</v>
      </c>
      <c r="CB105" t="str">
        <f>Запрос1[[#This Row],[БИНРодителя]]</f>
        <v>170164025954</v>
      </c>
    </row>
    <row r="106" spans="1:80" x14ac:dyDescent="0.3">
      <c r="A106"/>
      <c r="B106" t="s">
        <v>106</v>
      </c>
      <c r="C106" t="s">
        <v>107</v>
      </c>
      <c r="D106" t="s">
        <v>110</v>
      </c>
      <c r="E106" t="s">
        <v>219</v>
      </c>
      <c r="F106" t="s">
        <v>929</v>
      </c>
      <c r="G106" t="s">
        <v>930</v>
      </c>
      <c r="H106" t="s">
        <v>933</v>
      </c>
      <c r="I106" t="s">
        <v>934</v>
      </c>
      <c r="J106" t="s">
        <v>934</v>
      </c>
      <c r="K106" t="s">
        <v>933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 s="8">
        <v>4200000</v>
      </c>
      <c r="S106" s="8"/>
      <c r="T106" s="8"/>
      <c r="U106" s="8"/>
      <c r="V106" s="8"/>
      <c r="W106" s="8"/>
      <c r="X106" s="8">
        <v>420000</v>
      </c>
      <c r="Y106" s="8"/>
      <c r="Z106" s="8"/>
      <c r="AA106" s="8"/>
      <c r="AB106" s="8"/>
      <c r="AC106" s="8"/>
      <c r="AD106">
        <v>10</v>
      </c>
      <c r="AE106"/>
      <c r="AF106"/>
      <c r="AG106"/>
      <c r="AH106"/>
      <c r="AI106"/>
      <c r="AJ106" s="8">
        <v>4200000</v>
      </c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/>
      <c r="BM106"/>
      <c r="BN106" s="10">
        <v>0</v>
      </c>
      <c r="BO106" s="10"/>
      <c r="BP106" s="10"/>
      <c r="BQ106" s="10"/>
      <c r="BR106" s="10"/>
      <c r="BS106" s="10"/>
      <c r="BT106" s="10"/>
      <c r="BU106" s="10"/>
      <c r="BV106" s="1" t="str">
        <f>Запрос1[[#This Row],[Менеджер]]</f>
        <v>Бекетов Мұрат</v>
      </c>
      <c r="BW106" s="1">
        <f>Запрос1[[#This Row],[Дирекция]]</f>
        <v>0</v>
      </c>
      <c r="BX106" s="1" t="str">
        <f t="shared" si="1"/>
        <v>Ел Ырысы  КХ</v>
      </c>
      <c r="BY106" s="1" t="str">
        <f t="shared" si="1"/>
        <v>160664005946</v>
      </c>
      <c r="CA106" t="str">
        <f>Запрос1[[#This Row],[родитель]]</f>
        <v>Ел Ырысы  КХ</v>
      </c>
      <c r="CB106" t="str">
        <f>Запрос1[[#This Row],[БИНРодителя]]</f>
        <v>160664005946</v>
      </c>
    </row>
    <row r="107" spans="1:80" x14ac:dyDescent="0.3">
      <c r="A107"/>
      <c r="B107" t="s">
        <v>78</v>
      </c>
      <c r="C107" t="s">
        <v>79</v>
      </c>
      <c r="D107"/>
      <c r="E107"/>
      <c r="F107"/>
      <c r="G107"/>
      <c r="H107" t="s">
        <v>80</v>
      </c>
      <c r="I107" t="s">
        <v>81</v>
      </c>
      <c r="J107" t="s">
        <v>81</v>
      </c>
      <c r="K107" t="s">
        <v>80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 s="8">
        <v>236000</v>
      </c>
      <c r="S107" s="8"/>
      <c r="T107" s="8"/>
      <c r="U107" s="8"/>
      <c r="V107" s="8"/>
      <c r="W107" s="8"/>
      <c r="X107" s="8">
        <v>236000</v>
      </c>
      <c r="Y107" s="8"/>
      <c r="Z107" s="8"/>
      <c r="AA107" s="8"/>
      <c r="AB107" s="8"/>
      <c r="AC107" s="8"/>
      <c r="AD107">
        <v>100</v>
      </c>
      <c r="AE107"/>
      <c r="AF107"/>
      <c r="AG107"/>
      <c r="AH107"/>
      <c r="AI107"/>
      <c r="AJ107" s="8">
        <v>236000</v>
      </c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/>
      <c r="BM107"/>
      <c r="BN107" s="10">
        <v>0</v>
      </c>
      <c r="BO107" s="10"/>
      <c r="BP107" s="10"/>
      <c r="BQ107" s="10"/>
      <c r="BR107" s="10"/>
      <c r="BS107" s="10"/>
      <c r="BT107" s="10"/>
      <c r="BU107" s="10"/>
      <c r="BV107" s="1" t="str">
        <f>Запрос1[[#This Row],[Менеджер]]</f>
        <v>Ахметова Айгерим</v>
      </c>
      <c r="BW107" s="1">
        <f>Запрос1[[#This Row],[Дирекция]]</f>
        <v>0</v>
      </c>
      <c r="BX107" s="1" t="str">
        <f t="shared" si="1"/>
        <v xml:space="preserve">Корчагин Анатолий Андреевич </v>
      </c>
      <c r="BY107" s="1" t="str">
        <f t="shared" si="1"/>
        <v>480209300926</v>
      </c>
      <c r="CA107" t="str">
        <f>Запрос1[[#This Row],[родитель]]</f>
        <v xml:space="preserve">Корчагин Анатолий Андреевич </v>
      </c>
      <c r="CB107" t="str">
        <f>Запрос1[[#This Row],[БИНРодителя]]</f>
        <v>480209300926</v>
      </c>
    </row>
    <row r="108" spans="1:80" x14ac:dyDescent="0.3">
      <c r="A108"/>
      <c r="B108" t="s">
        <v>78</v>
      </c>
      <c r="C108" t="s">
        <v>79</v>
      </c>
      <c r="D108" t="s">
        <v>82</v>
      </c>
      <c r="E108"/>
      <c r="F108" t="s">
        <v>83</v>
      </c>
      <c r="G108"/>
      <c r="H108" t="s">
        <v>84</v>
      </c>
      <c r="I108" t="s">
        <v>85</v>
      </c>
      <c r="J108" t="s">
        <v>85</v>
      </c>
      <c r="K108" t="s">
        <v>84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 s="8">
        <v>132124</v>
      </c>
      <c r="S108" s="8"/>
      <c r="T108" s="8"/>
      <c r="U108" s="8"/>
      <c r="V108" s="8"/>
      <c r="W108" s="8"/>
      <c r="X108" s="8">
        <v>132124</v>
      </c>
      <c r="Y108" s="8"/>
      <c r="Z108" s="8"/>
      <c r="AA108" s="8"/>
      <c r="AB108" s="8"/>
      <c r="AC108" s="8"/>
      <c r="AD108">
        <v>100</v>
      </c>
      <c r="AE108"/>
      <c r="AF108"/>
      <c r="AG108"/>
      <c r="AH108"/>
      <c r="AI108"/>
      <c r="AJ108" s="8">
        <v>132124</v>
      </c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/>
      <c r="BM108"/>
      <c r="BN108" s="10">
        <v>0</v>
      </c>
      <c r="BO108" s="10"/>
      <c r="BP108" s="10"/>
      <c r="BQ108" s="10"/>
      <c r="BR108" s="10"/>
      <c r="BS108" s="10"/>
      <c r="BT108" s="10"/>
      <c r="BU108" s="10"/>
      <c r="BV108" s="1" t="str">
        <f>Запрос1[[#This Row],[Менеджер]]</f>
        <v>Ахметова Айгерим</v>
      </c>
      <c r="BW108" s="1">
        <f>Запрос1[[#This Row],[Дирекция]]</f>
        <v>0</v>
      </c>
      <c r="BX108" s="1" t="str">
        <f t="shared" si="1"/>
        <v>ТОО "Кортева Агрисаенс Казахстан"</v>
      </c>
      <c r="BY108" s="1" t="str">
        <f t="shared" si="1"/>
        <v>080840011315</v>
      </c>
      <c r="CA108" t="str">
        <f>Запрос1[[#This Row],[родитель]]</f>
        <v>ТОО "Кортева Агрисаенс Казахстан"</v>
      </c>
      <c r="CB108" t="str">
        <f>Запрос1[[#This Row],[БИНРодителя]]</f>
        <v>080840011315</v>
      </c>
    </row>
    <row r="109" spans="1:80" x14ac:dyDescent="0.3">
      <c r="A109"/>
      <c r="B109" t="s">
        <v>78</v>
      </c>
      <c r="C109" t="s">
        <v>86</v>
      </c>
      <c r="D109"/>
      <c r="E109"/>
      <c r="F109"/>
      <c r="G109"/>
      <c r="H109" t="s">
        <v>87</v>
      </c>
      <c r="I109" t="s">
        <v>88</v>
      </c>
      <c r="J109" t="s">
        <v>88</v>
      </c>
      <c r="K109" t="s">
        <v>87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 s="8">
        <v>20000</v>
      </c>
      <c r="S109" s="8"/>
      <c r="T109" s="8"/>
      <c r="U109" s="8"/>
      <c r="V109" s="8"/>
      <c r="W109" s="8"/>
      <c r="X109" s="8">
        <v>20000</v>
      </c>
      <c r="Y109" s="8"/>
      <c r="Z109" s="8"/>
      <c r="AA109" s="8"/>
      <c r="AB109" s="8"/>
      <c r="AC109" s="8"/>
      <c r="AD109">
        <v>100</v>
      </c>
      <c r="AE109"/>
      <c r="AF109"/>
      <c r="AG109"/>
      <c r="AH109"/>
      <c r="AI109"/>
      <c r="AJ109" s="8">
        <v>20000</v>
      </c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/>
      <c r="BM109"/>
      <c r="BN109" s="10">
        <v>0</v>
      </c>
      <c r="BO109" s="10"/>
      <c r="BP109" s="10"/>
      <c r="BQ109" s="10"/>
      <c r="BR109" s="10"/>
      <c r="BS109" s="10"/>
      <c r="BT109" s="10"/>
      <c r="BU109" s="10"/>
      <c r="BV109" s="1" t="str">
        <f>Запрос1[[#This Row],[Менеджер]]</f>
        <v>Ахметова Айгерим</v>
      </c>
      <c r="BW109" s="1">
        <f>Запрос1[[#This Row],[Дирекция]]</f>
        <v>0</v>
      </c>
      <c r="BX109" s="1" t="str">
        <f t="shared" si="1"/>
        <v>Азизбакиев Рустам Арсенович</v>
      </c>
      <c r="BY109" s="1" t="str">
        <f t="shared" si="1"/>
        <v>740916301933</v>
      </c>
      <c r="CA109" t="str">
        <f>Запрос1[[#This Row],[родитель]]</f>
        <v>Азизбакиев Рустам Арсенович</v>
      </c>
      <c r="CB109" t="str">
        <f>Запрос1[[#This Row],[БИНРодителя]]</f>
        <v>740916301933</v>
      </c>
    </row>
    <row r="110" spans="1:80" x14ac:dyDescent="0.3">
      <c r="A110"/>
      <c r="B110" t="s">
        <v>78</v>
      </c>
      <c r="C110" t="s">
        <v>86</v>
      </c>
      <c r="D110" t="s">
        <v>89</v>
      </c>
      <c r="E110" t="s">
        <v>90</v>
      </c>
      <c r="F110" t="s">
        <v>91</v>
      </c>
      <c r="G110"/>
      <c r="H110" t="s">
        <v>92</v>
      </c>
      <c r="I110" t="s">
        <v>93</v>
      </c>
      <c r="J110" t="s">
        <v>93</v>
      </c>
      <c r="K110" t="s">
        <v>92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 s="8">
        <v>72229723.799999997</v>
      </c>
      <c r="S110" s="8"/>
      <c r="T110" s="8"/>
      <c r="U110" s="8"/>
      <c r="V110" s="8"/>
      <c r="W110" s="8"/>
      <c r="X110" s="8">
        <v>42232392.200000003</v>
      </c>
      <c r="Y110" s="8"/>
      <c r="Z110" s="8"/>
      <c r="AA110" s="8"/>
      <c r="AB110" s="8"/>
      <c r="AC110" s="8"/>
      <c r="AD110">
        <v>58.47</v>
      </c>
      <c r="AE110"/>
      <c r="AF110"/>
      <c r="AG110"/>
      <c r="AH110"/>
      <c r="AI110"/>
      <c r="AJ110" s="8">
        <v>72229723.799999997</v>
      </c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/>
      <c r="BM110"/>
      <c r="BN110" s="10">
        <v>0</v>
      </c>
      <c r="BO110" s="10"/>
      <c r="BP110" s="10"/>
      <c r="BQ110" s="10"/>
      <c r="BR110" s="10"/>
      <c r="BS110" s="10"/>
      <c r="BT110" s="10"/>
      <c r="BU110" s="10"/>
      <c r="BV110" s="1" t="str">
        <f>Запрос1[[#This Row],[Менеджер]]</f>
        <v>Ахметова Айгерим</v>
      </c>
      <c r="BW110" s="1">
        <f>Запрос1[[#This Row],[Дирекция]]</f>
        <v>0</v>
      </c>
      <c r="BX110" s="1" t="str">
        <f t="shared" si="1"/>
        <v>ТОО "РамутАгроКемикал"</v>
      </c>
      <c r="BY110" s="1" t="str">
        <f t="shared" si="1"/>
        <v>160340025770</v>
      </c>
      <c r="CA110" t="str">
        <f>Запрос1[[#This Row],[родитель]]</f>
        <v>ТОО "РамутАгроКемикал"</v>
      </c>
      <c r="CB110" t="str">
        <f>Запрос1[[#This Row],[БИНРодителя]]</f>
        <v>160340025770</v>
      </c>
    </row>
    <row r="111" spans="1:80" x14ac:dyDescent="0.3">
      <c r="A111"/>
      <c r="B111" t="s">
        <v>78</v>
      </c>
      <c r="C111" t="s">
        <v>86</v>
      </c>
      <c r="D111" t="s">
        <v>82</v>
      </c>
      <c r="E111"/>
      <c r="F111" t="s">
        <v>94</v>
      </c>
      <c r="G111"/>
      <c r="H111" t="s">
        <v>95</v>
      </c>
      <c r="I111" t="s">
        <v>96</v>
      </c>
      <c r="J111" t="s">
        <v>96</v>
      </c>
      <c r="K111" t="s">
        <v>95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 s="8">
        <v>1127329</v>
      </c>
      <c r="S111" s="8"/>
      <c r="T111" s="8"/>
      <c r="U111" s="8"/>
      <c r="V111" s="8"/>
      <c r="W111" s="8"/>
      <c r="X111" s="8">
        <v>1127329</v>
      </c>
      <c r="Y111" s="8"/>
      <c r="Z111" s="8"/>
      <c r="AA111" s="8"/>
      <c r="AB111" s="8"/>
      <c r="AC111" s="8"/>
      <c r="AD111">
        <v>100</v>
      </c>
      <c r="AE111"/>
      <c r="AF111"/>
      <c r="AG111"/>
      <c r="AH111"/>
      <c r="AI111"/>
      <c r="AJ111" s="8">
        <v>1127329</v>
      </c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/>
      <c r="BM111"/>
      <c r="BN111" s="10">
        <v>0</v>
      </c>
      <c r="BO111" s="10"/>
      <c r="BP111" s="10"/>
      <c r="BQ111" s="10"/>
      <c r="BR111" s="10"/>
      <c r="BS111" s="10"/>
      <c r="BT111" s="10"/>
      <c r="BU111" s="10"/>
      <c r="BV111" s="1" t="str">
        <f>Запрос1[[#This Row],[Менеджер]]</f>
        <v>Ахметова Айгерим</v>
      </c>
      <c r="BW111" s="1">
        <f>Запрос1[[#This Row],[Дирекция]]</f>
        <v>0</v>
      </c>
      <c r="BX111" s="1" t="str">
        <f t="shared" si="1"/>
        <v>ТОО "Байер КАЗ"</v>
      </c>
      <c r="BY111" s="1" t="str">
        <f t="shared" si="1"/>
        <v>021140002213</v>
      </c>
      <c r="CA111" t="str">
        <f>Запрос1[[#This Row],[родитель]]</f>
        <v>ТОО "Байер КАЗ"</v>
      </c>
      <c r="CB111" t="str">
        <f>Запрос1[[#This Row],[БИНРодителя]]</f>
        <v>021140002213</v>
      </c>
    </row>
    <row r="112" spans="1:80" x14ac:dyDescent="0.3">
      <c r="A112"/>
      <c r="B112" t="s">
        <v>78</v>
      </c>
      <c r="C112" t="s">
        <v>86</v>
      </c>
      <c r="D112" t="s">
        <v>97</v>
      </c>
      <c r="E112" t="s">
        <v>98</v>
      </c>
      <c r="F112" t="s">
        <v>99</v>
      </c>
      <c r="G112" t="s">
        <v>100</v>
      </c>
      <c r="H112" t="s">
        <v>101</v>
      </c>
      <c r="I112" t="s">
        <v>102</v>
      </c>
      <c r="J112" t="s">
        <v>102</v>
      </c>
      <c r="K112" t="s">
        <v>101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 s="8">
        <v>3899917.3</v>
      </c>
      <c r="S112" s="8"/>
      <c r="T112" s="8"/>
      <c r="U112" s="8"/>
      <c r="V112" s="8"/>
      <c r="W112" s="8"/>
      <c r="X112" s="8">
        <v>2197942.5</v>
      </c>
      <c r="Y112" s="8"/>
      <c r="Z112" s="8"/>
      <c r="AA112" s="8"/>
      <c r="AB112" s="8"/>
      <c r="AC112" s="8"/>
      <c r="AD112">
        <v>56.36</v>
      </c>
      <c r="AE112"/>
      <c r="AF112"/>
      <c r="AG112"/>
      <c r="AH112"/>
      <c r="AI112"/>
      <c r="AJ112" s="8">
        <v>3899917.3</v>
      </c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/>
      <c r="BM112"/>
      <c r="BN112" s="10">
        <v>0</v>
      </c>
      <c r="BO112" s="10"/>
      <c r="BP112" s="10"/>
      <c r="BQ112" s="10"/>
      <c r="BR112" s="10"/>
      <c r="BS112" s="10"/>
      <c r="BT112" s="10"/>
      <c r="BU112" s="10"/>
      <c r="BV112" s="1" t="str">
        <f>Запрос1[[#This Row],[Менеджер]]</f>
        <v>Ахметова Айгерим</v>
      </c>
      <c r="BW112" s="1">
        <f>Запрос1[[#This Row],[Дирекция]]</f>
        <v>0</v>
      </c>
      <c r="BX112" s="1" t="str">
        <f t="shared" si="1"/>
        <v>ТОО "GR - Агро"</v>
      </c>
      <c r="BY112" s="1" t="str">
        <f t="shared" si="1"/>
        <v>100740006410</v>
      </c>
      <c r="CA112" t="str">
        <f>Запрос1[[#This Row],[родитель]]</f>
        <v>ТОО "GR - Агро"</v>
      </c>
      <c r="CB112" t="str">
        <f>Запрос1[[#This Row],[БИНРодителя]]</f>
        <v>100740006410</v>
      </c>
    </row>
    <row r="113" spans="1:80" x14ac:dyDescent="0.3">
      <c r="A113"/>
      <c r="B113" t="s">
        <v>78</v>
      </c>
      <c r="C113" t="s">
        <v>103</v>
      </c>
      <c r="D113"/>
      <c r="E113"/>
      <c r="F113"/>
      <c r="G113"/>
      <c r="H113" t="s">
        <v>104</v>
      </c>
      <c r="I113" t="s">
        <v>105</v>
      </c>
      <c r="J113" t="s">
        <v>105</v>
      </c>
      <c r="K113" t="s">
        <v>104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 s="8">
        <v>10000</v>
      </c>
      <c r="S113" s="8"/>
      <c r="T113" s="8"/>
      <c r="U113" s="8"/>
      <c r="V113" s="8"/>
      <c r="W113" s="8"/>
      <c r="X113" s="8">
        <v>10000</v>
      </c>
      <c r="Y113" s="8"/>
      <c r="Z113" s="8"/>
      <c r="AA113" s="8"/>
      <c r="AB113" s="8"/>
      <c r="AC113" s="8"/>
      <c r="AD113">
        <v>100</v>
      </c>
      <c r="AE113"/>
      <c r="AF113"/>
      <c r="AG113"/>
      <c r="AH113"/>
      <c r="AI113"/>
      <c r="AJ113" s="8">
        <v>10000</v>
      </c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/>
      <c r="BM113"/>
      <c r="BN113" s="10">
        <v>0</v>
      </c>
      <c r="BO113" s="10"/>
      <c r="BP113" s="10"/>
      <c r="BQ113" s="10"/>
      <c r="BR113" s="10"/>
      <c r="BS113" s="10"/>
      <c r="BT113" s="10"/>
      <c r="BU113" s="10"/>
      <c r="BV113" s="1" t="str">
        <f>Запрос1[[#This Row],[Менеджер]]</f>
        <v>Ахметова Айгерим</v>
      </c>
      <c r="BW113" s="1">
        <f>Запрос1[[#This Row],[Дирекция]]</f>
        <v>0</v>
      </c>
      <c r="BX113" s="1" t="str">
        <f t="shared" si="1"/>
        <v>Фраш Олжас Валерьевич</v>
      </c>
      <c r="BY113" s="1" t="str">
        <f t="shared" si="1"/>
        <v>880203351109</v>
      </c>
      <c r="CA113" t="str">
        <f>Запрос1[[#This Row],[родитель]]</f>
        <v>Фраш Олжас Валерьевич</v>
      </c>
      <c r="CB113" t="str">
        <f>Запрос1[[#This Row],[БИНРодителя]]</f>
        <v>880203351109</v>
      </c>
    </row>
    <row r="114" spans="1:80" x14ac:dyDescent="0.3">
      <c r="A114"/>
      <c r="B114" t="s">
        <v>106</v>
      </c>
      <c r="C114" t="s">
        <v>107</v>
      </c>
      <c r="D114"/>
      <c r="E114"/>
      <c r="F114"/>
      <c r="G114"/>
      <c r="H114" t="s">
        <v>108</v>
      </c>
      <c r="I114" t="s">
        <v>109</v>
      </c>
      <c r="J114" t="s">
        <v>109</v>
      </c>
      <c r="K114" t="s">
        <v>108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 s="8">
        <v>1904000</v>
      </c>
      <c r="S114" s="8"/>
      <c r="T114" s="8"/>
      <c r="U114" s="8"/>
      <c r="V114" s="8"/>
      <c r="W114" s="8"/>
      <c r="X114" s="8">
        <v>380800</v>
      </c>
      <c r="Y114" s="8"/>
      <c r="Z114" s="8"/>
      <c r="AA114" s="8"/>
      <c r="AB114" s="8"/>
      <c r="AC114" s="8"/>
      <c r="AD114">
        <v>20</v>
      </c>
      <c r="AE114"/>
      <c r="AF114"/>
      <c r="AG114"/>
      <c r="AH114"/>
      <c r="AI114"/>
      <c r="AJ114" s="8">
        <v>1904000</v>
      </c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/>
      <c r="BM114"/>
      <c r="BN114" s="10">
        <v>0</v>
      </c>
      <c r="BO114" s="10"/>
      <c r="BP114" s="10"/>
      <c r="BQ114" s="10"/>
      <c r="BR114" s="10"/>
      <c r="BS114" s="10"/>
      <c r="BT114" s="10"/>
      <c r="BU114" s="10"/>
      <c r="BV114" s="1" t="str">
        <f>Запрос1[[#This Row],[Менеджер]]</f>
        <v>Бекетов Мұрат</v>
      </c>
      <c r="BW114" s="1">
        <f>Запрос1[[#This Row],[Дирекция]]</f>
        <v>0</v>
      </c>
      <c r="BX114" s="1" t="str">
        <f t="shared" si="1"/>
        <v>КХ Бесарык</v>
      </c>
      <c r="BY114" s="1" t="str">
        <f t="shared" si="1"/>
        <v>581018302432</v>
      </c>
      <c r="CA114" t="str">
        <f>Запрос1[[#This Row],[родитель]]</f>
        <v>КХ Бесарык</v>
      </c>
      <c r="CB114" t="str">
        <f>Запрос1[[#This Row],[БИНРодителя]]</f>
        <v>581018302432</v>
      </c>
    </row>
    <row r="115" spans="1:80" x14ac:dyDescent="0.3">
      <c r="A115"/>
      <c r="B115" t="s">
        <v>106</v>
      </c>
      <c r="C115" t="s">
        <v>107</v>
      </c>
      <c r="D115" t="s">
        <v>110</v>
      </c>
      <c r="E115" t="s">
        <v>111</v>
      </c>
      <c r="F115" t="s">
        <v>112</v>
      </c>
      <c r="G115" t="s">
        <v>113</v>
      </c>
      <c r="H115" t="s">
        <v>114</v>
      </c>
      <c r="I115" t="s">
        <v>115</v>
      </c>
      <c r="J115" t="s">
        <v>115</v>
      </c>
      <c r="K115" t="s">
        <v>114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 s="8">
        <v>3200000</v>
      </c>
      <c r="S115" s="8"/>
      <c r="T115" s="8"/>
      <c r="U115" s="8"/>
      <c r="V115" s="8"/>
      <c r="W115" s="8"/>
      <c r="X115" s="8">
        <v>1600000</v>
      </c>
      <c r="Y115" s="8"/>
      <c r="Z115" s="8"/>
      <c r="AA115" s="8"/>
      <c r="AB115" s="8"/>
      <c r="AC115" s="8"/>
      <c r="AD115">
        <v>50</v>
      </c>
      <c r="AE115"/>
      <c r="AF115"/>
      <c r="AG115"/>
      <c r="AH115"/>
      <c r="AI115"/>
      <c r="AJ115" s="8">
        <v>3200000</v>
      </c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/>
      <c r="BM115"/>
      <c r="BN115" s="10">
        <v>0</v>
      </c>
      <c r="BO115" s="10"/>
      <c r="BP115" s="10"/>
      <c r="BQ115" s="10"/>
      <c r="BR115" s="10"/>
      <c r="BS115" s="10"/>
      <c r="BT115" s="10"/>
      <c r="BU115" s="10"/>
      <c r="BV115" s="1" t="str">
        <f>Запрос1[[#This Row],[Менеджер]]</f>
        <v>Бекетов Мұрат</v>
      </c>
      <c r="BW115" s="1">
        <f>Запрос1[[#This Row],[Дирекция]]</f>
        <v>0</v>
      </c>
      <c r="BX115" s="1" t="str">
        <f t="shared" si="1"/>
        <v>ФК АЛАМЕСЕК-А</v>
      </c>
      <c r="BY115" s="1" t="str">
        <f t="shared" si="1"/>
        <v>120664017030</v>
      </c>
      <c r="CA115" t="str">
        <f>Запрос1[[#This Row],[родитель]]</f>
        <v>ФК АЛАМЕСЕК-А</v>
      </c>
      <c r="CB115" t="str">
        <f>Запрос1[[#This Row],[БИНРодителя]]</f>
        <v>120664017030</v>
      </c>
    </row>
    <row r="116" spans="1:80" x14ac:dyDescent="0.3">
      <c r="A116"/>
      <c r="B116" t="s">
        <v>106</v>
      </c>
      <c r="C116" t="s">
        <v>107</v>
      </c>
      <c r="D116" t="s">
        <v>110</v>
      </c>
      <c r="E116" t="s">
        <v>111</v>
      </c>
      <c r="F116" t="s">
        <v>145</v>
      </c>
      <c r="G116" t="s">
        <v>146</v>
      </c>
      <c r="H116" t="s">
        <v>154</v>
      </c>
      <c r="I116" t="s">
        <v>155</v>
      </c>
      <c r="J116" t="s">
        <v>155</v>
      </c>
      <c r="K116" t="s">
        <v>154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 s="8">
        <v>820000</v>
      </c>
      <c r="S116" s="8"/>
      <c r="T116" s="8"/>
      <c r="U116" s="8"/>
      <c r="V116" s="8"/>
      <c r="W116" s="8"/>
      <c r="X116" s="8">
        <v>410000</v>
      </c>
      <c r="Y116" s="8"/>
      <c r="Z116" s="8"/>
      <c r="AA116" s="8"/>
      <c r="AB116" s="8"/>
      <c r="AC116" s="8"/>
      <c r="AD116">
        <v>50</v>
      </c>
      <c r="AE116"/>
      <c r="AF116"/>
      <c r="AG116"/>
      <c r="AH116"/>
      <c r="AI116"/>
      <c r="AJ116" s="8">
        <v>820000</v>
      </c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/>
      <c r="BM116"/>
      <c r="BN116" s="10">
        <v>0</v>
      </c>
      <c r="BO116" s="10"/>
      <c r="BP116" s="10"/>
      <c r="BQ116" s="10"/>
      <c r="BR116" s="10"/>
      <c r="BS116" s="10"/>
      <c r="BT116" s="10"/>
      <c r="BU116" s="10"/>
      <c r="BV116" s="1" t="str">
        <f>Запрос1[[#This Row],[Менеджер]]</f>
        <v>Бекетов Мұрат</v>
      </c>
      <c r="BW116" s="1">
        <f>Запрос1[[#This Row],[Дирекция]]</f>
        <v>0</v>
      </c>
      <c r="BX116" s="1" t="str">
        <f t="shared" si="1"/>
        <v>КХ Бірлік-1</v>
      </c>
      <c r="BY116" s="1" t="str">
        <f t="shared" si="1"/>
        <v>030264019182</v>
      </c>
      <c r="CA116" t="str">
        <f>Запрос1[[#This Row],[родитель]]</f>
        <v>КХ Бірлік-1</v>
      </c>
      <c r="CB116" t="str">
        <f>Запрос1[[#This Row],[БИНРодителя]]</f>
        <v>030264019182</v>
      </c>
    </row>
    <row r="117" spans="1:80" x14ac:dyDescent="0.3">
      <c r="A117" t="s">
        <v>11040</v>
      </c>
      <c r="B117" t="s">
        <v>2243</v>
      </c>
      <c r="C117" t="s">
        <v>1463</v>
      </c>
      <c r="D117" t="s">
        <v>1464</v>
      </c>
      <c r="E117" t="s">
        <v>2252</v>
      </c>
      <c r="F117" t="s">
        <v>3283</v>
      </c>
      <c r="G117" t="s">
        <v>3284</v>
      </c>
      <c r="H117" t="s">
        <v>7301</v>
      </c>
      <c r="I117" t="s">
        <v>7302</v>
      </c>
      <c r="J117" t="s">
        <v>7302</v>
      </c>
      <c r="K117" t="s">
        <v>7301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 s="8"/>
      <c r="S117" s="8"/>
      <c r="T117" s="8"/>
      <c r="U117" s="8"/>
      <c r="V117" s="8"/>
      <c r="W117" s="8">
        <v>313250</v>
      </c>
      <c r="X117" s="8"/>
      <c r="Y117" s="8"/>
      <c r="Z117" s="8"/>
      <c r="AA117" s="8"/>
      <c r="AB117" s="8"/>
      <c r="AC117" s="8">
        <v>313250</v>
      </c>
      <c r="AD117"/>
      <c r="AE117"/>
      <c r="AF117"/>
      <c r="AG117"/>
      <c r="AH117"/>
      <c r="AI117">
        <v>100</v>
      </c>
      <c r="AJ117" s="8"/>
      <c r="AK117" s="8"/>
      <c r="AL117" s="8"/>
      <c r="AM117" s="8"/>
      <c r="AN117" s="8"/>
      <c r="AO117" s="8">
        <v>313250</v>
      </c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/>
      <c r="BM117"/>
      <c r="BN117" s="10">
        <v>0</v>
      </c>
      <c r="BO117" s="10"/>
      <c r="BP117" s="10"/>
      <c r="BQ117" s="10"/>
      <c r="BR117" s="10"/>
      <c r="BS117" s="10"/>
      <c r="BT117" s="10"/>
      <c r="BU117" s="10"/>
      <c r="BV117" s="1" t="str">
        <f>Запрос1[[#This Row],[Менеджер]]</f>
        <v>Ануарбеков Марат Мерекеевич</v>
      </c>
      <c r="BW117" s="1" t="str">
        <f>Запрос1[[#This Row],[Дирекция]]</f>
        <v>Восточная дирекция</v>
      </c>
      <c r="BX117" s="1" t="str">
        <f t="shared" si="1"/>
        <v>Племенной центр Песчанский</v>
      </c>
      <c r="BY117" s="1" t="str">
        <f t="shared" si="1"/>
        <v>071140007693</v>
      </c>
      <c r="CA117" t="str">
        <f>Запрос1[[#This Row],[родитель]]</f>
        <v>Племенной центр Песчанский</v>
      </c>
      <c r="CB117" t="str">
        <f>Запрос1[[#This Row],[БИНРодителя]]</f>
        <v>071140007693</v>
      </c>
    </row>
    <row r="118" spans="1:80" x14ac:dyDescent="0.3">
      <c r="A118" t="s">
        <v>11040</v>
      </c>
      <c r="B118" t="s">
        <v>1462</v>
      </c>
      <c r="C118"/>
      <c r="D118"/>
      <c r="E118"/>
      <c r="F118"/>
      <c r="G118"/>
      <c r="H118" t="s">
        <v>6971</v>
      </c>
      <c r="I118" t="s">
        <v>77</v>
      </c>
      <c r="J118" t="s">
        <v>77</v>
      </c>
      <c r="K118" t="s">
        <v>6971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 s="8"/>
      <c r="S118" s="8"/>
      <c r="T118" s="8"/>
      <c r="U118" s="8"/>
      <c r="V118" s="8"/>
      <c r="W118" s="8">
        <v>9269737</v>
      </c>
      <c r="X118" s="8"/>
      <c r="Y118" s="8"/>
      <c r="Z118" s="8"/>
      <c r="AA118" s="8"/>
      <c r="AB118" s="8"/>
      <c r="AC118" s="8">
        <v>9269737</v>
      </c>
      <c r="AD118"/>
      <c r="AE118"/>
      <c r="AF118"/>
      <c r="AG118"/>
      <c r="AH118"/>
      <c r="AI118">
        <v>100</v>
      </c>
      <c r="AJ118" s="8"/>
      <c r="AK118" s="8"/>
      <c r="AL118" s="8"/>
      <c r="AM118" s="8"/>
      <c r="AN118" s="8"/>
      <c r="AO118" s="8">
        <v>9269737</v>
      </c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/>
      <c r="BM118"/>
      <c r="BN118" s="10">
        <v>1</v>
      </c>
      <c r="BO118" s="10">
        <v>35600</v>
      </c>
      <c r="BP118" s="10">
        <v>35600</v>
      </c>
      <c r="BQ118" s="10">
        <v>100</v>
      </c>
      <c r="BR118" s="10">
        <v>35600</v>
      </c>
      <c r="BS118" s="10"/>
      <c r="BT118" s="10"/>
      <c r="BU118" s="10"/>
      <c r="BV118" s="1" t="str">
        <f>Запрос1[[#This Row],[Менеджер]]</f>
        <v>Ахмедиев Арыстан Аскарович</v>
      </c>
      <c r="BW118" s="1" t="str">
        <f>Запрос1[[#This Row],[Дирекция]]</f>
        <v>Восточная дирекция</v>
      </c>
      <c r="BX118" s="1" t="str">
        <f t="shared" si="1"/>
        <v>ЧЛ (Павлодар)</v>
      </c>
      <c r="BY118" s="1" t="str">
        <f t="shared" si="1"/>
        <v/>
      </c>
      <c r="CA118" t="str">
        <f>Запрос1[[#This Row],[родитель]]</f>
        <v>ЧЛ (Павлодар)</v>
      </c>
      <c r="CB118" t="str">
        <f>Запрос1[[#This Row],[БИНРодителя]]</f>
        <v/>
      </c>
    </row>
    <row r="119" spans="1:80" x14ac:dyDescent="0.3">
      <c r="A119" t="s">
        <v>11040</v>
      </c>
      <c r="B119" t="s">
        <v>1462</v>
      </c>
      <c r="C119" t="s">
        <v>1463</v>
      </c>
      <c r="D119" t="s">
        <v>1464</v>
      </c>
      <c r="E119" t="s">
        <v>2282</v>
      </c>
      <c r="F119" t="s">
        <v>2283</v>
      </c>
      <c r="G119" t="s">
        <v>2318</v>
      </c>
      <c r="H119" t="s">
        <v>3322</v>
      </c>
      <c r="I119" t="s">
        <v>3323</v>
      </c>
      <c r="J119" t="s">
        <v>3323</v>
      </c>
      <c r="K119" t="s">
        <v>3322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 s="8"/>
      <c r="S119" s="8"/>
      <c r="T119" s="8"/>
      <c r="U119" s="8"/>
      <c r="V119" s="8"/>
      <c r="W119" s="8">
        <v>3905820</v>
      </c>
      <c r="X119" s="8"/>
      <c r="Y119" s="8"/>
      <c r="Z119" s="8"/>
      <c r="AA119" s="8"/>
      <c r="AB119" s="8"/>
      <c r="AC119" s="8">
        <v>1952910</v>
      </c>
      <c r="AD119"/>
      <c r="AE119"/>
      <c r="AF119"/>
      <c r="AG119"/>
      <c r="AH119"/>
      <c r="AI119">
        <v>50</v>
      </c>
      <c r="AJ119" s="8"/>
      <c r="AK119" s="8"/>
      <c r="AL119" s="8"/>
      <c r="AM119" s="8"/>
      <c r="AN119" s="8"/>
      <c r="AO119" s="8">
        <v>3905820</v>
      </c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/>
      <c r="BM119"/>
      <c r="BN119" s="10">
        <v>0</v>
      </c>
      <c r="BO119" s="10"/>
      <c r="BP119" s="10"/>
      <c r="BQ119" s="10"/>
      <c r="BR119" s="10"/>
      <c r="BS119" s="10"/>
      <c r="BT119" s="10"/>
      <c r="BU119" s="10"/>
      <c r="BV119" s="1" t="str">
        <f>Запрос1[[#This Row],[Менеджер]]</f>
        <v>Ахмедиев Арыстан Аскарович</v>
      </c>
      <c r="BW119" s="1" t="str">
        <f>Запрос1[[#This Row],[Дирекция]]</f>
        <v>Восточная дирекция</v>
      </c>
      <c r="BX119" s="1" t="str">
        <f t="shared" si="1"/>
        <v>Крестьянское хозяйство "Бастау"</v>
      </c>
      <c r="BY119" s="1" t="str">
        <f t="shared" si="1"/>
        <v>080264023144</v>
      </c>
      <c r="CA119" t="str">
        <f>Запрос1[[#This Row],[родитель]]</f>
        <v>Крестьянское хозяйство "Бастау"</v>
      </c>
      <c r="CB119" t="str">
        <f>Запрос1[[#This Row],[БИНРодителя]]</f>
        <v>080264023144</v>
      </c>
    </row>
    <row r="120" spans="1:80" x14ac:dyDescent="0.3">
      <c r="A120" t="s">
        <v>11040</v>
      </c>
      <c r="B120" t="s">
        <v>1462</v>
      </c>
      <c r="C120" t="s">
        <v>1463</v>
      </c>
      <c r="D120" t="s">
        <v>1464</v>
      </c>
      <c r="E120" t="s">
        <v>2282</v>
      </c>
      <c r="F120" t="s">
        <v>2430</v>
      </c>
      <c r="G120" t="s">
        <v>2431</v>
      </c>
      <c r="H120" t="s">
        <v>2432</v>
      </c>
      <c r="I120" t="s">
        <v>2433</v>
      </c>
      <c r="J120" t="s">
        <v>2433</v>
      </c>
      <c r="K120" t="s">
        <v>2432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 s="8"/>
      <c r="S120" s="8"/>
      <c r="T120" s="8"/>
      <c r="U120" s="8"/>
      <c r="V120" s="8"/>
      <c r="W120" s="8">
        <v>4142040</v>
      </c>
      <c r="X120" s="8"/>
      <c r="Y120" s="8"/>
      <c r="Z120" s="8"/>
      <c r="AA120" s="8"/>
      <c r="AB120" s="8"/>
      <c r="AC120" s="8">
        <v>2071020</v>
      </c>
      <c r="AD120"/>
      <c r="AE120"/>
      <c r="AF120"/>
      <c r="AG120"/>
      <c r="AH120"/>
      <c r="AI120">
        <v>50</v>
      </c>
      <c r="AJ120" s="8"/>
      <c r="AK120" s="8"/>
      <c r="AL120" s="8"/>
      <c r="AM120" s="8"/>
      <c r="AN120" s="8"/>
      <c r="AO120" s="8">
        <v>4142040</v>
      </c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/>
      <c r="BM120"/>
      <c r="BN120" s="10">
        <v>0</v>
      </c>
      <c r="BO120" s="10"/>
      <c r="BP120" s="10"/>
      <c r="BQ120" s="10"/>
      <c r="BR120" s="10"/>
      <c r="BS120" s="10"/>
      <c r="BT120" s="10"/>
      <c r="BU120" s="10"/>
      <c r="BV120" s="1" t="str">
        <f>Запрос1[[#This Row],[Менеджер]]</f>
        <v>Ахмедиев Арыстан Аскарович</v>
      </c>
      <c r="BW120" s="1" t="str">
        <f>Запрос1[[#This Row],[Дирекция]]</f>
        <v>Восточная дирекция</v>
      </c>
      <c r="BX120" s="1" t="str">
        <f t="shared" si="1"/>
        <v>КХ "Алихан" (Павлодар)</v>
      </c>
      <c r="BY120" s="1" t="str">
        <f t="shared" si="1"/>
        <v>710620350075</v>
      </c>
      <c r="CA120" t="str">
        <f>Запрос1[[#This Row],[родитель]]</f>
        <v>КХ "Алихан" (Павлодар)</v>
      </c>
      <c r="CB120" t="str">
        <f>Запрос1[[#This Row],[БИНРодителя]]</f>
        <v>710620350075</v>
      </c>
    </row>
    <row r="121" spans="1:80" x14ac:dyDescent="0.3">
      <c r="A121" t="s">
        <v>11040</v>
      </c>
      <c r="B121" t="s">
        <v>1462</v>
      </c>
      <c r="C121" t="s">
        <v>1463</v>
      </c>
      <c r="D121" t="s">
        <v>1464</v>
      </c>
      <c r="E121" t="s">
        <v>2282</v>
      </c>
      <c r="F121" t="s">
        <v>2430</v>
      </c>
      <c r="G121" t="s">
        <v>2431</v>
      </c>
      <c r="H121" t="s">
        <v>11131</v>
      </c>
      <c r="I121" t="s">
        <v>3455</v>
      </c>
      <c r="J121" t="s">
        <v>3455</v>
      </c>
      <c r="K121" t="s">
        <v>11131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 s="8"/>
      <c r="S121" s="8"/>
      <c r="T121" s="8"/>
      <c r="U121" s="8"/>
      <c r="V121" s="8"/>
      <c r="W121" s="8">
        <v>21316575</v>
      </c>
      <c r="X121" s="8"/>
      <c r="Y121" s="8"/>
      <c r="Z121" s="8"/>
      <c r="AA121" s="8"/>
      <c r="AB121" s="8"/>
      <c r="AC121" s="8">
        <v>6394972.5</v>
      </c>
      <c r="AD121"/>
      <c r="AE121"/>
      <c r="AF121"/>
      <c r="AG121"/>
      <c r="AH121"/>
      <c r="AI121">
        <v>30</v>
      </c>
      <c r="AJ121" s="8"/>
      <c r="AK121" s="8"/>
      <c r="AL121" s="8"/>
      <c r="AM121" s="8"/>
      <c r="AN121" s="8"/>
      <c r="AO121" s="8">
        <v>21316575</v>
      </c>
      <c r="AP121" s="8"/>
      <c r="AQ121" s="8"/>
      <c r="AR121" s="8"/>
      <c r="AS121" s="8"/>
      <c r="AT121" s="8"/>
      <c r="AU121" s="8">
        <v>3060000</v>
      </c>
      <c r="AV121" s="8"/>
      <c r="AW121" s="8"/>
      <c r="AX121" s="8"/>
      <c r="AY121" s="8"/>
      <c r="AZ121" s="8"/>
      <c r="BA121" s="8">
        <v>3060000</v>
      </c>
      <c r="BB121" s="8"/>
      <c r="BC121" s="8"/>
      <c r="BD121" s="8"/>
      <c r="BE121" s="8"/>
      <c r="BF121" s="8"/>
      <c r="BG121" s="8">
        <v>3060000</v>
      </c>
      <c r="BH121" s="8"/>
      <c r="BI121" s="8"/>
      <c r="BJ121" s="8"/>
      <c r="BK121" s="8"/>
      <c r="BL121"/>
      <c r="BM121"/>
      <c r="BN121" s="10">
        <v>0</v>
      </c>
      <c r="BO121" s="10"/>
      <c r="BP121" s="10"/>
      <c r="BQ121" s="10"/>
      <c r="BR121" s="10"/>
      <c r="BS121" s="10"/>
      <c r="BT121" s="10"/>
      <c r="BU121" s="10"/>
      <c r="BV121" s="1" t="str">
        <f>Запрос1[[#This Row],[Менеджер]]</f>
        <v>Ахмедиев Арыстан Аскарович</v>
      </c>
      <c r="BW121" s="1" t="str">
        <f>Запрос1[[#This Row],[Дирекция]]</f>
        <v>Восточная дирекция</v>
      </c>
      <c r="BX121" s="1" t="str">
        <f t="shared" si="1"/>
        <v>КХ "Грязновка"</v>
      </c>
      <c r="BY121" s="1" t="str">
        <f t="shared" si="1"/>
        <v>730910350421</v>
      </c>
      <c r="CA121" t="str">
        <f>Запрос1[[#This Row],[родитель]]</f>
        <v>КХ "Грязновка"</v>
      </c>
      <c r="CB121" t="str">
        <f>Запрос1[[#This Row],[БИНРодителя]]</f>
        <v>730910350421</v>
      </c>
    </row>
    <row r="122" spans="1:80" x14ac:dyDescent="0.3">
      <c r="A122" t="s">
        <v>11040</v>
      </c>
      <c r="B122" t="s">
        <v>1462</v>
      </c>
      <c r="C122" t="s">
        <v>1463</v>
      </c>
      <c r="D122" t="s">
        <v>1464</v>
      </c>
      <c r="E122" t="s">
        <v>2451</v>
      </c>
      <c r="F122" t="s">
        <v>1871</v>
      </c>
      <c r="G122" t="s">
        <v>2452</v>
      </c>
      <c r="H122" t="s">
        <v>2453</v>
      </c>
      <c r="I122" t="s">
        <v>2454</v>
      </c>
      <c r="J122" t="s">
        <v>2454</v>
      </c>
      <c r="K122" t="s">
        <v>2453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 s="8"/>
      <c r="S122" s="8"/>
      <c r="T122" s="8"/>
      <c r="U122" s="8"/>
      <c r="V122" s="8"/>
      <c r="W122" s="8">
        <v>25146155</v>
      </c>
      <c r="X122" s="8"/>
      <c r="Y122" s="8"/>
      <c r="Z122" s="8"/>
      <c r="AA122" s="8"/>
      <c r="AB122" s="8"/>
      <c r="AC122" s="8">
        <v>12573077.5</v>
      </c>
      <c r="AD122"/>
      <c r="AE122"/>
      <c r="AF122"/>
      <c r="AG122"/>
      <c r="AH122"/>
      <c r="AI122">
        <v>50</v>
      </c>
      <c r="AJ122" s="8"/>
      <c r="AK122" s="8"/>
      <c r="AL122" s="8"/>
      <c r="AM122" s="8"/>
      <c r="AN122" s="8"/>
      <c r="AO122" s="8">
        <v>25146155</v>
      </c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/>
      <c r="BM122"/>
      <c r="BN122" s="10">
        <v>0</v>
      </c>
      <c r="BO122" s="10"/>
      <c r="BP122" s="10"/>
      <c r="BQ122" s="10"/>
      <c r="BR122" s="10"/>
      <c r="BS122" s="10"/>
      <c r="BT122" s="10"/>
      <c r="BU122" s="10"/>
      <c r="BV122" s="1" t="str">
        <f>Запрос1[[#This Row],[Менеджер]]</f>
        <v>Ахмедиев Арыстан Аскарович</v>
      </c>
      <c r="BW122" s="1" t="str">
        <f>Запрос1[[#This Row],[Дирекция]]</f>
        <v>Восточная дирекция</v>
      </c>
      <c r="BX122" s="1" t="str">
        <f t="shared" si="1"/>
        <v>ТОО Агрофирма "Ақжар Өндіріс"</v>
      </c>
      <c r="BY122" s="1" t="str">
        <f t="shared" si="1"/>
        <v>031040005385</v>
      </c>
      <c r="CA122" t="str">
        <f>Запрос1[[#This Row],[родитель]]</f>
        <v>ТОО Агрофирма "Ақжар Өндіріс"</v>
      </c>
      <c r="CB122" t="str">
        <f>Запрос1[[#This Row],[БИНРодителя]]</f>
        <v>031040005385</v>
      </c>
    </row>
    <row r="123" spans="1:80" x14ac:dyDescent="0.3">
      <c r="A123" t="s">
        <v>11040</v>
      </c>
      <c r="B123" t="s">
        <v>1462</v>
      </c>
      <c r="C123" t="s">
        <v>1463</v>
      </c>
      <c r="D123" t="s">
        <v>1464</v>
      </c>
      <c r="E123" t="s">
        <v>2244</v>
      </c>
      <c r="F123" t="s">
        <v>2245</v>
      </c>
      <c r="G123"/>
      <c r="H123" t="s">
        <v>7413</v>
      </c>
      <c r="I123" t="s">
        <v>7414</v>
      </c>
      <c r="J123" t="s">
        <v>7414</v>
      </c>
      <c r="K123" t="s">
        <v>7413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 s="8"/>
      <c r="S123" s="8"/>
      <c r="T123" s="8"/>
      <c r="U123" s="8"/>
      <c r="V123" s="8"/>
      <c r="W123" s="8">
        <v>103500</v>
      </c>
      <c r="X123" s="8"/>
      <c r="Y123" s="8"/>
      <c r="Z123" s="8"/>
      <c r="AA123" s="8"/>
      <c r="AB123" s="8"/>
      <c r="AC123" s="8">
        <v>103500</v>
      </c>
      <c r="AD123"/>
      <c r="AE123"/>
      <c r="AF123"/>
      <c r="AG123"/>
      <c r="AH123"/>
      <c r="AI123">
        <v>100</v>
      </c>
      <c r="AJ123" s="8"/>
      <c r="AK123" s="8"/>
      <c r="AL123" s="8"/>
      <c r="AM123" s="8"/>
      <c r="AN123" s="8"/>
      <c r="AO123" s="8">
        <v>103500</v>
      </c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/>
      <c r="BM123"/>
      <c r="BN123" s="10">
        <v>0</v>
      </c>
      <c r="BO123" s="10"/>
      <c r="BP123" s="10"/>
      <c r="BQ123" s="10"/>
      <c r="BR123" s="10"/>
      <c r="BS123" s="10"/>
      <c r="BT123" s="10"/>
      <c r="BU123" s="10"/>
      <c r="BV123" s="1" t="str">
        <f>Запрос1[[#This Row],[Менеджер]]</f>
        <v>Ахмедиев Арыстан Аскарович</v>
      </c>
      <c r="BW123" s="1" t="str">
        <f>Запрос1[[#This Row],[Дирекция]]</f>
        <v>Восточная дирекция</v>
      </c>
      <c r="BX123" s="1" t="str">
        <f t="shared" si="1"/>
        <v>ИП "Мирончук"</v>
      </c>
      <c r="BY123" s="1" t="str">
        <f t="shared" si="1"/>
        <v>580301400874</v>
      </c>
      <c r="CA123" t="str">
        <f>Запрос1[[#This Row],[родитель]]</f>
        <v>ИП "Мирончук"</v>
      </c>
      <c r="CB123" t="str">
        <f>Запрос1[[#This Row],[БИНРодителя]]</f>
        <v>580301400874</v>
      </c>
    </row>
    <row r="124" spans="1:80" x14ac:dyDescent="0.3">
      <c r="A124" t="s">
        <v>11040</v>
      </c>
      <c r="B124" t="s">
        <v>1462</v>
      </c>
      <c r="C124" t="s">
        <v>1463</v>
      </c>
      <c r="D124" t="s">
        <v>1464</v>
      </c>
      <c r="E124" t="s">
        <v>1465</v>
      </c>
      <c r="F124" t="s">
        <v>1466</v>
      </c>
      <c r="G124" t="s">
        <v>1467</v>
      </c>
      <c r="H124" t="s">
        <v>3497</v>
      </c>
      <c r="I124" t="s">
        <v>3498</v>
      </c>
      <c r="J124" t="s">
        <v>3498</v>
      </c>
      <c r="K124" t="s">
        <v>3497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 s="8"/>
      <c r="S124" s="8"/>
      <c r="T124" s="8"/>
      <c r="U124" s="8"/>
      <c r="V124" s="8"/>
      <c r="W124" s="8">
        <v>708385</v>
      </c>
      <c r="X124" s="8"/>
      <c r="Y124" s="8"/>
      <c r="Z124" s="8"/>
      <c r="AA124" s="8"/>
      <c r="AB124" s="8"/>
      <c r="AC124" s="8">
        <v>708385</v>
      </c>
      <c r="AD124"/>
      <c r="AE124"/>
      <c r="AF124"/>
      <c r="AG124"/>
      <c r="AH124"/>
      <c r="AI124">
        <v>100</v>
      </c>
      <c r="AJ124" s="8"/>
      <c r="AK124" s="8"/>
      <c r="AL124" s="8"/>
      <c r="AM124" s="8"/>
      <c r="AN124" s="8"/>
      <c r="AO124" s="8">
        <v>708385</v>
      </c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/>
      <c r="BM124"/>
      <c r="BN124" s="10">
        <v>0</v>
      </c>
      <c r="BO124" s="10"/>
      <c r="BP124" s="10"/>
      <c r="BQ124" s="10"/>
      <c r="BR124" s="10"/>
      <c r="BS124" s="10"/>
      <c r="BT124" s="10"/>
      <c r="BU124" s="10"/>
      <c r="BV124" s="1" t="str">
        <f>Запрос1[[#This Row],[Менеджер]]</f>
        <v>Ахмедиев Арыстан Аскарович</v>
      </c>
      <c r="BW124" s="1" t="str">
        <f>Запрос1[[#This Row],[Дирекция]]</f>
        <v>Восточная дирекция</v>
      </c>
      <c r="BX124" s="1" t="str">
        <f t="shared" si="1"/>
        <v xml:space="preserve">Крестьянское хозяйство "Бянов"                    </v>
      </c>
      <c r="BY124" s="1" t="str">
        <f t="shared" si="1"/>
        <v>611012300441</v>
      </c>
      <c r="CA124" t="str">
        <f>Запрос1[[#This Row],[родитель]]</f>
        <v xml:space="preserve">Крестьянское хозяйство "Бянов"                    </v>
      </c>
      <c r="CB124" t="str">
        <f>Запрос1[[#This Row],[БИНРодителя]]</f>
        <v>611012300441</v>
      </c>
    </row>
    <row r="125" spans="1:80" x14ac:dyDescent="0.3">
      <c r="A125"/>
      <c r="B125" t="s">
        <v>106</v>
      </c>
      <c r="C125" t="s">
        <v>107</v>
      </c>
      <c r="D125" t="s">
        <v>110</v>
      </c>
      <c r="E125" t="s">
        <v>219</v>
      </c>
      <c r="F125" t="s">
        <v>929</v>
      </c>
      <c r="G125" t="s">
        <v>930</v>
      </c>
      <c r="H125" t="s">
        <v>935</v>
      </c>
      <c r="I125" t="s">
        <v>936</v>
      </c>
      <c r="J125" t="s">
        <v>936</v>
      </c>
      <c r="K125" t="s">
        <v>935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 s="8">
        <v>2255000</v>
      </c>
      <c r="S125" s="8"/>
      <c r="T125" s="8"/>
      <c r="U125" s="8"/>
      <c r="V125" s="8"/>
      <c r="W125" s="8"/>
      <c r="X125" s="8">
        <v>225500</v>
      </c>
      <c r="Y125" s="8"/>
      <c r="Z125" s="8"/>
      <c r="AA125" s="8"/>
      <c r="AB125" s="8"/>
      <c r="AC125" s="8"/>
      <c r="AD125">
        <v>10</v>
      </c>
      <c r="AE125"/>
      <c r="AF125"/>
      <c r="AG125"/>
      <c r="AH125"/>
      <c r="AI125"/>
      <c r="AJ125" s="8">
        <v>2255000</v>
      </c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/>
      <c r="BM125"/>
      <c r="BN125" s="10">
        <v>0</v>
      </c>
      <c r="BO125" s="10"/>
      <c r="BP125" s="10"/>
      <c r="BQ125" s="10"/>
      <c r="BR125" s="10"/>
      <c r="BS125" s="10"/>
      <c r="BT125" s="10"/>
      <c r="BU125" s="10"/>
      <c r="BV125" s="1" t="str">
        <f>Запрос1[[#This Row],[Менеджер]]</f>
        <v>Бекетов Мұрат</v>
      </c>
      <c r="BW125" s="1">
        <f>Запрос1[[#This Row],[Дирекция]]</f>
        <v>0</v>
      </c>
      <c r="BX125" s="1" t="str">
        <f t="shared" si="1"/>
        <v>Жер Жомарт Д ТОО</v>
      </c>
      <c r="BY125" s="1" t="str">
        <f t="shared" si="1"/>
        <v>130540024289</v>
      </c>
      <c r="CA125" t="str">
        <f>Запрос1[[#This Row],[родитель]]</f>
        <v>Жер Жомарт Д ТОО</v>
      </c>
      <c r="CB125" t="str">
        <f>Запрос1[[#This Row],[БИНРодителя]]</f>
        <v>130540024289</v>
      </c>
    </row>
    <row r="126" spans="1:80" x14ac:dyDescent="0.3">
      <c r="A126"/>
      <c r="B126" t="s">
        <v>106</v>
      </c>
      <c r="C126" t="s">
        <v>107</v>
      </c>
      <c r="D126" t="s">
        <v>110</v>
      </c>
      <c r="E126" t="s">
        <v>219</v>
      </c>
      <c r="F126" t="s">
        <v>929</v>
      </c>
      <c r="G126" t="s">
        <v>930</v>
      </c>
      <c r="H126" t="s">
        <v>937</v>
      </c>
      <c r="I126" t="s">
        <v>938</v>
      </c>
      <c r="J126" t="s">
        <v>938</v>
      </c>
      <c r="K126" t="s">
        <v>937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 s="8">
        <v>2400000</v>
      </c>
      <c r="S126" s="8"/>
      <c r="T126" s="8"/>
      <c r="U126" s="8"/>
      <c r="V126" s="8"/>
      <c r="W126" s="8"/>
      <c r="X126" s="8">
        <v>0</v>
      </c>
      <c r="Y126" s="8"/>
      <c r="Z126" s="8"/>
      <c r="AA126" s="8"/>
      <c r="AB126" s="8"/>
      <c r="AC126" s="8"/>
      <c r="AD126">
        <v>0</v>
      </c>
      <c r="AE126"/>
      <c r="AF126"/>
      <c r="AG126"/>
      <c r="AH126"/>
      <c r="AI126"/>
      <c r="AJ126" s="8">
        <v>2400000</v>
      </c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/>
      <c r="BM126"/>
      <c r="BN126" s="10">
        <v>0</v>
      </c>
      <c r="BO126" s="10"/>
      <c r="BP126" s="10"/>
      <c r="BQ126" s="10"/>
      <c r="BR126" s="10"/>
      <c r="BS126" s="10"/>
      <c r="BT126" s="10"/>
      <c r="BU126" s="10"/>
      <c r="BV126" s="1" t="str">
        <f>Запрос1[[#This Row],[Менеджер]]</f>
        <v>Бекетов Мұрат</v>
      </c>
      <c r="BW126" s="1">
        <f>Запрос1[[#This Row],[Дирекция]]</f>
        <v>0</v>
      </c>
      <c r="BX126" s="1" t="str">
        <f t="shared" si="1"/>
        <v>Зангар КХ</v>
      </c>
      <c r="BY126" s="1" t="str">
        <f t="shared" si="1"/>
        <v>150264010123</v>
      </c>
      <c r="CA126" t="str">
        <f>Запрос1[[#This Row],[КХ]]</f>
        <v>Зангар КХ</v>
      </c>
      <c r="CB126" t="str">
        <f>Запрос1[[#This Row],[БИНКХ]]</f>
        <v>150264010123</v>
      </c>
    </row>
    <row r="127" spans="1:80" x14ac:dyDescent="0.3">
      <c r="A127"/>
      <c r="B127" t="s">
        <v>106</v>
      </c>
      <c r="C127" t="s">
        <v>107</v>
      </c>
      <c r="D127" t="s">
        <v>110</v>
      </c>
      <c r="E127" t="s">
        <v>219</v>
      </c>
      <c r="F127" t="s">
        <v>247</v>
      </c>
      <c r="G127" t="s">
        <v>939</v>
      </c>
      <c r="H127" t="s">
        <v>940</v>
      </c>
      <c r="I127" t="s">
        <v>941</v>
      </c>
      <c r="J127" t="s">
        <v>941</v>
      </c>
      <c r="K127" t="s">
        <v>940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 s="8">
        <v>1476000</v>
      </c>
      <c r="S127" s="8"/>
      <c r="T127" s="8"/>
      <c r="U127" s="8"/>
      <c r="V127" s="8"/>
      <c r="W127" s="8"/>
      <c r="X127" s="8">
        <v>147600</v>
      </c>
      <c r="Y127" s="8"/>
      <c r="Z127" s="8"/>
      <c r="AA127" s="8"/>
      <c r="AB127" s="8"/>
      <c r="AC127" s="8"/>
      <c r="AD127">
        <v>10</v>
      </c>
      <c r="AE127"/>
      <c r="AF127"/>
      <c r="AG127"/>
      <c r="AH127"/>
      <c r="AI127"/>
      <c r="AJ127" s="8">
        <v>1476000</v>
      </c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/>
      <c r="BM127"/>
      <c r="BN127" s="10">
        <v>0</v>
      </c>
      <c r="BO127" s="10"/>
      <c r="BP127" s="10"/>
      <c r="BQ127" s="10"/>
      <c r="BR127" s="10"/>
      <c r="BS127" s="10"/>
      <c r="BT127" s="10"/>
      <c r="BU127" s="10"/>
      <c r="BV127" s="1" t="str">
        <f>Запрос1[[#This Row],[Менеджер]]</f>
        <v>Бекетов Мұрат</v>
      </c>
      <c r="BW127" s="1">
        <f>Запрос1[[#This Row],[Дирекция]]</f>
        <v>0</v>
      </c>
      <c r="BX127" s="1" t="str">
        <f t="shared" si="1"/>
        <v>Нұрсанат КХ</v>
      </c>
      <c r="BY127" s="1" t="str">
        <f t="shared" si="1"/>
        <v>050264031175</v>
      </c>
      <c r="CA127" t="str">
        <f>Запрос1[[#This Row],[родитель]]</f>
        <v>Нұрсанат КХ</v>
      </c>
      <c r="CB127" t="str">
        <f>Запрос1[[#This Row],[БИНРодителя]]</f>
        <v>050264031175</v>
      </c>
    </row>
    <row r="128" spans="1:80" x14ac:dyDescent="0.3">
      <c r="A128"/>
      <c r="B128" t="s">
        <v>380</v>
      </c>
      <c r="C128" t="s">
        <v>103</v>
      </c>
      <c r="D128" t="s">
        <v>89</v>
      </c>
      <c r="E128" t="s">
        <v>90</v>
      </c>
      <c r="F128" t="s">
        <v>91</v>
      </c>
      <c r="G128"/>
      <c r="H128" t="s">
        <v>1028</v>
      </c>
      <c r="I128" t="s">
        <v>1029</v>
      </c>
      <c r="J128" t="s">
        <v>1029</v>
      </c>
      <c r="K128" t="s">
        <v>1028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 s="8"/>
      <c r="S128" s="8">
        <v>103754000</v>
      </c>
      <c r="T128" s="8"/>
      <c r="U128" s="8"/>
      <c r="V128" s="8"/>
      <c r="W128" s="8"/>
      <c r="X128" s="8"/>
      <c r="Y128" s="8">
        <v>101840000</v>
      </c>
      <c r="Z128" s="8"/>
      <c r="AA128" s="8"/>
      <c r="AB128" s="8"/>
      <c r="AC128" s="8"/>
      <c r="AD128"/>
      <c r="AE128">
        <v>98.16</v>
      </c>
      <c r="AF128"/>
      <c r="AG128"/>
      <c r="AH128"/>
      <c r="AI128"/>
      <c r="AJ128" s="8"/>
      <c r="AK128" s="8">
        <v>103754000</v>
      </c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/>
      <c r="BM128"/>
      <c r="BN128" s="10">
        <v>0</v>
      </c>
      <c r="BO128" s="10"/>
      <c r="BP128" s="10"/>
      <c r="BQ128" s="10"/>
      <c r="BR128" s="10"/>
      <c r="BS128" s="10"/>
      <c r="BT128" s="10"/>
      <c r="BU128" s="10"/>
      <c r="BV128" s="1" t="str">
        <f>Запрос1[[#This Row],[Менеджер]]</f>
        <v>Турсункулов Олжас</v>
      </c>
      <c r="BW128" s="1">
        <f>Запрос1[[#This Row],[Дирекция]]</f>
        <v>0</v>
      </c>
      <c r="BX128" s="1" t="e">
        <f t="shared" si="1"/>
        <v>#N/A</v>
      </c>
      <c r="BY128" s="1" t="e">
        <f t="shared" si="1"/>
        <v>#N/A</v>
      </c>
      <c r="CA128" t="e">
        <f>VLOOKUP(Запрос1[[#This Row],[БИНКХ]],'[2]Группы компаний'!$A:$E,4,0)</f>
        <v>#N/A</v>
      </c>
      <c r="CB128" t="e">
        <f>VLOOKUP(CA128,$H:$I,2,0)</f>
        <v>#N/A</v>
      </c>
    </row>
    <row r="129" spans="1:80" x14ac:dyDescent="0.3">
      <c r="A129" t="s">
        <v>11040</v>
      </c>
      <c r="B129" t="s">
        <v>11041</v>
      </c>
      <c r="C129"/>
      <c r="D129" t="s">
        <v>501</v>
      </c>
      <c r="E129" t="s">
        <v>507</v>
      </c>
      <c r="F129" t="s">
        <v>1058</v>
      </c>
      <c r="G129" t="s">
        <v>11060</v>
      </c>
      <c r="H129" t="s">
        <v>11081</v>
      </c>
      <c r="I129" t="s">
        <v>11082</v>
      </c>
      <c r="J129" t="s">
        <v>11082</v>
      </c>
      <c r="K129" t="s">
        <v>11081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/>
      <c r="AE129"/>
      <c r="AF129"/>
      <c r="AG129"/>
      <c r="AH129"/>
      <c r="AI129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/>
      <c r="BM129"/>
      <c r="BN129" s="10">
        <v>1</v>
      </c>
      <c r="BO129" s="10">
        <v>13177890</v>
      </c>
      <c r="BP129" s="10">
        <v>13177890</v>
      </c>
      <c r="BQ129" s="10">
        <v>100</v>
      </c>
      <c r="BR129" s="10"/>
      <c r="BS129" s="10"/>
      <c r="BT129" s="10"/>
      <c r="BU129" s="10"/>
      <c r="BV129" s="1" t="str">
        <f>Запрос1[[#This Row],[Менеджер]]</f>
        <v>Акимбаев Аслан Галымович</v>
      </c>
      <c r="BW129" s="1" t="str">
        <f>Запрос1[[#This Row],[Дирекция]]</f>
        <v>Восточная дирекция</v>
      </c>
      <c r="BX129" s="1" t="e">
        <f t="shared" si="1"/>
        <v>#N/A</v>
      </c>
      <c r="BY129" s="1" t="e">
        <f t="shared" si="1"/>
        <v>#N/A</v>
      </c>
      <c r="CA129" t="e">
        <f>VLOOKUP(Запрос1[[#This Row],[БИНКХ]],'[2]Группы компаний'!$A:$E,4,0)</f>
        <v>#N/A</v>
      </c>
      <c r="CB129" t="e">
        <f>VLOOKUP(CA129,$H:$I,2,0)</f>
        <v>#N/A</v>
      </c>
    </row>
    <row r="130" spans="1:80" x14ac:dyDescent="0.3">
      <c r="A130" t="s">
        <v>11040</v>
      </c>
      <c r="B130" t="s">
        <v>11041</v>
      </c>
      <c r="C130" t="s">
        <v>521</v>
      </c>
      <c r="D130" t="s">
        <v>501</v>
      </c>
      <c r="E130" t="s">
        <v>544</v>
      </c>
      <c r="F130" t="s">
        <v>951</v>
      </c>
      <c r="G130" t="s">
        <v>1245</v>
      </c>
      <c r="H130" t="s">
        <v>1246</v>
      </c>
      <c r="I130" t="s">
        <v>1247</v>
      </c>
      <c r="J130" t="s">
        <v>1423</v>
      </c>
      <c r="K130" t="s">
        <v>1424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/>
      <c r="AE130"/>
      <c r="AF130"/>
      <c r="AG130"/>
      <c r="AH130"/>
      <c r="AI130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/>
      <c r="BM130"/>
      <c r="BN130" s="10">
        <v>1</v>
      </c>
      <c r="BO130" s="10">
        <v>72925130</v>
      </c>
      <c r="BP130" s="10">
        <v>72925130</v>
      </c>
      <c r="BQ130" s="10">
        <v>100</v>
      </c>
      <c r="BR130" s="10"/>
      <c r="BS130" s="10"/>
      <c r="BT130" s="10"/>
      <c r="BU130" s="10"/>
      <c r="BV130" s="1" t="str">
        <f>Запрос1[[#This Row],[Менеджер]]</f>
        <v>Акимбаев Аслан Галымович</v>
      </c>
      <c r="BW130" s="1" t="str">
        <f>Запрос1[[#This Row],[Дирекция]]</f>
        <v>Восточная дирекция</v>
      </c>
      <c r="BX130" s="1" t="str">
        <f t="shared" si="1"/>
        <v>ТОО "Таулы-Восток и К"</v>
      </c>
      <c r="BY130" s="1" t="str">
        <f t="shared" si="1"/>
        <v>041240025517</v>
      </c>
      <c r="CA130" t="str">
        <f>Запрос1[[#This Row],[родитель]]</f>
        <v>ТОО "Таулы-Восток и К"</v>
      </c>
      <c r="CB130" t="str">
        <f>Запрос1[[#This Row],[БИНРодителя]]</f>
        <v>041240025517</v>
      </c>
    </row>
    <row r="131" spans="1:80" x14ac:dyDescent="0.3">
      <c r="A131" t="s">
        <v>11040</v>
      </c>
      <c r="B131" t="s">
        <v>11041</v>
      </c>
      <c r="C131" t="s">
        <v>521</v>
      </c>
      <c r="D131" t="s">
        <v>501</v>
      </c>
      <c r="E131" t="s">
        <v>544</v>
      </c>
      <c r="F131" t="s">
        <v>549</v>
      </c>
      <c r="G131" t="s">
        <v>1189</v>
      </c>
      <c r="H131" t="s">
        <v>1190</v>
      </c>
      <c r="I131" t="s">
        <v>1191</v>
      </c>
      <c r="J131" t="s">
        <v>1191</v>
      </c>
      <c r="K131" t="s">
        <v>1190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/>
      <c r="AE131"/>
      <c r="AF131"/>
      <c r="AG131"/>
      <c r="AH131"/>
      <c r="AI131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/>
      <c r="BM131"/>
      <c r="BN131" s="10">
        <v>1</v>
      </c>
      <c r="BO131" s="10">
        <v>18200000</v>
      </c>
      <c r="BP131" s="10">
        <v>18200000</v>
      </c>
      <c r="BQ131" s="10">
        <v>100</v>
      </c>
      <c r="BR131" s="10"/>
      <c r="BS131" s="10"/>
      <c r="BT131" s="10"/>
      <c r="BU131" s="10"/>
      <c r="BV131" s="1" t="str">
        <f>Запрос1[[#This Row],[Менеджер]]</f>
        <v>Акимбаев Аслан Галымович</v>
      </c>
      <c r="BW131" s="1" t="str">
        <f>Запрос1[[#This Row],[Дирекция]]</f>
        <v>Восточная дирекция</v>
      </c>
      <c r="BX131" s="1" t="str">
        <f t="shared" si="1"/>
        <v>КХ "Сункар"</v>
      </c>
      <c r="BY131" s="1" t="str">
        <f t="shared" si="1"/>
        <v>590209301818</v>
      </c>
      <c r="CA131" t="str">
        <f>Запрос1[[#This Row],[родитель]]</f>
        <v>КХ "Сункар"</v>
      </c>
      <c r="CB131" t="str">
        <f>Запрос1[[#This Row],[БИНРодителя]]</f>
        <v>590209301818</v>
      </c>
    </row>
    <row r="132" spans="1:80" x14ac:dyDescent="0.3">
      <c r="A132" t="s">
        <v>11040</v>
      </c>
      <c r="B132" t="s">
        <v>11041</v>
      </c>
      <c r="C132" t="s">
        <v>521</v>
      </c>
      <c r="D132" t="s">
        <v>501</v>
      </c>
      <c r="E132" t="s">
        <v>507</v>
      </c>
      <c r="F132" t="s">
        <v>508</v>
      </c>
      <c r="G132" t="s">
        <v>509</v>
      </c>
      <c r="H132" t="s">
        <v>1053</v>
      </c>
      <c r="I132" t="s">
        <v>1054</v>
      </c>
      <c r="J132" t="s">
        <v>1054</v>
      </c>
      <c r="K132" t="s">
        <v>1053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/>
      <c r="AE132"/>
      <c r="AF132"/>
      <c r="AG132"/>
      <c r="AH132"/>
      <c r="AI132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/>
      <c r="BM132"/>
      <c r="BN132" s="10">
        <v>1</v>
      </c>
      <c r="BO132" s="10">
        <v>39836920</v>
      </c>
      <c r="BP132" s="10">
        <v>39836920</v>
      </c>
      <c r="BQ132" s="10">
        <v>100</v>
      </c>
      <c r="BR132" s="10"/>
      <c r="BS132" s="10"/>
      <c r="BT132" s="10"/>
      <c r="BU132" s="10"/>
      <c r="BV132" s="1" t="str">
        <f>Запрос1[[#This Row],[Менеджер]]</f>
        <v>Акимбаев Аслан Галымович</v>
      </c>
      <c r="BW132" s="1" t="str">
        <f>Запрос1[[#This Row],[Дирекция]]</f>
        <v>Восточная дирекция</v>
      </c>
      <c r="BX132" s="1" t="str">
        <f t="shared" ref="BX132:BY195" si="2">CA132</f>
        <v>КХ «Саша»</v>
      </c>
      <c r="BY132" s="1" t="str">
        <f t="shared" si="2"/>
        <v>591003301820</v>
      </c>
      <c r="CA132" t="str">
        <f>Запрос1[[#This Row],[родитель]]</f>
        <v>КХ «Саша»</v>
      </c>
      <c r="CB132" t="str">
        <f>Запрос1[[#This Row],[БИНРодителя]]</f>
        <v>591003301820</v>
      </c>
    </row>
    <row r="133" spans="1:80" x14ac:dyDescent="0.3">
      <c r="A133" t="s">
        <v>11040</v>
      </c>
      <c r="B133" t="s">
        <v>11041</v>
      </c>
      <c r="C133" t="s">
        <v>521</v>
      </c>
      <c r="D133" t="s">
        <v>501</v>
      </c>
      <c r="E133" t="s">
        <v>507</v>
      </c>
      <c r="F133" t="s">
        <v>777</v>
      </c>
      <c r="G133" t="s">
        <v>1194</v>
      </c>
      <c r="H133" t="s">
        <v>764</v>
      </c>
      <c r="I133" t="s">
        <v>763</v>
      </c>
      <c r="J133" t="s">
        <v>1195</v>
      </c>
      <c r="K133" t="s">
        <v>1196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/>
      <c r="AE133"/>
      <c r="AF133"/>
      <c r="AG133"/>
      <c r="AH133"/>
      <c r="AI133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/>
      <c r="BM133"/>
      <c r="BN133" s="10">
        <v>1</v>
      </c>
      <c r="BO133" s="10">
        <v>9240000</v>
      </c>
      <c r="BP133" s="10">
        <v>9240000</v>
      </c>
      <c r="BQ133" s="10">
        <v>100</v>
      </c>
      <c r="BR133" s="10"/>
      <c r="BS133" s="10"/>
      <c r="BT133" s="10"/>
      <c r="BU133" s="10"/>
      <c r="BV133" s="1" t="str">
        <f>Запрос1[[#This Row],[Менеджер]]</f>
        <v>Акимбаев Аслан Галымович</v>
      </c>
      <c r="BW133" s="1" t="str">
        <f>Запрос1[[#This Row],[Дирекция]]</f>
        <v>Восточная дирекция</v>
      </c>
      <c r="BX133" s="1" t="str">
        <f t="shared" si="2"/>
        <v>ТОО "Рулиха"</v>
      </c>
      <c r="BY133" s="1" t="str">
        <f t="shared" si="2"/>
        <v>041240000373</v>
      </c>
      <c r="CA133" t="str">
        <f>Запрос1[[#This Row],[родитель]]</f>
        <v>ТОО "Рулиха"</v>
      </c>
      <c r="CB133" t="str">
        <f>Запрос1[[#This Row],[БИНРодителя]]</f>
        <v>041240000373</v>
      </c>
    </row>
    <row r="134" spans="1:80" x14ac:dyDescent="0.3">
      <c r="A134"/>
      <c r="B134" t="s">
        <v>106</v>
      </c>
      <c r="C134" t="s">
        <v>107</v>
      </c>
      <c r="D134" t="s">
        <v>110</v>
      </c>
      <c r="E134" t="s">
        <v>111</v>
      </c>
      <c r="F134" t="s">
        <v>145</v>
      </c>
      <c r="G134" t="s">
        <v>146</v>
      </c>
      <c r="H134" t="s">
        <v>156</v>
      </c>
      <c r="I134" t="s">
        <v>157</v>
      </c>
      <c r="J134" t="s">
        <v>157</v>
      </c>
      <c r="K134" t="s">
        <v>156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 s="8">
        <v>3280000</v>
      </c>
      <c r="S134" s="8"/>
      <c r="T134" s="8"/>
      <c r="U134" s="8"/>
      <c r="V134" s="8"/>
      <c r="W134" s="8"/>
      <c r="X134" s="8">
        <v>0</v>
      </c>
      <c r="Y134" s="8"/>
      <c r="Z134" s="8"/>
      <c r="AA134" s="8"/>
      <c r="AB134" s="8"/>
      <c r="AC134" s="8"/>
      <c r="AD134">
        <v>0</v>
      </c>
      <c r="AE134"/>
      <c r="AF134"/>
      <c r="AG134"/>
      <c r="AH134"/>
      <c r="AI134"/>
      <c r="AJ134" s="8">
        <v>3280000</v>
      </c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/>
      <c r="BM134"/>
      <c r="BN134" s="10">
        <v>0</v>
      </c>
      <c r="BO134" s="10"/>
      <c r="BP134" s="10"/>
      <c r="BQ134" s="10"/>
      <c r="BR134" s="10"/>
      <c r="BS134" s="10"/>
      <c r="BT134" s="10"/>
      <c r="BU134" s="10"/>
      <c r="BV134" s="1" t="str">
        <f>Запрос1[[#This Row],[Менеджер]]</f>
        <v>Бекетов Мұрат</v>
      </c>
      <c r="BW134" s="1">
        <f>Запрос1[[#This Row],[Дирекция]]</f>
        <v>0</v>
      </c>
      <c r="BX134" s="1" t="str">
        <f t="shared" si="2"/>
        <v>Нұр КХ</v>
      </c>
      <c r="BY134" s="1" t="str">
        <f t="shared" si="2"/>
        <v>030464010037</v>
      </c>
      <c r="CA134" t="str">
        <f>Запрос1[[#This Row],[родитель]]</f>
        <v>Нұр КХ</v>
      </c>
      <c r="CB134" t="str">
        <f>Запрос1[[#This Row],[БИНРодителя]]</f>
        <v>030464010037</v>
      </c>
    </row>
    <row r="135" spans="1:80" x14ac:dyDescent="0.3">
      <c r="A135"/>
      <c r="B135" t="s">
        <v>106</v>
      </c>
      <c r="C135" t="s">
        <v>107</v>
      </c>
      <c r="D135" t="s">
        <v>110</v>
      </c>
      <c r="E135" t="s">
        <v>149</v>
      </c>
      <c r="F135"/>
      <c r="G135"/>
      <c r="H135" t="s">
        <v>158</v>
      </c>
      <c r="I135" t="s">
        <v>159</v>
      </c>
      <c r="J135" t="s">
        <v>159</v>
      </c>
      <c r="K135" t="s">
        <v>158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 s="8">
        <v>4600000</v>
      </c>
      <c r="S135" s="8"/>
      <c r="T135" s="8"/>
      <c r="U135" s="8"/>
      <c r="V135" s="8"/>
      <c r="W135" s="8"/>
      <c r="X135" s="8">
        <v>340000</v>
      </c>
      <c r="Y135" s="8"/>
      <c r="Z135" s="8"/>
      <c r="AA135" s="8"/>
      <c r="AB135" s="8"/>
      <c r="AC135" s="8"/>
      <c r="AD135">
        <v>7.39</v>
      </c>
      <c r="AE135"/>
      <c r="AF135"/>
      <c r="AG135"/>
      <c r="AH135"/>
      <c r="AI135"/>
      <c r="AJ135" s="8">
        <v>4600000</v>
      </c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/>
      <c r="BM135"/>
      <c r="BN135" s="10">
        <v>0</v>
      </c>
      <c r="BO135" s="10"/>
      <c r="BP135" s="10"/>
      <c r="BQ135" s="10"/>
      <c r="BR135" s="10"/>
      <c r="BS135" s="10"/>
      <c r="BT135" s="10"/>
      <c r="BU135" s="10"/>
      <c r="BV135" s="1" t="str">
        <f>Запрос1[[#This Row],[Менеджер]]</f>
        <v>Бекетов Мұрат</v>
      </c>
      <c r="BW135" s="1">
        <f>Запрос1[[#This Row],[Дирекция]]</f>
        <v>0</v>
      </c>
      <c r="BX135" s="1" t="str">
        <f t="shared" si="2"/>
        <v>Бастау КХ</v>
      </c>
      <c r="BY135" s="1" t="str">
        <f t="shared" si="2"/>
        <v>041064018924</v>
      </c>
      <c r="CA135" t="str">
        <f>Запрос1[[#This Row],[родитель]]</f>
        <v>Бастау КХ</v>
      </c>
      <c r="CB135" t="str">
        <f>Запрос1[[#This Row],[БИНРодителя]]</f>
        <v>041064018924</v>
      </c>
    </row>
    <row r="136" spans="1:80" x14ac:dyDescent="0.3">
      <c r="A136"/>
      <c r="B136" t="s">
        <v>106</v>
      </c>
      <c r="C136" t="s">
        <v>107</v>
      </c>
      <c r="D136" t="s">
        <v>110</v>
      </c>
      <c r="E136" t="s">
        <v>149</v>
      </c>
      <c r="F136" t="s">
        <v>160</v>
      </c>
      <c r="G136" t="s">
        <v>161</v>
      </c>
      <c r="H136" t="s">
        <v>162</v>
      </c>
      <c r="I136" t="s">
        <v>163</v>
      </c>
      <c r="J136" t="s">
        <v>163</v>
      </c>
      <c r="K136" t="s">
        <v>162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 s="8">
        <v>384000</v>
      </c>
      <c r="S136" s="8"/>
      <c r="T136" s="8"/>
      <c r="U136" s="8"/>
      <c r="V136" s="8"/>
      <c r="W136" s="8"/>
      <c r="X136" s="8">
        <v>76800</v>
      </c>
      <c r="Y136" s="8"/>
      <c r="Z136" s="8"/>
      <c r="AA136" s="8"/>
      <c r="AB136" s="8"/>
      <c r="AC136" s="8"/>
      <c r="AD136">
        <v>20</v>
      </c>
      <c r="AE136"/>
      <c r="AF136"/>
      <c r="AG136"/>
      <c r="AH136"/>
      <c r="AI136"/>
      <c r="AJ136" s="8">
        <v>384000</v>
      </c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/>
      <c r="BM136"/>
      <c r="BN136" s="10">
        <v>0</v>
      </c>
      <c r="BO136" s="10"/>
      <c r="BP136" s="10"/>
      <c r="BQ136" s="10"/>
      <c r="BR136" s="10"/>
      <c r="BS136" s="10"/>
      <c r="BT136" s="10"/>
      <c r="BU136" s="10"/>
      <c r="BV136" s="1" t="str">
        <f>Запрос1[[#This Row],[Менеджер]]</f>
        <v>Бекетов Мұрат</v>
      </c>
      <c r="BW136" s="1">
        <f>Запрос1[[#This Row],[Дирекция]]</f>
        <v>0</v>
      </c>
      <c r="BX136" s="1" t="str">
        <f t="shared" si="2"/>
        <v>Султан- Ата КХ</v>
      </c>
      <c r="BY136" s="1" t="str">
        <f t="shared" si="2"/>
        <v>160864014912</v>
      </c>
      <c r="CA136" t="str">
        <f>Запрос1[[#This Row],[родитель]]</f>
        <v>Султан- Ата КХ</v>
      </c>
      <c r="CB136" t="str">
        <f>Запрос1[[#This Row],[БИНРодителя]]</f>
        <v>160864014912</v>
      </c>
    </row>
    <row r="137" spans="1:80" x14ac:dyDescent="0.3">
      <c r="A137"/>
      <c r="B137" t="s">
        <v>106</v>
      </c>
      <c r="C137" t="s">
        <v>107</v>
      </c>
      <c r="D137" t="s">
        <v>110</v>
      </c>
      <c r="E137" t="s">
        <v>149</v>
      </c>
      <c r="F137" t="s">
        <v>160</v>
      </c>
      <c r="G137" t="s">
        <v>161</v>
      </c>
      <c r="H137" t="s">
        <v>164</v>
      </c>
      <c r="I137" t="s">
        <v>165</v>
      </c>
      <c r="J137" t="s">
        <v>165</v>
      </c>
      <c r="K137" t="s">
        <v>164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 s="8">
        <v>822000</v>
      </c>
      <c r="S137" s="8"/>
      <c r="T137" s="8"/>
      <c r="U137" s="8"/>
      <c r="V137" s="8"/>
      <c r="W137" s="8"/>
      <c r="X137" s="8">
        <v>215600</v>
      </c>
      <c r="Y137" s="8"/>
      <c r="Z137" s="8"/>
      <c r="AA137" s="8"/>
      <c r="AB137" s="8"/>
      <c r="AC137" s="8"/>
      <c r="AD137">
        <v>26.23</v>
      </c>
      <c r="AE137"/>
      <c r="AF137"/>
      <c r="AG137"/>
      <c r="AH137"/>
      <c r="AI137"/>
      <c r="AJ137" s="8">
        <v>822000</v>
      </c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/>
      <c r="BM137"/>
      <c r="BN137" s="10">
        <v>0</v>
      </c>
      <c r="BO137" s="10"/>
      <c r="BP137" s="10"/>
      <c r="BQ137" s="10"/>
      <c r="BR137" s="10"/>
      <c r="BS137" s="10"/>
      <c r="BT137" s="10"/>
      <c r="BU137" s="10"/>
      <c r="BV137" s="1" t="str">
        <f>Запрос1[[#This Row],[Менеджер]]</f>
        <v>Бекетов Мұрат</v>
      </c>
      <c r="BW137" s="1">
        <f>Запрос1[[#This Row],[Дирекция]]</f>
        <v>0</v>
      </c>
      <c r="BX137" s="1" t="str">
        <f t="shared" si="2"/>
        <v>ШҚ Нұрасыл -Б</v>
      </c>
      <c r="BY137" s="1" t="str">
        <f t="shared" si="2"/>
        <v>160864027220</v>
      </c>
      <c r="CA137" t="str">
        <f>Запрос1[[#This Row],[родитель]]</f>
        <v>ШҚ Нұрасыл -Б</v>
      </c>
      <c r="CB137" t="str">
        <f>Запрос1[[#This Row],[БИНРодителя]]</f>
        <v>160864027220</v>
      </c>
    </row>
    <row r="138" spans="1:80" x14ac:dyDescent="0.3">
      <c r="A138"/>
      <c r="B138" t="s">
        <v>106</v>
      </c>
      <c r="C138" t="s">
        <v>107</v>
      </c>
      <c r="D138" t="s">
        <v>110</v>
      </c>
      <c r="E138" t="s">
        <v>149</v>
      </c>
      <c r="F138" t="s">
        <v>166</v>
      </c>
      <c r="G138" t="s">
        <v>167</v>
      </c>
      <c r="H138" t="s">
        <v>168</v>
      </c>
      <c r="I138" t="s">
        <v>169</v>
      </c>
      <c r="J138" t="s">
        <v>169</v>
      </c>
      <c r="K138" t="s">
        <v>168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 s="8">
        <v>320000</v>
      </c>
      <c r="S138" s="8"/>
      <c r="T138" s="8"/>
      <c r="U138" s="8"/>
      <c r="V138" s="8"/>
      <c r="W138" s="8"/>
      <c r="X138" s="8">
        <v>320000</v>
      </c>
      <c r="Y138" s="8"/>
      <c r="Z138" s="8"/>
      <c r="AA138" s="8"/>
      <c r="AB138" s="8"/>
      <c r="AC138" s="8"/>
      <c r="AD138">
        <v>100</v>
      </c>
      <c r="AE138"/>
      <c r="AF138"/>
      <c r="AG138"/>
      <c r="AH138"/>
      <c r="AI138"/>
      <c r="AJ138" s="8">
        <v>320000</v>
      </c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/>
      <c r="BM138"/>
      <c r="BN138" s="10">
        <v>0</v>
      </c>
      <c r="BO138" s="10"/>
      <c r="BP138" s="10"/>
      <c r="BQ138" s="10"/>
      <c r="BR138" s="10"/>
      <c r="BS138" s="10"/>
      <c r="BT138" s="10"/>
      <c r="BU138" s="10"/>
      <c r="BV138" s="1" t="str">
        <f>Запрос1[[#This Row],[Менеджер]]</f>
        <v>Бекетов Мұрат</v>
      </c>
      <c r="BW138" s="1">
        <f>Запрос1[[#This Row],[Дирекция]]</f>
        <v>0</v>
      </c>
      <c r="BX138" s="1" t="str">
        <f t="shared" si="2"/>
        <v>ШҚ Тәуекел-Иса</v>
      </c>
      <c r="BY138" s="1" t="str">
        <f t="shared" si="2"/>
        <v>030564020583</v>
      </c>
      <c r="CA138" t="str">
        <f>Запрос1[[#This Row],[родитель]]</f>
        <v>ШҚ Тәуекел-Иса</v>
      </c>
      <c r="CB138" t="str">
        <f>Запрос1[[#This Row],[БИНРодителя]]</f>
        <v>030564020583</v>
      </c>
    </row>
    <row r="139" spans="1:80" x14ac:dyDescent="0.3">
      <c r="A139"/>
      <c r="B139" t="s">
        <v>106</v>
      </c>
      <c r="C139" t="s">
        <v>107</v>
      </c>
      <c r="D139" t="s">
        <v>110</v>
      </c>
      <c r="E139" t="s">
        <v>149</v>
      </c>
      <c r="F139" t="s">
        <v>170</v>
      </c>
      <c r="G139" t="s">
        <v>171</v>
      </c>
      <c r="H139" t="s">
        <v>172</v>
      </c>
      <c r="I139" t="s">
        <v>173</v>
      </c>
      <c r="J139" t="s">
        <v>173</v>
      </c>
      <c r="K139" t="s">
        <v>172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s="8">
        <v>1842000</v>
      </c>
      <c r="S139" s="8"/>
      <c r="T139" s="8"/>
      <c r="U139" s="8"/>
      <c r="V139" s="8"/>
      <c r="W139" s="8"/>
      <c r="X139" s="8">
        <v>1842000</v>
      </c>
      <c r="Y139" s="8"/>
      <c r="Z139" s="8"/>
      <c r="AA139" s="8"/>
      <c r="AB139" s="8"/>
      <c r="AC139" s="8"/>
      <c r="AD139">
        <v>100</v>
      </c>
      <c r="AE139"/>
      <c r="AF139"/>
      <c r="AG139"/>
      <c r="AH139"/>
      <c r="AI139"/>
      <c r="AJ139" s="8">
        <v>1842000</v>
      </c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/>
      <c r="BM139"/>
      <c r="BN139" s="10">
        <v>0</v>
      </c>
      <c r="BO139" s="10"/>
      <c r="BP139" s="10"/>
      <c r="BQ139" s="10"/>
      <c r="BR139" s="10"/>
      <c r="BS139" s="10"/>
      <c r="BT139" s="10"/>
      <c r="BU139" s="10"/>
      <c r="BV139" s="1" t="str">
        <f>Запрос1[[#This Row],[Менеджер]]</f>
        <v>Бекетов Мұрат</v>
      </c>
      <c r="BW139" s="1">
        <f>Запрос1[[#This Row],[Дирекция]]</f>
        <v>0</v>
      </c>
      <c r="BX139" s="1" t="str">
        <f t="shared" si="2"/>
        <v>КХ"Сункар"</v>
      </c>
      <c r="BY139" s="1" t="str">
        <f t="shared" si="2"/>
        <v>030264020126</v>
      </c>
      <c r="CA139" t="str">
        <f>Запрос1[[#This Row],[родитель]]</f>
        <v>КХ"Сункар"</v>
      </c>
      <c r="CB139" t="str">
        <f>Запрос1[[#This Row],[БИНРодителя]]</f>
        <v>030264020126</v>
      </c>
    </row>
    <row r="140" spans="1:80" x14ac:dyDescent="0.3">
      <c r="A140"/>
      <c r="B140" t="s">
        <v>106</v>
      </c>
      <c r="C140" t="s">
        <v>107</v>
      </c>
      <c r="D140" t="s">
        <v>110</v>
      </c>
      <c r="E140" t="s">
        <v>149</v>
      </c>
      <c r="F140" t="s">
        <v>174</v>
      </c>
      <c r="G140" t="s">
        <v>175</v>
      </c>
      <c r="H140" t="s">
        <v>176</v>
      </c>
      <c r="I140" t="s">
        <v>177</v>
      </c>
      <c r="J140" t="s">
        <v>177</v>
      </c>
      <c r="K140" t="s">
        <v>176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 s="8">
        <v>128000</v>
      </c>
      <c r="S140" s="8"/>
      <c r="T140" s="8"/>
      <c r="U140" s="8"/>
      <c r="V140" s="8"/>
      <c r="W140" s="8"/>
      <c r="X140" s="8">
        <v>128000</v>
      </c>
      <c r="Y140" s="8"/>
      <c r="Z140" s="8"/>
      <c r="AA140" s="8"/>
      <c r="AB140" s="8"/>
      <c r="AC140" s="8"/>
      <c r="AD140">
        <v>100</v>
      </c>
      <c r="AE140"/>
      <c r="AF140"/>
      <c r="AG140"/>
      <c r="AH140"/>
      <c r="AI140"/>
      <c r="AJ140" s="8">
        <v>128000</v>
      </c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/>
      <c r="BM140"/>
      <c r="BN140" s="10">
        <v>0</v>
      </c>
      <c r="BO140" s="10"/>
      <c r="BP140" s="10"/>
      <c r="BQ140" s="10"/>
      <c r="BR140" s="10"/>
      <c r="BS140" s="10"/>
      <c r="BT140" s="10"/>
      <c r="BU140" s="10"/>
      <c r="BV140" s="1" t="str">
        <f>Запрос1[[#This Row],[Менеджер]]</f>
        <v>Бекетов Мұрат</v>
      </c>
      <c r="BW140" s="1">
        <f>Запрос1[[#This Row],[Дирекция]]</f>
        <v>0</v>
      </c>
      <c r="BX140" s="1" t="str">
        <f t="shared" si="2"/>
        <v>Береке КХ</v>
      </c>
      <c r="BY140" s="1" t="str">
        <f t="shared" si="2"/>
        <v>050164027103</v>
      </c>
      <c r="CA140" t="str">
        <f>Запрос1[[#This Row],[родитель]]</f>
        <v>Береке КХ</v>
      </c>
      <c r="CB140" t="str">
        <f>Запрос1[[#This Row],[БИНРодителя]]</f>
        <v>050164027103</v>
      </c>
    </row>
    <row r="141" spans="1:80" x14ac:dyDescent="0.3">
      <c r="A141"/>
      <c r="B141" t="s">
        <v>106</v>
      </c>
      <c r="C141" t="s">
        <v>107</v>
      </c>
      <c r="D141" t="s">
        <v>110</v>
      </c>
      <c r="E141" t="s">
        <v>149</v>
      </c>
      <c r="F141" t="s">
        <v>174</v>
      </c>
      <c r="G141" t="s">
        <v>175</v>
      </c>
      <c r="H141" t="s">
        <v>178</v>
      </c>
      <c r="I141" t="s">
        <v>179</v>
      </c>
      <c r="J141" t="s">
        <v>179</v>
      </c>
      <c r="K141" t="s">
        <v>178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 s="8">
        <v>420000</v>
      </c>
      <c r="S141" s="8"/>
      <c r="T141" s="8"/>
      <c r="U141" s="8"/>
      <c r="V141" s="8"/>
      <c r="W141" s="8"/>
      <c r="X141" s="8">
        <v>420000</v>
      </c>
      <c r="Y141" s="8"/>
      <c r="Z141" s="8"/>
      <c r="AA141" s="8"/>
      <c r="AB141" s="8"/>
      <c r="AC141" s="8"/>
      <c r="AD141">
        <v>100</v>
      </c>
      <c r="AE141"/>
      <c r="AF141"/>
      <c r="AG141"/>
      <c r="AH141"/>
      <c r="AI141"/>
      <c r="AJ141" s="8">
        <v>420000</v>
      </c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/>
      <c r="BM141"/>
      <c r="BN141" s="10">
        <v>0</v>
      </c>
      <c r="BO141" s="10"/>
      <c r="BP141" s="10"/>
      <c r="BQ141" s="10"/>
      <c r="BR141" s="10"/>
      <c r="BS141" s="10"/>
      <c r="BT141" s="10"/>
      <c r="BU141" s="10"/>
      <c r="BV141" s="1" t="str">
        <f>Запрос1[[#This Row],[Менеджер]]</f>
        <v>Бекетов Мұрат</v>
      </c>
      <c r="BW141" s="1">
        <f>Запрос1[[#This Row],[Дирекция]]</f>
        <v>0</v>
      </c>
      <c r="BX141" s="1" t="str">
        <f t="shared" si="2"/>
        <v>Нұрлан А</v>
      </c>
      <c r="BY141" s="1" t="str">
        <f t="shared" si="2"/>
        <v>090664015472</v>
      </c>
      <c r="CA141" t="str">
        <f>Запрос1[[#This Row],[родитель]]</f>
        <v>Нұрлан А</v>
      </c>
      <c r="CB141" t="str">
        <f>Запрос1[[#This Row],[БИНРодителя]]</f>
        <v>090664015472</v>
      </c>
    </row>
    <row r="142" spans="1:80" x14ac:dyDescent="0.3">
      <c r="A142"/>
      <c r="B142" t="s">
        <v>106</v>
      </c>
      <c r="C142" t="s">
        <v>107</v>
      </c>
      <c r="D142" t="s">
        <v>110</v>
      </c>
      <c r="E142" t="s">
        <v>149</v>
      </c>
      <c r="F142" t="s">
        <v>11038</v>
      </c>
      <c r="G142" t="s">
        <v>4589</v>
      </c>
      <c r="H142" t="s">
        <v>891</v>
      </c>
      <c r="I142" t="s">
        <v>892</v>
      </c>
      <c r="J142" t="s">
        <v>892</v>
      </c>
      <c r="K142" t="s">
        <v>891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 s="8">
        <v>1037500</v>
      </c>
      <c r="S142" s="8"/>
      <c r="T142" s="8"/>
      <c r="U142" s="8"/>
      <c r="V142" s="8"/>
      <c r="W142" s="8"/>
      <c r="X142" s="8">
        <v>0</v>
      </c>
      <c r="Y142" s="8"/>
      <c r="Z142" s="8"/>
      <c r="AA142" s="8"/>
      <c r="AB142" s="8"/>
      <c r="AC142" s="8"/>
      <c r="AD142">
        <v>0</v>
      </c>
      <c r="AE142"/>
      <c r="AF142"/>
      <c r="AG142"/>
      <c r="AH142"/>
      <c r="AI142"/>
      <c r="AJ142" s="8">
        <v>1037500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/>
      <c r="BM142"/>
      <c r="BN142" s="10">
        <v>0</v>
      </c>
      <c r="BO142" s="10"/>
      <c r="BP142" s="10"/>
      <c r="BQ142" s="10"/>
      <c r="BR142" s="10"/>
      <c r="BS142" s="10"/>
      <c r="BT142" s="10"/>
      <c r="BU142" s="10"/>
      <c r="BV142" s="1" t="str">
        <f>Запрос1[[#This Row],[Менеджер]]</f>
        <v>Бекетов Мұрат</v>
      </c>
      <c r="BW142" s="1">
        <f>Запрос1[[#This Row],[Дирекция]]</f>
        <v>0</v>
      </c>
      <c r="BX142" s="1" t="str">
        <f t="shared" si="2"/>
        <v>Бакытжан"КХ</v>
      </c>
      <c r="BY142" s="1" t="str">
        <f t="shared" si="2"/>
        <v>030564020494</v>
      </c>
      <c r="CA142" t="str">
        <f>Запрос1[[#This Row],[родитель]]</f>
        <v>Бакытжан"КХ</v>
      </c>
      <c r="CB142" t="str">
        <f>Запрос1[[#This Row],[БИНРодителя]]</f>
        <v>030564020494</v>
      </c>
    </row>
    <row r="143" spans="1:80" x14ac:dyDescent="0.3">
      <c r="A143"/>
      <c r="B143" t="s">
        <v>106</v>
      </c>
      <c r="C143" t="s">
        <v>107</v>
      </c>
      <c r="D143" t="s">
        <v>110</v>
      </c>
      <c r="E143" t="s">
        <v>180</v>
      </c>
      <c r="F143" t="s">
        <v>181</v>
      </c>
      <c r="G143" t="s">
        <v>182</v>
      </c>
      <c r="H143" t="s">
        <v>183</v>
      </c>
      <c r="I143" t="s">
        <v>184</v>
      </c>
      <c r="J143" t="s">
        <v>184</v>
      </c>
      <c r="K143" t="s">
        <v>183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 s="8">
        <v>7731000</v>
      </c>
      <c r="S143" s="8"/>
      <c r="T143" s="8"/>
      <c r="U143" s="8"/>
      <c r="V143" s="8"/>
      <c r="W143" s="8"/>
      <c r="X143" s="8">
        <v>2060000</v>
      </c>
      <c r="Y143" s="8"/>
      <c r="Z143" s="8"/>
      <c r="AA143" s="8"/>
      <c r="AB143" s="8"/>
      <c r="AC143" s="8"/>
      <c r="AD143">
        <v>26.65</v>
      </c>
      <c r="AE143"/>
      <c r="AF143"/>
      <c r="AG143"/>
      <c r="AH143"/>
      <c r="AI143"/>
      <c r="AJ143" s="8">
        <v>7731000</v>
      </c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/>
      <c r="BM143"/>
      <c r="BN143" s="10">
        <v>0</v>
      </c>
      <c r="BO143" s="10"/>
      <c r="BP143" s="10"/>
      <c r="BQ143" s="10"/>
      <c r="BR143" s="10"/>
      <c r="BS143" s="10"/>
      <c r="BT143" s="10"/>
      <c r="BU143" s="10"/>
      <c r="BV143" s="1" t="str">
        <f>Запрос1[[#This Row],[Менеджер]]</f>
        <v>Бекетов Мұрат</v>
      </c>
      <c r="BW143" s="1">
        <f>Запрос1[[#This Row],[Дирекция]]</f>
        <v>0</v>
      </c>
      <c r="BX143" s="1" t="str">
        <f t="shared" si="2"/>
        <v>РЗА Агро ТОО</v>
      </c>
      <c r="BY143" s="1" t="str">
        <f t="shared" si="2"/>
        <v>041240008963</v>
      </c>
      <c r="CA143" t="str">
        <f>Запрос1[[#This Row],[родитель]]</f>
        <v>РЗА Агро ТОО</v>
      </c>
      <c r="CB143" t="str">
        <f>Запрос1[[#This Row],[БИНРодителя]]</f>
        <v>041240008963</v>
      </c>
    </row>
    <row r="144" spans="1:80" x14ac:dyDescent="0.3">
      <c r="A144" t="s">
        <v>11040</v>
      </c>
      <c r="B144" t="s">
        <v>1462</v>
      </c>
      <c r="C144" t="s">
        <v>1463</v>
      </c>
      <c r="D144" t="s">
        <v>1464</v>
      </c>
      <c r="E144" t="s">
        <v>1465</v>
      </c>
      <c r="F144" t="s">
        <v>1466</v>
      </c>
      <c r="G144" t="s">
        <v>1467</v>
      </c>
      <c r="H144" t="s">
        <v>2470</v>
      </c>
      <c r="I144" t="s">
        <v>2471</v>
      </c>
      <c r="J144" t="s">
        <v>2471</v>
      </c>
      <c r="K144" t="s">
        <v>2470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 s="8"/>
      <c r="S144" s="8"/>
      <c r="T144" s="8"/>
      <c r="U144" s="8"/>
      <c r="V144" s="8"/>
      <c r="W144" s="8">
        <v>30596160</v>
      </c>
      <c r="X144" s="8"/>
      <c r="Y144" s="8"/>
      <c r="Z144" s="8"/>
      <c r="AA144" s="8"/>
      <c r="AB144" s="8"/>
      <c r="AC144" s="8">
        <v>15298080</v>
      </c>
      <c r="AD144"/>
      <c r="AE144"/>
      <c r="AF144"/>
      <c r="AG144"/>
      <c r="AH144"/>
      <c r="AI144">
        <v>50</v>
      </c>
      <c r="AJ144" s="8"/>
      <c r="AK144" s="8"/>
      <c r="AL144" s="8"/>
      <c r="AM144" s="8"/>
      <c r="AN144" s="8"/>
      <c r="AO144" s="8">
        <v>30596160</v>
      </c>
      <c r="AP144" s="8"/>
      <c r="AQ144" s="8"/>
      <c r="AR144" s="8"/>
      <c r="AS144" s="8"/>
      <c r="AT144" s="8"/>
      <c r="AU144" s="8">
        <v>1661580</v>
      </c>
      <c r="AV144" s="8"/>
      <c r="AW144" s="8"/>
      <c r="AX144" s="8"/>
      <c r="AY144" s="8"/>
      <c r="AZ144" s="8"/>
      <c r="BA144" s="8">
        <v>1661580</v>
      </c>
      <c r="BB144" s="8"/>
      <c r="BC144" s="8"/>
      <c r="BD144" s="8"/>
      <c r="BE144" s="8"/>
      <c r="BF144" s="8"/>
      <c r="BG144" s="8">
        <v>450000</v>
      </c>
      <c r="BH144" s="8"/>
      <c r="BI144" s="8"/>
      <c r="BJ144" s="8"/>
      <c r="BK144" s="8"/>
      <c r="BL144"/>
      <c r="BM144"/>
      <c r="BN144" s="10">
        <v>0</v>
      </c>
      <c r="BO144" s="10"/>
      <c r="BP144" s="10"/>
      <c r="BQ144" s="10"/>
      <c r="BR144" s="10"/>
      <c r="BS144" s="10"/>
      <c r="BT144" s="10"/>
      <c r="BU144" s="10"/>
      <c r="BV144" s="1" t="str">
        <f>Запрос1[[#This Row],[Менеджер]]</f>
        <v>Ахмедиев Арыстан Аскарович</v>
      </c>
      <c r="BW144" s="1" t="str">
        <f>Запрос1[[#This Row],[Дирекция]]</f>
        <v>Восточная дирекция</v>
      </c>
      <c r="BX144" s="1" t="str">
        <f t="shared" si="2"/>
        <v xml:space="preserve">Крестьянское хозяйство "Дары Природы"  </v>
      </c>
      <c r="BY144" s="1" t="str">
        <f t="shared" si="2"/>
        <v>590905350275</v>
      </c>
      <c r="CA144" t="str">
        <f>Запрос1[[#This Row],[родитель]]</f>
        <v xml:space="preserve">Крестьянское хозяйство "Дары Природы"  </v>
      </c>
      <c r="CB144" t="str">
        <f>Запрос1[[#This Row],[БИНРодителя]]</f>
        <v>590905350275</v>
      </c>
    </row>
    <row r="145" spans="1:80" x14ac:dyDescent="0.3">
      <c r="A145" t="s">
        <v>11040</v>
      </c>
      <c r="B145" t="s">
        <v>1462</v>
      </c>
      <c r="C145" t="s">
        <v>1463</v>
      </c>
      <c r="D145" t="s">
        <v>1464</v>
      </c>
      <c r="E145" t="s">
        <v>1465</v>
      </c>
      <c r="F145" t="s">
        <v>1466</v>
      </c>
      <c r="G145" t="s">
        <v>1467</v>
      </c>
      <c r="H145" t="s">
        <v>2487</v>
      </c>
      <c r="I145" t="s">
        <v>2488</v>
      </c>
      <c r="J145" t="s">
        <v>2488</v>
      </c>
      <c r="K145" t="s">
        <v>2487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 s="8"/>
      <c r="S145" s="8"/>
      <c r="T145" s="8"/>
      <c r="U145" s="8"/>
      <c r="V145" s="8"/>
      <c r="W145" s="8">
        <v>677960</v>
      </c>
      <c r="X145" s="8"/>
      <c r="Y145" s="8"/>
      <c r="Z145" s="8"/>
      <c r="AA145" s="8"/>
      <c r="AB145" s="8"/>
      <c r="AC145" s="8">
        <v>338980</v>
      </c>
      <c r="AD145"/>
      <c r="AE145"/>
      <c r="AF145"/>
      <c r="AG145"/>
      <c r="AH145"/>
      <c r="AI145">
        <v>50</v>
      </c>
      <c r="AJ145" s="8"/>
      <c r="AK145" s="8"/>
      <c r="AL145" s="8"/>
      <c r="AM145" s="8"/>
      <c r="AN145" s="8"/>
      <c r="AO145" s="8">
        <v>677960</v>
      </c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/>
      <c r="BM145"/>
      <c r="BN145" s="10">
        <v>0</v>
      </c>
      <c r="BO145" s="10"/>
      <c r="BP145" s="10"/>
      <c r="BQ145" s="10"/>
      <c r="BR145" s="10"/>
      <c r="BS145" s="10"/>
      <c r="BT145" s="10"/>
      <c r="BU145" s="10"/>
      <c r="BV145" s="1" t="str">
        <f>Запрос1[[#This Row],[Менеджер]]</f>
        <v>Ахмедиев Арыстан Аскарович</v>
      </c>
      <c r="BW145" s="1" t="str">
        <f>Запрос1[[#This Row],[Дирекция]]</f>
        <v>Восточная дирекция</v>
      </c>
      <c r="BX145" s="1" t="str">
        <f t="shared" si="2"/>
        <v>КХ "Темп"</v>
      </c>
      <c r="BY145" s="1" t="str">
        <f t="shared" si="2"/>
        <v>730914300506</v>
      </c>
      <c r="CA145" t="str">
        <f>Запрос1[[#This Row],[родитель]]</f>
        <v>КХ "Темп"</v>
      </c>
      <c r="CB145" t="str">
        <f>Запрос1[[#This Row],[БИНРодителя]]</f>
        <v>730914300506</v>
      </c>
    </row>
    <row r="146" spans="1:80" x14ac:dyDescent="0.3">
      <c r="A146" t="s">
        <v>11040</v>
      </c>
      <c r="B146" t="s">
        <v>1462</v>
      </c>
      <c r="C146" t="s">
        <v>1463</v>
      </c>
      <c r="D146" t="s">
        <v>1464</v>
      </c>
      <c r="E146" t="s">
        <v>1465</v>
      </c>
      <c r="F146" t="s">
        <v>1466</v>
      </c>
      <c r="G146" t="s">
        <v>1467</v>
      </c>
      <c r="H146" t="s">
        <v>3530</v>
      </c>
      <c r="I146" t="s">
        <v>3531</v>
      </c>
      <c r="J146" t="s">
        <v>3531</v>
      </c>
      <c r="K146" t="s">
        <v>3530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 s="8"/>
      <c r="S146" s="8"/>
      <c r="T146" s="8"/>
      <c r="U146" s="8"/>
      <c r="V146" s="8"/>
      <c r="W146" s="8">
        <v>1497240</v>
      </c>
      <c r="X146" s="8"/>
      <c r="Y146" s="8"/>
      <c r="Z146" s="8"/>
      <c r="AA146" s="8"/>
      <c r="AB146" s="8"/>
      <c r="AC146" s="8">
        <v>1497240</v>
      </c>
      <c r="AD146"/>
      <c r="AE146"/>
      <c r="AF146"/>
      <c r="AG146"/>
      <c r="AH146"/>
      <c r="AI146">
        <v>100</v>
      </c>
      <c r="AJ146" s="8"/>
      <c r="AK146" s="8"/>
      <c r="AL146" s="8"/>
      <c r="AM146" s="8"/>
      <c r="AN146" s="8"/>
      <c r="AO146" s="8">
        <v>1497240</v>
      </c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/>
      <c r="BM146"/>
      <c r="BN146" s="10">
        <v>0</v>
      </c>
      <c r="BO146" s="10"/>
      <c r="BP146" s="10"/>
      <c r="BQ146" s="10"/>
      <c r="BR146" s="10"/>
      <c r="BS146" s="10"/>
      <c r="BT146" s="10"/>
      <c r="BU146" s="10"/>
      <c r="BV146" s="1" t="str">
        <f>Запрос1[[#This Row],[Менеджер]]</f>
        <v>Ахмедиев Арыстан Аскарович</v>
      </c>
      <c r="BW146" s="1" t="str">
        <f>Запрос1[[#This Row],[Дирекция]]</f>
        <v>Восточная дирекция</v>
      </c>
      <c r="BX146" s="1" t="str">
        <f t="shared" si="2"/>
        <v>КХ "Шкробко"</v>
      </c>
      <c r="BY146" s="1" t="str">
        <f t="shared" si="2"/>
        <v>940226350388</v>
      </c>
      <c r="CA146" t="str">
        <f>Запрос1[[#This Row],[родитель]]</f>
        <v>КХ "Шкробко"</v>
      </c>
      <c r="CB146" t="str">
        <f>Запрос1[[#This Row],[БИНРодителя]]</f>
        <v>940226350388</v>
      </c>
    </row>
    <row r="147" spans="1:80" x14ac:dyDescent="0.3">
      <c r="A147" t="s">
        <v>11040</v>
      </c>
      <c r="B147" t="s">
        <v>1462</v>
      </c>
      <c r="C147" t="s">
        <v>1463</v>
      </c>
      <c r="D147" t="s">
        <v>1464</v>
      </c>
      <c r="E147" t="s">
        <v>1465</v>
      </c>
      <c r="F147" t="s">
        <v>1466</v>
      </c>
      <c r="G147" t="s">
        <v>1467</v>
      </c>
      <c r="H147" t="s">
        <v>11146</v>
      </c>
      <c r="I147" t="s">
        <v>11147</v>
      </c>
      <c r="J147" t="s">
        <v>11147</v>
      </c>
      <c r="K147" t="s">
        <v>11146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 s="8"/>
      <c r="S147" s="8"/>
      <c r="T147" s="8"/>
      <c r="U147" s="8"/>
      <c r="V147" s="8"/>
      <c r="W147" s="8">
        <v>6641737.2000000002</v>
      </c>
      <c r="X147" s="8"/>
      <c r="Y147" s="8"/>
      <c r="Z147" s="8"/>
      <c r="AA147" s="8"/>
      <c r="AB147" s="8"/>
      <c r="AC147" s="8">
        <v>2146521.16</v>
      </c>
      <c r="AD147"/>
      <c r="AE147"/>
      <c r="AF147"/>
      <c r="AG147"/>
      <c r="AH147"/>
      <c r="AI147">
        <v>32.32</v>
      </c>
      <c r="AJ147" s="8"/>
      <c r="AK147" s="8"/>
      <c r="AL147" s="8"/>
      <c r="AM147" s="8"/>
      <c r="AN147" s="8"/>
      <c r="AO147" s="8">
        <v>6641737.2000000002</v>
      </c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/>
      <c r="BM147"/>
      <c r="BN147" s="10">
        <v>1</v>
      </c>
      <c r="BO147" s="10">
        <v>177300</v>
      </c>
      <c r="BP147" s="10">
        <v>177300</v>
      </c>
      <c r="BQ147" s="10">
        <v>100</v>
      </c>
      <c r="BR147" s="10">
        <v>177300</v>
      </c>
      <c r="BS147" s="10"/>
      <c r="BT147" s="10"/>
      <c r="BU147" s="10"/>
      <c r="BV147" s="1" t="str">
        <f>Запрос1[[#This Row],[Менеджер]]</f>
        <v>Ахмедиев Арыстан Аскарович</v>
      </c>
      <c r="BW147" s="1" t="str">
        <f>Запрос1[[#This Row],[Дирекция]]</f>
        <v>Восточная дирекция</v>
      </c>
      <c r="BX147" s="1" t="str">
        <f t="shared" si="2"/>
        <v>ТОО "КРЕСТЬЯНСКОЕ ХОЗЯЙСТВО АЛЕКСАНДР"</v>
      </c>
      <c r="BY147" s="1" t="str">
        <f t="shared" si="2"/>
        <v>210340008792</v>
      </c>
      <c r="CA147" t="str">
        <f>Запрос1[[#This Row],[родитель]]</f>
        <v>ТОО "КРЕСТЬЯНСКОЕ ХОЗЯЙСТВО АЛЕКСАНДР"</v>
      </c>
      <c r="CB147" t="str">
        <f>Запрос1[[#This Row],[БИНРодителя]]</f>
        <v>210340008792</v>
      </c>
    </row>
    <row r="148" spans="1:80" x14ac:dyDescent="0.3">
      <c r="A148" t="s">
        <v>11040</v>
      </c>
      <c r="B148" t="s">
        <v>1462</v>
      </c>
      <c r="C148" t="s">
        <v>1463</v>
      </c>
      <c r="D148" t="s">
        <v>1464</v>
      </c>
      <c r="E148" t="s">
        <v>1465</v>
      </c>
      <c r="F148" t="s">
        <v>1466</v>
      </c>
      <c r="G148" t="s">
        <v>1467</v>
      </c>
      <c r="H148" t="s">
        <v>2489</v>
      </c>
      <c r="I148" t="s">
        <v>2490</v>
      </c>
      <c r="J148" t="s">
        <v>2490</v>
      </c>
      <c r="K148" t="s">
        <v>2489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 s="8"/>
      <c r="S148" s="8"/>
      <c r="T148" s="8"/>
      <c r="U148" s="8"/>
      <c r="V148" s="8"/>
      <c r="W148" s="8">
        <v>1468165</v>
      </c>
      <c r="X148" s="8"/>
      <c r="Y148" s="8"/>
      <c r="Z148" s="8"/>
      <c r="AA148" s="8"/>
      <c r="AB148" s="8"/>
      <c r="AC148" s="8">
        <v>734082.5</v>
      </c>
      <c r="AD148"/>
      <c r="AE148"/>
      <c r="AF148"/>
      <c r="AG148"/>
      <c r="AH148"/>
      <c r="AI148">
        <v>50</v>
      </c>
      <c r="AJ148" s="8"/>
      <c r="AK148" s="8"/>
      <c r="AL148" s="8"/>
      <c r="AM148" s="8"/>
      <c r="AN148" s="8"/>
      <c r="AO148" s="8">
        <v>1468165</v>
      </c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/>
      <c r="BM148"/>
      <c r="BN148" s="10">
        <v>0</v>
      </c>
      <c r="BO148" s="10"/>
      <c r="BP148" s="10"/>
      <c r="BQ148" s="10"/>
      <c r="BR148" s="10"/>
      <c r="BS148" s="10"/>
      <c r="BT148" s="10"/>
      <c r="BU148" s="10"/>
      <c r="BV148" s="1" t="str">
        <f>Запрос1[[#This Row],[Менеджер]]</f>
        <v>Ахмедиев Арыстан Аскарович</v>
      </c>
      <c r="BW148" s="1" t="str">
        <f>Запрос1[[#This Row],[Дирекция]]</f>
        <v>Восточная дирекция</v>
      </c>
      <c r="BX148" s="1" t="str">
        <f t="shared" si="2"/>
        <v>ФХПТ "Артамонов"</v>
      </c>
      <c r="BY148" s="1" t="str">
        <f t="shared" si="2"/>
        <v>060464027651</v>
      </c>
      <c r="CA148" t="str">
        <f>Запрос1[[#This Row],[родитель]]</f>
        <v>ФХПТ "Артамонов"</v>
      </c>
      <c r="CB148" t="str">
        <f>Запрос1[[#This Row],[БИНРодителя]]</f>
        <v>060464027651</v>
      </c>
    </row>
    <row r="149" spans="1:80" x14ac:dyDescent="0.3">
      <c r="A149" t="s">
        <v>11040</v>
      </c>
      <c r="B149" t="s">
        <v>1462</v>
      </c>
      <c r="C149" t="s">
        <v>1463</v>
      </c>
      <c r="D149" t="s">
        <v>1464</v>
      </c>
      <c r="E149" t="s">
        <v>1465</v>
      </c>
      <c r="F149" t="s">
        <v>1466</v>
      </c>
      <c r="G149" t="s">
        <v>2413</v>
      </c>
      <c r="H149" t="s">
        <v>7453</v>
      </c>
      <c r="I149" t="s">
        <v>7454</v>
      </c>
      <c r="J149" t="s">
        <v>7454</v>
      </c>
      <c r="K149" t="s">
        <v>7453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 s="8"/>
      <c r="S149" s="8"/>
      <c r="T149" s="8"/>
      <c r="U149" s="8"/>
      <c r="V149" s="8"/>
      <c r="W149" s="8">
        <v>23108893</v>
      </c>
      <c r="X149" s="8"/>
      <c r="Y149" s="8"/>
      <c r="Z149" s="8"/>
      <c r="AA149" s="8"/>
      <c r="AB149" s="8"/>
      <c r="AC149" s="8">
        <v>6932667.9000000004</v>
      </c>
      <c r="AD149"/>
      <c r="AE149"/>
      <c r="AF149"/>
      <c r="AG149"/>
      <c r="AH149"/>
      <c r="AI149">
        <v>30</v>
      </c>
      <c r="AJ149" s="8"/>
      <c r="AK149" s="8"/>
      <c r="AL149" s="8"/>
      <c r="AM149" s="8"/>
      <c r="AN149" s="8"/>
      <c r="AO149" s="8">
        <v>23108893</v>
      </c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/>
      <c r="BM149"/>
      <c r="BN149" s="10">
        <v>0</v>
      </c>
      <c r="BO149" s="10"/>
      <c r="BP149" s="10"/>
      <c r="BQ149" s="10"/>
      <c r="BR149" s="10"/>
      <c r="BS149" s="10"/>
      <c r="BT149" s="10"/>
      <c r="BU149" s="10"/>
      <c r="BV149" s="1" t="str">
        <f>Запрос1[[#This Row],[Менеджер]]</f>
        <v>Ахмедиев Арыстан Аскарович</v>
      </c>
      <c r="BW149" s="1" t="str">
        <f>Запрос1[[#This Row],[Дирекция]]</f>
        <v>Восточная дирекция</v>
      </c>
      <c r="BX149" s="1" t="str">
        <f t="shared" si="2"/>
        <v>КХ "АГРОКОМ"</v>
      </c>
      <c r="BY149" s="1" t="str">
        <f t="shared" si="2"/>
        <v>770126301316</v>
      </c>
      <c r="CA149" t="str">
        <f>Запрос1[[#This Row],[родитель]]</f>
        <v>КХ "АГРОКОМ"</v>
      </c>
      <c r="CB149" t="str">
        <f>Запрос1[[#This Row],[БИНРодителя]]</f>
        <v>770126301316</v>
      </c>
    </row>
    <row r="150" spans="1:80" x14ac:dyDescent="0.3">
      <c r="A150" t="s">
        <v>11040</v>
      </c>
      <c r="B150" t="s">
        <v>1462</v>
      </c>
      <c r="C150" t="s">
        <v>1463</v>
      </c>
      <c r="D150" t="s">
        <v>1464</v>
      </c>
      <c r="E150" t="s">
        <v>1465</v>
      </c>
      <c r="F150" t="s">
        <v>1466</v>
      </c>
      <c r="G150" t="s">
        <v>2413</v>
      </c>
      <c r="H150" t="s">
        <v>3399</v>
      </c>
      <c r="I150" t="s">
        <v>3400</v>
      </c>
      <c r="J150" t="s">
        <v>3400</v>
      </c>
      <c r="K150" t="s">
        <v>3399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 s="8"/>
      <c r="S150" s="8"/>
      <c r="T150" s="8"/>
      <c r="U150" s="8"/>
      <c r="V150" s="8"/>
      <c r="W150" s="8">
        <v>1114334</v>
      </c>
      <c r="X150" s="8"/>
      <c r="Y150" s="8"/>
      <c r="Z150" s="8"/>
      <c r="AA150" s="8"/>
      <c r="AB150" s="8"/>
      <c r="AC150" s="8">
        <v>557167</v>
      </c>
      <c r="AD150"/>
      <c r="AE150"/>
      <c r="AF150"/>
      <c r="AG150"/>
      <c r="AH150"/>
      <c r="AI150">
        <v>50</v>
      </c>
      <c r="AJ150" s="8"/>
      <c r="AK150" s="8"/>
      <c r="AL150" s="8"/>
      <c r="AM150" s="8"/>
      <c r="AN150" s="8"/>
      <c r="AO150" s="8">
        <v>1114334</v>
      </c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/>
      <c r="BM150"/>
      <c r="BN150" s="10">
        <v>0</v>
      </c>
      <c r="BO150" s="10"/>
      <c r="BP150" s="10"/>
      <c r="BQ150" s="10"/>
      <c r="BR150" s="10"/>
      <c r="BS150" s="10"/>
      <c r="BT150" s="10"/>
      <c r="BU150" s="10"/>
      <c r="BV150" s="1" t="str">
        <f>Запрос1[[#This Row],[Менеджер]]</f>
        <v>Ахмедиев Арыстан Аскарович</v>
      </c>
      <c r="BW150" s="1" t="str">
        <f>Запрос1[[#This Row],[Дирекция]]</f>
        <v>Восточная дирекция</v>
      </c>
      <c r="BX150" s="1" t="e">
        <f t="shared" si="2"/>
        <v>#N/A</v>
      </c>
      <c r="BY150" s="1" t="e">
        <f t="shared" si="2"/>
        <v>#N/A</v>
      </c>
      <c r="CA150" t="e">
        <f>VLOOKUP(Запрос1[[#This Row],[БИНКХ]],'[2]Группы компаний'!$A:$E,4,0)</f>
        <v>#N/A</v>
      </c>
      <c r="CB150" t="e">
        <f>VLOOKUP(CA150,$H:$I,2,0)</f>
        <v>#N/A</v>
      </c>
    </row>
    <row r="151" spans="1:80" x14ac:dyDescent="0.3">
      <c r="A151" t="s">
        <v>11040</v>
      </c>
      <c r="B151" t="s">
        <v>1462</v>
      </c>
      <c r="C151" t="s">
        <v>1463</v>
      </c>
      <c r="D151" t="s">
        <v>1464</v>
      </c>
      <c r="E151" t="s">
        <v>1465</v>
      </c>
      <c r="F151" t="s">
        <v>1466</v>
      </c>
      <c r="G151" t="s">
        <v>2413</v>
      </c>
      <c r="H151" t="s">
        <v>7086</v>
      </c>
      <c r="I151" t="s">
        <v>7087</v>
      </c>
      <c r="J151" t="s">
        <v>7087</v>
      </c>
      <c r="K151" t="s">
        <v>7086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 s="8"/>
      <c r="S151" s="8"/>
      <c r="T151" s="8"/>
      <c r="U151" s="8"/>
      <c r="V151" s="8"/>
      <c r="W151" s="8">
        <v>324000</v>
      </c>
      <c r="X151" s="8"/>
      <c r="Y151" s="8"/>
      <c r="Z151" s="8"/>
      <c r="AA151" s="8"/>
      <c r="AB151" s="8"/>
      <c r="AC151" s="8">
        <v>324000</v>
      </c>
      <c r="AD151"/>
      <c r="AE151"/>
      <c r="AF151"/>
      <c r="AG151"/>
      <c r="AH151"/>
      <c r="AI151">
        <v>100</v>
      </c>
      <c r="AJ151" s="8"/>
      <c r="AK151" s="8"/>
      <c r="AL151" s="8"/>
      <c r="AM151" s="8"/>
      <c r="AN151" s="8"/>
      <c r="AO151" s="8">
        <v>324000</v>
      </c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/>
      <c r="BM151"/>
      <c r="BN151" s="10">
        <v>0</v>
      </c>
      <c r="BO151" s="10"/>
      <c r="BP151" s="10"/>
      <c r="BQ151" s="10"/>
      <c r="BR151" s="10"/>
      <c r="BS151" s="10"/>
      <c r="BT151" s="10"/>
      <c r="BU151" s="10"/>
      <c r="BV151" s="1" t="str">
        <f>Запрос1[[#This Row],[Менеджер]]</f>
        <v>Ахмедиев Арыстан Аскарович</v>
      </c>
      <c r="BW151" s="1" t="str">
        <f>Запрос1[[#This Row],[Дирекция]]</f>
        <v>Восточная дирекция</v>
      </c>
      <c r="BX151" s="1" t="str">
        <f t="shared" si="2"/>
        <v>ФХ ПТ Андриенко</v>
      </c>
      <c r="BY151" s="1" t="str">
        <f t="shared" si="2"/>
        <v>110464012863</v>
      </c>
      <c r="CA151" t="str">
        <f>Запрос1[[#This Row],[родитель]]</f>
        <v>ФХ ПТ Андриенко</v>
      </c>
      <c r="CB151" t="str">
        <f>Запрос1[[#This Row],[БИНРодителя]]</f>
        <v>110464012863</v>
      </c>
    </row>
    <row r="152" spans="1:80" x14ac:dyDescent="0.3">
      <c r="A152" t="s">
        <v>11040</v>
      </c>
      <c r="B152" t="s">
        <v>11041</v>
      </c>
      <c r="C152" t="s">
        <v>521</v>
      </c>
      <c r="D152" t="s">
        <v>501</v>
      </c>
      <c r="E152" t="s">
        <v>507</v>
      </c>
      <c r="F152" t="s">
        <v>777</v>
      </c>
      <c r="G152" t="s">
        <v>778</v>
      </c>
      <c r="H152" t="s">
        <v>782</v>
      </c>
      <c r="I152" t="s">
        <v>781</v>
      </c>
      <c r="J152" t="s">
        <v>6313</v>
      </c>
      <c r="K152" t="s">
        <v>6314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/>
      <c r="AE152"/>
      <c r="AF152"/>
      <c r="AG152"/>
      <c r="AH152"/>
      <c r="AI152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/>
      <c r="BM152"/>
      <c r="BN152" s="10">
        <v>1</v>
      </c>
      <c r="BO152" s="10">
        <v>3234060</v>
      </c>
      <c r="BP152" s="10">
        <v>3234060</v>
      </c>
      <c r="BQ152" s="10">
        <v>100</v>
      </c>
      <c r="BR152" s="10"/>
      <c r="BS152" s="10"/>
      <c r="BT152" s="10"/>
      <c r="BU152" s="10"/>
      <c r="BV152" s="1" t="str">
        <f>Запрос1[[#This Row],[Менеджер]]</f>
        <v>Акимбаев Аслан Галымович</v>
      </c>
      <c r="BW152" s="1" t="str">
        <f>Запрос1[[#This Row],[Дирекция]]</f>
        <v>Восточная дирекция</v>
      </c>
      <c r="BX152" s="1" t="str">
        <f t="shared" si="2"/>
        <v>КХ "Беловодье"</v>
      </c>
      <c r="BY152" s="1" t="str">
        <f t="shared" si="2"/>
        <v>610418302175</v>
      </c>
      <c r="CA152" t="str">
        <f>Запрос1[[#This Row],[родитель]]</f>
        <v>КХ "Беловодье"</v>
      </c>
      <c r="CB152" t="str">
        <f>Запрос1[[#This Row],[БИНРодителя]]</f>
        <v>610418302175</v>
      </c>
    </row>
    <row r="153" spans="1:80" x14ac:dyDescent="0.3">
      <c r="A153" t="s">
        <v>11040</v>
      </c>
      <c r="B153" t="s">
        <v>11041</v>
      </c>
      <c r="C153" t="s">
        <v>521</v>
      </c>
      <c r="D153" t="s">
        <v>501</v>
      </c>
      <c r="E153" t="s">
        <v>507</v>
      </c>
      <c r="F153" t="s">
        <v>1058</v>
      </c>
      <c r="G153" t="s">
        <v>1788</v>
      </c>
      <c r="H153" t="s">
        <v>1789</v>
      </c>
      <c r="I153" t="s">
        <v>1790</v>
      </c>
      <c r="J153" t="s">
        <v>1791</v>
      </c>
      <c r="K153" t="s">
        <v>1792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/>
      <c r="AE153"/>
      <c r="AF153"/>
      <c r="AG153"/>
      <c r="AH153"/>
      <c r="AI153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/>
      <c r="BM153"/>
      <c r="BN153" s="10">
        <v>1</v>
      </c>
      <c r="BO153" s="10">
        <v>9833665.5999999996</v>
      </c>
      <c r="BP153" s="10">
        <v>9833665.5999999996</v>
      </c>
      <c r="BQ153" s="10">
        <v>100</v>
      </c>
      <c r="BR153" s="10"/>
      <c r="BS153" s="10"/>
      <c r="BT153" s="10"/>
      <c r="BU153" s="10"/>
      <c r="BV153" s="1" t="str">
        <f>Запрос1[[#This Row],[Менеджер]]</f>
        <v>Акимбаев Аслан Галымович</v>
      </c>
      <c r="BW153" s="1" t="str">
        <f>Запрос1[[#This Row],[Дирекция]]</f>
        <v>Восточная дирекция</v>
      </c>
      <c r="BX153" s="1" t="str">
        <f t="shared" si="2"/>
        <v>КХ НИВА</v>
      </c>
      <c r="BY153" s="1" t="str">
        <f t="shared" si="2"/>
        <v>541110402392</v>
      </c>
      <c r="CA153" t="str">
        <f>Запрос1[[#This Row],[родитель]]</f>
        <v>КХ НИВА</v>
      </c>
      <c r="CB153" t="str">
        <f>Запрос1[[#This Row],[БИНРодителя]]</f>
        <v>541110402392</v>
      </c>
    </row>
    <row r="154" spans="1:80" x14ac:dyDescent="0.3">
      <c r="A154" t="s">
        <v>11040</v>
      </c>
      <c r="B154" t="s">
        <v>2243</v>
      </c>
      <c r="C154"/>
      <c r="D154" t="s">
        <v>1464</v>
      </c>
      <c r="E154" t="s">
        <v>2282</v>
      </c>
      <c r="F154" t="s">
        <v>2427</v>
      </c>
      <c r="G154"/>
      <c r="H154" t="s">
        <v>11083</v>
      </c>
      <c r="I154" t="s">
        <v>11084</v>
      </c>
      <c r="J154" t="s">
        <v>11084</v>
      </c>
      <c r="K154" t="s">
        <v>11083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 s="8"/>
      <c r="S154" s="8"/>
      <c r="T154" s="8"/>
      <c r="U154" s="8"/>
      <c r="V154" s="8"/>
      <c r="W154" s="8">
        <v>708390</v>
      </c>
      <c r="X154" s="8"/>
      <c r="Y154" s="8"/>
      <c r="Z154" s="8"/>
      <c r="AA154" s="8"/>
      <c r="AB154" s="8"/>
      <c r="AC154" s="8">
        <v>708390</v>
      </c>
      <c r="AD154"/>
      <c r="AE154"/>
      <c r="AF154"/>
      <c r="AG154"/>
      <c r="AH154"/>
      <c r="AI154">
        <v>100</v>
      </c>
      <c r="AJ154" s="8"/>
      <c r="AK154" s="8"/>
      <c r="AL154" s="8"/>
      <c r="AM154" s="8"/>
      <c r="AN154" s="8"/>
      <c r="AO154" s="8">
        <v>708390</v>
      </c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/>
      <c r="BM154"/>
      <c r="BN154" s="10">
        <v>0</v>
      </c>
      <c r="BO154" s="10"/>
      <c r="BP154" s="10"/>
      <c r="BQ154" s="10"/>
      <c r="BR154" s="10"/>
      <c r="BS154" s="10"/>
      <c r="BT154" s="10"/>
      <c r="BU154" s="10"/>
      <c r="BV154" s="1" t="str">
        <f>Запрос1[[#This Row],[Менеджер]]</f>
        <v>Ануарбеков Марат Мерекеевич</v>
      </c>
      <c r="BW154" s="1" t="str">
        <f>Запрос1[[#This Row],[Дирекция]]</f>
        <v>Восточная дирекция</v>
      </c>
      <c r="BX154" s="1" t="str">
        <f t="shared" si="2"/>
        <v>ТОО "КХ "КРОНАГРО"</v>
      </c>
      <c r="BY154" s="1" t="str">
        <f t="shared" si="2"/>
        <v>130840022005</v>
      </c>
      <c r="CA154" t="str">
        <f>Запрос1[[#This Row],[родитель]]</f>
        <v>ТОО "КХ "КРОНАГРО"</v>
      </c>
      <c r="CB154" t="str">
        <f>Запрос1[[#This Row],[БИНРодителя]]</f>
        <v>130840022005</v>
      </c>
    </row>
    <row r="155" spans="1:80" x14ac:dyDescent="0.3">
      <c r="A155" t="s">
        <v>11040</v>
      </c>
      <c r="B155" t="s">
        <v>2243</v>
      </c>
      <c r="C155"/>
      <c r="D155" t="s">
        <v>1464</v>
      </c>
      <c r="E155" t="s">
        <v>2292</v>
      </c>
      <c r="F155" t="s">
        <v>11098</v>
      </c>
      <c r="G155" t="s">
        <v>11099</v>
      </c>
      <c r="H155" t="s">
        <v>11111</v>
      </c>
      <c r="I155" t="s">
        <v>11112</v>
      </c>
      <c r="J155" t="s">
        <v>11112</v>
      </c>
      <c r="K155" t="s">
        <v>11111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 s="8"/>
      <c r="S155" s="8"/>
      <c r="T155" s="8"/>
      <c r="U155" s="8"/>
      <c r="V155" s="8"/>
      <c r="W155" s="8">
        <v>21481580</v>
      </c>
      <c r="X155" s="8"/>
      <c r="Y155" s="8"/>
      <c r="Z155" s="8"/>
      <c r="AA155" s="8"/>
      <c r="AB155" s="8"/>
      <c r="AC155" s="8">
        <v>5640716</v>
      </c>
      <c r="AD155"/>
      <c r="AE155"/>
      <c r="AF155"/>
      <c r="AG155"/>
      <c r="AH155"/>
      <c r="AI155">
        <v>26.26</v>
      </c>
      <c r="AJ155" s="8"/>
      <c r="AK155" s="8"/>
      <c r="AL155" s="8"/>
      <c r="AM155" s="8"/>
      <c r="AN155" s="8"/>
      <c r="AO155" s="8">
        <v>21481580</v>
      </c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/>
      <c r="BM155"/>
      <c r="BN155" s="10">
        <v>0</v>
      </c>
      <c r="BO155" s="10"/>
      <c r="BP155" s="10"/>
      <c r="BQ155" s="10"/>
      <c r="BR155" s="10"/>
      <c r="BS155" s="10"/>
      <c r="BT155" s="10"/>
      <c r="BU155" s="10"/>
      <c r="BV155" s="1" t="str">
        <f>Запрос1[[#This Row],[Менеджер]]</f>
        <v>Ануарбеков Марат Мерекеевич</v>
      </c>
      <c r="BW155" s="1" t="str">
        <f>Запрос1[[#This Row],[Дирекция]]</f>
        <v>Восточная дирекция</v>
      </c>
      <c r="BX155" s="1" t="str">
        <f t="shared" si="2"/>
        <v>КАРАКУДУК ТОО</v>
      </c>
      <c r="BY155" s="1" t="str">
        <f t="shared" si="2"/>
        <v>040340018268</v>
      </c>
      <c r="CA155" t="str">
        <f>Запрос1[[#This Row],[родитель]]</f>
        <v>КАРАКУДУК ТОО</v>
      </c>
      <c r="CB155" t="str">
        <f>Запрос1[[#This Row],[БИНРодителя]]</f>
        <v>040340018268</v>
      </c>
    </row>
    <row r="156" spans="1:80" x14ac:dyDescent="0.3">
      <c r="A156" t="s">
        <v>11040</v>
      </c>
      <c r="B156" t="s">
        <v>2243</v>
      </c>
      <c r="C156"/>
      <c r="D156" t="s">
        <v>1464</v>
      </c>
      <c r="E156" t="s">
        <v>2244</v>
      </c>
      <c r="F156" t="s">
        <v>2245</v>
      </c>
      <c r="G156"/>
      <c r="H156" t="s">
        <v>11113</v>
      </c>
      <c r="I156" t="s">
        <v>11114</v>
      </c>
      <c r="J156" t="s">
        <v>11114</v>
      </c>
      <c r="K156" t="s">
        <v>11113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 s="8"/>
      <c r="S156" s="8"/>
      <c r="T156" s="8"/>
      <c r="U156" s="8"/>
      <c r="V156" s="8"/>
      <c r="W156" s="8">
        <v>70000</v>
      </c>
      <c r="X156" s="8"/>
      <c r="Y156" s="8"/>
      <c r="Z156" s="8"/>
      <c r="AA156" s="8"/>
      <c r="AB156" s="8"/>
      <c r="AC156" s="8">
        <v>70000</v>
      </c>
      <c r="AD156"/>
      <c r="AE156"/>
      <c r="AF156"/>
      <c r="AG156"/>
      <c r="AH156"/>
      <c r="AI156">
        <v>100</v>
      </c>
      <c r="AJ156" s="8"/>
      <c r="AK156" s="8"/>
      <c r="AL156" s="8"/>
      <c r="AM156" s="8"/>
      <c r="AN156" s="8"/>
      <c r="AO156" s="8">
        <v>70000</v>
      </c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/>
      <c r="BM156"/>
      <c r="BN156" s="10">
        <v>0</v>
      </c>
      <c r="BO156" s="10"/>
      <c r="BP156" s="10"/>
      <c r="BQ156" s="10"/>
      <c r="BR156" s="10"/>
      <c r="BS156" s="10"/>
      <c r="BT156" s="10"/>
      <c r="BU156" s="10"/>
      <c r="BV156" s="1" t="str">
        <f>Запрос1[[#This Row],[Менеджер]]</f>
        <v>Ануарбеков Марат Мерекеевич</v>
      </c>
      <c r="BW156" s="1" t="str">
        <f>Запрос1[[#This Row],[Дирекция]]</f>
        <v>Восточная дирекция</v>
      </c>
      <c r="BX156" s="1" t="str">
        <f t="shared" si="2"/>
        <v>ТОО "Гостиничный комплекс "Иртыш"</v>
      </c>
      <c r="BY156" s="1" t="str">
        <f t="shared" si="2"/>
        <v>040740005994</v>
      </c>
      <c r="CA156" t="str">
        <f>Запрос1[[#This Row],[родитель]]</f>
        <v>ТОО "Гостиничный комплекс "Иртыш"</v>
      </c>
      <c r="CB156" t="str">
        <f>Запрос1[[#This Row],[БИНРодителя]]</f>
        <v>040740005994</v>
      </c>
    </row>
    <row r="157" spans="1:80" x14ac:dyDescent="0.3">
      <c r="A157" t="s">
        <v>11040</v>
      </c>
      <c r="B157" t="s">
        <v>2243</v>
      </c>
      <c r="C157"/>
      <c r="D157" t="s">
        <v>1464</v>
      </c>
      <c r="E157" t="s">
        <v>1465</v>
      </c>
      <c r="F157" t="s">
        <v>2248</v>
      </c>
      <c r="G157" t="s">
        <v>2249</v>
      </c>
      <c r="H157" t="s">
        <v>2250</v>
      </c>
      <c r="I157" t="s">
        <v>2251</v>
      </c>
      <c r="J157" t="s">
        <v>2251</v>
      </c>
      <c r="K157" t="s">
        <v>2250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 s="8"/>
      <c r="S157" s="8"/>
      <c r="T157" s="8"/>
      <c r="U157" s="8"/>
      <c r="V157" s="8"/>
      <c r="W157" s="8">
        <v>33019794.52</v>
      </c>
      <c r="X157" s="8"/>
      <c r="Y157" s="8"/>
      <c r="Z157" s="8"/>
      <c r="AA157" s="8"/>
      <c r="AB157" s="8"/>
      <c r="AC157" s="8">
        <v>20647794.52</v>
      </c>
      <c r="AD157"/>
      <c r="AE157"/>
      <c r="AF157"/>
      <c r="AG157"/>
      <c r="AH157"/>
      <c r="AI157">
        <v>62.53</v>
      </c>
      <c r="AJ157" s="8"/>
      <c r="AK157" s="8"/>
      <c r="AL157" s="8"/>
      <c r="AM157" s="8"/>
      <c r="AN157" s="8"/>
      <c r="AO157" s="8">
        <v>33019794.52</v>
      </c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/>
      <c r="BM157"/>
      <c r="BN157" s="10">
        <v>0</v>
      </c>
      <c r="BO157" s="10"/>
      <c r="BP157" s="10"/>
      <c r="BQ157" s="10"/>
      <c r="BR157" s="10"/>
      <c r="BS157" s="10"/>
      <c r="BT157" s="10"/>
      <c r="BU157" s="10"/>
      <c r="BV157" s="1" t="str">
        <f>Запрос1[[#This Row],[Менеджер]]</f>
        <v>Ануарбеков Марат Мерекеевич</v>
      </c>
      <c r="BW157" s="1" t="str">
        <f>Запрос1[[#This Row],[Дирекция]]</f>
        <v>Восточная дирекция</v>
      </c>
      <c r="BX157" s="1" t="str">
        <f t="shared" si="2"/>
        <v>Agro- Trade PV</v>
      </c>
      <c r="BY157" s="1" t="str">
        <f t="shared" si="2"/>
        <v>181040005751</v>
      </c>
      <c r="CA157" t="str">
        <f>Запрос1[[#This Row],[родитель]]</f>
        <v>Agro- Trade PV</v>
      </c>
      <c r="CB157" t="str">
        <f>Запрос1[[#This Row],[БИНРодителя]]</f>
        <v>181040005751</v>
      </c>
    </row>
    <row r="158" spans="1:80" x14ac:dyDescent="0.3">
      <c r="A158" t="s">
        <v>11040</v>
      </c>
      <c r="B158" t="s">
        <v>2243</v>
      </c>
      <c r="C158"/>
      <c r="D158" t="s">
        <v>1464</v>
      </c>
      <c r="E158" t="s">
        <v>2252</v>
      </c>
      <c r="F158" t="s">
        <v>2253</v>
      </c>
      <c r="G158" t="s">
        <v>1719</v>
      </c>
      <c r="H158" t="s">
        <v>2254</v>
      </c>
      <c r="I158" t="s">
        <v>2255</v>
      </c>
      <c r="J158" t="s">
        <v>2255</v>
      </c>
      <c r="K158" t="s">
        <v>2254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 s="8"/>
      <c r="S158" s="8"/>
      <c r="T158" s="8"/>
      <c r="U158" s="8"/>
      <c r="V158" s="8"/>
      <c r="W158" s="8">
        <v>7269500</v>
      </c>
      <c r="X158" s="8"/>
      <c r="Y158" s="8"/>
      <c r="Z158" s="8"/>
      <c r="AA158" s="8"/>
      <c r="AB158" s="8"/>
      <c r="AC158" s="8">
        <v>7269500</v>
      </c>
      <c r="AD158"/>
      <c r="AE158"/>
      <c r="AF158"/>
      <c r="AG158"/>
      <c r="AH158"/>
      <c r="AI158">
        <v>100</v>
      </c>
      <c r="AJ158" s="8"/>
      <c r="AK158" s="8"/>
      <c r="AL158" s="8"/>
      <c r="AM158" s="8"/>
      <c r="AN158" s="8"/>
      <c r="AO158" s="8">
        <v>7269500</v>
      </c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/>
      <c r="BM158"/>
      <c r="BN158" s="10">
        <v>1</v>
      </c>
      <c r="BO158" s="10">
        <v>14917120</v>
      </c>
      <c r="BP158" s="10">
        <v>14917120</v>
      </c>
      <c r="BQ158" s="10">
        <v>100</v>
      </c>
      <c r="BR158" s="10"/>
      <c r="BS158" s="10"/>
      <c r="BT158" s="10"/>
      <c r="BU158" s="10"/>
      <c r="BV158" s="1" t="str">
        <f>Запрос1[[#This Row],[Менеджер]]</f>
        <v>Ануарбеков Марат Мерекеевич</v>
      </c>
      <c r="BW158" s="1" t="str">
        <f>Запрос1[[#This Row],[Дирекция]]</f>
        <v>Восточная дирекция</v>
      </c>
      <c r="BX158" s="1" t="e">
        <f t="shared" si="2"/>
        <v>#N/A</v>
      </c>
      <c r="BY158" s="1" t="e">
        <f t="shared" si="2"/>
        <v>#N/A</v>
      </c>
      <c r="CA158" t="e">
        <f>VLOOKUP(Запрос1[[#This Row],[БИНКХ]],'[2]Группы компаний'!$A:$E,4,0)</f>
        <v>#N/A</v>
      </c>
      <c r="CB158" t="e">
        <f>VLOOKUP(CA158,$H:$I,2,0)</f>
        <v>#N/A</v>
      </c>
    </row>
    <row r="159" spans="1:80" x14ac:dyDescent="0.3">
      <c r="A159" t="s">
        <v>11040</v>
      </c>
      <c r="B159" t="s">
        <v>2243</v>
      </c>
      <c r="C159"/>
      <c r="D159" t="s">
        <v>1464</v>
      </c>
      <c r="E159" t="s">
        <v>2252</v>
      </c>
      <c r="F159" t="s">
        <v>11115</v>
      </c>
      <c r="G159" t="s">
        <v>1627</v>
      </c>
      <c r="H159" t="s">
        <v>2707</v>
      </c>
      <c r="I159" t="s">
        <v>11116</v>
      </c>
      <c r="J159" t="s">
        <v>11116</v>
      </c>
      <c r="K159" t="s">
        <v>2707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 s="8"/>
      <c r="S159" s="8"/>
      <c r="T159" s="8"/>
      <c r="U159" s="8"/>
      <c r="V159" s="8"/>
      <c r="W159" s="8">
        <v>2208980</v>
      </c>
      <c r="X159" s="8"/>
      <c r="Y159" s="8"/>
      <c r="Z159" s="8"/>
      <c r="AA159" s="8"/>
      <c r="AB159" s="8"/>
      <c r="AC159" s="8">
        <v>331347</v>
      </c>
      <c r="AD159"/>
      <c r="AE159"/>
      <c r="AF159"/>
      <c r="AG159"/>
      <c r="AH159"/>
      <c r="AI159">
        <v>15</v>
      </c>
      <c r="AJ159" s="8"/>
      <c r="AK159" s="8"/>
      <c r="AL159" s="8"/>
      <c r="AM159" s="8"/>
      <c r="AN159" s="8"/>
      <c r="AO159" s="8">
        <v>2208980</v>
      </c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/>
      <c r="BM159"/>
      <c r="BN159" s="10">
        <v>0</v>
      </c>
      <c r="BO159" s="10"/>
      <c r="BP159" s="10"/>
      <c r="BQ159" s="10"/>
      <c r="BR159" s="10"/>
      <c r="BS159" s="10"/>
      <c r="BT159" s="10"/>
      <c r="BU159" s="10"/>
      <c r="BV159" s="1" t="str">
        <f>Запрос1[[#This Row],[Менеджер]]</f>
        <v>Ануарбеков Марат Мерекеевич</v>
      </c>
      <c r="BW159" s="1" t="str">
        <f>Запрос1[[#This Row],[Дирекция]]</f>
        <v>Восточная дирекция</v>
      </c>
      <c r="BX159" s="1" t="str">
        <f t="shared" si="2"/>
        <v>КХ "Колос"</v>
      </c>
      <c r="BY159" s="1" t="str">
        <f t="shared" si="2"/>
        <v>200264011410</v>
      </c>
      <c r="CA159" t="str">
        <f>Запрос1[[#This Row],[родитель]]</f>
        <v>КХ "Колос"</v>
      </c>
      <c r="CB159" t="str">
        <f>Запрос1[[#This Row],[БИНРодителя]]</f>
        <v>200264011410</v>
      </c>
    </row>
    <row r="160" spans="1:80" x14ac:dyDescent="0.3">
      <c r="A160" t="s">
        <v>11040</v>
      </c>
      <c r="B160" t="s">
        <v>2243</v>
      </c>
      <c r="C160"/>
      <c r="D160" t="s">
        <v>1464</v>
      </c>
      <c r="E160" t="s">
        <v>2252</v>
      </c>
      <c r="F160" t="s">
        <v>2380</v>
      </c>
      <c r="G160" t="s">
        <v>726</v>
      </c>
      <c r="H160" t="s">
        <v>11117</v>
      </c>
      <c r="I160" t="s">
        <v>11118</v>
      </c>
      <c r="J160" t="s">
        <v>11118</v>
      </c>
      <c r="K160" t="s">
        <v>11117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 s="8"/>
      <c r="S160" s="8"/>
      <c r="T160" s="8"/>
      <c r="U160" s="8"/>
      <c r="V160" s="8"/>
      <c r="W160" s="8">
        <v>7180000</v>
      </c>
      <c r="X160" s="8"/>
      <c r="Y160" s="8"/>
      <c r="Z160" s="8"/>
      <c r="AA160" s="8"/>
      <c r="AB160" s="8"/>
      <c r="AC160" s="8">
        <v>4430000</v>
      </c>
      <c r="AD160"/>
      <c r="AE160"/>
      <c r="AF160"/>
      <c r="AG160"/>
      <c r="AH160"/>
      <c r="AI160">
        <v>61.7</v>
      </c>
      <c r="AJ160" s="8"/>
      <c r="AK160" s="8"/>
      <c r="AL160" s="8"/>
      <c r="AM160" s="8"/>
      <c r="AN160" s="8"/>
      <c r="AO160" s="8">
        <v>7180000</v>
      </c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/>
      <c r="BM160"/>
      <c r="BN160" s="10">
        <v>0</v>
      </c>
      <c r="BO160" s="10"/>
      <c r="BP160" s="10"/>
      <c r="BQ160" s="10"/>
      <c r="BR160" s="10"/>
      <c r="BS160" s="10"/>
      <c r="BT160" s="10"/>
      <c r="BU160" s="10"/>
      <c r="BV160" s="1" t="str">
        <f>Запрос1[[#This Row],[Менеджер]]</f>
        <v>Ануарбеков Марат Мерекеевич</v>
      </c>
      <c r="BW160" s="1" t="str">
        <f>Запрос1[[#This Row],[Дирекция]]</f>
        <v>Восточная дирекция</v>
      </c>
      <c r="BX160" s="1" t="str">
        <f t="shared" si="2"/>
        <v>ТОО "BON-AGRO"</v>
      </c>
      <c r="BY160" s="1" t="str">
        <f t="shared" si="2"/>
        <v>190940007889</v>
      </c>
      <c r="CA160" t="str">
        <f>Запрос1[[#This Row],[родитель]]</f>
        <v>ТОО "BON-AGRO"</v>
      </c>
      <c r="CB160" t="str">
        <f>Запрос1[[#This Row],[БИНРодителя]]</f>
        <v>190940007889</v>
      </c>
    </row>
    <row r="161" spans="1:80" x14ac:dyDescent="0.3">
      <c r="A161"/>
      <c r="B161" t="s">
        <v>106</v>
      </c>
      <c r="C161" t="s">
        <v>107</v>
      </c>
      <c r="D161" t="s">
        <v>110</v>
      </c>
      <c r="E161" t="s">
        <v>185</v>
      </c>
      <c r="F161" t="s">
        <v>186</v>
      </c>
      <c r="G161" t="s">
        <v>187</v>
      </c>
      <c r="H161" t="s">
        <v>188</v>
      </c>
      <c r="I161" t="s">
        <v>189</v>
      </c>
      <c r="J161" t="s">
        <v>189</v>
      </c>
      <c r="K161" t="s">
        <v>188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 s="8">
        <v>7004000</v>
      </c>
      <c r="S161" s="8"/>
      <c r="T161" s="8"/>
      <c r="U161" s="8"/>
      <c r="V161" s="8"/>
      <c r="W161" s="8"/>
      <c r="X161" s="8">
        <v>1421400</v>
      </c>
      <c r="Y161" s="8"/>
      <c r="Z161" s="8"/>
      <c r="AA161" s="8"/>
      <c r="AB161" s="8"/>
      <c r="AC161" s="8"/>
      <c r="AD161">
        <v>20.29</v>
      </c>
      <c r="AE161"/>
      <c r="AF161"/>
      <c r="AG161"/>
      <c r="AH161"/>
      <c r="AI161"/>
      <c r="AJ161" s="8">
        <v>7004000</v>
      </c>
      <c r="AK161" s="8"/>
      <c r="AL161" s="8"/>
      <c r="AM161" s="8"/>
      <c r="AN161" s="8"/>
      <c r="AO161" s="8"/>
      <c r="AP161" s="8">
        <v>2266000</v>
      </c>
      <c r="AQ161" s="8"/>
      <c r="AR161" s="8"/>
      <c r="AS161" s="8"/>
      <c r="AT161" s="8"/>
      <c r="AU161" s="8"/>
      <c r="AV161" s="8">
        <v>2266000</v>
      </c>
      <c r="AW161" s="8"/>
      <c r="AX161" s="8"/>
      <c r="AY161" s="8"/>
      <c r="AZ161" s="8"/>
      <c r="BA161" s="8"/>
      <c r="BB161" s="8">
        <v>2266000</v>
      </c>
      <c r="BC161" s="8"/>
      <c r="BD161" s="8"/>
      <c r="BE161" s="8"/>
      <c r="BF161" s="8"/>
      <c r="BG161" s="8"/>
      <c r="BH161" s="8"/>
      <c r="BI161" s="8"/>
      <c r="BJ161" s="8"/>
      <c r="BK161" s="8"/>
      <c r="BL161"/>
      <c r="BM161"/>
      <c r="BN161" s="10">
        <v>0</v>
      </c>
      <c r="BO161" s="10"/>
      <c r="BP161" s="10"/>
      <c r="BQ161" s="10"/>
      <c r="BR161" s="10"/>
      <c r="BS161" s="10"/>
      <c r="BT161" s="10"/>
      <c r="BU161" s="10"/>
      <c r="BV161" s="1" t="str">
        <f>Запрос1[[#This Row],[Менеджер]]</f>
        <v>Бекетов Мұрат</v>
      </c>
      <c r="BW161" s="1">
        <f>Запрос1[[#This Row],[Дирекция]]</f>
        <v>0</v>
      </c>
      <c r="BX161" s="1" t="str">
        <f t="shared" si="2"/>
        <v>КХ Болашак</v>
      </c>
      <c r="BY161" s="1" t="str">
        <f t="shared" si="2"/>
        <v>120864003711</v>
      </c>
      <c r="CA161" t="str">
        <f>Запрос1[[#This Row],[родитель]]</f>
        <v>КХ Болашак</v>
      </c>
      <c r="CB161" t="str">
        <f>Запрос1[[#This Row],[БИНРодителя]]</f>
        <v>120864003711</v>
      </c>
    </row>
    <row r="162" spans="1:80" x14ac:dyDescent="0.3">
      <c r="A162"/>
      <c r="B162" t="s">
        <v>106</v>
      </c>
      <c r="C162" t="s">
        <v>107</v>
      </c>
      <c r="D162" t="s">
        <v>110</v>
      </c>
      <c r="E162" t="s">
        <v>206</v>
      </c>
      <c r="F162" t="s">
        <v>207</v>
      </c>
      <c r="G162"/>
      <c r="H162" t="s">
        <v>229</v>
      </c>
      <c r="I162" t="s">
        <v>230</v>
      </c>
      <c r="J162" t="s">
        <v>230</v>
      </c>
      <c r="K162" t="s">
        <v>229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 s="8">
        <v>810000</v>
      </c>
      <c r="S162" s="8"/>
      <c r="T162" s="8"/>
      <c r="U162" s="8"/>
      <c r="V162" s="8"/>
      <c r="W162" s="8"/>
      <c r="X162" s="8">
        <v>405000</v>
      </c>
      <c r="Y162" s="8"/>
      <c r="Z162" s="8"/>
      <c r="AA162" s="8"/>
      <c r="AB162" s="8"/>
      <c r="AC162" s="8"/>
      <c r="AD162">
        <v>50</v>
      </c>
      <c r="AE162"/>
      <c r="AF162"/>
      <c r="AG162"/>
      <c r="AH162"/>
      <c r="AI162"/>
      <c r="AJ162" s="8">
        <v>810000</v>
      </c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/>
      <c r="BM162"/>
      <c r="BN162" s="10">
        <v>0</v>
      </c>
      <c r="BO162" s="10"/>
      <c r="BP162" s="10"/>
      <c r="BQ162" s="10"/>
      <c r="BR162" s="10"/>
      <c r="BS162" s="10"/>
      <c r="BT162" s="10"/>
      <c r="BU162" s="10"/>
      <c r="BV162" s="1" t="str">
        <f>Запрос1[[#This Row],[Менеджер]]</f>
        <v>Бекетов Мұрат</v>
      </c>
      <c r="BW162" s="1">
        <f>Запрос1[[#This Row],[Дирекция]]</f>
        <v>0</v>
      </c>
      <c r="BX162" s="1" t="str">
        <f t="shared" si="2"/>
        <v xml:space="preserve">"Тату" Шаруа Қожалығы </v>
      </c>
      <c r="BY162" s="1" t="str">
        <f t="shared" si="2"/>
        <v>991141006530</v>
      </c>
      <c r="CA162" t="str">
        <f>Запрос1[[#This Row],[родитель]]</f>
        <v xml:space="preserve">"Тату" Шаруа Қожалығы </v>
      </c>
      <c r="CB162" t="str">
        <f>Запрос1[[#This Row],[БИНРодителя]]</f>
        <v>991141006530</v>
      </c>
    </row>
    <row r="163" spans="1:80" x14ac:dyDescent="0.3">
      <c r="A163"/>
      <c r="B163" t="s">
        <v>106</v>
      </c>
      <c r="C163" t="s">
        <v>107</v>
      </c>
      <c r="D163" t="s">
        <v>110</v>
      </c>
      <c r="E163" t="s">
        <v>210</v>
      </c>
      <c r="F163" t="s">
        <v>231</v>
      </c>
      <c r="G163" t="s">
        <v>232</v>
      </c>
      <c r="H163" t="s">
        <v>233</v>
      </c>
      <c r="I163" t="s">
        <v>234</v>
      </c>
      <c r="J163" t="s">
        <v>234</v>
      </c>
      <c r="K163" t="s">
        <v>233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 s="8">
        <v>5440000</v>
      </c>
      <c r="S163" s="8"/>
      <c r="T163" s="8"/>
      <c r="U163" s="8"/>
      <c r="V163" s="8"/>
      <c r="W163" s="8"/>
      <c r="X163" s="8">
        <v>2720000</v>
      </c>
      <c r="Y163" s="8"/>
      <c r="Z163" s="8"/>
      <c r="AA163" s="8"/>
      <c r="AB163" s="8"/>
      <c r="AC163" s="8"/>
      <c r="AD163">
        <v>50</v>
      </c>
      <c r="AE163"/>
      <c r="AF163"/>
      <c r="AG163"/>
      <c r="AH163"/>
      <c r="AI163"/>
      <c r="AJ163" s="8">
        <v>5440000</v>
      </c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/>
      <c r="BM163"/>
      <c r="BN163" s="10">
        <v>0</v>
      </c>
      <c r="BO163" s="10"/>
      <c r="BP163" s="10"/>
      <c r="BQ163" s="10"/>
      <c r="BR163" s="10"/>
      <c r="BS163" s="10"/>
      <c r="BT163" s="10"/>
      <c r="BU163" s="10"/>
      <c r="BV163" s="1" t="str">
        <f>Запрос1[[#This Row],[Менеджер]]</f>
        <v>Бекетов Мұрат</v>
      </c>
      <c r="BW163" s="1">
        <f>Запрос1[[#This Row],[Дирекция]]</f>
        <v>0</v>
      </c>
      <c r="BX163" s="1" t="str">
        <f t="shared" si="2"/>
        <v xml:space="preserve">ТОО "Магжан и К" </v>
      </c>
      <c r="BY163" s="1" t="str">
        <f t="shared" si="2"/>
        <v>050340010175</v>
      </c>
      <c r="CA163" t="str">
        <f>Запрос1[[#This Row],[родитель]]</f>
        <v xml:space="preserve">ТОО "Магжан и К" </v>
      </c>
      <c r="CB163" t="str">
        <f>Запрос1[[#This Row],[БИНРодителя]]</f>
        <v>050340010175</v>
      </c>
    </row>
    <row r="164" spans="1:80" x14ac:dyDescent="0.3">
      <c r="A164"/>
      <c r="B164" t="s">
        <v>106</v>
      </c>
      <c r="C164" t="s">
        <v>107</v>
      </c>
      <c r="D164" t="s">
        <v>110</v>
      </c>
      <c r="E164" t="s">
        <v>219</v>
      </c>
      <c r="F164" t="s">
        <v>235</v>
      </c>
      <c r="G164" t="s">
        <v>236</v>
      </c>
      <c r="H164" t="s">
        <v>237</v>
      </c>
      <c r="I164" t="s">
        <v>238</v>
      </c>
      <c r="J164" t="s">
        <v>238</v>
      </c>
      <c r="K164" t="s">
        <v>237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 s="8">
        <v>3310000</v>
      </c>
      <c r="S164" s="8"/>
      <c r="T164" s="8"/>
      <c r="U164" s="8"/>
      <c r="V164" s="8"/>
      <c r="W164" s="8"/>
      <c r="X164" s="8">
        <v>686000</v>
      </c>
      <c r="Y164" s="8"/>
      <c r="Z164" s="8"/>
      <c r="AA164" s="8"/>
      <c r="AB164" s="8"/>
      <c r="AC164" s="8"/>
      <c r="AD164">
        <v>20.73</v>
      </c>
      <c r="AE164"/>
      <c r="AF164"/>
      <c r="AG164"/>
      <c r="AH164"/>
      <c r="AI164"/>
      <c r="AJ164" s="8">
        <v>3310000</v>
      </c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/>
      <c r="BM164"/>
      <c r="BN164" s="10">
        <v>0</v>
      </c>
      <c r="BO164" s="10"/>
      <c r="BP164" s="10"/>
      <c r="BQ164" s="10"/>
      <c r="BR164" s="10"/>
      <c r="BS164" s="10"/>
      <c r="BT164" s="10"/>
      <c r="BU164" s="10"/>
      <c r="BV164" s="1" t="str">
        <f>Запрос1[[#This Row],[Менеджер]]</f>
        <v>Бекетов Мұрат</v>
      </c>
      <c r="BW164" s="1">
        <f>Запрос1[[#This Row],[Дирекция]]</f>
        <v>0</v>
      </c>
      <c r="BX164" s="1" t="str">
        <f t="shared" si="2"/>
        <v>К/Х " ҚАДЫРОВ "</v>
      </c>
      <c r="BY164" s="1" t="str">
        <f t="shared" si="2"/>
        <v>040164022418</v>
      </c>
      <c r="CA164" t="str">
        <f>Запрос1[[#This Row],[родитель]]</f>
        <v>К/Х " ҚАДЫРОВ "</v>
      </c>
      <c r="CB164" t="str">
        <f>Запрос1[[#This Row],[БИНРодителя]]</f>
        <v>040164022418</v>
      </c>
    </row>
    <row r="165" spans="1:80" x14ac:dyDescent="0.3">
      <c r="A165"/>
      <c r="B165" t="s">
        <v>106</v>
      </c>
      <c r="C165" t="s">
        <v>107</v>
      </c>
      <c r="D165" t="s">
        <v>110</v>
      </c>
      <c r="E165" t="s">
        <v>219</v>
      </c>
      <c r="F165" t="s">
        <v>239</v>
      </c>
      <c r="G165" t="s">
        <v>240</v>
      </c>
      <c r="H165" t="s">
        <v>241</v>
      </c>
      <c r="I165" t="s">
        <v>242</v>
      </c>
      <c r="J165" t="s">
        <v>242</v>
      </c>
      <c r="K165" t="s">
        <v>241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 s="8">
        <v>3296000</v>
      </c>
      <c r="S165" s="8"/>
      <c r="T165" s="8"/>
      <c r="U165" s="8"/>
      <c r="V165" s="8"/>
      <c r="W165" s="8"/>
      <c r="X165" s="8">
        <v>0</v>
      </c>
      <c r="Y165" s="8"/>
      <c r="Z165" s="8"/>
      <c r="AA165" s="8"/>
      <c r="AB165" s="8"/>
      <c r="AC165" s="8"/>
      <c r="AD165">
        <v>0</v>
      </c>
      <c r="AE165"/>
      <c r="AF165"/>
      <c r="AG165"/>
      <c r="AH165"/>
      <c r="AI165"/>
      <c r="AJ165" s="8">
        <v>3296000</v>
      </c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/>
      <c r="BM165"/>
      <c r="BN165" s="10">
        <v>0</v>
      </c>
      <c r="BO165" s="10"/>
      <c r="BP165" s="10"/>
      <c r="BQ165" s="10"/>
      <c r="BR165" s="10"/>
      <c r="BS165" s="10"/>
      <c r="BT165" s="10"/>
      <c r="BU165" s="10"/>
      <c r="BV165" s="1" t="str">
        <f>Запрос1[[#This Row],[Менеджер]]</f>
        <v>Бекетов Мұрат</v>
      </c>
      <c r="BW165" s="1">
        <f>Запрос1[[#This Row],[Дирекция]]</f>
        <v>0</v>
      </c>
      <c r="BX165" s="1" t="str">
        <f t="shared" si="2"/>
        <v>КХ Алтын Дән</v>
      </c>
      <c r="BY165" s="1" t="str">
        <f t="shared" si="2"/>
        <v>040464085427</v>
      </c>
      <c r="CA165" t="str">
        <f>Запрос1[[#This Row],[родитель]]</f>
        <v>КХ Алтын Дән</v>
      </c>
      <c r="CB165" t="str">
        <f>Запрос1[[#This Row],[БИНРодителя]]</f>
        <v>040464085427</v>
      </c>
    </row>
    <row r="166" spans="1:80" x14ac:dyDescent="0.3">
      <c r="A166"/>
      <c r="B166" t="s">
        <v>106</v>
      </c>
      <c r="C166" t="s">
        <v>107</v>
      </c>
      <c r="D166" t="s">
        <v>110</v>
      </c>
      <c r="E166" t="s">
        <v>219</v>
      </c>
      <c r="F166" t="s">
        <v>243</v>
      </c>
      <c r="G166" t="s">
        <v>244</v>
      </c>
      <c r="H166" t="s">
        <v>245</v>
      </c>
      <c r="I166" t="s">
        <v>246</v>
      </c>
      <c r="J166" t="s">
        <v>246</v>
      </c>
      <c r="K166" t="s">
        <v>245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 s="8">
        <v>7380000</v>
      </c>
      <c r="S166" s="8"/>
      <c r="T166" s="8"/>
      <c r="U166" s="8"/>
      <c r="V166" s="8"/>
      <c r="W166" s="8"/>
      <c r="X166" s="8">
        <v>738000</v>
      </c>
      <c r="Y166" s="8"/>
      <c r="Z166" s="8"/>
      <c r="AA166" s="8"/>
      <c r="AB166" s="8"/>
      <c r="AC166" s="8"/>
      <c r="AD166">
        <v>10</v>
      </c>
      <c r="AE166"/>
      <c r="AF166"/>
      <c r="AG166"/>
      <c r="AH166"/>
      <c r="AI166"/>
      <c r="AJ166" s="8">
        <v>7380000</v>
      </c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/>
      <c r="BM166"/>
      <c r="BN166" s="10">
        <v>0</v>
      </c>
      <c r="BO166" s="10"/>
      <c r="BP166" s="10"/>
      <c r="BQ166" s="10"/>
      <c r="BR166" s="10"/>
      <c r="BS166" s="10"/>
      <c r="BT166" s="10"/>
      <c r="BU166" s="10"/>
      <c r="BV166" s="1" t="str">
        <f>Запрос1[[#This Row],[Менеджер]]</f>
        <v>Бекетов Мұрат</v>
      </c>
      <c r="BW166" s="1">
        <f>Запрос1[[#This Row],[Дирекция]]</f>
        <v>0</v>
      </c>
      <c r="BX166" s="1" t="str">
        <f t="shared" si="2"/>
        <v>Аширбеков"КХ</v>
      </c>
      <c r="BY166" s="1" t="str">
        <f t="shared" si="2"/>
        <v>030464022172</v>
      </c>
      <c r="CA166" t="str">
        <f>Запрос1[[#This Row],[родитель]]</f>
        <v>Аширбеков"КХ</v>
      </c>
      <c r="CB166" t="str">
        <f>Запрос1[[#This Row],[БИНРодителя]]</f>
        <v>030464022172</v>
      </c>
    </row>
    <row r="167" spans="1:80" x14ac:dyDescent="0.3">
      <c r="A167"/>
      <c r="B167" t="s">
        <v>106</v>
      </c>
      <c r="C167" t="s">
        <v>107</v>
      </c>
      <c r="D167" t="s">
        <v>110</v>
      </c>
      <c r="E167" t="s">
        <v>219</v>
      </c>
      <c r="F167" t="s">
        <v>247</v>
      </c>
      <c r="G167" t="s">
        <v>248</v>
      </c>
      <c r="H167" t="s">
        <v>249</v>
      </c>
      <c r="I167" t="s">
        <v>250</v>
      </c>
      <c r="J167" t="s">
        <v>250</v>
      </c>
      <c r="K167" t="s">
        <v>249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 s="8">
        <v>1148000</v>
      </c>
      <c r="S167" s="8"/>
      <c r="T167" s="8"/>
      <c r="U167" s="8"/>
      <c r="V167" s="8"/>
      <c r="W167" s="8"/>
      <c r="X167" s="8">
        <v>114800</v>
      </c>
      <c r="Y167" s="8"/>
      <c r="Z167" s="8"/>
      <c r="AA167" s="8"/>
      <c r="AB167" s="8"/>
      <c r="AC167" s="8"/>
      <c r="AD167">
        <v>10</v>
      </c>
      <c r="AE167"/>
      <c r="AF167"/>
      <c r="AG167"/>
      <c r="AH167"/>
      <c r="AI167"/>
      <c r="AJ167" s="8">
        <v>1148000</v>
      </c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/>
      <c r="BM167"/>
      <c r="BN167" s="10">
        <v>0</v>
      </c>
      <c r="BO167" s="10"/>
      <c r="BP167" s="10"/>
      <c r="BQ167" s="10"/>
      <c r="BR167" s="10"/>
      <c r="BS167" s="10"/>
      <c r="BT167" s="10"/>
      <c r="BU167" s="10"/>
      <c r="BV167" s="1" t="str">
        <f>Запрос1[[#This Row],[Менеджер]]</f>
        <v>Бекетов Мұрат</v>
      </c>
      <c r="BW167" s="1">
        <f>Запрос1[[#This Row],[Дирекция]]</f>
        <v>0</v>
      </c>
      <c r="BX167" s="1" t="str">
        <f t="shared" si="2"/>
        <v>ШҚ "Ержанова"</v>
      </c>
      <c r="BY167" s="1" t="str">
        <f t="shared" si="2"/>
        <v>030164018765</v>
      </c>
      <c r="CA167" t="str">
        <f>Запрос1[[#This Row],[родитель]]</f>
        <v>ШҚ "Ержанова"</v>
      </c>
      <c r="CB167" t="str">
        <f>Запрос1[[#This Row],[БИНРодителя]]</f>
        <v>030164018765</v>
      </c>
    </row>
    <row r="168" spans="1:80" x14ac:dyDescent="0.3">
      <c r="A168"/>
      <c r="B168" t="s">
        <v>224</v>
      </c>
      <c r="C168" t="s">
        <v>225</v>
      </c>
      <c r="D168" t="s">
        <v>82</v>
      </c>
      <c r="E168"/>
      <c r="F168" t="s">
        <v>83</v>
      </c>
      <c r="G168"/>
      <c r="H168" t="s">
        <v>251</v>
      </c>
      <c r="I168" t="s">
        <v>252</v>
      </c>
      <c r="J168" t="s">
        <v>252</v>
      </c>
      <c r="K168" t="s">
        <v>251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 s="8">
        <v>15194487.939999999</v>
      </c>
      <c r="S168" s="8"/>
      <c r="T168" s="8"/>
      <c r="U168" s="8"/>
      <c r="V168" s="8"/>
      <c r="W168" s="8"/>
      <c r="X168" s="8">
        <v>15555811.939999999</v>
      </c>
      <c r="Y168" s="8"/>
      <c r="Z168" s="8"/>
      <c r="AA168" s="8"/>
      <c r="AB168" s="8"/>
      <c r="AC168" s="8"/>
      <c r="AD168">
        <v>102.38</v>
      </c>
      <c r="AE168"/>
      <c r="AF168"/>
      <c r="AG168"/>
      <c r="AH168"/>
      <c r="AI168"/>
      <c r="AJ168" s="8">
        <v>15194487.939999999</v>
      </c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/>
      <c r="BM168"/>
      <c r="BN168" s="10">
        <v>0</v>
      </c>
      <c r="BO168" s="10"/>
      <c r="BP168" s="10"/>
      <c r="BQ168" s="10"/>
      <c r="BR168" s="10"/>
      <c r="BS168" s="10"/>
      <c r="BT168" s="10"/>
      <c r="BU168" s="10"/>
      <c r="BV168" s="1" t="str">
        <f>Запрос1[[#This Row],[Менеджер]]</f>
        <v>Волочаева Мария</v>
      </c>
      <c r="BW168" s="1">
        <f>Запрос1[[#This Row],[Дирекция]]</f>
        <v>0</v>
      </c>
      <c r="BX168" s="1" t="str">
        <f t="shared" si="2"/>
        <v>ТОО "БАСФ Центральная Азия"</v>
      </c>
      <c r="BY168" s="1" t="str">
        <f t="shared" si="2"/>
        <v>020840001397</v>
      </c>
      <c r="CA168" t="str">
        <f>Запрос1[[#This Row],[родитель]]</f>
        <v>ТОО "БАСФ Центральная Азия"</v>
      </c>
      <c r="CB168" t="str">
        <f>Запрос1[[#This Row],[БИНРодителя]]</f>
        <v>020840001397</v>
      </c>
    </row>
    <row r="169" spans="1:80" x14ac:dyDescent="0.3">
      <c r="A169"/>
      <c r="B169" t="s">
        <v>253</v>
      </c>
      <c r="C169" t="s">
        <v>122</v>
      </c>
      <c r="D169" t="s">
        <v>89</v>
      </c>
      <c r="E169" t="s">
        <v>254</v>
      </c>
      <c r="F169" t="s">
        <v>255</v>
      </c>
      <c r="G169" t="s">
        <v>256</v>
      </c>
      <c r="H169" t="s">
        <v>257</v>
      </c>
      <c r="I169" t="s">
        <v>258</v>
      </c>
      <c r="J169" t="s">
        <v>259</v>
      </c>
      <c r="K169" t="s">
        <v>260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 s="8">
        <v>32859400</v>
      </c>
      <c r="S169" s="8"/>
      <c r="T169" s="8"/>
      <c r="U169" s="8"/>
      <c r="V169" s="8"/>
      <c r="W169" s="8"/>
      <c r="X169" s="8">
        <v>6571880</v>
      </c>
      <c r="Y169" s="8"/>
      <c r="Z169" s="8"/>
      <c r="AA169" s="8"/>
      <c r="AB169" s="8"/>
      <c r="AC169" s="8"/>
      <c r="AD169">
        <v>20</v>
      </c>
      <c r="AE169"/>
      <c r="AF169"/>
      <c r="AG169"/>
      <c r="AH169"/>
      <c r="AI169"/>
      <c r="AJ169" s="8">
        <v>32859396.030000001</v>
      </c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/>
      <c r="BM169"/>
      <c r="BN169" s="10">
        <v>0</v>
      </c>
      <c r="BO169" s="10"/>
      <c r="BP169" s="10"/>
      <c r="BQ169" s="10"/>
      <c r="BR169" s="10"/>
      <c r="BS169" s="10"/>
      <c r="BT169" s="10"/>
      <c r="BU169" s="10"/>
      <c r="BV169" s="1" t="str">
        <f>Запрос1[[#This Row],[Менеджер]]</f>
        <v>Кәкімжан Ермұхамет</v>
      </c>
      <c r="BW169" s="1">
        <f>Запрос1[[#This Row],[Дирекция]]</f>
        <v>0</v>
      </c>
      <c r="BX169" s="1" t="str">
        <f t="shared" si="2"/>
        <v>ТОО "Бастау"</v>
      </c>
      <c r="BY169" s="1" t="str">
        <f t="shared" si="2"/>
        <v>990740000613</v>
      </c>
      <c r="CA169" t="str">
        <f>VLOOKUP(Запрос1[[#This Row],[БИНКХ]],'[2]Группы компаний'!$A:$E,4,0)</f>
        <v>ТОО "Бастау"</v>
      </c>
      <c r="CB169" t="str">
        <f>VLOOKUP(CA169,$H:$I,2,0)</f>
        <v>990740000613</v>
      </c>
    </row>
    <row r="170" spans="1:80" x14ac:dyDescent="0.3">
      <c r="A170" t="s">
        <v>11040</v>
      </c>
      <c r="B170" t="s">
        <v>2243</v>
      </c>
      <c r="C170"/>
      <c r="D170" t="s">
        <v>1464</v>
      </c>
      <c r="E170" t="s">
        <v>2256</v>
      </c>
      <c r="F170" t="s">
        <v>11119</v>
      </c>
      <c r="G170" t="s">
        <v>11120</v>
      </c>
      <c r="H170" t="s">
        <v>11121</v>
      </c>
      <c r="I170" t="s">
        <v>11122</v>
      </c>
      <c r="J170" t="s">
        <v>11122</v>
      </c>
      <c r="K170" t="s">
        <v>11121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 s="8"/>
      <c r="S170" s="8"/>
      <c r="T170" s="8"/>
      <c r="U170" s="8"/>
      <c r="V170" s="8"/>
      <c r="W170" s="8">
        <v>700000</v>
      </c>
      <c r="X170" s="8"/>
      <c r="Y170" s="8"/>
      <c r="Z170" s="8"/>
      <c r="AA170" s="8"/>
      <c r="AB170" s="8"/>
      <c r="AC170" s="8">
        <v>700000</v>
      </c>
      <c r="AD170"/>
      <c r="AE170"/>
      <c r="AF170"/>
      <c r="AG170"/>
      <c r="AH170"/>
      <c r="AI170">
        <v>100</v>
      </c>
      <c r="AJ170" s="8"/>
      <c r="AK170" s="8"/>
      <c r="AL170" s="8"/>
      <c r="AM170" s="8"/>
      <c r="AN170" s="8"/>
      <c r="AO170" s="8">
        <v>700000</v>
      </c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/>
      <c r="BM170"/>
      <c r="BN170" s="10">
        <v>0</v>
      </c>
      <c r="BO170" s="10"/>
      <c r="BP170" s="10"/>
      <c r="BQ170" s="10"/>
      <c r="BR170" s="10"/>
      <c r="BS170" s="10"/>
      <c r="BT170" s="10"/>
      <c r="BU170" s="10"/>
      <c r="BV170" s="1" t="str">
        <f>Запрос1[[#This Row],[Менеджер]]</f>
        <v>Ануарбеков Марат Мерекеевич</v>
      </c>
      <c r="BW170" s="1" t="str">
        <f>Запрос1[[#This Row],[Дирекция]]</f>
        <v>Восточная дирекция</v>
      </c>
      <c r="BX170" s="1" t="str">
        <f t="shared" si="2"/>
        <v>КХ ЖИГЕР</v>
      </c>
      <c r="BY170" s="1" t="str">
        <f t="shared" si="2"/>
        <v>820113350874</v>
      </c>
      <c r="CA170" t="str">
        <f>Запрос1[[#This Row],[родитель]]</f>
        <v>КХ ЖИГЕР</v>
      </c>
      <c r="CB170" t="str">
        <f>Запрос1[[#This Row],[БИНРодителя]]</f>
        <v>820113350874</v>
      </c>
    </row>
    <row r="171" spans="1:80" x14ac:dyDescent="0.3">
      <c r="A171" t="s">
        <v>11040</v>
      </c>
      <c r="B171" t="s">
        <v>2243</v>
      </c>
      <c r="C171"/>
      <c r="D171" t="s">
        <v>1464</v>
      </c>
      <c r="E171" t="s">
        <v>2256</v>
      </c>
      <c r="F171" t="s">
        <v>2257</v>
      </c>
      <c r="G171" t="s">
        <v>2258</v>
      </c>
      <c r="H171" t="s">
        <v>2259</v>
      </c>
      <c r="I171" t="s">
        <v>2260</v>
      </c>
      <c r="J171" t="s">
        <v>2260</v>
      </c>
      <c r="K171" t="s">
        <v>2259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 s="8"/>
      <c r="S171" s="8"/>
      <c r="T171" s="8"/>
      <c r="U171" s="8"/>
      <c r="V171" s="8"/>
      <c r="W171" s="8">
        <v>41581000</v>
      </c>
      <c r="X171" s="8"/>
      <c r="Y171" s="8"/>
      <c r="Z171" s="8"/>
      <c r="AA171" s="8"/>
      <c r="AB171" s="8"/>
      <c r="AC171" s="8">
        <v>20221200</v>
      </c>
      <c r="AD171"/>
      <c r="AE171"/>
      <c r="AF171"/>
      <c r="AG171"/>
      <c r="AH171"/>
      <c r="AI171">
        <v>48.63</v>
      </c>
      <c r="AJ171" s="8"/>
      <c r="AK171" s="8"/>
      <c r="AL171" s="8"/>
      <c r="AM171" s="8"/>
      <c r="AN171" s="8"/>
      <c r="AO171" s="8">
        <v>41581000</v>
      </c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/>
      <c r="BM171"/>
      <c r="BN171" s="10">
        <v>0</v>
      </c>
      <c r="BO171" s="10"/>
      <c r="BP171" s="10"/>
      <c r="BQ171" s="10"/>
      <c r="BR171" s="10"/>
      <c r="BS171" s="10"/>
      <c r="BT171" s="10"/>
      <c r="BU171" s="10"/>
      <c r="BV171" s="1" t="str">
        <f>Запрос1[[#This Row],[Менеджер]]</f>
        <v>Ануарбеков Марат Мерекеевич</v>
      </c>
      <c r="BW171" s="1" t="str">
        <f>Запрос1[[#This Row],[Дирекция]]</f>
        <v>Восточная дирекция</v>
      </c>
      <c r="BX171" s="1" t="str">
        <f t="shared" si="2"/>
        <v>ТОО "АЛЕКСЕЕВСКОЕ"</v>
      </c>
      <c r="BY171" s="1" t="str">
        <f t="shared" si="2"/>
        <v>981140001353</v>
      </c>
      <c r="CA171" t="str">
        <f>Запрос1[[#This Row],[родитель]]</f>
        <v>ТОО "АЛЕКСЕЕВСКОЕ"</v>
      </c>
      <c r="CB171" t="str">
        <f>Запрос1[[#This Row],[БИНРодителя]]</f>
        <v>981140001353</v>
      </c>
    </row>
    <row r="172" spans="1:80" x14ac:dyDescent="0.3">
      <c r="A172" t="s">
        <v>11040</v>
      </c>
      <c r="B172" t="s">
        <v>2243</v>
      </c>
      <c r="C172" t="s">
        <v>1463</v>
      </c>
      <c r="D172" t="s">
        <v>1464</v>
      </c>
      <c r="E172" t="s">
        <v>2292</v>
      </c>
      <c r="F172" t="s">
        <v>733</v>
      </c>
      <c r="G172" t="s">
        <v>7339</v>
      </c>
      <c r="H172" t="s">
        <v>7340</v>
      </c>
      <c r="I172" t="s">
        <v>7341</v>
      </c>
      <c r="J172" t="s">
        <v>7341</v>
      </c>
      <c r="K172" t="s">
        <v>7340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 s="8"/>
      <c r="S172" s="8"/>
      <c r="T172" s="8"/>
      <c r="U172" s="8"/>
      <c r="V172" s="8"/>
      <c r="W172" s="8">
        <v>13339100</v>
      </c>
      <c r="X172" s="8"/>
      <c r="Y172" s="8"/>
      <c r="Z172" s="8"/>
      <c r="AA172" s="8"/>
      <c r="AB172" s="8"/>
      <c r="AC172" s="8">
        <v>6034700</v>
      </c>
      <c r="AD172"/>
      <c r="AE172"/>
      <c r="AF172"/>
      <c r="AG172"/>
      <c r="AH172"/>
      <c r="AI172">
        <v>45.24</v>
      </c>
      <c r="AJ172" s="8"/>
      <c r="AK172" s="8"/>
      <c r="AL172" s="8"/>
      <c r="AM172" s="8"/>
      <c r="AN172" s="8"/>
      <c r="AO172" s="8">
        <v>13339100</v>
      </c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/>
      <c r="BM172"/>
      <c r="BN172" s="10">
        <v>0</v>
      </c>
      <c r="BO172" s="10"/>
      <c r="BP172" s="10"/>
      <c r="BQ172" s="10"/>
      <c r="BR172" s="10"/>
      <c r="BS172" s="10"/>
      <c r="BT172" s="10"/>
      <c r="BU172" s="10"/>
      <c r="BV172" s="1" t="str">
        <f>Запрос1[[#This Row],[Менеджер]]</f>
        <v>Ануарбеков Марат Мерекеевич</v>
      </c>
      <c r="BW172" s="1" t="str">
        <f>Запрос1[[#This Row],[Дирекция]]</f>
        <v>Восточная дирекция</v>
      </c>
      <c r="BX172" s="1" t="str">
        <f t="shared" si="2"/>
        <v>Крестьянское хозяйство "Уразбаев"</v>
      </c>
      <c r="BY172" s="1" t="str">
        <f t="shared" si="2"/>
        <v>660623301091</v>
      </c>
      <c r="CA172" t="str">
        <f>Запрос1[[#This Row],[родитель]]</f>
        <v>Крестьянское хозяйство "Уразбаев"</v>
      </c>
      <c r="CB172" t="str">
        <f>Запрос1[[#This Row],[БИНРодителя]]</f>
        <v>660623301091</v>
      </c>
    </row>
    <row r="173" spans="1:80" x14ac:dyDescent="0.3">
      <c r="A173" t="s">
        <v>11040</v>
      </c>
      <c r="B173" t="s">
        <v>2243</v>
      </c>
      <c r="C173" t="s">
        <v>1463</v>
      </c>
      <c r="D173" t="s">
        <v>1464</v>
      </c>
      <c r="E173" t="s">
        <v>2244</v>
      </c>
      <c r="F173" t="s">
        <v>2245</v>
      </c>
      <c r="G173"/>
      <c r="H173" t="s">
        <v>6587</v>
      </c>
      <c r="I173" t="s">
        <v>6588</v>
      </c>
      <c r="J173" t="s">
        <v>6588</v>
      </c>
      <c r="K173" t="s">
        <v>6587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 s="8"/>
      <c r="S173" s="8"/>
      <c r="T173" s="8"/>
      <c r="U173" s="8">
        <v>3800</v>
      </c>
      <c r="V173" s="8"/>
      <c r="W173" s="8"/>
      <c r="X173" s="8"/>
      <c r="Y173" s="8"/>
      <c r="Z173" s="8"/>
      <c r="AA173" s="8">
        <v>3800</v>
      </c>
      <c r="AB173" s="8"/>
      <c r="AC173" s="8"/>
      <c r="AD173"/>
      <c r="AE173"/>
      <c r="AF173"/>
      <c r="AG173">
        <v>100</v>
      </c>
      <c r="AH173"/>
      <c r="AI173"/>
      <c r="AJ173" s="8"/>
      <c r="AK173" s="8"/>
      <c r="AL173" s="8"/>
      <c r="AM173" s="8">
        <v>3800</v>
      </c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/>
      <c r="BM173"/>
      <c r="BN173" s="10">
        <v>0</v>
      </c>
      <c r="BO173" s="10"/>
      <c r="BP173" s="10"/>
      <c r="BQ173" s="10"/>
      <c r="BR173" s="10"/>
      <c r="BS173" s="10"/>
      <c r="BT173" s="10"/>
      <c r="BU173" s="10"/>
      <c r="BV173" s="1" t="str">
        <f>Запрос1[[#This Row],[Менеджер]]</f>
        <v>Ануарбеков Марат Мерекеевич</v>
      </c>
      <c r="BW173" s="1" t="str">
        <f>Запрос1[[#This Row],[Дирекция]]</f>
        <v>Восточная дирекция</v>
      </c>
      <c r="BX173" s="1" t="str">
        <f t="shared" si="2"/>
        <v>Павлодартехэнерго</v>
      </c>
      <c r="BY173" s="1" t="str">
        <f t="shared" si="2"/>
        <v>050440001338</v>
      </c>
      <c r="CA173" t="str">
        <f>Запрос1[[#This Row],[родитель]]</f>
        <v>Павлодартехэнерго</v>
      </c>
      <c r="CB173" t="str">
        <f>Запрос1[[#This Row],[БИНРодителя]]</f>
        <v>050440001338</v>
      </c>
    </row>
    <row r="174" spans="1:80" x14ac:dyDescent="0.3">
      <c r="A174" t="s">
        <v>11040</v>
      </c>
      <c r="B174" t="s">
        <v>2243</v>
      </c>
      <c r="C174" t="s">
        <v>1463</v>
      </c>
      <c r="D174" t="s">
        <v>1464</v>
      </c>
      <c r="E174" t="s">
        <v>1465</v>
      </c>
      <c r="F174" t="s">
        <v>2308</v>
      </c>
      <c r="G174" t="s">
        <v>2461</v>
      </c>
      <c r="H174" t="s">
        <v>3242</v>
      </c>
      <c r="I174" t="s">
        <v>3243</v>
      </c>
      <c r="J174" t="s">
        <v>3243</v>
      </c>
      <c r="K174" t="s">
        <v>3242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 s="8"/>
      <c r="S174" s="8"/>
      <c r="T174" s="8"/>
      <c r="U174" s="8">
        <v>220000</v>
      </c>
      <c r="V174" s="8"/>
      <c r="W174" s="8"/>
      <c r="X174" s="8"/>
      <c r="Y174" s="8"/>
      <c r="Z174" s="8"/>
      <c r="AA174" s="8">
        <v>110000</v>
      </c>
      <c r="AB174" s="8"/>
      <c r="AC174" s="8"/>
      <c r="AD174"/>
      <c r="AE174"/>
      <c r="AF174"/>
      <c r="AG174">
        <v>50</v>
      </c>
      <c r="AH174"/>
      <c r="AI174"/>
      <c r="AJ174" s="8"/>
      <c r="AK174" s="8"/>
      <c r="AL174" s="8"/>
      <c r="AM174" s="8">
        <v>220000</v>
      </c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/>
      <c r="BM174"/>
      <c r="BN174" s="10">
        <v>0</v>
      </c>
      <c r="BO174" s="10"/>
      <c r="BP174" s="10"/>
      <c r="BQ174" s="10"/>
      <c r="BR174" s="10"/>
      <c r="BS174" s="10"/>
      <c r="BT174" s="10"/>
      <c r="BU174" s="10"/>
      <c r="BV174" s="1" t="str">
        <f>Запрос1[[#This Row],[Менеджер]]</f>
        <v>Ануарбеков Марат Мерекеевич</v>
      </c>
      <c r="BW174" s="1" t="str">
        <f>Запрос1[[#This Row],[Дирекция]]</f>
        <v>Восточная дирекция</v>
      </c>
      <c r="BX174" s="1" t="str">
        <f t="shared" si="2"/>
        <v>КОМФОРТ ПЛЮС</v>
      </c>
      <c r="BY174" s="1" t="str">
        <f t="shared" si="2"/>
        <v>570216350038</v>
      </c>
      <c r="CA174" t="str">
        <f>Запрос1[[#This Row],[родитель]]</f>
        <v>КОМФОРТ ПЛЮС</v>
      </c>
      <c r="CB174" t="str">
        <f>Запрос1[[#This Row],[БИНРодителя]]</f>
        <v>570216350038</v>
      </c>
    </row>
    <row r="175" spans="1:80" x14ac:dyDescent="0.3">
      <c r="A175" t="s">
        <v>11040</v>
      </c>
      <c r="B175" t="s">
        <v>2243</v>
      </c>
      <c r="C175" t="s">
        <v>1463</v>
      </c>
      <c r="D175" t="s">
        <v>1464</v>
      </c>
      <c r="E175" t="s">
        <v>1465</v>
      </c>
      <c r="F175" t="s">
        <v>1466</v>
      </c>
      <c r="G175" t="s">
        <v>1467</v>
      </c>
      <c r="H175" t="s">
        <v>2356</v>
      </c>
      <c r="I175" t="s">
        <v>2357</v>
      </c>
      <c r="J175" t="s">
        <v>2357</v>
      </c>
      <c r="K175" t="s">
        <v>2356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 s="8"/>
      <c r="S175" s="8"/>
      <c r="T175" s="8"/>
      <c r="U175" s="8">
        <v>1649000</v>
      </c>
      <c r="V175" s="8"/>
      <c r="W175" s="8"/>
      <c r="X175" s="8"/>
      <c r="Y175" s="8"/>
      <c r="Z175" s="8"/>
      <c r="AA175" s="8">
        <v>824500</v>
      </c>
      <c r="AB175" s="8"/>
      <c r="AC175" s="8"/>
      <c r="AD175"/>
      <c r="AE175"/>
      <c r="AF175"/>
      <c r="AG175">
        <v>50</v>
      </c>
      <c r="AH175"/>
      <c r="AI175"/>
      <c r="AJ175" s="8"/>
      <c r="AK175" s="8"/>
      <c r="AL175" s="8"/>
      <c r="AM175" s="8">
        <v>1649000</v>
      </c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>
        <v>1890000</v>
      </c>
      <c r="BI175" s="8"/>
      <c r="BJ175" s="8">
        <v>1649000</v>
      </c>
      <c r="BK175" s="8"/>
      <c r="BL175">
        <v>87.248599999999996</v>
      </c>
      <c r="BM175"/>
      <c r="BN175" s="10">
        <v>0</v>
      </c>
      <c r="BO175" s="10"/>
      <c r="BP175" s="10"/>
      <c r="BQ175" s="10"/>
      <c r="BR175" s="10"/>
      <c r="BS175" s="10"/>
      <c r="BT175" s="10"/>
      <c r="BU175" s="10"/>
      <c r="BV175" s="1" t="str">
        <f>Запрос1[[#This Row],[Менеджер]]</f>
        <v>Ануарбеков Марат Мерекеевич</v>
      </c>
      <c r="BW175" s="1" t="str">
        <f>Запрос1[[#This Row],[Дирекция]]</f>
        <v>Восточная дирекция</v>
      </c>
      <c r="BX175" s="1" t="str">
        <f t="shared" si="2"/>
        <v>Крестьянское хозяйство "Нариман"</v>
      </c>
      <c r="BY175" s="1" t="str">
        <f t="shared" si="2"/>
        <v>680909300755</v>
      </c>
      <c r="CA175" t="str">
        <f>Запрос1[[#This Row],[родитель]]</f>
        <v>Крестьянское хозяйство "Нариман"</v>
      </c>
      <c r="CB175" t="str">
        <f>Запрос1[[#This Row],[БИНРодителя]]</f>
        <v>680909300755</v>
      </c>
    </row>
    <row r="176" spans="1:80" x14ac:dyDescent="0.3">
      <c r="A176" t="s">
        <v>11040</v>
      </c>
      <c r="B176" t="s">
        <v>2243</v>
      </c>
      <c r="C176" t="s">
        <v>1463</v>
      </c>
      <c r="D176" t="s">
        <v>1464</v>
      </c>
      <c r="E176" t="s">
        <v>1465</v>
      </c>
      <c r="F176" t="s">
        <v>1466</v>
      </c>
      <c r="G176" t="s">
        <v>1467</v>
      </c>
      <c r="H176" t="s">
        <v>2269</v>
      </c>
      <c r="I176" t="s">
        <v>2270</v>
      </c>
      <c r="J176" t="s">
        <v>2270</v>
      </c>
      <c r="K176" t="s">
        <v>2269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 s="8"/>
      <c r="S176" s="8"/>
      <c r="T176" s="8"/>
      <c r="U176" s="8">
        <v>3154200</v>
      </c>
      <c r="V176" s="8"/>
      <c r="W176" s="8"/>
      <c r="X176" s="8"/>
      <c r="Y176" s="8"/>
      <c r="Z176" s="8"/>
      <c r="AA176" s="8">
        <v>1640850</v>
      </c>
      <c r="AB176" s="8"/>
      <c r="AC176" s="8"/>
      <c r="AD176"/>
      <c r="AE176"/>
      <c r="AF176"/>
      <c r="AG176">
        <v>52.02</v>
      </c>
      <c r="AH176"/>
      <c r="AI176"/>
      <c r="AJ176" s="8"/>
      <c r="AK176" s="8"/>
      <c r="AL176" s="8"/>
      <c r="AM176" s="8">
        <v>3181340</v>
      </c>
      <c r="AN176" s="8"/>
      <c r="AO176" s="8"/>
      <c r="AP176" s="8"/>
      <c r="AQ176" s="8"/>
      <c r="AR176" s="8"/>
      <c r="AS176" s="8">
        <v>27140</v>
      </c>
      <c r="AT176" s="8"/>
      <c r="AU176" s="8"/>
      <c r="AV176" s="8"/>
      <c r="AW176" s="8"/>
      <c r="AX176" s="8"/>
      <c r="AY176" s="8">
        <v>27140</v>
      </c>
      <c r="AZ176" s="8"/>
      <c r="BA176" s="8"/>
      <c r="BB176" s="8"/>
      <c r="BC176" s="8"/>
      <c r="BD176" s="8"/>
      <c r="BE176" s="8">
        <v>27140</v>
      </c>
      <c r="BF176" s="8"/>
      <c r="BG176" s="8"/>
      <c r="BH176" s="8">
        <v>2934160</v>
      </c>
      <c r="BI176" s="8"/>
      <c r="BJ176" s="8">
        <v>657500</v>
      </c>
      <c r="BK176" s="8"/>
      <c r="BL176">
        <v>22.4084</v>
      </c>
      <c r="BM176"/>
      <c r="BN176" s="10">
        <v>0</v>
      </c>
      <c r="BO176" s="10"/>
      <c r="BP176" s="10"/>
      <c r="BQ176" s="10"/>
      <c r="BR176" s="10"/>
      <c r="BS176" s="10"/>
      <c r="BT176" s="10"/>
      <c r="BU176" s="10"/>
      <c r="BV176" s="1" t="str">
        <f>Запрос1[[#This Row],[Менеджер]]</f>
        <v>Ануарбеков Марат Мерекеевич</v>
      </c>
      <c r="BW176" s="1" t="str">
        <f>Запрос1[[#This Row],[Дирекция]]</f>
        <v>Восточная дирекция</v>
      </c>
      <c r="BX176" s="1" t="str">
        <f t="shared" si="2"/>
        <v xml:space="preserve">КХ  "Скугаревых"  (Павлодар)             </v>
      </c>
      <c r="BY176" s="1" t="str">
        <f t="shared" si="2"/>
        <v>571210450074</v>
      </c>
      <c r="CA176" t="str">
        <f>Запрос1[[#This Row],[родитель]]</f>
        <v xml:space="preserve">КХ  "Скугаревых"  (Павлодар)             </v>
      </c>
      <c r="CB176" t="str">
        <f>Запрос1[[#This Row],[БИНРодителя]]</f>
        <v>571210450074</v>
      </c>
    </row>
    <row r="177" spans="1:80" x14ac:dyDescent="0.3">
      <c r="A177" t="s">
        <v>11040</v>
      </c>
      <c r="B177" t="s">
        <v>2243</v>
      </c>
      <c r="C177" t="s">
        <v>1463</v>
      </c>
      <c r="D177" t="s">
        <v>1464</v>
      </c>
      <c r="E177" t="s">
        <v>2256</v>
      </c>
      <c r="F177" t="s">
        <v>6610</v>
      </c>
      <c r="G177" t="s">
        <v>1059</v>
      </c>
      <c r="H177" t="s">
        <v>6611</v>
      </c>
      <c r="I177" t="s">
        <v>6612</v>
      </c>
      <c r="J177" t="s">
        <v>6612</v>
      </c>
      <c r="K177" t="s">
        <v>6611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 s="8"/>
      <c r="S177" s="8"/>
      <c r="T177" s="8"/>
      <c r="U177" s="8">
        <v>5281650</v>
      </c>
      <c r="V177" s="8"/>
      <c r="W177" s="8">
        <v>238571456</v>
      </c>
      <c r="X177" s="8"/>
      <c r="Y177" s="8"/>
      <c r="Z177" s="8"/>
      <c r="AA177" s="8">
        <v>5281650</v>
      </c>
      <c r="AB177" s="8"/>
      <c r="AC177" s="8">
        <v>134656153</v>
      </c>
      <c r="AD177"/>
      <c r="AE177"/>
      <c r="AF177"/>
      <c r="AG177">
        <v>100</v>
      </c>
      <c r="AH177"/>
      <c r="AI177">
        <v>56.44</v>
      </c>
      <c r="AJ177" s="8"/>
      <c r="AK177" s="8"/>
      <c r="AL177" s="8"/>
      <c r="AM177" s="8">
        <v>5281650</v>
      </c>
      <c r="AN177" s="8"/>
      <c r="AO177" s="8">
        <v>238571456</v>
      </c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>
        <v>120337140</v>
      </c>
      <c r="BI177" s="8"/>
      <c r="BJ177" s="8"/>
      <c r="BK177" s="8"/>
      <c r="BL177">
        <v>0</v>
      </c>
      <c r="BM177"/>
      <c r="BN177" s="10">
        <v>0</v>
      </c>
      <c r="BO177" s="10"/>
      <c r="BP177" s="10"/>
      <c r="BQ177" s="10"/>
      <c r="BR177" s="10"/>
      <c r="BS177" s="10"/>
      <c r="BT177" s="10"/>
      <c r="BU177" s="10"/>
      <c r="BV177" s="1" t="str">
        <f>Запрос1[[#This Row],[Менеджер]]</f>
        <v>Ануарбеков Марат Мерекеевич</v>
      </c>
      <c r="BW177" s="1" t="str">
        <f>Запрос1[[#This Row],[Дирекция]]</f>
        <v>Восточная дирекция</v>
      </c>
      <c r="BX177" s="1" t="str">
        <f t="shared" si="2"/>
        <v>ТОО "Победа"</v>
      </c>
      <c r="BY177" s="1" t="str">
        <f t="shared" si="2"/>
        <v>990740000415</v>
      </c>
      <c r="CA177" t="str">
        <f>Запрос1[[#This Row],[родитель]]</f>
        <v>ТОО "Победа"</v>
      </c>
      <c r="CB177" t="str">
        <f>Запрос1[[#This Row],[БИНРодителя]]</f>
        <v>990740000415</v>
      </c>
    </row>
    <row r="178" spans="1:80" x14ac:dyDescent="0.3">
      <c r="A178"/>
      <c r="B178" t="s">
        <v>380</v>
      </c>
      <c r="C178" t="s">
        <v>103</v>
      </c>
      <c r="D178"/>
      <c r="E178"/>
      <c r="F178"/>
      <c r="G178"/>
      <c r="H178" t="s">
        <v>616</v>
      </c>
      <c r="I178" t="s">
        <v>617</v>
      </c>
      <c r="J178" t="s">
        <v>617</v>
      </c>
      <c r="K178" t="s">
        <v>616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 s="8"/>
      <c r="S178" s="8">
        <v>10812000</v>
      </c>
      <c r="T178" s="8"/>
      <c r="U178" s="8"/>
      <c r="V178" s="8"/>
      <c r="W178" s="8"/>
      <c r="X178" s="8"/>
      <c r="Y178" s="8">
        <v>10812000</v>
      </c>
      <c r="Z178" s="8"/>
      <c r="AA178" s="8"/>
      <c r="AB178" s="8"/>
      <c r="AC178" s="8"/>
      <c r="AD178"/>
      <c r="AE178">
        <v>100</v>
      </c>
      <c r="AF178"/>
      <c r="AG178"/>
      <c r="AH178"/>
      <c r="AI178"/>
      <c r="AJ178" s="8"/>
      <c r="AK178" s="8">
        <v>10812000</v>
      </c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/>
      <c r="BM178"/>
      <c r="BN178" s="10">
        <v>0</v>
      </c>
      <c r="BO178" s="10"/>
      <c r="BP178" s="10"/>
      <c r="BQ178" s="10"/>
      <c r="BR178" s="10"/>
      <c r="BS178" s="10"/>
      <c r="BT178" s="10"/>
      <c r="BU178" s="10"/>
      <c r="BV178" s="1" t="str">
        <f>Запрос1[[#This Row],[Менеджер]]</f>
        <v>Турсункулов Олжас</v>
      </c>
      <c r="BW178" s="1">
        <f>Запрос1[[#This Row],[Дирекция]]</f>
        <v>0</v>
      </c>
      <c r="BX178" s="1" t="str">
        <f t="shared" si="2"/>
        <v>ТОО Алтын Бидай-2020</v>
      </c>
      <c r="BY178" s="1" t="str">
        <f t="shared" si="2"/>
        <v>111140017776</v>
      </c>
      <c r="CA178" t="str">
        <f>Запрос1[[#This Row],[родитель]]</f>
        <v>ТОО Алтын Бидай-2020</v>
      </c>
      <c r="CB178" t="str">
        <f>Запрос1[[#This Row],[БИНРодителя]]</f>
        <v>111140017776</v>
      </c>
    </row>
    <row r="179" spans="1:80" x14ac:dyDescent="0.3">
      <c r="A179" t="s">
        <v>11040</v>
      </c>
      <c r="B179" t="s">
        <v>11041</v>
      </c>
      <c r="C179" t="s">
        <v>521</v>
      </c>
      <c r="D179" t="s">
        <v>501</v>
      </c>
      <c r="E179" t="s">
        <v>519</v>
      </c>
      <c r="F179" t="s">
        <v>1177</v>
      </c>
      <c r="G179" t="s">
        <v>1178</v>
      </c>
      <c r="H179" t="s">
        <v>1047</v>
      </c>
      <c r="I179" t="s">
        <v>1046</v>
      </c>
      <c r="J179" t="s">
        <v>1179</v>
      </c>
      <c r="K179" t="s">
        <v>1180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/>
      <c r="AE179"/>
      <c r="AF179"/>
      <c r="AG179"/>
      <c r="AH179"/>
      <c r="AI179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/>
      <c r="BM179"/>
      <c r="BN179" s="10">
        <v>1</v>
      </c>
      <c r="BO179" s="10">
        <v>34460000</v>
      </c>
      <c r="BP179" s="10">
        <v>34460000</v>
      </c>
      <c r="BQ179" s="10">
        <v>100</v>
      </c>
      <c r="BR179" s="10"/>
      <c r="BS179" s="10"/>
      <c r="BT179" s="10"/>
      <c r="BU179" s="10"/>
      <c r="BV179" s="1" t="str">
        <f>Запрос1[[#This Row],[Менеджер]]</f>
        <v>Акимбаев Аслан Галымович</v>
      </c>
      <c r="BW179" s="1" t="str">
        <f>Запрос1[[#This Row],[Дирекция]]</f>
        <v>Восточная дирекция</v>
      </c>
      <c r="BX179" s="1" t="str">
        <f t="shared" si="2"/>
        <v>ТОО "Санур-Агро"</v>
      </c>
      <c r="BY179" s="1" t="str">
        <f t="shared" si="2"/>
        <v>100340019537</v>
      </c>
      <c r="CA179" t="str">
        <f>Запрос1[[#This Row],[родитель]]</f>
        <v>ТОО "Санур-Агро"</v>
      </c>
      <c r="CB179" t="str">
        <f>Запрос1[[#This Row],[БИНРодителя]]</f>
        <v>100340019537</v>
      </c>
    </row>
    <row r="180" spans="1:80" x14ac:dyDescent="0.3">
      <c r="A180" t="s">
        <v>11040</v>
      </c>
      <c r="B180" t="s">
        <v>11041</v>
      </c>
      <c r="C180" t="s">
        <v>521</v>
      </c>
      <c r="D180" t="s">
        <v>501</v>
      </c>
      <c r="E180" t="s">
        <v>961</v>
      </c>
      <c r="F180" t="s">
        <v>11050</v>
      </c>
      <c r="G180" t="s">
        <v>6189</v>
      </c>
      <c r="H180" t="s">
        <v>11051</v>
      </c>
      <c r="I180" t="s">
        <v>11052</v>
      </c>
      <c r="J180" t="s">
        <v>11052</v>
      </c>
      <c r="K180" t="s">
        <v>11051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/>
      <c r="AE180"/>
      <c r="AF180"/>
      <c r="AG180"/>
      <c r="AH180"/>
      <c r="AI180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/>
      <c r="BM180"/>
      <c r="BN180" s="10">
        <v>1</v>
      </c>
      <c r="BO180" s="10">
        <v>2240000</v>
      </c>
      <c r="BP180" s="10">
        <v>2240000</v>
      </c>
      <c r="BQ180" s="10">
        <v>100</v>
      </c>
      <c r="BR180" s="10"/>
      <c r="BS180" s="10"/>
      <c r="BT180" s="10"/>
      <c r="BU180" s="10"/>
      <c r="BV180" s="1" t="str">
        <f>Запрос1[[#This Row],[Менеджер]]</f>
        <v>Акимбаев Аслан Галымович</v>
      </c>
      <c r="BW180" s="1" t="str">
        <f>Запрос1[[#This Row],[Дирекция]]</f>
        <v>Восточная дирекция</v>
      </c>
      <c r="BX180" s="1" t="str">
        <f t="shared" si="2"/>
        <v>К/Х "ТАСТЫ"</v>
      </c>
      <c r="BY180" s="1" t="str">
        <f t="shared" si="2"/>
        <v>590508300647</v>
      </c>
      <c r="CA180" t="str">
        <f>Запрос1[[#This Row],[родитель]]</f>
        <v>К/Х "ТАСТЫ"</v>
      </c>
      <c r="CB180" t="str">
        <f>Запрос1[[#This Row],[БИНРодителя]]</f>
        <v>590508300647</v>
      </c>
    </row>
    <row r="181" spans="1:80" x14ac:dyDescent="0.3">
      <c r="A181" t="s">
        <v>11040</v>
      </c>
      <c r="B181" t="s">
        <v>11041</v>
      </c>
      <c r="C181" t="s">
        <v>521</v>
      </c>
      <c r="D181" t="s">
        <v>501</v>
      </c>
      <c r="E181" t="s">
        <v>507</v>
      </c>
      <c r="F181" t="s">
        <v>737</v>
      </c>
      <c r="G181" t="s">
        <v>738</v>
      </c>
      <c r="H181" t="s">
        <v>761</v>
      </c>
      <c r="I181" t="s">
        <v>762</v>
      </c>
      <c r="J181" t="s">
        <v>762</v>
      </c>
      <c r="K181" t="s">
        <v>761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/>
      <c r="AE181"/>
      <c r="AF181"/>
      <c r="AG181"/>
      <c r="AH181"/>
      <c r="AI181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/>
      <c r="BM181"/>
      <c r="BN181" s="10">
        <v>1</v>
      </c>
      <c r="BO181" s="10">
        <v>74985000</v>
      </c>
      <c r="BP181" s="10">
        <v>74985000</v>
      </c>
      <c r="BQ181" s="10">
        <v>100</v>
      </c>
      <c r="BR181" s="10"/>
      <c r="BS181" s="10"/>
      <c r="BT181" s="10"/>
      <c r="BU181" s="10"/>
      <c r="BV181" s="1" t="str">
        <f>Запрос1[[#This Row],[Менеджер]]</f>
        <v>Акимбаев Аслан Галымович</v>
      </c>
      <c r="BW181" s="1" t="str">
        <f>Запрос1[[#This Row],[Дирекция]]</f>
        <v>Восточная дирекция</v>
      </c>
      <c r="BX181" s="1" t="str">
        <f t="shared" si="2"/>
        <v>ТОО "Мойылды-Байқонур"</v>
      </c>
      <c r="BY181" s="1" t="str">
        <f t="shared" si="2"/>
        <v>041240006322</v>
      </c>
      <c r="CA181" t="str">
        <f>Запрос1[[#This Row],[родитель]]</f>
        <v>ТОО "Мойылды-Байқонур"</v>
      </c>
      <c r="CB181" t="str">
        <f>Запрос1[[#This Row],[БИНРодителя]]</f>
        <v>041240006322</v>
      </c>
    </row>
    <row r="182" spans="1:80" x14ac:dyDescent="0.3">
      <c r="A182" t="s">
        <v>11040</v>
      </c>
      <c r="B182" t="s">
        <v>11041</v>
      </c>
      <c r="C182" t="s">
        <v>521</v>
      </c>
      <c r="D182" t="s">
        <v>501</v>
      </c>
      <c r="E182" t="s">
        <v>507</v>
      </c>
      <c r="F182" t="s">
        <v>737</v>
      </c>
      <c r="G182" t="s">
        <v>738</v>
      </c>
      <c r="H182" t="s">
        <v>11053</v>
      </c>
      <c r="I182" t="s">
        <v>11054</v>
      </c>
      <c r="J182" t="s">
        <v>11054</v>
      </c>
      <c r="K182" t="s">
        <v>11053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/>
      <c r="AE182"/>
      <c r="AF182"/>
      <c r="AG182"/>
      <c r="AH182"/>
      <c r="AI182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/>
      <c r="BM182"/>
      <c r="BN182" s="10">
        <v>1</v>
      </c>
      <c r="BO182" s="10">
        <v>7826000</v>
      </c>
      <c r="BP182" s="10">
        <v>7826000</v>
      </c>
      <c r="BQ182" s="10">
        <v>100</v>
      </c>
      <c r="BR182" s="10"/>
      <c r="BS182" s="10"/>
      <c r="BT182" s="10"/>
      <c r="BU182" s="10"/>
      <c r="BV182" s="1" t="str">
        <f>Запрос1[[#This Row],[Менеджер]]</f>
        <v>Акимбаев Аслан Галымович</v>
      </c>
      <c r="BW182" s="1" t="str">
        <f>Запрос1[[#This Row],[Дирекция]]</f>
        <v>Восточная дирекция</v>
      </c>
      <c r="BX182" s="1" t="str">
        <f t="shared" si="2"/>
        <v>ТОО ЕСТАУЛЕТ</v>
      </c>
      <c r="BY182" s="1" t="str">
        <f t="shared" si="2"/>
        <v>080140014562</v>
      </c>
      <c r="CA182" t="str">
        <f>Запрос1[[#This Row],[родитель]]</f>
        <v>ТОО ЕСТАУЛЕТ</v>
      </c>
      <c r="CB182" t="str">
        <f>Запрос1[[#This Row],[БИНРодителя]]</f>
        <v>080140014562</v>
      </c>
    </row>
    <row r="183" spans="1:80" x14ac:dyDescent="0.3">
      <c r="A183" t="s">
        <v>11040</v>
      </c>
      <c r="B183" t="s">
        <v>11041</v>
      </c>
      <c r="C183" t="s">
        <v>521</v>
      </c>
      <c r="D183" t="s">
        <v>501</v>
      </c>
      <c r="E183" t="s">
        <v>507</v>
      </c>
      <c r="F183" t="s">
        <v>777</v>
      </c>
      <c r="G183" t="s">
        <v>778</v>
      </c>
      <c r="H183" t="s">
        <v>779</v>
      </c>
      <c r="I183" t="s">
        <v>780</v>
      </c>
      <c r="J183" t="s">
        <v>781</v>
      </c>
      <c r="K183" t="s">
        <v>782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/>
      <c r="AE183"/>
      <c r="AF183"/>
      <c r="AG183"/>
      <c r="AH183"/>
      <c r="AI183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/>
      <c r="BM183"/>
      <c r="BN183" s="10">
        <v>1</v>
      </c>
      <c r="BO183" s="10">
        <v>53745030</v>
      </c>
      <c r="BP183" s="10">
        <v>53745030</v>
      </c>
      <c r="BQ183" s="10">
        <v>100</v>
      </c>
      <c r="BR183" s="10"/>
      <c r="BS183" s="10"/>
      <c r="BT183" s="10"/>
      <c r="BU183" s="10"/>
      <c r="BV183" s="1" t="str">
        <f>Запрос1[[#This Row],[Менеджер]]</f>
        <v>Акимбаев Аслан Галымович</v>
      </c>
      <c r="BW183" s="1" t="str">
        <f>Запрос1[[#This Row],[Дирекция]]</f>
        <v>Восточная дирекция</v>
      </c>
      <c r="BX183" s="1" t="str">
        <f t="shared" si="2"/>
        <v>ТОО "Беловодье Алтая"</v>
      </c>
      <c r="BY183" s="1" t="str">
        <f t="shared" si="2"/>
        <v>041240002934</v>
      </c>
      <c r="CA183" t="str">
        <f>Запрос1[[#This Row],[родитель]]</f>
        <v>ТОО "Беловодье Алтая"</v>
      </c>
      <c r="CB183" t="str">
        <f>Запрос1[[#This Row],[БИНРодителя]]</f>
        <v>041240002934</v>
      </c>
    </row>
    <row r="184" spans="1:80" x14ac:dyDescent="0.3">
      <c r="A184" t="s">
        <v>11040</v>
      </c>
      <c r="B184" t="s">
        <v>11041</v>
      </c>
      <c r="C184" t="s">
        <v>521</v>
      </c>
      <c r="D184" t="s">
        <v>501</v>
      </c>
      <c r="E184" t="s">
        <v>507</v>
      </c>
      <c r="F184" t="s">
        <v>1201</v>
      </c>
      <c r="G184" t="s">
        <v>1202</v>
      </c>
      <c r="H184" t="s">
        <v>840</v>
      </c>
      <c r="I184" t="s">
        <v>841</v>
      </c>
      <c r="J184" t="s">
        <v>1203</v>
      </c>
      <c r="K184" t="s">
        <v>1204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/>
      <c r="AE184"/>
      <c r="AF184"/>
      <c r="AG184"/>
      <c r="AH184"/>
      <c r="AI184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/>
      <c r="BM184"/>
      <c r="BN184" s="10">
        <v>1</v>
      </c>
      <c r="BO184" s="10">
        <v>100632000</v>
      </c>
      <c r="BP184" s="10">
        <v>30189600</v>
      </c>
      <c r="BQ184" s="10">
        <v>30</v>
      </c>
      <c r="BR184" s="10"/>
      <c r="BS184" s="10"/>
      <c r="BT184" s="10"/>
      <c r="BU184" s="10"/>
      <c r="BV184" s="1" t="str">
        <f>Запрос1[[#This Row],[Менеджер]]</f>
        <v>Акимбаев Аслан Галымович</v>
      </c>
      <c r="BW184" s="1" t="str">
        <f>Запрос1[[#This Row],[Дирекция]]</f>
        <v>Восточная дирекция</v>
      </c>
      <c r="BX184" s="1" t="str">
        <f t="shared" si="2"/>
        <v>ТОО "СОЛОВЬЕВСКИЕ НИВЫ и К"</v>
      </c>
      <c r="BY184" s="1" t="str">
        <f t="shared" si="2"/>
        <v>040940009121</v>
      </c>
      <c r="CA184" t="str">
        <f>Запрос1[[#This Row],[родитель]]</f>
        <v>ТОО "СОЛОВЬЕВСКИЕ НИВЫ и К"</v>
      </c>
      <c r="CB184" t="str">
        <f>Запрос1[[#This Row],[БИНРодителя]]</f>
        <v>040940009121</v>
      </c>
    </row>
    <row r="185" spans="1:80" x14ac:dyDescent="0.3">
      <c r="A185" t="s">
        <v>11040</v>
      </c>
      <c r="B185" t="s">
        <v>2243</v>
      </c>
      <c r="C185"/>
      <c r="D185"/>
      <c r="E185"/>
      <c r="F185"/>
      <c r="G185"/>
      <c r="H185" t="s">
        <v>6971</v>
      </c>
      <c r="I185" t="s">
        <v>77</v>
      </c>
      <c r="J185" t="s">
        <v>77</v>
      </c>
      <c r="K185" t="s">
        <v>6971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 s="8"/>
      <c r="S185" s="8"/>
      <c r="T185" s="8"/>
      <c r="U185" s="8"/>
      <c r="V185" s="8"/>
      <c r="W185" s="8">
        <v>306000</v>
      </c>
      <c r="X185" s="8"/>
      <c r="Y185" s="8"/>
      <c r="Z185" s="8"/>
      <c r="AA185" s="8"/>
      <c r="AB185" s="8"/>
      <c r="AC185" s="8">
        <v>306000</v>
      </c>
      <c r="AD185"/>
      <c r="AE185"/>
      <c r="AF185"/>
      <c r="AG185"/>
      <c r="AH185"/>
      <c r="AI185">
        <v>100</v>
      </c>
      <c r="AJ185" s="8"/>
      <c r="AK185" s="8"/>
      <c r="AL185" s="8"/>
      <c r="AM185" s="8"/>
      <c r="AN185" s="8"/>
      <c r="AO185" s="8">
        <v>306000</v>
      </c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/>
      <c r="BM185"/>
      <c r="BN185" s="10">
        <v>0</v>
      </c>
      <c r="BO185" s="10"/>
      <c r="BP185" s="10"/>
      <c r="BQ185" s="10"/>
      <c r="BR185" s="10"/>
      <c r="BS185" s="10"/>
      <c r="BT185" s="10"/>
      <c r="BU185" s="10"/>
      <c r="BV185" s="1" t="str">
        <f>Запрос1[[#This Row],[Менеджер]]</f>
        <v>Ануарбеков Марат Мерекеевич</v>
      </c>
      <c r="BW185" s="1" t="str">
        <f>Запрос1[[#This Row],[Дирекция]]</f>
        <v>Восточная дирекция</v>
      </c>
      <c r="BX185" s="1" t="str">
        <f t="shared" si="2"/>
        <v>ЧЛ (Павлодар)</v>
      </c>
      <c r="BY185" s="1" t="str">
        <f t="shared" si="2"/>
        <v/>
      </c>
      <c r="CA185" t="str">
        <f>Запрос1[[#This Row],[родитель]]</f>
        <v>ЧЛ (Павлодар)</v>
      </c>
      <c r="CB185" t="str">
        <f>Запрос1[[#This Row],[БИНРодителя]]</f>
        <v/>
      </c>
    </row>
    <row r="186" spans="1:80" x14ac:dyDescent="0.3">
      <c r="A186" t="s">
        <v>11040</v>
      </c>
      <c r="B186" t="s">
        <v>2243</v>
      </c>
      <c r="C186"/>
      <c r="D186" t="s">
        <v>1464</v>
      </c>
      <c r="E186" t="s">
        <v>2287</v>
      </c>
      <c r="F186" t="s">
        <v>11055</v>
      </c>
      <c r="G186" t="s">
        <v>3881</v>
      </c>
      <c r="H186" t="s">
        <v>11056</v>
      </c>
      <c r="I186" t="s">
        <v>11057</v>
      </c>
      <c r="J186" t="s">
        <v>11057</v>
      </c>
      <c r="K186" t="s">
        <v>11056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 s="8"/>
      <c r="S186" s="8"/>
      <c r="T186" s="8"/>
      <c r="U186" s="8"/>
      <c r="V186" s="8"/>
      <c r="W186" s="8">
        <v>28200000</v>
      </c>
      <c r="X186" s="8"/>
      <c r="Y186" s="8"/>
      <c r="Z186" s="8"/>
      <c r="AA186" s="8"/>
      <c r="AB186" s="8"/>
      <c r="AC186" s="8">
        <v>28200000</v>
      </c>
      <c r="AD186"/>
      <c r="AE186"/>
      <c r="AF186"/>
      <c r="AG186"/>
      <c r="AH186"/>
      <c r="AI186">
        <v>100</v>
      </c>
      <c r="AJ186" s="8"/>
      <c r="AK186" s="8"/>
      <c r="AL186" s="8"/>
      <c r="AM186" s="8"/>
      <c r="AN186" s="8"/>
      <c r="AO186" s="8">
        <v>28200000</v>
      </c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/>
      <c r="BM186"/>
      <c r="BN186" s="10">
        <v>0</v>
      </c>
      <c r="BO186" s="10"/>
      <c r="BP186" s="10"/>
      <c r="BQ186" s="10"/>
      <c r="BR186" s="10"/>
      <c r="BS186" s="10"/>
      <c r="BT186" s="10"/>
      <c r="BU186" s="10"/>
      <c r="BV186" s="1" t="str">
        <f>Запрос1[[#This Row],[Менеджер]]</f>
        <v>Ануарбеков Марат Мерекеевич</v>
      </c>
      <c r="BW186" s="1" t="str">
        <f>Запрос1[[#This Row],[Дирекция]]</f>
        <v>Восточная дирекция</v>
      </c>
      <c r="BX186" s="1" t="str">
        <f t="shared" si="2"/>
        <v>ТОО ASTAL AGRO</v>
      </c>
      <c r="BY186" s="1" t="str">
        <f t="shared" si="2"/>
        <v>170240020103</v>
      </c>
      <c r="CA186" t="str">
        <f>Запрос1[[#This Row],[родитель]]</f>
        <v>ТОО ASTAL AGRO</v>
      </c>
      <c r="CB186" t="str">
        <f>Запрос1[[#This Row],[БИНРодителя]]</f>
        <v>170240020103</v>
      </c>
    </row>
    <row r="187" spans="1:80" x14ac:dyDescent="0.3">
      <c r="A187" t="s">
        <v>11040</v>
      </c>
      <c r="B187" t="s">
        <v>1462</v>
      </c>
      <c r="C187" t="s">
        <v>1463</v>
      </c>
      <c r="D187" t="s">
        <v>1464</v>
      </c>
      <c r="E187" t="s">
        <v>1465</v>
      </c>
      <c r="F187" t="s">
        <v>1466</v>
      </c>
      <c r="G187" t="s">
        <v>1470</v>
      </c>
      <c r="H187" t="s">
        <v>3532</v>
      </c>
      <c r="I187" t="s">
        <v>3533</v>
      </c>
      <c r="J187" t="s">
        <v>3533</v>
      </c>
      <c r="K187" t="s">
        <v>3532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 s="8"/>
      <c r="S187" s="8"/>
      <c r="T187" s="8"/>
      <c r="U187" s="8"/>
      <c r="V187" s="8"/>
      <c r="W187" s="8">
        <v>7298619</v>
      </c>
      <c r="X187" s="8"/>
      <c r="Y187" s="8"/>
      <c r="Z187" s="8"/>
      <c r="AA187" s="8"/>
      <c r="AB187" s="8"/>
      <c r="AC187" s="8">
        <v>3649309.5</v>
      </c>
      <c r="AD187"/>
      <c r="AE187"/>
      <c r="AF187"/>
      <c r="AG187"/>
      <c r="AH187"/>
      <c r="AI187">
        <v>50</v>
      </c>
      <c r="AJ187" s="8"/>
      <c r="AK187" s="8"/>
      <c r="AL187" s="8"/>
      <c r="AM187" s="8"/>
      <c r="AN187" s="8"/>
      <c r="AO187" s="8">
        <v>7298619</v>
      </c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/>
      <c r="BM187"/>
      <c r="BN187" s="10">
        <v>0</v>
      </c>
      <c r="BO187" s="10"/>
      <c r="BP187" s="10"/>
      <c r="BQ187" s="10"/>
      <c r="BR187" s="10"/>
      <c r="BS187" s="10"/>
      <c r="BT187" s="10"/>
      <c r="BU187" s="10"/>
      <c r="BV187" s="1" t="str">
        <f>Запрос1[[#This Row],[Менеджер]]</f>
        <v>Ахмедиев Арыстан Аскарович</v>
      </c>
      <c r="BW187" s="1" t="str">
        <f>Запрос1[[#This Row],[Дирекция]]</f>
        <v>Восточная дирекция</v>
      </c>
      <c r="BX187" s="1" t="str">
        <f t="shared" si="2"/>
        <v xml:space="preserve">Крестьянское хозяйство "Альянс"                </v>
      </c>
      <c r="BY187" s="1" t="str">
        <f t="shared" si="2"/>
        <v>770906300708</v>
      </c>
      <c r="CA187" t="str">
        <f>Запрос1[[#This Row],[родитель]]</f>
        <v xml:space="preserve">Крестьянское хозяйство "Альянс"                </v>
      </c>
      <c r="CB187" t="str">
        <f>Запрос1[[#This Row],[БИНРодителя]]</f>
        <v>770906300708</v>
      </c>
    </row>
    <row r="188" spans="1:80" x14ac:dyDescent="0.3">
      <c r="A188" t="s">
        <v>11040</v>
      </c>
      <c r="B188" t="s">
        <v>1462</v>
      </c>
      <c r="C188" t="s">
        <v>1463</v>
      </c>
      <c r="D188" t="s">
        <v>1464</v>
      </c>
      <c r="E188" t="s">
        <v>1465</v>
      </c>
      <c r="F188" t="s">
        <v>1466</v>
      </c>
      <c r="G188" t="s">
        <v>1470</v>
      </c>
      <c r="H188" t="s">
        <v>2275</v>
      </c>
      <c r="I188" t="s">
        <v>2276</v>
      </c>
      <c r="J188" t="s">
        <v>2276</v>
      </c>
      <c r="K188" t="s">
        <v>2275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 s="8"/>
      <c r="S188" s="8"/>
      <c r="T188" s="8"/>
      <c r="U188" s="8"/>
      <c r="V188" s="8"/>
      <c r="W188" s="8">
        <v>2305870</v>
      </c>
      <c r="X188" s="8"/>
      <c r="Y188" s="8"/>
      <c r="Z188" s="8"/>
      <c r="AA188" s="8"/>
      <c r="AB188" s="8"/>
      <c r="AC188" s="8">
        <v>1152935</v>
      </c>
      <c r="AD188"/>
      <c r="AE188"/>
      <c r="AF188"/>
      <c r="AG188"/>
      <c r="AH188"/>
      <c r="AI188">
        <v>50</v>
      </c>
      <c r="AJ188" s="8"/>
      <c r="AK188" s="8"/>
      <c r="AL188" s="8"/>
      <c r="AM188" s="8"/>
      <c r="AN188" s="8"/>
      <c r="AO188" s="8">
        <v>2305870</v>
      </c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/>
      <c r="BM188"/>
      <c r="BN188" s="10">
        <v>0</v>
      </c>
      <c r="BO188" s="10"/>
      <c r="BP188" s="10"/>
      <c r="BQ188" s="10"/>
      <c r="BR188" s="10"/>
      <c r="BS188" s="10"/>
      <c r="BT188" s="10"/>
      <c r="BU188" s="10"/>
      <c r="BV188" s="1" t="str">
        <f>Запрос1[[#This Row],[Менеджер]]</f>
        <v>Ахмедиев Арыстан Аскарович</v>
      </c>
      <c r="BW188" s="1" t="str">
        <f>Запрос1[[#This Row],[Дирекция]]</f>
        <v>Восточная дирекция</v>
      </c>
      <c r="BX188" s="1" t="str">
        <f t="shared" si="2"/>
        <v>Крестьянское хозяйство "Жанашыл"</v>
      </c>
      <c r="BY188" s="1" t="str">
        <f t="shared" si="2"/>
        <v>750423350408</v>
      </c>
      <c r="CA188" t="str">
        <f>Запрос1[[#This Row],[родитель]]</f>
        <v>Крестьянское хозяйство "Жанашыл"</v>
      </c>
      <c r="CB188" t="str">
        <f>Запрос1[[#This Row],[БИНРодителя]]</f>
        <v>750423350408</v>
      </c>
    </row>
    <row r="189" spans="1:80" x14ac:dyDescent="0.3">
      <c r="A189" t="s">
        <v>11040</v>
      </c>
      <c r="B189" t="s">
        <v>1462</v>
      </c>
      <c r="C189" t="s">
        <v>1463</v>
      </c>
      <c r="D189" t="s">
        <v>1464</v>
      </c>
      <c r="E189" t="s">
        <v>1465</v>
      </c>
      <c r="F189" t="s">
        <v>1466</v>
      </c>
      <c r="G189" t="s">
        <v>1470</v>
      </c>
      <c r="H189" t="s">
        <v>3570</v>
      </c>
      <c r="I189" t="s">
        <v>3571</v>
      </c>
      <c r="J189" t="s">
        <v>3571</v>
      </c>
      <c r="K189" t="s">
        <v>3570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 s="8"/>
      <c r="S189" s="8"/>
      <c r="T189" s="8"/>
      <c r="U189" s="8"/>
      <c r="V189" s="8"/>
      <c r="W189" s="8">
        <v>347105</v>
      </c>
      <c r="X189" s="8"/>
      <c r="Y189" s="8"/>
      <c r="Z189" s="8"/>
      <c r="AA189" s="8"/>
      <c r="AB189" s="8"/>
      <c r="AC189" s="8">
        <v>347105</v>
      </c>
      <c r="AD189"/>
      <c r="AE189"/>
      <c r="AF189"/>
      <c r="AG189"/>
      <c r="AH189"/>
      <c r="AI189">
        <v>100</v>
      </c>
      <c r="AJ189" s="8"/>
      <c r="AK189" s="8"/>
      <c r="AL189" s="8"/>
      <c r="AM189" s="8"/>
      <c r="AN189" s="8"/>
      <c r="AO189" s="8">
        <v>347105</v>
      </c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/>
      <c r="BM189"/>
      <c r="BN189" s="10">
        <v>0</v>
      </c>
      <c r="BO189" s="10"/>
      <c r="BP189" s="10"/>
      <c r="BQ189" s="10"/>
      <c r="BR189" s="10"/>
      <c r="BS189" s="10"/>
      <c r="BT189" s="10"/>
      <c r="BU189" s="10"/>
      <c r="BV189" s="1" t="str">
        <f>Запрос1[[#This Row],[Менеджер]]</f>
        <v>Ахмедиев Арыстан Аскарович</v>
      </c>
      <c r="BW189" s="1" t="str">
        <f>Запрос1[[#This Row],[Дирекция]]</f>
        <v>Восточная дирекция</v>
      </c>
      <c r="BX189" s="1" t="str">
        <f t="shared" si="2"/>
        <v>КХ "Бургов"</v>
      </c>
      <c r="BY189" s="1" t="str">
        <f t="shared" si="2"/>
        <v>660519300612</v>
      </c>
      <c r="CA189" t="str">
        <f>Запрос1[[#This Row],[родитель]]</f>
        <v>КХ "Бургов"</v>
      </c>
      <c r="CB189" t="str">
        <f>Запрос1[[#This Row],[БИНРодителя]]</f>
        <v>660519300612</v>
      </c>
    </row>
    <row r="190" spans="1:80" x14ac:dyDescent="0.3">
      <c r="A190" t="s">
        <v>11040</v>
      </c>
      <c r="B190" t="s">
        <v>1462</v>
      </c>
      <c r="C190" t="s">
        <v>1463</v>
      </c>
      <c r="D190" t="s">
        <v>1464</v>
      </c>
      <c r="E190" t="s">
        <v>1465</v>
      </c>
      <c r="F190" t="s">
        <v>1466</v>
      </c>
      <c r="G190" t="s">
        <v>1470</v>
      </c>
      <c r="H190" t="s">
        <v>3391</v>
      </c>
      <c r="I190" t="s">
        <v>3392</v>
      </c>
      <c r="J190" t="s">
        <v>3392</v>
      </c>
      <c r="K190" t="s">
        <v>3391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 s="8"/>
      <c r="S190" s="8"/>
      <c r="T190" s="8"/>
      <c r="U190" s="8"/>
      <c r="V190" s="8"/>
      <c r="W190" s="8">
        <v>1176655</v>
      </c>
      <c r="X190" s="8"/>
      <c r="Y190" s="8"/>
      <c r="Z190" s="8"/>
      <c r="AA190" s="8"/>
      <c r="AB190" s="8"/>
      <c r="AC190" s="8">
        <v>588327.5</v>
      </c>
      <c r="AD190"/>
      <c r="AE190"/>
      <c r="AF190"/>
      <c r="AG190"/>
      <c r="AH190"/>
      <c r="AI190">
        <v>50</v>
      </c>
      <c r="AJ190" s="8"/>
      <c r="AK190" s="8"/>
      <c r="AL190" s="8"/>
      <c r="AM190" s="8"/>
      <c r="AN190" s="8"/>
      <c r="AO190" s="8">
        <v>1176655</v>
      </c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/>
      <c r="BM190"/>
      <c r="BN190" s="10">
        <v>0</v>
      </c>
      <c r="BO190" s="10"/>
      <c r="BP190" s="10"/>
      <c r="BQ190" s="10"/>
      <c r="BR190" s="10"/>
      <c r="BS190" s="10"/>
      <c r="BT190" s="10"/>
      <c r="BU190" s="10"/>
      <c r="BV190" s="1" t="str">
        <f>Запрос1[[#This Row],[Менеджер]]</f>
        <v>Ахмедиев Арыстан Аскарович</v>
      </c>
      <c r="BW190" s="1" t="str">
        <f>Запрос1[[#This Row],[Дирекция]]</f>
        <v>Восточная дирекция</v>
      </c>
      <c r="BX190" s="1" t="str">
        <f t="shared" si="2"/>
        <v>КХ "Черепанова"</v>
      </c>
      <c r="BY190" s="1" t="str">
        <f t="shared" si="2"/>
        <v>850915350671</v>
      </c>
      <c r="CA190" t="str">
        <f>Запрос1[[#This Row],[родитель]]</f>
        <v>КХ "Черепанова"</v>
      </c>
      <c r="CB190" t="str">
        <f>Запрос1[[#This Row],[БИНРодителя]]</f>
        <v>850915350671</v>
      </c>
    </row>
    <row r="191" spans="1:80" x14ac:dyDescent="0.3">
      <c r="A191" t="s">
        <v>11040</v>
      </c>
      <c r="B191" t="s">
        <v>1462</v>
      </c>
      <c r="C191" t="s">
        <v>1463</v>
      </c>
      <c r="D191" t="s">
        <v>1464</v>
      </c>
      <c r="E191" t="s">
        <v>2376</v>
      </c>
      <c r="F191" t="s">
        <v>3574</v>
      </c>
      <c r="G191" t="s">
        <v>3575</v>
      </c>
      <c r="H191" t="s">
        <v>11156</v>
      </c>
      <c r="I191" t="s">
        <v>11157</v>
      </c>
      <c r="J191" t="s">
        <v>11157</v>
      </c>
      <c r="K191" t="s">
        <v>11156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 s="8"/>
      <c r="S191" s="8"/>
      <c r="T191" s="8"/>
      <c r="U191" s="8"/>
      <c r="V191" s="8"/>
      <c r="W191" s="8">
        <v>3618784</v>
      </c>
      <c r="X191" s="8"/>
      <c r="Y191" s="8"/>
      <c r="Z191" s="8"/>
      <c r="AA191" s="8"/>
      <c r="AB191" s="8"/>
      <c r="AC191" s="8">
        <v>1809392</v>
      </c>
      <c r="AD191"/>
      <c r="AE191"/>
      <c r="AF191"/>
      <c r="AG191"/>
      <c r="AH191"/>
      <c r="AI191">
        <v>50</v>
      </c>
      <c r="AJ191" s="8"/>
      <c r="AK191" s="8"/>
      <c r="AL191" s="8"/>
      <c r="AM191" s="8"/>
      <c r="AN191" s="8"/>
      <c r="AO191" s="8">
        <v>3618784</v>
      </c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/>
      <c r="BM191"/>
      <c r="BN191" s="10">
        <v>0</v>
      </c>
      <c r="BO191" s="10"/>
      <c r="BP191" s="10"/>
      <c r="BQ191" s="10"/>
      <c r="BR191" s="10"/>
      <c r="BS191" s="10"/>
      <c r="BT191" s="10"/>
      <c r="BU191" s="10"/>
      <c r="BV191" s="1" t="str">
        <f>Запрос1[[#This Row],[Менеджер]]</f>
        <v>Ахмедиев Арыстан Аскарович</v>
      </c>
      <c r="BW191" s="1" t="str">
        <f>Запрос1[[#This Row],[Дирекция]]</f>
        <v>Восточная дирекция</v>
      </c>
      <c r="BX191" s="1" t="str">
        <f t="shared" si="2"/>
        <v>КХ "Роса"</v>
      </c>
      <c r="BY191" s="1" t="str">
        <f t="shared" si="2"/>
        <v>830728351015</v>
      </c>
      <c r="CA191" t="str">
        <f>Запрос1[[#This Row],[родитель]]</f>
        <v>КХ "Роса"</v>
      </c>
      <c r="CB191" t="str">
        <f>Запрос1[[#This Row],[БИНРодителя]]</f>
        <v>830728351015</v>
      </c>
    </row>
    <row r="192" spans="1:80" x14ac:dyDescent="0.3">
      <c r="A192" t="s">
        <v>11040</v>
      </c>
      <c r="B192" t="s">
        <v>500</v>
      </c>
      <c r="C192"/>
      <c r="D192" t="s">
        <v>501</v>
      </c>
      <c r="E192" t="s">
        <v>1292</v>
      </c>
      <c r="F192" t="s">
        <v>1362</v>
      </c>
      <c r="G192" t="s">
        <v>1363</v>
      </c>
      <c r="H192" t="s">
        <v>526</v>
      </c>
      <c r="I192" t="s">
        <v>527</v>
      </c>
      <c r="J192" t="s">
        <v>527</v>
      </c>
      <c r="K192" t="s">
        <v>526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 s="8"/>
      <c r="S192" s="8"/>
      <c r="T192" s="8"/>
      <c r="U192" s="8"/>
      <c r="V192" s="8">
        <v>2925000</v>
      </c>
      <c r="W192" s="8"/>
      <c r="X192" s="8"/>
      <c r="Y192" s="8"/>
      <c r="Z192" s="8"/>
      <c r="AA192" s="8"/>
      <c r="AB192" s="8">
        <v>1462500</v>
      </c>
      <c r="AC192" s="8"/>
      <c r="AD192"/>
      <c r="AE192"/>
      <c r="AF192"/>
      <c r="AG192"/>
      <c r="AH192">
        <v>50</v>
      </c>
      <c r="AI192"/>
      <c r="AJ192" s="8"/>
      <c r="AK192" s="8"/>
      <c r="AL192" s="8"/>
      <c r="AM192" s="8"/>
      <c r="AN192" s="8">
        <v>2925000</v>
      </c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>
        <v>284567760</v>
      </c>
      <c r="BJ192" s="8"/>
      <c r="BK192" s="8"/>
      <c r="BL192"/>
      <c r="BM192">
        <v>0</v>
      </c>
      <c r="BN192" s="10">
        <v>0</v>
      </c>
      <c r="BO192" s="10"/>
      <c r="BP192" s="10"/>
      <c r="BQ192" s="10"/>
      <c r="BR192" s="10"/>
      <c r="BS192" s="10"/>
      <c r="BT192" s="10"/>
      <c r="BU192" s="10"/>
      <c r="BV192" s="1" t="str">
        <f>Запрос1[[#This Row],[Менеджер]]</f>
        <v>Бориленко Александр Александрович</v>
      </c>
      <c r="BW192" s="1" t="str">
        <f>Запрос1[[#This Row],[Дирекция]]</f>
        <v>Восточная дирекция</v>
      </c>
      <c r="BX192" s="1" t="str">
        <f t="shared" si="2"/>
        <v>ТОО BA AgroGroup</v>
      </c>
      <c r="BY192" s="1" t="str">
        <f t="shared" si="2"/>
        <v>171040004286</v>
      </c>
      <c r="CA192" t="str">
        <f>Запрос1[[#This Row],[родитель]]</f>
        <v>ТОО BA AgroGroup</v>
      </c>
      <c r="CB192" t="str">
        <f>Запрос1[[#This Row],[БИНРодителя]]</f>
        <v>171040004286</v>
      </c>
    </row>
    <row r="193" spans="1:80" x14ac:dyDescent="0.3">
      <c r="A193" t="s">
        <v>11040</v>
      </c>
      <c r="B193" t="s">
        <v>500</v>
      </c>
      <c r="C193"/>
      <c r="D193" t="s">
        <v>501</v>
      </c>
      <c r="E193" t="s">
        <v>523</v>
      </c>
      <c r="F193" t="s">
        <v>1274</v>
      </c>
      <c r="G193" t="s">
        <v>1405</v>
      </c>
      <c r="H193" t="s">
        <v>11158</v>
      </c>
      <c r="I193" t="s">
        <v>11159</v>
      </c>
      <c r="J193" t="s">
        <v>11159</v>
      </c>
      <c r="K193" t="s">
        <v>11158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/>
      <c r="AE193"/>
      <c r="AF193"/>
      <c r="AG193"/>
      <c r="AH193"/>
      <c r="AI193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/>
      <c r="BM193"/>
      <c r="BN193" s="10">
        <v>1</v>
      </c>
      <c r="BO193" s="10">
        <v>6875200</v>
      </c>
      <c r="BP193" s="10">
        <v>3437600</v>
      </c>
      <c r="BQ193" s="10">
        <v>50</v>
      </c>
      <c r="BR193" s="10"/>
      <c r="BS193" s="10"/>
      <c r="BT193" s="10"/>
      <c r="BU193" s="10"/>
      <c r="BV193" s="1" t="str">
        <f>Запрос1[[#This Row],[Менеджер]]</f>
        <v>Бориленко Александр Александрович</v>
      </c>
      <c r="BW193" s="1" t="str">
        <f>Запрос1[[#This Row],[Дирекция]]</f>
        <v>Восточная дирекция</v>
      </c>
      <c r="BX193" s="1" t="str">
        <f t="shared" si="2"/>
        <v>КХ НИКОЛАЙ</v>
      </c>
      <c r="BY193" s="1" t="str">
        <f t="shared" si="2"/>
        <v>620301301995</v>
      </c>
      <c r="CA193" t="str">
        <f>Запрос1[[#This Row],[родитель]]</f>
        <v>КХ НИКОЛАЙ</v>
      </c>
      <c r="CB193" t="str">
        <f>Запрос1[[#This Row],[БИНРодителя]]</f>
        <v>620301301995</v>
      </c>
    </row>
    <row r="194" spans="1:80" x14ac:dyDescent="0.3">
      <c r="A194" t="s">
        <v>11040</v>
      </c>
      <c r="B194" t="s">
        <v>500</v>
      </c>
      <c r="C194"/>
      <c r="D194" t="s">
        <v>501</v>
      </c>
      <c r="E194" t="s">
        <v>502</v>
      </c>
      <c r="F194" t="s">
        <v>788</v>
      </c>
      <c r="G194" t="s">
        <v>11173</v>
      </c>
      <c r="H194" t="s">
        <v>11174</v>
      </c>
      <c r="I194" t="s">
        <v>11175</v>
      </c>
      <c r="J194" t="s">
        <v>11175</v>
      </c>
      <c r="K194" t="s">
        <v>11174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/>
      <c r="AE194"/>
      <c r="AF194"/>
      <c r="AG194"/>
      <c r="AH194"/>
      <c r="AI194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/>
      <c r="BM194"/>
      <c r="BN194" s="10">
        <v>1</v>
      </c>
      <c r="BO194" s="10">
        <v>1273500</v>
      </c>
      <c r="BP194" s="10">
        <v>1273500</v>
      </c>
      <c r="BQ194" s="10">
        <v>100</v>
      </c>
      <c r="BR194" s="10"/>
      <c r="BS194" s="10"/>
      <c r="BT194" s="10"/>
      <c r="BU194" s="10"/>
      <c r="BV194" s="1" t="str">
        <f>Запрос1[[#This Row],[Менеджер]]</f>
        <v>Бориленко Александр Александрович</v>
      </c>
      <c r="BW194" s="1" t="str">
        <f>Запрос1[[#This Row],[Дирекция]]</f>
        <v>Восточная дирекция</v>
      </c>
      <c r="BX194" s="1" t="str">
        <f t="shared" si="2"/>
        <v>КХ  " Коржук Геннадия Прокопьевича"</v>
      </c>
      <c r="BY194" s="1" t="str">
        <f t="shared" si="2"/>
        <v>060164028906</v>
      </c>
      <c r="CA194" t="str">
        <f>Запрос1[[#This Row],[родитель]]</f>
        <v>КХ  " Коржук Геннадия Прокопьевича"</v>
      </c>
      <c r="CB194" t="str">
        <f>Запрос1[[#This Row],[БИНРодителя]]</f>
        <v>060164028906</v>
      </c>
    </row>
    <row r="195" spans="1:80" x14ac:dyDescent="0.3">
      <c r="A195" t="s">
        <v>11040</v>
      </c>
      <c r="B195" t="s">
        <v>2243</v>
      </c>
      <c r="C195"/>
      <c r="D195" t="s">
        <v>1464</v>
      </c>
      <c r="E195" t="s">
        <v>2244</v>
      </c>
      <c r="F195" t="s">
        <v>2245</v>
      </c>
      <c r="G195"/>
      <c r="H195" t="s">
        <v>2246</v>
      </c>
      <c r="I195" t="s">
        <v>2247</v>
      </c>
      <c r="J195" t="s">
        <v>2247</v>
      </c>
      <c r="K195" t="s">
        <v>2246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 s="8"/>
      <c r="S195" s="8"/>
      <c r="T195" s="8"/>
      <c r="U195" s="8"/>
      <c r="V195" s="8"/>
      <c r="W195" s="8">
        <v>36341820</v>
      </c>
      <c r="X195" s="8"/>
      <c r="Y195" s="8"/>
      <c r="Z195" s="8"/>
      <c r="AA195" s="8"/>
      <c r="AB195" s="8"/>
      <c r="AC195" s="8">
        <v>19210769</v>
      </c>
      <c r="AD195"/>
      <c r="AE195"/>
      <c r="AF195"/>
      <c r="AG195"/>
      <c r="AH195"/>
      <c r="AI195">
        <v>52.86</v>
      </c>
      <c r="AJ195" s="8"/>
      <c r="AK195" s="8"/>
      <c r="AL195" s="8"/>
      <c r="AM195" s="8"/>
      <c r="AN195" s="8"/>
      <c r="AO195" s="8">
        <v>36341820</v>
      </c>
      <c r="AP195" s="8"/>
      <c r="AQ195" s="8"/>
      <c r="AR195" s="8"/>
      <c r="AS195" s="8"/>
      <c r="AT195" s="8"/>
      <c r="AU195" s="8">
        <v>3384509</v>
      </c>
      <c r="AV195" s="8"/>
      <c r="AW195" s="8"/>
      <c r="AX195" s="8"/>
      <c r="AY195" s="8"/>
      <c r="AZ195" s="8"/>
      <c r="BA195" s="8">
        <v>3384509</v>
      </c>
      <c r="BB195" s="8"/>
      <c r="BC195" s="8"/>
      <c r="BD195" s="8"/>
      <c r="BE195" s="8"/>
      <c r="BF195" s="8"/>
      <c r="BG195" s="8">
        <v>825000</v>
      </c>
      <c r="BH195" s="8"/>
      <c r="BI195" s="8"/>
      <c r="BJ195" s="8"/>
      <c r="BK195" s="8"/>
      <c r="BL195"/>
      <c r="BM195"/>
      <c r="BN195" s="10">
        <v>0</v>
      </c>
      <c r="BO195" s="10"/>
      <c r="BP195" s="10"/>
      <c r="BQ195" s="10"/>
      <c r="BR195" s="10"/>
      <c r="BS195" s="10"/>
      <c r="BT195" s="10"/>
      <c r="BU195" s="10"/>
      <c r="BV195" s="1" t="str">
        <f>Запрос1[[#This Row],[Менеджер]]</f>
        <v>Ануарбеков Марат Мерекеевич</v>
      </c>
      <c r="BW195" s="1" t="str">
        <f>Запрос1[[#This Row],[Дирекция]]</f>
        <v>Восточная дирекция</v>
      </c>
      <c r="BX195" s="1" t="str">
        <f t="shared" si="2"/>
        <v>ТОО "BIARD"</v>
      </c>
      <c r="BY195" s="1" t="str">
        <f t="shared" si="2"/>
        <v>071140001958</v>
      </c>
      <c r="CA195" t="str">
        <f>Запрос1[[#This Row],[родитель]]</f>
        <v>ТОО "BIARD"</v>
      </c>
      <c r="CB195" t="str">
        <f>Запрос1[[#This Row],[БИНРодителя]]</f>
        <v>071140001958</v>
      </c>
    </row>
    <row r="196" spans="1:80" x14ac:dyDescent="0.3">
      <c r="A196" t="s">
        <v>11040</v>
      </c>
      <c r="B196" t="s">
        <v>2243</v>
      </c>
      <c r="C196"/>
      <c r="D196" t="s">
        <v>1464</v>
      </c>
      <c r="E196" t="s">
        <v>2244</v>
      </c>
      <c r="F196" t="s">
        <v>2245</v>
      </c>
      <c r="G196"/>
      <c r="H196" t="s">
        <v>11058</v>
      </c>
      <c r="I196" t="s">
        <v>11059</v>
      </c>
      <c r="J196" t="s">
        <v>11059</v>
      </c>
      <c r="K196" t="s">
        <v>11058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 s="8"/>
      <c r="S196" s="8"/>
      <c r="T196" s="8"/>
      <c r="U196" s="8"/>
      <c r="V196" s="8"/>
      <c r="W196" s="8">
        <v>2792700</v>
      </c>
      <c r="X196" s="8"/>
      <c r="Y196" s="8"/>
      <c r="Z196" s="8"/>
      <c r="AA196" s="8"/>
      <c r="AB196" s="8"/>
      <c r="AC196" s="8">
        <v>2792700</v>
      </c>
      <c r="AD196"/>
      <c r="AE196"/>
      <c r="AF196"/>
      <c r="AG196"/>
      <c r="AH196"/>
      <c r="AI196">
        <v>100</v>
      </c>
      <c r="AJ196" s="8"/>
      <c r="AK196" s="8"/>
      <c r="AL196" s="8"/>
      <c r="AM196" s="8"/>
      <c r="AN196" s="8"/>
      <c r="AO196" s="8">
        <v>2792700</v>
      </c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/>
      <c r="BM196"/>
      <c r="BN196" s="10">
        <v>0</v>
      </c>
      <c r="BO196" s="10"/>
      <c r="BP196" s="10"/>
      <c r="BQ196" s="10"/>
      <c r="BR196" s="10"/>
      <c r="BS196" s="10"/>
      <c r="BT196" s="10"/>
      <c r="BU196" s="10"/>
      <c r="BV196" s="1" t="str">
        <f>Запрос1[[#This Row],[Менеджер]]</f>
        <v>Ануарбеков Марат Мерекеевич</v>
      </c>
      <c r="BW196" s="1" t="str">
        <f>Запрос1[[#This Row],[Дирекция]]</f>
        <v>Восточная дирекция</v>
      </c>
      <c r="BX196" s="1" t="e">
        <f t="shared" ref="BX196:BY259" si="3">CA196</f>
        <v>#N/A</v>
      </c>
      <c r="BY196" s="1" t="e">
        <f t="shared" si="3"/>
        <v>#N/A</v>
      </c>
      <c r="CA196" t="e">
        <f>VLOOKUP(Запрос1[[#This Row],[БИНКХ]],'[2]Группы компаний'!$A:$E,4,0)</f>
        <v>#N/A</v>
      </c>
      <c r="CB196" t="e">
        <f>VLOOKUP(CA196,$H:$I,2,0)</f>
        <v>#N/A</v>
      </c>
    </row>
    <row r="197" spans="1:80" x14ac:dyDescent="0.3">
      <c r="A197" t="s">
        <v>11040</v>
      </c>
      <c r="B197" t="s">
        <v>2243</v>
      </c>
      <c r="C197"/>
      <c r="D197" t="s">
        <v>1464</v>
      </c>
      <c r="E197" t="s">
        <v>2252</v>
      </c>
      <c r="F197" t="s">
        <v>814</v>
      </c>
      <c r="G197" t="s">
        <v>2502</v>
      </c>
      <c r="H197" t="s">
        <v>6578</v>
      </c>
      <c r="I197" t="s">
        <v>6579</v>
      </c>
      <c r="J197" t="s">
        <v>6579</v>
      </c>
      <c r="K197" t="s">
        <v>6578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 s="8"/>
      <c r="S197" s="8"/>
      <c r="T197" s="8"/>
      <c r="U197" s="8"/>
      <c r="V197" s="8"/>
      <c r="W197" s="8">
        <v>11552000</v>
      </c>
      <c r="X197" s="8"/>
      <c r="Y197" s="8"/>
      <c r="Z197" s="8"/>
      <c r="AA197" s="8"/>
      <c r="AB197" s="8"/>
      <c r="AC197" s="8">
        <v>5776000</v>
      </c>
      <c r="AD197"/>
      <c r="AE197"/>
      <c r="AF197"/>
      <c r="AG197"/>
      <c r="AH197"/>
      <c r="AI197">
        <v>50</v>
      </c>
      <c r="AJ197" s="8"/>
      <c r="AK197" s="8"/>
      <c r="AL197" s="8"/>
      <c r="AM197" s="8"/>
      <c r="AN197" s="8"/>
      <c r="AO197" s="8">
        <v>11552000</v>
      </c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/>
      <c r="BM197"/>
      <c r="BN197" s="10">
        <v>0</v>
      </c>
      <c r="BO197" s="10"/>
      <c r="BP197" s="10"/>
      <c r="BQ197" s="10"/>
      <c r="BR197" s="10"/>
      <c r="BS197" s="10"/>
      <c r="BT197" s="10"/>
      <c r="BU197" s="10"/>
      <c r="BV197" s="1" t="str">
        <f>Запрос1[[#This Row],[Менеджер]]</f>
        <v>Ануарбеков Марат Мерекеевич</v>
      </c>
      <c r="BW197" s="1" t="str">
        <f>Запрос1[[#This Row],[Дирекция]]</f>
        <v>Восточная дирекция</v>
      </c>
      <c r="BX197" s="1" t="str">
        <f t="shared" si="3"/>
        <v>КХ "БЕЙСЕМБАЕВА"</v>
      </c>
      <c r="BY197" s="1" t="str">
        <f t="shared" si="3"/>
        <v>030864037549</v>
      </c>
      <c r="CA197" t="str">
        <f>Запрос1[[#This Row],[родитель]]</f>
        <v>КХ "БЕЙСЕМБАЕВА"</v>
      </c>
      <c r="CB197" t="str">
        <f>Запрос1[[#This Row],[БИНРодителя]]</f>
        <v>030864037549</v>
      </c>
    </row>
    <row r="198" spans="1:80" x14ac:dyDescent="0.3">
      <c r="A198" t="s">
        <v>11040</v>
      </c>
      <c r="B198" t="s">
        <v>2243</v>
      </c>
      <c r="C198"/>
      <c r="D198" t="s">
        <v>1464</v>
      </c>
      <c r="E198" t="s">
        <v>2256</v>
      </c>
      <c r="F198" t="s">
        <v>705</v>
      </c>
      <c r="G198" t="s">
        <v>6580</v>
      </c>
      <c r="H198" t="s">
        <v>6581</v>
      </c>
      <c r="I198" t="s">
        <v>6582</v>
      </c>
      <c r="J198" t="s">
        <v>6582</v>
      </c>
      <c r="K198" t="s">
        <v>6581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 s="8"/>
      <c r="S198" s="8"/>
      <c r="T198" s="8"/>
      <c r="U198" s="8"/>
      <c r="V198" s="8"/>
      <c r="W198" s="8">
        <v>42956000</v>
      </c>
      <c r="X198" s="8"/>
      <c r="Y198" s="8"/>
      <c r="Z198" s="8"/>
      <c r="AA198" s="8"/>
      <c r="AB198" s="8"/>
      <c r="AC198" s="8">
        <v>17566300</v>
      </c>
      <c r="AD198"/>
      <c r="AE198"/>
      <c r="AF198"/>
      <c r="AG198"/>
      <c r="AH198"/>
      <c r="AI198">
        <v>40.89</v>
      </c>
      <c r="AJ198" s="8"/>
      <c r="AK198" s="8"/>
      <c r="AL198" s="8"/>
      <c r="AM198" s="8"/>
      <c r="AN198" s="8"/>
      <c r="AO198" s="8">
        <v>42956000</v>
      </c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/>
      <c r="BM198"/>
      <c r="BN198" s="10">
        <v>0</v>
      </c>
      <c r="BO198" s="10"/>
      <c r="BP198" s="10"/>
      <c r="BQ198" s="10"/>
      <c r="BR198" s="10"/>
      <c r="BS198" s="10"/>
      <c r="BT198" s="10"/>
      <c r="BU198" s="10"/>
      <c r="BV198" s="1" t="str">
        <f>Запрос1[[#This Row],[Менеджер]]</f>
        <v>Ануарбеков Марат Мерекеевич</v>
      </c>
      <c r="BW198" s="1" t="str">
        <f>Запрос1[[#This Row],[Дирекция]]</f>
        <v>Восточная дирекция</v>
      </c>
      <c r="BX198" s="1" t="str">
        <f t="shared" si="3"/>
        <v>ТОО "СОСНОВСКОЕ"</v>
      </c>
      <c r="BY198" s="1" t="str">
        <f t="shared" si="3"/>
        <v>990140002310</v>
      </c>
      <c r="CA198" t="str">
        <f>Запрос1[[#This Row],[родитель]]</f>
        <v>ТОО "СОСНОВСКОЕ"</v>
      </c>
      <c r="CB198" t="str">
        <f>Запрос1[[#This Row],[БИНРодителя]]</f>
        <v>990140002310</v>
      </c>
    </row>
    <row r="199" spans="1:80" x14ac:dyDescent="0.3">
      <c r="A199" t="s">
        <v>11040</v>
      </c>
      <c r="B199" t="s">
        <v>2243</v>
      </c>
      <c r="C199" t="s">
        <v>86</v>
      </c>
      <c r="D199" t="s">
        <v>1464</v>
      </c>
      <c r="E199" t="s">
        <v>1465</v>
      </c>
      <c r="F199" t="s">
        <v>2347</v>
      </c>
      <c r="G199" t="s">
        <v>3420</v>
      </c>
      <c r="H199" t="s">
        <v>3421</v>
      </c>
      <c r="I199" t="s">
        <v>3422</v>
      </c>
      <c r="J199" t="s">
        <v>3422</v>
      </c>
      <c r="K199" t="s">
        <v>3421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 s="8"/>
      <c r="S199" s="8"/>
      <c r="T199" s="8"/>
      <c r="U199" s="8"/>
      <c r="V199" s="8"/>
      <c r="W199" s="8">
        <v>52599045</v>
      </c>
      <c r="X199" s="8"/>
      <c r="Y199" s="8"/>
      <c r="Z199" s="8"/>
      <c r="AA199" s="8"/>
      <c r="AB199" s="8"/>
      <c r="AC199" s="8">
        <v>26738945</v>
      </c>
      <c r="AD199"/>
      <c r="AE199"/>
      <c r="AF199"/>
      <c r="AG199"/>
      <c r="AH199"/>
      <c r="AI199">
        <v>50.84</v>
      </c>
      <c r="AJ199" s="8"/>
      <c r="AK199" s="8"/>
      <c r="AL199" s="8"/>
      <c r="AM199" s="8"/>
      <c r="AN199" s="8"/>
      <c r="AO199" s="8">
        <v>52599045</v>
      </c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/>
      <c r="BM199"/>
      <c r="BN199" s="10">
        <v>0</v>
      </c>
      <c r="BO199" s="10"/>
      <c r="BP199" s="10"/>
      <c r="BQ199" s="10"/>
      <c r="BR199" s="10"/>
      <c r="BS199" s="10"/>
      <c r="BT199" s="10"/>
      <c r="BU199" s="10"/>
      <c r="BV199" s="1" t="str">
        <f>Запрос1[[#This Row],[Менеджер]]</f>
        <v>Ануарбеков Марат Мерекеевич</v>
      </c>
      <c r="BW199" s="1" t="str">
        <f>Запрос1[[#This Row],[Дирекция]]</f>
        <v>Восточная дирекция</v>
      </c>
      <c r="BX199" s="1" t="str">
        <f t="shared" si="3"/>
        <v>ТОО "Крестьянское хозяйство "Жана-Кала"</v>
      </c>
      <c r="BY199" s="1" t="str">
        <f t="shared" si="3"/>
        <v>150140006290</v>
      </c>
      <c r="CA199" t="str">
        <f>Запрос1[[#This Row],[родитель]]</f>
        <v>ТОО "Крестьянское хозяйство "Жана-Кала"</v>
      </c>
      <c r="CB199" t="str">
        <f>Запрос1[[#This Row],[БИНРодителя]]</f>
        <v>150140006290</v>
      </c>
    </row>
    <row r="200" spans="1:80" x14ac:dyDescent="0.3">
      <c r="A200" t="s">
        <v>11040</v>
      </c>
      <c r="B200" t="s">
        <v>2243</v>
      </c>
      <c r="C200" t="s">
        <v>86</v>
      </c>
      <c r="D200" t="s">
        <v>1464</v>
      </c>
      <c r="E200" t="s">
        <v>1465</v>
      </c>
      <c r="F200" t="s">
        <v>2308</v>
      </c>
      <c r="G200" t="s">
        <v>2309</v>
      </c>
      <c r="H200" t="s">
        <v>2310</v>
      </c>
      <c r="I200" t="s">
        <v>2311</v>
      </c>
      <c r="J200" t="s">
        <v>2311</v>
      </c>
      <c r="K200" t="s">
        <v>2310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 s="8"/>
      <c r="S200" s="8"/>
      <c r="T200" s="8"/>
      <c r="U200" s="8"/>
      <c r="V200" s="8"/>
      <c r="W200" s="8">
        <v>9046800</v>
      </c>
      <c r="X200" s="8"/>
      <c r="Y200" s="8"/>
      <c r="Z200" s="8"/>
      <c r="AA200" s="8"/>
      <c r="AB200" s="8"/>
      <c r="AC200" s="8">
        <v>9046800</v>
      </c>
      <c r="AD200"/>
      <c r="AE200"/>
      <c r="AF200"/>
      <c r="AG200"/>
      <c r="AH200"/>
      <c r="AI200">
        <v>100</v>
      </c>
      <c r="AJ200" s="8"/>
      <c r="AK200" s="8"/>
      <c r="AL200" s="8"/>
      <c r="AM200" s="8"/>
      <c r="AN200" s="8"/>
      <c r="AO200" s="8">
        <v>9046800</v>
      </c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/>
      <c r="BM200"/>
      <c r="BN200" s="10">
        <v>0</v>
      </c>
      <c r="BO200" s="10"/>
      <c r="BP200" s="10"/>
      <c r="BQ200" s="10"/>
      <c r="BR200" s="10"/>
      <c r="BS200" s="10"/>
      <c r="BT200" s="10"/>
      <c r="BU200" s="10"/>
      <c r="BV200" s="1" t="str">
        <f>Запрос1[[#This Row],[Менеджер]]</f>
        <v>Ануарбеков Марат Мерекеевич</v>
      </c>
      <c r="BW200" s="1" t="str">
        <f>Запрос1[[#This Row],[Дирекция]]</f>
        <v>Восточная дирекция</v>
      </c>
      <c r="BX200" s="1" t="str">
        <f t="shared" si="3"/>
        <v>ТОО Крестьянское хозяйство "Данекер"</v>
      </c>
      <c r="BY200" s="1" t="str">
        <f t="shared" si="3"/>
        <v>101040007397</v>
      </c>
      <c r="CA200" t="str">
        <f>Запрос1[[#This Row],[родитель]]</f>
        <v>ТОО Крестьянское хозяйство "Данекер"</v>
      </c>
      <c r="CB200" t="str">
        <f>Запрос1[[#This Row],[БИНРодителя]]</f>
        <v>101040007397</v>
      </c>
    </row>
    <row r="201" spans="1:80" x14ac:dyDescent="0.3">
      <c r="A201" t="s">
        <v>11040</v>
      </c>
      <c r="B201" t="s">
        <v>2243</v>
      </c>
      <c r="C201" t="s">
        <v>86</v>
      </c>
      <c r="D201" t="s">
        <v>1464</v>
      </c>
      <c r="E201" t="s">
        <v>1465</v>
      </c>
      <c r="F201" t="s">
        <v>1466</v>
      </c>
      <c r="G201" t="s">
        <v>1467</v>
      </c>
      <c r="H201" t="s">
        <v>6583</v>
      </c>
      <c r="I201" t="s">
        <v>6584</v>
      </c>
      <c r="J201" t="s">
        <v>6584</v>
      </c>
      <c r="K201" t="s">
        <v>6583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 s="8"/>
      <c r="S201" s="8"/>
      <c r="T201" s="8"/>
      <c r="U201" s="8">
        <v>1655250</v>
      </c>
      <c r="V201" s="8"/>
      <c r="W201" s="8"/>
      <c r="X201" s="8"/>
      <c r="Y201" s="8"/>
      <c r="Z201" s="8"/>
      <c r="AA201" s="8">
        <v>863875</v>
      </c>
      <c r="AB201" s="8"/>
      <c r="AC201" s="8"/>
      <c r="AD201"/>
      <c r="AE201"/>
      <c r="AF201"/>
      <c r="AG201">
        <v>52.19</v>
      </c>
      <c r="AH201"/>
      <c r="AI201"/>
      <c r="AJ201" s="8"/>
      <c r="AK201" s="8"/>
      <c r="AL201" s="8"/>
      <c r="AM201" s="8">
        <v>1655250</v>
      </c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>
        <v>1655250</v>
      </c>
      <c r="BI201" s="8"/>
      <c r="BJ201" s="8">
        <v>1655250</v>
      </c>
      <c r="BK201" s="8"/>
      <c r="BL201">
        <v>100</v>
      </c>
      <c r="BM201"/>
      <c r="BN201" s="10">
        <v>0</v>
      </c>
      <c r="BO201" s="10"/>
      <c r="BP201" s="10"/>
      <c r="BQ201" s="10"/>
      <c r="BR201" s="10"/>
      <c r="BS201" s="10"/>
      <c r="BT201" s="10"/>
      <c r="BU201" s="10"/>
      <c r="BV201" s="1" t="str">
        <f>Запрос1[[#This Row],[Менеджер]]</f>
        <v>Ануарбеков Марат Мерекеевич</v>
      </c>
      <c r="BW201" s="1" t="str">
        <f>Запрос1[[#This Row],[Дирекция]]</f>
        <v>Восточная дирекция</v>
      </c>
      <c r="BX201" s="1" t="str">
        <f t="shared" si="3"/>
        <v xml:space="preserve">ФХ в ФПТ "Савченко" </v>
      </c>
      <c r="BY201" s="1" t="str">
        <f t="shared" si="3"/>
        <v>060664026720</v>
      </c>
      <c r="CA201" t="str">
        <f>Запрос1[[#This Row],[родитель]]</f>
        <v xml:space="preserve">ФХ в ФПТ "Савченко" </v>
      </c>
      <c r="CB201" t="str">
        <f>Запрос1[[#This Row],[БИНРодителя]]</f>
        <v>060664026720</v>
      </c>
    </row>
    <row r="202" spans="1:80" x14ac:dyDescent="0.3">
      <c r="A202" t="s">
        <v>11040</v>
      </c>
      <c r="B202" t="s">
        <v>2243</v>
      </c>
      <c r="C202" t="s">
        <v>1463</v>
      </c>
      <c r="D202"/>
      <c r="E202"/>
      <c r="F202"/>
      <c r="G202"/>
      <c r="H202" t="s">
        <v>2312</v>
      </c>
      <c r="I202" t="s">
        <v>2313</v>
      </c>
      <c r="J202" t="s">
        <v>2313</v>
      </c>
      <c r="K202" t="s">
        <v>2312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 s="8"/>
      <c r="S202" s="8"/>
      <c r="T202" s="8"/>
      <c r="U202" s="8">
        <v>3082100</v>
      </c>
      <c r="V202" s="8"/>
      <c r="W202" s="8"/>
      <c r="X202" s="8"/>
      <c r="Y202" s="8"/>
      <c r="Z202" s="8"/>
      <c r="AA202" s="8">
        <v>3082100</v>
      </c>
      <c r="AB202" s="8"/>
      <c r="AC202" s="8"/>
      <c r="AD202"/>
      <c r="AE202"/>
      <c r="AF202"/>
      <c r="AG202">
        <v>100</v>
      </c>
      <c r="AH202"/>
      <c r="AI202"/>
      <c r="AJ202" s="8"/>
      <c r="AK202" s="8"/>
      <c r="AL202" s="8"/>
      <c r="AM202" s="8">
        <v>3123350</v>
      </c>
      <c r="AN202" s="8"/>
      <c r="AO202" s="8"/>
      <c r="AP202" s="8"/>
      <c r="AQ202" s="8"/>
      <c r="AR202" s="8"/>
      <c r="AS202" s="8">
        <v>41250</v>
      </c>
      <c r="AT202" s="8"/>
      <c r="AU202" s="8"/>
      <c r="AV202" s="8"/>
      <c r="AW202" s="8"/>
      <c r="AX202" s="8"/>
      <c r="AY202" s="8">
        <v>41250</v>
      </c>
      <c r="AZ202" s="8"/>
      <c r="BA202" s="8"/>
      <c r="BB202" s="8"/>
      <c r="BC202" s="8"/>
      <c r="BD202" s="8"/>
      <c r="BE202" s="8">
        <v>41250</v>
      </c>
      <c r="BF202" s="8"/>
      <c r="BG202" s="8"/>
      <c r="BH202" s="8"/>
      <c r="BI202" s="8"/>
      <c r="BJ202" s="8"/>
      <c r="BK202" s="8"/>
      <c r="BL202"/>
      <c r="BM202"/>
      <c r="BN202" s="10">
        <v>0</v>
      </c>
      <c r="BO202" s="10"/>
      <c r="BP202" s="10"/>
      <c r="BQ202" s="10"/>
      <c r="BR202" s="10"/>
      <c r="BS202" s="10"/>
      <c r="BT202" s="10"/>
      <c r="BU202" s="10"/>
      <c r="BV202" s="1" t="str">
        <f>Запрос1[[#This Row],[Менеджер]]</f>
        <v>Ануарбеков Марат Мерекеевич</v>
      </c>
      <c r="BW202" s="1" t="str">
        <f>Запрос1[[#This Row],[Дирекция]]</f>
        <v>Восточная дирекция</v>
      </c>
      <c r="BX202" s="1" t="str">
        <f t="shared" si="3"/>
        <v>Жуманов Ерик Болатович</v>
      </c>
      <c r="BY202" s="1" t="str">
        <f t="shared" si="3"/>
        <v>930215302336</v>
      </c>
      <c r="CA202" t="str">
        <f>Запрос1[[#This Row],[родитель]]</f>
        <v>Жуманов Ерик Болатович</v>
      </c>
      <c r="CB202" t="str">
        <f>Запрос1[[#This Row],[БИНРодителя]]</f>
        <v>930215302336</v>
      </c>
    </row>
    <row r="203" spans="1:80" x14ac:dyDescent="0.3">
      <c r="A203" t="s">
        <v>11040</v>
      </c>
      <c r="B203" t="s">
        <v>2243</v>
      </c>
      <c r="C203" t="s">
        <v>1463</v>
      </c>
      <c r="D203" t="s">
        <v>123</v>
      </c>
      <c r="E203"/>
      <c r="F203" t="s">
        <v>124</v>
      </c>
      <c r="G203"/>
      <c r="H203" t="s">
        <v>2261</v>
      </c>
      <c r="I203" t="s">
        <v>2262</v>
      </c>
      <c r="J203" t="s">
        <v>2262</v>
      </c>
      <c r="K203" t="s">
        <v>2261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 s="8"/>
      <c r="S203" s="8"/>
      <c r="T203" s="8"/>
      <c r="U203" s="8">
        <v>725500</v>
      </c>
      <c r="V203" s="8"/>
      <c r="W203" s="8"/>
      <c r="X203" s="8"/>
      <c r="Y203" s="8"/>
      <c r="Z203" s="8"/>
      <c r="AA203" s="8">
        <v>725500</v>
      </c>
      <c r="AB203" s="8"/>
      <c r="AC203" s="8"/>
      <c r="AD203"/>
      <c r="AE203"/>
      <c r="AF203"/>
      <c r="AG203">
        <v>100</v>
      </c>
      <c r="AH203"/>
      <c r="AI203"/>
      <c r="AJ203" s="8"/>
      <c r="AK203" s="8"/>
      <c r="AL203" s="8"/>
      <c r="AM203" s="8">
        <v>725500</v>
      </c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/>
      <c r="BM203"/>
      <c r="BN203" s="10">
        <v>0</v>
      </c>
      <c r="BO203" s="10"/>
      <c r="BP203" s="10"/>
      <c r="BQ203" s="10"/>
      <c r="BR203" s="10"/>
      <c r="BS203" s="10"/>
      <c r="BT203" s="10"/>
      <c r="BU203" s="10"/>
      <c r="BV203" s="1" t="str">
        <f>Запрос1[[#This Row],[Менеджер]]</f>
        <v>Ануарбеков Марат Мерекеевич</v>
      </c>
      <c r="BW203" s="1" t="str">
        <f>Запрос1[[#This Row],[Дирекция]]</f>
        <v>Восточная дирекция</v>
      </c>
      <c r="BX203" s="1" t="str">
        <f t="shared" si="3"/>
        <v>Agro-Market Astana</v>
      </c>
      <c r="BY203" s="1" t="str">
        <f t="shared" si="3"/>
        <v>150840014830</v>
      </c>
      <c r="CA203" t="str">
        <f>Запрос1[[#This Row],[родитель]]</f>
        <v>Agro-Market Astana</v>
      </c>
      <c r="CB203" t="str">
        <f>Запрос1[[#This Row],[БИНРодителя]]</f>
        <v>150840014830</v>
      </c>
    </row>
    <row r="204" spans="1:80" x14ac:dyDescent="0.3">
      <c r="A204" t="s">
        <v>11040</v>
      </c>
      <c r="B204" t="s">
        <v>2243</v>
      </c>
      <c r="C204" t="s">
        <v>1463</v>
      </c>
      <c r="D204" t="s">
        <v>1464</v>
      </c>
      <c r="E204" t="s">
        <v>1542</v>
      </c>
      <c r="F204" t="s">
        <v>6613</v>
      </c>
      <c r="G204" t="s">
        <v>6614</v>
      </c>
      <c r="H204" t="s">
        <v>6615</v>
      </c>
      <c r="I204" t="s">
        <v>6616</v>
      </c>
      <c r="J204" t="s">
        <v>6616</v>
      </c>
      <c r="K204" t="s">
        <v>6615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 s="8"/>
      <c r="S204" s="8"/>
      <c r="T204" s="8"/>
      <c r="U204" s="8">
        <v>257500</v>
      </c>
      <c r="V204" s="8"/>
      <c r="W204" s="8"/>
      <c r="X204" s="8"/>
      <c r="Y204" s="8"/>
      <c r="Z204" s="8"/>
      <c r="AA204" s="8">
        <v>257500</v>
      </c>
      <c r="AB204" s="8"/>
      <c r="AC204" s="8"/>
      <c r="AD204"/>
      <c r="AE204"/>
      <c r="AF204"/>
      <c r="AG204">
        <v>100</v>
      </c>
      <c r="AH204"/>
      <c r="AI204"/>
      <c r="AJ204" s="8"/>
      <c r="AK204" s="8"/>
      <c r="AL204" s="8"/>
      <c r="AM204" s="8">
        <v>257500</v>
      </c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>
        <v>941840</v>
      </c>
      <c r="BI204" s="8"/>
      <c r="BJ204" s="8">
        <v>206000</v>
      </c>
      <c r="BK204" s="8"/>
      <c r="BL204">
        <v>21.872</v>
      </c>
      <c r="BM204"/>
      <c r="BN204" s="10">
        <v>0</v>
      </c>
      <c r="BO204" s="10"/>
      <c r="BP204" s="10"/>
      <c r="BQ204" s="10"/>
      <c r="BR204" s="10"/>
      <c r="BS204" s="10"/>
      <c r="BT204" s="10"/>
      <c r="BU204" s="10"/>
      <c r="BV204" s="1" t="str">
        <f>Запрос1[[#This Row],[Менеджер]]</f>
        <v>Ануарбеков Марат Мерекеевич</v>
      </c>
      <c r="BW204" s="1" t="str">
        <f>Запрос1[[#This Row],[Дирекция]]</f>
        <v>Восточная дирекция</v>
      </c>
      <c r="BX204" s="1" t="e">
        <f t="shared" si="3"/>
        <v>#N/A</v>
      </c>
      <c r="BY204" s="1" t="e">
        <f t="shared" si="3"/>
        <v>#N/A</v>
      </c>
      <c r="CA204" t="e">
        <f>VLOOKUP(Запрос1[[#This Row],[БИНКХ]],'[2]Группы компаний'!$A:$E,4,0)</f>
        <v>#N/A</v>
      </c>
      <c r="CB204" t="e">
        <f>VLOOKUP(CA204,$H:$I,2,0)</f>
        <v>#N/A</v>
      </c>
    </row>
    <row r="205" spans="1:80" x14ac:dyDescent="0.3">
      <c r="A205" t="s">
        <v>11040</v>
      </c>
      <c r="B205" t="s">
        <v>1462</v>
      </c>
      <c r="C205"/>
      <c r="D205" t="s">
        <v>501</v>
      </c>
      <c r="E205" t="s">
        <v>961</v>
      </c>
      <c r="F205" t="s">
        <v>11123</v>
      </c>
      <c r="G205" t="s">
        <v>11124</v>
      </c>
      <c r="H205" t="s">
        <v>11125</v>
      </c>
      <c r="I205" t="s">
        <v>11126</v>
      </c>
      <c r="J205" t="s">
        <v>11126</v>
      </c>
      <c r="K205" t="s">
        <v>11125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 s="8"/>
      <c r="S205" s="8"/>
      <c r="T205" s="8"/>
      <c r="U205" s="8"/>
      <c r="V205" s="8"/>
      <c r="W205" s="8">
        <v>1650000</v>
      </c>
      <c r="X205" s="8"/>
      <c r="Y205" s="8"/>
      <c r="Z205" s="8"/>
      <c r="AA205" s="8"/>
      <c r="AB205" s="8"/>
      <c r="AC205" s="8">
        <v>1650000</v>
      </c>
      <c r="AD205"/>
      <c r="AE205"/>
      <c r="AF205"/>
      <c r="AG205"/>
      <c r="AH205"/>
      <c r="AI205">
        <v>100</v>
      </c>
      <c r="AJ205" s="8"/>
      <c r="AK205" s="8"/>
      <c r="AL205" s="8"/>
      <c r="AM205" s="8"/>
      <c r="AN205" s="8"/>
      <c r="AO205" s="8">
        <v>1650000</v>
      </c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/>
      <c r="BM205"/>
      <c r="BN205" s="10">
        <v>0</v>
      </c>
      <c r="BO205" s="10"/>
      <c r="BP205" s="10"/>
      <c r="BQ205" s="10"/>
      <c r="BR205" s="10"/>
      <c r="BS205" s="10"/>
      <c r="BT205" s="10"/>
      <c r="BU205" s="10"/>
      <c r="BV205" s="1" t="str">
        <f>Запрос1[[#This Row],[Менеджер]]</f>
        <v>Ахмедиев Арыстан Аскарович</v>
      </c>
      <c r="BW205" s="1" t="str">
        <f>Запрос1[[#This Row],[Дирекция]]</f>
        <v>Восточная дирекция</v>
      </c>
      <c r="BX205" s="1" t="e">
        <f t="shared" si="3"/>
        <v>#N/A</v>
      </c>
      <c r="BY205" s="1" t="e">
        <f t="shared" si="3"/>
        <v>#N/A</v>
      </c>
      <c r="CA205" t="e">
        <f>VLOOKUP(Запрос1[[#This Row],[БИНКХ]],'[2]Группы компаний'!$A:$E,4,0)</f>
        <v>#N/A</v>
      </c>
      <c r="CB205" t="e">
        <f>VLOOKUP(CA205,$H:$I,2,0)</f>
        <v>#N/A</v>
      </c>
    </row>
    <row r="206" spans="1:80" x14ac:dyDescent="0.3">
      <c r="A206" t="s">
        <v>11040</v>
      </c>
      <c r="B206" t="s">
        <v>1462</v>
      </c>
      <c r="C206"/>
      <c r="D206" t="s">
        <v>1464</v>
      </c>
      <c r="E206" t="s">
        <v>2282</v>
      </c>
      <c r="F206" t="s">
        <v>2427</v>
      </c>
      <c r="G206"/>
      <c r="H206" t="s">
        <v>11127</v>
      </c>
      <c r="I206" t="s">
        <v>11128</v>
      </c>
      <c r="J206" t="s">
        <v>11128</v>
      </c>
      <c r="K206" t="s">
        <v>11127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 s="8"/>
      <c r="S206" s="8"/>
      <c r="T206" s="8"/>
      <c r="U206" s="8"/>
      <c r="V206" s="8"/>
      <c r="W206" s="8">
        <v>2720450</v>
      </c>
      <c r="X206" s="8"/>
      <c r="Y206" s="8"/>
      <c r="Z206" s="8"/>
      <c r="AA206" s="8"/>
      <c r="AB206" s="8"/>
      <c r="AC206" s="8">
        <v>1574725</v>
      </c>
      <c r="AD206"/>
      <c r="AE206"/>
      <c r="AF206"/>
      <c r="AG206"/>
      <c r="AH206"/>
      <c r="AI206">
        <v>57.88</v>
      </c>
      <c r="AJ206" s="8"/>
      <c r="AK206" s="8"/>
      <c r="AL206" s="8"/>
      <c r="AM206" s="8"/>
      <c r="AN206" s="8"/>
      <c r="AO206" s="8">
        <v>2720450</v>
      </c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/>
      <c r="BM206"/>
      <c r="BN206" s="10">
        <v>0</v>
      </c>
      <c r="BO206" s="10"/>
      <c r="BP206" s="10"/>
      <c r="BQ206" s="10"/>
      <c r="BR206" s="10"/>
      <c r="BS206" s="10"/>
      <c r="BT206" s="10"/>
      <c r="BU206" s="10"/>
      <c r="BV206" s="1" t="str">
        <f>Запрос1[[#This Row],[Менеджер]]</f>
        <v>Ахмедиев Арыстан Аскарович</v>
      </c>
      <c r="BW206" s="1" t="str">
        <f>Запрос1[[#This Row],[Дирекция]]</f>
        <v>Восточная дирекция</v>
      </c>
      <c r="BX206" s="1" t="e">
        <f t="shared" si="3"/>
        <v>#N/A</v>
      </c>
      <c r="BY206" s="1" t="e">
        <f t="shared" si="3"/>
        <v>#N/A</v>
      </c>
      <c r="CA206" t="e">
        <f>VLOOKUP(Запрос1[[#This Row],[БИНКХ]],'[2]Группы компаний'!$A:$E,4,0)</f>
        <v>#N/A</v>
      </c>
      <c r="CB206" t="e">
        <f>VLOOKUP(CA206,$H:$I,2,0)</f>
        <v>#N/A</v>
      </c>
    </row>
    <row r="207" spans="1:80" x14ac:dyDescent="0.3">
      <c r="A207" t="s">
        <v>11040</v>
      </c>
      <c r="B207" t="s">
        <v>1462</v>
      </c>
      <c r="C207"/>
      <c r="D207" t="s">
        <v>1464</v>
      </c>
      <c r="E207" t="s">
        <v>2244</v>
      </c>
      <c r="F207" t="s">
        <v>2245</v>
      </c>
      <c r="G207"/>
      <c r="H207" t="s">
        <v>7206</v>
      </c>
      <c r="I207" t="s">
        <v>7207</v>
      </c>
      <c r="J207" t="s">
        <v>7207</v>
      </c>
      <c r="K207" t="s">
        <v>7206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 s="8"/>
      <c r="S207" s="8"/>
      <c r="T207" s="8"/>
      <c r="U207" s="8"/>
      <c r="V207" s="8"/>
      <c r="W207" s="8">
        <v>65000</v>
      </c>
      <c r="X207" s="8"/>
      <c r="Y207" s="8"/>
      <c r="Z207" s="8"/>
      <c r="AA207" s="8"/>
      <c r="AB207" s="8"/>
      <c r="AC207" s="8">
        <v>65000</v>
      </c>
      <c r="AD207"/>
      <c r="AE207"/>
      <c r="AF207"/>
      <c r="AG207"/>
      <c r="AH207"/>
      <c r="AI207">
        <v>100</v>
      </c>
      <c r="AJ207" s="8"/>
      <c r="AK207" s="8"/>
      <c r="AL207" s="8"/>
      <c r="AM207" s="8"/>
      <c r="AN207" s="8"/>
      <c r="AO207" s="8">
        <v>65000</v>
      </c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/>
      <c r="BM207"/>
      <c r="BN207" s="10">
        <v>0</v>
      </c>
      <c r="BO207" s="10"/>
      <c r="BP207" s="10"/>
      <c r="BQ207" s="10"/>
      <c r="BR207" s="10"/>
      <c r="BS207" s="10"/>
      <c r="BT207" s="10"/>
      <c r="BU207" s="10"/>
      <c r="BV207" s="1" t="str">
        <f>Запрос1[[#This Row],[Менеджер]]</f>
        <v>Ахмедиев Арыстан Аскарович</v>
      </c>
      <c r="BW207" s="1" t="str">
        <f>Запрос1[[#This Row],[Дирекция]]</f>
        <v>Восточная дирекция</v>
      </c>
      <c r="BX207" s="1" t="str">
        <f t="shared" si="3"/>
        <v>ПАВЛОДАР-РЕАКТИВ</v>
      </c>
      <c r="BY207" s="1" t="str">
        <f t="shared" si="3"/>
        <v>000140002415</v>
      </c>
      <c r="CA207" t="str">
        <f>Запрос1[[#This Row],[КХ]]</f>
        <v>ПАВЛОДАР-РЕАКТИВ</v>
      </c>
      <c r="CB207" t="str">
        <f>Запрос1[[#This Row],[БИНКХ]]</f>
        <v>000140002415</v>
      </c>
    </row>
    <row r="208" spans="1:80" x14ac:dyDescent="0.3">
      <c r="A208" t="s">
        <v>11040</v>
      </c>
      <c r="B208" t="s">
        <v>1462</v>
      </c>
      <c r="C208"/>
      <c r="D208" t="s">
        <v>1464</v>
      </c>
      <c r="E208" t="s">
        <v>1465</v>
      </c>
      <c r="F208" t="s">
        <v>2457</v>
      </c>
      <c r="G208" t="s">
        <v>2458</v>
      </c>
      <c r="H208" t="s">
        <v>11129</v>
      </c>
      <c r="I208" t="s">
        <v>11130</v>
      </c>
      <c r="J208" t="s">
        <v>11130</v>
      </c>
      <c r="K208" t="s">
        <v>11129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 s="8"/>
      <c r="S208" s="8"/>
      <c r="T208" s="8"/>
      <c r="U208" s="8"/>
      <c r="V208" s="8"/>
      <c r="W208" s="8">
        <v>2789303.6</v>
      </c>
      <c r="X208" s="8"/>
      <c r="Y208" s="8"/>
      <c r="Z208" s="8"/>
      <c r="AA208" s="8"/>
      <c r="AB208" s="8"/>
      <c r="AC208" s="8">
        <v>1418401.8</v>
      </c>
      <c r="AD208"/>
      <c r="AE208"/>
      <c r="AF208"/>
      <c r="AG208"/>
      <c r="AH208"/>
      <c r="AI208">
        <v>50.85</v>
      </c>
      <c r="AJ208" s="8"/>
      <c r="AK208" s="8"/>
      <c r="AL208" s="8"/>
      <c r="AM208" s="8"/>
      <c r="AN208" s="8"/>
      <c r="AO208" s="8">
        <v>2789303.6</v>
      </c>
      <c r="AP208" s="8"/>
      <c r="AQ208" s="8"/>
      <c r="AR208" s="8"/>
      <c r="AS208" s="8"/>
      <c r="AT208" s="8"/>
      <c r="AU208" s="8">
        <v>261400</v>
      </c>
      <c r="AV208" s="8"/>
      <c r="AW208" s="8"/>
      <c r="AX208" s="8"/>
      <c r="AY208" s="8"/>
      <c r="AZ208" s="8"/>
      <c r="BA208" s="8">
        <v>261400</v>
      </c>
      <c r="BB208" s="8"/>
      <c r="BC208" s="8"/>
      <c r="BD208" s="8"/>
      <c r="BE208" s="8"/>
      <c r="BF208" s="8"/>
      <c r="BG208" s="8">
        <v>261400</v>
      </c>
      <c r="BH208" s="8"/>
      <c r="BI208" s="8"/>
      <c r="BJ208" s="8"/>
      <c r="BK208" s="8"/>
      <c r="BL208"/>
      <c r="BM208"/>
      <c r="BN208" s="10">
        <v>0</v>
      </c>
      <c r="BO208" s="10"/>
      <c r="BP208" s="10"/>
      <c r="BQ208" s="10"/>
      <c r="BR208" s="10"/>
      <c r="BS208" s="10"/>
      <c r="BT208" s="10"/>
      <c r="BU208" s="10"/>
      <c r="BV208" s="1" t="str">
        <f>Запрос1[[#This Row],[Менеджер]]</f>
        <v>Ахмедиев Арыстан Аскарович</v>
      </c>
      <c r="BW208" s="1" t="str">
        <f>Запрос1[[#This Row],[Дирекция]]</f>
        <v>Восточная дирекция</v>
      </c>
      <c r="BX208" s="1" t="e">
        <f t="shared" si="3"/>
        <v>#N/A</v>
      </c>
      <c r="BY208" s="1" t="e">
        <f t="shared" si="3"/>
        <v>#N/A</v>
      </c>
      <c r="CA208" t="e">
        <f>VLOOKUP(Запрос1[[#This Row],[БИНКХ]],'[2]Группы компаний'!$A:$E,4,0)</f>
        <v>#N/A</v>
      </c>
      <c r="CB208" t="e">
        <f>VLOOKUP(CA208,$H:$I,2,0)</f>
        <v>#N/A</v>
      </c>
    </row>
    <row r="209" spans="1:80" x14ac:dyDescent="0.3">
      <c r="A209" t="s">
        <v>11040</v>
      </c>
      <c r="B209" t="s">
        <v>1462</v>
      </c>
      <c r="C209"/>
      <c r="D209" t="s">
        <v>1464</v>
      </c>
      <c r="E209" t="s">
        <v>1465</v>
      </c>
      <c r="F209" t="s">
        <v>1466</v>
      </c>
      <c r="G209" t="s">
        <v>1467</v>
      </c>
      <c r="H209" t="s">
        <v>11138</v>
      </c>
      <c r="I209" t="s">
        <v>11139</v>
      </c>
      <c r="J209" t="s">
        <v>11139</v>
      </c>
      <c r="K209" t="s">
        <v>11138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 s="8"/>
      <c r="S209" s="8"/>
      <c r="T209" s="8"/>
      <c r="U209" s="8"/>
      <c r="V209" s="8"/>
      <c r="W209" s="8">
        <v>1526530</v>
      </c>
      <c r="X209" s="8"/>
      <c r="Y209" s="8"/>
      <c r="Z209" s="8"/>
      <c r="AA209" s="8"/>
      <c r="AB209" s="8"/>
      <c r="AC209" s="8">
        <v>457959</v>
      </c>
      <c r="AD209"/>
      <c r="AE209"/>
      <c r="AF209"/>
      <c r="AG209"/>
      <c r="AH209"/>
      <c r="AI209">
        <v>30</v>
      </c>
      <c r="AJ209" s="8"/>
      <c r="AK209" s="8"/>
      <c r="AL209" s="8"/>
      <c r="AM209" s="8"/>
      <c r="AN209" s="8"/>
      <c r="AO209" s="8">
        <v>1526530</v>
      </c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/>
      <c r="BM209"/>
      <c r="BN209" s="10">
        <v>0</v>
      </c>
      <c r="BO209" s="10"/>
      <c r="BP209" s="10"/>
      <c r="BQ209" s="10"/>
      <c r="BR209" s="10"/>
      <c r="BS209" s="10"/>
      <c r="BT209" s="10"/>
      <c r="BU209" s="10"/>
      <c r="BV209" s="1" t="str">
        <f>Запрос1[[#This Row],[Менеджер]]</f>
        <v>Ахмедиев Арыстан Аскарович</v>
      </c>
      <c r="BW209" s="1" t="str">
        <f>Запрос1[[#This Row],[Дирекция]]</f>
        <v>Восточная дирекция</v>
      </c>
      <c r="BX209" s="1" t="str">
        <f t="shared" si="3"/>
        <v xml:space="preserve">Крестьянское хозяйство "Иртыш"                    </v>
      </c>
      <c r="BY209" s="1" t="str">
        <f t="shared" si="3"/>
        <v>540509300792</v>
      </c>
      <c r="CA209" t="str">
        <f>Запрос1[[#This Row],[родитель]]</f>
        <v xml:space="preserve">Крестьянское хозяйство "Иртыш"                    </v>
      </c>
      <c r="CB209" t="str">
        <f>Запрос1[[#This Row],[БИНРодителя]]</f>
        <v>540509300792</v>
      </c>
    </row>
    <row r="210" spans="1:80" x14ac:dyDescent="0.3">
      <c r="A210" t="s">
        <v>11040</v>
      </c>
      <c r="B210" t="s">
        <v>1462</v>
      </c>
      <c r="C210"/>
      <c r="D210" t="s">
        <v>1464</v>
      </c>
      <c r="E210" t="s">
        <v>1465</v>
      </c>
      <c r="F210" t="s">
        <v>1466</v>
      </c>
      <c r="G210" t="s">
        <v>1467</v>
      </c>
      <c r="H210" t="s">
        <v>7377</v>
      </c>
      <c r="I210" t="s">
        <v>7378</v>
      </c>
      <c r="J210" t="s">
        <v>7378</v>
      </c>
      <c r="K210" t="s">
        <v>7377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 s="8"/>
      <c r="S210" s="8"/>
      <c r="T210" s="8"/>
      <c r="U210" s="8"/>
      <c r="V210" s="8"/>
      <c r="W210" s="8">
        <v>1746350</v>
      </c>
      <c r="X210" s="8"/>
      <c r="Y210" s="8"/>
      <c r="Z210" s="8"/>
      <c r="AA210" s="8"/>
      <c r="AB210" s="8"/>
      <c r="AC210" s="8">
        <v>1746350</v>
      </c>
      <c r="AD210"/>
      <c r="AE210"/>
      <c r="AF210"/>
      <c r="AG210"/>
      <c r="AH210"/>
      <c r="AI210">
        <v>100</v>
      </c>
      <c r="AJ210" s="8"/>
      <c r="AK210" s="8"/>
      <c r="AL210" s="8"/>
      <c r="AM210" s="8"/>
      <c r="AN210" s="8"/>
      <c r="AO210" s="8">
        <v>1746350</v>
      </c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/>
      <c r="BM210"/>
      <c r="BN210" s="10">
        <v>0</v>
      </c>
      <c r="BO210" s="10"/>
      <c r="BP210" s="10"/>
      <c r="BQ210" s="10"/>
      <c r="BR210" s="10"/>
      <c r="BS210" s="10"/>
      <c r="BT210" s="10"/>
      <c r="BU210" s="10"/>
      <c r="BV210" s="1" t="str">
        <f>Запрос1[[#This Row],[Менеджер]]</f>
        <v>Ахмедиев Арыстан Аскарович</v>
      </c>
      <c r="BW210" s="1" t="str">
        <f>Запрос1[[#This Row],[Дирекция]]</f>
        <v>Восточная дирекция</v>
      </c>
      <c r="BX210" s="1" t="str">
        <f t="shared" si="3"/>
        <v>КХ ЕРАСЫЛ</v>
      </c>
      <c r="BY210" s="1" t="str">
        <f t="shared" si="3"/>
        <v>720702350082</v>
      </c>
      <c r="CA210" t="str">
        <f>Запрос1[[#This Row],[родитель]]</f>
        <v>КХ ЕРАСЫЛ</v>
      </c>
      <c r="CB210" t="str">
        <f>Запрос1[[#This Row],[БИНРодителя]]</f>
        <v>720702350082</v>
      </c>
    </row>
    <row r="211" spans="1:80" x14ac:dyDescent="0.3">
      <c r="A211" t="s">
        <v>11040</v>
      </c>
      <c r="B211" t="s">
        <v>1462</v>
      </c>
      <c r="C211" t="s">
        <v>122</v>
      </c>
      <c r="D211" t="s">
        <v>123</v>
      </c>
      <c r="E211"/>
      <c r="F211" t="s">
        <v>124</v>
      </c>
      <c r="G211"/>
      <c r="H211" t="s">
        <v>342</v>
      </c>
      <c r="I211" t="s">
        <v>343</v>
      </c>
      <c r="J211" t="s">
        <v>343</v>
      </c>
      <c r="K211" t="s">
        <v>342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 s="8"/>
      <c r="S211" s="8"/>
      <c r="T211" s="8"/>
      <c r="U211" s="8"/>
      <c r="V211" s="8"/>
      <c r="W211" s="8">
        <v>1820850</v>
      </c>
      <c r="X211" s="8"/>
      <c r="Y211" s="8"/>
      <c r="Z211" s="8"/>
      <c r="AA211" s="8"/>
      <c r="AB211" s="8"/>
      <c r="AC211" s="8">
        <v>1820850</v>
      </c>
      <c r="AD211"/>
      <c r="AE211"/>
      <c r="AF211"/>
      <c r="AG211"/>
      <c r="AH211"/>
      <c r="AI211">
        <v>100</v>
      </c>
      <c r="AJ211" s="8"/>
      <c r="AK211" s="8"/>
      <c r="AL211" s="8"/>
      <c r="AM211" s="8"/>
      <c r="AN211" s="8"/>
      <c r="AO211" s="8">
        <v>1820850</v>
      </c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/>
      <c r="BM211"/>
      <c r="BN211" s="10">
        <v>0</v>
      </c>
      <c r="BO211" s="10"/>
      <c r="BP211" s="10"/>
      <c r="BQ211" s="10"/>
      <c r="BR211" s="10"/>
      <c r="BS211" s="10"/>
      <c r="BT211" s="10"/>
      <c r="BU211" s="10"/>
      <c r="BV211" s="1" t="str">
        <f>Запрос1[[#This Row],[Менеджер]]</f>
        <v>Ахмедиев Арыстан Аскарович</v>
      </c>
      <c r="BW211" s="1" t="str">
        <f>Запрос1[[#This Row],[Дирекция]]</f>
        <v>Восточная дирекция</v>
      </c>
      <c r="BX211" s="1" t="str">
        <f t="shared" si="3"/>
        <v>ТОО "Agroland"</v>
      </c>
      <c r="BY211" s="1" t="str">
        <f t="shared" si="3"/>
        <v>120540008205</v>
      </c>
      <c r="CA211" t="str">
        <f>Запрос1[[#This Row],[родитель]]</f>
        <v>ТОО "Agroland"</v>
      </c>
      <c r="CB211" t="str">
        <f>Запрос1[[#This Row],[БИНРодителя]]</f>
        <v>120540008205</v>
      </c>
    </row>
    <row r="212" spans="1:80" x14ac:dyDescent="0.3">
      <c r="A212" t="s">
        <v>11040</v>
      </c>
      <c r="B212" t="s">
        <v>1462</v>
      </c>
      <c r="C212" t="s">
        <v>1463</v>
      </c>
      <c r="D212" t="s">
        <v>1464</v>
      </c>
      <c r="E212" t="s">
        <v>1465</v>
      </c>
      <c r="F212" t="s">
        <v>1466</v>
      </c>
      <c r="G212" t="s">
        <v>1467</v>
      </c>
      <c r="H212" t="s">
        <v>2468</v>
      </c>
      <c r="I212" t="s">
        <v>2469</v>
      </c>
      <c r="J212" t="s">
        <v>2469</v>
      </c>
      <c r="K212" t="s">
        <v>2468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 s="8"/>
      <c r="S212" s="8"/>
      <c r="T212" s="8"/>
      <c r="U212" s="8"/>
      <c r="V212" s="8"/>
      <c r="W212" s="8">
        <v>944000</v>
      </c>
      <c r="X212" s="8"/>
      <c r="Y212" s="8"/>
      <c r="Z212" s="8"/>
      <c r="AA212" s="8"/>
      <c r="AB212" s="8"/>
      <c r="AC212" s="8">
        <v>472000</v>
      </c>
      <c r="AD212"/>
      <c r="AE212"/>
      <c r="AF212"/>
      <c r="AG212"/>
      <c r="AH212"/>
      <c r="AI212">
        <v>50</v>
      </c>
      <c r="AJ212" s="8"/>
      <c r="AK212" s="8"/>
      <c r="AL212" s="8"/>
      <c r="AM212" s="8"/>
      <c r="AN212" s="8"/>
      <c r="AO212" s="8">
        <v>944000</v>
      </c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/>
      <c r="BM212"/>
      <c r="BN212" s="10">
        <v>0</v>
      </c>
      <c r="BO212" s="10"/>
      <c r="BP212" s="10"/>
      <c r="BQ212" s="10"/>
      <c r="BR212" s="10"/>
      <c r="BS212" s="10"/>
      <c r="BT212" s="10"/>
      <c r="BU212" s="10"/>
      <c r="BV212" s="1" t="str">
        <f>Запрос1[[#This Row],[Менеджер]]</f>
        <v>Ахмедиев Арыстан Аскарович</v>
      </c>
      <c r="BW212" s="1" t="str">
        <f>Запрос1[[#This Row],[Дирекция]]</f>
        <v>Восточная дирекция</v>
      </c>
      <c r="BX212" s="1" t="str">
        <f t="shared" si="3"/>
        <v>Айжан КХ</v>
      </c>
      <c r="BY212" s="1" t="str">
        <f t="shared" si="3"/>
        <v>860728301341</v>
      </c>
      <c r="CA212" t="str">
        <f>Запрос1[[#This Row],[родитель]]</f>
        <v>Айжан КХ</v>
      </c>
      <c r="CB212" t="str">
        <f>Запрос1[[#This Row],[БИНРодителя]]</f>
        <v>860728301341</v>
      </c>
    </row>
    <row r="213" spans="1:80" x14ac:dyDescent="0.3">
      <c r="A213" t="s">
        <v>11040</v>
      </c>
      <c r="B213" t="s">
        <v>500</v>
      </c>
      <c r="C213" t="s">
        <v>499</v>
      </c>
      <c r="D213" t="s">
        <v>501</v>
      </c>
      <c r="E213" t="s">
        <v>519</v>
      </c>
      <c r="F213" t="s">
        <v>725</v>
      </c>
      <c r="G213" t="s">
        <v>726</v>
      </c>
      <c r="H213" t="s">
        <v>727</v>
      </c>
      <c r="I213" t="s">
        <v>728</v>
      </c>
      <c r="J213" t="s">
        <v>728</v>
      </c>
      <c r="K213" t="s">
        <v>727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 s="8"/>
      <c r="S213" s="8"/>
      <c r="T213" s="8"/>
      <c r="U213" s="8"/>
      <c r="V213" s="8"/>
      <c r="W213" s="8">
        <v>3798240</v>
      </c>
      <c r="X213" s="8"/>
      <c r="Y213" s="8"/>
      <c r="Z213" s="8"/>
      <c r="AA213" s="8"/>
      <c r="AB213" s="8"/>
      <c r="AC213" s="8">
        <v>3798240</v>
      </c>
      <c r="AD213"/>
      <c r="AE213"/>
      <c r="AF213"/>
      <c r="AG213"/>
      <c r="AH213"/>
      <c r="AI213">
        <v>100</v>
      </c>
      <c r="AJ213" s="8"/>
      <c r="AK213" s="8"/>
      <c r="AL213" s="8"/>
      <c r="AM213" s="8"/>
      <c r="AN213" s="8"/>
      <c r="AO213" s="8">
        <v>3798240</v>
      </c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/>
      <c r="BM213"/>
      <c r="BN213" s="10">
        <v>0</v>
      </c>
      <c r="BO213" s="10"/>
      <c r="BP213" s="10"/>
      <c r="BQ213" s="10"/>
      <c r="BR213" s="10"/>
      <c r="BS213" s="10"/>
      <c r="BT213" s="10"/>
      <c r="BU213" s="10"/>
      <c r="BV213" s="1" t="str">
        <f>Запрос1[[#This Row],[Менеджер]]</f>
        <v>Бориленко Александр Александрович</v>
      </c>
      <c r="BW213" s="1" t="str">
        <f>Запрос1[[#This Row],[Дирекция]]</f>
        <v>Восточная дирекция</v>
      </c>
      <c r="BX213" s="1" t="str">
        <f t="shared" si="3"/>
        <v>КХ Худякова Г.И</v>
      </c>
      <c r="BY213" s="1" t="str">
        <f t="shared" si="3"/>
        <v>150564022623</v>
      </c>
      <c r="CA213" t="str">
        <f>Запрос1[[#This Row],[родитель]]</f>
        <v>КХ Худякова Г.И</v>
      </c>
      <c r="CB213" t="str">
        <f>Запрос1[[#This Row],[БИНРодителя]]</f>
        <v>150564022623</v>
      </c>
    </row>
    <row r="214" spans="1:80" x14ac:dyDescent="0.3">
      <c r="A214" t="s">
        <v>11040</v>
      </c>
      <c r="B214" t="s">
        <v>500</v>
      </c>
      <c r="C214" t="s">
        <v>499</v>
      </c>
      <c r="D214" t="s">
        <v>501</v>
      </c>
      <c r="E214" t="s">
        <v>519</v>
      </c>
      <c r="F214" t="s">
        <v>828</v>
      </c>
      <c r="G214" t="s">
        <v>1372</v>
      </c>
      <c r="H214" t="s">
        <v>11176</v>
      </c>
      <c r="I214" t="s">
        <v>11177</v>
      </c>
      <c r="J214" t="s">
        <v>11177</v>
      </c>
      <c r="K214" t="s">
        <v>11176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 s="8"/>
      <c r="S214" s="8"/>
      <c r="T214" s="8"/>
      <c r="U214" s="8"/>
      <c r="V214" s="8"/>
      <c r="W214" s="8">
        <v>2800000</v>
      </c>
      <c r="X214" s="8"/>
      <c r="Y214" s="8"/>
      <c r="Z214" s="8"/>
      <c r="AA214" s="8"/>
      <c r="AB214" s="8"/>
      <c r="AC214" s="8">
        <v>2800000</v>
      </c>
      <c r="AD214"/>
      <c r="AE214"/>
      <c r="AF214"/>
      <c r="AG214"/>
      <c r="AH214"/>
      <c r="AI214">
        <v>100</v>
      </c>
      <c r="AJ214" s="8"/>
      <c r="AK214" s="8"/>
      <c r="AL214" s="8"/>
      <c r="AM214" s="8"/>
      <c r="AN214" s="8"/>
      <c r="AO214" s="8">
        <v>2800000</v>
      </c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/>
      <c r="BM214"/>
      <c r="BN214" s="10">
        <v>0</v>
      </c>
      <c r="BO214" s="10"/>
      <c r="BP214" s="10"/>
      <c r="BQ214" s="10"/>
      <c r="BR214" s="10"/>
      <c r="BS214" s="10"/>
      <c r="BT214" s="10"/>
      <c r="BU214" s="10"/>
      <c r="BV214" s="1" t="str">
        <f>Запрос1[[#This Row],[Менеджер]]</f>
        <v>Бориленко Александр Александрович</v>
      </c>
      <c r="BW214" s="1" t="str">
        <f>Запрос1[[#This Row],[Дирекция]]</f>
        <v>Восточная дирекция</v>
      </c>
      <c r="BX214" s="1" t="str">
        <f t="shared" si="3"/>
        <v>КХ НИВА (Михайловка)</v>
      </c>
      <c r="BY214" s="1" t="str">
        <f t="shared" si="3"/>
        <v>501120300367</v>
      </c>
      <c r="CA214" t="str">
        <f>Запрос1[[#This Row],[родитель]]</f>
        <v>КХ НИВА (Михайловка)</v>
      </c>
      <c r="CB214" t="str">
        <f>Запрос1[[#This Row],[БИНРодителя]]</f>
        <v>501120300367</v>
      </c>
    </row>
    <row r="215" spans="1:80" x14ac:dyDescent="0.3">
      <c r="A215" t="s">
        <v>11040</v>
      </c>
      <c r="B215" t="s">
        <v>500</v>
      </c>
      <c r="C215" t="s">
        <v>499</v>
      </c>
      <c r="D215" t="s">
        <v>501</v>
      </c>
      <c r="E215" t="s">
        <v>519</v>
      </c>
      <c r="F215" t="s">
        <v>828</v>
      </c>
      <c r="G215" t="s">
        <v>1372</v>
      </c>
      <c r="H215" t="s">
        <v>1373</v>
      </c>
      <c r="I215" t="s">
        <v>1374</v>
      </c>
      <c r="J215" t="s">
        <v>1374</v>
      </c>
      <c r="K215" t="s">
        <v>1373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 s="8"/>
      <c r="S215" s="8"/>
      <c r="T215" s="8"/>
      <c r="U215" s="8"/>
      <c r="V215" s="8">
        <v>682740</v>
      </c>
      <c r="W215" s="8"/>
      <c r="X215" s="8"/>
      <c r="Y215" s="8"/>
      <c r="Z215" s="8"/>
      <c r="AA215" s="8"/>
      <c r="AB215" s="8">
        <v>682740</v>
      </c>
      <c r="AC215" s="8"/>
      <c r="AD215"/>
      <c r="AE215"/>
      <c r="AF215"/>
      <c r="AG215"/>
      <c r="AH215">
        <v>100</v>
      </c>
      <c r="AI215"/>
      <c r="AJ215" s="8"/>
      <c r="AK215" s="8"/>
      <c r="AL215" s="8"/>
      <c r="AM215" s="8"/>
      <c r="AN215" s="8">
        <v>682740</v>
      </c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/>
      <c r="BM215"/>
      <c r="BN215" s="10">
        <v>0</v>
      </c>
      <c r="BO215" s="10"/>
      <c r="BP215" s="10"/>
      <c r="BQ215" s="10"/>
      <c r="BR215" s="10"/>
      <c r="BS215" s="10"/>
      <c r="BT215" s="10"/>
      <c r="BU215" s="10"/>
      <c r="BV215" s="1" t="str">
        <f>Запрос1[[#This Row],[Менеджер]]</f>
        <v>Бориленко Александр Александрович</v>
      </c>
      <c r="BW215" s="1" t="str">
        <f>Запрос1[[#This Row],[Дирекция]]</f>
        <v>Восточная дирекция</v>
      </c>
      <c r="BX215" s="1" t="str">
        <f t="shared" si="3"/>
        <v>СХП ЗАУЭР</v>
      </c>
      <c r="BY215" s="1" t="str">
        <f t="shared" si="3"/>
        <v>111140013377</v>
      </c>
      <c r="CA215" t="str">
        <f>Запрос1[[#This Row],[родитель]]</f>
        <v>СХП ЗАУЭР</v>
      </c>
      <c r="CB215" t="str">
        <f>Запрос1[[#This Row],[БИНРодителя]]</f>
        <v>111140013377</v>
      </c>
    </row>
    <row r="216" spans="1:80" x14ac:dyDescent="0.3">
      <c r="A216" t="s">
        <v>11040</v>
      </c>
      <c r="B216" t="s">
        <v>500</v>
      </c>
      <c r="C216" t="s">
        <v>499</v>
      </c>
      <c r="D216" t="s">
        <v>501</v>
      </c>
      <c r="E216" t="s">
        <v>507</v>
      </c>
      <c r="F216" t="s">
        <v>508</v>
      </c>
      <c r="G216" t="s">
        <v>509</v>
      </c>
      <c r="H216" t="s">
        <v>1778</v>
      </c>
      <c r="I216" t="s">
        <v>1779</v>
      </c>
      <c r="J216" t="s">
        <v>1779</v>
      </c>
      <c r="K216" t="s">
        <v>1778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 s="8"/>
      <c r="S216" s="8"/>
      <c r="T216" s="8"/>
      <c r="U216" s="8"/>
      <c r="V216" s="8"/>
      <c r="W216" s="8">
        <v>2600444</v>
      </c>
      <c r="X216" s="8"/>
      <c r="Y216" s="8"/>
      <c r="Z216" s="8"/>
      <c r="AA216" s="8"/>
      <c r="AB216" s="8"/>
      <c r="AC216" s="8">
        <v>2600444</v>
      </c>
      <c r="AD216"/>
      <c r="AE216"/>
      <c r="AF216"/>
      <c r="AG216"/>
      <c r="AH216"/>
      <c r="AI216">
        <v>100</v>
      </c>
      <c r="AJ216" s="8"/>
      <c r="AK216" s="8"/>
      <c r="AL216" s="8"/>
      <c r="AM216" s="8"/>
      <c r="AN216" s="8"/>
      <c r="AO216" s="8">
        <v>2600444</v>
      </c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/>
      <c r="BM216"/>
      <c r="BN216" s="10">
        <v>0</v>
      </c>
      <c r="BO216" s="10"/>
      <c r="BP216" s="10"/>
      <c r="BQ216" s="10"/>
      <c r="BR216" s="10"/>
      <c r="BS216" s="10"/>
      <c r="BT216" s="10"/>
      <c r="BU216" s="10"/>
      <c r="BV216" s="1" t="str">
        <f>Запрос1[[#This Row],[Менеджер]]</f>
        <v>Бориленко Александр Александрович</v>
      </c>
      <c r="BW216" s="1" t="str">
        <f>Запрос1[[#This Row],[Дирекция]]</f>
        <v>Восточная дирекция</v>
      </c>
      <c r="BX216" s="1" t="str">
        <f t="shared" si="3"/>
        <v>КХ Никифоров А.Г.(Парыгино)</v>
      </c>
      <c r="BY216" s="1" t="str">
        <f t="shared" si="3"/>
        <v>560821300069</v>
      </c>
      <c r="CA216" t="str">
        <f>Запрос1[[#This Row],[КХ]]</f>
        <v>КХ Никифоров А.Г.(Парыгино)</v>
      </c>
      <c r="CB216" t="str">
        <f>Запрос1[[#This Row],[БИНКХ]]</f>
        <v>560821300069</v>
      </c>
    </row>
    <row r="217" spans="1:80" x14ac:dyDescent="0.3">
      <c r="A217" t="s">
        <v>11040</v>
      </c>
      <c r="B217" t="s">
        <v>500</v>
      </c>
      <c r="C217" t="s">
        <v>499</v>
      </c>
      <c r="D217" t="s">
        <v>501</v>
      </c>
      <c r="E217" t="s">
        <v>502</v>
      </c>
      <c r="F217" t="s">
        <v>1375</v>
      </c>
      <c r="G217" t="s">
        <v>1376</v>
      </c>
      <c r="H217" t="s">
        <v>1377</v>
      </c>
      <c r="I217" t="s">
        <v>1378</v>
      </c>
      <c r="J217" t="s">
        <v>1378</v>
      </c>
      <c r="K217" t="s">
        <v>1377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 s="8"/>
      <c r="S217" s="8"/>
      <c r="T217" s="8"/>
      <c r="U217" s="8"/>
      <c r="V217" s="8">
        <v>4314885</v>
      </c>
      <c r="W217" s="8">
        <v>1697030</v>
      </c>
      <c r="X217" s="8"/>
      <c r="Y217" s="8"/>
      <c r="Z217" s="8"/>
      <c r="AA217" s="8"/>
      <c r="AB217" s="8">
        <v>4314885</v>
      </c>
      <c r="AC217" s="8">
        <v>1697030</v>
      </c>
      <c r="AD217"/>
      <c r="AE217"/>
      <c r="AF217"/>
      <c r="AG217"/>
      <c r="AH217">
        <v>100</v>
      </c>
      <c r="AI217">
        <v>100</v>
      </c>
      <c r="AJ217" s="8"/>
      <c r="AK217" s="8"/>
      <c r="AL217" s="8"/>
      <c r="AM217" s="8"/>
      <c r="AN217" s="8">
        <v>4314885</v>
      </c>
      <c r="AO217" s="8">
        <v>1697030</v>
      </c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/>
      <c r="BM217"/>
      <c r="BN217" s="10">
        <v>0</v>
      </c>
      <c r="BO217" s="10"/>
      <c r="BP217" s="10"/>
      <c r="BQ217" s="10"/>
      <c r="BR217" s="10"/>
      <c r="BS217" s="10"/>
      <c r="BT217" s="10"/>
      <c r="BU217" s="10"/>
      <c r="BV217" s="1" t="str">
        <f>Запрос1[[#This Row],[Менеджер]]</f>
        <v>Бориленко Александр Александрович</v>
      </c>
      <c r="BW217" s="1" t="str">
        <f>Запрос1[[#This Row],[Дирекция]]</f>
        <v>Восточная дирекция</v>
      </c>
      <c r="BX217" s="1" t="str">
        <f t="shared" si="3"/>
        <v>ТОО "Сметанин"</v>
      </c>
      <c r="BY217" s="1" t="str">
        <f t="shared" si="3"/>
        <v>041240012911</v>
      </c>
      <c r="CA217" t="str">
        <f>Запрос1[[#This Row],[КХ]]</f>
        <v>ТОО "Сметанин"</v>
      </c>
      <c r="CB217" t="str">
        <f>Запрос1[[#This Row],[БИНКХ]]</f>
        <v>041240012911</v>
      </c>
    </row>
    <row r="218" spans="1:80" x14ac:dyDescent="0.3">
      <c r="A218" t="s">
        <v>11040</v>
      </c>
      <c r="B218" t="s">
        <v>500</v>
      </c>
      <c r="C218" t="s">
        <v>499</v>
      </c>
      <c r="D218" t="s">
        <v>501</v>
      </c>
      <c r="E218" t="s">
        <v>502</v>
      </c>
      <c r="F218" t="s">
        <v>503</v>
      </c>
      <c r="G218" t="s">
        <v>504</v>
      </c>
      <c r="H218" t="s">
        <v>512</v>
      </c>
      <c r="I218" t="s">
        <v>513</v>
      </c>
      <c r="J218" t="s">
        <v>1780</v>
      </c>
      <c r="K218" t="s">
        <v>1781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 s="8"/>
      <c r="S218" s="8"/>
      <c r="T218" s="8"/>
      <c r="U218" s="8"/>
      <c r="V218" s="8">
        <v>5814850</v>
      </c>
      <c r="W218" s="8">
        <v>5885890</v>
      </c>
      <c r="X218" s="8"/>
      <c r="Y218" s="8"/>
      <c r="Z218" s="8"/>
      <c r="AA218" s="8"/>
      <c r="AB218" s="8">
        <v>5814850</v>
      </c>
      <c r="AC218" s="8">
        <v>5885890</v>
      </c>
      <c r="AD218"/>
      <c r="AE218"/>
      <c r="AF218"/>
      <c r="AG218"/>
      <c r="AH218">
        <v>100</v>
      </c>
      <c r="AI218">
        <v>100</v>
      </c>
      <c r="AJ218" s="8"/>
      <c r="AK218" s="8"/>
      <c r="AL218" s="8"/>
      <c r="AM218" s="8"/>
      <c r="AN218" s="8">
        <v>5814850</v>
      </c>
      <c r="AO218" s="8">
        <v>5885890</v>
      </c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>
        <v>7820450</v>
      </c>
      <c r="BJ218" s="8"/>
      <c r="BK218" s="8">
        <v>5512450</v>
      </c>
      <c r="BL218"/>
      <c r="BM218">
        <v>70.4876</v>
      </c>
      <c r="BN218" s="10">
        <v>1</v>
      </c>
      <c r="BO218" s="10">
        <v>10740000</v>
      </c>
      <c r="BP218" s="10">
        <v>10740000</v>
      </c>
      <c r="BQ218" s="10">
        <v>100</v>
      </c>
      <c r="BR218" s="10"/>
      <c r="BS218" s="10"/>
      <c r="BT218" s="10"/>
      <c r="BU218" s="10"/>
      <c r="BV218" s="1" t="str">
        <f>Запрос1[[#This Row],[Менеджер]]</f>
        <v>Бориленко Александр Александрович</v>
      </c>
      <c r="BW218" s="1" t="str">
        <f>Запрос1[[#This Row],[Дирекция]]</f>
        <v>Восточная дирекция</v>
      </c>
      <c r="BX218" s="1" t="str">
        <f t="shared" si="3"/>
        <v>КХ Сизикова Бориса Сергеевича</v>
      </c>
      <c r="BY218" s="1" t="str">
        <f t="shared" si="3"/>
        <v>590730300812</v>
      </c>
      <c r="CA218" t="str">
        <f>Запрос1[[#This Row],[родитель]]</f>
        <v>КХ Сизикова Бориса Сергеевича</v>
      </c>
      <c r="CB218" t="str">
        <f>Запрос1[[#This Row],[БИНРодителя]]</f>
        <v>590730300812</v>
      </c>
    </row>
    <row r="219" spans="1:80" x14ac:dyDescent="0.3">
      <c r="A219" t="s">
        <v>11040</v>
      </c>
      <c r="B219" t="s">
        <v>500</v>
      </c>
      <c r="C219" t="s">
        <v>499</v>
      </c>
      <c r="D219" t="s">
        <v>501</v>
      </c>
      <c r="E219" t="s">
        <v>502</v>
      </c>
      <c r="F219" t="s">
        <v>754</v>
      </c>
      <c r="G219" t="s">
        <v>755</v>
      </c>
      <c r="H219" t="s">
        <v>11178</v>
      </c>
      <c r="I219" t="s">
        <v>11179</v>
      </c>
      <c r="J219" t="s">
        <v>11179</v>
      </c>
      <c r="K219" t="s">
        <v>11178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 s="8"/>
      <c r="S219" s="8"/>
      <c r="T219" s="8"/>
      <c r="U219" s="8"/>
      <c r="V219" s="8"/>
      <c r="W219" s="8">
        <v>1406900</v>
      </c>
      <c r="X219" s="8"/>
      <c r="Y219" s="8"/>
      <c r="Z219" s="8"/>
      <c r="AA219" s="8"/>
      <c r="AB219" s="8"/>
      <c r="AC219" s="8">
        <v>1406900</v>
      </c>
      <c r="AD219"/>
      <c r="AE219"/>
      <c r="AF219"/>
      <c r="AG219"/>
      <c r="AH219"/>
      <c r="AI219">
        <v>100</v>
      </c>
      <c r="AJ219" s="8"/>
      <c r="AK219" s="8"/>
      <c r="AL219" s="8"/>
      <c r="AM219" s="8"/>
      <c r="AN219" s="8"/>
      <c r="AO219" s="8">
        <v>1406900</v>
      </c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/>
      <c r="BM219"/>
      <c r="BN219" s="10">
        <v>0</v>
      </c>
      <c r="BO219" s="10"/>
      <c r="BP219" s="10"/>
      <c r="BQ219" s="10"/>
      <c r="BR219" s="10"/>
      <c r="BS219" s="10"/>
      <c r="BT219" s="10"/>
      <c r="BU219" s="10"/>
      <c r="BV219" s="1" t="str">
        <f>Запрос1[[#This Row],[Менеджер]]</f>
        <v>Бориленко Александр Александрович</v>
      </c>
      <c r="BW219" s="1" t="str">
        <f>Запрос1[[#This Row],[Дирекция]]</f>
        <v>Восточная дирекция</v>
      </c>
      <c r="BX219" s="1" t="str">
        <f t="shared" si="3"/>
        <v>КХ "БОЧКАРЕВ А.С."</v>
      </c>
      <c r="BY219" s="1" t="str">
        <f t="shared" si="3"/>
        <v>160764006968</v>
      </c>
      <c r="CA219" t="str">
        <f>Запрос1[[#This Row],[родитель]]</f>
        <v>КХ "БОЧКАРЕВ А.С."</v>
      </c>
      <c r="CB219" t="str">
        <f>Запрос1[[#This Row],[БИНРодителя]]</f>
        <v>160764006968</v>
      </c>
    </row>
    <row r="220" spans="1:80" x14ac:dyDescent="0.3">
      <c r="A220" t="s">
        <v>11040</v>
      </c>
      <c r="B220" t="s">
        <v>500</v>
      </c>
      <c r="C220" t="s">
        <v>499</v>
      </c>
      <c r="D220" t="s">
        <v>501</v>
      </c>
      <c r="E220" t="s">
        <v>502</v>
      </c>
      <c r="F220" t="s">
        <v>1385</v>
      </c>
      <c r="G220" t="s">
        <v>1386</v>
      </c>
      <c r="H220" t="s">
        <v>11180</v>
      </c>
      <c r="I220" t="s">
        <v>11181</v>
      </c>
      <c r="J220" t="s">
        <v>11181</v>
      </c>
      <c r="K220" t="s">
        <v>11180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/>
      <c r="AE220"/>
      <c r="AF220"/>
      <c r="AG220"/>
      <c r="AH220"/>
      <c r="AI220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/>
      <c r="BM220"/>
      <c r="BN220" s="10">
        <v>1</v>
      </c>
      <c r="BO220" s="10">
        <v>2906718</v>
      </c>
      <c r="BP220" s="10">
        <v>2906718</v>
      </c>
      <c r="BQ220" s="10">
        <v>100</v>
      </c>
      <c r="BR220" s="10"/>
      <c r="BS220" s="10"/>
      <c r="BT220" s="10"/>
      <c r="BU220" s="10"/>
      <c r="BV220" s="1" t="str">
        <f>Запрос1[[#This Row],[Менеджер]]</f>
        <v>Бориленко Александр Александрович</v>
      </c>
      <c r="BW220" s="1" t="str">
        <f>Запрос1[[#This Row],[Дирекция]]</f>
        <v>Восточная дирекция</v>
      </c>
      <c r="BX220" s="1" t="e">
        <f t="shared" si="3"/>
        <v>#N/A</v>
      </c>
      <c r="BY220" s="1" t="e">
        <f t="shared" si="3"/>
        <v>#N/A</v>
      </c>
      <c r="CA220" t="e">
        <f>VLOOKUP(Запрос1[[#This Row],[БИНКХ]],'[2]Группы компаний'!$A:$E,4,0)</f>
        <v>#N/A</v>
      </c>
      <c r="CB220" t="e">
        <f>VLOOKUP(CA220,$H:$I,2,0)</f>
        <v>#N/A</v>
      </c>
    </row>
    <row r="221" spans="1:80" x14ac:dyDescent="0.3">
      <c r="A221" t="s">
        <v>11040</v>
      </c>
      <c r="B221" t="s">
        <v>1462</v>
      </c>
      <c r="C221" t="s">
        <v>1463</v>
      </c>
      <c r="D221" t="s">
        <v>1464</v>
      </c>
      <c r="E221" t="s">
        <v>1465</v>
      </c>
      <c r="F221" t="s">
        <v>1466</v>
      </c>
      <c r="G221" t="s">
        <v>1467</v>
      </c>
      <c r="H221" t="s">
        <v>2356</v>
      </c>
      <c r="I221" t="s">
        <v>2357</v>
      </c>
      <c r="J221" t="s">
        <v>2357</v>
      </c>
      <c r="K221" t="s">
        <v>2356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 s="8"/>
      <c r="S221" s="8"/>
      <c r="T221" s="8"/>
      <c r="U221" s="8"/>
      <c r="V221" s="8"/>
      <c r="W221" s="8">
        <v>1855210</v>
      </c>
      <c r="X221" s="8"/>
      <c r="Y221" s="8"/>
      <c r="Z221" s="8"/>
      <c r="AA221" s="8"/>
      <c r="AB221" s="8"/>
      <c r="AC221" s="8">
        <v>1855210</v>
      </c>
      <c r="AD221"/>
      <c r="AE221"/>
      <c r="AF221"/>
      <c r="AG221"/>
      <c r="AH221"/>
      <c r="AI221">
        <v>100</v>
      </c>
      <c r="AJ221" s="8"/>
      <c r="AK221" s="8"/>
      <c r="AL221" s="8"/>
      <c r="AM221" s="8"/>
      <c r="AN221" s="8"/>
      <c r="AO221" s="8">
        <v>1855210</v>
      </c>
      <c r="AP221" s="8"/>
      <c r="AQ221" s="8"/>
      <c r="AR221" s="8"/>
      <c r="AS221" s="8"/>
      <c r="AT221" s="8"/>
      <c r="AU221" s="8">
        <v>29900</v>
      </c>
      <c r="AV221" s="8"/>
      <c r="AW221" s="8"/>
      <c r="AX221" s="8"/>
      <c r="AY221" s="8"/>
      <c r="AZ221" s="8"/>
      <c r="BA221" s="8">
        <v>29900</v>
      </c>
      <c r="BB221" s="8"/>
      <c r="BC221" s="8"/>
      <c r="BD221" s="8"/>
      <c r="BE221" s="8"/>
      <c r="BF221" s="8"/>
      <c r="BG221" s="8">
        <v>29900</v>
      </c>
      <c r="BH221" s="8"/>
      <c r="BI221" s="8"/>
      <c r="BJ221" s="8"/>
      <c r="BK221" s="8"/>
      <c r="BL221"/>
      <c r="BM221"/>
      <c r="BN221" s="10">
        <v>0</v>
      </c>
      <c r="BO221" s="10"/>
      <c r="BP221" s="10"/>
      <c r="BQ221" s="10"/>
      <c r="BR221" s="10"/>
      <c r="BS221" s="10"/>
      <c r="BT221" s="10"/>
      <c r="BU221" s="10"/>
      <c r="BV221" s="1" t="str">
        <f>Запрос1[[#This Row],[Менеджер]]</f>
        <v>Ахмедиев Арыстан Аскарович</v>
      </c>
      <c r="BW221" s="1" t="str">
        <f>Запрос1[[#This Row],[Дирекция]]</f>
        <v>Восточная дирекция</v>
      </c>
      <c r="BX221" s="1" t="str">
        <f t="shared" si="3"/>
        <v>Крестьянское хозяйство "Нариман"</v>
      </c>
      <c r="BY221" s="1" t="str">
        <f t="shared" si="3"/>
        <v>680909300755</v>
      </c>
      <c r="CA221" t="str">
        <f>Запрос1[[#This Row],[родитель]]</f>
        <v>Крестьянское хозяйство "Нариман"</v>
      </c>
      <c r="CB221" t="str">
        <f>Запрос1[[#This Row],[БИНРодителя]]</f>
        <v>680909300755</v>
      </c>
    </row>
    <row r="222" spans="1:80" x14ac:dyDescent="0.3">
      <c r="A222" t="s">
        <v>11040</v>
      </c>
      <c r="B222" t="s">
        <v>1462</v>
      </c>
      <c r="C222" t="s">
        <v>1463</v>
      </c>
      <c r="D222" t="s">
        <v>1464</v>
      </c>
      <c r="E222" t="s">
        <v>1465</v>
      </c>
      <c r="F222" t="s">
        <v>1466</v>
      </c>
      <c r="G222" t="s">
        <v>1467</v>
      </c>
      <c r="H222" t="s">
        <v>2269</v>
      </c>
      <c r="I222" t="s">
        <v>2270</v>
      </c>
      <c r="J222" t="s">
        <v>2270</v>
      </c>
      <c r="K222" t="s">
        <v>2269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 s="8"/>
      <c r="S222" s="8"/>
      <c r="T222" s="8"/>
      <c r="U222" s="8"/>
      <c r="V222" s="8"/>
      <c r="W222" s="8">
        <v>8660640</v>
      </c>
      <c r="X222" s="8"/>
      <c r="Y222" s="8"/>
      <c r="Z222" s="8"/>
      <c r="AA222" s="8"/>
      <c r="AB222" s="8"/>
      <c r="AC222" s="8">
        <v>4330320</v>
      </c>
      <c r="AD222"/>
      <c r="AE222"/>
      <c r="AF222"/>
      <c r="AG222"/>
      <c r="AH222"/>
      <c r="AI222">
        <v>50</v>
      </c>
      <c r="AJ222" s="8"/>
      <c r="AK222" s="8"/>
      <c r="AL222" s="8"/>
      <c r="AM222" s="8"/>
      <c r="AN222" s="8"/>
      <c r="AO222" s="8">
        <v>8660640</v>
      </c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/>
      <c r="BM222"/>
      <c r="BN222" s="10">
        <v>0</v>
      </c>
      <c r="BO222" s="10"/>
      <c r="BP222" s="10"/>
      <c r="BQ222" s="10"/>
      <c r="BR222" s="10"/>
      <c r="BS222" s="10"/>
      <c r="BT222" s="10"/>
      <c r="BU222" s="10"/>
      <c r="BV222" s="1" t="str">
        <f>Запрос1[[#This Row],[Менеджер]]</f>
        <v>Ахмедиев Арыстан Аскарович</v>
      </c>
      <c r="BW222" s="1" t="str">
        <f>Запрос1[[#This Row],[Дирекция]]</f>
        <v>Восточная дирекция</v>
      </c>
      <c r="BX222" s="1" t="str">
        <f t="shared" si="3"/>
        <v xml:space="preserve">КХ  "Скугаревых"  (Павлодар)             </v>
      </c>
      <c r="BY222" s="1" t="str">
        <f t="shared" si="3"/>
        <v>571210450074</v>
      </c>
      <c r="CA222" t="str">
        <f>Запрос1[[#This Row],[КХ]]</f>
        <v xml:space="preserve">КХ  "Скугаревых"  (Павлодар)             </v>
      </c>
      <c r="CB222" t="str">
        <f>Запрос1[[#This Row],[БИНКХ]]</f>
        <v>571210450074</v>
      </c>
    </row>
    <row r="223" spans="1:80" x14ac:dyDescent="0.3">
      <c r="A223" t="s">
        <v>11040</v>
      </c>
      <c r="B223" t="s">
        <v>1462</v>
      </c>
      <c r="C223" t="s">
        <v>1463</v>
      </c>
      <c r="D223" t="s">
        <v>1464</v>
      </c>
      <c r="E223" t="s">
        <v>1465</v>
      </c>
      <c r="F223" t="s">
        <v>1466</v>
      </c>
      <c r="G223" t="s">
        <v>1467</v>
      </c>
      <c r="H223" t="s">
        <v>2358</v>
      </c>
      <c r="I223" t="s">
        <v>2359</v>
      </c>
      <c r="J223" t="s">
        <v>2359</v>
      </c>
      <c r="K223" t="s">
        <v>2358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 s="8"/>
      <c r="S223" s="8"/>
      <c r="T223" s="8"/>
      <c r="U223" s="8"/>
      <c r="V223" s="8"/>
      <c r="W223" s="8">
        <v>2462145</v>
      </c>
      <c r="X223" s="8"/>
      <c r="Y223" s="8"/>
      <c r="Z223" s="8"/>
      <c r="AA223" s="8"/>
      <c r="AB223" s="8"/>
      <c r="AC223" s="8">
        <v>1277572.5</v>
      </c>
      <c r="AD223"/>
      <c r="AE223"/>
      <c r="AF223"/>
      <c r="AG223"/>
      <c r="AH223"/>
      <c r="AI223">
        <v>51.89</v>
      </c>
      <c r="AJ223" s="8"/>
      <c r="AK223" s="8"/>
      <c r="AL223" s="8"/>
      <c r="AM223" s="8"/>
      <c r="AN223" s="8"/>
      <c r="AO223" s="8">
        <v>2462145</v>
      </c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/>
      <c r="BM223"/>
      <c r="BN223" s="10">
        <v>0</v>
      </c>
      <c r="BO223" s="10"/>
      <c r="BP223" s="10"/>
      <c r="BQ223" s="10"/>
      <c r="BR223" s="10"/>
      <c r="BS223" s="10"/>
      <c r="BT223" s="10"/>
      <c r="BU223" s="10"/>
      <c r="BV223" s="1" t="str">
        <f>Запрос1[[#This Row],[Менеджер]]</f>
        <v>Ахмедиев Арыстан Аскарович</v>
      </c>
      <c r="BW223" s="1" t="str">
        <f>Запрос1[[#This Row],[Дирекция]]</f>
        <v>Восточная дирекция</v>
      </c>
      <c r="BX223" s="1" t="e">
        <f t="shared" si="3"/>
        <v>#N/A</v>
      </c>
      <c r="BY223" s="1" t="e">
        <f t="shared" si="3"/>
        <v>#N/A</v>
      </c>
      <c r="CA223" t="e">
        <f>VLOOKUP(Запрос1[[#This Row],[БИНКХ]],'[2]Группы компаний'!$A:$E,4,0)</f>
        <v>#N/A</v>
      </c>
      <c r="CB223" t="e">
        <f>VLOOKUP(CA223,$H:$I,2,0)</f>
        <v>#N/A</v>
      </c>
    </row>
    <row r="224" spans="1:80" x14ac:dyDescent="0.3">
      <c r="A224" t="s">
        <v>11040</v>
      </c>
      <c r="B224" t="s">
        <v>1462</v>
      </c>
      <c r="C224" t="s">
        <v>1463</v>
      </c>
      <c r="D224" t="s">
        <v>1464</v>
      </c>
      <c r="E224" t="s">
        <v>1465</v>
      </c>
      <c r="F224" t="s">
        <v>1466</v>
      </c>
      <c r="G224" t="s">
        <v>1467</v>
      </c>
      <c r="H224" t="s">
        <v>2360</v>
      </c>
      <c r="I224" t="s">
        <v>2361</v>
      </c>
      <c r="J224" t="s">
        <v>2361</v>
      </c>
      <c r="K224" t="s">
        <v>2360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 s="8"/>
      <c r="S224" s="8"/>
      <c r="T224" s="8"/>
      <c r="U224" s="8"/>
      <c r="V224" s="8"/>
      <c r="W224" s="8">
        <v>1294880</v>
      </c>
      <c r="X224" s="8"/>
      <c r="Y224" s="8"/>
      <c r="Z224" s="8"/>
      <c r="AA224" s="8"/>
      <c r="AB224" s="8"/>
      <c r="AC224" s="8">
        <v>647440</v>
      </c>
      <c r="AD224"/>
      <c r="AE224"/>
      <c r="AF224"/>
      <c r="AG224"/>
      <c r="AH224"/>
      <c r="AI224">
        <v>50</v>
      </c>
      <c r="AJ224" s="8"/>
      <c r="AK224" s="8"/>
      <c r="AL224" s="8"/>
      <c r="AM224" s="8"/>
      <c r="AN224" s="8"/>
      <c r="AO224" s="8">
        <v>1294880</v>
      </c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/>
      <c r="BM224"/>
      <c r="BN224" s="10">
        <v>0</v>
      </c>
      <c r="BO224" s="10"/>
      <c r="BP224" s="10"/>
      <c r="BQ224" s="10"/>
      <c r="BR224" s="10"/>
      <c r="BS224" s="10"/>
      <c r="BT224" s="10"/>
      <c r="BU224" s="10"/>
      <c r="BV224" s="1" t="str">
        <f>Запрос1[[#This Row],[Менеджер]]</f>
        <v>Ахмедиев Арыстан Аскарович</v>
      </c>
      <c r="BW224" s="1" t="str">
        <f>Запрос1[[#This Row],[Дирекция]]</f>
        <v>Восточная дирекция</v>
      </c>
      <c r="BX224" s="1" t="e">
        <f t="shared" si="3"/>
        <v>#N/A</v>
      </c>
      <c r="BY224" s="1" t="e">
        <f t="shared" si="3"/>
        <v>#N/A</v>
      </c>
      <c r="CA224" t="e">
        <f>VLOOKUP(Запрос1[[#This Row],[БИНКХ]],'[2]Группы компаний'!$A:$E,4,0)</f>
        <v>#N/A</v>
      </c>
      <c r="CB224" t="e">
        <f>VLOOKUP(CA224,$H:$I,2,0)</f>
        <v>#N/A</v>
      </c>
    </row>
    <row r="225" spans="1:80" x14ac:dyDescent="0.3">
      <c r="A225" t="s">
        <v>11040</v>
      </c>
      <c r="B225" t="s">
        <v>1462</v>
      </c>
      <c r="C225" t="s">
        <v>1463</v>
      </c>
      <c r="D225" t="s">
        <v>1464</v>
      </c>
      <c r="E225" t="s">
        <v>1465</v>
      </c>
      <c r="F225" t="s">
        <v>1466</v>
      </c>
      <c r="G225" t="s">
        <v>1467</v>
      </c>
      <c r="H225" t="s">
        <v>2362</v>
      </c>
      <c r="I225" t="s">
        <v>2363</v>
      </c>
      <c r="J225" t="s">
        <v>2363</v>
      </c>
      <c r="K225" t="s">
        <v>2362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 s="8"/>
      <c r="S225" s="8"/>
      <c r="T225" s="8"/>
      <c r="U225" s="8"/>
      <c r="V225" s="8"/>
      <c r="W225" s="8">
        <v>1134953</v>
      </c>
      <c r="X225" s="8"/>
      <c r="Y225" s="8"/>
      <c r="Z225" s="8"/>
      <c r="AA225" s="8"/>
      <c r="AB225" s="8"/>
      <c r="AC225" s="8">
        <v>567476.5</v>
      </c>
      <c r="AD225"/>
      <c r="AE225"/>
      <c r="AF225"/>
      <c r="AG225"/>
      <c r="AH225"/>
      <c r="AI225">
        <v>50</v>
      </c>
      <c r="AJ225" s="8"/>
      <c r="AK225" s="8"/>
      <c r="AL225" s="8"/>
      <c r="AM225" s="8"/>
      <c r="AN225" s="8"/>
      <c r="AO225" s="8">
        <v>1134953</v>
      </c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/>
      <c r="BM225"/>
      <c r="BN225" s="10">
        <v>0</v>
      </c>
      <c r="BO225" s="10"/>
      <c r="BP225" s="10"/>
      <c r="BQ225" s="10"/>
      <c r="BR225" s="10"/>
      <c r="BS225" s="10"/>
      <c r="BT225" s="10"/>
      <c r="BU225" s="10"/>
      <c r="BV225" s="1" t="str">
        <f>Запрос1[[#This Row],[Менеджер]]</f>
        <v>Ахмедиев Арыстан Аскарович</v>
      </c>
      <c r="BW225" s="1" t="str">
        <f>Запрос1[[#This Row],[Дирекция]]</f>
        <v>Восточная дирекция</v>
      </c>
      <c r="BX225" s="1" t="str">
        <f t="shared" si="3"/>
        <v>КХ "Линник"</v>
      </c>
      <c r="BY225" s="1" t="str">
        <f t="shared" si="3"/>
        <v>690717300614</v>
      </c>
      <c r="CA225" t="str">
        <f>Запрос1[[#This Row],[родитель]]</f>
        <v>КХ "Линник"</v>
      </c>
      <c r="CB225" t="str">
        <f>Запрос1[[#This Row],[БИНРодителя]]</f>
        <v>690717300614</v>
      </c>
    </row>
    <row r="226" spans="1:80" x14ac:dyDescent="0.3">
      <c r="A226" t="s">
        <v>11040</v>
      </c>
      <c r="B226" t="s">
        <v>1462</v>
      </c>
      <c r="C226" t="s">
        <v>1463</v>
      </c>
      <c r="D226" t="s">
        <v>1464</v>
      </c>
      <c r="E226" t="s">
        <v>1465</v>
      </c>
      <c r="F226" t="s">
        <v>1466</v>
      </c>
      <c r="G226" t="s">
        <v>1467</v>
      </c>
      <c r="H226" t="s">
        <v>4543</v>
      </c>
      <c r="I226" t="s">
        <v>4544</v>
      </c>
      <c r="J226" t="s">
        <v>4544</v>
      </c>
      <c r="K226" t="s">
        <v>4543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 s="8"/>
      <c r="S226" s="8"/>
      <c r="T226" s="8"/>
      <c r="U226" s="8"/>
      <c r="V226" s="8"/>
      <c r="W226" s="8">
        <v>158300</v>
      </c>
      <c r="X226" s="8"/>
      <c r="Y226" s="8"/>
      <c r="Z226" s="8"/>
      <c r="AA226" s="8"/>
      <c r="AB226" s="8"/>
      <c r="AC226" s="8">
        <v>47490</v>
      </c>
      <c r="AD226"/>
      <c r="AE226"/>
      <c r="AF226"/>
      <c r="AG226"/>
      <c r="AH226"/>
      <c r="AI226">
        <v>30</v>
      </c>
      <c r="AJ226" s="8"/>
      <c r="AK226" s="8"/>
      <c r="AL226" s="8"/>
      <c r="AM226" s="8"/>
      <c r="AN226" s="8"/>
      <c r="AO226" s="8">
        <v>158300</v>
      </c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/>
      <c r="BM226"/>
      <c r="BN226" s="10">
        <v>0</v>
      </c>
      <c r="BO226" s="10"/>
      <c r="BP226" s="10"/>
      <c r="BQ226" s="10"/>
      <c r="BR226" s="10"/>
      <c r="BS226" s="10"/>
      <c r="BT226" s="10"/>
      <c r="BU226" s="10"/>
      <c r="BV226" s="1" t="str">
        <f>Запрос1[[#This Row],[Менеджер]]</f>
        <v>Ахмедиев Арыстан Аскарович</v>
      </c>
      <c r="BW226" s="1" t="str">
        <f>Запрос1[[#This Row],[Дирекция]]</f>
        <v>Восточная дирекция</v>
      </c>
      <c r="BX226" s="1" t="str">
        <f t="shared" si="3"/>
        <v>КХ "Маржан"</v>
      </c>
      <c r="BY226" s="1" t="str">
        <f t="shared" si="3"/>
        <v>580801350505</v>
      </c>
      <c r="CA226" t="str">
        <f>Запрос1[[#This Row],[родитель]]</f>
        <v>КХ "Маржан"</v>
      </c>
      <c r="CB226" t="str">
        <f>Запрос1[[#This Row],[БИНРодителя]]</f>
        <v>580801350505</v>
      </c>
    </row>
    <row r="227" spans="1:80" x14ac:dyDescent="0.3">
      <c r="A227" t="s">
        <v>11040</v>
      </c>
      <c r="B227" t="s">
        <v>1462</v>
      </c>
      <c r="C227" t="s">
        <v>1463</v>
      </c>
      <c r="D227" t="s">
        <v>1464</v>
      </c>
      <c r="E227" t="s">
        <v>1465</v>
      </c>
      <c r="F227" t="s">
        <v>1466</v>
      </c>
      <c r="G227" t="s">
        <v>1467</v>
      </c>
      <c r="H227" t="s">
        <v>2271</v>
      </c>
      <c r="I227" t="s">
        <v>2272</v>
      </c>
      <c r="J227" t="s">
        <v>2272</v>
      </c>
      <c r="K227" t="s">
        <v>2271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 s="8"/>
      <c r="S227" s="8"/>
      <c r="T227" s="8"/>
      <c r="U227" s="8"/>
      <c r="V227" s="8"/>
      <c r="W227" s="8">
        <v>819945</v>
      </c>
      <c r="X227" s="8"/>
      <c r="Y227" s="8"/>
      <c r="Z227" s="8"/>
      <c r="AA227" s="8"/>
      <c r="AB227" s="8"/>
      <c r="AC227" s="8">
        <v>458372.5</v>
      </c>
      <c r="AD227"/>
      <c r="AE227"/>
      <c r="AF227"/>
      <c r="AG227"/>
      <c r="AH227"/>
      <c r="AI227">
        <v>55.9</v>
      </c>
      <c r="AJ227" s="8"/>
      <c r="AK227" s="8"/>
      <c r="AL227" s="8"/>
      <c r="AM227" s="8"/>
      <c r="AN227" s="8"/>
      <c r="AO227" s="8">
        <v>819945</v>
      </c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/>
      <c r="BM227"/>
      <c r="BN227" s="10">
        <v>0</v>
      </c>
      <c r="BO227" s="10"/>
      <c r="BP227" s="10"/>
      <c r="BQ227" s="10"/>
      <c r="BR227" s="10"/>
      <c r="BS227" s="10"/>
      <c r="BT227" s="10"/>
      <c r="BU227" s="10"/>
      <c r="BV227" s="1" t="str">
        <f>Запрос1[[#This Row],[Менеджер]]</f>
        <v>Ахмедиев Арыстан Аскарович</v>
      </c>
      <c r="BW227" s="1" t="str">
        <f>Запрос1[[#This Row],[Дирекция]]</f>
        <v>Восточная дирекция</v>
      </c>
      <c r="BX227" s="1" t="str">
        <f t="shared" si="3"/>
        <v>ФХ в ФПТ "Найверт"</v>
      </c>
      <c r="BY227" s="1" t="str">
        <f t="shared" si="3"/>
        <v>060264032343</v>
      </c>
      <c r="CA227" t="str">
        <f>Запрос1[[#This Row],[родитель]]</f>
        <v>ФХ в ФПТ "Найверт"</v>
      </c>
      <c r="CB227" t="str">
        <f>Запрос1[[#This Row],[БИНРодителя]]</f>
        <v>060264032343</v>
      </c>
    </row>
    <row r="228" spans="1:80" x14ac:dyDescent="0.3">
      <c r="A228" t="s">
        <v>11040</v>
      </c>
      <c r="B228" t="s">
        <v>1462</v>
      </c>
      <c r="C228" t="s">
        <v>1463</v>
      </c>
      <c r="D228" t="s">
        <v>1464</v>
      </c>
      <c r="E228" t="s">
        <v>1465</v>
      </c>
      <c r="F228" t="s">
        <v>1466</v>
      </c>
      <c r="G228" t="s">
        <v>1467</v>
      </c>
      <c r="H228" t="s">
        <v>2273</v>
      </c>
      <c r="I228" t="s">
        <v>2274</v>
      </c>
      <c r="J228" t="s">
        <v>2274</v>
      </c>
      <c r="K228" t="s">
        <v>2273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 s="8"/>
      <c r="S228" s="8"/>
      <c r="T228" s="8"/>
      <c r="U228" s="8"/>
      <c r="V228" s="8"/>
      <c r="W228" s="8">
        <v>358030</v>
      </c>
      <c r="X228" s="8"/>
      <c r="Y228" s="8"/>
      <c r="Z228" s="8"/>
      <c r="AA228" s="8"/>
      <c r="AB228" s="8"/>
      <c r="AC228" s="8">
        <v>179015</v>
      </c>
      <c r="AD228"/>
      <c r="AE228"/>
      <c r="AF228"/>
      <c r="AG228"/>
      <c r="AH228"/>
      <c r="AI228">
        <v>50</v>
      </c>
      <c r="AJ228" s="8"/>
      <c r="AK228" s="8"/>
      <c r="AL228" s="8"/>
      <c r="AM228" s="8"/>
      <c r="AN228" s="8"/>
      <c r="AO228" s="8">
        <v>358030</v>
      </c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/>
      <c r="BM228"/>
      <c r="BN228" s="10">
        <v>0</v>
      </c>
      <c r="BO228" s="10"/>
      <c r="BP228" s="10"/>
      <c r="BQ228" s="10"/>
      <c r="BR228" s="10"/>
      <c r="BS228" s="10"/>
      <c r="BT228" s="10"/>
      <c r="BU228" s="10"/>
      <c r="BV228" s="1" t="str">
        <f>Запрос1[[#This Row],[Менеджер]]</f>
        <v>Ахмедиев Арыстан Аскарович</v>
      </c>
      <c r="BW228" s="1" t="str">
        <f>Запрос1[[#This Row],[Дирекция]]</f>
        <v>Восточная дирекция</v>
      </c>
      <c r="BX228" s="1" t="str">
        <f t="shared" si="3"/>
        <v>ФХ в ФПТ "Твердохлеб"</v>
      </c>
      <c r="BY228" s="1" t="str">
        <f t="shared" si="3"/>
        <v>060264018704</v>
      </c>
      <c r="CA228" t="str">
        <f>Запрос1[[#This Row],[родитель]]</f>
        <v>ФХ в ФПТ "Твердохлеб"</v>
      </c>
      <c r="CB228" t="str">
        <f>Запрос1[[#This Row],[БИНРодителя]]</f>
        <v>060264018704</v>
      </c>
    </row>
    <row r="229" spans="1:80" x14ac:dyDescent="0.3">
      <c r="A229" t="s">
        <v>11040</v>
      </c>
      <c r="B229" t="s">
        <v>500</v>
      </c>
      <c r="C229" t="s">
        <v>499</v>
      </c>
      <c r="D229" t="s">
        <v>501</v>
      </c>
      <c r="E229" t="s">
        <v>502</v>
      </c>
      <c r="F229" t="s">
        <v>514</v>
      </c>
      <c r="G229" t="s">
        <v>515</v>
      </c>
      <c r="H229" t="s">
        <v>1782</v>
      </c>
      <c r="I229" t="s">
        <v>1783</v>
      </c>
      <c r="J229" t="s">
        <v>1783</v>
      </c>
      <c r="K229" t="s">
        <v>1782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 s="8"/>
      <c r="S229" s="8"/>
      <c r="T229" s="8"/>
      <c r="U229" s="8"/>
      <c r="V229" s="8"/>
      <c r="W229" s="8">
        <v>3809100</v>
      </c>
      <c r="X229" s="8"/>
      <c r="Y229" s="8"/>
      <c r="Z229" s="8"/>
      <c r="AA229" s="8"/>
      <c r="AB229" s="8"/>
      <c r="AC229" s="8">
        <v>3809100</v>
      </c>
      <c r="AD229"/>
      <c r="AE229"/>
      <c r="AF229"/>
      <c r="AG229"/>
      <c r="AH229"/>
      <c r="AI229">
        <v>100</v>
      </c>
      <c r="AJ229" s="8"/>
      <c r="AK229" s="8"/>
      <c r="AL229" s="8"/>
      <c r="AM229" s="8"/>
      <c r="AN229" s="8"/>
      <c r="AO229" s="8">
        <v>3809100</v>
      </c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/>
      <c r="BM229"/>
      <c r="BN229" s="10">
        <v>0</v>
      </c>
      <c r="BO229" s="10"/>
      <c r="BP229" s="10"/>
      <c r="BQ229" s="10"/>
      <c r="BR229" s="10"/>
      <c r="BS229" s="10"/>
      <c r="BT229" s="10"/>
      <c r="BU229" s="10"/>
      <c r="BV229" s="1" t="str">
        <f>Запрос1[[#This Row],[Менеджер]]</f>
        <v>Бориленко Александр Александрович</v>
      </c>
      <c r="BW229" s="1" t="str">
        <f>Запрос1[[#This Row],[Дирекция]]</f>
        <v>Восточная дирекция</v>
      </c>
      <c r="BX229" s="1" t="str">
        <f t="shared" si="3"/>
        <v>ТОО "Агроземхолдинг"</v>
      </c>
      <c r="BY229" s="1" t="str">
        <f t="shared" si="3"/>
        <v>041240007320</v>
      </c>
      <c r="CA229" t="str">
        <f>VLOOKUP(Запрос1[[#This Row],[БИНКХ]],'[2]Группы компаний'!$A:$E,4,0)</f>
        <v>ТОО "Агроземхолдинг"</v>
      </c>
      <c r="CB229" t="str">
        <f>VLOOKUP(CA229,$H:$I,2,0)</f>
        <v>041240007320</v>
      </c>
    </row>
    <row r="230" spans="1:80" x14ac:dyDescent="0.3">
      <c r="A230" t="s">
        <v>11040</v>
      </c>
      <c r="B230" t="s">
        <v>500</v>
      </c>
      <c r="C230" t="s">
        <v>521</v>
      </c>
      <c r="D230"/>
      <c r="E230"/>
      <c r="F230"/>
      <c r="G230"/>
      <c r="H230"/>
      <c r="I230"/>
      <c r="J230"/>
      <c r="K230"/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/>
      <c r="AE230"/>
      <c r="AF230"/>
      <c r="AG230"/>
      <c r="AH230"/>
      <c r="AI230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/>
      <c r="BM230"/>
      <c r="BN230" s="10">
        <v>3</v>
      </c>
      <c r="BO230" s="10">
        <v>7394000</v>
      </c>
      <c r="BP230" s="10">
        <v>7394000</v>
      </c>
      <c r="BQ230" s="10">
        <v>300</v>
      </c>
      <c r="BR230" s="10"/>
      <c r="BS230" s="10"/>
      <c r="BT230" s="10"/>
      <c r="BU230" s="10"/>
      <c r="BV230" s="1" t="str">
        <f>Запрос1[[#This Row],[Менеджер]]</f>
        <v>Бориленко Александр Александрович</v>
      </c>
      <c r="BW230" s="1" t="str">
        <f>Запрос1[[#This Row],[Дирекция]]</f>
        <v>Восточная дирекция</v>
      </c>
      <c r="BX230" s="1">
        <f t="shared" si="3"/>
        <v>0</v>
      </c>
      <c r="BY230" s="1">
        <f t="shared" si="3"/>
        <v>0</v>
      </c>
      <c r="CA230">
        <f>Запрос1[[#This Row],[родитель]]</f>
        <v>0</v>
      </c>
      <c r="CB230">
        <f>Запрос1[[#This Row],[БИНРодителя]]</f>
        <v>0</v>
      </c>
    </row>
    <row r="231" spans="1:80" x14ac:dyDescent="0.3">
      <c r="A231" t="s">
        <v>11040</v>
      </c>
      <c r="B231" t="s">
        <v>500</v>
      </c>
      <c r="C231" t="s">
        <v>521</v>
      </c>
      <c r="D231"/>
      <c r="E231"/>
      <c r="F231"/>
      <c r="G231"/>
      <c r="H231" t="s">
        <v>794</v>
      </c>
      <c r="I231" t="s">
        <v>795</v>
      </c>
      <c r="J231" t="s">
        <v>795</v>
      </c>
      <c r="K231" t="s">
        <v>794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 s="8"/>
      <c r="S231" s="8"/>
      <c r="T231" s="8"/>
      <c r="U231" s="8"/>
      <c r="V231" s="8"/>
      <c r="W231" s="8">
        <v>171000</v>
      </c>
      <c r="X231" s="8"/>
      <c r="Y231" s="8"/>
      <c r="Z231" s="8"/>
      <c r="AA231" s="8"/>
      <c r="AB231" s="8"/>
      <c r="AC231" s="8">
        <v>85500</v>
      </c>
      <c r="AD231"/>
      <c r="AE231"/>
      <c r="AF231"/>
      <c r="AG231"/>
      <c r="AH231"/>
      <c r="AI231">
        <v>50</v>
      </c>
      <c r="AJ231" s="8"/>
      <c r="AK231" s="8"/>
      <c r="AL231" s="8"/>
      <c r="AM231" s="8"/>
      <c r="AN231" s="8"/>
      <c r="AO231" s="8">
        <v>171000</v>
      </c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/>
      <c r="BM231"/>
      <c r="BN231" s="10">
        <v>0</v>
      </c>
      <c r="BO231" s="10"/>
      <c r="BP231" s="10"/>
      <c r="BQ231" s="10"/>
      <c r="BR231" s="10"/>
      <c r="BS231" s="10"/>
      <c r="BT231" s="10"/>
      <c r="BU231" s="10"/>
      <c r="BV231" s="1" t="str">
        <f>Запрос1[[#This Row],[Менеджер]]</f>
        <v>Бориленко Александр Александрович</v>
      </c>
      <c r="BW231" s="1" t="str">
        <f>Запрос1[[#This Row],[Дирекция]]</f>
        <v>Восточная дирекция</v>
      </c>
      <c r="BX231" s="1" t="str">
        <f t="shared" si="3"/>
        <v>ТОО "Агрофирма "Приречное"</v>
      </c>
      <c r="BY231" s="1" t="str">
        <f t="shared" si="3"/>
        <v>930640000222</v>
      </c>
      <c r="CA231" t="str">
        <f>Запрос1[[#This Row],[родитель]]</f>
        <v>ТОО "Агрофирма "Приречное"</v>
      </c>
      <c r="CB231" t="str">
        <f>Запрос1[[#This Row],[БИНРодителя]]</f>
        <v>930640000222</v>
      </c>
    </row>
    <row r="232" spans="1:80" x14ac:dyDescent="0.3">
      <c r="A232" t="s">
        <v>11040</v>
      </c>
      <c r="B232" t="s">
        <v>500</v>
      </c>
      <c r="C232" t="s">
        <v>521</v>
      </c>
      <c r="D232"/>
      <c r="E232"/>
      <c r="F232"/>
      <c r="G232"/>
      <c r="H232" t="s">
        <v>6319</v>
      </c>
      <c r="I232" t="s">
        <v>6320</v>
      </c>
      <c r="J232" t="s">
        <v>6320</v>
      </c>
      <c r="K232" t="s">
        <v>6319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 s="8"/>
      <c r="S232" s="8"/>
      <c r="T232" s="8"/>
      <c r="U232" s="8"/>
      <c r="V232" s="8"/>
      <c r="W232" s="8">
        <v>1929250</v>
      </c>
      <c r="X232" s="8"/>
      <c r="Y232" s="8"/>
      <c r="Z232" s="8"/>
      <c r="AA232" s="8"/>
      <c r="AB232" s="8"/>
      <c r="AC232" s="8">
        <v>1929250</v>
      </c>
      <c r="AD232"/>
      <c r="AE232"/>
      <c r="AF232"/>
      <c r="AG232"/>
      <c r="AH232"/>
      <c r="AI232">
        <v>100</v>
      </c>
      <c r="AJ232" s="8"/>
      <c r="AK232" s="8"/>
      <c r="AL232" s="8"/>
      <c r="AM232" s="8"/>
      <c r="AN232" s="8"/>
      <c r="AO232" s="8">
        <v>1929250</v>
      </c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/>
      <c r="BM232"/>
      <c r="BN232" s="10">
        <v>0</v>
      </c>
      <c r="BO232" s="10"/>
      <c r="BP232" s="10"/>
      <c r="BQ232" s="10"/>
      <c r="BR232" s="10"/>
      <c r="BS232" s="10"/>
      <c r="BT232" s="10"/>
      <c r="BU232" s="10"/>
      <c r="BV232" s="1" t="str">
        <f>Запрос1[[#This Row],[Менеджер]]</f>
        <v>Бориленко Александр Александрович</v>
      </c>
      <c r="BW232" s="1" t="str">
        <f>Запрос1[[#This Row],[Дирекция]]</f>
        <v>Восточная дирекция</v>
      </c>
      <c r="BX232" s="1" t="str">
        <f t="shared" si="3"/>
        <v>ТОО "СЕЙВУР-ЛТД"</v>
      </c>
      <c r="BY232" s="1" t="str">
        <f t="shared" si="3"/>
        <v>981040003079</v>
      </c>
      <c r="CA232" t="str">
        <f>Запрос1[[#This Row],[родитель]]</f>
        <v>ТОО "СЕЙВУР-ЛТД"</v>
      </c>
      <c r="CB232" t="str">
        <f>Запрос1[[#This Row],[БИНРодителя]]</f>
        <v>981040003079</v>
      </c>
    </row>
    <row r="233" spans="1:80" x14ac:dyDescent="0.3">
      <c r="A233" t="s">
        <v>11040</v>
      </c>
      <c r="B233" t="s">
        <v>500</v>
      </c>
      <c r="C233" t="s">
        <v>521</v>
      </c>
      <c r="D233" t="s">
        <v>501</v>
      </c>
      <c r="E233" t="s">
        <v>519</v>
      </c>
      <c r="F233" t="s">
        <v>725</v>
      </c>
      <c r="G233" t="s">
        <v>726</v>
      </c>
      <c r="H233" t="s">
        <v>813</v>
      </c>
      <c r="I233" t="s">
        <v>812</v>
      </c>
      <c r="J233" t="s">
        <v>812</v>
      </c>
      <c r="K233" t="s">
        <v>813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/>
      <c r="AE233"/>
      <c r="AF233"/>
      <c r="AG233"/>
      <c r="AH233"/>
      <c r="AI233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/>
      <c r="BM233"/>
      <c r="BN233" s="10">
        <v>1</v>
      </c>
      <c r="BO233" s="10">
        <v>6664000</v>
      </c>
      <c r="BP233" s="10">
        <v>6664000</v>
      </c>
      <c r="BQ233" s="10">
        <v>100</v>
      </c>
      <c r="BR233" s="10"/>
      <c r="BS233" s="10"/>
      <c r="BT233" s="10"/>
      <c r="BU233" s="10"/>
      <c r="BV233" s="1" t="str">
        <f>Запрос1[[#This Row],[Менеджер]]</f>
        <v>Бориленко Александр Александрович</v>
      </c>
      <c r="BW233" s="1" t="str">
        <f>Запрос1[[#This Row],[Дирекция]]</f>
        <v>Восточная дирекция</v>
      </c>
      <c r="BX233" s="1" t="str">
        <f t="shared" si="3"/>
        <v>КХ "КОЛОС" (Прохоренков)</v>
      </c>
      <c r="BY233" s="1" t="str">
        <f t="shared" si="3"/>
        <v>530101306936</v>
      </c>
      <c r="CA233" t="str">
        <f>Запрос1[[#This Row],[родитель]]</f>
        <v>КХ "КОЛОС" (Прохоренков)</v>
      </c>
      <c r="CB233" t="str">
        <f>Запрос1[[#This Row],[БИНРодителя]]</f>
        <v>530101306936</v>
      </c>
    </row>
    <row r="234" spans="1:80" x14ac:dyDescent="0.3">
      <c r="A234" t="s">
        <v>11040</v>
      </c>
      <c r="B234" t="s">
        <v>500</v>
      </c>
      <c r="C234" t="s">
        <v>521</v>
      </c>
      <c r="D234" t="s">
        <v>501</v>
      </c>
      <c r="E234" t="s">
        <v>519</v>
      </c>
      <c r="F234" t="s">
        <v>725</v>
      </c>
      <c r="G234" t="s">
        <v>726</v>
      </c>
      <c r="H234" t="s">
        <v>813</v>
      </c>
      <c r="I234" t="s">
        <v>812</v>
      </c>
      <c r="J234" t="s">
        <v>811</v>
      </c>
      <c r="K234" t="s">
        <v>810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/>
      <c r="AE234"/>
      <c r="AF234"/>
      <c r="AG234"/>
      <c r="AH234"/>
      <c r="AI234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/>
      <c r="BM234"/>
      <c r="BN234" s="10">
        <v>1</v>
      </c>
      <c r="BO234" s="10">
        <v>26976000</v>
      </c>
      <c r="BP234" s="10">
        <v>26976000</v>
      </c>
      <c r="BQ234" s="10">
        <v>100</v>
      </c>
      <c r="BR234" s="10"/>
      <c r="BS234" s="10"/>
      <c r="BT234" s="10"/>
      <c r="BU234" s="10"/>
      <c r="BV234" s="1" t="str">
        <f>Запрос1[[#This Row],[Менеджер]]</f>
        <v>Бориленко Александр Александрович</v>
      </c>
      <c r="BW234" s="1" t="str">
        <f>Запрос1[[#This Row],[Дирекция]]</f>
        <v>Восточная дирекция</v>
      </c>
      <c r="BX234" s="1" t="str">
        <f t="shared" si="3"/>
        <v>КХ "КОЛОС" (Прохоренков)</v>
      </c>
      <c r="BY234" s="1" t="str">
        <f t="shared" si="3"/>
        <v>530101306936</v>
      </c>
      <c r="CA234" t="str">
        <f>Запрос1[[#This Row],[родитель]]</f>
        <v>КХ "КОЛОС" (Прохоренков)</v>
      </c>
      <c r="CB234" t="str">
        <f>Запрос1[[#This Row],[БИНРодителя]]</f>
        <v>530101306936</v>
      </c>
    </row>
    <row r="235" spans="1:80" x14ac:dyDescent="0.3">
      <c r="A235" t="s">
        <v>11040</v>
      </c>
      <c r="B235" t="s">
        <v>500</v>
      </c>
      <c r="C235" t="s">
        <v>521</v>
      </c>
      <c r="D235" t="s">
        <v>501</v>
      </c>
      <c r="E235" t="s">
        <v>519</v>
      </c>
      <c r="F235" t="s">
        <v>530</v>
      </c>
      <c r="G235" t="s">
        <v>531</v>
      </c>
      <c r="H235" t="s">
        <v>532</v>
      </c>
      <c r="I235" t="s">
        <v>533</v>
      </c>
      <c r="J235" t="s">
        <v>533</v>
      </c>
      <c r="K235" t="s">
        <v>532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 s="8"/>
      <c r="S235" s="8"/>
      <c r="T235" s="8"/>
      <c r="U235" s="8"/>
      <c r="V235" s="8"/>
      <c r="W235" s="8">
        <v>26993300</v>
      </c>
      <c r="X235" s="8"/>
      <c r="Y235" s="8"/>
      <c r="Z235" s="8"/>
      <c r="AA235" s="8"/>
      <c r="AB235" s="8"/>
      <c r="AC235" s="8">
        <v>26993300</v>
      </c>
      <c r="AD235"/>
      <c r="AE235"/>
      <c r="AF235"/>
      <c r="AG235"/>
      <c r="AH235"/>
      <c r="AI235">
        <v>100</v>
      </c>
      <c r="AJ235" s="8"/>
      <c r="AK235" s="8"/>
      <c r="AL235" s="8"/>
      <c r="AM235" s="8"/>
      <c r="AN235" s="8"/>
      <c r="AO235" s="8">
        <v>26993300</v>
      </c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/>
      <c r="BM235"/>
      <c r="BN235" s="10">
        <v>1</v>
      </c>
      <c r="BO235" s="10">
        <v>35686074</v>
      </c>
      <c r="BP235" s="10">
        <v>35686074</v>
      </c>
      <c r="BQ235" s="10">
        <v>100</v>
      </c>
      <c r="BR235" s="10"/>
      <c r="BS235" s="10"/>
      <c r="BT235" s="10"/>
      <c r="BU235" s="10"/>
      <c r="BV235" s="1" t="str">
        <f>Запрос1[[#This Row],[Менеджер]]</f>
        <v>Бориленко Александр Александрович</v>
      </c>
      <c r="BW235" s="1" t="str">
        <f>Запрос1[[#This Row],[Дирекция]]</f>
        <v>Восточная дирекция</v>
      </c>
      <c r="BX235" s="1" t="str">
        <f t="shared" si="3"/>
        <v>ТОО "Колос-Агро"</v>
      </c>
      <c r="BY235" s="1" t="str">
        <f t="shared" si="3"/>
        <v>041240000726</v>
      </c>
      <c r="CA235" t="str">
        <f>Запрос1[[#This Row],[родитель]]</f>
        <v>ТОО "Колос-Агро"</v>
      </c>
      <c r="CB235" t="str">
        <f>Запрос1[[#This Row],[БИНРодителя]]</f>
        <v>041240000726</v>
      </c>
    </row>
    <row r="236" spans="1:80" x14ac:dyDescent="0.3">
      <c r="A236" t="s">
        <v>11040</v>
      </c>
      <c r="B236" t="s">
        <v>500</v>
      </c>
      <c r="C236" t="s">
        <v>521</v>
      </c>
      <c r="D236" t="s">
        <v>501</v>
      </c>
      <c r="E236" t="s">
        <v>519</v>
      </c>
      <c r="F236" t="s">
        <v>530</v>
      </c>
      <c r="G236" t="s">
        <v>531</v>
      </c>
      <c r="H236" t="s">
        <v>532</v>
      </c>
      <c r="I236" t="s">
        <v>533</v>
      </c>
      <c r="J236" t="s">
        <v>731</v>
      </c>
      <c r="K236" t="s">
        <v>732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 s="8"/>
      <c r="S236" s="8"/>
      <c r="T236" s="8"/>
      <c r="U236" s="8"/>
      <c r="V236" s="8"/>
      <c r="W236" s="8">
        <v>18538230</v>
      </c>
      <c r="X236" s="8"/>
      <c r="Y236" s="8"/>
      <c r="Z236" s="8"/>
      <c r="AA236" s="8"/>
      <c r="AB236" s="8"/>
      <c r="AC236" s="8">
        <v>18538230</v>
      </c>
      <c r="AD236"/>
      <c r="AE236"/>
      <c r="AF236"/>
      <c r="AG236"/>
      <c r="AH236"/>
      <c r="AI236">
        <v>100</v>
      </c>
      <c r="AJ236" s="8"/>
      <c r="AK236" s="8"/>
      <c r="AL236" s="8"/>
      <c r="AM236" s="8"/>
      <c r="AN236" s="8"/>
      <c r="AO236" s="8">
        <v>18538230</v>
      </c>
      <c r="AP236" s="8"/>
      <c r="AQ236" s="8"/>
      <c r="AR236" s="8"/>
      <c r="AS236" s="8"/>
      <c r="AT236" s="8"/>
      <c r="AU236" s="8">
        <v>5520000</v>
      </c>
      <c r="AV236" s="8"/>
      <c r="AW236" s="8"/>
      <c r="AX236" s="8"/>
      <c r="AY236" s="8"/>
      <c r="AZ236" s="8"/>
      <c r="BA236" s="8">
        <v>5520000</v>
      </c>
      <c r="BB236" s="8"/>
      <c r="BC236" s="8"/>
      <c r="BD236" s="8"/>
      <c r="BE236" s="8"/>
      <c r="BF236" s="8"/>
      <c r="BG236" s="8">
        <v>5520000</v>
      </c>
      <c r="BH236" s="8"/>
      <c r="BI236" s="8"/>
      <c r="BJ236" s="8"/>
      <c r="BK236" s="8"/>
      <c r="BL236"/>
      <c r="BM236"/>
      <c r="BN236" s="10">
        <v>1</v>
      </c>
      <c r="BO236" s="10">
        <v>28630000</v>
      </c>
      <c r="BP236" s="10">
        <v>28630000</v>
      </c>
      <c r="BQ236" s="10">
        <v>100</v>
      </c>
      <c r="BR236" s="10"/>
      <c r="BS236" s="10"/>
      <c r="BT236" s="10"/>
      <c r="BU236" s="10"/>
      <c r="BV236" s="1" t="str">
        <f>Запрос1[[#This Row],[Менеджер]]</f>
        <v>Бориленко Александр Александрович</v>
      </c>
      <c r="BW236" s="1" t="str">
        <f>Запрос1[[#This Row],[Дирекция]]</f>
        <v>Восточная дирекция</v>
      </c>
      <c r="BX236" s="1" t="str">
        <f t="shared" si="3"/>
        <v>ТОО "Колос-Агро"</v>
      </c>
      <c r="BY236" s="1" t="str">
        <f t="shared" si="3"/>
        <v>041240000726</v>
      </c>
      <c r="CA236" t="str">
        <f>Запрос1[[#This Row],[родитель]]</f>
        <v>ТОО "Колос-Агро"</v>
      </c>
      <c r="CB236" t="str">
        <f>Запрос1[[#This Row],[БИНРодителя]]</f>
        <v>041240000726</v>
      </c>
    </row>
    <row r="237" spans="1:80" x14ac:dyDescent="0.3">
      <c r="A237" t="s">
        <v>11040</v>
      </c>
      <c r="B237" t="s">
        <v>500</v>
      </c>
      <c r="C237" t="s">
        <v>521</v>
      </c>
      <c r="D237" t="s">
        <v>501</v>
      </c>
      <c r="E237" t="s">
        <v>519</v>
      </c>
      <c r="F237" t="s">
        <v>828</v>
      </c>
      <c r="G237" t="s">
        <v>1372</v>
      </c>
      <c r="H237" t="s">
        <v>11189</v>
      </c>
      <c r="I237" t="s">
        <v>11190</v>
      </c>
      <c r="J237" t="s">
        <v>11190</v>
      </c>
      <c r="K237" t="s">
        <v>11189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/>
      <c r="AE237"/>
      <c r="AF237"/>
      <c r="AG237"/>
      <c r="AH237"/>
      <c r="AI237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/>
      <c r="BM237"/>
      <c r="BN237" s="10">
        <v>1</v>
      </c>
      <c r="BO237" s="10">
        <v>6552000</v>
      </c>
      <c r="BP237" s="10">
        <v>6552000</v>
      </c>
      <c r="BQ237" s="10">
        <v>100</v>
      </c>
      <c r="BR237" s="10"/>
      <c r="BS237" s="10"/>
      <c r="BT237" s="10"/>
      <c r="BU237" s="10"/>
      <c r="BV237" s="1" t="str">
        <f>Запрос1[[#This Row],[Менеджер]]</f>
        <v>Бориленко Александр Александрович</v>
      </c>
      <c r="BW237" s="1" t="str">
        <f>Запрос1[[#This Row],[Дирекция]]</f>
        <v>Восточная дирекция</v>
      </c>
      <c r="BX237" s="1" t="str">
        <f t="shared" si="3"/>
        <v>КХ КОЛОС (Бориленко)</v>
      </c>
      <c r="BY237" s="1" t="str">
        <f t="shared" si="3"/>
        <v>160464008100</v>
      </c>
      <c r="CA237" t="str">
        <f>Запрос1[[#This Row],[родитель]]</f>
        <v>КХ КОЛОС (Бориленко)</v>
      </c>
      <c r="CB237" t="str">
        <f>Запрос1[[#This Row],[БИНРодителя]]</f>
        <v>160464008100</v>
      </c>
    </row>
    <row r="238" spans="1:80" x14ac:dyDescent="0.3">
      <c r="A238" t="s">
        <v>11040</v>
      </c>
      <c r="B238" t="s">
        <v>2243</v>
      </c>
      <c r="C238" t="s">
        <v>1463</v>
      </c>
      <c r="D238" t="s">
        <v>1464</v>
      </c>
      <c r="E238" t="s">
        <v>2434</v>
      </c>
      <c r="F238" t="s">
        <v>2435</v>
      </c>
      <c r="G238" t="s">
        <v>2436</v>
      </c>
      <c r="H238" t="s">
        <v>3238</v>
      </c>
      <c r="I238" t="s">
        <v>3239</v>
      </c>
      <c r="J238" t="s">
        <v>3239</v>
      </c>
      <c r="K238" t="s">
        <v>3238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 s="8"/>
      <c r="S238" s="8"/>
      <c r="T238" s="8"/>
      <c r="U238" s="8"/>
      <c r="V238" s="8"/>
      <c r="W238" s="8">
        <v>48209690</v>
      </c>
      <c r="X238" s="8"/>
      <c r="Y238" s="8"/>
      <c r="Z238" s="8"/>
      <c r="AA238" s="8"/>
      <c r="AB238" s="8"/>
      <c r="AC238" s="8">
        <v>24104845</v>
      </c>
      <c r="AD238"/>
      <c r="AE238"/>
      <c r="AF238"/>
      <c r="AG238"/>
      <c r="AH238"/>
      <c r="AI238">
        <v>50</v>
      </c>
      <c r="AJ238" s="8"/>
      <c r="AK238" s="8"/>
      <c r="AL238" s="8"/>
      <c r="AM238" s="8"/>
      <c r="AN238" s="8"/>
      <c r="AO238" s="8">
        <v>48209690</v>
      </c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/>
      <c r="BM238"/>
      <c r="BN238" s="10">
        <v>0</v>
      </c>
      <c r="BO238" s="10"/>
      <c r="BP238" s="10"/>
      <c r="BQ238" s="10"/>
      <c r="BR238" s="10"/>
      <c r="BS238" s="10"/>
      <c r="BT238" s="10"/>
      <c r="BU238" s="10"/>
      <c r="BV238" s="1" t="str">
        <f>Запрос1[[#This Row],[Менеджер]]</f>
        <v>Ануарбеков Марат Мерекеевич</v>
      </c>
      <c r="BW238" s="1" t="str">
        <f>Запрос1[[#This Row],[Дирекция]]</f>
        <v>Восточная дирекция</v>
      </c>
      <c r="BX238" s="1" t="str">
        <f t="shared" si="3"/>
        <v>ТОО фирма "Актогай-Агро"</v>
      </c>
      <c r="BY238" s="1" t="str">
        <f t="shared" si="3"/>
        <v>010840002165</v>
      </c>
      <c r="CA238" t="str">
        <f>Запрос1[[#This Row],[родитель]]</f>
        <v>ТОО фирма "Актогай-Агро"</v>
      </c>
      <c r="CB238" t="str">
        <f>Запрос1[[#This Row],[БИНРодителя]]</f>
        <v>010840002165</v>
      </c>
    </row>
    <row r="239" spans="1:80" x14ac:dyDescent="0.3">
      <c r="A239" t="s">
        <v>11040</v>
      </c>
      <c r="B239" t="s">
        <v>2243</v>
      </c>
      <c r="C239" t="s">
        <v>1463</v>
      </c>
      <c r="D239" t="s">
        <v>1464</v>
      </c>
      <c r="E239" t="s">
        <v>2287</v>
      </c>
      <c r="F239" t="s">
        <v>3481</v>
      </c>
      <c r="G239" t="s">
        <v>3482</v>
      </c>
      <c r="H239" t="s">
        <v>3483</v>
      </c>
      <c r="I239" t="s">
        <v>3484</v>
      </c>
      <c r="J239" t="s">
        <v>3484</v>
      </c>
      <c r="K239" t="s">
        <v>3483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 s="8"/>
      <c r="S239" s="8"/>
      <c r="T239" s="8"/>
      <c r="U239" s="8"/>
      <c r="V239" s="8"/>
      <c r="W239" s="8">
        <v>7119000</v>
      </c>
      <c r="X239" s="8"/>
      <c r="Y239" s="8"/>
      <c r="Z239" s="8"/>
      <c r="AA239" s="8"/>
      <c r="AB239" s="8"/>
      <c r="AC239" s="8">
        <v>7119000</v>
      </c>
      <c r="AD239"/>
      <c r="AE239"/>
      <c r="AF239"/>
      <c r="AG239"/>
      <c r="AH239"/>
      <c r="AI239">
        <v>100</v>
      </c>
      <c r="AJ239" s="8"/>
      <c r="AK239" s="8"/>
      <c r="AL239" s="8"/>
      <c r="AM239" s="8"/>
      <c r="AN239" s="8"/>
      <c r="AO239" s="8">
        <v>7119000</v>
      </c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/>
      <c r="BM239"/>
      <c r="BN239" s="10">
        <v>0</v>
      </c>
      <c r="BO239" s="10"/>
      <c r="BP239" s="10"/>
      <c r="BQ239" s="10"/>
      <c r="BR239" s="10"/>
      <c r="BS239" s="10"/>
      <c r="BT239" s="10"/>
      <c r="BU239" s="10"/>
      <c r="BV239" s="1" t="str">
        <f>Запрос1[[#This Row],[Менеджер]]</f>
        <v>Ануарбеков Марат Мерекеевич</v>
      </c>
      <c r="BW239" s="1" t="str">
        <f>Запрос1[[#This Row],[Дирекция]]</f>
        <v>Восточная дирекция</v>
      </c>
      <c r="BX239" s="1" t="str">
        <f t="shared" si="3"/>
        <v>Крестьянское хозяйство "Баужанова З.Г."</v>
      </c>
      <c r="BY239" s="1" t="str">
        <f t="shared" si="3"/>
        <v>050264032583</v>
      </c>
      <c r="CA239" t="str">
        <f>Запрос1[[#This Row],[родитель]]</f>
        <v>Крестьянское хозяйство "Баужанова З.Г."</v>
      </c>
      <c r="CB239" t="str">
        <f>Запрос1[[#This Row],[БИНРодителя]]</f>
        <v>050264032583</v>
      </c>
    </row>
    <row r="240" spans="1:80" x14ac:dyDescent="0.3">
      <c r="A240" t="s">
        <v>11040</v>
      </c>
      <c r="B240" t="s">
        <v>2243</v>
      </c>
      <c r="C240" t="s">
        <v>1463</v>
      </c>
      <c r="D240" t="s">
        <v>1464</v>
      </c>
      <c r="E240" t="s">
        <v>2244</v>
      </c>
      <c r="F240" t="s">
        <v>2245</v>
      </c>
      <c r="G240"/>
      <c r="H240" t="s">
        <v>7309</v>
      </c>
      <c r="I240" t="s">
        <v>7310</v>
      </c>
      <c r="J240" t="s">
        <v>7310</v>
      </c>
      <c r="K240" t="s">
        <v>7309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s="8"/>
      <c r="S240" s="8"/>
      <c r="T240" s="8"/>
      <c r="U240" s="8">
        <v>13800</v>
      </c>
      <c r="V240" s="8"/>
      <c r="W240" s="8"/>
      <c r="X240" s="8"/>
      <c r="Y240" s="8"/>
      <c r="Z240" s="8"/>
      <c r="AA240" s="8">
        <v>13800</v>
      </c>
      <c r="AB240" s="8"/>
      <c r="AC240" s="8"/>
      <c r="AD240"/>
      <c r="AE240"/>
      <c r="AF240"/>
      <c r="AG240">
        <v>100</v>
      </c>
      <c r="AH240"/>
      <c r="AI240"/>
      <c r="AJ240" s="8"/>
      <c r="AK240" s="8"/>
      <c r="AL240" s="8"/>
      <c r="AM240" s="8">
        <v>13800</v>
      </c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/>
      <c r="BM240"/>
      <c r="BN240" s="10">
        <v>0</v>
      </c>
      <c r="BO240" s="10"/>
      <c r="BP240" s="10"/>
      <c r="BQ240" s="10"/>
      <c r="BR240" s="10"/>
      <c r="BS240" s="10"/>
      <c r="BT240" s="10"/>
      <c r="BU240" s="10"/>
      <c r="BV240" s="1" t="str">
        <f>Запрос1[[#This Row],[Менеджер]]</f>
        <v>Ануарбеков Марат Мерекеевич</v>
      </c>
      <c r="BW240" s="1" t="str">
        <f>Запрос1[[#This Row],[Дирекция]]</f>
        <v>Восточная дирекция</v>
      </c>
      <c r="BX240" s="1" t="str">
        <f t="shared" si="3"/>
        <v>GPS Контроль</v>
      </c>
      <c r="BY240" s="1" t="str">
        <f t="shared" si="3"/>
        <v>130240006676</v>
      </c>
      <c r="CA240" t="str">
        <f>Запрос1[[#This Row],[родитель]]</f>
        <v>GPS Контроль</v>
      </c>
      <c r="CB240" t="str">
        <f>Запрос1[[#This Row],[БИНРодителя]]</f>
        <v>130240006676</v>
      </c>
    </row>
    <row r="241" spans="1:80" x14ac:dyDescent="0.3">
      <c r="A241" t="s">
        <v>11040</v>
      </c>
      <c r="B241" t="s">
        <v>2243</v>
      </c>
      <c r="C241" t="s">
        <v>1463</v>
      </c>
      <c r="D241" t="s">
        <v>1464</v>
      </c>
      <c r="E241" t="s">
        <v>2244</v>
      </c>
      <c r="F241" t="s">
        <v>2245</v>
      </c>
      <c r="G241"/>
      <c r="H241" t="s">
        <v>3240</v>
      </c>
      <c r="I241" t="s">
        <v>3241</v>
      </c>
      <c r="J241" t="s">
        <v>3241</v>
      </c>
      <c r="K241" t="s">
        <v>3240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 s="8"/>
      <c r="S241" s="8"/>
      <c r="T241" s="8"/>
      <c r="U241" s="8">
        <v>58000</v>
      </c>
      <c r="V241" s="8"/>
      <c r="W241" s="8"/>
      <c r="X241" s="8"/>
      <c r="Y241" s="8"/>
      <c r="Z241" s="8"/>
      <c r="AA241" s="8">
        <v>58000</v>
      </c>
      <c r="AB241" s="8"/>
      <c r="AC241" s="8"/>
      <c r="AD241"/>
      <c r="AE241"/>
      <c r="AF241"/>
      <c r="AG241">
        <v>100</v>
      </c>
      <c r="AH241"/>
      <c r="AI241"/>
      <c r="AJ241" s="8"/>
      <c r="AK241" s="8"/>
      <c r="AL241" s="8"/>
      <c r="AM241" s="8">
        <v>58000</v>
      </c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/>
      <c r="BM241"/>
      <c r="BN241" s="10">
        <v>0</v>
      </c>
      <c r="BO241" s="10"/>
      <c r="BP241" s="10"/>
      <c r="BQ241" s="10"/>
      <c r="BR241" s="10"/>
      <c r="BS241" s="10"/>
      <c r="BT241" s="10"/>
      <c r="BU241" s="10"/>
      <c r="BV241" s="1" t="str">
        <f>Запрос1[[#This Row],[Менеджер]]</f>
        <v>Ануарбеков Марат Мерекеевич</v>
      </c>
      <c r="BW241" s="1" t="str">
        <f>Запрос1[[#This Row],[Дирекция]]</f>
        <v>Восточная дирекция</v>
      </c>
      <c r="BX241" s="1" t="str">
        <f t="shared" si="3"/>
        <v>ИП "Алтын сапа"</v>
      </c>
      <c r="BY241" s="1" t="str">
        <f t="shared" si="3"/>
        <v>890515351315</v>
      </c>
      <c r="CA241" t="str">
        <f>Запрос1[[#This Row],[родитель]]</f>
        <v>ИП "Алтын сапа"</v>
      </c>
      <c r="CB241" t="str">
        <f>Запрос1[[#This Row],[БИНРодителя]]</f>
        <v>890515351315</v>
      </c>
    </row>
    <row r="242" spans="1:80" x14ac:dyDescent="0.3">
      <c r="A242" t="s">
        <v>11040</v>
      </c>
      <c r="B242" t="s">
        <v>2243</v>
      </c>
      <c r="C242" t="s">
        <v>1463</v>
      </c>
      <c r="D242" t="s">
        <v>1464</v>
      </c>
      <c r="E242" t="s">
        <v>1465</v>
      </c>
      <c r="F242" t="s">
        <v>2265</v>
      </c>
      <c r="G242" t="s">
        <v>2266</v>
      </c>
      <c r="H242" t="s">
        <v>2267</v>
      </c>
      <c r="I242" t="s">
        <v>2268</v>
      </c>
      <c r="J242" t="s">
        <v>2268</v>
      </c>
      <c r="K242" t="s">
        <v>2267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s="8"/>
      <c r="S242" s="8"/>
      <c r="T242" s="8"/>
      <c r="U242" s="8">
        <v>1714000</v>
      </c>
      <c r="V242" s="8"/>
      <c r="W242" s="8"/>
      <c r="X242" s="8"/>
      <c r="Y242" s="8"/>
      <c r="Z242" s="8"/>
      <c r="AA242" s="8">
        <v>514200</v>
      </c>
      <c r="AB242" s="8"/>
      <c r="AC242" s="8"/>
      <c r="AD242"/>
      <c r="AE242"/>
      <c r="AF242"/>
      <c r="AG242">
        <v>30</v>
      </c>
      <c r="AH242"/>
      <c r="AI242"/>
      <c r="AJ242" s="8"/>
      <c r="AK242" s="8"/>
      <c r="AL242" s="8"/>
      <c r="AM242" s="8">
        <v>1714000</v>
      </c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>
        <v>6439755</v>
      </c>
      <c r="BI242" s="8"/>
      <c r="BJ242" s="8">
        <v>4812125</v>
      </c>
      <c r="BK242" s="8"/>
      <c r="BL242">
        <v>74.725200000000001</v>
      </c>
      <c r="BM242"/>
      <c r="BN242" s="10">
        <v>0</v>
      </c>
      <c r="BO242" s="10"/>
      <c r="BP242" s="10"/>
      <c r="BQ242" s="10"/>
      <c r="BR242" s="10"/>
      <c r="BS242" s="10"/>
      <c r="BT242" s="10"/>
      <c r="BU242" s="10"/>
      <c r="BV242" s="1" t="str">
        <f>Запрос1[[#This Row],[Менеджер]]</f>
        <v>Ануарбеков Марат Мерекеевич</v>
      </c>
      <c r="BW242" s="1" t="str">
        <f>Запрос1[[#This Row],[Дирекция]]</f>
        <v>Восточная дирекция</v>
      </c>
      <c r="BX242" s="1" t="str">
        <f t="shared" si="3"/>
        <v>ТОО "Тамара-Агро"</v>
      </c>
      <c r="BY242" s="1" t="str">
        <f t="shared" si="3"/>
        <v>181240009464</v>
      </c>
      <c r="CA242" t="str">
        <f>Запрос1[[#This Row],[родитель]]</f>
        <v>ТОО "Тамара-Агро"</v>
      </c>
      <c r="CB242" t="str">
        <f>Запрос1[[#This Row],[БИНРодителя]]</f>
        <v>181240009464</v>
      </c>
    </row>
    <row r="243" spans="1:80" x14ac:dyDescent="0.3">
      <c r="A243" t="s">
        <v>11040</v>
      </c>
      <c r="B243" t="s">
        <v>2243</v>
      </c>
      <c r="C243" t="s">
        <v>1463</v>
      </c>
      <c r="D243" t="s">
        <v>1464</v>
      </c>
      <c r="E243" t="s">
        <v>1465</v>
      </c>
      <c r="F243" t="s">
        <v>2464</v>
      </c>
      <c r="G243" t="s">
        <v>2465</v>
      </c>
      <c r="H243" t="s">
        <v>2466</v>
      </c>
      <c r="I243" t="s">
        <v>2467</v>
      </c>
      <c r="J243" t="s">
        <v>2467</v>
      </c>
      <c r="K243" t="s">
        <v>2466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 s="8"/>
      <c r="S243" s="8"/>
      <c r="T243" s="8"/>
      <c r="U243" s="8"/>
      <c r="V243" s="8"/>
      <c r="W243" s="8">
        <v>19480000</v>
      </c>
      <c r="X243" s="8"/>
      <c r="Y243" s="8"/>
      <c r="Z243" s="8"/>
      <c r="AA243" s="8"/>
      <c r="AB243" s="8"/>
      <c r="AC243" s="8">
        <v>9740000</v>
      </c>
      <c r="AD243"/>
      <c r="AE243"/>
      <c r="AF243"/>
      <c r="AG243"/>
      <c r="AH243"/>
      <c r="AI243">
        <v>50</v>
      </c>
      <c r="AJ243" s="8"/>
      <c r="AK243" s="8"/>
      <c r="AL243" s="8"/>
      <c r="AM243" s="8"/>
      <c r="AN243" s="8"/>
      <c r="AO243" s="8">
        <v>19480000</v>
      </c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/>
      <c r="BM243"/>
      <c r="BN243" s="10">
        <v>0</v>
      </c>
      <c r="BO243" s="10"/>
      <c r="BP243" s="10"/>
      <c r="BQ243" s="10"/>
      <c r="BR243" s="10"/>
      <c r="BS243" s="10"/>
      <c r="BT243" s="10"/>
      <c r="BU243" s="10"/>
      <c r="BV243" s="1" t="str">
        <f>Запрос1[[#This Row],[Менеджер]]</f>
        <v>Ануарбеков Марат Мерекеевич</v>
      </c>
      <c r="BW243" s="1" t="str">
        <f>Запрос1[[#This Row],[Дирекция]]</f>
        <v>Восточная дирекция</v>
      </c>
      <c r="BX243" s="1" t="str">
        <f t="shared" si="3"/>
        <v>Крестьянское хозяйство "Маяк"</v>
      </c>
      <c r="BY243" s="1" t="str">
        <f t="shared" si="3"/>
        <v>830122450029</v>
      </c>
      <c r="CA243" t="str">
        <f>Запрос1[[#This Row],[родитель]]</f>
        <v>Крестьянское хозяйство "Маяк"</v>
      </c>
      <c r="CB243" t="str">
        <f>Запрос1[[#This Row],[БИНРодителя]]</f>
        <v>830122450029</v>
      </c>
    </row>
    <row r="244" spans="1:80" x14ac:dyDescent="0.3">
      <c r="A244" t="s">
        <v>11040</v>
      </c>
      <c r="B244" t="s">
        <v>2243</v>
      </c>
      <c r="C244" t="s">
        <v>1463</v>
      </c>
      <c r="D244" t="s">
        <v>1464</v>
      </c>
      <c r="E244" t="s">
        <v>1465</v>
      </c>
      <c r="F244" t="s">
        <v>3369</v>
      </c>
      <c r="G244" t="s">
        <v>3370</v>
      </c>
      <c r="H244" t="s">
        <v>3371</v>
      </c>
      <c r="I244" t="s">
        <v>3372</v>
      </c>
      <c r="J244" t="s">
        <v>3372</v>
      </c>
      <c r="K244" t="s">
        <v>3371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 s="8"/>
      <c r="S244" s="8"/>
      <c r="T244" s="8"/>
      <c r="U244" s="8"/>
      <c r="V244" s="8"/>
      <c r="W244" s="8">
        <v>30602910</v>
      </c>
      <c r="X244" s="8"/>
      <c r="Y244" s="8"/>
      <c r="Z244" s="8"/>
      <c r="AA244" s="8"/>
      <c r="AB244" s="8"/>
      <c r="AC244" s="8">
        <v>30602910</v>
      </c>
      <c r="AD244"/>
      <c r="AE244"/>
      <c r="AF244"/>
      <c r="AG244"/>
      <c r="AH244"/>
      <c r="AI244">
        <v>100</v>
      </c>
      <c r="AJ244" s="8"/>
      <c r="AK244" s="8"/>
      <c r="AL244" s="8"/>
      <c r="AM244" s="8"/>
      <c r="AN244" s="8"/>
      <c r="AO244" s="8">
        <v>30602910</v>
      </c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/>
      <c r="BM244"/>
      <c r="BN244" s="10">
        <v>0</v>
      </c>
      <c r="BO244" s="10"/>
      <c r="BP244" s="10"/>
      <c r="BQ244" s="10"/>
      <c r="BR244" s="10"/>
      <c r="BS244" s="10"/>
      <c r="BT244" s="10"/>
      <c r="BU244" s="10"/>
      <c r="BV244" s="1" t="str">
        <f>Запрос1[[#This Row],[Менеджер]]</f>
        <v>Ануарбеков Марат Мерекеевич</v>
      </c>
      <c r="BW244" s="1" t="str">
        <f>Запрос1[[#This Row],[Дирекция]]</f>
        <v>Восточная дирекция</v>
      </c>
      <c r="BX244" s="1" t="str">
        <f t="shared" si="3"/>
        <v>ТОО "Кирова"</v>
      </c>
      <c r="BY244" s="1" t="str">
        <f t="shared" si="3"/>
        <v>060240006928</v>
      </c>
      <c r="CA244" t="str">
        <f>Запрос1[[#This Row],[родитель]]</f>
        <v>ТОО "Кирова"</v>
      </c>
      <c r="CB244" t="str">
        <f>Запрос1[[#This Row],[БИНРодителя]]</f>
        <v>060240006928</v>
      </c>
    </row>
    <row r="245" spans="1:80" x14ac:dyDescent="0.3">
      <c r="A245" t="s">
        <v>11040</v>
      </c>
      <c r="B245" t="s">
        <v>2243</v>
      </c>
      <c r="C245" t="s">
        <v>1463</v>
      </c>
      <c r="D245" t="s">
        <v>1464</v>
      </c>
      <c r="E245" t="s">
        <v>1465</v>
      </c>
      <c r="F245" t="s">
        <v>1466</v>
      </c>
      <c r="G245" t="s">
        <v>1467</v>
      </c>
      <c r="H245" t="s">
        <v>6589</v>
      </c>
      <c r="I245" t="s">
        <v>6590</v>
      </c>
      <c r="J245" t="s">
        <v>6590</v>
      </c>
      <c r="K245" t="s">
        <v>6589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s="8"/>
      <c r="S245" s="8"/>
      <c r="T245" s="8"/>
      <c r="U245" s="8">
        <v>2220980</v>
      </c>
      <c r="V245" s="8"/>
      <c r="W245" s="8"/>
      <c r="X245" s="8"/>
      <c r="Y245" s="8"/>
      <c r="Z245" s="8"/>
      <c r="AA245" s="8">
        <v>2220980</v>
      </c>
      <c r="AB245" s="8"/>
      <c r="AC245" s="8"/>
      <c r="AD245"/>
      <c r="AE245"/>
      <c r="AF245"/>
      <c r="AG245">
        <v>100</v>
      </c>
      <c r="AH245"/>
      <c r="AI245"/>
      <c r="AJ245" s="8"/>
      <c r="AK245" s="8"/>
      <c r="AL245" s="8"/>
      <c r="AM245" s="8">
        <v>2220980</v>
      </c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>
        <v>4092980</v>
      </c>
      <c r="BI245" s="8"/>
      <c r="BJ245" s="8">
        <v>2220980</v>
      </c>
      <c r="BK245" s="8"/>
      <c r="BL245">
        <v>54.263100000000001</v>
      </c>
      <c r="BM245"/>
      <c r="BN245" s="10">
        <v>0</v>
      </c>
      <c r="BO245" s="10"/>
      <c r="BP245" s="10"/>
      <c r="BQ245" s="10"/>
      <c r="BR245" s="10"/>
      <c r="BS245" s="10"/>
      <c r="BT245" s="10"/>
      <c r="BU245" s="10"/>
      <c r="BV245" s="1" t="str">
        <f>Запрос1[[#This Row],[Менеджер]]</f>
        <v>Ануарбеков Марат Мерекеевич</v>
      </c>
      <c r="BW245" s="1" t="str">
        <f>Запрос1[[#This Row],[Дирекция]]</f>
        <v>Восточная дирекция</v>
      </c>
      <c r="BX245" s="1" t="str">
        <f t="shared" si="3"/>
        <v xml:space="preserve">Крестьянское хозяйство "Надежда-2"                </v>
      </c>
      <c r="BY245" s="1" t="str">
        <f t="shared" si="3"/>
        <v>380107300603</v>
      </c>
      <c r="CA245" t="str">
        <f>Запрос1[[#This Row],[родитель]]</f>
        <v xml:space="preserve">Крестьянское хозяйство "Надежда-2"                </v>
      </c>
      <c r="CB245" t="str">
        <f>Запрос1[[#This Row],[БИНРодителя]]</f>
        <v>380107300603</v>
      </c>
    </row>
    <row r="246" spans="1:80" x14ac:dyDescent="0.3">
      <c r="A246" t="s">
        <v>11040</v>
      </c>
      <c r="B246" t="s">
        <v>2243</v>
      </c>
      <c r="C246" t="s">
        <v>1463</v>
      </c>
      <c r="D246" t="s">
        <v>1464</v>
      </c>
      <c r="E246" t="s">
        <v>1465</v>
      </c>
      <c r="F246" t="s">
        <v>1466</v>
      </c>
      <c r="G246" t="s">
        <v>1467</v>
      </c>
      <c r="H246" t="s">
        <v>1468</v>
      </c>
      <c r="I246" t="s">
        <v>1469</v>
      </c>
      <c r="J246" t="s">
        <v>1469</v>
      </c>
      <c r="K246" t="s">
        <v>1468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s="8"/>
      <c r="S246" s="8"/>
      <c r="T246" s="8"/>
      <c r="U246" s="8">
        <v>700000</v>
      </c>
      <c r="V246" s="8"/>
      <c r="W246" s="8"/>
      <c r="X246" s="8"/>
      <c r="Y246" s="8"/>
      <c r="Z246" s="8"/>
      <c r="AA246" s="8">
        <v>413000</v>
      </c>
      <c r="AB246" s="8"/>
      <c r="AC246" s="8"/>
      <c r="AD246"/>
      <c r="AE246"/>
      <c r="AF246"/>
      <c r="AG246">
        <v>59</v>
      </c>
      <c r="AH246"/>
      <c r="AI246"/>
      <c r="AJ246" s="8"/>
      <c r="AK246" s="8"/>
      <c r="AL246" s="8"/>
      <c r="AM246" s="8">
        <v>700000</v>
      </c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>
        <v>10060700</v>
      </c>
      <c r="BI246" s="8"/>
      <c r="BJ246" s="8">
        <v>5960700</v>
      </c>
      <c r="BK246" s="8"/>
      <c r="BL246">
        <v>59.247300000000003</v>
      </c>
      <c r="BM246"/>
      <c r="BN246" s="10">
        <v>0</v>
      </c>
      <c r="BO246" s="10"/>
      <c r="BP246" s="10"/>
      <c r="BQ246" s="10"/>
      <c r="BR246" s="10"/>
      <c r="BS246" s="10"/>
      <c r="BT246" s="10"/>
      <c r="BU246" s="10"/>
      <c r="BV246" s="1" t="str">
        <f>Запрос1[[#This Row],[Менеджер]]</f>
        <v>Ануарбеков Марат Мерекеевич</v>
      </c>
      <c r="BW246" s="1" t="str">
        <f>Запрос1[[#This Row],[Дирекция]]</f>
        <v>Восточная дирекция</v>
      </c>
      <c r="BX246" s="1" t="str">
        <f t="shared" si="3"/>
        <v>КХ " Арман" (Павлодар)</v>
      </c>
      <c r="BY246" s="1" t="str">
        <f t="shared" si="3"/>
        <v>730715450666</v>
      </c>
      <c r="CA246" t="str">
        <f>Запрос1[[#This Row],[родитель]]</f>
        <v>КХ " Арман" (Павлодар)</v>
      </c>
      <c r="CB246" t="str">
        <f>Запрос1[[#This Row],[БИНРодителя]]</f>
        <v>730715450666</v>
      </c>
    </row>
    <row r="247" spans="1:80" x14ac:dyDescent="0.3">
      <c r="A247" t="s">
        <v>11040</v>
      </c>
      <c r="B247" t="s">
        <v>2243</v>
      </c>
      <c r="C247" t="s">
        <v>1463</v>
      </c>
      <c r="D247" t="s">
        <v>1464</v>
      </c>
      <c r="E247" t="s">
        <v>1465</v>
      </c>
      <c r="F247" t="s">
        <v>1466</v>
      </c>
      <c r="G247" t="s">
        <v>1467</v>
      </c>
      <c r="H247" t="s">
        <v>3385</v>
      </c>
      <c r="I247" t="s">
        <v>3386</v>
      </c>
      <c r="J247" t="s">
        <v>3386</v>
      </c>
      <c r="K247" t="s">
        <v>3385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 s="8"/>
      <c r="S247" s="8"/>
      <c r="T247" s="8"/>
      <c r="U247" s="8">
        <v>3319794</v>
      </c>
      <c r="V247" s="8"/>
      <c r="W247" s="8"/>
      <c r="X247" s="8"/>
      <c r="Y247" s="8"/>
      <c r="Z247" s="8"/>
      <c r="AA247" s="8">
        <v>1659897</v>
      </c>
      <c r="AB247" s="8"/>
      <c r="AC247" s="8"/>
      <c r="AD247"/>
      <c r="AE247"/>
      <c r="AF247"/>
      <c r="AG247">
        <v>50</v>
      </c>
      <c r="AH247"/>
      <c r="AI247"/>
      <c r="AJ247" s="8"/>
      <c r="AK247" s="8"/>
      <c r="AL247" s="8"/>
      <c r="AM247" s="8">
        <v>3319794</v>
      </c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>
        <v>7147804</v>
      </c>
      <c r="BI247" s="8"/>
      <c r="BJ247" s="8">
        <v>1340054</v>
      </c>
      <c r="BK247" s="8"/>
      <c r="BL247">
        <v>18.747699999999998</v>
      </c>
      <c r="BM247"/>
      <c r="BN247" s="10">
        <v>0</v>
      </c>
      <c r="BO247" s="10"/>
      <c r="BP247" s="10"/>
      <c r="BQ247" s="10"/>
      <c r="BR247" s="10"/>
      <c r="BS247" s="10"/>
      <c r="BT247" s="10"/>
      <c r="BU247" s="10"/>
      <c r="BV247" s="1" t="str">
        <f>Запрос1[[#This Row],[Менеджер]]</f>
        <v>Ануарбеков Марат Мерекеевич</v>
      </c>
      <c r="BW247" s="1" t="str">
        <f>Запрос1[[#This Row],[Дирекция]]</f>
        <v>Восточная дирекция</v>
      </c>
      <c r="BX247" s="1" t="str">
        <f t="shared" si="3"/>
        <v>КХ "Ксения"</v>
      </c>
      <c r="BY247" s="1" t="str">
        <f t="shared" si="3"/>
        <v>751125401835</v>
      </c>
      <c r="CA247" t="str">
        <f>Запрос1[[#This Row],[родитель]]</f>
        <v>КХ "Ксения"</v>
      </c>
      <c r="CB247" t="str">
        <f>Запрос1[[#This Row],[БИНРодителя]]</f>
        <v>751125401835</v>
      </c>
    </row>
    <row r="248" spans="1:80" x14ac:dyDescent="0.3">
      <c r="A248" t="s">
        <v>11040</v>
      </c>
      <c r="B248" t="s">
        <v>2243</v>
      </c>
      <c r="C248" t="s">
        <v>1463</v>
      </c>
      <c r="D248" t="s">
        <v>1464</v>
      </c>
      <c r="E248" t="s">
        <v>1465</v>
      </c>
      <c r="F248" t="s">
        <v>1466</v>
      </c>
      <c r="G248" t="s">
        <v>1467</v>
      </c>
      <c r="H248" t="s">
        <v>3395</v>
      </c>
      <c r="I248" t="s">
        <v>3396</v>
      </c>
      <c r="J248" t="s">
        <v>3396</v>
      </c>
      <c r="K248" t="s">
        <v>3395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 s="8"/>
      <c r="S248" s="8"/>
      <c r="T248" s="8"/>
      <c r="U248" s="8">
        <v>1276657</v>
      </c>
      <c r="V248" s="8"/>
      <c r="W248" s="8"/>
      <c r="X248" s="8"/>
      <c r="Y248" s="8"/>
      <c r="Z248" s="8"/>
      <c r="AA248" s="8">
        <v>638328.5</v>
      </c>
      <c r="AB248" s="8"/>
      <c r="AC248" s="8"/>
      <c r="AD248"/>
      <c r="AE248"/>
      <c r="AF248"/>
      <c r="AG248">
        <v>50</v>
      </c>
      <c r="AH248"/>
      <c r="AI248"/>
      <c r="AJ248" s="8"/>
      <c r="AK248" s="8"/>
      <c r="AL248" s="8"/>
      <c r="AM248" s="8">
        <v>1276657</v>
      </c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>
        <v>3113657</v>
      </c>
      <c r="BI248" s="8"/>
      <c r="BJ248" s="8">
        <v>1276657</v>
      </c>
      <c r="BK248" s="8"/>
      <c r="BL248">
        <v>41.001800000000003</v>
      </c>
      <c r="BM248"/>
      <c r="BN248" s="10">
        <v>0</v>
      </c>
      <c r="BO248" s="10"/>
      <c r="BP248" s="10"/>
      <c r="BQ248" s="10"/>
      <c r="BR248" s="10"/>
      <c r="BS248" s="10"/>
      <c r="BT248" s="10"/>
      <c r="BU248" s="10"/>
      <c r="BV248" s="1" t="str">
        <f>Запрос1[[#This Row],[Менеджер]]</f>
        <v>Ануарбеков Марат Мерекеевич</v>
      </c>
      <c r="BW248" s="1" t="str">
        <f>Запрос1[[#This Row],[Дирекция]]</f>
        <v>Восточная дирекция</v>
      </c>
      <c r="BX248" s="1" t="str">
        <f t="shared" si="3"/>
        <v>ФХ в ФПТ "Мечта"</v>
      </c>
      <c r="BY248" s="1" t="str">
        <f t="shared" si="3"/>
        <v>060264031315</v>
      </c>
      <c r="CA248" t="str">
        <f>Запрос1[[#This Row],[родитель]]</f>
        <v>ФХ в ФПТ "Мечта"</v>
      </c>
      <c r="CB248" t="str">
        <f>Запрос1[[#This Row],[БИНРодителя]]</f>
        <v>060264031315</v>
      </c>
    </row>
    <row r="249" spans="1:80" x14ac:dyDescent="0.3">
      <c r="A249" t="s">
        <v>11040</v>
      </c>
      <c r="B249" t="s">
        <v>2243</v>
      </c>
      <c r="C249" t="s">
        <v>1463</v>
      </c>
      <c r="D249" t="s">
        <v>1464</v>
      </c>
      <c r="E249" t="s">
        <v>1465</v>
      </c>
      <c r="F249" t="s">
        <v>1466</v>
      </c>
      <c r="G249" t="s">
        <v>1467</v>
      </c>
      <c r="H249" t="s">
        <v>3397</v>
      </c>
      <c r="I249" t="s">
        <v>3398</v>
      </c>
      <c r="J249" t="s">
        <v>3398</v>
      </c>
      <c r="K249" t="s">
        <v>3397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 s="8"/>
      <c r="S249" s="8"/>
      <c r="T249" s="8"/>
      <c r="U249" s="8">
        <v>1469070</v>
      </c>
      <c r="V249" s="8"/>
      <c r="W249" s="8"/>
      <c r="X249" s="8"/>
      <c r="Y249" s="8"/>
      <c r="Z249" s="8"/>
      <c r="AA249" s="8">
        <v>734535</v>
      </c>
      <c r="AB249" s="8"/>
      <c r="AC249" s="8"/>
      <c r="AD249"/>
      <c r="AE249"/>
      <c r="AF249"/>
      <c r="AG249">
        <v>50</v>
      </c>
      <c r="AH249"/>
      <c r="AI249"/>
      <c r="AJ249" s="8"/>
      <c r="AK249" s="8"/>
      <c r="AL249" s="8"/>
      <c r="AM249" s="8">
        <v>1469070</v>
      </c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>
        <v>1047190</v>
      </c>
      <c r="BI249" s="8"/>
      <c r="BJ249" s="8">
        <v>1047190</v>
      </c>
      <c r="BK249" s="8"/>
      <c r="BL249">
        <v>100</v>
      </c>
      <c r="BM249"/>
      <c r="BN249" s="10">
        <v>0</v>
      </c>
      <c r="BO249" s="10"/>
      <c r="BP249" s="10"/>
      <c r="BQ249" s="10"/>
      <c r="BR249" s="10"/>
      <c r="BS249" s="10"/>
      <c r="BT249" s="10"/>
      <c r="BU249" s="10"/>
      <c r="BV249" s="1" t="str">
        <f>Запрос1[[#This Row],[Менеджер]]</f>
        <v>Ануарбеков Марат Мерекеевич</v>
      </c>
      <c r="BW249" s="1" t="str">
        <f>Запрос1[[#This Row],[Дирекция]]</f>
        <v>Восточная дирекция</v>
      </c>
      <c r="BX249" s="1" t="str">
        <f t="shared" si="3"/>
        <v>ФХ в ФПТ "Сергей"</v>
      </c>
      <c r="BY249" s="1" t="str">
        <f t="shared" si="3"/>
        <v>060164015697</v>
      </c>
      <c r="CA249" t="str">
        <f>Запрос1[[#This Row],[родитель]]</f>
        <v>ФХ в ФПТ "Сергей"</v>
      </c>
      <c r="CB249" t="str">
        <f>Запрос1[[#This Row],[БИНРодителя]]</f>
        <v>060164015697</v>
      </c>
    </row>
    <row r="250" spans="1:80" x14ac:dyDescent="0.3">
      <c r="A250" t="s">
        <v>11040</v>
      </c>
      <c r="B250" t="s">
        <v>2243</v>
      </c>
      <c r="C250" t="s">
        <v>1463</v>
      </c>
      <c r="D250" t="s">
        <v>1464</v>
      </c>
      <c r="E250" t="s">
        <v>2252</v>
      </c>
      <c r="F250" t="s">
        <v>2253</v>
      </c>
      <c r="G250" t="s">
        <v>1719</v>
      </c>
      <c r="H250" t="s">
        <v>3580</v>
      </c>
      <c r="I250" t="s">
        <v>3581</v>
      </c>
      <c r="J250" t="s">
        <v>3581</v>
      </c>
      <c r="K250" t="s">
        <v>3580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 s="8"/>
      <c r="S250" s="8"/>
      <c r="T250" s="8"/>
      <c r="U250" s="8"/>
      <c r="V250" s="8"/>
      <c r="W250" s="8">
        <v>30385500</v>
      </c>
      <c r="X250" s="8"/>
      <c r="Y250" s="8"/>
      <c r="Z250" s="8"/>
      <c r="AA250" s="8"/>
      <c r="AB250" s="8"/>
      <c r="AC250" s="8">
        <v>30385500</v>
      </c>
      <c r="AD250"/>
      <c r="AE250"/>
      <c r="AF250"/>
      <c r="AG250"/>
      <c r="AH250"/>
      <c r="AI250">
        <v>100</v>
      </c>
      <c r="AJ250" s="8"/>
      <c r="AK250" s="8"/>
      <c r="AL250" s="8"/>
      <c r="AM250" s="8"/>
      <c r="AN250" s="8"/>
      <c r="AO250" s="8">
        <v>30385500</v>
      </c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/>
      <c r="BM250"/>
      <c r="BN250" s="10">
        <v>0</v>
      </c>
      <c r="BO250" s="10"/>
      <c r="BP250" s="10"/>
      <c r="BQ250" s="10"/>
      <c r="BR250" s="10"/>
      <c r="BS250" s="10"/>
      <c r="BT250" s="10"/>
      <c r="BU250" s="10"/>
      <c r="BV250" s="1" t="str">
        <f>Запрос1[[#This Row],[Менеджер]]</f>
        <v>Ануарбеков Марат Мерекеевич</v>
      </c>
      <c r="BW250" s="1" t="str">
        <f>Запрос1[[#This Row],[Дирекция]]</f>
        <v>Восточная дирекция</v>
      </c>
      <c r="BX250" s="1" t="str">
        <f t="shared" si="3"/>
        <v>КХ "Щербак"</v>
      </c>
      <c r="BY250" s="1" t="str">
        <f t="shared" si="3"/>
        <v>030864002368</v>
      </c>
      <c r="CA250" t="str">
        <f>Запрос1[[#This Row],[родитель]]</f>
        <v>КХ "Щербак"</v>
      </c>
      <c r="CB250" t="str">
        <f>Запрос1[[#This Row],[БИНРодителя]]</f>
        <v>030864002368</v>
      </c>
    </row>
    <row r="251" spans="1:80" x14ac:dyDescent="0.3">
      <c r="A251" t="s">
        <v>11040</v>
      </c>
      <c r="B251" t="s">
        <v>2243</v>
      </c>
      <c r="C251" t="s">
        <v>1463</v>
      </c>
      <c r="D251" t="s">
        <v>1464</v>
      </c>
      <c r="E251" t="s">
        <v>2252</v>
      </c>
      <c r="F251" t="s">
        <v>2253</v>
      </c>
      <c r="G251" t="s">
        <v>1719</v>
      </c>
      <c r="H251" t="s">
        <v>3401</v>
      </c>
      <c r="I251" t="s">
        <v>3402</v>
      </c>
      <c r="J251" t="s">
        <v>3402</v>
      </c>
      <c r="K251" t="s">
        <v>3401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1</v>
      </c>
      <c r="R251" s="8"/>
      <c r="S251" s="8"/>
      <c r="T251" s="8"/>
      <c r="U251" s="8">
        <v>2476500</v>
      </c>
      <c r="V251" s="8"/>
      <c r="W251" s="8">
        <v>9817550</v>
      </c>
      <c r="X251" s="8"/>
      <c r="Y251" s="8"/>
      <c r="Z251" s="8"/>
      <c r="AA251" s="8">
        <v>2476500</v>
      </c>
      <c r="AB251" s="8"/>
      <c r="AC251" s="8">
        <v>8126432.5</v>
      </c>
      <c r="AD251"/>
      <c r="AE251"/>
      <c r="AF251"/>
      <c r="AG251">
        <v>100</v>
      </c>
      <c r="AH251"/>
      <c r="AI251">
        <v>82.77</v>
      </c>
      <c r="AJ251" s="8"/>
      <c r="AK251" s="8"/>
      <c r="AL251" s="8"/>
      <c r="AM251" s="8">
        <v>2476500</v>
      </c>
      <c r="AN251" s="8"/>
      <c r="AO251" s="8">
        <v>9817550</v>
      </c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>
        <v>2379000</v>
      </c>
      <c r="BI251" s="8"/>
      <c r="BJ251" s="8">
        <v>2379000</v>
      </c>
      <c r="BK251" s="8"/>
      <c r="BL251">
        <v>100</v>
      </c>
      <c r="BM251"/>
      <c r="BN251" s="10">
        <v>0</v>
      </c>
      <c r="BO251" s="10"/>
      <c r="BP251" s="10"/>
      <c r="BQ251" s="10"/>
      <c r="BR251" s="10"/>
      <c r="BS251" s="10"/>
      <c r="BT251" s="10"/>
      <c r="BU251" s="10"/>
      <c r="BV251" s="1" t="str">
        <f>Запрос1[[#This Row],[Менеджер]]</f>
        <v>Ануарбеков Марат Мерекеевич</v>
      </c>
      <c r="BW251" s="1" t="str">
        <f>Запрос1[[#This Row],[Дирекция]]</f>
        <v>Восточная дирекция</v>
      </c>
      <c r="BX251" s="1" t="str">
        <f t="shared" si="3"/>
        <v>КХ ЖАКУПОВ</v>
      </c>
      <c r="BY251" s="1" t="str">
        <f t="shared" si="3"/>
        <v>031164017809</v>
      </c>
      <c r="CA251" t="str">
        <f>Запрос1[[#This Row],[родитель]]</f>
        <v>КХ ЖАКУПОВ</v>
      </c>
      <c r="CB251" t="str">
        <f>Запрос1[[#This Row],[БИНРодителя]]</f>
        <v>031164017809</v>
      </c>
    </row>
    <row r="252" spans="1:80" x14ac:dyDescent="0.3">
      <c r="A252" t="s">
        <v>11040</v>
      </c>
      <c r="B252" t="s">
        <v>2243</v>
      </c>
      <c r="C252" t="s">
        <v>1463</v>
      </c>
      <c r="D252" t="s">
        <v>1464</v>
      </c>
      <c r="E252" t="s">
        <v>2299</v>
      </c>
      <c r="F252" t="s">
        <v>2393</v>
      </c>
      <c r="G252" t="s">
        <v>2394</v>
      </c>
      <c r="H252" t="s">
        <v>3411</v>
      </c>
      <c r="I252" t="s">
        <v>3412</v>
      </c>
      <c r="J252" t="s">
        <v>3412</v>
      </c>
      <c r="K252" t="s">
        <v>3411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 s="8"/>
      <c r="S252" s="8"/>
      <c r="T252" s="8"/>
      <c r="U252" s="8"/>
      <c r="V252" s="8"/>
      <c r="W252" s="8">
        <v>58013034</v>
      </c>
      <c r="X252" s="8"/>
      <c r="Y252" s="8"/>
      <c r="Z252" s="8"/>
      <c r="AA252" s="8"/>
      <c r="AB252" s="8"/>
      <c r="AC252" s="8">
        <v>10687994</v>
      </c>
      <c r="AD252"/>
      <c r="AE252"/>
      <c r="AF252"/>
      <c r="AG252"/>
      <c r="AH252"/>
      <c r="AI252">
        <v>18.420000000000002</v>
      </c>
      <c r="AJ252" s="8"/>
      <c r="AK252" s="8"/>
      <c r="AL252" s="8"/>
      <c r="AM252" s="8"/>
      <c r="AN252" s="8"/>
      <c r="AO252" s="8">
        <v>58013034</v>
      </c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/>
      <c r="BM252"/>
      <c r="BN252" s="10">
        <v>0</v>
      </c>
      <c r="BO252" s="10"/>
      <c r="BP252" s="10"/>
      <c r="BQ252" s="10"/>
      <c r="BR252" s="10"/>
      <c r="BS252" s="10"/>
      <c r="BT252" s="10"/>
      <c r="BU252" s="10"/>
      <c r="BV252" s="1" t="str">
        <f>Запрос1[[#This Row],[Менеджер]]</f>
        <v>Ануарбеков Марат Мерекеевич</v>
      </c>
      <c r="BW252" s="1" t="str">
        <f>Запрос1[[#This Row],[Дирекция]]</f>
        <v>Восточная дирекция</v>
      </c>
      <c r="BX252" s="1" t="str">
        <f t="shared" si="3"/>
        <v>ТОО МТС ауыл сервис</v>
      </c>
      <c r="BY252" s="1" t="str">
        <f t="shared" si="3"/>
        <v>020440017894</v>
      </c>
      <c r="CA252" t="str">
        <f>Запрос1[[#This Row],[родитель]]</f>
        <v>ТОО МТС ауыл сервис</v>
      </c>
      <c r="CB252" t="str">
        <f>Запрос1[[#This Row],[БИНРодителя]]</f>
        <v>020440017894</v>
      </c>
    </row>
    <row r="253" spans="1:80" x14ac:dyDescent="0.3">
      <c r="A253" t="s">
        <v>11040</v>
      </c>
      <c r="B253" t="s">
        <v>2243</v>
      </c>
      <c r="C253" t="s">
        <v>1463</v>
      </c>
      <c r="D253" t="s">
        <v>1464</v>
      </c>
      <c r="E253" t="s">
        <v>2256</v>
      </c>
      <c r="F253" t="s">
        <v>448</v>
      </c>
      <c r="G253" t="s">
        <v>3413</v>
      </c>
      <c r="H253" t="s">
        <v>3414</v>
      </c>
      <c r="I253" t="s">
        <v>3415</v>
      </c>
      <c r="J253" t="s">
        <v>3415</v>
      </c>
      <c r="K253" t="s">
        <v>3414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 s="8"/>
      <c r="S253" s="8"/>
      <c r="T253" s="8"/>
      <c r="U253" s="8">
        <v>5298200</v>
      </c>
      <c r="V253" s="8"/>
      <c r="W253" s="8"/>
      <c r="X253" s="8"/>
      <c r="Y253" s="8"/>
      <c r="Z253" s="8"/>
      <c r="AA253" s="8">
        <v>2212600</v>
      </c>
      <c r="AB253" s="8"/>
      <c r="AC253" s="8"/>
      <c r="AD253"/>
      <c r="AE253"/>
      <c r="AF253"/>
      <c r="AG253">
        <v>41.76</v>
      </c>
      <c r="AH253"/>
      <c r="AI253"/>
      <c r="AJ253" s="8"/>
      <c r="AK253" s="8"/>
      <c r="AL253" s="8"/>
      <c r="AM253" s="8">
        <v>5298200</v>
      </c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>
        <v>35578200</v>
      </c>
      <c r="BI253" s="8"/>
      <c r="BJ253" s="8">
        <v>5298200</v>
      </c>
      <c r="BK253" s="8"/>
      <c r="BL253">
        <v>14.8917</v>
      </c>
      <c r="BM253"/>
      <c r="BN253" s="10">
        <v>0</v>
      </c>
      <c r="BO253" s="10"/>
      <c r="BP253" s="10"/>
      <c r="BQ253" s="10"/>
      <c r="BR253" s="10"/>
      <c r="BS253" s="10"/>
      <c r="BT253" s="10"/>
      <c r="BU253" s="10"/>
      <c r="BV253" s="1" t="str">
        <f>Запрос1[[#This Row],[Менеджер]]</f>
        <v>Ануарбеков Марат Мерекеевич</v>
      </c>
      <c r="BW253" s="1" t="str">
        <f>Запрос1[[#This Row],[Дирекция]]</f>
        <v>Восточная дирекция</v>
      </c>
      <c r="BX253" s="1" t="str">
        <f t="shared" si="3"/>
        <v>КХ "Байзаков"</v>
      </c>
      <c r="BY253" s="1" t="str">
        <f t="shared" si="3"/>
        <v>770430300601</v>
      </c>
      <c r="CA253" t="str">
        <f>Запрос1[[#This Row],[родитель]]</f>
        <v>КХ "Байзаков"</v>
      </c>
      <c r="CB253" t="str">
        <f>Запрос1[[#This Row],[БИНРодителя]]</f>
        <v>770430300601</v>
      </c>
    </row>
    <row r="254" spans="1:80" x14ac:dyDescent="0.3">
      <c r="A254" t="s">
        <v>11040</v>
      </c>
      <c r="B254" t="s">
        <v>11041</v>
      </c>
      <c r="C254" t="s">
        <v>521</v>
      </c>
      <c r="D254" t="s">
        <v>501</v>
      </c>
      <c r="E254" t="s">
        <v>507</v>
      </c>
      <c r="F254" t="s">
        <v>737</v>
      </c>
      <c r="G254" t="s">
        <v>738</v>
      </c>
      <c r="H254" t="s">
        <v>11079</v>
      </c>
      <c r="I254" t="s">
        <v>11080</v>
      </c>
      <c r="J254" t="s">
        <v>11080</v>
      </c>
      <c r="K254" t="s">
        <v>11079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/>
      <c r="AE254"/>
      <c r="AF254"/>
      <c r="AG254"/>
      <c r="AH254"/>
      <c r="AI254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/>
      <c r="BM254"/>
      <c r="BN254" s="10">
        <v>1</v>
      </c>
      <c r="BO254" s="10">
        <v>1274000</v>
      </c>
      <c r="BP254" s="10">
        <v>1274000</v>
      </c>
      <c r="BQ254" s="10">
        <v>100</v>
      </c>
      <c r="BR254" s="10"/>
      <c r="BS254" s="10"/>
      <c r="BT254" s="10"/>
      <c r="BU254" s="10"/>
      <c r="BV254" s="1" t="str">
        <f>Запрос1[[#This Row],[Менеджер]]</f>
        <v>Акимбаев Аслан Галымович</v>
      </c>
      <c r="BW254" s="1" t="str">
        <f>Запрос1[[#This Row],[Дирекция]]</f>
        <v>Восточная дирекция</v>
      </c>
      <c r="BX254" s="1" t="str">
        <f t="shared" si="3"/>
        <v>КХ КОЙЧУБАЕВА С.Е.</v>
      </c>
      <c r="BY254" s="1" t="str">
        <f t="shared" si="3"/>
        <v>681028401555</v>
      </c>
      <c r="CA254" t="str">
        <f>Запрос1[[#This Row],[родитель]]</f>
        <v>КХ КОЙЧУБАЕВА С.Е.</v>
      </c>
      <c r="CB254" t="str">
        <f>Запрос1[[#This Row],[БИНРодителя]]</f>
        <v>681028401555</v>
      </c>
    </row>
    <row r="255" spans="1:80" x14ac:dyDescent="0.3">
      <c r="A255" t="s">
        <v>11040</v>
      </c>
      <c r="B255" t="s">
        <v>11041</v>
      </c>
      <c r="C255" t="s">
        <v>521</v>
      </c>
      <c r="D255" t="s">
        <v>501</v>
      </c>
      <c r="E255" t="s">
        <v>507</v>
      </c>
      <c r="F255" t="s">
        <v>1058</v>
      </c>
      <c r="G255" t="s">
        <v>1788</v>
      </c>
      <c r="H255" t="s">
        <v>1789</v>
      </c>
      <c r="I255" t="s">
        <v>1790</v>
      </c>
      <c r="J255" t="s">
        <v>1790</v>
      </c>
      <c r="K255" t="s">
        <v>1789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/>
      <c r="AE255"/>
      <c r="AF255"/>
      <c r="AG255"/>
      <c r="AH255"/>
      <c r="AI255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/>
      <c r="BM255"/>
      <c r="BN255" s="10">
        <v>1</v>
      </c>
      <c r="BO255" s="10">
        <v>2337454.2000000002</v>
      </c>
      <c r="BP255" s="10">
        <v>2337454.2000000002</v>
      </c>
      <c r="BQ255" s="10">
        <v>100</v>
      </c>
      <c r="BR255" s="10"/>
      <c r="BS255" s="10"/>
      <c r="BT255" s="10"/>
      <c r="BU255" s="10"/>
      <c r="BV255" s="1" t="str">
        <f>Запрос1[[#This Row],[Менеджер]]</f>
        <v>Акимбаев Аслан Галымович</v>
      </c>
      <c r="BW255" s="1" t="str">
        <f>Запрос1[[#This Row],[Дирекция]]</f>
        <v>Восточная дирекция</v>
      </c>
      <c r="BX255" s="1" t="str">
        <f t="shared" si="3"/>
        <v>КХ НИВА</v>
      </c>
      <c r="BY255" s="1" t="str">
        <f t="shared" si="3"/>
        <v>541110402392</v>
      </c>
      <c r="CA255" t="str">
        <f>Запрос1[[#This Row],[родитель]]</f>
        <v>КХ НИВА</v>
      </c>
      <c r="CB255" t="str">
        <f>Запрос1[[#This Row],[БИНРодителя]]</f>
        <v>541110402392</v>
      </c>
    </row>
    <row r="256" spans="1:80" x14ac:dyDescent="0.3">
      <c r="A256" t="s">
        <v>11040</v>
      </c>
      <c r="B256" t="s">
        <v>2243</v>
      </c>
      <c r="C256"/>
      <c r="D256" t="s">
        <v>1464</v>
      </c>
      <c r="E256" t="s">
        <v>2434</v>
      </c>
      <c r="F256" t="s">
        <v>2435</v>
      </c>
      <c r="G256" t="s">
        <v>2436</v>
      </c>
      <c r="H256" t="s">
        <v>11087</v>
      </c>
      <c r="I256" t="s">
        <v>11088</v>
      </c>
      <c r="J256" t="s">
        <v>11088</v>
      </c>
      <c r="K256" t="s">
        <v>11087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 s="8"/>
      <c r="S256" s="8"/>
      <c r="T256" s="8"/>
      <c r="U256" s="8"/>
      <c r="V256" s="8"/>
      <c r="W256" s="8">
        <v>15279665</v>
      </c>
      <c r="X256" s="8"/>
      <c r="Y256" s="8"/>
      <c r="Z256" s="8"/>
      <c r="AA256" s="8"/>
      <c r="AB256" s="8"/>
      <c r="AC256" s="8">
        <v>4583899.5</v>
      </c>
      <c r="AD256"/>
      <c r="AE256"/>
      <c r="AF256"/>
      <c r="AG256"/>
      <c r="AH256"/>
      <c r="AI256">
        <v>30</v>
      </c>
      <c r="AJ256" s="8"/>
      <c r="AK256" s="8"/>
      <c r="AL256" s="8"/>
      <c r="AM256" s="8"/>
      <c r="AN256" s="8"/>
      <c r="AO256" s="8">
        <v>15279665</v>
      </c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/>
      <c r="BM256"/>
      <c r="BN256" s="10">
        <v>0</v>
      </c>
      <c r="BO256" s="10"/>
      <c r="BP256" s="10"/>
      <c r="BQ256" s="10"/>
      <c r="BR256" s="10"/>
      <c r="BS256" s="10"/>
      <c r="BT256" s="10"/>
      <c r="BU256" s="10"/>
      <c r="BV256" s="1" t="str">
        <f>Запрос1[[#This Row],[Менеджер]]</f>
        <v>Ануарбеков Марат Мерекеевич</v>
      </c>
      <c r="BW256" s="1" t="str">
        <f>Запрос1[[#This Row],[Дирекция]]</f>
        <v>Восточная дирекция</v>
      </c>
      <c r="BX256" s="1" t="str">
        <f t="shared" si="3"/>
        <v>ТОО "G-AGRO PV"</v>
      </c>
      <c r="BY256" s="1" t="str">
        <f t="shared" si="3"/>
        <v>220140016619</v>
      </c>
      <c r="CA256" t="str">
        <f>Запрос1[[#This Row],[родитель]]</f>
        <v>ТОО "G-AGRO PV"</v>
      </c>
      <c r="CB256" t="str">
        <f>Запрос1[[#This Row],[БИНРодителя]]</f>
        <v>220140016619</v>
      </c>
    </row>
    <row r="257" spans="1:80" x14ac:dyDescent="0.3">
      <c r="A257" t="s">
        <v>11040</v>
      </c>
      <c r="B257" t="s">
        <v>2243</v>
      </c>
      <c r="C257"/>
      <c r="D257" t="s">
        <v>1464</v>
      </c>
      <c r="E257" t="s">
        <v>11089</v>
      </c>
      <c r="F257" t="s">
        <v>11090</v>
      </c>
      <c r="G257" t="s">
        <v>11091</v>
      </c>
      <c r="H257" t="s">
        <v>11092</v>
      </c>
      <c r="I257" t="s">
        <v>11093</v>
      </c>
      <c r="J257" t="s">
        <v>11093</v>
      </c>
      <c r="K257" t="s">
        <v>11092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 s="8"/>
      <c r="S257" s="8"/>
      <c r="T257" s="8"/>
      <c r="U257" s="8"/>
      <c r="V257" s="8"/>
      <c r="W257" s="8">
        <v>3422727.5</v>
      </c>
      <c r="X257" s="8"/>
      <c r="Y257" s="8"/>
      <c r="Z257" s="8"/>
      <c r="AA257" s="8"/>
      <c r="AB257" s="8"/>
      <c r="AC257" s="8">
        <v>2201418.25</v>
      </c>
      <c r="AD257"/>
      <c r="AE257"/>
      <c r="AF257"/>
      <c r="AG257"/>
      <c r="AH257"/>
      <c r="AI257">
        <v>64.319999999999993</v>
      </c>
      <c r="AJ257" s="8"/>
      <c r="AK257" s="8"/>
      <c r="AL257" s="8"/>
      <c r="AM257" s="8"/>
      <c r="AN257" s="8"/>
      <c r="AO257" s="8">
        <v>3422727.5</v>
      </c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/>
      <c r="BM257"/>
      <c r="BN257" s="10">
        <v>0</v>
      </c>
      <c r="BO257" s="10"/>
      <c r="BP257" s="10"/>
      <c r="BQ257" s="10"/>
      <c r="BR257" s="10"/>
      <c r="BS257" s="10"/>
      <c r="BT257" s="10"/>
      <c r="BU257" s="10"/>
      <c r="BV257" s="1" t="str">
        <f>Запрос1[[#This Row],[Менеджер]]</f>
        <v>Ануарбеков Марат Мерекеевич</v>
      </c>
      <c r="BW257" s="1" t="str">
        <f>Запрос1[[#This Row],[Дирекция]]</f>
        <v>Восточная дирекция</v>
      </c>
      <c r="BX257" s="1" t="str">
        <f t="shared" si="3"/>
        <v>К/Х "БАЯН-СУЛУ"</v>
      </c>
      <c r="BY257" s="1" t="str">
        <f t="shared" si="3"/>
        <v>640110350215</v>
      </c>
      <c r="CA257" t="str">
        <f>Запрос1[[#This Row],[родитель]]</f>
        <v>К/Х "БАЯН-СУЛУ"</v>
      </c>
      <c r="CB257" t="str">
        <f>Запрос1[[#This Row],[БИНРодителя]]</f>
        <v>640110350215</v>
      </c>
    </row>
    <row r="258" spans="1:80" x14ac:dyDescent="0.3">
      <c r="A258" t="s">
        <v>11040</v>
      </c>
      <c r="B258" t="s">
        <v>2243</v>
      </c>
      <c r="C258"/>
      <c r="D258" t="s">
        <v>1464</v>
      </c>
      <c r="E258" t="s">
        <v>2292</v>
      </c>
      <c r="F258" t="s">
        <v>2293</v>
      </c>
      <c r="G258" t="s">
        <v>2294</v>
      </c>
      <c r="H258" t="s">
        <v>6617</v>
      </c>
      <c r="I258" t="s">
        <v>6618</v>
      </c>
      <c r="J258" t="s">
        <v>6618</v>
      </c>
      <c r="K258" t="s">
        <v>6617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 s="8"/>
      <c r="S258" s="8"/>
      <c r="T258" s="8"/>
      <c r="U258" s="8"/>
      <c r="V258" s="8"/>
      <c r="W258" s="8">
        <v>939654</v>
      </c>
      <c r="X258" s="8"/>
      <c r="Y258" s="8"/>
      <c r="Z258" s="8"/>
      <c r="AA258" s="8"/>
      <c r="AB258" s="8"/>
      <c r="AC258" s="8">
        <v>939654</v>
      </c>
      <c r="AD258"/>
      <c r="AE258"/>
      <c r="AF258"/>
      <c r="AG258"/>
      <c r="AH258"/>
      <c r="AI258">
        <v>100</v>
      </c>
      <c r="AJ258" s="8"/>
      <c r="AK258" s="8"/>
      <c r="AL258" s="8"/>
      <c r="AM258" s="8"/>
      <c r="AN258" s="8"/>
      <c r="AO258" s="8">
        <v>939654</v>
      </c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/>
      <c r="BM258"/>
      <c r="BN258" s="10">
        <v>0</v>
      </c>
      <c r="BO258" s="10"/>
      <c r="BP258" s="10"/>
      <c r="BQ258" s="10"/>
      <c r="BR258" s="10"/>
      <c r="BS258" s="10"/>
      <c r="BT258" s="10"/>
      <c r="BU258" s="10"/>
      <c r="BV258" s="1" t="str">
        <f>Запрос1[[#This Row],[Менеджер]]</f>
        <v>Ануарбеков Марат Мерекеевич</v>
      </c>
      <c r="BW258" s="1" t="str">
        <f>Запрос1[[#This Row],[Дирекция]]</f>
        <v>Восточная дирекция</v>
      </c>
      <c r="BX258" s="1" t="str">
        <f t="shared" si="3"/>
        <v>К/Х "ЗАМАНДАС"</v>
      </c>
      <c r="BY258" s="1" t="str">
        <f t="shared" si="3"/>
        <v>591103300420</v>
      </c>
      <c r="CA258" t="str">
        <f>Запрос1[[#This Row],[родитель]]</f>
        <v>К/Х "ЗАМАНДАС"</v>
      </c>
      <c r="CB258" t="str">
        <f>Запрос1[[#This Row],[БИНРодителя]]</f>
        <v>591103300420</v>
      </c>
    </row>
    <row r="259" spans="1:80" x14ac:dyDescent="0.3">
      <c r="A259" t="s">
        <v>11040</v>
      </c>
      <c r="B259" t="s">
        <v>2243</v>
      </c>
      <c r="C259"/>
      <c r="D259" t="s">
        <v>1464</v>
      </c>
      <c r="E259" t="s">
        <v>2292</v>
      </c>
      <c r="F259" t="s">
        <v>2293</v>
      </c>
      <c r="G259" t="s">
        <v>2294</v>
      </c>
      <c r="H259" t="s">
        <v>11094</v>
      </c>
      <c r="I259" t="s">
        <v>11095</v>
      </c>
      <c r="J259" t="s">
        <v>11095</v>
      </c>
      <c r="K259" t="s">
        <v>11094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 s="8"/>
      <c r="S259" s="8"/>
      <c r="T259" s="8"/>
      <c r="U259" s="8"/>
      <c r="V259" s="8"/>
      <c r="W259" s="8">
        <v>4531952</v>
      </c>
      <c r="X259" s="8"/>
      <c r="Y259" s="8"/>
      <c r="Z259" s="8"/>
      <c r="AA259" s="8"/>
      <c r="AB259" s="8"/>
      <c r="AC259" s="8">
        <v>4531952</v>
      </c>
      <c r="AD259"/>
      <c r="AE259"/>
      <c r="AF259"/>
      <c r="AG259"/>
      <c r="AH259"/>
      <c r="AI259">
        <v>100</v>
      </c>
      <c r="AJ259" s="8"/>
      <c r="AK259" s="8"/>
      <c r="AL259" s="8"/>
      <c r="AM259" s="8"/>
      <c r="AN259" s="8"/>
      <c r="AO259" s="8">
        <v>4531952</v>
      </c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/>
      <c r="BM259"/>
      <c r="BN259" s="10">
        <v>0</v>
      </c>
      <c r="BO259" s="10"/>
      <c r="BP259" s="10"/>
      <c r="BQ259" s="10"/>
      <c r="BR259" s="10"/>
      <c r="BS259" s="10"/>
      <c r="BT259" s="10"/>
      <c r="BU259" s="10"/>
      <c r="BV259" s="1" t="str">
        <f>Запрос1[[#This Row],[Менеджер]]</f>
        <v>Ануарбеков Марат Мерекеевич</v>
      </c>
      <c r="BW259" s="1" t="str">
        <f>Запрос1[[#This Row],[Дирекция]]</f>
        <v>Восточная дирекция</v>
      </c>
      <c r="BX259" s="1" t="str">
        <f t="shared" si="3"/>
        <v>КХ НУР</v>
      </c>
      <c r="BY259" s="1" t="str">
        <f t="shared" si="3"/>
        <v>530103301929</v>
      </c>
      <c r="CA259" t="str">
        <f>Запрос1[[#This Row],[родитель]]</f>
        <v>КХ НУР</v>
      </c>
      <c r="CB259" t="str">
        <f>Запрос1[[#This Row],[БИНРодителя]]</f>
        <v>530103301929</v>
      </c>
    </row>
    <row r="260" spans="1:80" x14ac:dyDescent="0.3">
      <c r="A260" t="s">
        <v>11040</v>
      </c>
      <c r="B260" t="s">
        <v>2243</v>
      </c>
      <c r="C260"/>
      <c r="D260" t="s">
        <v>1464</v>
      </c>
      <c r="E260" t="s">
        <v>2292</v>
      </c>
      <c r="F260" t="s">
        <v>733</v>
      </c>
      <c r="G260" t="s">
        <v>7339</v>
      </c>
      <c r="H260" t="s">
        <v>11096</v>
      </c>
      <c r="I260" t="s">
        <v>11097</v>
      </c>
      <c r="J260" t="s">
        <v>11097</v>
      </c>
      <c r="K260" t="s">
        <v>11096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 s="8"/>
      <c r="S260" s="8"/>
      <c r="T260" s="8"/>
      <c r="U260" s="8"/>
      <c r="V260" s="8"/>
      <c r="W260" s="8">
        <v>32905000</v>
      </c>
      <c r="X260" s="8"/>
      <c r="Y260" s="8"/>
      <c r="Z260" s="8"/>
      <c r="AA260" s="8"/>
      <c r="AB260" s="8"/>
      <c r="AC260" s="8">
        <v>16452500</v>
      </c>
      <c r="AD260"/>
      <c r="AE260"/>
      <c r="AF260"/>
      <c r="AG260"/>
      <c r="AH260"/>
      <c r="AI260">
        <v>50</v>
      </c>
      <c r="AJ260" s="8"/>
      <c r="AK260" s="8"/>
      <c r="AL260" s="8"/>
      <c r="AM260" s="8"/>
      <c r="AN260" s="8"/>
      <c r="AO260" s="8">
        <v>32905000</v>
      </c>
      <c r="AP260" s="8"/>
      <c r="AQ260" s="8"/>
      <c r="AR260" s="8"/>
      <c r="AS260" s="8"/>
      <c r="AT260" s="8"/>
      <c r="AU260" s="8">
        <v>6020000</v>
      </c>
      <c r="AV260" s="8"/>
      <c r="AW260" s="8"/>
      <c r="AX260" s="8"/>
      <c r="AY260" s="8"/>
      <c r="AZ260" s="8"/>
      <c r="BA260" s="8">
        <v>6020000</v>
      </c>
      <c r="BB260" s="8"/>
      <c r="BC260" s="8"/>
      <c r="BD260" s="8"/>
      <c r="BE260" s="8"/>
      <c r="BF260" s="8"/>
      <c r="BG260" s="8">
        <v>6020000</v>
      </c>
      <c r="BH260" s="8"/>
      <c r="BI260" s="8"/>
      <c r="BJ260" s="8"/>
      <c r="BK260" s="8"/>
      <c r="BL260"/>
      <c r="BM260"/>
      <c r="BN260" s="10">
        <v>0</v>
      </c>
      <c r="BO260" s="10"/>
      <c r="BP260" s="10"/>
      <c r="BQ260" s="10"/>
      <c r="BR260" s="10"/>
      <c r="BS260" s="10"/>
      <c r="BT260" s="10"/>
      <c r="BU260" s="10"/>
      <c r="BV260" s="1" t="str">
        <f>Запрос1[[#This Row],[Менеджер]]</f>
        <v>Ануарбеков Марат Мерекеевич</v>
      </c>
      <c r="BW260" s="1" t="str">
        <f>Запрос1[[#This Row],[Дирекция]]</f>
        <v>Восточная дирекция</v>
      </c>
      <c r="BX260" s="1" t="str">
        <f t="shared" ref="BX260:BY323" si="4">CA260</f>
        <v>КХ ТАЛАПКЕР</v>
      </c>
      <c r="BY260" s="1" t="str">
        <f t="shared" si="4"/>
        <v>161064025149</v>
      </c>
      <c r="CA260" t="str">
        <f>Запрос1[[#This Row],[родитель]]</f>
        <v>КХ ТАЛАПКЕР</v>
      </c>
      <c r="CB260" t="str">
        <f>Запрос1[[#This Row],[БИНРодителя]]</f>
        <v>161064025149</v>
      </c>
    </row>
    <row r="261" spans="1:80" x14ac:dyDescent="0.3">
      <c r="A261" t="s">
        <v>11040</v>
      </c>
      <c r="B261" t="s">
        <v>2243</v>
      </c>
      <c r="C261"/>
      <c r="D261" t="s">
        <v>1464</v>
      </c>
      <c r="E261" t="s">
        <v>2292</v>
      </c>
      <c r="F261" t="s">
        <v>11098</v>
      </c>
      <c r="G261" t="s">
        <v>11099</v>
      </c>
      <c r="H261" t="s">
        <v>11100</v>
      </c>
      <c r="I261" t="s">
        <v>11101</v>
      </c>
      <c r="J261" t="s">
        <v>11101</v>
      </c>
      <c r="K261" t="s">
        <v>11100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 s="8"/>
      <c r="S261" s="8"/>
      <c r="T261" s="8"/>
      <c r="U261" s="8"/>
      <c r="V261" s="8"/>
      <c r="W261" s="8">
        <v>2340000</v>
      </c>
      <c r="X261" s="8"/>
      <c r="Y261" s="8"/>
      <c r="Z261" s="8"/>
      <c r="AA261" s="8"/>
      <c r="AB261" s="8"/>
      <c r="AC261" s="8">
        <v>2340000</v>
      </c>
      <c r="AD261"/>
      <c r="AE261"/>
      <c r="AF261"/>
      <c r="AG261"/>
      <c r="AH261"/>
      <c r="AI261">
        <v>100</v>
      </c>
      <c r="AJ261" s="8"/>
      <c r="AK261" s="8"/>
      <c r="AL261" s="8"/>
      <c r="AM261" s="8"/>
      <c r="AN261" s="8"/>
      <c r="AO261" s="8">
        <v>2340000</v>
      </c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/>
      <c r="BM261"/>
      <c r="BN261" s="10">
        <v>0</v>
      </c>
      <c r="BO261" s="10"/>
      <c r="BP261" s="10"/>
      <c r="BQ261" s="10"/>
      <c r="BR261" s="10"/>
      <c r="BS261" s="10"/>
      <c r="BT261" s="10"/>
      <c r="BU261" s="10"/>
      <c r="BV261" s="1" t="str">
        <f>Запрос1[[#This Row],[Менеджер]]</f>
        <v>Ануарбеков Марат Мерекеевич</v>
      </c>
      <c r="BW261" s="1" t="str">
        <f>Запрос1[[#This Row],[Дирекция]]</f>
        <v>Восточная дирекция</v>
      </c>
      <c r="BX261" s="1" t="str">
        <f t="shared" si="4"/>
        <v>КХ "РУСТЕМ"</v>
      </c>
      <c r="BY261" s="1" t="str">
        <f t="shared" si="4"/>
        <v>640912300338</v>
      </c>
      <c r="CA261" t="str">
        <f>Запрос1[[#This Row],[родитель]]</f>
        <v>КХ "РУСТЕМ"</v>
      </c>
      <c r="CB261" t="str">
        <f>Запрос1[[#This Row],[БИНРодителя]]</f>
        <v>640912300338</v>
      </c>
    </row>
    <row r="262" spans="1:80" x14ac:dyDescent="0.3">
      <c r="A262" t="s">
        <v>11040</v>
      </c>
      <c r="B262" t="s">
        <v>2243</v>
      </c>
      <c r="C262"/>
      <c r="D262" t="s">
        <v>1464</v>
      </c>
      <c r="E262" t="s">
        <v>2292</v>
      </c>
      <c r="F262" t="s">
        <v>3485</v>
      </c>
      <c r="G262" t="s">
        <v>3486</v>
      </c>
      <c r="H262" t="s">
        <v>11102</v>
      </c>
      <c r="I262" t="s">
        <v>11103</v>
      </c>
      <c r="J262" t="s">
        <v>11103</v>
      </c>
      <c r="K262" t="s">
        <v>11102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 s="8"/>
      <c r="S262" s="8"/>
      <c r="T262" s="8"/>
      <c r="U262" s="8"/>
      <c r="V262" s="8"/>
      <c r="W262" s="8">
        <v>24315872</v>
      </c>
      <c r="X262" s="8"/>
      <c r="Y262" s="8"/>
      <c r="Z262" s="8"/>
      <c r="AA262" s="8"/>
      <c r="AB262" s="8"/>
      <c r="AC262" s="8">
        <v>19130272</v>
      </c>
      <c r="AD262"/>
      <c r="AE262"/>
      <c r="AF262"/>
      <c r="AG262"/>
      <c r="AH262"/>
      <c r="AI262">
        <v>78.67</v>
      </c>
      <c r="AJ262" s="8"/>
      <c r="AK262" s="8"/>
      <c r="AL262" s="8"/>
      <c r="AM262" s="8"/>
      <c r="AN262" s="8"/>
      <c r="AO262" s="8">
        <v>24315872</v>
      </c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/>
      <c r="BM262"/>
      <c r="BN262" s="10">
        <v>0</v>
      </c>
      <c r="BO262" s="10"/>
      <c r="BP262" s="10"/>
      <c r="BQ262" s="10"/>
      <c r="BR262" s="10"/>
      <c r="BS262" s="10"/>
      <c r="BT262" s="10"/>
      <c r="BU262" s="10"/>
      <c r="BV262" s="1" t="str">
        <f>Запрос1[[#This Row],[Менеджер]]</f>
        <v>Ануарбеков Марат Мерекеевич</v>
      </c>
      <c r="BW262" s="1" t="str">
        <f>Запрос1[[#This Row],[Дирекция]]</f>
        <v>Восточная дирекция</v>
      </c>
      <c r="BX262" s="1" t="str">
        <f t="shared" si="4"/>
        <v>КХ "СМАГУЛ"</v>
      </c>
      <c r="BY262" s="1" t="str">
        <f t="shared" si="4"/>
        <v>101064018541</v>
      </c>
      <c r="CA262" t="str">
        <f>Запрос1[[#This Row],[родитель]]</f>
        <v>КХ "СМАГУЛ"</v>
      </c>
      <c r="CB262" t="str">
        <f>Запрос1[[#This Row],[БИНРодителя]]</f>
        <v>101064018541</v>
      </c>
    </row>
    <row r="263" spans="1:80" x14ac:dyDescent="0.3">
      <c r="A263" t="s">
        <v>11040</v>
      </c>
      <c r="B263" t="s">
        <v>500</v>
      </c>
      <c r="C263" t="s">
        <v>521</v>
      </c>
      <c r="D263" t="s">
        <v>501</v>
      </c>
      <c r="E263" t="s">
        <v>507</v>
      </c>
      <c r="F263" t="s">
        <v>737</v>
      </c>
      <c r="G263" t="s">
        <v>738</v>
      </c>
      <c r="H263" t="s">
        <v>739</v>
      </c>
      <c r="I263" t="s">
        <v>740</v>
      </c>
      <c r="J263" t="s">
        <v>740</v>
      </c>
      <c r="K263" t="s">
        <v>739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 s="8"/>
      <c r="S263" s="8"/>
      <c r="T263" s="8"/>
      <c r="U263" s="8"/>
      <c r="V263" s="8">
        <v>6884250</v>
      </c>
      <c r="W263" s="8">
        <v>2912000</v>
      </c>
      <c r="X263" s="8"/>
      <c r="Y263" s="8"/>
      <c r="Z263" s="8"/>
      <c r="AA263" s="8"/>
      <c r="AB263" s="8">
        <v>3292400</v>
      </c>
      <c r="AC263" s="8">
        <v>873600</v>
      </c>
      <c r="AD263"/>
      <c r="AE263"/>
      <c r="AF263"/>
      <c r="AG263"/>
      <c r="AH263">
        <v>47.83</v>
      </c>
      <c r="AI263">
        <v>30</v>
      </c>
      <c r="AJ263" s="8"/>
      <c r="AK263" s="8"/>
      <c r="AL263" s="8"/>
      <c r="AM263" s="8"/>
      <c r="AN263" s="8">
        <v>6884250</v>
      </c>
      <c r="AO263" s="8">
        <v>2912000</v>
      </c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/>
      <c r="BM263"/>
      <c r="BN263" s="10">
        <v>0</v>
      </c>
      <c r="BO263" s="10"/>
      <c r="BP263" s="10"/>
      <c r="BQ263" s="10"/>
      <c r="BR263" s="10"/>
      <c r="BS263" s="10"/>
      <c r="BT263" s="10"/>
      <c r="BU263" s="10"/>
      <c r="BV263" s="1" t="str">
        <f>Запрос1[[#This Row],[Менеджер]]</f>
        <v>Бориленко Александр Александрович</v>
      </c>
      <c r="BW263" s="1" t="str">
        <f>Запрос1[[#This Row],[Дирекция]]</f>
        <v>Восточная дирекция</v>
      </c>
      <c r="BX263" s="1" t="str">
        <f t="shared" si="4"/>
        <v>ТОО "СММ Алтай</v>
      </c>
      <c r="BY263" s="1" t="str">
        <f t="shared" si="4"/>
        <v>210240003034</v>
      </c>
      <c r="CA263" t="str">
        <f>Запрос1[[#This Row],[родитель]]</f>
        <v>ТОО "СММ Алтай</v>
      </c>
      <c r="CB263" t="str">
        <f>Запрос1[[#This Row],[БИНРодителя]]</f>
        <v>210240003034</v>
      </c>
    </row>
    <row r="264" spans="1:80" x14ac:dyDescent="0.3">
      <c r="A264" t="s">
        <v>11040</v>
      </c>
      <c r="B264" t="s">
        <v>500</v>
      </c>
      <c r="C264" t="s">
        <v>521</v>
      </c>
      <c r="D264" t="s">
        <v>501</v>
      </c>
      <c r="E264" t="s">
        <v>741</v>
      </c>
      <c r="F264" t="s">
        <v>832</v>
      </c>
      <c r="G264" t="s">
        <v>833</v>
      </c>
      <c r="H264" t="s">
        <v>834</v>
      </c>
      <c r="I264" t="s">
        <v>835</v>
      </c>
      <c r="J264" t="s">
        <v>1324</v>
      </c>
      <c r="K264" t="s">
        <v>1325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 s="8"/>
      <c r="S264" s="8"/>
      <c r="T264" s="8"/>
      <c r="U264" s="8"/>
      <c r="V264" s="8">
        <v>15000000</v>
      </c>
      <c r="W264" s="8"/>
      <c r="X264" s="8"/>
      <c r="Y264" s="8"/>
      <c r="Z264" s="8"/>
      <c r="AA264" s="8"/>
      <c r="AB264" s="8">
        <v>0</v>
      </c>
      <c r="AC264" s="8"/>
      <c r="AD264"/>
      <c r="AE264"/>
      <c r="AF264"/>
      <c r="AG264"/>
      <c r="AH264">
        <v>0</v>
      </c>
      <c r="AI264"/>
      <c r="AJ264" s="8"/>
      <c r="AK264" s="8"/>
      <c r="AL264" s="8"/>
      <c r="AM264" s="8"/>
      <c r="AN264" s="8">
        <v>15000000</v>
      </c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>
        <v>36972000</v>
      </c>
      <c r="BJ264" s="8"/>
      <c r="BK264" s="8"/>
      <c r="BL264"/>
      <c r="BM264">
        <v>0</v>
      </c>
      <c r="BN264" s="10">
        <v>0</v>
      </c>
      <c r="BO264" s="10"/>
      <c r="BP264" s="10"/>
      <c r="BQ264" s="10"/>
      <c r="BR264" s="10"/>
      <c r="BS264" s="10"/>
      <c r="BT264" s="10"/>
      <c r="BU264" s="10"/>
      <c r="BV264" s="1" t="str">
        <f>Запрос1[[#This Row],[Менеджер]]</f>
        <v>Бориленко Александр Александрович</v>
      </c>
      <c r="BW264" s="1" t="str">
        <f>Запрос1[[#This Row],[Дирекция]]</f>
        <v>Восточная дирекция</v>
      </c>
      <c r="BX264" s="1" t="str">
        <f t="shared" si="4"/>
        <v>КХ Багратион</v>
      </c>
      <c r="BY264" s="1" t="str">
        <f t="shared" si="4"/>
        <v>661226300444</v>
      </c>
      <c r="CA264" t="str">
        <f>Запрос1[[#This Row],[родитель]]</f>
        <v>КХ Багратион</v>
      </c>
      <c r="CB264" t="str">
        <f>Запрос1[[#This Row],[БИНРодителя]]</f>
        <v>661226300444</v>
      </c>
    </row>
    <row r="265" spans="1:80" x14ac:dyDescent="0.3">
      <c r="A265" t="s">
        <v>11040</v>
      </c>
      <c r="B265" t="s">
        <v>500</v>
      </c>
      <c r="C265" t="s">
        <v>521</v>
      </c>
      <c r="D265" t="s">
        <v>501</v>
      </c>
      <c r="E265" t="s">
        <v>741</v>
      </c>
      <c r="F265" t="s">
        <v>742</v>
      </c>
      <c r="G265" t="s">
        <v>743</v>
      </c>
      <c r="H265" t="s">
        <v>744</v>
      </c>
      <c r="I265" t="s">
        <v>745</v>
      </c>
      <c r="J265" t="s">
        <v>745</v>
      </c>
      <c r="K265" t="s">
        <v>744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 s="8"/>
      <c r="S265" s="8"/>
      <c r="T265" s="8"/>
      <c r="U265" s="8"/>
      <c r="V265" s="8">
        <v>784000</v>
      </c>
      <c r="W265" s="8"/>
      <c r="X265" s="8"/>
      <c r="Y265" s="8"/>
      <c r="Z265" s="8"/>
      <c r="AA265" s="8"/>
      <c r="AB265" s="8">
        <v>784000</v>
      </c>
      <c r="AC265" s="8"/>
      <c r="AD265"/>
      <c r="AE265"/>
      <c r="AF265"/>
      <c r="AG265"/>
      <c r="AH265">
        <v>100</v>
      </c>
      <c r="AI265"/>
      <c r="AJ265" s="8"/>
      <c r="AK265" s="8"/>
      <c r="AL265" s="8"/>
      <c r="AM265" s="8"/>
      <c r="AN265" s="8">
        <v>784000</v>
      </c>
      <c r="AO265" s="8"/>
      <c r="AP265" s="8"/>
      <c r="AQ265" s="8"/>
      <c r="AR265" s="8"/>
      <c r="AS265" s="8"/>
      <c r="AT265" s="8">
        <v>616000</v>
      </c>
      <c r="AU265" s="8"/>
      <c r="AV265" s="8"/>
      <c r="AW265" s="8"/>
      <c r="AX265" s="8"/>
      <c r="AY265" s="8"/>
      <c r="AZ265" s="8">
        <v>616000</v>
      </c>
      <c r="BA265" s="8"/>
      <c r="BB265" s="8"/>
      <c r="BC265" s="8"/>
      <c r="BD265" s="8"/>
      <c r="BE265" s="8"/>
      <c r="BF265" s="8">
        <v>616000</v>
      </c>
      <c r="BG265" s="8"/>
      <c r="BH265" s="8"/>
      <c r="BI265" s="8">
        <v>65816250</v>
      </c>
      <c r="BJ265" s="8"/>
      <c r="BK265" s="8"/>
      <c r="BL265"/>
      <c r="BM265">
        <v>0</v>
      </c>
      <c r="BN265" s="10">
        <v>0</v>
      </c>
      <c r="BO265" s="10"/>
      <c r="BP265" s="10"/>
      <c r="BQ265" s="10"/>
      <c r="BR265" s="10"/>
      <c r="BS265" s="10"/>
      <c r="BT265" s="10"/>
      <c r="BU265" s="10"/>
      <c r="BV265" s="1" t="str">
        <f>Запрос1[[#This Row],[Менеджер]]</f>
        <v>Бориленко Александр Александрович</v>
      </c>
      <c r="BW265" s="1" t="str">
        <f>Запрос1[[#This Row],[Дирекция]]</f>
        <v>Восточная дирекция</v>
      </c>
      <c r="BX265" s="1" t="str">
        <f t="shared" si="4"/>
        <v>ТОО КАМЕНСКОЕ SP</v>
      </c>
      <c r="BY265" s="1" t="str">
        <f t="shared" si="4"/>
        <v>041240005552</v>
      </c>
      <c r="CA265" t="str">
        <f>Запрос1[[#This Row],[родитель]]</f>
        <v>ТОО КАМЕНСКОЕ SP</v>
      </c>
      <c r="CB265" t="str">
        <f>Запрос1[[#This Row],[БИНРодителя]]</f>
        <v>041240005552</v>
      </c>
    </row>
    <row r="266" spans="1:80" x14ac:dyDescent="0.3">
      <c r="A266" t="s">
        <v>11040</v>
      </c>
      <c r="B266" t="s">
        <v>500</v>
      </c>
      <c r="C266" t="s">
        <v>521</v>
      </c>
      <c r="D266" t="s">
        <v>501</v>
      </c>
      <c r="E266" t="s">
        <v>502</v>
      </c>
      <c r="F266" t="s">
        <v>1375</v>
      </c>
      <c r="G266" t="s">
        <v>1376</v>
      </c>
      <c r="H266" t="s">
        <v>1444</v>
      </c>
      <c r="I266" t="s">
        <v>1445</v>
      </c>
      <c r="J266" t="s">
        <v>1445</v>
      </c>
      <c r="K266" t="s">
        <v>1444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 s="8"/>
      <c r="S266" s="8"/>
      <c r="T266" s="8"/>
      <c r="U266" s="8"/>
      <c r="V266" s="8"/>
      <c r="W266" s="8">
        <v>5863070</v>
      </c>
      <c r="X266" s="8"/>
      <c r="Y266" s="8"/>
      <c r="Z266" s="8"/>
      <c r="AA266" s="8"/>
      <c r="AB266" s="8"/>
      <c r="AC266" s="8">
        <v>5863070</v>
      </c>
      <c r="AD266"/>
      <c r="AE266"/>
      <c r="AF266"/>
      <c r="AG266"/>
      <c r="AH266"/>
      <c r="AI266">
        <v>100</v>
      </c>
      <c r="AJ266" s="8"/>
      <c r="AK266" s="8"/>
      <c r="AL266" s="8"/>
      <c r="AM266" s="8"/>
      <c r="AN266" s="8"/>
      <c r="AO266" s="8">
        <v>5863070</v>
      </c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/>
      <c r="BM266"/>
      <c r="BN266" s="10">
        <v>0</v>
      </c>
      <c r="BO266" s="10"/>
      <c r="BP266" s="10"/>
      <c r="BQ266" s="10"/>
      <c r="BR266" s="10"/>
      <c r="BS266" s="10"/>
      <c r="BT266" s="10"/>
      <c r="BU266" s="10"/>
      <c r="BV266" s="1" t="str">
        <f>Запрос1[[#This Row],[Менеджер]]</f>
        <v>Бориленко Александр Александрович</v>
      </c>
      <c r="BW266" s="1" t="str">
        <f>Запрос1[[#This Row],[Дирекция]]</f>
        <v>Восточная дирекция</v>
      </c>
      <c r="BX266" s="1" t="e">
        <f t="shared" si="4"/>
        <v>#N/A</v>
      </c>
      <c r="BY266" s="1" t="e">
        <f t="shared" si="4"/>
        <v>#N/A</v>
      </c>
      <c r="CA266" t="e">
        <f>VLOOKUP(Запрос1[[#This Row],[БИНКХ]],'[2]Группы компаний'!$A:$E,4,0)</f>
        <v>#N/A</v>
      </c>
      <c r="CB266" t="e">
        <f>VLOOKUP(CA266,$H:$I,2,0)</f>
        <v>#N/A</v>
      </c>
    </row>
    <row r="267" spans="1:80" x14ac:dyDescent="0.3">
      <c r="A267" t="s">
        <v>11040</v>
      </c>
      <c r="B267" t="s">
        <v>500</v>
      </c>
      <c r="C267" t="s">
        <v>521</v>
      </c>
      <c r="D267" t="s">
        <v>501</v>
      </c>
      <c r="E267" t="s">
        <v>502</v>
      </c>
      <c r="F267" t="s">
        <v>503</v>
      </c>
      <c r="G267" t="s">
        <v>504</v>
      </c>
      <c r="H267" t="s">
        <v>761</v>
      </c>
      <c r="I267" t="s">
        <v>762</v>
      </c>
      <c r="J267" t="s">
        <v>1383</v>
      </c>
      <c r="K267" t="s">
        <v>1384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 s="8"/>
      <c r="S267" s="8"/>
      <c r="T267" s="8"/>
      <c r="U267" s="8"/>
      <c r="V267" s="8">
        <v>15158880</v>
      </c>
      <c r="W267" s="8">
        <v>28303135</v>
      </c>
      <c r="X267" s="8"/>
      <c r="Y267" s="8"/>
      <c r="Z267" s="8"/>
      <c r="AA267" s="8"/>
      <c r="AB267" s="8">
        <v>3081979</v>
      </c>
      <c r="AC267" s="8">
        <v>18142768</v>
      </c>
      <c r="AD267"/>
      <c r="AE267"/>
      <c r="AF267"/>
      <c r="AG267"/>
      <c r="AH267">
        <v>20.329999999999998</v>
      </c>
      <c r="AI267">
        <v>64.099999999999994</v>
      </c>
      <c r="AJ267" s="8"/>
      <c r="AK267" s="8"/>
      <c r="AL267" s="8"/>
      <c r="AM267" s="8"/>
      <c r="AN267" s="8">
        <v>15158880</v>
      </c>
      <c r="AO267" s="8">
        <v>28303135</v>
      </c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>
        <v>30715645</v>
      </c>
      <c r="BJ267" s="8"/>
      <c r="BK267" s="8">
        <v>10969285</v>
      </c>
      <c r="BL267"/>
      <c r="BM267">
        <v>35.712299999999999</v>
      </c>
      <c r="BN267" s="10">
        <v>1</v>
      </c>
      <c r="BO267" s="10">
        <v>20250000</v>
      </c>
      <c r="BP267" s="10">
        <v>20250000</v>
      </c>
      <c r="BQ267" s="10">
        <v>100</v>
      </c>
      <c r="BR267" s="10"/>
      <c r="BS267" s="10"/>
      <c r="BT267" s="10"/>
      <c r="BU267" s="10"/>
      <c r="BV267" s="1" t="str">
        <f>Запрос1[[#This Row],[Менеджер]]</f>
        <v>Бориленко Александр Александрович</v>
      </c>
      <c r="BW267" s="1" t="str">
        <f>Запрос1[[#This Row],[Дирекция]]</f>
        <v>Восточная дирекция</v>
      </c>
      <c r="BX267" s="1" t="str">
        <f t="shared" si="4"/>
        <v>ТОО "Мойылды-Байқонур"</v>
      </c>
      <c r="BY267" s="1" t="str">
        <f t="shared" si="4"/>
        <v>041240006322</v>
      </c>
      <c r="CA267" t="str">
        <f>Запрос1[[#This Row],[родитель]]</f>
        <v>ТОО "Мойылды-Байқонур"</v>
      </c>
      <c r="CB267" t="str">
        <f>Запрос1[[#This Row],[БИНРодителя]]</f>
        <v>041240006322</v>
      </c>
    </row>
    <row r="268" spans="1:80" x14ac:dyDescent="0.3">
      <c r="A268" t="s">
        <v>11040</v>
      </c>
      <c r="B268" t="s">
        <v>500</v>
      </c>
      <c r="C268" t="s">
        <v>521</v>
      </c>
      <c r="D268" t="s">
        <v>501</v>
      </c>
      <c r="E268" t="s">
        <v>502</v>
      </c>
      <c r="F268" t="s">
        <v>754</v>
      </c>
      <c r="G268" t="s">
        <v>755</v>
      </c>
      <c r="H268" t="s">
        <v>756</v>
      </c>
      <c r="I268" t="s">
        <v>757</v>
      </c>
      <c r="J268" t="s">
        <v>757</v>
      </c>
      <c r="K268" t="s">
        <v>756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 s="8"/>
      <c r="S268" s="8"/>
      <c r="T268" s="8"/>
      <c r="U268" s="8"/>
      <c r="V268" s="8">
        <v>12162600</v>
      </c>
      <c r="W268" s="8"/>
      <c r="X268" s="8"/>
      <c r="Y268" s="8"/>
      <c r="Z268" s="8"/>
      <c r="AA268" s="8"/>
      <c r="AB268" s="8">
        <v>0</v>
      </c>
      <c r="AC268" s="8"/>
      <c r="AD268"/>
      <c r="AE268"/>
      <c r="AF268"/>
      <c r="AG268"/>
      <c r="AH268">
        <v>0</v>
      </c>
      <c r="AI268"/>
      <c r="AJ268" s="8"/>
      <c r="AK268" s="8"/>
      <c r="AL268" s="8"/>
      <c r="AM268" s="8"/>
      <c r="AN268" s="8">
        <v>12162600</v>
      </c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>
        <v>12162600</v>
      </c>
      <c r="BJ268" s="8"/>
      <c r="BK268" s="8">
        <v>12162600</v>
      </c>
      <c r="BL268"/>
      <c r="BM268">
        <v>100</v>
      </c>
      <c r="BN268" s="10">
        <v>0</v>
      </c>
      <c r="BO268" s="10"/>
      <c r="BP268" s="10"/>
      <c r="BQ268" s="10"/>
      <c r="BR268" s="10"/>
      <c r="BS268" s="10"/>
      <c r="BT268" s="10"/>
      <c r="BU268" s="10"/>
      <c r="BV268" s="1" t="str">
        <f>Запрос1[[#This Row],[Менеджер]]</f>
        <v>Бориленко Александр Александрович</v>
      </c>
      <c r="BW268" s="1" t="str">
        <f>Запрос1[[#This Row],[Дирекция]]</f>
        <v>Восточная дирекция</v>
      </c>
      <c r="BX268" s="1" t="e">
        <f t="shared" si="4"/>
        <v>#N/A</v>
      </c>
      <c r="BY268" s="1" t="e">
        <f t="shared" si="4"/>
        <v>#N/A</v>
      </c>
      <c r="CA268" t="e">
        <f>VLOOKUP(Запрос1[[#This Row],[БИНКХ]],'[2]Группы компаний'!$A:$E,4,0)</f>
        <v>#N/A</v>
      </c>
      <c r="CB268" t="e">
        <f>VLOOKUP(CA268,$H:$I,2,0)</f>
        <v>#N/A</v>
      </c>
    </row>
    <row r="269" spans="1:80" x14ac:dyDescent="0.3">
      <c r="A269" t="s">
        <v>11040</v>
      </c>
      <c r="B269" t="s">
        <v>500</v>
      </c>
      <c r="C269" t="s">
        <v>521</v>
      </c>
      <c r="D269" t="s">
        <v>501</v>
      </c>
      <c r="E269" t="s">
        <v>502</v>
      </c>
      <c r="F269" t="s">
        <v>754</v>
      </c>
      <c r="G269" t="s">
        <v>758</v>
      </c>
      <c r="H269" t="s">
        <v>856</v>
      </c>
      <c r="I269" t="s">
        <v>857</v>
      </c>
      <c r="J269" t="s">
        <v>1449</v>
      </c>
      <c r="K269" t="s">
        <v>1448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/>
      <c r="AE269"/>
      <c r="AF269"/>
      <c r="AG269"/>
      <c r="AH269"/>
      <c r="AI269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/>
      <c r="BM269"/>
      <c r="BN269" s="10">
        <v>1</v>
      </c>
      <c r="BO269" s="10">
        <v>5096000</v>
      </c>
      <c r="BP269" s="10">
        <v>5096000</v>
      </c>
      <c r="BQ269" s="10">
        <v>100</v>
      </c>
      <c r="BR269" s="10"/>
      <c r="BS269" s="10"/>
      <c r="BT269" s="10"/>
      <c r="BU269" s="10"/>
      <c r="BV269" s="1" t="str">
        <f>Запрос1[[#This Row],[Менеджер]]</f>
        <v>Бориленко Александр Александрович</v>
      </c>
      <c r="BW269" s="1" t="str">
        <f>Запрос1[[#This Row],[Дирекция]]</f>
        <v>Восточная дирекция</v>
      </c>
      <c r="BX269" s="1" t="str">
        <f t="shared" si="4"/>
        <v>КХ Сердюков</v>
      </c>
      <c r="BY269" s="1" t="str">
        <f t="shared" si="4"/>
        <v>520304300843</v>
      </c>
      <c r="CA269" t="str">
        <f>Запрос1[[#This Row],[КХ]]</f>
        <v>КХ Сердюков</v>
      </c>
      <c r="CB269" t="str">
        <f>Запрос1[[#This Row],[БИНКХ]]</f>
        <v>520304300843</v>
      </c>
    </row>
    <row r="270" spans="1:80" x14ac:dyDescent="0.3">
      <c r="A270" t="s">
        <v>11040</v>
      </c>
      <c r="B270" t="s">
        <v>765</v>
      </c>
      <c r="C270"/>
      <c r="D270" t="s">
        <v>501</v>
      </c>
      <c r="E270" t="s">
        <v>519</v>
      </c>
      <c r="F270" t="s">
        <v>733</v>
      </c>
      <c r="G270" t="s">
        <v>734</v>
      </c>
      <c r="H270" t="s">
        <v>1417</v>
      </c>
      <c r="I270" t="s">
        <v>1418</v>
      </c>
      <c r="J270" t="s">
        <v>1172</v>
      </c>
      <c r="K270" t="s">
        <v>1171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 s="8"/>
      <c r="S270" s="8"/>
      <c r="T270" s="8"/>
      <c r="U270" s="8">
        <v>2645444</v>
      </c>
      <c r="V270" s="8"/>
      <c r="W270" s="8"/>
      <c r="X270" s="8"/>
      <c r="Y270" s="8"/>
      <c r="Z270" s="8"/>
      <c r="AA270" s="8">
        <v>2645444</v>
      </c>
      <c r="AB270" s="8"/>
      <c r="AC270" s="8"/>
      <c r="AD270"/>
      <c r="AE270"/>
      <c r="AF270"/>
      <c r="AG270">
        <v>100</v>
      </c>
      <c r="AH270"/>
      <c r="AI270"/>
      <c r="AJ270" s="8"/>
      <c r="AK270" s="8"/>
      <c r="AL270" s="8"/>
      <c r="AM270" s="8">
        <v>2645444</v>
      </c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>
        <v>19607688</v>
      </c>
      <c r="BI270" s="8"/>
      <c r="BJ270" s="8">
        <v>10666888</v>
      </c>
      <c r="BK270" s="8"/>
      <c r="BL270">
        <v>54.401499999999999</v>
      </c>
      <c r="BM270"/>
      <c r="BN270" s="10">
        <v>0</v>
      </c>
      <c r="BO270" s="10"/>
      <c r="BP270" s="10"/>
      <c r="BQ270" s="10"/>
      <c r="BR270" s="10"/>
      <c r="BS270" s="10"/>
      <c r="BT270" s="10"/>
      <c r="BU270" s="10"/>
      <c r="BV270" s="1" t="str">
        <f>Запрос1[[#This Row],[Менеджер]]</f>
        <v>Дробышев Дмитрий</v>
      </c>
      <c r="BW270" s="1" t="str">
        <f>Запрос1[[#This Row],[Дирекция]]</f>
        <v>Восточная дирекция</v>
      </c>
      <c r="BX270" s="1" t="str">
        <f t="shared" si="4"/>
        <v>ТОО "Тамирлан и К."</v>
      </c>
      <c r="BY270" s="1" t="str">
        <f t="shared" si="4"/>
        <v>170240001404</v>
      </c>
      <c r="CA270" t="str">
        <f>VLOOKUP(Запрос1[[#This Row],[БИНКХ]],'[2]Группы компаний'!$A:$E,4,0)</f>
        <v>ТОО "Тамирлан и К."</v>
      </c>
      <c r="CB270" t="str">
        <f>VLOOKUP(CA270,$H:$I,2,0)</f>
        <v>170240001404</v>
      </c>
    </row>
    <row r="271" spans="1:80" x14ac:dyDescent="0.3">
      <c r="A271" t="s">
        <v>11040</v>
      </c>
      <c r="B271" t="s">
        <v>2243</v>
      </c>
      <c r="C271"/>
      <c r="D271" t="s">
        <v>1464</v>
      </c>
      <c r="E271" t="s">
        <v>2244</v>
      </c>
      <c r="F271" t="s">
        <v>2245</v>
      </c>
      <c r="G271"/>
      <c r="H271" t="s">
        <v>11104</v>
      </c>
      <c r="I271" t="s">
        <v>11105</v>
      </c>
      <c r="J271" t="s">
        <v>11105</v>
      </c>
      <c r="K271" t="s">
        <v>11104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 s="8"/>
      <c r="S271" s="8"/>
      <c r="T271" s="8"/>
      <c r="U271" s="8"/>
      <c r="V271" s="8"/>
      <c r="W271" s="8">
        <v>1089658</v>
      </c>
      <c r="X271" s="8"/>
      <c r="Y271" s="8"/>
      <c r="Z271" s="8"/>
      <c r="AA271" s="8"/>
      <c r="AB271" s="8"/>
      <c r="AC271" s="8">
        <v>1089658</v>
      </c>
      <c r="AD271"/>
      <c r="AE271"/>
      <c r="AF271"/>
      <c r="AG271"/>
      <c r="AH271"/>
      <c r="AI271">
        <v>100</v>
      </c>
      <c r="AJ271" s="8"/>
      <c r="AK271" s="8"/>
      <c r="AL271" s="8"/>
      <c r="AM271" s="8"/>
      <c r="AN271" s="8"/>
      <c r="AO271" s="8">
        <v>1089658</v>
      </c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/>
      <c r="BM271"/>
      <c r="BN271" s="10">
        <v>0</v>
      </c>
      <c r="BO271" s="10"/>
      <c r="BP271" s="10"/>
      <c r="BQ271" s="10"/>
      <c r="BR271" s="10"/>
      <c r="BS271" s="10"/>
      <c r="BT271" s="10"/>
      <c r="BU271" s="10"/>
      <c r="BV271" s="1" t="str">
        <f>Запрос1[[#This Row],[Менеджер]]</f>
        <v>Ануарбеков Марат Мерекеевич</v>
      </c>
      <c r="BW271" s="1" t="str">
        <f>Запрос1[[#This Row],[Дирекция]]</f>
        <v>Восточная дирекция</v>
      </c>
      <c r="BX271" s="1" t="e">
        <f t="shared" si="4"/>
        <v>#N/A</v>
      </c>
      <c r="BY271" s="1" t="e">
        <f t="shared" si="4"/>
        <v>#N/A</v>
      </c>
      <c r="CA271" t="e">
        <f>VLOOKUP(Запрос1[[#This Row],[БИНКХ]],'[2]Группы компаний'!$A:$E,4,0)</f>
        <v>#N/A</v>
      </c>
      <c r="CB271" t="e">
        <f>VLOOKUP(CA271,$H:$I,2,0)</f>
        <v>#N/A</v>
      </c>
    </row>
    <row r="272" spans="1:80" x14ac:dyDescent="0.3">
      <c r="A272" t="s">
        <v>11040</v>
      </c>
      <c r="B272" t="s">
        <v>2243</v>
      </c>
      <c r="C272"/>
      <c r="D272" t="s">
        <v>1464</v>
      </c>
      <c r="E272" t="s">
        <v>2244</v>
      </c>
      <c r="F272" t="s">
        <v>2245</v>
      </c>
      <c r="G272"/>
      <c r="H272" t="s">
        <v>11106</v>
      </c>
      <c r="I272" t="s">
        <v>11107</v>
      </c>
      <c r="J272" t="s">
        <v>11107</v>
      </c>
      <c r="K272" t="s">
        <v>11106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 s="8"/>
      <c r="S272" s="8"/>
      <c r="T272" s="8"/>
      <c r="U272" s="8"/>
      <c r="V272" s="8"/>
      <c r="W272" s="8">
        <v>4840425</v>
      </c>
      <c r="X272" s="8"/>
      <c r="Y272" s="8"/>
      <c r="Z272" s="8"/>
      <c r="AA272" s="8"/>
      <c r="AB272" s="8"/>
      <c r="AC272" s="8">
        <v>2420212.5</v>
      </c>
      <c r="AD272"/>
      <c r="AE272"/>
      <c r="AF272"/>
      <c r="AG272"/>
      <c r="AH272"/>
      <c r="AI272">
        <v>50</v>
      </c>
      <c r="AJ272" s="8"/>
      <c r="AK272" s="8"/>
      <c r="AL272" s="8"/>
      <c r="AM272" s="8"/>
      <c r="AN272" s="8"/>
      <c r="AO272" s="8">
        <v>4840425</v>
      </c>
      <c r="AP272" s="8"/>
      <c r="AQ272" s="8"/>
      <c r="AR272" s="8"/>
      <c r="AS272" s="8"/>
      <c r="AT272" s="8"/>
      <c r="AU272" s="8">
        <v>1665375</v>
      </c>
      <c r="AV272" s="8"/>
      <c r="AW272" s="8"/>
      <c r="AX272" s="8"/>
      <c r="AY272" s="8"/>
      <c r="AZ272" s="8"/>
      <c r="BA272" s="8">
        <v>1665375</v>
      </c>
      <c r="BB272" s="8"/>
      <c r="BC272" s="8"/>
      <c r="BD272" s="8"/>
      <c r="BE272" s="8"/>
      <c r="BF272" s="8"/>
      <c r="BG272" s="8">
        <v>664020</v>
      </c>
      <c r="BH272" s="8"/>
      <c r="BI272" s="8"/>
      <c r="BJ272" s="8"/>
      <c r="BK272" s="8"/>
      <c r="BL272"/>
      <c r="BM272"/>
      <c r="BN272" s="10">
        <v>0</v>
      </c>
      <c r="BO272" s="10"/>
      <c r="BP272" s="10"/>
      <c r="BQ272" s="10"/>
      <c r="BR272" s="10"/>
      <c r="BS272" s="10"/>
      <c r="BT272" s="10"/>
      <c r="BU272" s="10"/>
      <c r="BV272" s="1" t="str">
        <f>Запрос1[[#This Row],[Менеджер]]</f>
        <v>Ануарбеков Марат Мерекеевич</v>
      </c>
      <c r="BW272" s="1" t="str">
        <f>Запрос1[[#This Row],[Дирекция]]</f>
        <v>Восточная дирекция</v>
      </c>
      <c r="BX272" s="1" t="e">
        <f t="shared" si="4"/>
        <v>#N/A</v>
      </c>
      <c r="BY272" s="1" t="e">
        <f t="shared" si="4"/>
        <v>#N/A</v>
      </c>
      <c r="CA272" t="e">
        <f>VLOOKUP(Запрос1[[#This Row],[БИНКХ]],'[2]Группы компаний'!$A:$E,4,0)</f>
        <v>#N/A</v>
      </c>
      <c r="CB272" t="e">
        <f>VLOOKUP(CA272,$H:$I,2,0)</f>
        <v>#N/A</v>
      </c>
    </row>
    <row r="273" spans="1:80" x14ac:dyDescent="0.3">
      <c r="A273" t="s">
        <v>11040</v>
      </c>
      <c r="B273" t="s">
        <v>2243</v>
      </c>
      <c r="C273"/>
      <c r="D273" t="s">
        <v>1464</v>
      </c>
      <c r="E273" t="s">
        <v>2252</v>
      </c>
      <c r="F273" t="s">
        <v>2253</v>
      </c>
      <c r="G273" t="s">
        <v>11108</v>
      </c>
      <c r="H273" t="s">
        <v>11109</v>
      </c>
      <c r="I273" t="s">
        <v>11110</v>
      </c>
      <c r="J273" t="s">
        <v>11110</v>
      </c>
      <c r="K273" t="s">
        <v>11109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 s="8"/>
      <c r="S273" s="8"/>
      <c r="T273" s="8"/>
      <c r="U273" s="8"/>
      <c r="V273" s="8"/>
      <c r="W273" s="8">
        <v>5795000</v>
      </c>
      <c r="X273" s="8"/>
      <c r="Y273" s="8"/>
      <c r="Z273" s="8"/>
      <c r="AA273" s="8"/>
      <c r="AB273" s="8"/>
      <c r="AC273" s="8">
        <v>1738500</v>
      </c>
      <c r="AD273"/>
      <c r="AE273"/>
      <c r="AF273"/>
      <c r="AG273"/>
      <c r="AH273"/>
      <c r="AI273">
        <v>30</v>
      </c>
      <c r="AJ273" s="8"/>
      <c r="AK273" s="8"/>
      <c r="AL273" s="8"/>
      <c r="AM273" s="8"/>
      <c r="AN273" s="8"/>
      <c r="AO273" s="8">
        <v>5795000</v>
      </c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/>
      <c r="BM273"/>
      <c r="BN273" s="10">
        <v>0</v>
      </c>
      <c r="BO273" s="10"/>
      <c r="BP273" s="10"/>
      <c r="BQ273" s="10"/>
      <c r="BR273" s="10"/>
      <c r="BS273" s="10"/>
      <c r="BT273" s="10"/>
      <c r="BU273" s="10"/>
      <c r="BV273" s="1" t="str">
        <f>Запрос1[[#This Row],[Менеджер]]</f>
        <v>Ануарбеков Марат Мерекеевич</v>
      </c>
      <c r="BW273" s="1" t="str">
        <f>Запрос1[[#This Row],[Дирекция]]</f>
        <v>Восточная дирекция</v>
      </c>
      <c r="BX273" s="1" t="str">
        <f t="shared" si="4"/>
        <v>КХ "АГРО БИЗНЕС АЗИЯ"</v>
      </c>
      <c r="BY273" s="1" t="str">
        <f t="shared" si="4"/>
        <v>210464018477</v>
      </c>
      <c r="CA273" t="str">
        <f>Запрос1[[#This Row],[родитель]]</f>
        <v>КХ "АГРО БИЗНЕС АЗИЯ"</v>
      </c>
      <c r="CB273" t="str">
        <f>Запрос1[[#This Row],[БИНРодителя]]</f>
        <v>210464018477</v>
      </c>
    </row>
    <row r="274" spans="1:80" x14ac:dyDescent="0.3">
      <c r="A274" t="s">
        <v>11040</v>
      </c>
      <c r="B274" t="s">
        <v>2243</v>
      </c>
      <c r="C274"/>
      <c r="D274" t="s">
        <v>1464</v>
      </c>
      <c r="E274" t="s">
        <v>2252</v>
      </c>
      <c r="F274" t="s">
        <v>11115</v>
      </c>
      <c r="G274" t="s">
        <v>1627</v>
      </c>
      <c r="H274" t="s">
        <v>11132</v>
      </c>
      <c r="I274" t="s">
        <v>11133</v>
      </c>
      <c r="J274" t="s">
        <v>11133</v>
      </c>
      <c r="K274" t="s">
        <v>11132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 s="8"/>
      <c r="S274" s="8"/>
      <c r="T274" s="8"/>
      <c r="U274" s="8"/>
      <c r="V274" s="8"/>
      <c r="W274" s="8">
        <v>15900570</v>
      </c>
      <c r="X274" s="8"/>
      <c r="Y274" s="8"/>
      <c r="Z274" s="8"/>
      <c r="AA274" s="8"/>
      <c r="AB274" s="8"/>
      <c r="AC274" s="8">
        <v>4610360.5</v>
      </c>
      <c r="AD274"/>
      <c r="AE274"/>
      <c r="AF274"/>
      <c r="AG274"/>
      <c r="AH274"/>
      <c r="AI274">
        <v>28.99</v>
      </c>
      <c r="AJ274" s="8"/>
      <c r="AK274" s="8"/>
      <c r="AL274" s="8"/>
      <c r="AM274" s="8"/>
      <c r="AN274" s="8"/>
      <c r="AO274" s="8">
        <v>15900570</v>
      </c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/>
      <c r="BM274"/>
      <c r="BN274" s="10">
        <v>0</v>
      </c>
      <c r="BO274" s="10"/>
      <c r="BP274" s="10"/>
      <c r="BQ274" s="10"/>
      <c r="BR274" s="10"/>
      <c r="BS274" s="10"/>
      <c r="BT274" s="10"/>
      <c r="BU274" s="10"/>
      <c r="BV274" s="1" t="str">
        <f>Запрос1[[#This Row],[Менеджер]]</f>
        <v>Ануарбеков Марат Мерекеевич</v>
      </c>
      <c r="BW274" s="1" t="str">
        <f>Запрос1[[#This Row],[Дирекция]]</f>
        <v>Восточная дирекция</v>
      </c>
      <c r="BX274" s="1" t="str">
        <f t="shared" si="4"/>
        <v>КАРИНА КХ</v>
      </c>
      <c r="BY274" s="1" t="str">
        <f t="shared" si="4"/>
        <v>090164012483</v>
      </c>
      <c r="CA274" t="str">
        <f>Запрос1[[#This Row],[родитель]]</f>
        <v>КАРИНА КХ</v>
      </c>
      <c r="CB274" t="str">
        <f>Запрос1[[#This Row],[БИНРодителя]]</f>
        <v>090164012483</v>
      </c>
    </row>
    <row r="275" spans="1:80" x14ac:dyDescent="0.3">
      <c r="A275" t="s">
        <v>11040</v>
      </c>
      <c r="B275" t="s">
        <v>2243</v>
      </c>
      <c r="C275"/>
      <c r="D275" t="s">
        <v>1464</v>
      </c>
      <c r="E275" t="s">
        <v>2256</v>
      </c>
      <c r="F275" t="s">
        <v>6610</v>
      </c>
      <c r="G275" t="s">
        <v>1059</v>
      </c>
      <c r="H275" t="s">
        <v>11134</v>
      </c>
      <c r="I275" t="s">
        <v>11135</v>
      </c>
      <c r="J275" t="s">
        <v>11135</v>
      </c>
      <c r="K275" t="s">
        <v>11134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 s="8"/>
      <c r="S275" s="8"/>
      <c r="T275" s="8"/>
      <c r="U275" s="8"/>
      <c r="V275" s="8"/>
      <c r="W275" s="8">
        <v>18180000</v>
      </c>
      <c r="X275" s="8"/>
      <c r="Y275" s="8"/>
      <c r="Z275" s="8"/>
      <c r="AA275" s="8"/>
      <c r="AB275" s="8"/>
      <c r="AC275" s="8">
        <v>9090000</v>
      </c>
      <c r="AD275"/>
      <c r="AE275"/>
      <c r="AF275"/>
      <c r="AG275"/>
      <c r="AH275"/>
      <c r="AI275">
        <v>50</v>
      </c>
      <c r="AJ275" s="8"/>
      <c r="AK275" s="8"/>
      <c r="AL275" s="8"/>
      <c r="AM275" s="8"/>
      <c r="AN275" s="8"/>
      <c r="AO275" s="8">
        <v>18180000</v>
      </c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/>
      <c r="BM275"/>
      <c r="BN275" s="10">
        <v>0</v>
      </c>
      <c r="BO275" s="10"/>
      <c r="BP275" s="10"/>
      <c r="BQ275" s="10"/>
      <c r="BR275" s="10"/>
      <c r="BS275" s="10"/>
      <c r="BT275" s="10"/>
      <c r="BU275" s="10"/>
      <c r="BV275" s="1" t="str">
        <f>Запрос1[[#This Row],[Менеджер]]</f>
        <v>Ануарбеков Марат Мерекеевич</v>
      </c>
      <c r="BW275" s="1" t="str">
        <f>Запрос1[[#This Row],[Дирекция]]</f>
        <v>Восточная дирекция</v>
      </c>
      <c r="BX275" s="1" t="str">
        <f t="shared" si="4"/>
        <v>КХ ЖЕНИС</v>
      </c>
      <c r="BY275" s="1" t="str">
        <f t="shared" si="4"/>
        <v>880218351100</v>
      </c>
      <c r="CA275" t="str">
        <f>Запрос1[[#This Row],[родитель]]</f>
        <v>КХ ЖЕНИС</v>
      </c>
      <c r="CB275" t="str">
        <f>Запрос1[[#This Row],[БИНРодителя]]</f>
        <v>880218351100</v>
      </c>
    </row>
    <row r="276" spans="1:80" x14ac:dyDescent="0.3">
      <c r="A276" t="s">
        <v>11040</v>
      </c>
      <c r="B276" t="s">
        <v>2243</v>
      </c>
      <c r="C276"/>
      <c r="D276" t="s">
        <v>1464</v>
      </c>
      <c r="E276" t="s">
        <v>2256</v>
      </c>
      <c r="F276" t="s">
        <v>2257</v>
      </c>
      <c r="G276" t="s">
        <v>2258</v>
      </c>
      <c r="H276" t="s">
        <v>11136</v>
      </c>
      <c r="I276" t="s">
        <v>11137</v>
      </c>
      <c r="J276" t="s">
        <v>11137</v>
      </c>
      <c r="K276" t="s">
        <v>11136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 s="8"/>
      <c r="S276" s="8"/>
      <c r="T276" s="8"/>
      <c r="U276" s="8"/>
      <c r="V276" s="8"/>
      <c r="W276" s="8">
        <v>381250</v>
      </c>
      <c r="X276" s="8"/>
      <c r="Y276" s="8"/>
      <c r="Z276" s="8"/>
      <c r="AA276" s="8"/>
      <c r="AB276" s="8"/>
      <c r="AC276" s="8">
        <v>381250</v>
      </c>
      <c r="AD276"/>
      <c r="AE276"/>
      <c r="AF276"/>
      <c r="AG276"/>
      <c r="AH276"/>
      <c r="AI276">
        <v>100</v>
      </c>
      <c r="AJ276" s="8"/>
      <c r="AK276" s="8"/>
      <c r="AL276" s="8"/>
      <c r="AM276" s="8"/>
      <c r="AN276" s="8"/>
      <c r="AO276" s="8">
        <v>381250</v>
      </c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/>
      <c r="BM276"/>
      <c r="BN276" s="10">
        <v>0</v>
      </c>
      <c r="BO276" s="10"/>
      <c r="BP276" s="10"/>
      <c r="BQ276" s="10"/>
      <c r="BR276" s="10"/>
      <c r="BS276" s="10"/>
      <c r="BT276" s="10"/>
      <c r="BU276" s="10"/>
      <c r="BV276" s="1" t="str">
        <f>Запрос1[[#This Row],[Менеджер]]</f>
        <v>Ануарбеков Марат Мерекеевич</v>
      </c>
      <c r="BW276" s="1" t="str">
        <f>Запрос1[[#This Row],[Дирекция]]</f>
        <v>Восточная дирекция</v>
      </c>
      <c r="BX276" s="1" t="str">
        <f t="shared" si="4"/>
        <v>КХ ВИНС</v>
      </c>
      <c r="BY276" s="1" t="str">
        <f t="shared" si="4"/>
        <v>801025350240</v>
      </c>
      <c r="CA276" t="str">
        <f>Запрос1[[#This Row],[родитель]]</f>
        <v>КХ ВИНС</v>
      </c>
      <c r="CB276" t="str">
        <f>Запрос1[[#This Row],[БИНРодителя]]</f>
        <v>801025350240</v>
      </c>
    </row>
    <row r="277" spans="1:80" x14ac:dyDescent="0.3">
      <c r="A277" t="s">
        <v>11040</v>
      </c>
      <c r="B277" t="s">
        <v>2243</v>
      </c>
      <c r="C277" t="s">
        <v>1463</v>
      </c>
      <c r="D277"/>
      <c r="E277"/>
      <c r="F277"/>
      <c r="G277"/>
      <c r="H277" t="s">
        <v>6585</v>
      </c>
      <c r="I277" t="s">
        <v>6586</v>
      </c>
      <c r="J277" t="s">
        <v>6586</v>
      </c>
      <c r="K277" t="s">
        <v>6585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 s="8"/>
      <c r="S277" s="8"/>
      <c r="T277" s="8"/>
      <c r="U277" s="8">
        <v>180500</v>
      </c>
      <c r="V277" s="8"/>
      <c r="W277" s="8"/>
      <c r="X277" s="8"/>
      <c r="Y277" s="8"/>
      <c r="Z277" s="8"/>
      <c r="AA277" s="8">
        <v>90250</v>
      </c>
      <c r="AB277" s="8"/>
      <c r="AC277" s="8"/>
      <c r="AD277"/>
      <c r="AE277"/>
      <c r="AF277"/>
      <c r="AG277">
        <v>50</v>
      </c>
      <c r="AH277"/>
      <c r="AI277"/>
      <c r="AJ277" s="8"/>
      <c r="AK277" s="8"/>
      <c r="AL277" s="8"/>
      <c r="AM277" s="8">
        <v>256750</v>
      </c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/>
      <c r="BM277"/>
      <c r="BN277" s="10">
        <v>0</v>
      </c>
      <c r="BO277" s="10"/>
      <c r="BP277" s="10"/>
      <c r="BQ277" s="10"/>
      <c r="BR277" s="10"/>
      <c r="BS277" s="10"/>
      <c r="BT277" s="10"/>
      <c r="BU277" s="10"/>
      <c r="BV277" s="1" t="str">
        <f>Запрос1[[#This Row],[Менеджер]]</f>
        <v>Ануарбеков Марат Мерекеевич</v>
      </c>
      <c r="BW277" s="1" t="str">
        <f>Запрос1[[#This Row],[Дирекция]]</f>
        <v>Восточная дирекция</v>
      </c>
      <c r="BX277" s="1" t="str">
        <f t="shared" si="4"/>
        <v>КХ "Шкрабко"</v>
      </c>
      <c r="BY277" s="1" t="str">
        <f t="shared" si="4"/>
        <v>510928350335</v>
      </c>
      <c r="CA277" t="str">
        <f>Запрос1[[#This Row],[родитель]]</f>
        <v>КХ "Шкрабко"</v>
      </c>
      <c r="CB277" t="str">
        <f>Запрос1[[#This Row],[БИНРодителя]]</f>
        <v>510928350335</v>
      </c>
    </row>
    <row r="278" spans="1:80" x14ac:dyDescent="0.3">
      <c r="A278" t="s">
        <v>11040</v>
      </c>
      <c r="B278" t="s">
        <v>2243</v>
      </c>
      <c r="C278" t="s">
        <v>1463</v>
      </c>
      <c r="D278" t="s">
        <v>1464</v>
      </c>
      <c r="E278" t="s">
        <v>2282</v>
      </c>
      <c r="F278" t="s">
        <v>2283</v>
      </c>
      <c r="G278" t="s">
        <v>2318</v>
      </c>
      <c r="H278" t="s">
        <v>3322</v>
      </c>
      <c r="I278" t="s">
        <v>3323</v>
      </c>
      <c r="J278" t="s">
        <v>3323</v>
      </c>
      <c r="K278" t="s">
        <v>3322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 s="8"/>
      <c r="S278" s="8"/>
      <c r="T278" s="8"/>
      <c r="U278" s="8">
        <v>1736280</v>
      </c>
      <c r="V278" s="8"/>
      <c r="W278" s="8"/>
      <c r="X278" s="8"/>
      <c r="Y278" s="8"/>
      <c r="Z278" s="8"/>
      <c r="AA278" s="8">
        <v>898890</v>
      </c>
      <c r="AB278" s="8"/>
      <c r="AC278" s="8"/>
      <c r="AD278"/>
      <c r="AE278"/>
      <c r="AF278"/>
      <c r="AG278">
        <v>51.77</v>
      </c>
      <c r="AH278"/>
      <c r="AI278"/>
      <c r="AJ278" s="8"/>
      <c r="AK278" s="8"/>
      <c r="AL278" s="8"/>
      <c r="AM278" s="8">
        <v>1736280</v>
      </c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>
        <v>15075330</v>
      </c>
      <c r="BI278" s="8"/>
      <c r="BJ278" s="8">
        <v>1079330</v>
      </c>
      <c r="BK278" s="8"/>
      <c r="BL278">
        <v>7.1595000000000004</v>
      </c>
      <c r="BM278"/>
      <c r="BN278" s="10">
        <v>0</v>
      </c>
      <c r="BO278" s="10"/>
      <c r="BP278" s="10"/>
      <c r="BQ278" s="10"/>
      <c r="BR278" s="10"/>
      <c r="BS278" s="10"/>
      <c r="BT278" s="10"/>
      <c r="BU278" s="10"/>
      <c r="BV278" s="1" t="str">
        <f>Запрос1[[#This Row],[Менеджер]]</f>
        <v>Ануарбеков Марат Мерекеевич</v>
      </c>
      <c r="BW278" s="1" t="str">
        <f>Запрос1[[#This Row],[Дирекция]]</f>
        <v>Восточная дирекция</v>
      </c>
      <c r="BX278" s="1" t="str">
        <f t="shared" si="4"/>
        <v>Крестьянское хозяйство "Бастау"</v>
      </c>
      <c r="BY278" s="1" t="str">
        <f t="shared" si="4"/>
        <v>080264023144</v>
      </c>
      <c r="CA278" t="str">
        <f>Запрос1[[#This Row],[родитель]]</f>
        <v>Крестьянское хозяйство "Бастау"</v>
      </c>
      <c r="CB278" t="str">
        <f>Запрос1[[#This Row],[БИНРодителя]]</f>
        <v>080264023144</v>
      </c>
    </row>
    <row r="279" spans="1:80" x14ac:dyDescent="0.3">
      <c r="A279" t="s">
        <v>11040</v>
      </c>
      <c r="B279" t="s">
        <v>2243</v>
      </c>
      <c r="C279" t="s">
        <v>1463</v>
      </c>
      <c r="D279" t="s">
        <v>1464</v>
      </c>
      <c r="E279" t="s">
        <v>2282</v>
      </c>
      <c r="F279" t="s">
        <v>2430</v>
      </c>
      <c r="G279" t="s">
        <v>2431</v>
      </c>
      <c r="H279" t="s">
        <v>2432</v>
      </c>
      <c r="I279" t="s">
        <v>2433</v>
      </c>
      <c r="J279" t="s">
        <v>2433</v>
      </c>
      <c r="K279" t="s">
        <v>2432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 s="8"/>
      <c r="S279" s="8"/>
      <c r="T279" s="8"/>
      <c r="U279" s="8">
        <v>708000</v>
      </c>
      <c r="V279" s="8"/>
      <c r="W279" s="8"/>
      <c r="X279" s="8"/>
      <c r="Y279" s="8"/>
      <c r="Z279" s="8"/>
      <c r="AA279" s="8">
        <v>290250</v>
      </c>
      <c r="AB279" s="8"/>
      <c r="AC279" s="8"/>
      <c r="AD279"/>
      <c r="AE279"/>
      <c r="AF279"/>
      <c r="AG279">
        <v>41</v>
      </c>
      <c r="AH279"/>
      <c r="AI279"/>
      <c r="AJ279" s="8"/>
      <c r="AK279" s="8"/>
      <c r="AL279" s="8"/>
      <c r="AM279" s="8">
        <v>708000</v>
      </c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>
        <v>36412700</v>
      </c>
      <c r="BI279" s="8"/>
      <c r="BJ279" s="8">
        <v>1283500</v>
      </c>
      <c r="BK279" s="8"/>
      <c r="BL279">
        <v>3.5247999999999999</v>
      </c>
      <c r="BM279"/>
      <c r="BN279" s="10">
        <v>0</v>
      </c>
      <c r="BO279" s="10"/>
      <c r="BP279" s="10"/>
      <c r="BQ279" s="10"/>
      <c r="BR279" s="10"/>
      <c r="BS279" s="10"/>
      <c r="BT279" s="10"/>
      <c r="BU279" s="10"/>
      <c r="BV279" s="1" t="str">
        <f>Запрос1[[#This Row],[Менеджер]]</f>
        <v>Ануарбеков Марат Мерекеевич</v>
      </c>
      <c r="BW279" s="1" t="str">
        <f>Запрос1[[#This Row],[Дирекция]]</f>
        <v>Восточная дирекция</v>
      </c>
      <c r="BX279" s="1" t="str">
        <f t="shared" si="4"/>
        <v>КХ "Алихан" (Павлодар)</v>
      </c>
      <c r="BY279" s="1" t="str">
        <f t="shared" si="4"/>
        <v>710620350075</v>
      </c>
      <c r="CA279" t="str">
        <f>Запрос1[[#This Row],[родитель]]</f>
        <v>КХ "Алихан" (Павлодар)</v>
      </c>
      <c r="CB279" t="str">
        <f>Запрос1[[#This Row],[БИНРодителя]]</f>
        <v>710620350075</v>
      </c>
    </row>
    <row r="280" spans="1:80" x14ac:dyDescent="0.3">
      <c r="A280" t="s">
        <v>11040</v>
      </c>
      <c r="B280" t="s">
        <v>1462</v>
      </c>
      <c r="C280"/>
      <c r="D280" t="s">
        <v>1464</v>
      </c>
      <c r="E280" t="s">
        <v>2287</v>
      </c>
      <c r="F280" t="s">
        <v>2325</v>
      </c>
      <c r="G280" t="s">
        <v>2443</v>
      </c>
      <c r="H280" t="s">
        <v>11140</v>
      </c>
      <c r="I280" t="s">
        <v>11141</v>
      </c>
      <c r="J280" t="s">
        <v>11141</v>
      </c>
      <c r="K280" t="s">
        <v>11140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 s="8"/>
      <c r="S280" s="8"/>
      <c r="T280" s="8"/>
      <c r="U280" s="8"/>
      <c r="V280" s="8"/>
      <c r="W280" s="8">
        <v>2022840</v>
      </c>
      <c r="X280" s="8"/>
      <c r="Y280" s="8"/>
      <c r="Z280" s="8"/>
      <c r="AA280" s="8"/>
      <c r="AB280" s="8"/>
      <c r="AC280" s="8">
        <v>2022840</v>
      </c>
      <c r="AD280"/>
      <c r="AE280"/>
      <c r="AF280"/>
      <c r="AG280"/>
      <c r="AH280"/>
      <c r="AI280">
        <v>100</v>
      </c>
      <c r="AJ280" s="8"/>
      <c r="AK280" s="8"/>
      <c r="AL280" s="8"/>
      <c r="AM280" s="8"/>
      <c r="AN280" s="8"/>
      <c r="AO280" s="8">
        <v>2022840</v>
      </c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/>
      <c r="BM280"/>
      <c r="BN280" s="10">
        <v>0</v>
      </c>
      <c r="BO280" s="10"/>
      <c r="BP280" s="10"/>
      <c r="BQ280" s="10"/>
      <c r="BR280" s="10"/>
      <c r="BS280" s="10"/>
      <c r="BT280" s="10"/>
      <c r="BU280" s="10"/>
      <c r="BV280" s="1" t="str">
        <f>Запрос1[[#This Row],[Менеджер]]</f>
        <v>Ахмедиев Арыстан Аскарович</v>
      </c>
      <c r="BW280" s="1" t="str">
        <f>Запрос1[[#This Row],[Дирекция]]</f>
        <v>Восточная дирекция</v>
      </c>
      <c r="BX280" s="1" t="str">
        <f t="shared" si="4"/>
        <v>К/Х "И.П. VICTORY"</v>
      </c>
      <c r="BY280" s="1" t="str">
        <f t="shared" si="4"/>
        <v>150264000949</v>
      </c>
      <c r="CA280" t="str">
        <f>Запрос1[[#This Row],[родитель]]</f>
        <v>К/Х "И.П. VICTORY"</v>
      </c>
      <c r="CB280" t="str">
        <f>Запрос1[[#This Row],[БИНРодителя]]</f>
        <v>150264000949</v>
      </c>
    </row>
    <row r="281" spans="1:80" x14ac:dyDescent="0.3">
      <c r="A281" t="s">
        <v>11040</v>
      </c>
      <c r="B281" t="s">
        <v>1462</v>
      </c>
      <c r="C281"/>
      <c r="D281" t="s">
        <v>1464</v>
      </c>
      <c r="E281" t="s">
        <v>2244</v>
      </c>
      <c r="F281" t="s">
        <v>2245</v>
      </c>
      <c r="G281"/>
      <c r="H281" t="s">
        <v>11142</v>
      </c>
      <c r="I281" t="s">
        <v>11143</v>
      </c>
      <c r="J281" t="s">
        <v>11143</v>
      </c>
      <c r="K281" t="s">
        <v>11142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 s="8"/>
      <c r="S281" s="8"/>
      <c r="T281" s="8"/>
      <c r="U281" s="8"/>
      <c r="V281" s="8"/>
      <c r="W281" s="8">
        <v>74280</v>
      </c>
      <c r="X281" s="8"/>
      <c r="Y281" s="8"/>
      <c r="Z281" s="8"/>
      <c r="AA281" s="8"/>
      <c r="AB281" s="8"/>
      <c r="AC281" s="8">
        <v>74280</v>
      </c>
      <c r="AD281"/>
      <c r="AE281"/>
      <c r="AF281"/>
      <c r="AG281"/>
      <c r="AH281"/>
      <c r="AI281">
        <v>100</v>
      </c>
      <c r="AJ281" s="8"/>
      <c r="AK281" s="8"/>
      <c r="AL281" s="8"/>
      <c r="AM281" s="8"/>
      <c r="AN281" s="8"/>
      <c r="AO281" s="8">
        <v>74280</v>
      </c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/>
      <c r="BM281"/>
      <c r="BN281" s="10">
        <v>0</v>
      </c>
      <c r="BO281" s="10"/>
      <c r="BP281" s="10"/>
      <c r="BQ281" s="10"/>
      <c r="BR281" s="10"/>
      <c r="BS281" s="10"/>
      <c r="BT281" s="10"/>
      <c r="BU281" s="10"/>
      <c r="BV281" s="1" t="str">
        <f>Запрос1[[#This Row],[Менеджер]]</f>
        <v>Ахмедиев Арыстан Аскарович</v>
      </c>
      <c r="BW281" s="1" t="str">
        <f>Запрос1[[#This Row],[Дирекция]]</f>
        <v>Восточная дирекция</v>
      </c>
      <c r="BX281" s="1" t="str">
        <f t="shared" si="4"/>
        <v>ТОО "TAVI-GROUP"</v>
      </c>
      <c r="BY281" s="1" t="str">
        <f t="shared" si="4"/>
        <v>201040004829</v>
      </c>
      <c r="CA281" t="str">
        <f>Запрос1[[#This Row],[родитель]]</f>
        <v>ТОО "TAVI-GROUP"</v>
      </c>
      <c r="CB281" t="str">
        <f>Запрос1[[#This Row],[БИНРодителя]]</f>
        <v>201040004829</v>
      </c>
    </row>
    <row r="282" spans="1:80" x14ac:dyDescent="0.3">
      <c r="A282" t="s">
        <v>11040</v>
      </c>
      <c r="B282" t="s">
        <v>1462</v>
      </c>
      <c r="C282"/>
      <c r="D282" t="s">
        <v>1464</v>
      </c>
      <c r="E282" t="s">
        <v>1465</v>
      </c>
      <c r="F282" t="s">
        <v>2347</v>
      </c>
      <c r="G282" t="s">
        <v>2348</v>
      </c>
      <c r="H282" t="s">
        <v>2407</v>
      </c>
      <c r="I282" t="s">
        <v>2408</v>
      </c>
      <c r="J282" t="s">
        <v>2408</v>
      </c>
      <c r="K282" t="s">
        <v>2407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 s="8"/>
      <c r="S282" s="8"/>
      <c r="T282" s="8"/>
      <c r="U282" s="8"/>
      <c r="V282" s="8"/>
      <c r="W282" s="8">
        <v>2920991</v>
      </c>
      <c r="X282" s="8"/>
      <c r="Y282" s="8"/>
      <c r="Z282" s="8"/>
      <c r="AA282" s="8"/>
      <c r="AB282" s="8"/>
      <c r="AC282" s="8">
        <v>1460495.5</v>
      </c>
      <c r="AD282"/>
      <c r="AE282"/>
      <c r="AF282"/>
      <c r="AG282"/>
      <c r="AH282"/>
      <c r="AI282">
        <v>50</v>
      </c>
      <c r="AJ282" s="8"/>
      <c r="AK282" s="8"/>
      <c r="AL282" s="8"/>
      <c r="AM282" s="8"/>
      <c r="AN282" s="8"/>
      <c r="AO282" s="8">
        <v>2920991</v>
      </c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/>
      <c r="BM282"/>
      <c r="BN282" s="10">
        <v>0</v>
      </c>
      <c r="BO282" s="10"/>
      <c r="BP282" s="10"/>
      <c r="BQ282" s="10"/>
      <c r="BR282" s="10"/>
      <c r="BS282" s="10"/>
      <c r="BT282" s="10"/>
      <c r="BU282" s="10"/>
      <c r="BV282" s="1" t="str">
        <f>Запрос1[[#This Row],[Менеджер]]</f>
        <v>Ахмедиев Арыстан Аскарович</v>
      </c>
      <c r="BW282" s="1" t="str">
        <f>Запрос1[[#This Row],[Дирекция]]</f>
        <v>Восточная дирекция</v>
      </c>
      <c r="BX282" s="1" t="str">
        <f t="shared" si="4"/>
        <v>ИП Тойымбаев</v>
      </c>
      <c r="BY282" s="1" t="str">
        <f t="shared" si="4"/>
        <v>741031300868</v>
      </c>
      <c r="CA282" t="str">
        <f>Запрос1[[#This Row],[родитель]]</f>
        <v>ИП Тойымбаев</v>
      </c>
      <c r="CB282" t="str">
        <f>Запрос1[[#This Row],[БИНРодителя]]</f>
        <v>741031300868</v>
      </c>
    </row>
    <row r="283" spans="1:80" x14ac:dyDescent="0.3">
      <c r="A283" t="s">
        <v>11040</v>
      </c>
      <c r="B283" t="s">
        <v>1462</v>
      </c>
      <c r="C283"/>
      <c r="D283" t="s">
        <v>1464</v>
      </c>
      <c r="E283" t="s">
        <v>1465</v>
      </c>
      <c r="F283" t="s">
        <v>3369</v>
      </c>
      <c r="G283" t="s">
        <v>3370</v>
      </c>
      <c r="H283" t="s">
        <v>11144</v>
      </c>
      <c r="I283" t="s">
        <v>11145</v>
      </c>
      <c r="J283" t="s">
        <v>11145</v>
      </c>
      <c r="K283" t="s">
        <v>11144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 s="8"/>
      <c r="S283" s="8"/>
      <c r="T283" s="8"/>
      <c r="U283" s="8"/>
      <c r="V283" s="8"/>
      <c r="W283" s="8">
        <v>2364900</v>
      </c>
      <c r="X283" s="8"/>
      <c r="Y283" s="8"/>
      <c r="Z283" s="8"/>
      <c r="AA283" s="8"/>
      <c r="AB283" s="8"/>
      <c r="AC283" s="8">
        <v>709470</v>
      </c>
      <c r="AD283"/>
      <c r="AE283"/>
      <c r="AF283"/>
      <c r="AG283"/>
      <c r="AH283"/>
      <c r="AI283">
        <v>30</v>
      </c>
      <c r="AJ283" s="8"/>
      <c r="AK283" s="8"/>
      <c r="AL283" s="8"/>
      <c r="AM283" s="8"/>
      <c r="AN283" s="8"/>
      <c r="AO283" s="8">
        <v>2364900</v>
      </c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/>
      <c r="BM283"/>
      <c r="BN283" s="10">
        <v>0</v>
      </c>
      <c r="BO283" s="10"/>
      <c r="BP283" s="10"/>
      <c r="BQ283" s="10"/>
      <c r="BR283" s="10"/>
      <c r="BS283" s="10"/>
      <c r="BT283" s="10"/>
      <c r="BU283" s="10"/>
      <c r="BV283" s="1" t="str">
        <f>Запрос1[[#This Row],[Менеджер]]</f>
        <v>Ахмедиев Арыстан Аскарович</v>
      </c>
      <c r="BW283" s="1" t="str">
        <f>Запрос1[[#This Row],[Дирекция]]</f>
        <v>Восточная дирекция</v>
      </c>
      <c r="BX283" s="1" t="str">
        <f t="shared" si="4"/>
        <v>ИП "Искандер"</v>
      </c>
      <c r="BY283" s="1" t="str">
        <f t="shared" si="4"/>
        <v>870423350373</v>
      </c>
      <c r="CA283" t="str">
        <f>Запрос1[[#This Row],[родитель]]</f>
        <v>ИП "Искандер"</v>
      </c>
      <c r="CB283" t="str">
        <f>Запрос1[[#This Row],[БИНРодителя]]</f>
        <v>870423350373</v>
      </c>
    </row>
    <row r="284" spans="1:80" x14ac:dyDescent="0.3">
      <c r="A284" t="s">
        <v>11040</v>
      </c>
      <c r="B284" t="s">
        <v>1462</v>
      </c>
      <c r="C284"/>
      <c r="D284" t="s">
        <v>1464</v>
      </c>
      <c r="E284" t="s">
        <v>1465</v>
      </c>
      <c r="F284" t="s">
        <v>1466</v>
      </c>
      <c r="G284" t="s">
        <v>1470</v>
      </c>
      <c r="H284" t="s">
        <v>7208</v>
      </c>
      <c r="I284" t="s">
        <v>7209</v>
      </c>
      <c r="J284" t="s">
        <v>7209</v>
      </c>
      <c r="K284" t="s">
        <v>7208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 s="8"/>
      <c r="S284" s="8"/>
      <c r="T284" s="8"/>
      <c r="U284" s="8"/>
      <c r="V284" s="8"/>
      <c r="W284" s="8">
        <v>133000</v>
      </c>
      <c r="X284" s="8"/>
      <c r="Y284" s="8"/>
      <c r="Z284" s="8"/>
      <c r="AA284" s="8"/>
      <c r="AB284" s="8"/>
      <c r="AC284" s="8">
        <v>133000</v>
      </c>
      <c r="AD284"/>
      <c r="AE284"/>
      <c r="AF284"/>
      <c r="AG284"/>
      <c r="AH284"/>
      <c r="AI284">
        <v>100</v>
      </c>
      <c r="AJ284" s="8"/>
      <c r="AK284" s="8"/>
      <c r="AL284" s="8"/>
      <c r="AM284" s="8"/>
      <c r="AN284" s="8"/>
      <c r="AO284" s="8">
        <v>133000</v>
      </c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/>
      <c r="BM284"/>
      <c r="BN284" s="10">
        <v>0</v>
      </c>
      <c r="BO284" s="10"/>
      <c r="BP284" s="10"/>
      <c r="BQ284" s="10"/>
      <c r="BR284" s="10"/>
      <c r="BS284" s="10"/>
      <c r="BT284" s="10"/>
      <c r="BU284" s="10"/>
      <c r="BV284" s="1" t="str">
        <f>Запрос1[[#This Row],[Менеджер]]</f>
        <v>Ахмедиев Арыстан Аскарович</v>
      </c>
      <c r="BW284" s="1" t="str">
        <f>Запрос1[[#This Row],[Дирекция]]</f>
        <v>Восточная дирекция</v>
      </c>
      <c r="BX284" s="1" t="str">
        <f t="shared" si="4"/>
        <v>ФХ "Солнышко"</v>
      </c>
      <c r="BY284" s="1" t="str">
        <f t="shared" si="4"/>
        <v>620302350017</v>
      </c>
      <c r="CA284" t="str">
        <f>Запрос1[[#This Row],[родитель]]</f>
        <v>ФХ "Солнышко"</v>
      </c>
      <c r="CB284" t="str">
        <f>Запрос1[[#This Row],[БИНРодителя]]</f>
        <v>620302350017</v>
      </c>
    </row>
    <row r="285" spans="1:80" x14ac:dyDescent="0.3">
      <c r="A285" t="s">
        <v>11040</v>
      </c>
      <c r="B285" t="s">
        <v>1462</v>
      </c>
      <c r="C285"/>
      <c r="D285" t="s">
        <v>1464</v>
      </c>
      <c r="E285" t="s">
        <v>2252</v>
      </c>
      <c r="F285" t="s">
        <v>2384</v>
      </c>
      <c r="G285" t="s">
        <v>1254</v>
      </c>
      <c r="H285" t="s">
        <v>11160</v>
      </c>
      <c r="I285" t="s">
        <v>11161</v>
      </c>
      <c r="J285" t="s">
        <v>11161</v>
      </c>
      <c r="K285" t="s">
        <v>11160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 s="8"/>
      <c r="S285" s="8"/>
      <c r="T285" s="8"/>
      <c r="U285" s="8"/>
      <c r="V285" s="8"/>
      <c r="W285" s="8">
        <v>443750</v>
      </c>
      <c r="X285" s="8"/>
      <c r="Y285" s="8"/>
      <c r="Z285" s="8"/>
      <c r="AA285" s="8"/>
      <c r="AB285" s="8"/>
      <c r="AC285" s="8">
        <v>443750</v>
      </c>
      <c r="AD285"/>
      <c r="AE285"/>
      <c r="AF285"/>
      <c r="AG285"/>
      <c r="AH285"/>
      <c r="AI285">
        <v>100</v>
      </c>
      <c r="AJ285" s="8"/>
      <c r="AK285" s="8"/>
      <c r="AL285" s="8"/>
      <c r="AM285" s="8"/>
      <c r="AN285" s="8"/>
      <c r="AO285" s="8">
        <v>443750</v>
      </c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/>
      <c r="BM285"/>
      <c r="BN285" s="10">
        <v>0</v>
      </c>
      <c r="BO285" s="10"/>
      <c r="BP285" s="10"/>
      <c r="BQ285" s="10"/>
      <c r="BR285" s="10"/>
      <c r="BS285" s="10"/>
      <c r="BT285" s="10"/>
      <c r="BU285" s="10"/>
      <c r="BV285" s="1" t="str">
        <f>Запрос1[[#This Row],[Менеджер]]</f>
        <v>Ахмедиев Арыстан Аскарович</v>
      </c>
      <c r="BW285" s="1" t="str">
        <f>Запрос1[[#This Row],[Дирекция]]</f>
        <v>Восточная дирекция</v>
      </c>
      <c r="BX285" s="1" t="str">
        <f t="shared" si="4"/>
        <v>КХ "БОГДАН"</v>
      </c>
      <c r="BY285" s="1" t="str">
        <f t="shared" si="4"/>
        <v>171064030979</v>
      </c>
      <c r="CA285" t="str">
        <f>Запрос1[[#This Row],[родитель]]</f>
        <v>КХ "БОГДАН"</v>
      </c>
      <c r="CB285" t="str">
        <f>Запрос1[[#This Row],[БИНРодителя]]</f>
        <v>171064030979</v>
      </c>
    </row>
    <row r="286" spans="1:80" x14ac:dyDescent="0.3">
      <c r="A286" t="s">
        <v>11040</v>
      </c>
      <c r="B286" t="s">
        <v>1462</v>
      </c>
      <c r="C286" t="s">
        <v>86</v>
      </c>
      <c r="D286" t="s">
        <v>1464</v>
      </c>
      <c r="E286" t="s">
        <v>1465</v>
      </c>
      <c r="F286" t="s">
        <v>1466</v>
      </c>
      <c r="G286" t="s">
        <v>1467</v>
      </c>
      <c r="H286" t="s">
        <v>6583</v>
      </c>
      <c r="I286" t="s">
        <v>6584</v>
      </c>
      <c r="J286" t="s">
        <v>6584</v>
      </c>
      <c r="K286" t="s">
        <v>6583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 s="8"/>
      <c r="S286" s="8"/>
      <c r="T286" s="8"/>
      <c r="U286" s="8"/>
      <c r="V286" s="8"/>
      <c r="W286" s="8">
        <v>1856940</v>
      </c>
      <c r="X286" s="8"/>
      <c r="Y286" s="8"/>
      <c r="Z286" s="8"/>
      <c r="AA286" s="8"/>
      <c r="AB286" s="8"/>
      <c r="AC286" s="8">
        <v>928470</v>
      </c>
      <c r="AD286"/>
      <c r="AE286"/>
      <c r="AF286"/>
      <c r="AG286"/>
      <c r="AH286"/>
      <c r="AI286">
        <v>50</v>
      </c>
      <c r="AJ286" s="8"/>
      <c r="AK286" s="8"/>
      <c r="AL286" s="8"/>
      <c r="AM286" s="8"/>
      <c r="AN286" s="8"/>
      <c r="AO286" s="8">
        <v>1856940</v>
      </c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/>
      <c r="BM286"/>
      <c r="BN286" s="10">
        <v>0</v>
      </c>
      <c r="BO286" s="10"/>
      <c r="BP286" s="10"/>
      <c r="BQ286" s="10"/>
      <c r="BR286" s="10"/>
      <c r="BS286" s="10"/>
      <c r="BT286" s="10"/>
      <c r="BU286" s="10"/>
      <c r="BV286" s="1" t="str">
        <f>Запрос1[[#This Row],[Менеджер]]</f>
        <v>Ахмедиев Арыстан Аскарович</v>
      </c>
      <c r="BW286" s="1" t="str">
        <f>Запрос1[[#This Row],[Дирекция]]</f>
        <v>Восточная дирекция</v>
      </c>
      <c r="BX286" s="1" t="str">
        <f t="shared" si="4"/>
        <v xml:space="preserve">ФХ в ФПТ "Савченко" </v>
      </c>
      <c r="BY286" s="1" t="str">
        <f t="shared" si="4"/>
        <v>060664026720</v>
      </c>
      <c r="CA286" t="str">
        <f>Запрос1[[#This Row],[родитель]]</f>
        <v xml:space="preserve">ФХ в ФПТ "Савченко" </v>
      </c>
      <c r="CB286" t="str">
        <f>Запрос1[[#This Row],[БИНРодителя]]</f>
        <v>060664026720</v>
      </c>
    </row>
    <row r="287" spans="1:80" x14ac:dyDescent="0.3">
      <c r="A287" t="s">
        <v>11040</v>
      </c>
      <c r="B287" t="s">
        <v>1462</v>
      </c>
      <c r="C287" t="s">
        <v>1463</v>
      </c>
      <c r="D287" t="s">
        <v>1464</v>
      </c>
      <c r="E287" t="s">
        <v>2434</v>
      </c>
      <c r="F287" t="s">
        <v>2435</v>
      </c>
      <c r="G287" t="s">
        <v>2436</v>
      </c>
      <c r="H287" t="s">
        <v>3238</v>
      </c>
      <c r="I287" t="s">
        <v>3239</v>
      </c>
      <c r="J287" t="s">
        <v>3239</v>
      </c>
      <c r="K287" t="s">
        <v>3238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 s="8"/>
      <c r="S287" s="8"/>
      <c r="T287" s="8"/>
      <c r="U287" s="8"/>
      <c r="V287" s="8"/>
      <c r="W287" s="8">
        <v>231515060</v>
      </c>
      <c r="X287" s="8"/>
      <c r="Y287" s="8"/>
      <c r="Z287" s="8"/>
      <c r="AA287" s="8"/>
      <c r="AB287" s="8"/>
      <c r="AC287" s="8">
        <v>115757530</v>
      </c>
      <c r="AD287"/>
      <c r="AE287"/>
      <c r="AF287"/>
      <c r="AG287"/>
      <c r="AH287"/>
      <c r="AI287">
        <v>50</v>
      </c>
      <c r="AJ287" s="8"/>
      <c r="AK287" s="8"/>
      <c r="AL287" s="8"/>
      <c r="AM287" s="8"/>
      <c r="AN287" s="8"/>
      <c r="AO287" s="8">
        <v>231515060</v>
      </c>
      <c r="AP287" s="8"/>
      <c r="AQ287" s="8"/>
      <c r="AR287" s="8"/>
      <c r="AS287" s="8"/>
      <c r="AT287" s="8"/>
      <c r="AU287" s="8">
        <v>15008800</v>
      </c>
      <c r="AV287" s="8"/>
      <c r="AW287" s="8"/>
      <c r="AX287" s="8"/>
      <c r="AY287" s="8"/>
      <c r="AZ287" s="8"/>
      <c r="BA287" s="8">
        <v>15008800</v>
      </c>
      <c r="BB287" s="8"/>
      <c r="BC287" s="8"/>
      <c r="BD287" s="8"/>
      <c r="BE287" s="8"/>
      <c r="BF287" s="8"/>
      <c r="BG287" s="8">
        <v>15008800</v>
      </c>
      <c r="BH287" s="8"/>
      <c r="BI287" s="8"/>
      <c r="BJ287" s="8"/>
      <c r="BK287" s="8"/>
      <c r="BL287"/>
      <c r="BM287"/>
      <c r="BN287" s="10">
        <v>0</v>
      </c>
      <c r="BO287" s="10"/>
      <c r="BP287" s="10"/>
      <c r="BQ287" s="10"/>
      <c r="BR287" s="10"/>
      <c r="BS287" s="10"/>
      <c r="BT287" s="10"/>
      <c r="BU287" s="10"/>
      <c r="BV287" s="1" t="str">
        <f>Запрос1[[#This Row],[Менеджер]]</f>
        <v>Ахмедиев Арыстан Аскарович</v>
      </c>
      <c r="BW287" s="1" t="str">
        <f>Запрос1[[#This Row],[Дирекция]]</f>
        <v>Восточная дирекция</v>
      </c>
      <c r="BX287" s="1" t="str">
        <f t="shared" si="4"/>
        <v>ТОО фирма "Актогай-Агро"</v>
      </c>
      <c r="BY287" s="1" t="str">
        <f t="shared" si="4"/>
        <v>010840002165</v>
      </c>
      <c r="CA287" t="str">
        <f>Запрос1[[#This Row],[родитель]]</f>
        <v>ТОО фирма "Актогай-Агро"</v>
      </c>
      <c r="CB287" t="str">
        <f>Запрос1[[#This Row],[БИНРодителя]]</f>
        <v>010840002165</v>
      </c>
    </row>
    <row r="288" spans="1:80" x14ac:dyDescent="0.3">
      <c r="A288" t="s">
        <v>11040</v>
      </c>
      <c r="B288" t="s">
        <v>1462</v>
      </c>
      <c r="C288" t="s">
        <v>1463</v>
      </c>
      <c r="D288" t="s">
        <v>1464</v>
      </c>
      <c r="E288" t="s">
        <v>2434</v>
      </c>
      <c r="F288" t="s">
        <v>7267</v>
      </c>
      <c r="G288" t="s">
        <v>7268</v>
      </c>
      <c r="H288" t="s">
        <v>7269</v>
      </c>
      <c r="I288" t="s">
        <v>7270</v>
      </c>
      <c r="J288" t="s">
        <v>7270</v>
      </c>
      <c r="K288" t="s">
        <v>7269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 s="8"/>
      <c r="S288" s="8"/>
      <c r="T288" s="8"/>
      <c r="U288" s="8"/>
      <c r="V288" s="8"/>
      <c r="W288" s="8">
        <v>339000</v>
      </c>
      <c r="X288" s="8"/>
      <c r="Y288" s="8"/>
      <c r="Z288" s="8"/>
      <c r="AA288" s="8"/>
      <c r="AB288" s="8"/>
      <c r="AC288" s="8">
        <v>339000</v>
      </c>
      <c r="AD288"/>
      <c r="AE288"/>
      <c r="AF288"/>
      <c r="AG288"/>
      <c r="AH288"/>
      <c r="AI288">
        <v>100</v>
      </c>
      <c r="AJ288" s="8"/>
      <c r="AK288" s="8"/>
      <c r="AL288" s="8"/>
      <c r="AM288" s="8"/>
      <c r="AN288" s="8"/>
      <c r="AO288" s="8">
        <v>339000</v>
      </c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/>
      <c r="BM288"/>
      <c r="BN288" s="10">
        <v>0</v>
      </c>
      <c r="BO288" s="10"/>
      <c r="BP288" s="10"/>
      <c r="BQ288" s="10"/>
      <c r="BR288" s="10"/>
      <c r="BS288" s="10"/>
      <c r="BT288" s="10"/>
      <c r="BU288" s="10"/>
      <c r="BV288" s="1" t="str">
        <f>Запрос1[[#This Row],[Менеджер]]</f>
        <v>Ахмедиев Арыстан Аскарович</v>
      </c>
      <c r="BW288" s="1" t="str">
        <f>Запрос1[[#This Row],[Дирекция]]</f>
        <v>Восточная дирекция</v>
      </c>
      <c r="BX288" s="1" t="str">
        <f t="shared" si="4"/>
        <v>БИКЕН-АГРО</v>
      </c>
      <c r="BY288" s="1" t="str">
        <f t="shared" si="4"/>
        <v>651124300577</v>
      </c>
      <c r="CA288" t="str">
        <f>Запрос1[[#This Row],[родитель]]</f>
        <v>БИКЕН-АГРО</v>
      </c>
      <c r="CB288" t="str">
        <f>Запрос1[[#This Row],[БИНРодителя]]</f>
        <v>651124300577</v>
      </c>
    </row>
    <row r="289" spans="1:80" x14ac:dyDescent="0.3">
      <c r="A289" t="s">
        <v>11040</v>
      </c>
      <c r="B289" t="s">
        <v>765</v>
      </c>
      <c r="C289"/>
      <c r="D289" t="s">
        <v>501</v>
      </c>
      <c r="E289" t="s">
        <v>519</v>
      </c>
      <c r="F289" t="s">
        <v>822</v>
      </c>
      <c r="G289" t="s">
        <v>823</v>
      </c>
      <c r="H289" t="s">
        <v>824</v>
      </c>
      <c r="I289" t="s">
        <v>825</v>
      </c>
      <c r="J289" t="s">
        <v>1393</v>
      </c>
      <c r="K289" t="s">
        <v>1394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 s="8"/>
      <c r="S289" s="8"/>
      <c r="T289" s="8"/>
      <c r="U289" s="8">
        <v>11391192</v>
      </c>
      <c r="V289" s="8"/>
      <c r="W289" s="8"/>
      <c r="X289" s="8"/>
      <c r="Y289" s="8"/>
      <c r="Z289" s="8"/>
      <c r="AA289" s="8">
        <v>0</v>
      </c>
      <c r="AB289" s="8"/>
      <c r="AC289" s="8"/>
      <c r="AD289"/>
      <c r="AE289"/>
      <c r="AF289"/>
      <c r="AG289">
        <v>0</v>
      </c>
      <c r="AH289"/>
      <c r="AI289"/>
      <c r="AJ289" s="8"/>
      <c r="AK289" s="8"/>
      <c r="AL289" s="8"/>
      <c r="AM289" s="8">
        <v>29383192</v>
      </c>
      <c r="AN289" s="8"/>
      <c r="AO289" s="8"/>
      <c r="AP289" s="8"/>
      <c r="AQ289" s="8"/>
      <c r="AR289" s="8"/>
      <c r="AS289" s="8">
        <v>21901780</v>
      </c>
      <c r="AT289" s="8"/>
      <c r="AU289" s="8"/>
      <c r="AV289" s="8"/>
      <c r="AW289" s="8"/>
      <c r="AX289" s="8"/>
      <c r="AY289" s="8">
        <v>21901780</v>
      </c>
      <c r="AZ289" s="8"/>
      <c r="BA289" s="8"/>
      <c r="BB289" s="8"/>
      <c r="BC289" s="8"/>
      <c r="BD289" s="8"/>
      <c r="BE289" s="8">
        <v>17992000</v>
      </c>
      <c r="BF289" s="8"/>
      <c r="BG289" s="8"/>
      <c r="BH289" s="8">
        <v>119231292</v>
      </c>
      <c r="BI289" s="8"/>
      <c r="BJ289" s="8">
        <v>80313372</v>
      </c>
      <c r="BK289" s="8"/>
      <c r="BL289">
        <v>67.359300000000005</v>
      </c>
      <c r="BM289"/>
      <c r="BN289" s="10">
        <v>0</v>
      </c>
      <c r="BO289" s="10"/>
      <c r="BP289" s="10"/>
      <c r="BQ289" s="10"/>
      <c r="BR289" s="10"/>
      <c r="BS289" s="10"/>
      <c r="BT289" s="10"/>
      <c r="BU289" s="10"/>
      <c r="BV289" s="1" t="str">
        <f>Запрос1[[#This Row],[Менеджер]]</f>
        <v>Дробышев Дмитрий</v>
      </c>
      <c r="BW289" s="1" t="str">
        <f>Запрос1[[#This Row],[Дирекция]]</f>
        <v>Восточная дирекция</v>
      </c>
      <c r="BX289" s="1" t="str">
        <f t="shared" si="4"/>
        <v>ТОО "Быструшинское"</v>
      </c>
      <c r="BY289" s="1" t="str">
        <f t="shared" si="4"/>
        <v>120340004433</v>
      </c>
      <c r="CA289" t="str">
        <f>Запрос1[[#This Row],[родитель]]</f>
        <v>ТОО "Быструшинское"</v>
      </c>
      <c r="CB289" t="str">
        <f>Запрос1[[#This Row],[БИНРодителя]]</f>
        <v>120340004433</v>
      </c>
    </row>
    <row r="290" spans="1:80" x14ac:dyDescent="0.3">
      <c r="A290" t="s">
        <v>11040</v>
      </c>
      <c r="B290" t="s">
        <v>765</v>
      </c>
      <c r="C290"/>
      <c r="D290" t="s">
        <v>501</v>
      </c>
      <c r="E290" t="s">
        <v>507</v>
      </c>
      <c r="F290" t="s">
        <v>777</v>
      </c>
      <c r="G290" t="s">
        <v>778</v>
      </c>
      <c r="H290" t="s">
        <v>779</v>
      </c>
      <c r="I290" t="s">
        <v>780</v>
      </c>
      <c r="J290" t="s">
        <v>781</v>
      </c>
      <c r="K290" t="s">
        <v>782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 s="8"/>
      <c r="S290" s="8"/>
      <c r="T290" s="8"/>
      <c r="U290" s="8">
        <v>13166702</v>
      </c>
      <c r="V290" s="8"/>
      <c r="W290" s="8"/>
      <c r="X290" s="8"/>
      <c r="Y290" s="8"/>
      <c r="Z290" s="8"/>
      <c r="AA290" s="8">
        <v>13166702</v>
      </c>
      <c r="AB290" s="8"/>
      <c r="AC290" s="8"/>
      <c r="AD290"/>
      <c r="AE290"/>
      <c r="AF290"/>
      <c r="AG290">
        <v>100</v>
      </c>
      <c r="AH290"/>
      <c r="AI290"/>
      <c r="AJ290" s="8"/>
      <c r="AK290" s="8"/>
      <c r="AL290" s="8"/>
      <c r="AM290" s="8">
        <v>13166702</v>
      </c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>
        <v>65809250</v>
      </c>
      <c r="BI290" s="8"/>
      <c r="BJ290" s="8">
        <v>22423970</v>
      </c>
      <c r="BK290" s="8"/>
      <c r="BL290">
        <v>34.074100000000001</v>
      </c>
      <c r="BM290"/>
      <c r="BN290" s="10">
        <v>0</v>
      </c>
      <c r="BO290" s="10"/>
      <c r="BP290" s="10"/>
      <c r="BQ290" s="10"/>
      <c r="BR290" s="10"/>
      <c r="BS290" s="10"/>
      <c r="BT290" s="10"/>
      <c r="BU290" s="10"/>
      <c r="BV290" s="1" t="str">
        <f>Запрос1[[#This Row],[Менеджер]]</f>
        <v>Дробышев Дмитрий</v>
      </c>
      <c r="BW290" s="1" t="str">
        <f>Запрос1[[#This Row],[Дирекция]]</f>
        <v>Восточная дирекция</v>
      </c>
      <c r="BX290" s="1" t="str">
        <f t="shared" si="4"/>
        <v>ТОО "Беловодье Алтая"</v>
      </c>
      <c r="BY290" s="1" t="str">
        <f t="shared" si="4"/>
        <v>041240002934</v>
      </c>
      <c r="CA290" t="str">
        <f>Запрос1[[#This Row],[родитель]]</f>
        <v>ТОО "Беловодье Алтая"</v>
      </c>
      <c r="CB290" t="str">
        <f>Запрос1[[#This Row],[БИНРодителя]]</f>
        <v>041240002934</v>
      </c>
    </row>
    <row r="291" spans="1:80" x14ac:dyDescent="0.3">
      <c r="A291" t="s">
        <v>11040</v>
      </c>
      <c r="B291" t="s">
        <v>765</v>
      </c>
      <c r="C291"/>
      <c r="D291" t="s">
        <v>501</v>
      </c>
      <c r="E291" t="s">
        <v>792</v>
      </c>
      <c r="F291" t="s">
        <v>11219</v>
      </c>
      <c r="G291" t="s">
        <v>11220</v>
      </c>
      <c r="H291" t="s">
        <v>11221</v>
      </c>
      <c r="I291" t="s">
        <v>11222</v>
      </c>
      <c r="J291" t="s">
        <v>11222</v>
      </c>
      <c r="K291" t="s">
        <v>11221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 s="8"/>
      <c r="S291" s="8"/>
      <c r="T291" s="8"/>
      <c r="U291" s="8"/>
      <c r="V291" s="8"/>
      <c r="W291" s="8">
        <v>206000</v>
      </c>
      <c r="X291" s="8"/>
      <c r="Y291" s="8"/>
      <c r="Z291" s="8"/>
      <c r="AA291" s="8"/>
      <c r="AB291" s="8"/>
      <c r="AC291" s="8">
        <v>206000</v>
      </c>
      <c r="AD291"/>
      <c r="AE291"/>
      <c r="AF291"/>
      <c r="AG291"/>
      <c r="AH291"/>
      <c r="AI291">
        <v>100</v>
      </c>
      <c r="AJ291" s="8"/>
      <c r="AK291" s="8"/>
      <c r="AL291" s="8"/>
      <c r="AM291" s="8"/>
      <c r="AN291" s="8"/>
      <c r="AO291" s="8">
        <v>206000</v>
      </c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/>
      <c r="BM291"/>
      <c r="BN291" s="10">
        <v>0</v>
      </c>
      <c r="BO291" s="10"/>
      <c r="BP291" s="10"/>
      <c r="BQ291" s="10"/>
      <c r="BR291" s="10"/>
      <c r="BS291" s="10"/>
      <c r="BT291" s="10"/>
      <c r="BU291" s="10"/>
      <c r="BV291" s="1" t="str">
        <f>Запрос1[[#This Row],[Менеджер]]</f>
        <v>Дробышев Дмитрий</v>
      </c>
      <c r="BW291" s="1" t="str">
        <f>Запрос1[[#This Row],[Дирекция]]</f>
        <v>Восточная дирекция</v>
      </c>
      <c r="BX291" s="1" t="str">
        <f t="shared" si="4"/>
        <v>КХ ХАН</v>
      </c>
      <c r="BY291" s="1" t="str">
        <f t="shared" si="4"/>
        <v>490201399041</v>
      </c>
      <c r="CA291" t="str">
        <f>Запрос1[[#This Row],[родитель]]</f>
        <v>КХ ХАН</v>
      </c>
      <c r="CB291" t="str">
        <f>Запрос1[[#This Row],[БИНРодителя]]</f>
        <v>490201399041</v>
      </c>
    </row>
    <row r="292" spans="1:80" x14ac:dyDescent="0.3">
      <c r="A292" t="s">
        <v>11040</v>
      </c>
      <c r="B292" t="s">
        <v>765</v>
      </c>
      <c r="C292"/>
      <c r="D292" t="s">
        <v>501</v>
      </c>
      <c r="E292" t="s">
        <v>783</v>
      </c>
      <c r="F292" t="s">
        <v>784</v>
      </c>
      <c r="G292" t="s">
        <v>785</v>
      </c>
      <c r="H292" t="s">
        <v>786</v>
      </c>
      <c r="I292" t="s">
        <v>787</v>
      </c>
      <c r="J292" t="s">
        <v>787</v>
      </c>
      <c r="K292" t="s">
        <v>786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 s="8"/>
      <c r="S292" s="8"/>
      <c r="T292" s="8"/>
      <c r="U292" s="8">
        <v>579150</v>
      </c>
      <c r="V292" s="8"/>
      <c r="W292" s="8"/>
      <c r="X292" s="8"/>
      <c r="Y292" s="8"/>
      <c r="Z292" s="8"/>
      <c r="AA292" s="8">
        <v>289575</v>
      </c>
      <c r="AB292" s="8"/>
      <c r="AC292" s="8"/>
      <c r="AD292"/>
      <c r="AE292"/>
      <c r="AF292"/>
      <c r="AG292">
        <v>50</v>
      </c>
      <c r="AH292"/>
      <c r="AI292"/>
      <c r="AJ292" s="8"/>
      <c r="AK292" s="8"/>
      <c r="AL292" s="8"/>
      <c r="AM292" s="8">
        <v>579150</v>
      </c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>
        <v>25858590</v>
      </c>
      <c r="BI292" s="8"/>
      <c r="BJ292" s="8">
        <v>4956750</v>
      </c>
      <c r="BK292" s="8"/>
      <c r="BL292">
        <v>19.168600000000001</v>
      </c>
      <c r="BM292"/>
      <c r="BN292" s="10">
        <v>0</v>
      </c>
      <c r="BO292" s="10"/>
      <c r="BP292" s="10"/>
      <c r="BQ292" s="10"/>
      <c r="BR292" s="10"/>
      <c r="BS292" s="10"/>
      <c r="BT292" s="10"/>
      <c r="BU292" s="10"/>
      <c r="BV292" s="1" t="str">
        <f>Запрос1[[#This Row],[Менеджер]]</f>
        <v>Дробышев Дмитрий</v>
      </c>
      <c r="BW292" s="1" t="str">
        <f>Запрос1[[#This Row],[Дирекция]]</f>
        <v>Восточная дирекция</v>
      </c>
      <c r="BX292" s="1" t="str">
        <f t="shared" si="4"/>
        <v>КХ «КОЛОС» (Урджар)</v>
      </c>
      <c r="BY292" s="1" t="str">
        <f t="shared" si="4"/>
        <v>801020401856</v>
      </c>
      <c r="CA292" t="str">
        <f>Запрос1[[#This Row],[родитель]]</f>
        <v>КХ «КОЛОС» (Урджар)</v>
      </c>
      <c r="CB292" t="str">
        <f>Запрос1[[#This Row],[БИНРодителя]]</f>
        <v>801020401856</v>
      </c>
    </row>
    <row r="293" spans="1:80" x14ac:dyDescent="0.3">
      <c r="A293" t="s">
        <v>11040</v>
      </c>
      <c r="B293" t="s">
        <v>765</v>
      </c>
      <c r="C293"/>
      <c r="D293" t="s">
        <v>501</v>
      </c>
      <c r="E293" t="s">
        <v>746</v>
      </c>
      <c r="F293" t="s">
        <v>747</v>
      </c>
      <c r="G293"/>
      <c r="H293" t="s">
        <v>1819</v>
      </c>
      <c r="I293" t="s">
        <v>1820</v>
      </c>
      <c r="J293" t="s">
        <v>1820</v>
      </c>
      <c r="K293" t="s">
        <v>1819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 s="8"/>
      <c r="S293" s="8"/>
      <c r="T293" s="8"/>
      <c r="U293" s="8"/>
      <c r="V293" s="8">
        <v>101457</v>
      </c>
      <c r="W293" s="8"/>
      <c r="X293" s="8"/>
      <c r="Y293" s="8"/>
      <c r="Z293" s="8"/>
      <c r="AA293" s="8"/>
      <c r="AB293" s="8">
        <v>101457</v>
      </c>
      <c r="AC293" s="8"/>
      <c r="AD293"/>
      <c r="AE293"/>
      <c r="AF293"/>
      <c r="AG293"/>
      <c r="AH293">
        <v>100</v>
      </c>
      <c r="AI293"/>
      <c r="AJ293" s="8"/>
      <c r="AK293" s="8"/>
      <c r="AL293" s="8"/>
      <c r="AM293" s="8"/>
      <c r="AN293" s="8">
        <v>101457</v>
      </c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/>
      <c r="BM293"/>
      <c r="BN293" s="10">
        <v>0</v>
      </c>
      <c r="BO293" s="10"/>
      <c r="BP293" s="10"/>
      <c r="BQ293" s="10"/>
      <c r="BR293" s="10"/>
      <c r="BS293" s="10"/>
      <c r="BT293" s="10"/>
      <c r="BU293" s="10"/>
      <c r="BV293" s="1" t="str">
        <f>Запрос1[[#This Row],[Менеджер]]</f>
        <v>Дробышев Дмитрий</v>
      </c>
      <c r="BW293" s="1" t="str">
        <f>Запрос1[[#This Row],[Дирекция]]</f>
        <v>Восточная дирекция</v>
      </c>
      <c r="BX293" s="1" t="str">
        <f t="shared" si="4"/>
        <v>ИП "ЯЧМЕНЁВ С.С."</v>
      </c>
      <c r="BY293" s="1" t="str">
        <f t="shared" si="4"/>
        <v>751226301987</v>
      </c>
      <c r="CA293" t="str">
        <f>Запрос1[[#This Row],[родитель]]</f>
        <v>ИП "ЯЧМЕНЁВ С.С."</v>
      </c>
      <c r="CB293" t="str">
        <f>Запрос1[[#This Row],[БИНРодителя]]</f>
        <v>751226301987</v>
      </c>
    </row>
    <row r="294" spans="1:80" x14ac:dyDescent="0.3">
      <c r="A294" t="s">
        <v>11040</v>
      </c>
      <c r="B294" t="s">
        <v>765</v>
      </c>
      <c r="C294" t="s">
        <v>518</v>
      </c>
      <c r="D294" t="s">
        <v>501</v>
      </c>
      <c r="E294" t="s">
        <v>961</v>
      </c>
      <c r="F294" t="s">
        <v>972</v>
      </c>
      <c r="G294" t="s">
        <v>973</v>
      </c>
      <c r="H294" t="s">
        <v>6858</v>
      </c>
      <c r="I294" t="s">
        <v>6859</v>
      </c>
      <c r="J294" t="s">
        <v>6859</v>
      </c>
      <c r="K294" t="s">
        <v>6858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/>
      <c r="AE294"/>
      <c r="AF294"/>
      <c r="AG294"/>
      <c r="AH294"/>
      <c r="AI294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/>
      <c r="BM294"/>
      <c r="BN294" s="10">
        <v>1</v>
      </c>
      <c r="BO294" s="10">
        <v>9350000</v>
      </c>
      <c r="BP294" s="10">
        <v>9350000</v>
      </c>
      <c r="BQ294" s="10">
        <v>100</v>
      </c>
      <c r="BR294" s="10"/>
      <c r="BS294" s="10"/>
      <c r="BT294" s="10"/>
      <c r="BU294" s="10"/>
      <c r="BV294" s="1" t="str">
        <f>Запрос1[[#This Row],[Менеджер]]</f>
        <v>Дробышев Дмитрий</v>
      </c>
      <c r="BW294" s="1" t="str">
        <f>Запрос1[[#This Row],[Дирекция]]</f>
        <v>Восточная дирекция</v>
      </c>
      <c r="BX294" s="1" t="e">
        <f t="shared" si="4"/>
        <v>#N/A</v>
      </c>
      <c r="BY294" s="1" t="e">
        <f t="shared" si="4"/>
        <v>#N/A</v>
      </c>
      <c r="CA294" t="e">
        <f>VLOOKUP(Запрос1[[#This Row],[БИНКХ]],'[2]Группы компаний'!$A:$E,4,0)</f>
        <v>#N/A</v>
      </c>
      <c r="CB294" t="e">
        <f>VLOOKUP(CA294,$H:$I,2,0)</f>
        <v>#N/A</v>
      </c>
    </row>
    <row r="295" spans="1:80" x14ac:dyDescent="0.3">
      <c r="A295" t="s">
        <v>11040</v>
      </c>
      <c r="B295" t="s">
        <v>765</v>
      </c>
      <c r="C295" t="s">
        <v>521</v>
      </c>
      <c r="D295"/>
      <c r="E295"/>
      <c r="F295"/>
      <c r="G295"/>
      <c r="H295"/>
      <c r="I295"/>
      <c r="J295"/>
      <c r="K295"/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/>
      <c r="AE295"/>
      <c r="AF295"/>
      <c r="AG295"/>
      <c r="AH295"/>
      <c r="AI295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/>
      <c r="BM295"/>
      <c r="BN295" s="10">
        <v>2</v>
      </c>
      <c r="BO295" s="10">
        <v>18000000</v>
      </c>
      <c r="BP295" s="10">
        <v>18000000</v>
      </c>
      <c r="BQ295" s="10">
        <v>200</v>
      </c>
      <c r="BR295" s="10"/>
      <c r="BS295" s="10"/>
      <c r="BT295" s="10"/>
      <c r="BU295" s="10"/>
      <c r="BV295" s="1" t="str">
        <f>Запрос1[[#This Row],[Менеджер]]</f>
        <v>Дробышев Дмитрий</v>
      </c>
      <c r="BW295" s="1" t="str">
        <f>Запрос1[[#This Row],[Дирекция]]</f>
        <v>Восточная дирекция</v>
      </c>
      <c r="BX295" s="1" t="e">
        <f t="shared" si="4"/>
        <v>#N/A</v>
      </c>
      <c r="BY295" s="1" t="e">
        <f t="shared" si="4"/>
        <v>#N/A</v>
      </c>
      <c r="CA295" t="e">
        <f>VLOOKUP(Запрос1[[#This Row],[БИНКХ]],'[2]Группы компаний'!$A:$E,4,0)</f>
        <v>#N/A</v>
      </c>
      <c r="CB295" t="e">
        <f>VLOOKUP(CA295,$H:$I,2,0)</f>
        <v>#N/A</v>
      </c>
    </row>
    <row r="296" spans="1:80" x14ac:dyDescent="0.3">
      <c r="A296" t="s">
        <v>11040</v>
      </c>
      <c r="B296" t="s">
        <v>765</v>
      </c>
      <c r="C296" t="s">
        <v>521</v>
      </c>
      <c r="D296"/>
      <c r="E296"/>
      <c r="F296"/>
      <c r="G296"/>
      <c r="H296" t="s">
        <v>1851</v>
      </c>
      <c r="I296" t="s">
        <v>1852</v>
      </c>
      <c r="J296" t="s">
        <v>1852</v>
      </c>
      <c r="K296" t="s">
        <v>1851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 s="8"/>
      <c r="S296" s="8">
        <v>2175500</v>
      </c>
      <c r="T296" s="8"/>
      <c r="U296" s="8"/>
      <c r="V296" s="8"/>
      <c r="W296" s="8"/>
      <c r="X296" s="8"/>
      <c r="Y296" s="8">
        <v>1087750</v>
      </c>
      <c r="Z296" s="8"/>
      <c r="AA296" s="8"/>
      <c r="AB296" s="8"/>
      <c r="AC296" s="8"/>
      <c r="AD296"/>
      <c r="AE296">
        <v>50</v>
      </c>
      <c r="AF296"/>
      <c r="AG296"/>
      <c r="AH296"/>
      <c r="AI296"/>
      <c r="AJ296" s="8"/>
      <c r="AK296" s="8">
        <v>2175500</v>
      </c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/>
      <c r="BM296"/>
      <c r="BN296" s="10">
        <v>0</v>
      </c>
      <c r="BO296" s="10"/>
      <c r="BP296" s="10"/>
      <c r="BQ296" s="10"/>
      <c r="BR296" s="10"/>
      <c r="BS296" s="10"/>
      <c r="BT296" s="10"/>
      <c r="BU296" s="10"/>
      <c r="BV296" s="1" t="str">
        <f>Запрос1[[#This Row],[Менеджер]]</f>
        <v>Дробышев Дмитрий</v>
      </c>
      <c r="BW296" s="1" t="str">
        <f>Запрос1[[#This Row],[Дирекция]]</f>
        <v>Восточная дирекция</v>
      </c>
      <c r="BX296" s="1" t="str">
        <f t="shared" si="4"/>
        <v>КХ "Ласточка"</v>
      </c>
      <c r="BY296" s="1" t="str">
        <f t="shared" si="4"/>
        <v>640507302283</v>
      </c>
      <c r="CA296" t="str">
        <f>Запрос1[[#This Row],[родитель]]</f>
        <v>КХ "Ласточка"</v>
      </c>
      <c r="CB296" t="str">
        <f>Запрос1[[#This Row],[БИНРодителя]]</f>
        <v>640507302283</v>
      </c>
    </row>
    <row r="297" spans="1:80" x14ac:dyDescent="0.3">
      <c r="A297" t="s">
        <v>11040</v>
      </c>
      <c r="B297" t="s">
        <v>765</v>
      </c>
      <c r="C297" t="s">
        <v>521</v>
      </c>
      <c r="D297"/>
      <c r="E297"/>
      <c r="F297"/>
      <c r="G297"/>
      <c r="H297" t="s">
        <v>1193</v>
      </c>
      <c r="I297" t="s">
        <v>1192</v>
      </c>
      <c r="J297" t="s">
        <v>1192</v>
      </c>
      <c r="K297" t="s">
        <v>1193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 s="8">
        <v>3468000</v>
      </c>
      <c r="S297" s="8">
        <v>3480000</v>
      </c>
      <c r="T297" s="8"/>
      <c r="U297" s="8"/>
      <c r="V297" s="8"/>
      <c r="W297" s="8"/>
      <c r="X297" s="8">
        <v>3468000</v>
      </c>
      <c r="Y297" s="8">
        <v>1740000</v>
      </c>
      <c r="Z297" s="8"/>
      <c r="AA297" s="8"/>
      <c r="AB297" s="8"/>
      <c r="AC297" s="8"/>
      <c r="AD297">
        <v>100</v>
      </c>
      <c r="AE297">
        <v>50</v>
      </c>
      <c r="AF297"/>
      <c r="AG297"/>
      <c r="AH297"/>
      <c r="AI297"/>
      <c r="AJ297" s="8">
        <v>3468000</v>
      </c>
      <c r="AK297" s="8">
        <v>3480000</v>
      </c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/>
      <c r="BM297"/>
      <c r="BN297" s="10">
        <v>0</v>
      </c>
      <c r="BO297" s="10"/>
      <c r="BP297" s="10"/>
      <c r="BQ297" s="10"/>
      <c r="BR297" s="10"/>
      <c r="BS297" s="10"/>
      <c r="BT297" s="10"/>
      <c r="BU297" s="10"/>
      <c r="BV297" s="1" t="str">
        <f>Запрос1[[#This Row],[Менеджер]]</f>
        <v>Дробышев Дмитрий</v>
      </c>
      <c r="BW297" s="1" t="str">
        <f>Запрос1[[#This Row],[Дирекция]]</f>
        <v>Восточная дирекция</v>
      </c>
      <c r="BX297" s="1" t="str">
        <f t="shared" si="4"/>
        <v>ТОО "Агрокешен БЕК"</v>
      </c>
      <c r="BY297" s="1" t="str">
        <f t="shared" si="4"/>
        <v>090340006848</v>
      </c>
      <c r="CA297" t="str">
        <f>VLOOKUP(Запрос1[[#This Row],[БИНКХ]],'[2]Группы компаний'!$A:$E,4,0)</f>
        <v>ТОО "Агрокешен БЕК"</v>
      </c>
      <c r="CB297" t="str">
        <f>VLOOKUP(CA297,$H:$I,2,0)</f>
        <v>090340006848</v>
      </c>
    </row>
    <row r="298" spans="1:80" x14ac:dyDescent="0.3">
      <c r="A298" t="s">
        <v>11040</v>
      </c>
      <c r="B298" t="s">
        <v>2243</v>
      </c>
      <c r="C298" t="s">
        <v>1463</v>
      </c>
      <c r="D298" t="s">
        <v>1464</v>
      </c>
      <c r="E298" t="s">
        <v>1465</v>
      </c>
      <c r="F298" t="s">
        <v>2248</v>
      </c>
      <c r="G298" t="s">
        <v>2249</v>
      </c>
      <c r="H298" t="s">
        <v>2263</v>
      </c>
      <c r="I298" t="s">
        <v>2264</v>
      </c>
      <c r="J298" t="s">
        <v>2264</v>
      </c>
      <c r="K298" t="s">
        <v>2263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 s="8"/>
      <c r="S298" s="8"/>
      <c r="T298" s="8"/>
      <c r="U298" s="8">
        <v>761600</v>
      </c>
      <c r="V298" s="8"/>
      <c r="W298" s="8"/>
      <c r="X298" s="8"/>
      <c r="Y298" s="8"/>
      <c r="Z298" s="8"/>
      <c r="AA298" s="8">
        <v>761600</v>
      </c>
      <c r="AB298" s="8"/>
      <c r="AC298" s="8"/>
      <c r="AD298"/>
      <c r="AE298"/>
      <c r="AF298"/>
      <c r="AG298">
        <v>100</v>
      </c>
      <c r="AH298"/>
      <c r="AI298"/>
      <c r="AJ298" s="8"/>
      <c r="AK298" s="8"/>
      <c r="AL298" s="8"/>
      <c r="AM298" s="8">
        <v>761600</v>
      </c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>
        <v>52173350</v>
      </c>
      <c r="BI298" s="8"/>
      <c r="BJ298" s="8">
        <v>611600</v>
      </c>
      <c r="BK298" s="8"/>
      <c r="BL298">
        <v>1.1721999999999999</v>
      </c>
      <c r="BM298"/>
      <c r="BN298" s="10">
        <v>0</v>
      </c>
      <c r="BO298" s="10"/>
      <c r="BP298" s="10"/>
      <c r="BQ298" s="10"/>
      <c r="BR298" s="10"/>
      <c r="BS298" s="10"/>
      <c r="BT298" s="10"/>
      <c r="BU298" s="10"/>
      <c r="BV298" s="1" t="str">
        <f>Запрос1[[#This Row],[Менеджер]]</f>
        <v>Ануарбеков Марат Мерекеевич</v>
      </c>
      <c r="BW298" s="1" t="str">
        <f>Запрос1[[#This Row],[Дирекция]]</f>
        <v>Восточная дирекция</v>
      </c>
      <c r="BX298" s="1" t="e">
        <f t="shared" si="4"/>
        <v>#N/A</v>
      </c>
      <c r="BY298" s="1" t="e">
        <f t="shared" si="4"/>
        <v>#N/A</v>
      </c>
      <c r="CA298" t="e">
        <f>VLOOKUP(Запрос1[[#This Row],[БИНКХ]],'[2]Группы компаний'!$A:$E,4,0)</f>
        <v>#N/A</v>
      </c>
      <c r="CB298" t="e">
        <f>VLOOKUP(CA298,$H:$I,2,0)</f>
        <v>#N/A</v>
      </c>
    </row>
    <row r="299" spans="1:80" x14ac:dyDescent="0.3">
      <c r="A299" t="s">
        <v>11040</v>
      </c>
      <c r="B299" t="s">
        <v>2243</v>
      </c>
      <c r="C299" t="s">
        <v>1463</v>
      </c>
      <c r="D299" t="s">
        <v>1464</v>
      </c>
      <c r="E299" t="s">
        <v>1465</v>
      </c>
      <c r="F299" t="s">
        <v>1466</v>
      </c>
      <c r="G299" t="s">
        <v>1467</v>
      </c>
      <c r="H299" t="s">
        <v>2487</v>
      </c>
      <c r="I299" t="s">
        <v>2488</v>
      </c>
      <c r="J299" t="s">
        <v>2488</v>
      </c>
      <c r="K299" t="s">
        <v>2487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 s="8"/>
      <c r="S299" s="8"/>
      <c r="T299" s="8"/>
      <c r="U299" s="8">
        <v>599375</v>
      </c>
      <c r="V299" s="8"/>
      <c r="W299" s="8"/>
      <c r="X299" s="8"/>
      <c r="Y299" s="8"/>
      <c r="Z299" s="8"/>
      <c r="AA299" s="8">
        <v>327187.5</v>
      </c>
      <c r="AB299" s="8"/>
      <c r="AC299" s="8"/>
      <c r="AD299"/>
      <c r="AE299"/>
      <c r="AF299"/>
      <c r="AG299">
        <v>54.59</v>
      </c>
      <c r="AH299"/>
      <c r="AI299"/>
      <c r="AJ299" s="8"/>
      <c r="AK299" s="8"/>
      <c r="AL299" s="8"/>
      <c r="AM299" s="8">
        <v>599375</v>
      </c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>
        <v>544375</v>
      </c>
      <c r="BI299" s="8"/>
      <c r="BJ299" s="8">
        <v>544375</v>
      </c>
      <c r="BK299" s="8"/>
      <c r="BL299">
        <v>100</v>
      </c>
      <c r="BM299"/>
      <c r="BN299" s="10">
        <v>0</v>
      </c>
      <c r="BO299" s="10"/>
      <c r="BP299" s="10"/>
      <c r="BQ299" s="10"/>
      <c r="BR299" s="10"/>
      <c r="BS299" s="10"/>
      <c r="BT299" s="10"/>
      <c r="BU299" s="10"/>
      <c r="BV299" s="1" t="str">
        <f>Запрос1[[#This Row],[Менеджер]]</f>
        <v>Ануарбеков Марат Мерекеевич</v>
      </c>
      <c r="BW299" s="1" t="str">
        <f>Запрос1[[#This Row],[Дирекция]]</f>
        <v>Восточная дирекция</v>
      </c>
      <c r="BX299" s="1" t="str">
        <f t="shared" si="4"/>
        <v>КХ "Темп"</v>
      </c>
      <c r="BY299" s="1" t="str">
        <f t="shared" si="4"/>
        <v>730914300506</v>
      </c>
      <c r="CA299" t="str">
        <f>Запрос1[[#This Row],[родитель]]</f>
        <v>КХ "Темп"</v>
      </c>
      <c r="CB299" t="str">
        <f>Запрос1[[#This Row],[БИНРодителя]]</f>
        <v>730914300506</v>
      </c>
    </row>
    <row r="300" spans="1:80" x14ac:dyDescent="0.3">
      <c r="A300" t="s">
        <v>11040</v>
      </c>
      <c r="B300" t="s">
        <v>2243</v>
      </c>
      <c r="C300" t="s">
        <v>1463</v>
      </c>
      <c r="D300" t="s">
        <v>1464</v>
      </c>
      <c r="E300" t="s">
        <v>1465</v>
      </c>
      <c r="F300" t="s">
        <v>1466</v>
      </c>
      <c r="G300" t="s">
        <v>1467</v>
      </c>
      <c r="H300" t="s">
        <v>2489</v>
      </c>
      <c r="I300" t="s">
        <v>2490</v>
      </c>
      <c r="J300" t="s">
        <v>2490</v>
      </c>
      <c r="K300" t="s">
        <v>2489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 s="8"/>
      <c r="S300" s="8"/>
      <c r="T300" s="8"/>
      <c r="U300" s="8">
        <v>468000</v>
      </c>
      <c r="V300" s="8"/>
      <c r="W300" s="8"/>
      <c r="X300" s="8"/>
      <c r="Y300" s="8"/>
      <c r="Z300" s="8"/>
      <c r="AA300" s="8">
        <v>234000</v>
      </c>
      <c r="AB300" s="8"/>
      <c r="AC300" s="8"/>
      <c r="AD300"/>
      <c r="AE300"/>
      <c r="AF300"/>
      <c r="AG300">
        <v>50</v>
      </c>
      <c r="AH300"/>
      <c r="AI300"/>
      <c r="AJ300" s="8"/>
      <c r="AK300" s="8"/>
      <c r="AL300" s="8"/>
      <c r="AM300" s="8">
        <v>468000</v>
      </c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>
        <v>4336600</v>
      </c>
      <c r="BI300" s="8"/>
      <c r="BJ300" s="8">
        <v>468000</v>
      </c>
      <c r="BK300" s="8"/>
      <c r="BL300">
        <v>10.7918</v>
      </c>
      <c r="BM300"/>
      <c r="BN300" s="10">
        <v>0</v>
      </c>
      <c r="BO300" s="10"/>
      <c r="BP300" s="10"/>
      <c r="BQ300" s="10"/>
      <c r="BR300" s="10"/>
      <c r="BS300" s="10"/>
      <c r="BT300" s="10"/>
      <c r="BU300" s="10"/>
      <c r="BV300" s="1" t="str">
        <f>Запрос1[[#This Row],[Менеджер]]</f>
        <v>Ануарбеков Марат Мерекеевич</v>
      </c>
      <c r="BW300" s="1" t="str">
        <f>Запрос1[[#This Row],[Дирекция]]</f>
        <v>Восточная дирекция</v>
      </c>
      <c r="BX300" s="1" t="str">
        <f t="shared" si="4"/>
        <v>ФХПТ "Артамонов"</v>
      </c>
      <c r="BY300" s="1" t="str">
        <f t="shared" si="4"/>
        <v>060464027651</v>
      </c>
      <c r="CA300" t="str">
        <f>Запрос1[[#This Row],[родитель]]</f>
        <v>ФХПТ "Артамонов"</v>
      </c>
      <c r="CB300" t="str">
        <f>Запрос1[[#This Row],[БИНРодителя]]</f>
        <v>060464027651</v>
      </c>
    </row>
    <row r="301" spans="1:80" x14ac:dyDescent="0.3">
      <c r="A301" t="s">
        <v>11040</v>
      </c>
      <c r="B301" t="s">
        <v>2243</v>
      </c>
      <c r="C301" t="s">
        <v>1463</v>
      </c>
      <c r="D301" t="s">
        <v>1464</v>
      </c>
      <c r="E301" t="s">
        <v>1465</v>
      </c>
      <c r="F301" t="s">
        <v>1466</v>
      </c>
      <c r="G301" t="s">
        <v>2413</v>
      </c>
      <c r="H301" t="s">
        <v>7086</v>
      </c>
      <c r="I301" t="s">
        <v>7087</v>
      </c>
      <c r="J301" t="s">
        <v>7087</v>
      </c>
      <c r="K301" t="s">
        <v>7086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 s="8"/>
      <c r="S301" s="8"/>
      <c r="T301" s="8"/>
      <c r="U301" s="8">
        <v>1129600</v>
      </c>
      <c r="V301" s="8"/>
      <c r="W301" s="8"/>
      <c r="X301" s="8"/>
      <c r="Y301" s="8"/>
      <c r="Z301" s="8"/>
      <c r="AA301" s="8">
        <v>1129600</v>
      </c>
      <c r="AB301" s="8"/>
      <c r="AC301" s="8"/>
      <c r="AD301"/>
      <c r="AE301"/>
      <c r="AF301"/>
      <c r="AG301">
        <v>100</v>
      </c>
      <c r="AH301"/>
      <c r="AI301"/>
      <c r="AJ301" s="8"/>
      <c r="AK301" s="8"/>
      <c r="AL301" s="8"/>
      <c r="AM301" s="8">
        <v>1129600</v>
      </c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/>
      <c r="BM301"/>
      <c r="BN301" s="10">
        <v>0</v>
      </c>
      <c r="BO301" s="10"/>
      <c r="BP301" s="10"/>
      <c r="BQ301" s="10"/>
      <c r="BR301" s="10"/>
      <c r="BS301" s="10"/>
      <c r="BT301" s="10"/>
      <c r="BU301" s="10"/>
      <c r="BV301" s="1" t="str">
        <f>Запрос1[[#This Row],[Менеджер]]</f>
        <v>Ануарбеков Марат Мерекеевич</v>
      </c>
      <c r="BW301" s="1" t="str">
        <f>Запрос1[[#This Row],[Дирекция]]</f>
        <v>Восточная дирекция</v>
      </c>
      <c r="BX301" s="1" t="str">
        <f t="shared" si="4"/>
        <v>ФХ ПТ Андриенко</v>
      </c>
      <c r="BY301" s="1" t="str">
        <f t="shared" si="4"/>
        <v>110464012863</v>
      </c>
      <c r="CA301" t="str">
        <f>Запрос1[[#This Row],[КХ]]</f>
        <v>ФХ ПТ Андриенко</v>
      </c>
      <c r="CB301" t="str">
        <f>Запрос1[[#This Row],[БИНКХ]]</f>
        <v>110464012863</v>
      </c>
    </row>
    <row r="302" spans="1:80" x14ac:dyDescent="0.3">
      <c r="A302" t="s">
        <v>11040</v>
      </c>
      <c r="B302" t="s">
        <v>2243</v>
      </c>
      <c r="C302" t="s">
        <v>1463</v>
      </c>
      <c r="D302" t="s">
        <v>1464</v>
      </c>
      <c r="E302" t="s">
        <v>1465</v>
      </c>
      <c r="F302" t="s">
        <v>1466</v>
      </c>
      <c r="G302" t="s">
        <v>1470</v>
      </c>
      <c r="H302" t="s">
        <v>3532</v>
      </c>
      <c r="I302" t="s">
        <v>3533</v>
      </c>
      <c r="J302" t="s">
        <v>3533</v>
      </c>
      <c r="K302" t="s">
        <v>3532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 s="8"/>
      <c r="S302" s="8"/>
      <c r="T302" s="8"/>
      <c r="U302" s="8">
        <v>7171890</v>
      </c>
      <c r="V302" s="8"/>
      <c r="W302" s="8"/>
      <c r="X302" s="8"/>
      <c r="Y302" s="8"/>
      <c r="Z302" s="8"/>
      <c r="AA302" s="8">
        <v>3585945</v>
      </c>
      <c r="AB302" s="8"/>
      <c r="AC302" s="8"/>
      <c r="AD302"/>
      <c r="AE302"/>
      <c r="AF302"/>
      <c r="AG302">
        <v>50</v>
      </c>
      <c r="AH302"/>
      <c r="AI302"/>
      <c r="AJ302" s="8"/>
      <c r="AK302" s="8"/>
      <c r="AL302" s="8"/>
      <c r="AM302" s="8">
        <v>7171890</v>
      </c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>
        <v>13423720</v>
      </c>
      <c r="BI302" s="8"/>
      <c r="BJ302" s="8">
        <v>4736970</v>
      </c>
      <c r="BK302" s="8"/>
      <c r="BL302">
        <v>35.287999999999997</v>
      </c>
      <c r="BM302"/>
      <c r="BN302" s="10">
        <v>0</v>
      </c>
      <c r="BO302" s="10"/>
      <c r="BP302" s="10"/>
      <c r="BQ302" s="10"/>
      <c r="BR302" s="10"/>
      <c r="BS302" s="10"/>
      <c r="BT302" s="10"/>
      <c r="BU302" s="10"/>
      <c r="BV302" s="1" t="str">
        <f>Запрос1[[#This Row],[Менеджер]]</f>
        <v>Ануарбеков Марат Мерекеевич</v>
      </c>
      <c r="BW302" s="1" t="str">
        <f>Запрос1[[#This Row],[Дирекция]]</f>
        <v>Восточная дирекция</v>
      </c>
      <c r="BX302" s="1" t="str">
        <f t="shared" si="4"/>
        <v xml:space="preserve">Крестьянское хозяйство "Альянс"                </v>
      </c>
      <c r="BY302" s="1" t="str">
        <f t="shared" si="4"/>
        <v>770906300708</v>
      </c>
      <c r="CA302" t="str">
        <f>Запрос1[[#This Row],[родитель]]</f>
        <v xml:space="preserve">Крестьянское хозяйство "Альянс"                </v>
      </c>
      <c r="CB302" t="str">
        <f>Запрос1[[#This Row],[БИНРодителя]]</f>
        <v>770906300708</v>
      </c>
    </row>
    <row r="303" spans="1:80" x14ac:dyDescent="0.3">
      <c r="A303" t="s">
        <v>11040</v>
      </c>
      <c r="B303" t="s">
        <v>2243</v>
      </c>
      <c r="C303" t="s">
        <v>1463</v>
      </c>
      <c r="D303" t="s">
        <v>1464</v>
      </c>
      <c r="E303" t="s">
        <v>1465</v>
      </c>
      <c r="F303" t="s">
        <v>1466</v>
      </c>
      <c r="G303" t="s">
        <v>1470</v>
      </c>
      <c r="H303" t="s">
        <v>2275</v>
      </c>
      <c r="I303" t="s">
        <v>2276</v>
      </c>
      <c r="J303" t="s">
        <v>2276</v>
      </c>
      <c r="K303" t="s">
        <v>2275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 s="8"/>
      <c r="S303" s="8"/>
      <c r="T303" s="8"/>
      <c r="U303" s="8">
        <v>1516905.1</v>
      </c>
      <c r="V303" s="8"/>
      <c r="W303" s="8"/>
      <c r="X303" s="8"/>
      <c r="Y303" s="8"/>
      <c r="Z303" s="8"/>
      <c r="AA303" s="8">
        <v>455071.53</v>
      </c>
      <c r="AB303" s="8"/>
      <c r="AC303" s="8"/>
      <c r="AD303"/>
      <c r="AE303"/>
      <c r="AF303"/>
      <c r="AG303">
        <v>30</v>
      </c>
      <c r="AH303"/>
      <c r="AI303"/>
      <c r="AJ303" s="8"/>
      <c r="AK303" s="8"/>
      <c r="AL303" s="8"/>
      <c r="AM303" s="8">
        <v>1516905.1</v>
      </c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>
        <v>2524560.2000000002</v>
      </c>
      <c r="BI303" s="8"/>
      <c r="BJ303" s="8">
        <v>2524560.2000000002</v>
      </c>
      <c r="BK303" s="8"/>
      <c r="BL303">
        <v>100</v>
      </c>
      <c r="BM303"/>
      <c r="BN303" s="10">
        <v>0</v>
      </c>
      <c r="BO303" s="10"/>
      <c r="BP303" s="10"/>
      <c r="BQ303" s="10"/>
      <c r="BR303" s="10"/>
      <c r="BS303" s="10"/>
      <c r="BT303" s="10"/>
      <c r="BU303" s="10"/>
      <c r="BV303" s="1" t="str">
        <f>Запрос1[[#This Row],[Менеджер]]</f>
        <v>Ануарбеков Марат Мерекеевич</v>
      </c>
      <c r="BW303" s="1" t="str">
        <f>Запрос1[[#This Row],[Дирекция]]</f>
        <v>Восточная дирекция</v>
      </c>
      <c r="BX303" s="1" t="str">
        <f t="shared" si="4"/>
        <v>Крестьянское хозяйство "Жанашыл"</v>
      </c>
      <c r="BY303" s="1" t="str">
        <f t="shared" si="4"/>
        <v>750423350408</v>
      </c>
      <c r="CA303" t="str">
        <f>Запрос1[[#This Row],[родитель]]</f>
        <v>Крестьянское хозяйство "Жанашыл"</v>
      </c>
      <c r="CB303" t="str">
        <f>Запрос1[[#This Row],[БИНРодителя]]</f>
        <v>750423350408</v>
      </c>
    </row>
    <row r="304" spans="1:80" x14ac:dyDescent="0.3">
      <c r="A304" t="s">
        <v>11040</v>
      </c>
      <c r="B304" t="s">
        <v>2243</v>
      </c>
      <c r="C304" t="s">
        <v>1463</v>
      </c>
      <c r="D304" t="s">
        <v>1464</v>
      </c>
      <c r="E304" t="s">
        <v>1465</v>
      </c>
      <c r="F304" t="s">
        <v>1466</v>
      </c>
      <c r="G304" t="s">
        <v>1470</v>
      </c>
      <c r="H304" t="s">
        <v>3244</v>
      </c>
      <c r="I304" t="s">
        <v>3245</v>
      </c>
      <c r="J304" t="s">
        <v>3245</v>
      </c>
      <c r="K304" t="s">
        <v>3244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 s="8"/>
      <c r="S304" s="8"/>
      <c r="T304" s="8"/>
      <c r="U304" s="8">
        <v>967750</v>
      </c>
      <c r="V304" s="8"/>
      <c r="W304" s="8"/>
      <c r="X304" s="8"/>
      <c r="Y304" s="8"/>
      <c r="Z304" s="8"/>
      <c r="AA304" s="8">
        <v>483875</v>
      </c>
      <c r="AB304" s="8"/>
      <c r="AC304" s="8"/>
      <c r="AD304"/>
      <c r="AE304"/>
      <c r="AF304"/>
      <c r="AG304">
        <v>50</v>
      </c>
      <c r="AH304"/>
      <c r="AI304"/>
      <c r="AJ304" s="8"/>
      <c r="AK304" s="8"/>
      <c r="AL304" s="8"/>
      <c r="AM304" s="8">
        <v>1160950</v>
      </c>
      <c r="AN304" s="8"/>
      <c r="AO304" s="8"/>
      <c r="AP304" s="8"/>
      <c r="AQ304" s="8"/>
      <c r="AR304" s="8"/>
      <c r="AS304" s="8">
        <v>193200</v>
      </c>
      <c r="AT304" s="8"/>
      <c r="AU304" s="8"/>
      <c r="AV304" s="8"/>
      <c r="AW304" s="8"/>
      <c r="AX304" s="8"/>
      <c r="AY304" s="8">
        <v>193200</v>
      </c>
      <c r="AZ304" s="8"/>
      <c r="BA304" s="8"/>
      <c r="BB304" s="8"/>
      <c r="BC304" s="8"/>
      <c r="BD304" s="8"/>
      <c r="BE304" s="8">
        <v>193200</v>
      </c>
      <c r="BF304" s="8"/>
      <c r="BG304" s="8"/>
      <c r="BH304" s="8">
        <v>1449500</v>
      </c>
      <c r="BI304" s="8"/>
      <c r="BJ304" s="8">
        <v>1049500</v>
      </c>
      <c r="BK304" s="8"/>
      <c r="BL304">
        <v>72.404200000000003</v>
      </c>
      <c r="BM304"/>
      <c r="BN304" s="10">
        <v>0</v>
      </c>
      <c r="BO304" s="10"/>
      <c r="BP304" s="10"/>
      <c r="BQ304" s="10"/>
      <c r="BR304" s="10"/>
      <c r="BS304" s="10"/>
      <c r="BT304" s="10"/>
      <c r="BU304" s="10"/>
      <c r="BV304" s="1" t="str">
        <f>Запрос1[[#This Row],[Менеджер]]</f>
        <v>Ануарбеков Марат Мерекеевич</v>
      </c>
      <c r="BW304" s="1" t="str">
        <f>Запрос1[[#This Row],[Дирекция]]</f>
        <v>Восточная дирекция</v>
      </c>
      <c r="BX304" s="1" t="str">
        <f t="shared" si="4"/>
        <v xml:space="preserve">Крестьянское хозяйство "Саша"                     </v>
      </c>
      <c r="BY304" s="1" t="str">
        <f t="shared" si="4"/>
        <v>590304400713</v>
      </c>
      <c r="CA304" t="str">
        <f>Запрос1[[#This Row],[родитель]]</f>
        <v xml:space="preserve">Крестьянское хозяйство "Саша"                     </v>
      </c>
      <c r="CB304" t="str">
        <f>Запрос1[[#This Row],[БИНРодителя]]</f>
        <v>590304400713</v>
      </c>
    </row>
    <row r="305" spans="1:80" x14ac:dyDescent="0.3">
      <c r="A305" t="s">
        <v>11040</v>
      </c>
      <c r="B305" t="s">
        <v>2243</v>
      </c>
      <c r="C305" t="s">
        <v>1463</v>
      </c>
      <c r="D305" t="s">
        <v>1464</v>
      </c>
      <c r="E305" t="s">
        <v>2252</v>
      </c>
      <c r="F305" t="s">
        <v>2253</v>
      </c>
      <c r="G305" t="s">
        <v>1719</v>
      </c>
      <c r="H305" t="s">
        <v>3246</v>
      </c>
      <c r="I305" t="s">
        <v>3247</v>
      </c>
      <c r="J305" t="s">
        <v>3247</v>
      </c>
      <c r="K305" t="s">
        <v>3246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 s="8"/>
      <c r="S305" s="8"/>
      <c r="T305" s="8"/>
      <c r="U305" s="8">
        <v>936000</v>
      </c>
      <c r="V305" s="8"/>
      <c r="W305" s="8">
        <v>21051468</v>
      </c>
      <c r="X305" s="8"/>
      <c r="Y305" s="8"/>
      <c r="Z305" s="8"/>
      <c r="AA305" s="8">
        <v>280800</v>
      </c>
      <c r="AB305" s="8"/>
      <c r="AC305" s="8">
        <v>6322338</v>
      </c>
      <c r="AD305"/>
      <c r="AE305"/>
      <c r="AF305"/>
      <c r="AG305">
        <v>30</v>
      </c>
      <c r="AH305"/>
      <c r="AI305">
        <v>30.03</v>
      </c>
      <c r="AJ305" s="8"/>
      <c r="AK305" s="8"/>
      <c r="AL305" s="8"/>
      <c r="AM305" s="8">
        <v>936000</v>
      </c>
      <c r="AN305" s="8"/>
      <c r="AO305" s="8">
        <v>21051468</v>
      </c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>
        <v>4886000</v>
      </c>
      <c r="BI305" s="8"/>
      <c r="BJ305" s="8">
        <v>936000</v>
      </c>
      <c r="BK305" s="8"/>
      <c r="BL305">
        <v>19.156700000000001</v>
      </c>
      <c r="BM305"/>
      <c r="BN305" s="10">
        <v>0</v>
      </c>
      <c r="BO305" s="10"/>
      <c r="BP305" s="10"/>
      <c r="BQ305" s="10"/>
      <c r="BR305" s="10"/>
      <c r="BS305" s="10"/>
      <c r="BT305" s="10"/>
      <c r="BU305" s="10"/>
      <c r="BV305" s="1" t="str">
        <f>Запрос1[[#This Row],[Менеджер]]</f>
        <v>Ануарбеков Марат Мерекеевич</v>
      </c>
      <c r="BW305" s="1" t="str">
        <f>Запрос1[[#This Row],[Дирекция]]</f>
        <v>Восточная дирекция</v>
      </c>
      <c r="BX305" s="1" t="str">
        <f t="shared" si="4"/>
        <v>Крестьянское Хозяйство "Тулеков"</v>
      </c>
      <c r="BY305" s="1" t="str">
        <f t="shared" si="4"/>
        <v>030664019602</v>
      </c>
      <c r="CA305" t="str">
        <f>Запрос1[[#This Row],[родитель]]</f>
        <v>Крестьянское Хозяйство "Тулеков"</v>
      </c>
      <c r="CB305" t="str">
        <f>Запрос1[[#This Row],[БИНРодителя]]</f>
        <v>030664019602</v>
      </c>
    </row>
    <row r="306" spans="1:80" x14ac:dyDescent="0.3">
      <c r="A306" t="s">
        <v>11040</v>
      </c>
      <c r="B306" t="s">
        <v>1462</v>
      </c>
      <c r="C306" t="s">
        <v>1463</v>
      </c>
      <c r="D306" t="s">
        <v>1464</v>
      </c>
      <c r="E306" t="s">
        <v>2287</v>
      </c>
      <c r="F306" t="s">
        <v>2325</v>
      </c>
      <c r="G306" t="s">
        <v>2443</v>
      </c>
      <c r="H306" t="s">
        <v>3479</v>
      </c>
      <c r="I306" t="s">
        <v>3480</v>
      </c>
      <c r="J306" t="s">
        <v>3480</v>
      </c>
      <c r="K306" t="s">
        <v>3479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 s="8"/>
      <c r="S306" s="8"/>
      <c r="T306" s="8"/>
      <c r="U306" s="8"/>
      <c r="V306" s="8"/>
      <c r="W306" s="8">
        <v>376000</v>
      </c>
      <c r="X306" s="8"/>
      <c r="Y306" s="8"/>
      <c r="Z306" s="8"/>
      <c r="AA306" s="8"/>
      <c r="AB306" s="8"/>
      <c r="AC306" s="8">
        <v>376000</v>
      </c>
      <c r="AD306"/>
      <c r="AE306"/>
      <c r="AF306"/>
      <c r="AG306"/>
      <c r="AH306"/>
      <c r="AI306">
        <v>100</v>
      </c>
      <c r="AJ306" s="8"/>
      <c r="AK306" s="8"/>
      <c r="AL306" s="8"/>
      <c r="AM306" s="8"/>
      <c r="AN306" s="8"/>
      <c r="AO306" s="8">
        <v>376000</v>
      </c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/>
      <c r="BM306"/>
      <c r="BN306" s="10">
        <v>0</v>
      </c>
      <c r="BO306" s="10"/>
      <c r="BP306" s="10"/>
      <c r="BQ306" s="10"/>
      <c r="BR306" s="10"/>
      <c r="BS306" s="10"/>
      <c r="BT306" s="10"/>
      <c r="BU306" s="10"/>
      <c r="BV306" s="1" t="str">
        <f>Запрос1[[#This Row],[Менеджер]]</f>
        <v>Ахмедиев Арыстан Аскарович</v>
      </c>
      <c r="BW306" s="1" t="str">
        <f>Запрос1[[#This Row],[Дирекция]]</f>
        <v>Восточная дирекция</v>
      </c>
      <c r="BX306" s="1" t="str">
        <f t="shared" si="4"/>
        <v>КХ "Жас"</v>
      </c>
      <c r="BY306" s="1" t="str">
        <f t="shared" si="4"/>
        <v>490426350072</v>
      </c>
      <c r="CA306" t="str">
        <f>Запрос1[[#This Row],[родитель]]</f>
        <v>КХ "Жас"</v>
      </c>
      <c r="CB306" t="str">
        <f>Запрос1[[#This Row],[БИНРодителя]]</f>
        <v>490426350072</v>
      </c>
    </row>
    <row r="307" spans="1:80" x14ac:dyDescent="0.3">
      <c r="A307" t="s">
        <v>11040</v>
      </c>
      <c r="B307" t="s">
        <v>1462</v>
      </c>
      <c r="C307" t="s">
        <v>1463</v>
      </c>
      <c r="D307" t="s">
        <v>1464</v>
      </c>
      <c r="E307" t="s">
        <v>1465</v>
      </c>
      <c r="F307" t="s">
        <v>2265</v>
      </c>
      <c r="G307" t="s">
        <v>2266</v>
      </c>
      <c r="H307" t="s">
        <v>2267</v>
      </c>
      <c r="I307" t="s">
        <v>2268</v>
      </c>
      <c r="J307" t="s">
        <v>2268</v>
      </c>
      <c r="K307" t="s">
        <v>2267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 s="8"/>
      <c r="S307" s="8"/>
      <c r="T307" s="8"/>
      <c r="U307" s="8"/>
      <c r="V307" s="8"/>
      <c r="W307" s="8">
        <v>2681210</v>
      </c>
      <c r="X307" s="8"/>
      <c r="Y307" s="8"/>
      <c r="Z307" s="8"/>
      <c r="AA307" s="8"/>
      <c r="AB307" s="8"/>
      <c r="AC307" s="8">
        <v>1340605</v>
      </c>
      <c r="AD307"/>
      <c r="AE307"/>
      <c r="AF307"/>
      <c r="AG307"/>
      <c r="AH307"/>
      <c r="AI307">
        <v>50</v>
      </c>
      <c r="AJ307" s="8"/>
      <c r="AK307" s="8"/>
      <c r="AL307" s="8"/>
      <c r="AM307" s="8"/>
      <c r="AN307" s="8"/>
      <c r="AO307" s="8">
        <v>2681210</v>
      </c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/>
      <c r="BM307"/>
      <c r="BN307" s="10">
        <v>0</v>
      </c>
      <c r="BO307" s="10"/>
      <c r="BP307" s="10"/>
      <c r="BQ307" s="10"/>
      <c r="BR307" s="10"/>
      <c r="BS307" s="10"/>
      <c r="BT307" s="10"/>
      <c r="BU307" s="10"/>
      <c r="BV307" s="1" t="str">
        <f>Запрос1[[#This Row],[Менеджер]]</f>
        <v>Ахмедиев Арыстан Аскарович</v>
      </c>
      <c r="BW307" s="1" t="str">
        <f>Запрос1[[#This Row],[Дирекция]]</f>
        <v>Восточная дирекция</v>
      </c>
      <c r="BX307" s="1" t="str">
        <f t="shared" si="4"/>
        <v>ТОО "Тамара-Агро"</v>
      </c>
      <c r="BY307" s="1" t="str">
        <f t="shared" si="4"/>
        <v>181240009464</v>
      </c>
      <c r="CA307" t="str">
        <f>Запрос1[[#This Row],[родитель]]</f>
        <v>ТОО "Тамара-Агро"</v>
      </c>
      <c r="CB307" t="str">
        <f>Запрос1[[#This Row],[БИНРодителя]]</f>
        <v>181240009464</v>
      </c>
    </row>
    <row r="308" spans="1:80" x14ac:dyDescent="0.3">
      <c r="A308" t="s">
        <v>11040</v>
      </c>
      <c r="B308" t="s">
        <v>1462</v>
      </c>
      <c r="C308" t="s">
        <v>1463</v>
      </c>
      <c r="D308" t="s">
        <v>1464</v>
      </c>
      <c r="E308" t="s">
        <v>1465</v>
      </c>
      <c r="F308" t="s">
        <v>1466</v>
      </c>
      <c r="G308" t="s">
        <v>1467</v>
      </c>
      <c r="H308" t="s">
        <v>7279</v>
      </c>
      <c r="I308" t="s">
        <v>7280</v>
      </c>
      <c r="J308" t="s">
        <v>7280</v>
      </c>
      <c r="K308" t="s">
        <v>7279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 s="8"/>
      <c r="S308" s="8"/>
      <c r="T308" s="8"/>
      <c r="U308" s="8"/>
      <c r="V308" s="8"/>
      <c r="W308" s="8">
        <v>347105</v>
      </c>
      <c r="X308" s="8"/>
      <c r="Y308" s="8"/>
      <c r="Z308" s="8"/>
      <c r="AA308" s="8"/>
      <c r="AB308" s="8"/>
      <c r="AC308" s="8">
        <v>347105</v>
      </c>
      <c r="AD308"/>
      <c r="AE308"/>
      <c r="AF308"/>
      <c r="AG308"/>
      <c r="AH308"/>
      <c r="AI308">
        <v>100</v>
      </c>
      <c r="AJ308" s="8"/>
      <c r="AK308" s="8"/>
      <c r="AL308" s="8"/>
      <c r="AM308" s="8"/>
      <c r="AN308" s="8"/>
      <c r="AO308" s="8">
        <v>347105</v>
      </c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/>
      <c r="BM308"/>
      <c r="BN308" s="10">
        <v>0</v>
      </c>
      <c r="BO308" s="10"/>
      <c r="BP308" s="10"/>
      <c r="BQ308" s="10"/>
      <c r="BR308" s="10"/>
      <c r="BS308" s="10"/>
      <c r="BT308" s="10"/>
      <c r="BU308" s="10"/>
      <c r="BV308" s="1" t="str">
        <f>Запрос1[[#This Row],[Менеджер]]</f>
        <v>Ахмедиев Арыстан Аскарович</v>
      </c>
      <c r="BW308" s="1" t="str">
        <f>Запрос1[[#This Row],[Дирекция]]</f>
        <v>Восточная дирекция</v>
      </c>
      <c r="BX308" s="1" t="str">
        <f t="shared" si="4"/>
        <v xml:space="preserve">Крестьянское хозяйство "Машковских"               </v>
      </c>
      <c r="BY308" s="1" t="str">
        <f t="shared" si="4"/>
        <v>700719400745</v>
      </c>
      <c r="CA308" t="str">
        <f>Запрос1[[#This Row],[родитель]]</f>
        <v xml:space="preserve">Крестьянское хозяйство "Машковских"               </v>
      </c>
      <c r="CB308" t="str">
        <f>Запрос1[[#This Row],[БИНРодителя]]</f>
        <v>700719400745</v>
      </c>
    </row>
    <row r="309" spans="1:80" x14ac:dyDescent="0.3">
      <c r="A309" t="s">
        <v>11040</v>
      </c>
      <c r="B309" t="s">
        <v>1462</v>
      </c>
      <c r="C309" t="s">
        <v>1463</v>
      </c>
      <c r="D309" t="s">
        <v>1464</v>
      </c>
      <c r="E309" t="s">
        <v>1465</v>
      </c>
      <c r="F309" t="s">
        <v>1466</v>
      </c>
      <c r="G309" t="s">
        <v>1467</v>
      </c>
      <c r="H309" t="s">
        <v>1468</v>
      </c>
      <c r="I309" t="s">
        <v>1469</v>
      </c>
      <c r="J309" t="s">
        <v>1469</v>
      </c>
      <c r="K309" t="s">
        <v>1468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 s="8"/>
      <c r="S309" s="8"/>
      <c r="T309" s="8"/>
      <c r="U309" s="8"/>
      <c r="V309" s="8"/>
      <c r="W309" s="8">
        <v>14785550</v>
      </c>
      <c r="X309" s="8"/>
      <c r="Y309" s="8"/>
      <c r="Z309" s="8"/>
      <c r="AA309" s="8"/>
      <c r="AB309" s="8"/>
      <c r="AC309" s="8">
        <v>4435665</v>
      </c>
      <c r="AD309"/>
      <c r="AE309"/>
      <c r="AF309"/>
      <c r="AG309"/>
      <c r="AH309"/>
      <c r="AI309">
        <v>30</v>
      </c>
      <c r="AJ309" s="8"/>
      <c r="AK309" s="8"/>
      <c r="AL309" s="8"/>
      <c r="AM309" s="8"/>
      <c r="AN309" s="8"/>
      <c r="AO309" s="8">
        <v>14785550</v>
      </c>
      <c r="AP309" s="8"/>
      <c r="AQ309" s="8"/>
      <c r="AR309" s="8"/>
      <c r="AS309" s="8"/>
      <c r="AT309" s="8"/>
      <c r="AU309" s="8">
        <v>1180000</v>
      </c>
      <c r="AV309" s="8"/>
      <c r="AW309" s="8"/>
      <c r="AX309" s="8"/>
      <c r="AY309" s="8"/>
      <c r="AZ309" s="8"/>
      <c r="BA309" s="8">
        <v>1180000</v>
      </c>
      <c r="BB309" s="8"/>
      <c r="BC309" s="8"/>
      <c r="BD309" s="8"/>
      <c r="BE309" s="8"/>
      <c r="BF309" s="8"/>
      <c r="BG309" s="8">
        <v>1064000</v>
      </c>
      <c r="BH309" s="8"/>
      <c r="BI309" s="8"/>
      <c r="BJ309" s="8"/>
      <c r="BK309" s="8"/>
      <c r="BL309"/>
      <c r="BM309"/>
      <c r="BN309" s="10">
        <v>0</v>
      </c>
      <c r="BO309" s="10"/>
      <c r="BP309" s="10"/>
      <c r="BQ309" s="10"/>
      <c r="BR309" s="10"/>
      <c r="BS309" s="10"/>
      <c r="BT309" s="10"/>
      <c r="BU309" s="10"/>
      <c r="BV309" s="1" t="str">
        <f>Запрос1[[#This Row],[Менеджер]]</f>
        <v>Ахмедиев Арыстан Аскарович</v>
      </c>
      <c r="BW309" s="1" t="str">
        <f>Запрос1[[#This Row],[Дирекция]]</f>
        <v>Восточная дирекция</v>
      </c>
      <c r="BX309" s="1" t="str">
        <f t="shared" si="4"/>
        <v>КХ " Арман" (Павлодар)</v>
      </c>
      <c r="BY309" s="1" t="str">
        <f t="shared" si="4"/>
        <v>730715450666</v>
      </c>
      <c r="CA309" t="str">
        <f>Запрос1[[#This Row],[родитель]]</f>
        <v>КХ " Арман" (Павлодар)</v>
      </c>
      <c r="CB309" t="str">
        <f>Запрос1[[#This Row],[БИНРодителя]]</f>
        <v>730715450666</v>
      </c>
    </row>
    <row r="310" spans="1:80" x14ac:dyDescent="0.3">
      <c r="A310" t="s">
        <v>11040</v>
      </c>
      <c r="B310" t="s">
        <v>1462</v>
      </c>
      <c r="C310" t="s">
        <v>1463</v>
      </c>
      <c r="D310" t="s">
        <v>1464</v>
      </c>
      <c r="E310" t="s">
        <v>1465</v>
      </c>
      <c r="F310" t="s">
        <v>1466</v>
      </c>
      <c r="G310" t="s">
        <v>1467</v>
      </c>
      <c r="H310" t="s">
        <v>3528</v>
      </c>
      <c r="I310" t="s">
        <v>3529</v>
      </c>
      <c r="J310" t="s">
        <v>3529</v>
      </c>
      <c r="K310" t="s">
        <v>3528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 s="8"/>
      <c r="S310" s="8"/>
      <c r="T310" s="8"/>
      <c r="U310" s="8"/>
      <c r="V310" s="8"/>
      <c r="W310" s="8">
        <v>3747778.8</v>
      </c>
      <c r="X310" s="8"/>
      <c r="Y310" s="8"/>
      <c r="Z310" s="8"/>
      <c r="AA310" s="8"/>
      <c r="AB310" s="8"/>
      <c r="AC310" s="8">
        <v>1124333.6399999999</v>
      </c>
      <c r="AD310"/>
      <c r="AE310"/>
      <c r="AF310"/>
      <c r="AG310"/>
      <c r="AH310"/>
      <c r="AI310">
        <v>30</v>
      </c>
      <c r="AJ310" s="8"/>
      <c r="AK310" s="8"/>
      <c r="AL310" s="8"/>
      <c r="AM310" s="8"/>
      <c r="AN310" s="8"/>
      <c r="AO310" s="8">
        <v>3747778.8</v>
      </c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/>
      <c r="BM310"/>
      <c r="BN310" s="10">
        <v>0</v>
      </c>
      <c r="BO310" s="10"/>
      <c r="BP310" s="10"/>
      <c r="BQ310" s="10"/>
      <c r="BR310" s="10"/>
      <c r="BS310" s="10"/>
      <c r="BT310" s="10"/>
      <c r="BU310" s="10"/>
      <c r="BV310" s="1" t="str">
        <f>Запрос1[[#This Row],[Менеджер]]</f>
        <v>Ахмедиев Арыстан Аскарович</v>
      </c>
      <c r="BW310" s="1" t="str">
        <f>Запрос1[[#This Row],[Дирекция]]</f>
        <v>Восточная дирекция</v>
      </c>
      <c r="BX310" s="1" t="str">
        <f t="shared" si="4"/>
        <v>КХ "Леоненко"</v>
      </c>
      <c r="BY310" s="1" t="str">
        <f t="shared" si="4"/>
        <v>680319300669</v>
      </c>
      <c r="CA310" t="str">
        <f>Запрос1[[#This Row],[родитель]]</f>
        <v>КХ "Леоненко"</v>
      </c>
      <c r="CB310" t="str">
        <f>Запрос1[[#This Row],[БИНРодителя]]</f>
        <v>680319300669</v>
      </c>
    </row>
    <row r="311" spans="1:80" x14ac:dyDescent="0.3">
      <c r="A311" t="s">
        <v>11040</v>
      </c>
      <c r="B311" t="s">
        <v>1462</v>
      </c>
      <c r="C311" t="s">
        <v>1463</v>
      </c>
      <c r="D311" t="s">
        <v>1464</v>
      </c>
      <c r="E311" t="s">
        <v>1465</v>
      </c>
      <c r="F311" t="s">
        <v>1466</v>
      </c>
      <c r="G311" t="s">
        <v>1467</v>
      </c>
      <c r="H311" t="s">
        <v>7082</v>
      </c>
      <c r="I311" t="s">
        <v>7083</v>
      </c>
      <c r="J311" t="s">
        <v>7083</v>
      </c>
      <c r="K311" t="s">
        <v>7082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 s="8"/>
      <c r="S311" s="8"/>
      <c r="T311" s="8"/>
      <c r="U311" s="8"/>
      <c r="V311" s="8"/>
      <c r="W311" s="8">
        <v>671468</v>
      </c>
      <c r="X311" s="8"/>
      <c r="Y311" s="8"/>
      <c r="Z311" s="8"/>
      <c r="AA311" s="8"/>
      <c r="AB311" s="8"/>
      <c r="AC311" s="8">
        <v>671468</v>
      </c>
      <c r="AD311"/>
      <c r="AE311"/>
      <c r="AF311"/>
      <c r="AG311"/>
      <c r="AH311"/>
      <c r="AI311">
        <v>100</v>
      </c>
      <c r="AJ311" s="8"/>
      <c r="AK311" s="8"/>
      <c r="AL311" s="8"/>
      <c r="AM311" s="8"/>
      <c r="AN311" s="8"/>
      <c r="AO311" s="8">
        <v>671468</v>
      </c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/>
      <c r="BM311"/>
      <c r="BN311" s="10">
        <v>0</v>
      </c>
      <c r="BO311" s="10"/>
      <c r="BP311" s="10"/>
      <c r="BQ311" s="10"/>
      <c r="BR311" s="10"/>
      <c r="BS311" s="10"/>
      <c r="BT311" s="10"/>
      <c r="BU311" s="10"/>
      <c r="BV311" s="1" t="str">
        <f>Запрос1[[#This Row],[Менеджер]]</f>
        <v>Ахмедиев Арыстан Аскарович</v>
      </c>
      <c r="BW311" s="1" t="str">
        <f>Запрос1[[#This Row],[Дирекция]]</f>
        <v>Восточная дирекция</v>
      </c>
      <c r="BX311" s="1" t="e">
        <f t="shared" si="4"/>
        <v>#N/A</v>
      </c>
      <c r="BY311" s="1" t="e">
        <f t="shared" si="4"/>
        <v>#N/A</v>
      </c>
      <c r="CA311" t="e">
        <f>VLOOKUP(Запрос1[[#This Row],[БИНКХ]],'[2]Группы компаний'!$A:$E,4,0)</f>
        <v>#N/A</v>
      </c>
      <c r="CB311" t="e">
        <f>VLOOKUP(CA311,$H:$I,2,0)</f>
        <v>#N/A</v>
      </c>
    </row>
    <row r="312" spans="1:80" x14ac:dyDescent="0.3">
      <c r="A312" t="s">
        <v>11040</v>
      </c>
      <c r="B312" t="s">
        <v>1462</v>
      </c>
      <c r="C312" t="s">
        <v>1463</v>
      </c>
      <c r="D312" t="s">
        <v>1464</v>
      </c>
      <c r="E312" t="s">
        <v>1465</v>
      </c>
      <c r="F312" t="s">
        <v>1466</v>
      </c>
      <c r="G312" t="s">
        <v>1467</v>
      </c>
      <c r="H312" t="s">
        <v>5384</v>
      </c>
      <c r="I312" t="s">
        <v>11182</v>
      </c>
      <c r="J312" t="s">
        <v>11182</v>
      </c>
      <c r="K312" t="s">
        <v>5384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 s="8"/>
      <c r="S312" s="8"/>
      <c r="T312" s="8"/>
      <c r="U312" s="8"/>
      <c r="V312" s="8"/>
      <c r="W312" s="8">
        <v>3985885</v>
      </c>
      <c r="X312" s="8"/>
      <c r="Y312" s="8"/>
      <c r="Z312" s="8"/>
      <c r="AA312" s="8"/>
      <c r="AB312" s="8"/>
      <c r="AC312" s="8">
        <v>3985885</v>
      </c>
      <c r="AD312"/>
      <c r="AE312"/>
      <c r="AF312"/>
      <c r="AG312"/>
      <c r="AH312"/>
      <c r="AI312">
        <v>100</v>
      </c>
      <c r="AJ312" s="8"/>
      <c r="AK312" s="8"/>
      <c r="AL312" s="8"/>
      <c r="AM312" s="8"/>
      <c r="AN312" s="8"/>
      <c r="AO312" s="8">
        <v>3985885</v>
      </c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/>
      <c r="BM312"/>
      <c r="BN312" s="10">
        <v>0</v>
      </c>
      <c r="BO312" s="10"/>
      <c r="BP312" s="10"/>
      <c r="BQ312" s="10"/>
      <c r="BR312" s="10"/>
      <c r="BS312" s="10"/>
      <c r="BT312" s="10"/>
      <c r="BU312" s="10"/>
      <c r="BV312" s="1" t="str">
        <f>Запрос1[[#This Row],[Менеджер]]</f>
        <v>Ахмедиев Арыстан Аскарович</v>
      </c>
      <c r="BW312" s="1" t="str">
        <f>Запрос1[[#This Row],[Дирекция]]</f>
        <v>Восточная дирекция</v>
      </c>
      <c r="BX312" s="1" t="str">
        <f t="shared" si="4"/>
        <v>КХ "Наурыз"</v>
      </c>
      <c r="BY312" s="1" t="str">
        <f t="shared" si="4"/>
        <v>840804450771</v>
      </c>
      <c r="CA312" t="str">
        <f>Запрос1[[#This Row],[родитель]]</f>
        <v>КХ "Наурыз"</v>
      </c>
      <c r="CB312" t="str">
        <f>Запрос1[[#This Row],[БИНРодителя]]</f>
        <v>840804450771</v>
      </c>
    </row>
    <row r="313" spans="1:80" x14ac:dyDescent="0.3">
      <c r="A313" t="s">
        <v>11040</v>
      </c>
      <c r="B313" t="s">
        <v>1462</v>
      </c>
      <c r="C313" t="s">
        <v>1463</v>
      </c>
      <c r="D313" t="s">
        <v>1464</v>
      </c>
      <c r="E313" t="s">
        <v>1465</v>
      </c>
      <c r="F313" t="s">
        <v>1466</v>
      </c>
      <c r="G313" t="s">
        <v>1467</v>
      </c>
      <c r="H313" t="s">
        <v>3397</v>
      </c>
      <c r="I313" t="s">
        <v>3398</v>
      </c>
      <c r="J313" t="s">
        <v>3398</v>
      </c>
      <c r="K313" t="s">
        <v>3397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 s="8"/>
      <c r="S313" s="8"/>
      <c r="T313" s="8"/>
      <c r="U313" s="8"/>
      <c r="V313" s="8"/>
      <c r="W313" s="8">
        <v>841425</v>
      </c>
      <c r="X313" s="8"/>
      <c r="Y313" s="8"/>
      <c r="Z313" s="8"/>
      <c r="AA313" s="8"/>
      <c r="AB313" s="8"/>
      <c r="AC313" s="8">
        <v>420712.5</v>
      </c>
      <c r="AD313"/>
      <c r="AE313"/>
      <c r="AF313"/>
      <c r="AG313"/>
      <c r="AH313"/>
      <c r="AI313">
        <v>50</v>
      </c>
      <c r="AJ313" s="8"/>
      <c r="AK313" s="8"/>
      <c r="AL313" s="8"/>
      <c r="AM313" s="8"/>
      <c r="AN313" s="8"/>
      <c r="AO313" s="8">
        <v>841425</v>
      </c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/>
      <c r="BM313"/>
      <c r="BN313" s="10">
        <v>0</v>
      </c>
      <c r="BO313" s="10"/>
      <c r="BP313" s="10"/>
      <c r="BQ313" s="10"/>
      <c r="BR313" s="10"/>
      <c r="BS313" s="10"/>
      <c r="BT313" s="10"/>
      <c r="BU313" s="10"/>
      <c r="BV313" s="1" t="str">
        <f>Запрос1[[#This Row],[Менеджер]]</f>
        <v>Ахмедиев Арыстан Аскарович</v>
      </c>
      <c r="BW313" s="1" t="str">
        <f>Запрос1[[#This Row],[Дирекция]]</f>
        <v>Восточная дирекция</v>
      </c>
      <c r="BX313" s="1" t="str">
        <f t="shared" si="4"/>
        <v>ФХ в ФПТ "Сергей"</v>
      </c>
      <c r="BY313" s="1" t="str">
        <f t="shared" si="4"/>
        <v>060164015697</v>
      </c>
      <c r="CA313" t="str">
        <f>Запрос1[[#This Row],[родитель]]</f>
        <v>ФХ в ФПТ "Сергей"</v>
      </c>
      <c r="CB313" t="str">
        <f>Запрос1[[#This Row],[БИНРодителя]]</f>
        <v>060164015697</v>
      </c>
    </row>
    <row r="314" spans="1:80" x14ac:dyDescent="0.3">
      <c r="A314" t="s">
        <v>11040</v>
      </c>
      <c r="B314" t="s">
        <v>1462</v>
      </c>
      <c r="C314" t="s">
        <v>1463</v>
      </c>
      <c r="D314" t="s">
        <v>1464</v>
      </c>
      <c r="E314" t="s">
        <v>1465</v>
      </c>
      <c r="F314" t="s">
        <v>1466</v>
      </c>
      <c r="G314" t="s">
        <v>1470</v>
      </c>
      <c r="H314" t="s">
        <v>3244</v>
      </c>
      <c r="I314" t="s">
        <v>3245</v>
      </c>
      <c r="J314" t="s">
        <v>3245</v>
      </c>
      <c r="K314" t="s">
        <v>3244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 s="8"/>
      <c r="S314" s="8"/>
      <c r="T314" s="8"/>
      <c r="U314" s="8"/>
      <c r="V314" s="8"/>
      <c r="W314" s="8">
        <v>2134445</v>
      </c>
      <c r="X314" s="8"/>
      <c r="Y314" s="8"/>
      <c r="Z314" s="8"/>
      <c r="AA314" s="8"/>
      <c r="AB314" s="8"/>
      <c r="AC314" s="8">
        <v>1067222.5</v>
      </c>
      <c r="AD314"/>
      <c r="AE314"/>
      <c r="AF314"/>
      <c r="AG314"/>
      <c r="AH314"/>
      <c r="AI314">
        <v>50</v>
      </c>
      <c r="AJ314" s="8"/>
      <c r="AK314" s="8"/>
      <c r="AL314" s="8"/>
      <c r="AM314" s="8"/>
      <c r="AN314" s="8"/>
      <c r="AO314" s="8">
        <v>2134445</v>
      </c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/>
      <c r="BM314"/>
      <c r="BN314" s="10">
        <v>0</v>
      </c>
      <c r="BO314" s="10"/>
      <c r="BP314" s="10"/>
      <c r="BQ314" s="10"/>
      <c r="BR314" s="10"/>
      <c r="BS314" s="10"/>
      <c r="BT314" s="10"/>
      <c r="BU314" s="10"/>
      <c r="BV314" s="1" t="str">
        <f>Запрос1[[#This Row],[Менеджер]]</f>
        <v>Ахмедиев Арыстан Аскарович</v>
      </c>
      <c r="BW314" s="1" t="str">
        <f>Запрос1[[#This Row],[Дирекция]]</f>
        <v>Восточная дирекция</v>
      </c>
      <c r="BX314" s="1" t="str">
        <f t="shared" si="4"/>
        <v xml:space="preserve">Крестьянское хозяйство "Саша"                     </v>
      </c>
      <c r="BY314" s="1" t="str">
        <f t="shared" si="4"/>
        <v>590304400713</v>
      </c>
      <c r="CA314" t="str">
        <f>Запрос1[[#This Row],[родитель]]</f>
        <v xml:space="preserve">Крестьянское хозяйство "Саша"                     </v>
      </c>
      <c r="CB314" t="str">
        <f>Запрос1[[#This Row],[БИНРодителя]]</f>
        <v>590304400713</v>
      </c>
    </row>
    <row r="315" spans="1:80" x14ac:dyDescent="0.3">
      <c r="A315" t="s">
        <v>11040</v>
      </c>
      <c r="B315" t="s">
        <v>2243</v>
      </c>
      <c r="C315" t="s">
        <v>1463</v>
      </c>
      <c r="D315" t="s">
        <v>1464</v>
      </c>
      <c r="E315" t="s">
        <v>2252</v>
      </c>
      <c r="F315" t="s">
        <v>2277</v>
      </c>
      <c r="G315" t="s">
        <v>2278</v>
      </c>
      <c r="H315" t="s">
        <v>2279</v>
      </c>
      <c r="I315" t="s">
        <v>2280</v>
      </c>
      <c r="J315" t="s">
        <v>2280</v>
      </c>
      <c r="K315" t="s">
        <v>2279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 s="8"/>
      <c r="S315" s="8"/>
      <c r="T315" s="8"/>
      <c r="U315" s="8"/>
      <c r="V315" s="8"/>
      <c r="W315" s="8">
        <v>6670000</v>
      </c>
      <c r="X315" s="8"/>
      <c r="Y315" s="8"/>
      <c r="Z315" s="8"/>
      <c r="AA315" s="8"/>
      <c r="AB315" s="8"/>
      <c r="AC315" s="8">
        <v>6670000</v>
      </c>
      <c r="AD315"/>
      <c r="AE315"/>
      <c r="AF315"/>
      <c r="AG315"/>
      <c r="AH315"/>
      <c r="AI315">
        <v>100</v>
      </c>
      <c r="AJ315" s="8"/>
      <c r="AK315" s="8"/>
      <c r="AL315" s="8"/>
      <c r="AM315" s="8"/>
      <c r="AN315" s="8"/>
      <c r="AO315" s="8">
        <v>6670000</v>
      </c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/>
      <c r="BM315"/>
      <c r="BN315" s="10">
        <v>0</v>
      </c>
      <c r="BO315" s="10"/>
      <c r="BP315" s="10"/>
      <c r="BQ315" s="10"/>
      <c r="BR315" s="10"/>
      <c r="BS315" s="10"/>
      <c r="BT315" s="10"/>
      <c r="BU315" s="10"/>
      <c r="BV315" s="1" t="str">
        <f>Запрос1[[#This Row],[Менеджер]]</f>
        <v>Ануарбеков Марат Мерекеевич</v>
      </c>
      <c r="BW315" s="1" t="str">
        <f>Запрос1[[#This Row],[Дирекция]]</f>
        <v>Восточная дирекция</v>
      </c>
      <c r="BX315" s="1" t="str">
        <f t="shared" si="4"/>
        <v>ТОО "Оркен ПВ"</v>
      </c>
      <c r="BY315" s="1" t="str">
        <f t="shared" si="4"/>
        <v>160340013122</v>
      </c>
      <c r="CA315" t="str">
        <f>Запрос1[[#This Row],[родитель]]</f>
        <v>ТОО "Оркен ПВ"</v>
      </c>
      <c r="CB315" t="str">
        <f>Запрос1[[#This Row],[БИНРодителя]]</f>
        <v>160340013122</v>
      </c>
    </row>
    <row r="316" spans="1:80" x14ac:dyDescent="0.3">
      <c r="A316" t="s">
        <v>11040</v>
      </c>
      <c r="B316" t="s">
        <v>2243</v>
      </c>
      <c r="C316" t="s">
        <v>1463</v>
      </c>
      <c r="D316" t="s">
        <v>1464</v>
      </c>
      <c r="E316" t="s">
        <v>1542</v>
      </c>
      <c r="F316" t="s">
        <v>1543</v>
      </c>
      <c r="G316"/>
      <c r="H316" t="s">
        <v>2512</v>
      </c>
      <c r="I316" t="s">
        <v>2513</v>
      </c>
      <c r="J316" t="s">
        <v>2513</v>
      </c>
      <c r="K316" t="s">
        <v>2512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 s="8"/>
      <c r="S316" s="8"/>
      <c r="T316" s="8"/>
      <c r="U316" s="8"/>
      <c r="V316" s="8"/>
      <c r="W316" s="8">
        <v>3536235</v>
      </c>
      <c r="X316" s="8"/>
      <c r="Y316" s="8"/>
      <c r="Z316" s="8"/>
      <c r="AA316" s="8"/>
      <c r="AB316" s="8"/>
      <c r="AC316" s="8">
        <v>3536235</v>
      </c>
      <c r="AD316"/>
      <c r="AE316"/>
      <c r="AF316"/>
      <c r="AG316"/>
      <c r="AH316"/>
      <c r="AI316">
        <v>100</v>
      </c>
      <c r="AJ316" s="8"/>
      <c r="AK316" s="8"/>
      <c r="AL316" s="8"/>
      <c r="AM316" s="8"/>
      <c r="AN316" s="8"/>
      <c r="AO316" s="8">
        <v>3536235</v>
      </c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/>
      <c r="BM316"/>
      <c r="BN316" s="10">
        <v>0</v>
      </c>
      <c r="BO316" s="10"/>
      <c r="BP316" s="10"/>
      <c r="BQ316" s="10"/>
      <c r="BR316" s="10"/>
      <c r="BS316" s="10"/>
      <c r="BT316" s="10"/>
      <c r="BU316" s="10"/>
      <c r="BV316" s="1" t="str">
        <f>Запрос1[[#This Row],[Менеджер]]</f>
        <v>Ануарбеков Марат Мерекеевич</v>
      </c>
      <c r="BW316" s="1" t="str">
        <f>Запрос1[[#This Row],[Дирекция]]</f>
        <v>Восточная дирекция</v>
      </c>
      <c r="BX316" s="1" t="str">
        <f t="shared" si="4"/>
        <v>ЭМПК ТОО</v>
      </c>
      <c r="BY316" s="1" t="str">
        <f t="shared" si="4"/>
        <v>020440003244</v>
      </c>
      <c r="CA316" t="str">
        <f>Запрос1[[#This Row],[КХ]]</f>
        <v>ЭМПК ТОО</v>
      </c>
      <c r="CB316" t="str">
        <f>Запрос1[[#This Row],[БИНКХ]]</f>
        <v>020440003244</v>
      </c>
    </row>
    <row r="317" spans="1:80" x14ac:dyDescent="0.3">
      <c r="A317" t="s">
        <v>11040</v>
      </c>
      <c r="B317" t="s">
        <v>1462</v>
      </c>
      <c r="C317"/>
      <c r="D317" t="s">
        <v>1464</v>
      </c>
      <c r="E317" t="s">
        <v>2451</v>
      </c>
      <c r="F317" t="s">
        <v>1871</v>
      </c>
      <c r="G317" t="s">
        <v>2452</v>
      </c>
      <c r="H317" t="s">
        <v>11148</v>
      </c>
      <c r="I317" t="s">
        <v>11149</v>
      </c>
      <c r="J317" t="s">
        <v>11149</v>
      </c>
      <c r="K317" t="s">
        <v>11148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 s="8"/>
      <c r="S317" s="8"/>
      <c r="T317" s="8"/>
      <c r="U317" s="8"/>
      <c r="V317" s="8"/>
      <c r="W317" s="8">
        <v>576000</v>
      </c>
      <c r="X317" s="8"/>
      <c r="Y317" s="8"/>
      <c r="Z317" s="8"/>
      <c r="AA317" s="8"/>
      <c r="AB317" s="8"/>
      <c r="AC317" s="8">
        <v>288000</v>
      </c>
      <c r="AD317"/>
      <c r="AE317"/>
      <c r="AF317"/>
      <c r="AG317"/>
      <c r="AH317"/>
      <c r="AI317">
        <v>50</v>
      </c>
      <c r="AJ317" s="8"/>
      <c r="AK317" s="8"/>
      <c r="AL317" s="8"/>
      <c r="AM317" s="8"/>
      <c r="AN317" s="8"/>
      <c r="AO317" s="8">
        <v>576000</v>
      </c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/>
      <c r="BM317"/>
      <c r="BN317" s="10">
        <v>0</v>
      </c>
      <c r="BO317" s="10"/>
      <c r="BP317" s="10"/>
      <c r="BQ317" s="10"/>
      <c r="BR317" s="10"/>
      <c r="BS317" s="10"/>
      <c r="BT317" s="10"/>
      <c r="BU317" s="10"/>
      <c r="BV317" s="1" t="str">
        <f>Запрос1[[#This Row],[Менеджер]]</f>
        <v>Ахмедиев Арыстан Аскарович</v>
      </c>
      <c r="BW317" s="1" t="str">
        <f>Запрос1[[#This Row],[Дирекция]]</f>
        <v>Восточная дирекция</v>
      </c>
      <c r="BX317" s="1" t="str">
        <f t="shared" si="4"/>
        <v>КХ "Багдат"</v>
      </c>
      <c r="BY317" s="1" t="str">
        <f t="shared" si="4"/>
        <v>691124301225</v>
      </c>
      <c r="CA317" t="str">
        <f>Запрос1[[#This Row],[родитель]]</f>
        <v>КХ "Багдат"</v>
      </c>
      <c r="CB317" t="str">
        <f>Запрос1[[#This Row],[БИНРодителя]]</f>
        <v>691124301225</v>
      </c>
    </row>
    <row r="318" spans="1:80" x14ac:dyDescent="0.3">
      <c r="A318" t="s">
        <v>11040</v>
      </c>
      <c r="B318" t="s">
        <v>1462</v>
      </c>
      <c r="C318"/>
      <c r="D318" t="s">
        <v>1464</v>
      </c>
      <c r="E318" t="s">
        <v>2252</v>
      </c>
      <c r="F318" t="s">
        <v>2277</v>
      </c>
      <c r="G318" t="s">
        <v>2278</v>
      </c>
      <c r="H318" t="s">
        <v>11150</v>
      </c>
      <c r="I318" t="s">
        <v>11151</v>
      </c>
      <c r="J318" t="s">
        <v>11151</v>
      </c>
      <c r="K318" t="s">
        <v>11150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 s="8"/>
      <c r="S318" s="8"/>
      <c r="T318" s="8"/>
      <c r="U318" s="8"/>
      <c r="V318" s="8"/>
      <c r="W318" s="8">
        <v>16105940</v>
      </c>
      <c r="X318" s="8"/>
      <c r="Y318" s="8"/>
      <c r="Z318" s="8"/>
      <c r="AA318" s="8"/>
      <c r="AB318" s="8"/>
      <c r="AC318" s="8">
        <v>4831782</v>
      </c>
      <c r="AD318"/>
      <c r="AE318"/>
      <c r="AF318"/>
      <c r="AG318"/>
      <c r="AH318"/>
      <c r="AI318">
        <v>30</v>
      </c>
      <c r="AJ318" s="8"/>
      <c r="AK318" s="8"/>
      <c r="AL318" s="8"/>
      <c r="AM318" s="8"/>
      <c r="AN318" s="8"/>
      <c r="AO318" s="8">
        <v>16105940</v>
      </c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/>
      <c r="BM318"/>
      <c r="BN318" s="10">
        <v>0</v>
      </c>
      <c r="BO318" s="10"/>
      <c r="BP318" s="10"/>
      <c r="BQ318" s="10"/>
      <c r="BR318" s="10"/>
      <c r="BS318" s="10"/>
      <c r="BT318" s="10"/>
      <c r="BU318" s="10"/>
      <c r="BV318" s="1" t="str">
        <f>Запрос1[[#This Row],[Менеджер]]</f>
        <v>Ахмедиев Арыстан Аскарович</v>
      </c>
      <c r="BW318" s="1" t="str">
        <f>Запрос1[[#This Row],[Дирекция]]</f>
        <v>Восточная дирекция</v>
      </c>
      <c r="BX318" s="1" t="str">
        <f t="shared" si="4"/>
        <v>ТОО "ТÓLEK"</v>
      </c>
      <c r="BY318" s="1" t="str">
        <f t="shared" si="4"/>
        <v>210240037198</v>
      </c>
      <c r="CA318" t="str">
        <f>Запрос1[[#This Row],[КХ]]</f>
        <v>ТОО "ТÓLEK"</v>
      </c>
      <c r="CB318" t="str">
        <f>Запрос1[[#This Row],[БИНКХ]]</f>
        <v>210240037198</v>
      </c>
    </row>
    <row r="319" spans="1:80" x14ac:dyDescent="0.3">
      <c r="A319" t="s">
        <v>11040</v>
      </c>
      <c r="B319" t="s">
        <v>1462</v>
      </c>
      <c r="C319" t="s">
        <v>1463</v>
      </c>
      <c r="D319"/>
      <c r="E319"/>
      <c r="F319"/>
      <c r="G319"/>
      <c r="H319" t="s">
        <v>3449</v>
      </c>
      <c r="I319" t="s">
        <v>3450</v>
      </c>
      <c r="J319" t="s">
        <v>3450</v>
      </c>
      <c r="K319" t="s">
        <v>3449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 s="8"/>
      <c r="S319" s="8"/>
      <c r="T319" s="8"/>
      <c r="U319" s="8"/>
      <c r="V319" s="8"/>
      <c r="W319" s="8">
        <v>1745858</v>
      </c>
      <c r="X319" s="8"/>
      <c r="Y319" s="8"/>
      <c r="Z319" s="8"/>
      <c r="AA319" s="8"/>
      <c r="AB319" s="8"/>
      <c r="AC319" s="8">
        <v>872929</v>
      </c>
      <c r="AD319"/>
      <c r="AE319"/>
      <c r="AF319"/>
      <c r="AG319"/>
      <c r="AH319"/>
      <c r="AI319">
        <v>50</v>
      </c>
      <c r="AJ319" s="8"/>
      <c r="AK319" s="8"/>
      <c r="AL319" s="8"/>
      <c r="AM319" s="8"/>
      <c r="AN319" s="8"/>
      <c r="AO319" s="8">
        <v>1745858</v>
      </c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/>
      <c r="BM319"/>
      <c r="BN319" s="10">
        <v>0</v>
      </c>
      <c r="BO319" s="10"/>
      <c r="BP319" s="10"/>
      <c r="BQ319" s="10"/>
      <c r="BR319" s="10"/>
      <c r="BS319" s="10"/>
      <c r="BT319" s="10"/>
      <c r="BU319" s="10"/>
      <c r="BV319" s="1" t="str">
        <f>Запрос1[[#This Row],[Менеджер]]</f>
        <v>Ахмедиев Арыстан Аскарович</v>
      </c>
      <c r="BW319" s="1" t="str">
        <f>Запрос1[[#This Row],[Дирекция]]</f>
        <v>Восточная дирекция</v>
      </c>
      <c r="BX319" s="1" t="str">
        <f t="shared" si="4"/>
        <v>ФХ ПТ "Мираж"</v>
      </c>
      <c r="BY319" s="1" t="str">
        <f t="shared" si="4"/>
        <v>720424400686</v>
      </c>
      <c r="CA319" t="str">
        <f>Запрос1[[#This Row],[родитель]]</f>
        <v>ФХ ПТ "Мираж"</v>
      </c>
      <c r="CB319" t="str">
        <f>Запрос1[[#This Row],[БИНРодителя]]</f>
        <v>720424400686</v>
      </c>
    </row>
    <row r="320" spans="1:80" x14ac:dyDescent="0.3">
      <c r="A320" t="s">
        <v>11040</v>
      </c>
      <c r="B320" t="s">
        <v>1462</v>
      </c>
      <c r="C320" t="s">
        <v>1463</v>
      </c>
      <c r="D320" t="s">
        <v>1464</v>
      </c>
      <c r="E320" t="s">
        <v>2282</v>
      </c>
      <c r="F320" t="s">
        <v>2154</v>
      </c>
      <c r="G320" t="s">
        <v>314</v>
      </c>
      <c r="H320" t="s">
        <v>11183</v>
      </c>
      <c r="I320" t="s">
        <v>11184</v>
      </c>
      <c r="J320" t="s">
        <v>11184</v>
      </c>
      <c r="K320" t="s">
        <v>11183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 s="8"/>
      <c r="S320" s="8"/>
      <c r="T320" s="8"/>
      <c r="U320" s="8"/>
      <c r="V320" s="8"/>
      <c r="W320" s="8">
        <v>356875</v>
      </c>
      <c r="X320" s="8"/>
      <c r="Y320" s="8"/>
      <c r="Z320" s="8"/>
      <c r="AA320" s="8"/>
      <c r="AB320" s="8"/>
      <c r="AC320" s="8">
        <v>356875</v>
      </c>
      <c r="AD320"/>
      <c r="AE320"/>
      <c r="AF320"/>
      <c r="AG320"/>
      <c r="AH320"/>
      <c r="AI320">
        <v>100</v>
      </c>
      <c r="AJ320" s="8"/>
      <c r="AK320" s="8"/>
      <c r="AL320" s="8"/>
      <c r="AM320" s="8"/>
      <c r="AN320" s="8"/>
      <c r="AO320" s="8">
        <v>356875</v>
      </c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/>
      <c r="BM320"/>
      <c r="BN320" s="10">
        <v>0</v>
      </c>
      <c r="BO320" s="10"/>
      <c r="BP320" s="10"/>
      <c r="BQ320" s="10"/>
      <c r="BR320" s="10"/>
      <c r="BS320" s="10"/>
      <c r="BT320" s="10"/>
      <c r="BU320" s="10"/>
      <c r="BV320" s="1" t="str">
        <f>Запрос1[[#This Row],[Менеджер]]</f>
        <v>Ахмедиев Арыстан Аскарович</v>
      </c>
      <c r="BW320" s="1" t="str">
        <f>Запрос1[[#This Row],[Дирекция]]</f>
        <v>Восточная дирекция</v>
      </c>
      <c r="BX320" s="1" t="e">
        <f t="shared" si="4"/>
        <v>#N/A</v>
      </c>
      <c r="BY320" s="1" t="e">
        <f t="shared" si="4"/>
        <v>#N/A</v>
      </c>
      <c r="CA320" t="e">
        <f>VLOOKUP(Запрос1[[#This Row],[БИНКХ]],'[2]Группы компаний'!$A:$E,4,0)</f>
        <v>#N/A</v>
      </c>
      <c r="CB320" t="e">
        <f>VLOOKUP(CA320,$H:$I,2,0)</f>
        <v>#N/A</v>
      </c>
    </row>
    <row r="321" spans="1:80" x14ac:dyDescent="0.3">
      <c r="A321" t="s">
        <v>11040</v>
      </c>
      <c r="B321" t="s">
        <v>1462</v>
      </c>
      <c r="C321" t="s">
        <v>1463</v>
      </c>
      <c r="D321" t="s">
        <v>1464</v>
      </c>
      <c r="E321" t="s">
        <v>2282</v>
      </c>
      <c r="F321" t="s">
        <v>2283</v>
      </c>
      <c r="G321" t="s">
        <v>2318</v>
      </c>
      <c r="H321" t="s">
        <v>7337</v>
      </c>
      <c r="I321" t="s">
        <v>7338</v>
      </c>
      <c r="J321" t="s">
        <v>7338</v>
      </c>
      <c r="K321" t="s">
        <v>7337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 s="8"/>
      <c r="S321" s="8"/>
      <c r="T321" s="8"/>
      <c r="U321" s="8"/>
      <c r="V321" s="8"/>
      <c r="W321" s="8">
        <v>3136000</v>
      </c>
      <c r="X321" s="8"/>
      <c r="Y321" s="8"/>
      <c r="Z321" s="8"/>
      <c r="AA321" s="8"/>
      <c r="AB321" s="8"/>
      <c r="AC321" s="8">
        <v>940800</v>
      </c>
      <c r="AD321"/>
      <c r="AE321"/>
      <c r="AF321"/>
      <c r="AG321"/>
      <c r="AH321"/>
      <c r="AI321">
        <v>30</v>
      </c>
      <c r="AJ321" s="8"/>
      <c r="AK321" s="8"/>
      <c r="AL321" s="8"/>
      <c r="AM321" s="8"/>
      <c r="AN321" s="8"/>
      <c r="AO321" s="8">
        <v>3136000</v>
      </c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/>
      <c r="BM321"/>
      <c r="BN321" s="10">
        <v>0</v>
      </c>
      <c r="BO321" s="10"/>
      <c r="BP321" s="10"/>
      <c r="BQ321" s="10"/>
      <c r="BR321" s="10"/>
      <c r="BS321" s="10"/>
      <c r="BT321" s="10"/>
      <c r="BU321" s="10"/>
      <c r="BV321" s="1" t="str">
        <f>Запрос1[[#This Row],[Менеджер]]</f>
        <v>Ахмедиев Арыстан Аскарович</v>
      </c>
      <c r="BW321" s="1" t="str">
        <f>Запрос1[[#This Row],[Дирекция]]</f>
        <v>Восточная дирекция</v>
      </c>
      <c r="BX321" s="1" t="str">
        <f t="shared" si="4"/>
        <v>КХ  "Тимур" (Павлодар)</v>
      </c>
      <c r="BY321" s="1" t="str">
        <f t="shared" si="4"/>
        <v>580917350060</v>
      </c>
      <c r="CA321" t="str">
        <f>Запрос1[[#This Row],[родитель]]</f>
        <v>КХ  "Тимур" (Павлодар)</v>
      </c>
      <c r="CB321" t="str">
        <f>Запрос1[[#This Row],[БИНРодителя]]</f>
        <v>580917350060</v>
      </c>
    </row>
    <row r="322" spans="1:80" x14ac:dyDescent="0.3">
      <c r="A322" t="s">
        <v>11040</v>
      </c>
      <c r="B322" t="s">
        <v>1462</v>
      </c>
      <c r="C322" t="s">
        <v>1463</v>
      </c>
      <c r="D322" t="s">
        <v>1464</v>
      </c>
      <c r="E322" t="s">
        <v>2282</v>
      </c>
      <c r="F322" t="s">
        <v>2283</v>
      </c>
      <c r="G322" t="s">
        <v>2318</v>
      </c>
      <c r="H322" t="s">
        <v>7210</v>
      </c>
      <c r="I322" t="s">
        <v>7211</v>
      </c>
      <c r="J322" t="s">
        <v>7211</v>
      </c>
      <c r="K322" t="s">
        <v>7210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 s="8"/>
      <c r="S322" s="8"/>
      <c r="T322" s="8"/>
      <c r="U322" s="8"/>
      <c r="V322" s="8"/>
      <c r="W322" s="8">
        <v>380000</v>
      </c>
      <c r="X322" s="8"/>
      <c r="Y322" s="8"/>
      <c r="Z322" s="8"/>
      <c r="AA322" s="8"/>
      <c r="AB322" s="8"/>
      <c r="AC322" s="8">
        <v>380000</v>
      </c>
      <c r="AD322"/>
      <c r="AE322"/>
      <c r="AF322"/>
      <c r="AG322"/>
      <c r="AH322"/>
      <c r="AI322">
        <v>100</v>
      </c>
      <c r="AJ322" s="8"/>
      <c r="AK322" s="8"/>
      <c r="AL322" s="8"/>
      <c r="AM322" s="8"/>
      <c r="AN322" s="8"/>
      <c r="AO322" s="8">
        <v>380000</v>
      </c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/>
      <c r="BM322"/>
      <c r="BN322" s="10">
        <v>0</v>
      </c>
      <c r="BO322" s="10"/>
      <c r="BP322" s="10"/>
      <c r="BQ322" s="10"/>
      <c r="BR322" s="10"/>
      <c r="BS322" s="10"/>
      <c r="BT322" s="10"/>
      <c r="BU322" s="10"/>
      <c r="BV322" s="1" t="str">
        <f>Запрос1[[#This Row],[Менеджер]]</f>
        <v>Ахмедиев Арыстан Аскарович</v>
      </c>
      <c r="BW322" s="1" t="str">
        <f>Запрос1[[#This Row],[Дирекция]]</f>
        <v>Восточная дирекция</v>
      </c>
      <c r="BX322" s="1" t="str">
        <f t="shared" si="4"/>
        <v>ТОО  «АгроЛогистик»,</v>
      </c>
      <c r="BY322" s="1" t="str">
        <f t="shared" si="4"/>
        <v>160440002408</v>
      </c>
      <c r="CA322" t="str">
        <f>Запрос1[[#This Row],[родитель]]</f>
        <v>ТОО  «АгроЛогистик»,</v>
      </c>
      <c r="CB322" t="str">
        <f>Запрос1[[#This Row],[БИНРодителя]]</f>
        <v>160440002408</v>
      </c>
    </row>
    <row r="323" spans="1:80" x14ac:dyDescent="0.3">
      <c r="A323" t="s">
        <v>11040</v>
      </c>
      <c r="B323" t="s">
        <v>1462</v>
      </c>
      <c r="C323" t="s">
        <v>1463</v>
      </c>
      <c r="D323" t="s">
        <v>1464</v>
      </c>
      <c r="E323" t="s">
        <v>2244</v>
      </c>
      <c r="F323" t="s">
        <v>2245</v>
      </c>
      <c r="G323"/>
      <c r="H323" t="s">
        <v>11185</v>
      </c>
      <c r="I323" t="s">
        <v>11186</v>
      </c>
      <c r="J323" t="s">
        <v>11186</v>
      </c>
      <c r="K323" t="s">
        <v>11185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 s="8"/>
      <c r="S323" s="8"/>
      <c r="T323" s="8"/>
      <c r="U323" s="8"/>
      <c r="V323" s="8"/>
      <c r="W323" s="8">
        <v>2597022</v>
      </c>
      <c r="X323" s="8"/>
      <c r="Y323" s="8"/>
      <c r="Z323" s="8"/>
      <c r="AA323" s="8"/>
      <c r="AB323" s="8"/>
      <c r="AC323" s="8">
        <v>1298511</v>
      </c>
      <c r="AD323"/>
      <c r="AE323"/>
      <c r="AF323"/>
      <c r="AG323"/>
      <c r="AH323"/>
      <c r="AI323">
        <v>50</v>
      </c>
      <c r="AJ323" s="8"/>
      <c r="AK323" s="8"/>
      <c r="AL323" s="8"/>
      <c r="AM323" s="8"/>
      <c r="AN323" s="8"/>
      <c r="AO323" s="8">
        <v>2597022</v>
      </c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/>
      <c r="BM323"/>
      <c r="BN323" s="10">
        <v>0</v>
      </c>
      <c r="BO323" s="10"/>
      <c r="BP323" s="10"/>
      <c r="BQ323" s="10"/>
      <c r="BR323" s="10"/>
      <c r="BS323" s="10"/>
      <c r="BT323" s="10"/>
      <c r="BU323" s="10"/>
      <c r="BV323" s="1" t="str">
        <f>Запрос1[[#This Row],[Менеджер]]</f>
        <v>Ахмедиев Арыстан Аскарович</v>
      </c>
      <c r="BW323" s="1" t="str">
        <f>Запрос1[[#This Row],[Дирекция]]</f>
        <v>Восточная дирекция</v>
      </c>
      <c r="BX323" s="1" t="str">
        <f t="shared" si="4"/>
        <v xml:space="preserve">ИП ШЕВЕЛЕВ В.А. </v>
      </c>
      <c r="BY323" s="1" t="str">
        <f t="shared" si="4"/>
        <v>520407350057</v>
      </c>
      <c r="CA323" t="str">
        <f>Запрос1[[#This Row],[родитель]]</f>
        <v xml:space="preserve">ИП ШЕВЕЛЕВ В.А. </v>
      </c>
      <c r="CB323" t="str">
        <f>Запрос1[[#This Row],[БИНРодителя]]</f>
        <v>520407350057</v>
      </c>
    </row>
    <row r="324" spans="1:80" x14ac:dyDescent="0.3">
      <c r="A324" t="s">
        <v>11040</v>
      </c>
      <c r="B324" t="s">
        <v>765</v>
      </c>
      <c r="C324" t="s">
        <v>521</v>
      </c>
      <c r="D324"/>
      <c r="E324"/>
      <c r="F324"/>
      <c r="G324"/>
      <c r="H324" t="s">
        <v>11215</v>
      </c>
      <c r="I324" t="s">
        <v>11216</v>
      </c>
      <c r="J324" t="s">
        <v>11216</v>
      </c>
      <c r="K324" t="s">
        <v>11215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 s="8"/>
      <c r="S324" s="8"/>
      <c r="T324" s="8"/>
      <c r="U324" s="8"/>
      <c r="V324" s="8"/>
      <c r="W324" s="8">
        <v>9452500</v>
      </c>
      <c r="X324" s="8"/>
      <c r="Y324" s="8"/>
      <c r="Z324" s="8"/>
      <c r="AA324" s="8"/>
      <c r="AB324" s="8"/>
      <c r="AC324" s="8">
        <v>4836250</v>
      </c>
      <c r="AD324"/>
      <c r="AE324"/>
      <c r="AF324"/>
      <c r="AG324"/>
      <c r="AH324"/>
      <c r="AI324">
        <v>51.16</v>
      </c>
      <c r="AJ324" s="8"/>
      <c r="AK324" s="8"/>
      <c r="AL324" s="8"/>
      <c r="AM324" s="8"/>
      <c r="AN324" s="8"/>
      <c r="AO324" s="8">
        <v>9452500</v>
      </c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/>
      <c r="BM324"/>
      <c r="BN324" s="10">
        <v>0</v>
      </c>
      <c r="BO324" s="10"/>
      <c r="BP324" s="10"/>
      <c r="BQ324" s="10"/>
      <c r="BR324" s="10"/>
      <c r="BS324" s="10"/>
      <c r="BT324" s="10"/>
      <c r="BU324" s="10"/>
      <c r="BV324" s="1" t="str">
        <f>Запрос1[[#This Row],[Менеджер]]</f>
        <v>Дробышев Дмитрий</v>
      </c>
      <c r="BW324" s="1" t="str">
        <f>Запрос1[[#This Row],[Дирекция]]</f>
        <v>Восточная дирекция</v>
      </c>
      <c r="BX324" s="1" t="str">
        <f t="shared" ref="BX324:BY387" si="5">CA324</f>
        <v>ТОО "АЛТЫН КАЗАН И К"</v>
      </c>
      <c r="BY324" s="1" t="str">
        <f t="shared" si="5"/>
        <v>190440037073</v>
      </c>
      <c r="CA324" t="str">
        <f>Запрос1[[#This Row],[родитель]]</f>
        <v>ТОО "АЛТЫН КАЗАН И К"</v>
      </c>
      <c r="CB324" t="str">
        <f>Запрос1[[#This Row],[БИНРодителя]]</f>
        <v>190440037073</v>
      </c>
    </row>
    <row r="325" spans="1:80" x14ac:dyDescent="0.3">
      <c r="A325" t="s">
        <v>11040</v>
      </c>
      <c r="B325" t="s">
        <v>765</v>
      </c>
      <c r="C325" t="s">
        <v>521</v>
      </c>
      <c r="D325"/>
      <c r="E325"/>
      <c r="F325"/>
      <c r="G325"/>
      <c r="H325" t="s">
        <v>6319</v>
      </c>
      <c r="I325" t="s">
        <v>6320</v>
      </c>
      <c r="J325" t="s">
        <v>6320</v>
      </c>
      <c r="K325" t="s">
        <v>6319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 s="8">
        <v>240000</v>
      </c>
      <c r="S325" s="8">
        <v>2822172</v>
      </c>
      <c r="T325" s="8"/>
      <c r="U325" s="8"/>
      <c r="V325" s="8"/>
      <c r="W325" s="8"/>
      <c r="X325" s="8">
        <v>240000</v>
      </c>
      <c r="Y325" s="8">
        <v>1717272</v>
      </c>
      <c r="Z325" s="8"/>
      <c r="AA325" s="8"/>
      <c r="AB325" s="8"/>
      <c r="AC325" s="8"/>
      <c r="AD325">
        <v>100</v>
      </c>
      <c r="AE325">
        <v>60.85</v>
      </c>
      <c r="AF325"/>
      <c r="AG325"/>
      <c r="AH325"/>
      <c r="AI325"/>
      <c r="AJ325" s="8">
        <v>240000</v>
      </c>
      <c r="AK325" s="8">
        <v>2822172</v>
      </c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/>
      <c r="BM325"/>
      <c r="BN325" s="10">
        <v>0</v>
      </c>
      <c r="BO325" s="10"/>
      <c r="BP325" s="10"/>
      <c r="BQ325" s="10"/>
      <c r="BR325" s="10"/>
      <c r="BS325" s="10"/>
      <c r="BT325" s="10"/>
      <c r="BU325" s="10"/>
      <c r="BV325" s="1" t="str">
        <f>Запрос1[[#This Row],[Менеджер]]</f>
        <v>Дробышев Дмитрий</v>
      </c>
      <c r="BW325" s="1" t="str">
        <f>Запрос1[[#This Row],[Дирекция]]</f>
        <v>Восточная дирекция</v>
      </c>
      <c r="BX325" s="1" t="str">
        <f t="shared" si="5"/>
        <v>ТОО "СЕЙВУР-ЛТД"</v>
      </c>
      <c r="BY325" s="1" t="str">
        <f t="shared" si="5"/>
        <v>981040003079</v>
      </c>
      <c r="CA325" t="str">
        <f>Запрос1[[#This Row],[родитель]]</f>
        <v>ТОО "СЕЙВУР-ЛТД"</v>
      </c>
      <c r="CB325" t="str">
        <f>Запрос1[[#This Row],[БИНРодителя]]</f>
        <v>981040003079</v>
      </c>
    </row>
    <row r="326" spans="1:80" x14ac:dyDescent="0.3">
      <c r="A326" t="s">
        <v>11040</v>
      </c>
      <c r="B326" t="s">
        <v>765</v>
      </c>
      <c r="C326" t="s">
        <v>521</v>
      </c>
      <c r="D326" t="s">
        <v>501</v>
      </c>
      <c r="E326" t="s">
        <v>1292</v>
      </c>
      <c r="F326" t="s">
        <v>1362</v>
      </c>
      <c r="G326" t="s">
        <v>1363</v>
      </c>
      <c r="H326" t="s">
        <v>1399</v>
      </c>
      <c r="I326" t="s">
        <v>1400</v>
      </c>
      <c r="J326" t="s">
        <v>1400</v>
      </c>
      <c r="K326" t="s">
        <v>1399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 s="8"/>
      <c r="S326" s="8"/>
      <c r="T326" s="8">
        <v>541350</v>
      </c>
      <c r="U326" s="8"/>
      <c r="V326" s="8"/>
      <c r="W326" s="8"/>
      <c r="X326" s="8"/>
      <c r="Y326" s="8"/>
      <c r="Z326" s="8">
        <v>541350</v>
      </c>
      <c r="AA326" s="8"/>
      <c r="AB326" s="8"/>
      <c r="AC326" s="8"/>
      <c r="AD326"/>
      <c r="AE326"/>
      <c r="AF326">
        <v>100</v>
      </c>
      <c r="AG326"/>
      <c r="AH326"/>
      <c r="AI326"/>
      <c r="AJ326" s="8"/>
      <c r="AK326" s="8"/>
      <c r="AL326" s="8">
        <v>541350</v>
      </c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/>
      <c r="BM326"/>
      <c r="BN326" s="10">
        <v>0</v>
      </c>
      <c r="BO326" s="10"/>
      <c r="BP326" s="10"/>
      <c r="BQ326" s="10"/>
      <c r="BR326" s="10"/>
      <c r="BS326" s="10"/>
      <c r="BT326" s="10"/>
      <c r="BU326" s="10"/>
      <c r="BV326" s="1" t="str">
        <f>Запрос1[[#This Row],[Менеджер]]</f>
        <v>Дробышев Дмитрий</v>
      </c>
      <c r="BW326" s="1" t="str">
        <f>Запрос1[[#This Row],[Дирекция]]</f>
        <v>Восточная дирекция</v>
      </c>
      <c r="BX326" s="1" t="str">
        <f t="shared" si="5"/>
        <v>ФХ "Валентинов"</v>
      </c>
      <c r="BY326" s="1" t="str">
        <f t="shared" si="5"/>
        <v>600104300080</v>
      </c>
      <c r="CA326" t="str">
        <f>Запрос1[[#This Row],[родитель]]</f>
        <v>ФХ "Валентинов"</v>
      </c>
      <c r="CB326" t="str">
        <f>Запрос1[[#This Row],[БИНРодителя]]</f>
        <v>600104300080</v>
      </c>
    </row>
    <row r="327" spans="1:80" x14ac:dyDescent="0.3">
      <c r="A327" t="s">
        <v>11040</v>
      </c>
      <c r="B327" t="s">
        <v>765</v>
      </c>
      <c r="C327" t="s">
        <v>521</v>
      </c>
      <c r="D327" t="s">
        <v>501</v>
      </c>
      <c r="E327" t="s">
        <v>523</v>
      </c>
      <c r="F327" t="s">
        <v>1152</v>
      </c>
      <c r="G327" t="s">
        <v>1153</v>
      </c>
      <c r="H327" t="s">
        <v>1855</v>
      </c>
      <c r="I327" t="s">
        <v>1856</v>
      </c>
      <c r="J327" t="s">
        <v>1856</v>
      </c>
      <c r="K327" t="s">
        <v>1855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s="8"/>
      <c r="S327" s="8">
        <v>1932000</v>
      </c>
      <c r="T327" s="8"/>
      <c r="U327" s="8"/>
      <c r="V327" s="8"/>
      <c r="W327" s="8"/>
      <c r="X327" s="8"/>
      <c r="Y327" s="8">
        <v>1000000</v>
      </c>
      <c r="Z327" s="8"/>
      <c r="AA327" s="8"/>
      <c r="AB327" s="8"/>
      <c r="AC327" s="8"/>
      <c r="AD327"/>
      <c r="AE327">
        <v>51.76</v>
      </c>
      <c r="AF327"/>
      <c r="AG327"/>
      <c r="AH327"/>
      <c r="AI327"/>
      <c r="AJ327" s="8"/>
      <c r="AK327" s="8">
        <v>1932000</v>
      </c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/>
      <c r="BM327"/>
      <c r="BN327" s="10">
        <v>0</v>
      </c>
      <c r="BO327" s="10"/>
      <c r="BP327" s="10"/>
      <c r="BQ327" s="10"/>
      <c r="BR327" s="10"/>
      <c r="BS327" s="10"/>
      <c r="BT327" s="10"/>
      <c r="BU327" s="10"/>
      <c r="BV327" s="1" t="str">
        <f>Запрос1[[#This Row],[Менеджер]]</f>
        <v>Дробышев Дмитрий</v>
      </c>
      <c r="BW327" s="1" t="str">
        <f>Запрос1[[#This Row],[Дирекция]]</f>
        <v>Восточная дирекция</v>
      </c>
      <c r="BX327" s="1" t="str">
        <f t="shared" si="5"/>
        <v>КХ "РАКС"</v>
      </c>
      <c r="BY327" s="1" t="str">
        <f t="shared" si="5"/>
        <v>760101310846</v>
      </c>
      <c r="CA327" t="str">
        <f>Запрос1[[#This Row],[родитель]]</f>
        <v>КХ "РАКС"</v>
      </c>
      <c r="CB327" t="str">
        <f>Запрос1[[#This Row],[БИНРодителя]]</f>
        <v>760101310846</v>
      </c>
    </row>
    <row r="328" spans="1:80" x14ac:dyDescent="0.3">
      <c r="A328" t="s">
        <v>11040</v>
      </c>
      <c r="B328" t="s">
        <v>765</v>
      </c>
      <c r="C328" t="s">
        <v>521</v>
      </c>
      <c r="D328" t="s">
        <v>501</v>
      </c>
      <c r="E328" t="s">
        <v>523</v>
      </c>
      <c r="F328" t="s">
        <v>1152</v>
      </c>
      <c r="G328" t="s">
        <v>1153</v>
      </c>
      <c r="H328" t="s">
        <v>1265</v>
      </c>
      <c r="I328" t="s">
        <v>1266</v>
      </c>
      <c r="J328" t="s">
        <v>1266</v>
      </c>
      <c r="K328" t="s">
        <v>1265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 s="8"/>
      <c r="S328" s="8">
        <v>5162500</v>
      </c>
      <c r="T328" s="8">
        <v>2760000</v>
      </c>
      <c r="U328" s="8"/>
      <c r="V328" s="8"/>
      <c r="W328" s="8"/>
      <c r="X328" s="8"/>
      <c r="Y328" s="8">
        <v>1482250</v>
      </c>
      <c r="Z328" s="8">
        <v>2760000</v>
      </c>
      <c r="AA328" s="8"/>
      <c r="AB328" s="8"/>
      <c r="AC328" s="8"/>
      <c r="AD328"/>
      <c r="AE328">
        <v>28.71</v>
      </c>
      <c r="AF328">
        <v>100</v>
      </c>
      <c r="AG328"/>
      <c r="AH328"/>
      <c r="AI328"/>
      <c r="AJ328" s="8"/>
      <c r="AK328" s="8">
        <v>5162500</v>
      </c>
      <c r="AL328" s="8">
        <v>2760000</v>
      </c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/>
      <c r="BM328"/>
      <c r="BN328" s="10">
        <v>0</v>
      </c>
      <c r="BO328" s="10"/>
      <c r="BP328" s="10"/>
      <c r="BQ328" s="10"/>
      <c r="BR328" s="10"/>
      <c r="BS328" s="10"/>
      <c r="BT328" s="10"/>
      <c r="BU328" s="10"/>
      <c r="BV328" s="1" t="str">
        <f>Запрос1[[#This Row],[Менеджер]]</f>
        <v>Дробышев Дмитрий</v>
      </c>
      <c r="BW328" s="1" t="str">
        <f>Запрос1[[#This Row],[Дирекция]]</f>
        <v>Восточная дирекция</v>
      </c>
      <c r="BX328" s="1" t="str">
        <f t="shared" si="5"/>
        <v>КХ Агро-импульс</v>
      </c>
      <c r="BY328" s="1" t="str">
        <f t="shared" si="5"/>
        <v>591028401209</v>
      </c>
      <c r="CA328" t="str">
        <f>Запрос1[[#This Row],[родитель]]</f>
        <v>КХ Агро-импульс</v>
      </c>
      <c r="CB328" t="str">
        <f>Запрос1[[#This Row],[БИНРодителя]]</f>
        <v>591028401209</v>
      </c>
    </row>
    <row r="329" spans="1:80" x14ac:dyDescent="0.3">
      <c r="A329" t="s">
        <v>11040</v>
      </c>
      <c r="B329" t="s">
        <v>765</v>
      </c>
      <c r="C329" t="s">
        <v>521</v>
      </c>
      <c r="D329" t="s">
        <v>501</v>
      </c>
      <c r="E329" t="s">
        <v>523</v>
      </c>
      <c r="F329" t="s">
        <v>1152</v>
      </c>
      <c r="G329" t="s">
        <v>1153</v>
      </c>
      <c r="H329" t="s">
        <v>1267</v>
      </c>
      <c r="I329" t="s">
        <v>1268</v>
      </c>
      <c r="J329" t="s">
        <v>1268</v>
      </c>
      <c r="K329" t="s">
        <v>1267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 s="8"/>
      <c r="S329" s="8"/>
      <c r="T329" s="8"/>
      <c r="U329" s="8"/>
      <c r="V329" s="8"/>
      <c r="W329" s="8">
        <v>4225000</v>
      </c>
      <c r="X329" s="8"/>
      <c r="Y329" s="8"/>
      <c r="Z329" s="8"/>
      <c r="AA329" s="8"/>
      <c r="AB329" s="8"/>
      <c r="AC329" s="8">
        <v>4225000</v>
      </c>
      <c r="AD329"/>
      <c r="AE329"/>
      <c r="AF329"/>
      <c r="AG329"/>
      <c r="AH329"/>
      <c r="AI329">
        <v>100</v>
      </c>
      <c r="AJ329" s="8"/>
      <c r="AK329" s="8"/>
      <c r="AL329" s="8"/>
      <c r="AM329" s="8"/>
      <c r="AN329" s="8"/>
      <c r="AO329" s="8">
        <v>4225000</v>
      </c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/>
      <c r="BM329"/>
      <c r="BN329" s="10">
        <v>0</v>
      </c>
      <c r="BO329" s="10"/>
      <c r="BP329" s="10"/>
      <c r="BQ329" s="10"/>
      <c r="BR329" s="10"/>
      <c r="BS329" s="10"/>
      <c r="BT329" s="10"/>
      <c r="BU329" s="10"/>
      <c r="BV329" s="1" t="str">
        <f>Запрос1[[#This Row],[Менеджер]]</f>
        <v>Дробышев Дмитрий</v>
      </c>
      <c r="BW329" s="1" t="str">
        <f>Запрос1[[#This Row],[Дирекция]]</f>
        <v>Восточная дирекция</v>
      </c>
      <c r="BX329" s="1" t="e">
        <f t="shared" si="5"/>
        <v>#N/A</v>
      </c>
      <c r="BY329" s="1" t="e">
        <f t="shared" si="5"/>
        <v>#N/A</v>
      </c>
      <c r="CA329" t="e">
        <f>VLOOKUP(Запрос1[[#This Row],[БИНКХ]],'[2]Группы компаний'!$A:$E,4,0)</f>
        <v>#N/A</v>
      </c>
      <c r="CB329" t="e">
        <f>VLOOKUP(CA329,$H:$I,2,0)</f>
        <v>#N/A</v>
      </c>
    </row>
    <row r="330" spans="1:80" x14ac:dyDescent="0.3">
      <c r="A330" t="s">
        <v>11040</v>
      </c>
      <c r="B330" t="s">
        <v>765</v>
      </c>
      <c r="C330" t="s">
        <v>521</v>
      </c>
      <c r="D330" t="s">
        <v>501</v>
      </c>
      <c r="E330" t="s">
        <v>523</v>
      </c>
      <c r="F330" t="s">
        <v>799</v>
      </c>
      <c r="G330" t="s">
        <v>800</v>
      </c>
      <c r="H330" t="s">
        <v>801</v>
      </c>
      <c r="I330" t="s">
        <v>802</v>
      </c>
      <c r="J330" t="s">
        <v>802</v>
      </c>
      <c r="K330" t="s">
        <v>801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0</v>
      </c>
      <c r="R330" s="8">
        <v>6425000</v>
      </c>
      <c r="S330" s="8">
        <v>18083000</v>
      </c>
      <c r="T330" s="8">
        <v>60768660</v>
      </c>
      <c r="U330" s="8">
        <v>17334000</v>
      </c>
      <c r="V330" s="8"/>
      <c r="W330" s="8"/>
      <c r="X330" s="8">
        <v>3212500</v>
      </c>
      <c r="Y330" s="8">
        <v>1282120</v>
      </c>
      <c r="Z330" s="8">
        <v>402450</v>
      </c>
      <c r="AA330" s="8">
        <v>722400</v>
      </c>
      <c r="AB330" s="8"/>
      <c r="AC330" s="8"/>
      <c r="AD330">
        <v>50</v>
      </c>
      <c r="AE330">
        <v>7.09</v>
      </c>
      <c r="AF330">
        <v>0.66</v>
      </c>
      <c r="AG330">
        <v>4.17</v>
      </c>
      <c r="AH330"/>
      <c r="AI330"/>
      <c r="AJ330" s="8">
        <v>6425000</v>
      </c>
      <c r="AK330" s="8">
        <v>17539000</v>
      </c>
      <c r="AL330" s="8">
        <v>60768660</v>
      </c>
      <c r="AM330" s="8">
        <v>17334000</v>
      </c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>
        <v>97050237</v>
      </c>
      <c r="BI330" s="8"/>
      <c r="BJ330" s="8">
        <v>17334000</v>
      </c>
      <c r="BK330" s="8"/>
      <c r="BL330">
        <v>17.860800000000001</v>
      </c>
      <c r="BM330"/>
      <c r="BN330" s="10">
        <v>0</v>
      </c>
      <c r="BO330" s="10"/>
      <c r="BP330" s="10"/>
      <c r="BQ330" s="10"/>
      <c r="BR330" s="10"/>
      <c r="BS330" s="10"/>
      <c r="BT330" s="10"/>
      <c r="BU330" s="10"/>
      <c r="BV330" s="1" t="str">
        <f>Запрос1[[#This Row],[Менеджер]]</f>
        <v>Дробышев Дмитрий</v>
      </c>
      <c r="BW330" s="1" t="str">
        <f>Запрос1[[#This Row],[Дирекция]]</f>
        <v>Восточная дирекция</v>
      </c>
      <c r="BX330" s="1" t="str">
        <f t="shared" si="5"/>
        <v>ТОО «СФ Песчанка»</v>
      </c>
      <c r="BY330" s="1" t="str">
        <f t="shared" si="5"/>
        <v>020940002130</v>
      </c>
      <c r="CA330" t="str">
        <f>Запрос1[[#This Row],[родитель]]</f>
        <v>ТОО «СФ Песчанка»</v>
      </c>
      <c r="CB330" t="str">
        <f>Запрос1[[#This Row],[БИНРодителя]]</f>
        <v>020940002130</v>
      </c>
    </row>
    <row r="331" spans="1:80" x14ac:dyDescent="0.3">
      <c r="A331" t="s">
        <v>11040</v>
      </c>
      <c r="B331" t="s">
        <v>765</v>
      </c>
      <c r="C331" t="s">
        <v>521</v>
      </c>
      <c r="D331" t="s">
        <v>501</v>
      </c>
      <c r="E331" t="s">
        <v>523</v>
      </c>
      <c r="F331" t="s">
        <v>1278</v>
      </c>
      <c r="G331" t="s">
        <v>1279</v>
      </c>
      <c r="H331" t="s">
        <v>1857</v>
      </c>
      <c r="I331" t="s">
        <v>1858</v>
      </c>
      <c r="J331" t="s">
        <v>1858</v>
      </c>
      <c r="K331" t="s">
        <v>1857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 s="8"/>
      <c r="S331" s="8"/>
      <c r="T331" s="8"/>
      <c r="U331" s="8"/>
      <c r="V331" s="8">
        <v>2193192</v>
      </c>
      <c r="W331" s="8"/>
      <c r="X331" s="8"/>
      <c r="Y331" s="8"/>
      <c r="Z331" s="8"/>
      <c r="AA331" s="8"/>
      <c r="AB331" s="8">
        <v>2193192</v>
      </c>
      <c r="AC331" s="8"/>
      <c r="AD331"/>
      <c r="AE331"/>
      <c r="AF331"/>
      <c r="AG331"/>
      <c r="AH331">
        <v>100</v>
      </c>
      <c r="AI331"/>
      <c r="AJ331" s="8"/>
      <c r="AK331" s="8"/>
      <c r="AL331" s="8"/>
      <c r="AM331" s="8"/>
      <c r="AN331" s="8">
        <v>2193192</v>
      </c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>
        <v>12633192</v>
      </c>
      <c r="BJ331" s="8"/>
      <c r="BK331" s="8">
        <v>2193192</v>
      </c>
      <c r="BL331"/>
      <c r="BM331">
        <v>17.360499999999998</v>
      </c>
      <c r="BN331" s="10">
        <v>0</v>
      </c>
      <c r="BO331" s="10"/>
      <c r="BP331" s="10"/>
      <c r="BQ331" s="10"/>
      <c r="BR331" s="10"/>
      <c r="BS331" s="10"/>
      <c r="BT331" s="10"/>
      <c r="BU331" s="10"/>
      <c r="BV331" s="1" t="str">
        <f>Запрос1[[#This Row],[Менеджер]]</f>
        <v>Дробышев Дмитрий</v>
      </c>
      <c r="BW331" s="1" t="str">
        <f>Запрос1[[#This Row],[Дирекция]]</f>
        <v>Восточная дирекция</v>
      </c>
      <c r="BX331" s="1" t="str">
        <f t="shared" si="5"/>
        <v>КХ Каскад</v>
      </c>
      <c r="BY331" s="1" t="str">
        <f t="shared" si="5"/>
        <v>750320300739</v>
      </c>
      <c r="CA331" t="str">
        <f>Запрос1[[#This Row],[КХ]]</f>
        <v>КХ Каскад</v>
      </c>
      <c r="CB331" t="str">
        <f>Запрос1[[#This Row],[БИНКХ]]</f>
        <v>750320300739</v>
      </c>
    </row>
    <row r="332" spans="1:80" x14ac:dyDescent="0.3">
      <c r="A332" t="s">
        <v>11040</v>
      </c>
      <c r="B332" t="s">
        <v>1462</v>
      </c>
      <c r="C332" t="s">
        <v>1463</v>
      </c>
      <c r="D332" t="s">
        <v>1464</v>
      </c>
      <c r="E332" t="s">
        <v>1465</v>
      </c>
      <c r="F332" t="s">
        <v>1466</v>
      </c>
      <c r="G332" t="s">
        <v>1470</v>
      </c>
      <c r="H332" t="s">
        <v>2368</v>
      </c>
      <c r="I332" t="s">
        <v>2369</v>
      </c>
      <c r="J332" t="s">
        <v>2369</v>
      </c>
      <c r="K332" t="s">
        <v>2368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 s="8"/>
      <c r="S332" s="8"/>
      <c r="T332" s="8"/>
      <c r="U332" s="8"/>
      <c r="V332" s="8"/>
      <c r="W332" s="8">
        <v>335392</v>
      </c>
      <c r="X332" s="8"/>
      <c r="Y332" s="8"/>
      <c r="Z332" s="8"/>
      <c r="AA332" s="8"/>
      <c r="AB332" s="8"/>
      <c r="AC332" s="8">
        <v>167696</v>
      </c>
      <c r="AD332"/>
      <c r="AE332"/>
      <c r="AF332"/>
      <c r="AG332"/>
      <c r="AH332"/>
      <c r="AI332">
        <v>50</v>
      </c>
      <c r="AJ332" s="8"/>
      <c r="AK332" s="8"/>
      <c r="AL332" s="8"/>
      <c r="AM332" s="8"/>
      <c r="AN332" s="8"/>
      <c r="AO332" s="8">
        <v>335392</v>
      </c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/>
      <c r="BM332"/>
      <c r="BN332" s="10">
        <v>0</v>
      </c>
      <c r="BO332" s="10"/>
      <c r="BP332" s="10"/>
      <c r="BQ332" s="10"/>
      <c r="BR332" s="10"/>
      <c r="BS332" s="10"/>
      <c r="BT332" s="10"/>
      <c r="BU332" s="10"/>
      <c r="BV332" s="1" t="str">
        <f>Запрос1[[#This Row],[Менеджер]]</f>
        <v>Ахмедиев Арыстан Аскарович</v>
      </c>
      <c r="BW332" s="1" t="str">
        <f>Запрос1[[#This Row],[Дирекция]]</f>
        <v>Восточная дирекция</v>
      </c>
      <c r="BX332" s="1" t="str">
        <f t="shared" si="5"/>
        <v>КХ "Лазаренко"</v>
      </c>
      <c r="BY332" s="1" t="str">
        <f t="shared" si="5"/>
        <v>670915300796</v>
      </c>
      <c r="CA332" t="str">
        <f>Запрос1[[#This Row],[родитель]]</f>
        <v>КХ "Лазаренко"</v>
      </c>
      <c r="CB332" t="str">
        <f>Запрос1[[#This Row],[БИНРодителя]]</f>
        <v>670915300796</v>
      </c>
    </row>
    <row r="333" spans="1:80" x14ac:dyDescent="0.3">
      <c r="A333" t="s">
        <v>11040</v>
      </c>
      <c r="B333" t="s">
        <v>1462</v>
      </c>
      <c r="C333" t="s">
        <v>1463</v>
      </c>
      <c r="D333" t="s">
        <v>1464</v>
      </c>
      <c r="E333" t="s">
        <v>1465</v>
      </c>
      <c r="F333" t="s">
        <v>1466</v>
      </c>
      <c r="G333" t="s">
        <v>1470</v>
      </c>
      <c r="H333" t="s">
        <v>2374</v>
      </c>
      <c r="I333" t="s">
        <v>2375</v>
      </c>
      <c r="J333" t="s">
        <v>2375</v>
      </c>
      <c r="K333" t="s">
        <v>2374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 s="8"/>
      <c r="S333" s="8"/>
      <c r="T333" s="8"/>
      <c r="U333" s="8"/>
      <c r="V333" s="8"/>
      <c r="W333" s="8">
        <v>2268591</v>
      </c>
      <c r="X333" s="8"/>
      <c r="Y333" s="8"/>
      <c r="Z333" s="8"/>
      <c r="AA333" s="8"/>
      <c r="AB333" s="8"/>
      <c r="AC333" s="8">
        <v>1134295.5</v>
      </c>
      <c r="AD333"/>
      <c r="AE333"/>
      <c r="AF333"/>
      <c r="AG333"/>
      <c r="AH333"/>
      <c r="AI333">
        <v>50</v>
      </c>
      <c r="AJ333" s="8"/>
      <c r="AK333" s="8"/>
      <c r="AL333" s="8"/>
      <c r="AM333" s="8"/>
      <c r="AN333" s="8"/>
      <c r="AO333" s="8">
        <v>2268591</v>
      </c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/>
      <c r="BM333"/>
      <c r="BN333" s="10">
        <v>0</v>
      </c>
      <c r="BO333" s="10"/>
      <c r="BP333" s="10"/>
      <c r="BQ333" s="10"/>
      <c r="BR333" s="10"/>
      <c r="BS333" s="10"/>
      <c r="BT333" s="10"/>
      <c r="BU333" s="10"/>
      <c r="BV333" s="1" t="str">
        <f>Запрос1[[#This Row],[Менеджер]]</f>
        <v>Ахмедиев Арыстан Аскарович</v>
      </c>
      <c r="BW333" s="1" t="str">
        <f>Запрос1[[#This Row],[Дирекция]]</f>
        <v>Восточная дирекция</v>
      </c>
      <c r="BX333" s="1" t="e">
        <f t="shared" si="5"/>
        <v>#N/A</v>
      </c>
      <c r="BY333" s="1" t="e">
        <f t="shared" si="5"/>
        <v>#N/A</v>
      </c>
      <c r="CA333" t="e">
        <f>VLOOKUP(Запрос1[[#This Row],[БИНКХ]],'[2]Группы компаний'!$A:$E,4,0)</f>
        <v>#N/A</v>
      </c>
      <c r="CB333" t="e">
        <f>VLOOKUP(CA333,$H:$I,2,0)</f>
        <v>#N/A</v>
      </c>
    </row>
    <row r="334" spans="1:80" x14ac:dyDescent="0.3">
      <c r="A334" t="s">
        <v>11040</v>
      </c>
      <c r="B334" t="s">
        <v>1462</v>
      </c>
      <c r="C334" t="s">
        <v>1463</v>
      </c>
      <c r="D334" t="s">
        <v>1464</v>
      </c>
      <c r="E334" t="s">
        <v>2252</v>
      </c>
      <c r="F334" t="s">
        <v>2384</v>
      </c>
      <c r="G334" t="s">
        <v>1254</v>
      </c>
      <c r="H334" t="s">
        <v>7477</v>
      </c>
      <c r="I334" t="s">
        <v>7478</v>
      </c>
      <c r="J334" t="s">
        <v>7478</v>
      </c>
      <c r="K334" t="s">
        <v>7477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 s="8"/>
      <c r="S334" s="8"/>
      <c r="T334" s="8"/>
      <c r="U334" s="8"/>
      <c r="V334" s="8"/>
      <c r="W334" s="8">
        <v>1216812</v>
      </c>
      <c r="X334" s="8"/>
      <c r="Y334" s="8"/>
      <c r="Z334" s="8"/>
      <c r="AA334" s="8"/>
      <c r="AB334" s="8"/>
      <c r="AC334" s="8">
        <v>1216812</v>
      </c>
      <c r="AD334"/>
      <c r="AE334"/>
      <c r="AF334"/>
      <c r="AG334"/>
      <c r="AH334"/>
      <c r="AI334">
        <v>100</v>
      </c>
      <c r="AJ334" s="8"/>
      <c r="AK334" s="8"/>
      <c r="AL334" s="8"/>
      <c r="AM334" s="8"/>
      <c r="AN334" s="8"/>
      <c r="AO334" s="8">
        <v>1216812</v>
      </c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/>
      <c r="BM334"/>
      <c r="BN334" s="10">
        <v>0</v>
      </c>
      <c r="BO334" s="10"/>
      <c r="BP334" s="10"/>
      <c r="BQ334" s="10"/>
      <c r="BR334" s="10"/>
      <c r="BS334" s="10"/>
      <c r="BT334" s="10"/>
      <c r="BU334" s="10"/>
      <c r="BV334" s="1" t="str">
        <f>Запрос1[[#This Row],[Менеджер]]</f>
        <v>Ахмедиев Арыстан Аскарович</v>
      </c>
      <c r="BW334" s="1" t="str">
        <f>Запрос1[[#This Row],[Дирекция]]</f>
        <v>Восточная дирекция</v>
      </c>
      <c r="BX334" s="1" t="str">
        <f t="shared" si="5"/>
        <v>КХ "Теренколь Агро"</v>
      </c>
      <c r="BY334" s="1" t="str">
        <f t="shared" si="5"/>
        <v>170164028780</v>
      </c>
      <c r="CA334" t="str">
        <f>Запрос1[[#This Row],[родитель]]</f>
        <v>КХ "Теренколь Агро"</v>
      </c>
      <c r="CB334" t="str">
        <f>Запрос1[[#This Row],[БИНРодителя]]</f>
        <v>170164028780</v>
      </c>
    </row>
    <row r="335" spans="1:80" x14ac:dyDescent="0.3">
      <c r="A335" t="s">
        <v>11040</v>
      </c>
      <c r="B335" t="s">
        <v>500</v>
      </c>
      <c r="C335"/>
      <c r="D335"/>
      <c r="E335"/>
      <c r="F335"/>
      <c r="G335"/>
      <c r="H335" t="s">
        <v>11152</v>
      </c>
      <c r="I335" t="s">
        <v>11153</v>
      </c>
      <c r="J335" t="s">
        <v>11153</v>
      </c>
      <c r="K335" t="s">
        <v>11152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 s="8"/>
      <c r="S335" s="8"/>
      <c r="T335" s="8"/>
      <c r="U335" s="8"/>
      <c r="V335" s="8"/>
      <c r="W335" s="8">
        <v>3692000</v>
      </c>
      <c r="X335" s="8"/>
      <c r="Y335" s="8"/>
      <c r="Z335" s="8"/>
      <c r="AA335" s="8"/>
      <c r="AB335" s="8"/>
      <c r="AC335" s="8">
        <v>3692000</v>
      </c>
      <c r="AD335"/>
      <c r="AE335"/>
      <c r="AF335"/>
      <c r="AG335"/>
      <c r="AH335"/>
      <c r="AI335">
        <v>100</v>
      </c>
      <c r="AJ335" s="8"/>
      <c r="AK335" s="8"/>
      <c r="AL335" s="8"/>
      <c r="AM335" s="8"/>
      <c r="AN335" s="8"/>
      <c r="AO335" s="8">
        <v>3692000</v>
      </c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/>
      <c r="BM335"/>
      <c r="BN335" s="10">
        <v>1</v>
      </c>
      <c r="BO335" s="10">
        <v>38035500</v>
      </c>
      <c r="BP335" s="10">
        <v>38035500</v>
      </c>
      <c r="BQ335" s="10">
        <v>100</v>
      </c>
      <c r="BR335" s="10"/>
      <c r="BS335" s="10"/>
      <c r="BT335" s="10"/>
      <c r="BU335" s="10"/>
      <c r="BV335" s="1" t="str">
        <f>Запрос1[[#This Row],[Менеджер]]</f>
        <v>Бориленко Александр Александрович</v>
      </c>
      <c r="BW335" s="1" t="str">
        <f>Запрос1[[#This Row],[Дирекция]]</f>
        <v>Восточная дирекция</v>
      </c>
      <c r="BX335" s="1" t="str">
        <f t="shared" si="5"/>
        <v>ТОО НҰР-АГРО1</v>
      </c>
      <c r="BY335" s="1" t="str">
        <f t="shared" si="5"/>
        <v>151240015235</v>
      </c>
      <c r="CA335" t="str">
        <f>Запрос1[[#This Row],[родитель]]</f>
        <v>ТОО НҰР-АГРО1</v>
      </c>
      <c r="CB335" t="str">
        <f>Запрос1[[#This Row],[БИНРодителя]]</f>
        <v>151240015235</v>
      </c>
    </row>
    <row r="336" spans="1:80" x14ac:dyDescent="0.3">
      <c r="A336" t="s">
        <v>11040</v>
      </c>
      <c r="B336" t="s">
        <v>500</v>
      </c>
      <c r="C336"/>
      <c r="D336" t="s">
        <v>501</v>
      </c>
      <c r="E336" t="s">
        <v>961</v>
      </c>
      <c r="F336" t="s">
        <v>1995</v>
      </c>
      <c r="G336" t="s">
        <v>7569</v>
      </c>
      <c r="H336" t="s">
        <v>11154</v>
      </c>
      <c r="I336" t="s">
        <v>11155</v>
      </c>
      <c r="J336" t="s">
        <v>11155</v>
      </c>
      <c r="K336" t="s">
        <v>11154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 s="8"/>
      <c r="S336" s="8"/>
      <c r="T336" s="8"/>
      <c r="U336" s="8"/>
      <c r="V336" s="8"/>
      <c r="W336" s="8">
        <v>264000</v>
      </c>
      <c r="X336" s="8"/>
      <c r="Y336" s="8"/>
      <c r="Z336" s="8"/>
      <c r="AA336" s="8"/>
      <c r="AB336" s="8"/>
      <c r="AC336" s="8">
        <v>264000</v>
      </c>
      <c r="AD336"/>
      <c r="AE336"/>
      <c r="AF336"/>
      <c r="AG336"/>
      <c r="AH336"/>
      <c r="AI336">
        <v>100</v>
      </c>
      <c r="AJ336" s="8"/>
      <c r="AK336" s="8"/>
      <c r="AL336" s="8"/>
      <c r="AM336" s="8"/>
      <c r="AN336" s="8"/>
      <c r="AO336" s="8">
        <v>264000</v>
      </c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/>
      <c r="BM336"/>
      <c r="BN336" s="10">
        <v>0</v>
      </c>
      <c r="BO336" s="10"/>
      <c r="BP336" s="10"/>
      <c r="BQ336" s="10"/>
      <c r="BR336" s="10"/>
      <c r="BS336" s="10"/>
      <c r="BT336" s="10"/>
      <c r="BU336" s="10"/>
      <c r="BV336" s="1" t="str">
        <f>Запрос1[[#This Row],[Менеджер]]</f>
        <v>Бориленко Александр Александрович</v>
      </c>
      <c r="BW336" s="1" t="str">
        <f>Запрос1[[#This Row],[Дирекция]]</f>
        <v>Восточная дирекция</v>
      </c>
      <c r="BX336" s="1" t="e">
        <f t="shared" si="5"/>
        <v>#N/A</v>
      </c>
      <c r="BY336" s="1" t="e">
        <f t="shared" si="5"/>
        <v>#N/A</v>
      </c>
      <c r="CA336" t="e">
        <f>VLOOKUP(Запрос1[[#This Row],[БИНКХ]],'[2]Группы компаний'!$A:$E,4,0)</f>
        <v>#N/A</v>
      </c>
      <c r="CB336" t="e">
        <f>VLOOKUP(CA336,$H:$I,2,0)</f>
        <v>#N/A</v>
      </c>
    </row>
    <row r="337" spans="1:80" x14ac:dyDescent="0.3">
      <c r="A337" t="s">
        <v>11040</v>
      </c>
      <c r="B337" t="s">
        <v>500</v>
      </c>
      <c r="C337"/>
      <c r="D337" t="s">
        <v>501</v>
      </c>
      <c r="E337" t="s">
        <v>502</v>
      </c>
      <c r="F337" t="s">
        <v>503</v>
      </c>
      <c r="G337" t="s">
        <v>1775</v>
      </c>
      <c r="H337" t="s">
        <v>1776</v>
      </c>
      <c r="I337" t="s">
        <v>1777</v>
      </c>
      <c r="J337" t="s">
        <v>1777</v>
      </c>
      <c r="K337" t="s">
        <v>1776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 s="8"/>
      <c r="S337" s="8"/>
      <c r="T337" s="8"/>
      <c r="U337" s="8"/>
      <c r="V337" s="8">
        <v>402000</v>
      </c>
      <c r="W337" s="8">
        <v>2982503</v>
      </c>
      <c r="X337" s="8"/>
      <c r="Y337" s="8"/>
      <c r="Z337" s="8"/>
      <c r="AA337" s="8"/>
      <c r="AB337" s="8">
        <v>0</v>
      </c>
      <c r="AC337" s="8">
        <v>2982503</v>
      </c>
      <c r="AD337"/>
      <c r="AE337"/>
      <c r="AF337"/>
      <c r="AG337"/>
      <c r="AH337">
        <v>0</v>
      </c>
      <c r="AI337">
        <v>100</v>
      </c>
      <c r="AJ337" s="8"/>
      <c r="AK337" s="8"/>
      <c r="AL337" s="8"/>
      <c r="AM337" s="8"/>
      <c r="AN337" s="8">
        <v>402000</v>
      </c>
      <c r="AO337" s="8">
        <v>2982503</v>
      </c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>
        <v>107668000</v>
      </c>
      <c r="BJ337" s="8"/>
      <c r="BK337" s="8"/>
      <c r="BL337"/>
      <c r="BM337">
        <v>0</v>
      </c>
      <c r="BN337" s="10">
        <v>1</v>
      </c>
      <c r="BO337" s="10">
        <v>240000</v>
      </c>
      <c r="BP337" s="10">
        <v>240000</v>
      </c>
      <c r="BQ337" s="10">
        <v>100</v>
      </c>
      <c r="BR337" s="10"/>
      <c r="BS337" s="10"/>
      <c r="BT337" s="10"/>
      <c r="BU337" s="10"/>
      <c r="BV337" s="1" t="str">
        <f>Запрос1[[#This Row],[Менеджер]]</f>
        <v>Бориленко Александр Александрович</v>
      </c>
      <c r="BW337" s="1" t="str">
        <f>Запрос1[[#This Row],[Дирекция]]</f>
        <v>Восточная дирекция</v>
      </c>
      <c r="BX337" s="1" t="str">
        <f t="shared" si="5"/>
        <v>ТОО "EAST FARM"</v>
      </c>
      <c r="BY337" s="1" t="str">
        <f t="shared" si="5"/>
        <v>160840000077</v>
      </c>
      <c r="CA337" t="str">
        <f>Запрос1[[#This Row],[родитель]]</f>
        <v>ТОО "EAST FARM"</v>
      </c>
      <c r="CB337" t="str">
        <f>Запрос1[[#This Row],[БИНРодителя]]</f>
        <v>160840000077</v>
      </c>
    </row>
    <row r="338" spans="1:80" x14ac:dyDescent="0.3">
      <c r="A338" t="s">
        <v>11040</v>
      </c>
      <c r="B338" t="s">
        <v>500</v>
      </c>
      <c r="C338"/>
      <c r="D338" t="s">
        <v>501</v>
      </c>
      <c r="E338" t="s">
        <v>502</v>
      </c>
      <c r="F338" t="s">
        <v>788</v>
      </c>
      <c r="G338" t="s">
        <v>789</v>
      </c>
      <c r="H338" t="s">
        <v>1450</v>
      </c>
      <c r="I338" t="s">
        <v>1451</v>
      </c>
      <c r="J338" t="s">
        <v>1451</v>
      </c>
      <c r="K338" t="s">
        <v>1450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/>
      <c r="AE338"/>
      <c r="AF338"/>
      <c r="AG338"/>
      <c r="AH338"/>
      <c r="AI33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/>
      <c r="BM338"/>
      <c r="BN338" s="10">
        <v>1</v>
      </c>
      <c r="BO338" s="10">
        <v>213000</v>
      </c>
      <c r="BP338" s="10">
        <v>213000</v>
      </c>
      <c r="BQ338" s="10">
        <v>100</v>
      </c>
      <c r="BR338" s="10"/>
      <c r="BS338" s="10"/>
      <c r="BT338" s="10"/>
      <c r="BU338" s="10"/>
      <c r="BV338" s="1" t="str">
        <f>Запрос1[[#This Row],[Менеджер]]</f>
        <v>Бориленко Александр Александрович</v>
      </c>
      <c r="BW338" s="1" t="str">
        <f>Запрос1[[#This Row],[Дирекция]]</f>
        <v>Восточная дирекция</v>
      </c>
      <c r="BX338" s="1" t="e">
        <f t="shared" si="5"/>
        <v>#N/A</v>
      </c>
      <c r="BY338" s="1" t="e">
        <f t="shared" si="5"/>
        <v>#N/A</v>
      </c>
      <c r="CA338" t="e">
        <f>VLOOKUP(Запрос1[[#This Row],[БИНКХ]],'[2]Группы компаний'!$A:$E,4,0)</f>
        <v>#N/A</v>
      </c>
      <c r="CB338" t="e">
        <f>VLOOKUP(CA338,$H:$I,2,0)</f>
        <v>#N/A</v>
      </c>
    </row>
    <row r="339" spans="1:80" x14ac:dyDescent="0.3">
      <c r="A339" t="s">
        <v>11040</v>
      </c>
      <c r="B339" t="s">
        <v>500</v>
      </c>
      <c r="C339" t="s">
        <v>499</v>
      </c>
      <c r="D339" t="s">
        <v>501</v>
      </c>
      <c r="E339" t="s">
        <v>519</v>
      </c>
      <c r="F339" t="s">
        <v>530</v>
      </c>
      <c r="G339" t="s">
        <v>531</v>
      </c>
      <c r="H339" t="s">
        <v>729</v>
      </c>
      <c r="I339" t="s">
        <v>730</v>
      </c>
      <c r="J339" t="s">
        <v>730</v>
      </c>
      <c r="K339" t="s">
        <v>729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 s="8"/>
      <c r="S339" s="8"/>
      <c r="T339" s="8"/>
      <c r="U339" s="8"/>
      <c r="V339" s="8"/>
      <c r="W339" s="8">
        <v>2299940</v>
      </c>
      <c r="X339" s="8"/>
      <c r="Y339" s="8"/>
      <c r="Z339" s="8"/>
      <c r="AA339" s="8"/>
      <c r="AB339" s="8"/>
      <c r="AC339" s="8">
        <v>2299940</v>
      </c>
      <c r="AD339"/>
      <c r="AE339"/>
      <c r="AF339"/>
      <c r="AG339"/>
      <c r="AH339"/>
      <c r="AI339">
        <v>100</v>
      </c>
      <c r="AJ339" s="8"/>
      <c r="AK339" s="8"/>
      <c r="AL339" s="8"/>
      <c r="AM339" s="8"/>
      <c r="AN339" s="8"/>
      <c r="AO339" s="8">
        <v>2299940</v>
      </c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/>
      <c r="BM339"/>
      <c r="BN339" s="10">
        <v>1</v>
      </c>
      <c r="BO339" s="10">
        <v>11114500</v>
      </c>
      <c r="BP339" s="10">
        <v>11114500</v>
      </c>
      <c r="BQ339" s="10">
        <v>100</v>
      </c>
      <c r="BR339" s="10"/>
      <c r="BS339" s="10"/>
      <c r="BT339" s="10"/>
      <c r="BU339" s="10"/>
      <c r="BV339" s="1" t="str">
        <f>Запрос1[[#This Row],[Менеджер]]</f>
        <v>Бориленко Александр Александрович</v>
      </c>
      <c r="BW339" s="1" t="str">
        <f>Запрос1[[#This Row],[Дирекция]]</f>
        <v>Восточная дирекция</v>
      </c>
      <c r="BX339" s="1" t="str">
        <f t="shared" si="5"/>
        <v>ТОО Евсеев</v>
      </c>
      <c r="BY339" s="1" t="str">
        <f t="shared" si="5"/>
        <v>041140002029</v>
      </c>
      <c r="CA339" t="str">
        <f>Запрос1[[#This Row],[родитель]]</f>
        <v>ТОО Евсеев</v>
      </c>
      <c r="CB339" t="str">
        <f>Запрос1[[#This Row],[БИНРодителя]]</f>
        <v>041140002029</v>
      </c>
    </row>
    <row r="340" spans="1:80" x14ac:dyDescent="0.3">
      <c r="A340" t="s">
        <v>11040</v>
      </c>
      <c r="B340" t="s">
        <v>500</v>
      </c>
      <c r="C340" t="s">
        <v>499</v>
      </c>
      <c r="D340" t="s">
        <v>501</v>
      </c>
      <c r="E340" t="s">
        <v>519</v>
      </c>
      <c r="F340" t="s">
        <v>733</v>
      </c>
      <c r="G340" t="s">
        <v>734</v>
      </c>
      <c r="H340" t="s">
        <v>11162</v>
      </c>
      <c r="I340" t="s">
        <v>11163</v>
      </c>
      <c r="J340" t="s">
        <v>11163</v>
      </c>
      <c r="K340" t="s">
        <v>11162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/>
      <c r="AE340"/>
      <c r="AF340"/>
      <c r="AG340"/>
      <c r="AH340"/>
      <c r="AI340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/>
      <c r="BM340"/>
      <c r="BN340" s="10">
        <v>1</v>
      </c>
      <c r="BO340" s="10">
        <v>7089150</v>
      </c>
      <c r="BP340" s="10">
        <v>7089150</v>
      </c>
      <c r="BQ340" s="10">
        <v>100</v>
      </c>
      <c r="BR340" s="10"/>
      <c r="BS340" s="10"/>
      <c r="BT340" s="10"/>
      <c r="BU340" s="10"/>
      <c r="BV340" s="1" t="str">
        <f>Запрос1[[#This Row],[Менеджер]]</f>
        <v>Бориленко Александр Александрович</v>
      </c>
      <c r="BW340" s="1" t="str">
        <f>Запрос1[[#This Row],[Дирекция]]</f>
        <v>Восточная дирекция</v>
      </c>
      <c r="BX340" s="1" t="e">
        <f t="shared" si="5"/>
        <v>#N/A</v>
      </c>
      <c r="BY340" s="1" t="e">
        <f t="shared" si="5"/>
        <v>#N/A</v>
      </c>
      <c r="CA340" t="e">
        <f>VLOOKUP(Запрос1[[#This Row],[БИНКХ]],'[2]Группы компаний'!$A:$E,4,0)</f>
        <v>#N/A</v>
      </c>
      <c r="CB340" t="e">
        <f>VLOOKUP(CA340,$H:$I,2,0)</f>
        <v>#N/A</v>
      </c>
    </row>
    <row r="341" spans="1:80" x14ac:dyDescent="0.3">
      <c r="A341" t="s">
        <v>11040</v>
      </c>
      <c r="B341" t="s">
        <v>500</v>
      </c>
      <c r="C341" t="s">
        <v>499</v>
      </c>
      <c r="D341" t="s">
        <v>501</v>
      </c>
      <c r="E341" t="s">
        <v>746</v>
      </c>
      <c r="F341" t="s">
        <v>747</v>
      </c>
      <c r="G341"/>
      <c r="H341" t="s">
        <v>11164</v>
      </c>
      <c r="I341" t="s">
        <v>11165</v>
      </c>
      <c r="J341" t="s">
        <v>11165</v>
      </c>
      <c r="K341" t="s">
        <v>11164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 s="8"/>
      <c r="S341" s="8"/>
      <c r="T341" s="8"/>
      <c r="U341" s="8"/>
      <c r="V341" s="8"/>
      <c r="W341" s="8">
        <v>9046240</v>
      </c>
      <c r="X341" s="8"/>
      <c r="Y341" s="8"/>
      <c r="Z341" s="8"/>
      <c r="AA341" s="8"/>
      <c r="AB341" s="8"/>
      <c r="AC341" s="8">
        <v>9046240</v>
      </c>
      <c r="AD341"/>
      <c r="AE341"/>
      <c r="AF341"/>
      <c r="AG341"/>
      <c r="AH341"/>
      <c r="AI341">
        <v>100</v>
      </c>
      <c r="AJ341" s="8"/>
      <c r="AK341" s="8"/>
      <c r="AL341" s="8"/>
      <c r="AM341" s="8"/>
      <c r="AN341" s="8"/>
      <c r="AO341" s="8">
        <v>9046240</v>
      </c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/>
      <c r="BM341"/>
      <c r="BN341" s="10">
        <v>0</v>
      </c>
      <c r="BO341" s="10"/>
      <c r="BP341" s="10"/>
      <c r="BQ341" s="10"/>
      <c r="BR341" s="10"/>
      <c r="BS341" s="10"/>
      <c r="BT341" s="10"/>
      <c r="BU341" s="10"/>
      <c r="BV341" s="1" t="str">
        <f>Запрос1[[#This Row],[Менеджер]]</f>
        <v>Бориленко Александр Александрович</v>
      </c>
      <c r="BW341" s="1" t="str">
        <f>Запрос1[[#This Row],[Дирекция]]</f>
        <v>Восточная дирекция</v>
      </c>
      <c r="BX341" s="1" t="str">
        <f t="shared" si="5"/>
        <v>TOO "РОТОР VKO"</v>
      </c>
      <c r="BY341" s="1" t="str">
        <f t="shared" si="5"/>
        <v>180840027124</v>
      </c>
      <c r="CA341" t="str">
        <f>Запрос1[[#This Row],[родитель]]</f>
        <v>TOO "РОТОР VKO"</v>
      </c>
      <c r="CB341" t="str">
        <f>Запрос1[[#This Row],[БИНРодителя]]</f>
        <v>180840027124</v>
      </c>
    </row>
    <row r="342" spans="1:80" x14ac:dyDescent="0.3">
      <c r="A342" t="s">
        <v>11040</v>
      </c>
      <c r="B342" t="s">
        <v>500</v>
      </c>
      <c r="C342" t="s">
        <v>499</v>
      </c>
      <c r="D342" t="s">
        <v>501</v>
      </c>
      <c r="E342" t="s">
        <v>502</v>
      </c>
      <c r="F342" t="s">
        <v>750</v>
      </c>
      <c r="G342" t="s">
        <v>751</v>
      </c>
      <c r="H342" t="s">
        <v>11166</v>
      </c>
      <c r="I342" t="s">
        <v>11167</v>
      </c>
      <c r="J342" t="s">
        <v>11167</v>
      </c>
      <c r="K342" t="s">
        <v>11166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/>
      <c r="AE342"/>
      <c r="AF342"/>
      <c r="AG342"/>
      <c r="AH342"/>
      <c r="AI342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/>
      <c r="BM342"/>
      <c r="BN342" s="10">
        <v>1</v>
      </c>
      <c r="BO342" s="10">
        <v>13982500</v>
      </c>
      <c r="BP342" s="10">
        <v>13982500</v>
      </c>
      <c r="BQ342" s="10">
        <v>100</v>
      </c>
      <c r="BR342" s="10"/>
      <c r="BS342" s="10"/>
      <c r="BT342" s="10"/>
      <c r="BU342" s="10"/>
      <c r="BV342" s="1" t="str">
        <f>Запрос1[[#This Row],[Менеджер]]</f>
        <v>Бориленко Александр Александрович</v>
      </c>
      <c r="BW342" s="1" t="str">
        <f>Запрос1[[#This Row],[Дирекция]]</f>
        <v>Восточная дирекция</v>
      </c>
      <c r="BX342" s="1" t="str">
        <f t="shared" si="5"/>
        <v>КХ "Меркульева Ф. И."</v>
      </c>
      <c r="BY342" s="1" t="str">
        <f t="shared" si="5"/>
        <v>051064008730</v>
      </c>
      <c r="CA342" t="str">
        <f>Запрос1[[#This Row],[родитель]]</f>
        <v>КХ "Меркульева Ф. И."</v>
      </c>
      <c r="CB342" t="str">
        <f>Запрос1[[#This Row],[БИНРодителя]]</f>
        <v>051064008730</v>
      </c>
    </row>
    <row r="343" spans="1:80" x14ac:dyDescent="0.3">
      <c r="A343" t="s">
        <v>11040</v>
      </c>
      <c r="B343" t="s">
        <v>500</v>
      </c>
      <c r="C343" t="s">
        <v>499</v>
      </c>
      <c r="D343" t="s">
        <v>501</v>
      </c>
      <c r="E343" t="s">
        <v>502</v>
      </c>
      <c r="F343" t="s">
        <v>11168</v>
      </c>
      <c r="G343" t="s">
        <v>403</v>
      </c>
      <c r="H343" t="s">
        <v>11169</v>
      </c>
      <c r="I343" t="s">
        <v>11170</v>
      </c>
      <c r="J343" t="s">
        <v>11170</v>
      </c>
      <c r="K343" t="s">
        <v>11169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 s="8"/>
      <c r="S343" s="8"/>
      <c r="T343" s="8"/>
      <c r="U343" s="8"/>
      <c r="V343" s="8"/>
      <c r="W343" s="8">
        <v>5947000</v>
      </c>
      <c r="X343" s="8"/>
      <c r="Y343" s="8"/>
      <c r="Z343" s="8"/>
      <c r="AA343" s="8"/>
      <c r="AB343" s="8"/>
      <c r="AC343" s="8">
        <v>5947000</v>
      </c>
      <c r="AD343"/>
      <c r="AE343"/>
      <c r="AF343"/>
      <c r="AG343"/>
      <c r="AH343"/>
      <c r="AI343">
        <v>100</v>
      </c>
      <c r="AJ343" s="8"/>
      <c r="AK343" s="8"/>
      <c r="AL343" s="8"/>
      <c r="AM343" s="8"/>
      <c r="AN343" s="8"/>
      <c r="AO343" s="8">
        <v>5947000</v>
      </c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/>
      <c r="BM343"/>
      <c r="BN343" s="10">
        <v>0</v>
      </c>
      <c r="BO343" s="10"/>
      <c r="BP343" s="10"/>
      <c r="BQ343" s="10"/>
      <c r="BR343" s="10"/>
      <c r="BS343" s="10"/>
      <c r="BT343" s="10"/>
      <c r="BU343" s="10"/>
      <c r="BV343" s="1" t="str">
        <f>Запрос1[[#This Row],[Менеджер]]</f>
        <v>Бориленко Александр Александрович</v>
      </c>
      <c r="BW343" s="1" t="str">
        <f>Запрос1[[#This Row],[Дирекция]]</f>
        <v>Восточная дирекция</v>
      </c>
      <c r="BX343" s="1" t="e">
        <f t="shared" si="5"/>
        <v>#N/A</v>
      </c>
      <c r="BY343" s="1" t="e">
        <f t="shared" si="5"/>
        <v>#N/A</v>
      </c>
      <c r="CA343" t="e">
        <f>VLOOKUP(Запрос1[[#This Row],[БИНКХ]],'[2]Группы компаний'!$A:$E,4,0)</f>
        <v>#N/A</v>
      </c>
      <c r="CB343" t="e">
        <f>VLOOKUP(CA343,$H:$I,2,0)</f>
        <v>#N/A</v>
      </c>
    </row>
    <row r="344" spans="1:80" x14ac:dyDescent="0.3">
      <c r="A344" t="s">
        <v>11040</v>
      </c>
      <c r="B344" t="s">
        <v>500</v>
      </c>
      <c r="C344" t="s">
        <v>521</v>
      </c>
      <c r="D344"/>
      <c r="E344"/>
      <c r="F344"/>
      <c r="G344"/>
      <c r="H344" t="s">
        <v>526</v>
      </c>
      <c r="I344" t="s">
        <v>527</v>
      </c>
      <c r="J344" t="s">
        <v>528</v>
      </c>
      <c r="K344" t="s">
        <v>529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 s="8"/>
      <c r="S344" s="8"/>
      <c r="T344" s="8"/>
      <c r="U344" s="8"/>
      <c r="V344" s="8">
        <v>4637120</v>
      </c>
      <c r="W344" s="8">
        <v>15600000</v>
      </c>
      <c r="X344" s="8"/>
      <c r="Y344" s="8"/>
      <c r="Z344" s="8"/>
      <c r="AA344" s="8"/>
      <c r="AB344" s="8">
        <v>2708560</v>
      </c>
      <c r="AC344" s="8">
        <v>7800000</v>
      </c>
      <c r="AD344"/>
      <c r="AE344"/>
      <c r="AF344"/>
      <c r="AG344"/>
      <c r="AH344">
        <v>58.41</v>
      </c>
      <c r="AI344">
        <v>50</v>
      </c>
      <c r="AJ344" s="8"/>
      <c r="AK344" s="8"/>
      <c r="AL344" s="8"/>
      <c r="AM344" s="8"/>
      <c r="AN344" s="8">
        <v>4637120</v>
      </c>
      <c r="AO344" s="8">
        <v>15600000</v>
      </c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>
        <v>91722920</v>
      </c>
      <c r="BJ344" s="8"/>
      <c r="BK344" s="8"/>
      <c r="BL344"/>
      <c r="BM344">
        <v>0</v>
      </c>
      <c r="BN344" s="10">
        <v>0</v>
      </c>
      <c r="BO344" s="10"/>
      <c r="BP344" s="10"/>
      <c r="BQ344" s="10"/>
      <c r="BR344" s="10"/>
      <c r="BS344" s="10"/>
      <c r="BT344" s="10"/>
      <c r="BU344" s="10"/>
      <c r="BV344" s="1" t="str">
        <f>Запрос1[[#This Row],[Менеджер]]</f>
        <v>Бориленко Александр Александрович</v>
      </c>
      <c r="BW344" s="1" t="str">
        <f>Запрос1[[#This Row],[Дирекция]]</f>
        <v>Восточная дирекция</v>
      </c>
      <c r="BX344" s="1" t="str">
        <f t="shared" si="5"/>
        <v>ТОО BA AgroGroup</v>
      </c>
      <c r="BY344" s="1" t="str">
        <f t="shared" si="5"/>
        <v>171040004286</v>
      </c>
      <c r="CA344" t="str">
        <f>Запрос1[[#This Row],[родитель]]</f>
        <v>ТОО BA AgroGroup</v>
      </c>
      <c r="CB344" t="str">
        <f>Запрос1[[#This Row],[БИНРодителя]]</f>
        <v>171040004286</v>
      </c>
    </row>
    <row r="345" spans="1:80" x14ac:dyDescent="0.3">
      <c r="A345" t="s">
        <v>11040</v>
      </c>
      <c r="B345" t="s">
        <v>500</v>
      </c>
      <c r="C345" t="s">
        <v>521</v>
      </c>
      <c r="D345" t="s">
        <v>501</v>
      </c>
      <c r="E345" t="s">
        <v>1292</v>
      </c>
      <c r="F345" t="s">
        <v>1362</v>
      </c>
      <c r="G345" t="s">
        <v>1363</v>
      </c>
      <c r="H345" t="s">
        <v>526</v>
      </c>
      <c r="I345" t="s">
        <v>527</v>
      </c>
      <c r="J345" t="s">
        <v>527</v>
      </c>
      <c r="K345" t="s">
        <v>526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 s="8"/>
      <c r="S345" s="8"/>
      <c r="T345" s="8"/>
      <c r="U345" s="8"/>
      <c r="V345" s="8"/>
      <c r="W345" s="8">
        <v>78350000</v>
      </c>
      <c r="X345" s="8"/>
      <c r="Y345" s="8"/>
      <c r="Z345" s="8"/>
      <c r="AA345" s="8"/>
      <c r="AB345" s="8"/>
      <c r="AC345" s="8">
        <v>39175000</v>
      </c>
      <c r="AD345"/>
      <c r="AE345"/>
      <c r="AF345"/>
      <c r="AG345"/>
      <c r="AH345"/>
      <c r="AI345">
        <v>50</v>
      </c>
      <c r="AJ345" s="8"/>
      <c r="AK345" s="8"/>
      <c r="AL345" s="8"/>
      <c r="AM345" s="8"/>
      <c r="AN345" s="8"/>
      <c r="AO345" s="8">
        <v>78350000</v>
      </c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/>
      <c r="BM345"/>
      <c r="BN345" s="10">
        <v>0</v>
      </c>
      <c r="BO345" s="10"/>
      <c r="BP345" s="10"/>
      <c r="BQ345" s="10"/>
      <c r="BR345" s="10"/>
      <c r="BS345" s="10"/>
      <c r="BT345" s="10"/>
      <c r="BU345" s="10"/>
      <c r="BV345" s="1" t="str">
        <f>Запрос1[[#This Row],[Менеджер]]</f>
        <v>Бориленко Александр Александрович</v>
      </c>
      <c r="BW345" s="1" t="str">
        <f>Запрос1[[#This Row],[Дирекция]]</f>
        <v>Восточная дирекция</v>
      </c>
      <c r="BX345" s="1" t="str">
        <f t="shared" si="5"/>
        <v>ТОО BA AgroGroup</v>
      </c>
      <c r="BY345" s="1" t="str">
        <f t="shared" si="5"/>
        <v>171040004286</v>
      </c>
      <c r="CA345" t="str">
        <f>Запрос1[[#This Row],[родитель]]</f>
        <v>ТОО BA AgroGroup</v>
      </c>
      <c r="CB345" t="str">
        <f>Запрос1[[#This Row],[БИНРодителя]]</f>
        <v>171040004286</v>
      </c>
    </row>
    <row r="346" spans="1:80" x14ac:dyDescent="0.3">
      <c r="A346" t="s">
        <v>11040</v>
      </c>
      <c r="B346" t="s">
        <v>500</v>
      </c>
      <c r="C346" t="s">
        <v>521</v>
      </c>
      <c r="D346" t="s">
        <v>501</v>
      </c>
      <c r="E346" t="s">
        <v>523</v>
      </c>
      <c r="F346" t="s">
        <v>862</v>
      </c>
      <c r="G346" t="s">
        <v>863</v>
      </c>
      <c r="H346" t="s">
        <v>11171</v>
      </c>
      <c r="I346" t="s">
        <v>11172</v>
      </c>
      <c r="J346" t="s">
        <v>11172</v>
      </c>
      <c r="K346" t="s">
        <v>11171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/>
      <c r="AE346"/>
      <c r="AF346"/>
      <c r="AG346"/>
      <c r="AH346"/>
      <c r="AI346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/>
      <c r="BM346"/>
      <c r="BN346" s="10">
        <v>1</v>
      </c>
      <c r="BO346" s="10">
        <v>29092650</v>
      </c>
      <c r="BP346" s="10">
        <v>29092650</v>
      </c>
      <c r="BQ346" s="10">
        <v>100</v>
      </c>
      <c r="BR346" s="10"/>
      <c r="BS346" s="10"/>
      <c r="BT346" s="10"/>
      <c r="BU346" s="10"/>
      <c r="BV346" s="1" t="str">
        <f>Запрос1[[#This Row],[Менеджер]]</f>
        <v>Бориленко Александр Александрович</v>
      </c>
      <c r="BW346" s="1" t="str">
        <f>Запрос1[[#This Row],[Дирекция]]</f>
        <v>Восточная дирекция</v>
      </c>
      <c r="BX346" s="1" t="str">
        <f t="shared" si="5"/>
        <v>ИП КХ НАУРЫЗ</v>
      </c>
      <c r="BY346" s="1" t="str">
        <f t="shared" si="5"/>
        <v>900321301269</v>
      </c>
      <c r="CA346" t="str">
        <f>Запрос1[[#This Row],[родитель]]</f>
        <v>ИП КХ НАУРЫЗ</v>
      </c>
      <c r="CB346" t="str">
        <f>Запрос1[[#This Row],[БИНРодителя]]</f>
        <v>900321301269</v>
      </c>
    </row>
    <row r="347" spans="1:80" x14ac:dyDescent="0.3">
      <c r="A347" t="s">
        <v>11040</v>
      </c>
      <c r="B347" t="s">
        <v>500</v>
      </c>
      <c r="C347" t="s">
        <v>521</v>
      </c>
      <c r="D347" t="s">
        <v>501</v>
      </c>
      <c r="E347" t="s">
        <v>519</v>
      </c>
      <c r="F347" t="s">
        <v>530</v>
      </c>
      <c r="G347" t="s">
        <v>531</v>
      </c>
      <c r="H347" t="s">
        <v>732</v>
      </c>
      <c r="I347" t="s">
        <v>731</v>
      </c>
      <c r="J347" t="s">
        <v>534</v>
      </c>
      <c r="K347" t="s">
        <v>535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 s="8"/>
      <c r="S347" s="8"/>
      <c r="T347" s="8"/>
      <c r="U347" s="8"/>
      <c r="V347" s="8"/>
      <c r="W347" s="8">
        <v>17677500</v>
      </c>
      <c r="X347" s="8"/>
      <c r="Y347" s="8"/>
      <c r="Z347" s="8"/>
      <c r="AA347" s="8"/>
      <c r="AB347" s="8"/>
      <c r="AC347" s="8">
        <v>17677500</v>
      </c>
      <c r="AD347"/>
      <c r="AE347"/>
      <c r="AF347"/>
      <c r="AG347"/>
      <c r="AH347"/>
      <c r="AI347">
        <v>100</v>
      </c>
      <c r="AJ347" s="8"/>
      <c r="AK347" s="8"/>
      <c r="AL347" s="8"/>
      <c r="AM347" s="8"/>
      <c r="AN347" s="8"/>
      <c r="AO347" s="8">
        <v>17677500</v>
      </c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/>
      <c r="BM347"/>
      <c r="BN347" s="10">
        <v>1</v>
      </c>
      <c r="BO347" s="10">
        <v>24955000</v>
      </c>
      <c r="BP347" s="10">
        <v>24955000</v>
      </c>
      <c r="BQ347" s="10">
        <v>100</v>
      </c>
      <c r="BR347" s="10"/>
      <c r="BS347" s="10"/>
      <c r="BT347" s="10"/>
      <c r="BU347" s="10"/>
      <c r="BV347" s="1" t="str">
        <f>Запрос1[[#This Row],[Менеджер]]</f>
        <v>Бориленко Александр Александрович</v>
      </c>
      <c r="BW347" s="1" t="str">
        <f>Запрос1[[#This Row],[Дирекция]]</f>
        <v>Восточная дирекция</v>
      </c>
      <c r="BX347" s="1" t="str">
        <f t="shared" si="5"/>
        <v>ТОО "Колос-Агро"</v>
      </c>
      <c r="BY347" s="1" t="str">
        <f t="shared" si="5"/>
        <v>041240000726</v>
      </c>
      <c r="CA347" t="str">
        <f>VLOOKUP(Запрос1[[#This Row],[БИНКХ]],'[2]Группы компаний'!$A:$E,4,0)</f>
        <v>ТОО "Колос-Агро"</v>
      </c>
      <c r="CB347" t="str">
        <f>VLOOKUP(CA347,$H:$I,2,0)</f>
        <v>041240000726</v>
      </c>
    </row>
    <row r="348" spans="1:80" x14ac:dyDescent="0.3">
      <c r="A348" t="s">
        <v>11040</v>
      </c>
      <c r="B348" t="s">
        <v>765</v>
      </c>
      <c r="C348" t="s">
        <v>521</v>
      </c>
      <c r="D348" t="s">
        <v>501</v>
      </c>
      <c r="E348" t="s">
        <v>519</v>
      </c>
      <c r="F348" t="s">
        <v>725</v>
      </c>
      <c r="G348" t="s">
        <v>726</v>
      </c>
      <c r="H348" t="s">
        <v>813</v>
      </c>
      <c r="I348" t="s">
        <v>812</v>
      </c>
      <c r="J348" t="s">
        <v>812</v>
      </c>
      <c r="K348" t="s">
        <v>813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 s="8"/>
      <c r="S348" s="8"/>
      <c r="T348" s="8">
        <v>1489411</v>
      </c>
      <c r="U348" s="8"/>
      <c r="V348" s="8"/>
      <c r="W348" s="8"/>
      <c r="X348" s="8"/>
      <c r="Y348" s="8"/>
      <c r="Z348" s="8">
        <v>1489411</v>
      </c>
      <c r="AA348" s="8"/>
      <c r="AB348" s="8"/>
      <c r="AC348" s="8"/>
      <c r="AD348"/>
      <c r="AE348"/>
      <c r="AF348">
        <v>100</v>
      </c>
      <c r="AG348"/>
      <c r="AH348"/>
      <c r="AI348"/>
      <c r="AJ348" s="8"/>
      <c r="AK348" s="8"/>
      <c r="AL348" s="8">
        <v>1489411</v>
      </c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/>
      <c r="BM348"/>
      <c r="BN348" s="10">
        <v>0</v>
      </c>
      <c r="BO348" s="10"/>
      <c r="BP348" s="10"/>
      <c r="BQ348" s="10"/>
      <c r="BR348" s="10"/>
      <c r="BS348" s="10"/>
      <c r="BT348" s="10"/>
      <c r="BU348" s="10"/>
      <c r="BV348" s="1" t="str">
        <f>Запрос1[[#This Row],[Менеджер]]</f>
        <v>Дробышев Дмитрий</v>
      </c>
      <c r="BW348" s="1" t="str">
        <f>Запрос1[[#This Row],[Дирекция]]</f>
        <v>Восточная дирекция</v>
      </c>
      <c r="BX348" s="1" t="str">
        <f t="shared" si="5"/>
        <v>КХ "КОЛОС" (Прохоренков)</v>
      </c>
      <c r="BY348" s="1" t="str">
        <f t="shared" si="5"/>
        <v>530101306936</v>
      </c>
      <c r="CA348" t="str">
        <f>Запрос1[[#This Row],[родитель]]</f>
        <v>КХ "КОЛОС" (Прохоренков)</v>
      </c>
      <c r="CB348" t="str">
        <f>Запрос1[[#This Row],[БИНРодителя]]</f>
        <v>530101306936</v>
      </c>
    </row>
    <row r="349" spans="1:80" x14ac:dyDescent="0.3">
      <c r="A349" t="s">
        <v>11040</v>
      </c>
      <c r="B349" t="s">
        <v>765</v>
      </c>
      <c r="C349" t="s">
        <v>521</v>
      </c>
      <c r="D349" t="s">
        <v>501</v>
      </c>
      <c r="E349" t="s">
        <v>519</v>
      </c>
      <c r="F349" t="s">
        <v>814</v>
      </c>
      <c r="G349" t="s">
        <v>815</v>
      </c>
      <c r="H349" t="s">
        <v>816</v>
      </c>
      <c r="I349" t="s">
        <v>817</v>
      </c>
      <c r="J349" t="s">
        <v>818</v>
      </c>
      <c r="K349" t="s">
        <v>819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1</v>
      </c>
      <c r="R349" s="8"/>
      <c r="S349" s="8"/>
      <c r="T349" s="8"/>
      <c r="U349" s="8">
        <v>1343300</v>
      </c>
      <c r="V349" s="8">
        <v>579700</v>
      </c>
      <c r="W349" s="8">
        <v>537600</v>
      </c>
      <c r="X349" s="8"/>
      <c r="Y349" s="8"/>
      <c r="Z349" s="8"/>
      <c r="AA349" s="8">
        <v>763700</v>
      </c>
      <c r="AB349" s="8">
        <v>173910</v>
      </c>
      <c r="AC349" s="8">
        <v>537600</v>
      </c>
      <c r="AD349"/>
      <c r="AE349"/>
      <c r="AF349"/>
      <c r="AG349">
        <v>56.85</v>
      </c>
      <c r="AH349">
        <v>30</v>
      </c>
      <c r="AI349">
        <v>100</v>
      </c>
      <c r="AJ349" s="8"/>
      <c r="AK349" s="8"/>
      <c r="AL349" s="8"/>
      <c r="AM349" s="8">
        <v>1343300</v>
      </c>
      <c r="AN349" s="8">
        <v>579700</v>
      </c>
      <c r="AO349" s="8">
        <v>537600</v>
      </c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>
        <v>43586239</v>
      </c>
      <c r="BI349" s="8">
        <v>36996700</v>
      </c>
      <c r="BJ349" s="8"/>
      <c r="BK349" s="8"/>
      <c r="BL349">
        <v>0</v>
      </c>
      <c r="BM349">
        <v>0</v>
      </c>
      <c r="BN349" s="10">
        <v>0</v>
      </c>
      <c r="BO349" s="10"/>
      <c r="BP349" s="10"/>
      <c r="BQ349" s="10"/>
      <c r="BR349" s="10"/>
      <c r="BS349" s="10"/>
      <c r="BT349" s="10"/>
      <c r="BU349" s="10"/>
      <c r="BV349" s="1" t="str">
        <f>Запрос1[[#This Row],[Менеджер]]</f>
        <v>Дробышев Дмитрий</v>
      </c>
      <c r="BW349" s="1" t="str">
        <f>Запрос1[[#This Row],[Дирекция]]</f>
        <v>Восточная дирекция</v>
      </c>
      <c r="BX349" s="1" t="str">
        <f t="shared" si="5"/>
        <v>ТОО "Бобровка+"</v>
      </c>
      <c r="BY349" s="1" t="e">
        <f t="shared" si="5"/>
        <v>#N/A</v>
      </c>
      <c r="CA349" t="str">
        <f>VLOOKUP(Запрос1[[#This Row],[БИНКХ]],'[2]Группы компаний'!$A:$E,4,0)</f>
        <v>ТОО "Бобровка+"</v>
      </c>
      <c r="CB349" t="e">
        <f>VLOOKUP(CA349,$H:$I,2,0)</f>
        <v>#N/A</v>
      </c>
    </row>
    <row r="350" spans="1:80" x14ac:dyDescent="0.3">
      <c r="A350" t="s">
        <v>11040</v>
      </c>
      <c r="B350" t="s">
        <v>765</v>
      </c>
      <c r="C350" t="s">
        <v>521</v>
      </c>
      <c r="D350" t="s">
        <v>501</v>
      </c>
      <c r="E350" t="s">
        <v>519</v>
      </c>
      <c r="F350" t="s">
        <v>530</v>
      </c>
      <c r="G350" t="s">
        <v>531</v>
      </c>
      <c r="H350" t="s">
        <v>532</v>
      </c>
      <c r="I350" t="s">
        <v>533</v>
      </c>
      <c r="J350" t="s">
        <v>731</v>
      </c>
      <c r="K350" t="s">
        <v>732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1</v>
      </c>
      <c r="R350" s="8"/>
      <c r="S350" s="8"/>
      <c r="T350" s="8">
        <v>1521600</v>
      </c>
      <c r="U350" s="8">
        <v>9199150</v>
      </c>
      <c r="V350" s="8">
        <v>3860100</v>
      </c>
      <c r="W350" s="8">
        <v>13150000</v>
      </c>
      <c r="X350" s="8"/>
      <c r="Y350" s="8"/>
      <c r="Z350" s="8">
        <v>1521600</v>
      </c>
      <c r="AA350" s="8">
        <v>6777075</v>
      </c>
      <c r="AB350" s="8">
        <v>1785000</v>
      </c>
      <c r="AC350" s="8">
        <v>13150000</v>
      </c>
      <c r="AD350"/>
      <c r="AE350"/>
      <c r="AF350">
        <v>100</v>
      </c>
      <c r="AG350">
        <v>73.67</v>
      </c>
      <c r="AH350">
        <v>46.24</v>
      </c>
      <c r="AI350">
        <v>100</v>
      </c>
      <c r="AJ350" s="8"/>
      <c r="AK350" s="8"/>
      <c r="AL350" s="8">
        <v>1521600</v>
      </c>
      <c r="AM350" s="8">
        <v>9199150</v>
      </c>
      <c r="AN350" s="8">
        <v>3860100</v>
      </c>
      <c r="AO350" s="8">
        <v>13150000</v>
      </c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>
        <v>93898385</v>
      </c>
      <c r="BI350" s="8">
        <v>89389525</v>
      </c>
      <c r="BJ350" s="8">
        <v>9386420</v>
      </c>
      <c r="BK350" s="8">
        <v>840000</v>
      </c>
      <c r="BL350">
        <v>9.9962999999999997</v>
      </c>
      <c r="BM350">
        <v>0.93969999999999998</v>
      </c>
      <c r="BN350" s="10">
        <v>0</v>
      </c>
      <c r="BO350" s="10"/>
      <c r="BP350" s="10"/>
      <c r="BQ350" s="10"/>
      <c r="BR350" s="10"/>
      <c r="BS350" s="10"/>
      <c r="BT350" s="10"/>
      <c r="BU350" s="10"/>
      <c r="BV350" s="1" t="str">
        <f>Запрос1[[#This Row],[Менеджер]]</f>
        <v>Дробышев Дмитрий</v>
      </c>
      <c r="BW350" s="1" t="str">
        <f>Запрос1[[#This Row],[Дирекция]]</f>
        <v>Восточная дирекция</v>
      </c>
      <c r="BX350" s="1" t="str">
        <f t="shared" si="5"/>
        <v>ТОО "Колос-Агро"</v>
      </c>
      <c r="BY350" s="1" t="str">
        <f t="shared" si="5"/>
        <v>041240000726</v>
      </c>
      <c r="CA350" t="str">
        <f>Запрос1[[#This Row],[родитель]]</f>
        <v>ТОО "Колос-Агро"</v>
      </c>
      <c r="CB350" t="str">
        <f>Запрос1[[#This Row],[БИНРодителя]]</f>
        <v>041240000726</v>
      </c>
    </row>
    <row r="351" spans="1:80" x14ac:dyDescent="0.3">
      <c r="A351" t="s">
        <v>11040</v>
      </c>
      <c r="B351" t="s">
        <v>765</v>
      </c>
      <c r="C351" t="s">
        <v>521</v>
      </c>
      <c r="D351" t="s">
        <v>501</v>
      </c>
      <c r="E351" t="s">
        <v>519</v>
      </c>
      <c r="F351" t="s">
        <v>1784</v>
      </c>
      <c r="G351" t="s">
        <v>1785</v>
      </c>
      <c r="H351" t="s">
        <v>532</v>
      </c>
      <c r="I351" t="s">
        <v>533</v>
      </c>
      <c r="J351" t="s">
        <v>1786</v>
      </c>
      <c r="K351" t="s">
        <v>1787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 s="8"/>
      <c r="S351" s="8"/>
      <c r="T351" s="8"/>
      <c r="U351" s="8">
        <v>1114000</v>
      </c>
      <c r="V351" s="8">
        <v>147000</v>
      </c>
      <c r="W351" s="8"/>
      <c r="X351" s="8"/>
      <c r="Y351" s="8"/>
      <c r="Z351" s="8"/>
      <c r="AA351" s="8">
        <v>1114000</v>
      </c>
      <c r="AB351" s="8">
        <v>73500</v>
      </c>
      <c r="AC351" s="8"/>
      <c r="AD351"/>
      <c r="AE351"/>
      <c r="AF351"/>
      <c r="AG351">
        <v>100</v>
      </c>
      <c r="AH351">
        <v>50</v>
      </c>
      <c r="AI351"/>
      <c r="AJ351" s="8"/>
      <c r="AK351" s="8"/>
      <c r="AL351" s="8"/>
      <c r="AM351" s="8">
        <v>1114000</v>
      </c>
      <c r="AN351" s="8">
        <v>147000</v>
      </c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>
        <v>8896750</v>
      </c>
      <c r="BI351" s="8">
        <v>8224740</v>
      </c>
      <c r="BJ351" s="8">
        <v>1114000</v>
      </c>
      <c r="BK351" s="8">
        <v>147000</v>
      </c>
      <c r="BL351">
        <v>12.5214</v>
      </c>
      <c r="BM351">
        <v>1.7871999999999999</v>
      </c>
      <c r="BN351" s="10">
        <v>0</v>
      </c>
      <c r="BO351" s="10"/>
      <c r="BP351" s="10"/>
      <c r="BQ351" s="10"/>
      <c r="BR351" s="10"/>
      <c r="BS351" s="10"/>
      <c r="BT351" s="10"/>
      <c r="BU351" s="10"/>
      <c r="BV351" s="1" t="str">
        <f>Запрос1[[#This Row],[Менеджер]]</f>
        <v>Дробышев Дмитрий</v>
      </c>
      <c r="BW351" s="1" t="str">
        <f>Запрос1[[#This Row],[Дирекция]]</f>
        <v>Восточная дирекция</v>
      </c>
      <c r="BX351" s="1" t="str">
        <f t="shared" si="5"/>
        <v>ТОО "Колос-Агро"</v>
      </c>
      <c r="BY351" s="1" t="str">
        <f t="shared" si="5"/>
        <v>041240000726</v>
      </c>
      <c r="CA351" t="str">
        <f>VLOOKUP(Запрос1[[#This Row],[БИНКХ]],'[2]Группы компаний'!$A:$E,4,0)</f>
        <v>ТОО "Колос-Агро"</v>
      </c>
      <c r="CB351" t="str">
        <f>VLOOKUP(CA351,$H:$I,2,0)</f>
        <v>041240000726</v>
      </c>
    </row>
    <row r="352" spans="1:80" x14ac:dyDescent="0.3">
      <c r="A352" t="s">
        <v>11040</v>
      </c>
      <c r="B352" t="s">
        <v>765</v>
      </c>
      <c r="C352" t="s">
        <v>521</v>
      </c>
      <c r="D352" t="s">
        <v>501</v>
      </c>
      <c r="E352" t="s">
        <v>519</v>
      </c>
      <c r="F352" t="s">
        <v>822</v>
      </c>
      <c r="G352" t="s">
        <v>823</v>
      </c>
      <c r="H352" t="s">
        <v>824</v>
      </c>
      <c r="I352" t="s">
        <v>825</v>
      </c>
      <c r="J352" t="s">
        <v>1393</v>
      </c>
      <c r="K352" t="s">
        <v>1394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1</v>
      </c>
      <c r="R352" s="8"/>
      <c r="S352" s="8"/>
      <c r="T352" s="8">
        <v>72774975</v>
      </c>
      <c r="U352" s="8">
        <v>75979001.599999994</v>
      </c>
      <c r="V352" s="8">
        <v>52256076</v>
      </c>
      <c r="W352" s="8">
        <v>83880960</v>
      </c>
      <c r="X352" s="8"/>
      <c r="Y352" s="8"/>
      <c r="Z352" s="8">
        <v>13248022.5</v>
      </c>
      <c r="AA352" s="8">
        <v>73477659.799999997</v>
      </c>
      <c r="AB352" s="8">
        <v>28508730</v>
      </c>
      <c r="AC352" s="8">
        <v>75552740</v>
      </c>
      <c r="AD352"/>
      <c r="AE352"/>
      <c r="AF352">
        <v>18.2</v>
      </c>
      <c r="AG352">
        <v>96.71</v>
      </c>
      <c r="AH352">
        <v>54.56</v>
      </c>
      <c r="AI352">
        <v>90.07</v>
      </c>
      <c r="AJ352" s="8"/>
      <c r="AK352" s="8"/>
      <c r="AL352" s="8">
        <v>72584895</v>
      </c>
      <c r="AM352" s="8">
        <v>88929676.599999994</v>
      </c>
      <c r="AN352" s="8">
        <v>52256076</v>
      </c>
      <c r="AO352" s="8">
        <v>83880960</v>
      </c>
      <c r="AP352" s="8"/>
      <c r="AQ352" s="8"/>
      <c r="AR352" s="8"/>
      <c r="AS352" s="8">
        <v>12950675</v>
      </c>
      <c r="AT352" s="8"/>
      <c r="AU352" s="8"/>
      <c r="AV352" s="8"/>
      <c r="AW352" s="8"/>
      <c r="AX352" s="8"/>
      <c r="AY352" s="8">
        <v>12950675</v>
      </c>
      <c r="AZ352" s="8"/>
      <c r="BA352" s="8"/>
      <c r="BB352" s="8"/>
      <c r="BC352" s="8"/>
      <c r="BD352" s="8"/>
      <c r="BE352" s="8"/>
      <c r="BF352" s="8"/>
      <c r="BG352" s="8"/>
      <c r="BH352" s="8">
        <v>119231292</v>
      </c>
      <c r="BI352" s="8">
        <v>98626160</v>
      </c>
      <c r="BJ352" s="8">
        <v>80313372</v>
      </c>
      <c r="BK352" s="8">
        <v>34971310</v>
      </c>
      <c r="BL352">
        <v>67.359300000000005</v>
      </c>
      <c r="BM352">
        <v>35.458399999999997</v>
      </c>
      <c r="BN352" s="10">
        <v>1</v>
      </c>
      <c r="BO352" s="10">
        <v>5303200</v>
      </c>
      <c r="BP352" s="10">
        <v>5303200</v>
      </c>
      <c r="BQ352" s="10">
        <v>100</v>
      </c>
      <c r="BR352" s="10"/>
      <c r="BS352" s="10"/>
      <c r="BT352" s="10"/>
      <c r="BU352" s="10"/>
      <c r="BV352" s="1" t="str">
        <f>Запрос1[[#This Row],[Менеджер]]</f>
        <v>Дробышев Дмитрий</v>
      </c>
      <c r="BW352" s="1" t="str">
        <f>Запрос1[[#This Row],[Дирекция]]</f>
        <v>Восточная дирекция</v>
      </c>
      <c r="BX352" s="1" t="str">
        <f t="shared" si="5"/>
        <v>ТОО "Быструшинское"</v>
      </c>
      <c r="BY352" s="1" t="str">
        <f t="shared" si="5"/>
        <v>120340004433</v>
      </c>
      <c r="CA352" t="str">
        <f>VLOOKUP(Запрос1[[#This Row],[БИНКХ]],'[2]Группы компаний'!$A:$E,4,0)</f>
        <v>ТОО "Быструшинское"</v>
      </c>
      <c r="CB352" t="str">
        <f>VLOOKUP(CA352,$H:$I,2,0)</f>
        <v>120340004433</v>
      </c>
    </row>
    <row r="353" spans="1:80" x14ac:dyDescent="0.3">
      <c r="A353" t="s">
        <v>11040</v>
      </c>
      <c r="B353" t="s">
        <v>765</v>
      </c>
      <c r="C353" t="s">
        <v>521</v>
      </c>
      <c r="D353" t="s">
        <v>501</v>
      </c>
      <c r="E353" t="s">
        <v>519</v>
      </c>
      <c r="F353" t="s">
        <v>828</v>
      </c>
      <c r="G353" t="s">
        <v>829</v>
      </c>
      <c r="H353" t="s">
        <v>830</v>
      </c>
      <c r="I353" t="s">
        <v>831</v>
      </c>
      <c r="J353" t="s">
        <v>831</v>
      </c>
      <c r="K353" t="s">
        <v>830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 s="8"/>
      <c r="S353" s="8"/>
      <c r="T353" s="8">
        <v>4752720</v>
      </c>
      <c r="U353" s="8"/>
      <c r="V353" s="8"/>
      <c r="W353" s="8"/>
      <c r="X353" s="8"/>
      <c r="Y353" s="8"/>
      <c r="Z353" s="8">
        <v>2376360</v>
      </c>
      <c r="AA353" s="8"/>
      <c r="AB353" s="8"/>
      <c r="AC353" s="8"/>
      <c r="AD353"/>
      <c r="AE353"/>
      <c r="AF353">
        <v>50</v>
      </c>
      <c r="AG353"/>
      <c r="AH353"/>
      <c r="AI353"/>
      <c r="AJ353" s="8"/>
      <c r="AK353" s="8"/>
      <c r="AL353" s="8">
        <v>4752720</v>
      </c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/>
      <c r="BM353"/>
      <c r="BN353" s="10">
        <v>0</v>
      </c>
      <c r="BO353" s="10"/>
      <c r="BP353" s="10"/>
      <c r="BQ353" s="10"/>
      <c r="BR353" s="10"/>
      <c r="BS353" s="10"/>
      <c r="BT353" s="10"/>
      <c r="BU353" s="10"/>
      <c r="BV353" s="1" t="str">
        <f>Запрос1[[#This Row],[Менеджер]]</f>
        <v>Дробышев Дмитрий</v>
      </c>
      <c r="BW353" s="1" t="str">
        <f>Запрос1[[#This Row],[Дирекция]]</f>
        <v>Восточная дирекция</v>
      </c>
      <c r="BX353" s="1" t="str">
        <f t="shared" si="5"/>
        <v>Кх "Хлебороб"</v>
      </c>
      <c r="BY353" s="1" t="str">
        <f t="shared" si="5"/>
        <v>150564022702</v>
      </c>
      <c r="CA353" t="str">
        <f>Запрос1[[#This Row],[родитель]]</f>
        <v>Кх "Хлебороб"</v>
      </c>
      <c r="CB353" t="str">
        <f>Запрос1[[#This Row],[БИНРодителя]]</f>
        <v>150564022702</v>
      </c>
    </row>
    <row r="354" spans="1:80" x14ac:dyDescent="0.3">
      <c r="A354" t="s">
        <v>11040</v>
      </c>
      <c r="B354" t="s">
        <v>765</v>
      </c>
      <c r="C354" t="s">
        <v>521</v>
      </c>
      <c r="D354" t="s">
        <v>501</v>
      </c>
      <c r="E354" t="s">
        <v>519</v>
      </c>
      <c r="F354" t="s">
        <v>540</v>
      </c>
      <c r="G354" t="s">
        <v>772</v>
      </c>
      <c r="H354" t="s">
        <v>773</v>
      </c>
      <c r="I354" t="s">
        <v>774</v>
      </c>
      <c r="J354" t="s">
        <v>775</v>
      </c>
      <c r="K354" t="s">
        <v>776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 s="8"/>
      <c r="S354" s="8"/>
      <c r="T354" s="8">
        <v>62611706</v>
      </c>
      <c r="U354" s="8">
        <v>2698080</v>
      </c>
      <c r="V354" s="8"/>
      <c r="W354" s="8"/>
      <c r="X354" s="8"/>
      <c r="Y354" s="8"/>
      <c r="Z354" s="8">
        <v>26589461.800000001</v>
      </c>
      <c r="AA354" s="8">
        <v>269808</v>
      </c>
      <c r="AB354" s="8"/>
      <c r="AC354" s="8"/>
      <c r="AD354"/>
      <c r="AE354"/>
      <c r="AF354">
        <v>42.47</v>
      </c>
      <c r="AG354">
        <v>10</v>
      </c>
      <c r="AH354"/>
      <c r="AI354"/>
      <c r="AJ354" s="8"/>
      <c r="AK354" s="8"/>
      <c r="AL354" s="8">
        <v>62611706</v>
      </c>
      <c r="AM354" s="8">
        <v>2698080</v>
      </c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>
        <v>291358110</v>
      </c>
      <c r="BI354" s="8"/>
      <c r="BJ354" s="8">
        <v>2698080</v>
      </c>
      <c r="BK354" s="8"/>
      <c r="BL354">
        <v>0.92600000000000005</v>
      </c>
      <c r="BM354"/>
      <c r="BN354" s="10">
        <v>0</v>
      </c>
      <c r="BO354" s="10"/>
      <c r="BP354" s="10"/>
      <c r="BQ354" s="10"/>
      <c r="BR354" s="10"/>
      <c r="BS354" s="10"/>
      <c r="BT354" s="10"/>
      <c r="BU354" s="10"/>
      <c r="BV354" s="1" t="str">
        <f>Запрос1[[#This Row],[Менеджер]]</f>
        <v>Дробышев Дмитрий</v>
      </c>
      <c r="BW354" s="1" t="str">
        <f>Запрос1[[#This Row],[Дирекция]]</f>
        <v>Восточная дирекция</v>
      </c>
      <c r="BX354" s="1" t="str">
        <f t="shared" si="5"/>
        <v>ТОО "МИЛЕЙКО"</v>
      </c>
      <c r="BY354" s="1" t="e">
        <f t="shared" si="5"/>
        <v>#N/A</v>
      </c>
      <c r="CA354" t="str">
        <f>VLOOKUP(Запрос1[[#This Row],[БИНКХ]],'[2]Группы компаний'!$A:$E,4,0)</f>
        <v>ТОО "МИЛЕЙКО"</v>
      </c>
      <c r="CB354" t="e">
        <f>VLOOKUP(CA354,$H:$I,2,0)</f>
        <v>#N/A</v>
      </c>
    </row>
    <row r="355" spans="1:80" x14ac:dyDescent="0.3">
      <c r="A355" t="s">
        <v>11040</v>
      </c>
      <c r="B355" t="s">
        <v>1462</v>
      </c>
      <c r="C355" t="s">
        <v>1463</v>
      </c>
      <c r="D355" t="s">
        <v>1464</v>
      </c>
      <c r="E355" t="s">
        <v>1465</v>
      </c>
      <c r="F355" t="s">
        <v>1466</v>
      </c>
      <c r="G355" t="s">
        <v>1470</v>
      </c>
      <c r="H355" t="s">
        <v>3568</v>
      </c>
      <c r="I355" t="s">
        <v>3569</v>
      </c>
      <c r="J355" t="s">
        <v>3569</v>
      </c>
      <c r="K355" t="s">
        <v>3568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 s="8"/>
      <c r="S355" s="8"/>
      <c r="T355" s="8"/>
      <c r="U355" s="8"/>
      <c r="V355" s="8"/>
      <c r="W355" s="8">
        <v>5595843</v>
      </c>
      <c r="X355" s="8"/>
      <c r="Y355" s="8"/>
      <c r="Z355" s="8"/>
      <c r="AA355" s="8"/>
      <c r="AB355" s="8"/>
      <c r="AC355" s="8">
        <v>2797921.5</v>
      </c>
      <c r="AD355"/>
      <c r="AE355"/>
      <c r="AF355"/>
      <c r="AG355"/>
      <c r="AH355"/>
      <c r="AI355">
        <v>50</v>
      </c>
      <c r="AJ355" s="8"/>
      <c r="AK355" s="8"/>
      <c r="AL355" s="8"/>
      <c r="AM355" s="8"/>
      <c r="AN355" s="8"/>
      <c r="AO355" s="8">
        <v>5595843</v>
      </c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/>
      <c r="BM355"/>
      <c r="BN355" s="10">
        <v>0</v>
      </c>
      <c r="BO355" s="10"/>
      <c r="BP355" s="10"/>
      <c r="BQ355" s="10"/>
      <c r="BR355" s="10"/>
      <c r="BS355" s="10"/>
      <c r="BT355" s="10"/>
      <c r="BU355" s="10"/>
      <c r="BV355" s="1" t="str">
        <f>Запрос1[[#This Row],[Менеджер]]</f>
        <v>Ахмедиев Арыстан Аскарович</v>
      </c>
      <c r="BW355" s="1" t="str">
        <f>Запрос1[[#This Row],[Дирекция]]</f>
        <v>Восточная дирекция</v>
      </c>
      <c r="BX355" s="1" t="str">
        <f t="shared" si="5"/>
        <v>КХ "Альтаир"</v>
      </c>
      <c r="BY355" s="1" t="str">
        <f t="shared" si="5"/>
        <v>701229300173</v>
      </c>
      <c r="CA355" t="str">
        <f>Запрос1[[#This Row],[КХ]]</f>
        <v>КХ "Альтаир"</v>
      </c>
      <c r="CB355" t="str">
        <f>Запрос1[[#This Row],[БИНКХ]]</f>
        <v>701229300173</v>
      </c>
    </row>
    <row r="356" spans="1:80" x14ac:dyDescent="0.3">
      <c r="A356" t="s">
        <v>11040</v>
      </c>
      <c r="B356" t="s">
        <v>1462</v>
      </c>
      <c r="C356" t="s">
        <v>1463</v>
      </c>
      <c r="D356" t="s">
        <v>1464</v>
      </c>
      <c r="E356" t="s">
        <v>2252</v>
      </c>
      <c r="F356" t="s">
        <v>2277</v>
      </c>
      <c r="G356" t="s">
        <v>2278</v>
      </c>
      <c r="H356" t="s">
        <v>2279</v>
      </c>
      <c r="I356" t="s">
        <v>2280</v>
      </c>
      <c r="J356" t="s">
        <v>2280</v>
      </c>
      <c r="K356" t="s">
        <v>2279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 s="8"/>
      <c r="S356" s="8"/>
      <c r="T356" s="8"/>
      <c r="U356" s="8"/>
      <c r="V356" s="8"/>
      <c r="W356" s="8">
        <v>25023015</v>
      </c>
      <c r="X356" s="8"/>
      <c r="Y356" s="8"/>
      <c r="Z356" s="8"/>
      <c r="AA356" s="8"/>
      <c r="AB356" s="8"/>
      <c r="AC356" s="8">
        <v>12560007.5</v>
      </c>
      <c r="AD356"/>
      <c r="AE356"/>
      <c r="AF356"/>
      <c r="AG356"/>
      <c r="AH356"/>
      <c r="AI356">
        <v>50.19</v>
      </c>
      <c r="AJ356" s="8"/>
      <c r="AK356" s="8"/>
      <c r="AL356" s="8"/>
      <c r="AM356" s="8"/>
      <c r="AN356" s="8"/>
      <c r="AO356" s="8">
        <v>25023015</v>
      </c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/>
      <c r="BM356"/>
      <c r="BN356" s="10">
        <v>0</v>
      </c>
      <c r="BO356" s="10"/>
      <c r="BP356" s="10"/>
      <c r="BQ356" s="10"/>
      <c r="BR356" s="10"/>
      <c r="BS356" s="10"/>
      <c r="BT356" s="10"/>
      <c r="BU356" s="10"/>
      <c r="BV356" s="1" t="str">
        <f>Запрос1[[#This Row],[Менеджер]]</f>
        <v>Ахмедиев Арыстан Аскарович</v>
      </c>
      <c r="BW356" s="1" t="str">
        <f>Запрос1[[#This Row],[Дирекция]]</f>
        <v>Восточная дирекция</v>
      </c>
      <c r="BX356" s="1" t="str">
        <f t="shared" si="5"/>
        <v>ТОО "Оркен ПВ"</v>
      </c>
      <c r="BY356" s="1" t="str">
        <f t="shared" si="5"/>
        <v>160340013122</v>
      </c>
      <c r="CA356" t="str">
        <f>Запрос1[[#This Row],[родитель]]</f>
        <v>ТОО "Оркен ПВ"</v>
      </c>
      <c r="CB356" t="str">
        <f>Запрос1[[#This Row],[БИНРодителя]]</f>
        <v>160340013122</v>
      </c>
    </row>
    <row r="357" spans="1:80" x14ac:dyDescent="0.3">
      <c r="A357" t="s">
        <v>11040</v>
      </c>
      <c r="B357" t="s">
        <v>1462</v>
      </c>
      <c r="C357" t="s">
        <v>521</v>
      </c>
      <c r="D357" t="s">
        <v>501</v>
      </c>
      <c r="E357" t="s">
        <v>519</v>
      </c>
      <c r="F357" t="s">
        <v>725</v>
      </c>
      <c r="G357" t="s">
        <v>726</v>
      </c>
      <c r="H357" t="s">
        <v>813</v>
      </c>
      <c r="I357" t="s">
        <v>812</v>
      </c>
      <c r="J357" t="s">
        <v>812</v>
      </c>
      <c r="K357" t="s">
        <v>813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 s="8"/>
      <c r="S357" s="8"/>
      <c r="T357" s="8"/>
      <c r="U357" s="8"/>
      <c r="V357" s="8"/>
      <c r="W357" s="8">
        <v>706000</v>
      </c>
      <c r="X357" s="8"/>
      <c r="Y357" s="8"/>
      <c r="Z357" s="8"/>
      <c r="AA357" s="8"/>
      <c r="AB357" s="8"/>
      <c r="AC357" s="8">
        <v>706000</v>
      </c>
      <c r="AD357"/>
      <c r="AE357"/>
      <c r="AF357"/>
      <c r="AG357"/>
      <c r="AH357"/>
      <c r="AI357">
        <v>100</v>
      </c>
      <c r="AJ357" s="8"/>
      <c r="AK357" s="8"/>
      <c r="AL357" s="8"/>
      <c r="AM357" s="8"/>
      <c r="AN357" s="8"/>
      <c r="AO357" s="8">
        <v>706000</v>
      </c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/>
      <c r="BM357"/>
      <c r="BN357" s="10">
        <v>0</v>
      </c>
      <c r="BO357" s="10"/>
      <c r="BP357" s="10"/>
      <c r="BQ357" s="10"/>
      <c r="BR357" s="10"/>
      <c r="BS357" s="10"/>
      <c r="BT357" s="10"/>
      <c r="BU357" s="10"/>
      <c r="BV357" s="1" t="str">
        <f>Запрос1[[#This Row],[Менеджер]]</f>
        <v>Ахмедиев Арыстан Аскарович</v>
      </c>
      <c r="BW357" s="1" t="str">
        <f>Запрос1[[#This Row],[Дирекция]]</f>
        <v>Восточная дирекция</v>
      </c>
      <c r="BX357" s="1" t="str">
        <f t="shared" si="5"/>
        <v>КХ "КОЛОС" (Прохоренков)</v>
      </c>
      <c r="BY357" s="1" t="str">
        <f t="shared" si="5"/>
        <v>530101306936</v>
      </c>
      <c r="CA357" t="str">
        <f>Запрос1[[#This Row],[родитель]]</f>
        <v>КХ "КОЛОС" (Прохоренков)</v>
      </c>
      <c r="CB357" t="str">
        <f>Запрос1[[#This Row],[БИНРодителя]]</f>
        <v>530101306936</v>
      </c>
    </row>
    <row r="358" spans="1:80" x14ac:dyDescent="0.3">
      <c r="A358" t="s">
        <v>11040</v>
      </c>
      <c r="B358" t="s">
        <v>500</v>
      </c>
      <c r="C358"/>
      <c r="D358" t="s">
        <v>501</v>
      </c>
      <c r="E358" t="s">
        <v>519</v>
      </c>
      <c r="F358" t="s">
        <v>530</v>
      </c>
      <c r="G358" t="s">
        <v>531</v>
      </c>
      <c r="H358" t="s">
        <v>1745</v>
      </c>
      <c r="I358" t="s">
        <v>1746</v>
      </c>
      <c r="J358" t="s">
        <v>1746</v>
      </c>
      <c r="K358" t="s">
        <v>1745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 s="8"/>
      <c r="S358" s="8"/>
      <c r="T358" s="8"/>
      <c r="U358" s="8"/>
      <c r="V358" s="8"/>
      <c r="W358" s="8">
        <v>7262260</v>
      </c>
      <c r="X358" s="8"/>
      <c r="Y358" s="8"/>
      <c r="Z358" s="8"/>
      <c r="AA358" s="8"/>
      <c r="AB358" s="8"/>
      <c r="AC358" s="8">
        <v>7262260</v>
      </c>
      <c r="AD358"/>
      <c r="AE358"/>
      <c r="AF358"/>
      <c r="AG358"/>
      <c r="AH358"/>
      <c r="AI358">
        <v>100</v>
      </c>
      <c r="AJ358" s="8"/>
      <c r="AK358" s="8"/>
      <c r="AL358" s="8"/>
      <c r="AM358" s="8"/>
      <c r="AN358" s="8"/>
      <c r="AO358" s="8">
        <v>7262260</v>
      </c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/>
      <c r="BM358"/>
      <c r="BN358" s="10">
        <v>1</v>
      </c>
      <c r="BO358" s="10">
        <v>10211000</v>
      </c>
      <c r="BP358" s="10">
        <v>10211000</v>
      </c>
      <c r="BQ358" s="10">
        <v>100</v>
      </c>
      <c r="BR358" s="10"/>
      <c r="BS358" s="10"/>
      <c r="BT358" s="10"/>
      <c r="BU358" s="10"/>
      <c r="BV358" s="1" t="str">
        <f>Запрос1[[#This Row],[Менеджер]]</f>
        <v>Бориленко Александр Александрович</v>
      </c>
      <c r="BW358" s="1" t="str">
        <f>Запрос1[[#This Row],[Дирекция]]</f>
        <v>Восточная дирекция</v>
      </c>
      <c r="BX358" s="1" t="str">
        <f t="shared" si="5"/>
        <v>КХ БIРЛIК (Веселовка)</v>
      </c>
      <c r="BY358" s="1" t="str">
        <f t="shared" si="5"/>
        <v>010364005519</v>
      </c>
      <c r="CA358" t="str">
        <f>Запрос1[[#This Row],[КХ]]</f>
        <v>КХ БIРЛIК (Веселовка)</v>
      </c>
      <c r="CB358" t="str">
        <f>Запрос1[[#This Row],[БИНКХ]]</f>
        <v>010364005519</v>
      </c>
    </row>
    <row r="359" spans="1:80" x14ac:dyDescent="0.3">
      <c r="A359" t="s">
        <v>11040</v>
      </c>
      <c r="B359" t="s">
        <v>500</v>
      </c>
      <c r="C359"/>
      <c r="D359" t="s">
        <v>501</v>
      </c>
      <c r="E359" t="s">
        <v>741</v>
      </c>
      <c r="F359" t="s">
        <v>742</v>
      </c>
      <c r="G359" t="s">
        <v>743</v>
      </c>
      <c r="H359" t="s">
        <v>1366</v>
      </c>
      <c r="I359" t="s">
        <v>1367</v>
      </c>
      <c r="J359" t="s">
        <v>1367</v>
      </c>
      <c r="K359" t="s">
        <v>1366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 s="8"/>
      <c r="S359" s="8"/>
      <c r="T359" s="8"/>
      <c r="U359" s="8"/>
      <c r="V359" s="8">
        <v>3605250</v>
      </c>
      <c r="W359" s="8"/>
      <c r="X359" s="8"/>
      <c r="Y359" s="8"/>
      <c r="Z359" s="8"/>
      <c r="AA359" s="8"/>
      <c r="AB359" s="8">
        <v>1488450</v>
      </c>
      <c r="AC359" s="8"/>
      <c r="AD359"/>
      <c r="AE359"/>
      <c r="AF359"/>
      <c r="AG359"/>
      <c r="AH359">
        <v>41.29</v>
      </c>
      <c r="AI359"/>
      <c r="AJ359" s="8"/>
      <c r="AK359" s="8"/>
      <c r="AL359" s="8"/>
      <c r="AM359" s="8"/>
      <c r="AN359" s="8">
        <v>3605250</v>
      </c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>
        <v>25649250</v>
      </c>
      <c r="BJ359" s="8"/>
      <c r="BK359" s="8"/>
      <c r="BL359"/>
      <c r="BM359">
        <v>0</v>
      </c>
      <c r="BN359" s="10">
        <v>0</v>
      </c>
      <c r="BO359" s="10"/>
      <c r="BP359" s="10"/>
      <c r="BQ359" s="10"/>
      <c r="BR359" s="10"/>
      <c r="BS359" s="10"/>
      <c r="BT359" s="10"/>
      <c r="BU359" s="10"/>
      <c r="BV359" s="1" t="str">
        <f>Запрос1[[#This Row],[Менеджер]]</f>
        <v>Бориленко Александр Александрович</v>
      </c>
      <c r="BW359" s="1" t="str">
        <f>Запрос1[[#This Row],[Дирекция]]</f>
        <v>Восточная дирекция</v>
      </c>
      <c r="BX359" s="1" t="str">
        <f t="shared" si="5"/>
        <v>КХ КАЙРАТ</v>
      </c>
      <c r="BY359" s="1" t="str">
        <f t="shared" si="5"/>
        <v>080764002026</v>
      </c>
      <c r="CA359" t="str">
        <f>Запрос1[[#This Row],[родитель]]</f>
        <v>КХ КАЙРАТ</v>
      </c>
      <c r="CB359" t="str">
        <f>Запрос1[[#This Row],[БИНРодителя]]</f>
        <v>080764002026</v>
      </c>
    </row>
    <row r="360" spans="1:80" x14ac:dyDescent="0.3">
      <c r="A360" t="s">
        <v>11040</v>
      </c>
      <c r="B360" t="s">
        <v>500</v>
      </c>
      <c r="C360"/>
      <c r="D360" t="s">
        <v>501</v>
      </c>
      <c r="E360" t="s">
        <v>502</v>
      </c>
      <c r="F360" t="s">
        <v>503</v>
      </c>
      <c r="G360" t="s">
        <v>504</v>
      </c>
      <c r="H360" t="s">
        <v>505</v>
      </c>
      <c r="I360" t="s">
        <v>506</v>
      </c>
      <c r="J360" t="s">
        <v>506</v>
      </c>
      <c r="K360" t="s">
        <v>505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 s="8"/>
      <c r="S360" s="8"/>
      <c r="T360" s="8"/>
      <c r="U360" s="8"/>
      <c r="V360" s="8">
        <v>5561100</v>
      </c>
      <c r="W360" s="8">
        <v>6550000</v>
      </c>
      <c r="X360" s="8"/>
      <c r="Y360" s="8"/>
      <c r="Z360" s="8"/>
      <c r="AA360" s="8"/>
      <c r="AB360" s="8">
        <v>5561100</v>
      </c>
      <c r="AC360" s="8">
        <v>6550000</v>
      </c>
      <c r="AD360"/>
      <c r="AE360"/>
      <c r="AF360"/>
      <c r="AG360"/>
      <c r="AH360">
        <v>100</v>
      </c>
      <c r="AI360">
        <v>100</v>
      </c>
      <c r="AJ360" s="8"/>
      <c r="AK360" s="8"/>
      <c r="AL360" s="8"/>
      <c r="AM360" s="8"/>
      <c r="AN360" s="8">
        <v>5561100</v>
      </c>
      <c r="AO360" s="8">
        <v>6550000</v>
      </c>
      <c r="AP360" s="8"/>
      <c r="AQ360" s="8"/>
      <c r="AR360" s="8"/>
      <c r="AS360" s="8"/>
      <c r="AT360" s="8">
        <v>1504800</v>
      </c>
      <c r="AU360" s="8"/>
      <c r="AV360" s="8"/>
      <c r="AW360" s="8"/>
      <c r="AX360" s="8"/>
      <c r="AY360" s="8"/>
      <c r="AZ360" s="8">
        <v>1504800</v>
      </c>
      <c r="BA360" s="8"/>
      <c r="BB360" s="8"/>
      <c r="BC360" s="8"/>
      <c r="BD360" s="8"/>
      <c r="BE360" s="8"/>
      <c r="BF360" s="8">
        <v>1504800</v>
      </c>
      <c r="BG360" s="8"/>
      <c r="BH360" s="8"/>
      <c r="BI360" s="8">
        <v>13480000</v>
      </c>
      <c r="BJ360" s="8"/>
      <c r="BK360" s="8"/>
      <c r="BL360"/>
      <c r="BM360">
        <v>0</v>
      </c>
      <c r="BN360" s="10">
        <v>1</v>
      </c>
      <c r="BO360" s="10">
        <v>12620000</v>
      </c>
      <c r="BP360" s="10">
        <v>12620000</v>
      </c>
      <c r="BQ360" s="10">
        <v>100</v>
      </c>
      <c r="BR360" s="10">
        <v>12620000</v>
      </c>
      <c r="BS360" s="10"/>
      <c r="BT360" s="10"/>
      <c r="BU360" s="10"/>
      <c r="BV360" s="1" t="str">
        <f>Запрос1[[#This Row],[Менеджер]]</f>
        <v>Бориленко Александр Александрович</v>
      </c>
      <c r="BW360" s="1" t="str">
        <f>Запрос1[[#This Row],[Дирекция]]</f>
        <v>Восточная дирекция</v>
      </c>
      <c r="BX360" s="1" t="e">
        <f t="shared" si="5"/>
        <v>#N/A</v>
      </c>
      <c r="BY360" s="1" t="e">
        <f t="shared" si="5"/>
        <v>#N/A</v>
      </c>
      <c r="CA360" t="e">
        <f>VLOOKUP(Запрос1[[#This Row],[БИНКХ]],'[2]Группы компаний'!$A:$E,4,0)</f>
        <v>#N/A</v>
      </c>
      <c r="CB360" t="e">
        <f>VLOOKUP(CA360,$H:$I,2,0)</f>
        <v>#N/A</v>
      </c>
    </row>
    <row r="361" spans="1:80" x14ac:dyDescent="0.3">
      <c r="A361" t="s">
        <v>11040</v>
      </c>
      <c r="B361" t="s">
        <v>500</v>
      </c>
      <c r="C361"/>
      <c r="D361" t="s">
        <v>501</v>
      </c>
      <c r="E361" t="s">
        <v>502</v>
      </c>
      <c r="F361" t="s">
        <v>514</v>
      </c>
      <c r="G361" t="s">
        <v>515</v>
      </c>
      <c r="H361" t="s">
        <v>1368</v>
      </c>
      <c r="I361" t="s">
        <v>1369</v>
      </c>
      <c r="J361" t="s">
        <v>1369</v>
      </c>
      <c r="K361" t="s">
        <v>1368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 s="8"/>
      <c r="S361" s="8"/>
      <c r="T361" s="8"/>
      <c r="U361" s="8"/>
      <c r="V361" s="8">
        <v>803000</v>
      </c>
      <c r="W361" s="8"/>
      <c r="X361" s="8"/>
      <c r="Y361" s="8"/>
      <c r="Z361" s="8"/>
      <c r="AA361" s="8"/>
      <c r="AB361" s="8">
        <v>803000</v>
      </c>
      <c r="AC361" s="8"/>
      <c r="AD361"/>
      <c r="AE361"/>
      <c r="AF361"/>
      <c r="AG361"/>
      <c r="AH361">
        <v>100</v>
      </c>
      <c r="AI361"/>
      <c r="AJ361" s="8"/>
      <c r="AK361" s="8"/>
      <c r="AL361" s="8"/>
      <c r="AM361" s="8"/>
      <c r="AN361" s="8">
        <v>803000</v>
      </c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>
        <v>186101790</v>
      </c>
      <c r="BJ361" s="8"/>
      <c r="BK361" s="8"/>
      <c r="BL361"/>
      <c r="BM361">
        <v>0</v>
      </c>
      <c r="BN361" s="10">
        <v>1</v>
      </c>
      <c r="BO361" s="10">
        <v>57570000</v>
      </c>
      <c r="BP361" s="10">
        <v>57570000</v>
      </c>
      <c r="BQ361" s="10">
        <v>100</v>
      </c>
      <c r="BR361" s="10"/>
      <c r="BS361" s="10"/>
      <c r="BT361" s="10"/>
      <c r="BU361" s="10"/>
      <c r="BV361" s="1" t="str">
        <f>Запрос1[[#This Row],[Менеджер]]</f>
        <v>Бориленко Александр Александрович</v>
      </c>
      <c r="BW361" s="1" t="str">
        <f>Запрос1[[#This Row],[Дирекция]]</f>
        <v>Восточная дирекция</v>
      </c>
      <c r="BX361" s="1" t="str">
        <f t="shared" si="5"/>
        <v>ТОО "НОВО-ИЛЬИНСКОЕ"</v>
      </c>
      <c r="BY361" s="1" t="str">
        <f t="shared" si="5"/>
        <v>041140005465</v>
      </c>
      <c r="CA361" t="str">
        <f>Запрос1[[#This Row],[КХ]]</f>
        <v>ТОО "НОВО-ИЛЬИНСКОЕ"</v>
      </c>
      <c r="CB361" t="str">
        <f>Запрос1[[#This Row],[БИНКХ]]</f>
        <v>041140005465</v>
      </c>
    </row>
    <row r="362" spans="1:80" x14ac:dyDescent="0.3">
      <c r="A362" t="s">
        <v>11040</v>
      </c>
      <c r="B362" t="s">
        <v>500</v>
      </c>
      <c r="C362" t="s">
        <v>499</v>
      </c>
      <c r="D362"/>
      <c r="E362"/>
      <c r="F362"/>
      <c r="G362"/>
      <c r="H362"/>
      <c r="I362"/>
      <c r="J362"/>
      <c r="K362"/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/>
      <c r="AE362"/>
      <c r="AF362"/>
      <c r="AG362"/>
      <c r="AH362"/>
      <c r="AI362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/>
      <c r="BM362"/>
      <c r="BN362" s="10">
        <v>4</v>
      </c>
      <c r="BO362" s="10">
        <v>13375500</v>
      </c>
      <c r="BP362" s="10">
        <v>13375500</v>
      </c>
      <c r="BQ362" s="10">
        <v>400</v>
      </c>
      <c r="BR362" s="10"/>
      <c r="BS362" s="10"/>
      <c r="BT362" s="10"/>
      <c r="BU362" s="10"/>
      <c r="BV362" s="1" t="str">
        <f>Запрос1[[#This Row],[Менеджер]]</f>
        <v>Бориленко Александр Александрович</v>
      </c>
      <c r="BW362" s="1" t="str">
        <f>Запрос1[[#This Row],[Дирекция]]</f>
        <v>Восточная дирекция</v>
      </c>
      <c r="BX362" s="1" t="e">
        <f t="shared" si="5"/>
        <v>#N/A</v>
      </c>
      <c r="BY362" s="1" t="e">
        <f t="shared" si="5"/>
        <v>#N/A</v>
      </c>
      <c r="CA362" t="e">
        <f>VLOOKUP(Запрос1[[#This Row],[БИНКХ]],'[2]Группы компаний'!$A:$E,4,0)</f>
        <v>#N/A</v>
      </c>
      <c r="CB362" t="e">
        <f>VLOOKUP(CA362,$H:$I,2,0)</f>
        <v>#N/A</v>
      </c>
    </row>
    <row r="363" spans="1:80" x14ac:dyDescent="0.3">
      <c r="A363" t="s">
        <v>11040</v>
      </c>
      <c r="B363" t="s">
        <v>500</v>
      </c>
      <c r="C363" t="s">
        <v>521</v>
      </c>
      <c r="D363" t="s">
        <v>501</v>
      </c>
      <c r="E363" t="s">
        <v>519</v>
      </c>
      <c r="F363" t="s">
        <v>822</v>
      </c>
      <c r="G363" t="s">
        <v>823</v>
      </c>
      <c r="H363" t="s">
        <v>824</v>
      </c>
      <c r="I363" t="s">
        <v>825</v>
      </c>
      <c r="J363" t="s">
        <v>1393</v>
      </c>
      <c r="K363" t="s">
        <v>1394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 s="8"/>
      <c r="S363" s="8"/>
      <c r="T363" s="8"/>
      <c r="U363" s="8"/>
      <c r="V363" s="8"/>
      <c r="W363" s="8">
        <v>793250</v>
      </c>
      <c r="X363" s="8"/>
      <c r="Y363" s="8"/>
      <c r="Z363" s="8"/>
      <c r="AA363" s="8"/>
      <c r="AB363" s="8"/>
      <c r="AC363" s="8">
        <v>0</v>
      </c>
      <c r="AD363"/>
      <c r="AE363"/>
      <c r="AF363"/>
      <c r="AG363"/>
      <c r="AH363"/>
      <c r="AI363">
        <v>0</v>
      </c>
      <c r="AJ363" s="8"/>
      <c r="AK363" s="8"/>
      <c r="AL363" s="8"/>
      <c r="AM363" s="8"/>
      <c r="AN363" s="8"/>
      <c r="AO363" s="8">
        <v>793250</v>
      </c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/>
      <c r="BM363"/>
      <c r="BN363" s="10">
        <v>0</v>
      </c>
      <c r="BO363" s="10"/>
      <c r="BP363" s="10"/>
      <c r="BQ363" s="10"/>
      <c r="BR363" s="10"/>
      <c r="BS363" s="10"/>
      <c r="BT363" s="10"/>
      <c r="BU363" s="10"/>
      <c r="BV363" s="1" t="str">
        <f>Запрос1[[#This Row],[Менеджер]]</f>
        <v>Бориленко Александр Александрович</v>
      </c>
      <c r="BW363" s="1" t="str">
        <f>Запрос1[[#This Row],[Дирекция]]</f>
        <v>Восточная дирекция</v>
      </c>
      <c r="BX363" s="1" t="str">
        <f t="shared" si="5"/>
        <v>ТОО "Быструшинское"</v>
      </c>
      <c r="BY363" s="1" t="str">
        <f t="shared" si="5"/>
        <v>120340004433</v>
      </c>
      <c r="CA363" t="str">
        <f>Запрос1[[#This Row],[родитель]]</f>
        <v>ТОО "Быструшинское"</v>
      </c>
      <c r="CB363" t="str">
        <f>Запрос1[[#This Row],[БИНРодителя]]</f>
        <v>120340004433</v>
      </c>
    </row>
    <row r="364" spans="1:80" x14ac:dyDescent="0.3">
      <c r="A364" t="s">
        <v>11040</v>
      </c>
      <c r="B364" t="s">
        <v>500</v>
      </c>
      <c r="C364" t="s">
        <v>521</v>
      </c>
      <c r="D364" t="s">
        <v>501</v>
      </c>
      <c r="E364" t="s">
        <v>544</v>
      </c>
      <c r="F364" t="s">
        <v>549</v>
      </c>
      <c r="G364" t="s">
        <v>550</v>
      </c>
      <c r="H364" t="s">
        <v>551</v>
      </c>
      <c r="I364" t="s">
        <v>552</v>
      </c>
      <c r="J364" t="s">
        <v>552</v>
      </c>
      <c r="K364" t="s">
        <v>551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 s="8"/>
      <c r="S364" s="8"/>
      <c r="T364" s="8"/>
      <c r="U364" s="8"/>
      <c r="V364" s="8">
        <v>564498</v>
      </c>
      <c r="W364" s="8"/>
      <c r="X364" s="8"/>
      <c r="Y364" s="8"/>
      <c r="Z364" s="8"/>
      <c r="AA364" s="8"/>
      <c r="AB364" s="8">
        <v>564498</v>
      </c>
      <c r="AC364" s="8"/>
      <c r="AD364"/>
      <c r="AE364"/>
      <c r="AF364"/>
      <c r="AG364"/>
      <c r="AH364">
        <v>100</v>
      </c>
      <c r="AI364"/>
      <c r="AJ364" s="8"/>
      <c r="AK364" s="8"/>
      <c r="AL364" s="8"/>
      <c r="AM364" s="8"/>
      <c r="AN364" s="8">
        <v>564498</v>
      </c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/>
      <c r="BM364"/>
      <c r="BN364" s="10">
        <v>0</v>
      </c>
      <c r="BO364" s="10"/>
      <c r="BP364" s="10"/>
      <c r="BQ364" s="10"/>
      <c r="BR364" s="10"/>
      <c r="BS364" s="10"/>
      <c r="BT364" s="10"/>
      <c r="BU364" s="10"/>
      <c r="BV364" s="1" t="str">
        <f>Запрос1[[#This Row],[Менеджер]]</f>
        <v>Бориленко Александр Александрович</v>
      </c>
      <c r="BW364" s="1" t="str">
        <f>Запрос1[[#This Row],[Дирекция]]</f>
        <v>Восточная дирекция</v>
      </c>
      <c r="BX364" s="1" t="str">
        <f t="shared" si="5"/>
        <v>КХ Таншолпан</v>
      </c>
      <c r="BY364" s="1" t="str">
        <f t="shared" si="5"/>
        <v>140164010178</v>
      </c>
      <c r="CA364" t="str">
        <f>Запрос1[[#This Row],[родитель]]</f>
        <v>КХ Таншолпан</v>
      </c>
      <c r="CB364" t="str">
        <f>Запрос1[[#This Row],[БИНРодителя]]</f>
        <v>140164010178</v>
      </c>
    </row>
    <row r="365" spans="1:80" x14ac:dyDescent="0.3">
      <c r="A365" t="s">
        <v>11040</v>
      </c>
      <c r="B365" t="s">
        <v>500</v>
      </c>
      <c r="C365" t="s">
        <v>521</v>
      </c>
      <c r="D365" t="s">
        <v>501</v>
      </c>
      <c r="E365" t="s">
        <v>544</v>
      </c>
      <c r="F365" t="s">
        <v>549</v>
      </c>
      <c r="G365" t="s">
        <v>1189</v>
      </c>
      <c r="H365" t="s">
        <v>11187</v>
      </c>
      <c r="I365" t="s">
        <v>11188</v>
      </c>
      <c r="J365" t="s">
        <v>11188</v>
      </c>
      <c r="K365" t="s">
        <v>11187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 s="8"/>
      <c r="S365" s="8"/>
      <c r="T365" s="8"/>
      <c r="U365" s="8"/>
      <c r="V365" s="8"/>
      <c r="W365" s="8">
        <v>2475000</v>
      </c>
      <c r="X365" s="8"/>
      <c r="Y365" s="8"/>
      <c r="Z365" s="8"/>
      <c r="AA365" s="8"/>
      <c r="AB365" s="8"/>
      <c r="AC365" s="8">
        <v>2475000</v>
      </c>
      <c r="AD365"/>
      <c r="AE365"/>
      <c r="AF365"/>
      <c r="AG365"/>
      <c r="AH365"/>
      <c r="AI365">
        <v>100</v>
      </c>
      <c r="AJ365" s="8"/>
      <c r="AK365" s="8"/>
      <c r="AL365" s="8"/>
      <c r="AM365" s="8"/>
      <c r="AN365" s="8"/>
      <c r="AO365" s="8">
        <v>2475000</v>
      </c>
      <c r="AP365" s="8"/>
      <c r="AQ365" s="8"/>
      <c r="AR365" s="8"/>
      <c r="AS365" s="8"/>
      <c r="AT365" s="8"/>
      <c r="AU365" s="8">
        <v>2475000</v>
      </c>
      <c r="AV365" s="8"/>
      <c r="AW365" s="8"/>
      <c r="AX365" s="8"/>
      <c r="AY365" s="8"/>
      <c r="AZ365" s="8"/>
      <c r="BA365" s="8">
        <v>2475000</v>
      </c>
      <c r="BB365" s="8"/>
      <c r="BC365" s="8"/>
      <c r="BD365" s="8"/>
      <c r="BE365" s="8"/>
      <c r="BF365" s="8"/>
      <c r="BG365" s="8">
        <v>1500000</v>
      </c>
      <c r="BH365" s="8"/>
      <c r="BI365" s="8"/>
      <c r="BJ365" s="8"/>
      <c r="BK365" s="8"/>
      <c r="BL365"/>
      <c r="BM365"/>
      <c r="BN365" s="10">
        <v>0</v>
      </c>
      <c r="BO365" s="10"/>
      <c r="BP365" s="10"/>
      <c r="BQ365" s="10"/>
      <c r="BR365" s="10"/>
      <c r="BS365" s="10"/>
      <c r="BT365" s="10"/>
      <c r="BU365" s="10"/>
      <c r="BV365" s="1" t="str">
        <f>Запрос1[[#This Row],[Менеджер]]</f>
        <v>Бориленко Александр Александрович</v>
      </c>
      <c r="BW365" s="1" t="str">
        <f>Запрос1[[#This Row],[Дирекция]]</f>
        <v>Восточная дирекция</v>
      </c>
      <c r="BX365" s="1" t="e">
        <f t="shared" si="5"/>
        <v>#N/A</v>
      </c>
      <c r="BY365" s="1" t="e">
        <f t="shared" si="5"/>
        <v>#N/A</v>
      </c>
      <c r="CA365" t="e">
        <f>VLOOKUP(Запрос1[[#This Row],[БИНКХ]],'[2]Группы компаний'!$A:$E,4,0)</f>
        <v>#N/A</v>
      </c>
      <c r="CB365" t="e">
        <f>VLOOKUP(CA365,$H:$I,2,0)</f>
        <v>#N/A</v>
      </c>
    </row>
    <row r="366" spans="1:80" x14ac:dyDescent="0.3">
      <c r="A366" t="s">
        <v>11040</v>
      </c>
      <c r="B366" t="s">
        <v>500</v>
      </c>
      <c r="C366" t="s">
        <v>521</v>
      </c>
      <c r="D366" t="s">
        <v>501</v>
      </c>
      <c r="E366" t="s">
        <v>507</v>
      </c>
      <c r="F366" t="s">
        <v>508</v>
      </c>
      <c r="G366" t="s">
        <v>509</v>
      </c>
      <c r="H366" t="s">
        <v>1053</v>
      </c>
      <c r="I366" t="s">
        <v>1054</v>
      </c>
      <c r="J366" t="s">
        <v>1054</v>
      </c>
      <c r="K366" t="s">
        <v>1053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 s="8"/>
      <c r="S366" s="8"/>
      <c r="T366" s="8"/>
      <c r="U366" s="8"/>
      <c r="V366" s="8"/>
      <c r="W366" s="8">
        <v>3311400</v>
      </c>
      <c r="X366" s="8"/>
      <c r="Y366" s="8"/>
      <c r="Z366" s="8"/>
      <c r="AA366" s="8"/>
      <c r="AB366" s="8"/>
      <c r="AC366" s="8">
        <v>3311400</v>
      </c>
      <c r="AD366"/>
      <c r="AE366"/>
      <c r="AF366"/>
      <c r="AG366"/>
      <c r="AH366"/>
      <c r="AI366">
        <v>100</v>
      </c>
      <c r="AJ366" s="8"/>
      <c r="AK366" s="8"/>
      <c r="AL366" s="8"/>
      <c r="AM366" s="8"/>
      <c r="AN366" s="8"/>
      <c r="AO366" s="8">
        <v>3311400</v>
      </c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/>
      <c r="BM366"/>
      <c r="BN366" s="10">
        <v>0</v>
      </c>
      <c r="BO366" s="10"/>
      <c r="BP366" s="10"/>
      <c r="BQ366" s="10"/>
      <c r="BR366" s="10"/>
      <c r="BS366" s="10"/>
      <c r="BT366" s="10"/>
      <c r="BU366" s="10"/>
      <c r="BV366" s="1" t="str">
        <f>Запрос1[[#This Row],[Менеджер]]</f>
        <v>Бориленко Александр Александрович</v>
      </c>
      <c r="BW366" s="1" t="str">
        <f>Запрос1[[#This Row],[Дирекция]]</f>
        <v>Восточная дирекция</v>
      </c>
      <c r="BX366" s="1" t="str">
        <f t="shared" si="5"/>
        <v>КХ «Саша»</v>
      </c>
      <c r="BY366" s="1" t="str">
        <f t="shared" si="5"/>
        <v>591003301820</v>
      </c>
      <c r="CA366" t="str">
        <f>Запрос1[[#This Row],[родитель]]</f>
        <v>КХ «Саша»</v>
      </c>
      <c r="CB366" t="str">
        <f>Запрос1[[#This Row],[БИНРодителя]]</f>
        <v>591003301820</v>
      </c>
    </row>
    <row r="367" spans="1:80" x14ac:dyDescent="0.3">
      <c r="A367" t="s">
        <v>11040</v>
      </c>
      <c r="B367" t="s">
        <v>500</v>
      </c>
      <c r="C367" t="s">
        <v>521</v>
      </c>
      <c r="D367" t="s">
        <v>501</v>
      </c>
      <c r="E367" t="s">
        <v>507</v>
      </c>
      <c r="F367" t="s">
        <v>1058</v>
      </c>
      <c r="G367" t="s">
        <v>1788</v>
      </c>
      <c r="H367" t="s">
        <v>1789</v>
      </c>
      <c r="I367" t="s">
        <v>1790</v>
      </c>
      <c r="J367" t="s">
        <v>1791</v>
      </c>
      <c r="K367" t="s">
        <v>1792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 s="8"/>
      <c r="S367" s="8"/>
      <c r="T367" s="8"/>
      <c r="U367" s="8"/>
      <c r="V367" s="8"/>
      <c r="W367" s="8">
        <v>2510074</v>
      </c>
      <c r="X367" s="8"/>
      <c r="Y367" s="8"/>
      <c r="Z367" s="8"/>
      <c r="AA367" s="8"/>
      <c r="AB367" s="8"/>
      <c r="AC367" s="8">
        <v>2510074</v>
      </c>
      <c r="AD367"/>
      <c r="AE367"/>
      <c r="AF367"/>
      <c r="AG367"/>
      <c r="AH367"/>
      <c r="AI367">
        <v>100</v>
      </c>
      <c r="AJ367" s="8"/>
      <c r="AK367" s="8"/>
      <c r="AL367" s="8"/>
      <c r="AM367" s="8"/>
      <c r="AN367" s="8"/>
      <c r="AO367" s="8">
        <v>2510074</v>
      </c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/>
      <c r="BM367"/>
      <c r="BN367" s="10">
        <v>0</v>
      </c>
      <c r="BO367" s="10"/>
      <c r="BP367" s="10"/>
      <c r="BQ367" s="10"/>
      <c r="BR367" s="10"/>
      <c r="BS367" s="10"/>
      <c r="BT367" s="10"/>
      <c r="BU367" s="10"/>
      <c r="BV367" s="1" t="str">
        <f>Запрос1[[#This Row],[Менеджер]]</f>
        <v>Бориленко Александр Александрович</v>
      </c>
      <c r="BW367" s="1" t="str">
        <f>Запрос1[[#This Row],[Дирекция]]</f>
        <v>Восточная дирекция</v>
      </c>
      <c r="BX367" s="1" t="str">
        <f t="shared" si="5"/>
        <v>КХ НИВА</v>
      </c>
      <c r="BY367" s="1" t="str">
        <f t="shared" si="5"/>
        <v>541110402392</v>
      </c>
      <c r="CA367" t="str">
        <f>Запрос1[[#This Row],[родитель]]</f>
        <v>КХ НИВА</v>
      </c>
      <c r="CB367" t="str">
        <f>Запрос1[[#This Row],[БИНРодителя]]</f>
        <v>541110402392</v>
      </c>
    </row>
    <row r="368" spans="1:80" x14ac:dyDescent="0.3">
      <c r="A368" t="s">
        <v>11040</v>
      </c>
      <c r="B368" t="s">
        <v>500</v>
      </c>
      <c r="C368" t="s">
        <v>521</v>
      </c>
      <c r="D368" t="s">
        <v>501</v>
      </c>
      <c r="E368" t="s">
        <v>746</v>
      </c>
      <c r="F368" t="s">
        <v>747</v>
      </c>
      <c r="G368"/>
      <c r="H368" t="s">
        <v>748</v>
      </c>
      <c r="I368" t="s">
        <v>749</v>
      </c>
      <c r="J368" t="s">
        <v>749</v>
      </c>
      <c r="K368" t="s">
        <v>748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 s="8"/>
      <c r="S368" s="8"/>
      <c r="T368" s="8"/>
      <c r="U368" s="8"/>
      <c r="V368" s="8"/>
      <c r="W368" s="8">
        <v>1221300</v>
      </c>
      <c r="X368" s="8"/>
      <c r="Y368" s="8"/>
      <c r="Z368" s="8"/>
      <c r="AA368" s="8"/>
      <c r="AB368" s="8"/>
      <c r="AC368" s="8">
        <v>1221300</v>
      </c>
      <c r="AD368"/>
      <c r="AE368"/>
      <c r="AF368"/>
      <c r="AG368"/>
      <c r="AH368"/>
      <c r="AI368">
        <v>100</v>
      </c>
      <c r="AJ368" s="8"/>
      <c r="AK368" s="8"/>
      <c r="AL368" s="8"/>
      <c r="AM368" s="8"/>
      <c r="AN368" s="8"/>
      <c r="AO368" s="8">
        <v>1221300</v>
      </c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/>
      <c r="BM368"/>
      <c r="BN368" s="10">
        <v>0</v>
      </c>
      <c r="BO368" s="10"/>
      <c r="BP368" s="10"/>
      <c r="BQ368" s="10"/>
      <c r="BR368" s="10"/>
      <c r="BS368" s="10"/>
      <c r="BT368" s="10"/>
      <c r="BU368" s="10"/>
      <c r="BV368" s="1" t="str">
        <f>Запрос1[[#This Row],[Менеджер]]</f>
        <v>Бориленко Александр Александрович</v>
      </c>
      <c r="BW368" s="1" t="str">
        <f>Запрос1[[#This Row],[Дирекция]]</f>
        <v>Восточная дирекция</v>
      </c>
      <c r="BX368" s="1" t="str">
        <f t="shared" si="5"/>
        <v>ТОО "ВОСТОКВТОРМЕТ"</v>
      </c>
      <c r="BY368" s="1" t="str">
        <f t="shared" si="5"/>
        <v>060540010085</v>
      </c>
      <c r="CA368" t="str">
        <f>Запрос1[[#This Row],[родитель]]</f>
        <v>ТОО "ВОСТОКВТОРМЕТ"</v>
      </c>
      <c r="CB368" t="str">
        <f>Запрос1[[#This Row],[БИНРодителя]]</f>
        <v>060540010085</v>
      </c>
    </row>
    <row r="369" spans="1:80" x14ac:dyDescent="0.3">
      <c r="A369" t="s">
        <v>11040</v>
      </c>
      <c r="B369" t="s">
        <v>500</v>
      </c>
      <c r="C369" t="s">
        <v>521</v>
      </c>
      <c r="D369" t="s">
        <v>501</v>
      </c>
      <c r="E369" t="s">
        <v>502</v>
      </c>
      <c r="F369" t="s">
        <v>750</v>
      </c>
      <c r="G369" t="s">
        <v>751</v>
      </c>
      <c r="H369" t="s">
        <v>752</v>
      </c>
      <c r="I369" t="s">
        <v>753</v>
      </c>
      <c r="J369" t="s">
        <v>753</v>
      </c>
      <c r="K369" t="s">
        <v>752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 s="8"/>
      <c r="S369" s="8"/>
      <c r="T369" s="8"/>
      <c r="U369" s="8"/>
      <c r="V369" s="8"/>
      <c r="W369" s="8">
        <v>5203600</v>
      </c>
      <c r="X369" s="8"/>
      <c r="Y369" s="8"/>
      <c r="Z369" s="8"/>
      <c r="AA369" s="8"/>
      <c r="AB369" s="8"/>
      <c r="AC369" s="8">
        <v>5203600</v>
      </c>
      <c r="AD369"/>
      <c r="AE369"/>
      <c r="AF369"/>
      <c r="AG369"/>
      <c r="AH369"/>
      <c r="AI369">
        <v>100</v>
      </c>
      <c r="AJ369" s="8"/>
      <c r="AK369" s="8"/>
      <c r="AL369" s="8"/>
      <c r="AM369" s="8"/>
      <c r="AN369" s="8"/>
      <c r="AO369" s="8">
        <v>5203600</v>
      </c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/>
      <c r="BM369"/>
      <c r="BN369" s="10">
        <v>1</v>
      </c>
      <c r="BO369" s="10">
        <v>9355000</v>
      </c>
      <c r="BP369" s="10">
        <v>9355000</v>
      </c>
      <c r="BQ369" s="10">
        <v>100</v>
      </c>
      <c r="BR369" s="10">
        <v>6040000</v>
      </c>
      <c r="BS369" s="10"/>
      <c r="BT369" s="10"/>
      <c r="BU369" s="10"/>
      <c r="BV369" s="1" t="str">
        <f>Запрос1[[#This Row],[Менеджер]]</f>
        <v>Бориленко Александр Александрович</v>
      </c>
      <c r="BW369" s="1" t="str">
        <f>Запрос1[[#This Row],[Дирекция]]</f>
        <v>Восточная дирекция</v>
      </c>
      <c r="BX369" s="1" t="e">
        <f t="shared" si="5"/>
        <v>#N/A</v>
      </c>
      <c r="BY369" s="1" t="e">
        <f t="shared" si="5"/>
        <v>#N/A</v>
      </c>
      <c r="CA369" t="e">
        <f>VLOOKUP(Запрос1[[#This Row],[БИНКХ]],'[2]Группы компаний'!$A:$E,4,0)</f>
        <v>#N/A</v>
      </c>
      <c r="CB369" t="e">
        <f>VLOOKUP(CA369,$H:$I,2,0)</f>
        <v>#N/A</v>
      </c>
    </row>
    <row r="370" spans="1:80" x14ac:dyDescent="0.3">
      <c r="A370" t="s">
        <v>11040</v>
      </c>
      <c r="B370" t="s">
        <v>500</v>
      </c>
      <c r="C370" t="s">
        <v>521</v>
      </c>
      <c r="D370" t="s">
        <v>501</v>
      </c>
      <c r="E370" t="s">
        <v>502</v>
      </c>
      <c r="F370" t="s">
        <v>754</v>
      </c>
      <c r="G370" t="s">
        <v>755</v>
      </c>
      <c r="H370" t="s">
        <v>11202</v>
      </c>
      <c r="I370" t="s">
        <v>11203</v>
      </c>
      <c r="J370" t="s">
        <v>11203</v>
      </c>
      <c r="K370" t="s">
        <v>11202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/>
      <c r="AE370"/>
      <c r="AF370"/>
      <c r="AG370"/>
      <c r="AH370"/>
      <c r="AI370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/>
      <c r="BM370"/>
      <c r="BN370" s="10">
        <v>1</v>
      </c>
      <c r="BO370" s="10">
        <v>5520000</v>
      </c>
      <c r="BP370" s="10">
        <v>5520000</v>
      </c>
      <c r="BQ370" s="10">
        <v>100</v>
      </c>
      <c r="BR370" s="10"/>
      <c r="BS370" s="10"/>
      <c r="BT370" s="10"/>
      <c r="BU370" s="10"/>
      <c r="BV370" s="1" t="str">
        <f>Запрос1[[#This Row],[Менеджер]]</f>
        <v>Бориленко Александр Александрович</v>
      </c>
      <c r="BW370" s="1" t="str">
        <f>Запрос1[[#This Row],[Дирекция]]</f>
        <v>Восточная дирекция</v>
      </c>
      <c r="BX370" s="1" t="str">
        <f t="shared" si="5"/>
        <v>ПРК "МИГ"</v>
      </c>
      <c r="BY370" s="1" t="str">
        <f t="shared" si="5"/>
        <v>980340004124</v>
      </c>
      <c r="CA370" t="str">
        <f>Запрос1[[#This Row],[родитель]]</f>
        <v>ПРК "МИГ"</v>
      </c>
      <c r="CB370" t="str">
        <f>Запрос1[[#This Row],[БИНРодителя]]</f>
        <v>980340004124</v>
      </c>
    </row>
    <row r="371" spans="1:80" x14ac:dyDescent="0.3">
      <c r="A371" t="s">
        <v>11040</v>
      </c>
      <c r="B371" t="s">
        <v>765</v>
      </c>
      <c r="C371" t="s">
        <v>521</v>
      </c>
      <c r="D371" t="s">
        <v>501</v>
      </c>
      <c r="E371" t="s">
        <v>946</v>
      </c>
      <c r="F371" t="s">
        <v>947</v>
      </c>
      <c r="G371" t="s">
        <v>948</v>
      </c>
      <c r="H371" t="s">
        <v>949</v>
      </c>
      <c r="I371" t="s">
        <v>950</v>
      </c>
      <c r="J371" t="s">
        <v>950</v>
      </c>
      <c r="K371" t="s">
        <v>949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 s="8">
        <v>405000</v>
      </c>
      <c r="S371" s="8"/>
      <c r="T371" s="8"/>
      <c r="U371" s="8"/>
      <c r="V371" s="8"/>
      <c r="W371" s="8"/>
      <c r="X371" s="8">
        <v>270000</v>
      </c>
      <c r="Y371" s="8"/>
      <c r="Z371" s="8"/>
      <c r="AA371" s="8"/>
      <c r="AB371" s="8"/>
      <c r="AC371" s="8"/>
      <c r="AD371">
        <v>66.67</v>
      </c>
      <c r="AE371"/>
      <c r="AF371"/>
      <c r="AG371"/>
      <c r="AH371"/>
      <c r="AI371"/>
      <c r="AJ371" s="8">
        <v>405000</v>
      </c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/>
      <c r="BM371"/>
      <c r="BN371" s="10">
        <v>0</v>
      </c>
      <c r="BO371" s="10"/>
      <c r="BP371" s="10"/>
      <c r="BQ371" s="10"/>
      <c r="BR371" s="10"/>
      <c r="BS371" s="10"/>
      <c r="BT371" s="10"/>
      <c r="BU371" s="10"/>
      <c r="BV371" s="1" t="str">
        <f>Запрос1[[#This Row],[Менеджер]]</f>
        <v>Дробышев Дмитрий</v>
      </c>
      <c r="BW371" s="1" t="str">
        <f>Запрос1[[#This Row],[Дирекция]]</f>
        <v>Восточная дирекция</v>
      </c>
      <c r="BX371" s="1" t="str">
        <f t="shared" si="5"/>
        <v>КХ Султанов  Кайрат</v>
      </c>
      <c r="BY371" s="1" t="str">
        <f t="shared" si="5"/>
        <v>650417300399</v>
      </c>
      <c r="CA371" t="str">
        <f>Запрос1[[#This Row],[родитель]]</f>
        <v>КХ Султанов  Кайрат</v>
      </c>
      <c r="CB371" t="str">
        <f>Запрос1[[#This Row],[БИНРодителя]]</f>
        <v>650417300399</v>
      </c>
    </row>
    <row r="372" spans="1:80" x14ac:dyDescent="0.3">
      <c r="A372" t="s">
        <v>11040</v>
      </c>
      <c r="B372" t="s">
        <v>765</v>
      </c>
      <c r="C372" t="s">
        <v>521</v>
      </c>
      <c r="D372" t="s">
        <v>501</v>
      </c>
      <c r="E372" t="s">
        <v>544</v>
      </c>
      <c r="F372" t="s">
        <v>1181</v>
      </c>
      <c r="G372" t="s">
        <v>1182</v>
      </c>
      <c r="H372" t="s">
        <v>1889</v>
      </c>
      <c r="I372" t="s">
        <v>1890</v>
      </c>
      <c r="J372" t="s">
        <v>1890</v>
      </c>
      <c r="K372" t="s">
        <v>1889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 s="8"/>
      <c r="S372" s="8">
        <v>1662892</v>
      </c>
      <c r="T372" s="8"/>
      <c r="U372" s="8"/>
      <c r="V372" s="8"/>
      <c r="W372" s="8"/>
      <c r="X372" s="8"/>
      <c r="Y372" s="8">
        <v>200000</v>
      </c>
      <c r="Z372" s="8"/>
      <c r="AA372" s="8"/>
      <c r="AB372" s="8"/>
      <c r="AC372" s="8"/>
      <c r="AD372"/>
      <c r="AE372">
        <v>12.03</v>
      </c>
      <c r="AF372"/>
      <c r="AG372"/>
      <c r="AH372"/>
      <c r="AI372"/>
      <c r="AJ372" s="8"/>
      <c r="AK372" s="8">
        <v>1662892</v>
      </c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/>
      <c r="BM372"/>
      <c r="BN372" s="10">
        <v>0</v>
      </c>
      <c r="BO372" s="10"/>
      <c r="BP372" s="10"/>
      <c r="BQ372" s="10"/>
      <c r="BR372" s="10"/>
      <c r="BS372" s="10"/>
      <c r="BT372" s="10"/>
      <c r="BU372" s="10"/>
      <c r="BV372" s="1" t="str">
        <f>Запрос1[[#This Row],[Менеджер]]</f>
        <v>Дробышев Дмитрий</v>
      </c>
      <c r="BW372" s="1" t="str">
        <f>Запрос1[[#This Row],[Дирекция]]</f>
        <v>Восточная дирекция</v>
      </c>
      <c r="BX372" s="1" t="str">
        <f t="shared" si="5"/>
        <v>ТОО "Шығыс Егін"</v>
      </c>
      <c r="BY372" s="1" t="str">
        <f t="shared" si="5"/>
        <v>160740022720</v>
      </c>
      <c r="CA372" t="str">
        <f>Запрос1[[#This Row],[родитель]]</f>
        <v>ТОО "Шығыс Егін"</v>
      </c>
      <c r="CB372" t="str">
        <f>Запрос1[[#This Row],[БИНРодителя]]</f>
        <v>160740022720</v>
      </c>
    </row>
    <row r="373" spans="1:80" x14ac:dyDescent="0.3">
      <c r="A373" t="s">
        <v>11040</v>
      </c>
      <c r="B373" t="s">
        <v>765</v>
      </c>
      <c r="C373" t="s">
        <v>521</v>
      </c>
      <c r="D373" t="s">
        <v>501</v>
      </c>
      <c r="E373" t="s">
        <v>544</v>
      </c>
      <c r="F373" t="s">
        <v>955</v>
      </c>
      <c r="G373" t="s">
        <v>956</v>
      </c>
      <c r="H373" t="s">
        <v>960</v>
      </c>
      <c r="I373" t="s">
        <v>959</v>
      </c>
      <c r="J373" t="s">
        <v>959</v>
      </c>
      <c r="K373" t="s">
        <v>960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1</v>
      </c>
      <c r="R373" s="8"/>
      <c r="S373" s="8">
        <v>14040000</v>
      </c>
      <c r="T373" s="8">
        <v>52374470</v>
      </c>
      <c r="U373" s="8">
        <v>61238848</v>
      </c>
      <c r="V373" s="8">
        <v>81170124</v>
      </c>
      <c r="W373" s="8">
        <v>212834285</v>
      </c>
      <c r="X373" s="8"/>
      <c r="Y373" s="8">
        <v>4212000</v>
      </c>
      <c r="Z373" s="8">
        <v>19146225</v>
      </c>
      <c r="AA373" s="8">
        <v>61227248</v>
      </c>
      <c r="AB373" s="8">
        <v>61441087</v>
      </c>
      <c r="AC373" s="8">
        <v>196388045</v>
      </c>
      <c r="AD373"/>
      <c r="AE373">
        <v>30</v>
      </c>
      <c r="AF373">
        <v>36.56</v>
      </c>
      <c r="AG373">
        <v>99.98</v>
      </c>
      <c r="AH373">
        <v>75.69</v>
      </c>
      <c r="AI373">
        <v>92.27</v>
      </c>
      <c r="AJ373" s="8"/>
      <c r="AK373" s="8">
        <v>14040000</v>
      </c>
      <c r="AL373" s="8">
        <v>52374470</v>
      </c>
      <c r="AM373" s="8">
        <v>82837454</v>
      </c>
      <c r="AN373" s="8">
        <v>81170124</v>
      </c>
      <c r="AO373" s="8">
        <v>212834285</v>
      </c>
      <c r="AP373" s="8"/>
      <c r="AQ373" s="8"/>
      <c r="AR373" s="8"/>
      <c r="AS373" s="8">
        <v>21598606</v>
      </c>
      <c r="AT373" s="8"/>
      <c r="AU373" s="8"/>
      <c r="AV373" s="8"/>
      <c r="AW373" s="8"/>
      <c r="AX373" s="8"/>
      <c r="AY373" s="8">
        <v>21598606</v>
      </c>
      <c r="AZ373" s="8"/>
      <c r="BA373" s="8"/>
      <c r="BB373" s="8"/>
      <c r="BC373" s="8"/>
      <c r="BD373" s="8"/>
      <c r="BE373" s="8">
        <v>5538606</v>
      </c>
      <c r="BF373" s="8"/>
      <c r="BG373" s="8"/>
      <c r="BH373" s="8">
        <v>290718254</v>
      </c>
      <c r="BI373" s="8">
        <v>144033893.68000001</v>
      </c>
      <c r="BJ373" s="8">
        <v>57828454</v>
      </c>
      <c r="BK373" s="8">
        <v>39943250</v>
      </c>
      <c r="BL373">
        <v>19.891500000000001</v>
      </c>
      <c r="BM373">
        <v>27.7318</v>
      </c>
      <c r="BN373" s="10">
        <v>1</v>
      </c>
      <c r="BO373" s="10">
        <v>82878750</v>
      </c>
      <c r="BP373" s="10">
        <v>65378775</v>
      </c>
      <c r="BQ373" s="10">
        <v>78.88</v>
      </c>
      <c r="BR373" s="10"/>
      <c r="BS373" s="10"/>
      <c r="BT373" s="10"/>
      <c r="BU373" s="10"/>
      <c r="BV373" s="1" t="str">
        <f>Запрос1[[#This Row],[Менеджер]]</f>
        <v>Дробышев Дмитрий</v>
      </c>
      <c r="BW373" s="1" t="str">
        <f>Запрос1[[#This Row],[Дирекция]]</f>
        <v>Восточная дирекция</v>
      </c>
      <c r="BX373" s="1" t="str">
        <f t="shared" si="5"/>
        <v xml:space="preserve">ТОО «Калинина» </v>
      </c>
      <c r="BY373" s="1" t="str">
        <f t="shared" si="5"/>
        <v>041240025725</v>
      </c>
      <c r="CA373" t="str">
        <f>VLOOKUP(Запрос1[[#This Row],[БИНКХ]],'[2]Группы компаний'!$A:$E,4,0)</f>
        <v xml:space="preserve">ТОО «Калинина» </v>
      </c>
      <c r="CB373" t="str">
        <f>VLOOKUP(CA373,$H:$I,2,0)</f>
        <v>041240025725</v>
      </c>
    </row>
    <row r="374" spans="1:80" x14ac:dyDescent="0.3">
      <c r="A374" t="s">
        <v>11040</v>
      </c>
      <c r="B374" t="s">
        <v>765</v>
      </c>
      <c r="C374" t="s">
        <v>521</v>
      </c>
      <c r="D374" t="s">
        <v>501</v>
      </c>
      <c r="E374" t="s">
        <v>544</v>
      </c>
      <c r="F374" t="s">
        <v>1286</v>
      </c>
      <c r="G374" t="s">
        <v>1287</v>
      </c>
      <c r="H374" t="s">
        <v>1288</v>
      </c>
      <c r="I374" t="s">
        <v>1289</v>
      </c>
      <c r="J374" t="s">
        <v>1289</v>
      </c>
      <c r="K374" t="s">
        <v>1288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 s="8"/>
      <c r="S374" s="8"/>
      <c r="T374" s="8"/>
      <c r="U374" s="8"/>
      <c r="V374" s="8"/>
      <c r="W374" s="8">
        <v>1000000</v>
      </c>
      <c r="X374" s="8"/>
      <c r="Y374" s="8"/>
      <c r="Z374" s="8"/>
      <c r="AA374" s="8"/>
      <c r="AB374" s="8"/>
      <c r="AC374" s="8">
        <v>1000000</v>
      </c>
      <c r="AD374"/>
      <c r="AE374"/>
      <c r="AF374"/>
      <c r="AG374"/>
      <c r="AH374"/>
      <c r="AI374">
        <v>100</v>
      </c>
      <c r="AJ374" s="8"/>
      <c r="AK374" s="8"/>
      <c r="AL374" s="8"/>
      <c r="AM374" s="8"/>
      <c r="AN374" s="8"/>
      <c r="AO374" s="8">
        <v>1000000</v>
      </c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/>
      <c r="BM374"/>
      <c r="BN374" s="10">
        <v>0</v>
      </c>
      <c r="BO374" s="10"/>
      <c r="BP374" s="10"/>
      <c r="BQ374" s="10"/>
      <c r="BR374" s="10"/>
      <c r="BS374" s="10"/>
      <c r="BT374" s="10"/>
      <c r="BU374" s="10"/>
      <c r="BV374" s="1" t="str">
        <f>Запрос1[[#This Row],[Менеджер]]</f>
        <v>Дробышев Дмитрий</v>
      </c>
      <c r="BW374" s="1" t="str">
        <f>Запрос1[[#This Row],[Дирекция]]</f>
        <v>Восточная дирекция</v>
      </c>
      <c r="BX374" s="1" t="str">
        <f t="shared" si="5"/>
        <v>КХ ЕНБЕК</v>
      </c>
      <c r="BY374" s="1" t="str">
        <f t="shared" si="5"/>
        <v>640804300539</v>
      </c>
      <c r="CA374" t="str">
        <f>Запрос1[[#This Row],[родитель]]</f>
        <v>КХ ЕНБЕК</v>
      </c>
      <c r="CB374" t="str">
        <f>Запрос1[[#This Row],[БИНРодителя]]</f>
        <v>640804300539</v>
      </c>
    </row>
    <row r="375" spans="1:80" x14ac:dyDescent="0.3">
      <c r="A375" t="s">
        <v>11040</v>
      </c>
      <c r="B375" t="s">
        <v>765</v>
      </c>
      <c r="C375" t="s">
        <v>521</v>
      </c>
      <c r="D375" t="s">
        <v>501</v>
      </c>
      <c r="E375" t="s">
        <v>544</v>
      </c>
      <c r="F375" t="s">
        <v>1286</v>
      </c>
      <c r="G375" t="s">
        <v>1287</v>
      </c>
      <c r="H375" t="s">
        <v>957</v>
      </c>
      <c r="I375" t="s">
        <v>958</v>
      </c>
      <c r="J375" t="s">
        <v>1427</v>
      </c>
      <c r="K375" t="s">
        <v>1428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0</v>
      </c>
      <c r="R375" s="8">
        <v>8830860</v>
      </c>
      <c r="S375" s="8">
        <v>62180200</v>
      </c>
      <c r="T375" s="8">
        <v>31463040</v>
      </c>
      <c r="U375" s="8">
        <v>25905856</v>
      </c>
      <c r="V375" s="8"/>
      <c r="W375" s="8"/>
      <c r="X375" s="8">
        <v>2088108</v>
      </c>
      <c r="Y375" s="8">
        <v>18748040</v>
      </c>
      <c r="Z375" s="8">
        <v>12304180</v>
      </c>
      <c r="AA375" s="8">
        <v>22890781</v>
      </c>
      <c r="AB375" s="8"/>
      <c r="AC375" s="8"/>
      <c r="AD375">
        <v>23.65</v>
      </c>
      <c r="AE375">
        <v>30.15</v>
      </c>
      <c r="AF375">
        <v>39.11</v>
      </c>
      <c r="AG375">
        <v>88.36</v>
      </c>
      <c r="AH375"/>
      <c r="AI375"/>
      <c r="AJ375" s="8">
        <v>8830860</v>
      </c>
      <c r="AK375" s="8">
        <v>62180200</v>
      </c>
      <c r="AL375" s="8">
        <v>31405709</v>
      </c>
      <c r="AM375" s="8">
        <v>25905856</v>
      </c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>
        <v>219588333.30000001</v>
      </c>
      <c r="BI375" s="8"/>
      <c r="BJ375" s="8">
        <v>25303856</v>
      </c>
      <c r="BK375" s="8"/>
      <c r="BL375">
        <v>11.523300000000001</v>
      </c>
      <c r="BM375"/>
      <c r="BN375" s="10">
        <v>0</v>
      </c>
      <c r="BO375" s="10"/>
      <c r="BP375" s="10"/>
      <c r="BQ375" s="10"/>
      <c r="BR375" s="10"/>
      <c r="BS375" s="10"/>
      <c r="BT375" s="10"/>
      <c r="BU375" s="10"/>
      <c r="BV375" s="1" t="str">
        <f>Запрос1[[#This Row],[Менеджер]]</f>
        <v>Дробышев Дмитрий</v>
      </c>
      <c r="BW375" s="1" t="str">
        <f>Запрос1[[#This Row],[Дирекция]]</f>
        <v>Восточная дирекция</v>
      </c>
      <c r="BX375" s="1" t="str">
        <f t="shared" si="5"/>
        <v>ТОО Никольское</v>
      </c>
      <c r="BY375" s="1" t="str">
        <f t="shared" si="5"/>
        <v>010540008064</v>
      </c>
      <c r="CA375" t="str">
        <f>Запрос1[[#This Row],[родитель]]</f>
        <v>ТОО Никольское</v>
      </c>
      <c r="CB375" t="str">
        <f>Запрос1[[#This Row],[БИНРодителя]]</f>
        <v>010540008064</v>
      </c>
    </row>
    <row r="376" spans="1:80" x14ac:dyDescent="0.3">
      <c r="A376" t="s">
        <v>11040</v>
      </c>
      <c r="B376" t="s">
        <v>765</v>
      </c>
      <c r="C376" t="s">
        <v>521</v>
      </c>
      <c r="D376" t="s">
        <v>501</v>
      </c>
      <c r="E376" t="s">
        <v>961</v>
      </c>
      <c r="F376" t="s">
        <v>1317</v>
      </c>
      <c r="G376" t="s">
        <v>1318</v>
      </c>
      <c r="H376" t="s">
        <v>1319</v>
      </c>
      <c r="I376" t="s">
        <v>1320</v>
      </c>
      <c r="J376" t="s">
        <v>1320</v>
      </c>
      <c r="K376" t="s">
        <v>1319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 s="8"/>
      <c r="S376" s="8"/>
      <c r="T376" s="8">
        <v>5590040</v>
      </c>
      <c r="U376" s="8"/>
      <c r="V376" s="8"/>
      <c r="W376" s="8"/>
      <c r="X376" s="8"/>
      <c r="Y376" s="8"/>
      <c r="Z376" s="8">
        <v>1677012</v>
      </c>
      <c r="AA376" s="8"/>
      <c r="AB376" s="8"/>
      <c r="AC376" s="8"/>
      <c r="AD376"/>
      <c r="AE376"/>
      <c r="AF376">
        <v>30</v>
      </c>
      <c r="AG376"/>
      <c r="AH376"/>
      <c r="AI376"/>
      <c r="AJ376" s="8"/>
      <c r="AK376" s="8"/>
      <c r="AL376" s="8">
        <v>5590040</v>
      </c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/>
      <c r="BM376"/>
      <c r="BN376" s="10">
        <v>0</v>
      </c>
      <c r="BO376" s="10"/>
      <c r="BP376" s="10"/>
      <c r="BQ376" s="10"/>
      <c r="BR376" s="10"/>
      <c r="BS376" s="10"/>
      <c r="BT376" s="10"/>
      <c r="BU376" s="10"/>
      <c r="BV376" s="1" t="str">
        <f>Запрос1[[#This Row],[Менеджер]]</f>
        <v>Дробышев Дмитрий</v>
      </c>
      <c r="BW376" s="1" t="str">
        <f>Запрос1[[#This Row],[Дирекция]]</f>
        <v>Восточная дирекция</v>
      </c>
      <c r="BX376" s="1" t="e">
        <f t="shared" si="5"/>
        <v>#N/A</v>
      </c>
      <c r="BY376" s="1" t="e">
        <f t="shared" si="5"/>
        <v>#N/A</v>
      </c>
      <c r="CA376" t="e">
        <f>VLOOKUP(Запрос1[[#This Row],[БИНКХ]],'[2]Группы компаний'!$A:$E,4,0)</f>
        <v>#N/A</v>
      </c>
      <c r="CB376" t="e">
        <f>VLOOKUP(CA376,$H:$I,2,0)</f>
        <v>#N/A</v>
      </c>
    </row>
    <row r="377" spans="1:80" x14ac:dyDescent="0.3">
      <c r="A377" t="s">
        <v>11040</v>
      </c>
      <c r="B377" t="s">
        <v>765</v>
      </c>
      <c r="C377" t="s">
        <v>521</v>
      </c>
      <c r="D377" t="s">
        <v>501</v>
      </c>
      <c r="E377" t="s">
        <v>961</v>
      </c>
      <c r="F377" t="s">
        <v>972</v>
      </c>
      <c r="G377" t="s">
        <v>973</v>
      </c>
      <c r="H377" t="s">
        <v>978</v>
      </c>
      <c r="I377" t="s">
        <v>979</v>
      </c>
      <c r="J377" t="s">
        <v>980</v>
      </c>
      <c r="K377" t="s">
        <v>981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 s="8"/>
      <c r="S377" s="8">
        <v>5925000</v>
      </c>
      <c r="T377" s="8"/>
      <c r="U377" s="8"/>
      <c r="V377" s="8"/>
      <c r="W377" s="8"/>
      <c r="X377" s="8"/>
      <c r="Y377" s="8">
        <v>2962500</v>
      </c>
      <c r="Z377" s="8"/>
      <c r="AA377" s="8"/>
      <c r="AB377" s="8"/>
      <c r="AC377" s="8"/>
      <c r="AD377"/>
      <c r="AE377">
        <v>50</v>
      </c>
      <c r="AF377"/>
      <c r="AG377"/>
      <c r="AH377"/>
      <c r="AI377"/>
      <c r="AJ377" s="8"/>
      <c r="AK377" s="8">
        <v>5925000</v>
      </c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/>
      <c r="BM377"/>
      <c r="BN377" s="10">
        <v>0</v>
      </c>
      <c r="BO377" s="10"/>
      <c r="BP377" s="10"/>
      <c r="BQ377" s="10"/>
      <c r="BR377" s="10"/>
      <c r="BS377" s="10"/>
      <c r="BT377" s="10"/>
      <c r="BU377" s="10"/>
      <c r="BV377" s="1" t="str">
        <f>Запрос1[[#This Row],[Менеджер]]</f>
        <v>Дробышев Дмитрий</v>
      </c>
      <c r="BW377" s="1" t="str">
        <f>Запрос1[[#This Row],[Дирекция]]</f>
        <v>Восточная дирекция</v>
      </c>
      <c r="BX377" s="1" t="str">
        <f t="shared" si="5"/>
        <v>ТОО "Талды-Екпін"</v>
      </c>
      <c r="BY377" s="1" t="str">
        <f t="shared" si="5"/>
        <v>040640002014</v>
      </c>
      <c r="CA377" t="str">
        <f>Запрос1[[#This Row],[родитель]]</f>
        <v>ТОО "Талды-Екпін"</v>
      </c>
      <c r="CB377" t="str">
        <f>Запрос1[[#This Row],[БИНРодителя]]</f>
        <v>040640002014</v>
      </c>
    </row>
    <row r="378" spans="1:80" x14ac:dyDescent="0.3">
      <c r="A378" t="s">
        <v>11040</v>
      </c>
      <c r="B378" t="s">
        <v>765</v>
      </c>
      <c r="C378" t="s">
        <v>521</v>
      </c>
      <c r="D378" t="s">
        <v>501</v>
      </c>
      <c r="E378" t="s">
        <v>507</v>
      </c>
      <c r="F378" t="s">
        <v>553</v>
      </c>
      <c r="G378" t="s">
        <v>985</v>
      </c>
      <c r="H378" t="s">
        <v>11049</v>
      </c>
      <c r="I378" t="s">
        <v>986</v>
      </c>
      <c r="J378" t="s">
        <v>987</v>
      </c>
      <c r="K378" t="s">
        <v>988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 s="8"/>
      <c r="S378" s="8">
        <v>612000</v>
      </c>
      <c r="T378" s="8"/>
      <c r="U378" s="8"/>
      <c r="V378" s="8"/>
      <c r="W378" s="8"/>
      <c r="X378" s="8"/>
      <c r="Y378" s="8">
        <v>612000</v>
      </c>
      <c r="Z378" s="8"/>
      <c r="AA378" s="8"/>
      <c r="AB378" s="8"/>
      <c r="AC378" s="8"/>
      <c r="AD378"/>
      <c r="AE378">
        <v>100</v>
      </c>
      <c r="AF378"/>
      <c r="AG378"/>
      <c r="AH378"/>
      <c r="AI378"/>
      <c r="AJ378" s="8"/>
      <c r="AK378" s="8">
        <v>612000</v>
      </c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/>
      <c r="BM378"/>
      <c r="BN378" s="10">
        <v>0</v>
      </c>
      <c r="BO378" s="10"/>
      <c r="BP378" s="10"/>
      <c r="BQ378" s="10"/>
      <c r="BR378" s="10"/>
      <c r="BS378" s="10"/>
      <c r="BT378" s="10"/>
      <c r="BU378" s="10"/>
      <c r="BV378" s="1" t="str">
        <f>Запрос1[[#This Row],[Менеджер]]</f>
        <v>Дробышев Дмитрий</v>
      </c>
      <c r="BW378" s="1" t="str">
        <f>Запрос1[[#This Row],[Дирекция]]</f>
        <v>Восточная дирекция</v>
      </c>
      <c r="BX378" s="1" t="str">
        <f t="shared" si="5"/>
        <v>КХ "Лад" (удалить)</v>
      </c>
      <c r="BY378" s="1" t="str">
        <f t="shared" si="5"/>
        <v>630815348948</v>
      </c>
      <c r="CA378" t="str">
        <f>Запрос1[[#This Row],[родитель]]</f>
        <v>КХ "Лад" (удалить)</v>
      </c>
      <c r="CB378" t="str">
        <f>Запрос1[[#This Row],[БИНРодителя]]</f>
        <v>630815348948</v>
      </c>
    </row>
    <row r="379" spans="1:80" x14ac:dyDescent="0.3">
      <c r="A379" t="s">
        <v>11040</v>
      </c>
      <c r="B379" t="s">
        <v>500</v>
      </c>
      <c r="C379" t="s">
        <v>499</v>
      </c>
      <c r="D379" t="s">
        <v>501</v>
      </c>
      <c r="E379" t="s">
        <v>507</v>
      </c>
      <c r="F379" t="s">
        <v>508</v>
      </c>
      <c r="G379" t="s">
        <v>509</v>
      </c>
      <c r="H379" t="s">
        <v>510</v>
      </c>
      <c r="I379" t="s">
        <v>511</v>
      </c>
      <c r="J379" t="s">
        <v>511</v>
      </c>
      <c r="K379" t="s">
        <v>510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 s="8"/>
      <c r="S379" s="8"/>
      <c r="T379" s="8"/>
      <c r="U379" s="8"/>
      <c r="V379" s="8"/>
      <c r="W379" s="8">
        <v>1328475</v>
      </c>
      <c r="X379" s="8"/>
      <c r="Y379" s="8"/>
      <c r="Z379" s="8"/>
      <c r="AA379" s="8"/>
      <c r="AB379" s="8"/>
      <c r="AC379" s="8">
        <v>1328475</v>
      </c>
      <c r="AD379"/>
      <c r="AE379"/>
      <c r="AF379"/>
      <c r="AG379"/>
      <c r="AH379"/>
      <c r="AI379">
        <v>100</v>
      </c>
      <c r="AJ379" s="8"/>
      <c r="AK379" s="8"/>
      <c r="AL379" s="8"/>
      <c r="AM379" s="8"/>
      <c r="AN379" s="8"/>
      <c r="AO379" s="8">
        <v>1328475</v>
      </c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/>
      <c r="BM379"/>
      <c r="BN379" s="10">
        <v>0</v>
      </c>
      <c r="BO379" s="10"/>
      <c r="BP379" s="10"/>
      <c r="BQ379" s="10"/>
      <c r="BR379" s="10"/>
      <c r="BS379" s="10"/>
      <c r="BT379" s="10"/>
      <c r="BU379" s="10"/>
      <c r="BV379" s="1" t="str">
        <f>Запрос1[[#This Row],[Менеджер]]</f>
        <v>Бориленко Александр Александрович</v>
      </c>
      <c r="BW379" s="1" t="str">
        <f>Запрос1[[#This Row],[Дирекция]]</f>
        <v>Восточная дирекция</v>
      </c>
      <c r="BX379" s="1" t="str">
        <f t="shared" si="5"/>
        <v>КХ Сизов В.А.(Парыгино)</v>
      </c>
      <c r="BY379" s="1" t="str">
        <f t="shared" si="5"/>
        <v>610306302532</v>
      </c>
      <c r="CA379" t="str">
        <f>Запрос1[[#This Row],[родитель]]</f>
        <v>КХ Сизов В.А.(Парыгино)</v>
      </c>
      <c r="CB379" t="str">
        <f>Запрос1[[#This Row],[БИНРодителя]]</f>
        <v>610306302532</v>
      </c>
    </row>
    <row r="380" spans="1:80" x14ac:dyDescent="0.3">
      <c r="A380" t="s">
        <v>11040</v>
      </c>
      <c r="B380" t="s">
        <v>500</v>
      </c>
      <c r="C380" t="s">
        <v>499</v>
      </c>
      <c r="D380" t="s">
        <v>501</v>
      </c>
      <c r="E380" t="s">
        <v>502</v>
      </c>
      <c r="F380" t="s">
        <v>754</v>
      </c>
      <c r="G380" t="s">
        <v>755</v>
      </c>
      <c r="H380" t="s">
        <v>1379</v>
      </c>
      <c r="I380" t="s">
        <v>1380</v>
      </c>
      <c r="J380" t="s">
        <v>1380</v>
      </c>
      <c r="K380" t="s">
        <v>1379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 s="8"/>
      <c r="S380" s="8"/>
      <c r="T380" s="8"/>
      <c r="U380" s="8"/>
      <c r="V380" s="8"/>
      <c r="W380" s="8">
        <v>1239000</v>
      </c>
      <c r="X380" s="8"/>
      <c r="Y380" s="8"/>
      <c r="Z380" s="8"/>
      <c r="AA380" s="8"/>
      <c r="AB380" s="8"/>
      <c r="AC380" s="8">
        <v>1239000</v>
      </c>
      <c r="AD380"/>
      <c r="AE380"/>
      <c r="AF380"/>
      <c r="AG380"/>
      <c r="AH380"/>
      <c r="AI380">
        <v>100</v>
      </c>
      <c r="AJ380" s="8"/>
      <c r="AK380" s="8"/>
      <c r="AL380" s="8"/>
      <c r="AM380" s="8"/>
      <c r="AN380" s="8"/>
      <c r="AO380" s="8">
        <v>1239000</v>
      </c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/>
      <c r="BM380"/>
      <c r="BN380" s="10">
        <v>0</v>
      </c>
      <c r="BO380" s="10"/>
      <c r="BP380" s="10"/>
      <c r="BQ380" s="10"/>
      <c r="BR380" s="10"/>
      <c r="BS380" s="10"/>
      <c r="BT380" s="10"/>
      <c r="BU380" s="10"/>
      <c r="BV380" s="1" t="str">
        <f>Запрос1[[#This Row],[Менеджер]]</f>
        <v>Бориленко Александр Александрович</v>
      </c>
      <c r="BW380" s="1" t="str">
        <f>Запрос1[[#This Row],[Дирекция]]</f>
        <v>Восточная дирекция</v>
      </c>
      <c r="BX380" s="1" t="str">
        <f t="shared" si="5"/>
        <v>КХ Захаренко Александр Владимирович</v>
      </c>
      <c r="BY380" s="1" t="str">
        <f t="shared" si="5"/>
        <v>740206300925</v>
      </c>
      <c r="CA380" t="str">
        <f>Запрос1[[#This Row],[родитель]]</f>
        <v>КХ Захаренко Александр Владимирович</v>
      </c>
      <c r="CB380" t="str">
        <f>Запрос1[[#This Row],[БИНРодителя]]</f>
        <v>740206300925</v>
      </c>
    </row>
    <row r="381" spans="1:80" x14ac:dyDescent="0.3">
      <c r="A381" t="s">
        <v>11040</v>
      </c>
      <c r="B381" t="s">
        <v>500</v>
      </c>
      <c r="C381" t="s">
        <v>499</v>
      </c>
      <c r="D381" t="s">
        <v>501</v>
      </c>
      <c r="E381" t="s">
        <v>502</v>
      </c>
      <c r="F381" t="s">
        <v>514</v>
      </c>
      <c r="G381" t="s">
        <v>1229</v>
      </c>
      <c r="H381" t="s">
        <v>1381</v>
      </c>
      <c r="I381" t="s">
        <v>1382</v>
      </c>
      <c r="J381" t="s">
        <v>1382</v>
      </c>
      <c r="K381" t="s">
        <v>1381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 s="8"/>
      <c r="S381" s="8"/>
      <c r="T381" s="8"/>
      <c r="U381" s="8"/>
      <c r="V381" s="8">
        <v>347000</v>
      </c>
      <c r="W381" s="8">
        <v>3217600</v>
      </c>
      <c r="X381" s="8"/>
      <c r="Y381" s="8"/>
      <c r="Z381" s="8"/>
      <c r="AA381" s="8"/>
      <c r="AB381" s="8">
        <v>347000</v>
      </c>
      <c r="AC381" s="8">
        <v>3217600</v>
      </c>
      <c r="AD381"/>
      <c r="AE381"/>
      <c r="AF381"/>
      <c r="AG381"/>
      <c r="AH381">
        <v>100</v>
      </c>
      <c r="AI381">
        <v>100</v>
      </c>
      <c r="AJ381" s="8"/>
      <c r="AK381" s="8"/>
      <c r="AL381" s="8"/>
      <c r="AM381" s="8"/>
      <c r="AN381" s="8">
        <v>347000</v>
      </c>
      <c r="AO381" s="8">
        <v>3217600</v>
      </c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/>
      <c r="BM381"/>
      <c r="BN381" s="10">
        <v>1</v>
      </c>
      <c r="BO381" s="10">
        <v>6272000</v>
      </c>
      <c r="BP381" s="10">
        <v>1881600</v>
      </c>
      <c r="BQ381" s="10">
        <v>30</v>
      </c>
      <c r="BR381" s="10"/>
      <c r="BS381" s="10"/>
      <c r="BT381" s="10"/>
      <c r="BU381" s="10"/>
      <c r="BV381" s="1" t="str">
        <f>Запрос1[[#This Row],[Менеджер]]</f>
        <v>Бориленко Александр Александрович</v>
      </c>
      <c r="BW381" s="1" t="str">
        <f>Запрос1[[#This Row],[Дирекция]]</f>
        <v>Восточная дирекция</v>
      </c>
      <c r="BX381" s="1" t="e">
        <f t="shared" si="5"/>
        <v>#N/A</v>
      </c>
      <c r="BY381" s="1" t="e">
        <f t="shared" si="5"/>
        <v>#N/A</v>
      </c>
      <c r="CA381" t="e">
        <f>VLOOKUP(Запрос1[[#This Row],[БИНКХ]],'[2]Группы компаний'!$A:$E,4,0)</f>
        <v>#N/A</v>
      </c>
      <c r="CB381" t="e">
        <f>VLOOKUP(CA381,$H:$I,2,0)</f>
        <v>#N/A</v>
      </c>
    </row>
    <row r="382" spans="1:80" x14ac:dyDescent="0.3">
      <c r="A382" t="s">
        <v>11040</v>
      </c>
      <c r="B382" t="s">
        <v>500</v>
      </c>
      <c r="C382" t="s">
        <v>518</v>
      </c>
      <c r="D382" t="s">
        <v>501</v>
      </c>
      <c r="E382" t="s">
        <v>544</v>
      </c>
      <c r="F382" t="s">
        <v>549</v>
      </c>
      <c r="G382" t="s">
        <v>1189</v>
      </c>
      <c r="H382" t="s">
        <v>11191</v>
      </c>
      <c r="I382" t="s">
        <v>11192</v>
      </c>
      <c r="J382" t="s">
        <v>11192</v>
      </c>
      <c r="K382" t="s">
        <v>11191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 s="8"/>
      <c r="S382" s="8"/>
      <c r="T382" s="8"/>
      <c r="U382" s="8"/>
      <c r="V382" s="8"/>
      <c r="W382" s="8">
        <v>740000</v>
      </c>
      <c r="X382" s="8"/>
      <c r="Y382" s="8"/>
      <c r="Z382" s="8"/>
      <c r="AA382" s="8"/>
      <c r="AB382" s="8"/>
      <c r="AC382" s="8">
        <v>740000</v>
      </c>
      <c r="AD382"/>
      <c r="AE382"/>
      <c r="AF382"/>
      <c r="AG382"/>
      <c r="AH382"/>
      <c r="AI382">
        <v>100</v>
      </c>
      <c r="AJ382" s="8"/>
      <c r="AK382" s="8"/>
      <c r="AL382" s="8"/>
      <c r="AM382" s="8"/>
      <c r="AN382" s="8"/>
      <c r="AO382" s="8">
        <v>740000</v>
      </c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/>
      <c r="BM382"/>
      <c r="BN382" s="10">
        <v>0</v>
      </c>
      <c r="BO382" s="10"/>
      <c r="BP382" s="10"/>
      <c r="BQ382" s="10"/>
      <c r="BR382" s="10"/>
      <c r="BS382" s="10"/>
      <c r="BT382" s="10"/>
      <c r="BU382" s="10"/>
      <c r="BV382" s="1" t="str">
        <f>Запрос1[[#This Row],[Менеджер]]</f>
        <v>Бориленко Александр Александрович</v>
      </c>
      <c r="BW382" s="1" t="str">
        <f>Запрос1[[#This Row],[Дирекция]]</f>
        <v>Восточная дирекция</v>
      </c>
      <c r="BX382" s="1" t="str">
        <f t="shared" si="5"/>
        <v>КХ БОЖАНАКОВ (Большенарым)</v>
      </c>
      <c r="BY382" s="1" t="str">
        <f t="shared" si="5"/>
        <v>500501304141</v>
      </c>
      <c r="CA382" t="str">
        <f>Запрос1[[#This Row],[родитель]]</f>
        <v>КХ БОЖАНАКОВ (Большенарым)</v>
      </c>
      <c r="CB382" t="str">
        <f>Запрос1[[#This Row],[БИНРодителя]]</f>
        <v>500501304141</v>
      </c>
    </row>
    <row r="383" spans="1:80" x14ac:dyDescent="0.3">
      <c r="A383" t="s">
        <v>11040</v>
      </c>
      <c r="B383" t="s">
        <v>500</v>
      </c>
      <c r="C383" t="s">
        <v>521</v>
      </c>
      <c r="D383" t="s">
        <v>501</v>
      </c>
      <c r="E383" t="s">
        <v>523</v>
      </c>
      <c r="F383" t="s">
        <v>1146</v>
      </c>
      <c r="G383" t="s">
        <v>1147</v>
      </c>
      <c r="H383" t="s">
        <v>1151</v>
      </c>
      <c r="I383" t="s">
        <v>1150</v>
      </c>
      <c r="J383" t="s">
        <v>1150</v>
      </c>
      <c r="K383" t="s">
        <v>1151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/>
      <c r="AE383"/>
      <c r="AF383"/>
      <c r="AG383"/>
      <c r="AH383"/>
      <c r="AI383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/>
      <c r="BM383"/>
      <c r="BN383" s="10">
        <v>1</v>
      </c>
      <c r="BO383" s="10">
        <v>10080000</v>
      </c>
      <c r="BP383" s="10">
        <v>10080000</v>
      </c>
      <c r="BQ383" s="10">
        <v>100</v>
      </c>
      <c r="BR383" s="10"/>
      <c r="BS383" s="10"/>
      <c r="BT383" s="10"/>
      <c r="BU383" s="10"/>
      <c r="BV383" s="1" t="str">
        <f>Запрос1[[#This Row],[Менеджер]]</f>
        <v>Бориленко Александр Александрович</v>
      </c>
      <c r="BW383" s="1" t="str">
        <f>Запрос1[[#This Row],[Дирекция]]</f>
        <v>Восточная дирекция</v>
      </c>
      <c r="BX383" s="1" t="str">
        <f t="shared" si="5"/>
        <v>ТОО "Зенковское"</v>
      </c>
      <c r="BY383" s="1" t="str">
        <f t="shared" si="5"/>
        <v>161240005309</v>
      </c>
      <c r="CA383" t="str">
        <f>Запрос1[[#This Row],[КХ]]</f>
        <v>ТОО "Зенковское"</v>
      </c>
      <c r="CB383" t="str">
        <f>Запрос1[[#This Row],[БИНКХ]]</f>
        <v>161240005309</v>
      </c>
    </row>
    <row r="384" spans="1:80" x14ac:dyDescent="0.3">
      <c r="A384" t="s">
        <v>11040</v>
      </c>
      <c r="B384" t="s">
        <v>500</v>
      </c>
      <c r="C384" t="s">
        <v>521</v>
      </c>
      <c r="D384" t="s">
        <v>501</v>
      </c>
      <c r="E384" t="s">
        <v>523</v>
      </c>
      <c r="F384" t="s">
        <v>1152</v>
      </c>
      <c r="G384" t="s">
        <v>1153</v>
      </c>
      <c r="H384" t="s">
        <v>1151</v>
      </c>
      <c r="I384" t="s">
        <v>1150</v>
      </c>
      <c r="J384" t="s">
        <v>1149</v>
      </c>
      <c r="K384" t="s">
        <v>1148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/>
      <c r="AE384"/>
      <c r="AF384"/>
      <c r="AG384"/>
      <c r="AH384"/>
      <c r="AI384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/>
      <c r="BM384"/>
      <c r="BN384" s="10">
        <v>1</v>
      </c>
      <c r="BO384" s="10">
        <v>48643900</v>
      </c>
      <c r="BP384" s="10">
        <v>48643900</v>
      </c>
      <c r="BQ384" s="10">
        <v>100</v>
      </c>
      <c r="BR384" s="10"/>
      <c r="BS384" s="10"/>
      <c r="BT384" s="10"/>
      <c r="BU384" s="10"/>
      <c r="BV384" s="1" t="str">
        <f>Запрос1[[#This Row],[Менеджер]]</f>
        <v>Бориленко Александр Александрович</v>
      </c>
      <c r="BW384" s="1" t="str">
        <f>Запрос1[[#This Row],[Дирекция]]</f>
        <v>Восточная дирекция</v>
      </c>
      <c r="BX384" s="1" t="str">
        <f t="shared" si="5"/>
        <v>КХ "Достык"</v>
      </c>
      <c r="BY384" s="1" t="str">
        <f t="shared" si="5"/>
        <v>531221300232</v>
      </c>
      <c r="CA384" t="str">
        <f>Запрос1[[#This Row],[КХ]]</f>
        <v>КХ "Достык"</v>
      </c>
      <c r="CB384" t="str">
        <f>Запрос1[[#This Row],[БИНКХ]]</f>
        <v>531221300232</v>
      </c>
    </row>
    <row r="385" spans="1:80" x14ac:dyDescent="0.3">
      <c r="A385" t="s">
        <v>11040</v>
      </c>
      <c r="B385" t="s">
        <v>500</v>
      </c>
      <c r="C385" t="s">
        <v>521</v>
      </c>
      <c r="D385" t="s">
        <v>501</v>
      </c>
      <c r="E385" t="s">
        <v>519</v>
      </c>
      <c r="F385" t="s">
        <v>530</v>
      </c>
      <c r="G385" t="s">
        <v>531</v>
      </c>
      <c r="H385" t="s">
        <v>532</v>
      </c>
      <c r="I385" t="s">
        <v>533</v>
      </c>
      <c r="J385" t="s">
        <v>1282</v>
      </c>
      <c r="K385" t="s">
        <v>1283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 s="8"/>
      <c r="S385" s="8"/>
      <c r="T385" s="8"/>
      <c r="U385" s="8"/>
      <c r="V385" s="8"/>
      <c r="W385" s="8">
        <v>1724400</v>
      </c>
      <c r="X385" s="8"/>
      <c r="Y385" s="8"/>
      <c r="Z385" s="8"/>
      <c r="AA385" s="8"/>
      <c r="AB385" s="8"/>
      <c r="AC385" s="8">
        <v>1724400</v>
      </c>
      <c r="AD385"/>
      <c r="AE385"/>
      <c r="AF385"/>
      <c r="AG385"/>
      <c r="AH385"/>
      <c r="AI385">
        <v>100</v>
      </c>
      <c r="AJ385" s="8"/>
      <c r="AK385" s="8"/>
      <c r="AL385" s="8"/>
      <c r="AM385" s="8"/>
      <c r="AN385" s="8"/>
      <c r="AO385" s="8">
        <v>1724400</v>
      </c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/>
      <c r="BM385"/>
      <c r="BN385" s="10">
        <v>1</v>
      </c>
      <c r="BO385" s="10">
        <v>12680000</v>
      </c>
      <c r="BP385" s="10">
        <v>12680000</v>
      </c>
      <c r="BQ385" s="10">
        <v>100</v>
      </c>
      <c r="BR385" s="10"/>
      <c r="BS385" s="10"/>
      <c r="BT385" s="10"/>
      <c r="BU385" s="10"/>
      <c r="BV385" s="1" t="str">
        <f>Запрос1[[#This Row],[Менеджер]]</f>
        <v>Бориленко Александр Александрович</v>
      </c>
      <c r="BW385" s="1" t="str">
        <f>Запрос1[[#This Row],[Дирекция]]</f>
        <v>Восточная дирекция</v>
      </c>
      <c r="BX385" s="1" t="str">
        <f t="shared" si="5"/>
        <v>ТОО "Колос-Агро"</v>
      </c>
      <c r="BY385" s="1" t="str">
        <f t="shared" si="5"/>
        <v>041240000726</v>
      </c>
      <c r="CA385" t="str">
        <f>VLOOKUP(Запрос1[[#This Row],[БИНКХ]],'[2]Группы компаний'!$A:$E,4,0)</f>
        <v>ТОО "Колос-Агро"</v>
      </c>
      <c r="CB385" t="str">
        <f>VLOOKUP(CA385,$H:$I,2,0)</f>
        <v>041240000726</v>
      </c>
    </row>
    <row r="386" spans="1:80" x14ac:dyDescent="0.3">
      <c r="A386" t="s">
        <v>11040</v>
      </c>
      <c r="B386" t="s">
        <v>500</v>
      </c>
      <c r="C386" t="s">
        <v>521</v>
      </c>
      <c r="D386" t="s">
        <v>501</v>
      </c>
      <c r="E386" t="s">
        <v>519</v>
      </c>
      <c r="F386" t="s">
        <v>530</v>
      </c>
      <c r="G386" t="s">
        <v>531</v>
      </c>
      <c r="H386" t="s">
        <v>536</v>
      </c>
      <c r="I386" t="s">
        <v>537</v>
      </c>
      <c r="J386" t="s">
        <v>537</v>
      </c>
      <c r="K386" t="s">
        <v>536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 s="8"/>
      <c r="S386" s="8"/>
      <c r="T386" s="8"/>
      <c r="U386" s="8"/>
      <c r="V386" s="8"/>
      <c r="W386" s="8">
        <v>9543600</v>
      </c>
      <c r="X386" s="8"/>
      <c r="Y386" s="8"/>
      <c r="Z386" s="8"/>
      <c r="AA386" s="8"/>
      <c r="AB386" s="8"/>
      <c r="AC386" s="8">
        <v>9543600</v>
      </c>
      <c r="AD386"/>
      <c r="AE386"/>
      <c r="AF386"/>
      <c r="AG386"/>
      <c r="AH386"/>
      <c r="AI386">
        <v>100</v>
      </c>
      <c r="AJ386" s="8"/>
      <c r="AK386" s="8"/>
      <c r="AL386" s="8"/>
      <c r="AM386" s="8"/>
      <c r="AN386" s="8"/>
      <c r="AO386" s="8">
        <v>9543600</v>
      </c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/>
      <c r="BM386"/>
      <c r="BN386" s="10">
        <v>1</v>
      </c>
      <c r="BO386" s="10">
        <v>12096000</v>
      </c>
      <c r="BP386" s="10">
        <v>12096000</v>
      </c>
      <c r="BQ386" s="10">
        <v>100</v>
      </c>
      <c r="BR386" s="10"/>
      <c r="BS386" s="10"/>
      <c r="BT386" s="10"/>
      <c r="BU386" s="10"/>
      <c r="BV386" s="1" t="str">
        <f>Запрос1[[#This Row],[Менеджер]]</f>
        <v>Бориленко Александр Александрович</v>
      </c>
      <c r="BW386" s="1" t="str">
        <f>Запрос1[[#This Row],[Дирекция]]</f>
        <v>Восточная дирекция</v>
      </c>
      <c r="BX386" s="1" t="str">
        <f t="shared" si="5"/>
        <v>ТОО ACROS VK</v>
      </c>
      <c r="BY386" s="1" t="str">
        <f t="shared" si="5"/>
        <v>181240000956</v>
      </c>
      <c r="CA386" t="str">
        <f>Запрос1[[#This Row],[родитель]]</f>
        <v>ТОО ACROS VK</v>
      </c>
      <c r="CB386" t="str">
        <f>Запрос1[[#This Row],[БИНРодителя]]</f>
        <v>181240000956</v>
      </c>
    </row>
    <row r="387" spans="1:80" x14ac:dyDescent="0.3">
      <c r="A387" t="s">
        <v>11040</v>
      </c>
      <c r="B387" t="s">
        <v>500</v>
      </c>
      <c r="C387" t="s">
        <v>521</v>
      </c>
      <c r="D387" t="s">
        <v>501</v>
      </c>
      <c r="E387" t="s">
        <v>502</v>
      </c>
      <c r="F387" t="s">
        <v>754</v>
      </c>
      <c r="G387" t="s">
        <v>758</v>
      </c>
      <c r="H387" t="s">
        <v>856</v>
      </c>
      <c r="I387" t="s">
        <v>857</v>
      </c>
      <c r="J387" t="s">
        <v>1224</v>
      </c>
      <c r="K387" t="s">
        <v>1225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/>
      <c r="AE387"/>
      <c r="AF387"/>
      <c r="AG387"/>
      <c r="AH387"/>
      <c r="AI387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/>
      <c r="BM387"/>
      <c r="BN387" s="10">
        <v>1</v>
      </c>
      <c r="BO387" s="10">
        <v>1098000</v>
      </c>
      <c r="BP387" s="10">
        <v>1098000</v>
      </c>
      <c r="BQ387" s="10">
        <v>100</v>
      </c>
      <c r="BR387" s="10"/>
      <c r="BS387" s="10"/>
      <c r="BT387" s="10"/>
      <c r="BU387" s="10"/>
      <c r="BV387" s="1" t="str">
        <f>Запрос1[[#This Row],[Менеджер]]</f>
        <v>Бориленко Александр Александрович</v>
      </c>
      <c r="BW387" s="1" t="str">
        <f>Запрос1[[#This Row],[Дирекция]]</f>
        <v>Восточная дирекция</v>
      </c>
      <c r="BX387" s="1" t="str">
        <f t="shared" si="5"/>
        <v>КХ «Рауш А.А.»</v>
      </c>
      <c r="BY387" s="1" t="str">
        <f t="shared" si="5"/>
        <v>790327301891</v>
      </c>
      <c r="CA387" t="str">
        <f>VLOOKUP(Запрос1[[#This Row],[БИНКХ]],'[2]Группы компаний'!$A:$E,4,0)</f>
        <v>КХ «Рауш А.А.»</v>
      </c>
      <c r="CB387" t="str">
        <f>VLOOKUP(CA387,$H:$I,2,0)</f>
        <v>790327301891</v>
      </c>
    </row>
    <row r="388" spans="1:80" x14ac:dyDescent="0.3">
      <c r="A388" t="s">
        <v>11040</v>
      </c>
      <c r="B388" t="s">
        <v>500</v>
      </c>
      <c r="C388" t="s">
        <v>521</v>
      </c>
      <c r="D388" t="s">
        <v>501</v>
      </c>
      <c r="E388" t="s">
        <v>502</v>
      </c>
      <c r="F388" t="s">
        <v>754</v>
      </c>
      <c r="G388" t="s">
        <v>758</v>
      </c>
      <c r="H388" t="s">
        <v>1226</v>
      </c>
      <c r="I388" t="s">
        <v>1227</v>
      </c>
      <c r="J388" t="s">
        <v>1227</v>
      </c>
      <c r="K388" t="s">
        <v>1226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 s="8"/>
      <c r="S388" s="8"/>
      <c r="T388" s="8"/>
      <c r="U388" s="8"/>
      <c r="V388" s="8"/>
      <c r="W388" s="8">
        <v>1410000</v>
      </c>
      <c r="X388" s="8"/>
      <c r="Y388" s="8"/>
      <c r="Z388" s="8"/>
      <c r="AA388" s="8"/>
      <c r="AB388" s="8"/>
      <c r="AC388" s="8">
        <v>1410000</v>
      </c>
      <c r="AD388"/>
      <c r="AE388"/>
      <c r="AF388"/>
      <c r="AG388"/>
      <c r="AH388"/>
      <c r="AI388">
        <v>100</v>
      </c>
      <c r="AJ388" s="8"/>
      <c r="AK388" s="8"/>
      <c r="AL388" s="8"/>
      <c r="AM388" s="8"/>
      <c r="AN388" s="8"/>
      <c r="AO388" s="8">
        <v>1410000</v>
      </c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/>
      <c r="BM388"/>
      <c r="BN388" s="10">
        <v>1</v>
      </c>
      <c r="BO388" s="10">
        <v>3487500</v>
      </c>
      <c r="BP388" s="10">
        <v>3487500</v>
      </c>
      <c r="BQ388" s="10">
        <v>100</v>
      </c>
      <c r="BR388" s="10"/>
      <c r="BS388" s="10"/>
      <c r="BT388" s="10"/>
      <c r="BU388" s="10"/>
      <c r="BV388" s="1" t="str">
        <f>Запрос1[[#This Row],[Менеджер]]</f>
        <v>Бориленко Александр Александрович</v>
      </c>
      <c r="BW388" s="1" t="str">
        <f>Запрос1[[#This Row],[Дирекция]]</f>
        <v>Восточная дирекция</v>
      </c>
      <c r="BX388" s="1" t="str">
        <f t="shared" ref="BX388:BY451" si="6">CA388</f>
        <v>КХ Жуковский</v>
      </c>
      <c r="BY388" s="1" t="str">
        <f t="shared" si="6"/>
        <v>150464019253</v>
      </c>
      <c r="CA388" t="str">
        <f>Запрос1[[#This Row],[родитель]]</f>
        <v>КХ Жуковский</v>
      </c>
      <c r="CB388" t="str">
        <f>Запрос1[[#This Row],[БИНРодителя]]</f>
        <v>150464019253</v>
      </c>
    </row>
    <row r="389" spans="1:80" x14ac:dyDescent="0.3">
      <c r="A389" t="s">
        <v>11040</v>
      </c>
      <c r="B389" t="s">
        <v>500</v>
      </c>
      <c r="C389" t="s">
        <v>521</v>
      </c>
      <c r="D389" t="s">
        <v>501</v>
      </c>
      <c r="E389" t="s">
        <v>502</v>
      </c>
      <c r="F389" t="s">
        <v>754</v>
      </c>
      <c r="G389" t="s">
        <v>758</v>
      </c>
      <c r="H389" t="s">
        <v>761</v>
      </c>
      <c r="I389" t="s">
        <v>762</v>
      </c>
      <c r="J389" t="s">
        <v>763</v>
      </c>
      <c r="K389" t="s">
        <v>764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 s="8"/>
      <c r="S389" s="8"/>
      <c r="T389" s="8"/>
      <c r="U389" s="8"/>
      <c r="V389" s="8">
        <v>85949430</v>
      </c>
      <c r="W389" s="8">
        <v>119052947.2</v>
      </c>
      <c r="X389" s="8"/>
      <c r="Y389" s="8"/>
      <c r="Z389" s="8"/>
      <c r="AA389" s="8"/>
      <c r="AB389" s="8">
        <v>9987683</v>
      </c>
      <c r="AC389" s="8">
        <v>69528743.659999996</v>
      </c>
      <c r="AD389"/>
      <c r="AE389"/>
      <c r="AF389"/>
      <c r="AG389"/>
      <c r="AH389">
        <v>11.62</v>
      </c>
      <c r="AI389">
        <v>58.4</v>
      </c>
      <c r="AJ389" s="8"/>
      <c r="AK389" s="8"/>
      <c r="AL389" s="8"/>
      <c r="AM389" s="8"/>
      <c r="AN389" s="8">
        <v>85949430</v>
      </c>
      <c r="AO389" s="8">
        <v>119052947.2</v>
      </c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>
        <v>220296760</v>
      </c>
      <c r="BJ389" s="8"/>
      <c r="BK389" s="8">
        <v>72101605</v>
      </c>
      <c r="BL389"/>
      <c r="BM389">
        <v>32.729300000000002</v>
      </c>
      <c r="BN389" s="10">
        <v>1</v>
      </c>
      <c r="BO389" s="10">
        <v>28350000</v>
      </c>
      <c r="BP389" s="10">
        <v>28350000</v>
      </c>
      <c r="BQ389" s="10">
        <v>100</v>
      </c>
      <c r="BR389" s="10"/>
      <c r="BS389" s="10"/>
      <c r="BT389" s="10"/>
      <c r="BU389" s="10"/>
      <c r="BV389" s="1" t="str">
        <f>Запрос1[[#This Row],[Менеджер]]</f>
        <v>Бориленко Александр Александрович</v>
      </c>
      <c r="BW389" s="1" t="str">
        <f>Запрос1[[#This Row],[Дирекция]]</f>
        <v>Восточная дирекция</v>
      </c>
      <c r="BX389" s="1" t="str">
        <f t="shared" si="6"/>
        <v>ТОО "Мойылды-Байқонур"</v>
      </c>
      <c r="BY389" s="1" t="str">
        <f t="shared" si="6"/>
        <v>041240006322</v>
      </c>
      <c r="CA389" t="str">
        <f>Запрос1[[#This Row],[родитель]]</f>
        <v>ТОО "Мойылды-Байқонур"</v>
      </c>
      <c r="CB389" t="str">
        <f>Запрос1[[#This Row],[БИНРодителя]]</f>
        <v>041240006322</v>
      </c>
    </row>
    <row r="390" spans="1:80" x14ac:dyDescent="0.3">
      <c r="A390" t="s">
        <v>11040</v>
      </c>
      <c r="B390" t="s">
        <v>500</v>
      </c>
      <c r="C390" t="s">
        <v>521</v>
      </c>
      <c r="D390" t="s">
        <v>501</v>
      </c>
      <c r="E390" t="s">
        <v>502</v>
      </c>
      <c r="F390" t="s">
        <v>514</v>
      </c>
      <c r="G390" t="s">
        <v>848</v>
      </c>
      <c r="H390" t="s">
        <v>849</v>
      </c>
      <c r="I390" t="s">
        <v>850</v>
      </c>
      <c r="J390" t="s">
        <v>850</v>
      </c>
      <c r="K390" t="s">
        <v>849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 s="8"/>
      <c r="S390" s="8"/>
      <c r="T390" s="8"/>
      <c r="U390" s="8"/>
      <c r="V390" s="8"/>
      <c r="W390" s="8">
        <v>5071200</v>
      </c>
      <c r="X390" s="8"/>
      <c r="Y390" s="8"/>
      <c r="Z390" s="8"/>
      <c r="AA390" s="8"/>
      <c r="AB390" s="8"/>
      <c r="AC390" s="8">
        <v>5071200</v>
      </c>
      <c r="AD390"/>
      <c r="AE390"/>
      <c r="AF390"/>
      <c r="AG390"/>
      <c r="AH390"/>
      <c r="AI390">
        <v>100</v>
      </c>
      <c r="AJ390" s="8"/>
      <c r="AK390" s="8"/>
      <c r="AL390" s="8"/>
      <c r="AM390" s="8"/>
      <c r="AN390" s="8"/>
      <c r="AO390" s="8">
        <v>5071200</v>
      </c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/>
      <c r="BM390"/>
      <c r="BN390" s="10">
        <v>1</v>
      </c>
      <c r="BO390" s="10">
        <v>1112000</v>
      </c>
      <c r="BP390" s="10">
        <v>1112000</v>
      </c>
      <c r="BQ390" s="10">
        <v>100</v>
      </c>
      <c r="BR390" s="10"/>
      <c r="BS390" s="10"/>
      <c r="BT390" s="10"/>
      <c r="BU390" s="10"/>
      <c r="BV390" s="1" t="str">
        <f>Запрос1[[#This Row],[Менеджер]]</f>
        <v>Бориленко Александр Александрович</v>
      </c>
      <c r="BW390" s="1" t="str">
        <f>Запрос1[[#This Row],[Дирекция]]</f>
        <v>Восточная дирекция</v>
      </c>
      <c r="BX390" s="1" t="str">
        <f t="shared" si="6"/>
        <v>КХ в форме ПТ "Сахаров В.А."</v>
      </c>
      <c r="BY390" s="1" t="str">
        <f t="shared" si="6"/>
        <v>050264027915</v>
      </c>
      <c r="CA390" t="str">
        <f>Запрос1[[#This Row],[родитель]]</f>
        <v>КХ в форме ПТ "Сахаров В.А."</v>
      </c>
      <c r="CB390" t="str">
        <f>Запрос1[[#This Row],[БИНРодителя]]</f>
        <v>050264027915</v>
      </c>
    </row>
    <row r="391" spans="1:80" x14ac:dyDescent="0.3">
      <c r="A391" t="s">
        <v>11040</v>
      </c>
      <c r="B391" t="s">
        <v>500</v>
      </c>
      <c r="C391" t="s">
        <v>521</v>
      </c>
      <c r="D391" t="s">
        <v>501</v>
      </c>
      <c r="E391" t="s">
        <v>502</v>
      </c>
      <c r="F391" t="s">
        <v>1234</v>
      </c>
      <c r="G391" t="s">
        <v>1235</v>
      </c>
      <c r="H391" t="s">
        <v>856</v>
      </c>
      <c r="I391" t="s">
        <v>857</v>
      </c>
      <c r="J391" t="s">
        <v>1240</v>
      </c>
      <c r="K391" t="s">
        <v>1241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/>
      <c r="AE391"/>
      <c r="AF391"/>
      <c r="AG391"/>
      <c r="AH391"/>
      <c r="AI391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/>
      <c r="BM391"/>
      <c r="BN391" s="10">
        <v>1</v>
      </c>
      <c r="BO391" s="10">
        <v>2013000</v>
      </c>
      <c r="BP391" s="10">
        <v>2013000</v>
      </c>
      <c r="BQ391" s="10">
        <v>100</v>
      </c>
      <c r="BR391" s="10"/>
      <c r="BS391" s="10"/>
      <c r="BT391" s="10"/>
      <c r="BU391" s="10"/>
      <c r="BV391" s="1" t="str">
        <f>Запрос1[[#This Row],[Менеджер]]</f>
        <v>Бориленко Александр Александрович</v>
      </c>
      <c r="BW391" s="1" t="str">
        <f>Запрос1[[#This Row],[Дирекция]]</f>
        <v>Восточная дирекция</v>
      </c>
      <c r="BX391" s="1" t="str">
        <f t="shared" si="6"/>
        <v>КХ «Рауш А.А.»</v>
      </c>
      <c r="BY391" s="1" t="str">
        <f t="shared" si="6"/>
        <v>790327301891</v>
      </c>
      <c r="CA391" t="str">
        <f>Запрос1[[#This Row],[родитель]]</f>
        <v>КХ «Рауш А.А.»</v>
      </c>
      <c r="CB391" t="str">
        <f>Запрос1[[#This Row],[БИНРодителя]]</f>
        <v>790327301891</v>
      </c>
    </row>
    <row r="392" spans="1:80" x14ac:dyDescent="0.3">
      <c r="A392" t="s">
        <v>11040</v>
      </c>
      <c r="B392" t="s">
        <v>765</v>
      </c>
      <c r="C392"/>
      <c r="D392"/>
      <c r="E392"/>
      <c r="F392"/>
      <c r="G392"/>
      <c r="H392" t="s">
        <v>768</v>
      </c>
      <c r="I392" t="s">
        <v>769</v>
      </c>
      <c r="J392" t="s">
        <v>770</v>
      </c>
      <c r="K392" t="s">
        <v>771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 s="8"/>
      <c r="S392" s="8"/>
      <c r="T392" s="8"/>
      <c r="U392" s="8">
        <v>25452410</v>
      </c>
      <c r="V392" s="8"/>
      <c r="W392" s="8"/>
      <c r="X392" s="8"/>
      <c r="Y392" s="8"/>
      <c r="Z392" s="8"/>
      <c r="AA392" s="8">
        <v>12726205</v>
      </c>
      <c r="AB392" s="8"/>
      <c r="AC392" s="8"/>
      <c r="AD392"/>
      <c r="AE392"/>
      <c r="AF392"/>
      <c r="AG392">
        <v>50</v>
      </c>
      <c r="AH392"/>
      <c r="AI392"/>
      <c r="AJ392" s="8"/>
      <c r="AK392" s="8"/>
      <c r="AL392" s="8"/>
      <c r="AM392" s="8">
        <v>25452410</v>
      </c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>
        <v>207802610</v>
      </c>
      <c r="BI392" s="8"/>
      <c r="BJ392" s="8">
        <v>112277210</v>
      </c>
      <c r="BK392" s="8"/>
      <c r="BL392">
        <v>54.030700000000003</v>
      </c>
      <c r="BM392"/>
      <c r="BN392" s="10">
        <v>0</v>
      </c>
      <c r="BO392" s="10"/>
      <c r="BP392" s="10"/>
      <c r="BQ392" s="10"/>
      <c r="BR392" s="10"/>
      <c r="BS392" s="10"/>
      <c r="BT392" s="10"/>
      <c r="BU392" s="10"/>
      <c r="BV392" s="1" t="str">
        <f>Запрос1[[#This Row],[Менеджер]]</f>
        <v>Дробышев Дмитрий</v>
      </c>
      <c r="BW392" s="1" t="str">
        <f>Запрос1[[#This Row],[Дирекция]]</f>
        <v>Восточная дирекция</v>
      </c>
      <c r="BX392" s="1" t="str">
        <f t="shared" si="6"/>
        <v>ПТ К/Х «Роща</v>
      </c>
      <c r="BY392" s="1" t="str">
        <f t="shared" si="6"/>
        <v>050664025105</v>
      </c>
      <c r="CA392" t="str">
        <f>Запрос1[[#This Row],[родитель]]</f>
        <v>ПТ К/Х «Роща</v>
      </c>
      <c r="CB392" t="str">
        <f>Запрос1[[#This Row],[БИНРодителя]]</f>
        <v>050664025105</v>
      </c>
    </row>
    <row r="393" spans="1:80" x14ac:dyDescent="0.3">
      <c r="A393" t="s">
        <v>11040</v>
      </c>
      <c r="B393" t="s">
        <v>765</v>
      </c>
      <c r="C393"/>
      <c r="D393" t="s">
        <v>501</v>
      </c>
      <c r="E393" t="s">
        <v>519</v>
      </c>
      <c r="F393" t="s">
        <v>530</v>
      </c>
      <c r="G393" t="s">
        <v>531</v>
      </c>
      <c r="H393" t="s">
        <v>532</v>
      </c>
      <c r="I393" t="s">
        <v>533</v>
      </c>
      <c r="J393" t="s">
        <v>533</v>
      </c>
      <c r="K393" t="s">
        <v>532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 s="8"/>
      <c r="S393" s="8"/>
      <c r="T393" s="8"/>
      <c r="U393" s="8">
        <v>3077660.8</v>
      </c>
      <c r="V393" s="8"/>
      <c r="W393" s="8"/>
      <c r="X393" s="8"/>
      <c r="Y393" s="8"/>
      <c r="Z393" s="8"/>
      <c r="AA393" s="8">
        <v>1538830.4</v>
      </c>
      <c r="AB393" s="8"/>
      <c r="AC393" s="8"/>
      <c r="AD393"/>
      <c r="AE393"/>
      <c r="AF393"/>
      <c r="AG393">
        <v>50</v>
      </c>
      <c r="AH393"/>
      <c r="AI393"/>
      <c r="AJ393" s="8"/>
      <c r="AK393" s="8"/>
      <c r="AL393" s="8"/>
      <c r="AM393" s="8">
        <v>3077660.8</v>
      </c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>
        <v>132612952</v>
      </c>
      <c r="BI393" s="8"/>
      <c r="BJ393" s="8">
        <v>8375320</v>
      </c>
      <c r="BK393" s="8"/>
      <c r="BL393">
        <v>6.3155999999999999</v>
      </c>
      <c r="BM393"/>
      <c r="BN393" s="10">
        <v>0</v>
      </c>
      <c r="BO393" s="10"/>
      <c r="BP393" s="10"/>
      <c r="BQ393" s="10"/>
      <c r="BR393" s="10"/>
      <c r="BS393" s="10"/>
      <c r="BT393" s="10"/>
      <c r="BU393" s="10"/>
      <c r="BV393" s="1" t="str">
        <f>Запрос1[[#This Row],[Менеджер]]</f>
        <v>Дробышев Дмитрий</v>
      </c>
      <c r="BW393" s="1" t="str">
        <f>Запрос1[[#This Row],[Дирекция]]</f>
        <v>Восточная дирекция</v>
      </c>
      <c r="BX393" s="1" t="str">
        <f t="shared" si="6"/>
        <v>ТОО "Колос-Агро"</v>
      </c>
      <c r="BY393" s="1" t="str">
        <f t="shared" si="6"/>
        <v>041240000726</v>
      </c>
      <c r="CA393" t="str">
        <f>Запрос1[[#This Row],[родитель]]</f>
        <v>ТОО "Колос-Агро"</v>
      </c>
      <c r="CB393" t="str">
        <f>Запрос1[[#This Row],[БИНРодителя]]</f>
        <v>041240000726</v>
      </c>
    </row>
    <row r="394" spans="1:80" x14ac:dyDescent="0.3">
      <c r="A394" t="s">
        <v>11040</v>
      </c>
      <c r="B394" t="s">
        <v>765</v>
      </c>
      <c r="C394"/>
      <c r="D394" t="s">
        <v>501</v>
      </c>
      <c r="E394" t="s">
        <v>519</v>
      </c>
      <c r="F394" t="s">
        <v>733</v>
      </c>
      <c r="G394" t="s">
        <v>11199</v>
      </c>
      <c r="H394" t="s">
        <v>11204</v>
      </c>
      <c r="I394" t="s">
        <v>11205</v>
      </c>
      <c r="J394" t="s">
        <v>11205</v>
      </c>
      <c r="K394" t="s">
        <v>11204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 s="8"/>
      <c r="S394" s="8"/>
      <c r="T394" s="8"/>
      <c r="U394" s="8"/>
      <c r="V394" s="8"/>
      <c r="W394" s="8">
        <v>347740</v>
      </c>
      <c r="X394" s="8"/>
      <c r="Y394" s="8"/>
      <c r="Z394" s="8"/>
      <c r="AA394" s="8"/>
      <c r="AB394" s="8"/>
      <c r="AC394" s="8">
        <v>347740</v>
      </c>
      <c r="AD394"/>
      <c r="AE394"/>
      <c r="AF394"/>
      <c r="AG394"/>
      <c r="AH394"/>
      <c r="AI394">
        <v>100</v>
      </c>
      <c r="AJ394" s="8"/>
      <c r="AK394" s="8"/>
      <c r="AL394" s="8"/>
      <c r="AM394" s="8"/>
      <c r="AN394" s="8"/>
      <c r="AO394" s="8">
        <v>347740</v>
      </c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/>
      <c r="BM394"/>
      <c r="BN394" s="10">
        <v>0</v>
      </c>
      <c r="BO394" s="10"/>
      <c r="BP394" s="10"/>
      <c r="BQ394" s="10"/>
      <c r="BR394" s="10"/>
      <c r="BS394" s="10"/>
      <c r="BT394" s="10"/>
      <c r="BU394" s="10"/>
      <c r="BV394" s="1" t="str">
        <f>Запрос1[[#This Row],[Менеджер]]</f>
        <v>Дробышев Дмитрий</v>
      </c>
      <c r="BW394" s="1" t="str">
        <f>Запрос1[[#This Row],[Дирекция]]</f>
        <v>Восточная дирекция</v>
      </c>
      <c r="BX394" s="1" t="e">
        <f t="shared" si="6"/>
        <v>#N/A</v>
      </c>
      <c r="BY394" s="1" t="e">
        <f t="shared" si="6"/>
        <v>#N/A</v>
      </c>
      <c r="CA394" t="e">
        <f>VLOOKUP(Запрос1[[#This Row],[БИНКХ]],'[2]Группы компаний'!$A:$E,4,0)</f>
        <v>#N/A</v>
      </c>
      <c r="CB394" t="e">
        <f>VLOOKUP(CA394,$H:$I,2,0)</f>
        <v>#N/A</v>
      </c>
    </row>
    <row r="395" spans="1:80" x14ac:dyDescent="0.3">
      <c r="A395" t="s">
        <v>11040</v>
      </c>
      <c r="B395" t="s">
        <v>765</v>
      </c>
      <c r="C395" t="s">
        <v>521</v>
      </c>
      <c r="D395" t="s">
        <v>501</v>
      </c>
      <c r="E395" t="s">
        <v>507</v>
      </c>
      <c r="F395" t="s">
        <v>737</v>
      </c>
      <c r="G395" t="s">
        <v>738</v>
      </c>
      <c r="H395" t="s">
        <v>1047</v>
      </c>
      <c r="I395" t="s">
        <v>1046</v>
      </c>
      <c r="J395" t="s">
        <v>1045</v>
      </c>
      <c r="K395" t="s">
        <v>1044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 s="8"/>
      <c r="S395" s="8"/>
      <c r="T395" s="8"/>
      <c r="U395" s="8"/>
      <c r="V395" s="8">
        <v>1378800</v>
      </c>
      <c r="W395" s="8"/>
      <c r="X395" s="8"/>
      <c r="Y395" s="8"/>
      <c r="Z395" s="8"/>
      <c r="AA395" s="8"/>
      <c r="AB395" s="8">
        <v>1378800</v>
      </c>
      <c r="AC395" s="8"/>
      <c r="AD395"/>
      <c r="AE395"/>
      <c r="AF395"/>
      <c r="AG395"/>
      <c r="AH395">
        <v>100</v>
      </c>
      <c r="AI395"/>
      <c r="AJ395" s="8"/>
      <c r="AK395" s="8"/>
      <c r="AL395" s="8"/>
      <c r="AM395" s="8"/>
      <c r="AN395" s="8">
        <v>1378800</v>
      </c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/>
      <c r="BM395"/>
      <c r="BN395" s="10">
        <v>0</v>
      </c>
      <c r="BO395" s="10"/>
      <c r="BP395" s="10"/>
      <c r="BQ395" s="10"/>
      <c r="BR395" s="10"/>
      <c r="BS395" s="10"/>
      <c r="BT395" s="10"/>
      <c r="BU395" s="10"/>
      <c r="BV395" s="1" t="str">
        <f>Запрос1[[#This Row],[Менеджер]]</f>
        <v>Дробышев Дмитрий</v>
      </c>
      <c r="BW395" s="1" t="str">
        <f>Запрос1[[#This Row],[Дирекция]]</f>
        <v>Восточная дирекция</v>
      </c>
      <c r="BX395" s="1" t="str">
        <f t="shared" si="6"/>
        <v>ТОО "Санур-Агро"</v>
      </c>
      <c r="BY395" s="1" t="str">
        <f t="shared" si="6"/>
        <v>100340019537</v>
      </c>
      <c r="CA395" t="str">
        <f>Запрос1[[#This Row],[родитель]]</f>
        <v>ТОО "Санур-Агро"</v>
      </c>
      <c r="CB395" t="str">
        <f>Запрос1[[#This Row],[БИНРодителя]]</f>
        <v>100340019537</v>
      </c>
    </row>
    <row r="396" spans="1:80" x14ac:dyDescent="0.3">
      <c r="A396" t="s">
        <v>11040</v>
      </c>
      <c r="B396" t="s">
        <v>765</v>
      </c>
      <c r="C396" t="s">
        <v>521</v>
      </c>
      <c r="D396" t="s">
        <v>501</v>
      </c>
      <c r="E396" t="s">
        <v>507</v>
      </c>
      <c r="F396" t="s">
        <v>777</v>
      </c>
      <c r="G396" t="s">
        <v>1194</v>
      </c>
      <c r="H396" t="s">
        <v>764</v>
      </c>
      <c r="I396" t="s">
        <v>763</v>
      </c>
      <c r="J396" t="s">
        <v>1195</v>
      </c>
      <c r="K396" t="s">
        <v>1196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 s="8">
        <v>10372135</v>
      </c>
      <c r="S396" s="8">
        <v>1247500</v>
      </c>
      <c r="T396" s="8">
        <v>23708262</v>
      </c>
      <c r="U396" s="8">
        <v>26825779.399999999</v>
      </c>
      <c r="V396" s="8">
        <v>58231690</v>
      </c>
      <c r="W396" s="8">
        <v>51598314</v>
      </c>
      <c r="X396" s="8">
        <v>400500</v>
      </c>
      <c r="Y396" s="8">
        <v>812500</v>
      </c>
      <c r="Z396" s="8">
        <v>585000</v>
      </c>
      <c r="AA396" s="8">
        <v>26823479.399999999</v>
      </c>
      <c r="AB396" s="8">
        <v>19116605</v>
      </c>
      <c r="AC396" s="8">
        <v>31251104.600000001</v>
      </c>
      <c r="AD396">
        <v>3.86</v>
      </c>
      <c r="AE396">
        <v>65.13</v>
      </c>
      <c r="AF396">
        <v>2.4700000000000002</v>
      </c>
      <c r="AG396">
        <v>99.99</v>
      </c>
      <c r="AH396">
        <v>32.83</v>
      </c>
      <c r="AI396">
        <v>60.57</v>
      </c>
      <c r="AJ396" s="8">
        <v>10372135</v>
      </c>
      <c r="AK396" s="8">
        <v>1247500</v>
      </c>
      <c r="AL396" s="8">
        <v>23708262</v>
      </c>
      <c r="AM396" s="8">
        <v>26816419.399999999</v>
      </c>
      <c r="AN396" s="8">
        <v>58231690</v>
      </c>
      <c r="AO396" s="8">
        <v>51598314</v>
      </c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>
        <v>59373503.399999999</v>
      </c>
      <c r="BI396" s="8">
        <v>73050490</v>
      </c>
      <c r="BJ396" s="8">
        <v>26089094.399999999</v>
      </c>
      <c r="BK396" s="8">
        <v>49559210</v>
      </c>
      <c r="BL396">
        <v>43.940600000000003</v>
      </c>
      <c r="BM396">
        <v>67.842399999999998</v>
      </c>
      <c r="BN396" s="10">
        <v>1</v>
      </c>
      <c r="BO396" s="10">
        <v>20160000</v>
      </c>
      <c r="BP396" s="10">
        <v>20160000</v>
      </c>
      <c r="BQ396" s="10">
        <v>100</v>
      </c>
      <c r="BR396" s="10"/>
      <c r="BS396" s="10"/>
      <c r="BT396" s="10"/>
      <c r="BU396" s="10"/>
      <c r="BV396" s="1" t="str">
        <f>Запрос1[[#This Row],[Менеджер]]</f>
        <v>Дробышев Дмитрий</v>
      </c>
      <c r="BW396" s="1" t="str">
        <f>Запрос1[[#This Row],[Дирекция]]</f>
        <v>Восточная дирекция</v>
      </c>
      <c r="BX396" s="1" t="str">
        <f t="shared" si="6"/>
        <v>ТОО "Мойылды-Байқонур"</v>
      </c>
      <c r="BY396" s="1" t="str">
        <f t="shared" si="6"/>
        <v>041240006322</v>
      </c>
      <c r="CA396" t="str">
        <f>VLOOKUP(Запрос1[[#This Row],[БИНКХ]],'[2]Группы компаний'!$A:$E,4,0)</f>
        <v>ТОО "Мойылды-Байқонур"</v>
      </c>
      <c r="CB396" t="str">
        <f>VLOOKUP(CA396,$H:$I,2,0)</f>
        <v>041240006322</v>
      </c>
    </row>
    <row r="397" spans="1:80" x14ac:dyDescent="0.3">
      <c r="A397" t="s">
        <v>11040</v>
      </c>
      <c r="B397" t="s">
        <v>765</v>
      </c>
      <c r="C397" t="s">
        <v>521</v>
      </c>
      <c r="D397" t="s">
        <v>501</v>
      </c>
      <c r="E397" t="s">
        <v>507</v>
      </c>
      <c r="F397" t="s">
        <v>777</v>
      </c>
      <c r="G397" t="s">
        <v>778</v>
      </c>
      <c r="H397" t="s">
        <v>779</v>
      </c>
      <c r="I397" t="s">
        <v>780</v>
      </c>
      <c r="J397" t="s">
        <v>781</v>
      </c>
      <c r="K397" t="s">
        <v>782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1</v>
      </c>
      <c r="R397" s="8"/>
      <c r="S397" s="8"/>
      <c r="T397" s="8">
        <v>7442900</v>
      </c>
      <c r="U397" s="8">
        <v>14130300</v>
      </c>
      <c r="V397" s="8">
        <v>26018915</v>
      </c>
      <c r="W397" s="8">
        <v>43160830</v>
      </c>
      <c r="X397" s="8"/>
      <c r="Y397" s="8"/>
      <c r="Z397" s="8">
        <v>7442900</v>
      </c>
      <c r="AA397" s="8">
        <v>14130300</v>
      </c>
      <c r="AB397" s="8">
        <v>26018915</v>
      </c>
      <c r="AC397" s="8">
        <v>43160830</v>
      </c>
      <c r="AD397"/>
      <c r="AE397"/>
      <c r="AF397">
        <v>100</v>
      </c>
      <c r="AG397">
        <v>100</v>
      </c>
      <c r="AH397">
        <v>100</v>
      </c>
      <c r="AI397">
        <v>100</v>
      </c>
      <c r="AJ397" s="8"/>
      <c r="AK397" s="8"/>
      <c r="AL397" s="8">
        <v>7442900</v>
      </c>
      <c r="AM397" s="8">
        <v>14130300</v>
      </c>
      <c r="AN397" s="8">
        <v>26018915</v>
      </c>
      <c r="AO397" s="8">
        <v>43160830</v>
      </c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>
        <v>65809250</v>
      </c>
      <c r="BI397" s="8">
        <v>27651775</v>
      </c>
      <c r="BJ397" s="8">
        <v>22423970</v>
      </c>
      <c r="BK397" s="8">
        <v>24303355</v>
      </c>
      <c r="BL397">
        <v>34.074100000000001</v>
      </c>
      <c r="BM397">
        <v>87.890699999999995</v>
      </c>
      <c r="BN397" s="10">
        <v>0</v>
      </c>
      <c r="BO397" s="10"/>
      <c r="BP397" s="10"/>
      <c r="BQ397" s="10"/>
      <c r="BR397" s="10"/>
      <c r="BS397" s="10"/>
      <c r="BT397" s="10"/>
      <c r="BU397" s="10"/>
      <c r="BV397" s="1" t="str">
        <f>Запрос1[[#This Row],[Менеджер]]</f>
        <v>Дробышев Дмитрий</v>
      </c>
      <c r="BW397" s="1" t="str">
        <f>Запрос1[[#This Row],[Дирекция]]</f>
        <v>Восточная дирекция</v>
      </c>
      <c r="BX397" s="1" t="str">
        <f t="shared" si="6"/>
        <v>ТОО "Беловодье Алтая"</v>
      </c>
      <c r="BY397" s="1" t="str">
        <f t="shared" si="6"/>
        <v>041240002934</v>
      </c>
      <c r="CA397" t="str">
        <f>Запрос1[[#This Row],[родитель]]</f>
        <v>ТОО "Беловодье Алтая"</v>
      </c>
      <c r="CB397" t="str">
        <f>Запрос1[[#This Row],[БИНРодителя]]</f>
        <v>041240002934</v>
      </c>
    </row>
    <row r="398" spans="1:80" x14ac:dyDescent="0.3">
      <c r="A398" t="s">
        <v>11040</v>
      </c>
      <c r="B398" t="s">
        <v>765</v>
      </c>
      <c r="C398" t="s">
        <v>521</v>
      </c>
      <c r="D398" t="s">
        <v>501</v>
      </c>
      <c r="E398" t="s">
        <v>1938</v>
      </c>
      <c r="F398"/>
      <c r="G398" t="s">
        <v>1939</v>
      </c>
      <c r="H398" t="s">
        <v>1940</v>
      </c>
      <c r="I398" t="s">
        <v>1941</v>
      </c>
      <c r="J398" t="s">
        <v>1941</v>
      </c>
      <c r="K398" t="s">
        <v>1940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1</v>
      </c>
      <c r="R398" s="8"/>
      <c r="S398" s="8"/>
      <c r="T398" s="8">
        <v>314740</v>
      </c>
      <c r="U398" s="8"/>
      <c r="V398" s="8">
        <v>1413770</v>
      </c>
      <c r="W398" s="8">
        <v>260000</v>
      </c>
      <c r="X398" s="8"/>
      <c r="Y398" s="8"/>
      <c r="Z398" s="8">
        <v>314740</v>
      </c>
      <c r="AA398" s="8"/>
      <c r="AB398" s="8">
        <v>1413770</v>
      </c>
      <c r="AC398" s="8">
        <v>260000</v>
      </c>
      <c r="AD398"/>
      <c r="AE398"/>
      <c r="AF398">
        <v>100</v>
      </c>
      <c r="AG398"/>
      <c r="AH398">
        <v>100</v>
      </c>
      <c r="AI398">
        <v>100</v>
      </c>
      <c r="AJ398" s="8"/>
      <c r="AK398" s="8"/>
      <c r="AL398" s="8">
        <v>314740</v>
      </c>
      <c r="AM398" s="8"/>
      <c r="AN398" s="8">
        <v>1413770</v>
      </c>
      <c r="AO398" s="8">
        <v>260000</v>
      </c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/>
      <c r="BM398"/>
      <c r="BN398" s="10">
        <v>0</v>
      </c>
      <c r="BO398" s="10"/>
      <c r="BP398" s="10"/>
      <c r="BQ398" s="10"/>
      <c r="BR398" s="10"/>
      <c r="BS398" s="10"/>
      <c r="BT398" s="10"/>
      <c r="BU398" s="10"/>
      <c r="BV398" s="1" t="str">
        <f>Запрос1[[#This Row],[Менеджер]]</f>
        <v>Дробышев Дмитрий</v>
      </c>
      <c r="BW398" s="1" t="str">
        <f>Запрос1[[#This Row],[Дирекция]]</f>
        <v>Восточная дирекция</v>
      </c>
      <c r="BX398" s="1" t="e">
        <f t="shared" si="6"/>
        <v>#N/A</v>
      </c>
      <c r="BY398" s="1" t="e">
        <f t="shared" si="6"/>
        <v>#N/A</v>
      </c>
      <c r="CA398" t="e">
        <f>VLOOKUP(Запрос1[[#This Row],[БИНКХ]],'[2]Группы компаний'!$A:$E,4,0)</f>
        <v>#N/A</v>
      </c>
      <c r="CB398" t="e">
        <f>VLOOKUP(CA398,$H:$I,2,0)</f>
        <v>#N/A</v>
      </c>
    </row>
    <row r="399" spans="1:80" x14ac:dyDescent="0.3">
      <c r="A399" t="s">
        <v>11040</v>
      </c>
      <c r="B399" t="s">
        <v>765</v>
      </c>
      <c r="C399" t="s">
        <v>521</v>
      </c>
      <c r="D399" t="s">
        <v>501</v>
      </c>
      <c r="E399" t="s">
        <v>741</v>
      </c>
      <c r="F399" t="s">
        <v>832</v>
      </c>
      <c r="G399" t="s">
        <v>833</v>
      </c>
      <c r="H399" t="s">
        <v>834</v>
      </c>
      <c r="I399" t="s">
        <v>835</v>
      </c>
      <c r="J399" t="s">
        <v>1324</v>
      </c>
      <c r="K399" t="s">
        <v>1325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 s="8"/>
      <c r="S399" s="8"/>
      <c r="T399" s="8">
        <v>2100000</v>
      </c>
      <c r="U399" s="8"/>
      <c r="V399" s="8"/>
      <c r="W399" s="8"/>
      <c r="X399" s="8"/>
      <c r="Y399" s="8"/>
      <c r="Z399" s="8">
        <v>630000</v>
      </c>
      <c r="AA399" s="8"/>
      <c r="AB399" s="8"/>
      <c r="AC399" s="8"/>
      <c r="AD399"/>
      <c r="AE399"/>
      <c r="AF399">
        <v>30</v>
      </c>
      <c r="AG399"/>
      <c r="AH399"/>
      <c r="AI399"/>
      <c r="AJ399" s="8"/>
      <c r="AK399" s="8"/>
      <c r="AL399" s="8">
        <v>2100000</v>
      </c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/>
      <c r="BM399"/>
      <c r="BN399" s="10">
        <v>0</v>
      </c>
      <c r="BO399" s="10"/>
      <c r="BP399" s="10"/>
      <c r="BQ399" s="10"/>
      <c r="BR399" s="10"/>
      <c r="BS399" s="10"/>
      <c r="BT399" s="10"/>
      <c r="BU399" s="10"/>
      <c r="BV399" s="1" t="str">
        <f>Запрос1[[#This Row],[Менеджер]]</f>
        <v>Дробышев Дмитрий</v>
      </c>
      <c r="BW399" s="1" t="str">
        <f>Запрос1[[#This Row],[Дирекция]]</f>
        <v>Восточная дирекция</v>
      </c>
      <c r="BX399" s="1" t="str">
        <f t="shared" si="6"/>
        <v>КХ Багратион</v>
      </c>
      <c r="BY399" s="1" t="str">
        <f t="shared" si="6"/>
        <v>661226300444</v>
      </c>
      <c r="CA399" t="str">
        <f>Запрос1[[#This Row],[родитель]]</f>
        <v>КХ Багратион</v>
      </c>
      <c r="CB399" t="str">
        <f>Запрос1[[#This Row],[БИНРодителя]]</f>
        <v>661226300444</v>
      </c>
    </row>
    <row r="400" spans="1:80" x14ac:dyDescent="0.3">
      <c r="A400" t="s">
        <v>11040</v>
      </c>
      <c r="B400" t="s">
        <v>765</v>
      </c>
      <c r="C400" t="s">
        <v>521</v>
      </c>
      <c r="D400" t="s">
        <v>501</v>
      </c>
      <c r="E400" t="s">
        <v>746</v>
      </c>
      <c r="F400" t="s">
        <v>747</v>
      </c>
      <c r="G400"/>
      <c r="H400" t="s">
        <v>1103</v>
      </c>
      <c r="I400" t="s">
        <v>1104</v>
      </c>
      <c r="J400" t="s">
        <v>1104</v>
      </c>
      <c r="K400" t="s">
        <v>1103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 s="8"/>
      <c r="S400" s="8">
        <v>9767320</v>
      </c>
      <c r="T400" s="8">
        <v>18214000</v>
      </c>
      <c r="U400" s="8"/>
      <c r="V400" s="8"/>
      <c r="W400" s="8"/>
      <c r="X400" s="8"/>
      <c r="Y400" s="8">
        <v>9682000</v>
      </c>
      <c r="Z400" s="8">
        <v>6218800</v>
      </c>
      <c r="AA400" s="8"/>
      <c r="AB400" s="8"/>
      <c r="AC400" s="8"/>
      <c r="AD400"/>
      <c r="AE400">
        <v>99.13</v>
      </c>
      <c r="AF400">
        <v>34.14</v>
      </c>
      <c r="AG400"/>
      <c r="AH400"/>
      <c r="AI400"/>
      <c r="AJ400" s="8"/>
      <c r="AK400" s="8">
        <v>9767320</v>
      </c>
      <c r="AL400" s="8">
        <v>18214000</v>
      </c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/>
      <c r="BM400"/>
      <c r="BN400" s="10">
        <v>0</v>
      </c>
      <c r="BO400" s="10"/>
      <c r="BP400" s="10"/>
      <c r="BQ400" s="10"/>
      <c r="BR400" s="10"/>
      <c r="BS400" s="10"/>
      <c r="BT400" s="10"/>
      <c r="BU400" s="10"/>
      <c r="BV400" s="1" t="str">
        <f>Запрос1[[#This Row],[Менеджер]]</f>
        <v>Дробышев Дмитрий</v>
      </c>
      <c r="BW400" s="1" t="str">
        <f>Запрос1[[#This Row],[Дирекция]]</f>
        <v>Восточная дирекция</v>
      </c>
      <c r="BX400" s="1" t="str">
        <f t="shared" si="6"/>
        <v>ТОО "Агровосток"</v>
      </c>
      <c r="BY400" s="1" t="str">
        <f t="shared" si="6"/>
        <v>170340023855</v>
      </c>
      <c r="CA400" t="str">
        <f>Запрос1[[#This Row],[родитель]]</f>
        <v>ТОО "Агровосток"</v>
      </c>
      <c r="CB400" t="str">
        <f>Запрос1[[#This Row],[БИНРодителя]]</f>
        <v>170340023855</v>
      </c>
    </row>
    <row r="401" spans="1:80" x14ac:dyDescent="0.3">
      <c r="A401" t="s">
        <v>11040</v>
      </c>
      <c r="B401" t="s">
        <v>765</v>
      </c>
      <c r="C401" t="s">
        <v>521</v>
      </c>
      <c r="D401" t="s">
        <v>501</v>
      </c>
      <c r="E401" t="s">
        <v>746</v>
      </c>
      <c r="F401" t="s">
        <v>747</v>
      </c>
      <c r="G401"/>
      <c r="H401" t="s">
        <v>1105</v>
      </c>
      <c r="I401" t="s">
        <v>1106</v>
      </c>
      <c r="J401" t="s">
        <v>1106</v>
      </c>
      <c r="K401" t="s">
        <v>1105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1</v>
      </c>
      <c r="R401" s="8"/>
      <c r="S401" s="8"/>
      <c r="T401" s="8">
        <v>8793220</v>
      </c>
      <c r="U401" s="8">
        <v>16665600</v>
      </c>
      <c r="V401" s="8">
        <v>6171092</v>
      </c>
      <c r="W401" s="8">
        <v>4608000</v>
      </c>
      <c r="X401" s="8"/>
      <c r="Y401" s="8"/>
      <c r="Z401" s="8">
        <v>6358510</v>
      </c>
      <c r="AA401" s="8">
        <v>16665600</v>
      </c>
      <c r="AB401" s="8">
        <v>3412300</v>
      </c>
      <c r="AC401" s="8">
        <v>4608000</v>
      </c>
      <c r="AD401"/>
      <c r="AE401"/>
      <c r="AF401">
        <v>72.31</v>
      </c>
      <c r="AG401">
        <v>100</v>
      </c>
      <c r="AH401">
        <v>55.29</v>
      </c>
      <c r="AI401">
        <v>100</v>
      </c>
      <c r="AJ401" s="8"/>
      <c r="AK401" s="8"/>
      <c r="AL401" s="8">
        <v>8793220</v>
      </c>
      <c r="AM401" s="8">
        <v>16665600</v>
      </c>
      <c r="AN401" s="8">
        <v>6171092</v>
      </c>
      <c r="AO401" s="8">
        <v>4608000</v>
      </c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/>
      <c r="BM401"/>
      <c r="BN401" s="10">
        <v>0</v>
      </c>
      <c r="BO401" s="10"/>
      <c r="BP401" s="10"/>
      <c r="BQ401" s="10"/>
      <c r="BR401" s="10"/>
      <c r="BS401" s="10"/>
      <c r="BT401" s="10"/>
      <c r="BU401" s="10"/>
      <c r="BV401" s="1" t="str">
        <f>Запрос1[[#This Row],[Менеджер]]</f>
        <v>Дробышев Дмитрий</v>
      </c>
      <c r="BW401" s="1" t="str">
        <f>Запрос1[[#This Row],[Дирекция]]</f>
        <v>Восточная дирекция</v>
      </c>
      <c r="BX401" s="1" t="e">
        <f t="shared" si="6"/>
        <v>#N/A</v>
      </c>
      <c r="BY401" s="1" t="e">
        <f t="shared" si="6"/>
        <v>#N/A</v>
      </c>
      <c r="CA401" t="e">
        <f>VLOOKUP(Запрос1[[#This Row],[БИНКХ]],'[2]Группы компаний'!$A:$E,4,0)</f>
        <v>#N/A</v>
      </c>
      <c r="CB401" t="e">
        <f>VLOOKUP(CA401,$H:$I,2,0)</f>
        <v>#N/A</v>
      </c>
    </row>
    <row r="402" spans="1:80" x14ac:dyDescent="0.3">
      <c r="A402" t="s">
        <v>11040</v>
      </c>
      <c r="B402" t="s">
        <v>500</v>
      </c>
      <c r="C402" t="s">
        <v>521</v>
      </c>
      <c r="D402" t="s">
        <v>501</v>
      </c>
      <c r="E402" t="s">
        <v>519</v>
      </c>
      <c r="F402" t="s">
        <v>1784</v>
      </c>
      <c r="G402" t="s">
        <v>1785</v>
      </c>
      <c r="H402" t="s">
        <v>532</v>
      </c>
      <c r="I402" t="s">
        <v>533</v>
      </c>
      <c r="J402" t="s">
        <v>1786</v>
      </c>
      <c r="K402" t="s">
        <v>1787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 s="8"/>
      <c r="S402" s="8"/>
      <c r="T402" s="8"/>
      <c r="U402" s="8"/>
      <c r="V402" s="8"/>
      <c r="W402" s="8">
        <v>180000</v>
      </c>
      <c r="X402" s="8"/>
      <c r="Y402" s="8"/>
      <c r="Z402" s="8"/>
      <c r="AA402" s="8"/>
      <c r="AB402" s="8"/>
      <c r="AC402" s="8">
        <v>180000</v>
      </c>
      <c r="AD402"/>
      <c r="AE402"/>
      <c r="AF402"/>
      <c r="AG402"/>
      <c r="AH402"/>
      <c r="AI402">
        <v>100</v>
      </c>
      <c r="AJ402" s="8"/>
      <c r="AK402" s="8"/>
      <c r="AL402" s="8"/>
      <c r="AM402" s="8"/>
      <c r="AN402" s="8"/>
      <c r="AO402" s="8">
        <v>180000</v>
      </c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/>
      <c r="BM402"/>
      <c r="BN402" s="10">
        <v>1</v>
      </c>
      <c r="BO402" s="10">
        <v>8110000</v>
      </c>
      <c r="BP402" s="10">
        <v>8110000</v>
      </c>
      <c r="BQ402" s="10">
        <v>100</v>
      </c>
      <c r="BR402" s="10"/>
      <c r="BS402" s="10"/>
      <c r="BT402" s="10"/>
      <c r="BU402" s="10"/>
      <c r="BV402" s="1" t="str">
        <f>Запрос1[[#This Row],[Менеджер]]</f>
        <v>Бориленко Александр Александрович</v>
      </c>
      <c r="BW402" s="1" t="str">
        <f>Запрос1[[#This Row],[Дирекция]]</f>
        <v>Восточная дирекция</v>
      </c>
      <c r="BX402" s="1" t="str">
        <f t="shared" si="6"/>
        <v>ТОО "Колос-Агро"</v>
      </c>
      <c r="BY402" s="1" t="str">
        <f t="shared" si="6"/>
        <v>041240000726</v>
      </c>
      <c r="CA402" t="str">
        <f>Запрос1[[#This Row],[родитель]]</f>
        <v>ТОО "Колос-Агро"</v>
      </c>
      <c r="CB402" t="str">
        <f>Запрос1[[#This Row],[БИНРодителя]]</f>
        <v>041240000726</v>
      </c>
    </row>
    <row r="403" spans="1:80" x14ac:dyDescent="0.3">
      <c r="A403" t="s">
        <v>11040</v>
      </c>
      <c r="B403" t="s">
        <v>500</v>
      </c>
      <c r="C403" t="s">
        <v>521</v>
      </c>
      <c r="D403" t="s">
        <v>501</v>
      </c>
      <c r="E403" t="s">
        <v>519</v>
      </c>
      <c r="F403" t="s">
        <v>540</v>
      </c>
      <c r="G403" t="s">
        <v>772</v>
      </c>
      <c r="H403" t="s">
        <v>773</v>
      </c>
      <c r="I403" t="s">
        <v>774</v>
      </c>
      <c r="J403" t="s">
        <v>775</v>
      </c>
      <c r="K403" t="s">
        <v>776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 s="8"/>
      <c r="S403" s="8"/>
      <c r="T403" s="8"/>
      <c r="U403" s="8"/>
      <c r="V403" s="8">
        <v>1341000</v>
      </c>
      <c r="W403" s="8"/>
      <c r="X403" s="8"/>
      <c r="Y403" s="8"/>
      <c r="Z403" s="8"/>
      <c r="AA403" s="8"/>
      <c r="AB403" s="8">
        <v>1206900</v>
      </c>
      <c r="AC403" s="8"/>
      <c r="AD403"/>
      <c r="AE403"/>
      <c r="AF403"/>
      <c r="AG403"/>
      <c r="AH403">
        <v>90</v>
      </c>
      <c r="AI403"/>
      <c r="AJ403" s="8"/>
      <c r="AK403" s="8"/>
      <c r="AL403" s="8"/>
      <c r="AM403" s="8"/>
      <c r="AN403" s="8">
        <v>1341000</v>
      </c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>
        <v>425519038.10000002</v>
      </c>
      <c r="BJ403" s="8"/>
      <c r="BK403" s="8">
        <v>1341000</v>
      </c>
      <c r="BL403"/>
      <c r="BM403">
        <v>0.31509999999999999</v>
      </c>
      <c r="BN403" s="10">
        <v>0</v>
      </c>
      <c r="BO403" s="10"/>
      <c r="BP403" s="10"/>
      <c r="BQ403" s="10"/>
      <c r="BR403" s="10"/>
      <c r="BS403" s="10"/>
      <c r="BT403" s="10"/>
      <c r="BU403" s="10"/>
      <c r="BV403" s="1" t="str">
        <f>Запрос1[[#This Row],[Менеджер]]</f>
        <v>Бориленко Александр Александрович</v>
      </c>
      <c r="BW403" s="1" t="str">
        <f>Запрос1[[#This Row],[Дирекция]]</f>
        <v>Восточная дирекция</v>
      </c>
      <c r="BX403" s="1" t="str">
        <f t="shared" si="6"/>
        <v>ТОО "ЗАЩИТА УБА"</v>
      </c>
      <c r="BY403" s="1" t="str">
        <f t="shared" si="6"/>
        <v>070440000908</v>
      </c>
      <c r="CA403" t="str">
        <f>Запрос1[[#This Row],[родитель]]</f>
        <v>ТОО "ЗАЩИТА УБА"</v>
      </c>
      <c r="CB403" t="str">
        <f>Запрос1[[#This Row],[БИНРодителя]]</f>
        <v>070440000908</v>
      </c>
    </row>
    <row r="404" spans="1:80" x14ac:dyDescent="0.3">
      <c r="A404" t="s">
        <v>11040</v>
      </c>
      <c r="B404" t="s">
        <v>500</v>
      </c>
      <c r="C404" t="s">
        <v>521</v>
      </c>
      <c r="D404" t="s">
        <v>501</v>
      </c>
      <c r="E404" t="s">
        <v>507</v>
      </c>
      <c r="F404" t="s">
        <v>553</v>
      </c>
      <c r="G404" t="s">
        <v>554</v>
      </c>
      <c r="H404" t="s">
        <v>1848</v>
      </c>
      <c r="I404" t="s">
        <v>1847</v>
      </c>
      <c r="J404" t="s">
        <v>556</v>
      </c>
      <c r="K404" t="s">
        <v>555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 s="8"/>
      <c r="S404" s="8"/>
      <c r="T404" s="8"/>
      <c r="U404" s="8"/>
      <c r="V404" s="8">
        <v>4535850</v>
      </c>
      <c r="W404" s="8"/>
      <c r="X404" s="8"/>
      <c r="Y404" s="8"/>
      <c r="Z404" s="8"/>
      <c r="AA404" s="8"/>
      <c r="AB404" s="8">
        <v>2267925</v>
      </c>
      <c r="AC404" s="8"/>
      <c r="AD404"/>
      <c r="AE404"/>
      <c r="AF404"/>
      <c r="AG404"/>
      <c r="AH404">
        <v>50</v>
      </c>
      <c r="AI404"/>
      <c r="AJ404" s="8"/>
      <c r="AK404" s="8"/>
      <c r="AL404" s="8"/>
      <c r="AM404" s="8"/>
      <c r="AN404" s="8">
        <v>4535850</v>
      </c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/>
      <c r="BM404"/>
      <c r="BN404" s="10">
        <v>0</v>
      </c>
      <c r="BO404" s="10"/>
      <c r="BP404" s="10"/>
      <c r="BQ404" s="10"/>
      <c r="BR404" s="10"/>
      <c r="BS404" s="10"/>
      <c r="BT404" s="10"/>
      <c r="BU404" s="10"/>
      <c r="BV404" s="1" t="str">
        <f>Запрос1[[#This Row],[Менеджер]]</f>
        <v>Бориленко Александр Александрович</v>
      </c>
      <c r="BW404" s="1" t="str">
        <f>Запрос1[[#This Row],[Дирекция]]</f>
        <v>Восточная дирекция</v>
      </c>
      <c r="BX404" s="1" t="str">
        <f t="shared" si="6"/>
        <v>КХ "Арма"</v>
      </c>
      <c r="BY404" s="1" t="str">
        <f t="shared" si="6"/>
        <v>540616300378</v>
      </c>
      <c r="CA404" t="str">
        <f>Запрос1[[#This Row],[родитель]]</f>
        <v>КХ "Арма"</v>
      </c>
      <c r="CB404" t="str">
        <f>Запрос1[[#This Row],[БИНРодителя]]</f>
        <v>540616300378</v>
      </c>
    </row>
    <row r="405" spans="1:80" x14ac:dyDescent="0.3">
      <c r="A405" t="s">
        <v>11040</v>
      </c>
      <c r="B405" t="s">
        <v>500</v>
      </c>
      <c r="C405" t="s">
        <v>521</v>
      </c>
      <c r="D405" t="s">
        <v>501</v>
      </c>
      <c r="E405" t="s">
        <v>507</v>
      </c>
      <c r="F405" t="s">
        <v>737</v>
      </c>
      <c r="G405" t="s">
        <v>738</v>
      </c>
      <c r="H405" t="s">
        <v>764</v>
      </c>
      <c r="I405" t="s">
        <v>763</v>
      </c>
      <c r="J405" t="s">
        <v>6307</v>
      </c>
      <c r="K405" t="s">
        <v>6308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 s="8"/>
      <c r="S405" s="8"/>
      <c r="T405" s="8"/>
      <c r="U405" s="8"/>
      <c r="V405" s="8"/>
      <c r="W405" s="8">
        <v>4470000</v>
      </c>
      <c r="X405" s="8"/>
      <c r="Y405" s="8"/>
      <c r="Z405" s="8"/>
      <c r="AA405" s="8"/>
      <c r="AB405" s="8"/>
      <c r="AC405" s="8">
        <v>0</v>
      </c>
      <c r="AD405"/>
      <c r="AE405"/>
      <c r="AF405"/>
      <c r="AG405"/>
      <c r="AH405"/>
      <c r="AI405">
        <v>0</v>
      </c>
      <c r="AJ405" s="8"/>
      <c r="AK405" s="8"/>
      <c r="AL405" s="8"/>
      <c r="AM405" s="8"/>
      <c r="AN405" s="8"/>
      <c r="AO405" s="8">
        <v>4470000</v>
      </c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/>
      <c r="BM405"/>
      <c r="BN405" s="10">
        <v>0</v>
      </c>
      <c r="BO405" s="10"/>
      <c r="BP405" s="10"/>
      <c r="BQ405" s="10"/>
      <c r="BR405" s="10"/>
      <c r="BS405" s="10"/>
      <c r="BT405" s="10"/>
      <c r="BU405" s="10"/>
      <c r="BV405" s="1" t="str">
        <f>Запрос1[[#This Row],[Менеджер]]</f>
        <v>Бориленко Александр Александрович</v>
      </c>
      <c r="BW405" s="1" t="str">
        <f>Запрос1[[#This Row],[Дирекция]]</f>
        <v>Восточная дирекция</v>
      </c>
      <c r="BX405" s="1" t="str">
        <f t="shared" si="6"/>
        <v>ТОО "Мойылды-Байқонур"</v>
      </c>
      <c r="BY405" s="1" t="str">
        <f t="shared" si="6"/>
        <v>041240006322</v>
      </c>
      <c r="CA405" t="str">
        <f>VLOOKUP(Запрос1[[#This Row],[БИНКХ]],'[2]Группы компаний'!$A:$E,4,0)</f>
        <v>ТОО "Мойылды-Байқонур"</v>
      </c>
      <c r="CB405" t="str">
        <f>VLOOKUP(CA405,$H:$I,2,0)</f>
        <v>041240006322</v>
      </c>
    </row>
    <row r="406" spans="1:80" x14ac:dyDescent="0.3">
      <c r="A406" t="s">
        <v>11040</v>
      </c>
      <c r="B406" t="s">
        <v>500</v>
      </c>
      <c r="C406" t="s">
        <v>521</v>
      </c>
      <c r="D406" t="s">
        <v>501</v>
      </c>
      <c r="E406" t="s">
        <v>1938</v>
      </c>
      <c r="F406"/>
      <c r="G406" t="s">
        <v>1939</v>
      </c>
      <c r="H406" t="s">
        <v>1940</v>
      </c>
      <c r="I406" t="s">
        <v>1941</v>
      </c>
      <c r="J406" t="s">
        <v>1941</v>
      </c>
      <c r="K406" t="s">
        <v>1940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 s="8"/>
      <c r="S406" s="8"/>
      <c r="T406" s="8"/>
      <c r="U406" s="8"/>
      <c r="V406" s="8"/>
      <c r="W406" s="8">
        <v>222000</v>
      </c>
      <c r="X406" s="8"/>
      <c r="Y406" s="8"/>
      <c r="Z406" s="8"/>
      <c r="AA406" s="8"/>
      <c r="AB406" s="8"/>
      <c r="AC406" s="8">
        <v>222000</v>
      </c>
      <c r="AD406"/>
      <c r="AE406"/>
      <c r="AF406"/>
      <c r="AG406"/>
      <c r="AH406"/>
      <c r="AI406">
        <v>100</v>
      </c>
      <c r="AJ406" s="8"/>
      <c r="AK406" s="8"/>
      <c r="AL406" s="8"/>
      <c r="AM406" s="8"/>
      <c r="AN406" s="8"/>
      <c r="AO406" s="8">
        <v>222000</v>
      </c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/>
      <c r="BM406"/>
      <c r="BN406" s="10">
        <v>0</v>
      </c>
      <c r="BO406" s="10"/>
      <c r="BP406" s="10"/>
      <c r="BQ406" s="10"/>
      <c r="BR406" s="10"/>
      <c r="BS406" s="10"/>
      <c r="BT406" s="10"/>
      <c r="BU406" s="10"/>
      <c r="BV406" s="1" t="str">
        <f>Запрос1[[#This Row],[Менеджер]]</f>
        <v>Бориленко Александр Александрович</v>
      </c>
      <c r="BW406" s="1" t="str">
        <f>Запрос1[[#This Row],[Дирекция]]</f>
        <v>Восточная дирекция</v>
      </c>
      <c r="BX406" s="1" t="str">
        <f t="shared" si="6"/>
        <v>КТ "Партнер"</v>
      </c>
      <c r="BY406" s="1" t="str">
        <f t="shared" si="6"/>
        <v>041240001857</v>
      </c>
      <c r="CA406" t="str">
        <f>Запрос1[[#This Row],[родитель]]</f>
        <v>КТ "Партнер"</v>
      </c>
      <c r="CB406" t="str">
        <f>Запрос1[[#This Row],[БИНРодителя]]</f>
        <v>041240001857</v>
      </c>
    </row>
    <row r="407" spans="1:80" x14ac:dyDescent="0.3">
      <c r="A407" t="s">
        <v>11040</v>
      </c>
      <c r="B407" t="s">
        <v>500</v>
      </c>
      <c r="C407" t="s">
        <v>521</v>
      </c>
      <c r="D407" t="s">
        <v>501</v>
      </c>
      <c r="E407" t="s">
        <v>741</v>
      </c>
      <c r="F407" t="s">
        <v>832</v>
      </c>
      <c r="G407" t="s">
        <v>833</v>
      </c>
      <c r="H407" t="s">
        <v>834</v>
      </c>
      <c r="I407" t="s">
        <v>835</v>
      </c>
      <c r="J407" t="s">
        <v>836</v>
      </c>
      <c r="K407" t="s">
        <v>837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 s="8"/>
      <c r="S407" s="8"/>
      <c r="T407" s="8"/>
      <c r="U407" s="8"/>
      <c r="V407" s="8">
        <v>19340000</v>
      </c>
      <c r="W407" s="8"/>
      <c r="X407" s="8"/>
      <c r="Y407" s="8"/>
      <c r="Z407" s="8"/>
      <c r="AA407" s="8"/>
      <c r="AB407" s="8">
        <v>3868000</v>
      </c>
      <c r="AC407" s="8"/>
      <c r="AD407"/>
      <c r="AE407"/>
      <c r="AF407"/>
      <c r="AG407"/>
      <c r="AH407">
        <v>20</v>
      </c>
      <c r="AI407"/>
      <c r="AJ407" s="8"/>
      <c r="AK407" s="8"/>
      <c r="AL407" s="8"/>
      <c r="AM407" s="8"/>
      <c r="AN407" s="8">
        <v>19340000</v>
      </c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>
        <v>95562300</v>
      </c>
      <c r="BJ407" s="8"/>
      <c r="BK407" s="8">
        <v>19340000</v>
      </c>
      <c r="BL407"/>
      <c r="BM407">
        <v>20.238099999999999</v>
      </c>
      <c r="BN407" s="10">
        <v>0</v>
      </c>
      <c r="BO407" s="10"/>
      <c r="BP407" s="10"/>
      <c r="BQ407" s="10"/>
      <c r="BR407" s="10"/>
      <c r="BS407" s="10"/>
      <c r="BT407" s="10"/>
      <c r="BU407" s="10"/>
      <c r="BV407" s="1" t="str">
        <f>Запрос1[[#This Row],[Менеджер]]</f>
        <v>Бориленко Александр Александрович</v>
      </c>
      <c r="BW407" s="1" t="str">
        <f>Запрос1[[#This Row],[Дирекция]]</f>
        <v>Восточная дирекция</v>
      </c>
      <c r="BX407" s="1" t="str">
        <f t="shared" si="6"/>
        <v>КХ Багратион</v>
      </c>
      <c r="BY407" s="1" t="str">
        <f t="shared" si="6"/>
        <v>661226300444</v>
      </c>
      <c r="CA407" t="str">
        <f>Запрос1[[#This Row],[родитель]]</f>
        <v>КХ Багратион</v>
      </c>
      <c r="CB407" t="str">
        <f>Запрос1[[#This Row],[БИНРодителя]]</f>
        <v>661226300444</v>
      </c>
    </row>
    <row r="408" spans="1:80" x14ac:dyDescent="0.3">
      <c r="A408" t="s">
        <v>11040</v>
      </c>
      <c r="B408" t="s">
        <v>500</v>
      </c>
      <c r="C408" t="s">
        <v>521</v>
      </c>
      <c r="D408" t="s">
        <v>501</v>
      </c>
      <c r="E408" t="s">
        <v>502</v>
      </c>
      <c r="F408" t="s">
        <v>1107</v>
      </c>
      <c r="G408" t="s">
        <v>1108</v>
      </c>
      <c r="H408" t="s">
        <v>1110</v>
      </c>
      <c r="I408" t="s">
        <v>1109</v>
      </c>
      <c r="J408" t="s">
        <v>1109</v>
      </c>
      <c r="K408" t="s">
        <v>1110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/>
      <c r="AE408"/>
      <c r="AF408"/>
      <c r="AG408"/>
      <c r="AH408"/>
      <c r="AI40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/>
      <c r="BM408"/>
      <c r="BN408" s="10">
        <v>1</v>
      </c>
      <c r="BO408" s="10">
        <v>22032000</v>
      </c>
      <c r="BP408" s="10">
        <v>22032000</v>
      </c>
      <c r="BQ408" s="10">
        <v>100</v>
      </c>
      <c r="BR408" s="10"/>
      <c r="BS408" s="10"/>
      <c r="BT408" s="10"/>
      <c r="BU408" s="10"/>
      <c r="BV408" s="1" t="str">
        <f>Запрос1[[#This Row],[Менеджер]]</f>
        <v>Бориленко Александр Александрович</v>
      </c>
      <c r="BW408" s="1" t="str">
        <f>Запрос1[[#This Row],[Дирекция]]</f>
        <v>Восточная дирекция</v>
      </c>
      <c r="BX408" s="1" t="str">
        <f t="shared" si="6"/>
        <v>ТОО "Убинское -Ш"</v>
      </c>
      <c r="BY408" s="1" t="str">
        <f t="shared" si="6"/>
        <v>040940002540</v>
      </c>
      <c r="CA408" t="str">
        <f>Запрос1[[#This Row],[родитель]]</f>
        <v>ТОО "Убинское -Ш"</v>
      </c>
      <c r="CB408" t="str">
        <f>Запрос1[[#This Row],[БИНРодителя]]</f>
        <v>040940002540</v>
      </c>
    </row>
    <row r="409" spans="1:80" x14ac:dyDescent="0.3">
      <c r="A409" t="s">
        <v>11040</v>
      </c>
      <c r="B409" t="s">
        <v>500</v>
      </c>
      <c r="C409" t="s">
        <v>521</v>
      </c>
      <c r="D409" t="s">
        <v>501</v>
      </c>
      <c r="E409" t="s">
        <v>502</v>
      </c>
      <c r="F409" t="s">
        <v>750</v>
      </c>
      <c r="G409" t="s">
        <v>751</v>
      </c>
      <c r="H409" t="s">
        <v>1111</v>
      </c>
      <c r="I409" t="s">
        <v>1112</v>
      </c>
      <c r="J409" t="s">
        <v>1112</v>
      </c>
      <c r="K409" t="s">
        <v>1111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 s="8"/>
      <c r="S409" s="8"/>
      <c r="T409" s="8"/>
      <c r="U409" s="8"/>
      <c r="V409" s="8"/>
      <c r="W409" s="8">
        <v>371400</v>
      </c>
      <c r="X409" s="8"/>
      <c r="Y409" s="8"/>
      <c r="Z409" s="8"/>
      <c r="AA409" s="8"/>
      <c r="AB409" s="8"/>
      <c r="AC409" s="8">
        <v>371400</v>
      </c>
      <c r="AD409"/>
      <c r="AE409"/>
      <c r="AF409"/>
      <c r="AG409"/>
      <c r="AH409"/>
      <c r="AI409">
        <v>100</v>
      </c>
      <c r="AJ409" s="8"/>
      <c r="AK409" s="8"/>
      <c r="AL409" s="8"/>
      <c r="AM409" s="8"/>
      <c r="AN409" s="8"/>
      <c r="AO409" s="8">
        <v>371400</v>
      </c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/>
      <c r="BM409"/>
      <c r="BN409" s="10">
        <v>0</v>
      </c>
      <c r="BO409" s="10"/>
      <c r="BP409" s="10"/>
      <c r="BQ409" s="10"/>
      <c r="BR409" s="10"/>
      <c r="BS409" s="10"/>
      <c r="BT409" s="10"/>
      <c r="BU409" s="10"/>
      <c r="BV409" s="1" t="str">
        <f>Запрос1[[#This Row],[Менеджер]]</f>
        <v>Бориленко Александр Александрович</v>
      </c>
      <c r="BW409" s="1" t="str">
        <f>Запрос1[[#This Row],[Дирекция]]</f>
        <v>Восточная дирекция</v>
      </c>
      <c r="BX409" s="1" t="str">
        <f t="shared" si="6"/>
        <v>КХ "Серохвостов"</v>
      </c>
      <c r="BY409" s="1" t="str">
        <f t="shared" si="6"/>
        <v>510801302582</v>
      </c>
      <c r="CA409" t="str">
        <f>Запрос1[[#This Row],[родитель]]</f>
        <v>КХ "Серохвостов"</v>
      </c>
      <c r="CB409" t="str">
        <f>Запрос1[[#This Row],[БИНРодителя]]</f>
        <v>510801302582</v>
      </c>
    </row>
    <row r="410" spans="1:80" x14ac:dyDescent="0.3">
      <c r="A410" t="s">
        <v>11040</v>
      </c>
      <c r="B410" t="s">
        <v>765</v>
      </c>
      <c r="C410"/>
      <c r="D410" t="s">
        <v>501</v>
      </c>
      <c r="E410" t="s">
        <v>519</v>
      </c>
      <c r="F410" t="s">
        <v>540</v>
      </c>
      <c r="G410" t="s">
        <v>772</v>
      </c>
      <c r="H410" t="s">
        <v>773</v>
      </c>
      <c r="I410" t="s">
        <v>774</v>
      </c>
      <c r="J410" t="s">
        <v>775</v>
      </c>
      <c r="K410" t="s">
        <v>776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 s="8"/>
      <c r="S410" s="8"/>
      <c r="T410" s="8"/>
      <c r="U410" s="8">
        <v>4177908</v>
      </c>
      <c r="V410" s="8"/>
      <c r="W410" s="8"/>
      <c r="X410" s="8"/>
      <c r="Y410" s="8"/>
      <c r="Z410" s="8"/>
      <c r="AA410" s="8">
        <v>4177908</v>
      </c>
      <c r="AB410" s="8"/>
      <c r="AC410" s="8"/>
      <c r="AD410"/>
      <c r="AE410"/>
      <c r="AF410"/>
      <c r="AG410">
        <v>100</v>
      </c>
      <c r="AH410"/>
      <c r="AI410"/>
      <c r="AJ410" s="8"/>
      <c r="AK410" s="8"/>
      <c r="AL410" s="8"/>
      <c r="AM410" s="8">
        <v>4177908</v>
      </c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>
        <v>291358110</v>
      </c>
      <c r="BI410" s="8"/>
      <c r="BJ410" s="8">
        <v>2698080</v>
      </c>
      <c r="BK410" s="8"/>
      <c r="BL410">
        <v>0.92600000000000005</v>
      </c>
      <c r="BM410"/>
      <c r="BN410" s="10">
        <v>0</v>
      </c>
      <c r="BO410" s="10"/>
      <c r="BP410" s="10"/>
      <c r="BQ410" s="10"/>
      <c r="BR410" s="10"/>
      <c r="BS410" s="10"/>
      <c r="BT410" s="10"/>
      <c r="BU410" s="10"/>
      <c r="BV410" s="1" t="str">
        <f>Запрос1[[#This Row],[Менеджер]]</f>
        <v>Дробышев Дмитрий</v>
      </c>
      <c r="BW410" s="1" t="str">
        <f>Запрос1[[#This Row],[Дирекция]]</f>
        <v>Восточная дирекция</v>
      </c>
      <c r="BX410" s="1" t="str">
        <f t="shared" si="6"/>
        <v>ТОО "ЗАЩИТА УБА"</v>
      </c>
      <c r="BY410" s="1" t="str">
        <f t="shared" si="6"/>
        <v>070440000908</v>
      </c>
      <c r="CA410" t="str">
        <f>Запрос1[[#This Row],[родитель]]</f>
        <v>ТОО "ЗАЩИТА УБА"</v>
      </c>
      <c r="CB410" t="str">
        <f>Запрос1[[#This Row],[БИНРодителя]]</f>
        <v>070440000908</v>
      </c>
    </row>
    <row r="411" spans="1:80" x14ac:dyDescent="0.3">
      <c r="A411" t="s">
        <v>11040</v>
      </c>
      <c r="B411" t="s">
        <v>765</v>
      </c>
      <c r="C411"/>
      <c r="D411" t="s">
        <v>501</v>
      </c>
      <c r="E411" t="s">
        <v>507</v>
      </c>
      <c r="F411" t="s">
        <v>737</v>
      </c>
      <c r="G411" t="s">
        <v>738</v>
      </c>
      <c r="H411" t="s">
        <v>1047</v>
      </c>
      <c r="I411" t="s">
        <v>1046</v>
      </c>
      <c r="J411" t="s">
        <v>1046</v>
      </c>
      <c r="K411" t="s">
        <v>1047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 s="8"/>
      <c r="S411" s="8"/>
      <c r="T411" s="8"/>
      <c r="U411" s="8">
        <v>16387582</v>
      </c>
      <c r="V411" s="8"/>
      <c r="W411" s="8"/>
      <c r="X411" s="8"/>
      <c r="Y411" s="8"/>
      <c r="Z411" s="8"/>
      <c r="AA411" s="8">
        <v>0</v>
      </c>
      <c r="AB411" s="8"/>
      <c r="AC411" s="8"/>
      <c r="AD411"/>
      <c r="AE411"/>
      <c r="AF411"/>
      <c r="AG411">
        <v>0</v>
      </c>
      <c r="AH411"/>
      <c r="AI411"/>
      <c r="AJ411" s="8"/>
      <c r="AK411" s="8"/>
      <c r="AL411" s="8"/>
      <c r="AM411" s="8">
        <v>16387582</v>
      </c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>
        <v>216309252</v>
      </c>
      <c r="BI411" s="8"/>
      <c r="BJ411" s="8">
        <v>41038742</v>
      </c>
      <c r="BK411" s="8"/>
      <c r="BL411">
        <v>18.972200000000001</v>
      </c>
      <c r="BM411"/>
      <c r="BN411" s="10">
        <v>0</v>
      </c>
      <c r="BO411" s="10"/>
      <c r="BP411" s="10"/>
      <c r="BQ411" s="10"/>
      <c r="BR411" s="10"/>
      <c r="BS411" s="10"/>
      <c r="BT411" s="10"/>
      <c r="BU411" s="10"/>
      <c r="BV411" s="1" t="str">
        <f>Запрос1[[#This Row],[Менеджер]]</f>
        <v>Дробышев Дмитрий</v>
      </c>
      <c r="BW411" s="1" t="str">
        <f>Запрос1[[#This Row],[Дирекция]]</f>
        <v>Восточная дирекция</v>
      </c>
      <c r="BX411" s="1" t="str">
        <f t="shared" si="6"/>
        <v>ТОО "Санур-Агро"</v>
      </c>
      <c r="BY411" s="1" t="str">
        <f t="shared" si="6"/>
        <v>100340019537</v>
      </c>
      <c r="CA411" t="str">
        <f>Запрос1[[#This Row],[родитель]]</f>
        <v>ТОО "Санур-Агро"</v>
      </c>
      <c r="CB411" t="str">
        <f>Запрос1[[#This Row],[БИНРодителя]]</f>
        <v>100340019537</v>
      </c>
    </row>
    <row r="412" spans="1:80" x14ac:dyDescent="0.3">
      <c r="A412" t="s">
        <v>11040</v>
      </c>
      <c r="B412" t="s">
        <v>765</v>
      </c>
      <c r="C412"/>
      <c r="D412" t="s">
        <v>501</v>
      </c>
      <c r="E412" t="s">
        <v>507</v>
      </c>
      <c r="F412" t="s">
        <v>737</v>
      </c>
      <c r="G412" t="s">
        <v>738</v>
      </c>
      <c r="H412" t="s">
        <v>11206</v>
      </c>
      <c r="I412" t="s">
        <v>11207</v>
      </c>
      <c r="J412" t="s">
        <v>11207</v>
      </c>
      <c r="K412" t="s">
        <v>11206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 s="8"/>
      <c r="S412" s="8"/>
      <c r="T412" s="8"/>
      <c r="U412" s="8"/>
      <c r="V412" s="8"/>
      <c r="W412" s="8">
        <v>816000</v>
      </c>
      <c r="X412" s="8"/>
      <c r="Y412" s="8"/>
      <c r="Z412" s="8"/>
      <c r="AA412" s="8"/>
      <c r="AB412" s="8"/>
      <c r="AC412" s="8">
        <v>816000</v>
      </c>
      <c r="AD412"/>
      <c r="AE412"/>
      <c r="AF412"/>
      <c r="AG412"/>
      <c r="AH412"/>
      <c r="AI412">
        <v>100</v>
      </c>
      <c r="AJ412" s="8"/>
      <c r="AK412" s="8"/>
      <c r="AL412" s="8"/>
      <c r="AM412" s="8"/>
      <c r="AN412" s="8"/>
      <c r="AO412" s="8">
        <v>816000</v>
      </c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/>
      <c r="BM412"/>
      <c r="BN412" s="10">
        <v>0</v>
      </c>
      <c r="BO412" s="10"/>
      <c r="BP412" s="10"/>
      <c r="BQ412" s="10"/>
      <c r="BR412" s="10"/>
      <c r="BS412" s="10"/>
      <c r="BT412" s="10"/>
      <c r="BU412" s="10"/>
      <c r="BV412" s="1" t="str">
        <f>Запрос1[[#This Row],[Менеджер]]</f>
        <v>Дробышев Дмитрий</v>
      </c>
      <c r="BW412" s="1" t="str">
        <f>Запрос1[[#This Row],[Дирекция]]</f>
        <v>Восточная дирекция</v>
      </c>
      <c r="BX412" s="1" t="str">
        <f t="shared" si="6"/>
        <v>ТОО "ШЫҒЫС-ЖЕР"</v>
      </c>
      <c r="BY412" s="1" t="str">
        <f t="shared" si="6"/>
        <v>090740013052</v>
      </c>
      <c r="CA412" t="str">
        <f>Запрос1[[#This Row],[родитель]]</f>
        <v>ТОО "ШЫҒЫС-ЖЕР"</v>
      </c>
      <c r="CB412" t="str">
        <f>Запрос1[[#This Row],[БИНРодителя]]</f>
        <v>090740013052</v>
      </c>
    </row>
    <row r="413" spans="1:80" x14ac:dyDescent="0.3">
      <c r="A413" t="s">
        <v>11040</v>
      </c>
      <c r="B413" t="s">
        <v>765</v>
      </c>
      <c r="C413" t="s">
        <v>79</v>
      </c>
      <c r="D413" t="s">
        <v>82</v>
      </c>
      <c r="E413"/>
      <c r="F413" t="s">
        <v>226</v>
      </c>
      <c r="G413"/>
      <c r="H413" t="s">
        <v>120</v>
      </c>
      <c r="I413" t="s">
        <v>121</v>
      </c>
      <c r="J413" t="s">
        <v>121</v>
      </c>
      <c r="K413" t="s">
        <v>120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 s="8">
        <v>150000</v>
      </c>
      <c r="S413" s="8">
        <v>234000</v>
      </c>
      <c r="T413" s="8"/>
      <c r="U413" s="8"/>
      <c r="V413" s="8"/>
      <c r="W413" s="8"/>
      <c r="X413" s="8">
        <v>150000</v>
      </c>
      <c r="Y413" s="8">
        <v>0</v>
      </c>
      <c r="Z413" s="8"/>
      <c r="AA413" s="8"/>
      <c r="AB413" s="8"/>
      <c r="AC413" s="8"/>
      <c r="AD413">
        <v>100</v>
      </c>
      <c r="AE413">
        <v>0</v>
      </c>
      <c r="AF413"/>
      <c r="AG413"/>
      <c r="AH413"/>
      <c r="AI413"/>
      <c r="AJ413" s="8">
        <v>150000</v>
      </c>
      <c r="AK413" s="8">
        <v>234000</v>
      </c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/>
      <c r="BM413"/>
      <c r="BN413" s="10">
        <v>0</v>
      </c>
      <c r="BO413" s="10"/>
      <c r="BP413" s="10"/>
      <c r="BQ413" s="10"/>
      <c r="BR413" s="10"/>
      <c r="BS413" s="10"/>
      <c r="BT413" s="10"/>
      <c r="BU413" s="10"/>
      <c r="BV413" s="1" t="str">
        <f>Запрос1[[#This Row],[Менеджер]]</f>
        <v>Дробышев Дмитрий</v>
      </c>
      <c r="BW413" s="1" t="str">
        <f>Запрос1[[#This Row],[Дирекция]]</f>
        <v>Восточная дирекция</v>
      </c>
      <c r="BX413" s="1" t="str">
        <f t="shared" si="6"/>
        <v>ТОО "Оператор Финансовой Поддержки Сельского Хозяйства"</v>
      </c>
      <c r="BY413" s="1" t="str">
        <f t="shared" si="6"/>
        <v>041140001299</v>
      </c>
      <c r="CA413" t="str">
        <f>Запрос1[[#This Row],[родитель]]</f>
        <v>ТОО "Оператор Финансовой Поддержки Сельского Хозяйства"</v>
      </c>
      <c r="CB413" t="str">
        <f>Запрос1[[#This Row],[БИНРодителя]]</f>
        <v>041140001299</v>
      </c>
    </row>
    <row r="414" spans="1:80" x14ac:dyDescent="0.3">
      <c r="A414" t="s">
        <v>11040</v>
      </c>
      <c r="B414" t="s">
        <v>765</v>
      </c>
      <c r="C414" t="s">
        <v>499</v>
      </c>
      <c r="D414" t="s">
        <v>501</v>
      </c>
      <c r="E414" t="s">
        <v>507</v>
      </c>
      <c r="F414" t="s">
        <v>508</v>
      </c>
      <c r="G414" t="s">
        <v>509</v>
      </c>
      <c r="H414" t="s">
        <v>510</v>
      </c>
      <c r="I414" t="s">
        <v>511</v>
      </c>
      <c r="J414" t="s">
        <v>511</v>
      </c>
      <c r="K414" t="s">
        <v>510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 s="8"/>
      <c r="S414" s="8"/>
      <c r="T414" s="8"/>
      <c r="U414" s="8"/>
      <c r="V414" s="8"/>
      <c r="W414" s="8">
        <v>357800</v>
      </c>
      <c r="X414" s="8"/>
      <c r="Y414" s="8"/>
      <c r="Z414" s="8"/>
      <c r="AA414" s="8"/>
      <c r="AB414" s="8"/>
      <c r="AC414" s="8">
        <v>357800</v>
      </c>
      <c r="AD414"/>
      <c r="AE414"/>
      <c r="AF414"/>
      <c r="AG414"/>
      <c r="AH414"/>
      <c r="AI414">
        <v>100</v>
      </c>
      <c r="AJ414" s="8"/>
      <c r="AK414" s="8"/>
      <c r="AL414" s="8"/>
      <c r="AM414" s="8"/>
      <c r="AN414" s="8"/>
      <c r="AO414" s="8">
        <v>357800</v>
      </c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/>
      <c r="BM414"/>
      <c r="BN414" s="10">
        <v>1</v>
      </c>
      <c r="BO414" s="10">
        <v>2191800</v>
      </c>
      <c r="BP414" s="10">
        <v>2191800</v>
      </c>
      <c r="BQ414" s="10">
        <v>100</v>
      </c>
      <c r="BR414" s="10"/>
      <c r="BS414" s="10"/>
      <c r="BT414" s="10"/>
      <c r="BU414" s="10"/>
      <c r="BV414" s="1" t="str">
        <f>Запрос1[[#This Row],[Менеджер]]</f>
        <v>Дробышев Дмитрий</v>
      </c>
      <c r="BW414" s="1" t="str">
        <f>Запрос1[[#This Row],[Дирекция]]</f>
        <v>Восточная дирекция</v>
      </c>
      <c r="BX414" s="1" t="str">
        <f t="shared" si="6"/>
        <v>КХ Сизов В.А.(Парыгино)</v>
      </c>
      <c r="BY414" s="1" t="str">
        <f t="shared" si="6"/>
        <v>610306302532</v>
      </c>
      <c r="CA414" t="str">
        <f>Запрос1[[#This Row],[родитель]]</f>
        <v>КХ Сизов В.А.(Парыгино)</v>
      </c>
      <c r="CB414" t="str">
        <f>Запрос1[[#This Row],[БИНРодителя]]</f>
        <v>610306302532</v>
      </c>
    </row>
    <row r="415" spans="1:80" x14ac:dyDescent="0.3">
      <c r="A415" t="s">
        <v>11040</v>
      </c>
      <c r="B415" t="s">
        <v>765</v>
      </c>
      <c r="C415" t="s">
        <v>521</v>
      </c>
      <c r="D415"/>
      <c r="E415"/>
      <c r="F415"/>
      <c r="G415"/>
      <c r="H415" t="s">
        <v>6868</v>
      </c>
      <c r="I415" t="s">
        <v>6869</v>
      </c>
      <c r="J415" t="s">
        <v>6869</v>
      </c>
      <c r="K415" t="s">
        <v>6868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 s="8"/>
      <c r="S415" s="8"/>
      <c r="T415" s="8"/>
      <c r="U415" s="8"/>
      <c r="V415" s="8"/>
      <c r="W415" s="8">
        <v>324000</v>
      </c>
      <c r="X415" s="8"/>
      <c r="Y415" s="8"/>
      <c r="Z415" s="8"/>
      <c r="AA415" s="8"/>
      <c r="AB415" s="8"/>
      <c r="AC415" s="8">
        <v>324000</v>
      </c>
      <c r="AD415"/>
      <c r="AE415"/>
      <c r="AF415"/>
      <c r="AG415"/>
      <c r="AH415"/>
      <c r="AI415">
        <v>100</v>
      </c>
      <c r="AJ415" s="8"/>
      <c r="AK415" s="8"/>
      <c r="AL415" s="8"/>
      <c r="AM415" s="8"/>
      <c r="AN415" s="8"/>
      <c r="AO415" s="8">
        <v>324000</v>
      </c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/>
      <c r="BM415"/>
      <c r="BN415" s="10">
        <v>0</v>
      </c>
      <c r="BO415" s="10"/>
      <c r="BP415" s="10"/>
      <c r="BQ415" s="10"/>
      <c r="BR415" s="10"/>
      <c r="BS415" s="10"/>
      <c r="BT415" s="10"/>
      <c r="BU415" s="10"/>
      <c r="BV415" s="1" t="str">
        <f>Запрос1[[#This Row],[Менеджер]]</f>
        <v>Дробышев Дмитрий</v>
      </c>
      <c r="BW415" s="1" t="str">
        <f>Запрос1[[#This Row],[Дирекция]]</f>
        <v>Восточная дирекция</v>
      </c>
      <c r="BX415" s="1" t="str">
        <f t="shared" si="6"/>
        <v>КХ "Кировское"</v>
      </c>
      <c r="BY415" s="1" t="str">
        <f t="shared" si="6"/>
        <v>191264028542</v>
      </c>
      <c r="CA415" t="str">
        <f>Запрос1[[#This Row],[родитель]]</f>
        <v>КХ "Кировское"</v>
      </c>
      <c r="CB415" t="str">
        <f>Запрос1[[#This Row],[БИНРодителя]]</f>
        <v>191264028542</v>
      </c>
    </row>
    <row r="416" spans="1:80" x14ac:dyDescent="0.3">
      <c r="A416" t="s">
        <v>11040</v>
      </c>
      <c r="B416" t="s">
        <v>765</v>
      </c>
      <c r="C416" t="s">
        <v>521</v>
      </c>
      <c r="D416"/>
      <c r="E416"/>
      <c r="F416"/>
      <c r="G416"/>
      <c r="H416" t="s">
        <v>768</v>
      </c>
      <c r="I416" t="s">
        <v>769</v>
      </c>
      <c r="J416" t="s">
        <v>770</v>
      </c>
      <c r="K416" t="s">
        <v>771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 s="8">
        <v>17491300</v>
      </c>
      <c r="S416" s="8">
        <v>15075000</v>
      </c>
      <c r="T416" s="8">
        <v>42821960</v>
      </c>
      <c r="U416" s="8">
        <v>90950000</v>
      </c>
      <c r="V416" s="8">
        <v>113532470</v>
      </c>
      <c r="W416" s="8">
        <v>193621770</v>
      </c>
      <c r="X416" s="8">
        <v>10531300</v>
      </c>
      <c r="Y416" s="8">
        <v>4320000</v>
      </c>
      <c r="Z416" s="8">
        <v>21410980</v>
      </c>
      <c r="AA416" s="8">
        <v>90950000</v>
      </c>
      <c r="AB416" s="8">
        <v>113532470</v>
      </c>
      <c r="AC416" s="8">
        <v>193621770</v>
      </c>
      <c r="AD416">
        <v>60.21</v>
      </c>
      <c r="AE416">
        <v>28.66</v>
      </c>
      <c r="AF416">
        <v>50</v>
      </c>
      <c r="AG416">
        <v>100</v>
      </c>
      <c r="AH416">
        <v>100</v>
      </c>
      <c r="AI416">
        <v>100</v>
      </c>
      <c r="AJ416" s="8">
        <v>17491300</v>
      </c>
      <c r="AK416" s="8">
        <v>15075000</v>
      </c>
      <c r="AL416" s="8">
        <v>42921488</v>
      </c>
      <c r="AM416" s="8">
        <v>90950000</v>
      </c>
      <c r="AN416" s="8">
        <v>113532470</v>
      </c>
      <c r="AO416" s="8">
        <v>193621770</v>
      </c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>
        <v>207802610</v>
      </c>
      <c r="BI416" s="8">
        <v>229942200</v>
      </c>
      <c r="BJ416" s="8">
        <v>112277210</v>
      </c>
      <c r="BK416" s="8">
        <v>96973570</v>
      </c>
      <c r="BL416">
        <v>54.030700000000003</v>
      </c>
      <c r="BM416">
        <v>42.173000000000002</v>
      </c>
      <c r="BN416" s="10">
        <v>1</v>
      </c>
      <c r="BO416" s="10">
        <v>93244850</v>
      </c>
      <c r="BP416" s="10">
        <v>93244850</v>
      </c>
      <c r="BQ416" s="10">
        <v>100</v>
      </c>
      <c r="BR416" s="10"/>
      <c r="BS416" s="10"/>
      <c r="BT416" s="10"/>
      <c r="BU416" s="10"/>
      <c r="BV416" s="1" t="str">
        <f>Запрос1[[#This Row],[Менеджер]]</f>
        <v>Дробышев Дмитрий</v>
      </c>
      <c r="BW416" s="1" t="str">
        <f>Запрос1[[#This Row],[Дирекция]]</f>
        <v>Восточная дирекция</v>
      </c>
      <c r="BX416" s="1" t="str">
        <f t="shared" si="6"/>
        <v>ТОО "КХ Красный партизан"</v>
      </c>
      <c r="BY416" s="1" t="str">
        <f t="shared" si="6"/>
        <v>960340000831</v>
      </c>
      <c r="CA416" t="str">
        <f>Запрос1[[#This Row],[КХ]]</f>
        <v>ТОО "КХ Красный партизан"</v>
      </c>
      <c r="CB416" t="str">
        <f>Запрос1[[#This Row],[БИНКХ]]</f>
        <v>960340000831</v>
      </c>
    </row>
    <row r="417" spans="1:80" x14ac:dyDescent="0.3">
      <c r="A417" t="s">
        <v>11040</v>
      </c>
      <c r="B417" t="s">
        <v>765</v>
      </c>
      <c r="C417" t="s">
        <v>521</v>
      </c>
      <c r="D417"/>
      <c r="E417"/>
      <c r="F417"/>
      <c r="G417"/>
      <c r="H417" t="s">
        <v>2111</v>
      </c>
      <c r="I417" t="s">
        <v>2112</v>
      </c>
      <c r="J417" t="s">
        <v>2112</v>
      </c>
      <c r="K417" t="s">
        <v>2111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1</v>
      </c>
      <c r="R417" s="8"/>
      <c r="S417" s="8"/>
      <c r="T417" s="8">
        <v>94502175</v>
      </c>
      <c r="U417" s="8">
        <v>48832570</v>
      </c>
      <c r="V417" s="8">
        <v>14571702</v>
      </c>
      <c r="W417" s="8">
        <v>49186227</v>
      </c>
      <c r="X417" s="8"/>
      <c r="Y417" s="8"/>
      <c r="Z417" s="8">
        <v>28350652.5</v>
      </c>
      <c r="AA417" s="8">
        <v>7632820.5</v>
      </c>
      <c r="AB417" s="8">
        <v>5030602</v>
      </c>
      <c r="AC417" s="8">
        <v>20253113.5</v>
      </c>
      <c r="AD417"/>
      <c r="AE417"/>
      <c r="AF417">
        <v>30</v>
      </c>
      <c r="AG417">
        <v>15.63</v>
      </c>
      <c r="AH417">
        <v>34.520000000000003</v>
      </c>
      <c r="AI417">
        <v>41.18</v>
      </c>
      <c r="AJ417" s="8"/>
      <c r="AK417" s="8"/>
      <c r="AL417" s="8">
        <v>94477775</v>
      </c>
      <c r="AM417" s="8">
        <v>48732090</v>
      </c>
      <c r="AN417" s="8">
        <v>14571702</v>
      </c>
      <c r="AO417" s="8">
        <v>49186227</v>
      </c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>
        <v>478028650.07999998</v>
      </c>
      <c r="BI417" s="8">
        <v>450570748</v>
      </c>
      <c r="BJ417" s="8">
        <v>88594080</v>
      </c>
      <c r="BK417" s="8">
        <v>3634200</v>
      </c>
      <c r="BL417">
        <v>18.533200000000001</v>
      </c>
      <c r="BM417">
        <v>0.80649999999999999</v>
      </c>
      <c r="BN417" s="10">
        <v>1</v>
      </c>
      <c r="BO417" s="10">
        <v>48600000</v>
      </c>
      <c r="BP417" s="10">
        <v>24300000</v>
      </c>
      <c r="BQ417" s="10">
        <v>50</v>
      </c>
      <c r="BR417" s="10"/>
      <c r="BS417" s="10"/>
      <c r="BT417" s="10"/>
      <c r="BU417" s="10"/>
      <c r="BV417" s="1" t="str">
        <f>Запрос1[[#This Row],[Менеджер]]</f>
        <v>Дробышев Дмитрий</v>
      </c>
      <c r="BW417" s="1" t="str">
        <f>Запрос1[[#This Row],[Дирекция]]</f>
        <v>Восточная дирекция</v>
      </c>
      <c r="BX417" s="1" t="str">
        <f t="shared" si="6"/>
        <v>ТОО "URDZHAR AGRO COMPANY"</v>
      </c>
      <c r="BY417" s="1" t="str">
        <f t="shared" si="6"/>
        <v>930340001051</v>
      </c>
      <c r="CA417" t="str">
        <f>Запрос1[[#This Row],[родитель]]</f>
        <v>ТОО "URDZHAR AGRO COMPANY"</v>
      </c>
      <c r="CB417" t="str">
        <f>Запрос1[[#This Row],[БИНРодителя]]</f>
        <v>930340001051</v>
      </c>
    </row>
    <row r="418" spans="1:80" x14ac:dyDescent="0.3">
      <c r="A418" t="s">
        <v>11040</v>
      </c>
      <c r="B418" t="s">
        <v>765</v>
      </c>
      <c r="C418" t="s">
        <v>521</v>
      </c>
      <c r="D418" t="s">
        <v>501</v>
      </c>
      <c r="E418" t="s">
        <v>746</v>
      </c>
      <c r="F418" t="s">
        <v>747</v>
      </c>
      <c r="G418"/>
      <c r="H418" t="s">
        <v>761</v>
      </c>
      <c r="I418" t="s">
        <v>762</v>
      </c>
      <c r="J418" t="s">
        <v>6343</v>
      </c>
      <c r="K418" t="s">
        <v>6344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 s="8">
        <v>67400</v>
      </c>
      <c r="S418" s="8"/>
      <c r="T418" s="8"/>
      <c r="U418" s="8"/>
      <c r="V418" s="8"/>
      <c r="W418" s="8"/>
      <c r="X418" s="8">
        <v>67400</v>
      </c>
      <c r="Y418" s="8"/>
      <c r="Z418" s="8"/>
      <c r="AA418" s="8"/>
      <c r="AB418" s="8"/>
      <c r="AC418" s="8"/>
      <c r="AD418">
        <v>100</v>
      </c>
      <c r="AE418"/>
      <c r="AF418"/>
      <c r="AG418"/>
      <c r="AH418"/>
      <c r="AI418"/>
      <c r="AJ418" s="8">
        <v>67400</v>
      </c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/>
      <c r="BM418"/>
      <c r="BN418" s="10">
        <v>0</v>
      </c>
      <c r="BO418" s="10"/>
      <c r="BP418" s="10"/>
      <c r="BQ418" s="10"/>
      <c r="BR418" s="10"/>
      <c r="BS418" s="10"/>
      <c r="BT418" s="10"/>
      <c r="BU418" s="10"/>
      <c r="BV418" s="1" t="str">
        <f>Запрос1[[#This Row],[Менеджер]]</f>
        <v>Дробышев Дмитрий</v>
      </c>
      <c r="BW418" s="1" t="str">
        <f>Запрос1[[#This Row],[Дирекция]]</f>
        <v>Восточная дирекция</v>
      </c>
      <c r="BX418" s="1" t="str">
        <f t="shared" si="6"/>
        <v>ТОО "Мойылды-Байқонур"</v>
      </c>
      <c r="BY418" s="1" t="str">
        <f t="shared" si="6"/>
        <v>041240006322</v>
      </c>
      <c r="CA418" t="str">
        <f>VLOOKUP(Запрос1[[#This Row],[БИНКХ]],'[2]Группы компаний'!$A:$E,4,0)</f>
        <v>ТОО "Мойылды-Байқонур"</v>
      </c>
      <c r="CB418" t="str">
        <f>VLOOKUP(CA418,$H:$I,2,0)</f>
        <v>041240006322</v>
      </c>
    </row>
    <row r="419" spans="1:80" x14ac:dyDescent="0.3">
      <c r="A419" t="s">
        <v>11040</v>
      </c>
      <c r="B419" t="s">
        <v>765</v>
      </c>
      <c r="C419" t="s">
        <v>521</v>
      </c>
      <c r="D419" t="s">
        <v>501</v>
      </c>
      <c r="E419" t="s">
        <v>502</v>
      </c>
      <c r="F419" t="s">
        <v>1375</v>
      </c>
      <c r="G419" t="s">
        <v>1376</v>
      </c>
      <c r="H419" t="s">
        <v>1444</v>
      </c>
      <c r="I419" t="s">
        <v>1445</v>
      </c>
      <c r="J419" t="s">
        <v>1445</v>
      </c>
      <c r="K419" t="s">
        <v>1444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 s="8"/>
      <c r="S419" s="8">
        <v>2237750</v>
      </c>
      <c r="T419" s="8"/>
      <c r="U419" s="8"/>
      <c r="V419" s="8"/>
      <c r="W419" s="8"/>
      <c r="X419" s="8"/>
      <c r="Y419" s="8">
        <v>2156000</v>
      </c>
      <c r="Z419" s="8"/>
      <c r="AA419" s="8"/>
      <c r="AB419" s="8"/>
      <c r="AC419" s="8"/>
      <c r="AD419"/>
      <c r="AE419">
        <v>96.35</v>
      </c>
      <c r="AF419"/>
      <c r="AG419"/>
      <c r="AH419"/>
      <c r="AI419"/>
      <c r="AJ419" s="8"/>
      <c r="AK419" s="8">
        <v>2237750</v>
      </c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/>
      <c r="BM419"/>
      <c r="BN419" s="10">
        <v>0</v>
      </c>
      <c r="BO419" s="10"/>
      <c r="BP419" s="10"/>
      <c r="BQ419" s="10"/>
      <c r="BR419" s="10"/>
      <c r="BS419" s="10"/>
      <c r="BT419" s="10"/>
      <c r="BU419" s="10"/>
      <c r="BV419" s="1" t="str">
        <f>Запрос1[[#This Row],[Менеджер]]</f>
        <v>Дробышев Дмитрий</v>
      </c>
      <c r="BW419" s="1" t="str">
        <f>Запрос1[[#This Row],[Дирекция]]</f>
        <v>Восточная дирекция</v>
      </c>
      <c r="BX419" s="1" t="str">
        <f t="shared" si="6"/>
        <v>ТОО "Три солнца"</v>
      </c>
      <c r="BY419" s="1" t="str">
        <f t="shared" si="6"/>
        <v>080240018182</v>
      </c>
      <c r="CA419" t="str">
        <f>Запрос1[[#This Row],[родитель]]</f>
        <v>ТОО "Три солнца"</v>
      </c>
      <c r="CB419" t="str">
        <f>Запрос1[[#This Row],[БИНРодителя]]</f>
        <v>080240018182</v>
      </c>
    </row>
    <row r="420" spans="1:80" x14ac:dyDescent="0.3">
      <c r="A420" t="s">
        <v>11040</v>
      </c>
      <c r="B420" t="s">
        <v>765</v>
      </c>
      <c r="C420" t="s">
        <v>521</v>
      </c>
      <c r="D420" t="s">
        <v>501</v>
      </c>
      <c r="E420" t="s">
        <v>502</v>
      </c>
      <c r="F420" t="s">
        <v>1107</v>
      </c>
      <c r="G420" t="s">
        <v>1973</v>
      </c>
      <c r="H420" t="s">
        <v>1217</v>
      </c>
      <c r="I420" t="s">
        <v>1218</v>
      </c>
      <c r="J420" t="s">
        <v>1218</v>
      </c>
      <c r="K420" t="s">
        <v>1217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 s="8"/>
      <c r="S420" s="8"/>
      <c r="T420" s="8"/>
      <c r="U420" s="8">
        <v>10559095</v>
      </c>
      <c r="V420" s="8">
        <v>14432000</v>
      </c>
      <c r="W420" s="8">
        <v>110000</v>
      </c>
      <c r="X420" s="8"/>
      <c r="Y420" s="8"/>
      <c r="Z420" s="8"/>
      <c r="AA420" s="8">
        <v>3545645</v>
      </c>
      <c r="AB420" s="8">
        <v>7216000</v>
      </c>
      <c r="AC420" s="8">
        <v>110000</v>
      </c>
      <c r="AD420"/>
      <c r="AE420"/>
      <c r="AF420"/>
      <c r="AG420">
        <v>33.58</v>
      </c>
      <c r="AH420">
        <v>50</v>
      </c>
      <c r="AI420">
        <v>100</v>
      </c>
      <c r="AJ420" s="8"/>
      <c r="AK420" s="8"/>
      <c r="AL420" s="8"/>
      <c r="AM420" s="8">
        <v>10559095</v>
      </c>
      <c r="AN420" s="8">
        <v>14432000</v>
      </c>
      <c r="AO420" s="8">
        <v>110000</v>
      </c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>
        <v>6225000</v>
      </c>
      <c r="BI420" s="8">
        <v>15511675</v>
      </c>
      <c r="BJ420" s="8"/>
      <c r="BK420" s="8">
        <v>8599675</v>
      </c>
      <c r="BL420">
        <v>0</v>
      </c>
      <c r="BM420">
        <v>55.44</v>
      </c>
      <c r="BN420" s="10">
        <v>0</v>
      </c>
      <c r="BO420" s="10"/>
      <c r="BP420" s="10"/>
      <c r="BQ420" s="10"/>
      <c r="BR420" s="10"/>
      <c r="BS420" s="10"/>
      <c r="BT420" s="10"/>
      <c r="BU420" s="10"/>
      <c r="BV420" s="1" t="str">
        <f>Запрос1[[#This Row],[Менеджер]]</f>
        <v>Дробышев Дмитрий</v>
      </c>
      <c r="BW420" s="1" t="str">
        <f>Запрос1[[#This Row],[Дирекция]]</f>
        <v>Восточная дирекция</v>
      </c>
      <c r="BX420" s="1" t="str">
        <f t="shared" si="6"/>
        <v>ТОО "Большереченское"</v>
      </c>
      <c r="BY420" s="1" t="str">
        <f t="shared" si="6"/>
        <v>010840017778</v>
      </c>
      <c r="CA420" t="str">
        <f>Запрос1[[#This Row],[родитель]]</f>
        <v>ТОО "Большереченское"</v>
      </c>
      <c r="CB420" t="str">
        <f>Запрос1[[#This Row],[БИНРодителя]]</f>
        <v>010840017778</v>
      </c>
    </row>
    <row r="421" spans="1:80" x14ac:dyDescent="0.3">
      <c r="A421" t="s">
        <v>11040</v>
      </c>
      <c r="B421" t="s">
        <v>765</v>
      </c>
      <c r="C421" t="s">
        <v>521</v>
      </c>
      <c r="D421" t="s">
        <v>501</v>
      </c>
      <c r="E421" t="s">
        <v>502</v>
      </c>
      <c r="F421" t="s">
        <v>754</v>
      </c>
      <c r="G421" t="s">
        <v>755</v>
      </c>
      <c r="H421" t="s">
        <v>11255</v>
      </c>
      <c r="I421" t="s">
        <v>11256</v>
      </c>
      <c r="J421" t="s">
        <v>11256</v>
      </c>
      <c r="K421" t="s">
        <v>11255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 s="8"/>
      <c r="S421" s="8"/>
      <c r="T421" s="8"/>
      <c r="U421" s="8"/>
      <c r="V421" s="8"/>
      <c r="W421" s="8">
        <v>7035851</v>
      </c>
      <c r="X421" s="8"/>
      <c r="Y421" s="8"/>
      <c r="Z421" s="8"/>
      <c r="AA421" s="8"/>
      <c r="AB421" s="8"/>
      <c r="AC421" s="8">
        <v>7035851</v>
      </c>
      <c r="AD421"/>
      <c r="AE421"/>
      <c r="AF421"/>
      <c r="AG421"/>
      <c r="AH421"/>
      <c r="AI421">
        <v>100</v>
      </c>
      <c r="AJ421" s="8"/>
      <c r="AK421" s="8"/>
      <c r="AL421" s="8"/>
      <c r="AM421" s="8"/>
      <c r="AN421" s="8"/>
      <c r="AO421" s="8">
        <v>7035851</v>
      </c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/>
      <c r="BM421"/>
      <c r="BN421" s="10">
        <v>0</v>
      </c>
      <c r="BO421" s="10"/>
      <c r="BP421" s="10"/>
      <c r="BQ421" s="10"/>
      <c r="BR421" s="10"/>
      <c r="BS421" s="10"/>
      <c r="BT421" s="10"/>
      <c r="BU421" s="10"/>
      <c r="BV421" s="1" t="str">
        <f>Запрос1[[#This Row],[Менеджер]]</f>
        <v>Дробышев Дмитрий</v>
      </c>
      <c r="BW421" s="1" t="str">
        <f>Запрос1[[#This Row],[Дирекция]]</f>
        <v>Восточная дирекция</v>
      </c>
      <c r="BX421" s="1" t="str">
        <f t="shared" si="6"/>
        <v>КФХ КАСИМОВА В.В.</v>
      </c>
      <c r="BY421" s="1" t="str">
        <f t="shared" si="6"/>
        <v>720613301020</v>
      </c>
      <c r="CA421" t="str">
        <f>Запрос1[[#This Row],[родитель]]</f>
        <v>КФХ КАСИМОВА В.В.</v>
      </c>
      <c r="CB421" t="str">
        <f>Запрос1[[#This Row],[БИНРодителя]]</f>
        <v>720613301020</v>
      </c>
    </row>
    <row r="422" spans="1:80" x14ac:dyDescent="0.3">
      <c r="A422" t="s">
        <v>11040</v>
      </c>
      <c r="B422" t="s">
        <v>765</v>
      </c>
      <c r="C422" t="s">
        <v>521</v>
      </c>
      <c r="D422" t="s">
        <v>501</v>
      </c>
      <c r="E422" t="s">
        <v>502</v>
      </c>
      <c r="F422" t="s">
        <v>754</v>
      </c>
      <c r="G422" t="s">
        <v>758</v>
      </c>
      <c r="H422" t="s">
        <v>856</v>
      </c>
      <c r="I422" t="s">
        <v>857</v>
      </c>
      <c r="J422" t="s">
        <v>1446</v>
      </c>
      <c r="K422" t="s">
        <v>1447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 s="8"/>
      <c r="S422" s="8"/>
      <c r="T422" s="8"/>
      <c r="U422" s="8">
        <v>3491300</v>
      </c>
      <c r="V422" s="8"/>
      <c r="W422" s="8"/>
      <c r="X422" s="8"/>
      <c r="Y422" s="8"/>
      <c r="Z422" s="8"/>
      <c r="AA422" s="8">
        <v>1745650</v>
      </c>
      <c r="AB422" s="8"/>
      <c r="AC422" s="8"/>
      <c r="AD422"/>
      <c r="AE422"/>
      <c r="AF422"/>
      <c r="AG422">
        <v>50</v>
      </c>
      <c r="AH422"/>
      <c r="AI422"/>
      <c r="AJ422" s="8"/>
      <c r="AK422" s="8"/>
      <c r="AL422" s="8"/>
      <c r="AM422" s="8">
        <v>3491300</v>
      </c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>
        <v>5410640</v>
      </c>
      <c r="BI422" s="8"/>
      <c r="BJ422" s="8">
        <v>2540640</v>
      </c>
      <c r="BK422" s="8"/>
      <c r="BL422">
        <v>46.956299999999999</v>
      </c>
      <c r="BM422"/>
      <c r="BN422" s="10">
        <v>0</v>
      </c>
      <c r="BO422" s="10"/>
      <c r="BP422" s="10"/>
      <c r="BQ422" s="10"/>
      <c r="BR422" s="10"/>
      <c r="BS422" s="10"/>
      <c r="BT422" s="10"/>
      <c r="BU422" s="10"/>
      <c r="BV422" s="1" t="str">
        <f>Запрос1[[#This Row],[Менеджер]]</f>
        <v>Дробышев Дмитрий</v>
      </c>
      <c r="BW422" s="1" t="str">
        <f>Запрос1[[#This Row],[Дирекция]]</f>
        <v>Восточная дирекция</v>
      </c>
      <c r="BX422" s="1" t="str">
        <f t="shared" si="6"/>
        <v>КХ «Рауш А.А.»</v>
      </c>
      <c r="BY422" s="1" t="str">
        <f t="shared" si="6"/>
        <v>790327301891</v>
      </c>
      <c r="CA422" t="str">
        <f>Запрос1[[#This Row],[родитель]]</f>
        <v>КХ «Рауш А.А.»</v>
      </c>
      <c r="CB422" t="str">
        <f>Запрос1[[#This Row],[БИНРодителя]]</f>
        <v>790327301891</v>
      </c>
    </row>
    <row r="423" spans="1:80" x14ac:dyDescent="0.3">
      <c r="A423" t="s">
        <v>11040</v>
      </c>
      <c r="B423" t="s">
        <v>765</v>
      </c>
      <c r="C423" t="s">
        <v>521</v>
      </c>
      <c r="D423" t="s">
        <v>501</v>
      </c>
      <c r="E423" t="s">
        <v>502</v>
      </c>
      <c r="F423" t="s">
        <v>754</v>
      </c>
      <c r="G423" t="s">
        <v>758</v>
      </c>
      <c r="H423" t="s">
        <v>1226</v>
      </c>
      <c r="I423" t="s">
        <v>1227</v>
      </c>
      <c r="J423" t="s">
        <v>1227</v>
      </c>
      <c r="K423" t="s">
        <v>1226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0</v>
      </c>
      <c r="R423" s="8"/>
      <c r="S423" s="8"/>
      <c r="T423" s="8">
        <v>2440640</v>
      </c>
      <c r="U423" s="8">
        <v>3344000</v>
      </c>
      <c r="V423" s="8"/>
      <c r="W423" s="8"/>
      <c r="X423" s="8"/>
      <c r="Y423" s="8"/>
      <c r="Z423" s="8">
        <v>0</v>
      </c>
      <c r="AA423" s="8">
        <v>1672000</v>
      </c>
      <c r="AB423" s="8"/>
      <c r="AC423" s="8"/>
      <c r="AD423"/>
      <c r="AE423"/>
      <c r="AF423">
        <v>0</v>
      </c>
      <c r="AG423">
        <v>50</v>
      </c>
      <c r="AH423"/>
      <c r="AI423"/>
      <c r="AJ423" s="8"/>
      <c r="AK423" s="8"/>
      <c r="AL423" s="8">
        <v>2440640</v>
      </c>
      <c r="AM423" s="8">
        <v>3344000</v>
      </c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>
        <v>3344000</v>
      </c>
      <c r="BI423" s="8"/>
      <c r="BJ423" s="8">
        <v>3344000</v>
      </c>
      <c r="BK423" s="8"/>
      <c r="BL423">
        <v>100</v>
      </c>
      <c r="BM423"/>
      <c r="BN423" s="10">
        <v>0</v>
      </c>
      <c r="BO423" s="10"/>
      <c r="BP423" s="10"/>
      <c r="BQ423" s="10"/>
      <c r="BR423" s="10"/>
      <c r="BS423" s="10"/>
      <c r="BT423" s="10"/>
      <c r="BU423" s="10"/>
      <c r="BV423" s="1" t="str">
        <f>Запрос1[[#This Row],[Менеджер]]</f>
        <v>Дробышев Дмитрий</v>
      </c>
      <c r="BW423" s="1" t="str">
        <f>Запрос1[[#This Row],[Дирекция]]</f>
        <v>Восточная дирекция</v>
      </c>
      <c r="BX423" s="1" t="str">
        <f t="shared" si="6"/>
        <v>КХ Жуковский</v>
      </c>
      <c r="BY423" s="1" t="str">
        <f t="shared" si="6"/>
        <v>150464019253</v>
      </c>
      <c r="CA423" t="str">
        <f>Запрос1[[#This Row],[родитель]]</f>
        <v>КХ Жуковский</v>
      </c>
      <c r="CB423" t="str">
        <f>Запрос1[[#This Row],[БИНРодителя]]</f>
        <v>150464019253</v>
      </c>
    </row>
    <row r="424" spans="1:80" x14ac:dyDescent="0.3">
      <c r="A424" t="s">
        <v>11040</v>
      </c>
      <c r="B424" t="s">
        <v>765</v>
      </c>
      <c r="C424" t="s">
        <v>521</v>
      </c>
      <c r="D424" t="s">
        <v>501</v>
      </c>
      <c r="E424" t="s">
        <v>502</v>
      </c>
      <c r="F424" t="s">
        <v>754</v>
      </c>
      <c r="G424" t="s">
        <v>758</v>
      </c>
      <c r="H424" t="s">
        <v>1974</v>
      </c>
      <c r="I424" t="s">
        <v>1975</v>
      </c>
      <c r="J424" t="s">
        <v>1975</v>
      </c>
      <c r="K424" t="s">
        <v>1974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 s="8"/>
      <c r="S424" s="8">
        <v>1842800</v>
      </c>
      <c r="T424" s="8"/>
      <c r="U424" s="8"/>
      <c r="V424" s="8"/>
      <c r="W424" s="8"/>
      <c r="X424" s="8"/>
      <c r="Y424" s="8">
        <v>921400</v>
      </c>
      <c r="Z424" s="8"/>
      <c r="AA424" s="8"/>
      <c r="AB424" s="8"/>
      <c r="AC424" s="8"/>
      <c r="AD424"/>
      <c r="AE424">
        <v>50</v>
      </c>
      <c r="AF424"/>
      <c r="AG424"/>
      <c r="AH424"/>
      <c r="AI424"/>
      <c r="AJ424" s="8"/>
      <c r="AK424" s="8">
        <v>1842800</v>
      </c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/>
      <c r="BM424"/>
      <c r="BN424" s="10">
        <v>0</v>
      </c>
      <c r="BO424" s="10"/>
      <c r="BP424" s="10"/>
      <c r="BQ424" s="10"/>
      <c r="BR424" s="10"/>
      <c r="BS424" s="10"/>
      <c r="BT424" s="10"/>
      <c r="BU424" s="10"/>
      <c r="BV424" s="1" t="str">
        <f>Запрос1[[#This Row],[Менеджер]]</f>
        <v>Дробышев Дмитрий</v>
      </c>
      <c r="BW424" s="1" t="str">
        <f>Запрос1[[#This Row],[Дирекция]]</f>
        <v>Восточная дирекция</v>
      </c>
      <c r="BX424" s="1" t="str">
        <f t="shared" si="6"/>
        <v>ПТ "Велес"</v>
      </c>
      <c r="BY424" s="1" t="str">
        <f t="shared" si="6"/>
        <v>140864008290</v>
      </c>
      <c r="CA424" t="str">
        <f>Запрос1[[#This Row],[родитель]]</f>
        <v>ПТ "Велес"</v>
      </c>
      <c r="CB424" t="str">
        <f>Запрос1[[#This Row],[БИНРодителя]]</f>
        <v>140864008290</v>
      </c>
    </row>
    <row r="425" spans="1:80" x14ac:dyDescent="0.3">
      <c r="A425" t="s">
        <v>11040</v>
      </c>
      <c r="B425" t="s">
        <v>765</v>
      </c>
      <c r="C425" t="s">
        <v>521</v>
      </c>
      <c r="D425" t="s">
        <v>501</v>
      </c>
      <c r="E425" t="s">
        <v>502</v>
      </c>
      <c r="F425" t="s">
        <v>1385</v>
      </c>
      <c r="G425" t="s">
        <v>1386</v>
      </c>
      <c r="H425" t="s">
        <v>1387</v>
      </c>
      <c r="I425" t="s">
        <v>1388</v>
      </c>
      <c r="J425" t="s">
        <v>1389</v>
      </c>
      <c r="K425" t="s">
        <v>1390</v>
      </c>
      <c r="L425">
        <v>0</v>
      </c>
      <c r="M425">
        <v>1</v>
      </c>
      <c r="N425">
        <v>1</v>
      </c>
      <c r="O425">
        <v>1</v>
      </c>
      <c r="P425">
        <v>1</v>
      </c>
      <c r="Q425">
        <v>1</v>
      </c>
      <c r="R425" s="8"/>
      <c r="S425" s="8">
        <v>3490400</v>
      </c>
      <c r="T425" s="8">
        <v>23104950</v>
      </c>
      <c r="U425" s="8">
        <v>47987290</v>
      </c>
      <c r="V425" s="8">
        <v>51916440</v>
      </c>
      <c r="W425" s="8">
        <v>20970000</v>
      </c>
      <c r="X425" s="8"/>
      <c r="Y425" s="8">
        <v>3260800</v>
      </c>
      <c r="Z425" s="8">
        <v>10826575</v>
      </c>
      <c r="AA425" s="8">
        <v>24006145</v>
      </c>
      <c r="AB425" s="8">
        <v>22818140</v>
      </c>
      <c r="AC425" s="8">
        <v>20970000</v>
      </c>
      <c r="AD425"/>
      <c r="AE425">
        <v>93.42</v>
      </c>
      <c r="AF425">
        <v>46.86</v>
      </c>
      <c r="AG425">
        <v>50.03</v>
      </c>
      <c r="AH425">
        <v>43.95</v>
      </c>
      <c r="AI425">
        <v>100</v>
      </c>
      <c r="AJ425" s="8"/>
      <c r="AK425" s="8">
        <v>3490400</v>
      </c>
      <c r="AL425" s="8">
        <v>23104950</v>
      </c>
      <c r="AM425" s="8">
        <v>47987290</v>
      </c>
      <c r="AN425" s="8">
        <v>51916440</v>
      </c>
      <c r="AO425" s="8">
        <v>20970000</v>
      </c>
      <c r="AP425" s="8"/>
      <c r="AQ425" s="8"/>
      <c r="AR425" s="8"/>
      <c r="AS425" s="8"/>
      <c r="AT425" s="8">
        <v>8949228</v>
      </c>
      <c r="AU425" s="8"/>
      <c r="AV425" s="8"/>
      <c r="AW425" s="8"/>
      <c r="AX425" s="8"/>
      <c r="AY425" s="8"/>
      <c r="AZ425" s="8">
        <v>8949228</v>
      </c>
      <c r="BA425" s="8"/>
      <c r="BB425" s="8"/>
      <c r="BC425" s="8"/>
      <c r="BD425" s="8"/>
      <c r="BE425" s="8"/>
      <c r="BF425" s="8">
        <v>2669068</v>
      </c>
      <c r="BG425" s="8"/>
      <c r="BH425" s="8">
        <v>78014820</v>
      </c>
      <c r="BI425" s="8">
        <v>54211520</v>
      </c>
      <c r="BJ425" s="8">
        <v>42599700</v>
      </c>
      <c r="BK425" s="8">
        <v>37028520</v>
      </c>
      <c r="BL425">
        <v>54.604599999999998</v>
      </c>
      <c r="BM425">
        <v>68.303700000000006</v>
      </c>
      <c r="BN425" s="10">
        <v>0</v>
      </c>
      <c r="BO425" s="10"/>
      <c r="BP425" s="10"/>
      <c r="BQ425" s="10"/>
      <c r="BR425" s="10"/>
      <c r="BS425" s="10"/>
      <c r="BT425" s="10"/>
      <c r="BU425" s="10"/>
      <c r="BV425" s="1" t="str">
        <f>Запрос1[[#This Row],[Менеджер]]</f>
        <v>Дробышев Дмитрий</v>
      </c>
      <c r="BW425" s="1" t="str">
        <f>Запрос1[[#This Row],[Дирекция]]</f>
        <v>Восточная дирекция</v>
      </c>
      <c r="BX425" s="1" t="str">
        <f t="shared" si="6"/>
        <v xml:space="preserve">КХ «Шемонаихинское» </v>
      </c>
      <c r="BY425" s="1" t="str">
        <f t="shared" si="6"/>
        <v>510814301139</v>
      </c>
      <c r="CA425" t="str">
        <f>Запрос1[[#This Row],[родитель]]</f>
        <v xml:space="preserve">КХ «Шемонаихинское» </v>
      </c>
      <c r="CB425" t="str">
        <f>Запрос1[[#This Row],[БИНРодителя]]</f>
        <v>510814301139</v>
      </c>
    </row>
    <row r="426" spans="1:80" x14ac:dyDescent="0.3">
      <c r="A426" t="s">
        <v>11040</v>
      </c>
      <c r="B426" t="s">
        <v>765</v>
      </c>
      <c r="C426" t="s">
        <v>521</v>
      </c>
      <c r="D426"/>
      <c r="E426"/>
      <c r="F426"/>
      <c r="G426"/>
      <c r="H426" t="s">
        <v>794</v>
      </c>
      <c r="I426" t="s">
        <v>795</v>
      </c>
      <c r="J426" t="s">
        <v>795</v>
      </c>
      <c r="K426" t="s">
        <v>794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 s="8"/>
      <c r="S426" s="8"/>
      <c r="T426" s="8"/>
      <c r="U426" s="8">
        <v>48794376</v>
      </c>
      <c r="V426" s="8"/>
      <c r="W426" s="8">
        <v>86379368.599999994</v>
      </c>
      <c r="X426" s="8"/>
      <c r="Y426" s="8"/>
      <c r="Z426" s="8"/>
      <c r="AA426" s="8">
        <v>2539400</v>
      </c>
      <c r="AB426" s="8"/>
      <c r="AC426" s="8">
        <v>43737759.299999997</v>
      </c>
      <c r="AD426"/>
      <c r="AE426"/>
      <c r="AF426"/>
      <c r="AG426">
        <v>5.2</v>
      </c>
      <c r="AH426"/>
      <c r="AI426">
        <v>50.63</v>
      </c>
      <c r="AJ426" s="8"/>
      <c r="AK426" s="8"/>
      <c r="AL426" s="8"/>
      <c r="AM426" s="8">
        <v>51047633</v>
      </c>
      <c r="AN426" s="8"/>
      <c r="AO426" s="8">
        <v>86379368.599999994</v>
      </c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>
        <v>104935993</v>
      </c>
      <c r="BI426" s="8"/>
      <c r="BJ426" s="8">
        <v>34525583</v>
      </c>
      <c r="BK426" s="8"/>
      <c r="BL426">
        <v>32.901499999999999</v>
      </c>
      <c r="BM426"/>
      <c r="BN426" s="10">
        <v>0</v>
      </c>
      <c r="BO426" s="10"/>
      <c r="BP426" s="10"/>
      <c r="BQ426" s="10"/>
      <c r="BR426" s="10"/>
      <c r="BS426" s="10"/>
      <c r="BT426" s="10"/>
      <c r="BU426" s="10"/>
      <c r="BV426" s="1" t="str">
        <f>Запрос1[[#This Row],[Менеджер]]</f>
        <v>Дробышев Дмитрий</v>
      </c>
      <c r="BW426" s="1" t="str">
        <f>Запрос1[[#This Row],[Дирекция]]</f>
        <v>Восточная дирекция</v>
      </c>
      <c r="BX426" s="1" t="e">
        <f t="shared" si="6"/>
        <v>#N/A</v>
      </c>
      <c r="BY426" s="1" t="e">
        <f t="shared" si="6"/>
        <v>#N/A</v>
      </c>
      <c r="CA426" t="e">
        <f>VLOOKUP(Запрос1[[#This Row],[БИНКХ]],'[2]Группы компаний'!$A:$E,4,0)</f>
        <v>#N/A</v>
      </c>
      <c r="CB426" t="e">
        <f>VLOOKUP(CA426,$H:$I,2,0)</f>
        <v>#N/A</v>
      </c>
    </row>
    <row r="427" spans="1:80" x14ac:dyDescent="0.3">
      <c r="A427" t="s">
        <v>11040</v>
      </c>
      <c r="B427" t="s">
        <v>765</v>
      </c>
      <c r="C427" t="s">
        <v>521</v>
      </c>
      <c r="D427"/>
      <c r="E427"/>
      <c r="F427"/>
      <c r="G427"/>
      <c r="H427" t="s">
        <v>864</v>
      </c>
      <c r="I427" t="s">
        <v>865</v>
      </c>
      <c r="J427" t="s">
        <v>865</v>
      </c>
      <c r="K427" t="s">
        <v>864</v>
      </c>
      <c r="L427">
        <v>0</v>
      </c>
      <c r="M427">
        <v>1</v>
      </c>
      <c r="N427">
        <v>0</v>
      </c>
      <c r="O427">
        <v>1</v>
      </c>
      <c r="P427">
        <v>1</v>
      </c>
      <c r="Q427">
        <v>1</v>
      </c>
      <c r="R427" s="8"/>
      <c r="S427" s="8">
        <v>7040000</v>
      </c>
      <c r="T427" s="8"/>
      <c r="U427" s="8">
        <v>7500000</v>
      </c>
      <c r="V427" s="8">
        <v>26131860</v>
      </c>
      <c r="W427" s="8">
        <v>75728625</v>
      </c>
      <c r="X427" s="8"/>
      <c r="Y427" s="8">
        <v>7040000</v>
      </c>
      <c r="Z427" s="8"/>
      <c r="AA427" s="8">
        <v>7500000</v>
      </c>
      <c r="AB427" s="8">
        <v>26131860</v>
      </c>
      <c r="AC427" s="8">
        <v>75728625</v>
      </c>
      <c r="AD427"/>
      <c r="AE427">
        <v>100</v>
      </c>
      <c r="AF427"/>
      <c r="AG427">
        <v>100</v>
      </c>
      <c r="AH427">
        <v>100</v>
      </c>
      <c r="AI427">
        <v>100</v>
      </c>
      <c r="AJ427" s="8"/>
      <c r="AK427" s="8">
        <v>7040000</v>
      </c>
      <c r="AL427" s="8"/>
      <c r="AM427" s="8">
        <v>7500000</v>
      </c>
      <c r="AN427" s="8">
        <v>26131860</v>
      </c>
      <c r="AO427" s="8">
        <v>75728625</v>
      </c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>
        <v>197147985</v>
      </c>
      <c r="BI427" s="8">
        <v>88127730</v>
      </c>
      <c r="BJ427" s="8">
        <v>7500000</v>
      </c>
      <c r="BK427" s="8">
        <v>19956860</v>
      </c>
      <c r="BL427">
        <v>3.8041999999999998</v>
      </c>
      <c r="BM427">
        <v>22.645299999999999</v>
      </c>
      <c r="BN427" s="10">
        <v>1</v>
      </c>
      <c r="BO427" s="10">
        <v>51954760</v>
      </c>
      <c r="BP427" s="10">
        <v>51954760</v>
      </c>
      <c r="BQ427" s="10">
        <v>100</v>
      </c>
      <c r="BR427" s="10"/>
      <c r="BS427" s="10"/>
      <c r="BT427" s="10"/>
      <c r="BU427" s="10"/>
      <c r="BV427" s="1" t="str">
        <f>Запрос1[[#This Row],[Менеджер]]</f>
        <v>Дробышев Дмитрий</v>
      </c>
      <c r="BW427" s="1" t="str">
        <f>Запрос1[[#This Row],[Дирекция]]</f>
        <v>Восточная дирекция</v>
      </c>
      <c r="BX427" s="1" t="str">
        <f t="shared" si="6"/>
        <v>ТОО "Лина Агро"</v>
      </c>
      <c r="BY427" s="1" t="str">
        <f t="shared" si="6"/>
        <v>161240007008</v>
      </c>
      <c r="CA427" t="str">
        <f>Запрос1[[#This Row],[КХ]]</f>
        <v>ТОО "Лина Агро"</v>
      </c>
      <c r="CB427" t="str">
        <f>Запрос1[[#This Row],[БИНКХ]]</f>
        <v>161240007008</v>
      </c>
    </row>
    <row r="428" spans="1:80" x14ac:dyDescent="0.3">
      <c r="A428" t="s">
        <v>11040</v>
      </c>
      <c r="B428" t="s">
        <v>765</v>
      </c>
      <c r="C428" t="s">
        <v>521</v>
      </c>
      <c r="D428"/>
      <c r="E428"/>
      <c r="F428"/>
      <c r="G428"/>
      <c r="H428" t="s">
        <v>526</v>
      </c>
      <c r="I428" t="s">
        <v>527</v>
      </c>
      <c r="J428" t="s">
        <v>528</v>
      </c>
      <c r="K428" t="s">
        <v>529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 s="8"/>
      <c r="S428" s="8"/>
      <c r="T428" s="8"/>
      <c r="U428" s="8"/>
      <c r="V428" s="8"/>
      <c r="W428" s="8">
        <v>26778000</v>
      </c>
      <c r="X428" s="8"/>
      <c r="Y428" s="8"/>
      <c r="Z428" s="8"/>
      <c r="AA428" s="8"/>
      <c r="AB428" s="8"/>
      <c r="AC428" s="8">
        <v>13389000</v>
      </c>
      <c r="AD428"/>
      <c r="AE428"/>
      <c r="AF428"/>
      <c r="AG428"/>
      <c r="AH428"/>
      <c r="AI428">
        <v>50</v>
      </c>
      <c r="AJ428" s="8"/>
      <c r="AK428" s="8"/>
      <c r="AL428" s="8"/>
      <c r="AM428" s="8"/>
      <c r="AN428" s="8"/>
      <c r="AO428" s="8">
        <v>26778000</v>
      </c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/>
      <c r="BM428"/>
      <c r="BN428" s="10">
        <v>0</v>
      </c>
      <c r="BO428" s="10"/>
      <c r="BP428" s="10"/>
      <c r="BQ428" s="10"/>
      <c r="BR428" s="10"/>
      <c r="BS428" s="10"/>
      <c r="BT428" s="10"/>
      <c r="BU428" s="10"/>
      <c r="BV428" s="1" t="str">
        <f>Запрос1[[#This Row],[Менеджер]]</f>
        <v>Дробышев Дмитрий</v>
      </c>
      <c r="BW428" s="1" t="str">
        <f>Запрос1[[#This Row],[Дирекция]]</f>
        <v>Восточная дирекция</v>
      </c>
      <c r="BX428" s="1" t="str">
        <f t="shared" si="6"/>
        <v>ТОО BA AgroGroup</v>
      </c>
      <c r="BY428" s="1" t="str">
        <f t="shared" si="6"/>
        <v>171040004286</v>
      </c>
      <c r="CA428" t="str">
        <f>Запрос1[[#This Row],[родитель]]</f>
        <v>ТОО BA AgroGroup</v>
      </c>
      <c r="CB428" t="str">
        <f>Запрос1[[#This Row],[БИНРодителя]]</f>
        <v>171040004286</v>
      </c>
    </row>
    <row r="429" spans="1:80" x14ac:dyDescent="0.3">
      <c r="A429" t="s">
        <v>11040</v>
      </c>
      <c r="B429" t="s">
        <v>765</v>
      </c>
      <c r="C429" t="s">
        <v>521</v>
      </c>
      <c r="D429" t="s">
        <v>501</v>
      </c>
      <c r="E429" t="s">
        <v>523</v>
      </c>
      <c r="F429" t="s">
        <v>862</v>
      </c>
      <c r="G429" t="s">
        <v>863</v>
      </c>
      <c r="H429" t="s">
        <v>1401</v>
      </c>
      <c r="I429" t="s">
        <v>1402</v>
      </c>
      <c r="J429" t="s">
        <v>1853</v>
      </c>
      <c r="K429" t="s">
        <v>1854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0</v>
      </c>
      <c r="R429" s="8">
        <v>2430160</v>
      </c>
      <c r="S429" s="8">
        <v>3161271</v>
      </c>
      <c r="T429" s="8"/>
      <c r="U429" s="8"/>
      <c r="V429" s="8">
        <v>26038300</v>
      </c>
      <c r="W429" s="8"/>
      <c r="X429" s="8">
        <v>2430160</v>
      </c>
      <c r="Y429" s="8">
        <v>3161271</v>
      </c>
      <c r="Z429" s="8"/>
      <c r="AA429" s="8"/>
      <c r="AB429" s="8">
        <v>23267300</v>
      </c>
      <c r="AC429" s="8"/>
      <c r="AD429">
        <v>100</v>
      </c>
      <c r="AE429">
        <v>100</v>
      </c>
      <c r="AF429"/>
      <c r="AG429"/>
      <c r="AH429">
        <v>89.36</v>
      </c>
      <c r="AI429"/>
      <c r="AJ429" s="8">
        <v>2430160</v>
      </c>
      <c r="AK429" s="8">
        <v>3161271</v>
      </c>
      <c r="AL429" s="8"/>
      <c r="AM429" s="8"/>
      <c r="AN429" s="8">
        <v>26038300</v>
      </c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>
        <v>25999300</v>
      </c>
      <c r="BJ429" s="8"/>
      <c r="BK429" s="8">
        <v>25999300</v>
      </c>
      <c r="BL429"/>
      <c r="BM429">
        <v>100</v>
      </c>
      <c r="BN429" s="10">
        <v>0</v>
      </c>
      <c r="BO429" s="10"/>
      <c r="BP429" s="10"/>
      <c r="BQ429" s="10"/>
      <c r="BR429" s="10"/>
      <c r="BS429" s="10"/>
      <c r="BT429" s="10"/>
      <c r="BU429" s="10"/>
      <c r="BV429" s="1" t="str">
        <f>Запрос1[[#This Row],[Менеджер]]</f>
        <v>Дробышев Дмитрий</v>
      </c>
      <c r="BW429" s="1" t="str">
        <f>Запрос1[[#This Row],[Дирекция]]</f>
        <v>Восточная дирекция</v>
      </c>
      <c r="BX429" s="1" t="str">
        <f t="shared" si="6"/>
        <v>КХ "Исток 2"</v>
      </c>
      <c r="BY429" s="1" t="e">
        <f t="shared" si="6"/>
        <v>#N/A</v>
      </c>
      <c r="CA429" t="str">
        <f>VLOOKUP(Запрос1[[#This Row],[БИНКХ]],'[2]Группы компаний'!$A:$E,4,0)</f>
        <v>КХ "Исток 2"</v>
      </c>
      <c r="CB429" t="e">
        <f>VLOOKUP(CA429,$H:$I,2,0)</f>
        <v>#N/A</v>
      </c>
    </row>
    <row r="430" spans="1:80" x14ac:dyDescent="0.3">
      <c r="A430" t="s">
        <v>11040</v>
      </c>
      <c r="B430" t="s">
        <v>765</v>
      </c>
      <c r="C430" t="s">
        <v>521</v>
      </c>
      <c r="D430" t="s">
        <v>501</v>
      </c>
      <c r="E430" t="s">
        <v>523</v>
      </c>
      <c r="F430" t="s">
        <v>1261</v>
      </c>
      <c r="G430" t="s">
        <v>1262</v>
      </c>
      <c r="H430" t="s">
        <v>1411</v>
      </c>
      <c r="I430" t="s">
        <v>1410</v>
      </c>
      <c r="J430" t="s">
        <v>1263</v>
      </c>
      <c r="K430" t="s">
        <v>1264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 s="8">
        <v>12573528</v>
      </c>
      <c r="S430" s="8"/>
      <c r="T430" s="8">
        <v>27967600</v>
      </c>
      <c r="U430" s="8"/>
      <c r="V430" s="8"/>
      <c r="W430" s="8"/>
      <c r="X430" s="8">
        <v>5580014</v>
      </c>
      <c r="Y430" s="8"/>
      <c r="Z430" s="8">
        <v>718080</v>
      </c>
      <c r="AA430" s="8"/>
      <c r="AB430" s="8"/>
      <c r="AC430" s="8"/>
      <c r="AD430">
        <v>44.38</v>
      </c>
      <c r="AE430"/>
      <c r="AF430">
        <v>2.57</v>
      </c>
      <c r="AG430"/>
      <c r="AH430"/>
      <c r="AI430"/>
      <c r="AJ430" s="8">
        <v>11160028</v>
      </c>
      <c r="AK430" s="8"/>
      <c r="AL430" s="8">
        <v>27499440</v>
      </c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/>
      <c r="BM430"/>
      <c r="BN430" s="10">
        <v>0</v>
      </c>
      <c r="BO430" s="10"/>
      <c r="BP430" s="10"/>
      <c r="BQ430" s="10"/>
      <c r="BR430" s="10"/>
      <c r="BS430" s="10"/>
      <c r="BT430" s="10"/>
      <c r="BU430" s="10"/>
      <c r="BV430" s="1" t="str">
        <f>Запрос1[[#This Row],[Менеджер]]</f>
        <v>Дробышев Дмитрий</v>
      </c>
      <c r="BW430" s="1" t="str">
        <f>Запрос1[[#This Row],[Дирекция]]</f>
        <v>Восточная дирекция</v>
      </c>
      <c r="BX430" s="1" t="str">
        <f t="shared" si="6"/>
        <v>ТОО «СФ Песчанка»</v>
      </c>
      <c r="BY430" s="1" t="str">
        <f t="shared" si="6"/>
        <v>020940002130</v>
      </c>
      <c r="CA430" t="str">
        <f>VLOOKUP(Запрос1[[#This Row],[БИНКХ]],'[2]Группы компаний'!$A:$E,4,0)</f>
        <v>ТОО «СФ Песчанка»</v>
      </c>
      <c r="CB430" t="str">
        <f>VLOOKUP(CA430,$H:$I,2,0)</f>
        <v>020940002130</v>
      </c>
    </row>
    <row r="431" spans="1:80" x14ac:dyDescent="0.3">
      <c r="A431" t="s">
        <v>11040</v>
      </c>
      <c r="B431" t="s">
        <v>765</v>
      </c>
      <c r="C431" t="s">
        <v>521</v>
      </c>
      <c r="D431" t="s">
        <v>501</v>
      </c>
      <c r="E431" t="s">
        <v>523</v>
      </c>
      <c r="F431" t="s">
        <v>1146</v>
      </c>
      <c r="G431" t="s">
        <v>1147</v>
      </c>
      <c r="H431" t="s">
        <v>1151</v>
      </c>
      <c r="I431" t="s">
        <v>1150</v>
      </c>
      <c r="J431" t="s">
        <v>1150</v>
      </c>
      <c r="K431" t="s">
        <v>1151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1</v>
      </c>
      <c r="R431" s="8">
        <v>12129200</v>
      </c>
      <c r="S431" s="8">
        <v>8202424</v>
      </c>
      <c r="T431" s="8"/>
      <c r="U431" s="8"/>
      <c r="V431" s="8"/>
      <c r="W431" s="8">
        <v>23136310</v>
      </c>
      <c r="X431" s="8">
        <v>957000</v>
      </c>
      <c r="Y431" s="8">
        <v>8202424</v>
      </c>
      <c r="Z431" s="8"/>
      <c r="AA431" s="8"/>
      <c r="AB431" s="8"/>
      <c r="AC431" s="8">
        <v>23136310</v>
      </c>
      <c r="AD431">
        <v>7.89</v>
      </c>
      <c r="AE431">
        <v>100</v>
      </c>
      <c r="AF431"/>
      <c r="AG431"/>
      <c r="AH431"/>
      <c r="AI431">
        <v>100</v>
      </c>
      <c r="AJ431" s="8">
        <v>12129200</v>
      </c>
      <c r="AK431" s="8">
        <v>8202424</v>
      </c>
      <c r="AL431" s="8"/>
      <c r="AM431" s="8"/>
      <c r="AN431" s="8"/>
      <c r="AO431" s="8">
        <v>23136310</v>
      </c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/>
      <c r="BM431"/>
      <c r="BN431" s="10">
        <v>0</v>
      </c>
      <c r="BO431" s="10"/>
      <c r="BP431" s="10"/>
      <c r="BQ431" s="10"/>
      <c r="BR431" s="10"/>
      <c r="BS431" s="10"/>
      <c r="BT431" s="10"/>
      <c r="BU431" s="10"/>
      <c r="BV431" s="1" t="str">
        <f>Запрос1[[#This Row],[Менеджер]]</f>
        <v>Дробышев Дмитрий</v>
      </c>
      <c r="BW431" s="1" t="str">
        <f>Запрос1[[#This Row],[Дирекция]]</f>
        <v>Восточная дирекция</v>
      </c>
      <c r="BX431" s="1" t="str">
        <f t="shared" si="6"/>
        <v>ТОО "Зенковское"</v>
      </c>
      <c r="BY431" s="1" t="str">
        <f t="shared" si="6"/>
        <v>161240005309</v>
      </c>
      <c r="CA431" t="str">
        <f>VLOOKUP(Запрос1[[#This Row],[БИНКХ]],'[2]Группы компаний'!$A:$E,4,0)</f>
        <v>ТОО "Зенковское"</v>
      </c>
      <c r="CB431" t="str">
        <f>VLOOKUP(CA431,$H:$I,2,0)</f>
        <v>161240005309</v>
      </c>
    </row>
    <row r="432" spans="1:80" x14ac:dyDescent="0.3">
      <c r="A432" t="s">
        <v>11040</v>
      </c>
      <c r="B432" t="s">
        <v>765</v>
      </c>
      <c r="C432" t="s">
        <v>521</v>
      </c>
      <c r="D432" t="s">
        <v>501</v>
      </c>
      <c r="E432" t="s">
        <v>523</v>
      </c>
      <c r="F432" t="s">
        <v>1152</v>
      </c>
      <c r="G432" t="s">
        <v>1153</v>
      </c>
      <c r="H432" t="s">
        <v>11223</v>
      </c>
      <c r="I432" t="s">
        <v>11224</v>
      </c>
      <c r="J432" t="s">
        <v>11224</v>
      </c>
      <c r="K432" t="s">
        <v>11223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 s="8"/>
      <c r="S432" s="8"/>
      <c r="T432" s="8"/>
      <c r="U432" s="8"/>
      <c r="V432" s="8"/>
      <c r="W432" s="8">
        <v>2760000</v>
      </c>
      <c r="X432" s="8"/>
      <c r="Y432" s="8"/>
      <c r="Z432" s="8"/>
      <c r="AA432" s="8"/>
      <c r="AB432" s="8"/>
      <c r="AC432" s="8">
        <v>2760000</v>
      </c>
      <c r="AD432"/>
      <c r="AE432"/>
      <c r="AF432"/>
      <c r="AG432"/>
      <c r="AH432"/>
      <c r="AI432">
        <v>100</v>
      </c>
      <c r="AJ432" s="8"/>
      <c r="AK432" s="8"/>
      <c r="AL432" s="8"/>
      <c r="AM432" s="8"/>
      <c r="AN432" s="8"/>
      <c r="AO432" s="8">
        <v>2760000</v>
      </c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/>
      <c r="BM432"/>
      <c r="BN432" s="10">
        <v>0</v>
      </c>
      <c r="BO432" s="10"/>
      <c r="BP432" s="10"/>
      <c r="BQ432" s="10"/>
      <c r="BR432" s="10"/>
      <c r="BS432" s="10"/>
      <c r="BT432" s="10"/>
      <c r="BU432" s="10"/>
      <c r="BV432" s="1" t="str">
        <f>Запрос1[[#This Row],[Менеджер]]</f>
        <v>Дробышев Дмитрий</v>
      </c>
      <c r="BW432" s="1" t="str">
        <f>Запрос1[[#This Row],[Дирекция]]</f>
        <v>Восточная дирекция</v>
      </c>
      <c r="BX432" s="1" t="str">
        <f t="shared" si="6"/>
        <v>ТОО "БЕКЕТ АГРО"</v>
      </c>
      <c r="BY432" s="1" t="str">
        <f t="shared" si="6"/>
        <v>210840008855</v>
      </c>
      <c r="CA432" t="str">
        <f>Запрос1[[#This Row],[родитель]]</f>
        <v>ТОО "БЕКЕТ АГРО"</v>
      </c>
      <c r="CB432" t="str">
        <f>Запрос1[[#This Row],[БИНРодителя]]</f>
        <v>210840008855</v>
      </c>
    </row>
    <row r="433" spans="1:80" x14ac:dyDescent="0.3">
      <c r="A433" t="s">
        <v>11040</v>
      </c>
      <c r="B433" t="s">
        <v>765</v>
      </c>
      <c r="C433" t="s">
        <v>521</v>
      </c>
      <c r="D433" t="s">
        <v>501</v>
      </c>
      <c r="E433" t="s">
        <v>523</v>
      </c>
      <c r="F433" t="s">
        <v>520</v>
      </c>
      <c r="G433" t="s">
        <v>796</v>
      </c>
      <c r="H433" t="s">
        <v>797</v>
      </c>
      <c r="I433" t="s">
        <v>798</v>
      </c>
      <c r="J433" t="s">
        <v>798</v>
      </c>
      <c r="K433" t="s">
        <v>797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 s="8"/>
      <c r="S433" s="8"/>
      <c r="T433" s="8"/>
      <c r="U433" s="8"/>
      <c r="V433" s="8">
        <v>60922000</v>
      </c>
      <c r="W433" s="8"/>
      <c r="X433" s="8"/>
      <c r="Y433" s="8"/>
      <c r="Z433" s="8"/>
      <c r="AA433" s="8"/>
      <c r="AB433" s="8">
        <v>60922000</v>
      </c>
      <c r="AC433" s="8"/>
      <c r="AD433"/>
      <c r="AE433"/>
      <c r="AF433"/>
      <c r="AG433"/>
      <c r="AH433">
        <v>100</v>
      </c>
      <c r="AI433"/>
      <c r="AJ433" s="8"/>
      <c r="AK433" s="8"/>
      <c r="AL433" s="8"/>
      <c r="AM433" s="8"/>
      <c r="AN433" s="8">
        <v>60922000</v>
      </c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>
        <v>65412000</v>
      </c>
      <c r="BJ433" s="8"/>
      <c r="BK433" s="8"/>
      <c r="BL433"/>
      <c r="BM433">
        <v>0</v>
      </c>
      <c r="BN433" s="10">
        <v>0</v>
      </c>
      <c r="BO433" s="10"/>
      <c r="BP433" s="10"/>
      <c r="BQ433" s="10"/>
      <c r="BR433" s="10"/>
      <c r="BS433" s="10"/>
      <c r="BT433" s="10"/>
      <c r="BU433" s="10"/>
      <c r="BV433" s="1" t="str">
        <f>Запрос1[[#This Row],[Менеджер]]</f>
        <v>Дробышев Дмитрий</v>
      </c>
      <c r="BW433" s="1" t="str">
        <f>Запрос1[[#This Row],[Дирекция]]</f>
        <v>Восточная дирекция</v>
      </c>
      <c r="BX433" s="1" t="str">
        <f t="shared" si="6"/>
        <v>ПТ КХ Красный Яр</v>
      </c>
      <c r="BY433" s="1" t="str">
        <f t="shared" si="6"/>
        <v>041164025544</v>
      </c>
      <c r="CA433" t="str">
        <f>Запрос1[[#This Row],[родитель]]</f>
        <v>ПТ КХ Красный Яр</v>
      </c>
      <c r="CB433" t="str">
        <f>Запрос1[[#This Row],[БИНРодителя]]</f>
        <v>041164025544</v>
      </c>
    </row>
    <row r="434" spans="1:80" x14ac:dyDescent="0.3">
      <c r="A434" t="s">
        <v>11040</v>
      </c>
      <c r="B434" t="s">
        <v>765</v>
      </c>
      <c r="C434" t="s">
        <v>521</v>
      </c>
      <c r="D434" t="s">
        <v>501</v>
      </c>
      <c r="E434" t="s">
        <v>502</v>
      </c>
      <c r="F434" t="s">
        <v>1234</v>
      </c>
      <c r="G434" t="s">
        <v>1235</v>
      </c>
      <c r="H434" t="s">
        <v>1976</v>
      </c>
      <c r="I434" t="s">
        <v>1977</v>
      </c>
      <c r="J434" t="s">
        <v>1977</v>
      </c>
      <c r="K434" t="s">
        <v>1976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 s="8"/>
      <c r="S434" s="8"/>
      <c r="T434" s="8">
        <v>2960000</v>
      </c>
      <c r="U434" s="8">
        <v>108000</v>
      </c>
      <c r="V434" s="8"/>
      <c r="W434" s="8"/>
      <c r="X434" s="8"/>
      <c r="Y434" s="8"/>
      <c r="Z434" s="8">
        <v>0</v>
      </c>
      <c r="AA434" s="8">
        <v>108000</v>
      </c>
      <c r="AB434" s="8"/>
      <c r="AC434" s="8"/>
      <c r="AD434"/>
      <c r="AE434"/>
      <c r="AF434">
        <v>0</v>
      </c>
      <c r="AG434">
        <v>100</v>
      </c>
      <c r="AH434"/>
      <c r="AI434"/>
      <c r="AJ434" s="8"/>
      <c r="AK434" s="8"/>
      <c r="AL434" s="8">
        <v>2960000</v>
      </c>
      <c r="AM434" s="8">
        <v>108000</v>
      </c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/>
      <c r="BM434"/>
      <c r="BN434" s="10">
        <v>0</v>
      </c>
      <c r="BO434" s="10"/>
      <c r="BP434" s="10"/>
      <c r="BQ434" s="10"/>
      <c r="BR434" s="10"/>
      <c r="BS434" s="10"/>
      <c r="BT434" s="10"/>
      <c r="BU434" s="10"/>
      <c r="BV434" s="1" t="str">
        <f>Запрос1[[#This Row],[Менеджер]]</f>
        <v>Дробышев Дмитрий</v>
      </c>
      <c r="BW434" s="1" t="str">
        <f>Запрос1[[#This Row],[Дирекция]]</f>
        <v>Восточная дирекция</v>
      </c>
      <c r="BX434" s="1" t="str">
        <f t="shared" si="6"/>
        <v>КХ "Шад"</v>
      </c>
      <c r="BY434" s="1" t="str">
        <f t="shared" si="6"/>
        <v>631117300436</v>
      </c>
      <c r="CA434" t="str">
        <f>Запрос1[[#This Row],[родитель]]</f>
        <v>КХ "Шад"</v>
      </c>
      <c r="CB434" t="str">
        <f>Запрос1[[#This Row],[БИНРодителя]]</f>
        <v>631117300436</v>
      </c>
    </row>
    <row r="435" spans="1:80" x14ac:dyDescent="0.3">
      <c r="A435" t="s">
        <v>11040</v>
      </c>
      <c r="B435" t="s">
        <v>765</v>
      </c>
      <c r="C435" t="s">
        <v>521</v>
      </c>
      <c r="D435" t="s">
        <v>501</v>
      </c>
      <c r="E435" t="s">
        <v>502</v>
      </c>
      <c r="F435" t="s">
        <v>1234</v>
      </c>
      <c r="G435" t="s">
        <v>1235</v>
      </c>
      <c r="H435" t="s">
        <v>6765</v>
      </c>
      <c r="I435" t="s">
        <v>6766</v>
      </c>
      <c r="J435" t="s">
        <v>6766</v>
      </c>
      <c r="K435" t="s">
        <v>6765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1</v>
      </c>
      <c r="R435" s="8"/>
      <c r="S435" s="8"/>
      <c r="T435" s="8"/>
      <c r="U435" s="8">
        <v>5295603</v>
      </c>
      <c r="V435" s="8">
        <v>546450</v>
      </c>
      <c r="W435" s="8">
        <v>4705780</v>
      </c>
      <c r="X435" s="8"/>
      <c r="Y435" s="8"/>
      <c r="Z435" s="8"/>
      <c r="AA435" s="8">
        <v>5295603</v>
      </c>
      <c r="AB435" s="8">
        <v>546450</v>
      </c>
      <c r="AC435" s="8">
        <v>4705780</v>
      </c>
      <c r="AD435"/>
      <c r="AE435"/>
      <c r="AF435"/>
      <c r="AG435">
        <v>100</v>
      </c>
      <c r="AH435">
        <v>100</v>
      </c>
      <c r="AI435">
        <v>100</v>
      </c>
      <c r="AJ435" s="8"/>
      <c r="AK435" s="8"/>
      <c r="AL435" s="8"/>
      <c r="AM435" s="8">
        <v>5295603</v>
      </c>
      <c r="AN435" s="8">
        <v>546450</v>
      </c>
      <c r="AO435" s="8">
        <v>4705780</v>
      </c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>
        <v>29305903</v>
      </c>
      <c r="BI435" s="8">
        <v>43331500</v>
      </c>
      <c r="BJ435" s="8">
        <v>5295603</v>
      </c>
      <c r="BK435" s="8"/>
      <c r="BL435">
        <v>18.07</v>
      </c>
      <c r="BM435">
        <v>0</v>
      </c>
      <c r="BN435" s="10">
        <v>0</v>
      </c>
      <c r="BO435" s="10"/>
      <c r="BP435" s="10"/>
      <c r="BQ435" s="10"/>
      <c r="BR435" s="10"/>
      <c r="BS435" s="10"/>
      <c r="BT435" s="10"/>
      <c r="BU435" s="10"/>
      <c r="BV435" s="1" t="str">
        <f>Запрос1[[#This Row],[Менеджер]]</f>
        <v>Дробышев Дмитрий</v>
      </c>
      <c r="BW435" s="1" t="str">
        <f>Запрос1[[#This Row],[Дирекция]]</f>
        <v>Восточная дирекция</v>
      </c>
      <c r="BX435" s="1" t="str">
        <f t="shared" si="6"/>
        <v>ТОO "Bastau Agro 2020"</v>
      </c>
      <c r="BY435" s="1" t="str">
        <f t="shared" si="6"/>
        <v>041240019641</v>
      </c>
      <c r="CA435" t="str">
        <f>Запрос1[[#This Row],[родитель]]</f>
        <v>ТОO "Bastau Agro 2020"</v>
      </c>
      <c r="CB435" t="str">
        <f>Запрос1[[#This Row],[БИНРодителя]]</f>
        <v>041240019641</v>
      </c>
    </row>
    <row r="436" spans="1:80" x14ac:dyDescent="0.3">
      <c r="A436" t="s">
        <v>11040</v>
      </c>
      <c r="B436" t="s">
        <v>2281</v>
      </c>
      <c r="C436"/>
      <c r="D436" t="s">
        <v>1464</v>
      </c>
      <c r="E436" t="s">
        <v>2287</v>
      </c>
      <c r="F436" t="s">
        <v>3275</v>
      </c>
      <c r="G436" t="s">
        <v>3276</v>
      </c>
      <c r="H436" t="s">
        <v>3277</v>
      </c>
      <c r="I436" t="s">
        <v>3278</v>
      </c>
      <c r="J436" t="s">
        <v>3278</v>
      </c>
      <c r="K436" t="s">
        <v>3277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 s="8"/>
      <c r="S436" s="8"/>
      <c r="T436" s="8"/>
      <c r="U436" s="8"/>
      <c r="V436" s="8"/>
      <c r="W436" s="8">
        <v>10263190</v>
      </c>
      <c r="X436" s="8"/>
      <c r="Y436" s="8"/>
      <c r="Z436" s="8"/>
      <c r="AA436" s="8"/>
      <c r="AB436" s="8"/>
      <c r="AC436" s="8">
        <v>4387695</v>
      </c>
      <c r="AD436"/>
      <c r="AE436"/>
      <c r="AF436"/>
      <c r="AG436"/>
      <c r="AH436"/>
      <c r="AI436">
        <v>42.75</v>
      </c>
      <c r="AJ436" s="8"/>
      <c r="AK436" s="8"/>
      <c r="AL436" s="8"/>
      <c r="AM436" s="8"/>
      <c r="AN436" s="8"/>
      <c r="AO436" s="8">
        <v>10263190</v>
      </c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/>
      <c r="BM436"/>
      <c r="BN436" s="10">
        <v>0</v>
      </c>
      <c r="BO436" s="10"/>
      <c r="BP436" s="10"/>
      <c r="BQ436" s="10"/>
      <c r="BR436" s="10"/>
      <c r="BS436" s="10"/>
      <c r="BT436" s="10"/>
      <c r="BU436" s="10"/>
      <c r="BV436" s="1" t="str">
        <f>Запрос1[[#This Row],[Менеджер]]</f>
        <v>Жуманов Ерик</v>
      </c>
      <c r="BW436" s="1" t="str">
        <f>Запрос1[[#This Row],[Дирекция]]</f>
        <v>Восточная дирекция</v>
      </c>
      <c r="BX436" s="1" t="str">
        <f t="shared" si="6"/>
        <v xml:space="preserve"> КХ "Юрченко В.П."</v>
      </c>
      <c r="BY436" s="1" t="str">
        <f t="shared" si="6"/>
        <v>050164027946</v>
      </c>
      <c r="CA436" t="str">
        <f>Запрос1[[#This Row],[родитель]]</f>
        <v xml:space="preserve"> КХ "Юрченко В.П."</v>
      </c>
      <c r="CB436" t="str">
        <f>Запрос1[[#This Row],[БИНРодителя]]</f>
        <v>050164027946</v>
      </c>
    </row>
    <row r="437" spans="1:80" x14ac:dyDescent="0.3">
      <c r="A437" t="s">
        <v>11040</v>
      </c>
      <c r="B437" t="s">
        <v>2281</v>
      </c>
      <c r="C437"/>
      <c r="D437" t="s">
        <v>1464</v>
      </c>
      <c r="E437" t="s">
        <v>2287</v>
      </c>
      <c r="F437" t="s">
        <v>2325</v>
      </c>
      <c r="G437" t="s">
        <v>1599</v>
      </c>
      <c r="H437" t="s">
        <v>11269</v>
      </c>
      <c r="I437" t="s">
        <v>11270</v>
      </c>
      <c r="J437" t="s">
        <v>11270</v>
      </c>
      <c r="K437" t="s">
        <v>11269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 s="8"/>
      <c r="S437" s="8"/>
      <c r="T437" s="8"/>
      <c r="U437" s="8"/>
      <c r="V437" s="8"/>
      <c r="W437" s="8">
        <v>343000</v>
      </c>
      <c r="X437" s="8"/>
      <c r="Y437" s="8"/>
      <c r="Z437" s="8"/>
      <c r="AA437" s="8"/>
      <c r="AB437" s="8"/>
      <c r="AC437" s="8">
        <v>343000</v>
      </c>
      <c r="AD437"/>
      <c r="AE437"/>
      <c r="AF437"/>
      <c r="AG437"/>
      <c r="AH437"/>
      <c r="AI437">
        <v>100</v>
      </c>
      <c r="AJ437" s="8"/>
      <c r="AK437" s="8"/>
      <c r="AL437" s="8"/>
      <c r="AM437" s="8"/>
      <c r="AN437" s="8"/>
      <c r="AO437" s="8">
        <v>343000</v>
      </c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/>
      <c r="BM437"/>
      <c r="BN437" s="10">
        <v>0</v>
      </c>
      <c r="BO437" s="10"/>
      <c r="BP437" s="10"/>
      <c r="BQ437" s="10"/>
      <c r="BR437" s="10"/>
      <c r="BS437" s="10"/>
      <c r="BT437" s="10"/>
      <c r="BU437" s="10"/>
      <c r="BV437" s="1" t="str">
        <f>Запрос1[[#This Row],[Менеджер]]</f>
        <v>Жуманов Ерик</v>
      </c>
      <c r="BW437" s="1" t="str">
        <f>Запрос1[[#This Row],[Дирекция]]</f>
        <v>Восточная дирекция</v>
      </c>
      <c r="BX437" s="1" t="str">
        <f t="shared" si="6"/>
        <v>КРЕСТЬЯНСКОЕ ХОЗЯЙСТВО МОЛДАКЕЛЬДИНОВ КАИРБЕРГЕН</v>
      </c>
      <c r="BY437" s="1" t="str">
        <f t="shared" si="6"/>
        <v>461002350292</v>
      </c>
      <c r="CA437" t="str">
        <f>Запрос1[[#This Row],[родитель]]</f>
        <v>КРЕСТЬЯНСКОЕ ХОЗЯЙСТВО МОЛДАКЕЛЬДИНОВ КАИРБЕРГЕН</v>
      </c>
      <c r="CB437" t="str">
        <f>Запрос1[[#This Row],[БИНРодителя]]</f>
        <v>461002350292</v>
      </c>
    </row>
    <row r="438" spans="1:80" x14ac:dyDescent="0.3">
      <c r="A438" t="s">
        <v>11040</v>
      </c>
      <c r="B438" t="s">
        <v>2281</v>
      </c>
      <c r="C438"/>
      <c r="D438" t="s">
        <v>1464</v>
      </c>
      <c r="E438" t="s">
        <v>2287</v>
      </c>
      <c r="F438" t="s">
        <v>2325</v>
      </c>
      <c r="G438" t="s">
        <v>2443</v>
      </c>
      <c r="H438" t="s">
        <v>11271</v>
      </c>
      <c r="I438" t="s">
        <v>11272</v>
      </c>
      <c r="J438" t="s">
        <v>11272</v>
      </c>
      <c r="K438" t="s">
        <v>11271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 s="8"/>
      <c r="S438" s="8"/>
      <c r="T438" s="8"/>
      <c r="U438" s="8"/>
      <c r="V438" s="8"/>
      <c r="W438" s="8">
        <v>7645000</v>
      </c>
      <c r="X438" s="8"/>
      <c r="Y438" s="8"/>
      <c r="Z438" s="8"/>
      <c r="AA438" s="8"/>
      <c r="AB438" s="8"/>
      <c r="AC438" s="8">
        <v>7645000</v>
      </c>
      <c r="AD438"/>
      <c r="AE438"/>
      <c r="AF438"/>
      <c r="AG438"/>
      <c r="AH438"/>
      <c r="AI438">
        <v>100</v>
      </c>
      <c r="AJ438" s="8"/>
      <c r="AK438" s="8"/>
      <c r="AL438" s="8"/>
      <c r="AM438" s="8"/>
      <c r="AN438" s="8"/>
      <c r="AO438" s="8">
        <v>7645000</v>
      </c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/>
      <c r="BM438"/>
      <c r="BN438" s="10">
        <v>0</v>
      </c>
      <c r="BO438" s="10"/>
      <c r="BP438" s="10"/>
      <c r="BQ438" s="10"/>
      <c r="BR438" s="10"/>
      <c r="BS438" s="10"/>
      <c r="BT438" s="10"/>
      <c r="BU438" s="10"/>
      <c r="BV438" s="1" t="str">
        <f>Запрос1[[#This Row],[Менеджер]]</f>
        <v>Жуманов Ерик</v>
      </c>
      <c r="BW438" s="1" t="str">
        <f>Запрос1[[#This Row],[Дирекция]]</f>
        <v>Восточная дирекция</v>
      </c>
      <c r="BX438" s="1" t="str">
        <f t="shared" si="6"/>
        <v>КХ АЛИШЕР</v>
      </c>
      <c r="BY438" s="1" t="str">
        <f t="shared" si="6"/>
        <v>050160003608</v>
      </c>
      <c r="CA438" t="str">
        <f>Запрос1[[#This Row],[родитель]]</f>
        <v>КХ АЛИШЕР</v>
      </c>
      <c r="CB438" t="str">
        <f>Запрос1[[#This Row],[БИНРодителя]]</f>
        <v>050160003608</v>
      </c>
    </row>
    <row r="439" spans="1:80" x14ac:dyDescent="0.3">
      <c r="A439" t="s">
        <v>11040</v>
      </c>
      <c r="B439" t="s">
        <v>2281</v>
      </c>
      <c r="C439"/>
      <c r="D439" t="s">
        <v>1464</v>
      </c>
      <c r="E439" t="s">
        <v>2292</v>
      </c>
      <c r="F439" t="s">
        <v>2293</v>
      </c>
      <c r="G439" t="s">
        <v>2294</v>
      </c>
      <c r="H439" t="s">
        <v>2295</v>
      </c>
      <c r="I439" t="s">
        <v>2296</v>
      </c>
      <c r="J439" t="s">
        <v>2296</v>
      </c>
      <c r="K439" t="s">
        <v>2295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 s="8"/>
      <c r="S439" s="8"/>
      <c r="T439" s="8"/>
      <c r="U439" s="8"/>
      <c r="V439" s="8">
        <v>1980000</v>
      </c>
      <c r="W439" s="8"/>
      <c r="X439" s="8"/>
      <c r="Y439" s="8"/>
      <c r="Z439" s="8"/>
      <c r="AA439" s="8"/>
      <c r="AB439" s="8">
        <v>396000</v>
      </c>
      <c r="AC439" s="8"/>
      <c r="AD439"/>
      <c r="AE439"/>
      <c r="AF439"/>
      <c r="AG439"/>
      <c r="AH439">
        <v>20</v>
      </c>
      <c r="AI439"/>
      <c r="AJ439" s="8"/>
      <c r="AK439" s="8"/>
      <c r="AL439" s="8"/>
      <c r="AM439" s="8"/>
      <c r="AN439" s="8">
        <v>1980000</v>
      </c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>
        <v>69971698</v>
      </c>
      <c r="BJ439" s="8"/>
      <c r="BK439" s="8"/>
      <c r="BL439"/>
      <c r="BM439">
        <v>0</v>
      </c>
      <c r="BN439" s="10">
        <v>0</v>
      </c>
      <c r="BO439" s="10"/>
      <c r="BP439" s="10"/>
      <c r="BQ439" s="10"/>
      <c r="BR439" s="10"/>
      <c r="BS439" s="10"/>
      <c r="BT439" s="10"/>
      <c r="BU439" s="10"/>
      <c r="BV439" s="1" t="str">
        <f>Запрос1[[#This Row],[Менеджер]]</f>
        <v>Жуманов Ерик</v>
      </c>
      <c r="BW439" s="1" t="str">
        <f>Запрос1[[#This Row],[Дирекция]]</f>
        <v>Восточная дирекция</v>
      </c>
      <c r="BX439" s="1" t="str">
        <f t="shared" si="6"/>
        <v>ФХ "ЗАМАНДАС"</v>
      </c>
      <c r="BY439" s="1" t="str">
        <f t="shared" si="6"/>
        <v>070160002695</v>
      </c>
      <c r="CA439" t="str">
        <f>Запрос1[[#This Row],[родитель]]</f>
        <v>ФХ "ЗАМАНДАС"</v>
      </c>
      <c r="CB439" t="str">
        <f>Запрос1[[#This Row],[БИНРодителя]]</f>
        <v>070160002695</v>
      </c>
    </row>
    <row r="440" spans="1:80" x14ac:dyDescent="0.3">
      <c r="A440" t="s">
        <v>11040</v>
      </c>
      <c r="B440" t="s">
        <v>2281</v>
      </c>
      <c r="C440"/>
      <c r="D440" t="s">
        <v>1464</v>
      </c>
      <c r="E440" t="s">
        <v>2292</v>
      </c>
      <c r="F440" t="s">
        <v>6619</v>
      </c>
      <c r="G440" t="s">
        <v>6620</v>
      </c>
      <c r="H440" t="s">
        <v>6621</v>
      </c>
      <c r="I440" t="s">
        <v>6622</v>
      </c>
      <c r="J440" t="s">
        <v>6622</v>
      </c>
      <c r="K440" t="s">
        <v>6621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 s="8"/>
      <c r="S440" s="8"/>
      <c r="T440" s="8"/>
      <c r="U440" s="8"/>
      <c r="V440" s="8">
        <v>5822100</v>
      </c>
      <c r="W440" s="8"/>
      <c r="X440" s="8"/>
      <c r="Y440" s="8"/>
      <c r="Z440" s="8"/>
      <c r="AA440" s="8"/>
      <c r="AB440" s="8">
        <v>5822100</v>
      </c>
      <c r="AC440" s="8"/>
      <c r="AD440"/>
      <c r="AE440"/>
      <c r="AF440"/>
      <c r="AG440"/>
      <c r="AH440">
        <v>100</v>
      </c>
      <c r="AI440"/>
      <c r="AJ440" s="8"/>
      <c r="AK440" s="8"/>
      <c r="AL440" s="8"/>
      <c r="AM440" s="8"/>
      <c r="AN440" s="8">
        <v>5822100</v>
      </c>
      <c r="AO440" s="8"/>
      <c r="AP440" s="8"/>
      <c r="AQ440" s="8"/>
      <c r="AR440" s="8"/>
      <c r="AS440" s="8"/>
      <c r="AT440" s="8">
        <v>822250</v>
      </c>
      <c r="AU440" s="8"/>
      <c r="AV440" s="8"/>
      <c r="AW440" s="8"/>
      <c r="AX440" s="8"/>
      <c r="AY440" s="8"/>
      <c r="AZ440" s="8">
        <v>822250</v>
      </c>
      <c r="BA440" s="8"/>
      <c r="BB440" s="8"/>
      <c r="BC440" s="8"/>
      <c r="BD440" s="8"/>
      <c r="BE440" s="8"/>
      <c r="BF440" s="8">
        <v>822250</v>
      </c>
      <c r="BG440" s="8"/>
      <c r="BH440" s="8"/>
      <c r="BI440" s="8">
        <v>46900010</v>
      </c>
      <c r="BJ440" s="8"/>
      <c r="BK440" s="8">
        <v>1098600</v>
      </c>
      <c r="BL440"/>
      <c r="BM440">
        <v>2.3424</v>
      </c>
      <c r="BN440" s="10">
        <v>0</v>
      </c>
      <c r="BO440" s="10"/>
      <c r="BP440" s="10"/>
      <c r="BQ440" s="10"/>
      <c r="BR440" s="10"/>
      <c r="BS440" s="10"/>
      <c r="BT440" s="10"/>
      <c r="BU440" s="10"/>
      <c r="BV440" s="1" t="str">
        <f>Запрос1[[#This Row],[Менеджер]]</f>
        <v>Жуманов Ерик</v>
      </c>
      <c r="BW440" s="1" t="str">
        <f>Запрос1[[#This Row],[Дирекция]]</f>
        <v>Восточная дирекция</v>
      </c>
      <c r="BX440" s="1" t="e">
        <f t="shared" si="6"/>
        <v>#N/A</v>
      </c>
      <c r="BY440" s="1" t="e">
        <f t="shared" si="6"/>
        <v>#N/A</v>
      </c>
      <c r="CA440" t="e">
        <f>VLOOKUP(Запрос1[[#This Row],[БИНКХ]],'[2]Группы компаний'!$A:$E,4,0)</f>
        <v>#N/A</v>
      </c>
      <c r="CB440" t="e">
        <f>VLOOKUP(CA440,$H:$I,2,0)</f>
        <v>#N/A</v>
      </c>
    </row>
    <row r="441" spans="1:80" x14ac:dyDescent="0.3">
      <c r="A441" t="s">
        <v>11040</v>
      </c>
      <c r="B441" t="s">
        <v>2281</v>
      </c>
      <c r="C441"/>
      <c r="D441" t="s">
        <v>1464</v>
      </c>
      <c r="E441" t="s">
        <v>2292</v>
      </c>
      <c r="F441" t="s">
        <v>6619</v>
      </c>
      <c r="G441" t="s">
        <v>6620</v>
      </c>
      <c r="H441" t="s">
        <v>7319</v>
      </c>
      <c r="I441" t="s">
        <v>7320</v>
      </c>
      <c r="J441" t="s">
        <v>7320</v>
      </c>
      <c r="K441" t="s">
        <v>7319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 s="8"/>
      <c r="S441" s="8"/>
      <c r="T441" s="8"/>
      <c r="U441" s="8"/>
      <c r="V441" s="8">
        <v>3139500</v>
      </c>
      <c r="W441" s="8"/>
      <c r="X441" s="8"/>
      <c r="Y441" s="8"/>
      <c r="Z441" s="8"/>
      <c r="AA441" s="8"/>
      <c r="AB441" s="8">
        <v>3139500</v>
      </c>
      <c r="AC441" s="8"/>
      <c r="AD441"/>
      <c r="AE441"/>
      <c r="AF441"/>
      <c r="AG441"/>
      <c r="AH441">
        <v>100</v>
      </c>
      <c r="AI441"/>
      <c r="AJ441" s="8"/>
      <c r="AK441" s="8"/>
      <c r="AL441" s="8"/>
      <c r="AM441" s="8"/>
      <c r="AN441" s="8">
        <v>3139500</v>
      </c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>
        <v>15690255</v>
      </c>
      <c r="BJ441" s="8"/>
      <c r="BK441" s="8"/>
      <c r="BL441"/>
      <c r="BM441">
        <v>0</v>
      </c>
      <c r="BN441" s="10">
        <v>0</v>
      </c>
      <c r="BO441" s="10"/>
      <c r="BP441" s="10"/>
      <c r="BQ441" s="10"/>
      <c r="BR441" s="10"/>
      <c r="BS441" s="10"/>
      <c r="BT441" s="10"/>
      <c r="BU441" s="10"/>
      <c r="BV441" s="1" t="str">
        <f>Запрос1[[#This Row],[Менеджер]]</f>
        <v>Жуманов Ерик</v>
      </c>
      <c r="BW441" s="1" t="str">
        <f>Запрос1[[#This Row],[Дирекция]]</f>
        <v>Восточная дирекция</v>
      </c>
      <c r="BX441" s="1" t="e">
        <f t="shared" si="6"/>
        <v>#N/A</v>
      </c>
      <c r="BY441" s="1" t="e">
        <f t="shared" si="6"/>
        <v>#N/A</v>
      </c>
      <c r="CA441" t="e">
        <f>VLOOKUP(Запрос1[[#This Row],[БИНКХ]],'[2]Группы компаний'!$A:$E,4,0)</f>
        <v>#N/A</v>
      </c>
      <c r="CB441" t="e">
        <f>VLOOKUP(CA441,$H:$I,2,0)</f>
        <v>#N/A</v>
      </c>
    </row>
    <row r="442" spans="1:80" x14ac:dyDescent="0.3">
      <c r="A442" t="s">
        <v>11040</v>
      </c>
      <c r="B442" t="s">
        <v>500</v>
      </c>
      <c r="C442" t="s">
        <v>521</v>
      </c>
      <c r="D442" t="s">
        <v>501</v>
      </c>
      <c r="E442" t="s">
        <v>502</v>
      </c>
      <c r="F442" t="s">
        <v>503</v>
      </c>
      <c r="G442" t="s">
        <v>1775</v>
      </c>
      <c r="H442" t="s">
        <v>11208</v>
      </c>
      <c r="I442" t="s">
        <v>11209</v>
      </c>
      <c r="J442" t="s">
        <v>11209</v>
      </c>
      <c r="K442" t="s">
        <v>11208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/>
      <c r="AE442"/>
      <c r="AF442"/>
      <c r="AG442"/>
      <c r="AH442"/>
      <c r="AI442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/>
      <c r="BM442"/>
      <c r="BN442" s="10">
        <v>1</v>
      </c>
      <c r="BO442" s="10">
        <v>3090750</v>
      </c>
      <c r="BP442" s="10">
        <v>3090750</v>
      </c>
      <c r="BQ442" s="10">
        <v>100</v>
      </c>
      <c r="BR442" s="10"/>
      <c r="BS442" s="10"/>
      <c r="BT442" s="10"/>
      <c r="BU442" s="10"/>
      <c r="BV442" s="1" t="str">
        <f>Запрос1[[#This Row],[Менеджер]]</f>
        <v>Бориленко Александр Александрович</v>
      </c>
      <c r="BW442" s="1" t="str">
        <f>Запрос1[[#This Row],[Дирекция]]</f>
        <v>Восточная дирекция</v>
      </c>
      <c r="BX442" s="1" t="str">
        <f t="shared" si="6"/>
        <v>К/Х  КНОБЛОХ Э.В</v>
      </c>
      <c r="BY442" s="1" t="str">
        <f t="shared" si="6"/>
        <v>591119300487</v>
      </c>
      <c r="CA442" t="str">
        <f>Запрос1[[#This Row],[родитель]]</f>
        <v>К/Х  КНОБЛОХ Э.В</v>
      </c>
      <c r="CB442" t="str">
        <f>Запрос1[[#This Row],[БИНРодителя]]</f>
        <v>591119300487</v>
      </c>
    </row>
    <row r="443" spans="1:80" x14ac:dyDescent="0.3">
      <c r="A443" t="s">
        <v>11040</v>
      </c>
      <c r="B443" t="s">
        <v>500</v>
      </c>
      <c r="C443" t="s">
        <v>521</v>
      </c>
      <c r="D443" t="s">
        <v>501</v>
      </c>
      <c r="E443" t="s">
        <v>502</v>
      </c>
      <c r="F443" t="s">
        <v>754</v>
      </c>
      <c r="G443" t="s">
        <v>758</v>
      </c>
      <c r="H443" t="s">
        <v>856</v>
      </c>
      <c r="I443" t="s">
        <v>857</v>
      </c>
      <c r="J443" t="s">
        <v>857</v>
      </c>
      <c r="K443" t="s">
        <v>856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/>
      <c r="AE443"/>
      <c r="AF443"/>
      <c r="AG443"/>
      <c r="AH443"/>
      <c r="AI443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/>
      <c r="BM443"/>
      <c r="BN443" s="10">
        <v>1</v>
      </c>
      <c r="BO443" s="10">
        <v>9929000</v>
      </c>
      <c r="BP443" s="10">
        <v>9929000</v>
      </c>
      <c r="BQ443" s="10">
        <v>100</v>
      </c>
      <c r="BR443" s="10"/>
      <c r="BS443" s="10"/>
      <c r="BT443" s="10"/>
      <c r="BU443" s="10"/>
      <c r="BV443" s="1" t="str">
        <f>Запрос1[[#This Row],[Менеджер]]</f>
        <v>Бориленко Александр Александрович</v>
      </c>
      <c r="BW443" s="1" t="str">
        <f>Запрос1[[#This Row],[Дирекция]]</f>
        <v>Восточная дирекция</v>
      </c>
      <c r="BX443" s="1" t="str">
        <f t="shared" si="6"/>
        <v>КХ «Рауш А.А.»</v>
      </c>
      <c r="BY443" s="1" t="str">
        <f t="shared" si="6"/>
        <v>790327301891</v>
      </c>
      <c r="CA443" t="str">
        <f>VLOOKUP(Запрос1[[#This Row],[БИНКХ]],'[2]Группы компаний'!$A:$E,4,0)</f>
        <v>КХ «Рауш А.А.»</v>
      </c>
      <c r="CB443" t="str">
        <f>VLOOKUP(CA443,$H:$I,2,0)</f>
        <v>790327301891</v>
      </c>
    </row>
    <row r="444" spans="1:80" x14ac:dyDescent="0.3">
      <c r="A444" t="s">
        <v>11040</v>
      </c>
      <c r="B444" t="s">
        <v>500</v>
      </c>
      <c r="C444" t="s">
        <v>521</v>
      </c>
      <c r="D444" t="s">
        <v>501</v>
      </c>
      <c r="E444" t="s">
        <v>502</v>
      </c>
      <c r="F444" t="s">
        <v>1385</v>
      </c>
      <c r="G444" t="s">
        <v>1386</v>
      </c>
      <c r="H444" t="s">
        <v>1387</v>
      </c>
      <c r="I444" t="s">
        <v>1388</v>
      </c>
      <c r="J444" t="s">
        <v>1389</v>
      </c>
      <c r="K444" t="s">
        <v>1390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 s="8"/>
      <c r="S444" s="8"/>
      <c r="T444" s="8"/>
      <c r="U444" s="8"/>
      <c r="V444" s="8"/>
      <c r="W444" s="8">
        <v>52543890</v>
      </c>
      <c r="X444" s="8"/>
      <c r="Y444" s="8"/>
      <c r="Z444" s="8"/>
      <c r="AA444" s="8"/>
      <c r="AB444" s="8"/>
      <c r="AC444" s="8">
        <v>52543890</v>
      </c>
      <c r="AD444"/>
      <c r="AE444"/>
      <c r="AF444"/>
      <c r="AG444"/>
      <c r="AH444"/>
      <c r="AI444">
        <v>100</v>
      </c>
      <c r="AJ444" s="8"/>
      <c r="AK444" s="8"/>
      <c r="AL444" s="8"/>
      <c r="AM444" s="8"/>
      <c r="AN444" s="8"/>
      <c r="AO444" s="8">
        <v>52543890</v>
      </c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/>
      <c r="BM444"/>
      <c r="BN444" s="10">
        <v>0</v>
      </c>
      <c r="BO444" s="10"/>
      <c r="BP444" s="10"/>
      <c r="BQ444" s="10"/>
      <c r="BR444" s="10"/>
      <c r="BS444" s="10"/>
      <c r="BT444" s="10"/>
      <c r="BU444" s="10"/>
      <c r="BV444" s="1" t="str">
        <f>Запрос1[[#This Row],[Менеджер]]</f>
        <v>Бориленко Александр Александрович</v>
      </c>
      <c r="BW444" s="1" t="str">
        <f>Запрос1[[#This Row],[Дирекция]]</f>
        <v>Восточная дирекция</v>
      </c>
      <c r="BX444" s="1" t="str">
        <f t="shared" si="6"/>
        <v xml:space="preserve">КТ «Воробьев Н и Ко» </v>
      </c>
      <c r="BY444" s="1" t="e">
        <f t="shared" si="6"/>
        <v>#N/A</v>
      </c>
      <c r="CA444" t="str">
        <f>VLOOKUP(Запрос1[[#This Row],[БИНКХ]],'[2]Группы компаний'!$A:$E,4,0)</f>
        <v xml:space="preserve">КТ «Воробьев Н и Ко» </v>
      </c>
      <c r="CB444" t="e">
        <f>VLOOKUP(CA444,$H:$I,2,0)</f>
        <v>#N/A</v>
      </c>
    </row>
    <row r="445" spans="1:80" x14ac:dyDescent="0.3">
      <c r="A445" t="s">
        <v>11040</v>
      </c>
      <c r="B445" t="s">
        <v>500</v>
      </c>
      <c r="C445" t="s">
        <v>521</v>
      </c>
      <c r="D445" t="s">
        <v>501</v>
      </c>
      <c r="E445" t="s">
        <v>502</v>
      </c>
      <c r="F445" t="s">
        <v>514</v>
      </c>
      <c r="G445" t="s">
        <v>1229</v>
      </c>
      <c r="H445" t="s">
        <v>849</v>
      </c>
      <c r="I445" t="s">
        <v>850</v>
      </c>
      <c r="J445" t="s">
        <v>1813</v>
      </c>
      <c r="K445" t="s">
        <v>1814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 s="8"/>
      <c r="S445" s="8"/>
      <c r="T445" s="8"/>
      <c r="U445" s="8"/>
      <c r="V445" s="8"/>
      <c r="W445" s="8">
        <v>8050400</v>
      </c>
      <c r="X445" s="8"/>
      <c r="Y445" s="8"/>
      <c r="Z445" s="8"/>
      <c r="AA445" s="8"/>
      <c r="AB445" s="8"/>
      <c r="AC445" s="8">
        <v>8050400</v>
      </c>
      <c r="AD445"/>
      <c r="AE445"/>
      <c r="AF445"/>
      <c r="AG445"/>
      <c r="AH445"/>
      <c r="AI445">
        <v>100</v>
      </c>
      <c r="AJ445" s="8"/>
      <c r="AK445" s="8"/>
      <c r="AL445" s="8"/>
      <c r="AM445" s="8"/>
      <c r="AN445" s="8"/>
      <c r="AO445" s="8">
        <v>8050400</v>
      </c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/>
      <c r="BM445"/>
      <c r="BN445" s="10">
        <v>1</v>
      </c>
      <c r="BO445" s="10">
        <v>3336000</v>
      </c>
      <c r="BP445" s="10">
        <v>3336000</v>
      </c>
      <c r="BQ445" s="10">
        <v>100</v>
      </c>
      <c r="BR445" s="10"/>
      <c r="BS445" s="10"/>
      <c r="BT445" s="10"/>
      <c r="BU445" s="10"/>
      <c r="BV445" s="1" t="str">
        <f>Запрос1[[#This Row],[Менеджер]]</f>
        <v>Бориленко Александр Александрович</v>
      </c>
      <c r="BW445" s="1" t="str">
        <f>Запрос1[[#This Row],[Дирекция]]</f>
        <v>Восточная дирекция</v>
      </c>
      <c r="BX445" s="1" t="str">
        <f t="shared" si="6"/>
        <v>КХ в форме ПТ "Сахаров В.А."</v>
      </c>
      <c r="BY445" s="1" t="str">
        <f t="shared" si="6"/>
        <v>050264027915</v>
      </c>
      <c r="CA445" t="str">
        <f>Запрос1[[#This Row],[родитель]]</f>
        <v>КХ в форме ПТ "Сахаров В.А."</v>
      </c>
      <c r="CB445" t="str">
        <f>Запрос1[[#This Row],[БИНРодителя]]</f>
        <v>050264027915</v>
      </c>
    </row>
    <row r="446" spans="1:80" x14ac:dyDescent="0.3">
      <c r="A446" t="s">
        <v>11040</v>
      </c>
      <c r="B446" t="s">
        <v>500</v>
      </c>
      <c r="C446" t="s">
        <v>521</v>
      </c>
      <c r="D446" t="s">
        <v>501</v>
      </c>
      <c r="E446" t="s">
        <v>502</v>
      </c>
      <c r="F446" t="s">
        <v>514</v>
      </c>
      <c r="G446" t="s">
        <v>848</v>
      </c>
      <c r="H446" t="s">
        <v>1814</v>
      </c>
      <c r="I446" t="s">
        <v>1813</v>
      </c>
      <c r="J446" t="s">
        <v>1232</v>
      </c>
      <c r="K446" t="s">
        <v>1233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 s="8"/>
      <c r="S446" s="8"/>
      <c r="T446" s="8"/>
      <c r="U446" s="8"/>
      <c r="V446" s="8"/>
      <c r="W446" s="8">
        <v>6657000</v>
      </c>
      <c r="X446" s="8"/>
      <c r="Y446" s="8"/>
      <c r="Z446" s="8"/>
      <c r="AA446" s="8"/>
      <c r="AB446" s="8"/>
      <c r="AC446" s="8">
        <v>6657000</v>
      </c>
      <c r="AD446"/>
      <c r="AE446"/>
      <c r="AF446"/>
      <c r="AG446"/>
      <c r="AH446"/>
      <c r="AI446">
        <v>100</v>
      </c>
      <c r="AJ446" s="8"/>
      <c r="AK446" s="8"/>
      <c r="AL446" s="8"/>
      <c r="AM446" s="8"/>
      <c r="AN446" s="8"/>
      <c r="AO446" s="8">
        <v>6657000</v>
      </c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/>
      <c r="BM446"/>
      <c r="BN446" s="10">
        <v>1</v>
      </c>
      <c r="BO446" s="10">
        <v>12881000</v>
      </c>
      <c r="BP446" s="10">
        <v>12881000</v>
      </c>
      <c r="BQ446" s="10">
        <v>100</v>
      </c>
      <c r="BR446" s="10"/>
      <c r="BS446" s="10"/>
      <c r="BT446" s="10"/>
      <c r="BU446" s="10"/>
      <c r="BV446" s="1" t="str">
        <f>Запрос1[[#This Row],[Менеджер]]</f>
        <v>Бориленко Александр Александрович</v>
      </c>
      <c r="BW446" s="1" t="str">
        <f>Запрос1[[#This Row],[Дирекция]]</f>
        <v>Восточная дирекция</v>
      </c>
      <c r="BX446" s="1" t="str">
        <f t="shared" si="6"/>
        <v>КХ в форме ПТ "Сахаров В.А."</v>
      </c>
      <c r="BY446" s="1" t="str">
        <f t="shared" si="6"/>
        <v>050264027915</v>
      </c>
      <c r="CA446" t="str">
        <f>VLOOKUP(Запрос1[[#This Row],[БИНКХ]],'[2]Группы компаний'!$A:$E,4,0)</f>
        <v>КХ в форме ПТ "Сахаров В.А."</v>
      </c>
      <c r="CB446" t="str">
        <f>VLOOKUP(CA446,$H:$I,2,0)</f>
        <v>050264027915</v>
      </c>
    </row>
    <row r="447" spans="1:80" x14ac:dyDescent="0.3">
      <c r="A447" t="s">
        <v>11040</v>
      </c>
      <c r="B447" t="s">
        <v>500</v>
      </c>
      <c r="C447" t="s">
        <v>521</v>
      </c>
      <c r="D447" t="s">
        <v>501</v>
      </c>
      <c r="E447" t="s">
        <v>502</v>
      </c>
      <c r="F447" t="s">
        <v>514</v>
      </c>
      <c r="G447" t="s">
        <v>848</v>
      </c>
      <c r="H447" t="s">
        <v>1815</v>
      </c>
      <c r="I447" t="s">
        <v>1816</v>
      </c>
      <c r="J447" t="s">
        <v>1816</v>
      </c>
      <c r="K447" t="s">
        <v>1815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 s="8"/>
      <c r="S447" s="8"/>
      <c r="T447" s="8"/>
      <c r="U447" s="8"/>
      <c r="V447" s="8"/>
      <c r="W447" s="8">
        <v>2655000</v>
      </c>
      <c r="X447" s="8"/>
      <c r="Y447" s="8"/>
      <c r="Z447" s="8"/>
      <c r="AA447" s="8"/>
      <c r="AB447" s="8"/>
      <c r="AC447" s="8">
        <v>2655000</v>
      </c>
      <c r="AD447"/>
      <c r="AE447"/>
      <c r="AF447"/>
      <c r="AG447"/>
      <c r="AH447"/>
      <c r="AI447">
        <v>100</v>
      </c>
      <c r="AJ447" s="8"/>
      <c r="AK447" s="8"/>
      <c r="AL447" s="8"/>
      <c r="AM447" s="8"/>
      <c r="AN447" s="8"/>
      <c r="AO447" s="8">
        <v>2655000</v>
      </c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/>
      <c r="BM447"/>
      <c r="BN447" s="10">
        <v>0</v>
      </c>
      <c r="BO447" s="10"/>
      <c r="BP447" s="10"/>
      <c r="BQ447" s="10"/>
      <c r="BR447" s="10"/>
      <c r="BS447" s="10"/>
      <c r="BT447" s="10"/>
      <c r="BU447" s="10"/>
      <c r="BV447" s="1" t="str">
        <f>Запрос1[[#This Row],[Менеджер]]</f>
        <v>Бориленко Александр Александрович</v>
      </c>
      <c r="BW447" s="1" t="str">
        <f>Запрос1[[#This Row],[Дирекция]]</f>
        <v>Восточная дирекция</v>
      </c>
      <c r="BX447" s="1" t="e">
        <f t="shared" si="6"/>
        <v>#N/A</v>
      </c>
      <c r="BY447" s="1" t="e">
        <f t="shared" si="6"/>
        <v>#N/A</v>
      </c>
      <c r="CA447" t="e">
        <f>VLOOKUP(Запрос1[[#This Row],[БИНКХ]],'[2]Группы компаний'!$A:$E,4,0)</f>
        <v>#N/A</v>
      </c>
      <c r="CB447" t="e">
        <f>VLOOKUP(CA447,$H:$I,2,0)</f>
        <v>#N/A</v>
      </c>
    </row>
    <row r="448" spans="1:80" x14ac:dyDescent="0.3">
      <c r="A448" t="s">
        <v>11040</v>
      </c>
      <c r="B448" t="s">
        <v>765</v>
      </c>
      <c r="C448"/>
      <c r="D448" t="s">
        <v>501</v>
      </c>
      <c r="E448" t="s">
        <v>519</v>
      </c>
      <c r="F448" t="s">
        <v>530</v>
      </c>
      <c r="G448" t="s">
        <v>531</v>
      </c>
      <c r="H448" t="s">
        <v>1817</v>
      </c>
      <c r="I448" t="s">
        <v>1818</v>
      </c>
      <c r="J448" t="s">
        <v>1818</v>
      </c>
      <c r="K448" t="s">
        <v>1817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 s="8"/>
      <c r="S448" s="8"/>
      <c r="T448" s="8"/>
      <c r="U448" s="8"/>
      <c r="V448" s="8">
        <v>260000</v>
      </c>
      <c r="W448" s="8"/>
      <c r="X448" s="8"/>
      <c r="Y448" s="8"/>
      <c r="Z448" s="8"/>
      <c r="AA448" s="8"/>
      <c r="AB448" s="8">
        <v>260000</v>
      </c>
      <c r="AC448" s="8"/>
      <c r="AD448"/>
      <c r="AE448"/>
      <c r="AF448"/>
      <c r="AG448"/>
      <c r="AH448">
        <v>100</v>
      </c>
      <c r="AI448"/>
      <c r="AJ448" s="8"/>
      <c r="AK448" s="8"/>
      <c r="AL448" s="8"/>
      <c r="AM448" s="8"/>
      <c r="AN448" s="8">
        <v>260000</v>
      </c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>
        <v>5001592</v>
      </c>
      <c r="BJ448" s="8"/>
      <c r="BK448" s="8"/>
      <c r="BL448"/>
      <c r="BM448">
        <v>0</v>
      </c>
      <c r="BN448" s="10">
        <v>0</v>
      </c>
      <c r="BO448" s="10"/>
      <c r="BP448" s="10"/>
      <c r="BQ448" s="10"/>
      <c r="BR448" s="10"/>
      <c r="BS448" s="10"/>
      <c r="BT448" s="10"/>
      <c r="BU448" s="10"/>
      <c r="BV448" s="1" t="str">
        <f>Запрос1[[#This Row],[Менеджер]]</f>
        <v>Дробышев Дмитрий</v>
      </c>
      <c r="BW448" s="1" t="str">
        <f>Запрос1[[#This Row],[Дирекция]]</f>
        <v>Восточная дирекция</v>
      </c>
      <c r="BX448" s="1" t="str">
        <f t="shared" si="6"/>
        <v>КХ ХАЗИЕВ М.Х.</v>
      </c>
      <c r="BY448" s="1" t="str">
        <f t="shared" si="6"/>
        <v>170464000484</v>
      </c>
      <c r="CA448" t="str">
        <f>Запрос1[[#This Row],[родитель]]</f>
        <v>КХ ХАЗИЕВ М.Х.</v>
      </c>
      <c r="CB448" t="str">
        <f>Запрос1[[#This Row],[БИНРодителя]]</f>
        <v>170464000484</v>
      </c>
    </row>
    <row r="449" spans="1:80" x14ac:dyDescent="0.3">
      <c r="A449" t="s">
        <v>11040</v>
      </c>
      <c r="B449" t="s">
        <v>765</v>
      </c>
      <c r="C449"/>
      <c r="D449" t="s">
        <v>501</v>
      </c>
      <c r="E449" t="s">
        <v>502</v>
      </c>
      <c r="F449" t="s">
        <v>1385</v>
      </c>
      <c r="G449" t="s">
        <v>1386</v>
      </c>
      <c r="H449" t="s">
        <v>1387</v>
      </c>
      <c r="I449" t="s">
        <v>1388</v>
      </c>
      <c r="J449" t="s">
        <v>1388</v>
      </c>
      <c r="K449" t="s">
        <v>1387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 s="8"/>
      <c r="S449" s="8"/>
      <c r="T449" s="8"/>
      <c r="U449" s="8">
        <v>5784360</v>
      </c>
      <c r="V449" s="8"/>
      <c r="W449" s="8"/>
      <c r="X449" s="8"/>
      <c r="Y449" s="8"/>
      <c r="Z449" s="8"/>
      <c r="AA449" s="8">
        <v>2892180</v>
      </c>
      <c r="AB449" s="8"/>
      <c r="AC449" s="8"/>
      <c r="AD449"/>
      <c r="AE449"/>
      <c r="AF449"/>
      <c r="AG449">
        <v>50</v>
      </c>
      <c r="AH449"/>
      <c r="AI449"/>
      <c r="AJ449" s="8"/>
      <c r="AK449" s="8"/>
      <c r="AL449" s="8"/>
      <c r="AM449" s="8">
        <v>5784360</v>
      </c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>
        <v>21339370</v>
      </c>
      <c r="BI449" s="8"/>
      <c r="BJ449" s="8">
        <v>4480650</v>
      </c>
      <c r="BK449" s="8"/>
      <c r="BL449">
        <v>20.9971</v>
      </c>
      <c r="BM449"/>
      <c r="BN449" s="10">
        <v>0</v>
      </c>
      <c r="BO449" s="10"/>
      <c r="BP449" s="10"/>
      <c r="BQ449" s="10"/>
      <c r="BR449" s="10"/>
      <c r="BS449" s="10"/>
      <c r="BT449" s="10"/>
      <c r="BU449" s="10"/>
      <c r="BV449" s="1" t="str">
        <f>Запрос1[[#This Row],[Менеджер]]</f>
        <v>Дробышев Дмитрий</v>
      </c>
      <c r="BW449" s="1" t="str">
        <f>Запрос1[[#This Row],[Дирекция]]</f>
        <v>Восточная дирекция</v>
      </c>
      <c r="BX449" s="1" t="str">
        <f t="shared" si="6"/>
        <v xml:space="preserve">КХ «Шемонаихинское» </v>
      </c>
      <c r="BY449" s="1" t="str">
        <f t="shared" si="6"/>
        <v>510814301139</v>
      </c>
      <c r="CA449" t="str">
        <f>Запрос1[[#This Row],[родитель]]</f>
        <v xml:space="preserve">КХ «Шемонаихинское» </v>
      </c>
      <c r="CB449" t="str">
        <f>Запрос1[[#This Row],[БИНРодителя]]</f>
        <v>510814301139</v>
      </c>
    </row>
    <row r="450" spans="1:80" x14ac:dyDescent="0.3">
      <c r="A450" t="s">
        <v>11040</v>
      </c>
      <c r="B450" t="s">
        <v>765</v>
      </c>
      <c r="C450" t="s">
        <v>521</v>
      </c>
      <c r="D450" t="s">
        <v>501</v>
      </c>
      <c r="E450" t="s">
        <v>523</v>
      </c>
      <c r="F450" t="s">
        <v>1307</v>
      </c>
      <c r="G450" t="s">
        <v>1308</v>
      </c>
      <c r="H450" t="s">
        <v>11231</v>
      </c>
      <c r="I450" t="s">
        <v>11232</v>
      </c>
      <c r="J450" t="s">
        <v>11232</v>
      </c>
      <c r="K450" t="s">
        <v>11231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 s="8"/>
      <c r="S450" s="8"/>
      <c r="T450" s="8"/>
      <c r="U450" s="8"/>
      <c r="V450" s="8"/>
      <c r="W450" s="8">
        <v>14200000</v>
      </c>
      <c r="X450" s="8"/>
      <c r="Y450" s="8"/>
      <c r="Z450" s="8"/>
      <c r="AA450" s="8"/>
      <c r="AB450" s="8"/>
      <c r="AC450" s="8">
        <v>14200000</v>
      </c>
      <c r="AD450"/>
      <c r="AE450"/>
      <c r="AF450"/>
      <c r="AG450"/>
      <c r="AH450"/>
      <c r="AI450">
        <v>100</v>
      </c>
      <c r="AJ450" s="8"/>
      <c r="AK450" s="8"/>
      <c r="AL450" s="8"/>
      <c r="AM450" s="8"/>
      <c r="AN450" s="8"/>
      <c r="AO450" s="8">
        <v>14200000</v>
      </c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/>
      <c r="BM450"/>
      <c r="BN450" s="10">
        <v>1</v>
      </c>
      <c r="BO450" s="10">
        <v>12700000</v>
      </c>
      <c r="BP450" s="10">
        <v>12700000</v>
      </c>
      <c r="BQ450" s="10">
        <v>100</v>
      </c>
      <c r="BR450" s="10"/>
      <c r="BS450" s="10"/>
      <c r="BT450" s="10"/>
      <c r="BU450" s="10"/>
      <c r="BV450" s="1" t="str">
        <f>Запрос1[[#This Row],[Менеджер]]</f>
        <v>Дробышев Дмитрий</v>
      </c>
      <c r="BW450" s="1" t="str">
        <f>Запрос1[[#This Row],[Дирекция]]</f>
        <v>Восточная дирекция</v>
      </c>
      <c r="BX450" s="1" t="str">
        <f t="shared" si="6"/>
        <v>КХ СЛАВУТИЧ</v>
      </c>
      <c r="BY450" s="1" t="str">
        <f t="shared" si="6"/>
        <v>870330300153</v>
      </c>
      <c r="CA450" t="str">
        <f>Запрос1[[#This Row],[КХ]]</f>
        <v>КХ СЛАВУТИЧ</v>
      </c>
      <c r="CB450" t="str">
        <f>Запрос1[[#This Row],[БИНКХ]]</f>
        <v>870330300153</v>
      </c>
    </row>
    <row r="451" spans="1:80" x14ac:dyDescent="0.3">
      <c r="A451" t="s">
        <v>11040</v>
      </c>
      <c r="B451" t="s">
        <v>765</v>
      </c>
      <c r="C451" t="s">
        <v>521</v>
      </c>
      <c r="D451" t="s">
        <v>501</v>
      </c>
      <c r="E451" t="s">
        <v>523</v>
      </c>
      <c r="F451" t="s">
        <v>803</v>
      </c>
      <c r="G451" t="s">
        <v>804</v>
      </c>
      <c r="H451" t="s">
        <v>805</v>
      </c>
      <c r="I451" t="s">
        <v>806</v>
      </c>
      <c r="J451" t="s">
        <v>806</v>
      </c>
      <c r="K451" t="s">
        <v>805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</v>
      </c>
      <c r="R451" s="8"/>
      <c r="S451" s="8"/>
      <c r="T451" s="8"/>
      <c r="U451" s="8">
        <v>7410840</v>
      </c>
      <c r="V451" s="8">
        <v>4087480</v>
      </c>
      <c r="W451" s="8"/>
      <c r="X451" s="8"/>
      <c r="Y451" s="8"/>
      <c r="Z451" s="8"/>
      <c r="AA451" s="8">
        <v>3705420</v>
      </c>
      <c r="AB451" s="8">
        <v>2043740</v>
      </c>
      <c r="AC451" s="8"/>
      <c r="AD451"/>
      <c r="AE451"/>
      <c r="AF451"/>
      <c r="AG451">
        <v>50</v>
      </c>
      <c r="AH451">
        <v>50</v>
      </c>
      <c r="AI451"/>
      <c r="AJ451" s="8"/>
      <c r="AK451" s="8"/>
      <c r="AL451" s="8"/>
      <c r="AM451" s="8">
        <v>7410840</v>
      </c>
      <c r="AN451" s="8">
        <v>4087480</v>
      </c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>
        <v>7410840</v>
      </c>
      <c r="BI451" s="8">
        <v>4492000</v>
      </c>
      <c r="BJ451" s="8">
        <v>7410840</v>
      </c>
      <c r="BK451" s="8">
        <v>4087480</v>
      </c>
      <c r="BL451">
        <v>100</v>
      </c>
      <c r="BM451">
        <v>90.994600000000005</v>
      </c>
      <c r="BN451" s="10">
        <v>0</v>
      </c>
      <c r="BO451" s="10"/>
      <c r="BP451" s="10"/>
      <c r="BQ451" s="10"/>
      <c r="BR451" s="10"/>
      <c r="BS451" s="10"/>
      <c r="BT451" s="10"/>
      <c r="BU451" s="10"/>
      <c r="BV451" s="1" t="str">
        <f>Запрос1[[#This Row],[Менеджер]]</f>
        <v>Дробышев Дмитрий</v>
      </c>
      <c r="BW451" s="1" t="str">
        <f>Запрос1[[#This Row],[Дирекция]]</f>
        <v>Восточная дирекция</v>
      </c>
      <c r="BX451" s="1" t="str">
        <f t="shared" si="6"/>
        <v>КХ ЛУНА</v>
      </c>
      <c r="BY451" s="1" t="str">
        <f t="shared" si="6"/>
        <v>490312300313</v>
      </c>
      <c r="CA451" t="str">
        <f>Запрос1[[#This Row],[КХ]]</f>
        <v>КХ ЛУНА</v>
      </c>
      <c r="CB451" t="str">
        <f>Запрос1[[#This Row],[БИНКХ]]</f>
        <v>490312300313</v>
      </c>
    </row>
    <row r="452" spans="1:80" x14ac:dyDescent="0.3">
      <c r="A452" t="s">
        <v>11040</v>
      </c>
      <c r="B452" t="s">
        <v>765</v>
      </c>
      <c r="C452" t="s">
        <v>521</v>
      </c>
      <c r="D452" t="s">
        <v>501</v>
      </c>
      <c r="E452" t="s">
        <v>523</v>
      </c>
      <c r="F452" t="s">
        <v>803</v>
      </c>
      <c r="G452" t="s">
        <v>807</v>
      </c>
      <c r="H452" t="s">
        <v>808</v>
      </c>
      <c r="I452" t="s">
        <v>809</v>
      </c>
      <c r="J452" t="s">
        <v>809</v>
      </c>
      <c r="K452" t="s">
        <v>808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 s="8">
        <v>47202183.920000002</v>
      </c>
      <c r="S452" s="8"/>
      <c r="T452" s="8"/>
      <c r="U452" s="8"/>
      <c r="V452" s="8"/>
      <c r="W452" s="8"/>
      <c r="X452" s="8">
        <v>15576720.689999999</v>
      </c>
      <c r="Y452" s="8"/>
      <c r="Z452" s="8"/>
      <c r="AA452" s="8"/>
      <c r="AB452" s="8"/>
      <c r="AC452" s="8"/>
      <c r="AD452">
        <v>33</v>
      </c>
      <c r="AE452"/>
      <c r="AF452"/>
      <c r="AG452"/>
      <c r="AH452"/>
      <c r="AI452"/>
      <c r="AJ452" s="8">
        <v>47202183.920000002</v>
      </c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/>
      <c r="BM452"/>
      <c r="BN452" s="10">
        <v>0</v>
      </c>
      <c r="BO452" s="10"/>
      <c r="BP452" s="10"/>
      <c r="BQ452" s="10"/>
      <c r="BR452" s="10"/>
      <c r="BS452" s="10"/>
      <c r="BT452" s="10"/>
      <c r="BU452" s="10"/>
      <c r="BV452" s="1" t="str">
        <f>Запрос1[[#This Row],[Менеджер]]</f>
        <v>Дробышев Дмитрий</v>
      </c>
      <c r="BW452" s="1" t="str">
        <f>Запрос1[[#This Row],[Дирекция]]</f>
        <v>Восточная дирекция</v>
      </c>
      <c r="BX452" s="1" t="str">
        <f t="shared" ref="BX452:BY515" si="7">CA452</f>
        <v>ТОО "Сахновское"</v>
      </c>
      <c r="BY452" s="1" t="str">
        <f t="shared" si="7"/>
        <v>020240003480</v>
      </c>
      <c r="CA452" t="str">
        <f>Запрос1[[#This Row],[КХ]]</f>
        <v>ТОО "Сахновское"</v>
      </c>
      <c r="CB452" t="str">
        <f>Запрос1[[#This Row],[БИНКХ]]</f>
        <v>020240003480</v>
      </c>
    </row>
    <row r="453" spans="1:80" x14ac:dyDescent="0.3">
      <c r="A453" t="s">
        <v>11040</v>
      </c>
      <c r="B453" t="s">
        <v>765</v>
      </c>
      <c r="C453" t="s">
        <v>521</v>
      </c>
      <c r="D453" t="s">
        <v>501</v>
      </c>
      <c r="E453" t="s">
        <v>519</v>
      </c>
      <c r="F453" t="s">
        <v>725</v>
      </c>
      <c r="G453" t="s">
        <v>726</v>
      </c>
      <c r="H453" t="s">
        <v>813</v>
      </c>
      <c r="I453" t="s">
        <v>812</v>
      </c>
      <c r="J453" t="s">
        <v>811</v>
      </c>
      <c r="K453" t="s">
        <v>810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1</v>
      </c>
      <c r="R453" s="8"/>
      <c r="S453" s="8"/>
      <c r="T453" s="8">
        <v>5020566</v>
      </c>
      <c r="U453" s="8">
        <v>2824400</v>
      </c>
      <c r="V453" s="8"/>
      <c r="W453" s="8">
        <v>220000</v>
      </c>
      <c r="X453" s="8"/>
      <c r="Y453" s="8"/>
      <c r="Z453" s="8">
        <v>5020566</v>
      </c>
      <c r="AA453" s="8">
        <v>2824400</v>
      </c>
      <c r="AB453" s="8"/>
      <c r="AC453" s="8">
        <v>220000</v>
      </c>
      <c r="AD453"/>
      <c r="AE453"/>
      <c r="AF453">
        <v>100</v>
      </c>
      <c r="AG453">
        <v>100</v>
      </c>
      <c r="AH453"/>
      <c r="AI453">
        <v>100</v>
      </c>
      <c r="AJ453" s="8"/>
      <c r="AK453" s="8"/>
      <c r="AL453" s="8">
        <v>5020566</v>
      </c>
      <c r="AM453" s="8">
        <v>2824400</v>
      </c>
      <c r="AN453" s="8"/>
      <c r="AO453" s="8">
        <v>220000</v>
      </c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>
        <v>30474600</v>
      </c>
      <c r="BI453" s="8"/>
      <c r="BJ453" s="8"/>
      <c r="BK453" s="8"/>
      <c r="BL453">
        <v>0</v>
      </c>
      <c r="BM453"/>
      <c r="BN453" s="10">
        <v>0</v>
      </c>
      <c r="BO453" s="10"/>
      <c r="BP453" s="10"/>
      <c r="BQ453" s="10"/>
      <c r="BR453" s="10"/>
      <c r="BS453" s="10"/>
      <c r="BT453" s="10"/>
      <c r="BU453" s="10"/>
      <c r="BV453" s="1" t="str">
        <f>Запрос1[[#This Row],[Менеджер]]</f>
        <v>Дробышев Дмитрий</v>
      </c>
      <c r="BW453" s="1" t="str">
        <f>Запрос1[[#This Row],[Дирекция]]</f>
        <v>Восточная дирекция</v>
      </c>
      <c r="BX453" s="1" t="e">
        <f t="shared" si="7"/>
        <v>#N/A</v>
      </c>
      <c r="BY453" s="1" t="e">
        <f t="shared" si="7"/>
        <v>#N/A</v>
      </c>
      <c r="CA453" t="e">
        <f>VLOOKUP(Запрос1[[#This Row],[БИНКХ]],'[2]Группы компаний'!$A:$E,4,0)</f>
        <v>#N/A</v>
      </c>
      <c r="CB453" t="e">
        <f>VLOOKUP(CA453,$H:$I,2,0)</f>
        <v>#N/A</v>
      </c>
    </row>
    <row r="454" spans="1:80" x14ac:dyDescent="0.3">
      <c r="A454" t="s">
        <v>11040</v>
      </c>
      <c r="B454" t="s">
        <v>765</v>
      </c>
      <c r="C454" t="s">
        <v>521</v>
      </c>
      <c r="D454" t="s">
        <v>501</v>
      </c>
      <c r="E454" t="s">
        <v>519</v>
      </c>
      <c r="F454" t="s">
        <v>814</v>
      </c>
      <c r="G454" t="s">
        <v>815</v>
      </c>
      <c r="H454" t="s">
        <v>816</v>
      </c>
      <c r="I454" t="s">
        <v>817</v>
      </c>
      <c r="J454" t="s">
        <v>817</v>
      </c>
      <c r="K454" t="s">
        <v>816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 s="8"/>
      <c r="S454" s="8"/>
      <c r="T454" s="8"/>
      <c r="U454" s="8">
        <v>1515620</v>
      </c>
      <c r="V454" s="8"/>
      <c r="W454" s="8"/>
      <c r="X454" s="8"/>
      <c r="Y454" s="8"/>
      <c r="Z454" s="8"/>
      <c r="AA454" s="8">
        <v>1526260</v>
      </c>
      <c r="AB454" s="8"/>
      <c r="AC454" s="8"/>
      <c r="AD454"/>
      <c r="AE454"/>
      <c r="AF454"/>
      <c r="AG454">
        <v>100.7</v>
      </c>
      <c r="AH454"/>
      <c r="AI454"/>
      <c r="AJ454" s="8"/>
      <c r="AK454" s="8"/>
      <c r="AL454" s="8"/>
      <c r="AM454" s="8">
        <v>1515620</v>
      </c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>
        <v>9448440</v>
      </c>
      <c r="BI454" s="8"/>
      <c r="BJ454" s="8">
        <v>237600</v>
      </c>
      <c r="BK454" s="8"/>
      <c r="BL454">
        <v>2.5146999999999999</v>
      </c>
      <c r="BM454"/>
      <c r="BN454" s="10">
        <v>0</v>
      </c>
      <c r="BO454" s="10"/>
      <c r="BP454" s="10"/>
      <c r="BQ454" s="10"/>
      <c r="BR454" s="10"/>
      <c r="BS454" s="10"/>
      <c r="BT454" s="10"/>
      <c r="BU454" s="10"/>
      <c r="BV454" s="1" t="str">
        <f>Запрос1[[#This Row],[Менеджер]]</f>
        <v>Дробышев Дмитрий</v>
      </c>
      <c r="BW454" s="1" t="str">
        <f>Запрос1[[#This Row],[Дирекция]]</f>
        <v>Восточная дирекция</v>
      </c>
      <c r="BX454" s="1" t="e">
        <f t="shared" si="7"/>
        <v>#N/A</v>
      </c>
      <c r="BY454" s="1" t="e">
        <f t="shared" si="7"/>
        <v>#N/A</v>
      </c>
      <c r="CA454" t="e">
        <f>VLOOKUP(Запрос1[[#This Row],[БИНКХ]],'[2]Группы компаний'!$A:$E,4,0)</f>
        <v>#N/A</v>
      </c>
      <c r="CB454" t="e">
        <f>VLOOKUP(CA454,$H:$I,2,0)</f>
        <v>#N/A</v>
      </c>
    </row>
    <row r="455" spans="1:80" x14ac:dyDescent="0.3">
      <c r="A455" t="s">
        <v>11040</v>
      </c>
      <c r="B455" t="s">
        <v>765</v>
      </c>
      <c r="C455" t="s">
        <v>521</v>
      </c>
      <c r="D455" t="s">
        <v>501</v>
      </c>
      <c r="E455" t="s">
        <v>519</v>
      </c>
      <c r="F455" t="s">
        <v>530</v>
      </c>
      <c r="G455" t="s">
        <v>531</v>
      </c>
      <c r="H455" t="s">
        <v>532</v>
      </c>
      <c r="I455" t="s">
        <v>533</v>
      </c>
      <c r="J455" t="s">
        <v>1282</v>
      </c>
      <c r="K455" t="s">
        <v>1283</v>
      </c>
      <c r="L455">
        <v>0</v>
      </c>
      <c r="M455">
        <v>0</v>
      </c>
      <c r="N455">
        <v>1</v>
      </c>
      <c r="O455">
        <v>1</v>
      </c>
      <c r="P455">
        <v>1</v>
      </c>
      <c r="Q455">
        <v>1</v>
      </c>
      <c r="R455" s="8"/>
      <c r="S455" s="8"/>
      <c r="T455" s="8">
        <v>697800</v>
      </c>
      <c r="U455" s="8">
        <v>5035340</v>
      </c>
      <c r="V455" s="8">
        <v>6242180</v>
      </c>
      <c r="W455" s="8">
        <v>3613520</v>
      </c>
      <c r="X455" s="8"/>
      <c r="Y455" s="8"/>
      <c r="Z455" s="8">
        <v>697800</v>
      </c>
      <c r="AA455" s="8">
        <v>3409670</v>
      </c>
      <c r="AB455" s="8">
        <v>2320500</v>
      </c>
      <c r="AC455" s="8">
        <v>3613520</v>
      </c>
      <c r="AD455"/>
      <c r="AE455"/>
      <c r="AF455">
        <v>100</v>
      </c>
      <c r="AG455">
        <v>67.709999999999994</v>
      </c>
      <c r="AH455">
        <v>37.17</v>
      </c>
      <c r="AI455">
        <v>100</v>
      </c>
      <c r="AJ455" s="8"/>
      <c r="AK455" s="8"/>
      <c r="AL455" s="8">
        <v>697800</v>
      </c>
      <c r="AM455" s="8">
        <v>5035340</v>
      </c>
      <c r="AN455" s="8">
        <v>6242180</v>
      </c>
      <c r="AO455" s="8">
        <v>3613520</v>
      </c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>
        <v>32326630</v>
      </c>
      <c r="BI455" s="8">
        <v>63380689</v>
      </c>
      <c r="BJ455" s="8">
        <v>1784000</v>
      </c>
      <c r="BK455" s="8">
        <v>4200000</v>
      </c>
      <c r="BL455">
        <v>5.5186000000000002</v>
      </c>
      <c r="BM455">
        <v>6.6265999999999998</v>
      </c>
      <c r="BN455" s="10">
        <v>0</v>
      </c>
      <c r="BO455" s="10"/>
      <c r="BP455" s="10"/>
      <c r="BQ455" s="10"/>
      <c r="BR455" s="10"/>
      <c r="BS455" s="10"/>
      <c r="BT455" s="10"/>
      <c r="BU455" s="10"/>
      <c r="BV455" s="1" t="str">
        <f>Запрос1[[#This Row],[Менеджер]]</f>
        <v>Дробышев Дмитрий</v>
      </c>
      <c r="BW455" s="1" t="str">
        <f>Запрос1[[#This Row],[Дирекция]]</f>
        <v>Восточная дирекция</v>
      </c>
      <c r="BX455" s="1" t="str">
        <f t="shared" si="7"/>
        <v>ТОО "Колос-Агро"</v>
      </c>
      <c r="BY455" s="1" t="str">
        <f t="shared" si="7"/>
        <v>041240000726</v>
      </c>
      <c r="CA455" t="str">
        <f>Запрос1[[#This Row],[родитель]]</f>
        <v>ТОО "Колос-Агро"</v>
      </c>
      <c r="CB455" t="str">
        <f>Запрос1[[#This Row],[БИНРодителя]]</f>
        <v>041240000726</v>
      </c>
    </row>
    <row r="456" spans="1:80" x14ac:dyDescent="0.3">
      <c r="A456" t="s">
        <v>11040</v>
      </c>
      <c r="B456" t="s">
        <v>765</v>
      </c>
      <c r="C456" t="s">
        <v>521</v>
      </c>
      <c r="D456" t="s">
        <v>501</v>
      </c>
      <c r="E456" t="s">
        <v>519</v>
      </c>
      <c r="F456" t="s">
        <v>530</v>
      </c>
      <c r="G456" t="s">
        <v>531</v>
      </c>
      <c r="H456" t="s">
        <v>532</v>
      </c>
      <c r="I456" t="s">
        <v>533</v>
      </c>
      <c r="J456" t="s">
        <v>533</v>
      </c>
      <c r="K456" t="s">
        <v>532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 s="8"/>
      <c r="S456" s="8">
        <v>8700000</v>
      </c>
      <c r="T456" s="8">
        <v>15082755</v>
      </c>
      <c r="U456" s="8">
        <v>9777610</v>
      </c>
      <c r="V456" s="8">
        <v>19505150</v>
      </c>
      <c r="W456" s="8">
        <v>18604476</v>
      </c>
      <c r="X456" s="8"/>
      <c r="Y456" s="8">
        <v>2610000</v>
      </c>
      <c r="Z456" s="8">
        <v>7019907.5</v>
      </c>
      <c r="AA456" s="8">
        <v>7008805</v>
      </c>
      <c r="AB456" s="8">
        <v>4546500</v>
      </c>
      <c r="AC456" s="8">
        <v>18604476</v>
      </c>
      <c r="AD456"/>
      <c r="AE456">
        <v>30</v>
      </c>
      <c r="AF456">
        <v>46.54</v>
      </c>
      <c r="AG456">
        <v>71.680000000000007</v>
      </c>
      <c r="AH456">
        <v>23.31</v>
      </c>
      <c r="AI456">
        <v>100</v>
      </c>
      <c r="AJ456" s="8"/>
      <c r="AK456" s="8">
        <v>8700000</v>
      </c>
      <c r="AL456" s="8">
        <v>15043995</v>
      </c>
      <c r="AM456" s="8">
        <v>9777610</v>
      </c>
      <c r="AN456" s="8">
        <v>19505150</v>
      </c>
      <c r="AO456" s="8">
        <v>18604476</v>
      </c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>
        <v>132612952</v>
      </c>
      <c r="BI456" s="8">
        <v>120283146</v>
      </c>
      <c r="BJ456" s="8">
        <v>8375320</v>
      </c>
      <c r="BK456" s="8">
        <v>7770000</v>
      </c>
      <c r="BL456">
        <v>6.3155999999999999</v>
      </c>
      <c r="BM456">
        <v>6.4596999999999998</v>
      </c>
      <c r="BN456" s="10">
        <v>0</v>
      </c>
      <c r="BO456" s="10"/>
      <c r="BP456" s="10"/>
      <c r="BQ456" s="10"/>
      <c r="BR456" s="10"/>
      <c r="BS456" s="10"/>
      <c r="BT456" s="10"/>
      <c r="BU456" s="10"/>
      <c r="BV456" s="1" t="str">
        <f>Запрос1[[#This Row],[Менеджер]]</f>
        <v>Дробышев Дмитрий</v>
      </c>
      <c r="BW456" s="1" t="str">
        <f>Запрос1[[#This Row],[Дирекция]]</f>
        <v>Восточная дирекция</v>
      </c>
      <c r="BX456" s="1" t="str">
        <f t="shared" si="7"/>
        <v>ТОО "Колос-Агро"</v>
      </c>
      <c r="BY456" s="1" t="str">
        <f t="shared" si="7"/>
        <v>041240000726</v>
      </c>
      <c r="CA456" t="str">
        <f>Запрос1[[#This Row],[родитель]]</f>
        <v>ТОО "Колос-Агро"</v>
      </c>
      <c r="CB456" t="str">
        <f>Запрос1[[#This Row],[БИНРодителя]]</f>
        <v>041240000726</v>
      </c>
    </row>
    <row r="457" spans="1:80" x14ac:dyDescent="0.3">
      <c r="A457" t="s">
        <v>11040</v>
      </c>
      <c r="B457" t="s">
        <v>2281</v>
      </c>
      <c r="C457"/>
      <c r="D457" t="s">
        <v>1464</v>
      </c>
      <c r="E457" t="s">
        <v>2244</v>
      </c>
      <c r="F457" t="s">
        <v>2245</v>
      </c>
      <c r="G457"/>
      <c r="H457" t="s">
        <v>11273</v>
      </c>
      <c r="I457" t="s">
        <v>11274</v>
      </c>
      <c r="J457" t="s">
        <v>11274</v>
      </c>
      <c r="K457" t="s">
        <v>11273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/>
      <c r="AE457"/>
      <c r="AF457"/>
      <c r="AG457"/>
      <c r="AH457"/>
      <c r="AI457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/>
      <c r="BM457"/>
      <c r="BN457" s="10">
        <v>1</v>
      </c>
      <c r="BO457" s="10">
        <v>26560000</v>
      </c>
      <c r="BP457" s="10">
        <v>26560000</v>
      </c>
      <c r="BQ457" s="10">
        <v>100</v>
      </c>
      <c r="BR457" s="10"/>
      <c r="BS457" s="10"/>
      <c r="BT457" s="10"/>
      <c r="BU457" s="10"/>
      <c r="BV457" s="1" t="str">
        <f>Запрос1[[#This Row],[Менеджер]]</f>
        <v>Жуманов Ерик</v>
      </c>
      <c r="BW457" s="1" t="str">
        <f>Запрос1[[#This Row],[Дирекция]]</f>
        <v>Восточная дирекция</v>
      </c>
      <c r="BX457" s="1" t="str">
        <f t="shared" si="7"/>
        <v>ТОО "FAS GROUP"</v>
      </c>
      <c r="BY457" s="1" t="str">
        <f t="shared" si="7"/>
        <v>161140010837</v>
      </c>
      <c r="CA457" t="str">
        <f>Запрос1[[#This Row],[родитель]]</f>
        <v>ТОО "FAS GROUP"</v>
      </c>
      <c r="CB457" t="str">
        <f>Запрос1[[#This Row],[БИНРодителя]]</f>
        <v>161140010837</v>
      </c>
    </row>
    <row r="458" spans="1:80" x14ac:dyDescent="0.3">
      <c r="A458" t="s">
        <v>11040</v>
      </c>
      <c r="B458" t="s">
        <v>2281</v>
      </c>
      <c r="C458"/>
      <c r="D458" t="s">
        <v>1464</v>
      </c>
      <c r="E458" t="s">
        <v>1465</v>
      </c>
      <c r="F458" t="s">
        <v>2347</v>
      </c>
      <c r="G458" t="s">
        <v>2348</v>
      </c>
      <c r="H458" t="s">
        <v>2349</v>
      </c>
      <c r="I458" t="s">
        <v>2350</v>
      </c>
      <c r="J458" t="s">
        <v>2350</v>
      </c>
      <c r="K458" t="s">
        <v>2349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 s="8"/>
      <c r="S458" s="8"/>
      <c r="T458" s="8"/>
      <c r="U458" s="8">
        <v>28057380</v>
      </c>
      <c r="V458" s="8"/>
      <c r="W458" s="8"/>
      <c r="X458" s="8"/>
      <c r="Y458" s="8"/>
      <c r="Z458" s="8"/>
      <c r="AA458" s="8">
        <v>14028690</v>
      </c>
      <c r="AB458" s="8"/>
      <c r="AC458" s="8"/>
      <c r="AD458"/>
      <c r="AE458"/>
      <c r="AF458"/>
      <c r="AG458">
        <v>50</v>
      </c>
      <c r="AH458"/>
      <c r="AI458"/>
      <c r="AJ458" s="8"/>
      <c r="AK458" s="8"/>
      <c r="AL458" s="8"/>
      <c r="AM458" s="8">
        <v>28057380</v>
      </c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>
        <v>243002784</v>
      </c>
      <c r="BI458" s="8"/>
      <c r="BJ458" s="8">
        <v>26113850</v>
      </c>
      <c r="BK458" s="8"/>
      <c r="BL458">
        <v>10.7463</v>
      </c>
      <c r="BM458"/>
      <c r="BN458" s="10">
        <v>0</v>
      </c>
      <c r="BO458" s="10"/>
      <c r="BP458" s="10"/>
      <c r="BQ458" s="10"/>
      <c r="BR458" s="10"/>
      <c r="BS458" s="10"/>
      <c r="BT458" s="10"/>
      <c r="BU458" s="10"/>
      <c r="BV458" s="1" t="str">
        <f>Запрос1[[#This Row],[Менеджер]]</f>
        <v>Жуманов Ерик</v>
      </c>
      <c r="BW458" s="1" t="str">
        <f>Запрос1[[#This Row],[Дирекция]]</f>
        <v>Восточная дирекция</v>
      </c>
      <c r="BX458" s="1" t="str">
        <f t="shared" si="7"/>
        <v>КХ  "Андас" (Павлодар)</v>
      </c>
      <c r="BY458" s="1" t="str">
        <f t="shared" si="7"/>
        <v>501217450129</v>
      </c>
      <c r="CA458" t="str">
        <f>Запрос1[[#This Row],[родитель]]</f>
        <v>КХ  "Андас" (Павлодар)</v>
      </c>
      <c r="CB458" t="str">
        <f>Запрос1[[#This Row],[БИНРодителя]]</f>
        <v>501217450129</v>
      </c>
    </row>
    <row r="459" spans="1:80" x14ac:dyDescent="0.3">
      <c r="A459" t="s">
        <v>11040</v>
      </c>
      <c r="B459" t="s">
        <v>2281</v>
      </c>
      <c r="C459"/>
      <c r="D459" t="s">
        <v>1464</v>
      </c>
      <c r="E459" t="s">
        <v>1465</v>
      </c>
      <c r="F459" t="s">
        <v>1466</v>
      </c>
      <c r="G459" t="s">
        <v>1470</v>
      </c>
      <c r="H459" t="s">
        <v>3279</v>
      </c>
      <c r="I459" t="s">
        <v>3280</v>
      </c>
      <c r="J459" t="s">
        <v>3280</v>
      </c>
      <c r="K459" t="s">
        <v>3279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 s="8"/>
      <c r="S459" s="8">
        <v>155300</v>
      </c>
      <c r="T459" s="8">
        <v>141750</v>
      </c>
      <c r="U459" s="8"/>
      <c r="V459" s="8"/>
      <c r="W459" s="8"/>
      <c r="X459" s="8"/>
      <c r="Y459" s="8">
        <v>155300</v>
      </c>
      <c r="Z459" s="8">
        <v>141750</v>
      </c>
      <c r="AA459" s="8"/>
      <c r="AB459" s="8"/>
      <c r="AC459" s="8"/>
      <c r="AD459"/>
      <c r="AE459">
        <v>100</v>
      </c>
      <c r="AF459">
        <v>100</v>
      </c>
      <c r="AG459"/>
      <c r="AH459"/>
      <c r="AI459"/>
      <c r="AJ459" s="8"/>
      <c r="AK459" s="8">
        <v>155300</v>
      </c>
      <c r="AL459" s="8">
        <v>141750</v>
      </c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/>
      <c r="BM459"/>
      <c r="BN459" s="10">
        <v>0</v>
      </c>
      <c r="BO459" s="10"/>
      <c r="BP459" s="10"/>
      <c r="BQ459" s="10"/>
      <c r="BR459" s="10"/>
      <c r="BS459" s="10"/>
      <c r="BT459" s="10"/>
      <c r="BU459" s="10"/>
      <c r="BV459" s="1" t="str">
        <f>Запрос1[[#This Row],[Менеджер]]</f>
        <v>Жуманов Ерик</v>
      </c>
      <c r="BW459" s="1" t="str">
        <f>Запрос1[[#This Row],[Дирекция]]</f>
        <v>Восточная дирекция</v>
      </c>
      <c r="BX459" s="1" t="e">
        <f t="shared" si="7"/>
        <v>#N/A</v>
      </c>
      <c r="BY459" s="1" t="e">
        <f t="shared" si="7"/>
        <v>#N/A</v>
      </c>
      <c r="CA459" t="e">
        <f>VLOOKUP(Запрос1[[#This Row],[БИНКХ]],'[2]Группы компаний'!$A:$E,4,0)</f>
        <v>#N/A</v>
      </c>
      <c r="CB459" t="e">
        <f>VLOOKUP(CA459,$H:$I,2,0)</f>
        <v>#N/A</v>
      </c>
    </row>
    <row r="460" spans="1:80" x14ac:dyDescent="0.3">
      <c r="A460" t="s">
        <v>11040</v>
      </c>
      <c r="B460" t="s">
        <v>2281</v>
      </c>
      <c r="C460"/>
      <c r="D460" t="s">
        <v>1464</v>
      </c>
      <c r="E460" t="s">
        <v>2252</v>
      </c>
      <c r="F460" t="s">
        <v>2253</v>
      </c>
      <c r="G460" t="s">
        <v>1719</v>
      </c>
      <c r="H460" t="s">
        <v>6623</v>
      </c>
      <c r="I460" t="s">
        <v>6624</v>
      </c>
      <c r="J460" t="s">
        <v>6624</v>
      </c>
      <c r="K460" t="s">
        <v>6623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 s="8"/>
      <c r="S460" s="8"/>
      <c r="T460" s="8"/>
      <c r="U460" s="8"/>
      <c r="V460" s="8">
        <v>199000</v>
      </c>
      <c r="W460" s="8"/>
      <c r="X460" s="8"/>
      <c r="Y460" s="8"/>
      <c r="Z460" s="8"/>
      <c r="AA460" s="8"/>
      <c r="AB460" s="8">
        <v>199000</v>
      </c>
      <c r="AC460" s="8"/>
      <c r="AD460"/>
      <c r="AE460"/>
      <c r="AF460"/>
      <c r="AG460"/>
      <c r="AH460">
        <v>100</v>
      </c>
      <c r="AI460"/>
      <c r="AJ460" s="8"/>
      <c r="AK460" s="8"/>
      <c r="AL460" s="8"/>
      <c r="AM460" s="8"/>
      <c r="AN460" s="8">
        <v>199000</v>
      </c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>
        <v>4927000</v>
      </c>
      <c r="BJ460" s="8"/>
      <c r="BK460" s="8"/>
      <c r="BL460"/>
      <c r="BM460">
        <v>0</v>
      </c>
      <c r="BN460" s="10">
        <v>0</v>
      </c>
      <c r="BO460" s="10"/>
      <c r="BP460" s="10"/>
      <c r="BQ460" s="10"/>
      <c r="BR460" s="10"/>
      <c r="BS460" s="10"/>
      <c r="BT460" s="10"/>
      <c r="BU460" s="10"/>
      <c r="BV460" s="1" t="str">
        <f>Запрос1[[#This Row],[Менеджер]]</f>
        <v>Жуманов Ерик</v>
      </c>
      <c r="BW460" s="1" t="str">
        <f>Запрос1[[#This Row],[Дирекция]]</f>
        <v>Восточная дирекция</v>
      </c>
      <c r="BX460" s="1" t="str">
        <f t="shared" si="7"/>
        <v>К/Х "ЧЕРНИЧЕНКО"</v>
      </c>
      <c r="BY460" s="1" t="str">
        <f t="shared" si="7"/>
        <v>030564018630</v>
      </c>
      <c r="CA460" t="str">
        <f>Запрос1[[#This Row],[родитель]]</f>
        <v>К/Х "ЧЕРНИЧЕНКО"</v>
      </c>
      <c r="CB460" t="str">
        <f>Запрос1[[#This Row],[БИНРодителя]]</f>
        <v>030564018630</v>
      </c>
    </row>
    <row r="461" spans="1:80" x14ac:dyDescent="0.3">
      <c r="A461" t="s">
        <v>11040</v>
      </c>
      <c r="B461" t="s">
        <v>2281</v>
      </c>
      <c r="C461"/>
      <c r="D461" t="s">
        <v>1464</v>
      </c>
      <c r="E461" t="s">
        <v>2252</v>
      </c>
      <c r="F461" t="s">
        <v>1385</v>
      </c>
      <c r="G461" t="s">
        <v>1386</v>
      </c>
      <c r="H461" t="s">
        <v>11289</v>
      </c>
      <c r="I461" t="s">
        <v>11290</v>
      </c>
      <c r="J461" t="s">
        <v>11290</v>
      </c>
      <c r="K461" t="s">
        <v>11289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 s="8"/>
      <c r="S461" s="8"/>
      <c r="T461" s="8"/>
      <c r="U461" s="8"/>
      <c r="V461" s="8"/>
      <c r="W461" s="8">
        <v>3192000</v>
      </c>
      <c r="X461" s="8"/>
      <c r="Y461" s="8"/>
      <c r="Z461" s="8"/>
      <c r="AA461" s="8"/>
      <c r="AB461" s="8"/>
      <c r="AC461" s="8">
        <v>1596000</v>
      </c>
      <c r="AD461"/>
      <c r="AE461"/>
      <c r="AF461"/>
      <c r="AG461"/>
      <c r="AH461"/>
      <c r="AI461">
        <v>50</v>
      </c>
      <c r="AJ461" s="8"/>
      <c r="AK461" s="8"/>
      <c r="AL461" s="8"/>
      <c r="AM461" s="8"/>
      <c r="AN461" s="8"/>
      <c r="AO461" s="8">
        <v>3192000</v>
      </c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/>
      <c r="BM461"/>
      <c r="BN461" s="10">
        <v>0</v>
      </c>
      <c r="BO461" s="10"/>
      <c r="BP461" s="10"/>
      <c r="BQ461" s="10"/>
      <c r="BR461" s="10"/>
      <c r="BS461" s="10"/>
      <c r="BT461" s="10"/>
      <c r="BU461" s="10"/>
      <c r="BV461" s="1" t="str">
        <f>Запрос1[[#This Row],[Менеджер]]</f>
        <v>Жуманов Ерик</v>
      </c>
      <c r="BW461" s="1" t="str">
        <f>Запрос1[[#This Row],[Дирекция]]</f>
        <v>Восточная дирекция</v>
      </c>
      <c r="BX461" s="1" t="str">
        <f t="shared" si="7"/>
        <v>К/Х "ГОМАН"</v>
      </c>
      <c r="BY461" s="1" t="str">
        <f t="shared" si="7"/>
        <v>030664018783</v>
      </c>
      <c r="CA461" t="str">
        <f>Запрос1[[#This Row],[родитель]]</f>
        <v>К/Х "ГОМАН"</v>
      </c>
      <c r="CB461" t="str">
        <f>Запрос1[[#This Row],[БИНРодителя]]</f>
        <v>030664018783</v>
      </c>
    </row>
    <row r="462" spans="1:80" x14ac:dyDescent="0.3">
      <c r="A462" t="s">
        <v>11040</v>
      </c>
      <c r="B462" t="s">
        <v>2281</v>
      </c>
      <c r="C462"/>
      <c r="D462" t="s">
        <v>1464</v>
      </c>
      <c r="E462" t="s">
        <v>2252</v>
      </c>
      <c r="F462" t="s">
        <v>1385</v>
      </c>
      <c r="G462" t="s">
        <v>1386</v>
      </c>
      <c r="H462" t="s">
        <v>6625</v>
      </c>
      <c r="I462" t="s">
        <v>6626</v>
      </c>
      <c r="J462" t="s">
        <v>6626</v>
      </c>
      <c r="K462" t="s">
        <v>6625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 s="8"/>
      <c r="S462" s="8"/>
      <c r="T462" s="8"/>
      <c r="U462" s="8"/>
      <c r="V462" s="8">
        <v>9291000</v>
      </c>
      <c r="W462" s="8">
        <v>14216300</v>
      </c>
      <c r="X462" s="8"/>
      <c r="Y462" s="8"/>
      <c r="Z462" s="8"/>
      <c r="AA462" s="8"/>
      <c r="AB462" s="8">
        <v>2787300</v>
      </c>
      <c r="AC462" s="8">
        <v>7554550</v>
      </c>
      <c r="AD462"/>
      <c r="AE462"/>
      <c r="AF462"/>
      <c r="AG462"/>
      <c r="AH462">
        <v>30</v>
      </c>
      <c r="AI462">
        <v>53.14</v>
      </c>
      <c r="AJ462" s="8"/>
      <c r="AK462" s="8"/>
      <c r="AL462" s="8"/>
      <c r="AM462" s="8"/>
      <c r="AN462" s="8">
        <v>9291000</v>
      </c>
      <c r="AO462" s="8">
        <v>14216300</v>
      </c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>
        <v>24324000</v>
      </c>
      <c r="BJ462" s="8"/>
      <c r="BK462" s="8">
        <v>9291000</v>
      </c>
      <c r="BL462"/>
      <c r="BM462">
        <v>38.196800000000003</v>
      </c>
      <c r="BN462" s="10">
        <v>0</v>
      </c>
      <c r="BO462" s="10"/>
      <c r="BP462" s="10"/>
      <c r="BQ462" s="10"/>
      <c r="BR462" s="10"/>
      <c r="BS462" s="10"/>
      <c r="BT462" s="10"/>
      <c r="BU462" s="10"/>
      <c r="BV462" s="1" t="str">
        <f>Запрос1[[#This Row],[Менеджер]]</f>
        <v>Жуманов Ерик</v>
      </c>
      <c r="BW462" s="1" t="str">
        <f>Запрос1[[#This Row],[Дирекция]]</f>
        <v>Восточная дирекция</v>
      </c>
      <c r="BX462" s="1" t="str">
        <f t="shared" si="7"/>
        <v>КХ "ОКТЯБРЬСКОЕ"</v>
      </c>
      <c r="BY462" s="1" t="str">
        <f t="shared" si="7"/>
        <v>170364033784</v>
      </c>
      <c r="CA462" t="str">
        <f>Запрос1[[#This Row],[родитель]]</f>
        <v>КХ "ОКТЯБРЬСКОЕ"</v>
      </c>
      <c r="CB462" t="str">
        <f>Запрос1[[#This Row],[БИНРодителя]]</f>
        <v>170364033784</v>
      </c>
    </row>
    <row r="463" spans="1:80" x14ac:dyDescent="0.3">
      <c r="A463" t="s">
        <v>11040</v>
      </c>
      <c r="B463" t="s">
        <v>2281</v>
      </c>
      <c r="C463"/>
      <c r="D463" t="s">
        <v>1464</v>
      </c>
      <c r="E463" t="s">
        <v>2252</v>
      </c>
      <c r="F463" t="s">
        <v>1385</v>
      </c>
      <c r="G463" t="s">
        <v>11291</v>
      </c>
      <c r="H463" t="s">
        <v>11292</v>
      </c>
      <c r="I463" t="s">
        <v>11293</v>
      </c>
      <c r="J463" t="s">
        <v>11293</v>
      </c>
      <c r="K463" t="s">
        <v>11292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 s="8"/>
      <c r="S463" s="8"/>
      <c r="T463" s="8"/>
      <c r="U463" s="8"/>
      <c r="V463" s="8"/>
      <c r="W463" s="8">
        <v>7939000</v>
      </c>
      <c r="X463" s="8"/>
      <c r="Y463" s="8"/>
      <c r="Z463" s="8"/>
      <c r="AA463" s="8"/>
      <c r="AB463" s="8"/>
      <c r="AC463" s="8">
        <v>7939000</v>
      </c>
      <c r="AD463"/>
      <c r="AE463"/>
      <c r="AF463"/>
      <c r="AG463"/>
      <c r="AH463"/>
      <c r="AI463">
        <v>100</v>
      </c>
      <c r="AJ463" s="8"/>
      <c r="AK463" s="8"/>
      <c r="AL463" s="8"/>
      <c r="AM463" s="8"/>
      <c r="AN463" s="8"/>
      <c r="AO463" s="8">
        <v>7939000</v>
      </c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/>
      <c r="BM463"/>
      <c r="BN463" s="10">
        <v>0</v>
      </c>
      <c r="BO463" s="10"/>
      <c r="BP463" s="10"/>
      <c r="BQ463" s="10"/>
      <c r="BR463" s="10"/>
      <c r="BS463" s="10"/>
      <c r="BT463" s="10"/>
      <c r="BU463" s="10"/>
      <c r="BV463" s="1" t="str">
        <f>Запрос1[[#This Row],[Менеджер]]</f>
        <v>Жуманов Ерик</v>
      </c>
      <c r="BW463" s="1" t="str">
        <f>Запрос1[[#This Row],[Дирекция]]</f>
        <v>Восточная дирекция</v>
      </c>
      <c r="BX463" s="1" t="str">
        <f t="shared" si="7"/>
        <v>ФХ "ПАЩЕН"</v>
      </c>
      <c r="BY463" s="1" t="str">
        <f t="shared" si="7"/>
        <v>710101301749</v>
      </c>
      <c r="CA463" t="str">
        <f>Запрос1[[#This Row],[КХ]]</f>
        <v>ФХ "ПАЩЕН"</v>
      </c>
      <c r="CB463" t="str">
        <f>Запрос1[[#This Row],[БИНКХ]]</f>
        <v>710101301749</v>
      </c>
    </row>
    <row r="464" spans="1:80" x14ac:dyDescent="0.3">
      <c r="A464" t="s">
        <v>11040</v>
      </c>
      <c r="B464" t="s">
        <v>2281</v>
      </c>
      <c r="C464"/>
      <c r="D464" t="s">
        <v>1464</v>
      </c>
      <c r="E464" t="s">
        <v>2299</v>
      </c>
      <c r="F464" t="s">
        <v>3287</v>
      </c>
      <c r="G464" t="s">
        <v>3288</v>
      </c>
      <c r="H464" t="s">
        <v>11294</v>
      </c>
      <c r="I464" t="s">
        <v>11295</v>
      </c>
      <c r="J464" t="s">
        <v>11295</v>
      </c>
      <c r="K464" t="s">
        <v>11294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 s="8"/>
      <c r="S464" s="8"/>
      <c r="T464" s="8"/>
      <c r="U464" s="8"/>
      <c r="V464" s="8"/>
      <c r="W464" s="8">
        <v>1676000</v>
      </c>
      <c r="X464" s="8"/>
      <c r="Y464" s="8"/>
      <c r="Z464" s="8"/>
      <c r="AA464" s="8"/>
      <c r="AB464" s="8"/>
      <c r="AC464" s="8">
        <v>1676000</v>
      </c>
      <c r="AD464"/>
      <c r="AE464"/>
      <c r="AF464"/>
      <c r="AG464"/>
      <c r="AH464"/>
      <c r="AI464">
        <v>100</v>
      </c>
      <c r="AJ464" s="8"/>
      <c r="AK464" s="8"/>
      <c r="AL464" s="8"/>
      <c r="AM464" s="8"/>
      <c r="AN464" s="8"/>
      <c r="AO464" s="8">
        <v>1676000</v>
      </c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/>
      <c r="BM464"/>
      <c r="BN464" s="10">
        <v>0</v>
      </c>
      <c r="BO464" s="10"/>
      <c r="BP464" s="10"/>
      <c r="BQ464" s="10"/>
      <c r="BR464" s="10"/>
      <c r="BS464" s="10"/>
      <c r="BT464" s="10"/>
      <c r="BU464" s="10"/>
      <c r="BV464" s="1" t="str">
        <f>Запрос1[[#This Row],[Менеджер]]</f>
        <v>Жуманов Ерик</v>
      </c>
      <c r="BW464" s="1" t="str">
        <f>Запрос1[[#This Row],[Дирекция]]</f>
        <v>Восточная дирекция</v>
      </c>
      <c r="BX464" s="1" t="e">
        <f t="shared" si="7"/>
        <v>#N/A</v>
      </c>
      <c r="BY464" s="1" t="e">
        <f t="shared" si="7"/>
        <v>#N/A</v>
      </c>
      <c r="CA464" t="e">
        <f>VLOOKUP(Запрос1[[#This Row],[БИНКХ]],'[2]Группы компаний'!$A:$E,4,0)</f>
        <v>#N/A</v>
      </c>
      <c r="CB464" t="e">
        <f>VLOOKUP(CA464,$H:$I,2,0)</f>
        <v>#N/A</v>
      </c>
    </row>
    <row r="465" spans="1:80" x14ac:dyDescent="0.3">
      <c r="A465" t="s">
        <v>11040</v>
      </c>
      <c r="B465" t="s">
        <v>2281</v>
      </c>
      <c r="C465"/>
      <c r="D465" t="s">
        <v>1464</v>
      </c>
      <c r="E465" t="s">
        <v>2299</v>
      </c>
      <c r="F465" t="s">
        <v>2304</v>
      </c>
      <c r="G465" t="s">
        <v>2305</v>
      </c>
      <c r="H465" t="s">
        <v>2306</v>
      </c>
      <c r="I465" t="s">
        <v>2307</v>
      </c>
      <c r="J465" t="s">
        <v>2307</v>
      </c>
      <c r="K465" t="s">
        <v>2306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 s="8"/>
      <c r="S465" s="8"/>
      <c r="T465" s="8"/>
      <c r="U465" s="8"/>
      <c r="V465" s="8"/>
      <c r="W465" s="8">
        <v>51105500</v>
      </c>
      <c r="X465" s="8"/>
      <c r="Y465" s="8"/>
      <c r="Z465" s="8"/>
      <c r="AA465" s="8"/>
      <c r="AB465" s="8"/>
      <c r="AC465" s="8">
        <v>47977000</v>
      </c>
      <c r="AD465"/>
      <c r="AE465"/>
      <c r="AF465"/>
      <c r="AG465"/>
      <c r="AH465"/>
      <c r="AI465">
        <v>93.88</v>
      </c>
      <c r="AJ465" s="8"/>
      <c r="AK465" s="8"/>
      <c r="AL465" s="8"/>
      <c r="AM465" s="8"/>
      <c r="AN465" s="8"/>
      <c r="AO465" s="8">
        <v>51105500</v>
      </c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/>
      <c r="BM465"/>
      <c r="BN465" s="10">
        <v>1</v>
      </c>
      <c r="BO465" s="10">
        <v>77653000</v>
      </c>
      <c r="BP465" s="10">
        <v>52276750</v>
      </c>
      <c r="BQ465" s="10">
        <v>67.319999999999993</v>
      </c>
      <c r="BR465" s="10"/>
      <c r="BS465" s="10"/>
      <c r="BT465" s="10"/>
      <c r="BU465" s="10"/>
      <c r="BV465" s="1" t="str">
        <f>Запрос1[[#This Row],[Менеджер]]</f>
        <v>Жуманов Ерик</v>
      </c>
      <c r="BW465" s="1" t="str">
        <f>Запрос1[[#This Row],[Дирекция]]</f>
        <v>Восточная дирекция</v>
      </c>
      <c r="BX465" s="1" t="str">
        <f t="shared" si="7"/>
        <v>КХ "ЧИНГИСХАН"</v>
      </c>
      <c r="BY465" s="1" t="str">
        <f t="shared" si="7"/>
        <v>640511350067</v>
      </c>
      <c r="CA465" t="str">
        <f>Запрос1[[#This Row],[родитель]]</f>
        <v>КХ "ЧИНГИСХАН"</v>
      </c>
      <c r="CB465" t="str">
        <f>Запрос1[[#This Row],[БИНРодителя]]</f>
        <v>640511350067</v>
      </c>
    </row>
    <row r="466" spans="1:80" x14ac:dyDescent="0.3">
      <c r="A466" t="s">
        <v>11040</v>
      </c>
      <c r="B466" t="s">
        <v>1462</v>
      </c>
      <c r="C466" t="s">
        <v>1463</v>
      </c>
      <c r="D466" t="s">
        <v>1464</v>
      </c>
      <c r="E466" t="s">
        <v>1465</v>
      </c>
      <c r="F466" t="s">
        <v>3373</v>
      </c>
      <c r="G466" t="s">
        <v>3374</v>
      </c>
      <c r="H466" t="s">
        <v>3375</v>
      </c>
      <c r="I466" t="s">
        <v>3376</v>
      </c>
      <c r="J466" t="s">
        <v>3376</v>
      </c>
      <c r="K466" t="s">
        <v>3375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 s="8"/>
      <c r="S466" s="8"/>
      <c r="T466" s="8"/>
      <c r="U466" s="8"/>
      <c r="V466" s="8"/>
      <c r="W466" s="8">
        <v>2775682</v>
      </c>
      <c r="X466" s="8"/>
      <c r="Y466" s="8"/>
      <c r="Z466" s="8"/>
      <c r="AA466" s="8"/>
      <c r="AB466" s="8"/>
      <c r="AC466" s="8">
        <v>2775682</v>
      </c>
      <c r="AD466"/>
      <c r="AE466"/>
      <c r="AF466"/>
      <c r="AG466"/>
      <c r="AH466"/>
      <c r="AI466">
        <v>100</v>
      </c>
      <c r="AJ466" s="8"/>
      <c r="AK466" s="8"/>
      <c r="AL466" s="8"/>
      <c r="AM466" s="8"/>
      <c r="AN466" s="8"/>
      <c r="AO466" s="8">
        <v>2775682</v>
      </c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/>
      <c r="BM466"/>
      <c r="BN466" s="10">
        <v>0</v>
      </c>
      <c r="BO466" s="10"/>
      <c r="BP466" s="10"/>
      <c r="BQ466" s="10"/>
      <c r="BR466" s="10"/>
      <c r="BS466" s="10"/>
      <c r="BT466" s="10"/>
      <c r="BU466" s="10"/>
      <c r="BV466" s="1" t="str">
        <f>Запрос1[[#This Row],[Менеджер]]</f>
        <v>Ахмедиев Арыстан Аскарович</v>
      </c>
      <c r="BW466" s="1" t="str">
        <f>Запрос1[[#This Row],[Дирекция]]</f>
        <v>Восточная дирекция</v>
      </c>
      <c r="BX466" s="1" t="e">
        <f t="shared" si="7"/>
        <v>#N/A</v>
      </c>
      <c r="BY466" s="1" t="e">
        <f t="shared" si="7"/>
        <v>#N/A</v>
      </c>
      <c r="CA466" t="e">
        <f>VLOOKUP(Запрос1[[#This Row],[БИНКХ]],'[2]Группы компаний'!$A:$E,4,0)</f>
        <v>#N/A</v>
      </c>
      <c r="CB466" t="e">
        <f>VLOOKUP(CA466,$H:$I,2,0)</f>
        <v>#N/A</v>
      </c>
    </row>
    <row r="467" spans="1:80" x14ac:dyDescent="0.3">
      <c r="A467" t="s">
        <v>11040</v>
      </c>
      <c r="B467" t="s">
        <v>1462</v>
      </c>
      <c r="C467" t="s">
        <v>1463</v>
      </c>
      <c r="D467" t="s">
        <v>1464</v>
      </c>
      <c r="E467" t="s">
        <v>1465</v>
      </c>
      <c r="F467" t="s">
        <v>1466</v>
      </c>
      <c r="G467" t="s">
        <v>1467</v>
      </c>
      <c r="H467" t="s">
        <v>3379</v>
      </c>
      <c r="I467" t="s">
        <v>3380</v>
      </c>
      <c r="J467" t="s">
        <v>3380</v>
      </c>
      <c r="K467" t="s">
        <v>3379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 s="8"/>
      <c r="S467" s="8"/>
      <c r="T467" s="8"/>
      <c r="U467" s="8"/>
      <c r="V467" s="8"/>
      <c r="W467" s="8">
        <v>984058</v>
      </c>
      <c r="X467" s="8"/>
      <c r="Y467" s="8"/>
      <c r="Z467" s="8"/>
      <c r="AA467" s="8"/>
      <c r="AB467" s="8"/>
      <c r="AC467" s="8">
        <v>525939</v>
      </c>
      <c r="AD467"/>
      <c r="AE467"/>
      <c r="AF467"/>
      <c r="AG467"/>
      <c r="AH467"/>
      <c r="AI467">
        <v>53.45</v>
      </c>
      <c r="AJ467" s="8"/>
      <c r="AK467" s="8"/>
      <c r="AL467" s="8"/>
      <c r="AM467" s="8"/>
      <c r="AN467" s="8"/>
      <c r="AO467" s="8">
        <v>984058</v>
      </c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/>
      <c r="BM467"/>
      <c r="BN467" s="10">
        <v>0</v>
      </c>
      <c r="BO467" s="10"/>
      <c r="BP467" s="10"/>
      <c r="BQ467" s="10"/>
      <c r="BR467" s="10"/>
      <c r="BS467" s="10"/>
      <c r="BT467" s="10"/>
      <c r="BU467" s="10"/>
      <c r="BV467" s="1" t="str">
        <f>Запрос1[[#This Row],[Менеджер]]</f>
        <v>Ахмедиев Арыстан Аскарович</v>
      </c>
      <c r="BW467" s="1" t="str">
        <f>Запрос1[[#This Row],[Дирекция]]</f>
        <v>Восточная дирекция</v>
      </c>
      <c r="BX467" s="1" t="str">
        <f t="shared" si="7"/>
        <v>КХ "Алгабас"</v>
      </c>
      <c r="BY467" s="1" t="str">
        <f t="shared" si="7"/>
        <v>780627301840</v>
      </c>
      <c r="CA467" t="str">
        <f>Запрос1[[#This Row],[родитель]]</f>
        <v>КХ "Алгабас"</v>
      </c>
      <c r="CB467" t="str">
        <f>Запрос1[[#This Row],[БИНРодителя]]</f>
        <v>780627301840</v>
      </c>
    </row>
    <row r="468" spans="1:80" x14ac:dyDescent="0.3">
      <c r="A468" t="s">
        <v>11040</v>
      </c>
      <c r="B468" t="s">
        <v>1462</v>
      </c>
      <c r="C468" t="s">
        <v>1463</v>
      </c>
      <c r="D468" t="s">
        <v>1464</v>
      </c>
      <c r="E468" t="s">
        <v>1465</v>
      </c>
      <c r="F468" t="s">
        <v>1466</v>
      </c>
      <c r="G468" t="s">
        <v>1467</v>
      </c>
      <c r="H468" t="s">
        <v>3381</v>
      </c>
      <c r="I468" t="s">
        <v>3382</v>
      </c>
      <c r="J468" t="s">
        <v>3382</v>
      </c>
      <c r="K468" t="s">
        <v>3381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 s="8"/>
      <c r="S468" s="8"/>
      <c r="T468" s="8"/>
      <c r="U468" s="8"/>
      <c r="V468" s="8"/>
      <c r="W468" s="8">
        <v>791720</v>
      </c>
      <c r="X468" s="8"/>
      <c r="Y468" s="8"/>
      <c r="Z468" s="8"/>
      <c r="AA468" s="8"/>
      <c r="AB468" s="8"/>
      <c r="AC468" s="8">
        <v>791720</v>
      </c>
      <c r="AD468"/>
      <c r="AE468"/>
      <c r="AF468"/>
      <c r="AG468"/>
      <c r="AH468"/>
      <c r="AI468">
        <v>100</v>
      </c>
      <c r="AJ468" s="8"/>
      <c r="AK468" s="8"/>
      <c r="AL468" s="8"/>
      <c r="AM468" s="8"/>
      <c r="AN468" s="8"/>
      <c r="AO468" s="8">
        <v>791720</v>
      </c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/>
      <c r="BM468"/>
      <c r="BN468" s="10">
        <v>0</v>
      </c>
      <c r="BO468" s="10"/>
      <c r="BP468" s="10"/>
      <c r="BQ468" s="10"/>
      <c r="BR468" s="10"/>
      <c r="BS468" s="10"/>
      <c r="BT468" s="10"/>
      <c r="BU468" s="10"/>
      <c r="BV468" s="1" t="str">
        <f>Запрос1[[#This Row],[Менеджер]]</f>
        <v>Ахмедиев Арыстан Аскарович</v>
      </c>
      <c r="BW468" s="1" t="str">
        <f>Запрос1[[#This Row],[Дирекция]]</f>
        <v>Восточная дирекция</v>
      </c>
      <c r="BX468" s="1" t="str">
        <f t="shared" si="7"/>
        <v>КХ "Бородихин"</v>
      </c>
      <c r="BY468" s="1" t="str">
        <f t="shared" si="7"/>
        <v>190264012850</v>
      </c>
      <c r="CA468" t="str">
        <f>Запрос1[[#This Row],[родитель]]</f>
        <v>КХ "Бородихин"</v>
      </c>
      <c r="CB468" t="str">
        <f>Запрос1[[#This Row],[БИНРодителя]]</f>
        <v>190264012850</v>
      </c>
    </row>
    <row r="469" spans="1:80" x14ac:dyDescent="0.3">
      <c r="A469" t="s">
        <v>11040</v>
      </c>
      <c r="B469" t="s">
        <v>1462</v>
      </c>
      <c r="C469" t="s">
        <v>1463</v>
      </c>
      <c r="D469" t="s">
        <v>1464</v>
      </c>
      <c r="E469" t="s">
        <v>1465</v>
      </c>
      <c r="F469" t="s">
        <v>1466</v>
      </c>
      <c r="G469" t="s">
        <v>1467</v>
      </c>
      <c r="H469" t="s">
        <v>3385</v>
      </c>
      <c r="I469" t="s">
        <v>3386</v>
      </c>
      <c r="J469" t="s">
        <v>3386</v>
      </c>
      <c r="K469" t="s">
        <v>3385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 s="8"/>
      <c r="S469" s="8"/>
      <c r="T469" s="8"/>
      <c r="U469" s="8"/>
      <c r="V469" s="8"/>
      <c r="W469" s="8">
        <v>3636061</v>
      </c>
      <c r="X469" s="8"/>
      <c r="Y469" s="8"/>
      <c r="Z469" s="8"/>
      <c r="AA469" s="8"/>
      <c r="AB469" s="8"/>
      <c r="AC469" s="8">
        <v>1818030.5</v>
      </c>
      <c r="AD469"/>
      <c r="AE469"/>
      <c r="AF469"/>
      <c r="AG469"/>
      <c r="AH469"/>
      <c r="AI469">
        <v>50</v>
      </c>
      <c r="AJ469" s="8"/>
      <c r="AK469" s="8"/>
      <c r="AL469" s="8"/>
      <c r="AM469" s="8"/>
      <c r="AN469" s="8"/>
      <c r="AO469" s="8">
        <v>3636061</v>
      </c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/>
      <c r="BM469"/>
      <c r="BN469" s="10">
        <v>0</v>
      </c>
      <c r="BO469" s="10"/>
      <c r="BP469" s="10"/>
      <c r="BQ469" s="10"/>
      <c r="BR469" s="10"/>
      <c r="BS469" s="10"/>
      <c r="BT469" s="10"/>
      <c r="BU469" s="10"/>
      <c r="BV469" s="1" t="str">
        <f>Запрос1[[#This Row],[Менеджер]]</f>
        <v>Ахмедиев Арыстан Аскарович</v>
      </c>
      <c r="BW469" s="1" t="str">
        <f>Запрос1[[#This Row],[Дирекция]]</f>
        <v>Восточная дирекция</v>
      </c>
      <c r="BX469" s="1" t="str">
        <f t="shared" si="7"/>
        <v>КХ "Ксения"</v>
      </c>
      <c r="BY469" s="1" t="str">
        <f t="shared" si="7"/>
        <v>751125401835</v>
      </c>
      <c r="CA469" t="str">
        <f>Запрос1[[#This Row],[родитель]]</f>
        <v>КХ "Ксения"</v>
      </c>
      <c r="CB469" t="str">
        <f>Запрос1[[#This Row],[БИНРодителя]]</f>
        <v>751125401835</v>
      </c>
    </row>
    <row r="470" spans="1:80" x14ac:dyDescent="0.3">
      <c r="A470" t="s">
        <v>11040</v>
      </c>
      <c r="B470" t="s">
        <v>1462</v>
      </c>
      <c r="C470" t="s">
        <v>1463</v>
      </c>
      <c r="D470" t="s">
        <v>1464</v>
      </c>
      <c r="E470" t="s">
        <v>1465</v>
      </c>
      <c r="F470" t="s">
        <v>1466</v>
      </c>
      <c r="G470" t="s">
        <v>1467</v>
      </c>
      <c r="H470" t="s">
        <v>2366</v>
      </c>
      <c r="I470" t="s">
        <v>2367</v>
      </c>
      <c r="J470" t="s">
        <v>2367</v>
      </c>
      <c r="K470" t="s">
        <v>2366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 s="8"/>
      <c r="S470" s="8"/>
      <c r="T470" s="8"/>
      <c r="U470" s="8"/>
      <c r="V470" s="8"/>
      <c r="W470" s="8">
        <v>2549235</v>
      </c>
      <c r="X470" s="8"/>
      <c r="Y470" s="8"/>
      <c r="Z470" s="8"/>
      <c r="AA470" s="8"/>
      <c r="AB470" s="8"/>
      <c r="AC470" s="8">
        <v>1635090</v>
      </c>
      <c r="AD470"/>
      <c r="AE470"/>
      <c r="AF470"/>
      <c r="AG470"/>
      <c r="AH470"/>
      <c r="AI470">
        <v>64.14</v>
      </c>
      <c r="AJ470" s="8"/>
      <c r="AK470" s="8"/>
      <c r="AL470" s="8"/>
      <c r="AM470" s="8"/>
      <c r="AN470" s="8"/>
      <c r="AO470" s="8">
        <v>2549235</v>
      </c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/>
      <c r="BM470"/>
      <c r="BN470" s="10">
        <v>0</v>
      </c>
      <c r="BO470" s="10"/>
      <c r="BP470" s="10"/>
      <c r="BQ470" s="10"/>
      <c r="BR470" s="10"/>
      <c r="BS470" s="10"/>
      <c r="BT470" s="10"/>
      <c r="BU470" s="10"/>
      <c r="BV470" s="1" t="str">
        <f>Запрос1[[#This Row],[Менеджер]]</f>
        <v>Ахмедиев Арыстан Аскарович</v>
      </c>
      <c r="BW470" s="1" t="str">
        <f>Запрос1[[#This Row],[Дирекция]]</f>
        <v>Восточная дирекция</v>
      </c>
      <c r="BX470" s="1" t="str">
        <f t="shared" si="7"/>
        <v>КХ "Табыс"</v>
      </c>
      <c r="BY470" s="1" t="str">
        <f t="shared" si="7"/>
        <v>740224300468</v>
      </c>
      <c r="CA470" t="str">
        <f>Запрос1[[#This Row],[родитель]]</f>
        <v>КХ "Табыс"</v>
      </c>
      <c r="CB470" t="str">
        <f>Запрос1[[#This Row],[БИНРодителя]]</f>
        <v>740224300468</v>
      </c>
    </row>
    <row r="471" spans="1:80" x14ac:dyDescent="0.3">
      <c r="A471" t="s">
        <v>11040</v>
      </c>
      <c r="B471" t="s">
        <v>1462</v>
      </c>
      <c r="C471" t="s">
        <v>1463</v>
      </c>
      <c r="D471" t="s">
        <v>1464</v>
      </c>
      <c r="E471" t="s">
        <v>1465</v>
      </c>
      <c r="F471" t="s">
        <v>1466</v>
      </c>
      <c r="G471" t="s">
        <v>1467</v>
      </c>
      <c r="H471" t="s">
        <v>11193</v>
      </c>
      <c r="I471" t="s">
        <v>11194</v>
      </c>
      <c r="J471" t="s">
        <v>11194</v>
      </c>
      <c r="K471" t="s">
        <v>11193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 s="8"/>
      <c r="S471" s="8"/>
      <c r="T471" s="8"/>
      <c r="U471" s="8"/>
      <c r="V471" s="8"/>
      <c r="W471" s="8">
        <v>5220228</v>
      </c>
      <c r="X471" s="8"/>
      <c r="Y471" s="8"/>
      <c r="Z471" s="8"/>
      <c r="AA471" s="8"/>
      <c r="AB471" s="8"/>
      <c r="AC471" s="8">
        <v>5220228</v>
      </c>
      <c r="AD471"/>
      <c r="AE471"/>
      <c r="AF471"/>
      <c r="AG471"/>
      <c r="AH471"/>
      <c r="AI471">
        <v>100</v>
      </c>
      <c r="AJ471" s="8"/>
      <c r="AK471" s="8"/>
      <c r="AL471" s="8"/>
      <c r="AM471" s="8"/>
      <c r="AN471" s="8"/>
      <c r="AO471" s="8">
        <v>5220228</v>
      </c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/>
      <c r="BM471"/>
      <c r="BN471" s="10">
        <v>0</v>
      </c>
      <c r="BO471" s="10"/>
      <c r="BP471" s="10"/>
      <c r="BQ471" s="10"/>
      <c r="BR471" s="10"/>
      <c r="BS471" s="10"/>
      <c r="BT471" s="10"/>
      <c r="BU471" s="10"/>
      <c r="BV471" s="1" t="str">
        <f>Запрос1[[#This Row],[Менеджер]]</f>
        <v>Ахмедиев Арыстан Аскарович</v>
      </c>
      <c r="BW471" s="1" t="str">
        <f>Запрос1[[#This Row],[Дирекция]]</f>
        <v>Восточная дирекция</v>
      </c>
      <c r="BX471" s="1" t="str">
        <f t="shared" si="7"/>
        <v>ТОО "КОМПАНИЯ РОСАГРО"</v>
      </c>
      <c r="BY471" s="1" t="str">
        <f t="shared" si="7"/>
        <v>190540025773</v>
      </c>
      <c r="CA471" t="str">
        <f>Запрос1[[#This Row],[родитель]]</f>
        <v>ТОО "КОМПАНИЯ РОСАГРО"</v>
      </c>
      <c r="CB471" t="str">
        <f>Запрос1[[#This Row],[БИНРодителя]]</f>
        <v>190540025773</v>
      </c>
    </row>
    <row r="472" spans="1:80" x14ac:dyDescent="0.3">
      <c r="A472" t="s">
        <v>11040</v>
      </c>
      <c r="B472" t="s">
        <v>1462</v>
      </c>
      <c r="C472" t="s">
        <v>1463</v>
      </c>
      <c r="D472" t="s">
        <v>1464</v>
      </c>
      <c r="E472" t="s">
        <v>1465</v>
      </c>
      <c r="F472" t="s">
        <v>1466</v>
      </c>
      <c r="G472" t="s">
        <v>1467</v>
      </c>
      <c r="H472" t="s">
        <v>3395</v>
      </c>
      <c r="I472" t="s">
        <v>3396</v>
      </c>
      <c r="J472" t="s">
        <v>3396</v>
      </c>
      <c r="K472" t="s">
        <v>3395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 s="8"/>
      <c r="S472" s="8"/>
      <c r="T472" s="8"/>
      <c r="U472" s="8"/>
      <c r="V472" s="8"/>
      <c r="W472" s="8">
        <v>1518052</v>
      </c>
      <c r="X472" s="8"/>
      <c r="Y472" s="8"/>
      <c r="Z472" s="8"/>
      <c r="AA472" s="8"/>
      <c r="AB472" s="8"/>
      <c r="AC472" s="8">
        <v>915576</v>
      </c>
      <c r="AD472"/>
      <c r="AE472"/>
      <c r="AF472"/>
      <c r="AG472"/>
      <c r="AH472"/>
      <c r="AI472">
        <v>60.31</v>
      </c>
      <c r="AJ472" s="8"/>
      <c r="AK472" s="8"/>
      <c r="AL472" s="8"/>
      <c r="AM472" s="8"/>
      <c r="AN472" s="8"/>
      <c r="AO472" s="8">
        <v>1518052</v>
      </c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/>
      <c r="BM472"/>
      <c r="BN472" s="10">
        <v>0</v>
      </c>
      <c r="BO472" s="10"/>
      <c r="BP472" s="10"/>
      <c r="BQ472" s="10"/>
      <c r="BR472" s="10"/>
      <c r="BS472" s="10"/>
      <c r="BT472" s="10"/>
      <c r="BU472" s="10"/>
      <c r="BV472" s="1" t="str">
        <f>Запрос1[[#This Row],[Менеджер]]</f>
        <v>Ахмедиев Арыстан Аскарович</v>
      </c>
      <c r="BW472" s="1" t="str">
        <f>Запрос1[[#This Row],[Дирекция]]</f>
        <v>Восточная дирекция</v>
      </c>
      <c r="BX472" s="1" t="str">
        <f t="shared" si="7"/>
        <v>ФХ в ФПТ "Мечта"</v>
      </c>
      <c r="BY472" s="1" t="str">
        <f t="shared" si="7"/>
        <v>060264031315</v>
      </c>
      <c r="CA472" t="str">
        <f>Запрос1[[#This Row],[родитель]]</f>
        <v>ФХ в ФПТ "Мечта"</v>
      </c>
      <c r="CB472" t="str">
        <f>Запрос1[[#This Row],[БИНРодителя]]</f>
        <v>060264031315</v>
      </c>
    </row>
    <row r="473" spans="1:80" x14ac:dyDescent="0.3">
      <c r="A473" t="s">
        <v>11040</v>
      </c>
      <c r="B473" t="s">
        <v>1462</v>
      </c>
      <c r="C473" t="s">
        <v>1463</v>
      </c>
      <c r="D473" t="s">
        <v>1464</v>
      </c>
      <c r="E473" t="s">
        <v>1465</v>
      </c>
      <c r="F473" t="s">
        <v>1466</v>
      </c>
      <c r="G473" t="s">
        <v>1467</v>
      </c>
      <c r="H473" t="s">
        <v>7360</v>
      </c>
      <c r="I473" t="s">
        <v>7361</v>
      </c>
      <c r="J473" t="s">
        <v>7361</v>
      </c>
      <c r="K473" t="s">
        <v>7360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 s="8"/>
      <c r="S473" s="8"/>
      <c r="T473" s="8"/>
      <c r="U473" s="8"/>
      <c r="V473" s="8"/>
      <c r="W473" s="8">
        <v>849990</v>
      </c>
      <c r="X473" s="8"/>
      <c r="Y473" s="8"/>
      <c r="Z473" s="8"/>
      <c r="AA473" s="8"/>
      <c r="AB473" s="8"/>
      <c r="AC473" s="8">
        <v>424995</v>
      </c>
      <c r="AD473"/>
      <c r="AE473"/>
      <c r="AF473"/>
      <c r="AG473"/>
      <c r="AH473"/>
      <c r="AI473">
        <v>50</v>
      </c>
      <c r="AJ473" s="8"/>
      <c r="AK473" s="8"/>
      <c r="AL473" s="8"/>
      <c r="AM473" s="8"/>
      <c r="AN473" s="8"/>
      <c r="AO473" s="8">
        <v>849990</v>
      </c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/>
      <c r="BM473"/>
      <c r="BN473" s="10">
        <v>0</v>
      </c>
      <c r="BO473" s="10"/>
      <c r="BP473" s="10"/>
      <c r="BQ473" s="10"/>
      <c r="BR473" s="10"/>
      <c r="BS473" s="10"/>
      <c r="BT473" s="10"/>
      <c r="BU473" s="10"/>
      <c r="BV473" s="1" t="str">
        <f>Запрос1[[#This Row],[Менеджер]]</f>
        <v>Ахмедиев Арыстан Аскарович</v>
      </c>
      <c r="BW473" s="1" t="str">
        <f>Запрос1[[#This Row],[Дирекция]]</f>
        <v>Восточная дирекция</v>
      </c>
      <c r="BX473" s="1" t="str">
        <f t="shared" si="7"/>
        <v>ФХ в ФПТ "Юлия"</v>
      </c>
      <c r="BY473" s="1" t="str">
        <f t="shared" si="7"/>
        <v>070364029765</v>
      </c>
      <c r="CA473" t="str">
        <f>Запрос1[[#This Row],[родитель]]</f>
        <v>ФХ в ФПТ "Юлия"</v>
      </c>
      <c r="CB473" t="str">
        <f>Запрос1[[#This Row],[БИНРодителя]]</f>
        <v>070364029765</v>
      </c>
    </row>
    <row r="474" spans="1:80" x14ac:dyDescent="0.3">
      <c r="A474" t="s">
        <v>11040</v>
      </c>
      <c r="B474" t="s">
        <v>1462</v>
      </c>
      <c r="C474" t="s">
        <v>1463</v>
      </c>
      <c r="D474" t="s">
        <v>1464</v>
      </c>
      <c r="E474" t="s">
        <v>1465</v>
      </c>
      <c r="F474" t="s">
        <v>1466</v>
      </c>
      <c r="G474" t="s">
        <v>1470</v>
      </c>
      <c r="H474" t="s">
        <v>1471</v>
      </c>
      <c r="I474" t="s">
        <v>1472</v>
      </c>
      <c r="J474" t="s">
        <v>1472</v>
      </c>
      <c r="K474" t="s">
        <v>1471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 s="8"/>
      <c r="S474" s="8"/>
      <c r="T474" s="8"/>
      <c r="U474" s="8"/>
      <c r="V474" s="8"/>
      <c r="W474" s="8">
        <v>1300844</v>
      </c>
      <c r="X474" s="8"/>
      <c r="Y474" s="8"/>
      <c r="Z474" s="8"/>
      <c r="AA474" s="8"/>
      <c r="AB474" s="8"/>
      <c r="AC474" s="8">
        <v>1300844</v>
      </c>
      <c r="AD474"/>
      <c r="AE474"/>
      <c r="AF474"/>
      <c r="AG474"/>
      <c r="AH474"/>
      <c r="AI474">
        <v>100</v>
      </c>
      <c r="AJ474" s="8"/>
      <c r="AK474" s="8"/>
      <c r="AL474" s="8"/>
      <c r="AM474" s="8"/>
      <c r="AN474" s="8"/>
      <c r="AO474" s="8">
        <v>1300844</v>
      </c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/>
      <c r="BM474"/>
      <c r="BN474" s="10">
        <v>0</v>
      </c>
      <c r="BO474" s="10"/>
      <c r="BP474" s="10"/>
      <c r="BQ474" s="10"/>
      <c r="BR474" s="10"/>
      <c r="BS474" s="10"/>
      <c r="BT474" s="10"/>
      <c r="BU474" s="10"/>
      <c r="BV474" s="1" t="str">
        <f>Запрос1[[#This Row],[Менеджер]]</f>
        <v>Ахмедиев Арыстан Аскарович</v>
      </c>
      <c r="BW474" s="1" t="str">
        <f>Запрос1[[#This Row],[Дирекция]]</f>
        <v>Восточная дирекция</v>
      </c>
      <c r="BX474" s="1" t="str">
        <f t="shared" si="7"/>
        <v>КХ "Надежда-1" (Павлодар)</v>
      </c>
      <c r="BY474" s="1" t="str">
        <f t="shared" si="7"/>
        <v>510402300408</v>
      </c>
      <c r="CA474" t="str">
        <f>Запрос1[[#This Row],[родитель]]</f>
        <v>КХ "Надежда-1" (Павлодар)</v>
      </c>
      <c r="CB474" t="str">
        <f>Запрос1[[#This Row],[БИНРодителя]]</f>
        <v>510402300408</v>
      </c>
    </row>
    <row r="475" spans="1:80" x14ac:dyDescent="0.3">
      <c r="A475" t="s">
        <v>11040</v>
      </c>
      <c r="B475" t="s">
        <v>765</v>
      </c>
      <c r="C475" t="s">
        <v>499</v>
      </c>
      <c r="D475" t="s">
        <v>501</v>
      </c>
      <c r="E475" t="s">
        <v>507</v>
      </c>
      <c r="F475" t="s">
        <v>508</v>
      </c>
      <c r="G475" t="s">
        <v>509</v>
      </c>
      <c r="H475" t="s">
        <v>1778</v>
      </c>
      <c r="I475" t="s">
        <v>1779</v>
      </c>
      <c r="J475" t="s">
        <v>1779</v>
      </c>
      <c r="K475" t="s">
        <v>1778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/>
      <c r="AE475"/>
      <c r="AF475"/>
      <c r="AG475"/>
      <c r="AH475"/>
      <c r="AI475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/>
      <c r="BM475"/>
      <c r="BN475" s="10">
        <v>1</v>
      </c>
      <c r="BO475" s="10">
        <v>2245700</v>
      </c>
      <c r="BP475" s="10">
        <v>2245700</v>
      </c>
      <c r="BQ475" s="10">
        <v>100</v>
      </c>
      <c r="BR475" s="10"/>
      <c r="BS475" s="10"/>
      <c r="BT475" s="10"/>
      <c r="BU475" s="10"/>
      <c r="BV475" s="1" t="str">
        <f>Запрос1[[#This Row],[Менеджер]]</f>
        <v>Дробышев Дмитрий</v>
      </c>
      <c r="BW475" s="1" t="str">
        <f>Запрос1[[#This Row],[Дирекция]]</f>
        <v>Восточная дирекция</v>
      </c>
      <c r="BX475" s="1" t="str">
        <f t="shared" si="7"/>
        <v>КХ Никифоров А.Г.(Парыгино)</v>
      </c>
      <c r="BY475" s="1" t="str">
        <f t="shared" si="7"/>
        <v>560821300069</v>
      </c>
      <c r="CA475" t="str">
        <f>Запрос1[[#This Row],[родитель]]</f>
        <v>КХ Никифоров А.Г.(Парыгино)</v>
      </c>
      <c r="CB475" t="str">
        <f>Запрос1[[#This Row],[БИНРодителя]]</f>
        <v>560821300069</v>
      </c>
    </row>
    <row r="476" spans="1:80" x14ac:dyDescent="0.3">
      <c r="A476" t="s">
        <v>11040</v>
      </c>
      <c r="B476" t="s">
        <v>765</v>
      </c>
      <c r="C476" t="s">
        <v>86</v>
      </c>
      <c r="D476"/>
      <c r="E476"/>
      <c r="F476"/>
      <c r="G476"/>
      <c r="H476" t="s">
        <v>794</v>
      </c>
      <c r="I476" t="s">
        <v>795</v>
      </c>
      <c r="J476" t="s">
        <v>795</v>
      </c>
      <c r="K476" t="s">
        <v>794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0</v>
      </c>
      <c r="R476" s="8">
        <v>31235035</v>
      </c>
      <c r="S476" s="8">
        <v>33038864</v>
      </c>
      <c r="T476" s="8">
        <v>25939908</v>
      </c>
      <c r="U476" s="8"/>
      <c r="V476" s="8"/>
      <c r="W476" s="8"/>
      <c r="X476" s="8">
        <v>9370510.5</v>
      </c>
      <c r="Y476" s="8">
        <v>0</v>
      </c>
      <c r="Z476" s="8">
        <v>446000</v>
      </c>
      <c r="AA476" s="8"/>
      <c r="AB476" s="8"/>
      <c r="AC476" s="8"/>
      <c r="AD476">
        <v>30</v>
      </c>
      <c r="AE476">
        <v>0</v>
      </c>
      <c r="AF476">
        <v>1.72</v>
      </c>
      <c r="AG476"/>
      <c r="AH476"/>
      <c r="AI476"/>
      <c r="AJ476" s="8">
        <v>31262535</v>
      </c>
      <c r="AK476" s="8">
        <v>33038864</v>
      </c>
      <c r="AL476" s="8">
        <v>25939908</v>
      </c>
      <c r="AM476" s="8"/>
      <c r="AN476" s="8"/>
      <c r="AO476" s="8"/>
      <c r="AP476" s="8">
        <v>27500</v>
      </c>
      <c r="AQ476" s="8"/>
      <c r="AR476" s="8"/>
      <c r="AS476" s="8"/>
      <c r="AT476" s="8"/>
      <c r="AU476" s="8"/>
      <c r="AV476" s="8">
        <v>27500</v>
      </c>
      <c r="AW476" s="8"/>
      <c r="AX476" s="8"/>
      <c r="AY476" s="8"/>
      <c r="AZ476" s="8"/>
      <c r="BA476" s="8"/>
      <c r="BB476" s="8">
        <v>27500</v>
      </c>
      <c r="BC476" s="8"/>
      <c r="BD476" s="8"/>
      <c r="BE476" s="8"/>
      <c r="BF476" s="8"/>
      <c r="BG476" s="8"/>
      <c r="BH476" s="8"/>
      <c r="BI476" s="8"/>
      <c r="BJ476" s="8"/>
      <c r="BK476" s="8"/>
      <c r="BL476"/>
      <c r="BM476"/>
      <c r="BN476" s="10">
        <v>0</v>
      </c>
      <c r="BO476" s="10"/>
      <c r="BP476" s="10"/>
      <c r="BQ476" s="10"/>
      <c r="BR476" s="10"/>
      <c r="BS476" s="10"/>
      <c r="BT476" s="10"/>
      <c r="BU476" s="10"/>
      <c r="BV476" s="1" t="str">
        <f>Запрос1[[#This Row],[Менеджер]]</f>
        <v>Дробышев Дмитрий</v>
      </c>
      <c r="BW476" s="1" t="str">
        <f>Запрос1[[#This Row],[Дирекция]]</f>
        <v>Восточная дирекция</v>
      </c>
      <c r="BX476" s="1" t="str">
        <f t="shared" si="7"/>
        <v>ТОО "Агрофирма "Приречное"</v>
      </c>
      <c r="BY476" s="1" t="str">
        <f t="shared" si="7"/>
        <v>930640000222</v>
      </c>
      <c r="CA476" t="str">
        <f>Запрос1[[#This Row],[родитель]]</f>
        <v>ТОО "Агрофирма "Приречное"</v>
      </c>
      <c r="CB476" t="str">
        <f>Запрос1[[#This Row],[БИНРодителя]]</f>
        <v>930640000222</v>
      </c>
    </row>
    <row r="477" spans="1:80" x14ac:dyDescent="0.3">
      <c r="A477" t="s">
        <v>11040</v>
      </c>
      <c r="B477" t="s">
        <v>765</v>
      </c>
      <c r="C477" t="s">
        <v>86</v>
      </c>
      <c r="D477" t="s">
        <v>501</v>
      </c>
      <c r="E477" t="s">
        <v>544</v>
      </c>
      <c r="F477" t="s">
        <v>951</v>
      </c>
      <c r="G477" t="s">
        <v>1245</v>
      </c>
      <c r="H477" t="s">
        <v>1246</v>
      </c>
      <c r="I477" t="s">
        <v>1247</v>
      </c>
      <c r="J477" t="s">
        <v>1247</v>
      </c>
      <c r="K477" t="s">
        <v>1246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 s="8">
        <v>8711386</v>
      </c>
      <c r="S477" s="8">
        <v>45390900</v>
      </c>
      <c r="T477" s="8">
        <v>66403142</v>
      </c>
      <c r="U477" s="8">
        <v>88334550</v>
      </c>
      <c r="V477" s="8">
        <v>100810100</v>
      </c>
      <c r="W477" s="8">
        <v>102415698</v>
      </c>
      <c r="X477" s="8">
        <v>2475715.7999999998</v>
      </c>
      <c r="Y477" s="8">
        <v>13912130</v>
      </c>
      <c r="Z477" s="8">
        <v>18668968.32</v>
      </c>
      <c r="AA477" s="8">
        <v>43132338</v>
      </c>
      <c r="AB477" s="8">
        <v>46027274</v>
      </c>
      <c r="AC477" s="8">
        <v>102415698</v>
      </c>
      <c r="AD477">
        <v>28.42</v>
      </c>
      <c r="AE477">
        <v>30.65</v>
      </c>
      <c r="AF477">
        <v>28.11</v>
      </c>
      <c r="AG477">
        <v>48.83</v>
      </c>
      <c r="AH477">
        <v>45.66</v>
      </c>
      <c r="AI477">
        <v>100</v>
      </c>
      <c r="AJ477" s="8">
        <v>8711386</v>
      </c>
      <c r="AK477" s="8">
        <v>40365100</v>
      </c>
      <c r="AL477" s="8">
        <v>66403142</v>
      </c>
      <c r="AM477" s="8">
        <v>88334550</v>
      </c>
      <c r="AN477" s="8">
        <v>100810100</v>
      </c>
      <c r="AO477" s="8">
        <v>102415698</v>
      </c>
      <c r="AP477" s="8"/>
      <c r="AQ477" s="8">
        <v>8900</v>
      </c>
      <c r="AR477" s="8"/>
      <c r="AS477" s="8"/>
      <c r="AT477" s="8"/>
      <c r="AU477" s="8"/>
      <c r="AV477" s="8"/>
      <c r="AW477" s="8">
        <v>8900</v>
      </c>
      <c r="AX477" s="8"/>
      <c r="AY477" s="8"/>
      <c r="AZ477" s="8"/>
      <c r="BA477" s="8"/>
      <c r="BB477" s="8"/>
      <c r="BC477" s="8">
        <v>8900</v>
      </c>
      <c r="BD477" s="8"/>
      <c r="BE477" s="8"/>
      <c r="BF477" s="8"/>
      <c r="BG477" s="8"/>
      <c r="BH477" s="8">
        <v>162404927</v>
      </c>
      <c r="BI477" s="8">
        <v>143209350</v>
      </c>
      <c r="BJ477" s="8">
        <v>122465407</v>
      </c>
      <c r="BK477" s="8">
        <v>105751430</v>
      </c>
      <c r="BL477">
        <v>75.407399999999996</v>
      </c>
      <c r="BM477">
        <v>73.843900000000005</v>
      </c>
      <c r="BN477" s="10">
        <v>0</v>
      </c>
      <c r="BO477" s="10"/>
      <c r="BP477" s="10"/>
      <c r="BQ477" s="10"/>
      <c r="BR477" s="10"/>
      <c r="BS477" s="10"/>
      <c r="BT477" s="10"/>
      <c r="BU477" s="10"/>
      <c r="BV477" s="1" t="str">
        <f>Запрос1[[#This Row],[Менеджер]]</f>
        <v>Дробышев Дмитрий</v>
      </c>
      <c r="BW477" s="1" t="str">
        <f>Запрос1[[#This Row],[Дирекция]]</f>
        <v>Восточная дирекция</v>
      </c>
      <c r="BX477" s="1" t="str">
        <f t="shared" si="7"/>
        <v>ТОО "Таулы-Восток и К"</v>
      </c>
      <c r="BY477" s="1" t="str">
        <f t="shared" si="7"/>
        <v>041240025517</v>
      </c>
      <c r="CA477" t="str">
        <f>Запрос1[[#This Row],[родитель]]</f>
        <v>ТОО "Таулы-Восток и К"</v>
      </c>
      <c r="CB477" t="str">
        <f>Запрос1[[#This Row],[БИНРодителя]]</f>
        <v>041240025517</v>
      </c>
    </row>
    <row r="478" spans="1:80" x14ac:dyDescent="0.3">
      <c r="A478" t="s">
        <v>11040</v>
      </c>
      <c r="B478" t="s">
        <v>765</v>
      </c>
      <c r="C478" t="s">
        <v>521</v>
      </c>
      <c r="D478"/>
      <c r="E478"/>
      <c r="F478"/>
      <c r="G478"/>
      <c r="H478" t="s">
        <v>1395</v>
      </c>
      <c r="I478" t="s">
        <v>1396</v>
      </c>
      <c r="J478" t="s">
        <v>1396</v>
      </c>
      <c r="K478" t="s">
        <v>1395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 s="8"/>
      <c r="S478" s="8">
        <v>2885655</v>
      </c>
      <c r="T478" s="8"/>
      <c r="U478" s="8"/>
      <c r="V478" s="8"/>
      <c r="W478" s="8"/>
      <c r="X478" s="8"/>
      <c r="Y478" s="8">
        <v>2673235</v>
      </c>
      <c r="Z478" s="8"/>
      <c r="AA478" s="8"/>
      <c r="AB478" s="8"/>
      <c r="AC478" s="8"/>
      <c r="AD478"/>
      <c r="AE478">
        <v>92.64</v>
      </c>
      <c r="AF478"/>
      <c r="AG478"/>
      <c r="AH478"/>
      <c r="AI478"/>
      <c r="AJ478" s="8"/>
      <c r="AK478" s="8">
        <v>2885655</v>
      </c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/>
      <c r="BM478"/>
      <c r="BN478" s="10">
        <v>0</v>
      </c>
      <c r="BO478" s="10"/>
      <c r="BP478" s="10"/>
      <c r="BQ478" s="10"/>
      <c r="BR478" s="10"/>
      <c r="BS478" s="10"/>
      <c r="BT478" s="10"/>
      <c r="BU478" s="10"/>
      <c r="BV478" s="1" t="str">
        <f>Запрос1[[#This Row],[Менеджер]]</f>
        <v>Дробышев Дмитрий</v>
      </c>
      <c r="BW478" s="1" t="str">
        <f>Запрос1[[#This Row],[Дирекция]]</f>
        <v>Восточная дирекция</v>
      </c>
      <c r="BX478" s="1" t="str">
        <f t="shared" si="7"/>
        <v>Абдишев Рустам Равильевич</v>
      </c>
      <c r="BY478" s="1" t="str">
        <f t="shared" si="7"/>
        <v>860329300314</v>
      </c>
      <c r="CA478" t="str">
        <f>Запрос1[[#This Row],[родитель]]</f>
        <v>Абдишев Рустам Равильевич</v>
      </c>
      <c r="CB478" t="str">
        <f>Запрос1[[#This Row],[БИНРодителя]]</f>
        <v>860329300314</v>
      </c>
    </row>
    <row r="479" spans="1:80" x14ac:dyDescent="0.3">
      <c r="A479" t="s">
        <v>11040</v>
      </c>
      <c r="B479" t="s">
        <v>765</v>
      </c>
      <c r="C479" t="s">
        <v>521</v>
      </c>
      <c r="D479"/>
      <c r="E479"/>
      <c r="F479"/>
      <c r="G479"/>
      <c r="H479" t="s">
        <v>1849</v>
      </c>
      <c r="I479" t="s">
        <v>1850</v>
      </c>
      <c r="J479" t="s">
        <v>1850</v>
      </c>
      <c r="K479" t="s">
        <v>1849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 s="8"/>
      <c r="S479" s="8">
        <v>2439000</v>
      </c>
      <c r="T479" s="8"/>
      <c r="U479" s="8"/>
      <c r="V479" s="8"/>
      <c r="W479" s="8"/>
      <c r="X479" s="8"/>
      <c r="Y479" s="8">
        <v>1219500</v>
      </c>
      <c r="Z479" s="8"/>
      <c r="AA479" s="8"/>
      <c r="AB479" s="8"/>
      <c r="AC479" s="8"/>
      <c r="AD479"/>
      <c r="AE479">
        <v>50</v>
      </c>
      <c r="AF479"/>
      <c r="AG479"/>
      <c r="AH479"/>
      <c r="AI479"/>
      <c r="AJ479" s="8"/>
      <c r="AK479" s="8">
        <v>2439000</v>
      </c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/>
      <c r="BM479"/>
      <c r="BN479" s="10">
        <v>0</v>
      </c>
      <c r="BO479" s="10"/>
      <c r="BP479" s="10"/>
      <c r="BQ479" s="10"/>
      <c r="BR479" s="10"/>
      <c r="BS479" s="10"/>
      <c r="BT479" s="10"/>
      <c r="BU479" s="10"/>
      <c r="BV479" s="1" t="str">
        <f>Запрос1[[#This Row],[Менеджер]]</f>
        <v>Дробышев Дмитрий</v>
      </c>
      <c r="BW479" s="1" t="str">
        <f>Запрос1[[#This Row],[Дирекция]]</f>
        <v>Восточная дирекция</v>
      </c>
      <c r="BX479" s="1" t="str">
        <f t="shared" si="7"/>
        <v>КХ "Амельченко Е.Е."</v>
      </c>
      <c r="BY479" s="1" t="str">
        <f t="shared" si="7"/>
        <v>680422301469</v>
      </c>
      <c r="CA479" t="str">
        <f>Запрос1[[#This Row],[родитель]]</f>
        <v>КХ "Амельченко Е.Е."</v>
      </c>
      <c r="CB479" t="str">
        <f>Запрос1[[#This Row],[БИНРодителя]]</f>
        <v>680422301469</v>
      </c>
    </row>
    <row r="480" spans="1:80" x14ac:dyDescent="0.3">
      <c r="A480" t="s">
        <v>11040</v>
      </c>
      <c r="B480" t="s">
        <v>765</v>
      </c>
      <c r="C480" t="s">
        <v>521</v>
      </c>
      <c r="D480"/>
      <c r="E480"/>
      <c r="F480"/>
      <c r="G480"/>
      <c r="H480" t="s">
        <v>1848</v>
      </c>
      <c r="I480" t="s">
        <v>1847</v>
      </c>
      <c r="J480" t="s">
        <v>1847</v>
      </c>
      <c r="K480" t="s">
        <v>1848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 s="8"/>
      <c r="S480" s="8"/>
      <c r="T480" s="8">
        <v>1578200</v>
      </c>
      <c r="U480" s="8"/>
      <c r="V480" s="8"/>
      <c r="W480" s="8"/>
      <c r="X480" s="8"/>
      <c r="Y480" s="8"/>
      <c r="Z480" s="8">
        <v>473460</v>
      </c>
      <c r="AA480" s="8"/>
      <c r="AB480" s="8"/>
      <c r="AC480" s="8"/>
      <c r="AD480"/>
      <c r="AE480"/>
      <c r="AF480">
        <v>30</v>
      </c>
      <c r="AG480"/>
      <c r="AH480"/>
      <c r="AI480"/>
      <c r="AJ480" s="8"/>
      <c r="AK480" s="8"/>
      <c r="AL480" s="8">
        <v>2105040</v>
      </c>
      <c r="AM480" s="8"/>
      <c r="AN480" s="8"/>
      <c r="AO480" s="8"/>
      <c r="AP480" s="8"/>
      <c r="AQ480" s="8"/>
      <c r="AR480" s="8">
        <v>535230</v>
      </c>
      <c r="AS480" s="8"/>
      <c r="AT480" s="8"/>
      <c r="AU480" s="8"/>
      <c r="AV480" s="8"/>
      <c r="AW480" s="8"/>
      <c r="AX480" s="8">
        <v>535230</v>
      </c>
      <c r="AY480" s="8"/>
      <c r="AZ480" s="8"/>
      <c r="BA480" s="8"/>
      <c r="BB480" s="8"/>
      <c r="BC480" s="8"/>
      <c r="BD480" s="8">
        <v>535230</v>
      </c>
      <c r="BE480" s="8"/>
      <c r="BF480" s="8"/>
      <c r="BG480" s="8"/>
      <c r="BH480" s="8"/>
      <c r="BI480" s="8"/>
      <c r="BJ480" s="8"/>
      <c r="BK480" s="8"/>
      <c r="BL480"/>
      <c r="BM480"/>
      <c r="BN480" s="10">
        <v>0</v>
      </c>
      <c r="BO480" s="10"/>
      <c r="BP480" s="10"/>
      <c r="BQ480" s="10"/>
      <c r="BR480" s="10"/>
      <c r="BS480" s="10"/>
      <c r="BT480" s="10"/>
      <c r="BU480" s="10"/>
      <c r="BV480" s="1" t="str">
        <f>Запрос1[[#This Row],[Менеджер]]</f>
        <v>Дробышев Дмитрий</v>
      </c>
      <c r="BW480" s="1" t="str">
        <f>Запрос1[[#This Row],[Дирекция]]</f>
        <v>Восточная дирекция</v>
      </c>
      <c r="BX480" s="1" t="str">
        <f t="shared" si="7"/>
        <v>КХ "Арма"</v>
      </c>
      <c r="BY480" s="1" t="str">
        <f t="shared" si="7"/>
        <v>540616300378</v>
      </c>
      <c r="CA480" t="str">
        <f>Запрос1[[#This Row],[родитель]]</f>
        <v>КХ "Арма"</v>
      </c>
      <c r="CB480" t="str">
        <f>Запрос1[[#This Row],[БИНРодителя]]</f>
        <v>540616300378</v>
      </c>
    </row>
    <row r="481" spans="1:80" x14ac:dyDescent="0.3">
      <c r="A481" t="s">
        <v>11040</v>
      </c>
      <c r="B481" t="s">
        <v>765</v>
      </c>
      <c r="C481" t="s">
        <v>521</v>
      </c>
      <c r="D481"/>
      <c r="E481"/>
      <c r="F481"/>
      <c r="G481"/>
      <c r="H481" t="s">
        <v>856</v>
      </c>
      <c r="I481" t="s">
        <v>857</v>
      </c>
      <c r="J481" t="s">
        <v>858</v>
      </c>
      <c r="K481" t="s">
        <v>859</v>
      </c>
      <c r="L481">
        <v>0</v>
      </c>
      <c r="M481">
        <v>1</v>
      </c>
      <c r="N481">
        <v>1</v>
      </c>
      <c r="O481">
        <v>1</v>
      </c>
      <c r="P481">
        <v>0</v>
      </c>
      <c r="Q481">
        <v>0</v>
      </c>
      <c r="R481" s="8"/>
      <c r="S481" s="8">
        <v>431200</v>
      </c>
      <c r="T481" s="8">
        <v>690000</v>
      </c>
      <c r="U481" s="8">
        <v>1520000</v>
      </c>
      <c r="V481" s="8"/>
      <c r="W481" s="8"/>
      <c r="X481" s="8"/>
      <c r="Y481" s="8">
        <v>431200</v>
      </c>
      <c r="Z481" s="8">
        <v>690000</v>
      </c>
      <c r="AA481" s="8">
        <v>0</v>
      </c>
      <c r="AB481" s="8"/>
      <c r="AC481" s="8"/>
      <c r="AD481"/>
      <c r="AE481">
        <v>100</v>
      </c>
      <c r="AF481">
        <v>100</v>
      </c>
      <c r="AG481">
        <v>0</v>
      </c>
      <c r="AH481"/>
      <c r="AI481"/>
      <c r="AJ481" s="8"/>
      <c r="AK481" s="8">
        <v>431200</v>
      </c>
      <c r="AL481" s="8">
        <v>690000</v>
      </c>
      <c r="AM481" s="8">
        <v>1520000</v>
      </c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/>
      <c r="BM481"/>
      <c r="BN481" s="10">
        <v>0</v>
      </c>
      <c r="BO481" s="10"/>
      <c r="BP481" s="10"/>
      <c r="BQ481" s="10"/>
      <c r="BR481" s="10"/>
      <c r="BS481" s="10"/>
      <c r="BT481" s="10"/>
      <c r="BU481" s="10"/>
      <c r="BV481" s="1" t="str">
        <f>Запрос1[[#This Row],[Менеджер]]</f>
        <v>Дробышев Дмитрий</v>
      </c>
      <c r="BW481" s="1" t="str">
        <f>Запрос1[[#This Row],[Дирекция]]</f>
        <v>Восточная дирекция</v>
      </c>
      <c r="BX481" s="1" t="str">
        <f t="shared" si="7"/>
        <v>КХ «Рауш А.А.»</v>
      </c>
      <c r="BY481" s="1" t="str">
        <f t="shared" si="7"/>
        <v>790327301891</v>
      </c>
      <c r="CA481" t="str">
        <f>Запрос1[[#This Row],[родитель]]</f>
        <v>КХ «Рауш А.А.»</v>
      </c>
      <c r="CB481" t="str">
        <f>Запрос1[[#This Row],[БИНРодителя]]</f>
        <v>790327301891</v>
      </c>
    </row>
    <row r="482" spans="1:80" x14ac:dyDescent="0.3">
      <c r="A482" t="s">
        <v>11040</v>
      </c>
      <c r="B482" t="s">
        <v>765</v>
      </c>
      <c r="C482" t="s">
        <v>521</v>
      </c>
      <c r="D482"/>
      <c r="E482"/>
      <c r="F482"/>
      <c r="G482"/>
      <c r="H482" t="s">
        <v>1259</v>
      </c>
      <c r="I482" t="s">
        <v>1260</v>
      </c>
      <c r="J482" t="s">
        <v>1260</v>
      </c>
      <c r="K482" t="s">
        <v>1259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 s="8"/>
      <c r="S482" s="8"/>
      <c r="T482" s="8"/>
      <c r="U482" s="8"/>
      <c r="V482" s="8">
        <v>3813890</v>
      </c>
      <c r="W482" s="8"/>
      <c r="X482" s="8"/>
      <c r="Y482" s="8"/>
      <c r="Z482" s="8"/>
      <c r="AA482" s="8"/>
      <c r="AB482" s="8">
        <v>3813890</v>
      </c>
      <c r="AC482" s="8"/>
      <c r="AD482"/>
      <c r="AE482"/>
      <c r="AF482"/>
      <c r="AG482"/>
      <c r="AH482">
        <v>100</v>
      </c>
      <c r="AI482"/>
      <c r="AJ482" s="8"/>
      <c r="AK482" s="8"/>
      <c r="AL482" s="8"/>
      <c r="AM482" s="8"/>
      <c r="AN482" s="8">
        <v>3813890</v>
      </c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>
        <v>5703400</v>
      </c>
      <c r="BJ482" s="8"/>
      <c r="BK482" s="8">
        <v>2703400</v>
      </c>
      <c r="BL482"/>
      <c r="BM482">
        <v>47.399700000000003</v>
      </c>
      <c r="BN482" s="10">
        <v>0</v>
      </c>
      <c r="BO482" s="10"/>
      <c r="BP482" s="10"/>
      <c r="BQ482" s="10"/>
      <c r="BR482" s="10"/>
      <c r="BS482" s="10"/>
      <c r="BT482" s="10"/>
      <c r="BU482" s="10"/>
      <c r="BV482" s="1" t="str">
        <f>Запрос1[[#This Row],[Менеджер]]</f>
        <v>Дробышев Дмитрий</v>
      </c>
      <c r="BW482" s="1" t="str">
        <f>Запрос1[[#This Row],[Дирекция]]</f>
        <v>Восточная дирекция</v>
      </c>
      <c r="BX482" s="1" t="str">
        <f t="shared" si="7"/>
        <v>ПТ КХ «Людмила»</v>
      </c>
      <c r="BY482" s="1" t="str">
        <f t="shared" si="7"/>
        <v>041264025895</v>
      </c>
      <c r="CA482" t="str">
        <f>Запрос1[[#This Row],[родитель]]</f>
        <v>ПТ КХ «Людмила»</v>
      </c>
      <c r="CB482" t="str">
        <f>Запрос1[[#This Row],[БИНРодителя]]</f>
        <v>041264025895</v>
      </c>
    </row>
    <row r="483" spans="1:80" x14ac:dyDescent="0.3">
      <c r="A483" t="s">
        <v>11040</v>
      </c>
      <c r="B483" t="s">
        <v>1462</v>
      </c>
      <c r="C483" t="s">
        <v>1463</v>
      </c>
      <c r="D483" t="s">
        <v>1464</v>
      </c>
      <c r="E483" t="s">
        <v>2252</v>
      </c>
      <c r="F483" t="s">
        <v>2253</v>
      </c>
      <c r="G483" t="s">
        <v>1719</v>
      </c>
      <c r="H483" t="s">
        <v>11195</v>
      </c>
      <c r="I483" t="s">
        <v>11196</v>
      </c>
      <c r="J483" t="s">
        <v>11196</v>
      </c>
      <c r="K483" t="s">
        <v>11195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 s="8"/>
      <c r="S483" s="8"/>
      <c r="T483" s="8"/>
      <c r="U483" s="8"/>
      <c r="V483" s="8"/>
      <c r="W483" s="8">
        <v>920870</v>
      </c>
      <c r="X483" s="8"/>
      <c r="Y483" s="8"/>
      <c r="Z483" s="8"/>
      <c r="AA483" s="8"/>
      <c r="AB483" s="8"/>
      <c r="AC483" s="8">
        <v>722870</v>
      </c>
      <c r="AD483"/>
      <c r="AE483"/>
      <c r="AF483"/>
      <c r="AG483"/>
      <c r="AH483"/>
      <c r="AI483">
        <v>78.5</v>
      </c>
      <c r="AJ483" s="8"/>
      <c r="AK483" s="8"/>
      <c r="AL483" s="8"/>
      <c r="AM483" s="8"/>
      <c r="AN483" s="8"/>
      <c r="AO483" s="8">
        <v>920870</v>
      </c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/>
      <c r="BM483"/>
      <c r="BN483" s="10">
        <v>0</v>
      </c>
      <c r="BO483" s="10"/>
      <c r="BP483" s="10"/>
      <c r="BQ483" s="10"/>
      <c r="BR483" s="10"/>
      <c r="BS483" s="10"/>
      <c r="BT483" s="10"/>
      <c r="BU483" s="10"/>
      <c r="BV483" s="1" t="str">
        <f>Запрос1[[#This Row],[Менеджер]]</f>
        <v>Ахмедиев Арыстан Аскарович</v>
      </c>
      <c r="BW483" s="1" t="str">
        <f>Запрос1[[#This Row],[Дирекция]]</f>
        <v>Восточная дирекция</v>
      </c>
      <c r="BX483" s="1" t="str">
        <f t="shared" si="7"/>
        <v>К/Х "ТЛЕНОВ"</v>
      </c>
      <c r="BY483" s="1" t="str">
        <f t="shared" si="7"/>
        <v>030864026751</v>
      </c>
      <c r="CA483" t="str">
        <f>Запрос1[[#This Row],[родитель]]</f>
        <v>К/Х "ТЛЕНОВ"</v>
      </c>
      <c r="CB483" t="str">
        <f>Запрос1[[#This Row],[БИНРодителя]]</f>
        <v>030864026751</v>
      </c>
    </row>
    <row r="484" spans="1:80" x14ac:dyDescent="0.3">
      <c r="A484" t="s">
        <v>11040</v>
      </c>
      <c r="B484" t="s">
        <v>1462</v>
      </c>
      <c r="C484" t="s">
        <v>1463</v>
      </c>
      <c r="D484" t="s">
        <v>1464</v>
      </c>
      <c r="E484" t="s">
        <v>2252</v>
      </c>
      <c r="F484" t="s">
        <v>814</v>
      </c>
      <c r="G484" t="s">
        <v>2502</v>
      </c>
      <c r="H484" t="s">
        <v>7475</v>
      </c>
      <c r="I484" t="s">
        <v>7476</v>
      </c>
      <c r="J484" t="s">
        <v>7476</v>
      </c>
      <c r="K484" t="s">
        <v>7475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 s="8"/>
      <c r="S484" s="8"/>
      <c r="T484" s="8"/>
      <c r="U484" s="8"/>
      <c r="V484" s="8"/>
      <c r="W484" s="8">
        <v>37634435</v>
      </c>
      <c r="X484" s="8"/>
      <c r="Y484" s="8"/>
      <c r="Z484" s="8"/>
      <c r="AA484" s="8"/>
      <c r="AB484" s="8"/>
      <c r="AC484" s="8">
        <v>11290330.5</v>
      </c>
      <c r="AD484"/>
      <c r="AE484"/>
      <c r="AF484"/>
      <c r="AG484"/>
      <c r="AH484"/>
      <c r="AI484">
        <v>30</v>
      </c>
      <c r="AJ484" s="8"/>
      <c r="AK484" s="8"/>
      <c r="AL484" s="8"/>
      <c r="AM484" s="8"/>
      <c r="AN484" s="8"/>
      <c r="AO484" s="8">
        <v>37634435</v>
      </c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/>
      <c r="BM484"/>
      <c r="BN484" s="10">
        <v>0</v>
      </c>
      <c r="BO484" s="10"/>
      <c r="BP484" s="10"/>
      <c r="BQ484" s="10"/>
      <c r="BR484" s="10"/>
      <c r="BS484" s="10"/>
      <c r="BT484" s="10"/>
      <c r="BU484" s="10"/>
      <c r="BV484" s="1" t="str">
        <f>Запрос1[[#This Row],[Менеджер]]</f>
        <v>Ахмедиев Арыстан Аскарович</v>
      </c>
      <c r="BW484" s="1" t="str">
        <f>Запрос1[[#This Row],[Дирекция]]</f>
        <v>Восточная дирекция</v>
      </c>
      <c r="BX484" s="1" t="str">
        <f t="shared" si="7"/>
        <v>ДАН-КУС</v>
      </c>
      <c r="BY484" s="1" t="str">
        <f t="shared" si="7"/>
        <v>081140000703</v>
      </c>
      <c r="CA484" t="str">
        <f>Запрос1[[#This Row],[родитель]]</f>
        <v>ДАН-КУС</v>
      </c>
      <c r="CB484" t="str">
        <f>Запрос1[[#This Row],[БИНРодителя]]</f>
        <v>081140000703</v>
      </c>
    </row>
    <row r="485" spans="1:80" x14ac:dyDescent="0.3">
      <c r="A485" t="s">
        <v>11040</v>
      </c>
      <c r="B485" t="s">
        <v>1462</v>
      </c>
      <c r="C485" t="s">
        <v>1463</v>
      </c>
      <c r="D485" t="s">
        <v>1464</v>
      </c>
      <c r="E485" t="s">
        <v>1542</v>
      </c>
      <c r="F485" t="s">
        <v>6613</v>
      </c>
      <c r="G485" t="s">
        <v>6614</v>
      </c>
      <c r="H485" t="s">
        <v>6615</v>
      </c>
      <c r="I485" t="s">
        <v>6616</v>
      </c>
      <c r="J485" t="s">
        <v>6616</v>
      </c>
      <c r="K485" t="s">
        <v>6615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 s="8"/>
      <c r="S485" s="8"/>
      <c r="T485" s="8"/>
      <c r="U485" s="8"/>
      <c r="V485" s="8"/>
      <c r="W485" s="8">
        <v>270000</v>
      </c>
      <c r="X485" s="8"/>
      <c r="Y485" s="8"/>
      <c r="Z485" s="8"/>
      <c r="AA485" s="8"/>
      <c r="AB485" s="8"/>
      <c r="AC485" s="8">
        <v>270000</v>
      </c>
      <c r="AD485"/>
      <c r="AE485"/>
      <c r="AF485"/>
      <c r="AG485"/>
      <c r="AH485"/>
      <c r="AI485">
        <v>100</v>
      </c>
      <c r="AJ485" s="8"/>
      <c r="AK485" s="8"/>
      <c r="AL485" s="8"/>
      <c r="AM485" s="8"/>
      <c r="AN485" s="8"/>
      <c r="AO485" s="8">
        <v>270000</v>
      </c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/>
      <c r="BM485"/>
      <c r="BN485" s="10">
        <v>0</v>
      </c>
      <c r="BO485" s="10"/>
      <c r="BP485" s="10"/>
      <c r="BQ485" s="10"/>
      <c r="BR485" s="10"/>
      <c r="BS485" s="10"/>
      <c r="BT485" s="10"/>
      <c r="BU485" s="10"/>
      <c r="BV485" s="1" t="str">
        <f>Запрос1[[#This Row],[Менеджер]]</f>
        <v>Ахмедиев Арыстан Аскарович</v>
      </c>
      <c r="BW485" s="1" t="str">
        <f>Запрос1[[#This Row],[Дирекция]]</f>
        <v>Восточная дирекция</v>
      </c>
      <c r="BX485" s="1" t="str">
        <f t="shared" si="7"/>
        <v>Виктория КХ</v>
      </c>
      <c r="BY485" s="1" t="str">
        <f t="shared" si="7"/>
        <v>640427350020</v>
      </c>
      <c r="CA485" t="str">
        <f>Запрос1[[#This Row],[родитель]]</f>
        <v>Виктория КХ</v>
      </c>
      <c r="CB485" t="str">
        <f>Запрос1[[#This Row],[БИНРодителя]]</f>
        <v>640427350020</v>
      </c>
    </row>
    <row r="486" spans="1:80" x14ac:dyDescent="0.3">
      <c r="A486" t="s">
        <v>11040</v>
      </c>
      <c r="B486" t="s">
        <v>500</v>
      </c>
      <c r="C486"/>
      <c r="D486" t="s">
        <v>501</v>
      </c>
      <c r="E486" t="s">
        <v>502</v>
      </c>
      <c r="F486" t="s">
        <v>788</v>
      </c>
      <c r="G486" t="s">
        <v>11173</v>
      </c>
      <c r="H486" t="s">
        <v>11197</v>
      </c>
      <c r="I486" t="s">
        <v>11198</v>
      </c>
      <c r="J486" t="s">
        <v>11198</v>
      </c>
      <c r="K486" t="s">
        <v>11197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/>
      <c r="AE486"/>
      <c r="AF486"/>
      <c r="AG486"/>
      <c r="AH486"/>
      <c r="AI486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/>
      <c r="BM486"/>
      <c r="BN486" s="10">
        <v>1</v>
      </c>
      <c r="BO486" s="10">
        <v>3766956.8</v>
      </c>
      <c r="BP486" s="10">
        <v>3766956.8</v>
      </c>
      <c r="BQ486" s="10">
        <v>100</v>
      </c>
      <c r="BR486" s="10"/>
      <c r="BS486" s="10"/>
      <c r="BT486" s="10"/>
      <c r="BU486" s="10"/>
      <c r="BV486" s="1" t="str">
        <f>Запрос1[[#This Row],[Менеджер]]</f>
        <v>Бориленко Александр Александрович</v>
      </c>
      <c r="BW486" s="1" t="str">
        <f>Запрос1[[#This Row],[Дирекция]]</f>
        <v>Восточная дирекция</v>
      </c>
      <c r="BX486" s="1" t="e">
        <f t="shared" si="7"/>
        <v>#N/A</v>
      </c>
      <c r="BY486" s="1" t="e">
        <f t="shared" si="7"/>
        <v>#N/A</v>
      </c>
      <c r="CA486" t="e">
        <f>VLOOKUP(Запрос1[[#This Row],[БИНКХ]],'[2]Группы компаний'!$A:$E,4,0)</f>
        <v>#N/A</v>
      </c>
      <c r="CB486" t="e">
        <f>VLOOKUP(CA486,$H:$I,2,0)</f>
        <v>#N/A</v>
      </c>
    </row>
    <row r="487" spans="1:80" x14ac:dyDescent="0.3">
      <c r="A487" t="s">
        <v>11040</v>
      </c>
      <c r="B487" t="s">
        <v>500</v>
      </c>
      <c r="C487" t="s">
        <v>499</v>
      </c>
      <c r="D487" t="s">
        <v>501</v>
      </c>
      <c r="E487" t="s">
        <v>519</v>
      </c>
      <c r="F487" t="s">
        <v>725</v>
      </c>
      <c r="G487" t="s">
        <v>726</v>
      </c>
      <c r="H487" t="s">
        <v>1370</v>
      </c>
      <c r="I487" t="s">
        <v>1371</v>
      </c>
      <c r="J487" t="s">
        <v>1371</v>
      </c>
      <c r="K487" t="s">
        <v>1370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 s="8"/>
      <c r="S487" s="8"/>
      <c r="T487" s="8"/>
      <c r="U487" s="8"/>
      <c r="V487" s="8">
        <v>946000</v>
      </c>
      <c r="W487" s="8"/>
      <c r="X487" s="8"/>
      <c r="Y487" s="8"/>
      <c r="Z487" s="8"/>
      <c r="AA487" s="8"/>
      <c r="AB487" s="8">
        <v>946000</v>
      </c>
      <c r="AC487" s="8"/>
      <c r="AD487"/>
      <c r="AE487"/>
      <c r="AF487"/>
      <c r="AG487"/>
      <c r="AH487">
        <v>100</v>
      </c>
      <c r="AI487"/>
      <c r="AJ487" s="8"/>
      <c r="AK487" s="8"/>
      <c r="AL487" s="8"/>
      <c r="AM487" s="8"/>
      <c r="AN487" s="8">
        <v>946000</v>
      </c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>
        <v>22821450</v>
      </c>
      <c r="BJ487" s="8"/>
      <c r="BK487" s="8"/>
      <c r="BL487"/>
      <c r="BM487">
        <v>0</v>
      </c>
      <c r="BN487" s="10">
        <v>0</v>
      </c>
      <c r="BO487" s="10"/>
      <c r="BP487" s="10"/>
      <c r="BQ487" s="10"/>
      <c r="BR487" s="10"/>
      <c r="BS487" s="10"/>
      <c r="BT487" s="10"/>
      <c r="BU487" s="10"/>
      <c r="BV487" s="1" t="str">
        <f>Запрос1[[#This Row],[Менеджер]]</f>
        <v>Бориленко Александр Александрович</v>
      </c>
      <c r="BW487" s="1" t="str">
        <f>Запрос1[[#This Row],[Дирекция]]</f>
        <v>Восточная дирекция</v>
      </c>
      <c r="BX487" s="1" t="e">
        <f t="shared" si="7"/>
        <v>#N/A</v>
      </c>
      <c r="BY487" s="1" t="e">
        <f t="shared" si="7"/>
        <v>#N/A</v>
      </c>
      <c r="CA487" t="e">
        <f>VLOOKUP(Запрос1[[#This Row],[БИНКХ]],'[2]Группы компаний'!$A:$E,4,0)</f>
        <v>#N/A</v>
      </c>
      <c r="CB487" t="e">
        <f>VLOOKUP(CA487,$H:$I,2,0)</f>
        <v>#N/A</v>
      </c>
    </row>
    <row r="488" spans="1:80" x14ac:dyDescent="0.3">
      <c r="A488" t="s">
        <v>11040</v>
      </c>
      <c r="B488" t="s">
        <v>500</v>
      </c>
      <c r="C488" t="s">
        <v>499</v>
      </c>
      <c r="D488" t="s">
        <v>501</v>
      </c>
      <c r="E488" t="s">
        <v>519</v>
      </c>
      <c r="F488" t="s">
        <v>733</v>
      </c>
      <c r="G488" t="s">
        <v>11199</v>
      </c>
      <c r="H488" t="s">
        <v>11200</v>
      </c>
      <c r="I488" t="s">
        <v>11201</v>
      </c>
      <c r="J488" t="s">
        <v>11201</v>
      </c>
      <c r="K488" t="s">
        <v>11200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 s="8"/>
      <c r="S488" s="8"/>
      <c r="T488" s="8"/>
      <c r="U488" s="8"/>
      <c r="V488" s="8"/>
      <c r="W488" s="8">
        <v>2458800</v>
      </c>
      <c r="X488" s="8"/>
      <c r="Y488" s="8"/>
      <c r="Z488" s="8"/>
      <c r="AA488" s="8"/>
      <c r="AB488" s="8"/>
      <c r="AC488" s="8">
        <v>2458800</v>
      </c>
      <c r="AD488"/>
      <c r="AE488"/>
      <c r="AF488"/>
      <c r="AG488"/>
      <c r="AH488"/>
      <c r="AI488">
        <v>100</v>
      </c>
      <c r="AJ488" s="8"/>
      <c r="AK488" s="8"/>
      <c r="AL488" s="8"/>
      <c r="AM488" s="8"/>
      <c r="AN488" s="8"/>
      <c r="AO488" s="8">
        <v>2458800</v>
      </c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/>
      <c r="BM488"/>
      <c r="BN488" s="10">
        <v>0</v>
      </c>
      <c r="BO488" s="10"/>
      <c r="BP488" s="10"/>
      <c r="BQ488" s="10"/>
      <c r="BR488" s="10"/>
      <c r="BS488" s="10"/>
      <c r="BT488" s="10"/>
      <c r="BU488" s="10"/>
      <c r="BV488" s="1" t="str">
        <f>Запрос1[[#This Row],[Менеджер]]</f>
        <v>Бориленко Александр Александрович</v>
      </c>
      <c r="BW488" s="1" t="str">
        <f>Запрос1[[#This Row],[Дирекция]]</f>
        <v>Восточная дирекция</v>
      </c>
      <c r="BX488" s="1" t="str">
        <f t="shared" si="7"/>
        <v>ТОО  "ДОМИНИОН УК"</v>
      </c>
      <c r="BY488" s="1" t="str">
        <f t="shared" si="7"/>
        <v>151240007125</v>
      </c>
      <c r="CA488" t="str">
        <f>Запрос1[[#This Row],[родитель]]</f>
        <v>ТОО  "ДОМИНИОН УК"</v>
      </c>
      <c r="CB488" t="str">
        <f>Запрос1[[#This Row],[БИНРодителя]]</f>
        <v>151240007125</v>
      </c>
    </row>
    <row r="489" spans="1:80" x14ac:dyDescent="0.3">
      <c r="A489" t="s">
        <v>11040</v>
      </c>
      <c r="B489" t="s">
        <v>500</v>
      </c>
      <c r="C489" t="s">
        <v>499</v>
      </c>
      <c r="D489" t="s">
        <v>501</v>
      </c>
      <c r="E489" t="s">
        <v>519</v>
      </c>
      <c r="F489" t="s">
        <v>828</v>
      </c>
      <c r="G489" t="s">
        <v>829</v>
      </c>
      <c r="H489" t="s">
        <v>11210</v>
      </c>
      <c r="I489" t="s">
        <v>11211</v>
      </c>
      <c r="J489" t="s">
        <v>11211</v>
      </c>
      <c r="K489" t="s">
        <v>11210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/>
      <c r="AE489"/>
      <c r="AF489"/>
      <c r="AG489"/>
      <c r="AH489"/>
      <c r="AI489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/>
      <c r="BM489"/>
      <c r="BN489" s="10">
        <v>1</v>
      </c>
      <c r="BO489" s="10">
        <v>8102000</v>
      </c>
      <c r="BP489" s="10">
        <v>4222000</v>
      </c>
      <c r="BQ489" s="10">
        <v>52.11</v>
      </c>
      <c r="BR489" s="10"/>
      <c r="BS489" s="10"/>
      <c r="BT489" s="10"/>
      <c r="BU489" s="10"/>
      <c r="BV489" s="1" t="str">
        <f>Запрос1[[#This Row],[Менеджер]]</f>
        <v>Бориленко Александр Александрович</v>
      </c>
      <c r="BW489" s="1" t="str">
        <f>Запрос1[[#This Row],[Дирекция]]</f>
        <v>Восточная дирекция</v>
      </c>
      <c r="BX489" s="1" t="str">
        <f t="shared" si="7"/>
        <v>ТОО КАРАВАЙ-АГРО</v>
      </c>
      <c r="BY489" s="1" t="str">
        <f t="shared" si="7"/>
        <v>041140014657</v>
      </c>
      <c r="CA489" t="str">
        <f>Запрос1[[#This Row],[родитель]]</f>
        <v>ТОО КАРАВАЙ-АГРО</v>
      </c>
      <c r="CB489" t="str">
        <f>Запрос1[[#This Row],[БИНРодителя]]</f>
        <v>041140014657</v>
      </c>
    </row>
    <row r="490" spans="1:80" x14ac:dyDescent="0.3">
      <c r="A490" t="s">
        <v>11040</v>
      </c>
      <c r="B490" t="s">
        <v>500</v>
      </c>
      <c r="C490" t="s">
        <v>499</v>
      </c>
      <c r="D490" t="s">
        <v>501</v>
      </c>
      <c r="E490" t="s">
        <v>741</v>
      </c>
      <c r="F490" t="s">
        <v>11212</v>
      </c>
      <c r="G490" t="s">
        <v>7408</v>
      </c>
      <c r="H490" t="s">
        <v>11213</v>
      </c>
      <c r="I490" t="s">
        <v>11214</v>
      </c>
      <c r="J490" t="s">
        <v>11214</v>
      </c>
      <c r="K490" t="s">
        <v>11213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 s="8"/>
      <c r="S490" s="8"/>
      <c r="T490" s="8"/>
      <c r="U490" s="8"/>
      <c r="V490" s="8"/>
      <c r="W490" s="8">
        <v>1324000</v>
      </c>
      <c r="X490" s="8"/>
      <c r="Y490" s="8"/>
      <c r="Z490" s="8"/>
      <c r="AA490" s="8"/>
      <c r="AB490" s="8"/>
      <c r="AC490" s="8">
        <v>1324000</v>
      </c>
      <c r="AD490"/>
      <c r="AE490"/>
      <c r="AF490"/>
      <c r="AG490"/>
      <c r="AH490"/>
      <c r="AI490">
        <v>100</v>
      </c>
      <c r="AJ490" s="8"/>
      <c r="AK490" s="8"/>
      <c r="AL490" s="8"/>
      <c r="AM490" s="8"/>
      <c r="AN490" s="8"/>
      <c r="AO490" s="8">
        <v>1324000</v>
      </c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/>
      <c r="BM490"/>
      <c r="BN490" s="10">
        <v>1</v>
      </c>
      <c r="BO490" s="10">
        <v>7520000</v>
      </c>
      <c r="BP490" s="10">
        <v>7520000</v>
      </c>
      <c r="BQ490" s="10">
        <v>100</v>
      </c>
      <c r="BR490" s="10"/>
      <c r="BS490" s="10"/>
      <c r="BT490" s="10"/>
      <c r="BU490" s="10"/>
      <c r="BV490" s="1" t="str">
        <f>Запрос1[[#This Row],[Менеджер]]</f>
        <v>Бориленко Александр Александрович</v>
      </c>
      <c r="BW490" s="1" t="str">
        <f>Запрос1[[#This Row],[Дирекция]]</f>
        <v>Восточная дирекция</v>
      </c>
      <c r="BX490" s="1" t="str">
        <f t="shared" si="7"/>
        <v>КХ "РАХМАТУЛЛИН"</v>
      </c>
      <c r="BY490" s="1" t="str">
        <f t="shared" si="7"/>
        <v>880419302105</v>
      </c>
      <c r="CA490" t="str">
        <f>Запрос1[[#This Row],[родитель]]</f>
        <v>КХ "РАХМАТУЛЛИН"</v>
      </c>
      <c r="CB490" t="str">
        <f>Запрос1[[#This Row],[БИНРодителя]]</f>
        <v>880419302105</v>
      </c>
    </row>
    <row r="491" spans="1:80" x14ac:dyDescent="0.3">
      <c r="A491" t="s">
        <v>11040</v>
      </c>
      <c r="B491" t="s">
        <v>500</v>
      </c>
      <c r="C491" t="s">
        <v>499</v>
      </c>
      <c r="D491" t="s">
        <v>501</v>
      </c>
      <c r="E491" t="s">
        <v>502</v>
      </c>
      <c r="F491" t="s">
        <v>503</v>
      </c>
      <c r="G491" t="s">
        <v>504</v>
      </c>
      <c r="H491" t="s">
        <v>512</v>
      </c>
      <c r="I491" t="s">
        <v>513</v>
      </c>
      <c r="J491" t="s">
        <v>513</v>
      </c>
      <c r="K491" t="s">
        <v>512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 s="8"/>
      <c r="S491" s="8"/>
      <c r="T491" s="8"/>
      <c r="U491" s="8"/>
      <c r="V491" s="8">
        <v>500000</v>
      </c>
      <c r="W491" s="8"/>
      <c r="X491" s="8"/>
      <c r="Y491" s="8"/>
      <c r="Z491" s="8"/>
      <c r="AA491" s="8"/>
      <c r="AB491" s="8">
        <v>500000</v>
      </c>
      <c r="AC491" s="8"/>
      <c r="AD491"/>
      <c r="AE491"/>
      <c r="AF491"/>
      <c r="AG491"/>
      <c r="AH491">
        <v>100</v>
      </c>
      <c r="AI491"/>
      <c r="AJ491" s="8"/>
      <c r="AK491" s="8"/>
      <c r="AL491" s="8"/>
      <c r="AM491" s="8"/>
      <c r="AN491" s="8">
        <v>500000</v>
      </c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>
        <v>500000</v>
      </c>
      <c r="BJ491" s="8"/>
      <c r="BK491" s="8">
        <v>500000</v>
      </c>
      <c r="BL491"/>
      <c r="BM491">
        <v>100</v>
      </c>
      <c r="BN491" s="10">
        <v>1</v>
      </c>
      <c r="BO491" s="10">
        <v>3396000</v>
      </c>
      <c r="BP491" s="10">
        <v>3396000</v>
      </c>
      <c r="BQ491" s="10">
        <v>100</v>
      </c>
      <c r="BR491" s="10"/>
      <c r="BS491" s="10"/>
      <c r="BT491" s="10"/>
      <c r="BU491" s="10"/>
      <c r="BV491" s="1" t="str">
        <f>Запрос1[[#This Row],[Менеджер]]</f>
        <v>Бориленко Александр Александрович</v>
      </c>
      <c r="BW491" s="1" t="str">
        <f>Запрос1[[#This Row],[Дирекция]]</f>
        <v>Восточная дирекция</v>
      </c>
      <c r="BX491" s="1" t="str">
        <f t="shared" si="7"/>
        <v>КХ Сизикова Бориса Сергеевича</v>
      </c>
      <c r="BY491" s="1" t="str">
        <f t="shared" si="7"/>
        <v>590730300812</v>
      </c>
      <c r="CA491" t="str">
        <f>Запрос1[[#This Row],[родитель]]</f>
        <v>КХ Сизикова Бориса Сергеевича</v>
      </c>
      <c r="CB491" t="str">
        <f>Запрос1[[#This Row],[БИНРодителя]]</f>
        <v>590730300812</v>
      </c>
    </row>
    <row r="492" spans="1:80" x14ac:dyDescent="0.3">
      <c r="A492" t="s">
        <v>11040</v>
      </c>
      <c r="B492" t="s">
        <v>2281</v>
      </c>
      <c r="C492"/>
      <c r="D492" t="s">
        <v>1464</v>
      </c>
      <c r="E492" t="s">
        <v>2256</v>
      </c>
      <c r="F492" t="s">
        <v>2257</v>
      </c>
      <c r="G492" t="s">
        <v>2258</v>
      </c>
      <c r="H492" t="s">
        <v>3291</v>
      </c>
      <c r="I492" t="s">
        <v>3292</v>
      </c>
      <c r="J492" t="s">
        <v>3292</v>
      </c>
      <c r="K492" t="s">
        <v>3291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 s="8"/>
      <c r="S492" s="8"/>
      <c r="T492" s="8"/>
      <c r="U492" s="8"/>
      <c r="V492" s="8">
        <v>24150000</v>
      </c>
      <c r="W492" s="8">
        <v>10220000</v>
      </c>
      <c r="X492" s="8"/>
      <c r="Y492" s="8"/>
      <c r="Z492" s="8"/>
      <c r="AA492" s="8"/>
      <c r="AB492" s="8">
        <v>7245000</v>
      </c>
      <c r="AC492" s="8">
        <v>5110000</v>
      </c>
      <c r="AD492"/>
      <c r="AE492"/>
      <c r="AF492"/>
      <c r="AG492"/>
      <c r="AH492">
        <v>30</v>
      </c>
      <c r="AI492">
        <v>50</v>
      </c>
      <c r="AJ492" s="8"/>
      <c r="AK492" s="8"/>
      <c r="AL492" s="8"/>
      <c r="AM492" s="8"/>
      <c r="AN492" s="8">
        <v>24150000</v>
      </c>
      <c r="AO492" s="8">
        <v>10220000</v>
      </c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>
        <v>120594835</v>
      </c>
      <c r="BJ492" s="8"/>
      <c r="BK492" s="8">
        <v>24150000</v>
      </c>
      <c r="BL492"/>
      <c r="BM492">
        <v>20.025700000000001</v>
      </c>
      <c r="BN492" s="10">
        <v>0</v>
      </c>
      <c r="BO492" s="10"/>
      <c r="BP492" s="10"/>
      <c r="BQ492" s="10"/>
      <c r="BR492" s="10"/>
      <c r="BS492" s="10"/>
      <c r="BT492" s="10"/>
      <c r="BU492" s="10"/>
      <c r="BV492" s="1" t="str">
        <f>Запрос1[[#This Row],[Менеджер]]</f>
        <v>Жуманов Ерик</v>
      </c>
      <c r="BW492" s="1" t="str">
        <f>Запрос1[[#This Row],[Дирекция]]</f>
        <v>Восточная дирекция</v>
      </c>
      <c r="BX492" s="1" t="str">
        <f t="shared" si="7"/>
        <v>ТОО "НИКРОМ"</v>
      </c>
      <c r="BY492" s="1" t="str">
        <f t="shared" si="7"/>
        <v>170240028901</v>
      </c>
      <c r="CA492" t="str">
        <f>Запрос1[[#This Row],[родитель]]</f>
        <v>ТОО "НИКРОМ"</v>
      </c>
      <c r="CB492" t="str">
        <f>Запрос1[[#This Row],[БИНРодителя]]</f>
        <v>170240028901</v>
      </c>
    </row>
    <row r="493" spans="1:80" x14ac:dyDescent="0.3">
      <c r="A493" t="s">
        <v>11040</v>
      </c>
      <c r="B493" t="s">
        <v>2281</v>
      </c>
      <c r="C493" t="s">
        <v>122</v>
      </c>
      <c r="D493" t="s">
        <v>89</v>
      </c>
      <c r="E493" t="s">
        <v>1502</v>
      </c>
      <c r="F493" t="s">
        <v>1503</v>
      </c>
      <c r="G493" t="s">
        <v>1504</v>
      </c>
      <c r="H493" t="s">
        <v>1505</v>
      </c>
      <c r="I493" t="s">
        <v>1506</v>
      </c>
      <c r="J493" t="s">
        <v>1506</v>
      </c>
      <c r="K493" t="s">
        <v>1505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 s="8"/>
      <c r="S493" s="8"/>
      <c r="T493" s="8"/>
      <c r="U493" s="8">
        <v>725000</v>
      </c>
      <c r="V493" s="8"/>
      <c r="W493" s="8"/>
      <c r="X493" s="8"/>
      <c r="Y493" s="8"/>
      <c r="Z493" s="8"/>
      <c r="AA493" s="8">
        <v>725000</v>
      </c>
      <c r="AB493" s="8"/>
      <c r="AC493" s="8"/>
      <c r="AD493"/>
      <c r="AE493"/>
      <c r="AF493"/>
      <c r="AG493">
        <v>100</v>
      </c>
      <c r="AH493"/>
      <c r="AI493"/>
      <c r="AJ493" s="8"/>
      <c r="AK493" s="8"/>
      <c r="AL493" s="8"/>
      <c r="AM493" s="8">
        <v>725000</v>
      </c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/>
      <c r="BM493"/>
      <c r="BN493" s="10">
        <v>0</v>
      </c>
      <c r="BO493" s="10"/>
      <c r="BP493" s="10"/>
      <c r="BQ493" s="10"/>
      <c r="BR493" s="10"/>
      <c r="BS493" s="10"/>
      <c r="BT493" s="10"/>
      <c r="BU493" s="10"/>
      <c r="BV493" s="1" t="str">
        <f>Запрос1[[#This Row],[Менеджер]]</f>
        <v>Жуманов Ерик</v>
      </c>
      <c r="BW493" s="1" t="str">
        <f>Запрос1[[#This Row],[Дирекция]]</f>
        <v>Восточная дирекция</v>
      </c>
      <c r="BX493" s="1" t="str">
        <f t="shared" si="7"/>
        <v>ТОО "Астана-Нан"</v>
      </c>
      <c r="BY493" s="1" t="str">
        <f t="shared" si="7"/>
        <v>990140000285</v>
      </c>
      <c r="CA493" t="str">
        <f>Запрос1[[#This Row],[родитель]]</f>
        <v>ТОО "Астана-Нан"</v>
      </c>
      <c r="CB493" t="str">
        <f>Запрос1[[#This Row],[БИНРодителя]]</f>
        <v>990140000285</v>
      </c>
    </row>
    <row r="494" spans="1:80" x14ac:dyDescent="0.3">
      <c r="A494" t="s">
        <v>11040</v>
      </c>
      <c r="B494" t="s">
        <v>2281</v>
      </c>
      <c r="C494" t="s">
        <v>122</v>
      </c>
      <c r="D494" t="s">
        <v>123</v>
      </c>
      <c r="E494"/>
      <c r="F494" t="s">
        <v>127</v>
      </c>
      <c r="G494"/>
      <c r="H494" t="s">
        <v>2122</v>
      </c>
      <c r="I494" t="s">
        <v>2123</v>
      </c>
      <c r="J494" t="s">
        <v>2123</v>
      </c>
      <c r="K494" t="s">
        <v>2122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 s="8"/>
      <c r="S494" s="8"/>
      <c r="T494" s="8"/>
      <c r="U494" s="8"/>
      <c r="V494" s="8"/>
      <c r="W494" s="8">
        <v>1410485</v>
      </c>
      <c r="X494" s="8"/>
      <c r="Y494" s="8"/>
      <c r="Z494" s="8"/>
      <c r="AA494" s="8"/>
      <c r="AB494" s="8"/>
      <c r="AC494" s="8">
        <v>423145.5</v>
      </c>
      <c r="AD494"/>
      <c r="AE494"/>
      <c r="AF494"/>
      <c r="AG494"/>
      <c r="AH494"/>
      <c r="AI494">
        <v>30</v>
      </c>
      <c r="AJ494" s="8"/>
      <c r="AK494" s="8"/>
      <c r="AL494" s="8"/>
      <c r="AM494" s="8"/>
      <c r="AN494" s="8"/>
      <c r="AO494" s="8">
        <v>1410485</v>
      </c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/>
      <c r="BM494"/>
      <c r="BN494" s="10">
        <v>0</v>
      </c>
      <c r="BO494" s="10"/>
      <c r="BP494" s="10"/>
      <c r="BQ494" s="10"/>
      <c r="BR494" s="10"/>
      <c r="BS494" s="10"/>
      <c r="BT494" s="10"/>
      <c r="BU494" s="10"/>
      <c r="BV494" s="1" t="str">
        <f>Запрос1[[#This Row],[Менеджер]]</f>
        <v>Жуманов Ерик</v>
      </c>
      <c r="BW494" s="1" t="str">
        <f>Запрос1[[#This Row],[Дирекция]]</f>
        <v>Восточная дирекция</v>
      </c>
      <c r="BX494" s="1" t="str">
        <f t="shared" si="7"/>
        <v>ТОО "Delta Green KZ"</v>
      </c>
      <c r="BY494" s="1" t="str">
        <f t="shared" si="7"/>
        <v>130340008438</v>
      </c>
      <c r="CA494" t="str">
        <f>Запрос1[[#This Row],[родитель]]</f>
        <v>ТОО "Delta Green KZ"</v>
      </c>
      <c r="CB494" t="str">
        <f>Запрос1[[#This Row],[БИНРодителя]]</f>
        <v>130340008438</v>
      </c>
    </row>
    <row r="495" spans="1:80" x14ac:dyDescent="0.3">
      <c r="A495" t="s">
        <v>11040</v>
      </c>
      <c r="B495" t="s">
        <v>2281</v>
      </c>
      <c r="C495" t="s">
        <v>86</v>
      </c>
      <c r="D495" t="s">
        <v>1464</v>
      </c>
      <c r="E495" t="s">
        <v>1465</v>
      </c>
      <c r="F495" t="s">
        <v>1466</v>
      </c>
      <c r="G495" t="s">
        <v>1467</v>
      </c>
      <c r="H495" t="s">
        <v>6583</v>
      </c>
      <c r="I495" t="s">
        <v>6584</v>
      </c>
      <c r="J495" t="s">
        <v>6584</v>
      </c>
      <c r="K495" t="s">
        <v>6583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 s="8"/>
      <c r="S495" s="8">
        <v>1387710</v>
      </c>
      <c r="T495" s="8">
        <v>1040170</v>
      </c>
      <c r="U495" s="8"/>
      <c r="V495" s="8"/>
      <c r="W495" s="8"/>
      <c r="X495" s="8"/>
      <c r="Y495" s="8">
        <v>659355</v>
      </c>
      <c r="Z495" s="8">
        <v>520085</v>
      </c>
      <c r="AA495" s="8"/>
      <c r="AB495" s="8"/>
      <c r="AC495" s="8"/>
      <c r="AD495"/>
      <c r="AE495">
        <v>47.51</v>
      </c>
      <c r="AF495">
        <v>50</v>
      </c>
      <c r="AG495"/>
      <c r="AH495"/>
      <c r="AI495"/>
      <c r="AJ495" s="8"/>
      <c r="AK495" s="8">
        <v>1387710</v>
      </c>
      <c r="AL495" s="8">
        <v>1040170</v>
      </c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/>
      <c r="BM495"/>
      <c r="BN495" s="10">
        <v>0</v>
      </c>
      <c r="BO495" s="10"/>
      <c r="BP495" s="10"/>
      <c r="BQ495" s="10"/>
      <c r="BR495" s="10"/>
      <c r="BS495" s="10"/>
      <c r="BT495" s="10"/>
      <c r="BU495" s="10"/>
      <c r="BV495" s="1" t="str">
        <f>Запрос1[[#This Row],[Менеджер]]</f>
        <v>Жуманов Ерик</v>
      </c>
      <c r="BW495" s="1" t="str">
        <f>Запрос1[[#This Row],[Дирекция]]</f>
        <v>Восточная дирекция</v>
      </c>
      <c r="BX495" s="1" t="str">
        <f t="shared" si="7"/>
        <v xml:space="preserve">ФХ в ФПТ "Савченко" </v>
      </c>
      <c r="BY495" s="1" t="str">
        <f t="shared" si="7"/>
        <v>060664026720</v>
      </c>
      <c r="CA495" t="str">
        <f>Запрос1[[#This Row],[родитель]]</f>
        <v xml:space="preserve">ФХ в ФПТ "Савченко" </v>
      </c>
      <c r="CB495" t="str">
        <f>Запрос1[[#This Row],[БИНРодителя]]</f>
        <v>060664026720</v>
      </c>
    </row>
    <row r="496" spans="1:80" x14ac:dyDescent="0.3">
      <c r="A496" t="s">
        <v>11040</v>
      </c>
      <c r="B496" t="s">
        <v>2281</v>
      </c>
      <c r="C496" t="s">
        <v>1463</v>
      </c>
      <c r="D496"/>
      <c r="E496"/>
      <c r="F496"/>
      <c r="G496"/>
      <c r="H496" t="s">
        <v>7323</v>
      </c>
      <c r="I496" t="s">
        <v>7324</v>
      </c>
      <c r="J496" t="s">
        <v>7324</v>
      </c>
      <c r="K496" t="s">
        <v>7323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 s="8"/>
      <c r="S496" s="8">
        <v>989900</v>
      </c>
      <c r="T496" s="8"/>
      <c r="U496" s="8"/>
      <c r="V496" s="8"/>
      <c r="W496" s="8"/>
      <c r="X496" s="8"/>
      <c r="Y496" s="8">
        <v>468700</v>
      </c>
      <c r="Z496" s="8"/>
      <c r="AA496" s="8"/>
      <c r="AB496" s="8"/>
      <c r="AC496" s="8"/>
      <c r="AD496"/>
      <c r="AE496">
        <v>47.35</v>
      </c>
      <c r="AF496"/>
      <c r="AG496"/>
      <c r="AH496"/>
      <c r="AI496"/>
      <c r="AJ496" s="8"/>
      <c r="AK496" s="8">
        <v>937400</v>
      </c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/>
      <c r="BM496"/>
      <c r="BN496" s="10">
        <v>0</v>
      </c>
      <c r="BO496" s="10"/>
      <c r="BP496" s="10"/>
      <c r="BQ496" s="10"/>
      <c r="BR496" s="10"/>
      <c r="BS496" s="10"/>
      <c r="BT496" s="10"/>
      <c r="BU496" s="10"/>
      <c r="BV496" s="1" t="str">
        <f>Запрос1[[#This Row],[Менеджер]]</f>
        <v>Жуманов Ерик</v>
      </c>
      <c r="BW496" s="1" t="str">
        <f>Запрос1[[#This Row],[Дирекция]]</f>
        <v>Восточная дирекция</v>
      </c>
      <c r="BX496" s="1" t="str">
        <f t="shared" si="7"/>
        <v>Крестьянское хозяйство "Серебряков"</v>
      </c>
      <c r="BY496" s="1" t="str">
        <f t="shared" si="7"/>
        <v>321128300104</v>
      </c>
      <c r="CA496" t="str">
        <f>Запрос1[[#This Row],[родитель]]</f>
        <v>Крестьянское хозяйство "Серебряков"</v>
      </c>
      <c r="CB496" t="str">
        <f>Запрос1[[#This Row],[БИНРодителя]]</f>
        <v>321128300104</v>
      </c>
    </row>
    <row r="497" spans="1:80" x14ac:dyDescent="0.3">
      <c r="A497" t="s">
        <v>11040</v>
      </c>
      <c r="B497" t="s">
        <v>2281</v>
      </c>
      <c r="C497" t="s">
        <v>1463</v>
      </c>
      <c r="D497"/>
      <c r="E497"/>
      <c r="F497"/>
      <c r="G497"/>
      <c r="H497" t="s">
        <v>2316</v>
      </c>
      <c r="I497" t="s">
        <v>2317</v>
      </c>
      <c r="J497" t="s">
        <v>2317</v>
      </c>
      <c r="K497" t="s">
        <v>2316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 s="8"/>
      <c r="S497" s="8">
        <v>2765300</v>
      </c>
      <c r="T497" s="8"/>
      <c r="U497" s="8"/>
      <c r="V497" s="8"/>
      <c r="W497" s="8"/>
      <c r="X497" s="8"/>
      <c r="Y497" s="8">
        <v>1382650</v>
      </c>
      <c r="Z497" s="8"/>
      <c r="AA497" s="8"/>
      <c r="AB497" s="8"/>
      <c r="AC497" s="8"/>
      <c r="AD497"/>
      <c r="AE497">
        <v>50</v>
      </c>
      <c r="AF497"/>
      <c r="AG497"/>
      <c r="AH497"/>
      <c r="AI497"/>
      <c r="AJ497" s="8"/>
      <c r="AK497" s="8">
        <v>2765300</v>
      </c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/>
      <c r="BM497"/>
      <c r="BN497" s="10">
        <v>0</v>
      </c>
      <c r="BO497" s="10"/>
      <c r="BP497" s="10"/>
      <c r="BQ497" s="10"/>
      <c r="BR497" s="10"/>
      <c r="BS497" s="10"/>
      <c r="BT497" s="10"/>
      <c r="BU497" s="10"/>
      <c r="BV497" s="1" t="str">
        <f>Запрос1[[#This Row],[Менеджер]]</f>
        <v>Жуманов Ерик</v>
      </c>
      <c r="BW497" s="1" t="str">
        <f>Запрос1[[#This Row],[Дирекция]]</f>
        <v>Восточная дирекция</v>
      </c>
      <c r="BX497" s="1" t="str">
        <f t="shared" si="7"/>
        <v>ФХ в ФПТ "Луч-1"</v>
      </c>
      <c r="BY497" s="1" t="str">
        <f t="shared" si="7"/>
        <v>480802300612</v>
      </c>
      <c r="CA497" t="str">
        <f>Запрос1[[#This Row],[родитель]]</f>
        <v>ФХ в ФПТ "Луч-1"</v>
      </c>
      <c r="CB497" t="str">
        <f>Запрос1[[#This Row],[БИНРодителя]]</f>
        <v>480802300612</v>
      </c>
    </row>
    <row r="498" spans="1:80" x14ac:dyDescent="0.3">
      <c r="A498" t="s">
        <v>11040</v>
      </c>
      <c r="B498" t="s">
        <v>2281</v>
      </c>
      <c r="C498" t="s">
        <v>1463</v>
      </c>
      <c r="D498"/>
      <c r="E498"/>
      <c r="F498"/>
      <c r="G498"/>
      <c r="H498" t="s">
        <v>7325</v>
      </c>
      <c r="I498" t="s">
        <v>7326</v>
      </c>
      <c r="J498" t="s">
        <v>7326</v>
      </c>
      <c r="K498" t="s">
        <v>7325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 s="8"/>
      <c r="S498" s="8">
        <v>3449960</v>
      </c>
      <c r="T498" s="8"/>
      <c r="U498" s="8"/>
      <c r="V498" s="8"/>
      <c r="W498" s="8"/>
      <c r="X498" s="8"/>
      <c r="Y498" s="8">
        <v>1724980</v>
      </c>
      <c r="Z498" s="8"/>
      <c r="AA498" s="8"/>
      <c r="AB498" s="8"/>
      <c r="AC498" s="8"/>
      <c r="AD498"/>
      <c r="AE498">
        <v>50</v>
      </c>
      <c r="AF498"/>
      <c r="AG498"/>
      <c r="AH498"/>
      <c r="AI498"/>
      <c r="AJ498" s="8"/>
      <c r="AK498" s="8">
        <v>3449960</v>
      </c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/>
      <c r="BM498"/>
      <c r="BN498" s="10">
        <v>0</v>
      </c>
      <c r="BO498" s="10"/>
      <c r="BP498" s="10"/>
      <c r="BQ498" s="10"/>
      <c r="BR498" s="10"/>
      <c r="BS498" s="10"/>
      <c r="BT498" s="10"/>
      <c r="BU498" s="10"/>
      <c r="BV498" s="1" t="str">
        <f>Запрос1[[#This Row],[Менеджер]]</f>
        <v>Жуманов Ерик</v>
      </c>
      <c r="BW498" s="1" t="str">
        <f>Запрос1[[#This Row],[Дирекция]]</f>
        <v>Восточная дирекция</v>
      </c>
      <c r="BX498" s="1" t="str">
        <f t="shared" si="7"/>
        <v>ФХ ПТ "Арина"</v>
      </c>
      <c r="BY498" s="1" t="str">
        <f t="shared" si="7"/>
        <v>711029350223</v>
      </c>
      <c r="CA498" t="str">
        <f>Запрос1[[#This Row],[родитель]]</f>
        <v>ФХ ПТ "Арина"</v>
      </c>
      <c r="CB498" t="str">
        <f>Запрос1[[#This Row],[БИНРодителя]]</f>
        <v>711029350223</v>
      </c>
    </row>
    <row r="499" spans="1:80" x14ac:dyDescent="0.3">
      <c r="A499" t="s">
        <v>11040</v>
      </c>
      <c r="B499" t="s">
        <v>2281</v>
      </c>
      <c r="C499" t="s">
        <v>1463</v>
      </c>
      <c r="D499" t="s">
        <v>1464</v>
      </c>
      <c r="E499" t="s">
        <v>2282</v>
      </c>
      <c r="F499" t="s">
        <v>2283</v>
      </c>
      <c r="G499" t="s">
        <v>2318</v>
      </c>
      <c r="H499" t="s">
        <v>7335</v>
      </c>
      <c r="I499" t="s">
        <v>7336</v>
      </c>
      <c r="J499" t="s">
        <v>7336</v>
      </c>
      <c r="K499" t="s">
        <v>7335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 s="8"/>
      <c r="S499" s="8"/>
      <c r="T499" s="8"/>
      <c r="U499" s="8">
        <v>7043222.3600000003</v>
      </c>
      <c r="V499" s="8"/>
      <c r="W499" s="8"/>
      <c r="X499" s="8"/>
      <c r="Y499" s="8"/>
      <c r="Z499" s="8"/>
      <c r="AA499" s="8">
        <v>2272986.71</v>
      </c>
      <c r="AB499" s="8"/>
      <c r="AC499" s="8"/>
      <c r="AD499"/>
      <c r="AE499"/>
      <c r="AF499"/>
      <c r="AG499">
        <v>32.270000000000003</v>
      </c>
      <c r="AH499"/>
      <c r="AI499"/>
      <c r="AJ499" s="8"/>
      <c r="AK499" s="8"/>
      <c r="AL499" s="8"/>
      <c r="AM499" s="8">
        <v>7189400</v>
      </c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>
        <v>14290400</v>
      </c>
      <c r="BI499" s="8"/>
      <c r="BJ499" s="8">
        <v>4270400</v>
      </c>
      <c r="BK499" s="8"/>
      <c r="BL499">
        <v>29.882899999999999</v>
      </c>
      <c r="BM499"/>
      <c r="BN499" s="10">
        <v>0</v>
      </c>
      <c r="BO499" s="10"/>
      <c r="BP499" s="10"/>
      <c r="BQ499" s="10"/>
      <c r="BR499" s="10"/>
      <c r="BS499" s="10"/>
      <c r="BT499" s="10"/>
      <c r="BU499" s="10"/>
      <c r="BV499" s="1" t="str">
        <f>Запрос1[[#This Row],[Менеджер]]</f>
        <v>Жуманов Ерик</v>
      </c>
      <c r="BW499" s="1" t="str">
        <f>Запрос1[[#This Row],[Дирекция]]</f>
        <v>Восточная дирекция</v>
      </c>
      <c r="BX499" s="1" t="str">
        <f t="shared" si="7"/>
        <v>Крестьянское хозяйство "Алина"</v>
      </c>
      <c r="BY499" s="1" t="str">
        <f t="shared" si="7"/>
        <v>540202350422</v>
      </c>
      <c r="CA499" t="str">
        <f>Запрос1[[#This Row],[родитель]]</f>
        <v>Крестьянское хозяйство "Алина"</v>
      </c>
      <c r="CB499" t="str">
        <f>Запрос1[[#This Row],[БИНРодителя]]</f>
        <v>540202350422</v>
      </c>
    </row>
    <row r="500" spans="1:80" x14ac:dyDescent="0.3">
      <c r="A500" t="s">
        <v>11040</v>
      </c>
      <c r="B500" t="s">
        <v>2281</v>
      </c>
      <c r="C500" t="s">
        <v>1463</v>
      </c>
      <c r="D500" t="s">
        <v>1464</v>
      </c>
      <c r="E500" t="s">
        <v>2282</v>
      </c>
      <c r="F500" t="s">
        <v>2283</v>
      </c>
      <c r="G500" t="s">
        <v>2318</v>
      </c>
      <c r="H500" t="s">
        <v>7337</v>
      </c>
      <c r="I500" t="s">
        <v>7338</v>
      </c>
      <c r="J500" t="s">
        <v>7338</v>
      </c>
      <c r="K500" t="s">
        <v>7337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 s="8"/>
      <c r="S500" s="8"/>
      <c r="T500" s="8"/>
      <c r="U500" s="8">
        <v>118635450</v>
      </c>
      <c r="V500" s="8"/>
      <c r="W500" s="8"/>
      <c r="X500" s="8"/>
      <c r="Y500" s="8"/>
      <c r="Z500" s="8"/>
      <c r="AA500" s="8">
        <v>37578735</v>
      </c>
      <c r="AB500" s="8"/>
      <c r="AC500" s="8"/>
      <c r="AD500"/>
      <c r="AE500"/>
      <c r="AF500"/>
      <c r="AG500">
        <v>31.68</v>
      </c>
      <c r="AH500"/>
      <c r="AI500"/>
      <c r="AJ500" s="8"/>
      <c r="AK500" s="8"/>
      <c r="AL500" s="8"/>
      <c r="AM500" s="8">
        <v>118635450</v>
      </c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>
        <v>171603600</v>
      </c>
      <c r="BI500" s="8"/>
      <c r="BJ500" s="8">
        <v>102761900</v>
      </c>
      <c r="BK500" s="8"/>
      <c r="BL500">
        <v>59.883299999999998</v>
      </c>
      <c r="BM500"/>
      <c r="BN500" s="10">
        <v>0</v>
      </c>
      <c r="BO500" s="10"/>
      <c r="BP500" s="10"/>
      <c r="BQ500" s="10"/>
      <c r="BR500" s="10"/>
      <c r="BS500" s="10"/>
      <c r="BT500" s="10"/>
      <c r="BU500" s="10"/>
      <c r="BV500" s="1" t="str">
        <f>Запрос1[[#This Row],[Менеджер]]</f>
        <v>Жуманов Ерик</v>
      </c>
      <c r="BW500" s="1" t="str">
        <f>Запрос1[[#This Row],[Дирекция]]</f>
        <v>Восточная дирекция</v>
      </c>
      <c r="BX500" s="1" t="str">
        <f t="shared" si="7"/>
        <v>КХ  "Тимур" (Павлодар)</v>
      </c>
      <c r="BY500" s="1" t="str">
        <f t="shared" si="7"/>
        <v>580917350060</v>
      </c>
      <c r="CA500" t="str">
        <f>Запрос1[[#This Row],[родитель]]</f>
        <v>КХ  "Тимур" (Павлодар)</v>
      </c>
      <c r="CB500" t="str">
        <f>Запрос1[[#This Row],[БИНРодителя]]</f>
        <v>580917350060</v>
      </c>
    </row>
    <row r="501" spans="1:80" x14ac:dyDescent="0.3">
      <c r="A501" t="s">
        <v>11040</v>
      </c>
      <c r="B501" t="s">
        <v>2281</v>
      </c>
      <c r="C501" t="s">
        <v>1463</v>
      </c>
      <c r="D501" t="s">
        <v>1464</v>
      </c>
      <c r="E501" t="s">
        <v>2282</v>
      </c>
      <c r="F501" t="s">
        <v>2283</v>
      </c>
      <c r="G501" t="s">
        <v>2318</v>
      </c>
      <c r="H501" t="s">
        <v>6731</v>
      </c>
      <c r="I501" t="s">
        <v>6732</v>
      </c>
      <c r="J501" t="s">
        <v>6732</v>
      </c>
      <c r="K501" t="s">
        <v>6731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 s="8"/>
      <c r="S501" s="8"/>
      <c r="T501" s="8"/>
      <c r="U501" s="8">
        <v>9396300</v>
      </c>
      <c r="V501" s="8"/>
      <c r="W501" s="8">
        <v>1400000</v>
      </c>
      <c r="X501" s="8"/>
      <c r="Y501" s="8"/>
      <c r="Z501" s="8"/>
      <c r="AA501" s="8">
        <v>9396300</v>
      </c>
      <c r="AB501" s="8"/>
      <c r="AC501" s="8">
        <v>1400000</v>
      </c>
      <c r="AD501"/>
      <c r="AE501"/>
      <c r="AF501"/>
      <c r="AG501">
        <v>100</v>
      </c>
      <c r="AH501"/>
      <c r="AI501">
        <v>100</v>
      </c>
      <c r="AJ501" s="8"/>
      <c r="AK501" s="8"/>
      <c r="AL501" s="8"/>
      <c r="AM501" s="8">
        <v>9396300</v>
      </c>
      <c r="AN501" s="8"/>
      <c r="AO501" s="8">
        <v>1400000</v>
      </c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>
        <v>147239027.36000001</v>
      </c>
      <c r="BI501" s="8"/>
      <c r="BJ501" s="8">
        <v>5508300</v>
      </c>
      <c r="BK501" s="8"/>
      <c r="BL501">
        <v>3.7410000000000001</v>
      </c>
      <c r="BM501"/>
      <c r="BN501" s="10">
        <v>0</v>
      </c>
      <c r="BO501" s="10"/>
      <c r="BP501" s="10"/>
      <c r="BQ501" s="10"/>
      <c r="BR501" s="10"/>
      <c r="BS501" s="10"/>
      <c r="BT501" s="10"/>
      <c r="BU501" s="10"/>
      <c r="BV501" s="1" t="str">
        <f>Запрос1[[#This Row],[Менеджер]]</f>
        <v>Жуманов Ерик</v>
      </c>
      <c r="BW501" s="1" t="str">
        <f>Запрос1[[#This Row],[Дирекция]]</f>
        <v>Восточная дирекция</v>
      </c>
      <c r="BX501" s="1" t="str">
        <f t="shared" si="7"/>
        <v>КХ "Сергей"</v>
      </c>
      <c r="BY501" s="1" t="str">
        <f t="shared" si="7"/>
        <v>620625300027</v>
      </c>
      <c r="CA501" t="str">
        <f>Запрос1[[#This Row],[родитель]]</f>
        <v>КХ "Сергей"</v>
      </c>
      <c r="CB501" t="str">
        <f>Запрос1[[#This Row],[БИНРодителя]]</f>
        <v>620625300027</v>
      </c>
    </row>
    <row r="502" spans="1:80" x14ac:dyDescent="0.3">
      <c r="A502" t="s">
        <v>11040</v>
      </c>
      <c r="B502" t="s">
        <v>2281</v>
      </c>
      <c r="C502" t="s">
        <v>1463</v>
      </c>
      <c r="D502" t="s">
        <v>1464</v>
      </c>
      <c r="E502" t="s">
        <v>2282</v>
      </c>
      <c r="F502" t="s">
        <v>2430</v>
      </c>
      <c r="G502" t="s">
        <v>2431</v>
      </c>
      <c r="H502" t="s">
        <v>7212</v>
      </c>
      <c r="I502" t="s">
        <v>7213</v>
      </c>
      <c r="J502" t="s">
        <v>7213</v>
      </c>
      <c r="K502" t="s">
        <v>7212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 s="8"/>
      <c r="S502" s="8"/>
      <c r="T502" s="8"/>
      <c r="U502" s="8">
        <v>4843400</v>
      </c>
      <c r="V502" s="8"/>
      <c r="W502" s="8"/>
      <c r="X502" s="8"/>
      <c r="Y502" s="8"/>
      <c r="Z502" s="8"/>
      <c r="AA502" s="8">
        <v>1561220</v>
      </c>
      <c r="AB502" s="8"/>
      <c r="AC502" s="8"/>
      <c r="AD502"/>
      <c r="AE502"/>
      <c r="AF502"/>
      <c r="AG502">
        <v>32.229999999999997</v>
      </c>
      <c r="AH502"/>
      <c r="AI502"/>
      <c r="AJ502" s="8"/>
      <c r="AK502" s="8"/>
      <c r="AL502" s="8"/>
      <c r="AM502" s="8">
        <v>4843400</v>
      </c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>
        <v>16165200</v>
      </c>
      <c r="BI502" s="8"/>
      <c r="BJ502" s="8">
        <v>2507200</v>
      </c>
      <c r="BK502" s="8"/>
      <c r="BL502">
        <v>15.5098</v>
      </c>
      <c r="BM502"/>
      <c r="BN502" s="10">
        <v>0</v>
      </c>
      <c r="BO502" s="10"/>
      <c r="BP502" s="10"/>
      <c r="BQ502" s="10"/>
      <c r="BR502" s="10"/>
      <c r="BS502" s="10"/>
      <c r="BT502" s="10"/>
      <c r="BU502" s="10"/>
      <c r="BV502" s="1" t="str">
        <f>Запрос1[[#This Row],[Менеджер]]</f>
        <v>Жуманов Ерик</v>
      </c>
      <c r="BW502" s="1" t="str">
        <f>Запрос1[[#This Row],[Дирекция]]</f>
        <v>Восточная дирекция</v>
      </c>
      <c r="BX502" s="1" t="str">
        <f t="shared" si="7"/>
        <v>КХ  "Гульмира" (Павлодар)</v>
      </c>
      <c r="BY502" s="1" t="str">
        <f t="shared" si="7"/>
        <v>690103450143</v>
      </c>
      <c r="CA502" t="str">
        <f>Запрос1[[#This Row],[родитель]]</f>
        <v>КХ  "Гульмира" (Павлодар)</v>
      </c>
      <c r="CB502" t="str">
        <f>Запрос1[[#This Row],[БИНРодителя]]</f>
        <v>690103450143</v>
      </c>
    </row>
    <row r="503" spans="1:80" x14ac:dyDescent="0.3">
      <c r="A503" t="s">
        <v>11040</v>
      </c>
      <c r="B503" t="s">
        <v>2281</v>
      </c>
      <c r="C503" t="s">
        <v>1463</v>
      </c>
      <c r="D503" t="s">
        <v>1464</v>
      </c>
      <c r="E503" t="s">
        <v>2287</v>
      </c>
      <c r="F503" t="s">
        <v>3324</v>
      </c>
      <c r="G503" t="s">
        <v>3325</v>
      </c>
      <c r="H503" t="s">
        <v>3326</v>
      </c>
      <c r="I503" t="s">
        <v>3327</v>
      </c>
      <c r="J503" t="s">
        <v>3327</v>
      </c>
      <c r="K503" t="s">
        <v>3326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 s="8"/>
      <c r="S503" s="8"/>
      <c r="T503" s="8"/>
      <c r="U503" s="8"/>
      <c r="V503" s="8">
        <v>16185000</v>
      </c>
      <c r="W503" s="8"/>
      <c r="X503" s="8"/>
      <c r="Y503" s="8"/>
      <c r="Z503" s="8"/>
      <c r="AA503" s="8"/>
      <c r="AB503" s="8">
        <v>16185000</v>
      </c>
      <c r="AC503" s="8"/>
      <c r="AD503"/>
      <c r="AE503"/>
      <c r="AF503"/>
      <c r="AG503"/>
      <c r="AH503">
        <v>100</v>
      </c>
      <c r="AI503"/>
      <c r="AJ503" s="8"/>
      <c r="AK503" s="8"/>
      <c r="AL503" s="8"/>
      <c r="AM503" s="8"/>
      <c r="AN503" s="8">
        <v>16185000</v>
      </c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>
        <v>323353743</v>
      </c>
      <c r="BJ503" s="8"/>
      <c r="BK503" s="8">
        <v>6175000</v>
      </c>
      <c r="BL503"/>
      <c r="BM503">
        <v>1.9096</v>
      </c>
      <c r="BN503" s="10">
        <v>0</v>
      </c>
      <c r="BO503" s="10"/>
      <c r="BP503" s="10"/>
      <c r="BQ503" s="10"/>
      <c r="BR503" s="10"/>
      <c r="BS503" s="10"/>
      <c r="BT503" s="10"/>
      <c r="BU503" s="10"/>
      <c r="BV503" s="1" t="str">
        <f>Запрос1[[#This Row],[Менеджер]]</f>
        <v>Жуманов Ерик</v>
      </c>
      <c r="BW503" s="1" t="str">
        <f>Запрос1[[#This Row],[Дирекция]]</f>
        <v>Восточная дирекция</v>
      </c>
      <c r="BX503" s="1" t="str">
        <f t="shared" si="7"/>
        <v>ТОО КХ "Пахарь"</v>
      </c>
      <c r="BY503" s="1" t="str">
        <f t="shared" si="7"/>
        <v>030440003866</v>
      </c>
      <c r="CA503" t="str">
        <f>Запрос1[[#This Row],[родитель]]</f>
        <v>ТОО КХ "Пахарь"</v>
      </c>
      <c r="CB503" t="str">
        <f>Запрос1[[#This Row],[БИНРодителя]]</f>
        <v>030440003866</v>
      </c>
    </row>
    <row r="504" spans="1:80" x14ac:dyDescent="0.3">
      <c r="A504" t="s">
        <v>11040</v>
      </c>
      <c r="B504" t="s">
        <v>2281</v>
      </c>
      <c r="C504" t="s">
        <v>1463</v>
      </c>
      <c r="D504" t="s">
        <v>1464</v>
      </c>
      <c r="E504" t="s">
        <v>2287</v>
      </c>
      <c r="F504" t="s">
        <v>3275</v>
      </c>
      <c r="G504" t="s">
        <v>3276</v>
      </c>
      <c r="H504" t="s">
        <v>3477</v>
      </c>
      <c r="I504" t="s">
        <v>3478</v>
      </c>
      <c r="J504" t="s">
        <v>3478</v>
      </c>
      <c r="K504" t="s">
        <v>3477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 s="8"/>
      <c r="S504" s="8">
        <v>863900</v>
      </c>
      <c r="T504" s="8"/>
      <c r="U504" s="8"/>
      <c r="V504" s="8">
        <v>10706850</v>
      </c>
      <c r="W504" s="8">
        <v>20681635</v>
      </c>
      <c r="X504" s="8"/>
      <c r="Y504" s="8">
        <v>259170</v>
      </c>
      <c r="Z504" s="8"/>
      <c r="AA504" s="8"/>
      <c r="AB504" s="8">
        <v>3265215</v>
      </c>
      <c r="AC504" s="8">
        <v>5424490.5</v>
      </c>
      <c r="AD504"/>
      <c r="AE504">
        <v>30</v>
      </c>
      <c r="AF504"/>
      <c r="AG504"/>
      <c r="AH504">
        <v>30.5</v>
      </c>
      <c r="AI504">
        <v>26.23</v>
      </c>
      <c r="AJ504" s="8"/>
      <c r="AK504" s="8">
        <v>863900</v>
      </c>
      <c r="AL504" s="8"/>
      <c r="AM504" s="8"/>
      <c r="AN504" s="8">
        <v>10706850</v>
      </c>
      <c r="AO504" s="8">
        <v>20681635</v>
      </c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>
        <v>25562560</v>
      </c>
      <c r="BJ504" s="8"/>
      <c r="BK504" s="8">
        <v>5680800</v>
      </c>
      <c r="BL504"/>
      <c r="BM504">
        <v>22.223099999999999</v>
      </c>
      <c r="BN504" s="10">
        <v>0</v>
      </c>
      <c r="BO504" s="10"/>
      <c r="BP504" s="10"/>
      <c r="BQ504" s="10"/>
      <c r="BR504" s="10"/>
      <c r="BS504" s="10"/>
      <c r="BT504" s="10"/>
      <c r="BU504" s="10"/>
      <c r="BV504" s="1" t="str">
        <f>Запрос1[[#This Row],[Менеджер]]</f>
        <v>Жуманов Ерик</v>
      </c>
      <c r="BW504" s="1" t="str">
        <f>Запрос1[[#This Row],[Дирекция]]</f>
        <v>Восточная дирекция</v>
      </c>
      <c r="BX504" s="1" t="str">
        <f t="shared" si="7"/>
        <v>ТОО "Муздыколь"</v>
      </c>
      <c r="BY504" s="1" t="str">
        <f t="shared" si="7"/>
        <v>160540023890</v>
      </c>
      <c r="CA504" t="str">
        <f>Запрос1[[#This Row],[родитель]]</f>
        <v>ТОО "Муздыколь"</v>
      </c>
      <c r="CB504" t="str">
        <f>Запрос1[[#This Row],[БИНРодителя]]</f>
        <v>160540023890</v>
      </c>
    </row>
    <row r="505" spans="1:80" x14ac:dyDescent="0.3">
      <c r="A505" t="s">
        <v>11040</v>
      </c>
      <c r="B505" t="s">
        <v>2281</v>
      </c>
      <c r="C505" t="s">
        <v>1463</v>
      </c>
      <c r="D505" t="s">
        <v>1464</v>
      </c>
      <c r="E505" t="s">
        <v>2292</v>
      </c>
      <c r="F505" t="s">
        <v>295</v>
      </c>
      <c r="G505" t="s">
        <v>11299</v>
      </c>
      <c r="H505" t="s">
        <v>11300</v>
      </c>
      <c r="I505" t="s">
        <v>11301</v>
      </c>
      <c r="J505" t="s">
        <v>11301</v>
      </c>
      <c r="K505" t="s">
        <v>11300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 s="8"/>
      <c r="S505" s="8"/>
      <c r="T505" s="8"/>
      <c r="U505" s="8"/>
      <c r="V505" s="8"/>
      <c r="W505" s="8">
        <v>35585000</v>
      </c>
      <c r="X505" s="8"/>
      <c r="Y505" s="8"/>
      <c r="Z505" s="8"/>
      <c r="AA505" s="8"/>
      <c r="AB505" s="8"/>
      <c r="AC505" s="8">
        <v>17792500</v>
      </c>
      <c r="AD505"/>
      <c r="AE505"/>
      <c r="AF505"/>
      <c r="AG505"/>
      <c r="AH505"/>
      <c r="AI505">
        <v>50</v>
      </c>
      <c r="AJ505" s="8"/>
      <c r="AK505" s="8"/>
      <c r="AL505" s="8"/>
      <c r="AM505" s="8"/>
      <c r="AN505" s="8"/>
      <c r="AO505" s="8">
        <v>35585000</v>
      </c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/>
      <c r="BM505"/>
      <c r="BN505" s="10">
        <v>0</v>
      </c>
      <c r="BO505" s="10"/>
      <c r="BP505" s="10"/>
      <c r="BQ505" s="10"/>
      <c r="BR505" s="10"/>
      <c r="BS505" s="10"/>
      <c r="BT505" s="10"/>
      <c r="BU505" s="10"/>
      <c r="BV505" s="1" t="str">
        <f>Запрос1[[#This Row],[Менеджер]]</f>
        <v>Жуманов Ерик</v>
      </c>
      <c r="BW505" s="1" t="str">
        <f>Запрос1[[#This Row],[Дирекция]]</f>
        <v>Восточная дирекция</v>
      </c>
      <c r="BX505" s="1" t="e">
        <f t="shared" si="7"/>
        <v>#N/A</v>
      </c>
      <c r="BY505" s="1" t="e">
        <f t="shared" si="7"/>
        <v>#N/A</v>
      </c>
      <c r="CA505" t="e">
        <f>VLOOKUP(Запрос1[[#This Row],[БИНКХ]],'[2]Группы компаний'!$A:$E,4,0)</f>
        <v>#N/A</v>
      </c>
      <c r="CB505" t="e">
        <f>VLOOKUP(CA505,$H:$I,2,0)</f>
        <v>#N/A</v>
      </c>
    </row>
    <row r="506" spans="1:80" x14ac:dyDescent="0.3">
      <c r="A506" t="s">
        <v>11040</v>
      </c>
      <c r="B506" t="s">
        <v>2281</v>
      </c>
      <c r="C506" t="s">
        <v>1463</v>
      </c>
      <c r="D506" t="s">
        <v>1464</v>
      </c>
      <c r="E506" t="s">
        <v>2292</v>
      </c>
      <c r="F506" t="s">
        <v>3330</v>
      </c>
      <c r="G506" t="s">
        <v>3331</v>
      </c>
      <c r="H506" t="s">
        <v>3332</v>
      </c>
      <c r="I506" t="s">
        <v>3333</v>
      </c>
      <c r="J506" t="s">
        <v>3333</v>
      </c>
      <c r="K506" t="s">
        <v>3332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 s="8"/>
      <c r="S506" s="8"/>
      <c r="T506" s="8"/>
      <c r="U506" s="8">
        <v>1096500</v>
      </c>
      <c r="V506" s="8"/>
      <c r="W506" s="8"/>
      <c r="X506" s="8"/>
      <c r="Y506" s="8"/>
      <c r="Z506" s="8"/>
      <c r="AA506" s="8">
        <v>328950</v>
      </c>
      <c r="AB506" s="8"/>
      <c r="AC506" s="8"/>
      <c r="AD506"/>
      <c r="AE506"/>
      <c r="AF506"/>
      <c r="AG506">
        <v>30</v>
      </c>
      <c r="AH506"/>
      <c r="AI506"/>
      <c r="AJ506" s="8"/>
      <c r="AK506" s="8"/>
      <c r="AL506" s="8"/>
      <c r="AM506" s="8">
        <v>1096500</v>
      </c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>
        <v>14550130</v>
      </c>
      <c r="BI506" s="8"/>
      <c r="BJ506" s="8">
        <v>1096500</v>
      </c>
      <c r="BK506" s="8"/>
      <c r="BL506">
        <v>7.5359999999999996</v>
      </c>
      <c r="BM506"/>
      <c r="BN506" s="10">
        <v>0</v>
      </c>
      <c r="BO506" s="10"/>
      <c r="BP506" s="10"/>
      <c r="BQ506" s="10"/>
      <c r="BR506" s="10"/>
      <c r="BS506" s="10"/>
      <c r="BT506" s="10"/>
      <c r="BU506" s="10"/>
      <c r="BV506" s="1" t="str">
        <f>Запрос1[[#This Row],[Менеджер]]</f>
        <v>Жуманов Ерик</v>
      </c>
      <c r="BW506" s="1" t="str">
        <f>Запрос1[[#This Row],[Дирекция]]</f>
        <v>Восточная дирекция</v>
      </c>
      <c r="BX506" s="1" t="str">
        <f t="shared" si="7"/>
        <v>ФХ "Махаббат"</v>
      </c>
      <c r="BY506" s="1" t="str">
        <f t="shared" si="7"/>
        <v>570912400478</v>
      </c>
      <c r="CA506" t="str">
        <f>Запрос1[[#This Row],[родитель]]</f>
        <v>ФХ "Махаббат"</v>
      </c>
      <c r="CB506" t="str">
        <f>Запрос1[[#This Row],[БИНРодителя]]</f>
        <v>570912400478</v>
      </c>
    </row>
    <row r="507" spans="1:80" x14ac:dyDescent="0.3">
      <c r="A507" t="s">
        <v>11040</v>
      </c>
      <c r="B507" t="s">
        <v>2281</v>
      </c>
      <c r="C507" t="s">
        <v>1463</v>
      </c>
      <c r="D507" t="s">
        <v>1464</v>
      </c>
      <c r="E507" t="s">
        <v>2244</v>
      </c>
      <c r="F507" t="s">
        <v>2245</v>
      </c>
      <c r="G507"/>
      <c r="H507" t="s">
        <v>11302</v>
      </c>
      <c r="I507" t="s">
        <v>11303</v>
      </c>
      <c r="J507" t="s">
        <v>11303</v>
      </c>
      <c r="K507" t="s">
        <v>11302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 s="8"/>
      <c r="S507" s="8"/>
      <c r="T507" s="8"/>
      <c r="U507" s="8"/>
      <c r="V507" s="8"/>
      <c r="W507" s="8">
        <v>360000</v>
      </c>
      <c r="X507" s="8"/>
      <c r="Y507" s="8"/>
      <c r="Z507" s="8"/>
      <c r="AA507" s="8"/>
      <c r="AB507" s="8"/>
      <c r="AC507" s="8">
        <v>360000</v>
      </c>
      <c r="AD507"/>
      <c r="AE507"/>
      <c r="AF507"/>
      <c r="AG507"/>
      <c r="AH507"/>
      <c r="AI507">
        <v>100</v>
      </c>
      <c r="AJ507" s="8"/>
      <c r="AK507" s="8"/>
      <c r="AL507" s="8"/>
      <c r="AM507" s="8"/>
      <c r="AN507" s="8"/>
      <c r="AO507" s="8">
        <v>360000</v>
      </c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/>
      <c r="BM507"/>
      <c r="BN507" s="10">
        <v>0</v>
      </c>
      <c r="BO507" s="10"/>
      <c r="BP507" s="10"/>
      <c r="BQ507" s="10"/>
      <c r="BR507" s="10"/>
      <c r="BS507" s="10"/>
      <c r="BT507" s="10"/>
      <c r="BU507" s="10"/>
      <c r="BV507" s="1" t="str">
        <f>Запрос1[[#This Row],[Менеджер]]</f>
        <v>Жуманов Ерик</v>
      </c>
      <c r="BW507" s="1" t="str">
        <f>Запрос1[[#This Row],[Дирекция]]</f>
        <v>Восточная дирекция</v>
      </c>
      <c r="BX507" s="1" t="str">
        <f t="shared" si="7"/>
        <v>ТОО КХ "ДИНАЛ"</v>
      </c>
      <c r="BY507" s="1" t="str">
        <f t="shared" si="7"/>
        <v>990540005479</v>
      </c>
      <c r="CA507" t="str">
        <f>Запрос1[[#This Row],[родитель]]</f>
        <v>ТОО КХ "ДИНАЛ"</v>
      </c>
      <c r="CB507" t="str">
        <f>Запрос1[[#This Row],[БИНРодителя]]</f>
        <v>990540005479</v>
      </c>
    </row>
    <row r="508" spans="1:80" x14ac:dyDescent="0.3">
      <c r="A508" t="s">
        <v>11040</v>
      </c>
      <c r="B508" t="s">
        <v>2281</v>
      </c>
      <c r="C508" t="s">
        <v>1463</v>
      </c>
      <c r="D508" t="s">
        <v>1464</v>
      </c>
      <c r="E508" t="s">
        <v>1465</v>
      </c>
      <c r="F508" t="s">
        <v>3373</v>
      </c>
      <c r="G508" t="s">
        <v>3374</v>
      </c>
      <c r="H508" t="s">
        <v>6759</v>
      </c>
      <c r="I508" t="s">
        <v>6760</v>
      </c>
      <c r="J508" t="s">
        <v>6760</v>
      </c>
      <c r="K508" t="s">
        <v>6759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 s="8"/>
      <c r="S508" s="8"/>
      <c r="T508" s="8"/>
      <c r="U508" s="8">
        <v>1998000</v>
      </c>
      <c r="V508" s="8">
        <v>37371105</v>
      </c>
      <c r="W508" s="8"/>
      <c r="X508" s="8"/>
      <c r="Y508" s="8"/>
      <c r="Z508" s="8"/>
      <c r="AA508" s="8">
        <v>599400</v>
      </c>
      <c r="AB508" s="8">
        <v>11211331.5</v>
      </c>
      <c r="AC508" s="8"/>
      <c r="AD508"/>
      <c r="AE508"/>
      <c r="AF508"/>
      <c r="AG508">
        <v>30</v>
      </c>
      <c r="AH508">
        <v>30</v>
      </c>
      <c r="AI508"/>
      <c r="AJ508" s="8"/>
      <c r="AK508" s="8"/>
      <c r="AL508" s="8"/>
      <c r="AM508" s="8">
        <v>1998000</v>
      </c>
      <c r="AN508" s="8">
        <v>37371105</v>
      </c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>
        <v>23274440</v>
      </c>
      <c r="BI508" s="8">
        <v>74063040</v>
      </c>
      <c r="BJ508" s="8"/>
      <c r="BK508" s="8">
        <v>29063040</v>
      </c>
      <c r="BL508">
        <v>0</v>
      </c>
      <c r="BM508">
        <v>39.240900000000003</v>
      </c>
      <c r="BN508" s="10">
        <v>0</v>
      </c>
      <c r="BO508" s="10"/>
      <c r="BP508" s="10"/>
      <c r="BQ508" s="10"/>
      <c r="BR508" s="10"/>
      <c r="BS508" s="10"/>
      <c r="BT508" s="10"/>
      <c r="BU508" s="10"/>
      <c r="BV508" s="1" t="str">
        <f>Запрос1[[#This Row],[Менеджер]]</f>
        <v>Жуманов Ерик</v>
      </c>
      <c r="BW508" s="1" t="str">
        <f>Запрос1[[#This Row],[Дирекция]]</f>
        <v>Восточная дирекция</v>
      </c>
      <c r="BX508" s="1" t="str">
        <f t="shared" si="7"/>
        <v>ТОО «КХ Тоғас С»</v>
      </c>
      <c r="BY508" s="1" t="str">
        <f t="shared" si="7"/>
        <v>080340004651</v>
      </c>
      <c r="CA508" t="str">
        <f>Запрос1[[#This Row],[родитель]]</f>
        <v>ТОО «КХ Тоғас С»</v>
      </c>
      <c r="CB508" t="str">
        <f>Запрос1[[#This Row],[БИНРодителя]]</f>
        <v>080340004651</v>
      </c>
    </row>
    <row r="509" spans="1:80" x14ac:dyDescent="0.3">
      <c r="A509" t="s">
        <v>11040</v>
      </c>
      <c r="B509" t="s">
        <v>500</v>
      </c>
      <c r="C509" t="s">
        <v>499</v>
      </c>
      <c r="D509" t="s">
        <v>501</v>
      </c>
      <c r="E509" t="s">
        <v>502</v>
      </c>
      <c r="F509" t="s">
        <v>514</v>
      </c>
      <c r="G509" t="s">
        <v>515</v>
      </c>
      <c r="H509" t="s">
        <v>516</v>
      </c>
      <c r="I509" t="s">
        <v>517</v>
      </c>
      <c r="J509" t="s">
        <v>517</v>
      </c>
      <c r="K509" t="s">
        <v>516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 s="8"/>
      <c r="S509" s="8"/>
      <c r="T509" s="8"/>
      <c r="U509" s="8"/>
      <c r="V509" s="8">
        <v>8553120</v>
      </c>
      <c r="W509" s="8">
        <v>7325000</v>
      </c>
      <c r="X509" s="8"/>
      <c r="Y509" s="8"/>
      <c r="Z509" s="8"/>
      <c r="AA509" s="8"/>
      <c r="AB509" s="8">
        <v>8553120</v>
      </c>
      <c r="AC509" s="8">
        <v>8679000</v>
      </c>
      <c r="AD509"/>
      <c r="AE509"/>
      <c r="AF509"/>
      <c r="AG509"/>
      <c r="AH509">
        <v>100</v>
      </c>
      <c r="AI509">
        <v>118.48</v>
      </c>
      <c r="AJ509" s="8"/>
      <c r="AK509" s="8"/>
      <c r="AL509" s="8"/>
      <c r="AM509" s="8"/>
      <c r="AN509" s="8">
        <v>8553120</v>
      </c>
      <c r="AO509" s="8">
        <v>7325000</v>
      </c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/>
      <c r="BM509"/>
      <c r="BN509" s="10">
        <v>1</v>
      </c>
      <c r="BO509" s="10">
        <v>10522500</v>
      </c>
      <c r="BP509" s="10">
        <v>10522500</v>
      </c>
      <c r="BQ509" s="10">
        <v>100</v>
      </c>
      <c r="BR509" s="10"/>
      <c r="BS509" s="10"/>
      <c r="BT509" s="10"/>
      <c r="BU509" s="10"/>
      <c r="BV509" s="1" t="str">
        <f>Запрос1[[#This Row],[Менеджер]]</f>
        <v>Бориленко Александр Александрович</v>
      </c>
      <c r="BW509" s="1" t="str">
        <f>Запрос1[[#This Row],[Дирекция]]</f>
        <v>Восточная дирекция</v>
      </c>
      <c r="BX509" s="1" t="str">
        <f t="shared" si="7"/>
        <v>ТОО "Агроземхолдинг"</v>
      </c>
      <c r="BY509" s="1" t="str">
        <f t="shared" si="7"/>
        <v>041240007320</v>
      </c>
      <c r="CA509" t="str">
        <f>Запрос1[[#This Row],[родитель]]</f>
        <v>ТОО "Агроземхолдинг"</v>
      </c>
      <c r="CB509" t="str">
        <f>Запрос1[[#This Row],[БИНРодителя]]</f>
        <v>041240007320</v>
      </c>
    </row>
    <row r="510" spans="1:80" x14ac:dyDescent="0.3">
      <c r="A510" t="s">
        <v>11040</v>
      </c>
      <c r="B510" t="s">
        <v>500</v>
      </c>
      <c r="C510" t="s">
        <v>521</v>
      </c>
      <c r="D510"/>
      <c r="E510"/>
      <c r="F510"/>
      <c r="G510"/>
      <c r="H510" t="s">
        <v>11215</v>
      </c>
      <c r="I510" t="s">
        <v>11216</v>
      </c>
      <c r="J510" t="s">
        <v>11216</v>
      </c>
      <c r="K510" t="s">
        <v>11215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 s="8"/>
      <c r="S510" s="8"/>
      <c r="T510" s="8"/>
      <c r="U510" s="8"/>
      <c r="V510" s="8"/>
      <c r="W510" s="8">
        <v>2487500</v>
      </c>
      <c r="X510" s="8"/>
      <c r="Y510" s="8"/>
      <c r="Z510" s="8"/>
      <c r="AA510" s="8"/>
      <c r="AB510" s="8"/>
      <c r="AC510" s="8">
        <v>2487500</v>
      </c>
      <c r="AD510"/>
      <c r="AE510"/>
      <c r="AF510"/>
      <c r="AG510"/>
      <c r="AH510"/>
      <c r="AI510">
        <v>100</v>
      </c>
      <c r="AJ510" s="8"/>
      <c r="AK510" s="8"/>
      <c r="AL510" s="8"/>
      <c r="AM510" s="8"/>
      <c r="AN510" s="8"/>
      <c r="AO510" s="8">
        <v>2487500</v>
      </c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/>
      <c r="BM510"/>
      <c r="BN510" s="10">
        <v>0</v>
      </c>
      <c r="BO510" s="10"/>
      <c r="BP510" s="10"/>
      <c r="BQ510" s="10"/>
      <c r="BR510" s="10"/>
      <c r="BS510" s="10"/>
      <c r="BT510" s="10"/>
      <c r="BU510" s="10"/>
      <c r="BV510" s="1" t="str">
        <f>Запрос1[[#This Row],[Менеджер]]</f>
        <v>Бориленко Александр Александрович</v>
      </c>
      <c r="BW510" s="1" t="str">
        <f>Запрос1[[#This Row],[Дирекция]]</f>
        <v>Восточная дирекция</v>
      </c>
      <c r="BX510" s="1" t="str">
        <f t="shared" si="7"/>
        <v>ТОО "АЛТЫН КАЗАН И К"</v>
      </c>
      <c r="BY510" s="1" t="str">
        <f t="shared" si="7"/>
        <v>190440037073</v>
      </c>
      <c r="CA510" t="str">
        <f>Запрос1[[#This Row],[родитель]]</f>
        <v>ТОО "АЛТЫН КАЗАН И К"</v>
      </c>
      <c r="CB510" t="str">
        <f>Запрос1[[#This Row],[БИНРодителя]]</f>
        <v>190440037073</v>
      </c>
    </row>
    <row r="511" spans="1:80" x14ac:dyDescent="0.3">
      <c r="A511" t="s">
        <v>11040</v>
      </c>
      <c r="B511" t="s">
        <v>500</v>
      </c>
      <c r="C511" t="s">
        <v>521</v>
      </c>
      <c r="D511"/>
      <c r="E511"/>
      <c r="F511"/>
      <c r="G511"/>
      <c r="H511" t="s">
        <v>522</v>
      </c>
      <c r="I511" t="s">
        <v>77</v>
      </c>
      <c r="J511" t="s">
        <v>77</v>
      </c>
      <c r="K511" t="s">
        <v>522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 s="8"/>
      <c r="S511" s="8"/>
      <c r="T511" s="8"/>
      <c r="U511" s="8"/>
      <c r="V511" s="8">
        <v>1026606</v>
      </c>
      <c r="W511" s="8">
        <v>1356600</v>
      </c>
      <c r="X511" s="8"/>
      <c r="Y511" s="8"/>
      <c r="Z511" s="8"/>
      <c r="AA511" s="8"/>
      <c r="AB511" s="8">
        <v>1026606</v>
      </c>
      <c r="AC511" s="8">
        <v>1356600</v>
      </c>
      <c r="AD511"/>
      <c r="AE511"/>
      <c r="AF511"/>
      <c r="AG511"/>
      <c r="AH511">
        <v>100</v>
      </c>
      <c r="AI511">
        <v>100</v>
      </c>
      <c r="AJ511" s="8"/>
      <c r="AK511" s="8"/>
      <c r="AL511" s="8"/>
      <c r="AM511" s="8"/>
      <c r="AN511" s="8">
        <v>1026606</v>
      </c>
      <c r="AO511" s="8">
        <v>1356600</v>
      </c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/>
      <c r="BM511"/>
      <c r="BN511" s="10">
        <v>1</v>
      </c>
      <c r="BO511" s="10">
        <v>3564476.8</v>
      </c>
      <c r="BP511" s="10">
        <v>3564476.8</v>
      </c>
      <c r="BQ511" s="10">
        <v>100</v>
      </c>
      <c r="BR511" s="10"/>
      <c r="BS511" s="10"/>
      <c r="BT511" s="10"/>
      <c r="BU511" s="10"/>
      <c r="BV511" s="1" t="str">
        <f>Запрос1[[#This Row],[Менеджер]]</f>
        <v>Бориленко Александр Александрович</v>
      </c>
      <c r="BW511" s="1" t="str">
        <f>Запрос1[[#This Row],[Дирекция]]</f>
        <v>Восточная дирекция</v>
      </c>
      <c r="BX511" s="1" t="e">
        <f t="shared" si="7"/>
        <v>#N/A</v>
      </c>
      <c r="BY511" s="1" t="e">
        <f t="shared" si="7"/>
        <v>#N/A</v>
      </c>
      <c r="CA511" t="e">
        <f>VLOOKUP(Запрос1[[#This Row],[БИНКХ]],'[2]Группы компаний'!$A:$E,4,0)</f>
        <v>#N/A</v>
      </c>
      <c r="CB511" t="e">
        <f>VLOOKUP(CA511,$H:$I,2,0)</f>
        <v>#N/A</v>
      </c>
    </row>
    <row r="512" spans="1:80" x14ac:dyDescent="0.3">
      <c r="A512" t="s">
        <v>11040</v>
      </c>
      <c r="B512" t="s">
        <v>500</v>
      </c>
      <c r="C512" t="s">
        <v>521</v>
      </c>
      <c r="D512" t="s">
        <v>501</v>
      </c>
      <c r="E512" t="s">
        <v>519</v>
      </c>
      <c r="F512" t="s">
        <v>530</v>
      </c>
      <c r="G512" t="s">
        <v>531</v>
      </c>
      <c r="H512" t="s">
        <v>11217</v>
      </c>
      <c r="I512" t="s">
        <v>11218</v>
      </c>
      <c r="J512" t="s">
        <v>11218</v>
      </c>
      <c r="K512" t="s">
        <v>11217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 s="8"/>
      <c r="S512" s="8"/>
      <c r="T512" s="8"/>
      <c r="U512" s="8"/>
      <c r="V512" s="8"/>
      <c r="W512" s="8">
        <v>24000</v>
      </c>
      <c r="X512" s="8"/>
      <c r="Y512" s="8"/>
      <c r="Z512" s="8"/>
      <c r="AA512" s="8"/>
      <c r="AB512" s="8"/>
      <c r="AC512" s="8">
        <v>24000</v>
      </c>
      <c r="AD512"/>
      <c r="AE512"/>
      <c r="AF512"/>
      <c r="AG512"/>
      <c r="AH512"/>
      <c r="AI512">
        <v>100</v>
      </c>
      <c r="AJ512" s="8"/>
      <c r="AK512" s="8"/>
      <c r="AL512" s="8"/>
      <c r="AM512" s="8"/>
      <c r="AN512" s="8"/>
      <c r="AO512" s="8">
        <v>24000</v>
      </c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/>
      <c r="BM512"/>
      <c r="BN512" s="10">
        <v>0</v>
      </c>
      <c r="BO512" s="10"/>
      <c r="BP512" s="10"/>
      <c r="BQ512" s="10"/>
      <c r="BR512" s="10"/>
      <c r="BS512" s="10"/>
      <c r="BT512" s="10"/>
      <c r="BU512" s="10"/>
      <c r="BV512" s="1" t="str">
        <f>Запрос1[[#This Row],[Менеджер]]</f>
        <v>Бориленко Александр Александрович</v>
      </c>
      <c r="BW512" s="1" t="str">
        <f>Запрос1[[#This Row],[Дирекция]]</f>
        <v>Восточная дирекция</v>
      </c>
      <c r="BX512" s="1" t="str">
        <f t="shared" si="7"/>
        <v>К/Х "БАЛАБИН К.М."</v>
      </c>
      <c r="BY512" s="1" t="str">
        <f t="shared" si="7"/>
        <v>860521300229</v>
      </c>
      <c r="CA512" t="str">
        <f>Запрос1[[#This Row],[родитель]]</f>
        <v>К/Х "БАЛАБИН К.М."</v>
      </c>
      <c r="CB512" t="str">
        <f>Запрос1[[#This Row],[БИНРодителя]]</f>
        <v>860521300229</v>
      </c>
    </row>
    <row r="513" spans="1:80" x14ac:dyDescent="0.3">
      <c r="A513" t="s">
        <v>11040</v>
      </c>
      <c r="B513" t="s">
        <v>500</v>
      </c>
      <c r="C513" t="s">
        <v>521</v>
      </c>
      <c r="D513" t="s">
        <v>501</v>
      </c>
      <c r="E513" t="s">
        <v>519</v>
      </c>
      <c r="F513" t="s">
        <v>530</v>
      </c>
      <c r="G513" t="s">
        <v>531</v>
      </c>
      <c r="H513" t="s">
        <v>538</v>
      </c>
      <c r="I513" t="s">
        <v>539</v>
      </c>
      <c r="J513" t="s">
        <v>539</v>
      </c>
      <c r="K513" t="s">
        <v>538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 s="8"/>
      <c r="S513" s="8"/>
      <c r="T513" s="8"/>
      <c r="U513" s="8"/>
      <c r="V513" s="8"/>
      <c r="W513" s="8">
        <v>180000</v>
      </c>
      <c r="X513" s="8"/>
      <c r="Y513" s="8"/>
      <c r="Z513" s="8"/>
      <c r="AA513" s="8"/>
      <c r="AB513" s="8"/>
      <c r="AC513" s="8">
        <v>180000</v>
      </c>
      <c r="AD513"/>
      <c r="AE513"/>
      <c r="AF513"/>
      <c r="AG513"/>
      <c r="AH513"/>
      <c r="AI513">
        <v>100</v>
      </c>
      <c r="AJ513" s="8"/>
      <c r="AK513" s="8"/>
      <c r="AL513" s="8"/>
      <c r="AM513" s="8"/>
      <c r="AN513" s="8"/>
      <c r="AO513" s="8">
        <v>180000</v>
      </c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/>
      <c r="BM513"/>
      <c r="BN513" s="10">
        <v>1</v>
      </c>
      <c r="BO513" s="10">
        <v>10005000</v>
      </c>
      <c r="BP513" s="10">
        <v>10005000</v>
      </c>
      <c r="BQ513" s="10">
        <v>100</v>
      </c>
      <c r="BR513" s="10"/>
      <c r="BS513" s="10"/>
      <c r="BT513" s="10"/>
      <c r="BU513" s="10"/>
      <c r="BV513" s="1" t="str">
        <f>Запрос1[[#This Row],[Менеджер]]</f>
        <v>Бориленко Александр Александрович</v>
      </c>
      <c r="BW513" s="1" t="str">
        <f>Запрос1[[#This Row],[Дирекция]]</f>
        <v>Восточная дирекция</v>
      </c>
      <c r="BX513" s="1" t="str">
        <f t="shared" si="7"/>
        <v>ТОО AgroTeam</v>
      </c>
      <c r="BY513" s="1" t="str">
        <f t="shared" si="7"/>
        <v>210540013316</v>
      </c>
      <c r="CA513" t="str">
        <f>Запрос1[[#This Row],[родитель]]</f>
        <v>ТОО AgroTeam</v>
      </c>
      <c r="CB513" t="str">
        <f>Запрос1[[#This Row],[БИНРодителя]]</f>
        <v>210540013316</v>
      </c>
    </row>
    <row r="514" spans="1:80" x14ac:dyDescent="0.3">
      <c r="A514" t="s">
        <v>11040</v>
      </c>
      <c r="B514" t="s">
        <v>500</v>
      </c>
      <c r="C514" t="s">
        <v>521</v>
      </c>
      <c r="D514" t="s">
        <v>501</v>
      </c>
      <c r="E514" t="s">
        <v>519</v>
      </c>
      <c r="F514" t="s">
        <v>733</v>
      </c>
      <c r="G514" t="s">
        <v>734</v>
      </c>
      <c r="H514" t="s">
        <v>735</v>
      </c>
      <c r="I514" t="s">
        <v>736</v>
      </c>
      <c r="J514" t="s">
        <v>736</v>
      </c>
      <c r="K514" t="s">
        <v>735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 s="8"/>
      <c r="S514" s="8"/>
      <c r="T514" s="8"/>
      <c r="U514" s="8"/>
      <c r="V514" s="8"/>
      <c r="W514" s="8">
        <v>5060000</v>
      </c>
      <c r="X514" s="8"/>
      <c r="Y514" s="8"/>
      <c r="Z514" s="8"/>
      <c r="AA514" s="8"/>
      <c r="AB514" s="8"/>
      <c r="AC514" s="8">
        <v>5060000</v>
      </c>
      <c r="AD514"/>
      <c r="AE514"/>
      <c r="AF514"/>
      <c r="AG514"/>
      <c r="AH514"/>
      <c r="AI514">
        <v>100</v>
      </c>
      <c r="AJ514" s="8"/>
      <c r="AK514" s="8"/>
      <c r="AL514" s="8"/>
      <c r="AM514" s="8"/>
      <c r="AN514" s="8"/>
      <c r="AO514" s="8">
        <v>5060000</v>
      </c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/>
      <c r="BM514"/>
      <c r="BN514" s="10">
        <v>1</v>
      </c>
      <c r="BO514" s="10">
        <v>8767704</v>
      </c>
      <c r="BP514" s="10">
        <v>8767704</v>
      </c>
      <c r="BQ514" s="10">
        <v>100</v>
      </c>
      <c r="BR514" s="10">
        <v>3148740</v>
      </c>
      <c r="BS514" s="10"/>
      <c r="BT514" s="10"/>
      <c r="BU514" s="10"/>
      <c r="BV514" s="1" t="str">
        <f>Запрос1[[#This Row],[Менеджер]]</f>
        <v>Бориленко Александр Александрович</v>
      </c>
      <c r="BW514" s="1" t="str">
        <f>Запрос1[[#This Row],[Дирекция]]</f>
        <v>Восточная дирекция</v>
      </c>
      <c r="BX514" s="1" t="str">
        <f t="shared" si="7"/>
        <v>ТОО "ТРУЖЕНИК"</v>
      </c>
      <c r="BY514" s="1" t="str">
        <f t="shared" si="7"/>
        <v>040440032316</v>
      </c>
      <c r="CA514" t="str">
        <f>Запрос1[[#This Row],[родитель]]</f>
        <v>ТОО "ТРУЖЕНИК"</v>
      </c>
      <c r="CB514" t="str">
        <f>Запрос1[[#This Row],[БИНРодителя]]</f>
        <v>040440032316</v>
      </c>
    </row>
    <row r="515" spans="1:80" x14ac:dyDescent="0.3">
      <c r="A515" t="s">
        <v>11040</v>
      </c>
      <c r="B515" t="s">
        <v>500</v>
      </c>
      <c r="C515" t="s">
        <v>521</v>
      </c>
      <c r="D515" t="s">
        <v>501</v>
      </c>
      <c r="E515" t="s">
        <v>519</v>
      </c>
      <c r="F515" t="s">
        <v>540</v>
      </c>
      <c r="G515" t="s">
        <v>541</v>
      </c>
      <c r="H515" t="s">
        <v>542</v>
      </c>
      <c r="I515" t="s">
        <v>543</v>
      </c>
      <c r="J515" t="s">
        <v>543</v>
      </c>
      <c r="K515" t="s">
        <v>542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 s="8"/>
      <c r="S515" s="8"/>
      <c r="T515" s="8"/>
      <c r="U515" s="8"/>
      <c r="V515" s="8">
        <v>5621258</v>
      </c>
      <c r="W515" s="8">
        <v>1849964</v>
      </c>
      <c r="X515" s="8"/>
      <c r="Y515" s="8"/>
      <c r="Z515" s="8"/>
      <c r="AA515" s="8"/>
      <c r="AB515" s="8">
        <v>2810626.5</v>
      </c>
      <c r="AC515" s="8">
        <v>924982</v>
      </c>
      <c r="AD515"/>
      <c r="AE515"/>
      <c r="AF515"/>
      <c r="AG515"/>
      <c r="AH515">
        <v>50</v>
      </c>
      <c r="AI515">
        <v>50</v>
      </c>
      <c r="AJ515" s="8"/>
      <c r="AK515" s="8"/>
      <c r="AL515" s="8"/>
      <c r="AM515" s="8"/>
      <c r="AN515" s="8">
        <v>5621258</v>
      </c>
      <c r="AO515" s="8">
        <v>1849964</v>
      </c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/>
      <c r="BM515"/>
      <c r="BN515" s="10">
        <v>0</v>
      </c>
      <c r="BO515" s="10"/>
      <c r="BP515" s="10"/>
      <c r="BQ515" s="10"/>
      <c r="BR515" s="10"/>
      <c r="BS515" s="10"/>
      <c r="BT515" s="10"/>
      <c r="BU515" s="10"/>
      <c r="BV515" s="1" t="str">
        <f>Запрос1[[#This Row],[Менеджер]]</f>
        <v>Бориленко Александр Александрович</v>
      </c>
      <c r="BW515" s="1" t="str">
        <f>Запрос1[[#This Row],[Дирекция]]</f>
        <v>Восточная дирекция</v>
      </c>
      <c r="BX515" s="1" t="str">
        <f t="shared" si="7"/>
        <v>КХ "Якушев А И"</v>
      </c>
      <c r="BY515" s="1" t="str">
        <f t="shared" si="7"/>
        <v>050364026985</v>
      </c>
      <c r="CA515" t="str">
        <f>Запрос1[[#This Row],[родитель]]</f>
        <v>КХ "Якушев А И"</v>
      </c>
      <c r="CB515" t="str">
        <f>Запрос1[[#This Row],[БИНРодителя]]</f>
        <v>050364026985</v>
      </c>
    </row>
    <row r="516" spans="1:80" x14ac:dyDescent="0.3">
      <c r="A516" t="s">
        <v>11040</v>
      </c>
      <c r="B516" t="s">
        <v>500</v>
      </c>
      <c r="C516" t="s">
        <v>521</v>
      </c>
      <c r="D516" t="s">
        <v>501</v>
      </c>
      <c r="E516" t="s">
        <v>544</v>
      </c>
      <c r="F516" t="s">
        <v>545</v>
      </c>
      <c r="G516" t="s">
        <v>546</v>
      </c>
      <c r="H516" t="s">
        <v>547</v>
      </c>
      <c r="I516" t="s">
        <v>548</v>
      </c>
      <c r="J516" t="s">
        <v>548</v>
      </c>
      <c r="K516" t="s">
        <v>547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 s="8"/>
      <c r="S516" s="8"/>
      <c r="T516" s="8"/>
      <c r="U516" s="8"/>
      <c r="V516" s="8"/>
      <c r="W516" s="8">
        <v>6348200</v>
      </c>
      <c r="X516" s="8"/>
      <c r="Y516" s="8"/>
      <c r="Z516" s="8"/>
      <c r="AA516" s="8"/>
      <c r="AB516" s="8"/>
      <c r="AC516" s="8">
        <v>6348200</v>
      </c>
      <c r="AD516"/>
      <c r="AE516"/>
      <c r="AF516"/>
      <c r="AG516"/>
      <c r="AH516"/>
      <c r="AI516">
        <v>100</v>
      </c>
      <c r="AJ516" s="8"/>
      <c r="AK516" s="8"/>
      <c r="AL516" s="8"/>
      <c r="AM516" s="8"/>
      <c r="AN516" s="8"/>
      <c r="AO516" s="8">
        <v>6348200</v>
      </c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/>
      <c r="BM516"/>
      <c r="BN516" s="10">
        <v>0</v>
      </c>
      <c r="BO516" s="10"/>
      <c r="BP516" s="10"/>
      <c r="BQ516" s="10"/>
      <c r="BR516" s="10"/>
      <c r="BS516" s="10"/>
      <c r="BT516" s="10"/>
      <c r="BU516" s="10"/>
      <c r="BV516" s="1" t="str">
        <f>Запрос1[[#This Row],[Менеджер]]</f>
        <v>Бориленко Александр Александрович</v>
      </c>
      <c r="BW516" s="1" t="str">
        <f>Запрос1[[#This Row],[Дирекция]]</f>
        <v>Восточная дирекция</v>
      </c>
      <c r="BX516" s="1" t="str">
        <f t="shared" ref="BX516:BY579" si="8">CA516</f>
        <v>КХ "Самай"</v>
      </c>
      <c r="BY516" s="1" t="str">
        <f t="shared" si="8"/>
        <v>690727300044</v>
      </c>
      <c r="CA516" t="str">
        <f>Запрос1[[#This Row],[родитель]]</f>
        <v>КХ "Самай"</v>
      </c>
      <c r="CB516" t="str">
        <f>Запрос1[[#This Row],[БИНРодителя]]</f>
        <v>690727300044</v>
      </c>
    </row>
    <row r="517" spans="1:80" x14ac:dyDescent="0.3">
      <c r="A517" t="s">
        <v>11040</v>
      </c>
      <c r="B517" t="s">
        <v>765</v>
      </c>
      <c r="C517" t="s">
        <v>521</v>
      </c>
      <c r="D517"/>
      <c r="E517"/>
      <c r="F517"/>
      <c r="G517"/>
      <c r="H517" t="s">
        <v>522</v>
      </c>
      <c r="I517" t="s">
        <v>77</v>
      </c>
      <c r="J517" t="s">
        <v>77</v>
      </c>
      <c r="K517" t="s">
        <v>522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 s="8">
        <v>2584104.4</v>
      </c>
      <c r="S517" s="8">
        <v>548160</v>
      </c>
      <c r="T517" s="8">
        <v>1534234</v>
      </c>
      <c r="U517" s="8">
        <v>536516</v>
      </c>
      <c r="V517" s="8">
        <v>339960</v>
      </c>
      <c r="W517" s="8">
        <v>1817011</v>
      </c>
      <c r="X517" s="8">
        <v>2354202</v>
      </c>
      <c r="Y517" s="8">
        <v>439160</v>
      </c>
      <c r="Z517" s="8">
        <v>1534234</v>
      </c>
      <c r="AA517" s="8">
        <v>536516</v>
      </c>
      <c r="AB517" s="8">
        <v>339960</v>
      </c>
      <c r="AC517" s="8">
        <v>1817011</v>
      </c>
      <c r="AD517">
        <v>91.1</v>
      </c>
      <c r="AE517">
        <v>80.12</v>
      </c>
      <c r="AF517">
        <v>100</v>
      </c>
      <c r="AG517">
        <v>100</v>
      </c>
      <c r="AH517">
        <v>100</v>
      </c>
      <c r="AI517">
        <v>100</v>
      </c>
      <c r="AJ517" s="8">
        <v>2584104.4</v>
      </c>
      <c r="AK517" s="8">
        <v>548160</v>
      </c>
      <c r="AL517" s="8">
        <v>1534234</v>
      </c>
      <c r="AM517" s="8">
        <v>536516</v>
      </c>
      <c r="AN517" s="8">
        <v>339960</v>
      </c>
      <c r="AO517" s="8">
        <v>1817011</v>
      </c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/>
      <c r="BM517"/>
      <c r="BN517" s="10">
        <v>0</v>
      </c>
      <c r="BO517" s="10"/>
      <c r="BP517" s="10"/>
      <c r="BQ517" s="10"/>
      <c r="BR517" s="10"/>
      <c r="BS517" s="10"/>
      <c r="BT517" s="10"/>
      <c r="BU517" s="10"/>
      <c r="BV517" s="1" t="str">
        <f>Запрос1[[#This Row],[Менеджер]]</f>
        <v>Дробышев Дмитрий</v>
      </c>
      <c r="BW517" s="1" t="str">
        <f>Запрос1[[#This Row],[Дирекция]]</f>
        <v>Восточная дирекция</v>
      </c>
      <c r="BX517" s="1" t="str">
        <f t="shared" si="8"/>
        <v>ЧЛ (Усть-Каменогорск)</v>
      </c>
      <c r="BY517" s="1" t="str">
        <f t="shared" si="8"/>
        <v/>
      </c>
      <c r="CA517" t="str">
        <f>Запрос1[[#This Row],[родитель]]</f>
        <v>ЧЛ (Усть-Каменогорск)</v>
      </c>
      <c r="CB517" t="str">
        <f>Запрос1[[#This Row],[БИНРодителя]]</f>
        <v/>
      </c>
    </row>
    <row r="518" spans="1:80" x14ac:dyDescent="0.3">
      <c r="A518" t="s">
        <v>11040</v>
      </c>
      <c r="B518" t="s">
        <v>765</v>
      </c>
      <c r="C518" t="s">
        <v>521</v>
      </c>
      <c r="D518" t="s">
        <v>501</v>
      </c>
      <c r="E518" t="s">
        <v>1292</v>
      </c>
      <c r="F518" t="s">
        <v>1293</v>
      </c>
      <c r="G518" t="s">
        <v>1294</v>
      </c>
      <c r="H518" t="s">
        <v>1295</v>
      </c>
      <c r="I518" t="s">
        <v>1296</v>
      </c>
      <c r="J518" t="s">
        <v>1296</v>
      </c>
      <c r="K518" t="s">
        <v>1295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 s="8"/>
      <c r="S518" s="8">
        <v>614710</v>
      </c>
      <c r="T518" s="8"/>
      <c r="U518" s="8"/>
      <c r="V518" s="8"/>
      <c r="W518" s="8"/>
      <c r="X518" s="8"/>
      <c r="Y518" s="8">
        <v>614710</v>
      </c>
      <c r="Z518" s="8"/>
      <c r="AA518" s="8"/>
      <c r="AB518" s="8"/>
      <c r="AC518" s="8"/>
      <c r="AD518"/>
      <c r="AE518">
        <v>100</v>
      </c>
      <c r="AF518"/>
      <c r="AG518"/>
      <c r="AH518"/>
      <c r="AI518"/>
      <c r="AJ518" s="8"/>
      <c r="AK518" s="8">
        <v>614710</v>
      </c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/>
      <c r="BM518"/>
      <c r="BN518" s="10">
        <v>0</v>
      </c>
      <c r="BO518" s="10"/>
      <c r="BP518" s="10"/>
      <c r="BQ518" s="10"/>
      <c r="BR518" s="10"/>
      <c r="BS518" s="10"/>
      <c r="BT518" s="10"/>
      <c r="BU518" s="10"/>
      <c r="BV518" s="1" t="str">
        <f>Запрос1[[#This Row],[Менеджер]]</f>
        <v>Дробышев Дмитрий</v>
      </c>
      <c r="BW518" s="1" t="str">
        <f>Запрос1[[#This Row],[Дирекция]]</f>
        <v>Восточная дирекция</v>
      </c>
      <c r="BX518" s="1" t="str">
        <f t="shared" si="8"/>
        <v>КХ СТЕЛЛА</v>
      </c>
      <c r="BY518" s="1" t="str">
        <f t="shared" si="8"/>
        <v>560406300121</v>
      </c>
      <c r="CA518" t="str">
        <f>Запрос1[[#This Row],[родитель]]</f>
        <v>КХ СТЕЛЛА</v>
      </c>
      <c r="CB518" t="str">
        <f>Запрос1[[#This Row],[БИНРодителя]]</f>
        <v>560406300121</v>
      </c>
    </row>
    <row r="519" spans="1:80" x14ac:dyDescent="0.3">
      <c r="A519" t="s">
        <v>11040</v>
      </c>
      <c r="B519" t="s">
        <v>765</v>
      </c>
      <c r="C519" t="s">
        <v>521</v>
      </c>
      <c r="D519" t="s">
        <v>501</v>
      </c>
      <c r="E519" t="s">
        <v>523</v>
      </c>
      <c r="F519" t="s">
        <v>862</v>
      </c>
      <c r="G519" t="s">
        <v>863</v>
      </c>
      <c r="H519" t="s">
        <v>1401</v>
      </c>
      <c r="I519" t="s">
        <v>1402</v>
      </c>
      <c r="J519" t="s">
        <v>1402</v>
      </c>
      <c r="K519" t="s">
        <v>1401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1</v>
      </c>
      <c r="R519" s="8">
        <v>10158620</v>
      </c>
      <c r="S519" s="8">
        <v>5719343</v>
      </c>
      <c r="T519" s="8"/>
      <c r="U519" s="8">
        <v>16641210</v>
      </c>
      <c r="V519" s="8">
        <v>95383032</v>
      </c>
      <c r="W519" s="8">
        <v>92120621</v>
      </c>
      <c r="X519" s="8">
        <v>10158620</v>
      </c>
      <c r="Y519" s="8">
        <v>4413143</v>
      </c>
      <c r="Z519" s="8"/>
      <c r="AA519" s="8">
        <v>4992363</v>
      </c>
      <c r="AB519" s="8">
        <v>74844816</v>
      </c>
      <c r="AC519" s="8">
        <v>92120621</v>
      </c>
      <c r="AD519">
        <v>100</v>
      </c>
      <c r="AE519">
        <v>77.16</v>
      </c>
      <c r="AF519"/>
      <c r="AG519">
        <v>30</v>
      </c>
      <c r="AH519">
        <v>78.47</v>
      </c>
      <c r="AI519">
        <v>100</v>
      </c>
      <c r="AJ519" s="8">
        <v>10158620</v>
      </c>
      <c r="AK519" s="8">
        <v>5719343</v>
      </c>
      <c r="AL519" s="8"/>
      <c r="AM519" s="8">
        <v>16641210</v>
      </c>
      <c r="AN519" s="8">
        <v>95383032</v>
      </c>
      <c r="AO519" s="8">
        <v>92120621</v>
      </c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>
        <v>117495710</v>
      </c>
      <c r="BI519" s="8">
        <v>192910292</v>
      </c>
      <c r="BJ519" s="8">
        <v>15553710</v>
      </c>
      <c r="BK519" s="8">
        <v>91876952</v>
      </c>
      <c r="BL519">
        <v>13.2376</v>
      </c>
      <c r="BM519">
        <v>47.6267</v>
      </c>
      <c r="BN519" s="10">
        <v>0</v>
      </c>
      <c r="BO519" s="10"/>
      <c r="BP519" s="10"/>
      <c r="BQ519" s="10"/>
      <c r="BR519" s="10"/>
      <c r="BS519" s="10"/>
      <c r="BT519" s="10"/>
      <c r="BU519" s="10"/>
      <c r="BV519" s="1" t="str">
        <f>Запрос1[[#This Row],[Менеджер]]</f>
        <v>Дробышев Дмитрий</v>
      </c>
      <c r="BW519" s="1" t="str">
        <f>Запрос1[[#This Row],[Дирекция]]</f>
        <v>Восточная дирекция</v>
      </c>
      <c r="BX519" s="1" t="str">
        <f t="shared" si="8"/>
        <v>ТОО "Труд-13"</v>
      </c>
      <c r="BY519" s="1" t="str">
        <f t="shared" si="8"/>
        <v>131140028021</v>
      </c>
      <c r="CA519" t="str">
        <f>Запрос1[[#This Row],[родитель]]</f>
        <v>ТОО "Труд-13"</v>
      </c>
      <c r="CB519" t="str">
        <f>Запрос1[[#This Row],[БИНРодителя]]</f>
        <v>131140028021</v>
      </c>
    </row>
    <row r="520" spans="1:80" x14ac:dyDescent="0.3">
      <c r="A520" t="s">
        <v>11040</v>
      </c>
      <c r="B520" t="s">
        <v>765</v>
      </c>
      <c r="C520" t="s">
        <v>521</v>
      </c>
      <c r="D520" t="s">
        <v>501</v>
      </c>
      <c r="E520" t="s">
        <v>523</v>
      </c>
      <c r="F520" t="s">
        <v>862</v>
      </c>
      <c r="G520" t="s">
        <v>863</v>
      </c>
      <c r="H520" t="s">
        <v>1403</v>
      </c>
      <c r="I520" t="s">
        <v>1404</v>
      </c>
      <c r="J520" t="s">
        <v>1404</v>
      </c>
      <c r="K520" t="s">
        <v>1403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 s="8"/>
      <c r="S520" s="8">
        <v>96096</v>
      </c>
      <c r="T520" s="8"/>
      <c r="U520" s="8"/>
      <c r="V520" s="8"/>
      <c r="W520" s="8"/>
      <c r="X520" s="8"/>
      <c r="Y520" s="8">
        <v>96096</v>
      </c>
      <c r="Z520" s="8"/>
      <c r="AA520" s="8"/>
      <c r="AB520" s="8"/>
      <c r="AC520" s="8"/>
      <c r="AD520"/>
      <c r="AE520">
        <v>100</v>
      </c>
      <c r="AF520"/>
      <c r="AG520"/>
      <c r="AH520"/>
      <c r="AI520"/>
      <c r="AJ520" s="8"/>
      <c r="AK520" s="8">
        <v>96096</v>
      </c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/>
      <c r="BM520"/>
      <c r="BN520" s="10">
        <v>0</v>
      </c>
      <c r="BO520" s="10"/>
      <c r="BP520" s="10"/>
      <c r="BQ520" s="10"/>
      <c r="BR520" s="10"/>
      <c r="BS520" s="10"/>
      <c r="BT520" s="10"/>
      <c r="BU520" s="10"/>
      <c r="BV520" s="1" t="str">
        <f>Запрос1[[#This Row],[Менеджер]]</f>
        <v>Дробышев Дмитрий</v>
      </c>
      <c r="BW520" s="1" t="str">
        <f>Запрос1[[#This Row],[Дирекция]]</f>
        <v>Восточная дирекция</v>
      </c>
      <c r="BX520" s="1" t="str">
        <f t="shared" si="8"/>
        <v>ТОО «КХ Аксу»</v>
      </c>
      <c r="BY520" s="1" t="str">
        <f t="shared" si="8"/>
        <v>160240018546</v>
      </c>
      <c r="CA520" t="str">
        <f>Запрос1[[#This Row],[родитель]]</f>
        <v>ТОО «КХ Аксу»</v>
      </c>
      <c r="CB520" t="str">
        <f>Запрос1[[#This Row],[БИНРодителя]]</f>
        <v>160240018546</v>
      </c>
    </row>
    <row r="521" spans="1:80" x14ac:dyDescent="0.3">
      <c r="A521" t="s">
        <v>11040</v>
      </c>
      <c r="B521" t="s">
        <v>765</v>
      </c>
      <c r="C521" t="s">
        <v>521</v>
      </c>
      <c r="D521" t="s">
        <v>501</v>
      </c>
      <c r="E521" t="s">
        <v>523</v>
      </c>
      <c r="F521" t="s">
        <v>1152</v>
      </c>
      <c r="G521" t="s">
        <v>1153</v>
      </c>
      <c r="H521" t="s">
        <v>1154</v>
      </c>
      <c r="I521" t="s">
        <v>1155</v>
      </c>
      <c r="J521" t="s">
        <v>1155</v>
      </c>
      <c r="K521" t="s">
        <v>1154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 s="8">
        <v>250000</v>
      </c>
      <c r="S521" s="8"/>
      <c r="T521" s="8"/>
      <c r="U521" s="8"/>
      <c r="V521" s="8"/>
      <c r="W521" s="8"/>
      <c r="X521" s="8">
        <v>250000</v>
      </c>
      <c r="Y521" s="8"/>
      <c r="Z521" s="8"/>
      <c r="AA521" s="8"/>
      <c r="AB521" s="8"/>
      <c r="AC521" s="8"/>
      <c r="AD521">
        <v>100</v>
      </c>
      <c r="AE521"/>
      <c r="AF521"/>
      <c r="AG521"/>
      <c r="AH521"/>
      <c r="AI521"/>
      <c r="AJ521" s="8">
        <v>250000</v>
      </c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/>
      <c r="BM521"/>
      <c r="BN521" s="10">
        <v>0</v>
      </c>
      <c r="BO521" s="10"/>
      <c r="BP521" s="10"/>
      <c r="BQ521" s="10"/>
      <c r="BR521" s="10"/>
      <c r="BS521" s="10"/>
      <c r="BT521" s="10"/>
      <c r="BU521" s="10"/>
      <c r="BV521" s="1" t="str">
        <f>Запрос1[[#This Row],[Менеджер]]</f>
        <v>Дробышев Дмитрий</v>
      </c>
      <c r="BW521" s="1" t="str">
        <f>Запрос1[[#This Row],[Дирекция]]</f>
        <v>Восточная дирекция</v>
      </c>
      <c r="BX521" s="1" t="str">
        <f t="shared" si="8"/>
        <v>КХ "Дайснер"</v>
      </c>
      <c r="BY521" s="1" t="str">
        <f t="shared" si="8"/>
        <v>480604300438</v>
      </c>
      <c r="CA521" t="str">
        <f>Запрос1[[#This Row],[родитель]]</f>
        <v>КХ "Дайснер"</v>
      </c>
      <c r="CB521" t="str">
        <f>Запрос1[[#This Row],[БИНРодителя]]</f>
        <v>480604300438</v>
      </c>
    </row>
    <row r="522" spans="1:80" x14ac:dyDescent="0.3">
      <c r="A522" t="s">
        <v>11040</v>
      </c>
      <c r="B522" t="s">
        <v>765</v>
      </c>
      <c r="C522" t="s">
        <v>521</v>
      </c>
      <c r="D522" t="s">
        <v>501</v>
      </c>
      <c r="E522" t="s">
        <v>523</v>
      </c>
      <c r="F522" t="s">
        <v>524</v>
      </c>
      <c r="G522" t="s">
        <v>525</v>
      </c>
      <c r="H522" t="s">
        <v>768</v>
      </c>
      <c r="I522" t="s">
        <v>769</v>
      </c>
      <c r="J522" t="s">
        <v>769</v>
      </c>
      <c r="K522" t="s">
        <v>768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 s="8"/>
      <c r="S522" s="8"/>
      <c r="T522" s="8"/>
      <c r="U522" s="8"/>
      <c r="V522" s="8">
        <v>15000000</v>
      </c>
      <c r="W522" s="8"/>
      <c r="X522" s="8"/>
      <c r="Y522" s="8"/>
      <c r="Z522" s="8"/>
      <c r="AA522" s="8"/>
      <c r="AB522" s="8">
        <v>15000000</v>
      </c>
      <c r="AC522" s="8"/>
      <c r="AD522"/>
      <c r="AE522"/>
      <c r="AF522"/>
      <c r="AG522"/>
      <c r="AH522">
        <v>100</v>
      </c>
      <c r="AI522"/>
      <c r="AJ522" s="8"/>
      <c r="AK522" s="8"/>
      <c r="AL522" s="8"/>
      <c r="AM522" s="8"/>
      <c r="AN522" s="8">
        <v>15000000</v>
      </c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/>
      <c r="BM522"/>
      <c r="BN522" s="10">
        <v>0</v>
      </c>
      <c r="BO522" s="10"/>
      <c r="BP522" s="10"/>
      <c r="BQ522" s="10"/>
      <c r="BR522" s="10"/>
      <c r="BS522" s="10"/>
      <c r="BT522" s="10"/>
      <c r="BU522" s="10"/>
      <c r="BV522" s="1" t="str">
        <f>Запрос1[[#This Row],[Менеджер]]</f>
        <v>Дробышев Дмитрий</v>
      </c>
      <c r="BW522" s="1" t="str">
        <f>Запрос1[[#This Row],[Дирекция]]</f>
        <v>Восточная дирекция</v>
      </c>
      <c r="BX522" s="1" t="e">
        <f t="shared" si="8"/>
        <v>#N/A</v>
      </c>
      <c r="BY522" s="1" t="e">
        <f t="shared" si="8"/>
        <v>#N/A</v>
      </c>
      <c r="CA522" t="e">
        <f>VLOOKUP(Запрос1[[#This Row],[БИНКХ]],'[2]Группы компаний'!$A:$E,4,0)</f>
        <v>#N/A</v>
      </c>
      <c r="CB522" t="e">
        <f>VLOOKUP(CA522,$H:$I,2,0)</f>
        <v>#N/A</v>
      </c>
    </row>
    <row r="523" spans="1:80" x14ac:dyDescent="0.3">
      <c r="A523" t="s">
        <v>11040</v>
      </c>
      <c r="B523" t="s">
        <v>765</v>
      </c>
      <c r="C523" t="s">
        <v>521</v>
      </c>
      <c r="D523" t="s">
        <v>501</v>
      </c>
      <c r="E523" t="s">
        <v>523</v>
      </c>
      <c r="F523" t="s">
        <v>1271</v>
      </c>
      <c r="G523" t="s">
        <v>605</v>
      </c>
      <c r="H523" t="s">
        <v>1272</v>
      </c>
      <c r="I523" t="s">
        <v>1273</v>
      </c>
      <c r="J523" t="s">
        <v>1273</v>
      </c>
      <c r="K523" t="s">
        <v>1272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 s="8"/>
      <c r="S523" s="8"/>
      <c r="T523" s="8"/>
      <c r="U523" s="8"/>
      <c r="V523" s="8"/>
      <c r="W523" s="8">
        <v>5840000</v>
      </c>
      <c r="X523" s="8"/>
      <c r="Y523" s="8"/>
      <c r="Z523" s="8"/>
      <c r="AA523" s="8"/>
      <c r="AB523" s="8"/>
      <c r="AC523" s="8">
        <v>5840000</v>
      </c>
      <c r="AD523"/>
      <c r="AE523"/>
      <c r="AF523"/>
      <c r="AG523"/>
      <c r="AH523"/>
      <c r="AI523">
        <v>100</v>
      </c>
      <c r="AJ523" s="8"/>
      <c r="AK523" s="8"/>
      <c r="AL523" s="8"/>
      <c r="AM523" s="8"/>
      <c r="AN523" s="8"/>
      <c r="AO523" s="8">
        <v>5840000</v>
      </c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/>
      <c r="BM523"/>
      <c r="BN523" s="10">
        <v>0</v>
      </c>
      <c r="BO523" s="10"/>
      <c r="BP523" s="10"/>
      <c r="BQ523" s="10"/>
      <c r="BR523" s="10"/>
      <c r="BS523" s="10"/>
      <c r="BT523" s="10"/>
      <c r="BU523" s="10"/>
      <c r="BV523" s="1" t="str">
        <f>Запрос1[[#This Row],[Менеджер]]</f>
        <v>Дробышев Дмитрий</v>
      </c>
      <c r="BW523" s="1" t="str">
        <f>Запрос1[[#This Row],[Дирекция]]</f>
        <v>Восточная дирекция</v>
      </c>
      <c r="BX523" s="1" t="str">
        <f t="shared" si="8"/>
        <v>КХ ДАУТ</v>
      </c>
      <c r="BY523" s="1" t="str">
        <f t="shared" si="8"/>
        <v>660719300114</v>
      </c>
      <c r="CA523" t="str">
        <f>Запрос1[[#This Row],[родитель]]</f>
        <v>КХ ДАУТ</v>
      </c>
      <c r="CB523" t="str">
        <f>Запрос1[[#This Row],[БИНРодителя]]</f>
        <v>660719300114</v>
      </c>
    </row>
    <row r="524" spans="1:80" x14ac:dyDescent="0.3">
      <c r="A524" t="s">
        <v>11040</v>
      </c>
      <c r="B524" t="s">
        <v>765</v>
      </c>
      <c r="C524" t="s">
        <v>521</v>
      </c>
      <c r="D524" t="s">
        <v>501</v>
      </c>
      <c r="E524" t="s">
        <v>523</v>
      </c>
      <c r="F524" t="s">
        <v>520</v>
      </c>
      <c r="G524" t="s">
        <v>1160</v>
      </c>
      <c r="H524" t="s">
        <v>1161</v>
      </c>
      <c r="I524" t="s">
        <v>1162</v>
      </c>
      <c r="J524" t="s">
        <v>1162</v>
      </c>
      <c r="K524" t="s">
        <v>1161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 s="8"/>
      <c r="S524" s="8"/>
      <c r="T524" s="8"/>
      <c r="U524" s="8">
        <v>9773200</v>
      </c>
      <c r="V524" s="8"/>
      <c r="W524" s="8"/>
      <c r="X524" s="8"/>
      <c r="Y524" s="8"/>
      <c r="Z524" s="8"/>
      <c r="AA524" s="8">
        <v>0</v>
      </c>
      <c r="AB524" s="8"/>
      <c r="AC524" s="8"/>
      <c r="AD524"/>
      <c r="AE524"/>
      <c r="AF524"/>
      <c r="AG524">
        <v>0</v>
      </c>
      <c r="AH524"/>
      <c r="AI524"/>
      <c r="AJ524" s="8"/>
      <c r="AK524" s="8"/>
      <c r="AL524" s="8"/>
      <c r="AM524" s="8">
        <v>9773200</v>
      </c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>
        <v>23687800</v>
      </c>
      <c r="BI524" s="8"/>
      <c r="BJ524" s="8">
        <v>9773200</v>
      </c>
      <c r="BK524" s="8"/>
      <c r="BL524">
        <v>41.258299999999998</v>
      </c>
      <c r="BM524"/>
      <c r="BN524" s="10">
        <v>0</v>
      </c>
      <c r="BO524" s="10"/>
      <c r="BP524" s="10"/>
      <c r="BQ524" s="10"/>
      <c r="BR524" s="10"/>
      <c r="BS524" s="10"/>
      <c r="BT524" s="10"/>
      <c r="BU524" s="10"/>
      <c r="BV524" s="1" t="str">
        <f>Запрос1[[#This Row],[Менеджер]]</f>
        <v>Дробышев Дмитрий</v>
      </c>
      <c r="BW524" s="1" t="str">
        <f>Запрос1[[#This Row],[Дирекция]]</f>
        <v>Восточная дирекция</v>
      </c>
      <c r="BX524" s="1" t="str">
        <f t="shared" si="8"/>
        <v>КХ "Ернар"</v>
      </c>
      <c r="BY524" s="1" t="str">
        <f t="shared" si="8"/>
        <v>641018301874</v>
      </c>
      <c r="CA524" t="str">
        <f>Запрос1[[#This Row],[родитель]]</f>
        <v>КХ "Ернар"</v>
      </c>
      <c r="CB524" t="str">
        <f>Запрос1[[#This Row],[БИНРодителя]]</f>
        <v>641018301874</v>
      </c>
    </row>
    <row r="525" spans="1:80" x14ac:dyDescent="0.3">
      <c r="A525" t="s">
        <v>11040</v>
      </c>
      <c r="B525" t="s">
        <v>500</v>
      </c>
      <c r="C525" t="s">
        <v>521</v>
      </c>
      <c r="D525" t="s">
        <v>501</v>
      </c>
      <c r="E525" t="s">
        <v>544</v>
      </c>
      <c r="F525" t="s">
        <v>549</v>
      </c>
      <c r="G525" t="s">
        <v>1189</v>
      </c>
      <c r="H525" t="s">
        <v>11225</v>
      </c>
      <c r="I525" t="s">
        <v>11226</v>
      </c>
      <c r="J525" t="s">
        <v>11226</v>
      </c>
      <c r="K525" t="s">
        <v>11225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 s="8"/>
      <c r="S525" s="8"/>
      <c r="T525" s="8"/>
      <c r="U525" s="8"/>
      <c r="V525" s="8"/>
      <c r="W525" s="8">
        <v>2475000</v>
      </c>
      <c r="X525" s="8"/>
      <c r="Y525" s="8"/>
      <c r="Z525" s="8"/>
      <c r="AA525" s="8"/>
      <c r="AB525" s="8"/>
      <c r="AC525" s="8">
        <v>2475000</v>
      </c>
      <c r="AD525"/>
      <c r="AE525"/>
      <c r="AF525"/>
      <c r="AG525"/>
      <c r="AH525"/>
      <c r="AI525">
        <v>100</v>
      </c>
      <c r="AJ525" s="8"/>
      <c r="AK525" s="8"/>
      <c r="AL525" s="8"/>
      <c r="AM525" s="8"/>
      <c r="AN525" s="8"/>
      <c r="AO525" s="8">
        <v>2475000</v>
      </c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/>
      <c r="BM525"/>
      <c r="BN525" s="10">
        <v>0</v>
      </c>
      <c r="BO525" s="10"/>
      <c r="BP525" s="10"/>
      <c r="BQ525" s="10"/>
      <c r="BR525" s="10"/>
      <c r="BS525" s="10"/>
      <c r="BT525" s="10"/>
      <c r="BU525" s="10"/>
      <c r="BV525" s="1" t="str">
        <f>Запрос1[[#This Row],[Менеджер]]</f>
        <v>Бориленко Александр Александрович</v>
      </c>
      <c r="BW525" s="1" t="str">
        <f>Запрос1[[#This Row],[Дирекция]]</f>
        <v>Восточная дирекция</v>
      </c>
      <c r="BX525" s="1" t="str">
        <f t="shared" si="8"/>
        <v>К/Х  ВАЛИХАН</v>
      </c>
      <c r="BY525" s="1" t="str">
        <f t="shared" si="8"/>
        <v>581220400986</v>
      </c>
      <c r="CA525" t="str">
        <f>Запрос1[[#This Row],[родитель]]</f>
        <v>К/Х  ВАЛИХАН</v>
      </c>
      <c r="CB525" t="str">
        <f>Запрос1[[#This Row],[БИНРодителя]]</f>
        <v>581220400986</v>
      </c>
    </row>
    <row r="526" spans="1:80" x14ac:dyDescent="0.3">
      <c r="A526" t="s">
        <v>11040</v>
      </c>
      <c r="B526" t="s">
        <v>500</v>
      </c>
      <c r="C526" t="s">
        <v>521</v>
      </c>
      <c r="D526" t="s">
        <v>501</v>
      </c>
      <c r="E526" t="s">
        <v>507</v>
      </c>
      <c r="F526" t="s">
        <v>777</v>
      </c>
      <c r="G526" t="s">
        <v>778</v>
      </c>
      <c r="H526" t="s">
        <v>1197</v>
      </c>
      <c r="I526" t="s">
        <v>1198</v>
      </c>
      <c r="J526" t="s">
        <v>1198</v>
      </c>
      <c r="K526" t="s">
        <v>1197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 s="8"/>
      <c r="S526" s="8"/>
      <c r="T526" s="8"/>
      <c r="U526" s="8"/>
      <c r="V526" s="8"/>
      <c r="W526" s="8">
        <v>969440</v>
      </c>
      <c r="X526" s="8"/>
      <c r="Y526" s="8"/>
      <c r="Z526" s="8"/>
      <c r="AA526" s="8"/>
      <c r="AB526" s="8"/>
      <c r="AC526" s="8">
        <v>969440</v>
      </c>
      <c r="AD526"/>
      <c r="AE526"/>
      <c r="AF526"/>
      <c r="AG526"/>
      <c r="AH526"/>
      <c r="AI526">
        <v>100</v>
      </c>
      <c r="AJ526" s="8"/>
      <c r="AK526" s="8"/>
      <c r="AL526" s="8"/>
      <c r="AM526" s="8"/>
      <c r="AN526" s="8"/>
      <c r="AO526" s="8">
        <v>969440</v>
      </c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/>
      <c r="BM526"/>
      <c r="BN526" s="10">
        <v>0</v>
      </c>
      <c r="BO526" s="10"/>
      <c r="BP526" s="10"/>
      <c r="BQ526" s="10"/>
      <c r="BR526" s="10"/>
      <c r="BS526" s="10"/>
      <c r="BT526" s="10"/>
      <c r="BU526" s="10"/>
      <c r="BV526" s="1" t="str">
        <f>Запрос1[[#This Row],[Менеджер]]</f>
        <v>Бориленко Александр Александрович</v>
      </c>
      <c r="BW526" s="1" t="str">
        <f>Запрос1[[#This Row],[Дирекция]]</f>
        <v>Восточная дирекция</v>
      </c>
      <c r="BX526" s="1" t="str">
        <f t="shared" si="8"/>
        <v>ТОО "АГРО-АЛТАЙ"</v>
      </c>
      <c r="BY526" s="1" t="str">
        <f t="shared" si="8"/>
        <v>041140000786</v>
      </c>
      <c r="CA526" t="str">
        <f>Запрос1[[#This Row],[родитель]]</f>
        <v>ТОО "АГРО-АЛТАЙ"</v>
      </c>
      <c r="CB526" t="str">
        <f>Запрос1[[#This Row],[БИНРодителя]]</f>
        <v>041140000786</v>
      </c>
    </row>
    <row r="527" spans="1:80" x14ac:dyDescent="0.3">
      <c r="A527" t="s">
        <v>11040</v>
      </c>
      <c r="B527" t="s">
        <v>500</v>
      </c>
      <c r="C527" t="s">
        <v>521</v>
      </c>
      <c r="D527" t="s">
        <v>501</v>
      </c>
      <c r="E527" t="s">
        <v>507</v>
      </c>
      <c r="F527" t="s">
        <v>1058</v>
      </c>
      <c r="G527" t="s">
        <v>1059</v>
      </c>
      <c r="H527" t="s">
        <v>1060</v>
      </c>
      <c r="I527" t="s">
        <v>1061</v>
      </c>
      <c r="J527" t="s">
        <v>1061</v>
      </c>
      <c r="K527" t="s">
        <v>1060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 s="8"/>
      <c r="S527" s="8"/>
      <c r="T527" s="8"/>
      <c r="U527" s="8"/>
      <c r="V527" s="8"/>
      <c r="W527" s="8">
        <v>4091811.6</v>
      </c>
      <c r="X527" s="8"/>
      <c r="Y527" s="8"/>
      <c r="Z527" s="8"/>
      <c r="AA527" s="8"/>
      <c r="AB527" s="8"/>
      <c r="AC527" s="8">
        <v>2045905.8</v>
      </c>
      <c r="AD527"/>
      <c r="AE527"/>
      <c r="AF527"/>
      <c r="AG527"/>
      <c r="AH527"/>
      <c r="AI527">
        <v>50</v>
      </c>
      <c r="AJ527" s="8"/>
      <c r="AK527" s="8"/>
      <c r="AL527" s="8"/>
      <c r="AM527" s="8"/>
      <c r="AN527" s="8"/>
      <c r="AO527" s="8">
        <v>4091811.6</v>
      </c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/>
      <c r="BM527"/>
      <c r="BN527" s="10">
        <v>1</v>
      </c>
      <c r="BO527" s="10">
        <v>9422000</v>
      </c>
      <c r="BP527" s="10">
        <v>9422000</v>
      </c>
      <c r="BQ527" s="10">
        <v>100</v>
      </c>
      <c r="BR527" s="10"/>
      <c r="BS527" s="10"/>
      <c r="BT527" s="10"/>
      <c r="BU527" s="10"/>
      <c r="BV527" s="1" t="str">
        <f>Запрос1[[#This Row],[Менеджер]]</f>
        <v>Бориленко Александр Александрович</v>
      </c>
      <c r="BW527" s="1" t="str">
        <f>Запрос1[[#This Row],[Дирекция]]</f>
        <v>Восточная дирекция</v>
      </c>
      <c r="BX527" s="1" t="str">
        <f t="shared" si="8"/>
        <v>ТОО "Батыр Агро"</v>
      </c>
      <c r="BY527" s="1" t="str">
        <f t="shared" si="8"/>
        <v>100340008749</v>
      </c>
      <c r="CA527" t="str">
        <f>Запрос1[[#This Row],[родитель]]</f>
        <v>ТОО "Батыр Агро"</v>
      </c>
      <c r="CB527" t="str">
        <f>Запрос1[[#This Row],[БИНРодителя]]</f>
        <v>100340008749</v>
      </c>
    </row>
    <row r="528" spans="1:80" x14ac:dyDescent="0.3">
      <c r="A528" t="s">
        <v>11040</v>
      </c>
      <c r="B528" t="s">
        <v>500</v>
      </c>
      <c r="C528" t="s">
        <v>521</v>
      </c>
      <c r="D528" t="s">
        <v>501</v>
      </c>
      <c r="E528" t="s">
        <v>507</v>
      </c>
      <c r="F528" t="s">
        <v>1058</v>
      </c>
      <c r="G528" t="s">
        <v>1059</v>
      </c>
      <c r="H528" t="s">
        <v>1060</v>
      </c>
      <c r="I528" t="s">
        <v>1061</v>
      </c>
      <c r="J528" t="s">
        <v>1062</v>
      </c>
      <c r="K528" t="s">
        <v>11227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 s="8"/>
      <c r="S528" s="8"/>
      <c r="T528" s="8"/>
      <c r="U528" s="8"/>
      <c r="V528" s="8"/>
      <c r="W528" s="8">
        <v>10078531</v>
      </c>
      <c r="X528" s="8"/>
      <c r="Y528" s="8"/>
      <c r="Z528" s="8"/>
      <c r="AA528" s="8"/>
      <c r="AB528" s="8"/>
      <c r="AC528" s="8">
        <v>5039265.5</v>
      </c>
      <c r="AD528"/>
      <c r="AE528"/>
      <c r="AF528"/>
      <c r="AG528"/>
      <c r="AH528"/>
      <c r="AI528">
        <v>50</v>
      </c>
      <c r="AJ528" s="8"/>
      <c r="AK528" s="8"/>
      <c r="AL528" s="8"/>
      <c r="AM528" s="8"/>
      <c r="AN528" s="8"/>
      <c r="AO528" s="8">
        <v>10078531</v>
      </c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/>
      <c r="BM528"/>
      <c r="BN528" s="10">
        <v>0</v>
      </c>
      <c r="BO528" s="10"/>
      <c r="BP528" s="10"/>
      <c r="BQ528" s="10"/>
      <c r="BR528" s="10"/>
      <c r="BS528" s="10"/>
      <c r="BT528" s="10"/>
      <c r="BU528" s="10"/>
      <c r="BV528" s="1" t="str">
        <f>Запрос1[[#This Row],[Менеджер]]</f>
        <v>Бориленко Александр Александрович</v>
      </c>
      <c r="BW528" s="1" t="str">
        <f>Запрос1[[#This Row],[Дирекция]]</f>
        <v>Восточная дирекция</v>
      </c>
      <c r="BX528" s="1" t="str">
        <f t="shared" si="8"/>
        <v>ТОО "Батыр Агро"</v>
      </c>
      <c r="BY528" s="1" t="str">
        <f t="shared" si="8"/>
        <v>100340008749</v>
      </c>
      <c r="CA528" t="str">
        <f>Запрос1[[#This Row],[родитель]]</f>
        <v>ТОО "Батыр Агро"</v>
      </c>
      <c r="CB528" t="str">
        <f>Запрос1[[#This Row],[БИНРодителя]]</f>
        <v>100340008749</v>
      </c>
    </row>
    <row r="529" spans="1:80" x14ac:dyDescent="0.3">
      <c r="A529" t="s">
        <v>11040</v>
      </c>
      <c r="B529" t="s">
        <v>500</v>
      </c>
      <c r="C529" t="s">
        <v>521</v>
      </c>
      <c r="D529" t="s">
        <v>501</v>
      </c>
      <c r="E529" t="s">
        <v>741</v>
      </c>
      <c r="F529" t="s">
        <v>838</v>
      </c>
      <c r="G529" t="s">
        <v>839</v>
      </c>
      <c r="H529" t="s">
        <v>840</v>
      </c>
      <c r="I529" t="s">
        <v>841</v>
      </c>
      <c r="J529" t="s">
        <v>842</v>
      </c>
      <c r="K529" t="s">
        <v>843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 s="8"/>
      <c r="S529" s="8"/>
      <c r="T529" s="8"/>
      <c r="U529" s="8"/>
      <c r="V529" s="8">
        <v>37717367</v>
      </c>
      <c r="W529" s="8"/>
      <c r="X529" s="8"/>
      <c r="Y529" s="8"/>
      <c r="Z529" s="8"/>
      <c r="AA529" s="8"/>
      <c r="AB529" s="8">
        <v>970500</v>
      </c>
      <c r="AC529" s="8"/>
      <c r="AD529"/>
      <c r="AE529"/>
      <c r="AF529"/>
      <c r="AG529"/>
      <c r="AH529">
        <v>2.57</v>
      </c>
      <c r="AI529"/>
      <c r="AJ529" s="8"/>
      <c r="AK529" s="8"/>
      <c r="AL529" s="8"/>
      <c r="AM529" s="8"/>
      <c r="AN529" s="8">
        <v>37717367</v>
      </c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>
        <v>89531872</v>
      </c>
      <c r="BJ529" s="8"/>
      <c r="BK529" s="8">
        <v>32843952</v>
      </c>
      <c r="BL529"/>
      <c r="BM529">
        <v>36.683999999999997</v>
      </c>
      <c r="BN529" s="10">
        <v>0</v>
      </c>
      <c r="BO529" s="10"/>
      <c r="BP529" s="10"/>
      <c r="BQ529" s="10"/>
      <c r="BR529" s="10"/>
      <c r="BS529" s="10"/>
      <c r="BT529" s="10"/>
      <c r="BU529" s="10"/>
      <c r="BV529" s="1" t="str">
        <f>Запрос1[[#This Row],[Менеджер]]</f>
        <v>Бориленко Александр Александрович</v>
      </c>
      <c r="BW529" s="1" t="str">
        <f>Запрос1[[#This Row],[Дирекция]]</f>
        <v>Восточная дирекция</v>
      </c>
      <c r="BX529" s="1" t="str">
        <f t="shared" si="8"/>
        <v>ТОО "СОЛОВЬЕВСКИЕ НИВЫ и К"</v>
      </c>
      <c r="BY529" s="1" t="str">
        <f t="shared" si="8"/>
        <v>040940009121</v>
      </c>
      <c r="CA529" t="str">
        <f>Запрос1[[#This Row],[родитель]]</f>
        <v>ТОО "СОЛОВЬЕВСКИЕ НИВЫ и К"</v>
      </c>
      <c r="CB529" t="str">
        <f>Запрос1[[#This Row],[БИНРодителя]]</f>
        <v>040940009121</v>
      </c>
    </row>
    <row r="530" spans="1:80" x14ac:dyDescent="0.3">
      <c r="A530" t="s">
        <v>11040</v>
      </c>
      <c r="B530" t="s">
        <v>500</v>
      </c>
      <c r="C530" t="s">
        <v>521</v>
      </c>
      <c r="D530" t="s">
        <v>501</v>
      </c>
      <c r="E530" t="s">
        <v>746</v>
      </c>
      <c r="F530" t="s">
        <v>747</v>
      </c>
      <c r="G530"/>
      <c r="H530" t="s">
        <v>1165</v>
      </c>
      <c r="I530" t="s">
        <v>1166</v>
      </c>
      <c r="J530" t="s">
        <v>1166</v>
      </c>
      <c r="K530" t="s">
        <v>1165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 s="8"/>
      <c r="S530" s="8"/>
      <c r="T530" s="8"/>
      <c r="U530" s="8"/>
      <c r="V530" s="8"/>
      <c r="W530" s="8">
        <v>210000</v>
      </c>
      <c r="X530" s="8"/>
      <c r="Y530" s="8"/>
      <c r="Z530" s="8"/>
      <c r="AA530" s="8"/>
      <c r="AB530" s="8"/>
      <c r="AC530" s="8">
        <v>210000</v>
      </c>
      <c r="AD530"/>
      <c r="AE530"/>
      <c r="AF530"/>
      <c r="AG530"/>
      <c r="AH530"/>
      <c r="AI530">
        <v>100</v>
      </c>
      <c r="AJ530" s="8"/>
      <c r="AK530" s="8"/>
      <c r="AL530" s="8"/>
      <c r="AM530" s="8"/>
      <c r="AN530" s="8"/>
      <c r="AO530" s="8">
        <v>210000</v>
      </c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/>
      <c r="BM530"/>
      <c r="BN530" s="10">
        <v>0</v>
      </c>
      <c r="BO530" s="10"/>
      <c r="BP530" s="10"/>
      <c r="BQ530" s="10"/>
      <c r="BR530" s="10"/>
      <c r="BS530" s="10"/>
      <c r="BT530" s="10"/>
      <c r="BU530" s="10"/>
      <c r="BV530" s="1" t="str">
        <f>Запрос1[[#This Row],[Менеджер]]</f>
        <v>Бориленко Александр Александрович</v>
      </c>
      <c r="BW530" s="1" t="str">
        <f>Запрос1[[#This Row],[Дирекция]]</f>
        <v>Восточная дирекция</v>
      </c>
      <c r="BX530" s="1" t="str">
        <f t="shared" si="8"/>
        <v>ТОО "Астана - Бизнес"</v>
      </c>
      <c r="BY530" s="1" t="str">
        <f t="shared" si="8"/>
        <v>000840001274</v>
      </c>
      <c r="CA530" t="str">
        <f>Запрос1[[#This Row],[родитель]]</f>
        <v>ТОО "Астана - Бизнес"</v>
      </c>
      <c r="CB530" t="str">
        <f>Запрос1[[#This Row],[БИНРодителя]]</f>
        <v>000840001274</v>
      </c>
    </row>
    <row r="531" spans="1:80" x14ac:dyDescent="0.3">
      <c r="A531" t="s">
        <v>11040</v>
      </c>
      <c r="B531" t="s">
        <v>500</v>
      </c>
      <c r="C531" t="s">
        <v>521</v>
      </c>
      <c r="D531" t="s">
        <v>501</v>
      </c>
      <c r="E531" t="s">
        <v>502</v>
      </c>
      <c r="F531" t="s">
        <v>844</v>
      </c>
      <c r="G531" t="s">
        <v>845</v>
      </c>
      <c r="H531" t="s">
        <v>846</v>
      </c>
      <c r="I531" t="s">
        <v>847</v>
      </c>
      <c r="J531" t="s">
        <v>847</v>
      </c>
      <c r="K531" t="s">
        <v>846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 s="8"/>
      <c r="S531" s="8"/>
      <c r="T531" s="8"/>
      <c r="U531" s="8"/>
      <c r="V531" s="8"/>
      <c r="W531" s="8">
        <v>13794000</v>
      </c>
      <c r="X531" s="8"/>
      <c r="Y531" s="8"/>
      <c r="Z531" s="8"/>
      <c r="AA531" s="8"/>
      <c r="AB531" s="8"/>
      <c r="AC531" s="8">
        <v>13794000</v>
      </c>
      <c r="AD531"/>
      <c r="AE531"/>
      <c r="AF531"/>
      <c r="AG531"/>
      <c r="AH531"/>
      <c r="AI531">
        <v>100</v>
      </c>
      <c r="AJ531" s="8"/>
      <c r="AK531" s="8"/>
      <c r="AL531" s="8"/>
      <c r="AM531" s="8"/>
      <c r="AN531" s="8"/>
      <c r="AO531" s="8">
        <v>13794000</v>
      </c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/>
      <c r="BM531"/>
      <c r="BN531" s="10">
        <v>0</v>
      </c>
      <c r="BO531" s="10"/>
      <c r="BP531" s="10"/>
      <c r="BQ531" s="10"/>
      <c r="BR531" s="10"/>
      <c r="BS531" s="10"/>
      <c r="BT531" s="10"/>
      <c r="BU531" s="10"/>
      <c r="BV531" s="1" t="str">
        <f>Запрос1[[#This Row],[Менеджер]]</f>
        <v>Бориленко Александр Александрович</v>
      </c>
      <c r="BW531" s="1" t="str">
        <f>Запрос1[[#This Row],[Дирекция]]</f>
        <v>Восточная дирекция</v>
      </c>
      <c r="BX531" s="1" t="str">
        <f t="shared" si="8"/>
        <v>ТОО Камышинское-2</v>
      </c>
      <c r="BY531" s="1" t="str">
        <f t="shared" si="8"/>
        <v>020640004077</v>
      </c>
      <c r="CA531" t="str">
        <f>Запрос1[[#This Row],[родитель]]</f>
        <v>ТОО Камышинское-2</v>
      </c>
      <c r="CB531" t="str">
        <f>Запрос1[[#This Row],[БИНРодителя]]</f>
        <v>020640004077</v>
      </c>
    </row>
    <row r="532" spans="1:80" x14ac:dyDescent="0.3">
      <c r="A532" t="s">
        <v>11040</v>
      </c>
      <c r="B532" t="s">
        <v>500</v>
      </c>
      <c r="C532" t="s">
        <v>521</v>
      </c>
      <c r="D532" t="s">
        <v>501</v>
      </c>
      <c r="E532" t="s">
        <v>502</v>
      </c>
      <c r="F532" t="s">
        <v>503</v>
      </c>
      <c r="G532" t="s">
        <v>1775</v>
      </c>
      <c r="H532" t="s">
        <v>11233</v>
      </c>
      <c r="I532" t="s">
        <v>11234</v>
      </c>
      <c r="J532" t="s">
        <v>11234</v>
      </c>
      <c r="K532" t="s">
        <v>11233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/>
      <c r="AE532"/>
      <c r="AF532"/>
      <c r="AG532"/>
      <c r="AH532"/>
      <c r="AI532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/>
      <c r="BM532"/>
      <c r="BN532" s="10">
        <v>1</v>
      </c>
      <c r="BO532" s="10">
        <v>30512250</v>
      </c>
      <c r="BP532" s="10">
        <v>30512250</v>
      </c>
      <c r="BQ532" s="10">
        <v>100</v>
      </c>
      <c r="BR532" s="10"/>
      <c r="BS532" s="10"/>
      <c r="BT532" s="10"/>
      <c r="BU532" s="10"/>
      <c r="BV532" s="1" t="str">
        <f>Запрос1[[#This Row],[Менеджер]]</f>
        <v>Бориленко Александр Александрович</v>
      </c>
      <c r="BW532" s="1" t="str">
        <f>Запрос1[[#This Row],[Дирекция]]</f>
        <v>Восточная дирекция</v>
      </c>
      <c r="BX532" s="1" t="str">
        <f t="shared" si="8"/>
        <v>ТОО "КНОБЛОХ И К"</v>
      </c>
      <c r="BY532" s="1" t="str">
        <f t="shared" si="8"/>
        <v>041140009719</v>
      </c>
      <c r="CA532" t="str">
        <f>Запрос1[[#This Row],[родитель]]</f>
        <v>ТОО "КНОБЛОХ И К"</v>
      </c>
      <c r="CB532" t="str">
        <f>Запрос1[[#This Row],[БИНРодителя]]</f>
        <v>041140009719</v>
      </c>
    </row>
    <row r="533" spans="1:80" x14ac:dyDescent="0.3">
      <c r="A533" t="s">
        <v>11040</v>
      </c>
      <c r="B533" t="s">
        <v>2281</v>
      </c>
      <c r="C533" t="s">
        <v>1463</v>
      </c>
      <c r="D533" t="s">
        <v>1464</v>
      </c>
      <c r="E533" t="s">
        <v>1465</v>
      </c>
      <c r="F533" t="s">
        <v>1466</v>
      </c>
      <c r="G533" t="s">
        <v>1467</v>
      </c>
      <c r="H533" t="s">
        <v>3379</v>
      </c>
      <c r="I533" t="s">
        <v>3380</v>
      </c>
      <c r="J533" t="s">
        <v>3380</v>
      </c>
      <c r="K533" t="s">
        <v>3379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 s="8"/>
      <c r="S533" s="8">
        <v>699050</v>
      </c>
      <c r="T533" s="8">
        <v>833450</v>
      </c>
      <c r="U533" s="8">
        <v>318075</v>
      </c>
      <c r="V533" s="8"/>
      <c r="W533" s="8"/>
      <c r="X533" s="8"/>
      <c r="Y533" s="8">
        <v>349525</v>
      </c>
      <c r="Z533" s="8">
        <v>489225</v>
      </c>
      <c r="AA533" s="8">
        <v>318075</v>
      </c>
      <c r="AB533" s="8"/>
      <c r="AC533" s="8"/>
      <c r="AD533"/>
      <c r="AE533">
        <v>50</v>
      </c>
      <c r="AF533">
        <v>58.7</v>
      </c>
      <c r="AG533">
        <v>100</v>
      </c>
      <c r="AH533"/>
      <c r="AI533"/>
      <c r="AJ533" s="8"/>
      <c r="AK533" s="8">
        <v>699050</v>
      </c>
      <c r="AL533" s="8">
        <v>833450</v>
      </c>
      <c r="AM533" s="8">
        <v>318075</v>
      </c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>
        <v>2739000</v>
      </c>
      <c r="BI533" s="8"/>
      <c r="BJ533" s="8"/>
      <c r="BK533" s="8"/>
      <c r="BL533">
        <v>0</v>
      </c>
      <c r="BM533"/>
      <c r="BN533" s="10">
        <v>0</v>
      </c>
      <c r="BO533" s="10"/>
      <c r="BP533" s="10"/>
      <c r="BQ533" s="10"/>
      <c r="BR533" s="10"/>
      <c r="BS533" s="10"/>
      <c r="BT533" s="10"/>
      <c r="BU533" s="10"/>
      <c r="BV533" s="1" t="str">
        <f>Запрос1[[#This Row],[Менеджер]]</f>
        <v>Жуманов Ерик</v>
      </c>
      <c r="BW533" s="1" t="str">
        <f>Запрос1[[#This Row],[Дирекция]]</f>
        <v>Восточная дирекция</v>
      </c>
      <c r="BX533" s="1" t="str">
        <f t="shared" si="8"/>
        <v>КХ "Алгабас"</v>
      </c>
      <c r="BY533" s="1" t="str">
        <f t="shared" si="8"/>
        <v>780627301840</v>
      </c>
      <c r="CA533" t="str">
        <f>Запрос1[[#This Row],[родитель]]</f>
        <v>КХ "Алгабас"</v>
      </c>
      <c r="CB533" t="str">
        <f>Запрос1[[#This Row],[БИНРодителя]]</f>
        <v>780627301840</v>
      </c>
    </row>
    <row r="534" spans="1:80" x14ac:dyDescent="0.3">
      <c r="A534" t="s">
        <v>11040</v>
      </c>
      <c r="B534" t="s">
        <v>2281</v>
      </c>
      <c r="C534" t="s">
        <v>1463</v>
      </c>
      <c r="D534" t="s">
        <v>1464</v>
      </c>
      <c r="E534" t="s">
        <v>1465</v>
      </c>
      <c r="F534" t="s">
        <v>1466</v>
      </c>
      <c r="G534" t="s">
        <v>1467</v>
      </c>
      <c r="H534" t="s">
        <v>3381</v>
      </c>
      <c r="I534" t="s">
        <v>3382</v>
      </c>
      <c r="J534" t="s">
        <v>3382</v>
      </c>
      <c r="K534" t="s">
        <v>3381</v>
      </c>
      <c r="L534">
        <v>0</v>
      </c>
      <c r="M534">
        <v>0</v>
      </c>
      <c r="N534">
        <v>1</v>
      </c>
      <c r="O534">
        <v>1</v>
      </c>
      <c r="P534">
        <v>0</v>
      </c>
      <c r="Q534">
        <v>0</v>
      </c>
      <c r="R534" s="8"/>
      <c r="S534" s="8"/>
      <c r="T534" s="8">
        <v>467350</v>
      </c>
      <c r="U534" s="8">
        <v>485802</v>
      </c>
      <c r="V534" s="8"/>
      <c r="W534" s="8"/>
      <c r="X534" s="8"/>
      <c r="Y534" s="8"/>
      <c r="Z534" s="8">
        <v>467350</v>
      </c>
      <c r="AA534" s="8">
        <v>485802</v>
      </c>
      <c r="AB534" s="8"/>
      <c r="AC534" s="8"/>
      <c r="AD534"/>
      <c r="AE534"/>
      <c r="AF534">
        <v>100</v>
      </c>
      <c r="AG534">
        <v>100</v>
      </c>
      <c r="AH534"/>
      <c r="AI534"/>
      <c r="AJ534" s="8"/>
      <c r="AK534" s="8"/>
      <c r="AL534" s="8">
        <v>467350</v>
      </c>
      <c r="AM534" s="8">
        <v>485802</v>
      </c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>
        <v>440802</v>
      </c>
      <c r="BI534" s="8"/>
      <c r="BJ534" s="8">
        <v>440802</v>
      </c>
      <c r="BK534" s="8"/>
      <c r="BL534">
        <v>100</v>
      </c>
      <c r="BM534"/>
      <c r="BN534" s="10">
        <v>0</v>
      </c>
      <c r="BO534" s="10"/>
      <c r="BP534" s="10"/>
      <c r="BQ534" s="10"/>
      <c r="BR534" s="10"/>
      <c r="BS534" s="10"/>
      <c r="BT534" s="10"/>
      <c r="BU534" s="10"/>
      <c r="BV534" s="1" t="str">
        <f>Запрос1[[#This Row],[Менеджер]]</f>
        <v>Жуманов Ерик</v>
      </c>
      <c r="BW534" s="1" t="str">
        <f>Запрос1[[#This Row],[Дирекция]]</f>
        <v>Восточная дирекция</v>
      </c>
      <c r="BX534" s="1" t="str">
        <f t="shared" si="8"/>
        <v>КХ "Бородихин"</v>
      </c>
      <c r="BY534" s="1" t="str">
        <f t="shared" si="8"/>
        <v>190264012850</v>
      </c>
      <c r="CA534" t="str">
        <f>Запрос1[[#This Row],[родитель]]</f>
        <v>КХ "Бородихин"</v>
      </c>
      <c r="CB534" t="str">
        <f>Запрос1[[#This Row],[БИНРодителя]]</f>
        <v>190264012850</v>
      </c>
    </row>
    <row r="535" spans="1:80" x14ac:dyDescent="0.3">
      <c r="A535" t="s">
        <v>11040</v>
      </c>
      <c r="B535" t="s">
        <v>2281</v>
      </c>
      <c r="C535" t="s">
        <v>1463</v>
      </c>
      <c r="D535" t="s">
        <v>1464</v>
      </c>
      <c r="E535" t="s">
        <v>1465</v>
      </c>
      <c r="F535" t="s">
        <v>1466</v>
      </c>
      <c r="G535" t="s">
        <v>1467</v>
      </c>
      <c r="H535" t="s">
        <v>3383</v>
      </c>
      <c r="I535" t="s">
        <v>3384</v>
      </c>
      <c r="J535" t="s">
        <v>3384</v>
      </c>
      <c r="K535" t="s">
        <v>3383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 s="8"/>
      <c r="S535" s="8">
        <v>399900</v>
      </c>
      <c r="T535" s="8"/>
      <c r="U535" s="8"/>
      <c r="V535" s="8"/>
      <c r="W535" s="8"/>
      <c r="X535" s="8"/>
      <c r="Y535" s="8">
        <v>399900</v>
      </c>
      <c r="Z535" s="8"/>
      <c r="AA535" s="8"/>
      <c r="AB535" s="8"/>
      <c r="AC535" s="8"/>
      <c r="AD535"/>
      <c r="AE535">
        <v>100</v>
      </c>
      <c r="AF535"/>
      <c r="AG535"/>
      <c r="AH535"/>
      <c r="AI535"/>
      <c r="AJ535" s="8"/>
      <c r="AK535" s="8">
        <v>399900</v>
      </c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/>
      <c r="BM535"/>
      <c r="BN535" s="10">
        <v>0</v>
      </c>
      <c r="BO535" s="10"/>
      <c r="BP535" s="10"/>
      <c r="BQ535" s="10"/>
      <c r="BR535" s="10"/>
      <c r="BS535" s="10"/>
      <c r="BT535" s="10"/>
      <c r="BU535" s="10"/>
      <c r="BV535" s="1" t="str">
        <f>Запрос1[[#This Row],[Менеджер]]</f>
        <v>Жуманов Ерик</v>
      </c>
      <c r="BW535" s="1" t="str">
        <f>Запрос1[[#This Row],[Дирекция]]</f>
        <v>Восточная дирекция</v>
      </c>
      <c r="BX535" s="1" t="str">
        <f t="shared" si="8"/>
        <v>КХ "Иванова"</v>
      </c>
      <c r="BY535" s="1" t="str">
        <f t="shared" si="8"/>
        <v>731008300434</v>
      </c>
      <c r="CA535" t="str">
        <f>Запрос1[[#This Row],[родитель]]</f>
        <v>КХ "Иванова"</v>
      </c>
      <c r="CB535" t="str">
        <f>Запрос1[[#This Row],[БИНРодителя]]</f>
        <v>731008300434</v>
      </c>
    </row>
    <row r="536" spans="1:80" x14ac:dyDescent="0.3">
      <c r="A536" t="s">
        <v>11040</v>
      </c>
      <c r="B536" t="s">
        <v>2281</v>
      </c>
      <c r="C536" t="s">
        <v>1463</v>
      </c>
      <c r="D536" t="s">
        <v>1464</v>
      </c>
      <c r="E536" t="s">
        <v>1465</v>
      </c>
      <c r="F536" t="s">
        <v>1466</v>
      </c>
      <c r="G536" t="s">
        <v>1467</v>
      </c>
      <c r="H536" t="s">
        <v>3385</v>
      </c>
      <c r="I536" t="s">
        <v>3386</v>
      </c>
      <c r="J536" t="s">
        <v>3386</v>
      </c>
      <c r="K536" t="s">
        <v>3385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 s="8"/>
      <c r="S536" s="8">
        <v>1743750</v>
      </c>
      <c r="T536" s="8"/>
      <c r="U536" s="8"/>
      <c r="V536" s="8"/>
      <c r="W536" s="8"/>
      <c r="X536" s="8"/>
      <c r="Y536" s="8">
        <v>871875</v>
      </c>
      <c r="Z536" s="8"/>
      <c r="AA536" s="8"/>
      <c r="AB536" s="8"/>
      <c r="AC536" s="8"/>
      <c r="AD536"/>
      <c r="AE536">
        <v>50</v>
      </c>
      <c r="AF536"/>
      <c r="AG536"/>
      <c r="AH536"/>
      <c r="AI536"/>
      <c r="AJ536" s="8"/>
      <c r="AK536" s="8">
        <v>1743750</v>
      </c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/>
      <c r="BM536"/>
      <c r="BN536" s="10">
        <v>0</v>
      </c>
      <c r="BO536" s="10"/>
      <c r="BP536" s="10"/>
      <c r="BQ536" s="10"/>
      <c r="BR536" s="10"/>
      <c r="BS536" s="10"/>
      <c r="BT536" s="10"/>
      <c r="BU536" s="10"/>
      <c r="BV536" s="1" t="str">
        <f>Запрос1[[#This Row],[Менеджер]]</f>
        <v>Жуманов Ерик</v>
      </c>
      <c r="BW536" s="1" t="str">
        <f>Запрос1[[#This Row],[Дирекция]]</f>
        <v>Восточная дирекция</v>
      </c>
      <c r="BX536" s="1" t="str">
        <f t="shared" si="8"/>
        <v>КХ "Ксения"</v>
      </c>
      <c r="BY536" s="1" t="str">
        <f t="shared" si="8"/>
        <v>751125401835</v>
      </c>
      <c r="CA536" t="str">
        <f>Запрос1[[#This Row],[родитель]]</f>
        <v>КХ "Ксения"</v>
      </c>
      <c r="CB536" t="str">
        <f>Запрос1[[#This Row],[БИНРодителя]]</f>
        <v>751125401835</v>
      </c>
    </row>
    <row r="537" spans="1:80" x14ac:dyDescent="0.3">
      <c r="A537" t="s">
        <v>11040</v>
      </c>
      <c r="B537" t="s">
        <v>2281</v>
      </c>
      <c r="C537" t="s">
        <v>1463</v>
      </c>
      <c r="D537" t="s">
        <v>1464</v>
      </c>
      <c r="E537" t="s">
        <v>1465</v>
      </c>
      <c r="F537" t="s">
        <v>1466</v>
      </c>
      <c r="G537" t="s">
        <v>1467</v>
      </c>
      <c r="H537" t="s">
        <v>3528</v>
      </c>
      <c r="I537" t="s">
        <v>3529</v>
      </c>
      <c r="J537" t="s">
        <v>3529</v>
      </c>
      <c r="K537" t="s">
        <v>3528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 s="8"/>
      <c r="S537" s="8">
        <v>2486530</v>
      </c>
      <c r="T537" s="8">
        <v>3435555</v>
      </c>
      <c r="U537" s="8"/>
      <c r="V537" s="8"/>
      <c r="W537" s="8"/>
      <c r="X537" s="8"/>
      <c r="Y537" s="8">
        <v>1248320</v>
      </c>
      <c r="Z537" s="8">
        <v>1098824</v>
      </c>
      <c r="AA537" s="8"/>
      <c r="AB537" s="8"/>
      <c r="AC537" s="8"/>
      <c r="AD537"/>
      <c r="AE537">
        <v>50.2</v>
      </c>
      <c r="AF537">
        <v>31.98</v>
      </c>
      <c r="AG537"/>
      <c r="AH537"/>
      <c r="AI537"/>
      <c r="AJ537" s="8"/>
      <c r="AK537" s="8">
        <v>2486530</v>
      </c>
      <c r="AL537" s="8">
        <v>3435555</v>
      </c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/>
      <c r="BM537"/>
      <c r="BN537" s="10">
        <v>0</v>
      </c>
      <c r="BO537" s="10"/>
      <c r="BP537" s="10"/>
      <c r="BQ537" s="10"/>
      <c r="BR537" s="10"/>
      <c r="BS537" s="10"/>
      <c r="BT537" s="10"/>
      <c r="BU537" s="10"/>
      <c r="BV537" s="1" t="str">
        <f>Запрос1[[#This Row],[Менеджер]]</f>
        <v>Жуманов Ерик</v>
      </c>
      <c r="BW537" s="1" t="str">
        <f>Запрос1[[#This Row],[Дирекция]]</f>
        <v>Восточная дирекция</v>
      </c>
      <c r="BX537" s="1" t="str">
        <f t="shared" si="8"/>
        <v>КХ "Леоненко"</v>
      </c>
      <c r="BY537" s="1" t="str">
        <f t="shared" si="8"/>
        <v>680319300669</v>
      </c>
      <c r="CA537" t="str">
        <f>Запрос1[[#This Row],[родитель]]</f>
        <v>КХ "Леоненко"</v>
      </c>
      <c r="CB537" t="str">
        <f>Запрос1[[#This Row],[БИНРодителя]]</f>
        <v>680319300669</v>
      </c>
    </row>
    <row r="538" spans="1:80" x14ac:dyDescent="0.3">
      <c r="A538" t="s">
        <v>11040</v>
      </c>
      <c r="B538" t="s">
        <v>2281</v>
      </c>
      <c r="C538" t="s">
        <v>1463</v>
      </c>
      <c r="D538" t="s">
        <v>1464</v>
      </c>
      <c r="E538" t="s">
        <v>1465</v>
      </c>
      <c r="F538" t="s">
        <v>1466</v>
      </c>
      <c r="G538" t="s">
        <v>1467</v>
      </c>
      <c r="H538" t="s">
        <v>7082</v>
      </c>
      <c r="I538" t="s">
        <v>7083</v>
      </c>
      <c r="J538" t="s">
        <v>7083</v>
      </c>
      <c r="K538" t="s">
        <v>7082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 s="8"/>
      <c r="S538" s="8">
        <v>458700</v>
      </c>
      <c r="T538" s="8">
        <v>360300</v>
      </c>
      <c r="U538" s="8"/>
      <c r="V538" s="8"/>
      <c r="W538" s="8"/>
      <c r="X538" s="8"/>
      <c r="Y538" s="8">
        <v>458700</v>
      </c>
      <c r="Z538" s="8">
        <v>360300</v>
      </c>
      <c r="AA538" s="8"/>
      <c r="AB538" s="8"/>
      <c r="AC538" s="8"/>
      <c r="AD538"/>
      <c r="AE538">
        <v>100</v>
      </c>
      <c r="AF538">
        <v>100</v>
      </c>
      <c r="AG538"/>
      <c r="AH538"/>
      <c r="AI538"/>
      <c r="AJ538" s="8"/>
      <c r="AK538" s="8">
        <v>458700</v>
      </c>
      <c r="AL538" s="8">
        <v>360300</v>
      </c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/>
      <c r="BM538"/>
      <c r="BN538" s="10">
        <v>0</v>
      </c>
      <c r="BO538" s="10"/>
      <c r="BP538" s="10"/>
      <c r="BQ538" s="10"/>
      <c r="BR538" s="10"/>
      <c r="BS538" s="10"/>
      <c r="BT538" s="10"/>
      <c r="BU538" s="10"/>
      <c r="BV538" s="1" t="str">
        <f>Запрос1[[#This Row],[Менеджер]]</f>
        <v>Жуманов Ерик</v>
      </c>
      <c r="BW538" s="1" t="str">
        <f>Запрос1[[#This Row],[Дирекция]]</f>
        <v>Восточная дирекция</v>
      </c>
      <c r="BX538" s="1" t="str">
        <f t="shared" si="8"/>
        <v>КХ "Мельник"</v>
      </c>
      <c r="BY538" s="1" t="str">
        <f t="shared" si="8"/>
        <v>700616450454</v>
      </c>
      <c r="CA538" t="str">
        <f>Запрос1[[#This Row],[родитель]]</f>
        <v>КХ "Мельник"</v>
      </c>
      <c r="CB538" t="str">
        <f>Запрос1[[#This Row],[БИНРодителя]]</f>
        <v>700616450454</v>
      </c>
    </row>
    <row r="539" spans="1:80" x14ac:dyDescent="0.3">
      <c r="A539" t="s">
        <v>11040</v>
      </c>
      <c r="B539" t="s">
        <v>2281</v>
      </c>
      <c r="C539" t="s">
        <v>1463</v>
      </c>
      <c r="D539" t="s">
        <v>1464</v>
      </c>
      <c r="E539" t="s">
        <v>1465</v>
      </c>
      <c r="F539" t="s">
        <v>1466</v>
      </c>
      <c r="G539" t="s">
        <v>1467</v>
      </c>
      <c r="H539" t="s">
        <v>3387</v>
      </c>
      <c r="I539" t="s">
        <v>3388</v>
      </c>
      <c r="J539" t="s">
        <v>3388</v>
      </c>
      <c r="K539" t="s">
        <v>3387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 s="8"/>
      <c r="S539" s="8">
        <v>521000</v>
      </c>
      <c r="T539" s="8"/>
      <c r="U539" s="8"/>
      <c r="V539" s="8"/>
      <c r="W539" s="8"/>
      <c r="X539" s="8"/>
      <c r="Y539" s="8">
        <v>260500</v>
      </c>
      <c r="Z539" s="8"/>
      <c r="AA539" s="8"/>
      <c r="AB539" s="8"/>
      <c r="AC539" s="8"/>
      <c r="AD539"/>
      <c r="AE539">
        <v>50</v>
      </c>
      <c r="AF539"/>
      <c r="AG539"/>
      <c r="AH539"/>
      <c r="AI539"/>
      <c r="AJ539" s="8"/>
      <c r="AK539" s="8">
        <v>521000</v>
      </c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/>
      <c r="BM539"/>
      <c r="BN539" s="10">
        <v>0</v>
      </c>
      <c r="BO539" s="10"/>
      <c r="BP539" s="10"/>
      <c r="BQ539" s="10"/>
      <c r="BR539" s="10"/>
      <c r="BS539" s="10"/>
      <c r="BT539" s="10"/>
      <c r="BU539" s="10"/>
      <c r="BV539" s="1" t="str">
        <f>Запрос1[[#This Row],[Менеджер]]</f>
        <v>Жуманов Ерик</v>
      </c>
      <c r="BW539" s="1" t="str">
        <f>Запрос1[[#This Row],[Дирекция]]</f>
        <v>Восточная дирекция</v>
      </c>
      <c r="BX539" s="1" t="str">
        <f t="shared" si="8"/>
        <v>КХ "Слава" Макенов Марат</v>
      </c>
      <c r="BY539" s="1" t="str">
        <f t="shared" si="8"/>
        <v>600301302038</v>
      </c>
      <c r="CA539" t="str">
        <f>Запрос1[[#This Row],[родитель]]</f>
        <v>КХ "Слава" Макенов Марат</v>
      </c>
      <c r="CB539" t="str">
        <f>Запрос1[[#This Row],[БИНРодителя]]</f>
        <v>600301302038</v>
      </c>
    </row>
    <row r="540" spans="1:80" x14ac:dyDescent="0.3">
      <c r="A540" t="s">
        <v>11040</v>
      </c>
      <c r="B540" t="s">
        <v>2281</v>
      </c>
      <c r="C540" t="s">
        <v>1463</v>
      </c>
      <c r="D540" t="s">
        <v>1464</v>
      </c>
      <c r="E540" t="s">
        <v>1465</v>
      </c>
      <c r="F540" t="s">
        <v>1466</v>
      </c>
      <c r="G540" t="s">
        <v>1467</v>
      </c>
      <c r="H540" t="s">
        <v>2366</v>
      </c>
      <c r="I540" t="s">
        <v>2367</v>
      </c>
      <c r="J540" t="s">
        <v>2367</v>
      </c>
      <c r="K540" t="s">
        <v>2366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0</v>
      </c>
      <c r="R540" s="8"/>
      <c r="S540" s="8">
        <v>1272475</v>
      </c>
      <c r="T540" s="8">
        <v>1503840</v>
      </c>
      <c r="U540" s="8">
        <v>912100</v>
      </c>
      <c r="V540" s="8"/>
      <c r="W540" s="8"/>
      <c r="X540" s="8"/>
      <c r="Y540" s="8">
        <v>291067.5</v>
      </c>
      <c r="Z540" s="8">
        <v>966772</v>
      </c>
      <c r="AA540" s="8">
        <v>273630</v>
      </c>
      <c r="AB540" s="8"/>
      <c r="AC540" s="8"/>
      <c r="AD540"/>
      <c r="AE540">
        <v>22.87</v>
      </c>
      <c r="AF540">
        <v>64.290000000000006</v>
      </c>
      <c r="AG540">
        <v>30</v>
      </c>
      <c r="AH540"/>
      <c r="AI540"/>
      <c r="AJ540" s="8"/>
      <c r="AK540" s="8">
        <v>1272475</v>
      </c>
      <c r="AL540" s="8">
        <v>1503840</v>
      </c>
      <c r="AM540" s="8">
        <v>912100</v>
      </c>
      <c r="AN540" s="8"/>
      <c r="AO540" s="8"/>
      <c r="AP540" s="8"/>
      <c r="AQ540" s="8"/>
      <c r="AR540" s="8">
        <v>51500</v>
      </c>
      <c r="AS540" s="8"/>
      <c r="AT540" s="8"/>
      <c r="AU540" s="8"/>
      <c r="AV540" s="8"/>
      <c r="AW540" s="8"/>
      <c r="AX540" s="8">
        <v>51500</v>
      </c>
      <c r="AY540" s="8"/>
      <c r="AZ540" s="8"/>
      <c r="BA540" s="8"/>
      <c r="BB540" s="8"/>
      <c r="BC540" s="8"/>
      <c r="BD540" s="8">
        <v>51500</v>
      </c>
      <c r="BE540" s="8"/>
      <c r="BF540" s="8"/>
      <c r="BG540" s="8"/>
      <c r="BH540" s="8">
        <v>1393850</v>
      </c>
      <c r="BI540" s="8"/>
      <c r="BJ540" s="8">
        <v>636350</v>
      </c>
      <c r="BK540" s="8"/>
      <c r="BL540">
        <v>45.6541</v>
      </c>
      <c r="BM540"/>
      <c r="BN540" s="10">
        <v>0</v>
      </c>
      <c r="BO540" s="10"/>
      <c r="BP540" s="10"/>
      <c r="BQ540" s="10"/>
      <c r="BR540" s="10"/>
      <c r="BS540" s="10"/>
      <c r="BT540" s="10"/>
      <c r="BU540" s="10"/>
      <c r="BV540" s="1" t="str">
        <f>Запрос1[[#This Row],[Менеджер]]</f>
        <v>Жуманов Ерик</v>
      </c>
      <c r="BW540" s="1" t="str">
        <f>Запрос1[[#This Row],[Дирекция]]</f>
        <v>Восточная дирекция</v>
      </c>
      <c r="BX540" s="1" t="str">
        <f t="shared" si="8"/>
        <v>КХ "Табыс"</v>
      </c>
      <c r="BY540" s="1" t="str">
        <f t="shared" si="8"/>
        <v>740224300468</v>
      </c>
      <c r="CA540" t="str">
        <f>Запрос1[[#This Row],[родитель]]</f>
        <v>КХ "Табыс"</v>
      </c>
      <c r="CB540" t="str">
        <f>Запрос1[[#This Row],[БИНРодителя]]</f>
        <v>740224300468</v>
      </c>
    </row>
    <row r="541" spans="1:80" x14ac:dyDescent="0.3">
      <c r="A541" t="s">
        <v>11040</v>
      </c>
      <c r="B541" t="s">
        <v>500</v>
      </c>
      <c r="C541" t="s">
        <v>521</v>
      </c>
      <c r="D541" t="s">
        <v>501</v>
      </c>
      <c r="E541" t="s">
        <v>502</v>
      </c>
      <c r="F541" t="s">
        <v>754</v>
      </c>
      <c r="G541" t="s">
        <v>758</v>
      </c>
      <c r="H541" t="s">
        <v>759</v>
      </c>
      <c r="I541" t="s">
        <v>760</v>
      </c>
      <c r="J541" t="s">
        <v>760</v>
      </c>
      <c r="K541" t="s">
        <v>759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 s="8"/>
      <c r="S541" s="8"/>
      <c r="T541" s="8"/>
      <c r="U541" s="8"/>
      <c r="V541" s="8">
        <v>2769200</v>
      </c>
      <c r="W541" s="8">
        <v>7216360</v>
      </c>
      <c r="X541" s="8"/>
      <c r="Y541" s="8"/>
      <c r="Z541" s="8"/>
      <c r="AA541" s="8"/>
      <c r="AB541" s="8">
        <v>616600</v>
      </c>
      <c r="AC541" s="8">
        <v>2164908</v>
      </c>
      <c r="AD541"/>
      <c r="AE541"/>
      <c r="AF541"/>
      <c r="AG541"/>
      <c r="AH541">
        <v>22.27</v>
      </c>
      <c r="AI541">
        <v>30</v>
      </c>
      <c r="AJ541" s="8"/>
      <c r="AK541" s="8"/>
      <c r="AL541" s="8"/>
      <c r="AM541" s="8"/>
      <c r="AN541" s="8">
        <v>2769200</v>
      </c>
      <c r="AO541" s="8">
        <v>7216360</v>
      </c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>
        <v>18732960</v>
      </c>
      <c r="BJ541" s="8"/>
      <c r="BK541" s="8">
        <v>1255200</v>
      </c>
      <c r="BL541"/>
      <c r="BM541">
        <v>6.7004000000000001</v>
      </c>
      <c r="BN541" s="10">
        <v>1</v>
      </c>
      <c r="BO541" s="10">
        <v>12420000</v>
      </c>
      <c r="BP541" s="10">
        <v>12420000</v>
      </c>
      <c r="BQ541" s="10">
        <v>100</v>
      </c>
      <c r="BR541" s="10"/>
      <c r="BS541" s="10"/>
      <c r="BT541" s="10"/>
      <c r="BU541" s="10"/>
      <c r="BV541" s="1" t="str">
        <f>Запрос1[[#This Row],[Менеджер]]</f>
        <v>Бориленко Александр Александрович</v>
      </c>
      <c r="BW541" s="1" t="str">
        <f>Запрос1[[#This Row],[Дирекция]]</f>
        <v>Восточная дирекция</v>
      </c>
      <c r="BX541" s="1" t="str">
        <f t="shared" si="8"/>
        <v>КХ "Антропов Б.И."</v>
      </c>
      <c r="BY541" s="1" t="str">
        <f t="shared" si="8"/>
        <v>960664012103</v>
      </c>
      <c r="CA541" t="str">
        <f>Запрос1[[#This Row],[родитель]]</f>
        <v>КХ "Антропов Б.И."</v>
      </c>
      <c r="CB541" t="str">
        <f>Запрос1[[#This Row],[БИНРодителя]]</f>
        <v>960664012103</v>
      </c>
    </row>
    <row r="542" spans="1:80" x14ac:dyDescent="0.3">
      <c r="A542" t="s">
        <v>11040</v>
      </c>
      <c r="B542" t="s">
        <v>500</v>
      </c>
      <c r="C542" t="s">
        <v>521</v>
      </c>
      <c r="D542" t="s">
        <v>501</v>
      </c>
      <c r="E542" t="s">
        <v>502</v>
      </c>
      <c r="F542" t="s">
        <v>1385</v>
      </c>
      <c r="G542" t="s">
        <v>1386</v>
      </c>
      <c r="H542" t="s">
        <v>1387</v>
      </c>
      <c r="I542" t="s">
        <v>1388</v>
      </c>
      <c r="J542" t="s">
        <v>1388</v>
      </c>
      <c r="K542" t="s">
        <v>1387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s="8"/>
      <c r="S542" s="8"/>
      <c r="T542" s="8"/>
      <c r="U542" s="8"/>
      <c r="V542" s="8"/>
      <c r="W542" s="8">
        <v>24996600</v>
      </c>
      <c r="X542" s="8"/>
      <c r="Y542" s="8"/>
      <c r="Z542" s="8"/>
      <c r="AA542" s="8"/>
      <c r="AB542" s="8"/>
      <c r="AC542" s="8">
        <v>24996600</v>
      </c>
      <c r="AD542"/>
      <c r="AE542"/>
      <c r="AF542"/>
      <c r="AG542"/>
      <c r="AH542"/>
      <c r="AI542">
        <v>100</v>
      </c>
      <c r="AJ542" s="8"/>
      <c r="AK542" s="8"/>
      <c r="AL542" s="8"/>
      <c r="AM542" s="8"/>
      <c r="AN542" s="8"/>
      <c r="AO542" s="8">
        <v>24996600</v>
      </c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/>
      <c r="BM542"/>
      <c r="BN542" s="10">
        <v>0</v>
      </c>
      <c r="BO542" s="10"/>
      <c r="BP542" s="10"/>
      <c r="BQ542" s="10"/>
      <c r="BR542" s="10"/>
      <c r="BS542" s="10"/>
      <c r="BT542" s="10"/>
      <c r="BU542" s="10"/>
      <c r="BV542" s="1" t="str">
        <f>Запрос1[[#This Row],[Менеджер]]</f>
        <v>Бориленко Александр Александрович</v>
      </c>
      <c r="BW542" s="1" t="str">
        <f>Запрос1[[#This Row],[Дирекция]]</f>
        <v>Восточная дирекция</v>
      </c>
      <c r="BX542" s="1" t="str">
        <f t="shared" si="8"/>
        <v xml:space="preserve">КХ «Шемонаихинское» </v>
      </c>
      <c r="BY542" s="1" t="str">
        <f t="shared" si="8"/>
        <v>510814301139</v>
      </c>
      <c r="CA542" t="str">
        <f>Запрос1[[#This Row],[родитель]]</f>
        <v xml:space="preserve">КХ «Шемонаихинское» </v>
      </c>
      <c r="CB542" t="str">
        <f>Запрос1[[#This Row],[БИНРодителя]]</f>
        <v>510814301139</v>
      </c>
    </row>
    <row r="543" spans="1:80" x14ac:dyDescent="0.3">
      <c r="A543" t="s">
        <v>11040</v>
      </c>
      <c r="B543" t="s">
        <v>765</v>
      </c>
      <c r="C543"/>
      <c r="D543"/>
      <c r="E543"/>
      <c r="F543"/>
      <c r="G543"/>
      <c r="H543" t="s">
        <v>11152</v>
      </c>
      <c r="I543" t="s">
        <v>11153</v>
      </c>
      <c r="J543" t="s">
        <v>11153</v>
      </c>
      <c r="K543" t="s">
        <v>11152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 s="8"/>
      <c r="S543" s="8"/>
      <c r="T543" s="8"/>
      <c r="U543" s="8"/>
      <c r="V543" s="8"/>
      <c r="W543" s="8">
        <v>96000</v>
      </c>
      <c r="X543" s="8"/>
      <c r="Y543" s="8"/>
      <c r="Z543" s="8"/>
      <c r="AA543" s="8"/>
      <c r="AB543" s="8"/>
      <c r="AC543" s="8">
        <v>96000</v>
      </c>
      <c r="AD543"/>
      <c r="AE543"/>
      <c r="AF543"/>
      <c r="AG543"/>
      <c r="AH543"/>
      <c r="AI543">
        <v>100</v>
      </c>
      <c r="AJ543" s="8"/>
      <c r="AK543" s="8"/>
      <c r="AL543" s="8"/>
      <c r="AM543" s="8"/>
      <c r="AN543" s="8"/>
      <c r="AO543" s="8">
        <v>96000</v>
      </c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/>
      <c r="BM543"/>
      <c r="BN543" s="10">
        <v>0</v>
      </c>
      <c r="BO543" s="10"/>
      <c r="BP543" s="10"/>
      <c r="BQ543" s="10"/>
      <c r="BR543" s="10"/>
      <c r="BS543" s="10"/>
      <c r="BT543" s="10"/>
      <c r="BU543" s="10"/>
      <c r="BV543" s="1" t="str">
        <f>Запрос1[[#This Row],[Менеджер]]</f>
        <v>Дробышев Дмитрий</v>
      </c>
      <c r="BW543" s="1" t="str">
        <f>Запрос1[[#This Row],[Дирекция]]</f>
        <v>Восточная дирекция</v>
      </c>
      <c r="BX543" s="1" t="str">
        <f t="shared" si="8"/>
        <v>ТОО НҰР-АГРО1</v>
      </c>
      <c r="BY543" s="1" t="str">
        <f t="shared" si="8"/>
        <v>151240015235</v>
      </c>
      <c r="CA543" t="str">
        <f>Запрос1[[#This Row],[родитель]]</f>
        <v>ТОО НҰР-АГРО1</v>
      </c>
      <c r="CB543" t="str">
        <f>Запрос1[[#This Row],[БИНРодителя]]</f>
        <v>151240015235</v>
      </c>
    </row>
    <row r="544" spans="1:80" x14ac:dyDescent="0.3">
      <c r="A544" t="s">
        <v>11040</v>
      </c>
      <c r="B544" t="s">
        <v>765</v>
      </c>
      <c r="C544"/>
      <c r="D544" t="s">
        <v>501</v>
      </c>
      <c r="E544" t="s">
        <v>523</v>
      </c>
      <c r="F544" t="s">
        <v>524</v>
      </c>
      <c r="G544" t="s">
        <v>525</v>
      </c>
      <c r="H544" t="s">
        <v>768</v>
      </c>
      <c r="I544" t="s">
        <v>769</v>
      </c>
      <c r="J544" t="s">
        <v>1391</v>
      </c>
      <c r="K544" t="s">
        <v>1392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 s="8"/>
      <c r="S544" s="8"/>
      <c r="T544" s="8"/>
      <c r="U544" s="8">
        <v>8250400</v>
      </c>
      <c r="V544" s="8"/>
      <c r="W544" s="8"/>
      <c r="X544" s="8"/>
      <c r="Y544" s="8"/>
      <c r="Z544" s="8"/>
      <c r="AA544" s="8">
        <v>4125200</v>
      </c>
      <c r="AB544" s="8"/>
      <c r="AC544" s="8"/>
      <c r="AD544"/>
      <c r="AE544"/>
      <c r="AF544"/>
      <c r="AG544">
        <v>50</v>
      </c>
      <c r="AH544"/>
      <c r="AI544"/>
      <c r="AJ544" s="8"/>
      <c r="AK544" s="8"/>
      <c r="AL544" s="8"/>
      <c r="AM544" s="8">
        <v>8250400</v>
      </c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>
        <v>73886600</v>
      </c>
      <c r="BI544" s="8"/>
      <c r="BJ544" s="8">
        <v>50019100</v>
      </c>
      <c r="BK544" s="8"/>
      <c r="BL544">
        <v>67.697100000000006</v>
      </c>
      <c r="BM544"/>
      <c r="BN544" s="10">
        <v>0</v>
      </c>
      <c r="BO544" s="10"/>
      <c r="BP544" s="10"/>
      <c r="BQ544" s="10"/>
      <c r="BR544" s="10"/>
      <c r="BS544" s="10"/>
      <c r="BT544" s="10"/>
      <c r="BU544" s="10"/>
      <c r="BV544" s="1" t="str">
        <f>Запрос1[[#This Row],[Менеджер]]</f>
        <v>Дробышев Дмитрий</v>
      </c>
      <c r="BW544" s="1" t="str">
        <f>Запрос1[[#This Row],[Дирекция]]</f>
        <v>Восточная дирекция</v>
      </c>
      <c r="BX544" s="1" t="str">
        <f t="shared" si="8"/>
        <v>ПТ К/Х «Роща</v>
      </c>
      <c r="BY544" s="1" t="str">
        <f t="shared" si="8"/>
        <v>050664025105</v>
      </c>
      <c r="CA544" t="str">
        <f>Запрос1[[#This Row],[родитель]]</f>
        <v>ПТ К/Х «Роща</v>
      </c>
      <c r="CB544" t="str">
        <f>Запрос1[[#This Row],[БИНРодителя]]</f>
        <v>050664025105</v>
      </c>
    </row>
    <row r="545" spans="1:80" x14ac:dyDescent="0.3">
      <c r="A545" t="s">
        <v>11040</v>
      </c>
      <c r="B545" t="s">
        <v>765</v>
      </c>
      <c r="C545"/>
      <c r="D545" t="s">
        <v>501</v>
      </c>
      <c r="E545" t="s">
        <v>519</v>
      </c>
      <c r="F545" t="s">
        <v>530</v>
      </c>
      <c r="G545" t="s">
        <v>531</v>
      </c>
      <c r="H545" t="s">
        <v>732</v>
      </c>
      <c r="I545" t="s">
        <v>731</v>
      </c>
      <c r="J545" t="s">
        <v>534</v>
      </c>
      <c r="K545" t="s">
        <v>535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 s="8"/>
      <c r="S545" s="8"/>
      <c r="T545" s="8"/>
      <c r="U545" s="8">
        <v>3068391.2</v>
      </c>
      <c r="V545" s="8"/>
      <c r="W545" s="8"/>
      <c r="X545" s="8"/>
      <c r="Y545" s="8"/>
      <c r="Z545" s="8"/>
      <c r="AA545" s="8">
        <v>1534195.6</v>
      </c>
      <c r="AB545" s="8"/>
      <c r="AC545" s="8"/>
      <c r="AD545"/>
      <c r="AE545"/>
      <c r="AF545"/>
      <c r="AG545">
        <v>50</v>
      </c>
      <c r="AH545"/>
      <c r="AI545"/>
      <c r="AJ545" s="8"/>
      <c r="AK545" s="8"/>
      <c r="AL545" s="8"/>
      <c r="AM545" s="8">
        <v>3068391.2</v>
      </c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>
        <v>78081015</v>
      </c>
      <c r="BI545" s="8"/>
      <c r="BJ545" s="8">
        <v>5850310</v>
      </c>
      <c r="BK545" s="8"/>
      <c r="BL545">
        <v>7.4926000000000004</v>
      </c>
      <c r="BM545"/>
      <c r="BN545" s="10">
        <v>0</v>
      </c>
      <c r="BO545" s="10"/>
      <c r="BP545" s="10"/>
      <c r="BQ545" s="10"/>
      <c r="BR545" s="10"/>
      <c r="BS545" s="10"/>
      <c r="BT545" s="10"/>
      <c r="BU545" s="10"/>
      <c r="BV545" s="1" t="str">
        <f>Запрос1[[#This Row],[Менеджер]]</f>
        <v>Дробышев Дмитрий</v>
      </c>
      <c r="BW545" s="1" t="str">
        <f>Запрос1[[#This Row],[Дирекция]]</f>
        <v>Восточная дирекция</v>
      </c>
      <c r="BX545" s="1" t="str">
        <f t="shared" si="8"/>
        <v>ТОО "ПГС-Недра"</v>
      </c>
      <c r="BY545" s="1" t="str">
        <f t="shared" si="8"/>
        <v>131140027688</v>
      </c>
      <c r="CA545" t="str">
        <f>Запрос1[[#This Row],[родитель]]</f>
        <v>ТОО "ПГС-Недра"</v>
      </c>
      <c r="CB545" t="str">
        <f>Запрос1[[#This Row],[БИНРодителя]]</f>
        <v>131140027688</v>
      </c>
    </row>
    <row r="546" spans="1:80" x14ac:dyDescent="0.3">
      <c r="A546" t="s">
        <v>11040</v>
      </c>
      <c r="B546" t="s">
        <v>765</v>
      </c>
      <c r="C546"/>
      <c r="D546" t="s">
        <v>501</v>
      </c>
      <c r="E546" t="s">
        <v>519</v>
      </c>
      <c r="F546" t="s">
        <v>733</v>
      </c>
      <c r="G546" t="s">
        <v>734</v>
      </c>
      <c r="H546" t="s">
        <v>11235</v>
      </c>
      <c r="I546" t="s">
        <v>11236</v>
      </c>
      <c r="J546" t="s">
        <v>11236</v>
      </c>
      <c r="K546" t="s">
        <v>11235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/>
      <c r="AE546"/>
      <c r="AF546"/>
      <c r="AG546"/>
      <c r="AH546"/>
      <c r="AI546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/>
      <c r="BM546"/>
      <c r="BN546" s="10">
        <v>1</v>
      </c>
      <c r="BO546" s="10">
        <v>12060000</v>
      </c>
      <c r="BP546" s="10">
        <v>12060000</v>
      </c>
      <c r="BQ546" s="10">
        <v>100</v>
      </c>
      <c r="BR546" s="10"/>
      <c r="BS546" s="10"/>
      <c r="BT546" s="10"/>
      <c r="BU546" s="10"/>
      <c r="BV546" s="1" t="str">
        <f>Запрос1[[#This Row],[Менеджер]]</f>
        <v>Дробышев Дмитрий</v>
      </c>
      <c r="BW546" s="1" t="str">
        <f>Запрос1[[#This Row],[Дирекция]]</f>
        <v>Восточная дирекция</v>
      </c>
      <c r="BX546" s="1" t="str">
        <f t="shared" si="8"/>
        <v>ТОО "Тайтолеу И.С."</v>
      </c>
      <c r="BY546" s="1" t="str">
        <f t="shared" si="8"/>
        <v>181240002803</v>
      </c>
      <c r="CA546" t="str">
        <f>Запрос1[[#This Row],[родитель]]</f>
        <v>ТОО "Тайтолеу И.С."</v>
      </c>
      <c r="CB546" t="str">
        <f>Запрос1[[#This Row],[БИНРодителя]]</f>
        <v>181240002803</v>
      </c>
    </row>
    <row r="547" spans="1:80" x14ac:dyDescent="0.3">
      <c r="A547" t="s">
        <v>11040</v>
      </c>
      <c r="B547" t="s">
        <v>765</v>
      </c>
      <c r="C547"/>
      <c r="D547" t="s">
        <v>501</v>
      </c>
      <c r="E547" t="s">
        <v>502</v>
      </c>
      <c r="F547" t="s">
        <v>788</v>
      </c>
      <c r="G547" t="s">
        <v>789</v>
      </c>
      <c r="H547" t="s">
        <v>790</v>
      </c>
      <c r="I547" t="s">
        <v>791</v>
      </c>
      <c r="J547" t="s">
        <v>791</v>
      </c>
      <c r="K547" t="s">
        <v>790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 s="8"/>
      <c r="S547" s="8"/>
      <c r="T547" s="8"/>
      <c r="U547" s="8">
        <v>6101082</v>
      </c>
      <c r="V547" s="8"/>
      <c r="W547" s="8"/>
      <c r="X547" s="8"/>
      <c r="Y547" s="8"/>
      <c r="Z547" s="8"/>
      <c r="AA547" s="8">
        <v>3050541</v>
      </c>
      <c r="AB547" s="8"/>
      <c r="AC547" s="8"/>
      <c r="AD547"/>
      <c r="AE547"/>
      <c r="AF547"/>
      <c r="AG547">
        <v>50</v>
      </c>
      <c r="AH547"/>
      <c r="AI547"/>
      <c r="AJ547" s="8"/>
      <c r="AK547" s="8"/>
      <c r="AL547" s="8"/>
      <c r="AM547" s="8">
        <v>6101082</v>
      </c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>
        <v>2325000</v>
      </c>
      <c r="BI547" s="8"/>
      <c r="BJ547" s="8"/>
      <c r="BK547" s="8"/>
      <c r="BL547">
        <v>0</v>
      </c>
      <c r="BM547"/>
      <c r="BN547" s="10">
        <v>0</v>
      </c>
      <c r="BO547" s="10"/>
      <c r="BP547" s="10"/>
      <c r="BQ547" s="10"/>
      <c r="BR547" s="10"/>
      <c r="BS547" s="10"/>
      <c r="BT547" s="10"/>
      <c r="BU547" s="10"/>
      <c r="BV547" s="1" t="str">
        <f>Запрос1[[#This Row],[Менеджер]]</f>
        <v>Дробышев Дмитрий</v>
      </c>
      <c r="BW547" s="1" t="str">
        <f>Запрос1[[#This Row],[Дирекция]]</f>
        <v>Восточная дирекция</v>
      </c>
      <c r="BX547" s="1" t="str">
        <f t="shared" si="8"/>
        <v>КХ "Бондаренко С.Г".</v>
      </c>
      <c r="BY547" s="1" t="str">
        <f t="shared" si="8"/>
        <v>080764016402</v>
      </c>
      <c r="CA547" t="str">
        <f>Запрос1[[#This Row],[родитель]]</f>
        <v>КХ "Бондаренко С.Г".</v>
      </c>
      <c r="CB547" t="str">
        <f>Запрос1[[#This Row],[БИНРодителя]]</f>
        <v>080764016402</v>
      </c>
    </row>
    <row r="548" spans="1:80" x14ac:dyDescent="0.3">
      <c r="A548" t="s">
        <v>11040</v>
      </c>
      <c r="B548" t="s">
        <v>765</v>
      </c>
      <c r="C548" t="s">
        <v>499</v>
      </c>
      <c r="D548" t="s">
        <v>501</v>
      </c>
      <c r="E548" t="s">
        <v>502</v>
      </c>
      <c r="F548" t="s">
        <v>1375</v>
      </c>
      <c r="G548" t="s">
        <v>1376</v>
      </c>
      <c r="H548" t="s">
        <v>1377</v>
      </c>
      <c r="I548" t="s">
        <v>1378</v>
      </c>
      <c r="J548" t="s">
        <v>1378</v>
      </c>
      <c r="K548" t="s">
        <v>1377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 s="8"/>
      <c r="S548" s="8"/>
      <c r="T548" s="8"/>
      <c r="U548" s="8"/>
      <c r="V548" s="8"/>
      <c r="W548" s="8">
        <v>2759360</v>
      </c>
      <c r="X548" s="8"/>
      <c r="Y548" s="8"/>
      <c r="Z548" s="8"/>
      <c r="AA548" s="8"/>
      <c r="AB548" s="8"/>
      <c r="AC548" s="8">
        <v>2759360</v>
      </c>
      <c r="AD548"/>
      <c r="AE548"/>
      <c r="AF548"/>
      <c r="AG548"/>
      <c r="AH548"/>
      <c r="AI548">
        <v>100</v>
      </c>
      <c r="AJ548" s="8"/>
      <c r="AK548" s="8"/>
      <c r="AL548" s="8"/>
      <c r="AM548" s="8"/>
      <c r="AN548" s="8"/>
      <c r="AO548" s="8">
        <v>2759360</v>
      </c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/>
      <c r="BM548"/>
      <c r="BN548" s="10">
        <v>0</v>
      </c>
      <c r="BO548" s="10"/>
      <c r="BP548" s="10"/>
      <c r="BQ548" s="10"/>
      <c r="BR548" s="10"/>
      <c r="BS548" s="10"/>
      <c r="BT548" s="10"/>
      <c r="BU548" s="10"/>
      <c r="BV548" s="1" t="str">
        <f>Запрос1[[#This Row],[Менеджер]]</f>
        <v>Дробышев Дмитрий</v>
      </c>
      <c r="BW548" s="1" t="str">
        <f>Запрос1[[#This Row],[Дирекция]]</f>
        <v>Восточная дирекция</v>
      </c>
      <c r="BX548" s="1" t="str">
        <f t="shared" si="8"/>
        <v>ТОО "Сметанин"</v>
      </c>
      <c r="BY548" s="1" t="str">
        <f t="shared" si="8"/>
        <v>041240012911</v>
      </c>
      <c r="CA548" t="str">
        <f>Запрос1[[#This Row],[родитель]]</f>
        <v>ТОО "Сметанин"</v>
      </c>
      <c r="CB548" t="str">
        <f>Запрос1[[#This Row],[БИНРодителя]]</f>
        <v>041240012911</v>
      </c>
    </row>
    <row r="549" spans="1:80" x14ac:dyDescent="0.3">
      <c r="A549" t="s">
        <v>11040</v>
      </c>
      <c r="B549" t="s">
        <v>765</v>
      </c>
      <c r="C549" t="s">
        <v>499</v>
      </c>
      <c r="D549" t="s">
        <v>501</v>
      </c>
      <c r="E549" t="s">
        <v>502</v>
      </c>
      <c r="F549" t="s">
        <v>514</v>
      </c>
      <c r="G549" t="s">
        <v>1229</v>
      </c>
      <c r="H549" t="s">
        <v>1381</v>
      </c>
      <c r="I549" t="s">
        <v>1382</v>
      </c>
      <c r="J549" t="s">
        <v>1382</v>
      </c>
      <c r="K549" t="s">
        <v>1381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 s="8"/>
      <c r="S549" s="8"/>
      <c r="T549" s="8"/>
      <c r="U549" s="8"/>
      <c r="V549" s="8"/>
      <c r="W549" s="8">
        <v>48000</v>
      </c>
      <c r="X549" s="8"/>
      <c r="Y549" s="8"/>
      <c r="Z549" s="8"/>
      <c r="AA549" s="8"/>
      <c r="AB549" s="8"/>
      <c r="AC549" s="8">
        <v>48000</v>
      </c>
      <c r="AD549"/>
      <c r="AE549"/>
      <c r="AF549"/>
      <c r="AG549"/>
      <c r="AH549"/>
      <c r="AI549">
        <v>100</v>
      </c>
      <c r="AJ549" s="8"/>
      <c r="AK549" s="8"/>
      <c r="AL549" s="8"/>
      <c r="AM549" s="8"/>
      <c r="AN549" s="8"/>
      <c r="AO549" s="8">
        <v>48000</v>
      </c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/>
      <c r="BM549"/>
      <c r="BN549" s="10">
        <v>0</v>
      </c>
      <c r="BO549" s="10"/>
      <c r="BP549" s="10"/>
      <c r="BQ549" s="10"/>
      <c r="BR549" s="10"/>
      <c r="BS549" s="10"/>
      <c r="BT549" s="10"/>
      <c r="BU549" s="10"/>
      <c r="BV549" s="1" t="str">
        <f>Запрос1[[#This Row],[Менеджер]]</f>
        <v>Дробышев Дмитрий</v>
      </c>
      <c r="BW549" s="1" t="str">
        <f>Запрос1[[#This Row],[Дирекция]]</f>
        <v>Восточная дирекция</v>
      </c>
      <c r="BX549" s="1" t="str">
        <f t="shared" si="8"/>
        <v>КХ Карепанов Ю.С.</v>
      </c>
      <c r="BY549" s="1" t="str">
        <f t="shared" si="8"/>
        <v>471109300963</v>
      </c>
      <c r="CA549" t="str">
        <f>Запрос1[[#This Row],[родитель]]</f>
        <v>КХ Карепанов Ю.С.</v>
      </c>
      <c r="CB549" t="str">
        <f>Запрос1[[#This Row],[БИНРодителя]]</f>
        <v>471109300963</v>
      </c>
    </row>
    <row r="550" spans="1:80" x14ac:dyDescent="0.3">
      <c r="A550" t="s">
        <v>11040</v>
      </c>
      <c r="B550" t="s">
        <v>765</v>
      </c>
      <c r="C550" t="s">
        <v>851</v>
      </c>
      <c r="D550" t="s">
        <v>501</v>
      </c>
      <c r="E550" t="s">
        <v>783</v>
      </c>
      <c r="F550" t="s">
        <v>784</v>
      </c>
      <c r="G550" t="s">
        <v>785</v>
      </c>
      <c r="H550" t="s">
        <v>854</v>
      </c>
      <c r="I550" t="s">
        <v>855</v>
      </c>
      <c r="J550" t="s">
        <v>855</v>
      </c>
      <c r="K550" t="s">
        <v>854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 s="8"/>
      <c r="S550" s="8"/>
      <c r="T550" s="8"/>
      <c r="U550" s="8"/>
      <c r="V550" s="8">
        <v>13132000</v>
      </c>
      <c r="W550" s="8">
        <v>7934400</v>
      </c>
      <c r="X550" s="8"/>
      <c r="Y550" s="8"/>
      <c r="Z550" s="8"/>
      <c r="AA550" s="8"/>
      <c r="AB550" s="8">
        <v>1346500</v>
      </c>
      <c r="AC550" s="8">
        <v>7934400</v>
      </c>
      <c r="AD550"/>
      <c r="AE550"/>
      <c r="AF550"/>
      <c r="AG550"/>
      <c r="AH550">
        <v>10.25</v>
      </c>
      <c r="AI550">
        <v>100</v>
      </c>
      <c r="AJ550" s="8"/>
      <c r="AK550" s="8"/>
      <c r="AL550" s="8"/>
      <c r="AM550" s="8"/>
      <c r="AN550" s="8">
        <v>13132000</v>
      </c>
      <c r="AO550" s="8">
        <v>7934400</v>
      </c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>
        <v>54829900</v>
      </c>
      <c r="BJ550" s="8"/>
      <c r="BK550" s="8"/>
      <c r="BL550"/>
      <c r="BM550">
        <v>0</v>
      </c>
      <c r="BN550" s="10">
        <v>0</v>
      </c>
      <c r="BO550" s="10"/>
      <c r="BP550" s="10"/>
      <c r="BQ550" s="10"/>
      <c r="BR550" s="10"/>
      <c r="BS550" s="10"/>
      <c r="BT550" s="10"/>
      <c r="BU550" s="10"/>
      <c r="BV550" s="1" t="str">
        <f>Запрос1[[#This Row],[Менеджер]]</f>
        <v>Дробышев Дмитрий</v>
      </c>
      <c r="BW550" s="1" t="str">
        <f>Запрос1[[#This Row],[Дирекция]]</f>
        <v>Восточная дирекция</v>
      </c>
      <c r="BX550" s="1" t="str">
        <f t="shared" si="8"/>
        <v>КХ "Светик"</v>
      </c>
      <c r="BY550" s="1" t="str">
        <f t="shared" si="8"/>
        <v>710226301124</v>
      </c>
      <c r="CA550" t="str">
        <f>Запрос1[[#This Row],[родитель]]</f>
        <v>КХ "Светик"</v>
      </c>
      <c r="CB550" t="str">
        <f>Запрос1[[#This Row],[БИНРодителя]]</f>
        <v>710226301124</v>
      </c>
    </row>
    <row r="551" spans="1:80" x14ac:dyDescent="0.3">
      <c r="A551" t="s">
        <v>11040</v>
      </c>
      <c r="B551" t="s">
        <v>765</v>
      </c>
      <c r="C551" t="s">
        <v>521</v>
      </c>
      <c r="D551"/>
      <c r="E551"/>
      <c r="F551"/>
      <c r="G551"/>
      <c r="H551" t="s">
        <v>860</v>
      </c>
      <c r="I551" t="s">
        <v>861</v>
      </c>
      <c r="J551" t="s">
        <v>861</v>
      </c>
      <c r="K551" t="s">
        <v>860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 s="8"/>
      <c r="S551" s="8"/>
      <c r="T551" s="8">
        <v>1594000</v>
      </c>
      <c r="U551" s="8">
        <v>1520000</v>
      </c>
      <c r="V551" s="8"/>
      <c r="W551" s="8"/>
      <c r="X551" s="8"/>
      <c r="Y551" s="8"/>
      <c r="Z551" s="8">
        <v>1594000</v>
      </c>
      <c r="AA551" s="8">
        <v>760000</v>
      </c>
      <c r="AB551" s="8"/>
      <c r="AC551" s="8"/>
      <c r="AD551"/>
      <c r="AE551"/>
      <c r="AF551">
        <v>100</v>
      </c>
      <c r="AG551">
        <v>50</v>
      </c>
      <c r="AH551"/>
      <c r="AI551"/>
      <c r="AJ551" s="8"/>
      <c r="AK551" s="8"/>
      <c r="AL551" s="8">
        <v>1594000</v>
      </c>
      <c r="AM551" s="8">
        <v>1520000</v>
      </c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/>
      <c r="BM551"/>
      <c r="BN551" s="10">
        <v>0</v>
      </c>
      <c r="BO551" s="10"/>
      <c r="BP551" s="10"/>
      <c r="BQ551" s="10"/>
      <c r="BR551" s="10"/>
      <c r="BS551" s="10"/>
      <c r="BT551" s="10"/>
      <c r="BU551" s="10"/>
      <c r="BV551" s="1" t="str">
        <f>Запрос1[[#This Row],[Менеджер]]</f>
        <v>Дробышев Дмитрий</v>
      </c>
      <c r="BW551" s="1" t="str">
        <f>Запрос1[[#This Row],[Дирекция]]</f>
        <v>Восточная дирекция</v>
      </c>
      <c r="BX551" s="1" t="str">
        <f t="shared" si="8"/>
        <v>КХ Сухоруков Сергей Михайлович</v>
      </c>
      <c r="BY551" s="1" t="str">
        <f t="shared" si="8"/>
        <v>541201302023</v>
      </c>
      <c r="CA551" t="str">
        <f>Запрос1[[#This Row],[родитель]]</f>
        <v>КХ Сухоруков Сергей Михайлович</v>
      </c>
      <c r="CB551" t="str">
        <f>Запрос1[[#This Row],[БИНРодителя]]</f>
        <v>541201302023</v>
      </c>
    </row>
    <row r="552" spans="1:80" x14ac:dyDescent="0.3">
      <c r="A552" t="s">
        <v>11040</v>
      </c>
      <c r="B552" t="s">
        <v>765</v>
      </c>
      <c r="C552" t="s">
        <v>521</v>
      </c>
      <c r="D552"/>
      <c r="E552"/>
      <c r="F552"/>
      <c r="G552"/>
      <c r="H552" t="s">
        <v>1397</v>
      </c>
      <c r="I552" t="s">
        <v>1398</v>
      </c>
      <c r="J552" t="s">
        <v>1398</v>
      </c>
      <c r="K552" t="s">
        <v>1397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 s="8">
        <v>662901</v>
      </c>
      <c r="S552" s="8"/>
      <c r="T552" s="8"/>
      <c r="U552" s="8"/>
      <c r="V552" s="8"/>
      <c r="W552" s="8"/>
      <c r="X552" s="8">
        <v>277755.52000000002</v>
      </c>
      <c r="Y552" s="8"/>
      <c r="Z552" s="8"/>
      <c r="AA552" s="8"/>
      <c r="AB552" s="8"/>
      <c r="AC552" s="8"/>
      <c r="AD552">
        <v>41.9</v>
      </c>
      <c r="AE552"/>
      <c r="AF552"/>
      <c r="AG552"/>
      <c r="AH552"/>
      <c r="AI552"/>
      <c r="AJ552" s="8">
        <v>662901</v>
      </c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/>
      <c r="BM552"/>
      <c r="BN552" s="10">
        <v>0</v>
      </c>
      <c r="BO552" s="10"/>
      <c r="BP552" s="10"/>
      <c r="BQ552" s="10"/>
      <c r="BR552" s="10"/>
      <c r="BS552" s="10"/>
      <c r="BT552" s="10"/>
      <c r="BU552" s="10"/>
      <c r="BV552" s="1" t="str">
        <f>Запрос1[[#This Row],[Менеджер]]</f>
        <v>Дробышев Дмитрий</v>
      </c>
      <c r="BW552" s="1" t="str">
        <f>Запрос1[[#This Row],[Дирекция]]</f>
        <v>Восточная дирекция</v>
      </c>
      <c r="BX552" s="1" t="e">
        <f t="shared" si="8"/>
        <v>#N/A</v>
      </c>
      <c r="BY552" s="1" t="e">
        <f t="shared" si="8"/>
        <v>#N/A</v>
      </c>
      <c r="CA552" t="e">
        <f>VLOOKUP(Запрос1[[#This Row],[БИНКХ]],'[2]Группы компаний'!$A:$E,4,0)</f>
        <v>#N/A</v>
      </c>
      <c r="CB552" t="e">
        <f>VLOOKUP(CA552,$H:$I,2,0)</f>
        <v>#N/A</v>
      </c>
    </row>
    <row r="553" spans="1:80" x14ac:dyDescent="0.3">
      <c r="A553" t="s">
        <v>11040</v>
      </c>
      <c r="B553" t="s">
        <v>765</v>
      </c>
      <c r="C553" t="s">
        <v>521</v>
      </c>
      <c r="D553"/>
      <c r="E553"/>
      <c r="F553"/>
      <c r="G553"/>
      <c r="H553" t="s">
        <v>1193</v>
      </c>
      <c r="I553" t="s">
        <v>1192</v>
      </c>
      <c r="J553" t="s">
        <v>979</v>
      </c>
      <c r="K553" t="s">
        <v>978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 s="8"/>
      <c r="S553" s="8">
        <v>3045000</v>
      </c>
      <c r="T553" s="8"/>
      <c r="U553" s="8"/>
      <c r="V553" s="8"/>
      <c r="W553" s="8"/>
      <c r="X553" s="8"/>
      <c r="Y553" s="8">
        <v>1522500</v>
      </c>
      <c r="Z553" s="8"/>
      <c r="AA553" s="8"/>
      <c r="AB553" s="8"/>
      <c r="AC553" s="8"/>
      <c r="AD553"/>
      <c r="AE553">
        <v>50</v>
      </c>
      <c r="AF553"/>
      <c r="AG553"/>
      <c r="AH553"/>
      <c r="AI553"/>
      <c r="AJ553" s="8"/>
      <c r="AK553" s="8">
        <v>3045000</v>
      </c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/>
      <c r="BM553"/>
      <c r="BN553" s="10">
        <v>0</v>
      </c>
      <c r="BO553" s="10"/>
      <c r="BP553" s="10"/>
      <c r="BQ553" s="10"/>
      <c r="BR553" s="10"/>
      <c r="BS553" s="10"/>
      <c r="BT553" s="10"/>
      <c r="BU553" s="10"/>
      <c r="BV553" s="1" t="str">
        <f>Запрос1[[#This Row],[Менеджер]]</f>
        <v>Дробышев Дмитрий</v>
      </c>
      <c r="BW553" s="1" t="str">
        <f>Запрос1[[#This Row],[Дирекция]]</f>
        <v>Восточная дирекция</v>
      </c>
      <c r="BX553" s="1" t="str">
        <f t="shared" si="8"/>
        <v>ТОО "Агрокешен БЕК"</v>
      </c>
      <c r="BY553" s="1" t="str">
        <f t="shared" si="8"/>
        <v>090340006848</v>
      </c>
      <c r="CA553" t="str">
        <f>Запрос1[[#This Row],[родитель]]</f>
        <v>ТОО "Агрокешен БЕК"</v>
      </c>
      <c r="CB553" t="str">
        <f>Запрос1[[#This Row],[БИНРодителя]]</f>
        <v>090340006848</v>
      </c>
    </row>
    <row r="554" spans="1:80" x14ac:dyDescent="0.3">
      <c r="A554" t="s">
        <v>11040</v>
      </c>
      <c r="B554" t="s">
        <v>765</v>
      </c>
      <c r="C554" t="s">
        <v>521</v>
      </c>
      <c r="D554" t="s">
        <v>501</v>
      </c>
      <c r="E554" t="s">
        <v>523</v>
      </c>
      <c r="F554" t="s">
        <v>766</v>
      </c>
      <c r="G554" t="s">
        <v>767</v>
      </c>
      <c r="H554" t="s">
        <v>1144</v>
      </c>
      <c r="I554" t="s">
        <v>1145</v>
      </c>
      <c r="J554" t="s">
        <v>1145</v>
      </c>
      <c r="K554" t="s">
        <v>1144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0</v>
      </c>
      <c r="R554" s="8"/>
      <c r="S554" s="8">
        <v>1776800</v>
      </c>
      <c r="T554" s="8"/>
      <c r="U554" s="8">
        <v>1824000</v>
      </c>
      <c r="V554" s="8">
        <v>591151</v>
      </c>
      <c r="W554" s="8"/>
      <c r="X554" s="8"/>
      <c r="Y554" s="8">
        <v>888400</v>
      </c>
      <c r="Z554" s="8"/>
      <c r="AA554" s="8">
        <v>912000</v>
      </c>
      <c r="AB554" s="8">
        <v>591151</v>
      </c>
      <c r="AC554" s="8"/>
      <c r="AD554"/>
      <c r="AE554">
        <v>50</v>
      </c>
      <c r="AF554"/>
      <c r="AG554">
        <v>50</v>
      </c>
      <c r="AH554">
        <v>100</v>
      </c>
      <c r="AI554"/>
      <c r="AJ554" s="8"/>
      <c r="AK554" s="8">
        <v>1776800</v>
      </c>
      <c r="AL554" s="8"/>
      <c r="AM554" s="8">
        <v>1824000</v>
      </c>
      <c r="AN554" s="8">
        <v>591151</v>
      </c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>
        <v>1824000</v>
      </c>
      <c r="BI554" s="8"/>
      <c r="BJ554" s="8">
        <v>1824000</v>
      </c>
      <c r="BK554" s="8"/>
      <c r="BL554">
        <v>100</v>
      </c>
      <c r="BM554"/>
      <c r="BN554" s="10">
        <v>0</v>
      </c>
      <c r="BO554" s="10"/>
      <c r="BP554" s="10"/>
      <c r="BQ554" s="10"/>
      <c r="BR554" s="10"/>
      <c r="BS554" s="10"/>
      <c r="BT554" s="10"/>
      <c r="BU554" s="10"/>
      <c r="BV554" s="1" t="str">
        <f>Запрос1[[#This Row],[Менеджер]]</f>
        <v>Дробышев Дмитрий</v>
      </c>
      <c r="BW554" s="1" t="str">
        <f>Запрос1[[#This Row],[Дирекция]]</f>
        <v>Восточная дирекция</v>
      </c>
      <c r="BX554" s="1" t="str">
        <f t="shared" si="8"/>
        <v>КХ "Фируз"</v>
      </c>
      <c r="BY554" s="1" t="str">
        <f t="shared" si="8"/>
        <v>640617301818</v>
      </c>
      <c r="CA554" t="str">
        <f>Запрос1[[#This Row],[родитель]]</f>
        <v>КХ "Фируз"</v>
      </c>
      <c r="CB554" t="str">
        <f>Запрос1[[#This Row],[БИНРодителя]]</f>
        <v>640617301818</v>
      </c>
    </row>
    <row r="555" spans="1:80" x14ac:dyDescent="0.3">
      <c r="A555" t="s">
        <v>11040</v>
      </c>
      <c r="B555" t="s">
        <v>765</v>
      </c>
      <c r="C555" t="s">
        <v>521</v>
      </c>
      <c r="D555" t="s">
        <v>501</v>
      </c>
      <c r="E555" t="s">
        <v>523</v>
      </c>
      <c r="F555" t="s">
        <v>2053</v>
      </c>
      <c r="G555" t="s">
        <v>2054</v>
      </c>
      <c r="H555" t="s">
        <v>1406</v>
      </c>
      <c r="I555" t="s">
        <v>1407</v>
      </c>
      <c r="J555" t="s">
        <v>2055</v>
      </c>
      <c r="K555" t="s">
        <v>2056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 s="8"/>
      <c r="S555" s="8"/>
      <c r="T555" s="8"/>
      <c r="U555" s="8"/>
      <c r="V555" s="8"/>
      <c r="W555" s="8">
        <v>7350000</v>
      </c>
      <c r="X555" s="8"/>
      <c r="Y555" s="8"/>
      <c r="Z555" s="8"/>
      <c r="AA555" s="8"/>
      <c r="AB555" s="8"/>
      <c r="AC555" s="8">
        <v>7350000</v>
      </c>
      <c r="AD555"/>
      <c r="AE555"/>
      <c r="AF555"/>
      <c r="AG555"/>
      <c r="AH555"/>
      <c r="AI555">
        <v>100</v>
      </c>
      <c r="AJ555" s="8"/>
      <c r="AK555" s="8"/>
      <c r="AL555" s="8"/>
      <c r="AM555" s="8"/>
      <c r="AN555" s="8"/>
      <c r="AO555" s="8">
        <v>7350000</v>
      </c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/>
      <c r="BM555"/>
      <c r="BN555" s="10">
        <v>0</v>
      </c>
      <c r="BO555" s="10"/>
      <c r="BP555" s="10"/>
      <c r="BQ555" s="10"/>
      <c r="BR555" s="10"/>
      <c r="BS555" s="10"/>
      <c r="BT555" s="10"/>
      <c r="BU555" s="10"/>
      <c r="BV555" s="1" t="str">
        <f>Запрос1[[#This Row],[Менеджер]]</f>
        <v>Дробышев Дмитрий</v>
      </c>
      <c r="BW555" s="1" t="str">
        <f>Запрос1[[#This Row],[Дирекция]]</f>
        <v>Восточная дирекция</v>
      </c>
      <c r="BX555" s="1" t="str">
        <f t="shared" si="8"/>
        <v>КХ ЖАКСЫЛЫК</v>
      </c>
      <c r="BY555" s="1" t="str">
        <f t="shared" si="8"/>
        <v>830623301830</v>
      </c>
      <c r="CA555" t="str">
        <f>Запрос1[[#This Row],[родитель]]</f>
        <v>КХ ЖАКСЫЛЫК</v>
      </c>
      <c r="CB555" t="str">
        <f>Запрос1[[#This Row],[БИНРодителя]]</f>
        <v>830623301830</v>
      </c>
    </row>
    <row r="556" spans="1:80" x14ac:dyDescent="0.3">
      <c r="A556" t="s">
        <v>11040</v>
      </c>
      <c r="B556" t="s">
        <v>765</v>
      </c>
      <c r="C556" t="s">
        <v>521</v>
      </c>
      <c r="D556" t="s">
        <v>501</v>
      </c>
      <c r="E556" t="s">
        <v>523</v>
      </c>
      <c r="F556" t="s">
        <v>1152</v>
      </c>
      <c r="G556" t="s">
        <v>1153</v>
      </c>
      <c r="H556" t="s">
        <v>1156</v>
      </c>
      <c r="I556" t="s">
        <v>1157</v>
      </c>
      <c r="J556" t="s">
        <v>1158</v>
      </c>
      <c r="K556" t="s">
        <v>1159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 s="8"/>
      <c r="S556" s="8"/>
      <c r="T556" s="8"/>
      <c r="U556" s="8">
        <v>4629600</v>
      </c>
      <c r="V556" s="8"/>
      <c r="W556" s="8"/>
      <c r="X556" s="8"/>
      <c r="Y556" s="8"/>
      <c r="Z556" s="8"/>
      <c r="AA556" s="8">
        <v>4629600</v>
      </c>
      <c r="AB556" s="8"/>
      <c r="AC556" s="8"/>
      <c r="AD556"/>
      <c r="AE556"/>
      <c r="AF556"/>
      <c r="AG556">
        <v>100</v>
      </c>
      <c r="AH556"/>
      <c r="AI556"/>
      <c r="AJ556" s="8"/>
      <c r="AK556" s="8"/>
      <c r="AL556" s="8"/>
      <c r="AM556" s="8">
        <v>4629600</v>
      </c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/>
      <c r="BM556"/>
      <c r="BN556" s="10">
        <v>0</v>
      </c>
      <c r="BO556" s="10"/>
      <c r="BP556" s="10"/>
      <c r="BQ556" s="10"/>
      <c r="BR556" s="10"/>
      <c r="BS556" s="10"/>
      <c r="BT556" s="10"/>
      <c r="BU556" s="10"/>
      <c r="BV556" s="1" t="str">
        <f>Запрос1[[#This Row],[Менеджер]]</f>
        <v>Дробышев Дмитрий</v>
      </c>
      <c r="BW556" s="1" t="str">
        <f>Запрос1[[#This Row],[Дирекция]]</f>
        <v>Восточная дирекция</v>
      </c>
      <c r="BX556" s="1" t="str">
        <f t="shared" si="8"/>
        <v>КХ "Мукат"</v>
      </c>
      <c r="BY556" s="1" t="str">
        <f t="shared" si="8"/>
        <v>691130401551</v>
      </c>
      <c r="CA556" t="str">
        <f>Запрос1[[#This Row],[родитель]]</f>
        <v>КХ "Мукат"</v>
      </c>
      <c r="CB556" t="str">
        <f>Запрос1[[#This Row],[БИНРодителя]]</f>
        <v>691130401551</v>
      </c>
    </row>
    <row r="557" spans="1:80" x14ac:dyDescent="0.3">
      <c r="A557" t="s">
        <v>11040</v>
      </c>
      <c r="B557" t="s">
        <v>765</v>
      </c>
      <c r="C557" t="s">
        <v>521</v>
      </c>
      <c r="D557" t="s">
        <v>501</v>
      </c>
      <c r="E557" t="s">
        <v>523</v>
      </c>
      <c r="F557" t="s">
        <v>524</v>
      </c>
      <c r="G557" t="s">
        <v>525</v>
      </c>
      <c r="H557" t="s">
        <v>768</v>
      </c>
      <c r="I557" t="s">
        <v>769</v>
      </c>
      <c r="J557" t="s">
        <v>1391</v>
      </c>
      <c r="K557" t="s">
        <v>1392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1</v>
      </c>
      <c r="R557" s="8"/>
      <c r="S557" s="8"/>
      <c r="T557" s="8"/>
      <c r="U557" s="8">
        <v>42800000</v>
      </c>
      <c r="V557" s="8">
        <v>37176000</v>
      </c>
      <c r="W557" s="8">
        <v>51910050</v>
      </c>
      <c r="X557" s="8"/>
      <c r="Y557" s="8"/>
      <c r="Z557" s="8"/>
      <c r="AA557" s="8">
        <v>42800000</v>
      </c>
      <c r="AB557" s="8">
        <v>37176000</v>
      </c>
      <c r="AC557" s="8">
        <v>51910050</v>
      </c>
      <c r="AD557"/>
      <c r="AE557"/>
      <c r="AF557"/>
      <c r="AG557">
        <v>100</v>
      </c>
      <c r="AH557">
        <v>100</v>
      </c>
      <c r="AI557">
        <v>100</v>
      </c>
      <c r="AJ557" s="8"/>
      <c r="AK557" s="8"/>
      <c r="AL557" s="8"/>
      <c r="AM557" s="8">
        <v>42800000</v>
      </c>
      <c r="AN557" s="8">
        <v>37176000</v>
      </c>
      <c r="AO557" s="8">
        <v>51910050</v>
      </c>
      <c r="AP557" s="8"/>
      <c r="AQ557" s="8"/>
      <c r="AR557" s="8"/>
      <c r="AS557" s="8"/>
      <c r="AT557" s="8">
        <v>15000000</v>
      </c>
      <c r="AU557" s="8"/>
      <c r="AV557" s="8"/>
      <c r="AW557" s="8"/>
      <c r="AX557" s="8"/>
      <c r="AY557" s="8"/>
      <c r="AZ557" s="8">
        <v>15000000</v>
      </c>
      <c r="BA557" s="8"/>
      <c r="BB557" s="8"/>
      <c r="BC557" s="8"/>
      <c r="BD557" s="8"/>
      <c r="BE557" s="8"/>
      <c r="BF557" s="8">
        <v>15000000</v>
      </c>
      <c r="BG557" s="8"/>
      <c r="BH557" s="8">
        <v>73886600</v>
      </c>
      <c r="BI557" s="8">
        <v>50872560</v>
      </c>
      <c r="BJ557" s="8">
        <v>50019100</v>
      </c>
      <c r="BK557" s="8">
        <v>36000000</v>
      </c>
      <c r="BL557">
        <v>67.697100000000006</v>
      </c>
      <c r="BM557">
        <v>70.765000000000001</v>
      </c>
      <c r="BN557" s="10">
        <v>1</v>
      </c>
      <c r="BO557" s="10">
        <v>45500000</v>
      </c>
      <c r="BP557" s="10">
        <v>45500000</v>
      </c>
      <c r="BQ557" s="10">
        <v>100</v>
      </c>
      <c r="BR557" s="10"/>
      <c r="BS557" s="10"/>
      <c r="BT557" s="10"/>
      <c r="BU557" s="10"/>
      <c r="BV557" s="1" t="str">
        <f>Запрос1[[#This Row],[Менеджер]]</f>
        <v>Дробышев Дмитрий</v>
      </c>
      <c r="BW557" s="1" t="str">
        <f>Запрос1[[#This Row],[Дирекция]]</f>
        <v>Восточная дирекция</v>
      </c>
      <c r="BX557" s="1" t="str">
        <f t="shared" si="8"/>
        <v>ПТ К/Х «Роща</v>
      </c>
      <c r="BY557" s="1" t="str">
        <f t="shared" si="8"/>
        <v>050664025105</v>
      </c>
      <c r="CA557" t="str">
        <f>Запрос1[[#This Row],[родитель]]</f>
        <v>ПТ К/Х «Роща</v>
      </c>
      <c r="CB557" t="str">
        <f>Запрос1[[#This Row],[БИНРодителя]]</f>
        <v>050664025105</v>
      </c>
    </row>
    <row r="558" spans="1:80" x14ac:dyDescent="0.3">
      <c r="A558" t="s">
        <v>11040</v>
      </c>
      <c r="B558" t="s">
        <v>2281</v>
      </c>
      <c r="C558" t="s">
        <v>1463</v>
      </c>
      <c r="D558" t="s">
        <v>1464</v>
      </c>
      <c r="E558" t="s">
        <v>1465</v>
      </c>
      <c r="F558" t="s">
        <v>1466</v>
      </c>
      <c r="G558" t="s">
        <v>1467</v>
      </c>
      <c r="H558" t="s">
        <v>3389</v>
      </c>
      <c r="I558" t="s">
        <v>3390</v>
      </c>
      <c r="J558" t="s">
        <v>3390</v>
      </c>
      <c r="K558" t="s">
        <v>3389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 s="8"/>
      <c r="S558" s="8">
        <v>294200</v>
      </c>
      <c r="T558" s="8"/>
      <c r="U558" s="8"/>
      <c r="V558" s="8"/>
      <c r="W558" s="8"/>
      <c r="X558" s="8"/>
      <c r="Y558" s="8">
        <v>294200</v>
      </c>
      <c r="Z558" s="8"/>
      <c r="AA558" s="8"/>
      <c r="AB558" s="8"/>
      <c r="AC558" s="8"/>
      <c r="AD558"/>
      <c r="AE558">
        <v>100</v>
      </c>
      <c r="AF558"/>
      <c r="AG558"/>
      <c r="AH558"/>
      <c r="AI558"/>
      <c r="AJ558" s="8"/>
      <c r="AK558" s="8">
        <v>294200</v>
      </c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/>
      <c r="BM558"/>
      <c r="BN558" s="10">
        <v>0</v>
      </c>
      <c r="BO558" s="10"/>
      <c r="BP558" s="10"/>
      <c r="BQ558" s="10"/>
      <c r="BR558" s="10"/>
      <c r="BS558" s="10"/>
      <c r="BT558" s="10"/>
      <c r="BU558" s="10"/>
      <c r="BV558" s="1" t="str">
        <f>Запрос1[[#This Row],[Менеджер]]</f>
        <v>Жуманов Ерик</v>
      </c>
      <c r="BW558" s="1" t="str">
        <f>Запрос1[[#This Row],[Дирекция]]</f>
        <v>Восточная дирекция</v>
      </c>
      <c r="BX558" s="1" t="str">
        <f t="shared" si="8"/>
        <v>КХ "Циулина"</v>
      </c>
      <c r="BY558" s="1" t="str">
        <f t="shared" si="8"/>
        <v>560919450262</v>
      </c>
      <c r="CA558" t="str">
        <f>Запрос1[[#This Row],[родитель]]</f>
        <v>КХ "Циулина"</v>
      </c>
      <c r="CB558" t="str">
        <f>Запрос1[[#This Row],[БИНРодителя]]</f>
        <v>560919450262</v>
      </c>
    </row>
    <row r="559" spans="1:80" x14ac:dyDescent="0.3">
      <c r="A559" t="s">
        <v>11040</v>
      </c>
      <c r="B559" t="s">
        <v>2281</v>
      </c>
      <c r="C559" t="s">
        <v>1463</v>
      </c>
      <c r="D559" t="s">
        <v>1464</v>
      </c>
      <c r="E559" t="s">
        <v>1465</v>
      </c>
      <c r="F559" t="s">
        <v>1466</v>
      </c>
      <c r="G559" t="s">
        <v>1467</v>
      </c>
      <c r="H559" t="s">
        <v>3393</v>
      </c>
      <c r="I559" t="s">
        <v>3394</v>
      </c>
      <c r="J559" t="s">
        <v>3394</v>
      </c>
      <c r="K559" t="s">
        <v>3393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 s="8"/>
      <c r="S559" s="8">
        <v>767000</v>
      </c>
      <c r="T559" s="8"/>
      <c r="U559" s="8"/>
      <c r="V559" s="8"/>
      <c r="W559" s="8"/>
      <c r="X559" s="8"/>
      <c r="Y559" s="8">
        <v>383500</v>
      </c>
      <c r="Z559" s="8"/>
      <c r="AA559" s="8"/>
      <c r="AB559" s="8"/>
      <c r="AC559" s="8"/>
      <c r="AD559"/>
      <c r="AE559">
        <v>50</v>
      </c>
      <c r="AF559"/>
      <c r="AG559"/>
      <c r="AH559"/>
      <c r="AI559"/>
      <c r="AJ559" s="8"/>
      <c r="AK559" s="8">
        <v>767000</v>
      </c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/>
      <c r="BM559"/>
      <c r="BN559" s="10">
        <v>0</v>
      </c>
      <c r="BO559" s="10"/>
      <c r="BP559" s="10"/>
      <c r="BQ559" s="10"/>
      <c r="BR559" s="10"/>
      <c r="BS559" s="10"/>
      <c r="BT559" s="10"/>
      <c r="BU559" s="10"/>
      <c r="BV559" s="1" t="str">
        <f>Запрос1[[#This Row],[Менеджер]]</f>
        <v>Жуманов Ерик</v>
      </c>
      <c r="BW559" s="1" t="str">
        <f>Запрос1[[#This Row],[Дирекция]]</f>
        <v>Восточная дирекция</v>
      </c>
      <c r="BX559" s="1" t="str">
        <f t="shared" si="8"/>
        <v>ФХ "Фортуна"</v>
      </c>
      <c r="BY559" s="1" t="str">
        <f t="shared" si="8"/>
        <v>180264012086</v>
      </c>
      <c r="CA559" t="str">
        <f>Запрос1[[#This Row],[родитель]]</f>
        <v>ФХ "Фортуна"</v>
      </c>
      <c r="CB559" t="str">
        <f>Запрос1[[#This Row],[БИНРодителя]]</f>
        <v>180264012086</v>
      </c>
    </row>
    <row r="560" spans="1:80" x14ac:dyDescent="0.3">
      <c r="A560" t="s">
        <v>11040</v>
      </c>
      <c r="B560" t="s">
        <v>2281</v>
      </c>
      <c r="C560" t="s">
        <v>1463</v>
      </c>
      <c r="D560" t="s">
        <v>1464</v>
      </c>
      <c r="E560" t="s">
        <v>1465</v>
      </c>
      <c r="F560" t="s">
        <v>1466</v>
      </c>
      <c r="G560" t="s">
        <v>1467</v>
      </c>
      <c r="H560" t="s">
        <v>3395</v>
      </c>
      <c r="I560" t="s">
        <v>3396</v>
      </c>
      <c r="J560" t="s">
        <v>3396</v>
      </c>
      <c r="K560" t="s">
        <v>3395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 s="8"/>
      <c r="S560" s="8">
        <v>1606670</v>
      </c>
      <c r="T560" s="8">
        <v>909270</v>
      </c>
      <c r="U560" s="8"/>
      <c r="V560" s="8"/>
      <c r="W560" s="8"/>
      <c r="X560" s="8"/>
      <c r="Y560" s="8">
        <v>803335</v>
      </c>
      <c r="Z560" s="8">
        <v>454635</v>
      </c>
      <c r="AA560" s="8"/>
      <c r="AB560" s="8"/>
      <c r="AC560" s="8"/>
      <c r="AD560"/>
      <c r="AE560">
        <v>50</v>
      </c>
      <c r="AF560">
        <v>50</v>
      </c>
      <c r="AG560"/>
      <c r="AH560"/>
      <c r="AI560"/>
      <c r="AJ560" s="8"/>
      <c r="AK560" s="8">
        <v>1606670</v>
      </c>
      <c r="AL560" s="8">
        <v>909270</v>
      </c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/>
      <c r="BM560"/>
      <c r="BN560" s="10">
        <v>0</v>
      </c>
      <c r="BO560" s="10"/>
      <c r="BP560" s="10"/>
      <c r="BQ560" s="10"/>
      <c r="BR560" s="10"/>
      <c r="BS560" s="10"/>
      <c r="BT560" s="10"/>
      <c r="BU560" s="10"/>
      <c r="BV560" s="1" t="str">
        <f>Запрос1[[#This Row],[Менеджер]]</f>
        <v>Жуманов Ерик</v>
      </c>
      <c r="BW560" s="1" t="str">
        <f>Запрос1[[#This Row],[Дирекция]]</f>
        <v>Восточная дирекция</v>
      </c>
      <c r="BX560" s="1" t="str">
        <f t="shared" si="8"/>
        <v>ФХ в ФПТ "Мечта"</v>
      </c>
      <c r="BY560" s="1" t="str">
        <f t="shared" si="8"/>
        <v>060264031315</v>
      </c>
      <c r="CA560" t="str">
        <f>Запрос1[[#This Row],[родитель]]</f>
        <v>ФХ в ФПТ "Мечта"</v>
      </c>
      <c r="CB560" t="str">
        <f>Запрос1[[#This Row],[БИНРодителя]]</f>
        <v>060264031315</v>
      </c>
    </row>
    <row r="561" spans="1:80" x14ac:dyDescent="0.3">
      <c r="A561" t="s">
        <v>11040</v>
      </c>
      <c r="B561" t="s">
        <v>2281</v>
      </c>
      <c r="C561" t="s">
        <v>1463</v>
      </c>
      <c r="D561" t="s">
        <v>1464</v>
      </c>
      <c r="E561" t="s">
        <v>1465</v>
      </c>
      <c r="F561" t="s">
        <v>1466</v>
      </c>
      <c r="G561" t="s">
        <v>1467</v>
      </c>
      <c r="H561" t="s">
        <v>3397</v>
      </c>
      <c r="I561" t="s">
        <v>3398</v>
      </c>
      <c r="J561" t="s">
        <v>3398</v>
      </c>
      <c r="K561" t="s">
        <v>3397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</v>
      </c>
      <c r="R561" s="8"/>
      <c r="S561" s="8">
        <v>1158125</v>
      </c>
      <c r="T561" s="8">
        <v>811800</v>
      </c>
      <c r="U561" s="8"/>
      <c r="V561" s="8"/>
      <c r="W561" s="8"/>
      <c r="X561" s="8"/>
      <c r="Y561" s="8">
        <v>579062.5</v>
      </c>
      <c r="Z561" s="8">
        <v>405900</v>
      </c>
      <c r="AA561" s="8"/>
      <c r="AB561" s="8"/>
      <c r="AC561" s="8"/>
      <c r="AD561"/>
      <c r="AE561">
        <v>50</v>
      </c>
      <c r="AF561">
        <v>50</v>
      </c>
      <c r="AG561"/>
      <c r="AH561"/>
      <c r="AI561"/>
      <c r="AJ561" s="8"/>
      <c r="AK561" s="8">
        <v>1158125</v>
      </c>
      <c r="AL561" s="8">
        <v>811800</v>
      </c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/>
      <c r="BM561"/>
      <c r="BN561" s="10">
        <v>0</v>
      </c>
      <c r="BO561" s="10"/>
      <c r="BP561" s="10"/>
      <c r="BQ561" s="10"/>
      <c r="BR561" s="10"/>
      <c r="BS561" s="10"/>
      <c r="BT561" s="10"/>
      <c r="BU561" s="10"/>
      <c r="BV561" s="1" t="str">
        <f>Запрос1[[#This Row],[Менеджер]]</f>
        <v>Жуманов Ерик</v>
      </c>
      <c r="BW561" s="1" t="str">
        <f>Запрос1[[#This Row],[Дирекция]]</f>
        <v>Восточная дирекция</v>
      </c>
      <c r="BX561" s="1" t="e">
        <f t="shared" si="8"/>
        <v>#N/A</v>
      </c>
      <c r="BY561" s="1" t="e">
        <f t="shared" si="8"/>
        <v>#N/A</v>
      </c>
      <c r="CA561" t="e">
        <f>VLOOKUP(Запрос1[[#This Row],[БИНКХ]],'[2]Группы компаний'!$A:$E,4,0)</f>
        <v>#N/A</v>
      </c>
      <c r="CB561" t="e">
        <f>VLOOKUP(CA561,$H:$I,2,0)</f>
        <v>#N/A</v>
      </c>
    </row>
    <row r="562" spans="1:80" x14ac:dyDescent="0.3">
      <c r="A562" t="s">
        <v>11040</v>
      </c>
      <c r="B562" t="s">
        <v>2281</v>
      </c>
      <c r="C562" t="s">
        <v>1463</v>
      </c>
      <c r="D562" t="s">
        <v>1464</v>
      </c>
      <c r="E562" t="s">
        <v>1465</v>
      </c>
      <c r="F562" t="s">
        <v>1466</v>
      </c>
      <c r="G562" t="s">
        <v>2413</v>
      </c>
      <c r="H562" t="s">
        <v>7084</v>
      </c>
      <c r="I562" t="s">
        <v>7085</v>
      </c>
      <c r="J562" t="s">
        <v>7085</v>
      </c>
      <c r="K562" t="s">
        <v>7084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 s="8">
        <v>25707850</v>
      </c>
      <c r="S562" s="8"/>
      <c r="T562" s="8"/>
      <c r="U562" s="8">
        <v>11368850</v>
      </c>
      <c r="V562" s="8"/>
      <c r="W562" s="8"/>
      <c r="X562" s="8">
        <v>7146165</v>
      </c>
      <c r="Y562" s="8"/>
      <c r="Z562" s="8"/>
      <c r="AA562" s="8">
        <v>3410655</v>
      </c>
      <c r="AB562" s="8"/>
      <c r="AC562" s="8"/>
      <c r="AD562">
        <v>27.8</v>
      </c>
      <c r="AE562"/>
      <c r="AF562"/>
      <c r="AG562">
        <v>30</v>
      </c>
      <c r="AH562"/>
      <c r="AI562"/>
      <c r="AJ562" s="8">
        <v>25707850</v>
      </c>
      <c r="AK562" s="8"/>
      <c r="AL562" s="8"/>
      <c r="AM562" s="8">
        <v>11368850</v>
      </c>
      <c r="AN562" s="8"/>
      <c r="AO562" s="8"/>
      <c r="AP562" s="8">
        <v>1887300</v>
      </c>
      <c r="AQ562" s="8"/>
      <c r="AR562" s="8"/>
      <c r="AS562" s="8"/>
      <c r="AT562" s="8"/>
      <c r="AU562" s="8"/>
      <c r="AV562" s="8">
        <v>1887300</v>
      </c>
      <c r="AW562" s="8"/>
      <c r="AX562" s="8"/>
      <c r="AY562" s="8"/>
      <c r="AZ562" s="8"/>
      <c r="BA562" s="8"/>
      <c r="BB562" s="8">
        <v>1887300</v>
      </c>
      <c r="BC562" s="8"/>
      <c r="BD562" s="8"/>
      <c r="BE562" s="8"/>
      <c r="BF562" s="8"/>
      <c r="BG562" s="8"/>
      <c r="BH562" s="8">
        <v>20248850</v>
      </c>
      <c r="BI562" s="8"/>
      <c r="BJ562" s="8">
        <v>10648850</v>
      </c>
      <c r="BK562" s="8"/>
      <c r="BL562">
        <v>52.5899</v>
      </c>
      <c r="BM562"/>
      <c r="BN562" s="10">
        <v>0</v>
      </c>
      <c r="BO562" s="10"/>
      <c r="BP562" s="10"/>
      <c r="BQ562" s="10"/>
      <c r="BR562" s="10"/>
      <c r="BS562" s="10"/>
      <c r="BT562" s="10"/>
      <c r="BU562" s="10"/>
      <c r="BV562" s="1" t="str">
        <f>Запрос1[[#This Row],[Менеджер]]</f>
        <v>Жуманов Ерик</v>
      </c>
      <c r="BW562" s="1" t="str">
        <f>Запрос1[[#This Row],[Дирекция]]</f>
        <v>Восточная дирекция</v>
      </c>
      <c r="BX562" s="1" t="str">
        <f t="shared" si="8"/>
        <v>ФХ в ФПТ "Агро Союз"</v>
      </c>
      <c r="BY562" s="1" t="str">
        <f t="shared" si="8"/>
        <v>140164006162</v>
      </c>
      <c r="CA562" t="str">
        <f>Запрос1[[#This Row],[родитель]]</f>
        <v>ФХ в ФПТ "Агро Союз"</v>
      </c>
      <c r="CB562" t="str">
        <f>Запрос1[[#This Row],[БИНРодителя]]</f>
        <v>140164006162</v>
      </c>
    </row>
    <row r="563" spans="1:80" x14ac:dyDescent="0.3">
      <c r="A563" t="s">
        <v>11040</v>
      </c>
      <c r="B563" t="s">
        <v>2281</v>
      </c>
      <c r="C563" t="s">
        <v>1463</v>
      </c>
      <c r="D563" t="s">
        <v>1464</v>
      </c>
      <c r="E563" t="s">
        <v>1465</v>
      </c>
      <c r="F563" t="s">
        <v>1466</v>
      </c>
      <c r="G563" t="s">
        <v>2413</v>
      </c>
      <c r="H563" t="s">
        <v>7086</v>
      </c>
      <c r="I563" t="s">
        <v>7087</v>
      </c>
      <c r="J563" t="s">
        <v>7087</v>
      </c>
      <c r="K563" t="s">
        <v>7086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 s="8"/>
      <c r="S563" s="8">
        <v>1442400</v>
      </c>
      <c r="T563" s="8"/>
      <c r="U563" s="8"/>
      <c r="V563" s="8"/>
      <c r="W563" s="8"/>
      <c r="X563" s="8"/>
      <c r="Y563" s="8">
        <v>721200</v>
      </c>
      <c r="Z563" s="8"/>
      <c r="AA563" s="8"/>
      <c r="AB563" s="8"/>
      <c r="AC563" s="8"/>
      <c r="AD563"/>
      <c r="AE563">
        <v>50</v>
      </c>
      <c r="AF563"/>
      <c r="AG563"/>
      <c r="AH563"/>
      <c r="AI563"/>
      <c r="AJ563" s="8"/>
      <c r="AK563" s="8">
        <v>1442400</v>
      </c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/>
      <c r="BM563"/>
      <c r="BN563" s="10">
        <v>0</v>
      </c>
      <c r="BO563" s="10"/>
      <c r="BP563" s="10"/>
      <c r="BQ563" s="10"/>
      <c r="BR563" s="10"/>
      <c r="BS563" s="10"/>
      <c r="BT563" s="10"/>
      <c r="BU563" s="10"/>
      <c r="BV563" s="1" t="str">
        <f>Запрос1[[#This Row],[Менеджер]]</f>
        <v>Жуманов Ерик</v>
      </c>
      <c r="BW563" s="1" t="str">
        <f>Запрос1[[#This Row],[Дирекция]]</f>
        <v>Восточная дирекция</v>
      </c>
      <c r="BX563" s="1" t="str">
        <f t="shared" si="8"/>
        <v>ФХ ПТ Андриенко</v>
      </c>
      <c r="BY563" s="1" t="str">
        <f t="shared" si="8"/>
        <v>110464012863</v>
      </c>
      <c r="CA563" t="str">
        <f>Запрос1[[#This Row],[родитель]]</f>
        <v>ФХ ПТ Андриенко</v>
      </c>
      <c r="CB563" t="str">
        <f>Запрос1[[#This Row],[БИНРодителя]]</f>
        <v>110464012863</v>
      </c>
    </row>
    <row r="564" spans="1:80" x14ac:dyDescent="0.3">
      <c r="A564" t="s">
        <v>11040</v>
      </c>
      <c r="B564" t="s">
        <v>2281</v>
      </c>
      <c r="C564" t="s">
        <v>1463</v>
      </c>
      <c r="D564" t="s">
        <v>1464</v>
      </c>
      <c r="E564" t="s">
        <v>1465</v>
      </c>
      <c r="F564" t="s">
        <v>1466</v>
      </c>
      <c r="G564" t="s">
        <v>1470</v>
      </c>
      <c r="H564" t="s">
        <v>3568</v>
      </c>
      <c r="I564" t="s">
        <v>3569</v>
      </c>
      <c r="J564" t="s">
        <v>3569</v>
      </c>
      <c r="K564" t="s">
        <v>3568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 s="8"/>
      <c r="S564" s="8">
        <v>2695200</v>
      </c>
      <c r="T564" s="8"/>
      <c r="U564" s="8"/>
      <c r="V564" s="8"/>
      <c r="W564" s="8"/>
      <c r="X564" s="8"/>
      <c r="Y564" s="8">
        <v>1324660</v>
      </c>
      <c r="Z564" s="8"/>
      <c r="AA564" s="8"/>
      <c r="AB564" s="8"/>
      <c r="AC564" s="8"/>
      <c r="AD564"/>
      <c r="AE564">
        <v>49.15</v>
      </c>
      <c r="AF564"/>
      <c r="AG564"/>
      <c r="AH564"/>
      <c r="AI564"/>
      <c r="AJ564" s="8"/>
      <c r="AK564" s="8">
        <v>2695200</v>
      </c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/>
      <c r="BM564"/>
      <c r="BN564" s="10">
        <v>0</v>
      </c>
      <c r="BO564" s="10"/>
      <c r="BP564" s="10"/>
      <c r="BQ564" s="10"/>
      <c r="BR564" s="10"/>
      <c r="BS564" s="10"/>
      <c r="BT564" s="10"/>
      <c r="BU564" s="10"/>
      <c r="BV564" s="1" t="str">
        <f>Запрос1[[#This Row],[Менеджер]]</f>
        <v>Жуманов Ерик</v>
      </c>
      <c r="BW564" s="1" t="str">
        <f>Запрос1[[#This Row],[Дирекция]]</f>
        <v>Восточная дирекция</v>
      </c>
      <c r="BX564" s="1" t="str">
        <f t="shared" si="8"/>
        <v>КХ "Альтаир"</v>
      </c>
      <c r="BY564" s="1" t="str">
        <f t="shared" si="8"/>
        <v>701229300173</v>
      </c>
      <c r="CA564" t="str">
        <f>Запрос1[[#This Row],[родитель]]</f>
        <v>КХ "Альтаир"</v>
      </c>
      <c r="CB564" t="str">
        <f>Запрос1[[#This Row],[БИНРодителя]]</f>
        <v>701229300173</v>
      </c>
    </row>
    <row r="565" spans="1:80" x14ac:dyDescent="0.3">
      <c r="A565" t="s">
        <v>11040</v>
      </c>
      <c r="B565" t="s">
        <v>2281</v>
      </c>
      <c r="C565" t="s">
        <v>1463</v>
      </c>
      <c r="D565" t="s">
        <v>1464</v>
      </c>
      <c r="E565" t="s">
        <v>2252</v>
      </c>
      <c r="F565" t="s">
        <v>2277</v>
      </c>
      <c r="G565" t="s">
        <v>3408</v>
      </c>
      <c r="H565" t="s">
        <v>3409</v>
      </c>
      <c r="I565" t="s">
        <v>3410</v>
      </c>
      <c r="J565" t="s">
        <v>3410</v>
      </c>
      <c r="K565" t="s">
        <v>3409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 s="8"/>
      <c r="S565" s="8"/>
      <c r="T565" s="8"/>
      <c r="U565" s="8">
        <v>4234900</v>
      </c>
      <c r="V565" s="8"/>
      <c r="W565" s="8"/>
      <c r="X565" s="8"/>
      <c r="Y565" s="8"/>
      <c r="Z565" s="8"/>
      <c r="AA565" s="8">
        <v>1270470</v>
      </c>
      <c r="AB565" s="8"/>
      <c r="AC565" s="8"/>
      <c r="AD565"/>
      <c r="AE565"/>
      <c r="AF565"/>
      <c r="AG565">
        <v>30</v>
      </c>
      <c r="AH565"/>
      <c r="AI565"/>
      <c r="AJ565" s="8"/>
      <c r="AK565" s="8"/>
      <c r="AL565" s="8"/>
      <c r="AM565" s="8">
        <v>4234900</v>
      </c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>
        <v>16661500</v>
      </c>
      <c r="BI565" s="8"/>
      <c r="BJ565" s="8">
        <v>2082500</v>
      </c>
      <c r="BK565" s="8"/>
      <c r="BL565">
        <v>12.498799999999999</v>
      </c>
      <c r="BM565"/>
      <c r="BN565" s="10">
        <v>0</v>
      </c>
      <c r="BO565" s="10"/>
      <c r="BP565" s="10"/>
      <c r="BQ565" s="10"/>
      <c r="BR565" s="10"/>
      <c r="BS565" s="10"/>
      <c r="BT565" s="10"/>
      <c r="BU565" s="10"/>
      <c r="BV565" s="1" t="str">
        <f>Запрос1[[#This Row],[Менеджер]]</f>
        <v>Жуманов Ерик</v>
      </c>
      <c r="BW565" s="1" t="str">
        <f>Запрос1[[#This Row],[Дирекция]]</f>
        <v>Восточная дирекция</v>
      </c>
      <c r="BX565" s="1" t="str">
        <f t="shared" si="8"/>
        <v>КХ "Agriculture"</v>
      </c>
      <c r="BY565" s="1" t="str">
        <f t="shared" si="8"/>
        <v>171064029728</v>
      </c>
      <c r="CA565" t="str">
        <f>Запрос1[[#This Row],[родитель]]</f>
        <v>КХ "Agriculture"</v>
      </c>
      <c r="CB565" t="str">
        <f>Запрос1[[#This Row],[БИНРодителя]]</f>
        <v>171064029728</v>
      </c>
    </row>
    <row r="566" spans="1:80" x14ac:dyDescent="0.3">
      <c r="A566" t="s">
        <v>11040</v>
      </c>
      <c r="B566" t="s">
        <v>2281</v>
      </c>
      <c r="C566" t="s">
        <v>1463</v>
      </c>
      <c r="D566" t="s">
        <v>1464</v>
      </c>
      <c r="E566" t="s">
        <v>2299</v>
      </c>
      <c r="F566" t="s">
        <v>2300</v>
      </c>
      <c r="G566" t="s">
        <v>7180</v>
      </c>
      <c r="H566" t="s">
        <v>7181</v>
      </c>
      <c r="I566" t="s">
        <v>7182</v>
      </c>
      <c r="J566" t="s">
        <v>7182</v>
      </c>
      <c r="K566" t="s">
        <v>7181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 s="8"/>
      <c r="S566" s="8"/>
      <c r="T566" s="8"/>
      <c r="U566" s="8">
        <v>5919500</v>
      </c>
      <c r="V566" s="8"/>
      <c r="W566" s="8"/>
      <c r="X566" s="8"/>
      <c r="Y566" s="8"/>
      <c r="Z566" s="8"/>
      <c r="AA566" s="8">
        <v>804750</v>
      </c>
      <c r="AB566" s="8"/>
      <c r="AC566" s="8"/>
      <c r="AD566"/>
      <c r="AE566"/>
      <c r="AF566"/>
      <c r="AG566">
        <v>13.59</v>
      </c>
      <c r="AH566"/>
      <c r="AI566"/>
      <c r="AJ566" s="8"/>
      <c r="AK566" s="8"/>
      <c r="AL566" s="8"/>
      <c r="AM566" s="8">
        <v>5919500</v>
      </c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>
        <v>609095048</v>
      </c>
      <c r="BI566" s="8"/>
      <c r="BJ566" s="8">
        <v>2682500</v>
      </c>
      <c r="BK566" s="8"/>
      <c r="BL566">
        <v>0.44040000000000001</v>
      </c>
      <c r="BM566"/>
      <c r="BN566" s="10">
        <v>0</v>
      </c>
      <c r="BO566" s="10"/>
      <c r="BP566" s="10"/>
      <c r="BQ566" s="10"/>
      <c r="BR566" s="10"/>
      <c r="BS566" s="10"/>
      <c r="BT566" s="10"/>
      <c r="BU566" s="10"/>
      <c r="BV566" s="1" t="str">
        <f>Запрос1[[#This Row],[Менеджер]]</f>
        <v>Жуманов Ерик</v>
      </c>
      <c r="BW566" s="1" t="str">
        <f>Запрос1[[#This Row],[Дирекция]]</f>
        <v>Восточная дирекция</v>
      </c>
      <c r="BX566" s="1" t="str">
        <f t="shared" si="8"/>
        <v>КХ "БИК"</v>
      </c>
      <c r="BY566" s="1" t="str">
        <f t="shared" si="8"/>
        <v>071060020563</v>
      </c>
      <c r="CA566" t="str">
        <f>Запрос1[[#This Row],[родитель]]</f>
        <v>КХ "БИК"</v>
      </c>
      <c r="CB566" t="str">
        <f>Запрос1[[#This Row],[БИНРодителя]]</f>
        <v>071060020563</v>
      </c>
    </row>
    <row r="567" spans="1:80" x14ac:dyDescent="0.3">
      <c r="A567" t="s">
        <v>11040</v>
      </c>
      <c r="B567" t="s">
        <v>765</v>
      </c>
      <c r="C567" t="s">
        <v>521</v>
      </c>
      <c r="D567" t="s">
        <v>501</v>
      </c>
      <c r="E567" t="s">
        <v>523</v>
      </c>
      <c r="F567" t="s">
        <v>520</v>
      </c>
      <c r="G567" t="s">
        <v>11228</v>
      </c>
      <c r="H567" t="s">
        <v>11229</v>
      </c>
      <c r="I567" t="s">
        <v>11230</v>
      </c>
      <c r="J567" t="s">
        <v>11230</v>
      </c>
      <c r="K567" t="s">
        <v>11229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 s="8"/>
      <c r="S567" s="8"/>
      <c r="T567" s="8"/>
      <c r="U567" s="8"/>
      <c r="V567" s="8"/>
      <c r="W567" s="8">
        <v>7460000</v>
      </c>
      <c r="X567" s="8"/>
      <c r="Y567" s="8"/>
      <c r="Z567" s="8"/>
      <c r="AA567" s="8"/>
      <c r="AB567" s="8"/>
      <c r="AC567" s="8">
        <v>7460000</v>
      </c>
      <c r="AD567"/>
      <c r="AE567"/>
      <c r="AF567"/>
      <c r="AG567"/>
      <c r="AH567"/>
      <c r="AI567">
        <v>100</v>
      </c>
      <c r="AJ567" s="8"/>
      <c r="AK567" s="8"/>
      <c r="AL567" s="8"/>
      <c r="AM567" s="8"/>
      <c r="AN567" s="8"/>
      <c r="AO567" s="8">
        <v>7460000</v>
      </c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/>
      <c r="BM567"/>
      <c r="BN567" s="10">
        <v>0</v>
      </c>
      <c r="BO567" s="10"/>
      <c r="BP567" s="10"/>
      <c r="BQ567" s="10"/>
      <c r="BR567" s="10"/>
      <c r="BS567" s="10"/>
      <c r="BT567" s="10"/>
      <c r="BU567" s="10"/>
      <c r="BV567" s="1" t="str">
        <f>Запрос1[[#This Row],[Менеджер]]</f>
        <v>Дробышев Дмитрий</v>
      </c>
      <c r="BW567" s="1" t="str">
        <f>Запрос1[[#This Row],[Дирекция]]</f>
        <v>Восточная дирекция</v>
      </c>
      <c r="BX567" s="1" t="str">
        <f t="shared" si="8"/>
        <v>КХ ЕРМЕК</v>
      </c>
      <c r="BY567" s="1" t="str">
        <f t="shared" si="8"/>
        <v>590204300674</v>
      </c>
      <c r="CA567" t="str">
        <f>Запрос1[[#This Row],[родитель]]</f>
        <v>КХ ЕРМЕК</v>
      </c>
      <c r="CB567" t="str">
        <f>Запрос1[[#This Row],[БИНРодителя]]</f>
        <v>590204300674</v>
      </c>
    </row>
    <row r="568" spans="1:80" x14ac:dyDescent="0.3">
      <c r="A568" t="s">
        <v>11040</v>
      </c>
      <c r="B568" t="s">
        <v>765</v>
      </c>
      <c r="C568" t="s">
        <v>521</v>
      </c>
      <c r="D568" t="s">
        <v>501</v>
      </c>
      <c r="E568" t="s">
        <v>523</v>
      </c>
      <c r="F568" t="s">
        <v>1274</v>
      </c>
      <c r="G568" t="s">
        <v>1405</v>
      </c>
      <c r="H568" t="s">
        <v>1406</v>
      </c>
      <c r="I568" t="s">
        <v>1407</v>
      </c>
      <c r="J568" t="s">
        <v>1408</v>
      </c>
      <c r="K568" t="s">
        <v>1409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 s="8"/>
      <c r="S568" s="8"/>
      <c r="T568" s="8">
        <v>10200000</v>
      </c>
      <c r="U568" s="8"/>
      <c r="V568" s="8"/>
      <c r="W568" s="8"/>
      <c r="X568" s="8"/>
      <c r="Y568" s="8"/>
      <c r="Z568" s="8">
        <v>5100000</v>
      </c>
      <c r="AA568" s="8"/>
      <c r="AB568" s="8"/>
      <c r="AC568" s="8"/>
      <c r="AD568"/>
      <c r="AE568"/>
      <c r="AF568">
        <v>50</v>
      </c>
      <c r="AG568"/>
      <c r="AH568"/>
      <c r="AI568"/>
      <c r="AJ568" s="8"/>
      <c r="AK568" s="8"/>
      <c r="AL568" s="8">
        <v>10200000</v>
      </c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/>
      <c r="BM568"/>
      <c r="BN568" s="10">
        <v>0</v>
      </c>
      <c r="BO568" s="10"/>
      <c r="BP568" s="10"/>
      <c r="BQ568" s="10"/>
      <c r="BR568" s="10"/>
      <c r="BS568" s="10"/>
      <c r="BT568" s="10"/>
      <c r="BU568" s="10"/>
      <c r="BV568" s="1" t="str">
        <f>Запрос1[[#This Row],[Менеджер]]</f>
        <v>Дробышев Дмитрий</v>
      </c>
      <c r="BW568" s="1" t="str">
        <f>Запрос1[[#This Row],[Дирекция]]</f>
        <v>Восточная дирекция</v>
      </c>
      <c r="BX568" s="1" t="str">
        <f t="shared" si="8"/>
        <v>КХ ЖАКСЫЛЫК</v>
      </c>
      <c r="BY568" s="1" t="str">
        <f t="shared" si="8"/>
        <v>830623301830</v>
      </c>
      <c r="CA568" t="str">
        <f>Запрос1[[#This Row],[родитель]]</f>
        <v>КХ ЖАКСЫЛЫК</v>
      </c>
      <c r="CB568" t="str">
        <f>Запрос1[[#This Row],[БИНРодителя]]</f>
        <v>830623301830</v>
      </c>
    </row>
    <row r="569" spans="1:80" x14ac:dyDescent="0.3">
      <c r="A569" t="s">
        <v>11040</v>
      </c>
      <c r="B569" t="s">
        <v>765</v>
      </c>
      <c r="C569" t="s">
        <v>521</v>
      </c>
      <c r="D569" t="s">
        <v>501</v>
      </c>
      <c r="E569" t="s">
        <v>523</v>
      </c>
      <c r="F569" t="s">
        <v>803</v>
      </c>
      <c r="G569" t="s">
        <v>804</v>
      </c>
      <c r="H569" t="s">
        <v>801</v>
      </c>
      <c r="I569" t="s">
        <v>802</v>
      </c>
      <c r="J569" t="s">
        <v>1410</v>
      </c>
      <c r="K569" t="s">
        <v>1411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 s="8">
        <v>24205600</v>
      </c>
      <c r="S569" s="8">
        <v>9520000</v>
      </c>
      <c r="T569" s="8">
        <v>28360744</v>
      </c>
      <c r="U569" s="8">
        <v>26270938.399999999</v>
      </c>
      <c r="V569" s="8"/>
      <c r="W569" s="8"/>
      <c r="X569" s="8">
        <v>12102800</v>
      </c>
      <c r="Y569" s="8">
        <v>0</v>
      </c>
      <c r="Z569" s="8">
        <v>286003.20000000001</v>
      </c>
      <c r="AA569" s="8">
        <v>7444217.5199999996</v>
      </c>
      <c r="AB569" s="8"/>
      <c r="AC569" s="8"/>
      <c r="AD569">
        <v>50</v>
      </c>
      <c r="AE569">
        <v>0</v>
      </c>
      <c r="AF569">
        <v>1.01</v>
      </c>
      <c r="AG569">
        <v>28.34</v>
      </c>
      <c r="AH569"/>
      <c r="AI569"/>
      <c r="AJ569" s="8">
        <v>24205600</v>
      </c>
      <c r="AK569" s="8">
        <v>9520000</v>
      </c>
      <c r="AL569" s="8">
        <v>28360744</v>
      </c>
      <c r="AM569" s="8">
        <v>26270938.399999999</v>
      </c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>
        <v>90003171.799999997</v>
      </c>
      <c r="BI569" s="8"/>
      <c r="BJ569" s="8">
        <v>39224996.799999997</v>
      </c>
      <c r="BK569" s="8"/>
      <c r="BL569">
        <v>43.581699999999998</v>
      </c>
      <c r="BM569"/>
      <c r="BN569" s="10">
        <v>0</v>
      </c>
      <c r="BO569" s="10"/>
      <c r="BP569" s="10"/>
      <c r="BQ569" s="10"/>
      <c r="BR569" s="10"/>
      <c r="BS569" s="10"/>
      <c r="BT569" s="10"/>
      <c r="BU569" s="10"/>
      <c r="BV569" s="1" t="str">
        <f>Запрос1[[#This Row],[Менеджер]]</f>
        <v>Дробышев Дмитрий</v>
      </c>
      <c r="BW569" s="1" t="str">
        <f>Запрос1[[#This Row],[Дирекция]]</f>
        <v>Восточная дирекция</v>
      </c>
      <c r="BX569" s="1" t="str">
        <f t="shared" si="8"/>
        <v>ТОО «СФ Песчанка»</v>
      </c>
      <c r="BY569" s="1" t="str">
        <f t="shared" si="8"/>
        <v>020940002130</v>
      </c>
      <c r="CA569" t="str">
        <f>Запрос1[[#This Row],[родитель]]</f>
        <v>ТОО «СФ Песчанка»</v>
      </c>
      <c r="CB569" t="str">
        <f>Запрос1[[#This Row],[БИНРодителя]]</f>
        <v>020940002130</v>
      </c>
    </row>
    <row r="570" spans="1:80" x14ac:dyDescent="0.3">
      <c r="A570" t="s">
        <v>11040</v>
      </c>
      <c r="B570" t="s">
        <v>765</v>
      </c>
      <c r="C570" t="s">
        <v>521</v>
      </c>
      <c r="D570" t="s">
        <v>501</v>
      </c>
      <c r="E570" t="s">
        <v>519</v>
      </c>
      <c r="F570"/>
      <c r="G570"/>
      <c r="H570" t="s">
        <v>1412</v>
      </c>
      <c r="I570" t="s">
        <v>1413</v>
      </c>
      <c r="J570" t="s">
        <v>1413</v>
      </c>
      <c r="K570" t="s">
        <v>1412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 s="8"/>
      <c r="S570" s="8">
        <v>253809.7</v>
      </c>
      <c r="T570" s="8"/>
      <c r="U570" s="8"/>
      <c r="V570" s="8"/>
      <c r="W570" s="8"/>
      <c r="X570" s="8"/>
      <c r="Y570" s="8">
        <v>253809.7</v>
      </c>
      <c r="Z570" s="8"/>
      <c r="AA570" s="8"/>
      <c r="AB570" s="8"/>
      <c r="AC570" s="8"/>
      <c r="AD570"/>
      <c r="AE570">
        <v>100</v>
      </c>
      <c r="AF570"/>
      <c r="AG570"/>
      <c r="AH570"/>
      <c r="AI570"/>
      <c r="AJ570" s="8"/>
      <c r="AK570" s="8">
        <v>253809.7</v>
      </c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/>
      <c r="BM570"/>
      <c r="BN570" s="10">
        <v>0</v>
      </c>
      <c r="BO570" s="10"/>
      <c r="BP570" s="10"/>
      <c r="BQ570" s="10"/>
      <c r="BR570" s="10"/>
      <c r="BS570" s="10"/>
      <c r="BT570" s="10"/>
      <c r="BU570" s="10"/>
      <c r="BV570" s="1" t="str">
        <f>Запрос1[[#This Row],[Менеджер]]</f>
        <v>Дробышев Дмитрий</v>
      </c>
      <c r="BW570" s="1" t="str">
        <f>Запрос1[[#This Row],[Дирекция]]</f>
        <v>Восточная дирекция</v>
      </c>
      <c r="BX570" s="1" t="str">
        <f t="shared" si="8"/>
        <v>КХ "Семена Масличных"</v>
      </c>
      <c r="BY570" s="1" t="str">
        <f t="shared" si="8"/>
        <v>571127402251</v>
      </c>
      <c r="CA570" t="str">
        <f>Запрос1[[#This Row],[родитель]]</f>
        <v>КХ "Семена Масличных"</v>
      </c>
      <c r="CB570" t="str">
        <f>Запрос1[[#This Row],[БИНРодителя]]</f>
        <v>571127402251</v>
      </c>
    </row>
    <row r="571" spans="1:80" x14ac:dyDescent="0.3">
      <c r="A571" t="s">
        <v>11040</v>
      </c>
      <c r="B571" t="s">
        <v>765</v>
      </c>
      <c r="C571" t="s">
        <v>521</v>
      </c>
      <c r="D571" t="s">
        <v>501</v>
      </c>
      <c r="E571" t="s">
        <v>519</v>
      </c>
      <c r="F571" t="s">
        <v>725</v>
      </c>
      <c r="G571" t="s">
        <v>726</v>
      </c>
      <c r="H571" t="s">
        <v>11237</v>
      </c>
      <c r="I571" t="s">
        <v>11238</v>
      </c>
      <c r="J571" t="s">
        <v>11238</v>
      </c>
      <c r="K571" t="s">
        <v>11237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 s="8"/>
      <c r="S571" s="8"/>
      <c r="T571" s="8"/>
      <c r="U571" s="8"/>
      <c r="V571" s="8"/>
      <c r="W571" s="8">
        <v>28065862.399999999</v>
      </c>
      <c r="X571" s="8"/>
      <c r="Y571" s="8"/>
      <c r="Z571" s="8"/>
      <c r="AA571" s="8"/>
      <c r="AB571" s="8"/>
      <c r="AC571" s="8">
        <v>28065862.399999999</v>
      </c>
      <c r="AD571"/>
      <c r="AE571"/>
      <c r="AF571"/>
      <c r="AG571"/>
      <c r="AH571"/>
      <c r="AI571">
        <v>100</v>
      </c>
      <c r="AJ571" s="8"/>
      <c r="AK571" s="8"/>
      <c r="AL571" s="8"/>
      <c r="AM571" s="8"/>
      <c r="AN571" s="8"/>
      <c r="AO571" s="8">
        <v>28065862.399999999</v>
      </c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/>
      <c r="BM571"/>
      <c r="BN571" s="10">
        <v>0</v>
      </c>
      <c r="BO571" s="10"/>
      <c r="BP571" s="10"/>
      <c r="BQ571" s="10"/>
      <c r="BR571" s="10"/>
      <c r="BS571" s="10"/>
      <c r="BT571" s="10"/>
      <c r="BU571" s="10"/>
      <c r="BV571" s="1" t="str">
        <f>Запрос1[[#This Row],[Менеджер]]</f>
        <v>Дробышев Дмитрий</v>
      </c>
      <c r="BW571" s="1" t="str">
        <f>Запрос1[[#This Row],[Дирекция]]</f>
        <v>Восточная дирекция</v>
      </c>
      <c r="BX571" s="1" t="str">
        <f t="shared" si="8"/>
        <v>КХ НИВА ТРОЕГУБОВА В.П</v>
      </c>
      <c r="BY571" s="1" t="str">
        <f t="shared" si="8"/>
        <v>140464013837</v>
      </c>
      <c r="CA571" t="str">
        <f>Запрос1[[#This Row],[родитель]]</f>
        <v>КХ НИВА ТРОЕГУБОВА В.П</v>
      </c>
      <c r="CB571" t="str">
        <f>Запрос1[[#This Row],[БИНРодителя]]</f>
        <v>140464013837</v>
      </c>
    </row>
    <row r="572" spans="1:80" x14ac:dyDescent="0.3">
      <c r="A572" t="s">
        <v>11040</v>
      </c>
      <c r="B572" t="s">
        <v>765</v>
      </c>
      <c r="C572" t="s">
        <v>521</v>
      </c>
      <c r="D572" t="s">
        <v>501</v>
      </c>
      <c r="E572" t="s">
        <v>519</v>
      </c>
      <c r="F572" t="s">
        <v>814</v>
      </c>
      <c r="G572" t="s">
        <v>1414</v>
      </c>
      <c r="H572" t="s">
        <v>1165</v>
      </c>
      <c r="I572" t="s">
        <v>1166</v>
      </c>
      <c r="J572" t="s">
        <v>1415</v>
      </c>
      <c r="K572" t="s">
        <v>1416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1</v>
      </c>
      <c r="R572" s="8"/>
      <c r="S572" s="8"/>
      <c r="T572" s="8">
        <v>4741620</v>
      </c>
      <c r="U572" s="8">
        <v>23278936</v>
      </c>
      <c r="V572" s="8">
        <v>46319733</v>
      </c>
      <c r="W572" s="8">
        <v>33256101</v>
      </c>
      <c r="X572" s="8"/>
      <c r="Y572" s="8"/>
      <c r="Z572" s="8">
        <v>4452180</v>
      </c>
      <c r="AA572" s="8">
        <v>13343688</v>
      </c>
      <c r="AB572" s="8">
        <v>28424490.5</v>
      </c>
      <c r="AC572" s="8">
        <v>33256101</v>
      </c>
      <c r="AD572"/>
      <c r="AE572"/>
      <c r="AF572">
        <v>93.9</v>
      </c>
      <c r="AG572">
        <v>57.32</v>
      </c>
      <c r="AH572">
        <v>61.37</v>
      </c>
      <c r="AI572">
        <v>100</v>
      </c>
      <c r="AJ572" s="8"/>
      <c r="AK572" s="8"/>
      <c r="AL572" s="8">
        <v>4741620</v>
      </c>
      <c r="AM572" s="8">
        <v>23278936</v>
      </c>
      <c r="AN572" s="8">
        <v>46319733</v>
      </c>
      <c r="AO572" s="8">
        <v>33256101</v>
      </c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>
        <v>772471530</v>
      </c>
      <c r="BI572" s="8">
        <v>341526170</v>
      </c>
      <c r="BJ572" s="8">
        <v>13109480</v>
      </c>
      <c r="BK572" s="8"/>
      <c r="BL572">
        <v>1.6970000000000001</v>
      </c>
      <c r="BM572">
        <v>0</v>
      </c>
      <c r="BN572" s="10">
        <v>0</v>
      </c>
      <c r="BO572" s="10"/>
      <c r="BP572" s="10"/>
      <c r="BQ572" s="10"/>
      <c r="BR572" s="10"/>
      <c r="BS572" s="10"/>
      <c r="BT572" s="10"/>
      <c r="BU572" s="10"/>
      <c r="BV572" s="1" t="str">
        <f>Запрос1[[#This Row],[Менеджер]]</f>
        <v>Дробышев Дмитрий</v>
      </c>
      <c r="BW572" s="1" t="str">
        <f>Запрос1[[#This Row],[Дирекция]]</f>
        <v>Восточная дирекция</v>
      </c>
      <c r="BX572" s="1" t="str">
        <f t="shared" si="8"/>
        <v>ТОО "Астана - Бизнес"</v>
      </c>
      <c r="BY572" s="1" t="str">
        <f t="shared" si="8"/>
        <v>000840001274</v>
      </c>
      <c r="CA572" t="str">
        <f>Запрос1[[#This Row],[родитель]]</f>
        <v>ТОО "Астана - Бизнес"</v>
      </c>
      <c r="CB572" t="str">
        <f>Запрос1[[#This Row],[БИНРодителя]]</f>
        <v>000840001274</v>
      </c>
    </row>
    <row r="573" spans="1:80" x14ac:dyDescent="0.3">
      <c r="A573" t="s">
        <v>11040</v>
      </c>
      <c r="B573" t="s">
        <v>765</v>
      </c>
      <c r="C573" t="s">
        <v>521</v>
      </c>
      <c r="D573" t="s">
        <v>501</v>
      </c>
      <c r="E573" t="s">
        <v>519</v>
      </c>
      <c r="F573" t="s">
        <v>1163</v>
      </c>
      <c r="G573" t="s">
        <v>1164</v>
      </c>
      <c r="H573" t="s">
        <v>824</v>
      </c>
      <c r="I573" t="s">
        <v>825</v>
      </c>
      <c r="J573" t="s">
        <v>825</v>
      </c>
      <c r="K573" t="s">
        <v>824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 s="8"/>
      <c r="S573" s="8">
        <v>80090560</v>
      </c>
      <c r="T573" s="8">
        <v>992220</v>
      </c>
      <c r="U573" s="8">
        <v>20121475</v>
      </c>
      <c r="V573" s="8">
        <v>34137990</v>
      </c>
      <c r="W573" s="8">
        <v>22388020</v>
      </c>
      <c r="X573" s="8"/>
      <c r="Y573" s="8">
        <v>25386480</v>
      </c>
      <c r="Z573" s="8">
        <v>992220</v>
      </c>
      <c r="AA573" s="8">
        <v>15195912.5</v>
      </c>
      <c r="AB573" s="8">
        <v>16856397</v>
      </c>
      <c r="AC573" s="8">
        <v>22388020</v>
      </c>
      <c r="AD573"/>
      <c r="AE573">
        <v>31.7</v>
      </c>
      <c r="AF573">
        <v>100</v>
      </c>
      <c r="AG573">
        <v>75.52</v>
      </c>
      <c r="AH573">
        <v>49.38</v>
      </c>
      <c r="AI573">
        <v>100</v>
      </c>
      <c r="AJ573" s="8"/>
      <c r="AK573" s="8">
        <v>81565360</v>
      </c>
      <c r="AL573" s="8">
        <v>992220</v>
      </c>
      <c r="AM573" s="8">
        <v>20121475</v>
      </c>
      <c r="AN573" s="8">
        <v>34137990</v>
      </c>
      <c r="AO573" s="8">
        <v>22388020</v>
      </c>
      <c r="AP573" s="8"/>
      <c r="AQ573" s="8">
        <v>1560000</v>
      </c>
      <c r="AR573" s="8"/>
      <c r="AS573" s="8"/>
      <c r="AT573" s="8"/>
      <c r="AU573" s="8">
        <v>13099520</v>
      </c>
      <c r="AV573" s="8"/>
      <c r="AW573" s="8">
        <v>1560000</v>
      </c>
      <c r="AX573" s="8"/>
      <c r="AY573" s="8"/>
      <c r="AZ573" s="8"/>
      <c r="BA573" s="8">
        <v>13099520</v>
      </c>
      <c r="BB573" s="8"/>
      <c r="BC573" s="8">
        <v>1560000</v>
      </c>
      <c r="BD573" s="8"/>
      <c r="BE573" s="8"/>
      <c r="BF573" s="8"/>
      <c r="BG573" s="8">
        <v>13099520</v>
      </c>
      <c r="BH573" s="8">
        <v>63321330</v>
      </c>
      <c r="BI573" s="8">
        <v>67428740</v>
      </c>
      <c r="BJ573" s="8">
        <v>13285350</v>
      </c>
      <c r="BK573" s="8">
        <v>18026740</v>
      </c>
      <c r="BL573">
        <v>20.980799999999999</v>
      </c>
      <c r="BM573">
        <v>26.734500000000001</v>
      </c>
      <c r="BN573" s="10">
        <v>1</v>
      </c>
      <c r="BO573" s="10">
        <v>50298000</v>
      </c>
      <c r="BP573" s="10">
        <v>50298000</v>
      </c>
      <c r="BQ573" s="10">
        <v>100</v>
      </c>
      <c r="BR573" s="10">
        <v>500000</v>
      </c>
      <c r="BS573" s="10"/>
      <c r="BT573" s="10"/>
      <c r="BU573" s="10"/>
      <c r="BV573" s="1" t="str">
        <f>Запрос1[[#This Row],[Менеджер]]</f>
        <v>Дробышев Дмитрий</v>
      </c>
      <c r="BW573" s="1" t="str">
        <f>Запрос1[[#This Row],[Дирекция]]</f>
        <v>Восточная дирекция</v>
      </c>
      <c r="BX573" s="1" t="str">
        <f t="shared" si="8"/>
        <v>ТОО "Быструшинское"</v>
      </c>
      <c r="BY573" s="1" t="str">
        <f t="shared" si="8"/>
        <v>120340004433</v>
      </c>
      <c r="CA573" t="str">
        <f>Запрос1[[#This Row],[родитель]]</f>
        <v>ТОО "Быструшинское"</v>
      </c>
      <c r="CB573" t="str">
        <f>Запрос1[[#This Row],[БИНРодителя]]</f>
        <v>120340004433</v>
      </c>
    </row>
    <row r="574" spans="1:80" x14ac:dyDescent="0.3">
      <c r="A574" t="s">
        <v>11040</v>
      </c>
      <c r="B574" t="s">
        <v>2281</v>
      </c>
      <c r="C574" t="s">
        <v>1463</v>
      </c>
      <c r="D574" t="s">
        <v>1464</v>
      </c>
      <c r="E574" t="s">
        <v>2299</v>
      </c>
      <c r="F574" t="s">
        <v>2300</v>
      </c>
      <c r="G574" t="s">
        <v>2301</v>
      </c>
      <c r="H574" t="s">
        <v>7183</v>
      </c>
      <c r="I574" t="s">
        <v>7184</v>
      </c>
      <c r="J574" t="s">
        <v>7184</v>
      </c>
      <c r="K574" t="s">
        <v>7183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 s="8"/>
      <c r="S574" s="8">
        <v>550000</v>
      </c>
      <c r="T574" s="8"/>
      <c r="U574" s="8"/>
      <c r="V574" s="8"/>
      <c r="W574" s="8"/>
      <c r="X574" s="8"/>
      <c r="Y574" s="8">
        <v>57600</v>
      </c>
      <c r="Z574" s="8"/>
      <c r="AA574" s="8"/>
      <c r="AB574" s="8"/>
      <c r="AC574" s="8"/>
      <c r="AD574"/>
      <c r="AE574">
        <v>10.47</v>
      </c>
      <c r="AF574"/>
      <c r="AG574"/>
      <c r="AH574"/>
      <c r="AI574"/>
      <c r="AJ574" s="8"/>
      <c r="AK574" s="8">
        <v>742000</v>
      </c>
      <c r="AL574" s="8"/>
      <c r="AM574" s="8"/>
      <c r="AN574" s="8"/>
      <c r="AO574" s="8"/>
      <c r="AP574" s="8"/>
      <c r="AQ574" s="8">
        <v>550000</v>
      </c>
      <c r="AR574" s="8"/>
      <c r="AS574" s="8"/>
      <c r="AT574" s="8"/>
      <c r="AU574" s="8"/>
      <c r="AV574" s="8"/>
      <c r="AW574" s="8">
        <v>550000</v>
      </c>
      <c r="AX574" s="8"/>
      <c r="AY574" s="8"/>
      <c r="AZ574" s="8"/>
      <c r="BA574" s="8"/>
      <c r="BB574" s="8"/>
      <c r="BC574" s="8">
        <v>550000</v>
      </c>
      <c r="BD574" s="8"/>
      <c r="BE574" s="8"/>
      <c r="BF574" s="8"/>
      <c r="BG574" s="8"/>
      <c r="BH574" s="8"/>
      <c r="BI574" s="8"/>
      <c r="BJ574" s="8"/>
      <c r="BK574" s="8"/>
      <c r="BL574"/>
      <c r="BM574"/>
      <c r="BN574" s="10">
        <v>0</v>
      </c>
      <c r="BO574" s="10"/>
      <c r="BP574" s="10"/>
      <c r="BQ574" s="10"/>
      <c r="BR574" s="10"/>
      <c r="BS574" s="10"/>
      <c r="BT574" s="10"/>
      <c r="BU574" s="10"/>
      <c r="BV574" s="1" t="str">
        <f>Запрос1[[#This Row],[Менеджер]]</f>
        <v>Жуманов Ерик</v>
      </c>
      <c r="BW574" s="1" t="str">
        <f>Запрос1[[#This Row],[Дирекция]]</f>
        <v>Восточная дирекция</v>
      </c>
      <c r="BX574" s="1" t="str">
        <f t="shared" si="8"/>
        <v>ФХ "Айткужинов К.Т."</v>
      </c>
      <c r="BY574" s="1" t="str">
        <f t="shared" si="8"/>
        <v>651201301503</v>
      </c>
      <c r="CA574" t="str">
        <f>Запрос1[[#This Row],[родитель]]</f>
        <v>ФХ "Айткужинов К.Т."</v>
      </c>
      <c r="CB574" t="str">
        <f>Запрос1[[#This Row],[БИНРодителя]]</f>
        <v>651201301503</v>
      </c>
    </row>
    <row r="575" spans="1:80" x14ac:dyDescent="0.3">
      <c r="A575" t="s">
        <v>11040</v>
      </c>
      <c r="B575" t="s">
        <v>2281</v>
      </c>
      <c r="C575" t="s">
        <v>1463</v>
      </c>
      <c r="D575" t="s">
        <v>1464</v>
      </c>
      <c r="E575" t="s">
        <v>2299</v>
      </c>
      <c r="F575" t="s">
        <v>2393</v>
      </c>
      <c r="G575" t="s">
        <v>2394</v>
      </c>
      <c r="H575" t="s">
        <v>3411</v>
      </c>
      <c r="I575" t="s">
        <v>3412</v>
      </c>
      <c r="J575" t="s">
        <v>3412</v>
      </c>
      <c r="K575" t="s">
        <v>3411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 s="8"/>
      <c r="S575" s="8"/>
      <c r="T575" s="8"/>
      <c r="U575" s="8"/>
      <c r="V575" s="8">
        <v>36659000</v>
      </c>
      <c r="W575" s="8"/>
      <c r="X575" s="8"/>
      <c r="Y575" s="8"/>
      <c r="Z575" s="8"/>
      <c r="AA575" s="8"/>
      <c r="AB575" s="8">
        <v>9537800</v>
      </c>
      <c r="AC575" s="8"/>
      <c r="AD575"/>
      <c r="AE575"/>
      <c r="AF575"/>
      <c r="AG575"/>
      <c r="AH575">
        <v>26.02</v>
      </c>
      <c r="AI575"/>
      <c r="AJ575" s="8"/>
      <c r="AK575" s="8"/>
      <c r="AL575" s="8"/>
      <c r="AM575" s="8"/>
      <c r="AN575" s="8">
        <v>36659000</v>
      </c>
      <c r="AO575" s="8"/>
      <c r="AP575" s="8"/>
      <c r="AQ575" s="8"/>
      <c r="AR575" s="8"/>
      <c r="AS575" s="8"/>
      <c r="AT575" s="8">
        <v>2750000</v>
      </c>
      <c r="AU575" s="8"/>
      <c r="AV575" s="8"/>
      <c r="AW575" s="8"/>
      <c r="AX575" s="8"/>
      <c r="AY575" s="8"/>
      <c r="AZ575" s="8">
        <v>2750000</v>
      </c>
      <c r="BA575" s="8"/>
      <c r="BB575" s="8"/>
      <c r="BC575" s="8"/>
      <c r="BD575" s="8"/>
      <c r="BE575" s="8"/>
      <c r="BF575" s="8">
        <v>2750000</v>
      </c>
      <c r="BG575" s="8"/>
      <c r="BH575" s="8"/>
      <c r="BI575" s="8">
        <v>13812500</v>
      </c>
      <c r="BJ575" s="8"/>
      <c r="BK575" s="8">
        <v>13812500</v>
      </c>
      <c r="BL575"/>
      <c r="BM575">
        <v>100</v>
      </c>
      <c r="BN575" s="10">
        <v>0</v>
      </c>
      <c r="BO575" s="10"/>
      <c r="BP575" s="10"/>
      <c r="BQ575" s="10"/>
      <c r="BR575" s="10"/>
      <c r="BS575" s="10"/>
      <c r="BT575" s="10"/>
      <c r="BU575" s="10"/>
      <c r="BV575" s="1" t="str">
        <f>Запрос1[[#This Row],[Менеджер]]</f>
        <v>Жуманов Ерик</v>
      </c>
      <c r="BW575" s="1" t="str">
        <f>Запрос1[[#This Row],[Дирекция]]</f>
        <v>Восточная дирекция</v>
      </c>
      <c r="BX575" s="1" t="str">
        <f t="shared" si="8"/>
        <v>ТОО МТС ауыл сервис</v>
      </c>
      <c r="BY575" s="1" t="str">
        <f t="shared" si="8"/>
        <v>020440017894</v>
      </c>
      <c r="CA575" t="str">
        <f>Запрос1[[#This Row],[родитель]]</f>
        <v>ТОО МТС ауыл сервис</v>
      </c>
      <c r="CB575" t="str">
        <f>Запрос1[[#This Row],[БИНРодителя]]</f>
        <v>020440017894</v>
      </c>
    </row>
    <row r="576" spans="1:80" x14ac:dyDescent="0.3">
      <c r="A576" t="s">
        <v>11040</v>
      </c>
      <c r="B576" t="s">
        <v>2281</v>
      </c>
      <c r="C576" t="s">
        <v>1463</v>
      </c>
      <c r="D576" t="s">
        <v>1464</v>
      </c>
      <c r="E576" t="s">
        <v>2299</v>
      </c>
      <c r="F576" t="s">
        <v>2393</v>
      </c>
      <c r="G576" t="s">
        <v>2394</v>
      </c>
      <c r="H576" t="s">
        <v>7185</v>
      </c>
      <c r="I576" t="s">
        <v>7186</v>
      </c>
      <c r="J576" t="s">
        <v>7186</v>
      </c>
      <c r="K576" t="s">
        <v>7185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 s="8"/>
      <c r="S576" s="8"/>
      <c r="T576" s="8"/>
      <c r="U576" s="8"/>
      <c r="V576" s="8">
        <v>64325000</v>
      </c>
      <c r="W576" s="8">
        <v>14610000</v>
      </c>
      <c r="X576" s="8"/>
      <c r="Y576" s="8"/>
      <c r="Z576" s="8"/>
      <c r="AA576" s="8"/>
      <c r="AB576" s="8">
        <v>18562500</v>
      </c>
      <c r="AC576" s="8">
        <v>4383000</v>
      </c>
      <c r="AD576"/>
      <c r="AE576"/>
      <c r="AF576"/>
      <c r="AG576"/>
      <c r="AH576">
        <v>28.86</v>
      </c>
      <c r="AI576">
        <v>30</v>
      </c>
      <c r="AJ576" s="8"/>
      <c r="AK576" s="8"/>
      <c r="AL576" s="8"/>
      <c r="AM576" s="8"/>
      <c r="AN576" s="8">
        <v>64325000</v>
      </c>
      <c r="AO576" s="8">
        <v>14610000</v>
      </c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>
        <v>118880740</v>
      </c>
      <c r="BJ576" s="8"/>
      <c r="BK576" s="8">
        <v>104425000</v>
      </c>
      <c r="BL576"/>
      <c r="BM576">
        <v>87.840100000000007</v>
      </c>
      <c r="BN576" s="10">
        <v>0</v>
      </c>
      <c r="BO576" s="10"/>
      <c r="BP576" s="10"/>
      <c r="BQ576" s="10"/>
      <c r="BR576" s="10"/>
      <c r="BS576" s="10"/>
      <c r="BT576" s="10"/>
      <c r="BU576" s="10"/>
      <c r="BV576" s="1" t="str">
        <f>Запрос1[[#This Row],[Менеджер]]</f>
        <v>Жуманов Ерик</v>
      </c>
      <c r="BW576" s="1" t="str">
        <f>Запрос1[[#This Row],[Дирекция]]</f>
        <v>Восточная дирекция</v>
      </c>
      <c r="BX576" s="1" t="str">
        <f t="shared" si="8"/>
        <v>ФХ "Егимбай"</v>
      </c>
      <c r="BY576" s="1" t="str">
        <f t="shared" si="8"/>
        <v>710506350134</v>
      </c>
      <c r="CA576" t="str">
        <f>Запрос1[[#This Row],[родитель]]</f>
        <v>ФХ "Егимбай"</v>
      </c>
      <c r="CB576" t="str">
        <f>Запрос1[[#This Row],[БИНРодителя]]</f>
        <v>710506350134</v>
      </c>
    </row>
    <row r="577" spans="1:80" x14ac:dyDescent="0.3">
      <c r="A577" t="s">
        <v>11040</v>
      </c>
      <c r="B577" t="s">
        <v>2281</v>
      </c>
      <c r="C577" t="s">
        <v>1463</v>
      </c>
      <c r="D577" t="s">
        <v>1464</v>
      </c>
      <c r="E577" t="s">
        <v>1542</v>
      </c>
      <c r="F577" t="s">
        <v>1543</v>
      </c>
      <c r="G577"/>
      <c r="H577" t="s">
        <v>3416</v>
      </c>
      <c r="I577" t="s">
        <v>3417</v>
      </c>
      <c r="J577" t="s">
        <v>3417</v>
      </c>
      <c r="K577" t="s">
        <v>3416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 s="8"/>
      <c r="S577" s="8"/>
      <c r="T577" s="8"/>
      <c r="U577" s="8">
        <v>11415400</v>
      </c>
      <c r="V577" s="8"/>
      <c r="W577" s="8"/>
      <c r="X577" s="8"/>
      <c r="Y577" s="8"/>
      <c r="Z577" s="8"/>
      <c r="AA577" s="8">
        <v>3424620</v>
      </c>
      <c r="AB577" s="8"/>
      <c r="AC577" s="8"/>
      <c r="AD577"/>
      <c r="AE577"/>
      <c r="AF577"/>
      <c r="AG577">
        <v>30</v>
      </c>
      <c r="AH577"/>
      <c r="AI577"/>
      <c r="AJ577" s="8"/>
      <c r="AK577" s="8"/>
      <c r="AL577" s="8"/>
      <c r="AM577" s="8">
        <v>11415400</v>
      </c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>
        <v>19194000</v>
      </c>
      <c r="BI577" s="8"/>
      <c r="BJ577" s="8">
        <v>12673000</v>
      </c>
      <c r="BK577" s="8"/>
      <c r="BL577">
        <v>66.025800000000004</v>
      </c>
      <c r="BM577"/>
      <c r="BN577" s="10">
        <v>0</v>
      </c>
      <c r="BO577" s="10"/>
      <c r="BP577" s="10"/>
      <c r="BQ577" s="10"/>
      <c r="BR577" s="10"/>
      <c r="BS577" s="10"/>
      <c r="BT577" s="10"/>
      <c r="BU577" s="10"/>
      <c r="BV577" s="1" t="str">
        <f>Запрос1[[#This Row],[Менеджер]]</f>
        <v>Жуманов Ерик</v>
      </c>
      <c r="BW577" s="1" t="str">
        <f>Запрос1[[#This Row],[Дирекция]]</f>
        <v>Восточная дирекция</v>
      </c>
      <c r="BX577" s="1" t="str">
        <f t="shared" si="8"/>
        <v>ИП "Уванова"</v>
      </c>
      <c r="BY577" s="1" t="str">
        <f t="shared" si="8"/>
        <v>650817401625</v>
      </c>
      <c r="CA577" t="str">
        <f>Запрос1[[#This Row],[родитель]]</f>
        <v>ИП "Уванова"</v>
      </c>
      <c r="CB577" t="str">
        <f>Запрос1[[#This Row],[БИНРодителя]]</f>
        <v>650817401625</v>
      </c>
    </row>
    <row r="578" spans="1:80" x14ac:dyDescent="0.3">
      <c r="A578" t="s">
        <v>11040</v>
      </c>
      <c r="B578" t="s">
        <v>2281</v>
      </c>
      <c r="C578" t="s">
        <v>521</v>
      </c>
      <c r="D578" t="s">
        <v>501</v>
      </c>
      <c r="E578" t="s">
        <v>523</v>
      </c>
      <c r="F578" t="s">
        <v>1307</v>
      </c>
      <c r="G578" t="s">
        <v>1308</v>
      </c>
      <c r="H578" t="s">
        <v>11249</v>
      </c>
      <c r="I578" t="s">
        <v>11250</v>
      </c>
      <c r="J578" t="s">
        <v>1309</v>
      </c>
      <c r="K578" t="s">
        <v>1310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 s="8"/>
      <c r="S578" s="8"/>
      <c r="T578" s="8"/>
      <c r="U578" s="8"/>
      <c r="V578" s="8"/>
      <c r="W578" s="8">
        <v>12168000</v>
      </c>
      <c r="X578" s="8"/>
      <c r="Y578" s="8"/>
      <c r="Z578" s="8"/>
      <c r="AA578" s="8"/>
      <c r="AB578" s="8"/>
      <c r="AC578" s="8">
        <v>12168000</v>
      </c>
      <c r="AD578"/>
      <c r="AE578"/>
      <c r="AF578"/>
      <c r="AG578"/>
      <c r="AH578"/>
      <c r="AI578">
        <v>100</v>
      </c>
      <c r="AJ578" s="8"/>
      <c r="AK578" s="8"/>
      <c r="AL578" s="8"/>
      <c r="AM578" s="8"/>
      <c r="AN578" s="8"/>
      <c r="AO578" s="8">
        <v>12168000</v>
      </c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/>
      <c r="BM578"/>
      <c r="BN578" s="10">
        <v>0</v>
      </c>
      <c r="BO578" s="10"/>
      <c r="BP578" s="10"/>
      <c r="BQ578" s="10"/>
      <c r="BR578" s="10"/>
      <c r="BS578" s="10"/>
      <c r="BT578" s="10"/>
      <c r="BU578" s="10"/>
      <c r="BV578" s="1" t="str">
        <f>Запрос1[[#This Row],[Менеджер]]</f>
        <v>Жуманов Ерик</v>
      </c>
      <c r="BW578" s="1" t="str">
        <f>Запрос1[[#This Row],[Дирекция]]</f>
        <v>Восточная дирекция</v>
      </c>
      <c r="BX578" s="1" t="str">
        <f t="shared" si="8"/>
        <v>КХ АНГЕЛИНА</v>
      </c>
      <c r="BY578" s="1" t="str">
        <f t="shared" si="8"/>
        <v>830429301777</v>
      </c>
      <c r="CA578" t="str">
        <f>Запрос1[[#This Row],[родитель]]</f>
        <v>КХ АНГЕЛИНА</v>
      </c>
      <c r="CB578" t="str">
        <f>Запрос1[[#This Row],[БИНРодителя]]</f>
        <v>830429301777</v>
      </c>
    </row>
    <row r="579" spans="1:80" x14ac:dyDescent="0.3">
      <c r="A579" t="s">
        <v>11040</v>
      </c>
      <c r="B579" t="s">
        <v>2281</v>
      </c>
      <c r="C579" t="s">
        <v>521</v>
      </c>
      <c r="D579" t="s">
        <v>501</v>
      </c>
      <c r="E579" t="s">
        <v>544</v>
      </c>
      <c r="F579" t="s">
        <v>11351</v>
      </c>
      <c r="G579" t="s">
        <v>11352</v>
      </c>
      <c r="H579" t="s">
        <v>11353</v>
      </c>
      <c r="I579" t="s">
        <v>11354</v>
      </c>
      <c r="J579" t="s">
        <v>11354</v>
      </c>
      <c r="K579" t="s">
        <v>11353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 s="8"/>
      <c r="S579" s="8"/>
      <c r="T579" s="8"/>
      <c r="U579" s="8"/>
      <c r="V579" s="8"/>
      <c r="W579" s="8">
        <v>3120880</v>
      </c>
      <c r="X579" s="8"/>
      <c r="Y579" s="8"/>
      <c r="Z579" s="8"/>
      <c r="AA579" s="8"/>
      <c r="AB579" s="8"/>
      <c r="AC579" s="8">
        <v>3120880</v>
      </c>
      <c r="AD579"/>
      <c r="AE579"/>
      <c r="AF579"/>
      <c r="AG579"/>
      <c r="AH579"/>
      <c r="AI579">
        <v>100</v>
      </c>
      <c r="AJ579" s="8"/>
      <c r="AK579" s="8"/>
      <c r="AL579" s="8"/>
      <c r="AM579" s="8"/>
      <c r="AN579" s="8"/>
      <c r="AO579" s="8">
        <v>3120880</v>
      </c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/>
      <c r="BM579"/>
      <c r="BN579" s="10">
        <v>0</v>
      </c>
      <c r="BO579" s="10"/>
      <c r="BP579" s="10"/>
      <c r="BQ579" s="10"/>
      <c r="BR579" s="10"/>
      <c r="BS579" s="10"/>
      <c r="BT579" s="10"/>
      <c r="BU579" s="10"/>
      <c r="BV579" s="1" t="str">
        <f>Запрос1[[#This Row],[Менеджер]]</f>
        <v>Жуманов Ерик</v>
      </c>
      <c r="BW579" s="1" t="str">
        <f>Запрос1[[#This Row],[Дирекция]]</f>
        <v>Восточная дирекция</v>
      </c>
      <c r="BX579" s="1" t="str">
        <f t="shared" si="8"/>
        <v>КРЕСТЬЯНСКОЕ ХОЗЯЙСТВО "НАРГИЗ"</v>
      </c>
      <c r="BY579" s="1" t="str">
        <f t="shared" si="8"/>
        <v>780331301009</v>
      </c>
      <c r="CA579" t="str">
        <f>Запрос1[[#This Row],[КХ]]</f>
        <v>КРЕСТЬЯНСКОЕ ХОЗЯЙСТВО "НАРГИЗ"</v>
      </c>
      <c r="CB579" t="str">
        <f>Запрос1[[#This Row],[БИНКХ]]</f>
        <v>780331301009</v>
      </c>
    </row>
    <row r="580" spans="1:80" x14ac:dyDescent="0.3">
      <c r="A580" t="s">
        <v>11040</v>
      </c>
      <c r="B580" t="s">
        <v>2281</v>
      </c>
      <c r="C580" t="s">
        <v>521</v>
      </c>
      <c r="D580" t="s">
        <v>501</v>
      </c>
      <c r="E580" t="s">
        <v>507</v>
      </c>
      <c r="F580" t="s">
        <v>1058</v>
      </c>
      <c r="G580" t="s">
        <v>1059</v>
      </c>
      <c r="H580" t="s">
        <v>1060</v>
      </c>
      <c r="I580" t="s">
        <v>1061</v>
      </c>
      <c r="J580" t="s">
        <v>1061</v>
      </c>
      <c r="K580" t="s">
        <v>1060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 s="8"/>
      <c r="S580" s="8"/>
      <c r="T580" s="8"/>
      <c r="U580" s="8"/>
      <c r="V580" s="8"/>
      <c r="W580" s="8">
        <v>1222400</v>
      </c>
      <c r="X580" s="8"/>
      <c r="Y580" s="8"/>
      <c r="Z580" s="8"/>
      <c r="AA580" s="8"/>
      <c r="AB580" s="8"/>
      <c r="AC580" s="8">
        <v>611200</v>
      </c>
      <c r="AD580"/>
      <c r="AE580"/>
      <c r="AF580"/>
      <c r="AG580"/>
      <c r="AH580"/>
      <c r="AI580">
        <v>50</v>
      </c>
      <c r="AJ580" s="8"/>
      <c r="AK580" s="8"/>
      <c r="AL580" s="8"/>
      <c r="AM580" s="8"/>
      <c r="AN580" s="8"/>
      <c r="AO580" s="8">
        <v>1222400</v>
      </c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/>
      <c r="BM580"/>
      <c r="BN580" s="10">
        <v>0</v>
      </c>
      <c r="BO580" s="10"/>
      <c r="BP580" s="10"/>
      <c r="BQ580" s="10"/>
      <c r="BR580" s="10"/>
      <c r="BS580" s="10"/>
      <c r="BT580" s="10"/>
      <c r="BU580" s="10"/>
      <c r="BV580" s="1" t="str">
        <f>Запрос1[[#This Row],[Менеджер]]</f>
        <v>Жуманов Ерик</v>
      </c>
      <c r="BW580" s="1" t="str">
        <f>Запрос1[[#This Row],[Дирекция]]</f>
        <v>Восточная дирекция</v>
      </c>
      <c r="BX580" s="1" t="str">
        <f t="shared" ref="BX580:BY643" si="9">CA580</f>
        <v>ТОО "Батыр Агро"</v>
      </c>
      <c r="BY580" s="1" t="str">
        <f t="shared" si="9"/>
        <v>100340008749</v>
      </c>
      <c r="CA580" t="str">
        <f>Запрос1[[#This Row],[родитель]]</f>
        <v>ТОО "Батыр Агро"</v>
      </c>
      <c r="CB580" t="str">
        <f>Запрос1[[#This Row],[БИНРодителя]]</f>
        <v>100340008749</v>
      </c>
    </row>
    <row r="581" spans="1:80" x14ac:dyDescent="0.3">
      <c r="A581" t="s">
        <v>11040</v>
      </c>
      <c r="B581" t="s">
        <v>2281</v>
      </c>
      <c r="C581" t="s">
        <v>521</v>
      </c>
      <c r="D581" t="s">
        <v>501</v>
      </c>
      <c r="E581" t="s">
        <v>507</v>
      </c>
      <c r="F581" t="s">
        <v>1058</v>
      </c>
      <c r="G581" t="s">
        <v>1059</v>
      </c>
      <c r="H581" t="s">
        <v>1060</v>
      </c>
      <c r="I581" t="s">
        <v>1061</v>
      </c>
      <c r="J581" t="s">
        <v>1062</v>
      </c>
      <c r="K581" t="s">
        <v>11227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 s="8"/>
      <c r="S581" s="8"/>
      <c r="T581" s="8"/>
      <c r="U581" s="8"/>
      <c r="V581" s="8"/>
      <c r="W581" s="8">
        <v>458400</v>
      </c>
      <c r="X581" s="8"/>
      <c r="Y581" s="8"/>
      <c r="Z581" s="8"/>
      <c r="AA581" s="8"/>
      <c r="AB581" s="8"/>
      <c r="AC581" s="8">
        <v>229200</v>
      </c>
      <c r="AD581"/>
      <c r="AE581"/>
      <c r="AF581"/>
      <c r="AG581"/>
      <c r="AH581"/>
      <c r="AI581">
        <v>50</v>
      </c>
      <c r="AJ581" s="8"/>
      <c r="AK581" s="8"/>
      <c r="AL581" s="8"/>
      <c r="AM581" s="8"/>
      <c r="AN581" s="8"/>
      <c r="AO581" s="8">
        <v>458400</v>
      </c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/>
      <c r="BM581"/>
      <c r="BN581" s="10">
        <v>0</v>
      </c>
      <c r="BO581" s="10"/>
      <c r="BP581" s="10"/>
      <c r="BQ581" s="10"/>
      <c r="BR581" s="10"/>
      <c r="BS581" s="10"/>
      <c r="BT581" s="10"/>
      <c r="BU581" s="10"/>
      <c r="BV581" s="1" t="str">
        <f>Запрос1[[#This Row],[Менеджер]]</f>
        <v>Жуманов Ерик</v>
      </c>
      <c r="BW581" s="1" t="str">
        <f>Запрос1[[#This Row],[Дирекция]]</f>
        <v>Восточная дирекция</v>
      </c>
      <c r="BX581" s="1" t="str">
        <f t="shared" si="9"/>
        <v>КХ "Бухотанов Т.А."</v>
      </c>
      <c r="BY581" s="1" t="e">
        <f t="shared" si="9"/>
        <v>#N/A</v>
      </c>
      <c r="CA581" t="str">
        <f>VLOOKUP(Запрос1[[#This Row],[БИНКХ]],'[2]Группы компаний'!$A:$E,4,0)</f>
        <v>КХ "Бухотанов Т.А."</v>
      </c>
      <c r="CB581" t="e">
        <f>VLOOKUP(CA581,$H:$I,2,0)</f>
        <v>#N/A</v>
      </c>
    </row>
    <row r="582" spans="1:80" x14ac:dyDescent="0.3">
      <c r="A582" t="s">
        <v>11040</v>
      </c>
      <c r="B582" t="s">
        <v>765</v>
      </c>
      <c r="C582" t="s">
        <v>521</v>
      </c>
      <c r="D582" t="s">
        <v>501</v>
      </c>
      <c r="E582" t="s">
        <v>523</v>
      </c>
      <c r="F582" t="s">
        <v>520</v>
      </c>
      <c r="G582" t="s">
        <v>796</v>
      </c>
      <c r="H582" t="s">
        <v>11239</v>
      </c>
      <c r="I582" t="s">
        <v>11240</v>
      </c>
      <c r="J582" t="s">
        <v>11240</v>
      </c>
      <c r="K582" t="s">
        <v>11239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 s="8"/>
      <c r="S582" s="8"/>
      <c r="T582" s="8"/>
      <c r="U582" s="8"/>
      <c r="V582" s="8"/>
      <c r="W582" s="8">
        <v>13320000</v>
      </c>
      <c r="X582" s="8"/>
      <c r="Y582" s="8"/>
      <c r="Z582" s="8"/>
      <c r="AA582" s="8"/>
      <c r="AB582" s="8"/>
      <c r="AC582" s="8">
        <v>13320000</v>
      </c>
      <c r="AD582"/>
      <c r="AE582"/>
      <c r="AF582"/>
      <c r="AG582"/>
      <c r="AH582"/>
      <c r="AI582">
        <v>100</v>
      </c>
      <c r="AJ582" s="8"/>
      <c r="AK582" s="8"/>
      <c r="AL582" s="8"/>
      <c r="AM582" s="8"/>
      <c r="AN582" s="8"/>
      <c r="AO582" s="8">
        <v>13320000</v>
      </c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/>
      <c r="BM582"/>
      <c r="BN582" s="10">
        <v>0</v>
      </c>
      <c r="BO582" s="10"/>
      <c r="BP582" s="10"/>
      <c r="BQ582" s="10"/>
      <c r="BR582" s="10"/>
      <c r="BS582" s="10"/>
      <c r="BT582" s="10"/>
      <c r="BU582" s="10"/>
      <c r="BV582" s="1" t="str">
        <f>Запрос1[[#This Row],[Менеджер]]</f>
        <v>Дробышев Дмитрий</v>
      </c>
      <c r="BW582" s="1" t="str">
        <f>Запрос1[[#This Row],[Дирекция]]</f>
        <v>Восточная дирекция</v>
      </c>
      <c r="BX582" s="1" t="str">
        <f t="shared" si="9"/>
        <v>ПТ КХ " ЛУЧ "</v>
      </c>
      <c r="BY582" s="1" t="str">
        <f t="shared" si="9"/>
        <v>160464031757</v>
      </c>
      <c r="CA582" t="str">
        <f>Запрос1[[#This Row],[родитель]]</f>
        <v>ПТ КХ " ЛУЧ "</v>
      </c>
      <c r="CB582" t="str">
        <f>Запрос1[[#This Row],[БИНРодителя]]</f>
        <v>160464031757</v>
      </c>
    </row>
    <row r="583" spans="1:80" x14ac:dyDescent="0.3">
      <c r="A583" t="s">
        <v>11040</v>
      </c>
      <c r="B583" t="s">
        <v>765</v>
      </c>
      <c r="C583" t="s">
        <v>521</v>
      </c>
      <c r="D583" t="s">
        <v>501</v>
      </c>
      <c r="E583" t="s">
        <v>523</v>
      </c>
      <c r="F583" t="s">
        <v>520</v>
      </c>
      <c r="G583" t="s">
        <v>796</v>
      </c>
      <c r="H583" t="s">
        <v>11241</v>
      </c>
      <c r="I583" t="s">
        <v>11242</v>
      </c>
      <c r="J583" t="s">
        <v>11242</v>
      </c>
      <c r="K583" t="s">
        <v>11241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 s="8"/>
      <c r="S583" s="8"/>
      <c r="T583" s="8"/>
      <c r="U583" s="8"/>
      <c r="V583" s="8"/>
      <c r="W583" s="8">
        <v>14745000</v>
      </c>
      <c r="X583" s="8"/>
      <c r="Y583" s="8"/>
      <c r="Z583" s="8"/>
      <c r="AA583" s="8"/>
      <c r="AB583" s="8"/>
      <c r="AC583" s="8">
        <v>9997500</v>
      </c>
      <c r="AD583"/>
      <c r="AE583"/>
      <c r="AF583"/>
      <c r="AG583"/>
      <c r="AH583"/>
      <c r="AI583">
        <v>67.8</v>
      </c>
      <c r="AJ583" s="8"/>
      <c r="AK583" s="8"/>
      <c r="AL583" s="8"/>
      <c r="AM583" s="8"/>
      <c r="AN583" s="8"/>
      <c r="AO583" s="8">
        <v>14745000</v>
      </c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/>
      <c r="BM583"/>
      <c r="BN583" s="10">
        <v>0</v>
      </c>
      <c r="BO583" s="10"/>
      <c r="BP583" s="10"/>
      <c r="BQ583" s="10"/>
      <c r="BR583" s="10"/>
      <c r="BS583" s="10"/>
      <c r="BT583" s="10"/>
      <c r="BU583" s="10"/>
      <c r="BV583" s="1" t="str">
        <f>Запрос1[[#This Row],[Менеджер]]</f>
        <v>Дробышев Дмитрий</v>
      </c>
      <c r="BW583" s="1" t="str">
        <f>Запрос1[[#This Row],[Дирекция]]</f>
        <v>Восточная дирекция</v>
      </c>
      <c r="BX583" s="1" t="e">
        <f t="shared" si="9"/>
        <v>#N/A</v>
      </c>
      <c r="BY583" s="1" t="e">
        <f t="shared" si="9"/>
        <v>#N/A</v>
      </c>
      <c r="CA583" t="e">
        <f>VLOOKUP(Запрос1[[#This Row],[БИНКХ]],'[2]Группы компаний'!$A:$E,4,0)</f>
        <v>#N/A</v>
      </c>
      <c r="CB583" t="e">
        <f>VLOOKUP(CA583,$H:$I,2,0)</f>
        <v>#N/A</v>
      </c>
    </row>
    <row r="584" spans="1:80" x14ac:dyDescent="0.3">
      <c r="A584" t="s">
        <v>11040</v>
      </c>
      <c r="B584" t="s">
        <v>765</v>
      </c>
      <c r="C584" t="s">
        <v>521</v>
      </c>
      <c r="D584" t="s">
        <v>501</v>
      </c>
      <c r="E584" t="s">
        <v>523</v>
      </c>
      <c r="F584" t="s">
        <v>1307</v>
      </c>
      <c r="G584" t="s">
        <v>1308</v>
      </c>
      <c r="H584" t="s">
        <v>11249</v>
      </c>
      <c r="I584" t="s">
        <v>11250</v>
      </c>
      <c r="J584" t="s">
        <v>1309</v>
      </c>
      <c r="K584" t="s">
        <v>1310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/>
      <c r="AE584"/>
      <c r="AF584"/>
      <c r="AG584"/>
      <c r="AH584"/>
      <c r="AI584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/>
      <c r="BM584"/>
      <c r="BN584" s="10">
        <v>1</v>
      </c>
      <c r="BO584" s="10">
        <v>59559600</v>
      </c>
      <c r="BP584" s="10">
        <v>59559600</v>
      </c>
      <c r="BQ584" s="10">
        <v>100</v>
      </c>
      <c r="BR584" s="10"/>
      <c r="BS584" s="10"/>
      <c r="BT584" s="10"/>
      <c r="BU584" s="10"/>
      <c r="BV584" s="1" t="str">
        <f>Запрос1[[#This Row],[Менеджер]]</f>
        <v>Дробышев Дмитрий</v>
      </c>
      <c r="BW584" s="1" t="str">
        <f>Запрос1[[#This Row],[Дирекция]]</f>
        <v>Восточная дирекция</v>
      </c>
      <c r="BX584" s="1" t="str">
        <f t="shared" si="9"/>
        <v>КХ РОДИНА</v>
      </c>
      <c r="BY584" s="1" t="str">
        <f t="shared" si="9"/>
        <v>570517301958</v>
      </c>
      <c r="CA584" t="str">
        <f>Запрос1[[#This Row],[КХ]]</f>
        <v>КХ РОДИНА</v>
      </c>
      <c r="CB584" t="str">
        <f>Запрос1[[#This Row],[БИНКХ]]</f>
        <v>570517301958</v>
      </c>
    </row>
    <row r="585" spans="1:80" x14ac:dyDescent="0.3">
      <c r="A585" t="s">
        <v>11040</v>
      </c>
      <c r="B585" t="s">
        <v>765</v>
      </c>
      <c r="C585" t="s">
        <v>521</v>
      </c>
      <c r="D585" t="s">
        <v>501</v>
      </c>
      <c r="E585" t="s">
        <v>519</v>
      </c>
      <c r="F585" t="s">
        <v>1163</v>
      </c>
      <c r="G585" t="s">
        <v>1164</v>
      </c>
      <c r="H585" t="s">
        <v>1165</v>
      </c>
      <c r="I585" t="s">
        <v>1166</v>
      </c>
      <c r="J585" t="s">
        <v>1167</v>
      </c>
      <c r="K585" t="s">
        <v>1168</v>
      </c>
      <c r="L585">
        <v>0</v>
      </c>
      <c r="M585">
        <v>0</v>
      </c>
      <c r="N585">
        <v>1</v>
      </c>
      <c r="O585">
        <v>1</v>
      </c>
      <c r="P585">
        <v>1</v>
      </c>
      <c r="Q585">
        <v>1</v>
      </c>
      <c r="R585" s="8"/>
      <c r="S585" s="8"/>
      <c r="T585" s="8">
        <v>607824</v>
      </c>
      <c r="U585" s="8">
        <v>4728000</v>
      </c>
      <c r="V585" s="8">
        <v>650000</v>
      </c>
      <c r="W585" s="8">
        <v>10130850</v>
      </c>
      <c r="X585" s="8"/>
      <c r="Y585" s="8"/>
      <c r="Z585" s="8">
        <v>303912</v>
      </c>
      <c r="AA585" s="8">
        <v>2562000</v>
      </c>
      <c r="AB585" s="8">
        <v>0</v>
      </c>
      <c r="AC585" s="8">
        <v>10130850</v>
      </c>
      <c r="AD585"/>
      <c r="AE585"/>
      <c r="AF585">
        <v>50</v>
      </c>
      <c r="AG585">
        <v>54.19</v>
      </c>
      <c r="AH585">
        <v>0</v>
      </c>
      <c r="AI585">
        <v>100</v>
      </c>
      <c r="AJ585" s="8"/>
      <c r="AK585" s="8"/>
      <c r="AL585" s="8">
        <v>607824</v>
      </c>
      <c r="AM585" s="8">
        <v>4728000</v>
      </c>
      <c r="AN585" s="8">
        <v>650000</v>
      </c>
      <c r="AO585" s="8">
        <v>10130850</v>
      </c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>
        <v>545992740</v>
      </c>
      <c r="BI585" s="8">
        <v>259177836</v>
      </c>
      <c r="BJ585" s="8"/>
      <c r="BK585" s="8">
        <v>650000</v>
      </c>
      <c r="BL585">
        <v>0</v>
      </c>
      <c r="BM585">
        <v>0.25069999999999998</v>
      </c>
      <c r="BN585" s="10">
        <v>0</v>
      </c>
      <c r="BO585" s="10"/>
      <c r="BP585" s="10"/>
      <c r="BQ585" s="10"/>
      <c r="BR585" s="10"/>
      <c r="BS585" s="10"/>
      <c r="BT585" s="10"/>
      <c r="BU585" s="10"/>
      <c r="BV585" s="1" t="str">
        <f>Запрос1[[#This Row],[Менеджер]]</f>
        <v>Дробышев Дмитрий</v>
      </c>
      <c r="BW585" s="1" t="str">
        <f>Запрос1[[#This Row],[Дирекция]]</f>
        <v>Восточная дирекция</v>
      </c>
      <c r="BX585" s="1" t="str">
        <f t="shared" si="9"/>
        <v>ТОО "Быструха-Астана"</v>
      </c>
      <c r="BY585" s="1" t="str">
        <f t="shared" si="9"/>
        <v>081040017586</v>
      </c>
      <c r="CA585" t="str">
        <f>Запрос1[[#This Row],[КХ]]</f>
        <v>ТОО "Быструха-Астана"</v>
      </c>
      <c r="CB585" t="str">
        <f>Запрос1[[#This Row],[БИНКХ]]</f>
        <v>081040017586</v>
      </c>
    </row>
    <row r="586" spans="1:80" x14ac:dyDescent="0.3">
      <c r="A586" t="s">
        <v>11040</v>
      </c>
      <c r="B586" t="s">
        <v>765</v>
      </c>
      <c r="C586" t="s">
        <v>521</v>
      </c>
      <c r="D586" t="s">
        <v>501</v>
      </c>
      <c r="E586" t="s">
        <v>519</v>
      </c>
      <c r="F586" t="s">
        <v>733</v>
      </c>
      <c r="G586" t="s">
        <v>734</v>
      </c>
      <c r="H586" t="s">
        <v>735</v>
      </c>
      <c r="I586" t="s">
        <v>736</v>
      </c>
      <c r="J586" t="s">
        <v>736</v>
      </c>
      <c r="K586" t="s">
        <v>735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 s="8"/>
      <c r="S586" s="8"/>
      <c r="T586" s="8"/>
      <c r="U586" s="8"/>
      <c r="V586" s="8">
        <v>4880000</v>
      </c>
      <c r="W586" s="8"/>
      <c r="X586" s="8"/>
      <c r="Y586" s="8"/>
      <c r="Z586" s="8"/>
      <c r="AA586" s="8"/>
      <c r="AB586" s="8">
        <v>2440000</v>
      </c>
      <c r="AC586" s="8"/>
      <c r="AD586"/>
      <c r="AE586"/>
      <c r="AF586"/>
      <c r="AG586"/>
      <c r="AH586">
        <v>50</v>
      </c>
      <c r="AI586"/>
      <c r="AJ586" s="8"/>
      <c r="AK586" s="8"/>
      <c r="AL586" s="8"/>
      <c r="AM586" s="8"/>
      <c r="AN586" s="8">
        <v>4880000</v>
      </c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>
        <v>2303080.4</v>
      </c>
      <c r="BJ586" s="8"/>
      <c r="BK586" s="8"/>
      <c r="BL586"/>
      <c r="BM586">
        <v>0</v>
      </c>
      <c r="BN586" s="10">
        <v>0</v>
      </c>
      <c r="BO586" s="10"/>
      <c r="BP586" s="10"/>
      <c r="BQ586" s="10"/>
      <c r="BR586" s="10"/>
      <c r="BS586" s="10"/>
      <c r="BT586" s="10"/>
      <c r="BU586" s="10"/>
      <c r="BV586" s="1" t="str">
        <f>Запрос1[[#This Row],[Менеджер]]</f>
        <v>Дробышев Дмитрий</v>
      </c>
      <c r="BW586" s="1" t="str">
        <f>Запрос1[[#This Row],[Дирекция]]</f>
        <v>Восточная дирекция</v>
      </c>
      <c r="BX586" s="1" t="str">
        <f t="shared" si="9"/>
        <v>ТОО "ТРУЖЕНИК"</v>
      </c>
      <c r="BY586" s="1" t="str">
        <f t="shared" si="9"/>
        <v>040440032316</v>
      </c>
      <c r="CA586" t="str">
        <f>Запрос1[[#This Row],[родитель]]</f>
        <v>ТОО "ТРУЖЕНИК"</v>
      </c>
      <c r="CB586" t="str">
        <f>Запрос1[[#This Row],[БИНРодителя]]</f>
        <v>040440032316</v>
      </c>
    </row>
    <row r="587" spans="1:80" x14ac:dyDescent="0.3">
      <c r="A587" t="s">
        <v>11040</v>
      </c>
      <c r="B587" t="s">
        <v>765</v>
      </c>
      <c r="C587" t="s">
        <v>521</v>
      </c>
      <c r="D587" t="s">
        <v>501</v>
      </c>
      <c r="E587" t="s">
        <v>519</v>
      </c>
      <c r="F587" t="s">
        <v>540</v>
      </c>
      <c r="G587" t="s">
        <v>541</v>
      </c>
      <c r="H587" t="s">
        <v>1175</v>
      </c>
      <c r="I587" t="s">
        <v>1176</v>
      </c>
      <c r="J587" t="s">
        <v>1176</v>
      </c>
      <c r="K587" t="s">
        <v>1175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1</v>
      </c>
      <c r="R587" s="8"/>
      <c r="S587" s="8">
        <v>952058</v>
      </c>
      <c r="T587" s="8">
        <v>2853920</v>
      </c>
      <c r="U587" s="8"/>
      <c r="V587" s="8"/>
      <c r="W587" s="8">
        <v>110000</v>
      </c>
      <c r="X587" s="8"/>
      <c r="Y587" s="8">
        <v>241799.4</v>
      </c>
      <c r="Z587" s="8">
        <v>856176</v>
      </c>
      <c r="AA587" s="8"/>
      <c r="AB587" s="8"/>
      <c r="AC587" s="8">
        <v>110000</v>
      </c>
      <c r="AD587"/>
      <c r="AE587">
        <v>25.4</v>
      </c>
      <c r="AF587">
        <v>30</v>
      </c>
      <c r="AG587"/>
      <c r="AH587"/>
      <c r="AI587">
        <v>100</v>
      </c>
      <c r="AJ587" s="8"/>
      <c r="AK587" s="8">
        <v>908240</v>
      </c>
      <c r="AL587" s="8">
        <v>2806720</v>
      </c>
      <c r="AM587" s="8"/>
      <c r="AN587" s="8"/>
      <c r="AO587" s="8">
        <v>110000</v>
      </c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/>
      <c r="BM587"/>
      <c r="BN587" s="10">
        <v>0</v>
      </c>
      <c r="BO587" s="10"/>
      <c r="BP587" s="10"/>
      <c r="BQ587" s="10"/>
      <c r="BR587" s="10"/>
      <c r="BS587" s="10"/>
      <c r="BT587" s="10"/>
      <c r="BU587" s="10"/>
      <c r="BV587" s="1" t="str">
        <f>Запрос1[[#This Row],[Менеджер]]</f>
        <v>Дробышев Дмитрий</v>
      </c>
      <c r="BW587" s="1" t="str">
        <f>Запрос1[[#This Row],[Дирекция]]</f>
        <v>Восточная дирекция</v>
      </c>
      <c r="BX587" s="1" t="str">
        <f t="shared" si="9"/>
        <v>КХ "ВАЛЯЕВА Н.В."</v>
      </c>
      <c r="BY587" s="1" t="str">
        <f t="shared" si="9"/>
        <v>590709301787</v>
      </c>
      <c r="CA587" t="str">
        <f>Запрос1[[#This Row],[родитель]]</f>
        <v>КХ "ВАЛЯЕВА Н.В."</v>
      </c>
      <c r="CB587" t="str">
        <f>Запрос1[[#This Row],[БИНРодителя]]</f>
        <v>590709301787</v>
      </c>
    </row>
    <row r="588" spans="1:80" x14ac:dyDescent="0.3">
      <c r="A588" t="s">
        <v>11040</v>
      </c>
      <c r="B588" t="s">
        <v>765</v>
      </c>
      <c r="C588" t="s">
        <v>521</v>
      </c>
      <c r="D588" t="s">
        <v>501</v>
      </c>
      <c r="E588" t="s">
        <v>519</v>
      </c>
      <c r="F588" t="s">
        <v>1177</v>
      </c>
      <c r="G588" t="s">
        <v>1178</v>
      </c>
      <c r="H588" t="s">
        <v>1047</v>
      </c>
      <c r="I588" t="s">
        <v>1046</v>
      </c>
      <c r="J588" t="s">
        <v>1179</v>
      </c>
      <c r="K588" t="s">
        <v>1180</v>
      </c>
      <c r="L588">
        <v>0</v>
      </c>
      <c r="M588">
        <v>0</v>
      </c>
      <c r="N588">
        <v>1</v>
      </c>
      <c r="O588">
        <v>1</v>
      </c>
      <c r="P588">
        <v>1</v>
      </c>
      <c r="Q588">
        <v>1</v>
      </c>
      <c r="R588" s="8"/>
      <c r="S588" s="8"/>
      <c r="T588" s="8">
        <v>20234400</v>
      </c>
      <c r="U588" s="8">
        <v>51120680</v>
      </c>
      <c r="V588" s="8">
        <v>87376980</v>
      </c>
      <c r="W588" s="8">
        <v>75644469</v>
      </c>
      <c r="X588" s="8"/>
      <c r="Y588" s="8"/>
      <c r="Z588" s="8">
        <v>7264460</v>
      </c>
      <c r="AA588" s="8">
        <v>15228102</v>
      </c>
      <c r="AB588" s="8">
        <v>23229326</v>
      </c>
      <c r="AC588" s="8">
        <v>75644469</v>
      </c>
      <c r="AD588"/>
      <c r="AE588"/>
      <c r="AF588">
        <v>35.9</v>
      </c>
      <c r="AG588">
        <v>29.79</v>
      </c>
      <c r="AH588">
        <v>26.59</v>
      </c>
      <c r="AI588">
        <v>100</v>
      </c>
      <c r="AJ588" s="8"/>
      <c r="AK588" s="8"/>
      <c r="AL588" s="8">
        <v>20185360</v>
      </c>
      <c r="AM588" s="8">
        <v>51120680</v>
      </c>
      <c r="AN588" s="8">
        <v>87376980</v>
      </c>
      <c r="AO588" s="8">
        <v>75644469</v>
      </c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>
        <v>103864825</v>
      </c>
      <c r="BI588" s="8">
        <v>97175390</v>
      </c>
      <c r="BJ588" s="8">
        <v>30922700</v>
      </c>
      <c r="BK588" s="8">
        <v>68302380</v>
      </c>
      <c r="BL588">
        <v>29.771999999999998</v>
      </c>
      <c r="BM588">
        <v>70.287700000000001</v>
      </c>
      <c r="BN588" s="10">
        <v>0</v>
      </c>
      <c r="BO588" s="10"/>
      <c r="BP588" s="10"/>
      <c r="BQ588" s="10"/>
      <c r="BR588" s="10"/>
      <c r="BS588" s="10"/>
      <c r="BT588" s="10"/>
      <c r="BU588" s="10"/>
      <c r="BV588" s="1" t="str">
        <f>Запрос1[[#This Row],[Менеджер]]</f>
        <v>Дробышев Дмитрий</v>
      </c>
      <c r="BW588" s="1" t="str">
        <f>Запрос1[[#This Row],[Дирекция]]</f>
        <v>Восточная дирекция</v>
      </c>
      <c r="BX588" s="1" t="str">
        <f t="shared" si="9"/>
        <v>ТОО "Санур-Агро"</v>
      </c>
      <c r="BY588" s="1" t="str">
        <f t="shared" si="9"/>
        <v>100340019537</v>
      </c>
      <c r="CA588" t="str">
        <f>Запрос1[[#This Row],[родитель]]</f>
        <v>ТОО "Санур-Агро"</v>
      </c>
      <c r="CB588" t="str">
        <f>Запрос1[[#This Row],[БИНРодителя]]</f>
        <v>100340019537</v>
      </c>
    </row>
    <row r="589" spans="1:80" x14ac:dyDescent="0.3">
      <c r="A589" t="s">
        <v>11040</v>
      </c>
      <c r="B589" t="s">
        <v>765</v>
      </c>
      <c r="C589" t="s">
        <v>521</v>
      </c>
      <c r="D589" t="s">
        <v>501</v>
      </c>
      <c r="E589" t="s">
        <v>544</v>
      </c>
      <c r="F589" t="s">
        <v>951</v>
      </c>
      <c r="G589" t="s">
        <v>1245</v>
      </c>
      <c r="H589" t="s">
        <v>1246</v>
      </c>
      <c r="I589" t="s">
        <v>1247</v>
      </c>
      <c r="J589" t="s">
        <v>1423</v>
      </c>
      <c r="K589" t="s">
        <v>1424</v>
      </c>
      <c r="L589">
        <v>0</v>
      </c>
      <c r="M589">
        <v>1</v>
      </c>
      <c r="N589">
        <v>1</v>
      </c>
      <c r="O589">
        <v>1</v>
      </c>
      <c r="P589">
        <v>1</v>
      </c>
      <c r="Q589">
        <v>1</v>
      </c>
      <c r="R589" s="8"/>
      <c r="S589" s="8">
        <v>10099080</v>
      </c>
      <c r="T589" s="8">
        <v>45878426</v>
      </c>
      <c r="U589" s="8">
        <v>71742434</v>
      </c>
      <c r="V589" s="8">
        <v>78295758</v>
      </c>
      <c r="W589" s="8">
        <v>114022983</v>
      </c>
      <c r="X589" s="8"/>
      <c r="Y589" s="8">
        <v>0</v>
      </c>
      <c r="Z589" s="8">
        <v>10792715.1</v>
      </c>
      <c r="AA589" s="8">
        <v>34453582.5</v>
      </c>
      <c r="AB589" s="8">
        <v>16162968</v>
      </c>
      <c r="AC589" s="8">
        <v>107398018</v>
      </c>
      <c r="AD589"/>
      <c r="AE589">
        <v>0</v>
      </c>
      <c r="AF589">
        <v>23.52</v>
      </c>
      <c r="AG589">
        <v>48.02</v>
      </c>
      <c r="AH589">
        <v>20.64</v>
      </c>
      <c r="AI589">
        <v>94.19</v>
      </c>
      <c r="AJ589" s="8"/>
      <c r="AK589" s="8">
        <v>14989080</v>
      </c>
      <c r="AL589" s="8">
        <v>45878426</v>
      </c>
      <c r="AM589" s="8">
        <v>71742434</v>
      </c>
      <c r="AN589" s="8">
        <v>78295758</v>
      </c>
      <c r="AO589" s="8">
        <v>114022983</v>
      </c>
      <c r="AP589" s="8"/>
      <c r="AQ589" s="8">
        <v>2280000</v>
      </c>
      <c r="AR589" s="8"/>
      <c r="AS589" s="8"/>
      <c r="AT589" s="8"/>
      <c r="AU589" s="8"/>
      <c r="AV589" s="8"/>
      <c r="AW589" s="8">
        <v>2280000</v>
      </c>
      <c r="AX589" s="8"/>
      <c r="AY589" s="8"/>
      <c r="AZ589" s="8"/>
      <c r="BA589" s="8"/>
      <c r="BB589" s="8"/>
      <c r="BC589" s="8">
        <v>2280000</v>
      </c>
      <c r="BD589" s="8"/>
      <c r="BE589" s="8"/>
      <c r="BF589" s="8"/>
      <c r="BG589" s="8"/>
      <c r="BH589" s="8">
        <v>88367434</v>
      </c>
      <c r="BI589" s="8">
        <v>84108915</v>
      </c>
      <c r="BJ589" s="8">
        <v>71742434</v>
      </c>
      <c r="BK589" s="8">
        <v>51468915</v>
      </c>
      <c r="BL589">
        <v>81.186499999999995</v>
      </c>
      <c r="BM589">
        <v>61.193100000000001</v>
      </c>
      <c r="BN589" s="10">
        <v>0</v>
      </c>
      <c r="BO589" s="10"/>
      <c r="BP589" s="10"/>
      <c r="BQ589" s="10"/>
      <c r="BR589" s="10"/>
      <c r="BS589" s="10"/>
      <c r="BT589" s="10"/>
      <c r="BU589" s="10"/>
      <c r="BV589" s="1" t="str">
        <f>Запрос1[[#This Row],[Менеджер]]</f>
        <v>Дробышев Дмитрий</v>
      </c>
      <c r="BW589" s="1" t="str">
        <f>Запрос1[[#This Row],[Дирекция]]</f>
        <v>Восточная дирекция</v>
      </c>
      <c r="BX589" s="1" t="str">
        <f t="shared" si="9"/>
        <v>ТОО "Таулы-Восток и К"</v>
      </c>
      <c r="BY589" s="1" t="str">
        <f t="shared" si="9"/>
        <v>041240025517</v>
      </c>
      <c r="CA589" t="str">
        <f>Запрос1[[#This Row],[родитель]]</f>
        <v>ТОО "Таулы-Восток и К"</v>
      </c>
      <c r="CB589" t="str">
        <f>Запрос1[[#This Row],[БИНРодителя]]</f>
        <v>041240025517</v>
      </c>
    </row>
    <row r="590" spans="1:80" x14ac:dyDescent="0.3">
      <c r="A590" t="s">
        <v>11040</v>
      </c>
      <c r="B590" t="s">
        <v>2401</v>
      </c>
      <c r="C590"/>
      <c r="D590" t="s">
        <v>123</v>
      </c>
      <c r="E590"/>
      <c r="F590" t="s">
        <v>344</v>
      </c>
      <c r="G590"/>
      <c r="H590" t="s">
        <v>2405</v>
      </c>
      <c r="I590" t="s">
        <v>2406</v>
      </c>
      <c r="J590" t="s">
        <v>2406</v>
      </c>
      <c r="K590" t="s">
        <v>2405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 s="8"/>
      <c r="S590" s="8"/>
      <c r="T590" s="8"/>
      <c r="U590" s="8"/>
      <c r="V590" s="8">
        <v>2196700</v>
      </c>
      <c r="W590" s="8"/>
      <c r="X590" s="8"/>
      <c r="Y590" s="8"/>
      <c r="Z590" s="8"/>
      <c r="AA590" s="8"/>
      <c r="AB590" s="8">
        <v>659010</v>
      </c>
      <c r="AC590" s="8"/>
      <c r="AD590"/>
      <c r="AE590"/>
      <c r="AF590"/>
      <c r="AG590"/>
      <c r="AH590">
        <v>30</v>
      </c>
      <c r="AI590"/>
      <c r="AJ590" s="8"/>
      <c r="AK590" s="8"/>
      <c r="AL590" s="8"/>
      <c r="AM590" s="8"/>
      <c r="AN590" s="8">
        <v>2196700</v>
      </c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/>
      <c r="BM590"/>
      <c r="BN590" s="10">
        <v>0</v>
      </c>
      <c r="BO590" s="10"/>
      <c r="BP590" s="10"/>
      <c r="BQ590" s="10"/>
      <c r="BR590" s="10"/>
      <c r="BS590" s="10"/>
      <c r="BT590" s="10"/>
      <c r="BU590" s="10"/>
      <c r="BV590" s="1" t="str">
        <f>Запрос1[[#This Row],[Менеджер]]</f>
        <v>Макенов Марат</v>
      </c>
      <c r="BW590" s="1" t="str">
        <f>Запрос1[[#This Row],[Дирекция]]</f>
        <v>Восточная дирекция</v>
      </c>
      <c r="BX590" s="1" t="str">
        <f t="shared" si="9"/>
        <v>Экоблок</v>
      </c>
      <c r="BY590" s="1" t="str">
        <f t="shared" si="9"/>
        <v>130240004095</v>
      </c>
      <c r="CA590" t="str">
        <f>Запрос1[[#This Row],[родитель]]</f>
        <v>Экоблок</v>
      </c>
      <c r="CB590" t="str">
        <f>Запрос1[[#This Row],[БИНРодителя]]</f>
        <v>130240004095</v>
      </c>
    </row>
    <row r="591" spans="1:80" x14ac:dyDescent="0.3">
      <c r="A591" t="s">
        <v>11040</v>
      </c>
      <c r="B591" t="s">
        <v>2401</v>
      </c>
      <c r="C591"/>
      <c r="D591" t="s">
        <v>1464</v>
      </c>
      <c r="E591" t="s">
        <v>2287</v>
      </c>
      <c r="F591" t="s">
        <v>2325</v>
      </c>
      <c r="G591" t="s">
        <v>2443</v>
      </c>
      <c r="H591" t="s">
        <v>11140</v>
      </c>
      <c r="I591" t="s">
        <v>11141</v>
      </c>
      <c r="J591" t="s">
        <v>11141</v>
      </c>
      <c r="K591" t="s">
        <v>11140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 s="8"/>
      <c r="S591" s="8"/>
      <c r="T591" s="8"/>
      <c r="U591" s="8"/>
      <c r="V591" s="8"/>
      <c r="W591" s="8">
        <v>1235000</v>
      </c>
      <c r="X591" s="8"/>
      <c r="Y591" s="8"/>
      <c r="Z591" s="8"/>
      <c r="AA591" s="8"/>
      <c r="AB591" s="8"/>
      <c r="AC591" s="8">
        <v>1235000</v>
      </c>
      <c r="AD591"/>
      <c r="AE591"/>
      <c r="AF591"/>
      <c r="AG591"/>
      <c r="AH591"/>
      <c r="AI591">
        <v>100</v>
      </c>
      <c r="AJ591" s="8"/>
      <c r="AK591" s="8"/>
      <c r="AL591" s="8"/>
      <c r="AM591" s="8"/>
      <c r="AN591" s="8"/>
      <c r="AO591" s="8">
        <v>1235000</v>
      </c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/>
      <c r="BM591"/>
      <c r="BN591" s="10">
        <v>0</v>
      </c>
      <c r="BO591" s="10"/>
      <c r="BP591" s="10"/>
      <c r="BQ591" s="10"/>
      <c r="BR591" s="10"/>
      <c r="BS591" s="10"/>
      <c r="BT591" s="10"/>
      <c r="BU591" s="10"/>
      <c r="BV591" s="1" t="str">
        <f>Запрос1[[#This Row],[Менеджер]]</f>
        <v>Макенов Марат</v>
      </c>
      <c r="BW591" s="1" t="str">
        <f>Запрос1[[#This Row],[Дирекция]]</f>
        <v>Восточная дирекция</v>
      </c>
      <c r="BX591" s="1" t="str">
        <f t="shared" si="9"/>
        <v>К/Х "И.П. VICTORY"</v>
      </c>
      <c r="BY591" s="1" t="str">
        <f t="shared" si="9"/>
        <v>150264000949</v>
      </c>
      <c r="CA591" t="str">
        <f>Запрос1[[#This Row],[родитель]]</f>
        <v>К/Х "И.П. VICTORY"</v>
      </c>
      <c r="CB591" t="str">
        <f>Запрос1[[#This Row],[БИНРодителя]]</f>
        <v>150264000949</v>
      </c>
    </row>
    <row r="592" spans="1:80" x14ac:dyDescent="0.3">
      <c r="A592" t="s">
        <v>11040</v>
      </c>
      <c r="B592" t="s">
        <v>2401</v>
      </c>
      <c r="C592"/>
      <c r="D592" t="s">
        <v>1464</v>
      </c>
      <c r="E592" t="s">
        <v>2451</v>
      </c>
      <c r="F592" t="s">
        <v>1871</v>
      </c>
      <c r="G592" t="s">
        <v>2452</v>
      </c>
      <c r="H592" t="s">
        <v>11148</v>
      </c>
      <c r="I592" t="s">
        <v>11149</v>
      </c>
      <c r="J592" t="s">
        <v>11149</v>
      </c>
      <c r="K592" t="s">
        <v>11148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 s="8"/>
      <c r="S592" s="8"/>
      <c r="T592" s="8"/>
      <c r="U592" s="8"/>
      <c r="V592" s="8"/>
      <c r="W592" s="8">
        <v>441500</v>
      </c>
      <c r="X592" s="8"/>
      <c r="Y592" s="8"/>
      <c r="Z592" s="8"/>
      <c r="AA592" s="8"/>
      <c r="AB592" s="8"/>
      <c r="AC592" s="8">
        <v>220750</v>
      </c>
      <c r="AD592"/>
      <c r="AE592"/>
      <c r="AF592"/>
      <c r="AG592"/>
      <c r="AH592"/>
      <c r="AI592">
        <v>50</v>
      </c>
      <c r="AJ592" s="8"/>
      <c r="AK592" s="8"/>
      <c r="AL592" s="8"/>
      <c r="AM592" s="8"/>
      <c r="AN592" s="8"/>
      <c r="AO592" s="8">
        <v>441500</v>
      </c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/>
      <c r="BM592"/>
      <c r="BN592" s="10">
        <v>0</v>
      </c>
      <c r="BO592" s="10"/>
      <c r="BP592" s="10"/>
      <c r="BQ592" s="10"/>
      <c r="BR592" s="10"/>
      <c r="BS592" s="10"/>
      <c r="BT592" s="10"/>
      <c r="BU592" s="10"/>
      <c r="BV592" s="1" t="str">
        <f>Запрос1[[#This Row],[Менеджер]]</f>
        <v>Макенов Марат</v>
      </c>
      <c r="BW592" s="1" t="str">
        <f>Запрос1[[#This Row],[Дирекция]]</f>
        <v>Восточная дирекция</v>
      </c>
      <c r="BX592" s="1" t="str">
        <f t="shared" si="9"/>
        <v>КХ "Багдат"</v>
      </c>
      <c r="BY592" s="1" t="str">
        <f t="shared" si="9"/>
        <v>691124301225</v>
      </c>
      <c r="CA592" t="str">
        <f>Запрос1[[#This Row],[родитель]]</f>
        <v>КХ "Багдат"</v>
      </c>
      <c r="CB592" t="str">
        <f>Запрос1[[#This Row],[БИНРодителя]]</f>
        <v>691124301225</v>
      </c>
    </row>
    <row r="593" spans="1:80" x14ac:dyDescent="0.3">
      <c r="A593" t="s">
        <v>11040</v>
      </c>
      <c r="B593" t="s">
        <v>2401</v>
      </c>
      <c r="C593"/>
      <c r="D593" t="s">
        <v>1464</v>
      </c>
      <c r="E593" t="s">
        <v>1465</v>
      </c>
      <c r="F593" t="s">
        <v>1466</v>
      </c>
      <c r="G593" t="s">
        <v>1467</v>
      </c>
      <c r="H593" t="s">
        <v>7377</v>
      </c>
      <c r="I593" t="s">
        <v>7378</v>
      </c>
      <c r="J593" t="s">
        <v>7378</v>
      </c>
      <c r="K593" t="s">
        <v>7377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 s="8"/>
      <c r="S593" s="8"/>
      <c r="T593" s="8"/>
      <c r="U593" s="8"/>
      <c r="V593" s="8">
        <v>549000</v>
      </c>
      <c r="W593" s="8">
        <v>585600</v>
      </c>
      <c r="X593" s="8"/>
      <c r="Y593" s="8"/>
      <c r="Z593" s="8"/>
      <c r="AA593" s="8"/>
      <c r="AB593" s="8">
        <v>164700</v>
      </c>
      <c r="AC593" s="8">
        <v>585600</v>
      </c>
      <c r="AD593"/>
      <c r="AE593"/>
      <c r="AF593"/>
      <c r="AG593"/>
      <c r="AH593">
        <v>30</v>
      </c>
      <c r="AI593">
        <v>100</v>
      </c>
      <c r="AJ593" s="8"/>
      <c r="AK593" s="8"/>
      <c r="AL593" s="8"/>
      <c r="AM593" s="8"/>
      <c r="AN593" s="8">
        <v>549000</v>
      </c>
      <c r="AO593" s="8">
        <v>585600</v>
      </c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>
        <v>447000</v>
      </c>
      <c r="BJ593" s="8"/>
      <c r="BK593" s="8">
        <v>447000</v>
      </c>
      <c r="BL593"/>
      <c r="BM593">
        <v>100</v>
      </c>
      <c r="BN593" s="10">
        <v>0</v>
      </c>
      <c r="BO593" s="10"/>
      <c r="BP593" s="10"/>
      <c r="BQ593" s="10"/>
      <c r="BR593" s="10"/>
      <c r="BS593" s="10"/>
      <c r="BT593" s="10"/>
      <c r="BU593" s="10"/>
      <c r="BV593" s="1" t="str">
        <f>Запрос1[[#This Row],[Менеджер]]</f>
        <v>Макенов Марат</v>
      </c>
      <c r="BW593" s="1" t="str">
        <f>Запрос1[[#This Row],[Дирекция]]</f>
        <v>Восточная дирекция</v>
      </c>
      <c r="BX593" s="1" t="str">
        <f t="shared" si="9"/>
        <v>КХ ЕРАСЫЛ</v>
      </c>
      <c r="BY593" s="1" t="str">
        <f t="shared" si="9"/>
        <v>720702350082</v>
      </c>
      <c r="CA593" t="str">
        <f>Запрос1[[#This Row],[родитель]]</f>
        <v>КХ ЕРАСЫЛ</v>
      </c>
      <c r="CB593" t="str">
        <f>Запрос1[[#This Row],[БИНРодителя]]</f>
        <v>720702350082</v>
      </c>
    </row>
    <row r="594" spans="1:80" x14ac:dyDescent="0.3">
      <c r="A594" t="s">
        <v>11040</v>
      </c>
      <c r="B594" t="s">
        <v>2401</v>
      </c>
      <c r="C594"/>
      <c r="D594" t="s">
        <v>1464</v>
      </c>
      <c r="E594" t="s">
        <v>2252</v>
      </c>
      <c r="F594" t="s">
        <v>2277</v>
      </c>
      <c r="G594" t="s">
        <v>2278</v>
      </c>
      <c r="H594" t="s">
        <v>11150</v>
      </c>
      <c r="I594" t="s">
        <v>11151</v>
      </c>
      <c r="J594" t="s">
        <v>11151</v>
      </c>
      <c r="K594" t="s">
        <v>11150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 s="8"/>
      <c r="S594" s="8"/>
      <c r="T594" s="8"/>
      <c r="U594" s="8"/>
      <c r="V594" s="8"/>
      <c r="W594" s="8">
        <v>10950000</v>
      </c>
      <c r="X594" s="8"/>
      <c r="Y594" s="8"/>
      <c r="Z594" s="8"/>
      <c r="AA594" s="8"/>
      <c r="AB594" s="8"/>
      <c r="AC594" s="8">
        <v>3705000</v>
      </c>
      <c r="AD594"/>
      <c r="AE594"/>
      <c r="AF594"/>
      <c r="AG594"/>
      <c r="AH594"/>
      <c r="AI594">
        <v>33.840000000000003</v>
      </c>
      <c r="AJ594" s="8"/>
      <c r="AK594" s="8"/>
      <c r="AL594" s="8"/>
      <c r="AM594" s="8"/>
      <c r="AN594" s="8"/>
      <c r="AO594" s="8">
        <v>10950000</v>
      </c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/>
      <c r="BM594"/>
      <c r="BN594" s="10">
        <v>0</v>
      </c>
      <c r="BO594" s="10"/>
      <c r="BP594" s="10"/>
      <c r="BQ594" s="10"/>
      <c r="BR594" s="10"/>
      <c r="BS594" s="10"/>
      <c r="BT594" s="10"/>
      <c r="BU594" s="10"/>
      <c r="BV594" s="1" t="str">
        <f>Запрос1[[#This Row],[Менеджер]]</f>
        <v>Макенов Марат</v>
      </c>
      <c r="BW594" s="1" t="str">
        <f>Запрос1[[#This Row],[Дирекция]]</f>
        <v>Восточная дирекция</v>
      </c>
      <c r="BX594" s="1" t="str">
        <f t="shared" si="9"/>
        <v>ТОО "ТÓLEK"</v>
      </c>
      <c r="BY594" s="1" t="str">
        <f t="shared" si="9"/>
        <v>210240037198</v>
      </c>
      <c r="CA594" t="str">
        <f>Запрос1[[#This Row],[родитель]]</f>
        <v>ТОО "ТÓLEK"</v>
      </c>
      <c r="CB594" t="str">
        <f>Запрос1[[#This Row],[БИНРодителя]]</f>
        <v>210240037198</v>
      </c>
    </row>
    <row r="595" spans="1:80" x14ac:dyDescent="0.3">
      <c r="A595" t="s">
        <v>11040</v>
      </c>
      <c r="B595" t="s">
        <v>2401</v>
      </c>
      <c r="C595"/>
      <c r="D595" t="s">
        <v>1464</v>
      </c>
      <c r="E595" t="s">
        <v>2299</v>
      </c>
      <c r="F595" t="s">
        <v>862</v>
      </c>
      <c r="G595" t="s">
        <v>11355</v>
      </c>
      <c r="H595" t="s">
        <v>11356</v>
      </c>
      <c r="I595" t="s">
        <v>11357</v>
      </c>
      <c r="J595" t="s">
        <v>11357</v>
      </c>
      <c r="K595" t="s">
        <v>11356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 s="8"/>
      <c r="S595" s="8"/>
      <c r="T595" s="8"/>
      <c r="U595" s="8"/>
      <c r="V595" s="8"/>
      <c r="W595" s="8">
        <v>1602500</v>
      </c>
      <c r="X595" s="8"/>
      <c r="Y595" s="8"/>
      <c r="Z595" s="8"/>
      <c r="AA595" s="8"/>
      <c r="AB595" s="8"/>
      <c r="AC595" s="8">
        <v>1602500</v>
      </c>
      <c r="AD595"/>
      <c r="AE595"/>
      <c r="AF595"/>
      <c r="AG595"/>
      <c r="AH595"/>
      <c r="AI595">
        <v>100</v>
      </c>
      <c r="AJ595" s="8"/>
      <c r="AK595" s="8"/>
      <c r="AL595" s="8"/>
      <c r="AM595" s="8"/>
      <c r="AN595" s="8"/>
      <c r="AO595" s="8">
        <v>1602500</v>
      </c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/>
      <c r="BM595"/>
      <c r="BN595" s="10">
        <v>0</v>
      </c>
      <c r="BO595" s="10"/>
      <c r="BP595" s="10"/>
      <c r="BQ595" s="10"/>
      <c r="BR595" s="10"/>
      <c r="BS595" s="10"/>
      <c r="BT595" s="10"/>
      <c r="BU595" s="10"/>
      <c r="BV595" s="1" t="str">
        <f>Запрос1[[#This Row],[Менеджер]]</f>
        <v>Макенов Марат</v>
      </c>
      <c r="BW595" s="1" t="str">
        <f>Запрос1[[#This Row],[Дирекция]]</f>
        <v>Восточная дирекция</v>
      </c>
      <c r="BX595" s="1" t="e">
        <f t="shared" si="9"/>
        <v>#N/A</v>
      </c>
      <c r="BY595" s="1" t="e">
        <f t="shared" si="9"/>
        <v>#N/A</v>
      </c>
      <c r="CA595" t="e">
        <f>VLOOKUP(Запрос1[[#This Row],[БИНКХ]],'[2]Группы компаний'!$A:$E,4,0)</f>
        <v>#N/A</v>
      </c>
      <c r="CB595" t="e">
        <f>VLOOKUP(CA595,$H:$I,2,0)</f>
        <v>#N/A</v>
      </c>
    </row>
    <row r="596" spans="1:80" x14ac:dyDescent="0.3">
      <c r="A596" t="s">
        <v>11040</v>
      </c>
      <c r="B596" t="s">
        <v>2401</v>
      </c>
      <c r="C596" t="s">
        <v>86</v>
      </c>
      <c r="D596" t="s">
        <v>1464</v>
      </c>
      <c r="E596" t="s">
        <v>2287</v>
      </c>
      <c r="F596" t="s">
        <v>2325</v>
      </c>
      <c r="G596" t="s">
        <v>2328</v>
      </c>
      <c r="H596" t="s">
        <v>2331</v>
      </c>
      <c r="I596" t="s">
        <v>2332</v>
      </c>
      <c r="J596" t="s">
        <v>2332</v>
      </c>
      <c r="K596" t="s">
        <v>2331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 s="8"/>
      <c r="S596" s="8"/>
      <c r="T596" s="8">
        <v>1375000</v>
      </c>
      <c r="U596" s="8"/>
      <c r="V596" s="8"/>
      <c r="W596" s="8"/>
      <c r="X596" s="8"/>
      <c r="Y596" s="8"/>
      <c r="Z596" s="8">
        <v>1375000</v>
      </c>
      <c r="AA596" s="8"/>
      <c r="AB596" s="8"/>
      <c r="AC596" s="8"/>
      <c r="AD596"/>
      <c r="AE596"/>
      <c r="AF596">
        <v>100</v>
      </c>
      <c r="AG596"/>
      <c r="AH596"/>
      <c r="AI596"/>
      <c r="AJ596" s="8"/>
      <c r="AK596" s="8"/>
      <c r="AL596" s="8">
        <v>2750000</v>
      </c>
      <c r="AM596" s="8"/>
      <c r="AN596" s="8"/>
      <c r="AO596" s="8"/>
      <c r="AP596" s="8"/>
      <c r="AQ596" s="8"/>
      <c r="AR596" s="8">
        <v>1375000</v>
      </c>
      <c r="AS596" s="8"/>
      <c r="AT596" s="8"/>
      <c r="AU596" s="8"/>
      <c r="AV596" s="8"/>
      <c r="AW596" s="8"/>
      <c r="AX596" s="8">
        <v>1375000</v>
      </c>
      <c r="AY596" s="8"/>
      <c r="AZ596" s="8"/>
      <c r="BA596" s="8"/>
      <c r="BB596" s="8"/>
      <c r="BC596" s="8"/>
      <c r="BD596" s="8">
        <v>1375000</v>
      </c>
      <c r="BE596" s="8"/>
      <c r="BF596" s="8"/>
      <c r="BG596" s="8"/>
      <c r="BH596" s="8"/>
      <c r="BI596" s="8"/>
      <c r="BJ596" s="8"/>
      <c r="BK596" s="8"/>
      <c r="BL596"/>
      <c r="BM596"/>
      <c r="BN596" s="10">
        <v>0</v>
      </c>
      <c r="BO596" s="10"/>
      <c r="BP596" s="10"/>
      <c r="BQ596" s="10"/>
      <c r="BR596" s="10"/>
      <c r="BS596" s="10"/>
      <c r="BT596" s="10"/>
      <c r="BU596" s="10"/>
      <c r="BV596" s="1" t="str">
        <f>Запрос1[[#This Row],[Менеджер]]</f>
        <v>Макенов Марат</v>
      </c>
      <c r="BW596" s="1" t="str">
        <f>Запрос1[[#This Row],[Дирекция]]</f>
        <v>Восточная дирекция</v>
      </c>
      <c r="BX596" s="1" t="str">
        <f t="shared" si="9"/>
        <v>КХ Дана Павлодар</v>
      </c>
      <c r="BY596" s="1" t="str">
        <f t="shared" si="9"/>
        <v>820912350203</v>
      </c>
      <c r="CA596" t="str">
        <f>Запрос1[[#This Row],[родитель]]</f>
        <v>КХ Дана Павлодар</v>
      </c>
      <c r="CB596" t="str">
        <f>Запрос1[[#This Row],[БИНРодителя]]</f>
        <v>820912350203</v>
      </c>
    </row>
    <row r="597" spans="1:80" x14ac:dyDescent="0.3">
      <c r="A597" t="s">
        <v>11040</v>
      </c>
      <c r="B597" t="s">
        <v>2401</v>
      </c>
      <c r="C597" t="s">
        <v>86</v>
      </c>
      <c r="D597" t="s">
        <v>1464</v>
      </c>
      <c r="E597" t="s">
        <v>1465</v>
      </c>
      <c r="F597" t="s">
        <v>2308</v>
      </c>
      <c r="G597" t="s">
        <v>2309</v>
      </c>
      <c r="H597" t="s">
        <v>2310</v>
      </c>
      <c r="I597" t="s">
        <v>2311</v>
      </c>
      <c r="J597" t="s">
        <v>2311</v>
      </c>
      <c r="K597" t="s">
        <v>2310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1</v>
      </c>
      <c r="R597" s="8"/>
      <c r="S597" s="8"/>
      <c r="T597" s="8">
        <v>1195000</v>
      </c>
      <c r="U597" s="8"/>
      <c r="V597" s="8">
        <v>446700</v>
      </c>
      <c r="W597" s="8">
        <v>690000</v>
      </c>
      <c r="X597" s="8"/>
      <c r="Y597" s="8"/>
      <c r="Z597" s="8">
        <v>239000</v>
      </c>
      <c r="AA597" s="8"/>
      <c r="AB597" s="8">
        <v>240000</v>
      </c>
      <c r="AC597" s="8">
        <v>690000</v>
      </c>
      <c r="AD597"/>
      <c r="AE597"/>
      <c r="AF597">
        <v>20</v>
      </c>
      <c r="AG597"/>
      <c r="AH597">
        <v>53.73</v>
      </c>
      <c r="AI597">
        <v>100</v>
      </c>
      <c r="AJ597" s="8"/>
      <c r="AK597" s="8"/>
      <c r="AL597" s="8">
        <v>1195000</v>
      </c>
      <c r="AM597" s="8"/>
      <c r="AN597" s="8">
        <v>446700</v>
      </c>
      <c r="AO597" s="8">
        <v>690000</v>
      </c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>
        <v>84991490</v>
      </c>
      <c r="BJ597" s="8"/>
      <c r="BK597" s="8">
        <v>446700</v>
      </c>
      <c r="BL597"/>
      <c r="BM597">
        <v>0.52549999999999997</v>
      </c>
      <c r="BN597" s="10">
        <v>0</v>
      </c>
      <c r="BO597" s="10"/>
      <c r="BP597" s="10"/>
      <c r="BQ597" s="10"/>
      <c r="BR597" s="10"/>
      <c r="BS597" s="10"/>
      <c r="BT597" s="10"/>
      <c r="BU597" s="10"/>
      <c r="BV597" s="1" t="str">
        <f>Запрос1[[#This Row],[Менеджер]]</f>
        <v>Макенов Марат</v>
      </c>
      <c r="BW597" s="1" t="str">
        <f>Запрос1[[#This Row],[Дирекция]]</f>
        <v>Восточная дирекция</v>
      </c>
      <c r="BX597" s="1" t="e">
        <f t="shared" si="9"/>
        <v>#N/A</v>
      </c>
      <c r="BY597" s="1" t="e">
        <f t="shared" si="9"/>
        <v>#N/A</v>
      </c>
      <c r="CA597" t="e">
        <f>VLOOKUP(Запрос1[[#This Row],[БИНКХ]],'[2]Группы компаний'!$A:$E,4,0)</f>
        <v>#N/A</v>
      </c>
      <c r="CB597" t="e">
        <f>VLOOKUP(CA597,$H:$I,2,0)</f>
        <v>#N/A</v>
      </c>
    </row>
    <row r="598" spans="1:80" x14ac:dyDescent="0.3">
      <c r="A598" t="s">
        <v>11040</v>
      </c>
      <c r="B598" t="s">
        <v>2401</v>
      </c>
      <c r="C598" t="s">
        <v>1463</v>
      </c>
      <c r="D598"/>
      <c r="E598"/>
      <c r="F598"/>
      <c r="G598"/>
      <c r="H598" t="s">
        <v>2312</v>
      </c>
      <c r="I598" t="s">
        <v>2313</v>
      </c>
      <c r="J598" t="s">
        <v>2313</v>
      </c>
      <c r="K598" t="s">
        <v>2312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 s="8"/>
      <c r="S598" s="8"/>
      <c r="T598" s="8"/>
      <c r="U598" s="8"/>
      <c r="V598" s="8">
        <v>4312974</v>
      </c>
      <c r="W598" s="8"/>
      <c r="X598" s="8"/>
      <c r="Y598" s="8"/>
      <c r="Z598" s="8"/>
      <c r="AA598" s="8"/>
      <c r="AB598" s="8">
        <v>4162974</v>
      </c>
      <c r="AC598" s="8"/>
      <c r="AD598"/>
      <c r="AE598"/>
      <c r="AF598"/>
      <c r="AG598"/>
      <c r="AH598">
        <v>96.52</v>
      </c>
      <c r="AI598"/>
      <c r="AJ598" s="8"/>
      <c r="AK598" s="8"/>
      <c r="AL598" s="8"/>
      <c r="AM598" s="8"/>
      <c r="AN598" s="8">
        <v>4312974</v>
      </c>
      <c r="AO598" s="8"/>
      <c r="AP598" s="8"/>
      <c r="AQ598" s="8"/>
      <c r="AR598" s="8"/>
      <c r="AS598" s="8"/>
      <c r="AT598" s="8">
        <v>108675</v>
      </c>
      <c r="AU598" s="8"/>
      <c r="AV598" s="8"/>
      <c r="AW598" s="8"/>
      <c r="AX598" s="8"/>
      <c r="AY598" s="8"/>
      <c r="AZ598" s="8">
        <v>108675</v>
      </c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/>
      <c r="BM598"/>
      <c r="BN598" s="10">
        <v>0</v>
      </c>
      <c r="BO598" s="10"/>
      <c r="BP598" s="10"/>
      <c r="BQ598" s="10"/>
      <c r="BR598" s="10"/>
      <c r="BS598" s="10"/>
      <c r="BT598" s="10"/>
      <c r="BU598" s="10"/>
      <c r="BV598" s="1" t="str">
        <f>Запрос1[[#This Row],[Менеджер]]</f>
        <v>Макенов Марат</v>
      </c>
      <c r="BW598" s="1" t="str">
        <f>Запрос1[[#This Row],[Дирекция]]</f>
        <v>Восточная дирекция</v>
      </c>
      <c r="BX598" s="1" t="str">
        <f t="shared" si="9"/>
        <v>Жуманов Ерик Болатович</v>
      </c>
      <c r="BY598" s="1" t="str">
        <f t="shared" si="9"/>
        <v>930215302336</v>
      </c>
      <c r="CA598" t="str">
        <f>Запрос1[[#This Row],[родитель]]</f>
        <v>Жуманов Ерик Болатович</v>
      </c>
      <c r="CB598" t="str">
        <f>Запрос1[[#This Row],[БИНРодителя]]</f>
        <v>930215302336</v>
      </c>
    </row>
    <row r="599" spans="1:80" x14ac:dyDescent="0.3">
      <c r="A599" t="s">
        <v>11040</v>
      </c>
      <c r="B599" t="s">
        <v>765</v>
      </c>
      <c r="C599" t="s">
        <v>521</v>
      </c>
      <c r="D599" t="s">
        <v>501</v>
      </c>
      <c r="E599" t="s">
        <v>519</v>
      </c>
      <c r="F599" t="s">
        <v>530</v>
      </c>
      <c r="G599" t="s">
        <v>531</v>
      </c>
      <c r="H599" t="s">
        <v>538</v>
      </c>
      <c r="I599" t="s">
        <v>539</v>
      </c>
      <c r="J599" t="s">
        <v>539</v>
      </c>
      <c r="K599" t="s">
        <v>538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 s="8"/>
      <c r="S599" s="8"/>
      <c r="T599" s="8"/>
      <c r="U599" s="8"/>
      <c r="V599" s="8"/>
      <c r="W599" s="8">
        <v>3261200</v>
      </c>
      <c r="X599" s="8"/>
      <c r="Y599" s="8"/>
      <c r="Z599" s="8"/>
      <c r="AA599" s="8"/>
      <c r="AB599" s="8"/>
      <c r="AC599" s="8">
        <v>3261200</v>
      </c>
      <c r="AD599"/>
      <c r="AE599"/>
      <c r="AF599"/>
      <c r="AG599"/>
      <c r="AH599"/>
      <c r="AI599">
        <v>100</v>
      </c>
      <c r="AJ599" s="8"/>
      <c r="AK599" s="8"/>
      <c r="AL599" s="8"/>
      <c r="AM599" s="8"/>
      <c r="AN599" s="8"/>
      <c r="AO599" s="8">
        <v>3261200</v>
      </c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/>
      <c r="BM599"/>
      <c r="BN599" s="10">
        <v>0</v>
      </c>
      <c r="BO599" s="10"/>
      <c r="BP599" s="10"/>
      <c r="BQ599" s="10"/>
      <c r="BR599" s="10"/>
      <c r="BS599" s="10"/>
      <c r="BT599" s="10"/>
      <c r="BU599" s="10"/>
      <c r="BV599" s="1" t="str">
        <f>Запрос1[[#This Row],[Менеджер]]</f>
        <v>Дробышев Дмитрий</v>
      </c>
      <c r="BW599" s="1" t="str">
        <f>Запрос1[[#This Row],[Дирекция]]</f>
        <v>Восточная дирекция</v>
      </c>
      <c r="BX599" s="1" t="str">
        <f t="shared" si="9"/>
        <v>ТОО AgroTeam</v>
      </c>
      <c r="BY599" s="1" t="str">
        <f t="shared" si="9"/>
        <v>210540013316</v>
      </c>
      <c r="CA599" t="str">
        <f>Запрос1[[#This Row],[родитель]]</f>
        <v>ТОО AgroTeam</v>
      </c>
      <c r="CB599" t="str">
        <f>Запрос1[[#This Row],[БИНРодителя]]</f>
        <v>210540013316</v>
      </c>
    </row>
    <row r="600" spans="1:80" x14ac:dyDescent="0.3">
      <c r="A600" t="s">
        <v>11040</v>
      </c>
      <c r="B600" t="s">
        <v>765</v>
      </c>
      <c r="C600" t="s">
        <v>521</v>
      </c>
      <c r="D600" t="s">
        <v>501</v>
      </c>
      <c r="E600" t="s">
        <v>519</v>
      </c>
      <c r="F600" t="s">
        <v>733</v>
      </c>
      <c r="G600" t="s">
        <v>734</v>
      </c>
      <c r="H600" t="s">
        <v>1171</v>
      </c>
      <c r="I600" t="s">
        <v>1172</v>
      </c>
      <c r="J600" t="s">
        <v>1173</v>
      </c>
      <c r="K600" t="s">
        <v>1174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1</v>
      </c>
      <c r="R600" s="8">
        <v>3679000</v>
      </c>
      <c r="S600" s="8"/>
      <c r="T600" s="8">
        <v>3185135.5</v>
      </c>
      <c r="U600" s="8">
        <v>7506507.7000000002</v>
      </c>
      <c r="V600" s="8">
        <v>1170000</v>
      </c>
      <c r="W600" s="8">
        <v>2795688</v>
      </c>
      <c r="X600" s="8">
        <v>3679000</v>
      </c>
      <c r="Y600" s="8"/>
      <c r="Z600" s="8">
        <v>3185135.5</v>
      </c>
      <c r="AA600" s="8">
        <v>5298224.62</v>
      </c>
      <c r="AB600" s="8">
        <v>1170000</v>
      </c>
      <c r="AC600" s="8">
        <v>2795688</v>
      </c>
      <c r="AD600">
        <v>100</v>
      </c>
      <c r="AE600"/>
      <c r="AF600">
        <v>100</v>
      </c>
      <c r="AG600">
        <v>70.58</v>
      </c>
      <c r="AH600">
        <v>100</v>
      </c>
      <c r="AI600">
        <v>100</v>
      </c>
      <c r="AJ600" s="8">
        <v>3679000</v>
      </c>
      <c r="AK600" s="8"/>
      <c r="AL600" s="8">
        <v>3185135.5</v>
      </c>
      <c r="AM600" s="8">
        <v>7506507.7000000002</v>
      </c>
      <c r="AN600" s="8">
        <v>1170000</v>
      </c>
      <c r="AO600" s="8">
        <v>2795688</v>
      </c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>
        <v>10998873.699999999</v>
      </c>
      <c r="BI600" s="8">
        <v>12422296</v>
      </c>
      <c r="BJ600" s="8">
        <v>10998873.699999999</v>
      </c>
      <c r="BK600" s="8">
        <v>1170000</v>
      </c>
      <c r="BL600">
        <v>100</v>
      </c>
      <c r="BM600">
        <v>9.4184999999999999</v>
      </c>
      <c r="BN600" s="10">
        <v>1</v>
      </c>
      <c r="BO600" s="10">
        <v>4675800</v>
      </c>
      <c r="BP600" s="10">
        <v>4675800</v>
      </c>
      <c r="BQ600" s="10">
        <v>100</v>
      </c>
      <c r="BR600" s="10"/>
      <c r="BS600" s="10"/>
      <c r="BT600" s="10"/>
      <c r="BU600" s="10"/>
      <c r="BV600" s="1" t="str">
        <f>Запрос1[[#This Row],[Менеджер]]</f>
        <v>Дробышев Дмитрий</v>
      </c>
      <c r="BW600" s="1" t="str">
        <f>Запрос1[[#This Row],[Дирекция]]</f>
        <v>Восточная дирекция</v>
      </c>
      <c r="BX600" s="1" t="str">
        <f t="shared" si="9"/>
        <v>ТОО "Тамирлан и К."</v>
      </c>
      <c r="BY600" s="1" t="str">
        <f t="shared" si="9"/>
        <v>170240001404</v>
      </c>
      <c r="CA600" t="str">
        <f>VLOOKUP(Запрос1[[#This Row],[БИНКХ]],'[2]Группы компаний'!$A:$E,4,0)</f>
        <v>ТОО "Тамирлан и К."</v>
      </c>
      <c r="CB600" t="str">
        <f>VLOOKUP(CA600,$H:$I,2,0)</f>
        <v>170240001404</v>
      </c>
    </row>
    <row r="601" spans="1:80" x14ac:dyDescent="0.3">
      <c r="A601" t="s">
        <v>11040</v>
      </c>
      <c r="B601" t="s">
        <v>765</v>
      </c>
      <c r="C601" t="s">
        <v>521</v>
      </c>
      <c r="D601" t="s">
        <v>501</v>
      </c>
      <c r="E601" t="s">
        <v>519</v>
      </c>
      <c r="F601" t="s">
        <v>733</v>
      </c>
      <c r="G601" t="s">
        <v>734</v>
      </c>
      <c r="H601" t="s">
        <v>1417</v>
      </c>
      <c r="I601" t="s">
        <v>1418</v>
      </c>
      <c r="J601" t="s">
        <v>1172</v>
      </c>
      <c r="K601" t="s">
        <v>1171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1</v>
      </c>
      <c r="R601" s="8"/>
      <c r="S601" s="8"/>
      <c r="T601" s="8">
        <v>6057990</v>
      </c>
      <c r="U601" s="8">
        <v>5376000</v>
      </c>
      <c r="V601" s="8">
        <v>1144680</v>
      </c>
      <c r="W601" s="8">
        <v>5362600</v>
      </c>
      <c r="X601" s="8"/>
      <c r="Y601" s="8"/>
      <c r="Z601" s="8">
        <v>1312150</v>
      </c>
      <c r="AA601" s="8">
        <v>5376000</v>
      </c>
      <c r="AB601" s="8">
        <v>1144680</v>
      </c>
      <c r="AC601" s="8">
        <v>5362600</v>
      </c>
      <c r="AD601"/>
      <c r="AE601"/>
      <c r="AF601">
        <v>21.66</v>
      </c>
      <c r="AG601">
        <v>100</v>
      </c>
      <c r="AH601">
        <v>100</v>
      </c>
      <c r="AI601">
        <v>100</v>
      </c>
      <c r="AJ601" s="8"/>
      <c r="AK601" s="8"/>
      <c r="AL601" s="8">
        <v>6061140</v>
      </c>
      <c r="AM601" s="8">
        <v>5376000</v>
      </c>
      <c r="AN601" s="8">
        <v>1144680</v>
      </c>
      <c r="AO601" s="8">
        <v>5362600</v>
      </c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>
        <v>19607688</v>
      </c>
      <c r="BI601" s="8">
        <v>19697490</v>
      </c>
      <c r="BJ601" s="8">
        <v>10666888</v>
      </c>
      <c r="BK601" s="8">
        <v>1144680</v>
      </c>
      <c r="BL601">
        <v>54.401499999999999</v>
      </c>
      <c r="BM601">
        <v>5.8112000000000004</v>
      </c>
      <c r="BN601" s="10">
        <v>0</v>
      </c>
      <c r="BO601" s="10"/>
      <c r="BP601" s="10"/>
      <c r="BQ601" s="10"/>
      <c r="BR601" s="10"/>
      <c r="BS601" s="10"/>
      <c r="BT601" s="10"/>
      <c r="BU601" s="10"/>
      <c r="BV601" s="1" t="str">
        <f>Запрос1[[#This Row],[Менеджер]]</f>
        <v>Дробышев Дмитрий</v>
      </c>
      <c r="BW601" s="1" t="str">
        <f>Запрос1[[#This Row],[Дирекция]]</f>
        <v>Восточная дирекция</v>
      </c>
      <c r="BX601" s="1" t="str">
        <f t="shared" si="9"/>
        <v>ТОО "Тамирлан и К."</v>
      </c>
      <c r="BY601" s="1" t="str">
        <f t="shared" si="9"/>
        <v>170240001404</v>
      </c>
      <c r="CA601" t="str">
        <f>VLOOKUP(Запрос1[[#This Row],[БИНКХ]],'[2]Группы компаний'!$A:$E,4,0)</f>
        <v>ТОО "Тамирлан и К."</v>
      </c>
      <c r="CB601" t="str">
        <f>VLOOKUP(CA601,$H:$I,2,0)</f>
        <v>170240001404</v>
      </c>
    </row>
    <row r="602" spans="1:80" x14ac:dyDescent="0.3">
      <c r="A602" t="s">
        <v>11040</v>
      </c>
      <c r="B602" t="s">
        <v>765</v>
      </c>
      <c r="C602" t="s">
        <v>521</v>
      </c>
      <c r="D602" t="s">
        <v>501</v>
      </c>
      <c r="E602" t="s">
        <v>519</v>
      </c>
      <c r="F602" t="s">
        <v>733</v>
      </c>
      <c r="G602" t="s">
        <v>734</v>
      </c>
      <c r="H602" t="s">
        <v>1417</v>
      </c>
      <c r="I602" t="s">
        <v>1418</v>
      </c>
      <c r="J602" t="s">
        <v>1418</v>
      </c>
      <c r="K602" t="s">
        <v>1417</v>
      </c>
      <c r="L602">
        <v>0</v>
      </c>
      <c r="M602">
        <v>1</v>
      </c>
      <c r="N602">
        <v>1</v>
      </c>
      <c r="O602">
        <v>1</v>
      </c>
      <c r="P602">
        <v>1</v>
      </c>
      <c r="Q602">
        <v>1</v>
      </c>
      <c r="R602" s="8"/>
      <c r="S602" s="8">
        <v>2228100</v>
      </c>
      <c r="T602" s="8">
        <v>8273868</v>
      </c>
      <c r="U602" s="8">
        <v>11682321</v>
      </c>
      <c r="V602" s="8">
        <v>4020120</v>
      </c>
      <c r="W602" s="8">
        <v>17623180</v>
      </c>
      <c r="X602" s="8"/>
      <c r="Y602" s="8">
        <v>1050000</v>
      </c>
      <c r="Z602" s="8">
        <v>914989.4</v>
      </c>
      <c r="AA602" s="8">
        <v>9532321</v>
      </c>
      <c r="AB602" s="8">
        <v>1413120</v>
      </c>
      <c r="AC602" s="8">
        <v>17623180</v>
      </c>
      <c r="AD602"/>
      <c r="AE602">
        <v>47.13</v>
      </c>
      <c r="AF602">
        <v>11.06</v>
      </c>
      <c r="AG602">
        <v>81.599999999999994</v>
      </c>
      <c r="AH602">
        <v>35.15</v>
      </c>
      <c r="AI602">
        <v>100</v>
      </c>
      <c r="AJ602" s="8"/>
      <c r="AK602" s="8">
        <v>4223100</v>
      </c>
      <c r="AL602" s="8">
        <v>8273868</v>
      </c>
      <c r="AM602" s="8">
        <v>13668121</v>
      </c>
      <c r="AN602" s="8">
        <v>4020120</v>
      </c>
      <c r="AO602" s="8">
        <v>17623180</v>
      </c>
      <c r="AP602" s="8"/>
      <c r="AQ602" s="8"/>
      <c r="AR602" s="8"/>
      <c r="AS602" s="8">
        <v>1985800</v>
      </c>
      <c r="AT602" s="8"/>
      <c r="AU602" s="8"/>
      <c r="AV602" s="8"/>
      <c r="AW602" s="8"/>
      <c r="AX602" s="8"/>
      <c r="AY602" s="8">
        <v>1985800</v>
      </c>
      <c r="AZ602" s="8"/>
      <c r="BA602" s="8"/>
      <c r="BB602" s="8"/>
      <c r="BC602" s="8"/>
      <c r="BD602" s="8"/>
      <c r="BE602" s="8">
        <v>1985800</v>
      </c>
      <c r="BF602" s="8"/>
      <c r="BG602" s="8"/>
      <c r="BH602" s="8">
        <v>40528673</v>
      </c>
      <c r="BI602" s="8">
        <v>38708320</v>
      </c>
      <c r="BJ602" s="8">
        <v>21298768</v>
      </c>
      <c r="BK602" s="8">
        <v>1685120</v>
      </c>
      <c r="BL602">
        <v>52.552300000000002</v>
      </c>
      <c r="BM602">
        <v>4.3532999999999999</v>
      </c>
      <c r="BN602" s="10">
        <v>1</v>
      </c>
      <c r="BO602" s="10">
        <v>16168500</v>
      </c>
      <c r="BP602" s="10">
        <v>16168500</v>
      </c>
      <c r="BQ602" s="10">
        <v>100</v>
      </c>
      <c r="BR602" s="10"/>
      <c r="BS602" s="10"/>
      <c r="BT602" s="10"/>
      <c r="BU602" s="10"/>
      <c r="BV602" s="1" t="str">
        <f>Запрос1[[#This Row],[Менеджер]]</f>
        <v>Дробышев Дмитрий</v>
      </c>
      <c r="BW602" s="1" t="str">
        <f>Запрос1[[#This Row],[Дирекция]]</f>
        <v>Восточная дирекция</v>
      </c>
      <c r="BX602" s="1" t="str">
        <f t="shared" si="9"/>
        <v>ТОО "Тамирлан и К."</v>
      </c>
      <c r="BY602" s="1" t="str">
        <f t="shared" si="9"/>
        <v>170240001404</v>
      </c>
      <c r="CA602" t="str">
        <f>Запрос1[[#This Row],[родитель]]</f>
        <v>ТОО "Тамирлан и К."</v>
      </c>
      <c r="CB602" t="str">
        <f>Запрос1[[#This Row],[БИНРодителя]]</f>
        <v>170240001404</v>
      </c>
    </row>
    <row r="603" spans="1:80" x14ac:dyDescent="0.3">
      <c r="A603" t="s">
        <v>11040</v>
      </c>
      <c r="B603" t="s">
        <v>765</v>
      </c>
      <c r="C603" t="s">
        <v>521</v>
      </c>
      <c r="D603" t="s">
        <v>501</v>
      </c>
      <c r="E603" t="s">
        <v>519</v>
      </c>
      <c r="F603" t="s">
        <v>822</v>
      </c>
      <c r="G603" t="s">
        <v>823</v>
      </c>
      <c r="H603" t="s">
        <v>1394</v>
      </c>
      <c r="I603" t="s">
        <v>1393</v>
      </c>
      <c r="J603" t="s">
        <v>826</v>
      </c>
      <c r="K603" t="s">
        <v>827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1</v>
      </c>
      <c r="R603" s="8"/>
      <c r="S603" s="8"/>
      <c r="T603" s="8"/>
      <c r="U603" s="8">
        <v>17745980</v>
      </c>
      <c r="V603" s="8">
        <v>20545264.800000001</v>
      </c>
      <c r="W603" s="8">
        <v>52499790</v>
      </c>
      <c r="X603" s="8"/>
      <c r="Y603" s="8"/>
      <c r="Z603" s="8"/>
      <c r="AA603" s="8">
        <v>15596308</v>
      </c>
      <c r="AB603" s="8">
        <v>5827579.4400000004</v>
      </c>
      <c r="AC603" s="8">
        <v>52499790</v>
      </c>
      <c r="AD603"/>
      <c r="AE603"/>
      <c r="AF603"/>
      <c r="AG603">
        <v>87.89</v>
      </c>
      <c r="AH603">
        <v>28.36</v>
      </c>
      <c r="AI603">
        <v>100</v>
      </c>
      <c r="AJ603" s="8"/>
      <c r="AK603" s="8"/>
      <c r="AL603" s="8"/>
      <c r="AM603" s="8">
        <v>17745980</v>
      </c>
      <c r="AN603" s="8">
        <v>20545264.800000001</v>
      </c>
      <c r="AO603" s="8">
        <v>52499790</v>
      </c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>
        <v>37865044.799999997</v>
      </c>
      <c r="BJ603" s="8"/>
      <c r="BK603" s="8">
        <v>15026544.800000001</v>
      </c>
      <c r="BL603"/>
      <c r="BM603">
        <v>39.684399999999997</v>
      </c>
      <c r="BN603" s="10">
        <v>1</v>
      </c>
      <c r="BO603" s="10">
        <v>3657500</v>
      </c>
      <c r="BP603" s="10">
        <v>3657500</v>
      </c>
      <c r="BQ603" s="10">
        <v>100</v>
      </c>
      <c r="BR603" s="10"/>
      <c r="BS603" s="10"/>
      <c r="BT603" s="10"/>
      <c r="BU603" s="10"/>
      <c r="BV603" s="1" t="str">
        <f>Запрос1[[#This Row],[Менеджер]]</f>
        <v>Дробышев Дмитрий</v>
      </c>
      <c r="BW603" s="1" t="str">
        <f>Запрос1[[#This Row],[Дирекция]]</f>
        <v>Восточная дирекция</v>
      </c>
      <c r="BX603" s="1" t="str">
        <f t="shared" si="9"/>
        <v>ТОО "УБИНКА XXI"</v>
      </c>
      <c r="BY603" s="1" t="str">
        <f t="shared" si="9"/>
        <v>010840007969</v>
      </c>
      <c r="CA603" t="str">
        <f>Запрос1[[#This Row],[родитель]]</f>
        <v>ТОО "УБИНКА XXI"</v>
      </c>
      <c r="CB603" t="str">
        <f>Запрос1[[#This Row],[БИНРодителя]]</f>
        <v>010840007969</v>
      </c>
    </row>
    <row r="604" spans="1:80" x14ac:dyDescent="0.3">
      <c r="A604" t="s">
        <v>11040</v>
      </c>
      <c r="B604" t="s">
        <v>765</v>
      </c>
      <c r="C604" t="s">
        <v>521</v>
      </c>
      <c r="D604" t="s">
        <v>501</v>
      </c>
      <c r="E604" t="s">
        <v>519</v>
      </c>
      <c r="F604" t="s">
        <v>1419</v>
      </c>
      <c r="G604" t="s">
        <v>1420</v>
      </c>
      <c r="H604" t="s">
        <v>1421</v>
      </c>
      <c r="I604" t="s">
        <v>1422</v>
      </c>
      <c r="J604" t="s">
        <v>1422</v>
      </c>
      <c r="K604" t="s">
        <v>1421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 s="8">
        <v>1407232</v>
      </c>
      <c r="S604" s="8"/>
      <c r="T604" s="8"/>
      <c r="U604" s="8"/>
      <c r="V604" s="8"/>
      <c r="W604" s="8"/>
      <c r="X604" s="8">
        <v>1407232</v>
      </c>
      <c r="Y604" s="8"/>
      <c r="Z604" s="8"/>
      <c r="AA604" s="8"/>
      <c r="AB604" s="8"/>
      <c r="AC604" s="8"/>
      <c r="AD604">
        <v>100</v>
      </c>
      <c r="AE604"/>
      <c r="AF604"/>
      <c r="AG604"/>
      <c r="AH604"/>
      <c r="AI604"/>
      <c r="AJ604" s="8">
        <v>1407232</v>
      </c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/>
      <c r="BM604"/>
      <c r="BN604" s="10">
        <v>0</v>
      </c>
      <c r="BO604" s="10"/>
      <c r="BP604" s="10"/>
      <c r="BQ604" s="10"/>
      <c r="BR604" s="10"/>
      <c r="BS604" s="10"/>
      <c r="BT604" s="10"/>
      <c r="BU604" s="10"/>
      <c r="BV604" s="1" t="str">
        <f>Запрос1[[#This Row],[Менеджер]]</f>
        <v>Дробышев Дмитрий</v>
      </c>
      <c r="BW604" s="1" t="str">
        <f>Запрос1[[#This Row],[Дирекция]]</f>
        <v>Восточная дирекция</v>
      </c>
      <c r="BX604" s="1" t="str">
        <f t="shared" si="9"/>
        <v>ТОО «Восточно-Казахстанская сельскохозяйственная опытная станция»</v>
      </c>
      <c r="BY604" s="1" t="str">
        <f t="shared" si="9"/>
        <v>080240010711</v>
      </c>
      <c r="CA604" t="str">
        <f>Запрос1[[#This Row],[родитель]]</f>
        <v>ТОО «Восточно-Казахстанская сельскохозяйственная опытная станция»</v>
      </c>
      <c r="CB604" t="str">
        <f>Запрос1[[#This Row],[БИНРодителя]]</f>
        <v>080240010711</v>
      </c>
    </row>
    <row r="605" spans="1:80" x14ac:dyDescent="0.3">
      <c r="A605" t="s">
        <v>11040</v>
      </c>
      <c r="B605" t="s">
        <v>2401</v>
      </c>
      <c r="C605" t="s">
        <v>1463</v>
      </c>
      <c r="D605"/>
      <c r="E605"/>
      <c r="F605"/>
      <c r="G605"/>
      <c r="H605" t="s">
        <v>2314</v>
      </c>
      <c r="I605" t="s">
        <v>2315</v>
      </c>
      <c r="J605" t="s">
        <v>2315</v>
      </c>
      <c r="K605" t="s">
        <v>2314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 s="8">
        <v>888600</v>
      </c>
      <c r="S605" s="8"/>
      <c r="T605" s="8"/>
      <c r="U605" s="8"/>
      <c r="V605" s="8">
        <v>1075750</v>
      </c>
      <c r="W605" s="8"/>
      <c r="X605" s="8">
        <v>0</v>
      </c>
      <c r="Y605" s="8"/>
      <c r="Z605" s="8"/>
      <c r="AA605" s="8"/>
      <c r="AB605" s="8">
        <v>322725</v>
      </c>
      <c r="AC605" s="8"/>
      <c r="AD605">
        <v>0</v>
      </c>
      <c r="AE605"/>
      <c r="AF605"/>
      <c r="AG605"/>
      <c r="AH605">
        <v>30</v>
      </c>
      <c r="AI605"/>
      <c r="AJ605" s="8">
        <v>888600</v>
      </c>
      <c r="AK605" s="8"/>
      <c r="AL605" s="8"/>
      <c r="AM605" s="8"/>
      <c r="AN605" s="8">
        <v>1075750</v>
      </c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/>
      <c r="BM605"/>
      <c r="BN605" s="10">
        <v>0</v>
      </c>
      <c r="BO605" s="10"/>
      <c r="BP605" s="10"/>
      <c r="BQ605" s="10"/>
      <c r="BR605" s="10"/>
      <c r="BS605" s="10"/>
      <c r="BT605" s="10"/>
      <c r="BU605" s="10"/>
      <c r="BV605" s="1" t="str">
        <f>Запрос1[[#This Row],[Менеджер]]</f>
        <v>Макенов Марат</v>
      </c>
      <c r="BW605" s="1" t="str">
        <f>Запрос1[[#This Row],[Дирекция]]</f>
        <v>Восточная дирекция</v>
      </c>
      <c r="BX605" s="1" t="str">
        <f t="shared" si="9"/>
        <v>Крестьянское хозяйство "Тортай"</v>
      </c>
      <c r="BY605" s="1" t="str">
        <f t="shared" si="9"/>
        <v>681001301531</v>
      </c>
      <c r="CA605" t="str">
        <f>Запрос1[[#This Row],[родитель]]</f>
        <v>Крестьянское хозяйство "Тортай"</v>
      </c>
      <c r="CB605" t="str">
        <f>Запрос1[[#This Row],[БИНРодителя]]</f>
        <v>681001301531</v>
      </c>
    </row>
    <row r="606" spans="1:80" x14ac:dyDescent="0.3">
      <c r="A606" t="s">
        <v>11040</v>
      </c>
      <c r="B606" t="s">
        <v>2401</v>
      </c>
      <c r="C606" t="s">
        <v>1463</v>
      </c>
      <c r="D606"/>
      <c r="E606"/>
      <c r="F606"/>
      <c r="G606"/>
      <c r="H606" t="s">
        <v>3449</v>
      </c>
      <c r="I606" t="s">
        <v>3450</v>
      </c>
      <c r="J606" t="s">
        <v>3450</v>
      </c>
      <c r="K606" t="s">
        <v>3449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 s="8">
        <v>966403</v>
      </c>
      <c r="S606" s="8"/>
      <c r="T606" s="8"/>
      <c r="U606" s="8"/>
      <c r="V606" s="8"/>
      <c r="W606" s="8">
        <v>302000</v>
      </c>
      <c r="X606" s="8">
        <v>483193</v>
      </c>
      <c r="Y606" s="8"/>
      <c r="Z606" s="8"/>
      <c r="AA606" s="8"/>
      <c r="AB606" s="8"/>
      <c r="AC606" s="8">
        <v>151000</v>
      </c>
      <c r="AD606">
        <v>50</v>
      </c>
      <c r="AE606"/>
      <c r="AF606"/>
      <c r="AG606"/>
      <c r="AH606"/>
      <c r="AI606">
        <v>50</v>
      </c>
      <c r="AJ606" s="8">
        <v>966403</v>
      </c>
      <c r="AK606" s="8"/>
      <c r="AL606" s="8"/>
      <c r="AM606" s="8"/>
      <c r="AN606" s="8"/>
      <c r="AO606" s="8">
        <v>302000</v>
      </c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/>
      <c r="BM606"/>
      <c r="BN606" s="10">
        <v>0</v>
      </c>
      <c r="BO606" s="10"/>
      <c r="BP606" s="10"/>
      <c r="BQ606" s="10"/>
      <c r="BR606" s="10"/>
      <c r="BS606" s="10"/>
      <c r="BT606" s="10"/>
      <c r="BU606" s="10"/>
      <c r="BV606" s="1" t="str">
        <f>Запрос1[[#This Row],[Менеджер]]</f>
        <v>Макенов Марат</v>
      </c>
      <c r="BW606" s="1" t="str">
        <f>Запрос1[[#This Row],[Дирекция]]</f>
        <v>Восточная дирекция</v>
      </c>
      <c r="BX606" s="1" t="str">
        <f t="shared" si="9"/>
        <v>ФХ ПТ "Мираж"</v>
      </c>
      <c r="BY606" s="1" t="str">
        <f t="shared" si="9"/>
        <v>720424400686</v>
      </c>
      <c r="CA606" t="str">
        <f>Запрос1[[#This Row],[родитель]]</f>
        <v>ФХ ПТ "Мираж"</v>
      </c>
      <c r="CB606" t="str">
        <f>Запрос1[[#This Row],[БИНРодителя]]</f>
        <v>720424400686</v>
      </c>
    </row>
    <row r="607" spans="1:80" x14ac:dyDescent="0.3">
      <c r="A607" t="s">
        <v>11040</v>
      </c>
      <c r="B607" t="s">
        <v>2401</v>
      </c>
      <c r="C607" t="s">
        <v>1463</v>
      </c>
      <c r="D607" t="s">
        <v>501</v>
      </c>
      <c r="E607" t="s">
        <v>792</v>
      </c>
      <c r="F607" t="s">
        <v>1073</v>
      </c>
      <c r="G607" t="s">
        <v>2418</v>
      </c>
      <c r="H607" t="s">
        <v>2419</v>
      </c>
      <c r="I607" t="s">
        <v>2420</v>
      </c>
      <c r="J607" t="s">
        <v>2420</v>
      </c>
      <c r="K607" t="s">
        <v>2419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 s="8"/>
      <c r="S607" s="8"/>
      <c r="T607" s="8">
        <v>208500</v>
      </c>
      <c r="U607" s="8"/>
      <c r="V607" s="8"/>
      <c r="W607" s="8"/>
      <c r="X607" s="8"/>
      <c r="Y607" s="8"/>
      <c r="Z607" s="8">
        <v>208500</v>
      </c>
      <c r="AA607" s="8"/>
      <c r="AB607" s="8"/>
      <c r="AC607" s="8"/>
      <c r="AD607"/>
      <c r="AE607"/>
      <c r="AF607">
        <v>100</v>
      </c>
      <c r="AG607"/>
      <c r="AH607"/>
      <c r="AI607"/>
      <c r="AJ607" s="8"/>
      <c r="AK607" s="8"/>
      <c r="AL607" s="8">
        <v>208500</v>
      </c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/>
      <c r="BM607"/>
      <c r="BN607" s="10">
        <v>0</v>
      </c>
      <c r="BO607" s="10"/>
      <c r="BP607" s="10"/>
      <c r="BQ607" s="10"/>
      <c r="BR607" s="10"/>
      <c r="BS607" s="10"/>
      <c r="BT607" s="10"/>
      <c r="BU607" s="10"/>
      <c r="BV607" s="1" t="str">
        <f>Запрос1[[#This Row],[Менеджер]]</f>
        <v>Макенов Марат</v>
      </c>
      <c r="BW607" s="1" t="str">
        <f>Запрос1[[#This Row],[Дирекция]]</f>
        <v>Восточная дирекция</v>
      </c>
      <c r="BX607" s="1" t="str">
        <f t="shared" si="9"/>
        <v>КХ "Муздыбай 1"</v>
      </c>
      <c r="BY607" s="1" t="str">
        <f t="shared" si="9"/>
        <v>990164015036</v>
      </c>
      <c r="CA607" t="str">
        <f>Запрос1[[#This Row],[родитель]]</f>
        <v>КХ "Муздыбай 1"</v>
      </c>
      <c r="CB607" t="str">
        <f>Запрос1[[#This Row],[БИНРодителя]]</f>
        <v>990164015036</v>
      </c>
    </row>
    <row r="608" spans="1:80" x14ac:dyDescent="0.3">
      <c r="A608" t="s">
        <v>11040</v>
      </c>
      <c r="B608" t="s">
        <v>2401</v>
      </c>
      <c r="C608" t="s">
        <v>1463</v>
      </c>
      <c r="D608" t="s">
        <v>123</v>
      </c>
      <c r="E608"/>
      <c r="F608" t="s">
        <v>344</v>
      </c>
      <c r="G608"/>
      <c r="H608" t="s">
        <v>3451</v>
      </c>
      <c r="I608" t="s">
        <v>3452</v>
      </c>
      <c r="J608" t="s">
        <v>3452</v>
      </c>
      <c r="K608" t="s">
        <v>3451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 s="8"/>
      <c r="S608" s="8"/>
      <c r="T608" s="8"/>
      <c r="U608" s="8"/>
      <c r="V608" s="8">
        <v>266500</v>
      </c>
      <c r="W608" s="8"/>
      <c r="X608" s="8"/>
      <c r="Y608" s="8"/>
      <c r="Z608" s="8"/>
      <c r="AA608" s="8"/>
      <c r="AB608" s="8">
        <v>266500</v>
      </c>
      <c r="AC608" s="8"/>
      <c r="AD608"/>
      <c r="AE608"/>
      <c r="AF608"/>
      <c r="AG608"/>
      <c r="AH608">
        <v>100</v>
      </c>
      <c r="AI608"/>
      <c r="AJ608" s="8"/>
      <c r="AK608" s="8"/>
      <c r="AL608" s="8"/>
      <c r="AM608" s="8"/>
      <c r="AN608" s="8">
        <v>266500</v>
      </c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/>
      <c r="BM608"/>
      <c r="BN608" s="10">
        <v>0</v>
      </c>
      <c r="BO608" s="10"/>
      <c r="BP608" s="10"/>
      <c r="BQ608" s="10"/>
      <c r="BR608" s="10"/>
      <c r="BS608" s="10"/>
      <c r="BT608" s="10"/>
      <c r="BU608" s="10"/>
      <c r="BV608" s="1" t="str">
        <f>Запрос1[[#This Row],[Менеджер]]</f>
        <v>Макенов Марат</v>
      </c>
      <c r="BW608" s="1" t="str">
        <f>Запрос1[[#This Row],[Дирекция]]</f>
        <v>Восточная дирекция</v>
      </c>
      <c r="BX608" s="1" t="str">
        <f t="shared" si="9"/>
        <v>AdalStroy</v>
      </c>
      <c r="BY608" s="1" t="str">
        <f t="shared" si="9"/>
        <v>180240013757</v>
      </c>
      <c r="CA608" t="str">
        <f>Запрос1[[#This Row],[родитель]]</f>
        <v>AdalStroy</v>
      </c>
      <c r="CB608" t="str">
        <f>Запрос1[[#This Row],[БИНРодителя]]</f>
        <v>180240013757</v>
      </c>
    </row>
    <row r="609" spans="1:80" x14ac:dyDescent="0.3">
      <c r="A609" t="s">
        <v>11040</v>
      </c>
      <c r="B609" t="s">
        <v>2401</v>
      </c>
      <c r="C609" t="s">
        <v>1463</v>
      </c>
      <c r="D609" t="s">
        <v>1464</v>
      </c>
      <c r="E609" t="s">
        <v>2282</v>
      </c>
      <c r="F609" t="s">
        <v>2423</v>
      </c>
      <c r="G609" t="s">
        <v>2424</v>
      </c>
      <c r="H609" t="s">
        <v>7379</v>
      </c>
      <c r="I609" t="s">
        <v>7380</v>
      </c>
      <c r="J609" t="s">
        <v>7380</v>
      </c>
      <c r="K609" t="s">
        <v>7379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 s="8"/>
      <c r="S609" s="8">
        <v>509000</v>
      </c>
      <c r="T609" s="8"/>
      <c r="U609" s="8"/>
      <c r="V609" s="8"/>
      <c r="W609" s="8"/>
      <c r="X609" s="8"/>
      <c r="Y609" s="8">
        <v>350500</v>
      </c>
      <c r="Z609" s="8"/>
      <c r="AA609" s="8"/>
      <c r="AB609" s="8"/>
      <c r="AC609" s="8"/>
      <c r="AD609"/>
      <c r="AE609">
        <v>68.86</v>
      </c>
      <c r="AF609"/>
      <c r="AG609"/>
      <c r="AH609"/>
      <c r="AI609"/>
      <c r="AJ609" s="8"/>
      <c r="AK609" s="8">
        <v>350500</v>
      </c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/>
      <c r="BM609"/>
      <c r="BN609" s="10">
        <v>0</v>
      </c>
      <c r="BO609" s="10"/>
      <c r="BP609" s="10"/>
      <c r="BQ609" s="10"/>
      <c r="BR609" s="10"/>
      <c r="BS609" s="10"/>
      <c r="BT609" s="10"/>
      <c r="BU609" s="10"/>
      <c r="BV609" s="1" t="str">
        <f>Запрос1[[#This Row],[Менеджер]]</f>
        <v>Макенов Марат</v>
      </c>
      <c r="BW609" s="1" t="str">
        <f>Запрос1[[#This Row],[Дирекция]]</f>
        <v>Восточная дирекция</v>
      </c>
      <c r="BX609" s="1" t="str">
        <f t="shared" si="9"/>
        <v>Крестьянское хозяйство «Колос»</v>
      </c>
      <c r="BY609" s="1" t="str">
        <f t="shared" si="9"/>
        <v>670621399093</v>
      </c>
      <c r="CA609" t="str">
        <f>Запрос1[[#This Row],[родитель]]</f>
        <v>Крестьянское хозяйство «Колос»</v>
      </c>
      <c r="CB609" t="str">
        <f>Запрос1[[#This Row],[БИНРодителя]]</f>
        <v>670621399093</v>
      </c>
    </row>
    <row r="610" spans="1:80" x14ac:dyDescent="0.3">
      <c r="A610" t="s">
        <v>11040</v>
      </c>
      <c r="B610" t="s">
        <v>2401</v>
      </c>
      <c r="C610" t="s">
        <v>1463</v>
      </c>
      <c r="D610" t="s">
        <v>1464</v>
      </c>
      <c r="E610" t="s">
        <v>2282</v>
      </c>
      <c r="F610" t="s">
        <v>2427</v>
      </c>
      <c r="G610"/>
      <c r="H610" t="s">
        <v>2428</v>
      </c>
      <c r="I610" t="s">
        <v>2429</v>
      </c>
      <c r="J610" t="s">
        <v>2429</v>
      </c>
      <c r="K610" t="s">
        <v>2428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 s="8"/>
      <c r="S610" s="8"/>
      <c r="T610" s="8"/>
      <c r="U610" s="8"/>
      <c r="V610" s="8"/>
      <c r="W610" s="8">
        <v>24506100</v>
      </c>
      <c r="X610" s="8"/>
      <c r="Y610" s="8"/>
      <c r="Z610" s="8"/>
      <c r="AA610" s="8"/>
      <c r="AB610" s="8"/>
      <c r="AC610" s="8">
        <v>12253050</v>
      </c>
      <c r="AD610"/>
      <c r="AE610"/>
      <c r="AF610"/>
      <c r="AG610"/>
      <c r="AH610"/>
      <c r="AI610">
        <v>50</v>
      </c>
      <c r="AJ610" s="8"/>
      <c r="AK610" s="8"/>
      <c r="AL610" s="8"/>
      <c r="AM610" s="8"/>
      <c r="AN610" s="8"/>
      <c r="AO610" s="8">
        <v>24506100</v>
      </c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/>
      <c r="BM610"/>
      <c r="BN610" s="10">
        <v>0</v>
      </c>
      <c r="BO610" s="10"/>
      <c r="BP610" s="10"/>
      <c r="BQ610" s="10"/>
      <c r="BR610" s="10"/>
      <c r="BS610" s="10"/>
      <c r="BT610" s="10"/>
      <c r="BU610" s="10"/>
      <c r="BV610" s="1" t="str">
        <f>Запрос1[[#This Row],[Менеджер]]</f>
        <v>Макенов Марат</v>
      </c>
      <c r="BW610" s="1" t="str">
        <f>Запрос1[[#This Row],[Дирекция]]</f>
        <v>Восточная дирекция</v>
      </c>
      <c r="BX610" s="1" t="str">
        <f t="shared" si="9"/>
        <v>ТОО "КУЛАГЕР-БАЯН"</v>
      </c>
      <c r="BY610" s="1" t="str">
        <f t="shared" si="9"/>
        <v>190740028775</v>
      </c>
      <c r="CA610" t="str">
        <f>Запрос1[[#This Row],[родитель]]</f>
        <v>ТОО "КУЛАГЕР-БАЯН"</v>
      </c>
      <c r="CB610" t="str">
        <f>Запрос1[[#This Row],[БИНРодителя]]</f>
        <v>190740028775</v>
      </c>
    </row>
    <row r="611" spans="1:80" x14ac:dyDescent="0.3">
      <c r="A611" t="s">
        <v>11040</v>
      </c>
      <c r="B611" t="s">
        <v>2401</v>
      </c>
      <c r="C611" t="s">
        <v>1463</v>
      </c>
      <c r="D611" t="s">
        <v>1464</v>
      </c>
      <c r="E611" t="s">
        <v>2282</v>
      </c>
      <c r="F611" t="s">
        <v>2283</v>
      </c>
      <c r="G611" t="s">
        <v>2318</v>
      </c>
      <c r="H611" t="s">
        <v>3453</v>
      </c>
      <c r="I611" t="s">
        <v>3454</v>
      </c>
      <c r="J611" t="s">
        <v>3454</v>
      </c>
      <c r="K611" t="s">
        <v>3453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 s="8">
        <v>1867775</v>
      </c>
      <c r="S611" s="8"/>
      <c r="T611" s="8"/>
      <c r="U611" s="8"/>
      <c r="V611" s="8"/>
      <c r="W611" s="8"/>
      <c r="X611" s="8">
        <v>653150</v>
      </c>
      <c r="Y611" s="8"/>
      <c r="Z611" s="8"/>
      <c r="AA611" s="8"/>
      <c r="AB611" s="8"/>
      <c r="AC611" s="8"/>
      <c r="AD611">
        <v>34.97</v>
      </c>
      <c r="AE611"/>
      <c r="AF611"/>
      <c r="AG611"/>
      <c r="AH611"/>
      <c r="AI611"/>
      <c r="AJ611" s="8">
        <v>1867775</v>
      </c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/>
      <c r="BM611"/>
      <c r="BN611" s="10">
        <v>0</v>
      </c>
      <c r="BO611" s="10"/>
      <c r="BP611" s="10"/>
      <c r="BQ611" s="10"/>
      <c r="BR611" s="10"/>
      <c r="BS611" s="10"/>
      <c r="BT611" s="10"/>
      <c r="BU611" s="10"/>
      <c r="BV611" s="1" t="str">
        <f>Запрос1[[#This Row],[Менеджер]]</f>
        <v>Макенов Марат</v>
      </c>
      <c r="BW611" s="1" t="str">
        <f>Запрос1[[#This Row],[Дирекция]]</f>
        <v>Восточная дирекция</v>
      </c>
      <c r="BX611" s="1" t="str">
        <f t="shared" si="9"/>
        <v>КХ "РАДМИР"</v>
      </c>
      <c r="BY611" s="1" t="str">
        <f t="shared" si="9"/>
        <v>760201350056</v>
      </c>
      <c r="CA611" t="str">
        <f>Запрос1[[#This Row],[родитель]]</f>
        <v>КХ "РАДМИР"</v>
      </c>
      <c r="CB611" t="str">
        <f>Запрос1[[#This Row],[БИНРодителя]]</f>
        <v>760201350056</v>
      </c>
    </row>
    <row r="612" spans="1:80" x14ac:dyDescent="0.3">
      <c r="A612" t="s">
        <v>11040</v>
      </c>
      <c r="B612" t="s">
        <v>2401</v>
      </c>
      <c r="C612" t="s">
        <v>1463</v>
      </c>
      <c r="D612" t="s">
        <v>1464</v>
      </c>
      <c r="E612" t="s">
        <v>2282</v>
      </c>
      <c r="F612" t="s">
        <v>2283</v>
      </c>
      <c r="G612" t="s">
        <v>2318</v>
      </c>
      <c r="H612" t="s">
        <v>7210</v>
      </c>
      <c r="I612" t="s">
        <v>7211</v>
      </c>
      <c r="J612" t="s">
        <v>7211</v>
      </c>
      <c r="K612" t="s">
        <v>7210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 s="8"/>
      <c r="S612" s="8"/>
      <c r="T612" s="8"/>
      <c r="U612" s="8"/>
      <c r="V612" s="8">
        <v>15430635</v>
      </c>
      <c r="W612" s="8"/>
      <c r="X612" s="8"/>
      <c r="Y612" s="8"/>
      <c r="Z612" s="8"/>
      <c r="AA612" s="8"/>
      <c r="AB612" s="8">
        <v>4914790.5</v>
      </c>
      <c r="AC612" s="8"/>
      <c r="AD612"/>
      <c r="AE612"/>
      <c r="AF612"/>
      <c r="AG612"/>
      <c r="AH612">
        <v>31.85</v>
      </c>
      <c r="AI612"/>
      <c r="AJ612" s="8"/>
      <c r="AK612" s="8"/>
      <c r="AL612" s="8"/>
      <c r="AM612" s="8"/>
      <c r="AN612" s="8">
        <v>15430635</v>
      </c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>
        <v>3864000</v>
      </c>
      <c r="BJ612" s="8"/>
      <c r="BK612" s="8"/>
      <c r="BL612"/>
      <c r="BM612">
        <v>0</v>
      </c>
      <c r="BN612" s="10">
        <v>0</v>
      </c>
      <c r="BO612" s="10"/>
      <c r="BP612" s="10"/>
      <c r="BQ612" s="10"/>
      <c r="BR612" s="10"/>
      <c r="BS612" s="10"/>
      <c r="BT612" s="10"/>
      <c r="BU612" s="10"/>
      <c r="BV612" s="1" t="str">
        <f>Запрос1[[#This Row],[Менеджер]]</f>
        <v>Макенов Марат</v>
      </c>
      <c r="BW612" s="1" t="str">
        <f>Запрос1[[#This Row],[Дирекция]]</f>
        <v>Восточная дирекция</v>
      </c>
      <c r="BX612" s="1" t="str">
        <f t="shared" si="9"/>
        <v>ТОО  «АгроЛогистик»,</v>
      </c>
      <c r="BY612" s="1" t="str">
        <f t="shared" si="9"/>
        <v>160440002408</v>
      </c>
      <c r="CA612" t="str">
        <f>Запрос1[[#This Row],[родитель]]</f>
        <v>ТОО  «АгроЛогистик»,</v>
      </c>
      <c r="CB612" t="str">
        <f>Запрос1[[#This Row],[БИНРодителя]]</f>
        <v>160440002408</v>
      </c>
    </row>
    <row r="613" spans="1:80" x14ac:dyDescent="0.3">
      <c r="A613" t="s">
        <v>11040</v>
      </c>
      <c r="B613" t="s">
        <v>2401</v>
      </c>
      <c r="C613" t="s">
        <v>1463</v>
      </c>
      <c r="D613" t="s">
        <v>1464</v>
      </c>
      <c r="E613" t="s">
        <v>2282</v>
      </c>
      <c r="F613" t="s">
        <v>2321</v>
      </c>
      <c r="G613" t="s">
        <v>2322</v>
      </c>
      <c r="H613" t="s">
        <v>2323</v>
      </c>
      <c r="I613" t="s">
        <v>2324</v>
      </c>
      <c r="J613" t="s">
        <v>2324</v>
      </c>
      <c r="K613" t="s">
        <v>2323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 s="8">
        <v>976000</v>
      </c>
      <c r="S613" s="8"/>
      <c r="T613" s="8"/>
      <c r="U613" s="8"/>
      <c r="V613" s="8"/>
      <c r="W613" s="8">
        <v>354860</v>
      </c>
      <c r="X613" s="8">
        <v>292800</v>
      </c>
      <c r="Y613" s="8"/>
      <c r="Z613" s="8"/>
      <c r="AA613" s="8"/>
      <c r="AB613" s="8"/>
      <c r="AC613" s="8">
        <v>354860</v>
      </c>
      <c r="AD613">
        <v>30</v>
      </c>
      <c r="AE613"/>
      <c r="AF613"/>
      <c r="AG613"/>
      <c r="AH613"/>
      <c r="AI613">
        <v>100</v>
      </c>
      <c r="AJ613" s="8">
        <v>976000</v>
      </c>
      <c r="AK613" s="8"/>
      <c r="AL613" s="8"/>
      <c r="AM613" s="8"/>
      <c r="AN613" s="8"/>
      <c r="AO613" s="8">
        <v>354860</v>
      </c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/>
      <c r="BM613"/>
      <c r="BN613" s="10">
        <v>0</v>
      </c>
      <c r="BO613" s="10"/>
      <c r="BP613" s="10"/>
      <c r="BQ613" s="10"/>
      <c r="BR613" s="10"/>
      <c r="BS613" s="10"/>
      <c r="BT613" s="10"/>
      <c r="BU613" s="10"/>
      <c r="BV613" s="1" t="str">
        <f>Запрос1[[#This Row],[Менеджер]]</f>
        <v>Макенов Марат</v>
      </c>
      <c r="BW613" s="1" t="str">
        <f>Запрос1[[#This Row],[Дирекция]]</f>
        <v>Восточная дирекция</v>
      </c>
      <c r="BX613" s="1" t="str">
        <f t="shared" si="9"/>
        <v>КХ "Экоферма AGROMAX"</v>
      </c>
      <c r="BY613" s="1" t="str">
        <f t="shared" si="9"/>
        <v>791103303095</v>
      </c>
      <c r="CA613" t="str">
        <f>Запрос1[[#This Row],[родитель]]</f>
        <v>КХ "Экоферма AGROMAX"</v>
      </c>
      <c r="CB613" t="str">
        <f>Запрос1[[#This Row],[БИНРодителя]]</f>
        <v>791103303095</v>
      </c>
    </row>
    <row r="614" spans="1:80" x14ac:dyDescent="0.3">
      <c r="A614" t="s">
        <v>11040</v>
      </c>
      <c r="B614" t="s">
        <v>765</v>
      </c>
      <c r="C614" t="s">
        <v>521</v>
      </c>
      <c r="D614" t="s">
        <v>501</v>
      </c>
      <c r="E614" t="s">
        <v>519</v>
      </c>
      <c r="F614" t="s">
        <v>828</v>
      </c>
      <c r="G614" t="s">
        <v>829</v>
      </c>
      <c r="H614" t="s">
        <v>11243</v>
      </c>
      <c r="I614" t="s">
        <v>11244</v>
      </c>
      <c r="J614" t="s">
        <v>11244</v>
      </c>
      <c r="K614" t="s">
        <v>11243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 s="8"/>
      <c r="S614" s="8"/>
      <c r="T614" s="8"/>
      <c r="U614" s="8"/>
      <c r="V614" s="8"/>
      <c r="W614" s="8">
        <v>3462750</v>
      </c>
      <c r="X614" s="8"/>
      <c r="Y614" s="8"/>
      <c r="Z614" s="8"/>
      <c r="AA614" s="8"/>
      <c r="AB614" s="8"/>
      <c r="AC614" s="8">
        <v>3462750</v>
      </c>
      <c r="AD614"/>
      <c r="AE614"/>
      <c r="AF614"/>
      <c r="AG614"/>
      <c r="AH614"/>
      <c r="AI614">
        <v>100</v>
      </c>
      <c r="AJ614" s="8"/>
      <c r="AK614" s="8"/>
      <c r="AL614" s="8"/>
      <c r="AM614" s="8"/>
      <c r="AN614" s="8"/>
      <c r="AO614" s="8">
        <v>3462750</v>
      </c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/>
      <c r="BM614"/>
      <c r="BN614" s="10">
        <v>0</v>
      </c>
      <c r="BO614" s="10"/>
      <c r="BP614" s="10"/>
      <c r="BQ614" s="10"/>
      <c r="BR614" s="10"/>
      <c r="BS614" s="10"/>
      <c r="BT614" s="10"/>
      <c r="BU614" s="10"/>
      <c r="BV614" s="1" t="str">
        <f>Запрос1[[#This Row],[Менеджер]]</f>
        <v>Дробышев Дмитрий</v>
      </c>
      <c r="BW614" s="1" t="str">
        <f>Запрос1[[#This Row],[Дирекция]]</f>
        <v>Восточная дирекция</v>
      </c>
      <c r="BX614" s="1" t="str">
        <f t="shared" si="9"/>
        <v>ТОО "СЕКИСОВКА"</v>
      </c>
      <c r="BY614" s="1" t="str">
        <f t="shared" si="9"/>
        <v>210640023390</v>
      </c>
      <c r="CA614" t="str">
        <f>Запрос1[[#This Row],[КХ]]</f>
        <v>ТОО "СЕКИСОВКА"</v>
      </c>
      <c r="CB614" t="str">
        <f>Запрос1[[#This Row],[БИНКХ]]</f>
        <v>210640023390</v>
      </c>
    </row>
    <row r="615" spans="1:80" x14ac:dyDescent="0.3">
      <c r="A615" t="s">
        <v>11040</v>
      </c>
      <c r="B615" t="s">
        <v>765</v>
      </c>
      <c r="C615" t="s">
        <v>521</v>
      </c>
      <c r="D615" t="s">
        <v>501</v>
      </c>
      <c r="E615" t="s">
        <v>544</v>
      </c>
      <c r="F615" t="s">
        <v>951</v>
      </c>
      <c r="G615" t="s">
        <v>952</v>
      </c>
      <c r="H615" t="s">
        <v>1430</v>
      </c>
      <c r="I615" t="s">
        <v>1429</v>
      </c>
      <c r="J615" t="s">
        <v>954</v>
      </c>
      <c r="K615" t="s">
        <v>953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s="8"/>
      <c r="S615" s="8"/>
      <c r="T615" s="8"/>
      <c r="U615" s="8">
        <v>19572458</v>
      </c>
      <c r="V615" s="8"/>
      <c r="W615" s="8"/>
      <c r="X615" s="8"/>
      <c r="Y615" s="8"/>
      <c r="Z615" s="8"/>
      <c r="AA615" s="8">
        <v>5613257.4000000004</v>
      </c>
      <c r="AB615" s="8"/>
      <c r="AC615" s="8"/>
      <c r="AD615"/>
      <c r="AE615"/>
      <c r="AF615"/>
      <c r="AG615">
        <v>28.68</v>
      </c>
      <c r="AH615"/>
      <c r="AI615"/>
      <c r="AJ615" s="8"/>
      <c r="AK615" s="8"/>
      <c r="AL615" s="8"/>
      <c r="AM615" s="8">
        <v>19572458</v>
      </c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>
        <v>27266360</v>
      </c>
      <c r="BI615" s="8"/>
      <c r="BJ615" s="8"/>
      <c r="BK615" s="8"/>
      <c r="BL615">
        <v>0</v>
      </c>
      <c r="BM615"/>
      <c r="BN615" s="10">
        <v>0</v>
      </c>
      <c r="BO615" s="10"/>
      <c r="BP615" s="10"/>
      <c r="BQ615" s="10"/>
      <c r="BR615" s="10"/>
      <c r="BS615" s="10"/>
      <c r="BT615" s="10"/>
      <c r="BU615" s="10"/>
      <c r="BV615" s="1" t="str">
        <f>Запрос1[[#This Row],[Менеджер]]</f>
        <v>Дробышев Дмитрий</v>
      </c>
      <c r="BW615" s="1" t="str">
        <f>Запрос1[[#This Row],[Дирекция]]</f>
        <v>Восточная дирекция</v>
      </c>
      <c r="BX615" s="1" t="str">
        <f t="shared" si="9"/>
        <v>КХ "Жанкулов"</v>
      </c>
      <c r="BY615" s="1" t="str">
        <f t="shared" si="9"/>
        <v>630711300096</v>
      </c>
      <c r="CA615" t="str">
        <f>Запрос1[[#This Row],[родитель]]</f>
        <v>КХ "Жанкулов"</v>
      </c>
      <c r="CB615" t="str">
        <f>Запрос1[[#This Row],[БИНРодителя]]</f>
        <v>630711300096</v>
      </c>
    </row>
    <row r="616" spans="1:80" x14ac:dyDescent="0.3">
      <c r="A616" t="s">
        <v>11040</v>
      </c>
      <c r="B616" t="s">
        <v>765</v>
      </c>
      <c r="C616" t="s">
        <v>521</v>
      </c>
      <c r="D616" t="s">
        <v>501</v>
      </c>
      <c r="E616" t="s">
        <v>544</v>
      </c>
      <c r="F616" t="s">
        <v>1181</v>
      </c>
      <c r="G616" t="s">
        <v>1182</v>
      </c>
      <c r="H616" t="s">
        <v>1183</v>
      </c>
      <c r="I616" t="s">
        <v>1184</v>
      </c>
      <c r="J616" t="s">
        <v>1184</v>
      </c>
      <c r="K616" t="s">
        <v>1183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 s="8"/>
      <c r="S616" s="8">
        <v>7740000</v>
      </c>
      <c r="T616" s="8">
        <v>9992000</v>
      </c>
      <c r="U616" s="8"/>
      <c r="V616" s="8"/>
      <c r="W616" s="8"/>
      <c r="X616" s="8"/>
      <c r="Y616" s="8">
        <v>2910000</v>
      </c>
      <c r="Z616" s="8">
        <v>2325600</v>
      </c>
      <c r="AA616" s="8"/>
      <c r="AB616" s="8"/>
      <c r="AC616" s="8"/>
      <c r="AD616"/>
      <c r="AE616">
        <v>37.6</v>
      </c>
      <c r="AF616">
        <v>23.27</v>
      </c>
      <c r="AG616"/>
      <c r="AH616"/>
      <c r="AI616"/>
      <c r="AJ616" s="8"/>
      <c r="AK616" s="8">
        <v>7740000</v>
      </c>
      <c r="AL616" s="8">
        <v>9992000</v>
      </c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/>
      <c r="BM616"/>
      <c r="BN616" s="10">
        <v>0</v>
      </c>
      <c r="BO616" s="10"/>
      <c r="BP616" s="10"/>
      <c r="BQ616" s="10"/>
      <c r="BR616" s="10"/>
      <c r="BS616" s="10"/>
      <c r="BT616" s="10"/>
      <c r="BU616" s="10"/>
      <c r="BV616" s="1" t="str">
        <f>Запрос1[[#This Row],[Менеджер]]</f>
        <v>Дробышев Дмитрий</v>
      </c>
      <c r="BW616" s="1" t="str">
        <f>Запрос1[[#This Row],[Дирекция]]</f>
        <v>Восточная дирекция</v>
      </c>
      <c r="BX616" s="1" t="str">
        <f t="shared" si="9"/>
        <v>КХ "СУТБАЙ"</v>
      </c>
      <c r="BY616" s="1" t="str">
        <f t="shared" si="9"/>
        <v>640124302380</v>
      </c>
      <c r="CA616" t="str">
        <f>Запрос1[[#This Row],[родитель]]</f>
        <v>КХ "СУТБАЙ"</v>
      </c>
      <c r="CB616" t="str">
        <f>Запрос1[[#This Row],[БИНРодителя]]</f>
        <v>640124302380</v>
      </c>
    </row>
    <row r="617" spans="1:80" x14ac:dyDescent="0.3">
      <c r="A617" t="s">
        <v>11040</v>
      </c>
      <c r="B617" t="s">
        <v>765</v>
      </c>
      <c r="C617" t="s">
        <v>521</v>
      </c>
      <c r="D617" t="s">
        <v>501</v>
      </c>
      <c r="E617" t="s">
        <v>544</v>
      </c>
      <c r="F617" t="s">
        <v>1185</v>
      </c>
      <c r="G617" t="s">
        <v>1186</v>
      </c>
      <c r="H617" t="s">
        <v>1187</v>
      </c>
      <c r="I617" t="s">
        <v>1188</v>
      </c>
      <c r="J617" t="s">
        <v>1188</v>
      </c>
      <c r="K617" t="s">
        <v>1187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 s="8">
        <v>96000</v>
      </c>
      <c r="S617" s="8"/>
      <c r="T617" s="8"/>
      <c r="U617" s="8"/>
      <c r="V617" s="8"/>
      <c r="W617" s="8"/>
      <c r="X617" s="8">
        <v>0</v>
      </c>
      <c r="Y617" s="8"/>
      <c r="Z617" s="8"/>
      <c r="AA617" s="8"/>
      <c r="AB617" s="8"/>
      <c r="AC617" s="8"/>
      <c r="AD617">
        <v>0</v>
      </c>
      <c r="AE617"/>
      <c r="AF617"/>
      <c r="AG617"/>
      <c r="AH617"/>
      <c r="AI617"/>
      <c r="AJ617" s="8">
        <v>96000</v>
      </c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/>
      <c r="BM617"/>
      <c r="BN617" s="10">
        <v>0</v>
      </c>
      <c r="BO617" s="10"/>
      <c r="BP617" s="10"/>
      <c r="BQ617" s="10"/>
      <c r="BR617" s="10"/>
      <c r="BS617" s="10"/>
      <c r="BT617" s="10"/>
      <c r="BU617" s="10"/>
      <c r="BV617" s="1" t="str">
        <f>Запрос1[[#This Row],[Менеджер]]</f>
        <v>Дробышев Дмитрий</v>
      </c>
      <c r="BW617" s="1" t="str">
        <f>Запрос1[[#This Row],[Дирекция]]</f>
        <v>Восточная дирекция</v>
      </c>
      <c r="BX617" s="1" t="str">
        <f t="shared" si="9"/>
        <v>КХ Михаил</v>
      </c>
      <c r="BY617" s="1" t="str">
        <f t="shared" si="9"/>
        <v>540103302602</v>
      </c>
      <c r="CA617" t="str">
        <f>Запрос1[[#This Row],[родитель]]</f>
        <v>КХ Михаил</v>
      </c>
      <c r="CB617" t="str">
        <f>Запрос1[[#This Row],[БИНРодителя]]</f>
        <v>540103302602</v>
      </c>
    </row>
    <row r="618" spans="1:80" x14ac:dyDescent="0.3">
      <c r="A618" t="s">
        <v>11040</v>
      </c>
      <c r="B618" t="s">
        <v>765</v>
      </c>
      <c r="C618" t="s">
        <v>521</v>
      </c>
      <c r="D618" t="s">
        <v>501</v>
      </c>
      <c r="E618" t="s">
        <v>544</v>
      </c>
      <c r="F618" t="s">
        <v>549</v>
      </c>
      <c r="G618" t="s">
        <v>1189</v>
      </c>
      <c r="H618" t="s">
        <v>11245</v>
      </c>
      <c r="I618" t="s">
        <v>11246</v>
      </c>
      <c r="J618" t="s">
        <v>11246</v>
      </c>
      <c r="K618" t="s">
        <v>11245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 s="8"/>
      <c r="S618" s="8"/>
      <c r="T618" s="8"/>
      <c r="U618" s="8"/>
      <c r="V618" s="8"/>
      <c r="W618" s="8">
        <v>725000</v>
      </c>
      <c r="X618" s="8"/>
      <c r="Y618" s="8"/>
      <c r="Z618" s="8"/>
      <c r="AA618" s="8"/>
      <c r="AB618" s="8"/>
      <c r="AC618" s="8">
        <v>725000</v>
      </c>
      <c r="AD618"/>
      <c r="AE618"/>
      <c r="AF618"/>
      <c r="AG618"/>
      <c r="AH618"/>
      <c r="AI618">
        <v>100</v>
      </c>
      <c r="AJ618" s="8"/>
      <c r="AK618" s="8"/>
      <c r="AL618" s="8"/>
      <c r="AM618" s="8"/>
      <c r="AN618" s="8"/>
      <c r="AO618" s="8">
        <v>725000</v>
      </c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/>
      <c r="BM618"/>
      <c r="BN618" s="10">
        <v>0</v>
      </c>
      <c r="BO618" s="10"/>
      <c r="BP618" s="10"/>
      <c r="BQ618" s="10"/>
      <c r="BR618" s="10"/>
      <c r="BS618" s="10"/>
      <c r="BT618" s="10"/>
      <c r="BU618" s="10"/>
      <c r="BV618" s="1" t="str">
        <f>Запрос1[[#This Row],[Менеджер]]</f>
        <v>Дробышев Дмитрий</v>
      </c>
      <c r="BW618" s="1" t="str">
        <f>Запрос1[[#This Row],[Дирекция]]</f>
        <v>Восточная дирекция</v>
      </c>
      <c r="BX618" s="1" t="str">
        <f t="shared" si="9"/>
        <v>ТОО "МҰРА 1"</v>
      </c>
      <c r="BY618" s="1" t="str">
        <f t="shared" si="9"/>
        <v>210940018913</v>
      </c>
      <c r="CA618" t="str">
        <f>Запрос1[[#This Row],[КХ]]</f>
        <v>ТОО "МҰРА 1"</v>
      </c>
      <c r="CB618" t="str">
        <f>Запрос1[[#This Row],[БИНКХ]]</f>
        <v>210940018913</v>
      </c>
    </row>
    <row r="619" spans="1:80" x14ac:dyDescent="0.3">
      <c r="A619" t="s">
        <v>11040</v>
      </c>
      <c r="B619" t="s">
        <v>765</v>
      </c>
      <c r="C619" t="s">
        <v>521</v>
      </c>
      <c r="D619" t="s">
        <v>501</v>
      </c>
      <c r="E619" t="s">
        <v>961</v>
      </c>
      <c r="F619" t="s">
        <v>1990</v>
      </c>
      <c r="G619" t="s">
        <v>1991</v>
      </c>
      <c r="H619" t="s">
        <v>968</v>
      </c>
      <c r="I619" t="s">
        <v>969</v>
      </c>
      <c r="J619" t="s">
        <v>1432</v>
      </c>
      <c r="K619" t="s">
        <v>1431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 s="8"/>
      <c r="S619" s="8"/>
      <c r="T619" s="8"/>
      <c r="U619" s="8"/>
      <c r="V619" s="8"/>
      <c r="W619" s="8">
        <v>3740000</v>
      </c>
      <c r="X619" s="8"/>
      <c r="Y619" s="8"/>
      <c r="Z619" s="8"/>
      <c r="AA619" s="8"/>
      <c r="AB619" s="8"/>
      <c r="AC619" s="8">
        <v>3740000</v>
      </c>
      <c r="AD619"/>
      <c r="AE619"/>
      <c r="AF619"/>
      <c r="AG619"/>
      <c r="AH619"/>
      <c r="AI619">
        <v>100</v>
      </c>
      <c r="AJ619" s="8"/>
      <c r="AK619" s="8"/>
      <c r="AL619" s="8"/>
      <c r="AM619" s="8"/>
      <c r="AN619" s="8"/>
      <c r="AO619" s="8">
        <v>3740000</v>
      </c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/>
      <c r="BM619"/>
      <c r="BN619" s="10">
        <v>0</v>
      </c>
      <c r="BO619" s="10"/>
      <c r="BP619" s="10"/>
      <c r="BQ619" s="10"/>
      <c r="BR619" s="10"/>
      <c r="BS619" s="10"/>
      <c r="BT619" s="10"/>
      <c r="BU619" s="10"/>
      <c r="BV619" s="1" t="str">
        <f>Запрос1[[#This Row],[Менеджер]]</f>
        <v>Дробышев Дмитрий</v>
      </c>
      <c r="BW619" s="1" t="str">
        <f>Запрос1[[#This Row],[Дирекция]]</f>
        <v>Восточная дирекция</v>
      </c>
      <c r="BX619" s="1" t="e">
        <f t="shared" si="9"/>
        <v>#N/A</v>
      </c>
      <c r="BY619" s="1" t="e">
        <f t="shared" si="9"/>
        <v>#N/A</v>
      </c>
      <c r="CA619" t="e">
        <f>VLOOKUP(Запрос1[[#This Row],[БИНКХ]],'[2]Группы компаний'!$A:$E,4,0)</f>
        <v>#N/A</v>
      </c>
      <c r="CB619" t="e">
        <f>VLOOKUP(CA619,$H:$I,2,0)</f>
        <v>#N/A</v>
      </c>
    </row>
    <row r="620" spans="1:80" x14ac:dyDescent="0.3">
      <c r="A620" t="s">
        <v>11040</v>
      </c>
      <c r="B620" t="s">
        <v>765</v>
      </c>
      <c r="C620" t="s">
        <v>521</v>
      </c>
      <c r="D620" t="s">
        <v>501</v>
      </c>
      <c r="E620" t="s">
        <v>961</v>
      </c>
      <c r="F620" t="s">
        <v>966</v>
      </c>
      <c r="G620" t="s">
        <v>967</v>
      </c>
      <c r="H620" t="s">
        <v>968</v>
      </c>
      <c r="I620" t="s">
        <v>969</v>
      </c>
      <c r="J620" t="s">
        <v>969</v>
      </c>
      <c r="K620" t="s">
        <v>968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 s="8"/>
      <c r="S620" s="8"/>
      <c r="T620" s="8">
        <v>1354500</v>
      </c>
      <c r="U620" s="8"/>
      <c r="V620" s="8"/>
      <c r="W620" s="8"/>
      <c r="X620" s="8"/>
      <c r="Y620" s="8"/>
      <c r="Z620" s="8">
        <v>677250</v>
      </c>
      <c r="AA620" s="8"/>
      <c r="AB620" s="8"/>
      <c r="AC620" s="8"/>
      <c r="AD620"/>
      <c r="AE620"/>
      <c r="AF620">
        <v>50</v>
      </c>
      <c r="AG620"/>
      <c r="AH620"/>
      <c r="AI620"/>
      <c r="AJ620" s="8"/>
      <c r="AK620" s="8"/>
      <c r="AL620" s="8">
        <v>1354500</v>
      </c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/>
      <c r="BM620"/>
      <c r="BN620" s="10">
        <v>0</v>
      </c>
      <c r="BO620" s="10"/>
      <c r="BP620" s="10"/>
      <c r="BQ620" s="10"/>
      <c r="BR620" s="10"/>
      <c r="BS620" s="10"/>
      <c r="BT620" s="10"/>
      <c r="BU620" s="10"/>
      <c r="BV620" s="1" t="str">
        <f>Запрос1[[#This Row],[Менеджер]]</f>
        <v>Дробышев Дмитрий</v>
      </c>
      <c r="BW620" s="1" t="str">
        <f>Запрос1[[#This Row],[Дирекция]]</f>
        <v>Восточная дирекция</v>
      </c>
      <c r="BX620" s="1" t="str">
        <f t="shared" si="9"/>
        <v>TOO "NIG" (ЭнАйДжи)</v>
      </c>
      <c r="BY620" s="1" t="str">
        <f t="shared" si="9"/>
        <v>060440000222</v>
      </c>
      <c r="CA620" t="str">
        <f>Запрос1[[#This Row],[родитель]]</f>
        <v>TOO "NIG" (ЭнАйДжи)</v>
      </c>
      <c r="CB620" t="str">
        <f>Запрос1[[#This Row],[БИНРодителя]]</f>
        <v>060440000222</v>
      </c>
    </row>
    <row r="621" spans="1:80" x14ac:dyDescent="0.3">
      <c r="A621" t="s">
        <v>11040</v>
      </c>
      <c r="B621" t="s">
        <v>765</v>
      </c>
      <c r="C621" t="s">
        <v>521</v>
      </c>
      <c r="D621" t="s">
        <v>501</v>
      </c>
      <c r="E621" t="s">
        <v>961</v>
      </c>
      <c r="F621" t="s">
        <v>1290</v>
      </c>
      <c r="G621" t="s">
        <v>1291</v>
      </c>
      <c r="H621" t="s">
        <v>11251</v>
      </c>
      <c r="I621" t="s">
        <v>11252</v>
      </c>
      <c r="J621" t="s">
        <v>11252</v>
      </c>
      <c r="K621" t="s">
        <v>11251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 s="8"/>
      <c r="S621" s="8"/>
      <c r="T621" s="8"/>
      <c r="U621" s="8"/>
      <c r="V621" s="8"/>
      <c r="W621" s="8">
        <v>1185930</v>
      </c>
      <c r="X621" s="8"/>
      <c r="Y621" s="8"/>
      <c r="Z621" s="8"/>
      <c r="AA621" s="8"/>
      <c r="AB621" s="8"/>
      <c r="AC621" s="8">
        <v>1185930</v>
      </c>
      <c r="AD621"/>
      <c r="AE621"/>
      <c r="AF621"/>
      <c r="AG621"/>
      <c r="AH621"/>
      <c r="AI621">
        <v>100</v>
      </c>
      <c r="AJ621" s="8"/>
      <c r="AK621" s="8"/>
      <c r="AL621" s="8"/>
      <c r="AM621" s="8"/>
      <c r="AN621" s="8"/>
      <c r="AO621" s="8">
        <v>1185930</v>
      </c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/>
      <c r="BM621"/>
      <c r="BN621" s="10">
        <v>0</v>
      </c>
      <c r="BO621" s="10"/>
      <c r="BP621" s="10"/>
      <c r="BQ621" s="10"/>
      <c r="BR621" s="10"/>
      <c r="BS621" s="10"/>
      <c r="BT621" s="10"/>
      <c r="BU621" s="10"/>
      <c r="BV621" s="1" t="str">
        <f>Запрос1[[#This Row],[Менеджер]]</f>
        <v>Дробышев Дмитрий</v>
      </c>
      <c r="BW621" s="1" t="str">
        <f>Запрос1[[#This Row],[Дирекция]]</f>
        <v>Восточная дирекция</v>
      </c>
      <c r="BX621" s="1" t="str">
        <f t="shared" si="9"/>
        <v>Крестьянское хозяйство "Салтанат</v>
      </c>
      <c r="BY621" s="1" t="str">
        <f t="shared" si="9"/>
        <v>620101303548</v>
      </c>
      <c r="CA621" t="str">
        <f>Запрос1[[#This Row],[родитель]]</f>
        <v>Крестьянское хозяйство "Салтанат</v>
      </c>
      <c r="CB621" t="str">
        <f>Запрос1[[#This Row],[БИНРодителя]]</f>
        <v>620101303548</v>
      </c>
    </row>
    <row r="622" spans="1:80" x14ac:dyDescent="0.3">
      <c r="A622" t="s">
        <v>11040</v>
      </c>
      <c r="B622" t="s">
        <v>765</v>
      </c>
      <c r="C622" t="s">
        <v>521</v>
      </c>
      <c r="D622" t="s">
        <v>501</v>
      </c>
      <c r="E622" t="s">
        <v>507</v>
      </c>
      <c r="F622" t="s">
        <v>1438</v>
      </c>
      <c r="G622" t="s">
        <v>1439</v>
      </c>
      <c r="H622" t="s">
        <v>1440</v>
      </c>
      <c r="I622" t="s">
        <v>1441</v>
      </c>
      <c r="J622" t="s">
        <v>1441</v>
      </c>
      <c r="K622" t="s">
        <v>1440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 s="8"/>
      <c r="S622" s="8"/>
      <c r="T622" s="8"/>
      <c r="U622" s="8"/>
      <c r="V622" s="8">
        <v>5240000</v>
      </c>
      <c r="W622" s="8"/>
      <c r="X622" s="8"/>
      <c r="Y622" s="8"/>
      <c r="Z622" s="8"/>
      <c r="AA622" s="8"/>
      <c r="AB622" s="8">
        <v>2620000</v>
      </c>
      <c r="AC622" s="8"/>
      <c r="AD622"/>
      <c r="AE622"/>
      <c r="AF622"/>
      <c r="AG622"/>
      <c r="AH622">
        <v>50</v>
      </c>
      <c r="AI622"/>
      <c r="AJ622" s="8"/>
      <c r="AK622" s="8"/>
      <c r="AL622" s="8"/>
      <c r="AM622" s="8"/>
      <c r="AN622" s="8">
        <v>5240000</v>
      </c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>
        <v>6860900</v>
      </c>
      <c r="BJ622" s="8"/>
      <c r="BK622" s="8">
        <v>5240000</v>
      </c>
      <c r="BL622"/>
      <c r="BM622">
        <v>76.374799999999993</v>
      </c>
      <c r="BN622" s="10">
        <v>0</v>
      </c>
      <c r="BO622" s="10"/>
      <c r="BP622" s="10"/>
      <c r="BQ622" s="10"/>
      <c r="BR622" s="10"/>
      <c r="BS622" s="10"/>
      <c r="BT622" s="10"/>
      <c r="BU622" s="10"/>
      <c r="BV622" s="1" t="str">
        <f>Запрос1[[#This Row],[Менеджер]]</f>
        <v>Дробышев Дмитрий</v>
      </c>
      <c r="BW622" s="1" t="str">
        <f>Запрос1[[#This Row],[Дирекция]]</f>
        <v>Восточная дирекция</v>
      </c>
      <c r="BX622" s="1" t="str">
        <f t="shared" si="9"/>
        <v>КХ КАЗКЕНОВ К.С.</v>
      </c>
      <c r="BY622" s="1" t="str">
        <f t="shared" si="9"/>
        <v>730809301999</v>
      </c>
      <c r="CA622" t="str">
        <f>Запрос1[[#This Row],[родитель]]</f>
        <v>КХ КАЗКЕНОВ К.С.</v>
      </c>
      <c r="CB622" t="str">
        <f>Запрос1[[#This Row],[БИНРодителя]]</f>
        <v>730809301999</v>
      </c>
    </row>
    <row r="623" spans="1:80" x14ac:dyDescent="0.3">
      <c r="A623" t="s">
        <v>11040</v>
      </c>
      <c r="B623" t="s">
        <v>765</v>
      </c>
      <c r="C623" t="s">
        <v>521</v>
      </c>
      <c r="D623" t="s">
        <v>501</v>
      </c>
      <c r="E623" t="s">
        <v>961</v>
      </c>
      <c r="F623" t="s">
        <v>962</v>
      </c>
      <c r="G623" t="s">
        <v>963</v>
      </c>
      <c r="H623" t="s">
        <v>964</v>
      </c>
      <c r="I623" t="s">
        <v>965</v>
      </c>
      <c r="J623" t="s">
        <v>965</v>
      </c>
      <c r="K623" t="s">
        <v>964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 s="8"/>
      <c r="S623" s="8"/>
      <c r="T623" s="8"/>
      <c r="U623" s="8"/>
      <c r="V623" s="8">
        <v>455000</v>
      </c>
      <c r="W623" s="8"/>
      <c r="X623" s="8"/>
      <c r="Y623" s="8"/>
      <c r="Z623" s="8"/>
      <c r="AA623" s="8"/>
      <c r="AB623" s="8">
        <v>455000</v>
      </c>
      <c r="AC623" s="8"/>
      <c r="AD623"/>
      <c r="AE623"/>
      <c r="AF623"/>
      <c r="AG623"/>
      <c r="AH623">
        <v>100</v>
      </c>
      <c r="AI623"/>
      <c r="AJ623" s="8"/>
      <c r="AK623" s="8"/>
      <c r="AL623" s="8"/>
      <c r="AM623" s="8"/>
      <c r="AN623" s="8">
        <v>455000</v>
      </c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>
        <v>8817000</v>
      </c>
      <c r="BJ623" s="8"/>
      <c r="BK623" s="8"/>
      <c r="BL623"/>
      <c r="BM623">
        <v>0</v>
      </c>
      <c r="BN623" s="10">
        <v>0</v>
      </c>
      <c r="BO623" s="10"/>
      <c r="BP623" s="10"/>
      <c r="BQ623" s="10"/>
      <c r="BR623" s="10"/>
      <c r="BS623" s="10"/>
      <c r="BT623" s="10"/>
      <c r="BU623" s="10"/>
      <c r="BV623" s="1" t="str">
        <f>Запрос1[[#This Row],[Менеджер]]</f>
        <v>Дробышев Дмитрий</v>
      </c>
      <c r="BW623" s="1" t="str">
        <f>Запрос1[[#This Row],[Дирекция]]</f>
        <v>Восточная дирекция</v>
      </c>
      <c r="BX623" s="1" t="str">
        <f t="shared" si="9"/>
        <v>КХ Дюсупова</v>
      </c>
      <c r="BY623" s="1" t="str">
        <f t="shared" si="9"/>
        <v>530108301352</v>
      </c>
      <c r="CA623" t="str">
        <f>Запрос1[[#This Row],[родитель]]</f>
        <v>КХ Дюсупова</v>
      </c>
      <c r="CB623" t="str">
        <f>Запрос1[[#This Row],[БИНРодителя]]</f>
        <v>530108301352</v>
      </c>
    </row>
    <row r="624" spans="1:80" x14ac:dyDescent="0.3">
      <c r="A624" t="s">
        <v>11040</v>
      </c>
      <c r="B624" t="s">
        <v>765</v>
      </c>
      <c r="C624" t="s">
        <v>521</v>
      </c>
      <c r="D624" t="s">
        <v>501</v>
      </c>
      <c r="E624" t="s">
        <v>961</v>
      </c>
      <c r="F624" t="s">
        <v>972</v>
      </c>
      <c r="G624" t="s">
        <v>973</v>
      </c>
      <c r="H624" t="s">
        <v>2078</v>
      </c>
      <c r="I624" t="s">
        <v>2079</v>
      </c>
      <c r="J624" t="s">
        <v>2079</v>
      </c>
      <c r="K624" t="s">
        <v>2078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 s="8"/>
      <c r="S624" s="8"/>
      <c r="T624" s="8"/>
      <c r="U624" s="8"/>
      <c r="V624" s="8"/>
      <c r="W624" s="8">
        <v>430000</v>
      </c>
      <c r="X624" s="8"/>
      <c r="Y624" s="8"/>
      <c r="Z624" s="8"/>
      <c r="AA624" s="8"/>
      <c r="AB624" s="8"/>
      <c r="AC624" s="8">
        <v>430000</v>
      </c>
      <c r="AD624"/>
      <c r="AE624"/>
      <c r="AF624"/>
      <c r="AG624"/>
      <c r="AH624"/>
      <c r="AI624">
        <v>100</v>
      </c>
      <c r="AJ624" s="8"/>
      <c r="AK624" s="8"/>
      <c r="AL624" s="8"/>
      <c r="AM624" s="8"/>
      <c r="AN624" s="8"/>
      <c r="AO624" s="8">
        <v>430000</v>
      </c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/>
      <c r="BM624"/>
      <c r="BN624" s="10">
        <v>0</v>
      </c>
      <c r="BO624" s="10"/>
      <c r="BP624" s="10"/>
      <c r="BQ624" s="10"/>
      <c r="BR624" s="10"/>
      <c r="BS624" s="10"/>
      <c r="BT624" s="10"/>
      <c r="BU624" s="10"/>
      <c r="BV624" s="1" t="str">
        <f>Запрос1[[#This Row],[Менеджер]]</f>
        <v>Дробышев Дмитрий</v>
      </c>
      <c r="BW624" s="1" t="str">
        <f>Запрос1[[#This Row],[Дирекция]]</f>
        <v>Восточная дирекция</v>
      </c>
      <c r="BX624" s="1" t="str">
        <f t="shared" si="9"/>
        <v>КХ Колос (Болде)</v>
      </c>
      <c r="BY624" s="1" t="str">
        <f t="shared" si="9"/>
        <v>710218302644</v>
      </c>
      <c r="CA624" t="str">
        <f>Запрос1[[#This Row],[родитель]]</f>
        <v>КХ Колос (Болде)</v>
      </c>
      <c r="CB624" t="str">
        <f>Запрос1[[#This Row],[БИНРодителя]]</f>
        <v>710218302644</v>
      </c>
    </row>
    <row r="625" spans="1:80" x14ac:dyDescent="0.3">
      <c r="A625" t="s">
        <v>11040</v>
      </c>
      <c r="B625" t="s">
        <v>765</v>
      </c>
      <c r="C625" t="s">
        <v>521</v>
      </c>
      <c r="D625" t="s">
        <v>501</v>
      </c>
      <c r="E625" t="s">
        <v>961</v>
      </c>
      <c r="F625" t="s">
        <v>11050</v>
      </c>
      <c r="G625" t="s">
        <v>6189</v>
      </c>
      <c r="H625" t="s">
        <v>11262</v>
      </c>
      <c r="I625" t="s">
        <v>11263</v>
      </c>
      <c r="J625" t="s">
        <v>11263</v>
      </c>
      <c r="K625" t="s">
        <v>11262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 s="8"/>
      <c r="S625" s="8"/>
      <c r="T625" s="8"/>
      <c r="U625" s="8"/>
      <c r="V625" s="8"/>
      <c r="W625" s="8">
        <v>208800</v>
      </c>
      <c r="X625" s="8"/>
      <c r="Y625" s="8"/>
      <c r="Z625" s="8"/>
      <c r="AA625" s="8"/>
      <c r="AB625" s="8"/>
      <c r="AC625" s="8">
        <v>208800</v>
      </c>
      <c r="AD625"/>
      <c r="AE625"/>
      <c r="AF625"/>
      <c r="AG625"/>
      <c r="AH625"/>
      <c r="AI625">
        <v>100</v>
      </c>
      <c r="AJ625" s="8"/>
      <c r="AK625" s="8"/>
      <c r="AL625" s="8"/>
      <c r="AM625" s="8"/>
      <c r="AN625" s="8"/>
      <c r="AO625" s="8">
        <v>208800</v>
      </c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/>
      <c r="BM625"/>
      <c r="BN625" s="10">
        <v>0</v>
      </c>
      <c r="BO625" s="10"/>
      <c r="BP625" s="10"/>
      <c r="BQ625" s="10"/>
      <c r="BR625" s="10"/>
      <c r="BS625" s="10"/>
      <c r="BT625" s="10"/>
      <c r="BU625" s="10"/>
      <c r="BV625" s="1" t="str">
        <f>Запрос1[[#This Row],[Менеджер]]</f>
        <v>Дробышев Дмитрий</v>
      </c>
      <c r="BW625" s="1" t="str">
        <f>Запрос1[[#This Row],[Дирекция]]</f>
        <v>Восточная дирекция</v>
      </c>
      <c r="BX625" s="1" t="str">
        <f t="shared" si="9"/>
        <v>к/х "САЙЛАУХАН"</v>
      </c>
      <c r="BY625" s="1" t="str">
        <f t="shared" si="9"/>
        <v>690402301401</v>
      </c>
      <c r="CA625" t="str">
        <f>Запрос1[[#This Row],[родитель]]</f>
        <v>к/х "САЙЛАУХАН"</v>
      </c>
      <c r="CB625" t="str">
        <f>Запрос1[[#This Row],[БИНРодителя]]</f>
        <v>690402301401</v>
      </c>
    </row>
    <row r="626" spans="1:80" x14ac:dyDescent="0.3">
      <c r="A626" t="s">
        <v>11040</v>
      </c>
      <c r="B626" t="s">
        <v>765</v>
      </c>
      <c r="C626" t="s">
        <v>521</v>
      </c>
      <c r="D626" t="s">
        <v>501</v>
      </c>
      <c r="E626" t="s">
        <v>507</v>
      </c>
      <c r="F626" t="s">
        <v>553</v>
      </c>
      <c r="G626" t="s">
        <v>982</v>
      </c>
      <c r="H626" t="s">
        <v>1428</v>
      </c>
      <c r="I626" t="s">
        <v>1427</v>
      </c>
      <c r="J626" t="s">
        <v>983</v>
      </c>
      <c r="K626" t="s">
        <v>984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1</v>
      </c>
      <c r="R626" s="8"/>
      <c r="S626" s="8"/>
      <c r="T626" s="8">
        <v>3791000</v>
      </c>
      <c r="U626" s="8"/>
      <c r="V626" s="8">
        <v>19987000</v>
      </c>
      <c r="W626" s="8">
        <v>116683075</v>
      </c>
      <c r="X626" s="8"/>
      <c r="Y626" s="8"/>
      <c r="Z626" s="8">
        <v>1137300</v>
      </c>
      <c r="AA626" s="8"/>
      <c r="AB626" s="8">
        <v>15910750</v>
      </c>
      <c r="AC626" s="8">
        <v>116683075</v>
      </c>
      <c r="AD626"/>
      <c r="AE626"/>
      <c r="AF626">
        <v>30</v>
      </c>
      <c r="AG626"/>
      <c r="AH626">
        <v>79.61</v>
      </c>
      <c r="AI626">
        <v>100</v>
      </c>
      <c r="AJ626" s="8"/>
      <c r="AK626" s="8"/>
      <c r="AL626" s="8">
        <v>3791000</v>
      </c>
      <c r="AM626" s="8"/>
      <c r="AN626" s="8">
        <v>19987000</v>
      </c>
      <c r="AO626" s="8">
        <v>116683075</v>
      </c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>
        <v>158697451.36000001</v>
      </c>
      <c r="BJ626" s="8"/>
      <c r="BK626" s="8"/>
      <c r="BL626"/>
      <c r="BM626">
        <v>0</v>
      </c>
      <c r="BN626" s="10">
        <v>1</v>
      </c>
      <c r="BO626" s="10">
        <v>61924000</v>
      </c>
      <c r="BP626" s="10">
        <v>51424000</v>
      </c>
      <c r="BQ626" s="10">
        <v>83.04</v>
      </c>
      <c r="BR626" s="10"/>
      <c r="BS626" s="10"/>
      <c r="BT626" s="10"/>
      <c r="BU626" s="10"/>
      <c r="BV626" s="1" t="str">
        <f>Запрос1[[#This Row],[Менеджер]]</f>
        <v>Дробышев Дмитрий</v>
      </c>
      <c r="BW626" s="1" t="str">
        <f>Запрос1[[#This Row],[Дирекция]]</f>
        <v>Восточная дирекция</v>
      </c>
      <c r="BX626" s="1" t="str">
        <f t="shared" si="9"/>
        <v>ТОО "Достык АгроИнвест"</v>
      </c>
      <c r="BY626" s="1" t="str">
        <f t="shared" si="9"/>
        <v>110340016257</v>
      </c>
      <c r="CA626" t="str">
        <f>Запрос1[[#This Row],[родитель]]</f>
        <v>ТОО "Достык АгроИнвест"</v>
      </c>
      <c r="CB626" t="str">
        <f>Запрос1[[#This Row],[БИНРодителя]]</f>
        <v>110340016257</v>
      </c>
    </row>
    <row r="627" spans="1:80" x14ac:dyDescent="0.3">
      <c r="A627" t="s">
        <v>11040</v>
      </c>
      <c r="B627" t="s">
        <v>765</v>
      </c>
      <c r="C627" t="s">
        <v>521</v>
      </c>
      <c r="D627" t="s">
        <v>501</v>
      </c>
      <c r="E627" t="s">
        <v>507</v>
      </c>
      <c r="F627" t="s">
        <v>553</v>
      </c>
      <c r="G627" t="s">
        <v>554</v>
      </c>
      <c r="H627" t="s">
        <v>1848</v>
      </c>
      <c r="I627" t="s">
        <v>1847</v>
      </c>
      <c r="J627" t="s">
        <v>556</v>
      </c>
      <c r="K627" t="s">
        <v>555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1</v>
      </c>
      <c r="R627" s="8"/>
      <c r="S627" s="8"/>
      <c r="T627" s="8">
        <v>6850450</v>
      </c>
      <c r="U627" s="8">
        <v>8470540</v>
      </c>
      <c r="V627" s="8"/>
      <c r="W627" s="8">
        <v>12130719</v>
      </c>
      <c r="X627" s="8"/>
      <c r="Y627" s="8"/>
      <c r="Z627" s="8">
        <v>2092235</v>
      </c>
      <c r="AA627" s="8">
        <v>2579562</v>
      </c>
      <c r="AB627" s="8"/>
      <c r="AC627" s="8">
        <v>12130719</v>
      </c>
      <c r="AD627"/>
      <c r="AE627"/>
      <c r="AF627">
        <v>30.54</v>
      </c>
      <c r="AG627">
        <v>30.45</v>
      </c>
      <c r="AH627"/>
      <c r="AI627">
        <v>100</v>
      </c>
      <c r="AJ627" s="8"/>
      <c r="AK627" s="8"/>
      <c r="AL627" s="8">
        <v>6842060</v>
      </c>
      <c r="AM627" s="8">
        <v>8470540</v>
      </c>
      <c r="AN627" s="8"/>
      <c r="AO627" s="8">
        <v>12130719</v>
      </c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>
        <v>15550520</v>
      </c>
      <c r="BI627" s="8"/>
      <c r="BJ627" s="8">
        <v>5650520</v>
      </c>
      <c r="BK627" s="8"/>
      <c r="BL627">
        <v>36.336500000000001</v>
      </c>
      <c r="BM627"/>
      <c r="BN627" s="10">
        <v>1</v>
      </c>
      <c r="BO627" s="10">
        <v>7080400</v>
      </c>
      <c r="BP627" s="10">
        <v>7080400</v>
      </c>
      <c r="BQ627" s="10">
        <v>100</v>
      </c>
      <c r="BR627" s="10"/>
      <c r="BS627" s="10"/>
      <c r="BT627" s="10"/>
      <c r="BU627" s="10"/>
      <c r="BV627" s="1" t="str">
        <f>Запрос1[[#This Row],[Менеджер]]</f>
        <v>Дробышев Дмитрий</v>
      </c>
      <c r="BW627" s="1" t="str">
        <f>Запрос1[[#This Row],[Дирекция]]</f>
        <v>Восточная дирекция</v>
      </c>
      <c r="BX627" s="1" t="str">
        <f t="shared" si="9"/>
        <v>КХ "Арма"</v>
      </c>
      <c r="BY627" s="1" t="str">
        <f t="shared" si="9"/>
        <v>540616300378</v>
      </c>
      <c r="CA627" t="str">
        <f>Запрос1[[#This Row],[родитель]]</f>
        <v>КХ "Арма"</v>
      </c>
      <c r="CB627" t="str">
        <f>Запрос1[[#This Row],[БИНРодителя]]</f>
        <v>540616300378</v>
      </c>
    </row>
    <row r="628" spans="1:80" x14ac:dyDescent="0.3">
      <c r="A628" t="s">
        <v>11040</v>
      </c>
      <c r="B628" t="s">
        <v>765</v>
      </c>
      <c r="C628" t="s">
        <v>521</v>
      </c>
      <c r="D628" t="s">
        <v>501</v>
      </c>
      <c r="E628" t="s">
        <v>507</v>
      </c>
      <c r="F628" t="s">
        <v>553</v>
      </c>
      <c r="G628" t="s">
        <v>985</v>
      </c>
      <c r="H628" t="s">
        <v>1433</v>
      </c>
      <c r="I628" t="s">
        <v>1434</v>
      </c>
      <c r="J628" t="s">
        <v>1434</v>
      </c>
      <c r="K628" t="s">
        <v>1433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 s="8"/>
      <c r="S628" s="8"/>
      <c r="T628" s="8">
        <v>600000</v>
      </c>
      <c r="U628" s="8"/>
      <c r="V628" s="8"/>
      <c r="W628" s="8"/>
      <c r="X628" s="8"/>
      <c r="Y628" s="8"/>
      <c r="Z628" s="8">
        <v>600000</v>
      </c>
      <c r="AA628" s="8"/>
      <c r="AB628" s="8"/>
      <c r="AC628" s="8"/>
      <c r="AD628"/>
      <c r="AE628"/>
      <c r="AF628">
        <v>100</v>
      </c>
      <c r="AG628"/>
      <c r="AH628"/>
      <c r="AI628"/>
      <c r="AJ628" s="8"/>
      <c r="AK628" s="8"/>
      <c r="AL628" s="8">
        <v>600000</v>
      </c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/>
      <c r="BM628"/>
      <c r="BN628" s="10">
        <v>0</v>
      </c>
      <c r="BO628" s="10"/>
      <c r="BP628" s="10"/>
      <c r="BQ628" s="10"/>
      <c r="BR628" s="10"/>
      <c r="BS628" s="10"/>
      <c r="BT628" s="10"/>
      <c r="BU628" s="10"/>
      <c r="BV628" s="1" t="str">
        <f>Запрос1[[#This Row],[Менеджер]]</f>
        <v>Дробышев Дмитрий</v>
      </c>
      <c r="BW628" s="1" t="str">
        <f>Запрос1[[#This Row],[Дирекция]]</f>
        <v>Восточная дирекция</v>
      </c>
      <c r="BX628" s="1" t="str">
        <f t="shared" si="9"/>
        <v>КХ БОРОДИНО</v>
      </c>
      <c r="BY628" s="1" t="str">
        <f t="shared" si="9"/>
        <v>671211300484</v>
      </c>
      <c r="CA628" t="str">
        <f>Запрос1[[#This Row],[родитель]]</f>
        <v>КХ БОРОДИНО</v>
      </c>
      <c r="CB628" t="str">
        <f>Запрос1[[#This Row],[БИНРодителя]]</f>
        <v>671211300484</v>
      </c>
    </row>
    <row r="629" spans="1:80" x14ac:dyDescent="0.3">
      <c r="A629" t="s">
        <v>11040</v>
      </c>
      <c r="B629" t="s">
        <v>765</v>
      </c>
      <c r="C629" t="s">
        <v>521</v>
      </c>
      <c r="D629" t="s">
        <v>501</v>
      </c>
      <c r="E629" t="s">
        <v>507</v>
      </c>
      <c r="F629" t="s">
        <v>553</v>
      </c>
      <c r="G629" t="s">
        <v>1435</v>
      </c>
      <c r="H629" t="s">
        <v>1436</v>
      </c>
      <c r="I629" t="s">
        <v>1437</v>
      </c>
      <c r="J629" t="s">
        <v>1437</v>
      </c>
      <c r="K629" t="s">
        <v>1436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 s="8"/>
      <c r="S629" s="8"/>
      <c r="T629" s="8"/>
      <c r="U629" s="8"/>
      <c r="V629" s="8">
        <v>5580000</v>
      </c>
      <c r="W629" s="8"/>
      <c r="X629" s="8"/>
      <c r="Y629" s="8"/>
      <c r="Z629" s="8"/>
      <c r="AA629" s="8"/>
      <c r="AB629" s="8">
        <v>1674000</v>
      </c>
      <c r="AC629" s="8"/>
      <c r="AD629"/>
      <c r="AE629"/>
      <c r="AF629"/>
      <c r="AG629"/>
      <c r="AH629">
        <v>30</v>
      </c>
      <c r="AI629"/>
      <c r="AJ629" s="8"/>
      <c r="AK629" s="8"/>
      <c r="AL629" s="8"/>
      <c r="AM629" s="8"/>
      <c r="AN629" s="8">
        <v>5580000</v>
      </c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>
        <v>5580000</v>
      </c>
      <c r="BJ629" s="8"/>
      <c r="BK629" s="8">
        <v>5580000</v>
      </c>
      <c r="BL629"/>
      <c r="BM629">
        <v>100</v>
      </c>
      <c r="BN629" s="10">
        <v>0</v>
      </c>
      <c r="BO629" s="10"/>
      <c r="BP629" s="10"/>
      <c r="BQ629" s="10"/>
      <c r="BR629" s="10"/>
      <c r="BS629" s="10"/>
      <c r="BT629" s="10"/>
      <c r="BU629" s="10"/>
      <c r="BV629" s="1" t="str">
        <f>Запрос1[[#This Row],[Менеджер]]</f>
        <v>Дробышев Дмитрий</v>
      </c>
      <c r="BW629" s="1" t="str">
        <f>Запрос1[[#This Row],[Дирекция]]</f>
        <v>Восточная дирекция</v>
      </c>
      <c r="BX629" s="1" t="str">
        <f t="shared" si="9"/>
        <v>КХ «Гульмира»</v>
      </c>
      <c r="BY629" s="1" t="str">
        <f t="shared" si="9"/>
        <v>730916401432</v>
      </c>
      <c r="CA629" t="str">
        <f>Запрос1[[#This Row],[родитель]]</f>
        <v>КХ «Гульмира»</v>
      </c>
      <c r="CB629" t="str">
        <f>Запрос1[[#This Row],[БИНРодителя]]</f>
        <v>730916401432</v>
      </c>
    </row>
    <row r="630" spans="1:80" x14ac:dyDescent="0.3">
      <c r="A630" t="s">
        <v>11040</v>
      </c>
      <c r="B630" t="s">
        <v>765</v>
      </c>
      <c r="C630" t="s">
        <v>521</v>
      </c>
      <c r="D630" t="s">
        <v>501</v>
      </c>
      <c r="E630" t="s">
        <v>507</v>
      </c>
      <c r="F630" t="s">
        <v>737</v>
      </c>
      <c r="G630" t="s">
        <v>738</v>
      </c>
      <c r="H630" t="s">
        <v>739</v>
      </c>
      <c r="I630" t="s">
        <v>740</v>
      </c>
      <c r="J630" t="s">
        <v>740</v>
      </c>
      <c r="K630" t="s">
        <v>739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 s="8"/>
      <c r="S630" s="8"/>
      <c r="T630" s="8"/>
      <c r="U630" s="8"/>
      <c r="V630" s="8">
        <v>1128000</v>
      </c>
      <c r="W630" s="8">
        <v>17623905.199999999</v>
      </c>
      <c r="X630" s="8"/>
      <c r="Y630" s="8"/>
      <c r="Z630" s="8"/>
      <c r="AA630" s="8"/>
      <c r="AB630" s="8">
        <v>1128000</v>
      </c>
      <c r="AC630" s="8">
        <v>16697505.199999999</v>
      </c>
      <c r="AD630"/>
      <c r="AE630"/>
      <c r="AF630"/>
      <c r="AG630"/>
      <c r="AH630">
        <v>100</v>
      </c>
      <c r="AI630">
        <v>94.74</v>
      </c>
      <c r="AJ630" s="8"/>
      <c r="AK630" s="8"/>
      <c r="AL630" s="8"/>
      <c r="AM630" s="8"/>
      <c r="AN630" s="8">
        <v>1128000</v>
      </c>
      <c r="AO630" s="8">
        <v>17623905.199999999</v>
      </c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/>
      <c r="BM630"/>
      <c r="BN630" s="10">
        <v>1</v>
      </c>
      <c r="BO630" s="10">
        <v>15987100</v>
      </c>
      <c r="BP630" s="10">
        <v>15987100</v>
      </c>
      <c r="BQ630" s="10">
        <v>100</v>
      </c>
      <c r="BR630" s="10"/>
      <c r="BS630" s="10"/>
      <c r="BT630" s="10"/>
      <c r="BU630" s="10"/>
      <c r="BV630" s="1" t="str">
        <f>Запрос1[[#This Row],[Менеджер]]</f>
        <v>Дробышев Дмитрий</v>
      </c>
      <c r="BW630" s="1" t="str">
        <f>Запрос1[[#This Row],[Дирекция]]</f>
        <v>Восточная дирекция</v>
      </c>
      <c r="BX630" s="1" t="str">
        <f t="shared" si="9"/>
        <v>ТОО "СММ Алтай</v>
      </c>
      <c r="BY630" s="1" t="str">
        <f t="shared" si="9"/>
        <v>210240003034</v>
      </c>
      <c r="CA630" t="str">
        <f>Запрос1[[#This Row],[родитель]]</f>
        <v>ТОО "СММ Алтай</v>
      </c>
      <c r="CB630" t="str">
        <f>Запрос1[[#This Row],[БИНРодителя]]</f>
        <v>210240003034</v>
      </c>
    </row>
    <row r="631" spans="1:80" x14ac:dyDescent="0.3">
      <c r="A631" t="s">
        <v>11040</v>
      </c>
      <c r="B631" t="s">
        <v>765</v>
      </c>
      <c r="C631" t="s">
        <v>521</v>
      </c>
      <c r="D631" t="s">
        <v>501</v>
      </c>
      <c r="E631" t="s">
        <v>507</v>
      </c>
      <c r="F631" t="s">
        <v>737</v>
      </c>
      <c r="G631" t="s">
        <v>738</v>
      </c>
      <c r="H631" t="s">
        <v>761</v>
      </c>
      <c r="I631" t="s">
        <v>762</v>
      </c>
      <c r="J631" t="s">
        <v>762</v>
      </c>
      <c r="K631" t="s">
        <v>761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 s="8">
        <v>34396820</v>
      </c>
      <c r="S631" s="8">
        <v>1000000</v>
      </c>
      <c r="T631" s="8">
        <v>37119775</v>
      </c>
      <c r="U631" s="8">
        <v>41429296</v>
      </c>
      <c r="V631" s="8">
        <v>61753545</v>
      </c>
      <c r="W631" s="8">
        <v>109969480</v>
      </c>
      <c r="X631" s="8">
        <v>1728936</v>
      </c>
      <c r="Y631" s="8">
        <v>1000000</v>
      </c>
      <c r="Z631" s="8">
        <v>17578137.5</v>
      </c>
      <c r="AA631" s="8">
        <v>0</v>
      </c>
      <c r="AB631" s="8">
        <v>24969138.5</v>
      </c>
      <c r="AC631" s="8">
        <v>61732921</v>
      </c>
      <c r="AD631">
        <v>5.03</v>
      </c>
      <c r="AE631">
        <v>100</v>
      </c>
      <c r="AF631">
        <v>47.36</v>
      </c>
      <c r="AG631">
        <v>0</v>
      </c>
      <c r="AH631">
        <v>40.43</v>
      </c>
      <c r="AI631">
        <v>56.14</v>
      </c>
      <c r="AJ631" s="8">
        <v>34396820</v>
      </c>
      <c r="AK631" s="8">
        <v>1000000</v>
      </c>
      <c r="AL631" s="8">
        <v>37119775</v>
      </c>
      <c r="AM631" s="8">
        <v>41429296</v>
      </c>
      <c r="AN631" s="8">
        <v>61753545</v>
      </c>
      <c r="AO631" s="8">
        <v>109969480</v>
      </c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>
        <v>112484332</v>
      </c>
      <c r="BI631" s="8">
        <v>65622615</v>
      </c>
      <c r="BJ631" s="8">
        <v>44502096</v>
      </c>
      <c r="BK631" s="8">
        <v>49613975</v>
      </c>
      <c r="BL631">
        <v>39.562899999999999</v>
      </c>
      <c r="BM631">
        <v>75.604900000000001</v>
      </c>
      <c r="BN631" s="10">
        <v>0</v>
      </c>
      <c r="BO631" s="10"/>
      <c r="BP631" s="10"/>
      <c r="BQ631" s="10"/>
      <c r="BR631" s="10"/>
      <c r="BS631" s="10"/>
      <c r="BT631" s="10"/>
      <c r="BU631" s="10"/>
      <c r="BV631" s="1" t="str">
        <f>Запрос1[[#This Row],[Менеджер]]</f>
        <v>Дробышев Дмитрий</v>
      </c>
      <c r="BW631" s="1" t="str">
        <f>Запрос1[[#This Row],[Дирекция]]</f>
        <v>Восточная дирекция</v>
      </c>
      <c r="BX631" s="1" t="str">
        <f t="shared" si="9"/>
        <v>ТОО "Мойылды-Байқонур"</v>
      </c>
      <c r="BY631" s="1" t="str">
        <f t="shared" si="9"/>
        <v>041240006322</v>
      </c>
      <c r="CA631" t="str">
        <f>Запрос1[[#This Row],[родитель]]</f>
        <v>ТОО "Мойылды-Байқонур"</v>
      </c>
      <c r="CB631" t="str">
        <f>Запрос1[[#This Row],[БИНРодителя]]</f>
        <v>041240006322</v>
      </c>
    </row>
    <row r="632" spans="1:80" x14ac:dyDescent="0.3">
      <c r="A632" t="s">
        <v>11040</v>
      </c>
      <c r="B632" t="s">
        <v>765</v>
      </c>
      <c r="C632" t="s">
        <v>521</v>
      </c>
      <c r="D632" t="s">
        <v>501</v>
      </c>
      <c r="E632" t="s">
        <v>507</v>
      </c>
      <c r="F632" t="s">
        <v>737</v>
      </c>
      <c r="G632" t="s">
        <v>738</v>
      </c>
      <c r="H632" t="s">
        <v>11253</v>
      </c>
      <c r="I632" t="s">
        <v>11254</v>
      </c>
      <c r="J632" t="s">
        <v>11254</v>
      </c>
      <c r="K632" t="s">
        <v>11253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 s="8"/>
      <c r="S632" s="8"/>
      <c r="T632" s="8"/>
      <c r="U632" s="8"/>
      <c r="V632" s="8"/>
      <c r="W632" s="8">
        <v>3628000</v>
      </c>
      <c r="X632" s="8"/>
      <c r="Y632" s="8"/>
      <c r="Z632" s="8"/>
      <c r="AA632" s="8"/>
      <c r="AB632" s="8"/>
      <c r="AC632" s="8">
        <v>3628000</v>
      </c>
      <c r="AD632"/>
      <c r="AE632"/>
      <c r="AF632"/>
      <c r="AG632"/>
      <c r="AH632"/>
      <c r="AI632">
        <v>100</v>
      </c>
      <c r="AJ632" s="8"/>
      <c r="AK632" s="8"/>
      <c r="AL632" s="8"/>
      <c r="AM632" s="8"/>
      <c r="AN632" s="8"/>
      <c r="AO632" s="8">
        <v>3628000</v>
      </c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/>
      <c r="BM632"/>
      <c r="BN632" s="10">
        <v>0</v>
      </c>
      <c r="BO632" s="10"/>
      <c r="BP632" s="10"/>
      <c r="BQ632" s="10"/>
      <c r="BR632" s="10"/>
      <c r="BS632" s="10"/>
      <c r="BT632" s="10"/>
      <c r="BU632" s="10"/>
      <c r="BV632" s="1" t="str">
        <f>Запрос1[[#This Row],[Менеджер]]</f>
        <v>Дробышев Дмитрий</v>
      </c>
      <c r="BW632" s="1" t="str">
        <f>Запрос1[[#This Row],[Дирекция]]</f>
        <v>Восточная дирекция</v>
      </c>
      <c r="BX632" s="1" t="e">
        <f t="shared" si="9"/>
        <v>#N/A</v>
      </c>
      <c r="BY632" s="1" t="e">
        <f t="shared" si="9"/>
        <v>#N/A</v>
      </c>
      <c r="CA632" t="e">
        <f>VLOOKUP(Запрос1[[#This Row],[БИНКХ]],'[2]Группы компаний'!$A:$E,4,0)</f>
        <v>#N/A</v>
      </c>
      <c r="CB632" t="e">
        <f>VLOOKUP(CA632,$H:$I,2,0)</f>
        <v>#N/A</v>
      </c>
    </row>
    <row r="633" spans="1:80" x14ac:dyDescent="0.3">
      <c r="A633" t="s">
        <v>11040</v>
      </c>
      <c r="B633" t="s">
        <v>765</v>
      </c>
      <c r="C633" t="s">
        <v>521</v>
      </c>
      <c r="D633" t="s">
        <v>501</v>
      </c>
      <c r="E633" t="s">
        <v>507</v>
      </c>
      <c r="F633" t="s">
        <v>737</v>
      </c>
      <c r="G633" t="s">
        <v>1048</v>
      </c>
      <c r="H633" t="s">
        <v>11049</v>
      </c>
      <c r="I633" t="s">
        <v>986</v>
      </c>
      <c r="J633" t="s">
        <v>1041</v>
      </c>
      <c r="K633" t="s">
        <v>1040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0</v>
      </c>
      <c r="R633" s="8"/>
      <c r="S633" s="8"/>
      <c r="T633" s="8">
        <v>332624</v>
      </c>
      <c r="U633" s="8">
        <v>2816110</v>
      </c>
      <c r="V633" s="8"/>
      <c r="W633" s="8"/>
      <c r="X633" s="8"/>
      <c r="Y633" s="8"/>
      <c r="Z633" s="8">
        <v>332624</v>
      </c>
      <c r="AA633" s="8">
        <v>2816110</v>
      </c>
      <c r="AB633" s="8"/>
      <c r="AC633" s="8"/>
      <c r="AD633"/>
      <c r="AE633"/>
      <c r="AF633">
        <v>100</v>
      </c>
      <c r="AG633">
        <v>100</v>
      </c>
      <c r="AH633"/>
      <c r="AI633"/>
      <c r="AJ633" s="8"/>
      <c r="AK633" s="8"/>
      <c r="AL633" s="8">
        <v>332624</v>
      </c>
      <c r="AM633" s="8">
        <v>2816110</v>
      </c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>
        <v>4883880</v>
      </c>
      <c r="BI633" s="8"/>
      <c r="BJ633" s="8">
        <v>2765880</v>
      </c>
      <c r="BK633" s="8"/>
      <c r="BL633">
        <v>56.632800000000003</v>
      </c>
      <c r="BM633"/>
      <c r="BN633" s="10">
        <v>0</v>
      </c>
      <c r="BO633" s="10"/>
      <c r="BP633" s="10"/>
      <c r="BQ633" s="10"/>
      <c r="BR633" s="10"/>
      <c r="BS633" s="10"/>
      <c r="BT633" s="10"/>
      <c r="BU633" s="10"/>
      <c r="BV633" s="1" t="str">
        <f>Запрос1[[#This Row],[Менеджер]]</f>
        <v>Дробышев Дмитрий</v>
      </c>
      <c r="BW633" s="1" t="str">
        <f>Запрос1[[#This Row],[Дирекция]]</f>
        <v>Восточная дирекция</v>
      </c>
      <c r="BX633" s="1" t="str">
        <f t="shared" si="9"/>
        <v>КХ "Лад"</v>
      </c>
      <c r="BY633" s="1" t="e">
        <f t="shared" si="9"/>
        <v>#N/A</v>
      </c>
      <c r="CA633" t="str">
        <f>VLOOKUP(Запрос1[[#This Row],[БИНКХ]],'[2]Группы компаний'!$A:$E,4,0)</f>
        <v>КХ "Лад"</v>
      </c>
      <c r="CB633" t="e">
        <f>VLOOKUP(CA633,$H:$I,2,0)</f>
        <v>#N/A</v>
      </c>
    </row>
    <row r="634" spans="1:80" x14ac:dyDescent="0.3">
      <c r="A634" t="s">
        <v>11040</v>
      </c>
      <c r="B634" t="s">
        <v>765</v>
      </c>
      <c r="C634" t="s">
        <v>521</v>
      </c>
      <c r="D634" t="s">
        <v>501</v>
      </c>
      <c r="E634" t="s">
        <v>507</v>
      </c>
      <c r="F634" t="s">
        <v>1049</v>
      </c>
      <c r="G634" t="s">
        <v>1050</v>
      </c>
      <c r="H634" t="s">
        <v>6311</v>
      </c>
      <c r="I634" t="s">
        <v>6312</v>
      </c>
      <c r="J634" t="s">
        <v>6312</v>
      </c>
      <c r="K634" t="s">
        <v>6311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 s="8">
        <v>6248240</v>
      </c>
      <c r="S634" s="8"/>
      <c r="T634" s="8"/>
      <c r="U634" s="8"/>
      <c r="V634" s="8"/>
      <c r="W634" s="8"/>
      <c r="X634" s="8">
        <v>1874472</v>
      </c>
      <c r="Y634" s="8"/>
      <c r="Z634" s="8"/>
      <c r="AA634" s="8"/>
      <c r="AB634" s="8"/>
      <c r="AC634" s="8"/>
      <c r="AD634">
        <v>30</v>
      </c>
      <c r="AE634"/>
      <c r="AF634"/>
      <c r="AG634"/>
      <c r="AH634"/>
      <c r="AI634"/>
      <c r="AJ634" s="8">
        <v>6248240</v>
      </c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/>
      <c r="BM634"/>
      <c r="BN634" s="10">
        <v>1</v>
      </c>
      <c r="BO634" s="10">
        <v>24300000</v>
      </c>
      <c r="BP634" s="10">
        <v>24300000</v>
      </c>
      <c r="BQ634" s="10">
        <v>100</v>
      </c>
      <c r="BR634" s="10"/>
      <c r="BS634" s="10"/>
      <c r="BT634" s="10"/>
      <c r="BU634" s="10"/>
      <c r="BV634" s="1" t="str">
        <f>Запрос1[[#This Row],[Менеджер]]</f>
        <v>Дробышев Дмитрий</v>
      </c>
      <c r="BW634" s="1" t="str">
        <f>Запрос1[[#This Row],[Дирекция]]</f>
        <v>Восточная дирекция</v>
      </c>
      <c r="BX634" s="1" t="e">
        <f t="shared" si="9"/>
        <v>#N/A</v>
      </c>
      <c r="BY634" s="1" t="e">
        <f t="shared" si="9"/>
        <v>#N/A</v>
      </c>
      <c r="CA634" t="e">
        <f>VLOOKUP(Запрос1[[#This Row],[БИНКХ]],'[2]Группы компаний'!$A:$E,4,0)</f>
        <v>#N/A</v>
      </c>
      <c r="CB634" t="e">
        <f>VLOOKUP(CA634,$H:$I,2,0)</f>
        <v>#N/A</v>
      </c>
    </row>
    <row r="635" spans="1:80" x14ac:dyDescent="0.3">
      <c r="A635" t="s">
        <v>11040</v>
      </c>
      <c r="B635" t="s">
        <v>765</v>
      </c>
      <c r="C635" t="s">
        <v>521</v>
      </c>
      <c r="D635" t="s">
        <v>501</v>
      </c>
      <c r="E635" t="s">
        <v>507</v>
      </c>
      <c r="F635" t="s">
        <v>777</v>
      </c>
      <c r="G635" t="s">
        <v>778</v>
      </c>
      <c r="H635" t="s">
        <v>782</v>
      </c>
      <c r="I635" t="s">
        <v>781</v>
      </c>
      <c r="J635" t="s">
        <v>6313</v>
      </c>
      <c r="K635" t="s">
        <v>6314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 s="8"/>
      <c r="S635" s="8"/>
      <c r="T635" s="8"/>
      <c r="U635" s="8"/>
      <c r="V635" s="8">
        <v>6367222</v>
      </c>
      <c r="W635" s="8">
        <v>3049920</v>
      </c>
      <c r="X635" s="8"/>
      <c r="Y635" s="8"/>
      <c r="Z635" s="8"/>
      <c r="AA635" s="8"/>
      <c r="AB635" s="8">
        <v>6367222</v>
      </c>
      <c r="AC635" s="8">
        <v>3049920</v>
      </c>
      <c r="AD635"/>
      <c r="AE635"/>
      <c r="AF635"/>
      <c r="AG635"/>
      <c r="AH635">
        <v>100</v>
      </c>
      <c r="AI635">
        <v>100</v>
      </c>
      <c r="AJ635" s="8"/>
      <c r="AK635" s="8"/>
      <c r="AL635" s="8"/>
      <c r="AM635" s="8"/>
      <c r="AN635" s="8">
        <v>6367222</v>
      </c>
      <c r="AO635" s="8">
        <v>3049920</v>
      </c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>
        <v>7601672</v>
      </c>
      <c r="BJ635" s="8"/>
      <c r="BK635" s="8">
        <v>4501672</v>
      </c>
      <c r="BL635"/>
      <c r="BM635">
        <v>59.2194</v>
      </c>
      <c r="BN635" s="10">
        <v>0</v>
      </c>
      <c r="BO635" s="10"/>
      <c r="BP635" s="10"/>
      <c r="BQ635" s="10"/>
      <c r="BR635" s="10"/>
      <c r="BS635" s="10"/>
      <c r="BT635" s="10"/>
      <c r="BU635" s="10"/>
      <c r="BV635" s="1" t="str">
        <f>Запрос1[[#This Row],[Менеджер]]</f>
        <v>Дробышев Дмитрий</v>
      </c>
      <c r="BW635" s="1" t="str">
        <f>Запрос1[[#This Row],[Дирекция]]</f>
        <v>Восточная дирекция</v>
      </c>
      <c r="BX635" s="1" t="str">
        <f t="shared" si="9"/>
        <v>ТОО "Беловодье Алтая"</v>
      </c>
      <c r="BY635" s="1" t="str">
        <f t="shared" si="9"/>
        <v>041240002934</v>
      </c>
      <c r="CA635" t="str">
        <f>VLOOKUP(Запрос1[[#This Row],[БИНКХ]],'[2]Группы компаний'!$A:$E,4,0)</f>
        <v>ТОО "Беловодье Алтая"</v>
      </c>
      <c r="CB635" t="str">
        <f>VLOOKUP(CA635,$H:$I,2,0)</f>
        <v>041240002934</v>
      </c>
    </row>
    <row r="636" spans="1:80" x14ac:dyDescent="0.3">
      <c r="A636" t="s">
        <v>11040</v>
      </c>
      <c r="B636" t="s">
        <v>765</v>
      </c>
      <c r="C636" t="s">
        <v>521</v>
      </c>
      <c r="D636" t="s">
        <v>501</v>
      </c>
      <c r="E636" t="s">
        <v>507</v>
      </c>
      <c r="F636" t="s">
        <v>777</v>
      </c>
      <c r="G636" t="s">
        <v>778</v>
      </c>
      <c r="H636" t="s">
        <v>1047</v>
      </c>
      <c r="I636" t="s">
        <v>1046</v>
      </c>
      <c r="J636" t="s">
        <v>6315</v>
      </c>
      <c r="K636" t="s">
        <v>6316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 s="8"/>
      <c r="S636" s="8"/>
      <c r="T636" s="8"/>
      <c r="U636" s="8"/>
      <c r="V636" s="8">
        <v>1149000</v>
      </c>
      <c r="W636" s="8"/>
      <c r="X636" s="8"/>
      <c r="Y636" s="8"/>
      <c r="Z636" s="8"/>
      <c r="AA636" s="8"/>
      <c r="AB636" s="8">
        <v>1149000</v>
      </c>
      <c r="AC636" s="8"/>
      <c r="AD636"/>
      <c r="AE636"/>
      <c r="AF636"/>
      <c r="AG636"/>
      <c r="AH636">
        <v>100</v>
      </c>
      <c r="AI636"/>
      <c r="AJ636" s="8"/>
      <c r="AK636" s="8"/>
      <c r="AL636" s="8"/>
      <c r="AM636" s="8"/>
      <c r="AN636" s="8">
        <v>1149000</v>
      </c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/>
      <c r="BM636"/>
      <c r="BN636" s="10">
        <v>0</v>
      </c>
      <c r="BO636" s="10"/>
      <c r="BP636" s="10"/>
      <c r="BQ636" s="10"/>
      <c r="BR636" s="10"/>
      <c r="BS636" s="10"/>
      <c r="BT636" s="10"/>
      <c r="BU636" s="10"/>
      <c r="BV636" s="1" t="str">
        <f>Запрос1[[#This Row],[Менеджер]]</f>
        <v>Дробышев Дмитрий</v>
      </c>
      <c r="BW636" s="1" t="str">
        <f>Запрос1[[#This Row],[Дирекция]]</f>
        <v>Восточная дирекция</v>
      </c>
      <c r="BX636" s="1" t="str">
        <f t="shared" si="9"/>
        <v>ТОО "Санур-Агро"</v>
      </c>
      <c r="BY636" s="1" t="str">
        <f t="shared" si="9"/>
        <v>100340019537</v>
      </c>
      <c r="CA636" t="str">
        <f>VLOOKUP(Запрос1[[#This Row],[БИНКХ]],'[2]Группы компаний'!$A:$E,4,0)</f>
        <v>ТОО "Санур-Агро"</v>
      </c>
      <c r="CB636" t="str">
        <f>VLOOKUP(CA636,$H:$I,2,0)</f>
        <v>100340019537</v>
      </c>
    </row>
    <row r="637" spans="1:80" x14ac:dyDescent="0.3">
      <c r="A637" t="s">
        <v>11040</v>
      </c>
      <c r="B637" t="s">
        <v>765</v>
      </c>
      <c r="C637" t="s">
        <v>521</v>
      </c>
      <c r="D637" t="s">
        <v>501</v>
      </c>
      <c r="E637" t="s">
        <v>507</v>
      </c>
      <c r="F637" t="s">
        <v>777</v>
      </c>
      <c r="G637" t="s">
        <v>778</v>
      </c>
      <c r="H637" t="s">
        <v>1047</v>
      </c>
      <c r="I637" t="s">
        <v>1046</v>
      </c>
      <c r="J637" t="s">
        <v>6317</v>
      </c>
      <c r="K637" t="s">
        <v>6318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 s="8"/>
      <c r="S637" s="8"/>
      <c r="T637" s="8"/>
      <c r="U637" s="8"/>
      <c r="V637" s="8">
        <v>1424760</v>
      </c>
      <c r="W637" s="8"/>
      <c r="X637" s="8"/>
      <c r="Y637" s="8"/>
      <c r="Z637" s="8"/>
      <c r="AA637" s="8"/>
      <c r="AB637" s="8">
        <v>1424760</v>
      </c>
      <c r="AC637" s="8"/>
      <c r="AD637"/>
      <c r="AE637"/>
      <c r="AF637"/>
      <c r="AG637"/>
      <c r="AH637">
        <v>100</v>
      </c>
      <c r="AI637"/>
      <c r="AJ637" s="8"/>
      <c r="AK637" s="8"/>
      <c r="AL637" s="8"/>
      <c r="AM637" s="8"/>
      <c r="AN637" s="8">
        <v>1424760</v>
      </c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/>
      <c r="BM637"/>
      <c r="BN637" s="10">
        <v>0</v>
      </c>
      <c r="BO637" s="10"/>
      <c r="BP637" s="10"/>
      <c r="BQ637" s="10"/>
      <c r="BR637" s="10"/>
      <c r="BS637" s="10"/>
      <c r="BT637" s="10"/>
      <c r="BU637" s="10"/>
      <c r="BV637" s="1" t="str">
        <f>Запрос1[[#This Row],[Менеджер]]</f>
        <v>Дробышев Дмитрий</v>
      </c>
      <c r="BW637" s="1" t="str">
        <f>Запрос1[[#This Row],[Дирекция]]</f>
        <v>Восточная дирекция</v>
      </c>
      <c r="BX637" s="1" t="str">
        <f t="shared" si="9"/>
        <v>ТОО "Санур-Агро"</v>
      </c>
      <c r="BY637" s="1" t="str">
        <f t="shared" si="9"/>
        <v>100340019537</v>
      </c>
      <c r="CA637" t="str">
        <f>Запрос1[[#This Row],[родитель]]</f>
        <v>ТОО "Санур-Агро"</v>
      </c>
      <c r="CB637" t="str">
        <f>Запрос1[[#This Row],[БИНРодителя]]</f>
        <v>100340019537</v>
      </c>
    </row>
    <row r="638" spans="1:80" x14ac:dyDescent="0.3">
      <c r="A638" t="s">
        <v>11040</v>
      </c>
      <c r="B638" t="s">
        <v>765</v>
      </c>
      <c r="C638" t="s">
        <v>521</v>
      </c>
      <c r="D638" t="s">
        <v>501</v>
      </c>
      <c r="E638" t="s">
        <v>507</v>
      </c>
      <c r="F638" t="s">
        <v>777</v>
      </c>
      <c r="G638" t="s">
        <v>778</v>
      </c>
      <c r="H638" t="s">
        <v>840</v>
      </c>
      <c r="I638" t="s">
        <v>841</v>
      </c>
      <c r="J638" t="s">
        <v>841</v>
      </c>
      <c r="K638" t="s">
        <v>840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 s="8">
        <v>77106300</v>
      </c>
      <c r="S638" s="8">
        <v>20822000</v>
      </c>
      <c r="T638" s="8">
        <v>7665000</v>
      </c>
      <c r="U638" s="8">
        <v>83957556</v>
      </c>
      <c r="V638" s="8">
        <v>128555799.5</v>
      </c>
      <c r="W638" s="8"/>
      <c r="X638" s="8">
        <v>21072846.57</v>
      </c>
      <c r="Y638" s="8">
        <v>412500</v>
      </c>
      <c r="Z638" s="8">
        <v>0</v>
      </c>
      <c r="AA638" s="8">
        <v>24843587</v>
      </c>
      <c r="AB638" s="8">
        <v>69000</v>
      </c>
      <c r="AC638" s="8"/>
      <c r="AD638">
        <v>27.33</v>
      </c>
      <c r="AE638">
        <v>1.98</v>
      </c>
      <c r="AF638">
        <v>0</v>
      </c>
      <c r="AG638">
        <v>29.59</v>
      </c>
      <c r="AH638">
        <v>0.05</v>
      </c>
      <c r="AI638"/>
      <c r="AJ638" s="8">
        <v>77106300</v>
      </c>
      <c r="AK638" s="8">
        <v>20822000</v>
      </c>
      <c r="AL638" s="8">
        <v>7665000</v>
      </c>
      <c r="AM638" s="8">
        <v>83957556</v>
      </c>
      <c r="AN638" s="8">
        <v>128555799.5</v>
      </c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>
        <v>225804973.5</v>
      </c>
      <c r="BI638" s="8">
        <v>219449758</v>
      </c>
      <c r="BJ638" s="8">
        <v>27311440</v>
      </c>
      <c r="BK638" s="8">
        <v>56044598</v>
      </c>
      <c r="BL638">
        <v>12.0951</v>
      </c>
      <c r="BM638">
        <v>25.538599999999999</v>
      </c>
      <c r="BN638" s="10">
        <v>0</v>
      </c>
      <c r="BO638" s="10"/>
      <c r="BP638" s="10"/>
      <c r="BQ638" s="10"/>
      <c r="BR638" s="10"/>
      <c r="BS638" s="10"/>
      <c r="BT638" s="10"/>
      <c r="BU638" s="10"/>
      <c r="BV638" s="1" t="str">
        <f>Запрос1[[#This Row],[Менеджер]]</f>
        <v>Дробышев Дмитрий</v>
      </c>
      <c r="BW638" s="1" t="str">
        <f>Запрос1[[#This Row],[Дирекция]]</f>
        <v>Восточная дирекция</v>
      </c>
      <c r="BX638" s="1" t="str">
        <f t="shared" si="9"/>
        <v>ТОО "СОЛОВЬЕВСКИЕ НИВЫ и К"</v>
      </c>
      <c r="BY638" s="1" t="str">
        <f t="shared" si="9"/>
        <v>040940009121</v>
      </c>
      <c r="CA638" t="str">
        <f>Запрос1[[#This Row],[родитель]]</f>
        <v>ТОО "СОЛОВЬЕВСКИЕ НИВЫ и К"</v>
      </c>
      <c r="CB638" t="str">
        <f>Запрос1[[#This Row],[БИНРодителя]]</f>
        <v>040940009121</v>
      </c>
    </row>
    <row r="639" spans="1:80" x14ac:dyDescent="0.3">
      <c r="A639" t="s">
        <v>11040</v>
      </c>
      <c r="B639" t="s">
        <v>765</v>
      </c>
      <c r="C639" t="s">
        <v>521</v>
      </c>
      <c r="D639" t="s">
        <v>501</v>
      </c>
      <c r="E639" t="s">
        <v>507</v>
      </c>
      <c r="F639" t="s">
        <v>737</v>
      </c>
      <c r="G639" t="s">
        <v>738</v>
      </c>
      <c r="H639" t="s">
        <v>6309</v>
      </c>
      <c r="I639" t="s">
        <v>6310</v>
      </c>
      <c r="J639" t="s">
        <v>6310</v>
      </c>
      <c r="K639" t="s">
        <v>6309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 s="8"/>
      <c r="S639" s="8"/>
      <c r="T639" s="8"/>
      <c r="U639" s="8"/>
      <c r="V639" s="8">
        <v>6020000</v>
      </c>
      <c r="W639" s="8"/>
      <c r="X639" s="8"/>
      <c r="Y639" s="8"/>
      <c r="Z639" s="8"/>
      <c r="AA639" s="8"/>
      <c r="AB639" s="8">
        <v>6020000</v>
      </c>
      <c r="AC639" s="8"/>
      <c r="AD639"/>
      <c r="AE639"/>
      <c r="AF639"/>
      <c r="AG639"/>
      <c r="AH639">
        <v>100</v>
      </c>
      <c r="AI639"/>
      <c r="AJ639" s="8"/>
      <c r="AK639" s="8"/>
      <c r="AL639" s="8"/>
      <c r="AM639" s="8"/>
      <c r="AN639" s="8">
        <v>6020000</v>
      </c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/>
      <c r="BM639"/>
      <c r="BN639" s="10">
        <v>0</v>
      </c>
      <c r="BO639" s="10"/>
      <c r="BP639" s="10"/>
      <c r="BQ639" s="10"/>
      <c r="BR639" s="10"/>
      <c r="BS639" s="10"/>
      <c r="BT639" s="10"/>
      <c r="BU639" s="10"/>
      <c r="BV639" s="1" t="str">
        <f>Запрос1[[#This Row],[Менеджер]]</f>
        <v>Дробышев Дмитрий</v>
      </c>
      <c r="BW639" s="1" t="str">
        <f>Запрос1[[#This Row],[Дирекция]]</f>
        <v>Восточная дирекция</v>
      </c>
      <c r="BX639" s="1" t="str">
        <f t="shared" si="9"/>
        <v>ТОО «Ак Боз»</v>
      </c>
      <c r="BY639" s="1" t="str">
        <f t="shared" si="9"/>
        <v>041240015153</v>
      </c>
      <c r="CA639" t="str">
        <f>Запрос1[[#This Row],[родитель]]</f>
        <v>ТОО «Ак Боз»</v>
      </c>
      <c r="CB639" t="str">
        <f>Запрос1[[#This Row],[БИНРодителя]]</f>
        <v>041240015153</v>
      </c>
    </row>
    <row r="640" spans="1:80" x14ac:dyDescent="0.3">
      <c r="A640" t="s">
        <v>11040</v>
      </c>
      <c r="B640" t="s">
        <v>765</v>
      </c>
      <c r="C640" t="s">
        <v>521</v>
      </c>
      <c r="D640" t="s">
        <v>501</v>
      </c>
      <c r="E640" t="s">
        <v>507</v>
      </c>
      <c r="F640" t="s">
        <v>1049</v>
      </c>
      <c r="G640" t="s">
        <v>1050</v>
      </c>
      <c r="H640" t="s">
        <v>840</v>
      </c>
      <c r="I640" t="s">
        <v>841</v>
      </c>
      <c r="J640" t="s">
        <v>1051</v>
      </c>
      <c r="K640" t="s">
        <v>1052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 s="8">
        <v>20675840</v>
      </c>
      <c r="S640" s="8"/>
      <c r="T640" s="8">
        <v>6510000</v>
      </c>
      <c r="U640" s="8">
        <v>9275730</v>
      </c>
      <c r="V640" s="8">
        <v>96946457</v>
      </c>
      <c r="W640" s="8">
        <v>107077777.40000001</v>
      </c>
      <c r="X640" s="8">
        <v>5050752</v>
      </c>
      <c r="Y640" s="8"/>
      <c r="Z640" s="8">
        <v>0</v>
      </c>
      <c r="AA640" s="8">
        <v>2782719</v>
      </c>
      <c r="AB640" s="8">
        <v>23135972.100000001</v>
      </c>
      <c r="AC640" s="8">
        <v>101529777.40000001</v>
      </c>
      <c r="AD640">
        <v>24.43</v>
      </c>
      <c r="AE640"/>
      <c r="AF640">
        <v>0</v>
      </c>
      <c r="AG640">
        <v>30</v>
      </c>
      <c r="AH640">
        <v>23.86</v>
      </c>
      <c r="AI640">
        <v>94.82</v>
      </c>
      <c r="AJ640" s="8">
        <v>20675840</v>
      </c>
      <c r="AK640" s="8"/>
      <c r="AL640" s="8">
        <v>6510000</v>
      </c>
      <c r="AM640" s="8">
        <v>9275730</v>
      </c>
      <c r="AN640" s="8">
        <v>96946457</v>
      </c>
      <c r="AO640" s="8">
        <v>107077777.40000001</v>
      </c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>
        <v>54628101.5</v>
      </c>
      <c r="BI640" s="8">
        <v>41764680</v>
      </c>
      <c r="BJ640" s="8"/>
      <c r="BK640" s="8">
        <v>41764680</v>
      </c>
      <c r="BL640">
        <v>0</v>
      </c>
      <c r="BM640">
        <v>100</v>
      </c>
      <c r="BN640" s="10">
        <v>1</v>
      </c>
      <c r="BO640" s="10">
        <v>15800000</v>
      </c>
      <c r="BP640" s="10">
        <v>15800000</v>
      </c>
      <c r="BQ640" s="10">
        <v>100</v>
      </c>
      <c r="BR640" s="10"/>
      <c r="BS640" s="10"/>
      <c r="BT640" s="10"/>
      <c r="BU640" s="10"/>
      <c r="BV640" s="1" t="str">
        <f>Запрос1[[#This Row],[Менеджер]]</f>
        <v>Дробышев Дмитрий</v>
      </c>
      <c r="BW640" s="1" t="str">
        <f>Запрос1[[#This Row],[Дирекция]]</f>
        <v>Восточная дирекция</v>
      </c>
      <c r="BX640" s="1" t="str">
        <f t="shared" si="9"/>
        <v>ПК "Серебряный ключ"</v>
      </c>
      <c r="BY640" s="1" t="str">
        <f t="shared" si="9"/>
        <v>000440006270</v>
      </c>
      <c r="CA640" t="str">
        <f>Запрос1[[#This Row],[КХ]]</f>
        <v>ПК "Серебряный ключ"</v>
      </c>
      <c r="CB640" t="str">
        <f>Запрос1[[#This Row],[БИНКХ]]</f>
        <v>000440006270</v>
      </c>
    </row>
    <row r="641" spans="1:80" x14ac:dyDescent="0.3">
      <c r="A641" t="s">
        <v>11040</v>
      </c>
      <c r="B641" t="s">
        <v>765</v>
      </c>
      <c r="C641" t="s">
        <v>521</v>
      </c>
      <c r="D641" t="s">
        <v>501</v>
      </c>
      <c r="E641" t="s">
        <v>507</v>
      </c>
      <c r="F641" t="s">
        <v>777</v>
      </c>
      <c r="G641" t="s">
        <v>778</v>
      </c>
      <c r="H641" t="s">
        <v>1197</v>
      </c>
      <c r="I641" t="s">
        <v>1198</v>
      </c>
      <c r="J641" t="s">
        <v>1198</v>
      </c>
      <c r="K641" t="s">
        <v>1197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 s="8"/>
      <c r="S641" s="8">
        <v>8690770</v>
      </c>
      <c r="T641" s="8">
        <v>9280000</v>
      </c>
      <c r="U641" s="8"/>
      <c r="V641" s="8"/>
      <c r="W641" s="8"/>
      <c r="X641" s="8"/>
      <c r="Y641" s="8">
        <v>8690770</v>
      </c>
      <c r="Z641" s="8">
        <v>9280000</v>
      </c>
      <c r="AA641" s="8"/>
      <c r="AB641" s="8"/>
      <c r="AC641" s="8"/>
      <c r="AD641"/>
      <c r="AE641">
        <v>100</v>
      </c>
      <c r="AF641">
        <v>100</v>
      </c>
      <c r="AG641"/>
      <c r="AH641"/>
      <c r="AI641"/>
      <c r="AJ641" s="8"/>
      <c r="AK641" s="8">
        <v>8690770</v>
      </c>
      <c r="AL641" s="8">
        <v>9280000</v>
      </c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/>
      <c r="BM641"/>
      <c r="BN641" s="10">
        <v>0</v>
      </c>
      <c r="BO641" s="10"/>
      <c r="BP641" s="10"/>
      <c r="BQ641" s="10"/>
      <c r="BR641" s="10"/>
      <c r="BS641" s="10"/>
      <c r="BT641" s="10"/>
      <c r="BU641" s="10"/>
      <c r="BV641" s="1" t="str">
        <f>Запрос1[[#This Row],[Менеджер]]</f>
        <v>Дробышев Дмитрий</v>
      </c>
      <c r="BW641" s="1" t="str">
        <f>Запрос1[[#This Row],[Дирекция]]</f>
        <v>Восточная дирекция</v>
      </c>
      <c r="BX641" s="1" t="str">
        <f t="shared" si="9"/>
        <v>ТОО "АГРО-АЛТАЙ"</v>
      </c>
      <c r="BY641" s="1" t="str">
        <f t="shared" si="9"/>
        <v>041140000786</v>
      </c>
      <c r="CA641" t="str">
        <f>Запрос1[[#This Row],[родитель]]</f>
        <v>ТОО "АГРО-АЛТАЙ"</v>
      </c>
      <c r="CB641" t="str">
        <f>Запрос1[[#This Row],[БИНРодителя]]</f>
        <v>041140000786</v>
      </c>
    </row>
    <row r="642" spans="1:80" x14ac:dyDescent="0.3">
      <c r="A642" t="s">
        <v>11040</v>
      </c>
      <c r="B642" t="s">
        <v>765</v>
      </c>
      <c r="C642" t="s">
        <v>521</v>
      </c>
      <c r="D642" t="s">
        <v>501</v>
      </c>
      <c r="E642" t="s">
        <v>507</v>
      </c>
      <c r="F642" t="s">
        <v>1058</v>
      </c>
      <c r="G642" t="s">
        <v>1059</v>
      </c>
      <c r="H642" t="s">
        <v>1060</v>
      </c>
      <c r="I642" t="s">
        <v>1061</v>
      </c>
      <c r="J642" t="s">
        <v>1061</v>
      </c>
      <c r="K642" t="s">
        <v>1060</v>
      </c>
      <c r="L642">
        <v>1</v>
      </c>
      <c r="M642">
        <v>1</v>
      </c>
      <c r="N642">
        <v>1</v>
      </c>
      <c r="O642">
        <v>0</v>
      </c>
      <c r="P642">
        <v>1</v>
      </c>
      <c r="Q642">
        <v>0</v>
      </c>
      <c r="R642" s="8">
        <v>5187771</v>
      </c>
      <c r="S642" s="8">
        <v>8408600</v>
      </c>
      <c r="T642" s="8">
        <v>7602000</v>
      </c>
      <c r="U642" s="8"/>
      <c r="V642" s="8">
        <v>5639115</v>
      </c>
      <c r="W642" s="8"/>
      <c r="X642" s="8">
        <v>1556331.3</v>
      </c>
      <c r="Y642" s="8">
        <v>4676500</v>
      </c>
      <c r="Z642" s="8">
        <v>3801000</v>
      </c>
      <c r="AA642" s="8"/>
      <c r="AB642" s="8">
        <v>1691734.5</v>
      </c>
      <c r="AC642" s="8"/>
      <c r="AD642">
        <v>30</v>
      </c>
      <c r="AE642">
        <v>55.62</v>
      </c>
      <c r="AF642">
        <v>50</v>
      </c>
      <c r="AG642"/>
      <c r="AH642">
        <v>30</v>
      </c>
      <c r="AI642"/>
      <c r="AJ642" s="8">
        <v>5187771</v>
      </c>
      <c r="AK642" s="8">
        <v>10254200</v>
      </c>
      <c r="AL642" s="8">
        <v>7602000</v>
      </c>
      <c r="AM642" s="8"/>
      <c r="AN642" s="8">
        <v>5639115</v>
      </c>
      <c r="AO642" s="8"/>
      <c r="AP642" s="8"/>
      <c r="AQ642" s="8">
        <v>1845600</v>
      </c>
      <c r="AR642" s="8"/>
      <c r="AS642" s="8"/>
      <c r="AT642" s="8"/>
      <c r="AU642" s="8"/>
      <c r="AV642" s="8"/>
      <c r="AW642" s="8">
        <v>1845600</v>
      </c>
      <c r="AX642" s="8"/>
      <c r="AY642" s="8"/>
      <c r="AZ642" s="8"/>
      <c r="BA642" s="8"/>
      <c r="BB642" s="8"/>
      <c r="BC642" s="8">
        <v>1845600</v>
      </c>
      <c r="BD642" s="8"/>
      <c r="BE642" s="8"/>
      <c r="BF642" s="8"/>
      <c r="BG642" s="8"/>
      <c r="BH642" s="8"/>
      <c r="BI642" s="8">
        <v>7050000</v>
      </c>
      <c r="BJ642" s="8"/>
      <c r="BK642" s="8"/>
      <c r="BL642"/>
      <c r="BM642">
        <v>0</v>
      </c>
      <c r="BN642" s="10">
        <v>0</v>
      </c>
      <c r="BO642" s="10"/>
      <c r="BP642" s="10"/>
      <c r="BQ642" s="10"/>
      <c r="BR642" s="10"/>
      <c r="BS642" s="10"/>
      <c r="BT642" s="10"/>
      <c r="BU642" s="10"/>
      <c r="BV642" s="1" t="str">
        <f>Запрос1[[#This Row],[Менеджер]]</f>
        <v>Дробышев Дмитрий</v>
      </c>
      <c r="BW642" s="1" t="str">
        <f>Запрос1[[#This Row],[Дирекция]]</f>
        <v>Восточная дирекция</v>
      </c>
      <c r="BX642" s="1" t="str">
        <f t="shared" si="9"/>
        <v>ТОО "Батыр Агро"</v>
      </c>
      <c r="BY642" s="1" t="str">
        <f t="shared" si="9"/>
        <v>100340008749</v>
      </c>
      <c r="CA642" t="str">
        <f>Запрос1[[#This Row],[родитель]]</f>
        <v>ТОО "Батыр Агро"</v>
      </c>
      <c r="CB642" t="str">
        <f>Запрос1[[#This Row],[БИНРодителя]]</f>
        <v>100340008749</v>
      </c>
    </row>
    <row r="643" spans="1:80" x14ac:dyDescent="0.3">
      <c r="A643" t="s">
        <v>11040</v>
      </c>
      <c r="B643" t="s">
        <v>765</v>
      </c>
      <c r="C643" t="s">
        <v>521</v>
      </c>
      <c r="D643" t="s">
        <v>501</v>
      </c>
      <c r="E643" t="s">
        <v>507</v>
      </c>
      <c r="F643" t="s">
        <v>1058</v>
      </c>
      <c r="G643" t="s">
        <v>1059</v>
      </c>
      <c r="H643" t="s">
        <v>1060</v>
      </c>
      <c r="I643" t="s">
        <v>1061</v>
      </c>
      <c r="J643" t="s">
        <v>1062</v>
      </c>
      <c r="K643" t="s">
        <v>11227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 s="8">
        <v>4900781</v>
      </c>
      <c r="S643" s="8">
        <v>4013800</v>
      </c>
      <c r="T643" s="8"/>
      <c r="U643" s="8"/>
      <c r="V643" s="8">
        <v>3306045</v>
      </c>
      <c r="W643" s="8"/>
      <c r="X643" s="8">
        <v>1451739.3</v>
      </c>
      <c r="Y643" s="8">
        <v>1886500</v>
      </c>
      <c r="Z643" s="8"/>
      <c r="AA643" s="8"/>
      <c r="AB643" s="8">
        <v>991813.5</v>
      </c>
      <c r="AC643" s="8"/>
      <c r="AD643">
        <v>29.62</v>
      </c>
      <c r="AE643">
        <v>47</v>
      </c>
      <c r="AF643"/>
      <c r="AG643"/>
      <c r="AH643">
        <v>30</v>
      </c>
      <c r="AI643"/>
      <c r="AJ643" s="8">
        <v>4900781</v>
      </c>
      <c r="AK643" s="8">
        <v>4254600</v>
      </c>
      <c r="AL643" s="8"/>
      <c r="AM643" s="8"/>
      <c r="AN643" s="8">
        <v>3306045</v>
      </c>
      <c r="AO643" s="8"/>
      <c r="AP643" s="8"/>
      <c r="AQ643" s="8">
        <v>240800</v>
      </c>
      <c r="AR643" s="8"/>
      <c r="AS643" s="8"/>
      <c r="AT643" s="8"/>
      <c r="AU643" s="8"/>
      <c r="AV643" s="8"/>
      <c r="AW643" s="8">
        <v>240800</v>
      </c>
      <c r="AX643" s="8"/>
      <c r="AY643" s="8"/>
      <c r="AZ643" s="8"/>
      <c r="BA643" s="8"/>
      <c r="BB643" s="8"/>
      <c r="BC643" s="8">
        <v>240800</v>
      </c>
      <c r="BD643" s="8"/>
      <c r="BE643" s="8"/>
      <c r="BF643" s="8"/>
      <c r="BG643" s="8"/>
      <c r="BH643" s="8"/>
      <c r="BI643" s="8">
        <v>6132600</v>
      </c>
      <c r="BJ643" s="8"/>
      <c r="BK643" s="8"/>
      <c r="BL643"/>
      <c r="BM643">
        <v>0</v>
      </c>
      <c r="BN643" s="10">
        <v>0</v>
      </c>
      <c r="BO643" s="10"/>
      <c r="BP643" s="10"/>
      <c r="BQ643" s="10"/>
      <c r="BR643" s="10"/>
      <c r="BS643" s="10"/>
      <c r="BT643" s="10"/>
      <c r="BU643" s="10"/>
      <c r="BV643" s="1" t="str">
        <f>Запрос1[[#This Row],[Менеджер]]</f>
        <v>Дробышев Дмитрий</v>
      </c>
      <c r="BW643" s="1" t="str">
        <f>Запрос1[[#This Row],[Дирекция]]</f>
        <v>Восточная дирекция</v>
      </c>
      <c r="BX643" s="1" t="str">
        <f t="shared" si="9"/>
        <v>ТОО "Батыр Агро"</v>
      </c>
      <c r="BY643" s="1" t="str">
        <f t="shared" si="9"/>
        <v>100340008749</v>
      </c>
      <c r="CA643" t="str">
        <f>Запрос1[[#This Row],[родитель]]</f>
        <v>ТОО "Батыр Агро"</v>
      </c>
      <c r="CB643" t="str">
        <f>Запрос1[[#This Row],[БИНРодителя]]</f>
        <v>100340008749</v>
      </c>
    </row>
    <row r="644" spans="1:80" x14ac:dyDescent="0.3">
      <c r="A644" t="s">
        <v>11040</v>
      </c>
      <c r="B644" t="s">
        <v>765</v>
      </c>
      <c r="C644" t="s">
        <v>521</v>
      </c>
      <c r="D644" t="s">
        <v>501</v>
      </c>
      <c r="E644" t="s">
        <v>792</v>
      </c>
      <c r="F644" t="s">
        <v>793</v>
      </c>
      <c r="G644"/>
      <c r="H644" t="s">
        <v>1097</v>
      </c>
      <c r="I644" t="s">
        <v>1098</v>
      </c>
      <c r="J644" t="s">
        <v>1098</v>
      </c>
      <c r="K644" t="s">
        <v>1097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 s="8"/>
      <c r="S644" s="8"/>
      <c r="T644" s="8"/>
      <c r="U644" s="8"/>
      <c r="V644" s="8">
        <v>1375440</v>
      </c>
      <c r="W644" s="8"/>
      <c r="X644" s="8"/>
      <c r="Y644" s="8"/>
      <c r="Z644" s="8"/>
      <c r="AA644" s="8"/>
      <c r="AB644" s="8">
        <v>1375440</v>
      </c>
      <c r="AC644" s="8"/>
      <c r="AD644"/>
      <c r="AE644"/>
      <c r="AF644"/>
      <c r="AG644"/>
      <c r="AH644">
        <v>100</v>
      </c>
      <c r="AI644"/>
      <c r="AJ644" s="8"/>
      <c r="AK644" s="8"/>
      <c r="AL644" s="8"/>
      <c r="AM644" s="8"/>
      <c r="AN644" s="8">
        <v>1375440</v>
      </c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>
        <v>68687500</v>
      </c>
      <c r="BJ644" s="8"/>
      <c r="BK644" s="8"/>
      <c r="BL644"/>
      <c r="BM644">
        <v>0</v>
      </c>
      <c r="BN644" s="10">
        <v>0</v>
      </c>
      <c r="BO644" s="10"/>
      <c r="BP644" s="10"/>
      <c r="BQ644" s="10"/>
      <c r="BR644" s="10"/>
      <c r="BS644" s="10"/>
      <c r="BT644" s="10"/>
      <c r="BU644" s="10"/>
      <c r="BV644" s="1" t="str">
        <f>Запрос1[[#This Row],[Менеджер]]</f>
        <v>Дробышев Дмитрий</v>
      </c>
      <c r="BW644" s="1" t="str">
        <f>Запрос1[[#This Row],[Дирекция]]</f>
        <v>Восточная дирекция</v>
      </c>
      <c r="BX644" s="1" t="str">
        <f t="shared" ref="BX644:BY707" si="10">CA644</f>
        <v>КХ Кайнар-Агро</v>
      </c>
      <c r="BY644" s="1" t="str">
        <f t="shared" si="10"/>
        <v>960429351214</v>
      </c>
      <c r="CA644" t="str">
        <f>Запрос1[[#This Row],[родитель]]</f>
        <v>КХ Кайнар-Агро</v>
      </c>
      <c r="CB644" t="str">
        <f>Запрос1[[#This Row],[БИНРодителя]]</f>
        <v>960429351214</v>
      </c>
    </row>
    <row r="645" spans="1:80" x14ac:dyDescent="0.3">
      <c r="A645" t="s">
        <v>11040</v>
      </c>
      <c r="B645" t="s">
        <v>765</v>
      </c>
      <c r="C645" t="s">
        <v>521</v>
      </c>
      <c r="D645" t="s">
        <v>501</v>
      </c>
      <c r="E645" t="s">
        <v>741</v>
      </c>
      <c r="F645" t="s">
        <v>1099</v>
      </c>
      <c r="G645" t="s">
        <v>1100</v>
      </c>
      <c r="H645" t="s">
        <v>1101</v>
      </c>
      <c r="I645" t="s">
        <v>1102</v>
      </c>
      <c r="J645" t="s">
        <v>1102</v>
      </c>
      <c r="K645" t="s">
        <v>1101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 s="8"/>
      <c r="S645" s="8">
        <v>5084188</v>
      </c>
      <c r="T645" s="8"/>
      <c r="U645" s="8"/>
      <c r="V645" s="8"/>
      <c r="W645" s="8"/>
      <c r="X645" s="8"/>
      <c r="Y645" s="8">
        <v>1521408.9</v>
      </c>
      <c r="Z645" s="8"/>
      <c r="AA645" s="8"/>
      <c r="AB645" s="8"/>
      <c r="AC645" s="8"/>
      <c r="AD645"/>
      <c r="AE645">
        <v>29.92</v>
      </c>
      <c r="AF645"/>
      <c r="AG645"/>
      <c r="AH645"/>
      <c r="AI645"/>
      <c r="AJ645" s="8"/>
      <c r="AK645" s="8">
        <v>5003375.2</v>
      </c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/>
      <c r="BM645"/>
      <c r="BN645" s="10">
        <v>0</v>
      </c>
      <c r="BO645" s="10"/>
      <c r="BP645" s="10"/>
      <c r="BQ645" s="10"/>
      <c r="BR645" s="10"/>
      <c r="BS645" s="10"/>
      <c r="BT645" s="10"/>
      <c r="BU645" s="10"/>
      <c r="BV645" s="1" t="str">
        <f>Запрос1[[#This Row],[Менеджер]]</f>
        <v>Дробышев Дмитрий</v>
      </c>
      <c r="BW645" s="1" t="str">
        <f>Запрос1[[#This Row],[Дирекция]]</f>
        <v>Восточная дирекция</v>
      </c>
      <c r="BX645" s="1" t="str">
        <f t="shared" si="10"/>
        <v>КХ "НУР-БЕРЕКЕ"</v>
      </c>
      <c r="BY645" s="1" t="str">
        <f t="shared" si="10"/>
        <v>710609300811</v>
      </c>
      <c r="CA645" t="str">
        <f>Запрос1[[#This Row],[родитель]]</f>
        <v>КХ "НУР-БЕРЕКЕ"</v>
      </c>
      <c r="CB645" t="str">
        <f>Запрос1[[#This Row],[БИНРодителя]]</f>
        <v>710609300811</v>
      </c>
    </row>
    <row r="646" spans="1:80" x14ac:dyDescent="0.3">
      <c r="A646" t="s">
        <v>11040</v>
      </c>
      <c r="B646" t="s">
        <v>765</v>
      </c>
      <c r="C646" t="s">
        <v>521</v>
      </c>
      <c r="D646" t="s">
        <v>501</v>
      </c>
      <c r="E646" t="s">
        <v>519</v>
      </c>
      <c r="F646" t="s">
        <v>530</v>
      </c>
      <c r="G646" t="s">
        <v>531</v>
      </c>
      <c r="H646" t="s">
        <v>732</v>
      </c>
      <c r="I646" t="s">
        <v>731</v>
      </c>
      <c r="J646" t="s">
        <v>534</v>
      </c>
      <c r="K646" t="s">
        <v>535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 s="8">
        <v>4709876</v>
      </c>
      <c r="S646" s="8">
        <v>21911750</v>
      </c>
      <c r="T646" s="8">
        <v>14320695</v>
      </c>
      <c r="U646" s="8">
        <v>11416180</v>
      </c>
      <c r="V646" s="8">
        <v>8980200</v>
      </c>
      <c r="W646" s="8">
        <v>8094955</v>
      </c>
      <c r="X646" s="8">
        <v>261000</v>
      </c>
      <c r="Y646" s="8">
        <v>14871650</v>
      </c>
      <c r="Z646" s="8">
        <v>7210697.5</v>
      </c>
      <c r="AA646" s="8">
        <v>7490390</v>
      </c>
      <c r="AB646" s="8">
        <v>4200000</v>
      </c>
      <c r="AC646" s="8">
        <v>8094955</v>
      </c>
      <c r="AD646">
        <v>5.54</v>
      </c>
      <c r="AE646">
        <v>67.87</v>
      </c>
      <c r="AF646">
        <v>50.35</v>
      </c>
      <c r="AG646">
        <v>65.61</v>
      </c>
      <c r="AH646">
        <v>46.77</v>
      </c>
      <c r="AI646">
        <v>100</v>
      </c>
      <c r="AJ646" s="8">
        <v>4709876</v>
      </c>
      <c r="AK646" s="8">
        <v>21911750</v>
      </c>
      <c r="AL646" s="8">
        <v>14320695</v>
      </c>
      <c r="AM646" s="8">
        <v>11416180</v>
      </c>
      <c r="AN646" s="8">
        <v>8980200</v>
      </c>
      <c r="AO646" s="8">
        <v>8094955</v>
      </c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>
        <v>78081015</v>
      </c>
      <c r="BI646" s="8">
        <v>49857880</v>
      </c>
      <c r="BJ646" s="8">
        <v>5850310</v>
      </c>
      <c r="BK646" s="8">
        <v>6930000</v>
      </c>
      <c r="BL646">
        <v>7.4926000000000004</v>
      </c>
      <c r="BM646">
        <v>13.8995</v>
      </c>
      <c r="BN646" s="10">
        <v>0</v>
      </c>
      <c r="BO646" s="10"/>
      <c r="BP646" s="10"/>
      <c r="BQ646" s="10"/>
      <c r="BR646" s="10"/>
      <c r="BS646" s="10"/>
      <c r="BT646" s="10"/>
      <c r="BU646" s="10"/>
      <c r="BV646" s="1" t="str">
        <f>Запрос1[[#This Row],[Менеджер]]</f>
        <v>Дробышев Дмитрий</v>
      </c>
      <c r="BW646" s="1" t="str">
        <f>Запрос1[[#This Row],[Дирекция]]</f>
        <v>Восточная дирекция</v>
      </c>
      <c r="BX646" s="1" t="str">
        <f t="shared" si="10"/>
        <v>ТОО "ПГС-Недра"</v>
      </c>
      <c r="BY646" s="1" t="str">
        <f t="shared" si="10"/>
        <v>131140027688</v>
      </c>
      <c r="CA646" t="str">
        <f>Запрос1[[#This Row],[родитель]]</f>
        <v>ТОО "ПГС-Недра"</v>
      </c>
      <c r="CB646" t="str">
        <f>Запрос1[[#This Row],[БИНРодителя]]</f>
        <v>131140027688</v>
      </c>
    </row>
    <row r="647" spans="1:80" x14ac:dyDescent="0.3">
      <c r="A647" t="s">
        <v>11040</v>
      </c>
      <c r="B647" t="s">
        <v>765</v>
      </c>
      <c r="C647" t="s">
        <v>521</v>
      </c>
      <c r="D647" t="s">
        <v>501</v>
      </c>
      <c r="E647" t="s">
        <v>519</v>
      </c>
      <c r="F647" t="s">
        <v>733</v>
      </c>
      <c r="G647" t="s">
        <v>734</v>
      </c>
      <c r="H647" t="s">
        <v>1169</v>
      </c>
      <c r="I647" t="s">
        <v>1170</v>
      </c>
      <c r="J647" t="s">
        <v>1170</v>
      </c>
      <c r="K647" t="s">
        <v>1169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 s="8"/>
      <c r="S647" s="8"/>
      <c r="T647" s="8">
        <v>348000</v>
      </c>
      <c r="U647" s="8"/>
      <c r="V647" s="8"/>
      <c r="W647" s="8"/>
      <c r="X647" s="8"/>
      <c r="Y647" s="8"/>
      <c r="Z647" s="8">
        <v>348000</v>
      </c>
      <c r="AA647" s="8"/>
      <c r="AB647" s="8"/>
      <c r="AC647" s="8"/>
      <c r="AD647"/>
      <c r="AE647"/>
      <c r="AF647">
        <v>100</v>
      </c>
      <c r="AG647"/>
      <c r="AH647"/>
      <c r="AI647"/>
      <c r="AJ647" s="8"/>
      <c r="AK647" s="8"/>
      <c r="AL647" s="8">
        <v>348000</v>
      </c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/>
      <c r="BM647"/>
      <c r="BN647" s="10">
        <v>0</v>
      </c>
      <c r="BO647" s="10"/>
      <c r="BP647" s="10"/>
      <c r="BQ647" s="10"/>
      <c r="BR647" s="10"/>
      <c r="BS647" s="10"/>
      <c r="BT647" s="10"/>
      <c r="BU647" s="10"/>
      <c r="BV647" s="1" t="str">
        <f>Запрос1[[#This Row],[Менеджер]]</f>
        <v>Дробышев Дмитрий</v>
      </c>
      <c r="BW647" s="1" t="str">
        <f>Запрос1[[#This Row],[Дирекция]]</f>
        <v>Восточная дирекция</v>
      </c>
      <c r="BX647" s="1" t="str">
        <f t="shared" si="10"/>
        <v>КХ "Кутасов И.Д."</v>
      </c>
      <c r="BY647" s="1" t="str">
        <f t="shared" si="10"/>
        <v>160664018998</v>
      </c>
      <c r="CA647" t="str">
        <f>Запрос1[[#This Row],[родитель]]</f>
        <v>КХ "Кутасов И.Д."</v>
      </c>
      <c r="CB647" t="str">
        <f>Запрос1[[#This Row],[БИНРодителя]]</f>
        <v>160664018998</v>
      </c>
    </row>
    <row r="648" spans="1:80" x14ac:dyDescent="0.3">
      <c r="A648" t="s">
        <v>11040</v>
      </c>
      <c r="B648" t="s">
        <v>765</v>
      </c>
      <c r="C648" t="s">
        <v>521</v>
      </c>
      <c r="D648" t="s">
        <v>501</v>
      </c>
      <c r="E648" t="s">
        <v>519</v>
      </c>
      <c r="F648" t="s">
        <v>733</v>
      </c>
      <c r="G648" t="s">
        <v>734</v>
      </c>
      <c r="H648" t="s">
        <v>820</v>
      </c>
      <c r="I648" t="s">
        <v>821</v>
      </c>
      <c r="J648" t="s">
        <v>821</v>
      </c>
      <c r="K648" t="s">
        <v>820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 s="8"/>
      <c r="S648" s="8"/>
      <c r="T648" s="8"/>
      <c r="U648" s="8">
        <v>11689380</v>
      </c>
      <c r="V648" s="8"/>
      <c r="W648" s="8"/>
      <c r="X648" s="8"/>
      <c r="Y648" s="8"/>
      <c r="Z648" s="8"/>
      <c r="AA648" s="8">
        <v>5844690</v>
      </c>
      <c r="AB648" s="8"/>
      <c r="AC648" s="8"/>
      <c r="AD648"/>
      <c r="AE648"/>
      <c r="AF648"/>
      <c r="AG648">
        <v>50</v>
      </c>
      <c r="AH648"/>
      <c r="AI648"/>
      <c r="AJ648" s="8"/>
      <c r="AK648" s="8"/>
      <c r="AL648" s="8"/>
      <c r="AM648" s="8">
        <v>11689380</v>
      </c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>
        <v>115000</v>
      </c>
      <c r="BI648" s="8"/>
      <c r="BJ648" s="8"/>
      <c r="BK648" s="8"/>
      <c r="BL648">
        <v>0</v>
      </c>
      <c r="BM648"/>
      <c r="BN648" s="10">
        <v>0</v>
      </c>
      <c r="BO648" s="10"/>
      <c r="BP648" s="10"/>
      <c r="BQ648" s="10"/>
      <c r="BR648" s="10"/>
      <c r="BS648" s="10"/>
      <c r="BT648" s="10"/>
      <c r="BU648" s="10"/>
      <c r="BV648" s="1" t="str">
        <f>Запрос1[[#This Row],[Менеджер]]</f>
        <v>Дробышев Дмитрий</v>
      </c>
      <c r="BW648" s="1" t="str">
        <f>Запрос1[[#This Row],[Дирекция]]</f>
        <v>Восточная дирекция</v>
      </c>
      <c r="BX648" s="1" t="str">
        <f t="shared" si="10"/>
        <v>КХ "Мамонтов А.Л."</v>
      </c>
      <c r="BY648" s="1" t="str">
        <f t="shared" si="10"/>
        <v>470401300363</v>
      </c>
      <c r="CA648" t="str">
        <f>Запрос1[[#This Row],[родитель]]</f>
        <v>КХ "Мамонтов А.Л."</v>
      </c>
      <c r="CB648" t="str">
        <f>Запрос1[[#This Row],[БИНРодителя]]</f>
        <v>470401300363</v>
      </c>
    </row>
    <row r="649" spans="1:80" x14ac:dyDescent="0.3">
      <c r="A649" t="s">
        <v>11040</v>
      </c>
      <c r="B649" t="s">
        <v>765</v>
      </c>
      <c r="C649" t="s">
        <v>521</v>
      </c>
      <c r="D649" t="s">
        <v>501</v>
      </c>
      <c r="E649" t="s">
        <v>519</v>
      </c>
      <c r="F649" t="s">
        <v>733</v>
      </c>
      <c r="G649" t="s">
        <v>734</v>
      </c>
      <c r="H649" t="s">
        <v>1417</v>
      </c>
      <c r="I649" t="s">
        <v>1418</v>
      </c>
      <c r="J649" t="s">
        <v>1887</v>
      </c>
      <c r="K649" t="s">
        <v>1888</v>
      </c>
      <c r="L649">
        <v>0</v>
      </c>
      <c r="M649">
        <v>0</v>
      </c>
      <c r="N649">
        <v>1</v>
      </c>
      <c r="O649">
        <v>1</v>
      </c>
      <c r="P649">
        <v>1</v>
      </c>
      <c r="Q649">
        <v>1</v>
      </c>
      <c r="R649" s="8"/>
      <c r="S649" s="8"/>
      <c r="T649" s="8">
        <v>900000</v>
      </c>
      <c r="U649" s="8">
        <v>2987160</v>
      </c>
      <c r="V649" s="8">
        <v>2780700</v>
      </c>
      <c r="W649" s="8">
        <v>9044656</v>
      </c>
      <c r="X649" s="8"/>
      <c r="Y649" s="8"/>
      <c r="Z649" s="8">
        <v>900000</v>
      </c>
      <c r="AA649" s="8">
        <v>2987160</v>
      </c>
      <c r="AB649" s="8">
        <v>2780700</v>
      </c>
      <c r="AC649" s="8">
        <v>4522328</v>
      </c>
      <c r="AD649"/>
      <c r="AE649"/>
      <c r="AF649">
        <v>100</v>
      </c>
      <c r="AG649">
        <v>100</v>
      </c>
      <c r="AH649">
        <v>100</v>
      </c>
      <c r="AI649">
        <v>50</v>
      </c>
      <c r="AJ649" s="8"/>
      <c r="AK649" s="8"/>
      <c r="AL649" s="8">
        <v>900000</v>
      </c>
      <c r="AM649" s="8">
        <v>2987160</v>
      </c>
      <c r="AN649" s="8">
        <v>2780700</v>
      </c>
      <c r="AO649" s="8">
        <v>9044656</v>
      </c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>
        <v>8214660</v>
      </c>
      <c r="BI649" s="8">
        <v>5150290</v>
      </c>
      <c r="BJ649" s="8">
        <v>2987160</v>
      </c>
      <c r="BK649" s="8">
        <v>2780700</v>
      </c>
      <c r="BL649">
        <v>36.363700000000001</v>
      </c>
      <c r="BM649">
        <v>53.991100000000003</v>
      </c>
      <c r="BN649" s="10">
        <v>1</v>
      </c>
      <c r="BO649" s="10">
        <v>3413800</v>
      </c>
      <c r="BP649" s="10">
        <v>3413800</v>
      </c>
      <c r="BQ649" s="10">
        <v>100</v>
      </c>
      <c r="BR649" s="10"/>
      <c r="BS649" s="10"/>
      <c r="BT649" s="10"/>
      <c r="BU649" s="10"/>
      <c r="BV649" s="1" t="str">
        <f>Запрос1[[#This Row],[Менеджер]]</f>
        <v>Дробышев Дмитрий</v>
      </c>
      <c r="BW649" s="1" t="str">
        <f>Запрос1[[#This Row],[Дирекция]]</f>
        <v>Восточная дирекция</v>
      </c>
      <c r="BX649" s="1" t="str">
        <f t="shared" si="10"/>
        <v>ТОО "Тамирлан и К."</v>
      </c>
      <c r="BY649" s="1" t="str">
        <f t="shared" si="10"/>
        <v>170240001404</v>
      </c>
      <c r="CA649" t="str">
        <f>Запрос1[[#This Row],[родитель]]</f>
        <v>ТОО "Тамирлан и К."</v>
      </c>
      <c r="CB649" t="str">
        <f>Запрос1[[#This Row],[БИНРодителя]]</f>
        <v>170240001404</v>
      </c>
    </row>
    <row r="650" spans="1:80" x14ac:dyDescent="0.3">
      <c r="A650" t="s">
        <v>11040</v>
      </c>
      <c r="B650" t="s">
        <v>765</v>
      </c>
      <c r="C650" t="s">
        <v>521</v>
      </c>
      <c r="D650" t="s">
        <v>501</v>
      </c>
      <c r="E650" t="s">
        <v>544</v>
      </c>
      <c r="F650" t="s">
        <v>549</v>
      </c>
      <c r="G650" t="s">
        <v>1189</v>
      </c>
      <c r="H650" t="s">
        <v>11247</v>
      </c>
      <c r="I650" t="s">
        <v>11248</v>
      </c>
      <c r="J650" t="s">
        <v>11248</v>
      </c>
      <c r="K650" t="s">
        <v>11247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 s="8"/>
      <c r="S650" s="8"/>
      <c r="T650" s="8"/>
      <c r="U650" s="8"/>
      <c r="V650" s="8"/>
      <c r="W650" s="8">
        <v>966000</v>
      </c>
      <c r="X650" s="8"/>
      <c r="Y650" s="8"/>
      <c r="Z650" s="8"/>
      <c r="AA650" s="8"/>
      <c r="AB650" s="8"/>
      <c r="AC650" s="8">
        <v>966000</v>
      </c>
      <c r="AD650"/>
      <c r="AE650"/>
      <c r="AF650"/>
      <c r="AG650"/>
      <c r="AH650"/>
      <c r="AI650">
        <v>100</v>
      </c>
      <c r="AJ650" s="8"/>
      <c r="AK650" s="8"/>
      <c r="AL650" s="8"/>
      <c r="AM650" s="8"/>
      <c r="AN650" s="8"/>
      <c r="AO650" s="8">
        <v>966000</v>
      </c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/>
      <c r="BM650"/>
      <c r="BN650" s="10">
        <v>0</v>
      </c>
      <c r="BO650" s="10"/>
      <c r="BP650" s="10"/>
      <c r="BQ650" s="10"/>
      <c r="BR650" s="10"/>
      <c r="BS650" s="10"/>
      <c r="BT650" s="10"/>
      <c r="BU650" s="10"/>
      <c r="BV650" s="1" t="str">
        <f>Запрос1[[#This Row],[Менеджер]]</f>
        <v>Дробышев Дмитрий</v>
      </c>
      <c r="BW650" s="1" t="str">
        <f>Запрос1[[#This Row],[Дирекция]]</f>
        <v>Восточная дирекция</v>
      </c>
      <c r="BX650" s="1" t="str">
        <f t="shared" si="10"/>
        <v>КХ "Витёк"</v>
      </c>
      <c r="BY650" s="1" t="str">
        <f t="shared" si="10"/>
        <v>640326401921</v>
      </c>
      <c r="CA650" t="str">
        <f>Запрос1[[#This Row],[родитель]]</f>
        <v>КХ "Витёк"</v>
      </c>
      <c r="CB650" t="str">
        <f>Запрос1[[#This Row],[БИНРодителя]]</f>
        <v>640326401921</v>
      </c>
    </row>
    <row r="651" spans="1:80" x14ac:dyDescent="0.3">
      <c r="A651" t="s">
        <v>11040</v>
      </c>
      <c r="B651" t="s">
        <v>765</v>
      </c>
      <c r="C651" t="s">
        <v>521</v>
      </c>
      <c r="D651" t="s">
        <v>501</v>
      </c>
      <c r="E651" t="s">
        <v>544</v>
      </c>
      <c r="F651" t="s">
        <v>549</v>
      </c>
      <c r="G651" t="s">
        <v>1189</v>
      </c>
      <c r="H651" t="s">
        <v>1430</v>
      </c>
      <c r="I651" t="s">
        <v>1429</v>
      </c>
      <c r="J651" t="s">
        <v>1429</v>
      </c>
      <c r="K651" t="s">
        <v>1430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 s="8">
        <v>288000</v>
      </c>
      <c r="S651" s="8"/>
      <c r="T651" s="8"/>
      <c r="U651" s="8">
        <v>26240470</v>
      </c>
      <c r="V651" s="8"/>
      <c r="W651" s="8"/>
      <c r="X651" s="8">
        <v>0</v>
      </c>
      <c r="Y651" s="8"/>
      <c r="Z651" s="8"/>
      <c r="AA651" s="8">
        <v>7872141</v>
      </c>
      <c r="AB651" s="8"/>
      <c r="AC651" s="8"/>
      <c r="AD651">
        <v>0</v>
      </c>
      <c r="AE651"/>
      <c r="AF651"/>
      <c r="AG651">
        <v>30</v>
      </c>
      <c r="AH651"/>
      <c r="AI651"/>
      <c r="AJ651" s="8">
        <v>288000</v>
      </c>
      <c r="AK651" s="8"/>
      <c r="AL651" s="8"/>
      <c r="AM651" s="8">
        <v>26240470</v>
      </c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>
        <v>6543240</v>
      </c>
      <c r="BI651" s="8"/>
      <c r="BJ651" s="8">
        <v>6543240</v>
      </c>
      <c r="BK651" s="8"/>
      <c r="BL651">
        <v>100</v>
      </c>
      <c r="BM651"/>
      <c r="BN651" s="10">
        <v>0</v>
      </c>
      <c r="BO651" s="10"/>
      <c r="BP651" s="10"/>
      <c r="BQ651" s="10"/>
      <c r="BR651" s="10"/>
      <c r="BS651" s="10"/>
      <c r="BT651" s="10"/>
      <c r="BU651" s="10"/>
      <c r="BV651" s="1" t="str">
        <f>Запрос1[[#This Row],[Менеджер]]</f>
        <v>Дробышев Дмитрий</v>
      </c>
      <c r="BW651" s="1" t="str">
        <f>Запрос1[[#This Row],[Дирекция]]</f>
        <v>Восточная дирекция</v>
      </c>
      <c r="BX651" s="1" t="str">
        <f t="shared" si="10"/>
        <v>КХ "Жанкулов"</v>
      </c>
      <c r="BY651" s="1" t="str">
        <f t="shared" si="10"/>
        <v>630711300096</v>
      </c>
      <c r="CA651" t="str">
        <f>Запрос1[[#This Row],[родитель]]</f>
        <v>КХ "Жанкулов"</v>
      </c>
      <c r="CB651" t="str">
        <f>Запрос1[[#This Row],[БИНРодителя]]</f>
        <v>630711300096</v>
      </c>
    </row>
    <row r="652" spans="1:80" x14ac:dyDescent="0.3">
      <c r="A652" t="s">
        <v>11040</v>
      </c>
      <c r="B652" t="s">
        <v>765</v>
      </c>
      <c r="C652" t="s">
        <v>521</v>
      </c>
      <c r="D652" t="s">
        <v>501</v>
      </c>
      <c r="E652" t="s">
        <v>544</v>
      </c>
      <c r="F652" t="s">
        <v>549</v>
      </c>
      <c r="G652" t="s">
        <v>1189</v>
      </c>
      <c r="H652" t="s">
        <v>1190</v>
      </c>
      <c r="I652" t="s">
        <v>1191</v>
      </c>
      <c r="J652" t="s">
        <v>1191</v>
      </c>
      <c r="K652" t="s">
        <v>1190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 s="8">
        <v>1456000</v>
      </c>
      <c r="S652" s="8">
        <v>1561484</v>
      </c>
      <c r="T652" s="8"/>
      <c r="U652" s="8"/>
      <c r="V652" s="8"/>
      <c r="W652" s="8"/>
      <c r="X652" s="8">
        <v>265200</v>
      </c>
      <c r="Y652" s="8">
        <v>1115684</v>
      </c>
      <c r="Z652" s="8"/>
      <c r="AA652" s="8"/>
      <c r="AB652" s="8"/>
      <c r="AC652" s="8"/>
      <c r="AD652">
        <v>18.21</v>
      </c>
      <c r="AE652">
        <v>71.45</v>
      </c>
      <c r="AF652"/>
      <c r="AG652"/>
      <c r="AH652"/>
      <c r="AI652"/>
      <c r="AJ652" s="8">
        <v>1456000</v>
      </c>
      <c r="AK652" s="8">
        <v>1115684</v>
      </c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/>
      <c r="BM652"/>
      <c r="BN652" s="10">
        <v>0</v>
      </c>
      <c r="BO652" s="10"/>
      <c r="BP652" s="10"/>
      <c r="BQ652" s="10"/>
      <c r="BR652" s="10"/>
      <c r="BS652" s="10"/>
      <c r="BT652" s="10"/>
      <c r="BU652" s="10"/>
      <c r="BV652" s="1" t="str">
        <f>Запрос1[[#This Row],[Менеджер]]</f>
        <v>Дробышев Дмитрий</v>
      </c>
      <c r="BW652" s="1" t="str">
        <f>Запрос1[[#This Row],[Дирекция]]</f>
        <v>Восточная дирекция</v>
      </c>
      <c r="BX652" s="1" t="str">
        <f t="shared" si="10"/>
        <v>КХ "Сункар"</v>
      </c>
      <c r="BY652" s="1" t="str">
        <f t="shared" si="10"/>
        <v>590209301818</v>
      </c>
      <c r="CA652" t="str">
        <f>Запрос1[[#This Row],[родитель]]</f>
        <v>КХ "Сункар"</v>
      </c>
      <c r="CB652" t="str">
        <f>Запрос1[[#This Row],[БИНРодителя]]</f>
        <v>590209301818</v>
      </c>
    </row>
    <row r="653" spans="1:80" x14ac:dyDescent="0.3">
      <c r="A653" t="s">
        <v>11040</v>
      </c>
      <c r="B653" t="s">
        <v>765</v>
      </c>
      <c r="C653" t="s">
        <v>521</v>
      </c>
      <c r="D653" t="s">
        <v>501</v>
      </c>
      <c r="E653" t="s">
        <v>741</v>
      </c>
      <c r="F653" t="s">
        <v>803</v>
      </c>
      <c r="G653" t="s">
        <v>2041</v>
      </c>
      <c r="H653" t="s">
        <v>6338</v>
      </c>
      <c r="I653" t="s">
        <v>6339</v>
      </c>
      <c r="J653" t="s">
        <v>6339</v>
      </c>
      <c r="K653" t="s">
        <v>6338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 s="8"/>
      <c r="S653" s="8"/>
      <c r="T653" s="8"/>
      <c r="U653" s="8">
        <v>11763200</v>
      </c>
      <c r="V653" s="8"/>
      <c r="W653" s="8"/>
      <c r="X653" s="8"/>
      <c r="Y653" s="8"/>
      <c r="Z653" s="8"/>
      <c r="AA653" s="8">
        <v>11763200</v>
      </c>
      <c r="AB653" s="8"/>
      <c r="AC653" s="8"/>
      <c r="AD653"/>
      <c r="AE653"/>
      <c r="AF653"/>
      <c r="AG653">
        <v>100</v>
      </c>
      <c r="AH653"/>
      <c r="AI653"/>
      <c r="AJ653" s="8"/>
      <c r="AK653" s="8"/>
      <c r="AL653" s="8"/>
      <c r="AM653" s="8">
        <v>11763200</v>
      </c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>
        <v>41833600</v>
      </c>
      <c r="BI653" s="8"/>
      <c r="BJ653" s="8">
        <v>11763200</v>
      </c>
      <c r="BK653" s="8"/>
      <c r="BL653">
        <v>28.119</v>
      </c>
      <c r="BM653"/>
      <c r="BN653" s="10">
        <v>0</v>
      </c>
      <c r="BO653" s="10"/>
      <c r="BP653" s="10"/>
      <c r="BQ653" s="10"/>
      <c r="BR653" s="10"/>
      <c r="BS653" s="10"/>
      <c r="BT653" s="10"/>
      <c r="BU653" s="10"/>
      <c r="BV653" s="1" t="str">
        <f>Запрос1[[#This Row],[Менеджер]]</f>
        <v>Дробышев Дмитрий</v>
      </c>
      <c r="BW653" s="1" t="str">
        <f>Запрос1[[#This Row],[Дирекция]]</f>
        <v>Восточная дирекция</v>
      </c>
      <c r="BX653" s="1" t="str">
        <f t="shared" si="10"/>
        <v>КХ "Калантаевского"</v>
      </c>
      <c r="BY653" s="1" t="str">
        <f t="shared" si="10"/>
        <v>490420302088</v>
      </c>
      <c r="CA653" t="str">
        <f>Запрос1[[#This Row],[родитель]]</f>
        <v>КХ "Калантаевского"</v>
      </c>
      <c r="CB653" t="str">
        <f>Запрос1[[#This Row],[БИНРодителя]]</f>
        <v>490420302088</v>
      </c>
    </row>
    <row r="654" spans="1:80" x14ac:dyDescent="0.3">
      <c r="A654" t="s">
        <v>11040</v>
      </c>
      <c r="B654" t="s">
        <v>765</v>
      </c>
      <c r="C654" t="s">
        <v>521</v>
      </c>
      <c r="D654" t="s">
        <v>501</v>
      </c>
      <c r="E654" t="s">
        <v>741</v>
      </c>
      <c r="F654" t="s">
        <v>838</v>
      </c>
      <c r="G654" t="s">
        <v>839</v>
      </c>
      <c r="H654" t="s">
        <v>840</v>
      </c>
      <c r="I654" t="s">
        <v>841</v>
      </c>
      <c r="J654" t="s">
        <v>842</v>
      </c>
      <c r="K654" t="s">
        <v>843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 s="8"/>
      <c r="S654" s="8"/>
      <c r="T654" s="8">
        <v>56603162</v>
      </c>
      <c r="U654" s="8"/>
      <c r="V654" s="8"/>
      <c r="W654" s="8"/>
      <c r="X654" s="8"/>
      <c r="Y654" s="8"/>
      <c r="Z654" s="8">
        <v>16980948.600000001</v>
      </c>
      <c r="AA654" s="8"/>
      <c r="AB654" s="8"/>
      <c r="AC654" s="8"/>
      <c r="AD654"/>
      <c r="AE654"/>
      <c r="AF654">
        <v>30</v>
      </c>
      <c r="AG654"/>
      <c r="AH654"/>
      <c r="AI654"/>
      <c r="AJ654" s="8"/>
      <c r="AK654" s="8"/>
      <c r="AL654" s="8">
        <v>56594742</v>
      </c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/>
      <c r="BM654"/>
      <c r="BN654" s="10">
        <v>0</v>
      </c>
      <c r="BO654" s="10"/>
      <c r="BP654" s="10"/>
      <c r="BQ654" s="10"/>
      <c r="BR654" s="10"/>
      <c r="BS654" s="10"/>
      <c r="BT654" s="10"/>
      <c r="BU654" s="10"/>
      <c r="BV654" s="1" t="str">
        <f>Запрос1[[#This Row],[Менеджер]]</f>
        <v>Дробышев Дмитрий</v>
      </c>
      <c r="BW654" s="1" t="str">
        <f>Запрос1[[#This Row],[Дирекция]]</f>
        <v>Восточная дирекция</v>
      </c>
      <c r="BX654" s="1" t="str">
        <f t="shared" si="10"/>
        <v>ТОО "СОЛОВЬЕВСКИЕ НИВЫ и К"</v>
      </c>
      <c r="BY654" s="1" t="str">
        <f t="shared" si="10"/>
        <v>040940009121</v>
      </c>
      <c r="CA654" t="str">
        <f>Запрос1[[#This Row],[родитель]]</f>
        <v>ТОО "СОЛОВЬЕВСКИЕ НИВЫ и К"</v>
      </c>
      <c r="CB654" t="str">
        <f>Запрос1[[#This Row],[БИНРодителя]]</f>
        <v>040940009121</v>
      </c>
    </row>
    <row r="655" spans="1:80" x14ac:dyDescent="0.3">
      <c r="A655" t="s">
        <v>11040</v>
      </c>
      <c r="B655" t="s">
        <v>765</v>
      </c>
      <c r="C655" t="s">
        <v>521</v>
      </c>
      <c r="D655" t="s">
        <v>501</v>
      </c>
      <c r="E655" t="s">
        <v>783</v>
      </c>
      <c r="F655" t="s">
        <v>5370</v>
      </c>
      <c r="G655" t="s">
        <v>6340</v>
      </c>
      <c r="H655" t="s">
        <v>6341</v>
      </c>
      <c r="I655" t="s">
        <v>6342</v>
      </c>
      <c r="J655" t="s">
        <v>6342</v>
      </c>
      <c r="K655" t="s">
        <v>6341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 s="8"/>
      <c r="S655" s="8">
        <v>1085800</v>
      </c>
      <c r="T655" s="8"/>
      <c r="U655" s="8"/>
      <c r="V655" s="8"/>
      <c r="W655" s="8"/>
      <c r="X655" s="8"/>
      <c r="Y655" s="8">
        <v>325740</v>
      </c>
      <c r="Z655" s="8"/>
      <c r="AA655" s="8"/>
      <c r="AB655" s="8"/>
      <c r="AC655" s="8"/>
      <c r="AD655"/>
      <c r="AE655">
        <v>30</v>
      </c>
      <c r="AF655"/>
      <c r="AG655"/>
      <c r="AH655"/>
      <c r="AI655"/>
      <c r="AJ655" s="8"/>
      <c r="AK655" s="8">
        <v>1085800</v>
      </c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/>
      <c r="BM655"/>
      <c r="BN655" s="10">
        <v>0</v>
      </c>
      <c r="BO655" s="10"/>
      <c r="BP655" s="10"/>
      <c r="BQ655" s="10"/>
      <c r="BR655" s="10"/>
      <c r="BS655" s="10"/>
      <c r="BT655" s="10"/>
      <c r="BU655" s="10"/>
      <c r="BV655" s="1" t="str">
        <f>Запрос1[[#This Row],[Менеджер]]</f>
        <v>Дробышев Дмитрий</v>
      </c>
      <c r="BW655" s="1" t="str">
        <f>Запрос1[[#This Row],[Дирекция]]</f>
        <v>Восточная дирекция</v>
      </c>
      <c r="BX655" s="1" t="str">
        <f t="shared" si="10"/>
        <v>КХ "ЮРКИНО"</v>
      </c>
      <c r="BY655" s="1" t="str">
        <f t="shared" si="10"/>
        <v>541226301256</v>
      </c>
      <c r="CA655" t="str">
        <f>Запрос1[[#This Row],[родитель]]</f>
        <v>КХ "ЮРКИНО"</v>
      </c>
      <c r="CB655" t="str">
        <f>Запрос1[[#This Row],[БИНРодителя]]</f>
        <v>541226301256</v>
      </c>
    </row>
    <row r="656" spans="1:80" x14ac:dyDescent="0.3">
      <c r="A656" t="s">
        <v>11040</v>
      </c>
      <c r="B656" t="s">
        <v>765</v>
      </c>
      <c r="C656" t="s">
        <v>521</v>
      </c>
      <c r="D656" t="s">
        <v>501</v>
      </c>
      <c r="E656" t="s">
        <v>746</v>
      </c>
      <c r="F656" t="s">
        <v>747</v>
      </c>
      <c r="G656"/>
      <c r="H656" t="s">
        <v>1209</v>
      </c>
      <c r="I656" t="s">
        <v>1210</v>
      </c>
      <c r="J656" t="s">
        <v>1211</v>
      </c>
      <c r="K656" t="s">
        <v>1212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 s="8"/>
      <c r="S656" s="8">
        <v>4383540</v>
      </c>
      <c r="T656" s="8">
        <v>6702900</v>
      </c>
      <c r="U656" s="8"/>
      <c r="V656" s="8"/>
      <c r="W656" s="8">
        <v>46722000</v>
      </c>
      <c r="X656" s="8"/>
      <c r="Y656" s="8">
        <v>4383540</v>
      </c>
      <c r="Z656" s="8">
        <v>6702900</v>
      </c>
      <c r="AA656" s="8"/>
      <c r="AB656" s="8"/>
      <c r="AC656" s="8">
        <v>46722000</v>
      </c>
      <c r="AD656"/>
      <c r="AE656">
        <v>100</v>
      </c>
      <c r="AF656">
        <v>100</v>
      </c>
      <c r="AG656"/>
      <c r="AH656"/>
      <c r="AI656">
        <v>100</v>
      </c>
      <c r="AJ656" s="8"/>
      <c r="AK656" s="8">
        <v>4383540</v>
      </c>
      <c r="AL656" s="8">
        <v>6702900</v>
      </c>
      <c r="AM656" s="8"/>
      <c r="AN656" s="8"/>
      <c r="AO656" s="8">
        <v>46722000</v>
      </c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/>
      <c r="BM656"/>
      <c r="BN656" s="10">
        <v>1</v>
      </c>
      <c r="BO656" s="10">
        <v>40000000</v>
      </c>
      <c r="BP656" s="10">
        <v>40000000</v>
      </c>
      <c r="BQ656" s="10">
        <v>100</v>
      </c>
      <c r="BR656" s="10"/>
      <c r="BS656" s="10"/>
      <c r="BT656" s="10"/>
      <c r="BU656" s="10"/>
      <c r="BV656" s="1" t="str">
        <f>Запрос1[[#This Row],[Менеджер]]</f>
        <v>Дробышев Дмитрий</v>
      </c>
      <c r="BW656" s="1" t="str">
        <f>Запрос1[[#This Row],[Дирекция]]</f>
        <v>Восточная дирекция</v>
      </c>
      <c r="BX656" s="1" t="str">
        <f t="shared" si="10"/>
        <v>ТОО "SBA-AGRO GROUP"</v>
      </c>
      <c r="BY656" s="1" t="str">
        <f t="shared" si="10"/>
        <v>120740012756</v>
      </c>
      <c r="CA656" t="str">
        <f>Запрос1[[#This Row],[родитель]]</f>
        <v>ТОО "SBA-AGRO GROUP"</v>
      </c>
      <c r="CB656" t="str">
        <f>Запрос1[[#This Row],[БИНРодителя]]</f>
        <v>120740012756</v>
      </c>
    </row>
    <row r="657" spans="1:80" x14ac:dyDescent="0.3">
      <c r="A657" t="s">
        <v>11040</v>
      </c>
      <c r="B657" t="s">
        <v>765</v>
      </c>
      <c r="C657" t="s">
        <v>521</v>
      </c>
      <c r="D657" t="s">
        <v>501</v>
      </c>
      <c r="E657" t="s">
        <v>746</v>
      </c>
      <c r="F657" t="s">
        <v>747</v>
      </c>
      <c r="G657"/>
      <c r="H657" t="s">
        <v>11297</v>
      </c>
      <c r="I657" t="s">
        <v>11298</v>
      </c>
      <c r="J657" t="s">
        <v>11298</v>
      </c>
      <c r="K657" t="s">
        <v>11297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 s="8"/>
      <c r="S657" s="8"/>
      <c r="T657" s="8"/>
      <c r="U657" s="8"/>
      <c r="V657" s="8"/>
      <c r="W657" s="8">
        <v>1683212</v>
      </c>
      <c r="X657" s="8"/>
      <c r="Y657" s="8"/>
      <c r="Z657" s="8"/>
      <c r="AA657" s="8"/>
      <c r="AB657" s="8"/>
      <c r="AC657" s="8">
        <v>1683212</v>
      </c>
      <c r="AD657"/>
      <c r="AE657"/>
      <c r="AF657"/>
      <c r="AG657"/>
      <c r="AH657"/>
      <c r="AI657">
        <v>100</v>
      </c>
      <c r="AJ657" s="8"/>
      <c r="AK657" s="8"/>
      <c r="AL657" s="8"/>
      <c r="AM657" s="8"/>
      <c r="AN657" s="8"/>
      <c r="AO657" s="8">
        <v>1683212</v>
      </c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/>
      <c r="BM657"/>
      <c r="BN657" s="10">
        <v>0</v>
      </c>
      <c r="BO657" s="10"/>
      <c r="BP657" s="10"/>
      <c r="BQ657" s="10"/>
      <c r="BR657" s="10"/>
      <c r="BS657" s="10"/>
      <c r="BT657" s="10"/>
      <c r="BU657" s="10"/>
      <c r="BV657" s="1" t="str">
        <f>Запрос1[[#This Row],[Менеджер]]</f>
        <v>Дробышев Дмитрий</v>
      </c>
      <c r="BW657" s="1" t="str">
        <f>Запрос1[[#This Row],[Дирекция]]</f>
        <v>Восточная дирекция</v>
      </c>
      <c r="BX657" s="1" t="str">
        <f t="shared" si="10"/>
        <v>ТОО "РИМ-ВОСТОК"</v>
      </c>
      <c r="BY657" s="1" t="str">
        <f t="shared" si="10"/>
        <v>050140019914</v>
      </c>
      <c r="CA657" t="str">
        <f>Запрос1[[#This Row],[родитель]]</f>
        <v>ТОО "РИМ-ВОСТОК"</v>
      </c>
      <c r="CB657" t="str">
        <f>Запрос1[[#This Row],[БИНРодителя]]</f>
        <v>050140019914</v>
      </c>
    </row>
    <row r="658" spans="1:80" x14ac:dyDescent="0.3">
      <c r="A658" t="s">
        <v>11040</v>
      </c>
      <c r="B658" t="s">
        <v>765</v>
      </c>
      <c r="C658" t="s">
        <v>521</v>
      </c>
      <c r="D658" t="s">
        <v>501</v>
      </c>
      <c r="E658" t="s">
        <v>746</v>
      </c>
      <c r="F658" t="s">
        <v>747</v>
      </c>
      <c r="G658"/>
      <c r="H658" t="s">
        <v>1215</v>
      </c>
      <c r="I658" t="s">
        <v>1216</v>
      </c>
      <c r="J658" t="s">
        <v>1216</v>
      </c>
      <c r="K658" t="s">
        <v>1215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 s="8"/>
      <c r="S658" s="8">
        <v>1256000</v>
      </c>
      <c r="T658" s="8"/>
      <c r="U658" s="8"/>
      <c r="V658" s="8"/>
      <c r="W658" s="8"/>
      <c r="X658" s="8"/>
      <c r="Y658" s="8">
        <v>0</v>
      </c>
      <c r="Z658" s="8"/>
      <c r="AA658" s="8"/>
      <c r="AB658" s="8"/>
      <c r="AC658" s="8"/>
      <c r="AD658"/>
      <c r="AE658">
        <v>0</v>
      </c>
      <c r="AF658"/>
      <c r="AG658"/>
      <c r="AH658"/>
      <c r="AI658"/>
      <c r="AJ658" s="8"/>
      <c r="AK658" s="8">
        <v>1256000</v>
      </c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/>
      <c r="BM658"/>
      <c r="BN658" s="10">
        <v>0</v>
      </c>
      <c r="BO658" s="10"/>
      <c r="BP658" s="10"/>
      <c r="BQ658" s="10"/>
      <c r="BR658" s="10"/>
      <c r="BS658" s="10"/>
      <c r="BT658" s="10"/>
      <c r="BU658" s="10"/>
      <c r="BV658" s="1" t="str">
        <f>Запрос1[[#This Row],[Менеджер]]</f>
        <v>Дробышев Дмитрий</v>
      </c>
      <c r="BW658" s="1" t="str">
        <f>Запрос1[[#This Row],[Дирекция]]</f>
        <v>Восточная дирекция</v>
      </c>
      <c r="BX658" s="1" t="str">
        <f t="shared" si="10"/>
        <v xml:space="preserve">ТОО «VK-DOS» </v>
      </c>
      <c r="BY658" s="1" t="str">
        <f t="shared" si="10"/>
        <v>150340003639</v>
      </c>
      <c r="CA658" t="str">
        <f>Запрос1[[#This Row],[родитель]]</f>
        <v xml:space="preserve">ТОО «VK-DOS» </v>
      </c>
      <c r="CB658" t="str">
        <f>Запрос1[[#This Row],[БИНРодителя]]</f>
        <v>150340003639</v>
      </c>
    </row>
    <row r="659" spans="1:80" x14ac:dyDescent="0.3">
      <c r="A659" t="s">
        <v>11040</v>
      </c>
      <c r="B659" t="s">
        <v>765</v>
      </c>
      <c r="C659" t="s">
        <v>521</v>
      </c>
      <c r="D659" t="s">
        <v>501</v>
      </c>
      <c r="E659" t="s">
        <v>502</v>
      </c>
      <c r="F659" t="s">
        <v>844</v>
      </c>
      <c r="G659" t="s">
        <v>845</v>
      </c>
      <c r="H659" t="s">
        <v>846</v>
      </c>
      <c r="I659" t="s">
        <v>847</v>
      </c>
      <c r="J659" t="s">
        <v>847</v>
      </c>
      <c r="K659" t="s">
        <v>846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 s="8">
        <v>15966180</v>
      </c>
      <c r="S659" s="8">
        <v>38054550</v>
      </c>
      <c r="T659" s="8">
        <v>12474000</v>
      </c>
      <c r="U659" s="8"/>
      <c r="V659" s="8">
        <v>36332620</v>
      </c>
      <c r="W659" s="8"/>
      <c r="X659" s="8">
        <v>6753090</v>
      </c>
      <c r="Y659" s="8">
        <v>38054550</v>
      </c>
      <c r="Z659" s="8">
        <v>12474000</v>
      </c>
      <c r="AA659" s="8"/>
      <c r="AB659" s="8">
        <v>36332620</v>
      </c>
      <c r="AC659" s="8"/>
      <c r="AD659">
        <v>42.3</v>
      </c>
      <c r="AE659">
        <v>100</v>
      </c>
      <c r="AF659">
        <v>100</v>
      </c>
      <c r="AG659"/>
      <c r="AH659">
        <v>100</v>
      </c>
      <c r="AI659"/>
      <c r="AJ659" s="8">
        <v>15966180</v>
      </c>
      <c r="AK659" s="8">
        <v>38054550</v>
      </c>
      <c r="AL659" s="8">
        <v>12474000</v>
      </c>
      <c r="AM659" s="8"/>
      <c r="AN659" s="8">
        <v>36332620</v>
      </c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>
        <v>293429820</v>
      </c>
      <c r="BJ659" s="8"/>
      <c r="BK659" s="8">
        <v>36332620</v>
      </c>
      <c r="BL659"/>
      <c r="BM659">
        <v>12.382</v>
      </c>
      <c r="BN659" s="10">
        <v>0</v>
      </c>
      <c r="BO659" s="10"/>
      <c r="BP659" s="10"/>
      <c r="BQ659" s="10"/>
      <c r="BR659" s="10"/>
      <c r="BS659" s="10"/>
      <c r="BT659" s="10"/>
      <c r="BU659" s="10"/>
      <c r="BV659" s="1" t="str">
        <f>Запрос1[[#This Row],[Менеджер]]</f>
        <v>Дробышев Дмитрий</v>
      </c>
      <c r="BW659" s="1" t="str">
        <f>Запрос1[[#This Row],[Дирекция]]</f>
        <v>Восточная дирекция</v>
      </c>
      <c r="BX659" s="1" t="str">
        <f t="shared" si="10"/>
        <v>ТОО Камышинское-2</v>
      </c>
      <c r="BY659" s="1" t="str">
        <f t="shared" si="10"/>
        <v>020640004077</v>
      </c>
      <c r="CA659" t="str">
        <f>Запрос1[[#This Row],[родитель]]</f>
        <v>ТОО Камышинское-2</v>
      </c>
      <c r="CB659" t="str">
        <f>Запрос1[[#This Row],[БИНРодителя]]</f>
        <v>020640004077</v>
      </c>
    </row>
    <row r="660" spans="1:80" x14ac:dyDescent="0.3">
      <c r="A660" t="s">
        <v>11040</v>
      </c>
      <c r="B660" t="s">
        <v>765</v>
      </c>
      <c r="C660" t="s">
        <v>521</v>
      </c>
      <c r="D660" t="s">
        <v>501</v>
      </c>
      <c r="E660" t="s">
        <v>502</v>
      </c>
      <c r="F660" t="s">
        <v>844</v>
      </c>
      <c r="G660" t="s">
        <v>845</v>
      </c>
      <c r="H660" t="s">
        <v>846</v>
      </c>
      <c r="I660" t="s">
        <v>847</v>
      </c>
      <c r="J660" t="s">
        <v>6761</v>
      </c>
      <c r="K660" t="s">
        <v>6762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0</v>
      </c>
      <c r="R660" s="8"/>
      <c r="S660" s="8"/>
      <c r="T660" s="8">
        <v>40263200</v>
      </c>
      <c r="U660" s="8">
        <v>17759798</v>
      </c>
      <c r="V660" s="8"/>
      <c r="W660" s="8"/>
      <c r="X660" s="8"/>
      <c r="Y660" s="8"/>
      <c r="Z660" s="8">
        <v>40263200</v>
      </c>
      <c r="AA660" s="8">
        <v>17759798</v>
      </c>
      <c r="AB660" s="8"/>
      <c r="AC660" s="8"/>
      <c r="AD660"/>
      <c r="AE660"/>
      <c r="AF660">
        <v>100</v>
      </c>
      <c r="AG660">
        <v>100</v>
      </c>
      <c r="AH660"/>
      <c r="AI660"/>
      <c r="AJ660" s="8"/>
      <c r="AK660" s="8"/>
      <c r="AL660" s="8">
        <v>40263200</v>
      </c>
      <c r="AM660" s="8">
        <v>17759798</v>
      </c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>
        <v>71374100</v>
      </c>
      <c r="BI660" s="8"/>
      <c r="BJ660" s="8">
        <v>10471560</v>
      </c>
      <c r="BK660" s="8"/>
      <c r="BL660">
        <v>14.6713</v>
      </c>
      <c r="BM660"/>
      <c r="BN660" s="10">
        <v>0</v>
      </c>
      <c r="BO660" s="10"/>
      <c r="BP660" s="10"/>
      <c r="BQ660" s="10"/>
      <c r="BR660" s="10"/>
      <c r="BS660" s="10"/>
      <c r="BT660" s="10"/>
      <c r="BU660" s="10"/>
      <c r="BV660" s="1" t="str">
        <f>Запрос1[[#This Row],[Менеджер]]</f>
        <v>Дробышев Дмитрий</v>
      </c>
      <c r="BW660" s="1" t="str">
        <f>Запрос1[[#This Row],[Дирекция]]</f>
        <v>Восточная дирекция</v>
      </c>
      <c r="BX660" s="1" t="str">
        <f t="shared" si="10"/>
        <v>КХ "Камышинское"</v>
      </c>
      <c r="BY660" s="1" t="e">
        <f t="shared" si="10"/>
        <v>#N/A</v>
      </c>
      <c r="CA660" t="str">
        <f>VLOOKUP(Запрос1[[#This Row],[БИНКХ]],'[2]Группы компаний'!$A:$E,4,0)</f>
        <v>КХ "Камышинское"</v>
      </c>
      <c r="CB660" t="e">
        <f>VLOOKUP(CA660,$H:$I,2,0)</f>
        <v>#N/A</v>
      </c>
    </row>
    <row r="661" spans="1:80" x14ac:dyDescent="0.3">
      <c r="A661" t="s">
        <v>11040</v>
      </c>
      <c r="B661" t="s">
        <v>765</v>
      </c>
      <c r="C661" t="s">
        <v>521</v>
      </c>
      <c r="D661" t="s">
        <v>501</v>
      </c>
      <c r="E661" t="s">
        <v>507</v>
      </c>
      <c r="F661" t="s">
        <v>1201</v>
      </c>
      <c r="G661" t="s">
        <v>1202</v>
      </c>
      <c r="H661" t="s">
        <v>840</v>
      </c>
      <c r="I661" t="s">
        <v>841</v>
      </c>
      <c r="J661" t="s">
        <v>1203</v>
      </c>
      <c r="K661" t="s">
        <v>1204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 s="8">
        <v>19867820</v>
      </c>
      <c r="S661" s="8">
        <v>82909130</v>
      </c>
      <c r="T661" s="8">
        <v>122178011</v>
      </c>
      <c r="U661" s="8">
        <v>99625205</v>
      </c>
      <c r="V661" s="8">
        <v>265414855.30000001</v>
      </c>
      <c r="W661" s="8">
        <v>1329627.8</v>
      </c>
      <c r="X661" s="8">
        <v>196000</v>
      </c>
      <c r="Y661" s="8">
        <v>1607400</v>
      </c>
      <c r="Z661" s="8">
        <v>18977473</v>
      </c>
      <c r="AA661" s="8">
        <v>31466013.5</v>
      </c>
      <c r="AB661" s="8">
        <v>69000</v>
      </c>
      <c r="AC661" s="8">
        <v>1329627.8</v>
      </c>
      <c r="AD661">
        <v>0.99</v>
      </c>
      <c r="AE661">
        <v>1.94</v>
      </c>
      <c r="AF661">
        <v>15.53</v>
      </c>
      <c r="AG661">
        <v>31.58</v>
      </c>
      <c r="AH661">
        <v>0.03</v>
      </c>
      <c r="AI661">
        <v>100</v>
      </c>
      <c r="AJ661" s="8">
        <v>19867820</v>
      </c>
      <c r="AK661" s="8">
        <v>82909130</v>
      </c>
      <c r="AL661" s="8">
        <v>122178011</v>
      </c>
      <c r="AM661" s="8">
        <v>99625205</v>
      </c>
      <c r="AN661" s="8">
        <v>265414855.30000001</v>
      </c>
      <c r="AO661" s="8">
        <v>1329627.8</v>
      </c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>
        <v>350664730</v>
      </c>
      <c r="BI661" s="8">
        <v>378001266.80000001</v>
      </c>
      <c r="BJ661" s="8">
        <v>39186415</v>
      </c>
      <c r="BK661" s="8">
        <v>159335266.80000001</v>
      </c>
      <c r="BL661">
        <v>11.174799999999999</v>
      </c>
      <c r="BM661">
        <v>42.152000000000001</v>
      </c>
      <c r="BN661" s="10">
        <v>0</v>
      </c>
      <c r="BO661" s="10"/>
      <c r="BP661" s="10"/>
      <c r="BQ661" s="10"/>
      <c r="BR661" s="10"/>
      <c r="BS661" s="10"/>
      <c r="BT661" s="10"/>
      <c r="BU661" s="10"/>
      <c r="BV661" s="1" t="str">
        <f>Запрос1[[#This Row],[Менеджер]]</f>
        <v>Дробышев Дмитрий</v>
      </c>
      <c r="BW661" s="1" t="str">
        <f>Запрос1[[#This Row],[Дирекция]]</f>
        <v>Восточная дирекция</v>
      </c>
      <c r="BX661" s="1" t="str">
        <f t="shared" si="10"/>
        <v>ТОО "СОЛОВЬЕВСКИЕ НИВЫ и К"</v>
      </c>
      <c r="BY661" s="1" t="str">
        <f t="shared" si="10"/>
        <v>040940009121</v>
      </c>
      <c r="CA661" t="str">
        <f>Запрос1[[#This Row],[родитель]]</f>
        <v>ТОО "СОЛОВЬЕВСКИЕ НИВЫ и К"</v>
      </c>
      <c r="CB661" t="str">
        <f>Запрос1[[#This Row],[БИНРодителя]]</f>
        <v>040940009121</v>
      </c>
    </row>
    <row r="662" spans="1:80" x14ac:dyDescent="0.3">
      <c r="A662" t="s">
        <v>11040</v>
      </c>
      <c r="B662" t="s">
        <v>765</v>
      </c>
      <c r="C662" t="s">
        <v>521</v>
      </c>
      <c r="D662" t="s">
        <v>501</v>
      </c>
      <c r="E662" t="s">
        <v>507</v>
      </c>
      <c r="F662" t="s">
        <v>1058</v>
      </c>
      <c r="G662" t="s">
        <v>11264</v>
      </c>
      <c r="H662" t="s">
        <v>11265</v>
      </c>
      <c r="I662" t="s">
        <v>11266</v>
      </c>
      <c r="J662" t="s">
        <v>11266</v>
      </c>
      <c r="K662" t="s">
        <v>11265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 s="8"/>
      <c r="S662" s="8"/>
      <c r="T662" s="8"/>
      <c r="U662" s="8"/>
      <c r="V662" s="8"/>
      <c r="W662" s="8">
        <v>18225710</v>
      </c>
      <c r="X662" s="8"/>
      <c r="Y662" s="8"/>
      <c r="Z662" s="8"/>
      <c r="AA662" s="8"/>
      <c r="AB662" s="8"/>
      <c r="AC662" s="8">
        <v>18225710</v>
      </c>
      <c r="AD662"/>
      <c r="AE662"/>
      <c r="AF662"/>
      <c r="AG662"/>
      <c r="AH662"/>
      <c r="AI662">
        <v>100</v>
      </c>
      <c r="AJ662" s="8"/>
      <c r="AK662" s="8"/>
      <c r="AL662" s="8"/>
      <c r="AM662" s="8"/>
      <c r="AN662" s="8"/>
      <c r="AO662" s="8">
        <v>18225710</v>
      </c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/>
      <c r="BM662"/>
      <c r="BN662" s="10">
        <v>0</v>
      </c>
      <c r="BO662" s="10"/>
      <c r="BP662" s="10"/>
      <c r="BQ662" s="10"/>
      <c r="BR662" s="10"/>
      <c r="BS662" s="10"/>
      <c r="BT662" s="10"/>
      <c r="BU662" s="10"/>
      <c r="BV662" s="1" t="str">
        <f>Запрос1[[#This Row],[Менеджер]]</f>
        <v>Дробышев Дмитрий</v>
      </c>
      <c r="BW662" s="1" t="str">
        <f>Запрос1[[#This Row],[Дирекция]]</f>
        <v>Восточная дирекция</v>
      </c>
      <c r="BX662" s="1" t="str">
        <f t="shared" si="10"/>
        <v>ТОО "ЕЛ МЕН ЖЕР"</v>
      </c>
      <c r="BY662" s="1" t="str">
        <f t="shared" si="10"/>
        <v>041240012456</v>
      </c>
      <c r="CA662" t="str">
        <f>Запрос1[[#This Row],[родитель]]</f>
        <v>ТОО "ЕЛ МЕН ЖЕР"</v>
      </c>
      <c r="CB662" t="str">
        <f>Запрос1[[#This Row],[БИНРодителя]]</f>
        <v>041240012456</v>
      </c>
    </row>
    <row r="663" spans="1:80" x14ac:dyDescent="0.3">
      <c r="A663" t="s">
        <v>11040</v>
      </c>
      <c r="B663" t="s">
        <v>765</v>
      </c>
      <c r="C663" t="s">
        <v>521</v>
      </c>
      <c r="D663" t="s">
        <v>501</v>
      </c>
      <c r="E663" t="s">
        <v>792</v>
      </c>
      <c r="F663" t="s">
        <v>1073</v>
      </c>
      <c r="G663" t="s">
        <v>2418</v>
      </c>
      <c r="H663" t="s">
        <v>4545</v>
      </c>
      <c r="I663" t="s">
        <v>4546</v>
      </c>
      <c r="J663" t="s">
        <v>4546</v>
      </c>
      <c r="K663" t="s">
        <v>4545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1</v>
      </c>
      <c r="R663" s="8">
        <v>688720</v>
      </c>
      <c r="S663" s="8">
        <v>757370</v>
      </c>
      <c r="T663" s="8"/>
      <c r="U663" s="8"/>
      <c r="V663" s="8"/>
      <c r="W663" s="8">
        <v>198750</v>
      </c>
      <c r="X663" s="8">
        <v>344360</v>
      </c>
      <c r="Y663" s="8">
        <v>378685</v>
      </c>
      <c r="Z663" s="8"/>
      <c r="AA663" s="8"/>
      <c r="AB663" s="8"/>
      <c r="AC663" s="8">
        <v>198750</v>
      </c>
      <c r="AD663">
        <v>50</v>
      </c>
      <c r="AE663">
        <v>50</v>
      </c>
      <c r="AF663"/>
      <c r="AG663"/>
      <c r="AH663"/>
      <c r="AI663">
        <v>100</v>
      </c>
      <c r="AJ663" s="8">
        <v>688720</v>
      </c>
      <c r="AK663" s="8">
        <v>757370</v>
      </c>
      <c r="AL663" s="8"/>
      <c r="AM663" s="8"/>
      <c r="AN663" s="8"/>
      <c r="AO663" s="8">
        <v>198750</v>
      </c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/>
      <c r="BM663"/>
      <c r="BN663" s="10">
        <v>0</v>
      </c>
      <c r="BO663" s="10"/>
      <c r="BP663" s="10"/>
      <c r="BQ663" s="10"/>
      <c r="BR663" s="10"/>
      <c r="BS663" s="10"/>
      <c r="BT663" s="10"/>
      <c r="BU663" s="10"/>
      <c r="BV663" s="1" t="str">
        <f>Запрос1[[#This Row],[Менеджер]]</f>
        <v>Дробышев Дмитрий</v>
      </c>
      <c r="BW663" s="1" t="str">
        <f>Запрос1[[#This Row],[Дирекция]]</f>
        <v>Восточная дирекция</v>
      </c>
      <c r="BX663" s="1" t="str">
        <f t="shared" si="10"/>
        <v>КХ "Үміт Надежда"</v>
      </c>
      <c r="BY663" s="1" t="str">
        <f t="shared" si="10"/>
        <v>831005301308</v>
      </c>
      <c r="CA663" t="str">
        <f>Запрос1[[#This Row],[родитель]]</f>
        <v>КХ "Үміт Надежда"</v>
      </c>
      <c r="CB663" t="str">
        <f>Запрос1[[#This Row],[БИНРодителя]]</f>
        <v>831005301308</v>
      </c>
    </row>
    <row r="664" spans="1:80" x14ac:dyDescent="0.3">
      <c r="A664" t="s">
        <v>11040</v>
      </c>
      <c r="B664" t="s">
        <v>765</v>
      </c>
      <c r="C664" t="s">
        <v>521</v>
      </c>
      <c r="D664" t="s">
        <v>501</v>
      </c>
      <c r="E664" t="s">
        <v>741</v>
      </c>
      <c r="F664" t="s">
        <v>832</v>
      </c>
      <c r="G664" t="s">
        <v>833</v>
      </c>
      <c r="H664" t="s">
        <v>11267</v>
      </c>
      <c r="I664" t="s">
        <v>11268</v>
      </c>
      <c r="J664" t="s">
        <v>11268</v>
      </c>
      <c r="K664" t="s">
        <v>11267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 s="8"/>
      <c r="S664" s="8"/>
      <c r="T664" s="8"/>
      <c r="U664" s="8"/>
      <c r="V664" s="8"/>
      <c r="W664" s="8">
        <v>162425</v>
      </c>
      <c r="X664" s="8"/>
      <c r="Y664" s="8"/>
      <c r="Z664" s="8"/>
      <c r="AA664" s="8"/>
      <c r="AB664" s="8"/>
      <c r="AC664" s="8">
        <v>81212.5</v>
      </c>
      <c r="AD664"/>
      <c r="AE664"/>
      <c r="AF664"/>
      <c r="AG664"/>
      <c r="AH664"/>
      <c r="AI664">
        <v>50</v>
      </c>
      <c r="AJ664" s="8"/>
      <c r="AK664" s="8"/>
      <c r="AL664" s="8"/>
      <c r="AM664" s="8"/>
      <c r="AN664" s="8"/>
      <c r="AO664" s="8">
        <v>162425</v>
      </c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/>
      <c r="BM664"/>
      <c r="BN664" s="10">
        <v>0</v>
      </c>
      <c r="BO664" s="10"/>
      <c r="BP664" s="10"/>
      <c r="BQ664" s="10"/>
      <c r="BR664" s="10"/>
      <c r="BS664" s="10"/>
      <c r="BT664" s="10"/>
      <c r="BU664" s="10"/>
      <c r="BV664" s="1" t="str">
        <f>Запрос1[[#This Row],[Менеджер]]</f>
        <v>Дробышев Дмитрий</v>
      </c>
      <c r="BW664" s="1" t="str">
        <f>Запрос1[[#This Row],[Дирекция]]</f>
        <v>Восточная дирекция</v>
      </c>
      <c r="BX664" s="1" t="str">
        <f t="shared" si="10"/>
        <v>ТОО "АЗОВОЕ АГРО"</v>
      </c>
      <c r="BY664" s="1" t="str">
        <f t="shared" si="10"/>
        <v>190240020335</v>
      </c>
      <c r="CA664" t="str">
        <f>Запрос1[[#This Row],[родитель]]</f>
        <v>ТОО "АЗОВОЕ АГРО"</v>
      </c>
      <c r="CB664" t="str">
        <f>Запрос1[[#This Row],[БИНРодителя]]</f>
        <v>190240020335</v>
      </c>
    </row>
    <row r="665" spans="1:80" x14ac:dyDescent="0.3">
      <c r="A665" t="s">
        <v>11040</v>
      </c>
      <c r="B665" t="s">
        <v>765</v>
      </c>
      <c r="C665" t="s">
        <v>521</v>
      </c>
      <c r="D665" t="s">
        <v>501</v>
      </c>
      <c r="E665" t="s">
        <v>741</v>
      </c>
      <c r="F665" t="s">
        <v>742</v>
      </c>
      <c r="G665" t="s">
        <v>743</v>
      </c>
      <c r="H665" t="s">
        <v>2474</v>
      </c>
      <c r="I665" t="s">
        <v>2475</v>
      </c>
      <c r="J665" t="s">
        <v>2475</v>
      </c>
      <c r="K665" t="s">
        <v>2474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 s="8"/>
      <c r="S665" s="8"/>
      <c r="T665" s="8"/>
      <c r="U665" s="8"/>
      <c r="V665" s="8"/>
      <c r="W665" s="8">
        <v>198000</v>
      </c>
      <c r="X665" s="8"/>
      <c r="Y665" s="8"/>
      <c r="Z665" s="8"/>
      <c r="AA665" s="8"/>
      <c r="AB665" s="8"/>
      <c r="AC665" s="8">
        <v>198000</v>
      </c>
      <c r="AD665"/>
      <c r="AE665"/>
      <c r="AF665"/>
      <c r="AG665"/>
      <c r="AH665"/>
      <c r="AI665">
        <v>100</v>
      </c>
      <c r="AJ665" s="8"/>
      <c r="AK665" s="8"/>
      <c r="AL665" s="8"/>
      <c r="AM665" s="8"/>
      <c r="AN665" s="8"/>
      <c r="AO665" s="8">
        <v>198000</v>
      </c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/>
      <c r="BM665"/>
      <c r="BN665" s="10">
        <v>0</v>
      </c>
      <c r="BO665" s="10"/>
      <c r="BP665" s="10"/>
      <c r="BQ665" s="10"/>
      <c r="BR665" s="10"/>
      <c r="BS665" s="10"/>
      <c r="BT665" s="10"/>
      <c r="BU665" s="10"/>
      <c r="BV665" s="1" t="str">
        <f>Запрос1[[#This Row],[Менеджер]]</f>
        <v>Дробышев Дмитрий</v>
      </c>
      <c r="BW665" s="1" t="str">
        <f>Запрос1[[#This Row],[Дирекция]]</f>
        <v>Восточная дирекция</v>
      </c>
      <c r="BX665" s="1" t="str">
        <f t="shared" si="10"/>
        <v>КХ АЛИМБАЕВ ИП АЛИМБАЕВ Е.К</v>
      </c>
      <c r="BY665" s="1" t="str">
        <f t="shared" si="10"/>
        <v>530506301485</v>
      </c>
      <c r="CA665" t="str">
        <f>Запрос1[[#This Row],[родитель]]</f>
        <v>КХ АЛИМБАЕВ ИП АЛИМБАЕВ Е.К</v>
      </c>
      <c r="CB665" t="str">
        <f>Запрос1[[#This Row],[БИНРодителя]]</f>
        <v>530506301485</v>
      </c>
    </row>
    <row r="666" spans="1:80" x14ac:dyDescent="0.3">
      <c r="A666" t="s">
        <v>11040</v>
      </c>
      <c r="B666" t="s">
        <v>765</v>
      </c>
      <c r="C666" t="s">
        <v>521</v>
      </c>
      <c r="D666" t="s">
        <v>501</v>
      </c>
      <c r="E666" t="s">
        <v>783</v>
      </c>
      <c r="F666" t="s">
        <v>784</v>
      </c>
      <c r="G666" t="s">
        <v>785</v>
      </c>
      <c r="H666" t="s">
        <v>786</v>
      </c>
      <c r="I666" t="s">
        <v>787</v>
      </c>
      <c r="J666" t="s">
        <v>787</v>
      </c>
      <c r="K666" t="s">
        <v>786</v>
      </c>
      <c r="L666">
        <v>1</v>
      </c>
      <c r="M666">
        <v>0</v>
      </c>
      <c r="N666">
        <v>1</v>
      </c>
      <c r="O666">
        <v>1</v>
      </c>
      <c r="P666">
        <v>0</v>
      </c>
      <c r="Q666">
        <v>0</v>
      </c>
      <c r="R666" s="8">
        <v>630000</v>
      </c>
      <c r="S666" s="8"/>
      <c r="T666" s="8">
        <v>11703157</v>
      </c>
      <c r="U666" s="8">
        <v>5695510</v>
      </c>
      <c r="V666" s="8"/>
      <c r="W666" s="8"/>
      <c r="X666" s="8">
        <v>0</v>
      </c>
      <c r="Y666" s="8"/>
      <c r="Z666" s="8">
        <v>4983173.5</v>
      </c>
      <c r="AA666" s="8">
        <v>1574650</v>
      </c>
      <c r="AB666" s="8"/>
      <c r="AC666" s="8"/>
      <c r="AD666">
        <v>0</v>
      </c>
      <c r="AE666"/>
      <c r="AF666">
        <v>42.58</v>
      </c>
      <c r="AG666">
        <v>27.65</v>
      </c>
      <c r="AH666"/>
      <c r="AI666"/>
      <c r="AJ666" s="8">
        <v>630000</v>
      </c>
      <c r="AK666" s="8"/>
      <c r="AL666" s="8">
        <v>11703157</v>
      </c>
      <c r="AM666" s="8">
        <v>5695510</v>
      </c>
      <c r="AN666" s="8"/>
      <c r="AO666" s="8"/>
      <c r="AP666" s="8"/>
      <c r="AQ666" s="8"/>
      <c r="AR666" s="8">
        <v>1190700</v>
      </c>
      <c r="AS666" s="8"/>
      <c r="AT666" s="8"/>
      <c r="AU666" s="8"/>
      <c r="AV666" s="8"/>
      <c r="AW666" s="8"/>
      <c r="AX666" s="8">
        <v>1190700</v>
      </c>
      <c r="AY666" s="8"/>
      <c r="AZ666" s="8"/>
      <c r="BA666" s="8"/>
      <c r="BB666" s="8"/>
      <c r="BC666" s="8"/>
      <c r="BD666" s="8">
        <v>1190700</v>
      </c>
      <c r="BE666" s="8"/>
      <c r="BF666" s="8"/>
      <c r="BG666" s="8"/>
      <c r="BH666" s="8">
        <v>25858590</v>
      </c>
      <c r="BI666" s="8"/>
      <c r="BJ666" s="8">
        <v>4956750</v>
      </c>
      <c r="BK666" s="8"/>
      <c r="BL666">
        <v>19.168600000000001</v>
      </c>
      <c r="BM666"/>
      <c r="BN666" s="10">
        <v>0</v>
      </c>
      <c r="BO666" s="10"/>
      <c r="BP666" s="10"/>
      <c r="BQ666" s="10"/>
      <c r="BR666" s="10"/>
      <c r="BS666" s="10"/>
      <c r="BT666" s="10"/>
      <c r="BU666" s="10"/>
      <c r="BV666" s="1" t="str">
        <f>Запрос1[[#This Row],[Менеджер]]</f>
        <v>Дробышев Дмитрий</v>
      </c>
      <c r="BW666" s="1" t="str">
        <f>Запрос1[[#This Row],[Дирекция]]</f>
        <v>Восточная дирекция</v>
      </c>
      <c r="BX666" s="1" t="str">
        <f t="shared" si="10"/>
        <v>КХ «КОЛОС» (Урджар)</v>
      </c>
      <c r="BY666" s="1" t="str">
        <f t="shared" si="10"/>
        <v>801020401856</v>
      </c>
      <c r="CA666" t="str">
        <f>Запрос1[[#This Row],[родитель]]</f>
        <v>КХ «КОЛОС» (Урджар)</v>
      </c>
      <c r="CB666" t="str">
        <f>Запрос1[[#This Row],[БИНРодителя]]</f>
        <v>801020401856</v>
      </c>
    </row>
    <row r="667" spans="1:80" x14ac:dyDescent="0.3">
      <c r="A667" t="s">
        <v>11040</v>
      </c>
      <c r="B667" t="s">
        <v>765</v>
      </c>
      <c r="C667" t="s">
        <v>521</v>
      </c>
      <c r="D667" t="s">
        <v>501</v>
      </c>
      <c r="E667" t="s">
        <v>746</v>
      </c>
      <c r="F667" t="s">
        <v>747</v>
      </c>
      <c r="G667"/>
      <c r="H667" t="s">
        <v>1165</v>
      </c>
      <c r="I667" t="s">
        <v>1166</v>
      </c>
      <c r="J667" t="s">
        <v>1166</v>
      </c>
      <c r="K667" t="s">
        <v>1165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  <c r="R667" s="8"/>
      <c r="S667" s="8">
        <v>14460000</v>
      </c>
      <c r="T667" s="8">
        <v>612000</v>
      </c>
      <c r="U667" s="8">
        <v>873160</v>
      </c>
      <c r="V667" s="8">
        <v>6656780</v>
      </c>
      <c r="W667" s="8">
        <v>5145778</v>
      </c>
      <c r="X667" s="8"/>
      <c r="Y667" s="8">
        <v>6714000</v>
      </c>
      <c r="Z667" s="8">
        <v>306000</v>
      </c>
      <c r="AA667" s="8">
        <v>67600</v>
      </c>
      <c r="AB667" s="8">
        <v>6656780</v>
      </c>
      <c r="AC667" s="8">
        <v>5145778</v>
      </c>
      <c r="AD667"/>
      <c r="AE667">
        <v>46.43</v>
      </c>
      <c r="AF667">
        <v>50</v>
      </c>
      <c r="AG667">
        <v>7.74</v>
      </c>
      <c r="AH667">
        <v>100</v>
      </c>
      <c r="AI667">
        <v>100</v>
      </c>
      <c r="AJ667" s="8"/>
      <c r="AK667" s="8">
        <v>14460000</v>
      </c>
      <c r="AL667" s="8">
        <v>612000</v>
      </c>
      <c r="AM667" s="8">
        <v>873160</v>
      </c>
      <c r="AN667" s="8">
        <v>6656780</v>
      </c>
      <c r="AO667" s="8">
        <v>5145778</v>
      </c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/>
      <c r="BM667"/>
      <c r="BN667" s="10">
        <v>0</v>
      </c>
      <c r="BO667" s="10"/>
      <c r="BP667" s="10"/>
      <c r="BQ667" s="10"/>
      <c r="BR667" s="10"/>
      <c r="BS667" s="10"/>
      <c r="BT667" s="10"/>
      <c r="BU667" s="10"/>
      <c r="BV667" s="1" t="str">
        <f>Запрос1[[#This Row],[Менеджер]]</f>
        <v>Дробышев Дмитрий</v>
      </c>
      <c r="BW667" s="1" t="str">
        <f>Запрос1[[#This Row],[Дирекция]]</f>
        <v>Восточная дирекция</v>
      </c>
      <c r="BX667" s="1" t="str">
        <f t="shared" si="10"/>
        <v>ТОО "Астана - Бизнес"</v>
      </c>
      <c r="BY667" s="1" t="str">
        <f t="shared" si="10"/>
        <v>000840001274</v>
      </c>
      <c r="CA667" t="str">
        <f>Запрос1[[#This Row],[родитель]]</f>
        <v>ТОО "Астана - Бизнес"</v>
      </c>
      <c r="CB667" t="str">
        <f>Запрос1[[#This Row],[БИНРодителя]]</f>
        <v>000840001274</v>
      </c>
    </row>
    <row r="668" spans="1:80" x14ac:dyDescent="0.3">
      <c r="A668" t="s">
        <v>11040</v>
      </c>
      <c r="B668" t="s">
        <v>2401</v>
      </c>
      <c r="C668" t="s">
        <v>1463</v>
      </c>
      <c r="D668" t="s">
        <v>1464</v>
      </c>
      <c r="E668" t="s">
        <v>2434</v>
      </c>
      <c r="F668" t="s">
        <v>2435</v>
      </c>
      <c r="G668" t="s">
        <v>2436</v>
      </c>
      <c r="H668" t="s">
        <v>3238</v>
      </c>
      <c r="I668" t="s">
        <v>3239</v>
      </c>
      <c r="J668" t="s">
        <v>3239</v>
      </c>
      <c r="K668" t="s">
        <v>3238</v>
      </c>
      <c r="L668">
        <v>1</v>
      </c>
      <c r="M668">
        <v>1</v>
      </c>
      <c r="N668">
        <v>1</v>
      </c>
      <c r="O668">
        <v>0</v>
      </c>
      <c r="P668">
        <v>0</v>
      </c>
      <c r="Q668">
        <v>1</v>
      </c>
      <c r="R668" s="8">
        <v>30386000</v>
      </c>
      <c r="S668" s="8">
        <v>58171018</v>
      </c>
      <c r="T668" s="8">
        <v>92924249</v>
      </c>
      <c r="U668" s="8"/>
      <c r="V668" s="8"/>
      <c r="W668" s="8">
        <v>31905200</v>
      </c>
      <c r="X668" s="8">
        <v>6459500</v>
      </c>
      <c r="Y668" s="8">
        <v>19852766</v>
      </c>
      <c r="Z668" s="8">
        <v>29502849.699999999</v>
      </c>
      <c r="AA668" s="8"/>
      <c r="AB668" s="8"/>
      <c r="AC668" s="8">
        <v>15952600</v>
      </c>
      <c r="AD668">
        <v>21.26</v>
      </c>
      <c r="AE668">
        <v>34.130000000000003</v>
      </c>
      <c r="AF668">
        <v>31.75</v>
      </c>
      <c r="AG668"/>
      <c r="AH668"/>
      <c r="AI668">
        <v>50</v>
      </c>
      <c r="AJ668" s="8">
        <v>30386000</v>
      </c>
      <c r="AK668" s="8">
        <v>58171018</v>
      </c>
      <c r="AL668" s="8">
        <v>92924249</v>
      </c>
      <c r="AM668" s="8"/>
      <c r="AN668" s="8"/>
      <c r="AO668" s="8">
        <v>31905200</v>
      </c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/>
      <c r="BM668"/>
      <c r="BN668" s="10">
        <v>0</v>
      </c>
      <c r="BO668" s="10"/>
      <c r="BP668" s="10"/>
      <c r="BQ668" s="10"/>
      <c r="BR668" s="10"/>
      <c r="BS668" s="10"/>
      <c r="BT668" s="10"/>
      <c r="BU668" s="10"/>
      <c r="BV668" s="1" t="str">
        <f>Запрос1[[#This Row],[Менеджер]]</f>
        <v>Макенов Марат</v>
      </c>
      <c r="BW668" s="1" t="str">
        <f>Запрос1[[#This Row],[Дирекция]]</f>
        <v>Восточная дирекция</v>
      </c>
      <c r="BX668" s="1" t="str">
        <f t="shared" si="10"/>
        <v>ТОО фирма "Актогай-Агро"</v>
      </c>
      <c r="BY668" s="1" t="str">
        <f t="shared" si="10"/>
        <v>010840002165</v>
      </c>
      <c r="CA668" t="str">
        <f>Запрос1[[#This Row],[родитель]]</f>
        <v>ТОО фирма "Актогай-Агро"</v>
      </c>
      <c r="CB668" t="str">
        <f>Запрос1[[#This Row],[БИНРодителя]]</f>
        <v>010840002165</v>
      </c>
    </row>
    <row r="669" spans="1:80" x14ac:dyDescent="0.3">
      <c r="A669" t="s">
        <v>11040</v>
      </c>
      <c r="B669" t="s">
        <v>2401</v>
      </c>
      <c r="C669" t="s">
        <v>1463</v>
      </c>
      <c r="D669" t="s">
        <v>1464</v>
      </c>
      <c r="E669" t="s">
        <v>2287</v>
      </c>
      <c r="F669" t="s">
        <v>3324</v>
      </c>
      <c r="G669" t="s">
        <v>3325</v>
      </c>
      <c r="H669" t="s">
        <v>3326</v>
      </c>
      <c r="I669" t="s">
        <v>3327</v>
      </c>
      <c r="J669" t="s">
        <v>3327</v>
      </c>
      <c r="K669" t="s">
        <v>3326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 s="8">
        <v>1177000</v>
      </c>
      <c r="S669" s="8">
        <v>11419650</v>
      </c>
      <c r="T669" s="8"/>
      <c r="U669" s="8"/>
      <c r="V669" s="8"/>
      <c r="W669" s="8"/>
      <c r="X669" s="8">
        <v>1177000</v>
      </c>
      <c r="Y669" s="8">
        <v>9332775</v>
      </c>
      <c r="Z669" s="8"/>
      <c r="AA669" s="8"/>
      <c r="AB669" s="8"/>
      <c r="AC669" s="8"/>
      <c r="AD669">
        <v>100</v>
      </c>
      <c r="AE669">
        <v>81.73</v>
      </c>
      <c r="AF669"/>
      <c r="AG669"/>
      <c r="AH669"/>
      <c r="AI669"/>
      <c r="AJ669" s="8">
        <v>1177000</v>
      </c>
      <c r="AK669" s="8">
        <v>11067600</v>
      </c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/>
      <c r="BM669"/>
      <c r="BN669" s="10">
        <v>0</v>
      </c>
      <c r="BO669" s="10"/>
      <c r="BP669" s="10"/>
      <c r="BQ669" s="10"/>
      <c r="BR669" s="10"/>
      <c r="BS669" s="10"/>
      <c r="BT669" s="10"/>
      <c r="BU669" s="10"/>
      <c r="BV669" s="1" t="str">
        <f>Запрос1[[#This Row],[Менеджер]]</f>
        <v>Макенов Марат</v>
      </c>
      <c r="BW669" s="1" t="str">
        <f>Запрос1[[#This Row],[Дирекция]]</f>
        <v>Восточная дирекция</v>
      </c>
      <c r="BX669" s="1" t="str">
        <f t="shared" si="10"/>
        <v>ТОО КХ "Пахарь"</v>
      </c>
      <c r="BY669" s="1" t="str">
        <f t="shared" si="10"/>
        <v>030440003866</v>
      </c>
      <c r="CA669" t="str">
        <f>Запрос1[[#This Row],[родитель]]</f>
        <v>ТОО КХ "Пахарь"</v>
      </c>
      <c r="CB669" t="str">
        <f>Запрос1[[#This Row],[БИНРодителя]]</f>
        <v>030440003866</v>
      </c>
    </row>
    <row r="670" spans="1:80" x14ac:dyDescent="0.3">
      <c r="A670" t="s">
        <v>11040</v>
      </c>
      <c r="B670" t="s">
        <v>2401</v>
      </c>
      <c r="C670" t="s">
        <v>1463</v>
      </c>
      <c r="D670" t="s">
        <v>1464</v>
      </c>
      <c r="E670" t="s">
        <v>2244</v>
      </c>
      <c r="F670" t="s">
        <v>2245</v>
      </c>
      <c r="G670"/>
      <c r="H670" t="s">
        <v>3489</v>
      </c>
      <c r="I670" t="s">
        <v>3490</v>
      </c>
      <c r="J670" t="s">
        <v>3490</v>
      </c>
      <c r="K670" t="s">
        <v>3489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 s="8"/>
      <c r="S670" s="8"/>
      <c r="T670" s="8"/>
      <c r="U670" s="8"/>
      <c r="V670" s="8">
        <v>51800</v>
      </c>
      <c r="W670" s="8"/>
      <c r="X670" s="8"/>
      <c r="Y670" s="8"/>
      <c r="Z670" s="8"/>
      <c r="AA670" s="8"/>
      <c r="AB670" s="8">
        <v>51800</v>
      </c>
      <c r="AC670" s="8"/>
      <c r="AD670"/>
      <c r="AE670"/>
      <c r="AF670"/>
      <c r="AG670"/>
      <c r="AH670">
        <v>100</v>
      </c>
      <c r="AI670"/>
      <c r="AJ670" s="8"/>
      <c r="AK670" s="8"/>
      <c r="AL670" s="8"/>
      <c r="AM670" s="8"/>
      <c r="AN670" s="8">
        <v>51800</v>
      </c>
      <c r="AO670" s="8"/>
      <c r="AP670" s="8"/>
      <c r="AQ670" s="8"/>
      <c r="AR670" s="8"/>
      <c r="AS670" s="8"/>
      <c r="AT670" s="8">
        <v>25900</v>
      </c>
      <c r="AU670" s="8"/>
      <c r="AV670" s="8"/>
      <c r="AW670" s="8"/>
      <c r="AX670" s="8"/>
      <c r="AY670" s="8"/>
      <c r="AZ670" s="8">
        <v>25900</v>
      </c>
      <c r="BA670" s="8"/>
      <c r="BB670" s="8"/>
      <c r="BC670" s="8"/>
      <c r="BD670" s="8"/>
      <c r="BE670" s="8"/>
      <c r="BF670" s="8">
        <v>25900</v>
      </c>
      <c r="BG670" s="8"/>
      <c r="BH670" s="8"/>
      <c r="BI670" s="8"/>
      <c r="BJ670" s="8"/>
      <c r="BK670" s="8"/>
      <c r="BL670"/>
      <c r="BM670"/>
      <c r="BN670" s="10">
        <v>0</v>
      </c>
      <c r="BO670" s="10"/>
      <c r="BP670" s="10"/>
      <c r="BQ670" s="10"/>
      <c r="BR670" s="10"/>
      <c r="BS670" s="10"/>
      <c r="BT670" s="10"/>
      <c r="BU670" s="10"/>
      <c r="BV670" s="1" t="str">
        <f>Запрос1[[#This Row],[Менеджер]]</f>
        <v>Макенов Марат</v>
      </c>
      <c r="BW670" s="1" t="str">
        <f>Запрос1[[#This Row],[Дирекция]]</f>
        <v>Восточная дирекция</v>
      </c>
      <c r="BX670" s="1" t="str">
        <f t="shared" si="10"/>
        <v>ИП Слокотович В.Г.</v>
      </c>
      <c r="BY670" s="1" t="str">
        <f t="shared" si="10"/>
        <v>960206451011</v>
      </c>
      <c r="CA670" t="str">
        <f>Запрос1[[#This Row],[родитель]]</f>
        <v>ИП Слокотович В.Г.</v>
      </c>
      <c r="CB670" t="str">
        <f>Запрос1[[#This Row],[БИНРодителя]]</f>
        <v>960206451011</v>
      </c>
    </row>
    <row r="671" spans="1:80" x14ac:dyDescent="0.3">
      <c r="A671" t="s">
        <v>11040</v>
      </c>
      <c r="B671" t="s">
        <v>2401</v>
      </c>
      <c r="C671" t="s">
        <v>1463</v>
      </c>
      <c r="D671" t="s">
        <v>1464</v>
      </c>
      <c r="E671" t="s">
        <v>2244</v>
      </c>
      <c r="F671" t="s">
        <v>2245</v>
      </c>
      <c r="G671"/>
      <c r="H671" t="s">
        <v>2337</v>
      </c>
      <c r="I671" t="s">
        <v>2338</v>
      </c>
      <c r="J671" t="s">
        <v>2338</v>
      </c>
      <c r="K671" t="s">
        <v>2337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1</v>
      </c>
      <c r="R671" s="8">
        <v>1654900</v>
      </c>
      <c r="S671" s="8">
        <v>3662075</v>
      </c>
      <c r="T671" s="8">
        <v>2274330</v>
      </c>
      <c r="U671" s="8"/>
      <c r="V671" s="8">
        <v>3902185</v>
      </c>
      <c r="W671" s="8">
        <v>8045940</v>
      </c>
      <c r="X671" s="8">
        <v>404028</v>
      </c>
      <c r="Y671" s="8">
        <v>891692.5</v>
      </c>
      <c r="Z671" s="8">
        <v>52250</v>
      </c>
      <c r="AA671" s="8"/>
      <c r="AB671" s="8">
        <v>1204255.5</v>
      </c>
      <c r="AC671" s="8">
        <v>2413782</v>
      </c>
      <c r="AD671">
        <v>24.41</v>
      </c>
      <c r="AE671">
        <v>24.35</v>
      </c>
      <c r="AF671">
        <v>2.2999999999999998</v>
      </c>
      <c r="AG671"/>
      <c r="AH671">
        <v>30.86</v>
      </c>
      <c r="AI671">
        <v>30</v>
      </c>
      <c r="AJ671" s="8">
        <v>1654900</v>
      </c>
      <c r="AK671" s="8">
        <v>3533175</v>
      </c>
      <c r="AL671" s="8">
        <v>2187530</v>
      </c>
      <c r="AM671" s="8"/>
      <c r="AN671" s="8">
        <v>3902185</v>
      </c>
      <c r="AO671" s="8">
        <v>8045940</v>
      </c>
      <c r="AP671" s="8"/>
      <c r="AQ671" s="8">
        <v>260100</v>
      </c>
      <c r="AR671" s="8">
        <v>21250</v>
      </c>
      <c r="AS671" s="8"/>
      <c r="AT671" s="8">
        <v>128775</v>
      </c>
      <c r="AU671" s="8"/>
      <c r="AV671" s="8"/>
      <c r="AW671" s="8">
        <v>260100</v>
      </c>
      <c r="AX671" s="8">
        <v>21250</v>
      </c>
      <c r="AY671" s="8"/>
      <c r="AZ671" s="8">
        <v>128775</v>
      </c>
      <c r="BA671" s="8"/>
      <c r="BB671" s="8"/>
      <c r="BC671" s="8">
        <v>260100</v>
      </c>
      <c r="BD671" s="8">
        <v>21250</v>
      </c>
      <c r="BE671" s="8"/>
      <c r="BF671" s="8">
        <v>46800</v>
      </c>
      <c r="BG671" s="8"/>
      <c r="BH671" s="8"/>
      <c r="BI671" s="8">
        <v>1129325</v>
      </c>
      <c r="BJ671" s="8"/>
      <c r="BK671" s="8">
        <v>1129325</v>
      </c>
      <c r="BL671"/>
      <c r="BM671">
        <v>100</v>
      </c>
      <c r="BN671" s="10">
        <v>0</v>
      </c>
      <c r="BO671" s="10"/>
      <c r="BP671" s="10"/>
      <c r="BQ671" s="10"/>
      <c r="BR671" s="10"/>
      <c r="BS671" s="10"/>
      <c r="BT671" s="10"/>
      <c r="BU671" s="10"/>
      <c r="BV671" s="1" t="str">
        <f>Запрос1[[#This Row],[Менеджер]]</f>
        <v>Макенов Марат</v>
      </c>
      <c r="BW671" s="1" t="str">
        <f>Запрос1[[#This Row],[Дирекция]]</f>
        <v>Восточная дирекция</v>
      </c>
      <c r="BX671" s="1" t="str">
        <f t="shared" si="10"/>
        <v>ТОО "Arthur &amp; Company"</v>
      </c>
      <c r="BY671" s="1" t="str">
        <f t="shared" si="10"/>
        <v>150540007916</v>
      </c>
      <c r="CA671" t="str">
        <f>Запрос1[[#This Row],[родитель]]</f>
        <v>ТОО "Arthur &amp; Company"</v>
      </c>
      <c r="CB671" t="str">
        <f>Запрос1[[#This Row],[БИНРодителя]]</f>
        <v>150540007916</v>
      </c>
    </row>
    <row r="672" spans="1:80" x14ac:dyDescent="0.3">
      <c r="A672" t="s">
        <v>11040</v>
      </c>
      <c r="B672" t="s">
        <v>2401</v>
      </c>
      <c r="C672" t="s">
        <v>1463</v>
      </c>
      <c r="D672" t="s">
        <v>1464</v>
      </c>
      <c r="E672" t="s">
        <v>2244</v>
      </c>
      <c r="F672" t="s">
        <v>2245</v>
      </c>
      <c r="G672"/>
      <c r="H672" t="s">
        <v>11374</v>
      </c>
      <c r="I672" t="s">
        <v>11375</v>
      </c>
      <c r="J672" t="s">
        <v>11375</v>
      </c>
      <c r="K672" t="s">
        <v>11374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 s="8"/>
      <c r="S672" s="8"/>
      <c r="T672" s="8"/>
      <c r="U672" s="8"/>
      <c r="V672" s="8"/>
      <c r="W672" s="8">
        <v>15105928</v>
      </c>
      <c r="X672" s="8"/>
      <c r="Y672" s="8"/>
      <c r="Z672" s="8"/>
      <c r="AA672" s="8"/>
      <c r="AB672" s="8"/>
      <c r="AC672" s="8">
        <v>13946344.4</v>
      </c>
      <c r="AD672"/>
      <c r="AE672"/>
      <c r="AF672"/>
      <c r="AG672"/>
      <c r="AH672"/>
      <c r="AI672">
        <v>92.32</v>
      </c>
      <c r="AJ672" s="8"/>
      <c r="AK672" s="8"/>
      <c r="AL672" s="8"/>
      <c r="AM672" s="8"/>
      <c r="AN672" s="8"/>
      <c r="AO672" s="8">
        <v>15105928</v>
      </c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/>
      <c r="BM672"/>
      <c r="BN672" s="10">
        <v>0</v>
      </c>
      <c r="BO672" s="10"/>
      <c r="BP672" s="10"/>
      <c r="BQ672" s="10"/>
      <c r="BR672" s="10"/>
      <c r="BS672" s="10"/>
      <c r="BT672" s="10"/>
      <c r="BU672" s="10"/>
      <c r="BV672" s="1" t="str">
        <f>Запрос1[[#This Row],[Менеджер]]</f>
        <v>Макенов Марат</v>
      </c>
      <c r="BW672" s="1" t="str">
        <f>Запрос1[[#This Row],[Дирекция]]</f>
        <v>Восточная дирекция</v>
      </c>
      <c r="BX672" s="1" t="str">
        <f t="shared" si="10"/>
        <v>ТОО "ONIM AGRO-1"</v>
      </c>
      <c r="BY672" s="1" t="str">
        <f t="shared" si="10"/>
        <v>220340003822</v>
      </c>
      <c r="CA672" t="str">
        <f>Запрос1[[#This Row],[родитель]]</f>
        <v>ТОО "ONIM AGRO-1"</v>
      </c>
      <c r="CB672" t="str">
        <f>Запрос1[[#This Row],[БИНРодителя]]</f>
        <v>220340003822</v>
      </c>
    </row>
    <row r="673" spans="1:80" x14ac:dyDescent="0.3">
      <c r="A673" t="s">
        <v>11040</v>
      </c>
      <c r="B673" t="s">
        <v>2401</v>
      </c>
      <c r="C673" t="s">
        <v>1463</v>
      </c>
      <c r="D673" t="s">
        <v>1464</v>
      </c>
      <c r="E673" t="s">
        <v>1465</v>
      </c>
      <c r="F673" t="s">
        <v>2347</v>
      </c>
      <c r="G673" t="s">
        <v>2348</v>
      </c>
      <c r="H673" t="s">
        <v>2349</v>
      </c>
      <c r="I673" t="s">
        <v>2350</v>
      </c>
      <c r="J673" t="s">
        <v>2350</v>
      </c>
      <c r="K673" t="s">
        <v>2349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1</v>
      </c>
      <c r="R673" s="8">
        <v>27488980</v>
      </c>
      <c r="S673" s="8">
        <v>99675448</v>
      </c>
      <c r="T673" s="8">
        <v>47293090</v>
      </c>
      <c r="U673" s="8"/>
      <c r="V673" s="8">
        <v>101782400</v>
      </c>
      <c r="W673" s="8">
        <v>195933836</v>
      </c>
      <c r="X673" s="8">
        <v>26363380</v>
      </c>
      <c r="Y673" s="8">
        <v>47351104</v>
      </c>
      <c r="Z673" s="8">
        <v>23038900</v>
      </c>
      <c r="AA673" s="8"/>
      <c r="AB673" s="8">
        <v>52151950</v>
      </c>
      <c r="AC673" s="8">
        <v>97966918</v>
      </c>
      <c r="AD673">
        <v>95.91</v>
      </c>
      <c r="AE673">
        <v>47.51</v>
      </c>
      <c r="AF673">
        <v>48.72</v>
      </c>
      <c r="AG673"/>
      <c r="AH673">
        <v>51.24</v>
      </c>
      <c r="AI673">
        <v>50</v>
      </c>
      <c r="AJ673" s="8">
        <v>27488980</v>
      </c>
      <c r="AK673" s="8">
        <v>97648463</v>
      </c>
      <c r="AL673" s="8">
        <v>47293090</v>
      </c>
      <c r="AM673" s="8"/>
      <c r="AN673" s="8">
        <v>101782400</v>
      </c>
      <c r="AO673" s="8">
        <v>195933836</v>
      </c>
      <c r="AP673" s="8">
        <v>1726545</v>
      </c>
      <c r="AQ673" s="8">
        <v>593800</v>
      </c>
      <c r="AR673" s="8"/>
      <c r="AS673" s="8"/>
      <c r="AT673" s="8"/>
      <c r="AU673" s="8">
        <v>1820000</v>
      </c>
      <c r="AV673" s="8">
        <v>1726545</v>
      </c>
      <c r="AW673" s="8">
        <v>593800</v>
      </c>
      <c r="AX673" s="8"/>
      <c r="AY673" s="8"/>
      <c r="AZ673" s="8"/>
      <c r="BA673" s="8">
        <v>1820000</v>
      </c>
      <c r="BB673" s="8">
        <v>1726545</v>
      </c>
      <c r="BC673" s="8">
        <v>593800</v>
      </c>
      <c r="BD673" s="8"/>
      <c r="BE673" s="8"/>
      <c r="BF673" s="8"/>
      <c r="BG673" s="8">
        <v>1820000</v>
      </c>
      <c r="BH673" s="8"/>
      <c r="BI673" s="8">
        <v>275673010</v>
      </c>
      <c r="BJ673" s="8"/>
      <c r="BK673" s="8">
        <v>78448750</v>
      </c>
      <c r="BL673"/>
      <c r="BM673">
        <v>28.457100000000001</v>
      </c>
      <c r="BN673" s="10">
        <v>0</v>
      </c>
      <c r="BO673" s="10"/>
      <c r="BP673" s="10"/>
      <c r="BQ673" s="10"/>
      <c r="BR673" s="10"/>
      <c r="BS673" s="10"/>
      <c r="BT673" s="10"/>
      <c r="BU673" s="10"/>
      <c r="BV673" s="1" t="str">
        <f>Запрос1[[#This Row],[Менеджер]]</f>
        <v>Макенов Марат</v>
      </c>
      <c r="BW673" s="1" t="str">
        <f>Запрос1[[#This Row],[Дирекция]]</f>
        <v>Восточная дирекция</v>
      </c>
      <c r="BX673" s="1" t="str">
        <f t="shared" si="10"/>
        <v>КХ  "Андас" (Павлодар)</v>
      </c>
      <c r="BY673" s="1" t="str">
        <f t="shared" si="10"/>
        <v>501217450129</v>
      </c>
      <c r="CA673" t="str">
        <f>Запрос1[[#This Row],[родитель]]</f>
        <v>КХ  "Андас" (Павлодар)</v>
      </c>
      <c r="CB673" t="str">
        <f>Запрос1[[#This Row],[БИНРодителя]]</f>
        <v>501217450129</v>
      </c>
    </row>
    <row r="674" spans="1:80" x14ac:dyDescent="0.3">
      <c r="A674" t="s">
        <v>11040</v>
      </c>
      <c r="B674" t="s">
        <v>2401</v>
      </c>
      <c r="C674" t="s">
        <v>1463</v>
      </c>
      <c r="D674" t="s">
        <v>1464</v>
      </c>
      <c r="E674" t="s">
        <v>1465</v>
      </c>
      <c r="F674" t="s">
        <v>2308</v>
      </c>
      <c r="G674" t="s">
        <v>2461</v>
      </c>
      <c r="H674" t="s">
        <v>2462</v>
      </c>
      <c r="I674" t="s">
        <v>2463</v>
      </c>
      <c r="J674" t="s">
        <v>2463</v>
      </c>
      <c r="K674" t="s">
        <v>2462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 s="8">
        <v>7645699.25</v>
      </c>
      <c r="S674" s="8">
        <v>5225216</v>
      </c>
      <c r="T674" s="8">
        <v>4437900</v>
      </c>
      <c r="U674" s="8"/>
      <c r="V674" s="8"/>
      <c r="W674" s="8"/>
      <c r="X674" s="8">
        <v>240135</v>
      </c>
      <c r="Y674" s="8">
        <v>1602064.8</v>
      </c>
      <c r="Z674" s="8">
        <v>564490</v>
      </c>
      <c r="AA674" s="8"/>
      <c r="AB674" s="8"/>
      <c r="AC674" s="8"/>
      <c r="AD674">
        <v>3.14</v>
      </c>
      <c r="AE674">
        <v>30.66</v>
      </c>
      <c r="AF674">
        <v>12.72</v>
      </c>
      <c r="AG674"/>
      <c r="AH674"/>
      <c r="AI674"/>
      <c r="AJ674" s="8">
        <v>7645699.25</v>
      </c>
      <c r="AK674" s="8">
        <v>5259716</v>
      </c>
      <c r="AL674" s="8">
        <v>5188650</v>
      </c>
      <c r="AM674" s="8"/>
      <c r="AN674" s="8"/>
      <c r="AO674" s="8"/>
      <c r="AP674" s="8"/>
      <c r="AQ674" s="8"/>
      <c r="AR674" s="8">
        <v>819000</v>
      </c>
      <c r="AS674" s="8"/>
      <c r="AT674" s="8"/>
      <c r="AU674" s="8"/>
      <c r="AV674" s="8"/>
      <c r="AW674" s="8"/>
      <c r="AX674" s="8">
        <v>819000</v>
      </c>
      <c r="AY674" s="8"/>
      <c r="AZ674" s="8"/>
      <c r="BA674" s="8"/>
      <c r="BB674" s="8"/>
      <c r="BC674" s="8"/>
      <c r="BD674" s="8">
        <v>819000</v>
      </c>
      <c r="BE674" s="8"/>
      <c r="BF674" s="8"/>
      <c r="BG674" s="8"/>
      <c r="BH674" s="8"/>
      <c r="BI674" s="8"/>
      <c r="BJ674" s="8"/>
      <c r="BK674" s="8"/>
      <c r="BL674"/>
      <c r="BM674"/>
      <c r="BN674" s="10">
        <v>0</v>
      </c>
      <c r="BO674" s="10"/>
      <c r="BP674" s="10"/>
      <c r="BQ674" s="10"/>
      <c r="BR674" s="10"/>
      <c r="BS674" s="10"/>
      <c r="BT674" s="10"/>
      <c r="BU674" s="10"/>
      <c r="BV674" s="1" t="str">
        <f>Запрос1[[#This Row],[Менеджер]]</f>
        <v>Макенов Марат</v>
      </c>
      <c r="BW674" s="1" t="str">
        <f>Запрос1[[#This Row],[Дирекция]]</f>
        <v>Восточная дирекция</v>
      </c>
      <c r="BX674" s="1" t="str">
        <f t="shared" si="10"/>
        <v>Крестьянское хозяйство "Женic"</v>
      </c>
      <c r="BY674" s="1" t="str">
        <f t="shared" si="10"/>
        <v>711225300887</v>
      </c>
      <c r="CA674" t="str">
        <f>Запрос1[[#This Row],[родитель]]</f>
        <v>Крестьянское хозяйство "Женic"</v>
      </c>
      <c r="CB674" t="str">
        <f>Запрос1[[#This Row],[БИНРодителя]]</f>
        <v>711225300887</v>
      </c>
    </row>
    <row r="675" spans="1:80" x14ac:dyDescent="0.3">
      <c r="A675" t="s">
        <v>11040</v>
      </c>
      <c r="B675" t="s">
        <v>765</v>
      </c>
      <c r="C675" t="s">
        <v>521</v>
      </c>
      <c r="D675" t="s">
        <v>501</v>
      </c>
      <c r="E675" t="s">
        <v>746</v>
      </c>
      <c r="F675" t="s">
        <v>747</v>
      </c>
      <c r="G675"/>
      <c r="H675" t="s">
        <v>1971</v>
      </c>
      <c r="I675" t="s">
        <v>1972</v>
      </c>
      <c r="J675" t="s">
        <v>1972</v>
      </c>
      <c r="K675" t="s">
        <v>1971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 s="8"/>
      <c r="S675" s="8"/>
      <c r="T675" s="8"/>
      <c r="U675" s="8">
        <v>39325756</v>
      </c>
      <c r="V675" s="8"/>
      <c r="W675" s="8"/>
      <c r="X675" s="8"/>
      <c r="Y675" s="8"/>
      <c r="Z675" s="8"/>
      <c r="AA675" s="8">
        <v>19527184</v>
      </c>
      <c r="AB675" s="8"/>
      <c r="AC675" s="8"/>
      <c r="AD675"/>
      <c r="AE675"/>
      <c r="AF675"/>
      <c r="AG675">
        <v>49.65</v>
      </c>
      <c r="AH675"/>
      <c r="AI675"/>
      <c r="AJ675" s="8"/>
      <c r="AK675" s="8"/>
      <c r="AL675" s="8"/>
      <c r="AM675" s="8">
        <v>39325756</v>
      </c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/>
      <c r="BM675"/>
      <c r="BN675" s="10">
        <v>0</v>
      </c>
      <c r="BO675" s="10"/>
      <c r="BP675" s="10"/>
      <c r="BQ675" s="10"/>
      <c r="BR675" s="10"/>
      <c r="BS675" s="10"/>
      <c r="BT675" s="10"/>
      <c r="BU675" s="10"/>
      <c r="BV675" s="1" t="str">
        <f>Запрос1[[#This Row],[Менеджер]]</f>
        <v>Дробышев Дмитрий</v>
      </c>
      <c r="BW675" s="1" t="str">
        <f>Запрос1[[#This Row],[Дирекция]]</f>
        <v>Восточная дирекция</v>
      </c>
      <c r="BX675" s="1" t="str">
        <f t="shared" si="10"/>
        <v>ТОО "Иртыш Агро Трейд"</v>
      </c>
      <c r="BY675" s="1" t="str">
        <f t="shared" si="10"/>
        <v>190840003892</v>
      </c>
      <c r="CA675" t="str">
        <f>Запрос1[[#This Row],[родитель]]</f>
        <v>ТОО "Иртыш Агро Трейд"</v>
      </c>
      <c r="CB675" t="str">
        <f>Запрос1[[#This Row],[БИНРодителя]]</f>
        <v>190840003892</v>
      </c>
    </row>
    <row r="676" spans="1:80" x14ac:dyDescent="0.3">
      <c r="A676" t="s">
        <v>11040</v>
      </c>
      <c r="B676" t="s">
        <v>765</v>
      </c>
      <c r="C676" t="s">
        <v>521</v>
      </c>
      <c r="D676" t="s">
        <v>501</v>
      </c>
      <c r="E676" t="s">
        <v>746</v>
      </c>
      <c r="F676" t="s">
        <v>747</v>
      </c>
      <c r="G676"/>
      <c r="H676" t="s">
        <v>1213</v>
      </c>
      <c r="I676" t="s">
        <v>1214</v>
      </c>
      <c r="J676" t="s">
        <v>1214</v>
      </c>
      <c r="K676" t="s">
        <v>1213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 s="8">
        <v>1045280</v>
      </c>
      <c r="S676" s="8"/>
      <c r="T676" s="8"/>
      <c r="U676" s="8"/>
      <c r="V676" s="8"/>
      <c r="W676" s="8"/>
      <c r="X676" s="8">
        <v>1045280</v>
      </c>
      <c r="Y676" s="8"/>
      <c r="Z676" s="8"/>
      <c r="AA676" s="8"/>
      <c r="AB676" s="8"/>
      <c r="AC676" s="8"/>
      <c r="AD676">
        <v>100</v>
      </c>
      <c r="AE676"/>
      <c r="AF676"/>
      <c r="AG676"/>
      <c r="AH676"/>
      <c r="AI676"/>
      <c r="AJ676" s="8">
        <v>1045280</v>
      </c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/>
      <c r="BM676"/>
      <c r="BN676" s="10">
        <v>0</v>
      </c>
      <c r="BO676" s="10"/>
      <c r="BP676" s="10"/>
      <c r="BQ676" s="10"/>
      <c r="BR676" s="10"/>
      <c r="BS676" s="10"/>
      <c r="BT676" s="10"/>
      <c r="BU676" s="10"/>
      <c r="BV676" s="1" t="str">
        <f>Запрос1[[#This Row],[Менеджер]]</f>
        <v>Дробышев Дмитрий</v>
      </c>
      <c r="BW676" s="1" t="str">
        <f>Запрос1[[#This Row],[Дирекция]]</f>
        <v>Восточная дирекция</v>
      </c>
      <c r="BX676" s="1" t="str">
        <f t="shared" si="10"/>
        <v>ТОО "ТУКЫМ"</v>
      </c>
      <c r="BY676" s="1" t="str">
        <f t="shared" si="10"/>
        <v>950140000016</v>
      </c>
      <c r="CA676" t="str">
        <f>Запрос1[[#This Row],[родитель]]</f>
        <v>ТОО "ТУКЫМ"</v>
      </c>
      <c r="CB676" t="str">
        <f>Запрос1[[#This Row],[БИНРодителя]]</f>
        <v>950140000016</v>
      </c>
    </row>
    <row r="677" spans="1:80" x14ac:dyDescent="0.3">
      <c r="A677" t="s">
        <v>11040</v>
      </c>
      <c r="B677" t="s">
        <v>765</v>
      </c>
      <c r="C677" t="s">
        <v>521</v>
      </c>
      <c r="D677" t="s">
        <v>501</v>
      </c>
      <c r="E677" t="s">
        <v>502</v>
      </c>
      <c r="F677" t="s">
        <v>1375</v>
      </c>
      <c r="G677" t="s">
        <v>1376</v>
      </c>
      <c r="H677" t="s">
        <v>773</v>
      </c>
      <c r="I677" t="s">
        <v>774</v>
      </c>
      <c r="J677" t="s">
        <v>774</v>
      </c>
      <c r="K677" t="s">
        <v>773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 s="8">
        <v>6735592</v>
      </c>
      <c r="S677" s="8"/>
      <c r="T677" s="8"/>
      <c r="U677" s="8"/>
      <c r="V677" s="8"/>
      <c r="W677" s="8"/>
      <c r="X677" s="8">
        <v>6735592</v>
      </c>
      <c r="Y677" s="8"/>
      <c r="Z677" s="8"/>
      <c r="AA677" s="8"/>
      <c r="AB677" s="8"/>
      <c r="AC677" s="8"/>
      <c r="AD677">
        <v>100</v>
      </c>
      <c r="AE677"/>
      <c r="AF677"/>
      <c r="AG677"/>
      <c r="AH677"/>
      <c r="AI677"/>
      <c r="AJ677" s="8">
        <v>6735592</v>
      </c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/>
      <c r="BM677"/>
      <c r="BN677" s="10">
        <v>0</v>
      </c>
      <c r="BO677" s="10"/>
      <c r="BP677" s="10"/>
      <c r="BQ677" s="10"/>
      <c r="BR677" s="10"/>
      <c r="BS677" s="10"/>
      <c r="BT677" s="10"/>
      <c r="BU677" s="10"/>
      <c r="BV677" s="1" t="str">
        <f>Запрос1[[#This Row],[Менеджер]]</f>
        <v>Дробышев Дмитрий</v>
      </c>
      <c r="BW677" s="1" t="str">
        <f>Запрос1[[#This Row],[Дирекция]]</f>
        <v>Восточная дирекция</v>
      </c>
      <c r="BX677" s="1" t="str">
        <f t="shared" si="10"/>
        <v>ТОО "ЗАЩИТА УБА"</v>
      </c>
      <c r="BY677" s="1" t="str">
        <f t="shared" si="10"/>
        <v>070440000908</v>
      </c>
      <c r="CA677" t="str">
        <f>Запрос1[[#This Row],[родитель]]</f>
        <v>ТОО "ЗАЩИТА УБА"</v>
      </c>
      <c r="CB677" t="str">
        <f>Запрос1[[#This Row],[БИНРодителя]]</f>
        <v>070440000908</v>
      </c>
    </row>
    <row r="678" spans="1:80" x14ac:dyDescent="0.3">
      <c r="A678" t="s">
        <v>11040</v>
      </c>
      <c r="B678" t="s">
        <v>765</v>
      </c>
      <c r="C678" t="s">
        <v>521</v>
      </c>
      <c r="D678" t="s">
        <v>501</v>
      </c>
      <c r="E678" t="s">
        <v>502</v>
      </c>
      <c r="F678" t="s">
        <v>1107</v>
      </c>
      <c r="G678" t="s">
        <v>1973</v>
      </c>
      <c r="H678" t="s">
        <v>2493</v>
      </c>
      <c r="I678" t="s">
        <v>2494</v>
      </c>
      <c r="J678" t="s">
        <v>2494</v>
      </c>
      <c r="K678" t="s">
        <v>2493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 s="8"/>
      <c r="S678" s="8"/>
      <c r="T678" s="8"/>
      <c r="U678" s="8"/>
      <c r="V678" s="8">
        <v>6211424.5</v>
      </c>
      <c r="W678" s="8"/>
      <c r="X678" s="8"/>
      <c r="Y678" s="8"/>
      <c r="Z678" s="8"/>
      <c r="AA678" s="8"/>
      <c r="AB678" s="8">
        <v>2587773.35</v>
      </c>
      <c r="AC678" s="8"/>
      <c r="AD678"/>
      <c r="AE678"/>
      <c r="AF678"/>
      <c r="AG678"/>
      <c r="AH678">
        <v>41.66</v>
      </c>
      <c r="AI678"/>
      <c r="AJ678" s="8"/>
      <c r="AK678" s="8"/>
      <c r="AL678" s="8"/>
      <c r="AM678" s="8"/>
      <c r="AN678" s="8">
        <v>6211424.5</v>
      </c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>
        <v>8321294</v>
      </c>
      <c r="BJ678" s="8"/>
      <c r="BK678" s="8">
        <v>8321294</v>
      </c>
      <c r="BL678"/>
      <c r="BM678">
        <v>100</v>
      </c>
      <c r="BN678" s="10">
        <v>0</v>
      </c>
      <c r="BO678" s="10"/>
      <c r="BP678" s="10"/>
      <c r="BQ678" s="10"/>
      <c r="BR678" s="10"/>
      <c r="BS678" s="10"/>
      <c r="BT678" s="10"/>
      <c r="BU678" s="10"/>
      <c r="BV678" s="1" t="str">
        <f>Запрос1[[#This Row],[Менеджер]]</f>
        <v>Дробышев Дмитрий</v>
      </c>
      <c r="BW678" s="1" t="str">
        <f>Запрос1[[#This Row],[Дирекция]]</f>
        <v>Восточная дирекция</v>
      </c>
      <c r="BX678" s="1" t="e">
        <f t="shared" si="10"/>
        <v>#N/A</v>
      </c>
      <c r="BY678" s="1" t="e">
        <f t="shared" si="10"/>
        <v>#N/A</v>
      </c>
      <c r="CA678" t="e">
        <f>VLOOKUP(Запрос1[[#This Row],[БИНКХ]],'[2]Группы компаний'!$A:$E,4,0)</f>
        <v>#N/A</v>
      </c>
      <c r="CB678" t="e">
        <f>VLOOKUP(CA678,$H:$I,2,0)</f>
        <v>#N/A</v>
      </c>
    </row>
    <row r="679" spans="1:80" x14ac:dyDescent="0.3">
      <c r="A679" t="s">
        <v>11040</v>
      </c>
      <c r="B679" t="s">
        <v>765</v>
      </c>
      <c r="C679" t="s">
        <v>521</v>
      </c>
      <c r="D679" t="s">
        <v>501</v>
      </c>
      <c r="E679" t="s">
        <v>502</v>
      </c>
      <c r="F679" t="s">
        <v>503</v>
      </c>
      <c r="G679" t="s">
        <v>504</v>
      </c>
      <c r="H679" t="s">
        <v>761</v>
      </c>
      <c r="I679" t="s">
        <v>762</v>
      </c>
      <c r="J679" t="s">
        <v>1383</v>
      </c>
      <c r="K679" t="s">
        <v>1384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 s="8">
        <v>1306535</v>
      </c>
      <c r="S679" s="8"/>
      <c r="T679" s="8"/>
      <c r="U679" s="8">
        <v>301200</v>
      </c>
      <c r="V679" s="8"/>
      <c r="W679" s="8"/>
      <c r="X679" s="8">
        <v>0</v>
      </c>
      <c r="Y679" s="8"/>
      <c r="Z679" s="8"/>
      <c r="AA679" s="8">
        <v>301200</v>
      </c>
      <c r="AB679" s="8"/>
      <c r="AC679" s="8"/>
      <c r="AD679">
        <v>0</v>
      </c>
      <c r="AE679"/>
      <c r="AF679"/>
      <c r="AG679">
        <v>100</v>
      </c>
      <c r="AH679"/>
      <c r="AI679"/>
      <c r="AJ679" s="8">
        <v>1306535</v>
      </c>
      <c r="AK679" s="8"/>
      <c r="AL679" s="8"/>
      <c r="AM679" s="8">
        <v>301200</v>
      </c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>
        <v>26721580</v>
      </c>
      <c r="BI679" s="8"/>
      <c r="BJ679" s="8"/>
      <c r="BK679" s="8"/>
      <c r="BL679">
        <v>0</v>
      </c>
      <c r="BM679"/>
      <c r="BN679" s="10">
        <v>0</v>
      </c>
      <c r="BO679" s="10"/>
      <c r="BP679" s="10"/>
      <c r="BQ679" s="10"/>
      <c r="BR679" s="10"/>
      <c r="BS679" s="10"/>
      <c r="BT679" s="10"/>
      <c r="BU679" s="10"/>
      <c r="BV679" s="1" t="str">
        <f>Запрос1[[#This Row],[Менеджер]]</f>
        <v>Дробышев Дмитрий</v>
      </c>
      <c r="BW679" s="1" t="str">
        <f>Запрос1[[#This Row],[Дирекция]]</f>
        <v>Восточная дирекция</v>
      </c>
      <c r="BX679" s="1" t="str">
        <f t="shared" si="10"/>
        <v>ТОО "Мойылды-Байқонур"</v>
      </c>
      <c r="BY679" s="1" t="str">
        <f t="shared" si="10"/>
        <v>041240006322</v>
      </c>
      <c r="CA679" t="str">
        <f>Запрос1[[#This Row],[родитель]]</f>
        <v>ТОО "Мойылды-Байқонур"</v>
      </c>
      <c r="CB679" t="str">
        <f>Запрос1[[#This Row],[БИНРодителя]]</f>
        <v>041240006322</v>
      </c>
    </row>
    <row r="680" spans="1:80" x14ac:dyDescent="0.3">
      <c r="A680" t="s">
        <v>11040</v>
      </c>
      <c r="B680" t="s">
        <v>765</v>
      </c>
      <c r="C680" t="s">
        <v>521</v>
      </c>
      <c r="D680" t="s">
        <v>501</v>
      </c>
      <c r="E680" t="s">
        <v>502</v>
      </c>
      <c r="F680" t="s">
        <v>754</v>
      </c>
      <c r="G680" t="s">
        <v>758</v>
      </c>
      <c r="H680" t="s">
        <v>856</v>
      </c>
      <c r="I680" t="s">
        <v>857</v>
      </c>
      <c r="J680" t="s">
        <v>857</v>
      </c>
      <c r="K680" t="s">
        <v>856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0</v>
      </c>
      <c r="R680" s="8"/>
      <c r="S680" s="8">
        <v>330000</v>
      </c>
      <c r="T680" s="8">
        <v>6702130</v>
      </c>
      <c r="U680" s="8"/>
      <c r="V680" s="8">
        <v>7150000</v>
      </c>
      <c r="W680" s="8"/>
      <c r="X680" s="8"/>
      <c r="Y680" s="8">
        <v>330000</v>
      </c>
      <c r="Z680" s="8">
        <v>2955150</v>
      </c>
      <c r="AA680" s="8"/>
      <c r="AB680" s="8">
        <v>3575000</v>
      </c>
      <c r="AC680" s="8"/>
      <c r="AD680"/>
      <c r="AE680">
        <v>100</v>
      </c>
      <c r="AF680">
        <v>44.09</v>
      </c>
      <c r="AG680"/>
      <c r="AH680">
        <v>50</v>
      </c>
      <c r="AI680"/>
      <c r="AJ680" s="8"/>
      <c r="AK680" s="8">
        <v>330000</v>
      </c>
      <c r="AL680" s="8">
        <v>6702130</v>
      </c>
      <c r="AM680" s="8"/>
      <c r="AN680" s="8">
        <v>7150000</v>
      </c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>
        <v>17717860</v>
      </c>
      <c r="BJ680" s="8"/>
      <c r="BK680" s="8">
        <v>11797860</v>
      </c>
      <c r="BL680"/>
      <c r="BM680">
        <v>66.587299999999999</v>
      </c>
      <c r="BN680" s="10">
        <v>0</v>
      </c>
      <c r="BO680" s="10"/>
      <c r="BP680" s="10"/>
      <c r="BQ680" s="10"/>
      <c r="BR680" s="10"/>
      <c r="BS680" s="10"/>
      <c r="BT680" s="10"/>
      <c r="BU680" s="10"/>
      <c r="BV680" s="1" t="str">
        <f>Запрос1[[#This Row],[Менеджер]]</f>
        <v>Дробышев Дмитрий</v>
      </c>
      <c r="BW680" s="1" t="str">
        <f>Запрос1[[#This Row],[Дирекция]]</f>
        <v>Восточная дирекция</v>
      </c>
      <c r="BX680" s="1" t="str">
        <f t="shared" si="10"/>
        <v>КХ «Рауш А.А.»</v>
      </c>
      <c r="BY680" s="1" t="str">
        <f t="shared" si="10"/>
        <v>790327301891</v>
      </c>
      <c r="CA680" t="str">
        <f>Запрос1[[#This Row],[родитель]]</f>
        <v>КХ «Рауш А.А.»</v>
      </c>
      <c r="CB680" t="str">
        <f>Запрос1[[#This Row],[БИНРодителя]]</f>
        <v>790327301891</v>
      </c>
    </row>
    <row r="681" spans="1:80" x14ac:dyDescent="0.3">
      <c r="A681" t="s">
        <v>11040</v>
      </c>
      <c r="B681" t="s">
        <v>765</v>
      </c>
      <c r="C681" t="s">
        <v>521</v>
      </c>
      <c r="D681" t="s">
        <v>501</v>
      </c>
      <c r="E681" t="s">
        <v>502</v>
      </c>
      <c r="F681" t="s">
        <v>754</v>
      </c>
      <c r="G681" t="s">
        <v>758</v>
      </c>
      <c r="H681" t="s">
        <v>2497</v>
      </c>
      <c r="I681" t="s">
        <v>2498</v>
      </c>
      <c r="J681" t="s">
        <v>2498</v>
      </c>
      <c r="K681" t="s">
        <v>2497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 s="8"/>
      <c r="S681" s="8"/>
      <c r="T681" s="8"/>
      <c r="U681" s="8"/>
      <c r="V681" s="8">
        <v>316115</v>
      </c>
      <c r="W681" s="8">
        <v>2597561.4</v>
      </c>
      <c r="X681" s="8"/>
      <c r="Y681" s="8"/>
      <c r="Z681" s="8"/>
      <c r="AA681" s="8"/>
      <c r="AB681" s="8">
        <v>158057.5</v>
      </c>
      <c r="AC681" s="8">
        <v>1531280.7</v>
      </c>
      <c r="AD681"/>
      <c r="AE681"/>
      <c r="AF681"/>
      <c r="AG681"/>
      <c r="AH681">
        <v>50</v>
      </c>
      <c r="AI681">
        <v>58.95</v>
      </c>
      <c r="AJ681" s="8"/>
      <c r="AK681" s="8"/>
      <c r="AL681" s="8"/>
      <c r="AM681" s="8"/>
      <c r="AN681" s="8">
        <v>316115</v>
      </c>
      <c r="AO681" s="8">
        <v>2597561.4</v>
      </c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/>
      <c r="BM681"/>
      <c r="BN681" s="10">
        <v>1</v>
      </c>
      <c r="BO681" s="10">
        <v>2662400</v>
      </c>
      <c r="BP681" s="10">
        <v>1331200</v>
      </c>
      <c r="BQ681" s="10">
        <v>50</v>
      </c>
      <c r="BR681" s="10"/>
      <c r="BS681" s="10"/>
      <c r="BT681" s="10"/>
      <c r="BU681" s="10"/>
      <c r="BV681" s="1" t="str">
        <f>Запрос1[[#This Row],[Менеджер]]</f>
        <v>Дробышев Дмитрий</v>
      </c>
      <c r="BW681" s="1" t="str">
        <f>Запрос1[[#This Row],[Дирекция]]</f>
        <v>Восточная дирекция</v>
      </c>
      <c r="BX681" s="1" t="str">
        <f t="shared" si="10"/>
        <v>КХ Василёк (Ананин Василий)</v>
      </c>
      <c r="BY681" s="1" t="str">
        <f t="shared" si="10"/>
        <v>201164007223</v>
      </c>
      <c r="CA681" t="str">
        <f>Запрос1[[#This Row],[родитель]]</f>
        <v>КХ Василёк (Ананин Василий)</v>
      </c>
      <c r="CB681" t="str">
        <f>Запрос1[[#This Row],[БИНРодителя]]</f>
        <v>201164007223</v>
      </c>
    </row>
    <row r="682" spans="1:80" x14ac:dyDescent="0.3">
      <c r="A682" t="s">
        <v>11040</v>
      </c>
      <c r="B682" t="s">
        <v>765</v>
      </c>
      <c r="C682" t="s">
        <v>521</v>
      </c>
      <c r="D682" t="s">
        <v>501</v>
      </c>
      <c r="E682" t="s">
        <v>502</v>
      </c>
      <c r="F682" t="s">
        <v>754</v>
      </c>
      <c r="G682" t="s">
        <v>758</v>
      </c>
      <c r="H682" t="s">
        <v>1226</v>
      </c>
      <c r="I682" t="s">
        <v>1227</v>
      </c>
      <c r="J682" t="s">
        <v>1228</v>
      </c>
      <c r="K682" t="s">
        <v>11296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0</v>
      </c>
      <c r="R682" s="8"/>
      <c r="S682" s="8"/>
      <c r="T682" s="8">
        <v>2440640</v>
      </c>
      <c r="U682" s="8">
        <v>3344000</v>
      </c>
      <c r="V682" s="8"/>
      <c r="W682" s="8"/>
      <c r="X682" s="8"/>
      <c r="Y682" s="8"/>
      <c r="Z682" s="8">
        <v>1220320</v>
      </c>
      <c r="AA682" s="8">
        <v>1672000</v>
      </c>
      <c r="AB682" s="8"/>
      <c r="AC682" s="8"/>
      <c r="AD682"/>
      <c r="AE682"/>
      <c r="AF682">
        <v>50</v>
      </c>
      <c r="AG682">
        <v>50</v>
      </c>
      <c r="AH682"/>
      <c r="AI682"/>
      <c r="AJ682" s="8"/>
      <c r="AK682" s="8"/>
      <c r="AL682" s="8">
        <v>2440640</v>
      </c>
      <c r="AM682" s="8">
        <v>3344000</v>
      </c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>
        <v>3344000</v>
      </c>
      <c r="BI682" s="8"/>
      <c r="BJ682" s="8">
        <v>3344000</v>
      </c>
      <c r="BK682" s="8"/>
      <c r="BL682">
        <v>100</v>
      </c>
      <c r="BM682"/>
      <c r="BN682" s="10">
        <v>0</v>
      </c>
      <c r="BO682" s="10"/>
      <c r="BP682" s="10"/>
      <c r="BQ682" s="10"/>
      <c r="BR682" s="10"/>
      <c r="BS682" s="10"/>
      <c r="BT682" s="10"/>
      <c r="BU682" s="10"/>
      <c r="BV682" s="1" t="str">
        <f>Запрос1[[#This Row],[Менеджер]]</f>
        <v>Дробышев Дмитрий</v>
      </c>
      <c r="BW682" s="1" t="str">
        <f>Запрос1[[#This Row],[Дирекция]]</f>
        <v>Восточная дирекция</v>
      </c>
      <c r="BX682" s="1" t="str">
        <f t="shared" si="10"/>
        <v>КХ Жуковский</v>
      </c>
      <c r="BY682" s="1" t="str">
        <f t="shared" si="10"/>
        <v>150464019253</v>
      </c>
      <c r="CA682" t="str">
        <f>Запрос1[[#This Row],[родитель]]</f>
        <v>КХ Жуковский</v>
      </c>
      <c r="CB682" t="str">
        <f>Запрос1[[#This Row],[БИНРодителя]]</f>
        <v>150464019253</v>
      </c>
    </row>
    <row r="683" spans="1:80" x14ac:dyDescent="0.3">
      <c r="A683" t="s">
        <v>11040</v>
      </c>
      <c r="B683" t="s">
        <v>765</v>
      </c>
      <c r="C683" t="s">
        <v>521</v>
      </c>
      <c r="D683" t="s">
        <v>501</v>
      </c>
      <c r="E683" t="s">
        <v>961</v>
      </c>
      <c r="F683" t="s">
        <v>966</v>
      </c>
      <c r="G683" t="s">
        <v>967</v>
      </c>
      <c r="H683" t="s">
        <v>968</v>
      </c>
      <c r="I683" t="s">
        <v>969</v>
      </c>
      <c r="J683" t="s">
        <v>970</v>
      </c>
      <c r="K683" t="s">
        <v>971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 s="8">
        <v>5115000</v>
      </c>
      <c r="S683" s="8"/>
      <c r="T683" s="8"/>
      <c r="U683" s="8"/>
      <c r="V683" s="8"/>
      <c r="W683" s="8"/>
      <c r="X683" s="8">
        <v>1452000</v>
      </c>
      <c r="Y683" s="8"/>
      <c r="Z683" s="8"/>
      <c r="AA683" s="8"/>
      <c r="AB683" s="8"/>
      <c r="AC683" s="8"/>
      <c r="AD683">
        <v>28.39</v>
      </c>
      <c r="AE683"/>
      <c r="AF683"/>
      <c r="AG683"/>
      <c r="AH683"/>
      <c r="AI683"/>
      <c r="AJ683" s="8">
        <v>5115000</v>
      </c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/>
      <c r="BM683"/>
      <c r="BN683" s="10">
        <v>0</v>
      </c>
      <c r="BO683" s="10"/>
      <c r="BP683" s="10"/>
      <c r="BQ683" s="10"/>
      <c r="BR683" s="10"/>
      <c r="BS683" s="10"/>
      <c r="BT683" s="10"/>
      <c r="BU683" s="10"/>
      <c r="BV683" s="1" t="str">
        <f>Запрос1[[#This Row],[Менеджер]]</f>
        <v>Дробышев Дмитрий</v>
      </c>
      <c r="BW683" s="1" t="str">
        <f>Запрос1[[#This Row],[Дирекция]]</f>
        <v>Восточная дирекция</v>
      </c>
      <c r="BX683" s="1" t="str">
        <f t="shared" si="10"/>
        <v>TOO "NIG" (ЭнАйДжи)</v>
      </c>
      <c r="BY683" s="1" t="str">
        <f t="shared" si="10"/>
        <v>060440000222</v>
      </c>
      <c r="CA683" t="str">
        <f>Запрос1[[#This Row],[родитель]]</f>
        <v>TOO "NIG" (ЭнАйДжи)</v>
      </c>
      <c r="CB683" t="str">
        <f>Запрос1[[#This Row],[БИНРодителя]]</f>
        <v>060440000222</v>
      </c>
    </row>
    <row r="684" spans="1:80" x14ac:dyDescent="0.3">
      <c r="A684" t="s">
        <v>11040</v>
      </c>
      <c r="B684" t="s">
        <v>765</v>
      </c>
      <c r="C684" t="s">
        <v>521</v>
      </c>
      <c r="D684" t="s">
        <v>501</v>
      </c>
      <c r="E684" t="s">
        <v>961</v>
      </c>
      <c r="F684" t="s">
        <v>972</v>
      </c>
      <c r="G684" t="s">
        <v>973</v>
      </c>
      <c r="H684" t="s">
        <v>974</v>
      </c>
      <c r="I684" t="s">
        <v>975</v>
      </c>
      <c r="J684" t="s">
        <v>976</v>
      </c>
      <c r="K684" t="s">
        <v>977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 s="8">
        <v>1129760</v>
      </c>
      <c r="S684" s="8">
        <v>2697580</v>
      </c>
      <c r="T684" s="8">
        <v>1206000</v>
      </c>
      <c r="U684" s="8">
        <v>12452140</v>
      </c>
      <c r="V684" s="8"/>
      <c r="W684" s="8">
        <v>220000</v>
      </c>
      <c r="X684" s="8">
        <v>297600</v>
      </c>
      <c r="Y684" s="8">
        <v>2697580</v>
      </c>
      <c r="Z684" s="8">
        <v>1206000</v>
      </c>
      <c r="AA684" s="8">
        <v>12452140</v>
      </c>
      <c r="AB684" s="8"/>
      <c r="AC684" s="8">
        <v>220000</v>
      </c>
      <c r="AD684">
        <v>26.34</v>
      </c>
      <c r="AE684">
        <v>100</v>
      </c>
      <c r="AF684">
        <v>100</v>
      </c>
      <c r="AG684">
        <v>100</v>
      </c>
      <c r="AH684"/>
      <c r="AI684">
        <v>100</v>
      </c>
      <c r="AJ684" s="8">
        <v>1129760</v>
      </c>
      <c r="AK684" s="8">
        <v>2697580</v>
      </c>
      <c r="AL684" s="8">
        <v>1206000</v>
      </c>
      <c r="AM684" s="8">
        <v>12452140</v>
      </c>
      <c r="AN684" s="8"/>
      <c r="AO684" s="8">
        <v>220000</v>
      </c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/>
      <c r="BM684"/>
      <c r="BN684" s="10">
        <v>1</v>
      </c>
      <c r="BO684" s="10">
        <v>1080000</v>
      </c>
      <c r="BP684" s="10">
        <v>1080000</v>
      </c>
      <c r="BQ684" s="10">
        <v>100</v>
      </c>
      <c r="BR684" s="10"/>
      <c r="BS684" s="10"/>
      <c r="BT684" s="10"/>
      <c r="BU684" s="10"/>
      <c r="BV684" s="1" t="str">
        <f>Запрос1[[#This Row],[Менеджер]]</f>
        <v>Дробышев Дмитрий</v>
      </c>
      <c r="BW684" s="1" t="str">
        <f>Запрос1[[#This Row],[Дирекция]]</f>
        <v>Восточная дирекция</v>
      </c>
      <c r="BX684" s="1" t="str">
        <f t="shared" si="10"/>
        <v>КХ Тищенко В.В.</v>
      </c>
      <c r="BY684" s="1" t="str">
        <f t="shared" si="10"/>
        <v>760422303145</v>
      </c>
      <c r="CA684" t="str">
        <f>Запрос1[[#This Row],[родитель]]</f>
        <v>КХ Тищенко В.В.</v>
      </c>
      <c r="CB684" t="str">
        <f>Запрос1[[#This Row],[БИНРодителя]]</f>
        <v>760422303145</v>
      </c>
    </row>
    <row r="685" spans="1:80" x14ac:dyDescent="0.3">
      <c r="A685" t="s">
        <v>11040</v>
      </c>
      <c r="B685" t="s">
        <v>765</v>
      </c>
      <c r="C685" t="s">
        <v>521</v>
      </c>
      <c r="D685" t="s">
        <v>501</v>
      </c>
      <c r="E685" t="s">
        <v>507</v>
      </c>
      <c r="F685" t="s">
        <v>553</v>
      </c>
      <c r="G685" t="s">
        <v>1435</v>
      </c>
      <c r="H685" t="s">
        <v>960</v>
      </c>
      <c r="I685" t="s">
        <v>959</v>
      </c>
      <c r="J685" t="s">
        <v>1426</v>
      </c>
      <c r="K685" t="s">
        <v>1425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 s="8"/>
      <c r="S685" s="8"/>
      <c r="T685" s="8"/>
      <c r="U685" s="8"/>
      <c r="V685" s="8">
        <v>452400</v>
      </c>
      <c r="W685" s="8"/>
      <c r="X685" s="8"/>
      <c r="Y685" s="8"/>
      <c r="Z685" s="8"/>
      <c r="AA685" s="8"/>
      <c r="AB685" s="8">
        <v>452400</v>
      </c>
      <c r="AC685" s="8"/>
      <c r="AD685"/>
      <c r="AE685"/>
      <c r="AF685"/>
      <c r="AG685"/>
      <c r="AH685">
        <v>100</v>
      </c>
      <c r="AI685"/>
      <c r="AJ685" s="8"/>
      <c r="AK685" s="8"/>
      <c r="AL685" s="8"/>
      <c r="AM685" s="8"/>
      <c r="AN685" s="8">
        <v>452400</v>
      </c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/>
      <c r="BM685"/>
      <c r="BN685" s="10">
        <v>0</v>
      </c>
      <c r="BO685" s="10"/>
      <c r="BP685" s="10"/>
      <c r="BQ685" s="10"/>
      <c r="BR685" s="10"/>
      <c r="BS685" s="10"/>
      <c r="BT685" s="10"/>
      <c r="BU685" s="10"/>
      <c r="BV685" s="1" t="str">
        <f>Запрос1[[#This Row],[Менеджер]]</f>
        <v>Дробышев Дмитрий</v>
      </c>
      <c r="BW685" s="1" t="str">
        <f>Запрос1[[#This Row],[Дирекция]]</f>
        <v>Восточная дирекция</v>
      </c>
      <c r="BX685" s="1" t="str">
        <f t="shared" si="10"/>
        <v xml:space="preserve">ТОО «Калинина» </v>
      </c>
      <c r="BY685" s="1" t="str">
        <f t="shared" si="10"/>
        <v>041240025725</v>
      </c>
      <c r="CA685" t="str">
        <f>Запрос1[[#This Row],[родитель]]</f>
        <v xml:space="preserve">ТОО «Калинина» </v>
      </c>
      <c r="CB685" t="str">
        <f>Запрос1[[#This Row],[БИНРодителя]]</f>
        <v>041240025725</v>
      </c>
    </row>
    <row r="686" spans="1:80" x14ac:dyDescent="0.3">
      <c r="A686" t="s">
        <v>11040</v>
      </c>
      <c r="B686" t="s">
        <v>765</v>
      </c>
      <c r="C686" t="s">
        <v>521</v>
      </c>
      <c r="D686" t="s">
        <v>501</v>
      </c>
      <c r="E686" t="s">
        <v>507</v>
      </c>
      <c r="F686" t="s">
        <v>737</v>
      </c>
      <c r="G686" t="s">
        <v>738</v>
      </c>
      <c r="H686" t="s">
        <v>1040</v>
      </c>
      <c r="I686" t="s">
        <v>1041</v>
      </c>
      <c r="J686" t="s">
        <v>1042</v>
      </c>
      <c r="K686" t="s">
        <v>1043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s="8"/>
      <c r="S686" s="8"/>
      <c r="T686" s="8"/>
      <c r="U686" s="8">
        <v>972190</v>
      </c>
      <c r="V686" s="8"/>
      <c r="W686" s="8"/>
      <c r="X686" s="8"/>
      <c r="Y686" s="8"/>
      <c r="Z686" s="8"/>
      <c r="AA686" s="8">
        <v>972190</v>
      </c>
      <c r="AB686" s="8"/>
      <c r="AC686" s="8"/>
      <c r="AD686"/>
      <c r="AE686"/>
      <c r="AF686"/>
      <c r="AG686">
        <v>100</v>
      </c>
      <c r="AH686"/>
      <c r="AI686"/>
      <c r="AJ686" s="8"/>
      <c r="AK686" s="8"/>
      <c r="AL686" s="8"/>
      <c r="AM686" s="8">
        <v>972190</v>
      </c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>
        <v>2653410</v>
      </c>
      <c r="BI686" s="8"/>
      <c r="BJ686" s="8">
        <v>921960</v>
      </c>
      <c r="BK686" s="8"/>
      <c r="BL686">
        <v>34.746200000000002</v>
      </c>
      <c r="BM686"/>
      <c r="BN686" s="10">
        <v>0</v>
      </c>
      <c r="BO686" s="10"/>
      <c r="BP686" s="10"/>
      <c r="BQ686" s="10"/>
      <c r="BR686" s="10"/>
      <c r="BS686" s="10"/>
      <c r="BT686" s="10"/>
      <c r="BU686" s="10"/>
      <c r="BV686" s="1" t="str">
        <f>Запрос1[[#This Row],[Менеджер]]</f>
        <v>Дробышев Дмитрий</v>
      </c>
      <c r="BW686" s="1" t="str">
        <f>Запрос1[[#This Row],[Дирекция]]</f>
        <v>Восточная дирекция</v>
      </c>
      <c r="BX686" s="1" t="str">
        <f t="shared" si="10"/>
        <v>КХ "Лад"</v>
      </c>
      <c r="BY686" s="1" t="e">
        <f t="shared" si="10"/>
        <v>#N/A</v>
      </c>
      <c r="CA686" t="str">
        <f>VLOOKUP(Запрос1[[#This Row],[БИНКХ]],'[2]Группы компаний'!$A:$E,4,0)</f>
        <v>КХ "Лад"</v>
      </c>
      <c r="CB686" t="e">
        <f>VLOOKUP(CA686,$H:$I,2,0)</f>
        <v>#N/A</v>
      </c>
    </row>
    <row r="687" spans="1:80" x14ac:dyDescent="0.3">
      <c r="A687" t="s">
        <v>11040</v>
      </c>
      <c r="B687" t="s">
        <v>765</v>
      </c>
      <c r="C687" t="s">
        <v>521</v>
      </c>
      <c r="D687" t="s">
        <v>501</v>
      </c>
      <c r="E687" t="s">
        <v>507</v>
      </c>
      <c r="F687" t="s">
        <v>737</v>
      </c>
      <c r="G687" t="s">
        <v>738</v>
      </c>
      <c r="H687" t="s">
        <v>764</v>
      </c>
      <c r="I687" t="s">
        <v>763</v>
      </c>
      <c r="J687" t="s">
        <v>6307</v>
      </c>
      <c r="K687" t="s">
        <v>6308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 s="8">
        <v>76387270</v>
      </c>
      <c r="S687" s="8">
        <v>7328290</v>
      </c>
      <c r="T687" s="8">
        <v>67813600</v>
      </c>
      <c r="U687" s="8">
        <v>128077900.2</v>
      </c>
      <c r="V687" s="8">
        <v>141435550</v>
      </c>
      <c r="W687" s="8">
        <v>168179813</v>
      </c>
      <c r="X687" s="8">
        <v>7855629</v>
      </c>
      <c r="Y687" s="8">
        <v>4473487</v>
      </c>
      <c r="Z687" s="8">
        <v>31677300</v>
      </c>
      <c r="AA687" s="8">
        <v>73474479</v>
      </c>
      <c r="AB687" s="8">
        <v>62478876</v>
      </c>
      <c r="AC687" s="8">
        <v>87109937</v>
      </c>
      <c r="AD687">
        <v>10.28</v>
      </c>
      <c r="AE687">
        <v>61.04</v>
      </c>
      <c r="AF687">
        <v>46.71</v>
      </c>
      <c r="AG687">
        <v>57.37</v>
      </c>
      <c r="AH687">
        <v>44.17</v>
      </c>
      <c r="AI687">
        <v>51.8</v>
      </c>
      <c r="AJ687" s="8">
        <v>76387270</v>
      </c>
      <c r="AK687" s="8">
        <v>7328290</v>
      </c>
      <c r="AL687" s="8">
        <v>67813600</v>
      </c>
      <c r="AM687" s="8">
        <v>128077900.2</v>
      </c>
      <c r="AN687" s="8">
        <v>141435550</v>
      </c>
      <c r="AO687" s="8">
        <v>168179813</v>
      </c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>
        <v>226639806.19999999</v>
      </c>
      <c r="BI687" s="8">
        <v>145438320</v>
      </c>
      <c r="BJ687" s="8">
        <v>122931650.2</v>
      </c>
      <c r="BK687" s="8">
        <v>115664400</v>
      </c>
      <c r="BL687">
        <v>54.240900000000003</v>
      </c>
      <c r="BM687">
        <v>79.528099999999995</v>
      </c>
      <c r="BN687" s="10">
        <v>1</v>
      </c>
      <c r="BO687" s="10">
        <v>69600000</v>
      </c>
      <c r="BP687" s="10">
        <v>69600000</v>
      </c>
      <c r="BQ687" s="10">
        <v>100</v>
      </c>
      <c r="BR687" s="10"/>
      <c r="BS687" s="10"/>
      <c r="BT687" s="10"/>
      <c r="BU687" s="10"/>
      <c r="BV687" s="1" t="str">
        <f>Запрос1[[#This Row],[Менеджер]]</f>
        <v>Дробышев Дмитрий</v>
      </c>
      <c r="BW687" s="1" t="str">
        <f>Запрос1[[#This Row],[Дирекция]]</f>
        <v>Восточная дирекция</v>
      </c>
      <c r="BX687" s="1" t="str">
        <f t="shared" si="10"/>
        <v>ТОО "Рулиха"</v>
      </c>
      <c r="BY687" s="1" t="str">
        <f t="shared" si="10"/>
        <v>041240000373</v>
      </c>
      <c r="CA687" t="str">
        <f>Запрос1[[#This Row],[родитель]]</f>
        <v>ТОО "Рулиха"</v>
      </c>
      <c r="CB687" t="str">
        <f>Запрос1[[#This Row],[БИНРодителя]]</f>
        <v>041240000373</v>
      </c>
    </row>
    <row r="688" spans="1:80" x14ac:dyDescent="0.3">
      <c r="A688" t="s">
        <v>11040</v>
      </c>
      <c r="B688" t="s">
        <v>765</v>
      </c>
      <c r="C688" t="s">
        <v>521</v>
      </c>
      <c r="D688" t="s">
        <v>501</v>
      </c>
      <c r="E688" t="s">
        <v>507</v>
      </c>
      <c r="F688" t="s">
        <v>737</v>
      </c>
      <c r="G688" t="s">
        <v>738</v>
      </c>
      <c r="H688" t="s">
        <v>1047</v>
      </c>
      <c r="I688" t="s">
        <v>1046</v>
      </c>
      <c r="J688" t="s">
        <v>1046</v>
      </c>
      <c r="K688" t="s">
        <v>1047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 s="8">
        <v>43587320</v>
      </c>
      <c r="S688" s="8">
        <v>68210874</v>
      </c>
      <c r="T688" s="8">
        <v>49083535</v>
      </c>
      <c r="U688" s="8">
        <v>42354500</v>
      </c>
      <c r="V688" s="8">
        <v>139685730</v>
      </c>
      <c r="W688" s="8">
        <v>231414850</v>
      </c>
      <c r="X688" s="8">
        <v>14864356</v>
      </c>
      <c r="Y688" s="8">
        <v>12978607.4</v>
      </c>
      <c r="Z688" s="8">
        <v>23402011.25</v>
      </c>
      <c r="AA688" s="8">
        <v>42344500</v>
      </c>
      <c r="AB688" s="8">
        <v>16613866</v>
      </c>
      <c r="AC688" s="8">
        <v>97331275</v>
      </c>
      <c r="AD688">
        <v>34.1</v>
      </c>
      <c r="AE688">
        <v>19.03</v>
      </c>
      <c r="AF688">
        <v>47.68</v>
      </c>
      <c r="AG688">
        <v>99.98</v>
      </c>
      <c r="AH688">
        <v>11.89</v>
      </c>
      <c r="AI688">
        <v>42.06</v>
      </c>
      <c r="AJ688" s="8">
        <v>43587320</v>
      </c>
      <c r="AK688" s="8">
        <v>57508874</v>
      </c>
      <c r="AL688" s="8">
        <v>49018485</v>
      </c>
      <c r="AM688" s="8">
        <v>42354500</v>
      </c>
      <c r="AN688" s="8">
        <v>139685730</v>
      </c>
      <c r="AO688" s="8">
        <v>231414850</v>
      </c>
      <c r="AP688" s="8"/>
      <c r="AQ688" s="8"/>
      <c r="AR688" s="8"/>
      <c r="AS688" s="8"/>
      <c r="AT688" s="8"/>
      <c r="AU688" s="8">
        <v>22667750</v>
      </c>
      <c r="AV688" s="8"/>
      <c r="AW688" s="8"/>
      <c r="AX688" s="8"/>
      <c r="AY688" s="8"/>
      <c r="AZ688" s="8"/>
      <c r="BA688" s="8">
        <v>22667750</v>
      </c>
      <c r="BB688" s="8"/>
      <c r="BC688" s="8"/>
      <c r="BD688" s="8"/>
      <c r="BE688" s="8"/>
      <c r="BF688" s="8"/>
      <c r="BG688" s="8">
        <v>20110000</v>
      </c>
      <c r="BH688" s="8">
        <v>216309252</v>
      </c>
      <c r="BI688" s="8">
        <v>216223030</v>
      </c>
      <c r="BJ688" s="8">
        <v>41038742</v>
      </c>
      <c r="BK688" s="8">
        <v>118759330</v>
      </c>
      <c r="BL688">
        <v>18.972200000000001</v>
      </c>
      <c r="BM688">
        <v>54.924399999999999</v>
      </c>
      <c r="BN688" s="10">
        <v>1</v>
      </c>
      <c r="BO688" s="10">
        <v>70258800</v>
      </c>
      <c r="BP688" s="10">
        <v>70258800</v>
      </c>
      <c r="BQ688" s="10">
        <v>100</v>
      </c>
      <c r="BR688" s="10"/>
      <c r="BS688" s="10"/>
      <c r="BT688" s="10"/>
      <c r="BU688" s="10"/>
      <c r="BV688" s="1" t="str">
        <f>Запрос1[[#This Row],[Менеджер]]</f>
        <v>Дробышев Дмитрий</v>
      </c>
      <c r="BW688" s="1" t="str">
        <f>Запрос1[[#This Row],[Дирекция]]</f>
        <v>Восточная дирекция</v>
      </c>
      <c r="BX688" s="1" t="str">
        <f t="shared" si="10"/>
        <v>ТОО "Санур-Агро"</v>
      </c>
      <c r="BY688" s="1" t="str">
        <f t="shared" si="10"/>
        <v>100340019537</v>
      </c>
      <c r="CA688" t="str">
        <f>Запрос1[[#This Row],[родитель]]</f>
        <v>ТОО "Санур-Агро"</v>
      </c>
      <c r="CB688" t="str">
        <f>Запрос1[[#This Row],[БИНРодителя]]</f>
        <v>100340019537</v>
      </c>
    </row>
    <row r="689" spans="1:80" x14ac:dyDescent="0.3">
      <c r="A689" t="s">
        <v>11040</v>
      </c>
      <c r="B689" t="s">
        <v>765</v>
      </c>
      <c r="C689" t="s">
        <v>521</v>
      </c>
      <c r="D689" t="s">
        <v>501</v>
      </c>
      <c r="E689" t="s">
        <v>507</v>
      </c>
      <c r="F689" t="s">
        <v>737</v>
      </c>
      <c r="G689" t="s">
        <v>1048</v>
      </c>
      <c r="H689" t="s">
        <v>11049</v>
      </c>
      <c r="I689" t="s">
        <v>986</v>
      </c>
      <c r="J689" t="s">
        <v>986</v>
      </c>
      <c r="K689" t="s">
        <v>11049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 s="8"/>
      <c r="S689" s="8">
        <v>6582300</v>
      </c>
      <c r="T689" s="8">
        <v>7456412</v>
      </c>
      <c r="U689" s="8">
        <v>3261200</v>
      </c>
      <c r="V689" s="8"/>
      <c r="W689" s="8"/>
      <c r="X689" s="8"/>
      <c r="Y689" s="8">
        <v>6582300</v>
      </c>
      <c r="Z689" s="8">
        <v>7456412</v>
      </c>
      <c r="AA689" s="8">
        <v>3261200</v>
      </c>
      <c r="AB689" s="8"/>
      <c r="AC689" s="8"/>
      <c r="AD689"/>
      <c r="AE689">
        <v>100</v>
      </c>
      <c r="AF689">
        <v>100</v>
      </c>
      <c r="AG689">
        <v>100</v>
      </c>
      <c r="AH689"/>
      <c r="AI689"/>
      <c r="AJ689" s="8"/>
      <c r="AK689" s="8">
        <v>6582300</v>
      </c>
      <c r="AL689" s="8">
        <v>7456412</v>
      </c>
      <c r="AM689" s="8">
        <v>3261200</v>
      </c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/>
      <c r="BM689"/>
      <c r="BN689" s="10">
        <v>0</v>
      </c>
      <c r="BO689" s="10"/>
      <c r="BP689" s="10"/>
      <c r="BQ689" s="10"/>
      <c r="BR689" s="10"/>
      <c r="BS689" s="10"/>
      <c r="BT689" s="10"/>
      <c r="BU689" s="10"/>
      <c r="BV689" s="1" t="str">
        <f>Запрос1[[#This Row],[Менеджер]]</f>
        <v>Дробышев Дмитрий</v>
      </c>
      <c r="BW689" s="1" t="str">
        <f>Запрос1[[#This Row],[Дирекция]]</f>
        <v>Восточная дирекция</v>
      </c>
      <c r="BX689" s="1" t="str">
        <f t="shared" si="10"/>
        <v>КХ "Лад" (удалить)</v>
      </c>
      <c r="BY689" s="1" t="str">
        <f t="shared" si="10"/>
        <v>630815348948</v>
      </c>
      <c r="CA689" t="str">
        <f>Запрос1[[#This Row],[родитель]]</f>
        <v>КХ "Лад" (удалить)</v>
      </c>
      <c r="CB689" t="str">
        <f>Запрос1[[#This Row],[БИНРодителя]]</f>
        <v>630815348948</v>
      </c>
    </row>
    <row r="690" spans="1:80" x14ac:dyDescent="0.3">
      <c r="A690" t="s">
        <v>11040</v>
      </c>
      <c r="B690" t="s">
        <v>2401</v>
      </c>
      <c r="C690" t="s">
        <v>1463</v>
      </c>
      <c r="D690" t="s">
        <v>1464</v>
      </c>
      <c r="E690" t="s">
        <v>1465</v>
      </c>
      <c r="F690" t="s">
        <v>2464</v>
      </c>
      <c r="G690" t="s">
        <v>2465</v>
      </c>
      <c r="H690" t="s">
        <v>2466</v>
      </c>
      <c r="I690" t="s">
        <v>2467</v>
      </c>
      <c r="J690" t="s">
        <v>2467</v>
      </c>
      <c r="K690" t="s">
        <v>2466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1</v>
      </c>
      <c r="R690" s="8">
        <v>68148090</v>
      </c>
      <c r="S690" s="8">
        <v>136129285</v>
      </c>
      <c r="T690" s="8">
        <v>30905849.600000001</v>
      </c>
      <c r="U690" s="8"/>
      <c r="V690" s="8">
        <v>101689065</v>
      </c>
      <c r="W690" s="8">
        <v>112029250</v>
      </c>
      <c r="X690" s="8">
        <v>3454230</v>
      </c>
      <c r="Y690" s="8">
        <v>25385918.75</v>
      </c>
      <c r="Z690" s="8">
        <v>16783094.719999999</v>
      </c>
      <c r="AA690" s="8"/>
      <c r="AB690" s="8">
        <v>32346719.5</v>
      </c>
      <c r="AC690" s="8">
        <v>18391447.5</v>
      </c>
      <c r="AD690">
        <v>5.07</v>
      </c>
      <c r="AE690">
        <v>18.649999999999999</v>
      </c>
      <c r="AF690">
        <v>54.3</v>
      </c>
      <c r="AG690"/>
      <c r="AH690">
        <v>31.81</v>
      </c>
      <c r="AI690">
        <v>16.420000000000002</v>
      </c>
      <c r="AJ690" s="8">
        <v>68148120</v>
      </c>
      <c r="AK690" s="8">
        <v>136129285</v>
      </c>
      <c r="AL690" s="8">
        <v>30905849.600000001</v>
      </c>
      <c r="AM690" s="8"/>
      <c r="AN690" s="8">
        <v>101689065</v>
      </c>
      <c r="AO690" s="8">
        <v>112029250</v>
      </c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>
        <v>242262129</v>
      </c>
      <c r="BJ690" s="8"/>
      <c r="BK690" s="8">
        <v>48946665</v>
      </c>
      <c r="BL690"/>
      <c r="BM690">
        <v>20.204000000000001</v>
      </c>
      <c r="BN690" s="10">
        <v>0</v>
      </c>
      <c r="BO690" s="10"/>
      <c r="BP690" s="10"/>
      <c r="BQ690" s="10"/>
      <c r="BR690" s="10"/>
      <c r="BS690" s="10"/>
      <c r="BT690" s="10"/>
      <c r="BU690" s="10"/>
      <c r="BV690" s="1" t="str">
        <f>Запрос1[[#This Row],[Менеджер]]</f>
        <v>Макенов Марат</v>
      </c>
      <c r="BW690" s="1" t="str">
        <f>Запрос1[[#This Row],[Дирекция]]</f>
        <v>Восточная дирекция</v>
      </c>
      <c r="BX690" s="1" t="str">
        <f t="shared" si="10"/>
        <v>Крестьянское хозяйство "Маяк"</v>
      </c>
      <c r="BY690" s="1" t="str">
        <f t="shared" si="10"/>
        <v>830122450029</v>
      </c>
      <c r="CA690" t="str">
        <f>Запрос1[[#This Row],[родитель]]</f>
        <v>Крестьянское хозяйство "Маяк"</v>
      </c>
      <c r="CB690" t="str">
        <f>Запрос1[[#This Row],[БИНРодителя]]</f>
        <v>830122450029</v>
      </c>
    </row>
    <row r="691" spans="1:80" x14ac:dyDescent="0.3">
      <c r="A691" t="s">
        <v>11040</v>
      </c>
      <c r="B691" t="s">
        <v>2401</v>
      </c>
      <c r="C691" t="s">
        <v>1463</v>
      </c>
      <c r="D691" t="s">
        <v>1464</v>
      </c>
      <c r="E691" t="s">
        <v>1465</v>
      </c>
      <c r="F691" t="s">
        <v>3373</v>
      </c>
      <c r="G691" t="s">
        <v>3374</v>
      </c>
      <c r="H691" t="s">
        <v>3375</v>
      </c>
      <c r="I691" t="s">
        <v>3376</v>
      </c>
      <c r="J691" t="s">
        <v>3376</v>
      </c>
      <c r="K691" t="s">
        <v>3375</v>
      </c>
      <c r="L691">
        <v>1</v>
      </c>
      <c r="M691">
        <v>0</v>
      </c>
      <c r="N691">
        <v>0</v>
      </c>
      <c r="O691">
        <v>0</v>
      </c>
      <c r="P691">
        <v>1</v>
      </c>
      <c r="Q691">
        <v>0</v>
      </c>
      <c r="R691" s="8">
        <v>396000</v>
      </c>
      <c r="S691" s="8"/>
      <c r="T691" s="8"/>
      <c r="U691" s="8"/>
      <c r="V691" s="8">
        <v>2998382</v>
      </c>
      <c r="W691" s="8"/>
      <c r="X691" s="8">
        <v>396000</v>
      </c>
      <c r="Y691" s="8"/>
      <c r="Z691" s="8"/>
      <c r="AA691" s="8"/>
      <c r="AB691" s="8">
        <v>2998382</v>
      </c>
      <c r="AC691" s="8"/>
      <c r="AD691">
        <v>100</v>
      </c>
      <c r="AE691"/>
      <c r="AF691"/>
      <c r="AG691"/>
      <c r="AH691">
        <v>100</v>
      </c>
      <c r="AI691"/>
      <c r="AJ691" s="8">
        <v>396000</v>
      </c>
      <c r="AK691" s="8"/>
      <c r="AL691" s="8"/>
      <c r="AM691" s="8"/>
      <c r="AN691" s="8">
        <v>2998382</v>
      </c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>
        <v>2933950</v>
      </c>
      <c r="BJ691" s="8"/>
      <c r="BK691" s="8">
        <v>2933950</v>
      </c>
      <c r="BL691"/>
      <c r="BM691">
        <v>100</v>
      </c>
      <c r="BN691" s="10">
        <v>0</v>
      </c>
      <c r="BO691" s="10"/>
      <c r="BP691" s="10"/>
      <c r="BQ691" s="10"/>
      <c r="BR691" s="10"/>
      <c r="BS691" s="10"/>
      <c r="BT691" s="10"/>
      <c r="BU691" s="10"/>
      <c r="BV691" s="1" t="str">
        <f>Запрос1[[#This Row],[Менеджер]]</f>
        <v>Макенов Марат</v>
      </c>
      <c r="BW691" s="1" t="str">
        <f>Запрос1[[#This Row],[Дирекция]]</f>
        <v>Восточная дирекция</v>
      </c>
      <c r="BX691" s="1" t="str">
        <f t="shared" si="10"/>
        <v xml:space="preserve">КХ "Макаш" (Павлодар)                   </v>
      </c>
      <c r="BY691" s="1" t="str">
        <f t="shared" si="10"/>
        <v>511231350061</v>
      </c>
      <c r="CA691" t="str">
        <f>Запрос1[[#This Row],[родитель]]</f>
        <v xml:space="preserve">КХ "Макаш" (Павлодар)                   </v>
      </c>
      <c r="CB691" t="str">
        <f>Запрос1[[#This Row],[БИНРодителя]]</f>
        <v>511231350061</v>
      </c>
    </row>
    <row r="692" spans="1:80" x14ac:dyDescent="0.3">
      <c r="A692" t="s">
        <v>11040</v>
      </c>
      <c r="B692" t="s">
        <v>2401</v>
      </c>
      <c r="C692" t="s">
        <v>1463</v>
      </c>
      <c r="D692" t="s">
        <v>1464</v>
      </c>
      <c r="E692" t="s">
        <v>1465</v>
      </c>
      <c r="F692" t="s">
        <v>1466</v>
      </c>
      <c r="G692" t="s">
        <v>1467</v>
      </c>
      <c r="H692" t="s">
        <v>7275</v>
      </c>
      <c r="I692" t="s">
        <v>7276</v>
      </c>
      <c r="J692" t="s">
        <v>7276</v>
      </c>
      <c r="K692" t="s">
        <v>7275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 s="8"/>
      <c r="S692" s="8">
        <v>598050</v>
      </c>
      <c r="T692" s="8"/>
      <c r="U692" s="8"/>
      <c r="V692" s="8"/>
      <c r="W692" s="8"/>
      <c r="X692" s="8"/>
      <c r="Y692" s="8">
        <v>179415</v>
      </c>
      <c r="Z692" s="8"/>
      <c r="AA692" s="8"/>
      <c r="AB692" s="8"/>
      <c r="AC692" s="8"/>
      <c r="AD692"/>
      <c r="AE692">
        <v>30</v>
      </c>
      <c r="AF692"/>
      <c r="AG692"/>
      <c r="AH692"/>
      <c r="AI692"/>
      <c r="AJ692" s="8"/>
      <c r="AK692" s="8">
        <v>598050</v>
      </c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/>
      <c r="BM692"/>
      <c r="BN692" s="10">
        <v>0</v>
      </c>
      <c r="BO692" s="10"/>
      <c r="BP692" s="10"/>
      <c r="BQ692" s="10"/>
      <c r="BR692" s="10"/>
      <c r="BS692" s="10"/>
      <c r="BT692" s="10"/>
      <c r="BU692" s="10"/>
      <c r="BV692" s="1" t="str">
        <f>Запрос1[[#This Row],[Менеджер]]</f>
        <v>Макенов Марат</v>
      </c>
      <c r="BW692" s="1" t="str">
        <f>Запрос1[[#This Row],[Дирекция]]</f>
        <v>Восточная дирекция</v>
      </c>
      <c r="BX692" s="1" t="str">
        <f t="shared" si="10"/>
        <v>ИП Стулов О.</v>
      </c>
      <c r="BY692" s="1" t="str">
        <f t="shared" si="10"/>
        <v>690501351139</v>
      </c>
      <c r="CA692" t="str">
        <f>Запрос1[[#This Row],[родитель]]</f>
        <v>ИП Стулов О.</v>
      </c>
      <c r="CB692" t="str">
        <f>Запрос1[[#This Row],[БИНРодителя]]</f>
        <v>690501351139</v>
      </c>
    </row>
    <row r="693" spans="1:80" x14ac:dyDescent="0.3">
      <c r="A693" t="s">
        <v>11040</v>
      </c>
      <c r="B693" t="s">
        <v>2401</v>
      </c>
      <c r="C693" t="s">
        <v>1463</v>
      </c>
      <c r="D693" t="s">
        <v>1464</v>
      </c>
      <c r="E693" t="s">
        <v>1465</v>
      </c>
      <c r="F693" t="s">
        <v>1466</v>
      </c>
      <c r="G693" t="s">
        <v>1467</v>
      </c>
      <c r="H693" t="s">
        <v>7420</v>
      </c>
      <c r="I693" t="s">
        <v>7421</v>
      </c>
      <c r="J693" t="s">
        <v>7421</v>
      </c>
      <c r="K693" t="s">
        <v>7420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 s="8">
        <v>428380</v>
      </c>
      <c r="S693" s="8"/>
      <c r="T693" s="8"/>
      <c r="U693" s="8"/>
      <c r="V693" s="8"/>
      <c r="W693" s="8"/>
      <c r="X693" s="8">
        <v>174174</v>
      </c>
      <c r="Y693" s="8"/>
      <c r="Z693" s="8"/>
      <c r="AA693" s="8"/>
      <c r="AB693" s="8"/>
      <c r="AC693" s="8"/>
      <c r="AD693">
        <v>40.659999999999997</v>
      </c>
      <c r="AE693"/>
      <c r="AF693"/>
      <c r="AG693"/>
      <c r="AH693"/>
      <c r="AI693"/>
      <c r="AJ693" s="8">
        <v>428380</v>
      </c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/>
      <c r="BM693"/>
      <c r="BN693" s="10">
        <v>0</v>
      </c>
      <c r="BO693" s="10"/>
      <c r="BP693" s="10"/>
      <c r="BQ693" s="10"/>
      <c r="BR693" s="10"/>
      <c r="BS693" s="10"/>
      <c r="BT693" s="10"/>
      <c r="BU693" s="10"/>
      <c r="BV693" s="1" t="str">
        <f>Запрос1[[#This Row],[Менеджер]]</f>
        <v>Макенов Марат</v>
      </c>
      <c r="BW693" s="1" t="str">
        <f>Запрос1[[#This Row],[Дирекция]]</f>
        <v>Восточная дирекция</v>
      </c>
      <c r="BX693" s="1" t="str">
        <f t="shared" si="10"/>
        <v>Крестьянское хозяйство "Гулый"</v>
      </c>
      <c r="BY693" s="1" t="str">
        <f t="shared" si="10"/>
        <v>711019350124</v>
      </c>
      <c r="CA693" t="str">
        <f>Запрос1[[#This Row],[родитель]]</f>
        <v>Крестьянское хозяйство "Гулый"</v>
      </c>
      <c r="CB693" t="str">
        <f>Запрос1[[#This Row],[БИНРодителя]]</f>
        <v>711019350124</v>
      </c>
    </row>
    <row r="694" spans="1:80" x14ac:dyDescent="0.3">
      <c r="A694" t="s">
        <v>11040</v>
      </c>
      <c r="B694" t="s">
        <v>2401</v>
      </c>
      <c r="C694" t="s">
        <v>1463</v>
      </c>
      <c r="D694" t="s">
        <v>1464</v>
      </c>
      <c r="E694" t="s">
        <v>1465</v>
      </c>
      <c r="F694" t="s">
        <v>1466</v>
      </c>
      <c r="G694" t="s">
        <v>1467</v>
      </c>
      <c r="H694" t="s">
        <v>2354</v>
      </c>
      <c r="I694" t="s">
        <v>2355</v>
      </c>
      <c r="J694" t="s">
        <v>2355</v>
      </c>
      <c r="K694" t="s">
        <v>2354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 s="8">
        <v>777100</v>
      </c>
      <c r="S694" s="8"/>
      <c r="T694" s="8"/>
      <c r="U694" s="8"/>
      <c r="V694" s="8"/>
      <c r="W694" s="8"/>
      <c r="X694" s="8">
        <v>388550</v>
      </c>
      <c r="Y694" s="8"/>
      <c r="Z694" s="8"/>
      <c r="AA694" s="8"/>
      <c r="AB694" s="8"/>
      <c r="AC694" s="8"/>
      <c r="AD694">
        <v>50</v>
      </c>
      <c r="AE694"/>
      <c r="AF694"/>
      <c r="AG694"/>
      <c r="AH694"/>
      <c r="AI694"/>
      <c r="AJ694" s="8">
        <v>777100</v>
      </c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/>
      <c r="BM694"/>
      <c r="BN694" s="10">
        <v>0</v>
      </c>
      <c r="BO694" s="10"/>
      <c r="BP694" s="10"/>
      <c r="BQ694" s="10"/>
      <c r="BR694" s="10"/>
      <c r="BS694" s="10"/>
      <c r="BT694" s="10"/>
      <c r="BU694" s="10"/>
      <c r="BV694" s="1" t="str">
        <f>Запрос1[[#This Row],[Менеджер]]</f>
        <v>Макенов Марат</v>
      </c>
      <c r="BW694" s="1" t="str">
        <f>Запрос1[[#This Row],[Дирекция]]</f>
        <v>Восточная дирекция</v>
      </c>
      <c r="BX694" s="1" t="str">
        <f t="shared" si="10"/>
        <v xml:space="preserve">Крестьянское хозяйство "Карлыгаш-2"               </v>
      </c>
      <c r="BY694" s="1" t="str">
        <f t="shared" si="10"/>
        <v>630916300615</v>
      </c>
      <c r="CA694" t="str">
        <f>Запрос1[[#This Row],[родитель]]</f>
        <v xml:space="preserve">Крестьянское хозяйство "Карлыгаш-2"               </v>
      </c>
      <c r="CB694" t="str">
        <f>Запрос1[[#This Row],[БИНРодителя]]</f>
        <v>630916300615</v>
      </c>
    </row>
    <row r="695" spans="1:80" x14ac:dyDescent="0.3">
      <c r="A695" t="s">
        <v>11040</v>
      </c>
      <c r="B695" t="s">
        <v>2401</v>
      </c>
      <c r="C695" t="s">
        <v>1463</v>
      </c>
      <c r="D695" t="s">
        <v>1464</v>
      </c>
      <c r="E695" t="s">
        <v>1465</v>
      </c>
      <c r="F695" t="s">
        <v>1466</v>
      </c>
      <c r="G695" t="s">
        <v>1467</v>
      </c>
      <c r="H695" t="s">
        <v>2356</v>
      </c>
      <c r="I695" t="s">
        <v>2357</v>
      </c>
      <c r="J695" t="s">
        <v>2357</v>
      </c>
      <c r="K695" t="s">
        <v>2356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1</v>
      </c>
      <c r="R695" s="8">
        <v>2892590</v>
      </c>
      <c r="S695" s="8"/>
      <c r="T695" s="8"/>
      <c r="U695" s="8"/>
      <c r="V695" s="8">
        <v>1336250</v>
      </c>
      <c r="W695" s="8">
        <v>558660</v>
      </c>
      <c r="X695" s="8">
        <v>0</v>
      </c>
      <c r="Y695" s="8"/>
      <c r="Z695" s="8"/>
      <c r="AA695" s="8"/>
      <c r="AB695" s="8">
        <v>400875</v>
      </c>
      <c r="AC695" s="8">
        <v>558660</v>
      </c>
      <c r="AD695">
        <v>0</v>
      </c>
      <c r="AE695"/>
      <c r="AF695"/>
      <c r="AG695"/>
      <c r="AH695">
        <v>30</v>
      </c>
      <c r="AI695">
        <v>100</v>
      </c>
      <c r="AJ695" s="8">
        <v>2892590</v>
      </c>
      <c r="AK695" s="8"/>
      <c r="AL695" s="8"/>
      <c r="AM695" s="8"/>
      <c r="AN695" s="8">
        <v>1336250</v>
      </c>
      <c r="AO695" s="8">
        <v>558660</v>
      </c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/>
      <c r="BM695"/>
      <c r="BN695" s="10">
        <v>0</v>
      </c>
      <c r="BO695" s="10"/>
      <c r="BP695" s="10"/>
      <c r="BQ695" s="10"/>
      <c r="BR695" s="10"/>
      <c r="BS695" s="10"/>
      <c r="BT695" s="10"/>
      <c r="BU695" s="10"/>
      <c r="BV695" s="1" t="str">
        <f>Запрос1[[#This Row],[Менеджер]]</f>
        <v>Макенов Марат</v>
      </c>
      <c r="BW695" s="1" t="str">
        <f>Запрос1[[#This Row],[Дирекция]]</f>
        <v>Восточная дирекция</v>
      </c>
      <c r="BX695" s="1" t="str">
        <f t="shared" si="10"/>
        <v>Крестьянское хозяйство "Нариман"</v>
      </c>
      <c r="BY695" s="1" t="str">
        <f t="shared" si="10"/>
        <v>680909300755</v>
      </c>
      <c r="CA695" t="str">
        <f>Запрос1[[#This Row],[родитель]]</f>
        <v>Крестьянское хозяйство "Нариман"</v>
      </c>
      <c r="CB695" t="str">
        <f>Запрос1[[#This Row],[БИНРодителя]]</f>
        <v>680909300755</v>
      </c>
    </row>
    <row r="696" spans="1:80" x14ac:dyDescent="0.3">
      <c r="A696" t="s">
        <v>11040</v>
      </c>
      <c r="B696" t="s">
        <v>2401</v>
      </c>
      <c r="C696" t="s">
        <v>1463</v>
      </c>
      <c r="D696" t="s">
        <v>1464</v>
      </c>
      <c r="E696" t="s">
        <v>1465</v>
      </c>
      <c r="F696" t="s">
        <v>1466</v>
      </c>
      <c r="G696" t="s">
        <v>1467</v>
      </c>
      <c r="H696" t="s">
        <v>2358</v>
      </c>
      <c r="I696" t="s">
        <v>2359</v>
      </c>
      <c r="J696" t="s">
        <v>2359</v>
      </c>
      <c r="K696" t="s">
        <v>2358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0</v>
      </c>
      <c r="R696" s="8">
        <v>1581250</v>
      </c>
      <c r="S696" s="8">
        <v>116350</v>
      </c>
      <c r="T696" s="8"/>
      <c r="U696" s="8"/>
      <c r="V696" s="8">
        <v>2247150</v>
      </c>
      <c r="W696" s="8"/>
      <c r="X696" s="8">
        <v>790625</v>
      </c>
      <c r="Y696" s="8">
        <v>47250</v>
      </c>
      <c r="Z696" s="8"/>
      <c r="AA696" s="8"/>
      <c r="AB696" s="8">
        <v>410260</v>
      </c>
      <c r="AC696" s="8"/>
      <c r="AD696">
        <v>50</v>
      </c>
      <c r="AE696">
        <v>40.61</v>
      </c>
      <c r="AF696"/>
      <c r="AG696"/>
      <c r="AH696">
        <v>18.260000000000002</v>
      </c>
      <c r="AI696"/>
      <c r="AJ696" s="8">
        <v>1581250</v>
      </c>
      <c r="AK696" s="8">
        <v>94500</v>
      </c>
      <c r="AL696" s="8"/>
      <c r="AM696" s="8"/>
      <c r="AN696" s="8">
        <v>2247150</v>
      </c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>
        <v>4735815</v>
      </c>
      <c r="BJ696" s="8"/>
      <c r="BK696" s="8">
        <v>1471815</v>
      </c>
      <c r="BL696"/>
      <c r="BM696">
        <v>31.078299999999999</v>
      </c>
      <c r="BN696" s="10">
        <v>0</v>
      </c>
      <c r="BO696" s="10"/>
      <c r="BP696" s="10"/>
      <c r="BQ696" s="10"/>
      <c r="BR696" s="10"/>
      <c r="BS696" s="10"/>
      <c r="BT696" s="10"/>
      <c r="BU696" s="10"/>
      <c r="BV696" s="1" t="str">
        <f>Запрос1[[#This Row],[Менеджер]]</f>
        <v>Макенов Марат</v>
      </c>
      <c r="BW696" s="1" t="str">
        <f>Запрос1[[#This Row],[Дирекция]]</f>
        <v>Восточная дирекция</v>
      </c>
      <c r="BX696" s="1" t="str">
        <f t="shared" si="10"/>
        <v xml:space="preserve">КХ "Андрей"                   </v>
      </c>
      <c r="BY696" s="1" t="str">
        <f t="shared" si="10"/>
        <v>550427400577</v>
      </c>
      <c r="CA696" t="str">
        <f>Запрос1[[#This Row],[родитель]]</f>
        <v xml:space="preserve">КХ "Андрей"                   </v>
      </c>
      <c r="CB696" t="str">
        <f>Запрос1[[#This Row],[БИНРодителя]]</f>
        <v>550427400577</v>
      </c>
    </row>
    <row r="697" spans="1:80" x14ac:dyDescent="0.3">
      <c r="A697" t="s">
        <v>11040</v>
      </c>
      <c r="B697" t="s">
        <v>765</v>
      </c>
      <c r="C697" t="s">
        <v>521</v>
      </c>
      <c r="D697" t="s">
        <v>501</v>
      </c>
      <c r="E697" t="s">
        <v>507</v>
      </c>
      <c r="F697" t="s">
        <v>508</v>
      </c>
      <c r="G697" t="s">
        <v>509</v>
      </c>
      <c r="H697" t="s">
        <v>1053</v>
      </c>
      <c r="I697" t="s">
        <v>1054</v>
      </c>
      <c r="J697" t="s">
        <v>1054</v>
      </c>
      <c r="K697" t="s">
        <v>1053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1</v>
      </c>
      <c r="R697" s="8"/>
      <c r="S697" s="8"/>
      <c r="T697" s="8">
        <v>6988775</v>
      </c>
      <c r="U697" s="8">
        <v>4300800</v>
      </c>
      <c r="V697" s="8"/>
      <c r="W697" s="8">
        <v>3255350</v>
      </c>
      <c r="X697" s="8"/>
      <c r="Y697" s="8"/>
      <c r="Z697" s="8">
        <v>2682950</v>
      </c>
      <c r="AA697" s="8">
        <v>4300800</v>
      </c>
      <c r="AB697" s="8"/>
      <c r="AC697" s="8">
        <v>3255350</v>
      </c>
      <c r="AD697"/>
      <c r="AE697"/>
      <c r="AF697">
        <v>38.39</v>
      </c>
      <c r="AG697">
        <v>100</v>
      </c>
      <c r="AH697"/>
      <c r="AI697">
        <v>100</v>
      </c>
      <c r="AJ697" s="8"/>
      <c r="AK697" s="8"/>
      <c r="AL697" s="8">
        <v>6988775</v>
      </c>
      <c r="AM697" s="8">
        <v>4300800</v>
      </c>
      <c r="AN697" s="8"/>
      <c r="AO697" s="8">
        <v>3255350</v>
      </c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>
        <v>13672230</v>
      </c>
      <c r="BI697" s="8"/>
      <c r="BJ697" s="8"/>
      <c r="BK697" s="8"/>
      <c r="BL697">
        <v>0</v>
      </c>
      <c r="BM697"/>
      <c r="BN697" s="10">
        <v>0</v>
      </c>
      <c r="BO697" s="10"/>
      <c r="BP697" s="10"/>
      <c r="BQ697" s="10"/>
      <c r="BR697" s="10"/>
      <c r="BS697" s="10"/>
      <c r="BT697" s="10"/>
      <c r="BU697" s="10"/>
      <c r="BV697" s="1" t="str">
        <f>Запрос1[[#This Row],[Менеджер]]</f>
        <v>Дробышев Дмитрий</v>
      </c>
      <c r="BW697" s="1" t="str">
        <f>Запрос1[[#This Row],[Дирекция]]</f>
        <v>Восточная дирекция</v>
      </c>
      <c r="BX697" s="1" t="str">
        <f t="shared" si="10"/>
        <v>КХ «Саша»</v>
      </c>
      <c r="BY697" s="1" t="str">
        <f t="shared" si="10"/>
        <v>591003301820</v>
      </c>
      <c r="CA697" t="str">
        <f>Запрос1[[#This Row],[родитель]]</f>
        <v>КХ «Саша»</v>
      </c>
      <c r="CB697" t="str">
        <f>Запрос1[[#This Row],[БИНРодителя]]</f>
        <v>591003301820</v>
      </c>
    </row>
    <row r="698" spans="1:80" x14ac:dyDescent="0.3">
      <c r="A698" t="s">
        <v>11040</v>
      </c>
      <c r="B698" t="s">
        <v>765</v>
      </c>
      <c r="C698" t="s">
        <v>521</v>
      </c>
      <c r="D698" t="s">
        <v>501</v>
      </c>
      <c r="E698" t="s">
        <v>507</v>
      </c>
      <c r="F698" t="s">
        <v>3485</v>
      </c>
      <c r="G698" t="s">
        <v>3486</v>
      </c>
      <c r="H698" t="s">
        <v>11257</v>
      </c>
      <c r="I698" t="s">
        <v>11258</v>
      </c>
      <c r="J698" t="s">
        <v>11258</v>
      </c>
      <c r="K698" t="s">
        <v>11257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 s="8"/>
      <c r="S698" s="8"/>
      <c r="T698" s="8"/>
      <c r="U698" s="8"/>
      <c r="V698" s="8"/>
      <c r="W698" s="8">
        <v>5806400</v>
      </c>
      <c r="X698" s="8"/>
      <c r="Y698" s="8"/>
      <c r="Z698" s="8"/>
      <c r="AA698" s="8"/>
      <c r="AB698" s="8"/>
      <c r="AC698" s="8">
        <v>5806400</v>
      </c>
      <c r="AD698"/>
      <c r="AE698"/>
      <c r="AF698"/>
      <c r="AG698"/>
      <c r="AH698"/>
      <c r="AI698">
        <v>100</v>
      </c>
      <c r="AJ698" s="8"/>
      <c r="AK698" s="8"/>
      <c r="AL698" s="8"/>
      <c r="AM698" s="8"/>
      <c r="AN698" s="8"/>
      <c r="AO698" s="8">
        <v>5806400</v>
      </c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/>
      <c r="BM698"/>
      <c r="BN698" s="10">
        <v>0</v>
      </c>
      <c r="BO698" s="10"/>
      <c r="BP698" s="10"/>
      <c r="BQ698" s="10"/>
      <c r="BR698" s="10"/>
      <c r="BS698" s="10"/>
      <c r="BT698" s="10"/>
      <c r="BU698" s="10"/>
      <c r="BV698" s="1" t="str">
        <f>Запрос1[[#This Row],[Менеджер]]</f>
        <v>Дробышев Дмитрий</v>
      </c>
      <c r="BW698" s="1" t="str">
        <f>Запрос1[[#This Row],[Дирекция]]</f>
        <v>Восточная дирекция</v>
      </c>
      <c r="BX698" s="1" t="str">
        <f t="shared" si="10"/>
        <v>ТОО "ТАНУР-МАЯК"</v>
      </c>
      <c r="BY698" s="1" t="str">
        <f t="shared" si="10"/>
        <v>030940004119</v>
      </c>
      <c r="CA698" t="str">
        <f>Запрос1[[#This Row],[родитель]]</f>
        <v>ТОО "ТАНУР-МАЯК"</v>
      </c>
      <c r="CB698" t="str">
        <f>Запрос1[[#This Row],[БИНРодителя]]</f>
        <v>030940004119</v>
      </c>
    </row>
    <row r="699" spans="1:80" x14ac:dyDescent="0.3">
      <c r="A699" t="s">
        <v>11040</v>
      </c>
      <c r="B699" t="s">
        <v>765</v>
      </c>
      <c r="C699" t="s">
        <v>521</v>
      </c>
      <c r="D699" t="s">
        <v>501</v>
      </c>
      <c r="E699" t="s">
        <v>507</v>
      </c>
      <c r="F699" t="s">
        <v>3485</v>
      </c>
      <c r="G699" t="s">
        <v>11259</v>
      </c>
      <c r="H699" t="s">
        <v>11260</v>
      </c>
      <c r="I699" t="s">
        <v>11261</v>
      </c>
      <c r="J699" t="s">
        <v>11261</v>
      </c>
      <c r="K699" t="s">
        <v>11260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 s="8"/>
      <c r="S699" s="8"/>
      <c r="T699" s="8"/>
      <c r="U699" s="8"/>
      <c r="V699" s="8"/>
      <c r="W699" s="8">
        <v>2250000</v>
      </c>
      <c r="X699" s="8"/>
      <c r="Y699" s="8"/>
      <c r="Z699" s="8"/>
      <c r="AA699" s="8"/>
      <c r="AB699" s="8"/>
      <c r="AC699" s="8">
        <v>2250000</v>
      </c>
      <c r="AD699"/>
      <c r="AE699"/>
      <c r="AF699"/>
      <c r="AG699"/>
      <c r="AH699"/>
      <c r="AI699">
        <v>100</v>
      </c>
      <c r="AJ699" s="8"/>
      <c r="AK699" s="8"/>
      <c r="AL699" s="8"/>
      <c r="AM699" s="8"/>
      <c r="AN699" s="8"/>
      <c r="AO699" s="8">
        <v>2250000</v>
      </c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/>
      <c r="BM699"/>
      <c r="BN699" s="10">
        <v>0</v>
      </c>
      <c r="BO699" s="10"/>
      <c r="BP699" s="10"/>
      <c r="BQ699" s="10"/>
      <c r="BR699" s="10"/>
      <c r="BS699" s="10"/>
      <c r="BT699" s="10"/>
      <c r="BU699" s="10"/>
      <c r="BV699" s="1" t="str">
        <f>Запрос1[[#This Row],[Менеджер]]</f>
        <v>Дробышев Дмитрий</v>
      </c>
      <c r="BW699" s="1" t="str">
        <f>Запрос1[[#This Row],[Дирекция]]</f>
        <v>Восточная дирекция</v>
      </c>
      <c r="BX699" s="1" t="str">
        <f t="shared" si="10"/>
        <v>ТОО "КИРОВСКОЕ"</v>
      </c>
      <c r="BY699" s="1" t="str">
        <f t="shared" si="10"/>
        <v>180440035824</v>
      </c>
      <c r="CA699" t="str">
        <f>Запрос1[[#This Row],[родитель]]</f>
        <v>ТОО "КИРОВСКОЕ"</v>
      </c>
      <c r="CB699" t="str">
        <f>Запрос1[[#This Row],[БИНРодителя]]</f>
        <v>180440035824</v>
      </c>
    </row>
    <row r="700" spans="1:80" x14ac:dyDescent="0.3">
      <c r="A700" t="s">
        <v>11040</v>
      </c>
      <c r="B700" t="s">
        <v>765</v>
      </c>
      <c r="C700" t="s">
        <v>521</v>
      </c>
      <c r="D700" t="s">
        <v>501</v>
      </c>
      <c r="E700" t="s">
        <v>507</v>
      </c>
      <c r="F700" t="s">
        <v>777</v>
      </c>
      <c r="G700" t="s">
        <v>1055</v>
      </c>
      <c r="H700" t="s">
        <v>779</v>
      </c>
      <c r="I700" t="s">
        <v>780</v>
      </c>
      <c r="J700" t="s">
        <v>780</v>
      </c>
      <c r="K700" t="s">
        <v>779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 s="8"/>
      <c r="S700" s="8"/>
      <c r="T700" s="8"/>
      <c r="U700" s="8"/>
      <c r="V700" s="8">
        <v>5328310</v>
      </c>
      <c r="W700" s="8">
        <v>3158820</v>
      </c>
      <c r="X700" s="8"/>
      <c r="Y700" s="8"/>
      <c r="Z700" s="8"/>
      <c r="AA700" s="8"/>
      <c r="AB700" s="8">
        <v>5328310</v>
      </c>
      <c r="AC700" s="8">
        <v>3158820</v>
      </c>
      <c r="AD700"/>
      <c r="AE700"/>
      <c r="AF700"/>
      <c r="AG700"/>
      <c r="AH700">
        <v>100</v>
      </c>
      <c r="AI700">
        <v>100</v>
      </c>
      <c r="AJ700" s="8"/>
      <c r="AK700" s="8"/>
      <c r="AL700" s="8"/>
      <c r="AM700" s="8"/>
      <c r="AN700" s="8">
        <v>5328310</v>
      </c>
      <c r="AO700" s="8">
        <v>3158820</v>
      </c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>
        <v>4344120</v>
      </c>
      <c r="BJ700" s="8"/>
      <c r="BK700" s="8">
        <v>253600</v>
      </c>
      <c r="BL700"/>
      <c r="BM700">
        <v>5.8376999999999999</v>
      </c>
      <c r="BN700" s="10">
        <v>0</v>
      </c>
      <c r="BO700" s="10"/>
      <c r="BP700" s="10"/>
      <c r="BQ700" s="10"/>
      <c r="BR700" s="10"/>
      <c r="BS700" s="10"/>
      <c r="BT700" s="10"/>
      <c r="BU700" s="10"/>
      <c r="BV700" s="1" t="str">
        <f>Запрос1[[#This Row],[Менеджер]]</f>
        <v>Дробышев Дмитрий</v>
      </c>
      <c r="BW700" s="1" t="str">
        <f>Запрос1[[#This Row],[Дирекция]]</f>
        <v>Восточная дирекция</v>
      </c>
      <c r="BX700" s="1" t="str">
        <f t="shared" si="10"/>
        <v>ТОО "Беловодье Алтая"</v>
      </c>
      <c r="BY700" s="1" t="str">
        <f t="shared" si="10"/>
        <v>041240002934</v>
      </c>
      <c r="CA700" t="str">
        <f>Запрос1[[#This Row],[родитель]]</f>
        <v>ТОО "Беловодье Алтая"</v>
      </c>
      <c r="CB700" t="str">
        <f>Запрос1[[#This Row],[БИНРодителя]]</f>
        <v>041240002934</v>
      </c>
    </row>
    <row r="701" spans="1:80" x14ac:dyDescent="0.3">
      <c r="A701" t="s">
        <v>11040</v>
      </c>
      <c r="B701" t="s">
        <v>765</v>
      </c>
      <c r="C701" t="s">
        <v>521</v>
      </c>
      <c r="D701" t="s">
        <v>501</v>
      </c>
      <c r="E701" t="s">
        <v>507</v>
      </c>
      <c r="F701" t="s">
        <v>777</v>
      </c>
      <c r="G701" t="s">
        <v>1055</v>
      </c>
      <c r="H701" t="s">
        <v>1056</v>
      </c>
      <c r="I701" t="s">
        <v>1057</v>
      </c>
      <c r="J701" t="s">
        <v>1057</v>
      </c>
      <c r="K701" t="s">
        <v>1056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 s="8"/>
      <c r="S701" s="8"/>
      <c r="T701" s="8">
        <v>350000</v>
      </c>
      <c r="U701" s="8"/>
      <c r="V701" s="8"/>
      <c r="W701" s="8"/>
      <c r="X701" s="8"/>
      <c r="Y701" s="8"/>
      <c r="Z701" s="8">
        <v>350000</v>
      </c>
      <c r="AA701" s="8"/>
      <c r="AB701" s="8"/>
      <c r="AC701" s="8"/>
      <c r="AD701"/>
      <c r="AE701"/>
      <c r="AF701">
        <v>100</v>
      </c>
      <c r="AG701"/>
      <c r="AH701"/>
      <c r="AI701"/>
      <c r="AJ701" s="8"/>
      <c r="AK701" s="8"/>
      <c r="AL701" s="8">
        <v>350000</v>
      </c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/>
      <c r="BM701"/>
      <c r="BN701" s="10">
        <v>0</v>
      </c>
      <c r="BO701" s="10"/>
      <c r="BP701" s="10"/>
      <c r="BQ701" s="10"/>
      <c r="BR701" s="10"/>
      <c r="BS701" s="10"/>
      <c r="BT701" s="10"/>
      <c r="BU701" s="10"/>
      <c r="BV701" s="1" t="str">
        <f>Запрос1[[#This Row],[Менеджер]]</f>
        <v>Дробышев Дмитрий</v>
      </c>
      <c r="BW701" s="1" t="str">
        <f>Запрос1[[#This Row],[Дирекция]]</f>
        <v>Восточная дирекция</v>
      </c>
      <c r="BX701" s="1" t="str">
        <f t="shared" si="10"/>
        <v>ТОО "Крестьянка"</v>
      </c>
      <c r="BY701" s="1" t="str">
        <f t="shared" si="10"/>
        <v>110140000085</v>
      </c>
      <c r="CA701" t="str">
        <f>Запрос1[[#This Row],[КХ]]</f>
        <v>ТОО "Крестьянка"</v>
      </c>
      <c r="CB701" t="str">
        <f>Запрос1[[#This Row],[БИНКХ]]</f>
        <v>110140000085</v>
      </c>
    </row>
    <row r="702" spans="1:80" x14ac:dyDescent="0.3">
      <c r="A702" t="s">
        <v>11040</v>
      </c>
      <c r="B702" t="s">
        <v>765</v>
      </c>
      <c r="C702" t="s">
        <v>521</v>
      </c>
      <c r="D702" t="s">
        <v>501</v>
      </c>
      <c r="E702" t="s">
        <v>507</v>
      </c>
      <c r="F702" t="s">
        <v>777</v>
      </c>
      <c r="G702" t="s">
        <v>778</v>
      </c>
      <c r="H702" t="s">
        <v>1047</v>
      </c>
      <c r="I702" t="s">
        <v>1046</v>
      </c>
      <c r="J702" t="s">
        <v>1199</v>
      </c>
      <c r="K702" t="s">
        <v>1200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 s="8"/>
      <c r="S702" s="8"/>
      <c r="T702" s="8"/>
      <c r="U702" s="8"/>
      <c r="V702" s="8">
        <v>643440</v>
      </c>
      <c r="W702" s="8"/>
      <c r="X702" s="8"/>
      <c r="Y702" s="8"/>
      <c r="Z702" s="8"/>
      <c r="AA702" s="8"/>
      <c r="AB702" s="8">
        <v>643440</v>
      </c>
      <c r="AC702" s="8"/>
      <c r="AD702"/>
      <c r="AE702"/>
      <c r="AF702"/>
      <c r="AG702"/>
      <c r="AH702">
        <v>100</v>
      </c>
      <c r="AI702"/>
      <c r="AJ702" s="8"/>
      <c r="AK702" s="8"/>
      <c r="AL702" s="8"/>
      <c r="AM702" s="8"/>
      <c r="AN702" s="8">
        <v>643440</v>
      </c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/>
      <c r="BM702"/>
      <c r="BN702" s="10">
        <v>0</v>
      </c>
      <c r="BO702" s="10"/>
      <c r="BP702" s="10"/>
      <c r="BQ702" s="10"/>
      <c r="BR702" s="10"/>
      <c r="BS702" s="10"/>
      <c r="BT702" s="10"/>
      <c r="BU702" s="10"/>
      <c r="BV702" s="1" t="str">
        <f>Запрос1[[#This Row],[Менеджер]]</f>
        <v>Дробышев Дмитрий</v>
      </c>
      <c r="BW702" s="1" t="str">
        <f>Запрос1[[#This Row],[Дирекция]]</f>
        <v>Восточная дирекция</v>
      </c>
      <c r="BX702" s="1" t="str">
        <f t="shared" si="10"/>
        <v>ТОО "Санур-Агро"</v>
      </c>
      <c r="BY702" s="1" t="str">
        <f t="shared" si="10"/>
        <v>100340019537</v>
      </c>
      <c r="CA702" t="str">
        <f>Запрос1[[#This Row],[родитель]]</f>
        <v>ТОО "Санур-Агро"</v>
      </c>
      <c r="CB702" t="str">
        <f>Запрос1[[#This Row],[БИНРодителя]]</f>
        <v>100340019537</v>
      </c>
    </row>
    <row r="703" spans="1:80" x14ac:dyDescent="0.3">
      <c r="A703" t="s">
        <v>11040</v>
      </c>
      <c r="B703" t="s">
        <v>765</v>
      </c>
      <c r="C703" t="s">
        <v>521</v>
      </c>
      <c r="D703" t="s">
        <v>501</v>
      </c>
      <c r="E703" t="s">
        <v>741</v>
      </c>
      <c r="F703" t="s">
        <v>1205</v>
      </c>
      <c r="G703" t="s">
        <v>1206</v>
      </c>
      <c r="H703" t="s">
        <v>1207</v>
      </c>
      <c r="I703" t="s">
        <v>1208</v>
      </c>
      <c r="J703" t="s">
        <v>1208</v>
      </c>
      <c r="K703" t="s">
        <v>1207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s="8"/>
      <c r="S703" s="8"/>
      <c r="T703" s="8"/>
      <c r="U703" s="8">
        <v>2193600</v>
      </c>
      <c r="V703" s="8"/>
      <c r="W703" s="8"/>
      <c r="X703" s="8"/>
      <c r="Y703" s="8"/>
      <c r="Z703" s="8"/>
      <c r="AA703" s="8">
        <v>1096800</v>
      </c>
      <c r="AB703" s="8"/>
      <c r="AC703" s="8"/>
      <c r="AD703"/>
      <c r="AE703"/>
      <c r="AF703"/>
      <c r="AG703">
        <v>50</v>
      </c>
      <c r="AH703"/>
      <c r="AI703"/>
      <c r="AJ703" s="8"/>
      <c r="AK703" s="8"/>
      <c r="AL703" s="8"/>
      <c r="AM703" s="8">
        <v>2193600</v>
      </c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>
        <v>14867625</v>
      </c>
      <c r="BI703" s="8"/>
      <c r="BJ703" s="8"/>
      <c r="BK703" s="8"/>
      <c r="BL703">
        <v>0</v>
      </c>
      <c r="BM703"/>
      <c r="BN703" s="10">
        <v>0</v>
      </c>
      <c r="BO703" s="10"/>
      <c r="BP703" s="10"/>
      <c r="BQ703" s="10"/>
      <c r="BR703" s="10"/>
      <c r="BS703" s="10"/>
      <c r="BT703" s="10"/>
      <c r="BU703" s="10"/>
      <c r="BV703" s="1" t="str">
        <f>Запрос1[[#This Row],[Менеджер]]</f>
        <v>Дробышев Дмитрий</v>
      </c>
      <c r="BW703" s="1" t="str">
        <f>Запрос1[[#This Row],[Дирекция]]</f>
        <v>Восточная дирекция</v>
      </c>
      <c r="BX703" s="1" t="str">
        <f t="shared" si="10"/>
        <v>ТОО "Азовое"</v>
      </c>
      <c r="BY703" s="1" t="str">
        <f t="shared" si="10"/>
        <v>030340003575</v>
      </c>
      <c r="CA703" t="str">
        <f>Запрос1[[#This Row],[КХ]]</f>
        <v>ТОО "Азовое"</v>
      </c>
      <c r="CB703" t="str">
        <f>Запрос1[[#This Row],[БИНКХ]]</f>
        <v>030340003575</v>
      </c>
    </row>
    <row r="704" spans="1:80" x14ac:dyDescent="0.3">
      <c r="A704" t="s">
        <v>11040</v>
      </c>
      <c r="B704" t="s">
        <v>765</v>
      </c>
      <c r="C704" t="s">
        <v>521</v>
      </c>
      <c r="D704" t="s">
        <v>501</v>
      </c>
      <c r="E704" t="s">
        <v>746</v>
      </c>
      <c r="F704" t="s">
        <v>747</v>
      </c>
      <c r="G704"/>
      <c r="H704" t="s">
        <v>1442</v>
      </c>
      <c r="I704" t="s">
        <v>1443</v>
      </c>
      <c r="J704" t="s">
        <v>1443</v>
      </c>
      <c r="K704" t="s">
        <v>1442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0</v>
      </c>
      <c r="R704" s="8"/>
      <c r="S704" s="8">
        <v>20960</v>
      </c>
      <c r="T704" s="8">
        <v>1032000</v>
      </c>
      <c r="U704" s="8">
        <v>79145230</v>
      </c>
      <c r="V704" s="8"/>
      <c r="W704" s="8"/>
      <c r="X704" s="8"/>
      <c r="Y704" s="8">
        <v>20960</v>
      </c>
      <c r="Z704" s="8">
        <v>1032000</v>
      </c>
      <c r="AA704" s="8">
        <v>24120401</v>
      </c>
      <c r="AB704" s="8"/>
      <c r="AC704" s="8"/>
      <c r="AD704"/>
      <c r="AE704">
        <v>100</v>
      </c>
      <c r="AF704">
        <v>100</v>
      </c>
      <c r="AG704">
        <v>30.48</v>
      </c>
      <c r="AH704"/>
      <c r="AI704"/>
      <c r="AJ704" s="8"/>
      <c r="AK704" s="8">
        <v>20960</v>
      </c>
      <c r="AL704" s="8">
        <v>1032000</v>
      </c>
      <c r="AM704" s="8">
        <v>79145230</v>
      </c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/>
      <c r="BM704"/>
      <c r="BN704" s="10">
        <v>0</v>
      </c>
      <c r="BO704" s="10"/>
      <c r="BP704" s="10"/>
      <c r="BQ704" s="10"/>
      <c r="BR704" s="10"/>
      <c r="BS704" s="10"/>
      <c r="BT704" s="10"/>
      <c r="BU704" s="10"/>
      <c r="BV704" s="1" t="str">
        <f>Запрос1[[#This Row],[Менеджер]]</f>
        <v>Дробышев Дмитрий</v>
      </c>
      <c r="BW704" s="1" t="str">
        <f>Запрос1[[#This Row],[Дирекция]]</f>
        <v>Восточная дирекция</v>
      </c>
      <c r="BX704" s="1" t="str">
        <f t="shared" si="10"/>
        <v>ТОО "Б-агро"</v>
      </c>
      <c r="BY704" s="1" t="str">
        <f t="shared" si="10"/>
        <v>171040041042</v>
      </c>
      <c r="CA704" t="str">
        <f>Запрос1[[#This Row],[родитель]]</f>
        <v>ТОО "Б-агро"</v>
      </c>
      <c r="CB704" t="str">
        <f>Запрос1[[#This Row],[БИНРодителя]]</f>
        <v>171040041042</v>
      </c>
    </row>
    <row r="705" spans="1:80" x14ac:dyDescent="0.3">
      <c r="A705" t="s">
        <v>11040</v>
      </c>
      <c r="B705" t="s">
        <v>765</v>
      </c>
      <c r="C705" t="s">
        <v>521</v>
      </c>
      <c r="D705" t="s">
        <v>501</v>
      </c>
      <c r="E705" t="s">
        <v>502</v>
      </c>
      <c r="F705" t="s">
        <v>1385</v>
      </c>
      <c r="G705" t="s">
        <v>1386</v>
      </c>
      <c r="H705" t="s">
        <v>1387</v>
      </c>
      <c r="I705" t="s">
        <v>1388</v>
      </c>
      <c r="J705" t="s">
        <v>1388</v>
      </c>
      <c r="K705" t="s">
        <v>1387</v>
      </c>
      <c r="L705">
        <v>0</v>
      </c>
      <c r="M705">
        <v>1</v>
      </c>
      <c r="N705">
        <v>1</v>
      </c>
      <c r="O705">
        <v>1</v>
      </c>
      <c r="P705">
        <v>1</v>
      </c>
      <c r="Q705">
        <v>1</v>
      </c>
      <c r="R705" s="8"/>
      <c r="S705" s="8">
        <v>4695000</v>
      </c>
      <c r="T705" s="8">
        <v>14577450</v>
      </c>
      <c r="U705" s="8">
        <v>23902000</v>
      </c>
      <c r="V705" s="8">
        <v>22636425</v>
      </c>
      <c r="W705" s="8">
        <v>6950900</v>
      </c>
      <c r="X705" s="8"/>
      <c r="Y705" s="8">
        <v>4264500</v>
      </c>
      <c r="Z705" s="8">
        <v>4159400</v>
      </c>
      <c r="AA705" s="8">
        <v>11963500</v>
      </c>
      <c r="AB705" s="8">
        <v>11318212.5</v>
      </c>
      <c r="AC705" s="8">
        <v>6950900</v>
      </c>
      <c r="AD705"/>
      <c r="AE705">
        <v>90.83</v>
      </c>
      <c r="AF705">
        <v>28.53</v>
      </c>
      <c r="AG705">
        <v>50.05</v>
      </c>
      <c r="AH705">
        <v>50</v>
      </c>
      <c r="AI705">
        <v>100</v>
      </c>
      <c r="AJ705" s="8"/>
      <c r="AK705" s="8">
        <v>4695000</v>
      </c>
      <c r="AL705" s="8">
        <v>14577450</v>
      </c>
      <c r="AM705" s="8">
        <v>23902000</v>
      </c>
      <c r="AN705" s="8">
        <v>22636425</v>
      </c>
      <c r="AO705" s="8">
        <v>6950900</v>
      </c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>
        <v>21339370</v>
      </c>
      <c r="BI705" s="8">
        <v>33695825</v>
      </c>
      <c r="BJ705" s="8">
        <v>4480650</v>
      </c>
      <c r="BK705" s="8">
        <v>21895825</v>
      </c>
      <c r="BL705">
        <v>20.9971</v>
      </c>
      <c r="BM705">
        <v>64.980800000000002</v>
      </c>
      <c r="BN705" s="10">
        <v>0</v>
      </c>
      <c r="BO705" s="10"/>
      <c r="BP705" s="10"/>
      <c r="BQ705" s="10"/>
      <c r="BR705" s="10"/>
      <c r="BS705" s="10"/>
      <c r="BT705" s="10"/>
      <c r="BU705" s="10"/>
      <c r="BV705" s="1" t="str">
        <f>Запрос1[[#This Row],[Менеджер]]</f>
        <v>Дробышев Дмитрий</v>
      </c>
      <c r="BW705" s="1" t="str">
        <f>Запрос1[[#This Row],[Дирекция]]</f>
        <v>Восточная дирекция</v>
      </c>
      <c r="BX705" s="1" t="str">
        <f t="shared" si="10"/>
        <v xml:space="preserve">КХ «Шемонаихинское» </v>
      </c>
      <c r="BY705" s="1" t="str">
        <f t="shared" si="10"/>
        <v>510814301139</v>
      </c>
      <c r="CA705" t="str">
        <f>Запрос1[[#This Row],[родитель]]</f>
        <v xml:space="preserve">КХ «Шемонаихинское» </v>
      </c>
      <c r="CB705" t="str">
        <f>Запрос1[[#This Row],[БИНРодителя]]</f>
        <v>510814301139</v>
      </c>
    </row>
    <row r="706" spans="1:80" x14ac:dyDescent="0.3">
      <c r="A706" t="s">
        <v>11040</v>
      </c>
      <c r="B706" t="s">
        <v>765</v>
      </c>
      <c r="C706" t="s">
        <v>521</v>
      </c>
      <c r="D706" t="s">
        <v>501</v>
      </c>
      <c r="E706" t="s">
        <v>502</v>
      </c>
      <c r="F706" t="s">
        <v>514</v>
      </c>
      <c r="G706" t="s">
        <v>1229</v>
      </c>
      <c r="H706" t="s">
        <v>1230</v>
      </c>
      <c r="I706" t="s">
        <v>1231</v>
      </c>
      <c r="J706" t="s">
        <v>1231</v>
      </c>
      <c r="K706" t="s">
        <v>1230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 s="8"/>
      <c r="S706" s="8">
        <v>930000</v>
      </c>
      <c r="T706" s="8"/>
      <c r="U706" s="8"/>
      <c r="V706" s="8"/>
      <c r="W706" s="8"/>
      <c r="X706" s="8"/>
      <c r="Y706" s="8">
        <v>0</v>
      </c>
      <c r="Z706" s="8"/>
      <c r="AA706" s="8"/>
      <c r="AB706" s="8"/>
      <c r="AC706" s="8"/>
      <c r="AD706"/>
      <c r="AE706">
        <v>0</v>
      </c>
      <c r="AF706"/>
      <c r="AG706"/>
      <c r="AH706"/>
      <c r="AI706"/>
      <c r="AJ706" s="8"/>
      <c r="AK706" s="8">
        <v>930000</v>
      </c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/>
      <c r="BM706"/>
      <c r="BN706" s="10">
        <v>0</v>
      </c>
      <c r="BO706" s="10"/>
      <c r="BP706" s="10"/>
      <c r="BQ706" s="10"/>
      <c r="BR706" s="10"/>
      <c r="BS706" s="10"/>
      <c r="BT706" s="10"/>
      <c r="BU706" s="10"/>
      <c r="BV706" s="1" t="str">
        <f>Запрос1[[#This Row],[Менеджер]]</f>
        <v>Дробышев Дмитрий</v>
      </c>
      <c r="BW706" s="1" t="str">
        <f>Запрос1[[#This Row],[Дирекция]]</f>
        <v>Восточная дирекция</v>
      </c>
      <c r="BX706" s="1" t="str">
        <f t="shared" si="10"/>
        <v>КХ "Голушко А.А."</v>
      </c>
      <c r="BY706" s="1" t="str">
        <f t="shared" si="10"/>
        <v>051164022412</v>
      </c>
      <c r="CA706" t="str">
        <f>Запрос1[[#This Row],[родитель]]</f>
        <v>КХ "Голушко А.А."</v>
      </c>
      <c r="CB706" t="str">
        <f>Запрос1[[#This Row],[БИНРодителя]]</f>
        <v>051164022412</v>
      </c>
    </row>
    <row r="707" spans="1:80" x14ac:dyDescent="0.3">
      <c r="A707" t="s">
        <v>11040</v>
      </c>
      <c r="B707" t="s">
        <v>765</v>
      </c>
      <c r="C707" t="s">
        <v>521</v>
      </c>
      <c r="D707" t="s">
        <v>501</v>
      </c>
      <c r="E707" t="s">
        <v>502</v>
      </c>
      <c r="F707" t="s">
        <v>514</v>
      </c>
      <c r="G707" t="s">
        <v>1229</v>
      </c>
      <c r="H707" t="s">
        <v>849</v>
      </c>
      <c r="I707" t="s">
        <v>850</v>
      </c>
      <c r="J707" t="s">
        <v>1813</v>
      </c>
      <c r="K707" t="s">
        <v>1814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 s="8"/>
      <c r="S707" s="8"/>
      <c r="T707" s="8">
        <v>1726593</v>
      </c>
      <c r="U707" s="8"/>
      <c r="V707" s="8"/>
      <c r="W707" s="8"/>
      <c r="X707" s="8"/>
      <c r="Y707" s="8"/>
      <c r="Z707" s="8">
        <v>1726593</v>
      </c>
      <c r="AA707" s="8"/>
      <c r="AB707" s="8"/>
      <c r="AC707" s="8"/>
      <c r="AD707"/>
      <c r="AE707"/>
      <c r="AF707">
        <v>100</v>
      </c>
      <c r="AG707"/>
      <c r="AH707"/>
      <c r="AI707"/>
      <c r="AJ707" s="8"/>
      <c r="AK707" s="8"/>
      <c r="AL707" s="8">
        <v>1726593</v>
      </c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/>
      <c r="BM707"/>
      <c r="BN707" s="10">
        <v>0</v>
      </c>
      <c r="BO707" s="10"/>
      <c r="BP707" s="10"/>
      <c r="BQ707" s="10"/>
      <c r="BR707" s="10"/>
      <c r="BS707" s="10"/>
      <c r="BT707" s="10"/>
      <c r="BU707" s="10"/>
      <c r="BV707" s="1" t="str">
        <f>Запрос1[[#This Row],[Менеджер]]</f>
        <v>Дробышев Дмитрий</v>
      </c>
      <c r="BW707" s="1" t="str">
        <f>Запрос1[[#This Row],[Дирекция]]</f>
        <v>Восточная дирекция</v>
      </c>
      <c r="BX707" s="1" t="str">
        <f t="shared" si="10"/>
        <v>КХ в форме ПТ "Сахаров В.А."</v>
      </c>
      <c r="BY707" s="1" t="str">
        <f t="shared" si="10"/>
        <v>050264027915</v>
      </c>
      <c r="CA707" t="str">
        <f>Запрос1[[#This Row],[родитель]]</f>
        <v>КХ в форме ПТ "Сахаров В.А."</v>
      </c>
      <c r="CB707" t="str">
        <f>Запрос1[[#This Row],[БИНРодителя]]</f>
        <v>050264027915</v>
      </c>
    </row>
    <row r="708" spans="1:80" x14ac:dyDescent="0.3">
      <c r="A708" t="s">
        <v>11040</v>
      </c>
      <c r="B708" t="s">
        <v>765</v>
      </c>
      <c r="C708" t="s">
        <v>521</v>
      </c>
      <c r="D708" t="s">
        <v>501</v>
      </c>
      <c r="E708" t="s">
        <v>502</v>
      </c>
      <c r="F708" t="s">
        <v>514</v>
      </c>
      <c r="G708" t="s">
        <v>848</v>
      </c>
      <c r="H708" t="s">
        <v>1814</v>
      </c>
      <c r="I708" t="s">
        <v>1813</v>
      </c>
      <c r="J708" t="s">
        <v>1232</v>
      </c>
      <c r="K708" t="s">
        <v>1233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 s="8"/>
      <c r="S708" s="8"/>
      <c r="T708" s="8">
        <v>2769397</v>
      </c>
      <c r="U708" s="8"/>
      <c r="V708" s="8"/>
      <c r="W708" s="8"/>
      <c r="X708" s="8"/>
      <c r="Y708" s="8"/>
      <c r="Z708" s="8">
        <v>830819.1</v>
      </c>
      <c r="AA708" s="8"/>
      <c r="AB708" s="8"/>
      <c r="AC708" s="8"/>
      <c r="AD708"/>
      <c r="AE708"/>
      <c r="AF708">
        <v>30</v>
      </c>
      <c r="AG708"/>
      <c r="AH708"/>
      <c r="AI708"/>
      <c r="AJ708" s="8"/>
      <c r="AK708" s="8"/>
      <c r="AL708" s="8">
        <v>2769397</v>
      </c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/>
      <c r="BM708"/>
      <c r="BN708" s="10">
        <v>0</v>
      </c>
      <c r="BO708" s="10"/>
      <c r="BP708" s="10"/>
      <c r="BQ708" s="10"/>
      <c r="BR708" s="10"/>
      <c r="BS708" s="10"/>
      <c r="BT708" s="10"/>
      <c r="BU708" s="10"/>
      <c r="BV708" s="1" t="str">
        <f>Запрос1[[#This Row],[Менеджер]]</f>
        <v>Дробышев Дмитрий</v>
      </c>
      <c r="BW708" s="1" t="str">
        <f>Запрос1[[#This Row],[Дирекция]]</f>
        <v>Восточная дирекция</v>
      </c>
      <c r="BX708" s="1" t="str">
        <f t="shared" ref="BX708:BY771" si="11">CA708</f>
        <v>КФХ "Барашевское"</v>
      </c>
      <c r="BY708" s="1" t="str">
        <f t="shared" si="11"/>
        <v>051064022459</v>
      </c>
      <c r="CA708" t="str">
        <f>Запрос1[[#This Row],[родитель]]</f>
        <v>КФХ "Барашевское"</v>
      </c>
      <c r="CB708" t="str">
        <f>Запрос1[[#This Row],[БИНРодителя]]</f>
        <v>051064022459</v>
      </c>
    </row>
    <row r="709" spans="1:80" x14ac:dyDescent="0.3">
      <c r="A709" t="s">
        <v>11040</v>
      </c>
      <c r="B709" t="s">
        <v>765</v>
      </c>
      <c r="C709" t="s">
        <v>521</v>
      </c>
      <c r="D709" t="s">
        <v>501</v>
      </c>
      <c r="E709" t="s">
        <v>502</v>
      </c>
      <c r="F709" t="s">
        <v>788</v>
      </c>
      <c r="G709" t="s">
        <v>789</v>
      </c>
      <c r="H709" t="s">
        <v>790</v>
      </c>
      <c r="I709" t="s">
        <v>791</v>
      </c>
      <c r="J709" t="s">
        <v>791</v>
      </c>
      <c r="K709" t="s">
        <v>790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1</v>
      </c>
      <c r="R709" s="8"/>
      <c r="S709" s="8"/>
      <c r="T709" s="8">
        <v>7697900</v>
      </c>
      <c r="U709" s="8">
        <v>12245160</v>
      </c>
      <c r="V709" s="8">
        <v>9005325</v>
      </c>
      <c r="W709" s="8">
        <v>15643707.5</v>
      </c>
      <c r="X709" s="8"/>
      <c r="Y709" s="8"/>
      <c r="Z709" s="8">
        <v>4393350</v>
      </c>
      <c r="AA709" s="8">
        <v>6122580</v>
      </c>
      <c r="AB709" s="8">
        <v>4502662.5</v>
      </c>
      <c r="AC709" s="8">
        <v>13236353.75</v>
      </c>
      <c r="AD709"/>
      <c r="AE709"/>
      <c r="AF709">
        <v>57.07</v>
      </c>
      <c r="AG709">
        <v>50</v>
      </c>
      <c r="AH709">
        <v>50</v>
      </c>
      <c r="AI709">
        <v>84.61</v>
      </c>
      <c r="AJ709" s="8"/>
      <c r="AK709" s="8"/>
      <c r="AL709" s="8">
        <v>7697900</v>
      </c>
      <c r="AM709" s="8">
        <v>12245160</v>
      </c>
      <c r="AN709" s="8">
        <v>9005325</v>
      </c>
      <c r="AO709" s="8">
        <v>15643707.5</v>
      </c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>
        <v>2325000</v>
      </c>
      <c r="BI709" s="8"/>
      <c r="BJ709" s="8"/>
      <c r="BK709" s="8"/>
      <c r="BL709">
        <v>0</v>
      </c>
      <c r="BM709"/>
      <c r="BN709" s="10">
        <v>1</v>
      </c>
      <c r="BO709" s="10">
        <v>20992000</v>
      </c>
      <c r="BP709" s="10">
        <v>20992000</v>
      </c>
      <c r="BQ709" s="10">
        <v>100</v>
      </c>
      <c r="BR709" s="10"/>
      <c r="BS709" s="10"/>
      <c r="BT709" s="10"/>
      <c r="BU709" s="10"/>
      <c r="BV709" s="1" t="str">
        <f>Запрос1[[#This Row],[Менеджер]]</f>
        <v>Дробышев Дмитрий</v>
      </c>
      <c r="BW709" s="1" t="str">
        <f>Запрос1[[#This Row],[Дирекция]]</f>
        <v>Восточная дирекция</v>
      </c>
      <c r="BX709" s="1" t="e">
        <f t="shared" si="11"/>
        <v>#N/A</v>
      </c>
      <c r="BY709" s="1" t="e">
        <f t="shared" si="11"/>
        <v>#N/A</v>
      </c>
      <c r="CA709" t="e">
        <f>VLOOKUP(Запрос1[[#This Row],[БИНКХ]],'[2]Группы компаний'!$A:$E,4,0)</f>
        <v>#N/A</v>
      </c>
      <c r="CB709" t="e">
        <f>VLOOKUP(CA709,$H:$I,2,0)</f>
        <v>#N/A</v>
      </c>
    </row>
    <row r="710" spans="1:80" x14ac:dyDescent="0.3">
      <c r="A710" t="s">
        <v>11040</v>
      </c>
      <c r="B710" t="s">
        <v>765</v>
      </c>
      <c r="C710" t="s">
        <v>521</v>
      </c>
      <c r="D710" t="s">
        <v>501</v>
      </c>
      <c r="E710" t="s">
        <v>502</v>
      </c>
      <c r="F710" t="s">
        <v>1234</v>
      </c>
      <c r="G710" t="s">
        <v>1235</v>
      </c>
      <c r="H710" t="s">
        <v>6763</v>
      </c>
      <c r="I710" t="s">
        <v>6764</v>
      </c>
      <c r="J710" t="s">
        <v>6764</v>
      </c>
      <c r="K710" t="s">
        <v>6763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 s="8"/>
      <c r="S710" s="8">
        <v>360000</v>
      </c>
      <c r="T710" s="8"/>
      <c r="U710" s="8"/>
      <c r="V710" s="8">
        <v>104000</v>
      </c>
      <c r="W710" s="8"/>
      <c r="X710" s="8"/>
      <c r="Y710" s="8">
        <v>0</v>
      </c>
      <c r="Z710" s="8"/>
      <c r="AA710" s="8"/>
      <c r="AB710" s="8">
        <v>104000</v>
      </c>
      <c r="AC710" s="8"/>
      <c r="AD710"/>
      <c r="AE710">
        <v>0</v>
      </c>
      <c r="AF710"/>
      <c r="AG710"/>
      <c r="AH710">
        <v>100</v>
      </c>
      <c r="AI710"/>
      <c r="AJ710" s="8"/>
      <c r="AK710" s="8">
        <v>360000</v>
      </c>
      <c r="AL710" s="8"/>
      <c r="AM710" s="8"/>
      <c r="AN710" s="8">
        <v>104000</v>
      </c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/>
      <c r="BM710"/>
      <c r="BN710" s="10">
        <v>0</v>
      </c>
      <c r="BO710" s="10"/>
      <c r="BP710" s="10"/>
      <c r="BQ710" s="10"/>
      <c r="BR710" s="10"/>
      <c r="BS710" s="10"/>
      <c r="BT710" s="10"/>
      <c r="BU710" s="10"/>
      <c r="BV710" s="1" t="str">
        <f>Запрос1[[#This Row],[Менеджер]]</f>
        <v>Дробышев Дмитрий</v>
      </c>
      <c r="BW710" s="1" t="str">
        <f>Запрос1[[#This Row],[Дирекция]]</f>
        <v>Восточная дирекция</v>
      </c>
      <c r="BX710" s="1" t="str">
        <f t="shared" si="11"/>
        <v>КХ "Воропаев А.С."</v>
      </c>
      <c r="BY710" s="1" t="str">
        <f t="shared" si="11"/>
        <v>751113302237</v>
      </c>
      <c r="CA710" t="str">
        <f>Запрос1[[#This Row],[родитель]]</f>
        <v>КХ "Воропаев А.С."</v>
      </c>
      <c r="CB710" t="str">
        <f>Запрос1[[#This Row],[БИНРодителя]]</f>
        <v>751113302237</v>
      </c>
    </row>
    <row r="711" spans="1:80" x14ac:dyDescent="0.3">
      <c r="A711" t="s">
        <v>11040</v>
      </c>
      <c r="B711" t="s">
        <v>765</v>
      </c>
      <c r="C711" t="s">
        <v>521</v>
      </c>
      <c r="D711" t="s">
        <v>501</v>
      </c>
      <c r="E711" t="s">
        <v>502</v>
      </c>
      <c r="F711" t="s">
        <v>1234</v>
      </c>
      <c r="G711" t="s">
        <v>1235</v>
      </c>
      <c r="H711" t="s">
        <v>1236</v>
      </c>
      <c r="I711" t="s">
        <v>1237</v>
      </c>
      <c r="J711" t="s">
        <v>1237</v>
      </c>
      <c r="K711" t="s">
        <v>1236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0</v>
      </c>
      <c r="R711" s="8"/>
      <c r="S711" s="8"/>
      <c r="T711" s="8"/>
      <c r="U711" s="8">
        <v>6539500</v>
      </c>
      <c r="V711" s="8">
        <v>15231110</v>
      </c>
      <c r="W711" s="8"/>
      <c r="X711" s="8"/>
      <c r="Y711" s="8"/>
      <c r="Z711" s="8"/>
      <c r="AA711" s="8">
        <v>3269750</v>
      </c>
      <c r="AB711" s="8">
        <v>7615555</v>
      </c>
      <c r="AC711" s="8"/>
      <c r="AD711"/>
      <c r="AE711"/>
      <c r="AF711"/>
      <c r="AG711">
        <v>50</v>
      </c>
      <c r="AH711">
        <v>50</v>
      </c>
      <c r="AI711"/>
      <c r="AJ711" s="8"/>
      <c r="AK711" s="8"/>
      <c r="AL711" s="8"/>
      <c r="AM711" s="8">
        <v>6539500</v>
      </c>
      <c r="AN711" s="8">
        <v>15231110</v>
      </c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>
        <v>1662450</v>
      </c>
      <c r="BI711" s="8">
        <v>20163110</v>
      </c>
      <c r="BJ711" s="8"/>
      <c r="BK711" s="8">
        <v>15231110</v>
      </c>
      <c r="BL711">
        <v>0</v>
      </c>
      <c r="BM711">
        <v>75.539400000000001</v>
      </c>
      <c r="BN711" s="10">
        <v>0</v>
      </c>
      <c r="BO711" s="10"/>
      <c r="BP711" s="10"/>
      <c r="BQ711" s="10"/>
      <c r="BR711" s="10"/>
      <c r="BS711" s="10"/>
      <c r="BT711" s="10"/>
      <c r="BU711" s="10"/>
      <c r="BV711" s="1" t="str">
        <f>Запрос1[[#This Row],[Менеджер]]</f>
        <v>Дробышев Дмитрий</v>
      </c>
      <c r="BW711" s="1" t="str">
        <f>Запрос1[[#This Row],[Дирекция]]</f>
        <v>Восточная дирекция</v>
      </c>
      <c r="BX711" s="1" t="str">
        <f t="shared" si="11"/>
        <v>КХ "ВОСХОД" Лонский В.И.</v>
      </c>
      <c r="BY711" s="1" t="str">
        <f t="shared" si="11"/>
        <v>180364024975</v>
      </c>
      <c r="CA711" t="str">
        <f>Запрос1[[#This Row],[родитель]]</f>
        <v>КХ "ВОСХОД" Лонский В.И.</v>
      </c>
      <c r="CB711" t="str">
        <f>Запрос1[[#This Row],[БИНРодителя]]</f>
        <v>180364024975</v>
      </c>
    </row>
    <row r="712" spans="1:80" x14ac:dyDescent="0.3">
      <c r="A712" t="s">
        <v>11040</v>
      </c>
      <c r="B712" t="s">
        <v>2401</v>
      </c>
      <c r="C712" t="s">
        <v>1463</v>
      </c>
      <c r="D712" t="s">
        <v>1464</v>
      </c>
      <c r="E712" t="s">
        <v>1465</v>
      </c>
      <c r="F712" t="s">
        <v>1466</v>
      </c>
      <c r="G712" t="s">
        <v>1467</v>
      </c>
      <c r="H712" t="s">
        <v>3381</v>
      </c>
      <c r="I712" t="s">
        <v>3382</v>
      </c>
      <c r="J712" t="s">
        <v>3382</v>
      </c>
      <c r="K712" t="s">
        <v>3381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 s="8"/>
      <c r="S712" s="8"/>
      <c r="T712" s="8"/>
      <c r="U712" s="8"/>
      <c r="V712" s="8">
        <v>597726.5</v>
      </c>
      <c r="W712" s="8"/>
      <c r="X712" s="8"/>
      <c r="Y712" s="8"/>
      <c r="Z712" s="8"/>
      <c r="AA712" s="8"/>
      <c r="AB712" s="8">
        <v>597726.5</v>
      </c>
      <c r="AC712" s="8"/>
      <c r="AD712"/>
      <c r="AE712"/>
      <c r="AF712"/>
      <c r="AG712"/>
      <c r="AH712">
        <v>100</v>
      </c>
      <c r="AI712"/>
      <c r="AJ712" s="8"/>
      <c r="AK712" s="8"/>
      <c r="AL712" s="8"/>
      <c r="AM712" s="8"/>
      <c r="AN712" s="8">
        <v>597726.5</v>
      </c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>
        <v>362401</v>
      </c>
      <c r="BJ712" s="8"/>
      <c r="BK712" s="8">
        <v>362401</v>
      </c>
      <c r="BL712"/>
      <c r="BM712">
        <v>100</v>
      </c>
      <c r="BN712" s="10">
        <v>0</v>
      </c>
      <c r="BO712" s="10"/>
      <c r="BP712" s="10"/>
      <c r="BQ712" s="10"/>
      <c r="BR712" s="10"/>
      <c r="BS712" s="10"/>
      <c r="BT712" s="10"/>
      <c r="BU712" s="10"/>
      <c r="BV712" s="1" t="str">
        <f>Запрос1[[#This Row],[Менеджер]]</f>
        <v>Макенов Марат</v>
      </c>
      <c r="BW712" s="1" t="str">
        <f>Запрос1[[#This Row],[Дирекция]]</f>
        <v>Восточная дирекция</v>
      </c>
      <c r="BX712" s="1" t="e">
        <f t="shared" si="11"/>
        <v>#N/A</v>
      </c>
      <c r="BY712" s="1" t="e">
        <f t="shared" si="11"/>
        <v>#N/A</v>
      </c>
      <c r="CA712" t="e">
        <f>VLOOKUP(Запрос1[[#This Row],[БИНКХ]],'[2]Группы компаний'!$A:$E,4,0)</f>
        <v>#N/A</v>
      </c>
      <c r="CB712" t="e">
        <f>VLOOKUP(CA712,$H:$I,2,0)</f>
        <v>#N/A</v>
      </c>
    </row>
    <row r="713" spans="1:80" x14ac:dyDescent="0.3">
      <c r="A713" t="s">
        <v>11040</v>
      </c>
      <c r="B713" t="s">
        <v>2401</v>
      </c>
      <c r="C713" t="s">
        <v>1463</v>
      </c>
      <c r="D713" t="s">
        <v>1464</v>
      </c>
      <c r="E713" t="s">
        <v>1465</v>
      </c>
      <c r="F713" t="s">
        <v>1466</v>
      </c>
      <c r="G713" t="s">
        <v>1467</v>
      </c>
      <c r="H713" t="s">
        <v>2360</v>
      </c>
      <c r="I713" t="s">
        <v>2361</v>
      </c>
      <c r="J713" t="s">
        <v>2361</v>
      </c>
      <c r="K713" t="s">
        <v>2360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0</v>
      </c>
      <c r="R713" s="8">
        <v>447100</v>
      </c>
      <c r="S713" s="8"/>
      <c r="T713" s="8"/>
      <c r="U713" s="8"/>
      <c r="V713" s="8">
        <v>911195</v>
      </c>
      <c r="W713" s="8"/>
      <c r="X713" s="8">
        <v>223100</v>
      </c>
      <c r="Y713" s="8"/>
      <c r="Z713" s="8"/>
      <c r="AA713" s="8"/>
      <c r="AB713" s="8">
        <v>58860</v>
      </c>
      <c r="AC713" s="8"/>
      <c r="AD713">
        <v>49.9</v>
      </c>
      <c r="AE713"/>
      <c r="AF713"/>
      <c r="AG713"/>
      <c r="AH713">
        <v>6.46</v>
      </c>
      <c r="AI713"/>
      <c r="AJ713" s="8">
        <v>447100</v>
      </c>
      <c r="AK713" s="8"/>
      <c r="AL713" s="8"/>
      <c r="AM713" s="8"/>
      <c r="AN713" s="8">
        <v>911195</v>
      </c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>
        <v>739355</v>
      </c>
      <c r="BJ713" s="8"/>
      <c r="BK713" s="8">
        <v>739355</v>
      </c>
      <c r="BL713"/>
      <c r="BM713">
        <v>100</v>
      </c>
      <c r="BN713" s="10">
        <v>0</v>
      </c>
      <c r="BO713" s="10"/>
      <c r="BP713" s="10"/>
      <c r="BQ713" s="10"/>
      <c r="BR713" s="10"/>
      <c r="BS713" s="10"/>
      <c r="BT713" s="10"/>
      <c r="BU713" s="10"/>
      <c r="BV713" s="1" t="str">
        <f>Запрос1[[#This Row],[Менеджер]]</f>
        <v>Макенов Марат</v>
      </c>
      <c r="BW713" s="1" t="str">
        <f>Запрос1[[#This Row],[Дирекция]]</f>
        <v>Восточная дирекция</v>
      </c>
      <c r="BX713" s="1" t="str">
        <f t="shared" si="11"/>
        <v>КХ "Гук"</v>
      </c>
      <c r="BY713" s="1" t="str">
        <f t="shared" si="11"/>
        <v>591019350281</v>
      </c>
      <c r="CA713" t="str">
        <f>Запрос1[[#This Row],[родитель]]</f>
        <v>КХ "Гук"</v>
      </c>
      <c r="CB713" t="str">
        <f>Запрос1[[#This Row],[БИНРодителя]]</f>
        <v>591019350281</v>
      </c>
    </row>
    <row r="714" spans="1:80" x14ac:dyDescent="0.3">
      <c r="A714" t="s">
        <v>11040</v>
      </c>
      <c r="B714" t="s">
        <v>2401</v>
      </c>
      <c r="C714" t="s">
        <v>1463</v>
      </c>
      <c r="D714" t="s">
        <v>1464</v>
      </c>
      <c r="E714" t="s">
        <v>1465</v>
      </c>
      <c r="F714" t="s">
        <v>1466</v>
      </c>
      <c r="G714" t="s">
        <v>1467</v>
      </c>
      <c r="H714" t="s">
        <v>2366</v>
      </c>
      <c r="I714" t="s">
        <v>2367</v>
      </c>
      <c r="J714" t="s">
        <v>2367</v>
      </c>
      <c r="K714" t="s">
        <v>2366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 s="8"/>
      <c r="S714" s="8"/>
      <c r="T714" s="8">
        <v>76000</v>
      </c>
      <c r="U714" s="8"/>
      <c r="V714" s="8">
        <v>1728490</v>
      </c>
      <c r="W714" s="8"/>
      <c r="X714" s="8"/>
      <c r="Y714" s="8"/>
      <c r="Z714" s="8">
        <v>76000</v>
      </c>
      <c r="AA714" s="8"/>
      <c r="AB714" s="8">
        <v>518547</v>
      </c>
      <c r="AC714" s="8"/>
      <c r="AD714"/>
      <c r="AE714"/>
      <c r="AF714">
        <v>100</v>
      </c>
      <c r="AG714"/>
      <c r="AH714">
        <v>30</v>
      </c>
      <c r="AI714"/>
      <c r="AJ714" s="8"/>
      <c r="AK714" s="8"/>
      <c r="AL714" s="8">
        <v>76000</v>
      </c>
      <c r="AM714" s="8"/>
      <c r="AN714" s="8">
        <v>1728490</v>
      </c>
      <c r="AO714" s="8"/>
      <c r="AP714" s="8"/>
      <c r="AQ714" s="8"/>
      <c r="AR714" s="8"/>
      <c r="AS714" s="8"/>
      <c r="AT714" s="8">
        <v>112400</v>
      </c>
      <c r="AU714" s="8"/>
      <c r="AV714" s="8"/>
      <c r="AW714" s="8"/>
      <c r="AX714" s="8"/>
      <c r="AY714" s="8"/>
      <c r="AZ714" s="8">
        <v>112400</v>
      </c>
      <c r="BA714" s="8"/>
      <c r="BB714" s="8"/>
      <c r="BC714" s="8"/>
      <c r="BD714" s="8"/>
      <c r="BE714" s="8"/>
      <c r="BF714" s="8">
        <v>112400</v>
      </c>
      <c r="BG714" s="8"/>
      <c r="BH714" s="8"/>
      <c r="BI714" s="8">
        <v>4272990</v>
      </c>
      <c r="BJ714" s="8"/>
      <c r="BK714" s="8">
        <v>1647990</v>
      </c>
      <c r="BL714"/>
      <c r="BM714">
        <v>38.567599999999999</v>
      </c>
      <c r="BN714" s="10">
        <v>0</v>
      </c>
      <c r="BO714" s="10"/>
      <c r="BP714" s="10"/>
      <c r="BQ714" s="10"/>
      <c r="BR714" s="10"/>
      <c r="BS714" s="10"/>
      <c r="BT714" s="10"/>
      <c r="BU714" s="10"/>
      <c r="BV714" s="1" t="str">
        <f>Запрос1[[#This Row],[Менеджер]]</f>
        <v>Макенов Марат</v>
      </c>
      <c r="BW714" s="1" t="str">
        <f>Запрос1[[#This Row],[Дирекция]]</f>
        <v>Восточная дирекция</v>
      </c>
      <c r="BX714" s="1" t="e">
        <f t="shared" si="11"/>
        <v>#N/A</v>
      </c>
      <c r="BY714" s="1" t="e">
        <f t="shared" si="11"/>
        <v>#N/A</v>
      </c>
      <c r="CA714" t="e">
        <f>VLOOKUP(Запрос1[[#This Row],[БИНКХ]],'[2]Группы компаний'!$A:$E,4,0)</f>
        <v>#N/A</v>
      </c>
      <c r="CB714" t="e">
        <f>VLOOKUP(CA714,$H:$I,2,0)</f>
        <v>#N/A</v>
      </c>
    </row>
    <row r="715" spans="1:80" x14ac:dyDescent="0.3">
      <c r="A715" t="s">
        <v>11040</v>
      </c>
      <c r="B715" t="s">
        <v>2401</v>
      </c>
      <c r="C715" t="s">
        <v>1463</v>
      </c>
      <c r="D715" t="s">
        <v>1464</v>
      </c>
      <c r="E715" t="s">
        <v>1465</v>
      </c>
      <c r="F715" t="s">
        <v>1466</v>
      </c>
      <c r="G715" t="s">
        <v>1467</v>
      </c>
      <c r="H715" t="s">
        <v>7424</v>
      </c>
      <c r="I715" t="s">
        <v>7425</v>
      </c>
      <c r="J715" t="s">
        <v>7425</v>
      </c>
      <c r="K715" t="s">
        <v>7424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 s="8">
        <v>685600</v>
      </c>
      <c r="S715" s="8">
        <v>203000</v>
      </c>
      <c r="T715" s="8"/>
      <c r="U715" s="8"/>
      <c r="V715" s="8"/>
      <c r="W715" s="8"/>
      <c r="X715" s="8">
        <v>0</v>
      </c>
      <c r="Y715" s="8">
        <v>60900</v>
      </c>
      <c r="Z715" s="8"/>
      <c r="AA715" s="8"/>
      <c r="AB715" s="8"/>
      <c r="AC715" s="8"/>
      <c r="AD715">
        <v>0</v>
      </c>
      <c r="AE715">
        <v>30</v>
      </c>
      <c r="AF715"/>
      <c r="AG715"/>
      <c r="AH715"/>
      <c r="AI715"/>
      <c r="AJ715" s="8">
        <v>685600</v>
      </c>
      <c r="AK715" s="8">
        <v>203000</v>
      </c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/>
      <c r="BM715"/>
      <c r="BN715" s="10">
        <v>0</v>
      </c>
      <c r="BO715" s="10"/>
      <c r="BP715" s="10"/>
      <c r="BQ715" s="10"/>
      <c r="BR715" s="10"/>
      <c r="BS715" s="10"/>
      <c r="BT715" s="10"/>
      <c r="BU715" s="10"/>
      <c r="BV715" s="1" t="str">
        <f>Запрос1[[#This Row],[Менеджер]]</f>
        <v>Макенов Марат</v>
      </c>
      <c r="BW715" s="1" t="str">
        <f>Запрос1[[#This Row],[Дирекция]]</f>
        <v>Восточная дирекция</v>
      </c>
      <c r="BX715" s="1" t="str">
        <f t="shared" si="11"/>
        <v>КХ "Шершнёва"</v>
      </c>
      <c r="BY715" s="1" t="str">
        <f t="shared" si="11"/>
        <v>570313300683</v>
      </c>
      <c r="CA715" t="str">
        <f>Запрос1[[#This Row],[родитель]]</f>
        <v>КХ "Шершнёва"</v>
      </c>
      <c r="CB715" t="str">
        <f>Запрос1[[#This Row],[БИНРодителя]]</f>
        <v>570313300683</v>
      </c>
    </row>
    <row r="716" spans="1:80" x14ac:dyDescent="0.3">
      <c r="A716" t="s">
        <v>11040</v>
      </c>
      <c r="B716" t="s">
        <v>2401</v>
      </c>
      <c r="C716" t="s">
        <v>1463</v>
      </c>
      <c r="D716" t="s">
        <v>1464</v>
      </c>
      <c r="E716" t="s">
        <v>1465</v>
      </c>
      <c r="F716" t="s">
        <v>1466</v>
      </c>
      <c r="G716" t="s">
        <v>1467</v>
      </c>
      <c r="H716" t="s">
        <v>3395</v>
      </c>
      <c r="I716" t="s">
        <v>3396</v>
      </c>
      <c r="J716" t="s">
        <v>3396</v>
      </c>
      <c r="K716" t="s">
        <v>3395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 s="8">
        <v>1436870</v>
      </c>
      <c r="S716" s="8"/>
      <c r="T716" s="8"/>
      <c r="U716" s="8"/>
      <c r="V716" s="8">
        <v>808854</v>
      </c>
      <c r="W716" s="8"/>
      <c r="X716" s="8">
        <v>718435</v>
      </c>
      <c r="Y716" s="8"/>
      <c r="Z716" s="8"/>
      <c r="AA716" s="8"/>
      <c r="AB716" s="8">
        <v>404427</v>
      </c>
      <c r="AC716" s="8"/>
      <c r="AD716">
        <v>50</v>
      </c>
      <c r="AE716"/>
      <c r="AF716"/>
      <c r="AG716"/>
      <c r="AH716">
        <v>50</v>
      </c>
      <c r="AI716"/>
      <c r="AJ716" s="8">
        <v>1436870</v>
      </c>
      <c r="AK716" s="8"/>
      <c r="AL716" s="8"/>
      <c r="AM716" s="8"/>
      <c r="AN716" s="8">
        <v>808854</v>
      </c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>
        <v>3112854</v>
      </c>
      <c r="BJ716" s="8"/>
      <c r="BK716" s="8">
        <v>808854</v>
      </c>
      <c r="BL716"/>
      <c r="BM716">
        <v>25.984300000000001</v>
      </c>
      <c r="BN716" s="10">
        <v>0</v>
      </c>
      <c r="BO716" s="10"/>
      <c r="BP716" s="10"/>
      <c r="BQ716" s="10"/>
      <c r="BR716" s="10"/>
      <c r="BS716" s="10"/>
      <c r="BT716" s="10"/>
      <c r="BU716" s="10"/>
      <c r="BV716" s="1" t="str">
        <f>Запрос1[[#This Row],[Менеджер]]</f>
        <v>Макенов Марат</v>
      </c>
      <c r="BW716" s="1" t="str">
        <f>Запрос1[[#This Row],[Дирекция]]</f>
        <v>Восточная дирекция</v>
      </c>
      <c r="BX716" s="1" t="str">
        <f t="shared" si="11"/>
        <v>ФХ в ФПТ "Мечта"</v>
      </c>
      <c r="BY716" s="1" t="str">
        <f t="shared" si="11"/>
        <v>060264031315</v>
      </c>
      <c r="CA716" t="str">
        <f>Запрос1[[#This Row],[родитель]]</f>
        <v>ФХ в ФПТ "Мечта"</v>
      </c>
      <c r="CB716" t="str">
        <f>Запрос1[[#This Row],[БИНРодителя]]</f>
        <v>060264031315</v>
      </c>
    </row>
    <row r="717" spans="1:80" x14ac:dyDescent="0.3">
      <c r="A717" t="s">
        <v>11040</v>
      </c>
      <c r="B717" t="s">
        <v>2401</v>
      </c>
      <c r="C717" t="s">
        <v>1463</v>
      </c>
      <c r="D717" t="s">
        <v>1464</v>
      </c>
      <c r="E717" t="s">
        <v>1465</v>
      </c>
      <c r="F717" t="s">
        <v>1466</v>
      </c>
      <c r="G717" t="s">
        <v>1467</v>
      </c>
      <c r="H717" t="s">
        <v>7360</v>
      </c>
      <c r="I717" t="s">
        <v>7361</v>
      </c>
      <c r="J717" t="s">
        <v>7361</v>
      </c>
      <c r="K717" t="s">
        <v>7360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 s="8">
        <v>814825</v>
      </c>
      <c r="S717" s="8"/>
      <c r="T717" s="8"/>
      <c r="U717" s="8"/>
      <c r="V717" s="8">
        <v>117600</v>
      </c>
      <c r="W717" s="8"/>
      <c r="X717" s="8">
        <v>152550</v>
      </c>
      <c r="Y717" s="8"/>
      <c r="Z717" s="8"/>
      <c r="AA717" s="8"/>
      <c r="AB717" s="8">
        <v>58800</v>
      </c>
      <c r="AC717" s="8"/>
      <c r="AD717">
        <v>18.72</v>
      </c>
      <c r="AE717"/>
      <c r="AF717"/>
      <c r="AG717"/>
      <c r="AH717">
        <v>50</v>
      </c>
      <c r="AI717"/>
      <c r="AJ717" s="8">
        <v>814825</v>
      </c>
      <c r="AK717" s="8"/>
      <c r="AL717" s="8"/>
      <c r="AM717" s="8"/>
      <c r="AN717" s="8">
        <v>117600</v>
      </c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>
        <v>140000</v>
      </c>
      <c r="BJ717" s="8"/>
      <c r="BK717" s="8"/>
      <c r="BL717"/>
      <c r="BM717">
        <v>0</v>
      </c>
      <c r="BN717" s="10">
        <v>0</v>
      </c>
      <c r="BO717" s="10"/>
      <c r="BP717" s="10"/>
      <c r="BQ717" s="10"/>
      <c r="BR717" s="10"/>
      <c r="BS717" s="10"/>
      <c r="BT717" s="10"/>
      <c r="BU717" s="10"/>
      <c r="BV717" s="1" t="str">
        <f>Запрос1[[#This Row],[Менеджер]]</f>
        <v>Макенов Марат</v>
      </c>
      <c r="BW717" s="1" t="str">
        <f>Запрос1[[#This Row],[Дирекция]]</f>
        <v>Восточная дирекция</v>
      </c>
      <c r="BX717" s="1" t="str">
        <f t="shared" si="11"/>
        <v>ФХ в ФПТ "Юлия"</v>
      </c>
      <c r="BY717" s="1" t="str">
        <f t="shared" si="11"/>
        <v>070364029765</v>
      </c>
      <c r="CA717" t="str">
        <f>Запрос1[[#This Row],[родитель]]</f>
        <v>ФХ в ФПТ "Юлия"</v>
      </c>
      <c r="CB717" t="str">
        <f>Запрос1[[#This Row],[БИНРодителя]]</f>
        <v>070364029765</v>
      </c>
    </row>
    <row r="718" spans="1:80" x14ac:dyDescent="0.3">
      <c r="A718" t="s">
        <v>11040</v>
      </c>
      <c r="B718" t="s">
        <v>2401</v>
      </c>
      <c r="C718" t="s">
        <v>1463</v>
      </c>
      <c r="D718" t="s">
        <v>1464</v>
      </c>
      <c r="E718" t="s">
        <v>1465</v>
      </c>
      <c r="F718" t="s">
        <v>1466</v>
      </c>
      <c r="G718" t="s">
        <v>1470</v>
      </c>
      <c r="H718" t="s">
        <v>1471</v>
      </c>
      <c r="I718" t="s">
        <v>1472</v>
      </c>
      <c r="J718" t="s">
        <v>1472</v>
      </c>
      <c r="K718" t="s">
        <v>1471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 s="8">
        <v>996100</v>
      </c>
      <c r="S718" s="8"/>
      <c r="T718" s="8"/>
      <c r="U718" s="8"/>
      <c r="V718" s="8">
        <v>1634880</v>
      </c>
      <c r="W718" s="8"/>
      <c r="X718" s="8">
        <v>996100</v>
      </c>
      <c r="Y718" s="8"/>
      <c r="Z718" s="8"/>
      <c r="AA718" s="8"/>
      <c r="AB718" s="8">
        <v>1634880</v>
      </c>
      <c r="AC718" s="8"/>
      <c r="AD718">
        <v>100</v>
      </c>
      <c r="AE718"/>
      <c r="AF718"/>
      <c r="AG718"/>
      <c r="AH718">
        <v>100</v>
      </c>
      <c r="AI718"/>
      <c r="AJ718" s="8">
        <v>996100</v>
      </c>
      <c r="AK718" s="8"/>
      <c r="AL718" s="8"/>
      <c r="AM718" s="8"/>
      <c r="AN718" s="8">
        <v>1634880</v>
      </c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>
        <v>2694380</v>
      </c>
      <c r="BJ718" s="8"/>
      <c r="BK718" s="8">
        <v>1366380</v>
      </c>
      <c r="BL718"/>
      <c r="BM718">
        <v>50.712200000000003</v>
      </c>
      <c r="BN718" s="10">
        <v>0</v>
      </c>
      <c r="BO718" s="10"/>
      <c r="BP718" s="10"/>
      <c r="BQ718" s="10"/>
      <c r="BR718" s="10"/>
      <c r="BS718" s="10"/>
      <c r="BT718" s="10"/>
      <c r="BU718" s="10"/>
      <c r="BV718" s="1" t="str">
        <f>Запрос1[[#This Row],[Менеджер]]</f>
        <v>Макенов Марат</v>
      </c>
      <c r="BW718" s="1" t="str">
        <f>Запрос1[[#This Row],[Дирекция]]</f>
        <v>Восточная дирекция</v>
      </c>
      <c r="BX718" s="1" t="str">
        <f t="shared" si="11"/>
        <v>КХ "Надежда-1" (Павлодар)</v>
      </c>
      <c r="BY718" s="1" t="str">
        <f t="shared" si="11"/>
        <v>510402300408</v>
      </c>
      <c r="CA718" t="str">
        <f>Запрос1[[#This Row],[родитель]]</f>
        <v>КХ "Надежда-1" (Павлодар)</v>
      </c>
      <c r="CB718" t="str">
        <f>Запрос1[[#This Row],[БИНРодителя]]</f>
        <v>510402300408</v>
      </c>
    </row>
    <row r="719" spans="1:80" x14ac:dyDescent="0.3">
      <c r="A719" t="s">
        <v>11040</v>
      </c>
      <c r="B719" t="s">
        <v>2401</v>
      </c>
      <c r="C719" t="s">
        <v>1463</v>
      </c>
      <c r="D719" t="s">
        <v>1464</v>
      </c>
      <c r="E719" t="s">
        <v>1465</v>
      </c>
      <c r="F719" t="s">
        <v>1466</v>
      </c>
      <c r="G719" t="s">
        <v>1470</v>
      </c>
      <c r="H719" t="s">
        <v>7297</v>
      </c>
      <c r="I719" t="s">
        <v>7298</v>
      </c>
      <c r="J719" t="s">
        <v>7298</v>
      </c>
      <c r="K719" t="s">
        <v>7297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 s="8">
        <v>570225</v>
      </c>
      <c r="S719" s="8"/>
      <c r="T719" s="8"/>
      <c r="U719" s="8"/>
      <c r="V719" s="8">
        <v>838000</v>
      </c>
      <c r="W719" s="8"/>
      <c r="X719" s="8">
        <v>0</v>
      </c>
      <c r="Y719" s="8"/>
      <c r="Z719" s="8"/>
      <c r="AA719" s="8"/>
      <c r="AB719" s="8">
        <v>251400</v>
      </c>
      <c r="AC719" s="8"/>
      <c r="AD719">
        <v>0</v>
      </c>
      <c r="AE719"/>
      <c r="AF719"/>
      <c r="AG719"/>
      <c r="AH719">
        <v>30</v>
      </c>
      <c r="AI719"/>
      <c r="AJ719" s="8">
        <v>570225</v>
      </c>
      <c r="AK719" s="8"/>
      <c r="AL719" s="8"/>
      <c r="AM719" s="8"/>
      <c r="AN719" s="8">
        <v>838000</v>
      </c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/>
      <c r="BM719"/>
      <c r="BN719" s="10">
        <v>0</v>
      </c>
      <c r="BO719" s="10"/>
      <c r="BP719" s="10"/>
      <c r="BQ719" s="10"/>
      <c r="BR719" s="10"/>
      <c r="BS719" s="10"/>
      <c r="BT719" s="10"/>
      <c r="BU719" s="10"/>
      <c r="BV719" s="1" t="str">
        <f>Запрос1[[#This Row],[Менеджер]]</f>
        <v>Макенов Марат</v>
      </c>
      <c r="BW719" s="1" t="str">
        <f>Запрос1[[#This Row],[Дирекция]]</f>
        <v>Восточная дирекция</v>
      </c>
      <c r="BX719" s="1" t="str">
        <f t="shared" si="11"/>
        <v>КХ "Таушкина"</v>
      </c>
      <c r="BY719" s="1" t="str">
        <f t="shared" si="11"/>
        <v>671019400625</v>
      </c>
      <c r="CA719" t="str">
        <f>Запрос1[[#This Row],[родитель]]</f>
        <v>КХ "Таушкина"</v>
      </c>
      <c r="CB719" t="str">
        <f>Запрос1[[#This Row],[БИНРодителя]]</f>
        <v>671019400625</v>
      </c>
    </row>
    <row r="720" spans="1:80" x14ac:dyDescent="0.3">
      <c r="A720" t="s">
        <v>11040</v>
      </c>
      <c r="B720" t="s">
        <v>765</v>
      </c>
      <c r="C720" t="s">
        <v>521</v>
      </c>
      <c r="D720" t="s">
        <v>501</v>
      </c>
      <c r="E720" t="s">
        <v>502</v>
      </c>
      <c r="F720" t="s">
        <v>1234</v>
      </c>
      <c r="G720" t="s">
        <v>1235</v>
      </c>
      <c r="H720" t="s">
        <v>1238</v>
      </c>
      <c r="I720" t="s">
        <v>1239</v>
      </c>
      <c r="J720" t="s">
        <v>1239</v>
      </c>
      <c r="K720" t="s">
        <v>1238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 s="8">
        <v>190000</v>
      </c>
      <c r="S720" s="8"/>
      <c r="T720" s="8"/>
      <c r="U720" s="8"/>
      <c r="V720" s="8"/>
      <c r="W720" s="8"/>
      <c r="X720" s="8">
        <v>0</v>
      </c>
      <c r="Y720" s="8"/>
      <c r="Z720" s="8"/>
      <c r="AA720" s="8"/>
      <c r="AB720" s="8"/>
      <c r="AC720" s="8"/>
      <c r="AD720">
        <v>0</v>
      </c>
      <c r="AE720"/>
      <c r="AF720"/>
      <c r="AG720"/>
      <c r="AH720"/>
      <c r="AI720"/>
      <c r="AJ720" s="8">
        <v>190000</v>
      </c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/>
      <c r="BM720"/>
      <c r="BN720" s="10">
        <v>0</v>
      </c>
      <c r="BO720" s="10"/>
      <c r="BP720" s="10"/>
      <c r="BQ720" s="10"/>
      <c r="BR720" s="10"/>
      <c r="BS720" s="10"/>
      <c r="BT720" s="10"/>
      <c r="BU720" s="10"/>
      <c r="BV720" s="1" t="str">
        <f>Запрос1[[#This Row],[Менеджер]]</f>
        <v>Дробышев Дмитрий</v>
      </c>
      <c r="BW720" s="1" t="str">
        <f>Запрос1[[#This Row],[Дирекция]]</f>
        <v>Восточная дирекция</v>
      </c>
      <c r="BX720" s="1" t="e">
        <f t="shared" si="11"/>
        <v>#N/A</v>
      </c>
      <c r="BY720" s="1" t="e">
        <f t="shared" si="11"/>
        <v>#N/A</v>
      </c>
      <c r="CA720" t="e">
        <f>VLOOKUP(Запрос1[[#This Row],[БИНКХ]],'[2]Группы компаний'!$A:$E,4,0)</f>
        <v>#N/A</v>
      </c>
      <c r="CB720" t="e">
        <f>VLOOKUP(CA720,$H:$I,2,0)</f>
        <v>#N/A</v>
      </c>
    </row>
    <row r="721" spans="1:80" x14ac:dyDescent="0.3">
      <c r="A721" t="s">
        <v>11040</v>
      </c>
      <c r="B721" t="s">
        <v>2281</v>
      </c>
      <c r="C721"/>
      <c r="D721" t="s">
        <v>1464</v>
      </c>
      <c r="E721" t="s">
        <v>2434</v>
      </c>
      <c r="F721" t="s">
        <v>7267</v>
      </c>
      <c r="G721" t="s">
        <v>3940</v>
      </c>
      <c r="H721" t="s">
        <v>11304</v>
      </c>
      <c r="I721" t="s">
        <v>11305</v>
      </c>
      <c r="J721" t="s">
        <v>11305</v>
      </c>
      <c r="K721" t="s">
        <v>11304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 s="8"/>
      <c r="S721" s="8"/>
      <c r="T721" s="8"/>
      <c r="U721" s="8"/>
      <c r="V721" s="8"/>
      <c r="W721" s="8">
        <v>752000</v>
      </c>
      <c r="X721" s="8"/>
      <c r="Y721" s="8"/>
      <c r="Z721" s="8"/>
      <c r="AA721" s="8"/>
      <c r="AB721" s="8"/>
      <c r="AC721" s="8">
        <v>225600</v>
      </c>
      <c r="AD721"/>
      <c r="AE721"/>
      <c r="AF721"/>
      <c r="AG721"/>
      <c r="AH721"/>
      <c r="AI721">
        <v>30</v>
      </c>
      <c r="AJ721" s="8"/>
      <c r="AK721" s="8"/>
      <c r="AL721" s="8"/>
      <c r="AM721" s="8"/>
      <c r="AN721" s="8"/>
      <c r="AO721" s="8">
        <v>752000</v>
      </c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/>
      <c r="BM721"/>
      <c r="BN721" s="10">
        <v>0</v>
      </c>
      <c r="BO721" s="10"/>
      <c r="BP721" s="10"/>
      <c r="BQ721" s="10"/>
      <c r="BR721" s="10"/>
      <c r="BS721" s="10"/>
      <c r="BT721" s="10"/>
      <c r="BU721" s="10"/>
      <c r="BV721" s="1" t="str">
        <f>Запрос1[[#This Row],[Менеджер]]</f>
        <v>Жуманов Ерик</v>
      </c>
      <c r="BW721" s="1" t="str">
        <f>Запрос1[[#This Row],[Дирекция]]</f>
        <v>Восточная дирекция</v>
      </c>
      <c r="BX721" s="1" t="str">
        <f t="shared" si="11"/>
        <v>КХ "ЭЛИК"</v>
      </c>
      <c r="BY721" s="1" t="str">
        <f t="shared" si="11"/>
        <v>910318351320</v>
      </c>
      <c r="CA721" t="str">
        <f>Запрос1[[#This Row],[родитель]]</f>
        <v>КХ "ЭЛИК"</v>
      </c>
      <c r="CB721" t="str">
        <f>Запрос1[[#This Row],[БИНРодителя]]</f>
        <v>910318351320</v>
      </c>
    </row>
    <row r="722" spans="1:80" x14ac:dyDescent="0.3">
      <c r="A722" t="s">
        <v>11040</v>
      </c>
      <c r="B722" t="s">
        <v>2281</v>
      </c>
      <c r="C722"/>
      <c r="D722" t="s">
        <v>1464</v>
      </c>
      <c r="E722" t="s">
        <v>2287</v>
      </c>
      <c r="F722" t="s">
        <v>1956</v>
      </c>
      <c r="G722" t="s">
        <v>2987</v>
      </c>
      <c r="H722" t="s">
        <v>11306</v>
      </c>
      <c r="I722" t="s">
        <v>11307</v>
      </c>
      <c r="J722" t="s">
        <v>11307</v>
      </c>
      <c r="K722" t="s">
        <v>11306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 s="8"/>
      <c r="S722" s="8"/>
      <c r="T722" s="8"/>
      <c r="U722" s="8"/>
      <c r="V722" s="8"/>
      <c r="W722" s="8">
        <v>26969660</v>
      </c>
      <c r="X722" s="8"/>
      <c r="Y722" s="8"/>
      <c r="Z722" s="8"/>
      <c r="AA722" s="8"/>
      <c r="AB722" s="8"/>
      <c r="AC722" s="8">
        <v>6298098</v>
      </c>
      <c r="AD722"/>
      <c r="AE722"/>
      <c r="AF722"/>
      <c r="AG722"/>
      <c r="AH722"/>
      <c r="AI722">
        <v>23.35</v>
      </c>
      <c r="AJ722" s="8"/>
      <c r="AK722" s="8"/>
      <c r="AL722" s="8"/>
      <c r="AM722" s="8"/>
      <c r="AN722" s="8"/>
      <c r="AO722" s="8">
        <v>26969660</v>
      </c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/>
      <c r="BM722"/>
      <c r="BN722" s="10">
        <v>0</v>
      </c>
      <c r="BO722" s="10"/>
      <c r="BP722" s="10"/>
      <c r="BQ722" s="10"/>
      <c r="BR722" s="10"/>
      <c r="BS722" s="10"/>
      <c r="BT722" s="10"/>
      <c r="BU722" s="10"/>
      <c r="BV722" s="1" t="str">
        <f>Запрос1[[#This Row],[Менеджер]]</f>
        <v>Жуманов Ерик</v>
      </c>
      <c r="BW722" s="1" t="str">
        <f>Запрос1[[#This Row],[Дирекция]]</f>
        <v>Восточная дирекция</v>
      </c>
      <c r="BX722" s="1" t="e">
        <f t="shared" si="11"/>
        <v>#N/A</v>
      </c>
      <c r="BY722" s="1" t="e">
        <f t="shared" si="11"/>
        <v>#N/A</v>
      </c>
      <c r="CA722" t="e">
        <f>VLOOKUP(Запрос1[[#This Row],[БИНКХ]],'[2]Группы компаний'!$A:$E,4,0)</f>
        <v>#N/A</v>
      </c>
      <c r="CB722" t="e">
        <f>VLOOKUP(CA722,$H:$I,2,0)</f>
        <v>#N/A</v>
      </c>
    </row>
    <row r="723" spans="1:80" x14ac:dyDescent="0.3">
      <c r="A723" t="s">
        <v>11040</v>
      </c>
      <c r="B723" t="s">
        <v>2281</v>
      </c>
      <c r="C723"/>
      <c r="D723" t="s">
        <v>1464</v>
      </c>
      <c r="E723" t="s">
        <v>2287</v>
      </c>
      <c r="F723" t="s">
        <v>2325</v>
      </c>
      <c r="G723" t="s">
        <v>2328</v>
      </c>
      <c r="H723" t="s">
        <v>11308</v>
      </c>
      <c r="I723" t="s">
        <v>11309</v>
      </c>
      <c r="J723" t="s">
        <v>11309</v>
      </c>
      <c r="K723" t="s">
        <v>11308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 s="8"/>
      <c r="S723" s="8"/>
      <c r="T723" s="8"/>
      <c r="U723" s="8"/>
      <c r="V723" s="8"/>
      <c r="W723" s="8">
        <v>22172040</v>
      </c>
      <c r="X723" s="8"/>
      <c r="Y723" s="8"/>
      <c r="Z723" s="8"/>
      <c r="AA723" s="8"/>
      <c r="AB723" s="8"/>
      <c r="AC723" s="8">
        <v>16600940</v>
      </c>
      <c r="AD723"/>
      <c r="AE723"/>
      <c r="AF723"/>
      <c r="AG723"/>
      <c r="AH723"/>
      <c r="AI723">
        <v>74.87</v>
      </c>
      <c r="AJ723" s="8"/>
      <c r="AK723" s="8"/>
      <c r="AL723" s="8"/>
      <c r="AM723" s="8"/>
      <c r="AN723" s="8"/>
      <c r="AO723" s="8">
        <v>22172040</v>
      </c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/>
      <c r="BM723"/>
      <c r="BN723" s="10">
        <v>0</v>
      </c>
      <c r="BO723" s="10"/>
      <c r="BP723" s="10"/>
      <c r="BQ723" s="10"/>
      <c r="BR723" s="10"/>
      <c r="BS723" s="10"/>
      <c r="BT723" s="10"/>
      <c r="BU723" s="10"/>
      <c r="BV723" s="1" t="str">
        <f>Запрос1[[#This Row],[Менеджер]]</f>
        <v>Жуманов Ерик</v>
      </c>
      <c r="BW723" s="1" t="str">
        <f>Запрос1[[#This Row],[Дирекция]]</f>
        <v>Восточная дирекция</v>
      </c>
      <c r="BX723" s="1" t="str">
        <f t="shared" si="11"/>
        <v>КХ АГРО НИВА</v>
      </c>
      <c r="BY723" s="1" t="str">
        <f t="shared" si="11"/>
        <v>191064007929</v>
      </c>
      <c r="CA723" t="str">
        <f>Запрос1[[#This Row],[КХ]]</f>
        <v>КХ АГРО НИВА</v>
      </c>
      <c r="CB723" t="str">
        <f>Запрос1[[#This Row],[БИНКХ]]</f>
        <v>191064007929</v>
      </c>
    </row>
    <row r="724" spans="1:80" x14ac:dyDescent="0.3">
      <c r="A724" t="s">
        <v>11040</v>
      </c>
      <c r="B724" t="s">
        <v>2281</v>
      </c>
      <c r="C724"/>
      <c r="D724" t="s">
        <v>1464</v>
      </c>
      <c r="E724" t="s">
        <v>2287</v>
      </c>
      <c r="F724" t="s">
        <v>2288</v>
      </c>
      <c r="G724" t="s">
        <v>2289</v>
      </c>
      <c r="H724" t="s">
        <v>2290</v>
      </c>
      <c r="I724" t="s">
        <v>2291</v>
      </c>
      <c r="J724" t="s">
        <v>2291</v>
      </c>
      <c r="K724" t="s">
        <v>2290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 s="8"/>
      <c r="S724" s="8"/>
      <c r="T724" s="8"/>
      <c r="U724" s="8"/>
      <c r="V724" s="8">
        <v>1704000</v>
      </c>
      <c r="W724" s="8"/>
      <c r="X724" s="8"/>
      <c r="Y724" s="8"/>
      <c r="Z724" s="8"/>
      <c r="AA724" s="8"/>
      <c r="AB724" s="8">
        <v>1704000</v>
      </c>
      <c r="AC724" s="8"/>
      <c r="AD724"/>
      <c r="AE724"/>
      <c r="AF724"/>
      <c r="AG724"/>
      <c r="AH724">
        <v>100</v>
      </c>
      <c r="AI724"/>
      <c r="AJ724" s="8"/>
      <c r="AK724" s="8"/>
      <c r="AL724" s="8"/>
      <c r="AM724" s="8"/>
      <c r="AN724" s="8">
        <v>1704000</v>
      </c>
      <c r="AO724" s="8"/>
      <c r="AP724" s="8"/>
      <c r="AQ724" s="8"/>
      <c r="AR724" s="8"/>
      <c r="AS724" s="8"/>
      <c r="AT724" s="8">
        <v>1210100</v>
      </c>
      <c r="AU724" s="8"/>
      <c r="AV724" s="8"/>
      <c r="AW724" s="8"/>
      <c r="AX724" s="8"/>
      <c r="AY724" s="8"/>
      <c r="AZ724" s="8">
        <v>1210100</v>
      </c>
      <c r="BA724" s="8"/>
      <c r="BB724" s="8"/>
      <c r="BC724" s="8"/>
      <c r="BD724" s="8"/>
      <c r="BE724" s="8"/>
      <c r="BF724" s="8">
        <v>1210100</v>
      </c>
      <c r="BG724" s="8"/>
      <c r="BH724" s="8"/>
      <c r="BI724" s="8"/>
      <c r="BJ724" s="8"/>
      <c r="BK724" s="8"/>
      <c r="BL724"/>
      <c r="BM724"/>
      <c r="BN724" s="10">
        <v>0</v>
      </c>
      <c r="BO724" s="10"/>
      <c r="BP724" s="10"/>
      <c r="BQ724" s="10"/>
      <c r="BR724" s="10"/>
      <c r="BS724" s="10"/>
      <c r="BT724" s="10"/>
      <c r="BU724" s="10"/>
      <c r="BV724" s="1" t="str">
        <f>Запрос1[[#This Row],[Менеджер]]</f>
        <v>Жуманов Ерик</v>
      </c>
      <c r="BW724" s="1" t="str">
        <f>Запрос1[[#This Row],[Дирекция]]</f>
        <v>Восточная дирекция</v>
      </c>
      <c r="BX724" s="1" t="str">
        <f t="shared" si="11"/>
        <v>КХ "Токман"</v>
      </c>
      <c r="BY724" s="1" t="str">
        <f t="shared" si="11"/>
        <v>821210350577</v>
      </c>
      <c r="CA724" t="str">
        <f>Запрос1[[#This Row],[родитель]]</f>
        <v>КХ "Токман"</v>
      </c>
      <c r="CB724" t="str">
        <f>Запрос1[[#This Row],[БИНРодителя]]</f>
        <v>821210350577</v>
      </c>
    </row>
    <row r="725" spans="1:80" x14ac:dyDescent="0.3">
      <c r="A725" t="s">
        <v>11040</v>
      </c>
      <c r="B725" t="s">
        <v>2281</v>
      </c>
      <c r="C725"/>
      <c r="D725" t="s">
        <v>1464</v>
      </c>
      <c r="E725" t="s">
        <v>2287</v>
      </c>
      <c r="F725" t="s">
        <v>475</v>
      </c>
      <c r="G725" t="s">
        <v>1308</v>
      </c>
      <c r="H725" t="s">
        <v>11310</v>
      </c>
      <c r="I725" t="s">
        <v>11311</v>
      </c>
      <c r="J725" t="s">
        <v>11311</v>
      </c>
      <c r="K725" t="s">
        <v>11310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 s="8"/>
      <c r="S725" s="8"/>
      <c r="T725" s="8"/>
      <c r="U725" s="8"/>
      <c r="V725" s="8"/>
      <c r="W725" s="8">
        <v>4550000</v>
      </c>
      <c r="X725" s="8"/>
      <c r="Y725" s="8"/>
      <c r="Z725" s="8"/>
      <c r="AA725" s="8"/>
      <c r="AB725" s="8"/>
      <c r="AC725" s="8">
        <v>4550000</v>
      </c>
      <c r="AD725"/>
      <c r="AE725"/>
      <c r="AF725"/>
      <c r="AG725"/>
      <c r="AH725"/>
      <c r="AI725">
        <v>100</v>
      </c>
      <c r="AJ725" s="8"/>
      <c r="AK725" s="8"/>
      <c r="AL725" s="8"/>
      <c r="AM725" s="8"/>
      <c r="AN725" s="8"/>
      <c r="AO725" s="8">
        <v>4550000</v>
      </c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/>
      <c r="BM725"/>
      <c r="BN725" s="10">
        <v>0</v>
      </c>
      <c r="BO725" s="10"/>
      <c r="BP725" s="10"/>
      <c r="BQ725" s="10"/>
      <c r="BR725" s="10"/>
      <c r="BS725" s="10"/>
      <c r="BT725" s="10"/>
      <c r="BU725" s="10"/>
      <c r="BV725" s="1" t="str">
        <f>Запрос1[[#This Row],[Менеджер]]</f>
        <v>Жуманов Ерик</v>
      </c>
      <c r="BW725" s="1" t="str">
        <f>Запрос1[[#This Row],[Дирекция]]</f>
        <v>Восточная дирекция</v>
      </c>
      <c r="BX725" s="1" t="str">
        <f t="shared" si="11"/>
        <v>К/Х "НҰРЛЫ ЖЕР"</v>
      </c>
      <c r="BY725" s="1" t="str">
        <f t="shared" si="11"/>
        <v>180464025213</v>
      </c>
      <c r="CA725" t="str">
        <f>Запрос1[[#This Row],[родитель]]</f>
        <v>К/Х "НҰРЛЫ ЖЕР"</v>
      </c>
      <c r="CB725" t="str">
        <f>Запрос1[[#This Row],[БИНРодителя]]</f>
        <v>180464025213</v>
      </c>
    </row>
    <row r="726" spans="1:80" x14ac:dyDescent="0.3">
      <c r="A726" t="s">
        <v>11040</v>
      </c>
      <c r="B726" t="s">
        <v>2281</v>
      </c>
      <c r="C726"/>
      <c r="D726" t="s">
        <v>1464</v>
      </c>
      <c r="E726" t="s">
        <v>2292</v>
      </c>
      <c r="F726" t="s">
        <v>2293</v>
      </c>
      <c r="G726" t="s">
        <v>2294</v>
      </c>
      <c r="H726" t="s">
        <v>6617</v>
      </c>
      <c r="I726" t="s">
        <v>6618</v>
      </c>
      <c r="J726" t="s">
        <v>6618</v>
      </c>
      <c r="K726" t="s">
        <v>6617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 s="8"/>
      <c r="S726" s="8"/>
      <c r="T726" s="8"/>
      <c r="U726" s="8"/>
      <c r="V726" s="8">
        <v>6281920</v>
      </c>
      <c r="W726" s="8"/>
      <c r="X726" s="8"/>
      <c r="Y726" s="8"/>
      <c r="Z726" s="8"/>
      <c r="AA726" s="8"/>
      <c r="AB726" s="8">
        <v>1686576</v>
      </c>
      <c r="AC726" s="8"/>
      <c r="AD726"/>
      <c r="AE726"/>
      <c r="AF726"/>
      <c r="AG726"/>
      <c r="AH726">
        <v>26.85</v>
      </c>
      <c r="AI726"/>
      <c r="AJ726" s="8"/>
      <c r="AK726" s="8"/>
      <c r="AL726" s="8"/>
      <c r="AM726" s="8"/>
      <c r="AN726" s="8">
        <v>6281920</v>
      </c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>
        <v>69277930</v>
      </c>
      <c r="BJ726" s="8"/>
      <c r="BK726" s="8"/>
      <c r="BL726"/>
      <c r="BM726">
        <v>0</v>
      </c>
      <c r="BN726" s="10">
        <v>0</v>
      </c>
      <c r="BO726" s="10"/>
      <c r="BP726" s="10"/>
      <c r="BQ726" s="10"/>
      <c r="BR726" s="10"/>
      <c r="BS726" s="10"/>
      <c r="BT726" s="10"/>
      <c r="BU726" s="10"/>
      <c r="BV726" s="1" t="str">
        <f>Запрос1[[#This Row],[Менеджер]]</f>
        <v>Жуманов Ерик</v>
      </c>
      <c r="BW726" s="1" t="str">
        <f>Запрос1[[#This Row],[Дирекция]]</f>
        <v>Восточная дирекция</v>
      </c>
      <c r="BX726" s="1" t="str">
        <f t="shared" si="11"/>
        <v>К/Х "ЗАМАНДАС"</v>
      </c>
      <c r="BY726" s="1" t="str">
        <f t="shared" si="11"/>
        <v>591103300420</v>
      </c>
      <c r="CA726" t="str">
        <f>Запрос1[[#This Row],[родитель]]</f>
        <v>К/Х "ЗАМАНДАС"</v>
      </c>
      <c r="CB726" t="str">
        <f>Запрос1[[#This Row],[БИНРодителя]]</f>
        <v>591103300420</v>
      </c>
    </row>
    <row r="727" spans="1:80" x14ac:dyDescent="0.3">
      <c r="A727" t="s">
        <v>11040</v>
      </c>
      <c r="B727" t="s">
        <v>2281</v>
      </c>
      <c r="C727"/>
      <c r="D727" t="s">
        <v>1464</v>
      </c>
      <c r="E727" t="s">
        <v>2252</v>
      </c>
      <c r="F727" t="s">
        <v>11115</v>
      </c>
      <c r="G727" t="s">
        <v>1627</v>
      </c>
      <c r="H727" t="s">
        <v>11312</v>
      </c>
      <c r="I727" t="s">
        <v>11313</v>
      </c>
      <c r="J727" t="s">
        <v>11313</v>
      </c>
      <c r="K727" t="s">
        <v>11312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 s="8"/>
      <c r="S727" s="8"/>
      <c r="T727" s="8"/>
      <c r="U727" s="8"/>
      <c r="V727" s="8"/>
      <c r="W727" s="8">
        <v>32731680</v>
      </c>
      <c r="X727" s="8"/>
      <c r="Y727" s="8"/>
      <c r="Z727" s="8"/>
      <c r="AA727" s="8"/>
      <c r="AB727" s="8"/>
      <c r="AC727" s="8">
        <v>10868240</v>
      </c>
      <c r="AD727"/>
      <c r="AE727"/>
      <c r="AF727"/>
      <c r="AG727"/>
      <c r="AH727"/>
      <c r="AI727">
        <v>33.200000000000003</v>
      </c>
      <c r="AJ727" s="8"/>
      <c r="AK727" s="8"/>
      <c r="AL727" s="8"/>
      <c r="AM727" s="8"/>
      <c r="AN727" s="8"/>
      <c r="AO727" s="8">
        <v>32731680</v>
      </c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/>
      <c r="BM727"/>
      <c r="BN727" s="10">
        <v>1</v>
      </c>
      <c r="BO727" s="10">
        <v>13260000</v>
      </c>
      <c r="BP727" s="10">
        <v>13260000</v>
      </c>
      <c r="BQ727" s="10">
        <v>100</v>
      </c>
      <c r="BR727" s="10"/>
      <c r="BS727" s="10"/>
      <c r="BT727" s="10"/>
      <c r="BU727" s="10"/>
      <c r="BV727" s="1" t="str">
        <f>Запрос1[[#This Row],[Менеджер]]</f>
        <v>Жуманов Ерик</v>
      </c>
      <c r="BW727" s="1" t="str">
        <f>Запрос1[[#This Row],[Дирекция]]</f>
        <v>Восточная дирекция</v>
      </c>
      <c r="BX727" s="1" t="str">
        <f t="shared" si="11"/>
        <v>К/Х "ВИЛЬГЕЛЬМ"</v>
      </c>
      <c r="BY727" s="1" t="str">
        <f t="shared" si="11"/>
        <v>030864023975</v>
      </c>
      <c r="CA727" t="str">
        <f>Запрос1[[#This Row],[родитель]]</f>
        <v>К/Х "ВИЛЬГЕЛЬМ"</v>
      </c>
      <c r="CB727" t="str">
        <f>Запрос1[[#This Row],[БИНРодителя]]</f>
        <v>030864023975</v>
      </c>
    </row>
    <row r="728" spans="1:80" x14ac:dyDescent="0.3">
      <c r="A728" t="s">
        <v>11040</v>
      </c>
      <c r="B728" t="s">
        <v>2281</v>
      </c>
      <c r="C728"/>
      <c r="D728" t="s">
        <v>1464</v>
      </c>
      <c r="E728" t="s">
        <v>2252</v>
      </c>
      <c r="F728" t="s">
        <v>1385</v>
      </c>
      <c r="G728" t="s">
        <v>1386</v>
      </c>
      <c r="H728" t="s">
        <v>3281</v>
      </c>
      <c r="I728" t="s">
        <v>3282</v>
      </c>
      <c r="J728" t="s">
        <v>3282</v>
      </c>
      <c r="K728" t="s">
        <v>3281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 s="8"/>
      <c r="S728" s="8"/>
      <c r="T728" s="8"/>
      <c r="U728" s="8"/>
      <c r="V728" s="8">
        <v>7866000</v>
      </c>
      <c r="W728" s="8">
        <v>4248500</v>
      </c>
      <c r="X728" s="8"/>
      <c r="Y728" s="8"/>
      <c r="Z728" s="8"/>
      <c r="AA728" s="8"/>
      <c r="AB728" s="8">
        <v>2359800</v>
      </c>
      <c r="AC728" s="8">
        <v>2124250</v>
      </c>
      <c r="AD728"/>
      <c r="AE728"/>
      <c r="AF728"/>
      <c r="AG728"/>
      <c r="AH728">
        <v>30</v>
      </c>
      <c r="AI728">
        <v>50</v>
      </c>
      <c r="AJ728" s="8"/>
      <c r="AK728" s="8"/>
      <c r="AL728" s="8"/>
      <c r="AM728" s="8"/>
      <c r="AN728" s="8">
        <v>7866000</v>
      </c>
      <c r="AO728" s="8">
        <v>4248500</v>
      </c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>
        <v>14811000</v>
      </c>
      <c r="BJ728" s="8"/>
      <c r="BK728" s="8">
        <v>7866000</v>
      </c>
      <c r="BL728"/>
      <c r="BM728">
        <v>53.109099999999998</v>
      </c>
      <c r="BN728" s="10">
        <v>0</v>
      </c>
      <c r="BO728" s="10"/>
      <c r="BP728" s="10"/>
      <c r="BQ728" s="10"/>
      <c r="BR728" s="10"/>
      <c r="BS728" s="10"/>
      <c r="BT728" s="10"/>
      <c r="BU728" s="10"/>
      <c r="BV728" s="1" t="str">
        <f>Запрос1[[#This Row],[Менеджер]]</f>
        <v>Жуманов Ерик</v>
      </c>
      <c r="BW728" s="1" t="str">
        <f>Запрос1[[#This Row],[Дирекция]]</f>
        <v>Восточная дирекция</v>
      </c>
      <c r="BX728" s="1" t="e">
        <f t="shared" si="11"/>
        <v>#N/A</v>
      </c>
      <c r="BY728" s="1" t="e">
        <f t="shared" si="11"/>
        <v>#N/A</v>
      </c>
      <c r="CA728" t="e">
        <f>VLOOKUP(Запрос1[[#This Row],[БИНКХ]],'[2]Группы компаний'!$A:$E,4,0)</f>
        <v>#N/A</v>
      </c>
      <c r="CB728" t="e">
        <f>VLOOKUP(CA728,$H:$I,2,0)</f>
        <v>#N/A</v>
      </c>
    </row>
    <row r="729" spans="1:80" x14ac:dyDescent="0.3">
      <c r="A729" t="s">
        <v>11040</v>
      </c>
      <c r="B729" t="s">
        <v>765</v>
      </c>
      <c r="C729" t="s">
        <v>521</v>
      </c>
      <c r="D729" t="s">
        <v>501</v>
      </c>
      <c r="E729" t="s">
        <v>502</v>
      </c>
      <c r="F729" t="s">
        <v>1107</v>
      </c>
      <c r="G729" t="s">
        <v>1108</v>
      </c>
      <c r="H729" t="s">
        <v>1217</v>
      </c>
      <c r="I729" t="s">
        <v>1218</v>
      </c>
      <c r="J729" t="s">
        <v>1219</v>
      </c>
      <c r="K729" t="s">
        <v>1220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0</v>
      </c>
      <c r="R729" s="8"/>
      <c r="S729" s="8"/>
      <c r="T729" s="8"/>
      <c r="U729" s="8">
        <v>5776900</v>
      </c>
      <c r="V729" s="8">
        <v>5707200</v>
      </c>
      <c r="W729" s="8"/>
      <c r="X729" s="8"/>
      <c r="Y729" s="8"/>
      <c r="Z729" s="8"/>
      <c r="AA729" s="8">
        <v>2343450</v>
      </c>
      <c r="AB729" s="8">
        <v>2853600</v>
      </c>
      <c r="AC729" s="8"/>
      <c r="AD729"/>
      <c r="AE729"/>
      <c r="AF729"/>
      <c r="AG729">
        <v>40.57</v>
      </c>
      <c r="AH729">
        <v>50</v>
      </c>
      <c r="AI729"/>
      <c r="AJ729" s="8"/>
      <c r="AK729" s="8"/>
      <c r="AL729" s="8"/>
      <c r="AM729" s="8">
        <v>12271000</v>
      </c>
      <c r="AN729" s="8">
        <v>5707200</v>
      </c>
      <c r="AO729" s="8"/>
      <c r="AP729" s="8"/>
      <c r="AQ729" s="8"/>
      <c r="AR729" s="8"/>
      <c r="AS729" s="8">
        <v>6494100</v>
      </c>
      <c r="AT729" s="8"/>
      <c r="AU729" s="8"/>
      <c r="AV729" s="8"/>
      <c r="AW729" s="8"/>
      <c r="AX729" s="8"/>
      <c r="AY729" s="8">
        <v>6494100</v>
      </c>
      <c r="AZ729" s="8"/>
      <c r="BA729" s="8"/>
      <c r="BB729" s="8"/>
      <c r="BC729" s="8"/>
      <c r="BD729" s="8"/>
      <c r="BE729" s="8">
        <v>6494100</v>
      </c>
      <c r="BF729" s="8"/>
      <c r="BG729" s="8"/>
      <c r="BH729" s="8"/>
      <c r="BI729" s="8">
        <v>6711490</v>
      </c>
      <c r="BJ729" s="8"/>
      <c r="BK729" s="8">
        <v>4551490</v>
      </c>
      <c r="BL729"/>
      <c r="BM729">
        <v>67.816299999999998</v>
      </c>
      <c r="BN729" s="10">
        <v>0</v>
      </c>
      <c r="BO729" s="10"/>
      <c r="BP729" s="10"/>
      <c r="BQ729" s="10"/>
      <c r="BR729" s="10"/>
      <c r="BS729" s="10"/>
      <c r="BT729" s="10"/>
      <c r="BU729" s="10"/>
      <c r="BV729" s="1" t="str">
        <f>Запрос1[[#This Row],[Менеджер]]</f>
        <v>Дробышев Дмитрий</v>
      </c>
      <c r="BW729" s="1" t="str">
        <f>Запрос1[[#This Row],[Дирекция]]</f>
        <v>Восточная дирекция</v>
      </c>
      <c r="BX729" s="1" t="str">
        <f t="shared" si="11"/>
        <v>ТОО "Большереченское"</v>
      </c>
      <c r="BY729" s="1" t="str">
        <f t="shared" si="11"/>
        <v>010840017778</v>
      </c>
      <c r="CA729" t="str">
        <f>Запрос1[[#This Row],[родитель]]</f>
        <v>ТОО "Большереченское"</v>
      </c>
      <c r="CB729" t="str">
        <f>Запрос1[[#This Row],[БИНРодителя]]</f>
        <v>010840017778</v>
      </c>
    </row>
    <row r="730" spans="1:80" x14ac:dyDescent="0.3">
      <c r="A730" t="s">
        <v>11040</v>
      </c>
      <c r="B730" t="s">
        <v>765</v>
      </c>
      <c r="C730" t="s">
        <v>521</v>
      </c>
      <c r="D730" t="s">
        <v>501</v>
      </c>
      <c r="E730" t="s">
        <v>502</v>
      </c>
      <c r="F730" t="s">
        <v>750</v>
      </c>
      <c r="G730" t="s">
        <v>751</v>
      </c>
      <c r="H730" t="s">
        <v>1111</v>
      </c>
      <c r="I730" t="s">
        <v>1112</v>
      </c>
      <c r="J730" t="s">
        <v>1112</v>
      </c>
      <c r="K730" t="s">
        <v>1111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 s="8">
        <v>232624.5</v>
      </c>
      <c r="S730" s="8">
        <v>93000</v>
      </c>
      <c r="T730" s="8"/>
      <c r="U730" s="8"/>
      <c r="V730" s="8"/>
      <c r="W730" s="8"/>
      <c r="X730" s="8">
        <v>232624.5</v>
      </c>
      <c r="Y730" s="8">
        <v>93000</v>
      </c>
      <c r="Z730" s="8"/>
      <c r="AA730" s="8"/>
      <c r="AB730" s="8"/>
      <c r="AC730" s="8"/>
      <c r="AD730">
        <v>100</v>
      </c>
      <c r="AE730">
        <v>100</v>
      </c>
      <c r="AF730"/>
      <c r="AG730"/>
      <c r="AH730"/>
      <c r="AI730"/>
      <c r="AJ730" s="8">
        <v>232624.5</v>
      </c>
      <c r="AK730" s="8">
        <v>93000</v>
      </c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/>
      <c r="BM730"/>
      <c r="BN730" s="10">
        <v>0</v>
      </c>
      <c r="BO730" s="10"/>
      <c r="BP730" s="10"/>
      <c r="BQ730" s="10"/>
      <c r="BR730" s="10"/>
      <c r="BS730" s="10"/>
      <c r="BT730" s="10"/>
      <c r="BU730" s="10"/>
      <c r="BV730" s="1" t="str">
        <f>Запрос1[[#This Row],[Менеджер]]</f>
        <v>Дробышев Дмитрий</v>
      </c>
      <c r="BW730" s="1" t="str">
        <f>Запрос1[[#This Row],[Дирекция]]</f>
        <v>Восточная дирекция</v>
      </c>
      <c r="BX730" s="1" t="str">
        <f t="shared" si="11"/>
        <v>КХ "Серохвостов"</v>
      </c>
      <c r="BY730" s="1" t="str">
        <f t="shared" si="11"/>
        <v>510801302582</v>
      </c>
      <c r="CA730" t="str">
        <f>Запрос1[[#This Row],[родитель]]</f>
        <v>КХ "Серохвостов"</v>
      </c>
      <c r="CB730" t="str">
        <f>Запрос1[[#This Row],[БИНРодителя]]</f>
        <v>510801302582</v>
      </c>
    </row>
    <row r="731" spans="1:80" x14ac:dyDescent="0.3">
      <c r="A731" t="s">
        <v>11040</v>
      </c>
      <c r="B731" t="s">
        <v>765</v>
      </c>
      <c r="C731" t="s">
        <v>521</v>
      </c>
      <c r="D731" t="s">
        <v>501</v>
      </c>
      <c r="E731" t="s">
        <v>502</v>
      </c>
      <c r="F731" t="s">
        <v>750</v>
      </c>
      <c r="G731" t="s">
        <v>751</v>
      </c>
      <c r="H731" t="s">
        <v>1113</v>
      </c>
      <c r="I731" t="s">
        <v>1114</v>
      </c>
      <c r="J731" t="s">
        <v>1115</v>
      </c>
      <c r="K731" t="s">
        <v>1116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 s="8">
        <v>4256332</v>
      </c>
      <c r="S731" s="8"/>
      <c r="T731" s="8"/>
      <c r="U731" s="8"/>
      <c r="V731" s="8"/>
      <c r="W731" s="8"/>
      <c r="X731" s="8">
        <v>2128166</v>
      </c>
      <c r="Y731" s="8"/>
      <c r="Z731" s="8"/>
      <c r="AA731" s="8"/>
      <c r="AB731" s="8"/>
      <c r="AC731" s="8"/>
      <c r="AD731">
        <v>50</v>
      </c>
      <c r="AE731"/>
      <c r="AF731"/>
      <c r="AG731"/>
      <c r="AH731"/>
      <c r="AI731"/>
      <c r="AJ731" s="8">
        <v>4256332</v>
      </c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/>
      <c r="BM731"/>
      <c r="BN731" s="10">
        <v>0</v>
      </c>
      <c r="BO731" s="10"/>
      <c r="BP731" s="10"/>
      <c r="BQ731" s="10"/>
      <c r="BR731" s="10"/>
      <c r="BS731" s="10"/>
      <c r="BT731" s="10"/>
      <c r="BU731" s="10"/>
      <c r="BV731" s="1" t="str">
        <f>Запрос1[[#This Row],[Менеджер]]</f>
        <v>Дробышев Дмитрий</v>
      </c>
      <c r="BW731" s="1" t="str">
        <f>Запрос1[[#This Row],[Дирекция]]</f>
        <v>Восточная дирекция</v>
      </c>
      <c r="BX731" s="1" t="str">
        <f t="shared" si="11"/>
        <v>КХ Моноенко С.М.</v>
      </c>
      <c r="BY731" s="1" t="str">
        <f t="shared" si="11"/>
        <v>600419302298</v>
      </c>
      <c r="CA731" t="str">
        <f>Запрос1[[#This Row],[родитель]]</f>
        <v>КХ Моноенко С.М.</v>
      </c>
      <c r="CB731" t="str">
        <f>Запрос1[[#This Row],[БИНРодителя]]</f>
        <v>600419302298</v>
      </c>
    </row>
    <row r="732" spans="1:80" x14ac:dyDescent="0.3">
      <c r="A732" t="s">
        <v>11040</v>
      </c>
      <c r="B732" t="s">
        <v>765</v>
      </c>
      <c r="C732" t="s">
        <v>521</v>
      </c>
      <c r="D732" t="s">
        <v>501</v>
      </c>
      <c r="E732" t="s">
        <v>502</v>
      </c>
      <c r="F732" t="s">
        <v>503</v>
      </c>
      <c r="G732" t="s">
        <v>1775</v>
      </c>
      <c r="H732" t="s">
        <v>11275</v>
      </c>
      <c r="I732" t="s">
        <v>11276</v>
      </c>
      <c r="J732" t="s">
        <v>11276</v>
      </c>
      <c r="K732" t="s">
        <v>11275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/>
      <c r="AE732"/>
      <c r="AF732"/>
      <c r="AG732"/>
      <c r="AH732"/>
      <c r="AI732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/>
      <c r="BM732"/>
      <c r="BN732" s="10">
        <v>1</v>
      </c>
      <c r="BO732" s="10">
        <v>9100000</v>
      </c>
      <c r="BP732" s="10">
        <v>9100000</v>
      </c>
      <c r="BQ732" s="10">
        <v>100</v>
      </c>
      <c r="BR732" s="10"/>
      <c r="BS732" s="10"/>
      <c r="BT732" s="10"/>
      <c r="BU732" s="10"/>
      <c r="BV732" s="1" t="str">
        <f>Запрос1[[#This Row],[Менеджер]]</f>
        <v>Дробышев Дмитрий</v>
      </c>
      <c r="BW732" s="1" t="str">
        <f>Запрос1[[#This Row],[Дирекция]]</f>
        <v>Восточная дирекция</v>
      </c>
      <c r="BX732" s="1" t="str">
        <f t="shared" si="11"/>
        <v>САДЫКОВ И К ТОО</v>
      </c>
      <c r="BY732" s="1" t="str">
        <f t="shared" si="11"/>
        <v>041140011583</v>
      </c>
      <c r="CA732" t="str">
        <f>Запрос1[[#This Row],[родитель]]</f>
        <v>САДЫКОВ И К ТОО</v>
      </c>
      <c r="CB732" t="str">
        <f>Запрос1[[#This Row],[БИНРодителя]]</f>
        <v>041140011583</v>
      </c>
    </row>
    <row r="733" spans="1:80" x14ac:dyDescent="0.3">
      <c r="A733" t="s">
        <v>11040</v>
      </c>
      <c r="B733" t="s">
        <v>765</v>
      </c>
      <c r="C733" t="s">
        <v>521</v>
      </c>
      <c r="D733" t="s">
        <v>501</v>
      </c>
      <c r="E733" t="s">
        <v>502</v>
      </c>
      <c r="F733" t="s">
        <v>754</v>
      </c>
      <c r="G733" t="s">
        <v>1221</v>
      </c>
      <c r="H733" t="s">
        <v>1222</v>
      </c>
      <c r="I733" t="s">
        <v>1223</v>
      </c>
      <c r="J733" t="s">
        <v>1223</v>
      </c>
      <c r="K733" t="s">
        <v>1222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 s="8"/>
      <c r="S733" s="8"/>
      <c r="T733" s="8">
        <v>175000</v>
      </c>
      <c r="U733" s="8"/>
      <c r="V733" s="8"/>
      <c r="W733" s="8"/>
      <c r="X733" s="8"/>
      <c r="Y733" s="8"/>
      <c r="Z733" s="8">
        <v>175000</v>
      </c>
      <c r="AA733" s="8"/>
      <c r="AB733" s="8"/>
      <c r="AC733" s="8"/>
      <c r="AD733"/>
      <c r="AE733"/>
      <c r="AF733">
        <v>100</v>
      </c>
      <c r="AG733"/>
      <c r="AH733"/>
      <c r="AI733"/>
      <c r="AJ733" s="8"/>
      <c r="AK733" s="8"/>
      <c r="AL733" s="8">
        <v>175000</v>
      </c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/>
      <c r="BM733"/>
      <c r="BN733" s="10">
        <v>0</v>
      </c>
      <c r="BO733" s="10"/>
      <c r="BP733" s="10"/>
      <c r="BQ733" s="10"/>
      <c r="BR733" s="10"/>
      <c r="BS733" s="10"/>
      <c r="BT733" s="10"/>
      <c r="BU733" s="10"/>
      <c r="BV733" s="1" t="str">
        <f>Запрос1[[#This Row],[Менеджер]]</f>
        <v>Дробышев Дмитрий</v>
      </c>
      <c r="BW733" s="1" t="str">
        <f>Запрос1[[#This Row],[Дирекция]]</f>
        <v>Восточная дирекция</v>
      </c>
      <c r="BX733" s="1" t="str">
        <f t="shared" si="11"/>
        <v>КХ "Бочкарев Михаил Федорович"</v>
      </c>
      <c r="BY733" s="1" t="str">
        <f t="shared" si="11"/>
        <v>470101313592</v>
      </c>
      <c r="CA733" t="str">
        <f>Запрос1[[#This Row],[родитель]]</f>
        <v>КХ "Бочкарев Михаил Федорович"</v>
      </c>
      <c r="CB733" t="str">
        <f>Запрос1[[#This Row],[БИНРодителя]]</f>
        <v>470101313592</v>
      </c>
    </row>
    <row r="734" spans="1:80" x14ac:dyDescent="0.3">
      <c r="A734" t="s">
        <v>11040</v>
      </c>
      <c r="B734" t="s">
        <v>765</v>
      </c>
      <c r="C734" t="s">
        <v>521</v>
      </c>
      <c r="D734" t="s">
        <v>501</v>
      </c>
      <c r="E734" t="s">
        <v>502</v>
      </c>
      <c r="F734" t="s">
        <v>754</v>
      </c>
      <c r="G734" t="s">
        <v>755</v>
      </c>
      <c r="H734" t="s">
        <v>11202</v>
      </c>
      <c r="I734" t="s">
        <v>11203</v>
      </c>
      <c r="J734" t="s">
        <v>11203</v>
      </c>
      <c r="K734" t="s">
        <v>11202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 s="8"/>
      <c r="S734" s="8"/>
      <c r="T734" s="8"/>
      <c r="U734" s="8"/>
      <c r="V734" s="8"/>
      <c r="W734" s="8">
        <v>4200000</v>
      </c>
      <c r="X734" s="8"/>
      <c r="Y734" s="8"/>
      <c r="Z734" s="8"/>
      <c r="AA734" s="8"/>
      <c r="AB734" s="8"/>
      <c r="AC734" s="8">
        <v>4200000</v>
      </c>
      <c r="AD734"/>
      <c r="AE734"/>
      <c r="AF734"/>
      <c r="AG734"/>
      <c r="AH734"/>
      <c r="AI734">
        <v>100</v>
      </c>
      <c r="AJ734" s="8"/>
      <c r="AK734" s="8"/>
      <c r="AL734" s="8"/>
      <c r="AM734" s="8"/>
      <c r="AN734" s="8"/>
      <c r="AO734" s="8">
        <v>4200000</v>
      </c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/>
      <c r="BM734"/>
      <c r="BN734" s="10">
        <v>0</v>
      </c>
      <c r="BO734" s="10"/>
      <c r="BP734" s="10"/>
      <c r="BQ734" s="10"/>
      <c r="BR734" s="10"/>
      <c r="BS734" s="10"/>
      <c r="BT734" s="10"/>
      <c r="BU734" s="10"/>
      <c r="BV734" s="1" t="str">
        <f>Запрос1[[#This Row],[Менеджер]]</f>
        <v>Дробышев Дмитрий</v>
      </c>
      <c r="BW734" s="1" t="str">
        <f>Запрос1[[#This Row],[Дирекция]]</f>
        <v>Восточная дирекция</v>
      </c>
      <c r="BX734" s="1" t="str">
        <f t="shared" si="11"/>
        <v>ПРК "МИГ"</v>
      </c>
      <c r="BY734" s="1" t="str">
        <f t="shared" si="11"/>
        <v>980340004124</v>
      </c>
      <c r="CA734" t="str">
        <f>Запрос1[[#This Row],[родитель]]</f>
        <v>ПРК "МИГ"</v>
      </c>
      <c r="CB734" t="str">
        <f>Запрос1[[#This Row],[БИНРодителя]]</f>
        <v>980340004124</v>
      </c>
    </row>
    <row r="735" spans="1:80" x14ac:dyDescent="0.3">
      <c r="A735" t="s">
        <v>11040</v>
      </c>
      <c r="B735" t="s">
        <v>765</v>
      </c>
      <c r="C735" t="s">
        <v>521</v>
      </c>
      <c r="D735" t="s">
        <v>501</v>
      </c>
      <c r="E735" t="s">
        <v>502</v>
      </c>
      <c r="F735" t="s">
        <v>754</v>
      </c>
      <c r="G735" t="s">
        <v>755</v>
      </c>
      <c r="H735" t="s">
        <v>756</v>
      </c>
      <c r="I735" t="s">
        <v>757</v>
      </c>
      <c r="J735" t="s">
        <v>757</v>
      </c>
      <c r="K735" t="s">
        <v>756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 s="8"/>
      <c r="S735" s="8"/>
      <c r="T735" s="8"/>
      <c r="U735" s="8"/>
      <c r="V735" s="8"/>
      <c r="W735" s="8">
        <v>1188000</v>
      </c>
      <c r="X735" s="8"/>
      <c r="Y735" s="8"/>
      <c r="Z735" s="8"/>
      <c r="AA735" s="8"/>
      <c r="AB735" s="8"/>
      <c r="AC735" s="8">
        <v>1188000</v>
      </c>
      <c r="AD735"/>
      <c r="AE735"/>
      <c r="AF735"/>
      <c r="AG735"/>
      <c r="AH735"/>
      <c r="AI735">
        <v>100</v>
      </c>
      <c r="AJ735" s="8"/>
      <c r="AK735" s="8"/>
      <c r="AL735" s="8"/>
      <c r="AM735" s="8"/>
      <c r="AN735" s="8"/>
      <c r="AO735" s="8">
        <v>1188000</v>
      </c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/>
      <c r="BM735"/>
      <c r="BN735" s="10">
        <v>0</v>
      </c>
      <c r="BO735" s="10"/>
      <c r="BP735" s="10"/>
      <c r="BQ735" s="10"/>
      <c r="BR735" s="10"/>
      <c r="BS735" s="10"/>
      <c r="BT735" s="10"/>
      <c r="BU735" s="10"/>
      <c r="BV735" s="1" t="str">
        <f>Запрос1[[#This Row],[Менеджер]]</f>
        <v>Дробышев Дмитрий</v>
      </c>
      <c r="BW735" s="1" t="str">
        <f>Запрос1[[#This Row],[Дирекция]]</f>
        <v>Восточная дирекция</v>
      </c>
      <c r="BX735" s="1" t="str">
        <f t="shared" si="11"/>
        <v>ТОО РАССЫПНОЕ</v>
      </c>
      <c r="BY735" s="1" t="str">
        <f t="shared" si="11"/>
        <v>200740016796</v>
      </c>
      <c r="CA735" t="str">
        <f>Запрос1[[#This Row],[родитель]]</f>
        <v>ТОО РАССЫПНОЕ</v>
      </c>
      <c r="CB735" t="str">
        <f>Запрос1[[#This Row],[БИНРодителя]]</f>
        <v>200740016796</v>
      </c>
    </row>
    <row r="736" spans="1:80" x14ac:dyDescent="0.3">
      <c r="A736" t="s">
        <v>11040</v>
      </c>
      <c r="B736" t="s">
        <v>765</v>
      </c>
      <c r="C736" t="s">
        <v>521</v>
      </c>
      <c r="D736" t="s">
        <v>501</v>
      </c>
      <c r="E736" t="s">
        <v>502</v>
      </c>
      <c r="F736" t="s">
        <v>754</v>
      </c>
      <c r="G736" t="s">
        <v>758</v>
      </c>
      <c r="H736" t="s">
        <v>759</v>
      </c>
      <c r="I736" t="s">
        <v>760</v>
      </c>
      <c r="J736" t="s">
        <v>760</v>
      </c>
      <c r="K736" t="s">
        <v>759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 s="8"/>
      <c r="S736" s="8">
        <v>3252000</v>
      </c>
      <c r="T736" s="8"/>
      <c r="U736" s="8"/>
      <c r="V736" s="8"/>
      <c r="W736" s="8"/>
      <c r="X736" s="8"/>
      <c r="Y736" s="8">
        <v>1626000</v>
      </c>
      <c r="Z736" s="8"/>
      <c r="AA736" s="8"/>
      <c r="AB736" s="8"/>
      <c r="AC736" s="8"/>
      <c r="AD736"/>
      <c r="AE736">
        <v>50</v>
      </c>
      <c r="AF736"/>
      <c r="AG736"/>
      <c r="AH736"/>
      <c r="AI736"/>
      <c r="AJ736" s="8"/>
      <c r="AK736" s="8">
        <v>3252000</v>
      </c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/>
      <c r="BM736"/>
      <c r="BN736" s="10">
        <v>0</v>
      </c>
      <c r="BO736" s="10"/>
      <c r="BP736" s="10"/>
      <c r="BQ736" s="10"/>
      <c r="BR736" s="10"/>
      <c r="BS736" s="10"/>
      <c r="BT736" s="10"/>
      <c r="BU736" s="10"/>
      <c r="BV736" s="1" t="str">
        <f>Запрос1[[#This Row],[Менеджер]]</f>
        <v>Дробышев Дмитрий</v>
      </c>
      <c r="BW736" s="1" t="str">
        <f>Запрос1[[#This Row],[Дирекция]]</f>
        <v>Восточная дирекция</v>
      </c>
      <c r="BX736" s="1" t="str">
        <f t="shared" si="11"/>
        <v>КХ "Антропов Б.И."</v>
      </c>
      <c r="BY736" s="1" t="str">
        <f t="shared" si="11"/>
        <v>960664012103</v>
      </c>
      <c r="CA736" t="str">
        <f>Запрос1[[#This Row],[родитель]]</f>
        <v>КХ "Антропов Б.И."</v>
      </c>
      <c r="CB736" t="str">
        <f>Запрос1[[#This Row],[БИНРодителя]]</f>
        <v>960664012103</v>
      </c>
    </row>
    <row r="737" spans="1:80" x14ac:dyDescent="0.3">
      <c r="A737" t="s">
        <v>11040</v>
      </c>
      <c r="B737" t="s">
        <v>2401</v>
      </c>
      <c r="C737" t="s">
        <v>1463</v>
      </c>
      <c r="D737" t="s">
        <v>1464</v>
      </c>
      <c r="E737" t="s">
        <v>1465</v>
      </c>
      <c r="F737" t="s">
        <v>1466</v>
      </c>
      <c r="G737" t="s">
        <v>1470</v>
      </c>
      <c r="H737" t="s">
        <v>7457</v>
      </c>
      <c r="I737" t="s">
        <v>7458</v>
      </c>
      <c r="J737" t="s">
        <v>7458</v>
      </c>
      <c r="K737" t="s">
        <v>7457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 s="8"/>
      <c r="S737" s="8">
        <v>56825</v>
      </c>
      <c r="T737" s="8"/>
      <c r="U737" s="8"/>
      <c r="V737" s="8"/>
      <c r="W737" s="8"/>
      <c r="X737" s="8"/>
      <c r="Y737" s="8">
        <v>56825</v>
      </c>
      <c r="Z737" s="8"/>
      <c r="AA737" s="8"/>
      <c r="AB737" s="8"/>
      <c r="AC737" s="8"/>
      <c r="AD737"/>
      <c r="AE737">
        <v>100</v>
      </c>
      <c r="AF737"/>
      <c r="AG737"/>
      <c r="AH737"/>
      <c r="AI737"/>
      <c r="AJ737" s="8"/>
      <c r="AK737" s="8">
        <v>56825</v>
      </c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/>
      <c r="BM737"/>
      <c r="BN737" s="10">
        <v>0</v>
      </c>
      <c r="BO737" s="10"/>
      <c r="BP737" s="10"/>
      <c r="BQ737" s="10"/>
      <c r="BR737" s="10"/>
      <c r="BS737" s="10"/>
      <c r="BT737" s="10"/>
      <c r="BU737" s="10"/>
      <c r="BV737" s="1" t="str">
        <f>Запрос1[[#This Row],[Менеджер]]</f>
        <v>Макенов Марат</v>
      </c>
      <c r="BW737" s="1" t="str">
        <f>Запрос1[[#This Row],[Дирекция]]</f>
        <v>Восточная дирекция</v>
      </c>
      <c r="BX737" s="1" t="str">
        <f t="shared" si="11"/>
        <v>КХ "Токарь"</v>
      </c>
      <c r="BY737" s="1" t="str">
        <f t="shared" si="11"/>
        <v>620131350098</v>
      </c>
      <c r="CA737" t="str">
        <f>Запрос1[[#This Row],[родитель]]</f>
        <v>КХ "Токарь"</v>
      </c>
      <c r="CB737" t="str">
        <f>Запрос1[[#This Row],[БИНРодителя]]</f>
        <v>620131350098</v>
      </c>
    </row>
    <row r="738" spans="1:80" x14ac:dyDescent="0.3">
      <c r="A738" t="s">
        <v>11040</v>
      </c>
      <c r="B738" t="s">
        <v>2401</v>
      </c>
      <c r="C738" t="s">
        <v>1463</v>
      </c>
      <c r="D738" t="s">
        <v>1464</v>
      </c>
      <c r="E738" t="s">
        <v>1465</v>
      </c>
      <c r="F738" t="s">
        <v>1466</v>
      </c>
      <c r="G738" t="s">
        <v>1470</v>
      </c>
      <c r="H738" t="s">
        <v>2374</v>
      </c>
      <c r="I738" t="s">
        <v>2375</v>
      </c>
      <c r="J738" t="s">
        <v>2375</v>
      </c>
      <c r="K738" t="s">
        <v>2374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 s="8">
        <v>1918610</v>
      </c>
      <c r="S738" s="8"/>
      <c r="T738" s="8"/>
      <c r="U738" s="8"/>
      <c r="V738" s="8">
        <v>1958504</v>
      </c>
      <c r="W738" s="8"/>
      <c r="X738" s="8">
        <v>115860</v>
      </c>
      <c r="Y738" s="8"/>
      <c r="Z738" s="8"/>
      <c r="AA738" s="8"/>
      <c r="AB738" s="8">
        <v>979252</v>
      </c>
      <c r="AC738" s="8"/>
      <c r="AD738">
        <v>6.04</v>
      </c>
      <c r="AE738"/>
      <c r="AF738"/>
      <c r="AG738"/>
      <c r="AH738">
        <v>50</v>
      </c>
      <c r="AI738"/>
      <c r="AJ738" s="8">
        <v>1918610</v>
      </c>
      <c r="AK738" s="8"/>
      <c r="AL738" s="8"/>
      <c r="AM738" s="8"/>
      <c r="AN738" s="8">
        <v>1958504</v>
      </c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/>
      <c r="BM738"/>
      <c r="BN738" s="10">
        <v>0</v>
      </c>
      <c r="BO738" s="10"/>
      <c r="BP738" s="10"/>
      <c r="BQ738" s="10"/>
      <c r="BR738" s="10"/>
      <c r="BS738" s="10"/>
      <c r="BT738" s="10"/>
      <c r="BU738" s="10"/>
      <c r="BV738" s="1" t="str">
        <f>Запрос1[[#This Row],[Менеджер]]</f>
        <v>Макенов Марат</v>
      </c>
      <c r="BW738" s="1" t="str">
        <f>Запрос1[[#This Row],[Дирекция]]</f>
        <v>Восточная дирекция</v>
      </c>
      <c r="BX738" s="1" t="str">
        <f t="shared" si="11"/>
        <v>КХ "Шкурко"</v>
      </c>
      <c r="BY738" s="1" t="str">
        <f t="shared" si="11"/>
        <v>480925300592</v>
      </c>
      <c r="CA738" t="str">
        <f>Запрос1[[#This Row],[родитель]]</f>
        <v>КХ "Шкурко"</v>
      </c>
      <c r="CB738" t="str">
        <f>Запрос1[[#This Row],[БИНРодителя]]</f>
        <v>480925300592</v>
      </c>
    </row>
    <row r="739" spans="1:80" x14ac:dyDescent="0.3">
      <c r="A739" t="s">
        <v>11040</v>
      </c>
      <c r="B739" t="s">
        <v>2401</v>
      </c>
      <c r="C739" t="s">
        <v>1463</v>
      </c>
      <c r="D739" t="s">
        <v>1464</v>
      </c>
      <c r="E739" t="s">
        <v>2252</v>
      </c>
      <c r="F739" t="s">
        <v>814</v>
      </c>
      <c r="G739" t="s">
        <v>2502</v>
      </c>
      <c r="H739" t="s">
        <v>7475</v>
      </c>
      <c r="I739" t="s">
        <v>7476</v>
      </c>
      <c r="J739" t="s">
        <v>7476</v>
      </c>
      <c r="K739" t="s">
        <v>7475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1</v>
      </c>
      <c r="R739" s="8">
        <v>12170700</v>
      </c>
      <c r="S739" s="8">
        <v>10303600</v>
      </c>
      <c r="T739" s="8">
        <v>265000</v>
      </c>
      <c r="U739" s="8"/>
      <c r="V739" s="8"/>
      <c r="W739" s="8">
        <v>1617000</v>
      </c>
      <c r="X739" s="8">
        <v>2367240</v>
      </c>
      <c r="Y739" s="8">
        <v>247080</v>
      </c>
      <c r="Z739" s="8">
        <v>229000</v>
      </c>
      <c r="AA739" s="8"/>
      <c r="AB739" s="8"/>
      <c r="AC739" s="8">
        <v>485100</v>
      </c>
      <c r="AD739">
        <v>19.45</v>
      </c>
      <c r="AE739">
        <v>2.4</v>
      </c>
      <c r="AF739">
        <v>86.42</v>
      </c>
      <c r="AG739"/>
      <c r="AH739"/>
      <c r="AI739">
        <v>30</v>
      </c>
      <c r="AJ739" s="8">
        <v>12170700</v>
      </c>
      <c r="AK739" s="8">
        <v>10303600</v>
      </c>
      <c r="AL739" s="8">
        <v>350500</v>
      </c>
      <c r="AM739" s="8"/>
      <c r="AN739" s="8"/>
      <c r="AO739" s="8">
        <v>1617000</v>
      </c>
      <c r="AP739" s="8"/>
      <c r="AQ739" s="8">
        <v>684000</v>
      </c>
      <c r="AR739" s="8">
        <v>85500</v>
      </c>
      <c r="AS739" s="8"/>
      <c r="AT739" s="8"/>
      <c r="AU739" s="8"/>
      <c r="AV739" s="8"/>
      <c r="AW739" s="8">
        <v>684000</v>
      </c>
      <c r="AX739" s="8">
        <v>85500</v>
      </c>
      <c r="AY739" s="8"/>
      <c r="AZ739" s="8"/>
      <c r="BA739" s="8"/>
      <c r="BB739" s="8"/>
      <c r="BC739" s="8">
        <v>684000</v>
      </c>
      <c r="BD739" s="8">
        <v>85500</v>
      </c>
      <c r="BE739" s="8"/>
      <c r="BF739" s="8"/>
      <c r="BG739" s="8"/>
      <c r="BH739" s="8"/>
      <c r="BI739" s="8"/>
      <c r="BJ739" s="8"/>
      <c r="BK739" s="8"/>
      <c r="BL739"/>
      <c r="BM739"/>
      <c r="BN739" s="10">
        <v>0</v>
      </c>
      <c r="BO739" s="10"/>
      <c r="BP739" s="10"/>
      <c r="BQ739" s="10"/>
      <c r="BR739" s="10"/>
      <c r="BS739" s="10"/>
      <c r="BT739" s="10"/>
      <c r="BU739" s="10"/>
      <c r="BV739" s="1" t="str">
        <f>Запрос1[[#This Row],[Менеджер]]</f>
        <v>Макенов Марат</v>
      </c>
      <c r="BW739" s="1" t="str">
        <f>Запрос1[[#This Row],[Дирекция]]</f>
        <v>Восточная дирекция</v>
      </c>
      <c r="BX739" s="1" t="e">
        <f t="shared" si="11"/>
        <v>#N/A</v>
      </c>
      <c r="BY739" s="1" t="e">
        <f t="shared" si="11"/>
        <v>#N/A</v>
      </c>
      <c r="CA739" t="e">
        <f>VLOOKUP(Запрос1[[#This Row],[БИНКХ]],'[2]Группы компаний'!$A:$E,4,0)</f>
        <v>#N/A</v>
      </c>
      <c r="CB739" t="e">
        <f>VLOOKUP(CA739,$H:$I,2,0)</f>
        <v>#N/A</v>
      </c>
    </row>
    <row r="740" spans="1:80" x14ac:dyDescent="0.3">
      <c r="A740" t="s">
        <v>11040</v>
      </c>
      <c r="B740" t="s">
        <v>2401</v>
      </c>
      <c r="C740" t="s">
        <v>1463</v>
      </c>
      <c r="D740" t="s">
        <v>1464</v>
      </c>
      <c r="E740" t="s">
        <v>2252</v>
      </c>
      <c r="F740" t="s">
        <v>814</v>
      </c>
      <c r="G740" t="s">
        <v>2502</v>
      </c>
      <c r="H740" t="s">
        <v>7299</v>
      </c>
      <c r="I740" t="s">
        <v>7300</v>
      </c>
      <c r="J740" t="s">
        <v>7300</v>
      </c>
      <c r="K740" t="s">
        <v>7299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0</v>
      </c>
      <c r="R740" s="8">
        <v>8841960</v>
      </c>
      <c r="S740" s="8">
        <v>8343600</v>
      </c>
      <c r="T740" s="8"/>
      <c r="U740" s="8"/>
      <c r="V740" s="8">
        <v>6162276</v>
      </c>
      <c r="W740" s="8"/>
      <c r="X740" s="8">
        <v>1969560</v>
      </c>
      <c r="Y740" s="8">
        <v>4176000</v>
      </c>
      <c r="Z740" s="8"/>
      <c r="AA740" s="8"/>
      <c r="AB740" s="8">
        <v>6162276</v>
      </c>
      <c r="AC740" s="8"/>
      <c r="AD740">
        <v>22.28</v>
      </c>
      <c r="AE740">
        <v>50.05</v>
      </c>
      <c r="AF740"/>
      <c r="AG740"/>
      <c r="AH740">
        <v>100</v>
      </c>
      <c r="AI740"/>
      <c r="AJ740" s="8">
        <v>8841960</v>
      </c>
      <c r="AK740" s="8">
        <v>8343600</v>
      </c>
      <c r="AL740" s="8"/>
      <c r="AM740" s="8"/>
      <c r="AN740" s="8">
        <v>6162276</v>
      </c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>
        <v>60648201.5</v>
      </c>
      <c r="BJ740" s="8"/>
      <c r="BK740" s="8">
        <v>5000676</v>
      </c>
      <c r="BL740"/>
      <c r="BM740">
        <v>8.2453000000000003</v>
      </c>
      <c r="BN740" s="10">
        <v>0</v>
      </c>
      <c r="BO740" s="10"/>
      <c r="BP740" s="10"/>
      <c r="BQ740" s="10"/>
      <c r="BR740" s="10"/>
      <c r="BS740" s="10"/>
      <c r="BT740" s="10"/>
      <c r="BU740" s="10"/>
      <c r="BV740" s="1" t="str">
        <f>Запрос1[[#This Row],[Менеджер]]</f>
        <v>Макенов Марат</v>
      </c>
      <c r="BW740" s="1" t="str">
        <f>Запрос1[[#This Row],[Дирекция]]</f>
        <v>Восточная дирекция</v>
      </c>
      <c r="BX740" s="1" t="str">
        <f t="shared" si="11"/>
        <v>КХ "Кундыз"</v>
      </c>
      <c r="BY740" s="1" t="str">
        <f t="shared" si="11"/>
        <v>090364010669</v>
      </c>
      <c r="CA740" t="str">
        <f>Запрос1[[#This Row],[родитель]]</f>
        <v>КХ "Кундыз"</v>
      </c>
      <c r="CB740" t="str">
        <f>Запрос1[[#This Row],[БИНРодителя]]</f>
        <v>090364010669</v>
      </c>
    </row>
    <row r="741" spans="1:80" x14ac:dyDescent="0.3">
      <c r="A741" t="s">
        <v>11040</v>
      </c>
      <c r="B741" t="s">
        <v>2401</v>
      </c>
      <c r="C741" t="s">
        <v>1463</v>
      </c>
      <c r="D741" t="s">
        <v>1464</v>
      </c>
      <c r="E741" t="s">
        <v>2252</v>
      </c>
      <c r="F741" t="s">
        <v>2384</v>
      </c>
      <c r="G741" t="s">
        <v>1254</v>
      </c>
      <c r="H741" t="s">
        <v>7477</v>
      </c>
      <c r="I741" t="s">
        <v>7478</v>
      </c>
      <c r="J741" t="s">
        <v>7478</v>
      </c>
      <c r="K741" t="s">
        <v>7477</v>
      </c>
      <c r="L741">
        <v>1</v>
      </c>
      <c r="M741">
        <v>1</v>
      </c>
      <c r="N741">
        <v>1</v>
      </c>
      <c r="O741">
        <v>0</v>
      </c>
      <c r="P741">
        <v>0</v>
      </c>
      <c r="Q741">
        <v>1</v>
      </c>
      <c r="R741" s="8">
        <v>1586600</v>
      </c>
      <c r="S741" s="8">
        <v>2865640</v>
      </c>
      <c r="T741" s="8">
        <v>670736</v>
      </c>
      <c r="U741" s="8"/>
      <c r="V741" s="8"/>
      <c r="W741" s="8">
        <v>313500</v>
      </c>
      <c r="X741" s="8">
        <v>0</v>
      </c>
      <c r="Y741" s="8">
        <v>515922</v>
      </c>
      <c r="Z741" s="8">
        <v>0</v>
      </c>
      <c r="AA741" s="8"/>
      <c r="AB741" s="8"/>
      <c r="AC741" s="8">
        <v>313500</v>
      </c>
      <c r="AD741">
        <v>0</v>
      </c>
      <c r="AE741">
        <v>18</v>
      </c>
      <c r="AF741">
        <v>0</v>
      </c>
      <c r="AG741"/>
      <c r="AH741"/>
      <c r="AI741">
        <v>100</v>
      </c>
      <c r="AJ741" s="8">
        <v>1586600</v>
      </c>
      <c r="AK741" s="8">
        <v>872530</v>
      </c>
      <c r="AL741" s="8">
        <v>670736</v>
      </c>
      <c r="AM741" s="8"/>
      <c r="AN741" s="8"/>
      <c r="AO741" s="8">
        <v>313500</v>
      </c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/>
      <c r="BM741"/>
      <c r="BN741" s="10">
        <v>0</v>
      </c>
      <c r="BO741" s="10"/>
      <c r="BP741" s="10"/>
      <c r="BQ741" s="10"/>
      <c r="BR741" s="10"/>
      <c r="BS741" s="10"/>
      <c r="BT741" s="10"/>
      <c r="BU741" s="10"/>
      <c r="BV741" s="1" t="str">
        <f>Запрос1[[#This Row],[Менеджер]]</f>
        <v>Макенов Марат</v>
      </c>
      <c r="BW741" s="1" t="str">
        <f>Запрос1[[#This Row],[Дирекция]]</f>
        <v>Восточная дирекция</v>
      </c>
      <c r="BX741" s="1" t="str">
        <f t="shared" si="11"/>
        <v>КХ "Теренколь Агро"</v>
      </c>
      <c r="BY741" s="1" t="str">
        <f t="shared" si="11"/>
        <v>170164028780</v>
      </c>
      <c r="CA741" t="str">
        <f>Запрос1[[#This Row],[родитель]]</f>
        <v>КХ "Теренколь Агро"</v>
      </c>
      <c r="CB741" t="str">
        <f>Запрос1[[#This Row],[БИНРодителя]]</f>
        <v>170164028780</v>
      </c>
    </row>
    <row r="742" spans="1:80" x14ac:dyDescent="0.3">
      <c r="A742" t="s">
        <v>11040</v>
      </c>
      <c r="B742" t="s">
        <v>2401</v>
      </c>
      <c r="C742" t="s">
        <v>1463</v>
      </c>
      <c r="D742" t="s">
        <v>1464</v>
      </c>
      <c r="E742" t="s">
        <v>2252</v>
      </c>
      <c r="F742" t="s">
        <v>1385</v>
      </c>
      <c r="G742" t="s">
        <v>1386</v>
      </c>
      <c r="H742" t="s">
        <v>7479</v>
      </c>
      <c r="I742" t="s">
        <v>7480</v>
      </c>
      <c r="J742" t="s">
        <v>7480</v>
      </c>
      <c r="K742" t="s">
        <v>7479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 s="8"/>
      <c r="S742" s="8"/>
      <c r="T742" s="8">
        <v>27142800</v>
      </c>
      <c r="U742" s="8"/>
      <c r="V742" s="8"/>
      <c r="W742" s="8"/>
      <c r="X742" s="8"/>
      <c r="Y742" s="8"/>
      <c r="Z742" s="8">
        <v>14631840</v>
      </c>
      <c r="AA742" s="8"/>
      <c r="AB742" s="8"/>
      <c r="AC742" s="8"/>
      <c r="AD742"/>
      <c r="AE742"/>
      <c r="AF742">
        <v>53.91</v>
      </c>
      <c r="AG742"/>
      <c r="AH742"/>
      <c r="AI742"/>
      <c r="AJ742" s="8"/>
      <c r="AK742" s="8"/>
      <c r="AL742" s="8">
        <v>27142800</v>
      </c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/>
      <c r="BM742"/>
      <c r="BN742" s="10">
        <v>0</v>
      </c>
      <c r="BO742" s="10"/>
      <c r="BP742" s="10"/>
      <c r="BQ742" s="10"/>
      <c r="BR742" s="10"/>
      <c r="BS742" s="10"/>
      <c r="BT742" s="10"/>
      <c r="BU742" s="10"/>
      <c r="BV742" s="1" t="str">
        <f>Запрос1[[#This Row],[Менеджер]]</f>
        <v>Макенов Марат</v>
      </c>
      <c r="BW742" s="1" t="str">
        <f>Запрос1[[#This Row],[Дирекция]]</f>
        <v>Восточная дирекция</v>
      </c>
      <c r="BX742" s="1" t="e">
        <f t="shared" si="11"/>
        <v>#N/A</v>
      </c>
      <c r="BY742" s="1" t="e">
        <f t="shared" si="11"/>
        <v>#N/A</v>
      </c>
      <c r="CA742" t="e">
        <f>VLOOKUP(Запрос1[[#This Row],[БИНКХ]],'[2]Группы компаний'!$A:$E,4,0)</f>
        <v>#N/A</v>
      </c>
      <c r="CB742" t="e">
        <f>VLOOKUP(CA742,$H:$I,2,0)</f>
        <v>#N/A</v>
      </c>
    </row>
    <row r="743" spans="1:80" x14ac:dyDescent="0.3">
      <c r="A743" t="s">
        <v>11040</v>
      </c>
      <c r="B743" t="s">
        <v>2401</v>
      </c>
      <c r="C743" t="s">
        <v>1463</v>
      </c>
      <c r="D743" t="s">
        <v>1464</v>
      </c>
      <c r="E743" t="s">
        <v>2252</v>
      </c>
      <c r="F743" t="s">
        <v>2277</v>
      </c>
      <c r="G743" t="s">
        <v>2278</v>
      </c>
      <c r="H743" t="s">
        <v>2391</v>
      </c>
      <c r="I743" t="s">
        <v>2392</v>
      </c>
      <c r="J743" t="s">
        <v>2392</v>
      </c>
      <c r="K743" t="s">
        <v>2391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 s="8"/>
      <c r="S743" s="8"/>
      <c r="T743" s="8"/>
      <c r="U743" s="8"/>
      <c r="V743" s="8">
        <v>8421050</v>
      </c>
      <c r="W743" s="8"/>
      <c r="X743" s="8"/>
      <c r="Y743" s="8"/>
      <c r="Z743" s="8"/>
      <c r="AA743" s="8"/>
      <c r="AB743" s="8">
        <v>2526315</v>
      </c>
      <c r="AC743" s="8"/>
      <c r="AD743"/>
      <c r="AE743"/>
      <c r="AF743"/>
      <c r="AG743"/>
      <c r="AH743">
        <v>30</v>
      </c>
      <c r="AI743"/>
      <c r="AJ743" s="8"/>
      <c r="AK743" s="8"/>
      <c r="AL743" s="8"/>
      <c r="AM743" s="8"/>
      <c r="AN743" s="8">
        <v>8421050</v>
      </c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>
        <v>16156780</v>
      </c>
      <c r="BJ743" s="8"/>
      <c r="BK743" s="8">
        <v>7671050</v>
      </c>
      <c r="BL743"/>
      <c r="BM743">
        <v>47.4788</v>
      </c>
      <c r="BN743" s="10">
        <v>0</v>
      </c>
      <c r="BO743" s="10"/>
      <c r="BP743" s="10"/>
      <c r="BQ743" s="10"/>
      <c r="BR743" s="10"/>
      <c r="BS743" s="10"/>
      <c r="BT743" s="10"/>
      <c r="BU743" s="10"/>
      <c r="BV743" s="1" t="str">
        <f>Запрос1[[#This Row],[Менеджер]]</f>
        <v>Макенов Марат</v>
      </c>
      <c r="BW743" s="1" t="str">
        <f>Запрос1[[#This Row],[Дирекция]]</f>
        <v>Восточная дирекция</v>
      </c>
      <c r="BX743" s="1" t="e">
        <f t="shared" si="11"/>
        <v>#N/A</v>
      </c>
      <c r="BY743" s="1" t="e">
        <f t="shared" si="11"/>
        <v>#N/A</v>
      </c>
      <c r="CA743" t="e">
        <f>VLOOKUP(Запрос1[[#This Row],[БИНКХ]],'[2]Группы компаний'!$A:$E,4,0)</f>
        <v>#N/A</v>
      </c>
      <c r="CB743" t="e">
        <f>VLOOKUP(CA743,$H:$I,2,0)</f>
        <v>#N/A</v>
      </c>
    </row>
    <row r="744" spans="1:80" x14ac:dyDescent="0.3">
      <c r="A744" t="s">
        <v>11040</v>
      </c>
      <c r="B744" t="s">
        <v>1242</v>
      </c>
      <c r="C744"/>
      <c r="D744" t="s">
        <v>501</v>
      </c>
      <c r="E744" t="s">
        <v>523</v>
      </c>
      <c r="F744" t="s">
        <v>1278</v>
      </c>
      <c r="G744" t="s">
        <v>1279</v>
      </c>
      <c r="H744" t="s">
        <v>11413</v>
      </c>
      <c r="I744" t="s">
        <v>11414</v>
      </c>
      <c r="J744" t="s">
        <v>11414</v>
      </c>
      <c r="K744" t="s">
        <v>11413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/>
      <c r="AE744"/>
      <c r="AF744"/>
      <c r="AG744"/>
      <c r="AH744"/>
      <c r="AI744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/>
      <c r="BM744"/>
      <c r="BN744" s="10">
        <v>1</v>
      </c>
      <c r="BO744" s="10">
        <v>1274000</v>
      </c>
      <c r="BP744" s="10">
        <v>1274000</v>
      </c>
      <c r="BQ744" s="10">
        <v>100</v>
      </c>
      <c r="BR744" s="10"/>
      <c r="BS744" s="10"/>
      <c r="BT744" s="10"/>
      <c r="BU744" s="10"/>
      <c r="BV744" s="1" t="str">
        <f>Запрос1[[#This Row],[Менеджер]]</f>
        <v>Манжос Владислав</v>
      </c>
      <c r="BW744" s="1" t="str">
        <f>Запрос1[[#This Row],[Дирекция]]</f>
        <v>Восточная дирекция</v>
      </c>
      <c r="BX744" s="1" t="str">
        <f t="shared" si="11"/>
        <v>КХ "НИКА" ГУЩИНА Г.А.</v>
      </c>
      <c r="BY744" s="1" t="str">
        <f t="shared" si="11"/>
        <v>410320400180</v>
      </c>
      <c r="CA744" t="str">
        <f>Запрос1[[#This Row],[родитель]]</f>
        <v>КХ "НИКА" ГУЩИНА Г.А.</v>
      </c>
      <c r="CB744" t="str">
        <f>Запрос1[[#This Row],[БИНРодителя]]</f>
        <v>410320400180</v>
      </c>
    </row>
    <row r="745" spans="1:80" x14ac:dyDescent="0.3">
      <c r="A745" t="s">
        <v>11040</v>
      </c>
      <c r="B745" t="s">
        <v>2281</v>
      </c>
      <c r="C745"/>
      <c r="D745" t="s">
        <v>1464</v>
      </c>
      <c r="E745" t="s">
        <v>2252</v>
      </c>
      <c r="F745" t="s">
        <v>1385</v>
      </c>
      <c r="G745" t="s">
        <v>1386</v>
      </c>
      <c r="H745" t="s">
        <v>11325</v>
      </c>
      <c r="I745" t="s">
        <v>11326</v>
      </c>
      <c r="J745" t="s">
        <v>11326</v>
      </c>
      <c r="K745" t="s">
        <v>11325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 s="8"/>
      <c r="S745" s="8"/>
      <c r="T745" s="8"/>
      <c r="U745" s="8"/>
      <c r="V745" s="8"/>
      <c r="W745" s="8">
        <v>1982000</v>
      </c>
      <c r="X745" s="8"/>
      <c r="Y745" s="8"/>
      <c r="Z745" s="8"/>
      <c r="AA745" s="8"/>
      <c r="AB745" s="8"/>
      <c r="AC745" s="8">
        <v>1275000</v>
      </c>
      <c r="AD745"/>
      <c r="AE745"/>
      <c r="AF745"/>
      <c r="AG745"/>
      <c r="AH745"/>
      <c r="AI745">
        <v>64.33</v>
      </c>
      <c r="AJ745" s="8"/>
      <c r="AK745" s="8"/>
      <c r="AL745" s="8"/>
      <c r="AM745" s="8"/>
      <c r="AN745" s="8"/>
      <c r="AO745" s="8">
        <v>1982000</v>
      </c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/>
      <c r="BM745"/>
      <c r="BN745" s="10">
        <v>0</v>
      </c>
      <c r="BO745" s="10"/>
      <c r="BP745" s="10"/>
      <c r="BQ745" s="10"/>
      <c r="BR745" s="10"/>
      <c r="BS745" s="10"/>
      <c r="BT745" s="10"/>
      <c r="BU745" s="10"/>
      <c r="BV745" s="1" t="str">
        <f>Запрос1[[#This Row],[Менеджер]]</f>
        <v>Жуманов Ерик</v>
      </c>
      <c r="BW745" s="1" t="str">
        <f>Запрос1[[#This Row],[Дирекция]]</f>
        <v>Восточная дирекция</v>
      </c>
      <c r="BX745" s="1" t="str">
        <f t="shared" si="11"/>
        <v>КХ КОЛОС</v>
      </c>
      <c r="BY745" s="1" t="str">
        <f t="shared" si="11"/>
        <v>181164031894</v>
      </c>
      <c r="CA745" t="str">
        <f>Запрос1[[#This Row],[родитель]]</f>
        <v>КХ КОЛОС</v>
      </c>
      <c r="CB745" t="str">
        <f>Запрос1[[#This Row],[БИНРодителя]]</f>
        <v>181164031894</v>
      </c>
    </row>
    <row r="746" spans="1:80" x14ac:dyDescent="0.3">
      <c r="A746" t="s">
        <v>11040</v>
      </c>
      <c r="B746" t="s">
        <v>2281</v>
      </c>
      <c r="C746"/>
      <c r="D746" t="s">
        <v>1464</v>
      </c>
      <c r="E746" t="s">
        <v>2252</v>
      </c>
      <c r="F746" t="s">
        <v>1385</v>
      </c>
      <c r="G746" t="s">
        <v>1386</v>
      </c>
      <c r="H746" t="s">
        <v>11327</v>
      </c>
      <c r="I746" t="s">
        <v>11328</v>
      </c>
      <c r="J746" t="s">
        <v>11328</v>
      </c>
      <c r="K746" t="s">
        <v>11327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 s="8"/>
      <c r="S746" s="8"/>
      <c r="T746" s="8"/>
      <c r="U746" s="8"/>
      <c r="V746" s="8"/>
      <c r="W746" s="8">
        <v>3444000</v>
      </c>
      <c r="X746" s="8"/>
      <c r="Y746" s="8"/>
      <c r="Z746" s="8"/>
      <c r="AA746" s="8"/>
      <c r="AB746" s="8"/>
      <c r="AC746" s="8">
        <v>1722000</v>
      </c>
      <c r="AD746"/>
      <c r="AE746"/>
      <c r="AF746"/>
      <c r="AG746"/>
      <c r="AH746"/>
      <c r="AI746">
        <v>50</v>
      </c>
      <c r="AJ746" s="8"/>
      <c r="AK746" s="8"/>
      <c r="AL746" s="8"/>
      <c r="AM746" s="8"/>
      <c r="AN746" s="8"/>
      <c r="AO746" s="8">
        <v>3444000</v>
      </c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/>
      <c r="BM746"/>
      <c r="BN746" s="10">
        <v>0</v>
      </c>
      <c r="BO746" s="10"/>
      <c r="BP746" s="10"/>
      <c r="BQ746" s="10"/>
      <c r="BR746" s="10"/>
      <c r="BS746" s="10"/>
      <c r="BT746" s="10"/>
      <c r="BU746" s="10"/>
      <c r="BV746" s="1" t="str">
        <f>Запрос1[[#This Row],[Менеджер]]</f>
        <v>Жуманов Ерик</v>
      </c>
      <c r="BW746" s="1" t="str">
        <f>Запрос1[[#This Row],[Дирекция]]</f>
        <v>Восточная дирекция</v>
      </c>
      <c r="BX746" s="1" t="e">
        <f t="shared" si="11"/>
        <v>#N/A</v>
      </c>
      <c r="BY746" s="1" t="e">
        <f t="shared" si="11"/>
        <v>#N/A</v>
      </c>
      <c r="CA746" t="e">
        <f>VLOOKUP(Запрос1[[#This Row],[БИНКХ]],'[2]Группы компаний'!$A:$E,4,0)</f>
        <v>#N/A</v>
      </c>
      <c r="CB746" t="e">
        <f>VLOOKUP(CA746,$H:$I,2,0)</f>
        <v>#N/A</v>
      </c>
    </row>
    <row r="747" spans="1:80" x14ac:dyDescent="0.3">
      <c r="A747" t="s">
        <v>11040</v>
      </c>
      <c r="B747" t="s">
        <v>2281</v>
      </c>
      <c r="C747"/>
      <c r="D747" t="s">
        <v>1464</v>
      </c>
      <c r="E747" t="s">
        <v>2252</v>
      </c>
      <c r="F747" t="s">
        <v>1385</v>
      </c>
      <c r="G747" t="s">
        <v>1386</v>
      </c>
      <c r="H747" t="s">
        <v>11329</v>
      </c>
      <c r="I747" t="s">
        <v>11330</v>
      </c>
      <c r="J747" t="s">
        <v>11330</v>
      </c>
      <c r="K747" t="s">
        <v>11329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 s="8"/>
      <c r="S747" s="8"/>
      <c r="T747" s="8"/>
      <c r="U747" s="8"/>
      <c r="V747" s="8"/>
      <c r="W747" s="8">
        <v>2184000</v>
      </c>
      <c r="X747" s="8"/>
      <c r="Y747" s="8"/>
      <c r="Z747" s="8"/>
      <c r="AA747" s="8"/>
      <c r="AB747" s="8"/>
      <c r="AC747" s="8">
        <v>1092000</v>
      </c>
      <c r="AD747"/>
      <c r="AE747"/>
      <c r="AF747"/>
      <c r="AG747"/>
      <c r="AH747"/>
      <c r="AI747">
        <v>50</v>
      </c>
      <c r="AJ747" s="8"/>
      <c r="AK747" s="8"/>
      <c r="AL747" s="8"/>
      <c r="AM747" s="8"/>
      <c r="AN747" s="8"/>
      <c r="AO747" s="8">
        <v>2184000</v>
      </c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/>
      <c r="BM747"/>
      <c r="BN747" s="10">
        <v>0</v>
      </c>
      <c r="BO747" s="10"/>
      <c r="BP747" s="10"/>
      <c r="BQ747" s="10"/>
      <c r="BR747" s="10"/>
      <c r="BS747" s="10"/>
      <c r="BT747" s="10"/>
      <c r="BU747" s="10"/>
      <c r="BV747" s="1" t="str">
        <f>Запрос1[[#This Row],[Менеджер]]</f>
        <v>Жуманов Ерик</v>
      </c>
      <c r="BW747" s="1" t="str">
        <f>Запрос1[[#This Row],[Дирекция]]</f>
        <v>Восточная дирекция</v>
      </c>
      <c r="BX747" s="1" t="str">
        <f t="shared" si="11"/>
        <v>ФХ "ВЫБОРНЫЙ"</v>
      </c>
      <c r="BY747" s="1" t="str">
        <f t="shared" si="11"/>
        <v>770524301849</v>
      </c>
      <c r="CA747" t="str">
        <f>Запрос1[[#This Row],[родитель]]</f>
        <v>ФХ "ВЫБОРНЫЙ"</v>
      </c>
      <c r="CB747" t="str">
        <f>Запрос1[[#This Row],[БИНРодителя]]</f>
        <v>770524301849</v>
      </c>
    </row>
    <row r="748" spans="1:80" x14ac:dyDescent="0.3">
      <c r="A748" t="s">
        <v>11040</v>
      </c>
      <c r="B748" t="s">
        <v>2281</v>
      </c>
      <c r="C748"/>
      <c r="D748" t="s">
        <v>1464</v>
      </c>
      <c r="E748" t="s">
        <v>2299</v>
      </c>
      <c r="F748" t="s">
        <v>3287</v>
      </c>
      <c r="G748" t="s">
        <v>3288</v>
      </c>
      <c r="H748" t="s">
        <v>11331</v>
      </c>
      <c r="I748" t="s">
        <v>11332</v>
      </c>
      <c r="J748" t="s">
        <v>11332</v>
      </c>
      <c r="K748" t="s">
        <v>11331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s="8"/>
      <c r="S748" s="8"/>
      <c r="T748" s="8"/>
      <c r="U748" s="8"/>
      <c r="V748" s="8"/>
      <c r="W748" s="8">
        <v>343000</v>
      </c>
      <c r="X748" s="8"/>
      <c r="Y748" s="8"/>
      <c r="Z748" s="8"/>
      <c r="AA748" s="8"/>
      <c r="AB748" s="8"/>
      <c r="AC748" s="8">
        <v>343000</v>
      </c>
      <c r="AD748"/>
      <c r="AE748"/>
      <c r="AF748"/>
      <c r="AG748"/>
      <c r="AH748"/>
      <c r="AI748">
        <v>100</v>
      </c>
      <c r="AJ748" s="8"/>
      <c r="AK748" s="8"/>
      <c r="AL748" s="8"/>
      <c r="AM748" s="8"/>
      <c r="AN748" s="8"/>
      <c r="AO748" s="8">
        <v>343000</v>
      </c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/>
      <c r="BM748"/>
      <c r="BN748" s="10">
        <v>1</v>
      </c>
      <c r="BO748" s="10">
        <v>7722000</v>
      </c>
      <c r="BP748" s="10">
        <v>7722000</v>
      </c>
      <c r="BQ748" s="10">
        <v>100</v>
      </c>
      <c r="BR748" s="10"/>
      <c r="BS748" s="10"/>
      <c r="BT748" s="10"/>
      <c r="BU748" s="10"/>
      <c r="BV748" s="1" t="str">
        <f>Запрос1[[#This Row],[Менеджер]]</f>
        <v>Жуманов Ерик</v>
      </c>
      <c r="BW748" s="1" t="str">
        <f>Запрос1[[#This Row],[Дирекция]]</f>
        <v>Восточная дирекция</v>
      </c>
      <c r="BX748" s="1" t="str">
        <f t="shared" si="11"/>
        <v>ТОО "КАЛТАЮЛ"</v>
      </c>
      <c r="BY748" s="1" t="str">
        <f t="shared" si="11"/>
        <v>170440018684</v>
      </c>
      <c r="CA748" t="str">
        <f>Запрос1[[#This Row],[родитель]]</f>
        <v>ТОО "КАЛТАЮЛ"</v>
      </c>
      <c r="CB748" t="str">
        <f>Запрос1[[#This Row],[БИНРодителя]]</f>
        <v>170440018684</v>
      </c>
    </row>
    <row r="749" spans="1:80" x14ac:dyDescent="0.3">
      <c r="A749" t="s">
        <v>11040</v>
      </c>
      <c r="B749" t="s">
        <v>2281</v>
      </c>
      <c r="C749"/>
      <c r="D749" t="s">
        <v>1464</v>
      </c>
      <c r="E749" t="s">
        <v>2299</v>
      </c>
      <c r="F749" t="s">
        <v>2393</v>
      </c>
      <c r="G749" t="s">
        <v>11333</v>
      </c>
      <c r="H749" t="s">
        <v>11334</v>
      </c>
      <c r="I749" t="s">
        <v>11335</v>
      </c>
      <c r="J749" t="s">
        <v>11335</v>
      </c>
      <c r="K749" t="s">
        <v>11334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s="8"/>
      <c r="S749" s="8"/>
      <c r="T749" s="8"/>
      <c r="U749" s="8"/>
      <c r="V749" s="8"/>
      <c r="W749" s="8">
        <v>7115500</v>
      </c>
      <c r="X749" s="8"/>
      <c r="Y749" s="8"/>
      <c r="Z749" s="8"/>
      <c r="AA749" s="8"/>
      <c r="AB749" s="8"/>
      <c r="AC749" s="8">
        <v>2134650</v>
      </c>
      <c r="AD749"/>
      <c r="AE749"/>
      <c r="AF749"/>
      <c r="AG749"/>
      <c r="AH749"/>
      <c r="AI749">
        <v>30</v>
      </c>
      <c r="AJ749" s="8"/>
      <c r="AK749" s="8"/>
      <c r="AL749" s="8"/>
      <c r="AM749" s="8"/>
      <c r="AN749" s="8"/>
      <c r="AO749" s="8">
        <v>7115500</v>
      </c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/>
      <c r="BM749"/>
      <c r="BN749" s="10">
        <v>0</v>
      </c>
      <c r="BO749" s="10"/>
      <c r="BP749" s="10"/>
      <c r="BQ749" s="10"/>
      <c r="BR749" s="10"/>
      <c r="BS749" s="10"/>
      <c r="BT749" s="10"/>
      <c r="BU749" s="10"/>
      <c r="BV749" s="1" t="str">
        <f>Запрос1[[#This Row],[Менеджер]]</f>
        <v>Жуманов Ерик</v>
      </c>
      <c r="BW749" s="1" t="str">
        <f>Запрос1[[#This Row],[Дирекция]]</f>
        <v>Восточная дирекция</v>
      </c>
      <c r="BX749" s="1" t="str">
        <f t="shared" si="11"/>
        <v>КРЕТСЬЯНСКОЕ ХОЗЯЙСТВО БЕС АГАЙЫН</v>
      </c>
      <c r="BY749" s="1" t="str">
        <f t="shared" si="11"/>
        <v>081264002209</v>
      </c>
      <c r="CA749" t="str">
        <f>Запрос1[[#This Row],[родитель]]</f>
        <v>КРЕТСЬЯНСКОЕ ХОЗЯЙСТВО БЕС АГАЙЫН</v>
      </c>
      <c r="CB749" t="str">
        <f>Запрос1[[#This Row],[БИНРодителя]]</f>
        <v>081264002209</v>
      </c>
    </row>
    <row r="750" spans="1:80" x14ac:dyDescent="0.3">
      <c r="A750" t="s">
        <v>11040</v>
      </c>
      <c r="B750" t="s">
        <v>2281</v>
      </c>
      <c r="C750"/>
      <c r="D750" t="s">
        <v>1464</v>
      </c>
      <c r="E750" t="s">
        <v>2299</v>
      </c>
      <c r="F750" t="s">
        <v>2393</v>
      </c>
      <c r="G750" t="s">
        <v>2394</v>
      </c>
      <c r="H750" t="s">
        <v>11336</v>
      </c>
      <c r="I750" t="s">
        <v>11337</v>
      </c>
      <c r="J750" t="s">
        <v>11337</v>
      </c>
      <c r="K750" t="s">
        <v>11336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 s="8"/>
      <c r="S750" s="8"/>
      <c r="T750" s="8"/>
      <c r="U750" s="8"/>
      <c r="V750" s="8"/>
      <c r="W750" s="8">
        <v>58718000</v>
      </c>
      <c r="X750" s="8"/>
      <c r="Y750" s="8"/>
      <c r="Z750" s="8"/>
      <c r="AA750" s="8"/>
      <c r="AB750" s="8"/>
      <c r="AC750" s="8">
        <v>17615400</v>
      </c>
      <c r="AD750"/>
      <c r="AE750"/>
      <c r="AF750"/>
      <c r="AG750"/>
      <c r="AH750"/>
      <c r="AI750">
        <v>30</v>
      </c>
      <c r="AJ750" s="8"/>
      <c r="AK750" s="8"/>
      <c r="AL750" s="8"/>
      <c r="AM750" s="8"/>
      <c r="AN750" s="8"/>
      <c r="AO750" s="8">
        <v>58718000</v>
      </c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/>
      <c r="BM750"/>
      <c r="BN750" s="10">
        <v>0</v>
      </c>
      <c r="BO750" s="10"/>
      <c r="BP750" s="10"/>
      <c r="BQ750" s="10"/>
      <c r="BR750" s="10"/>
      <c r="BS750" s="10"/>
      <c r="BT750" s="10"/>
      <c r="BU750" s="10"/>
      <c r="BV750" s="1" t="str">
        <f>Запрос1[[#This Row],[Менеджер]]</f>
        <v>Жуманов Ерик</v>
      </c>
      <c r="BW750" s="1" t="str">
        <f>Запрос1[[#This Row],[Дирекция]]</f>
        <v>Восточная дирекция</v>
      </c>
      <c r="BX750" s="1" t="str">
        <f t="shared" si="11"/>
        <v>ТОО "ЕГИМБАЙ-СКС"</v>
      </c>
      <c r="BY750" s="1" t="str">
        <f t="shared" si="11"/>
        <v>191040008133</v>
      </c>
      <c r="CA750" t="str">
        <f>Запрос1[[#This Row],[родитель]]</f>
        <v>ТОО "ЕГИМБАЙ-СКС"</v>
      </c>
      <c r="CB750" t="str">
        <f>Запрос1[[#This Row],[БИНРодителя]]</f>
        <v>191040008133</v>
      </c>
    </row>
    <row r="751" spans="1:80" x14ac:dyDescent="0.3">
      <c r="A751" t="s">
        <v>11040</v>
      </c>
      <c r="B751" t="s">
        <v>2281</v>
      </c>
      <c r="C751" t="s">
        <v>122</v>
      </c>
      <c r="D751" t="s">
        <v>123</v>
      </c>
      <c r="E751"/>
      <c r="F751" t="s">
        <v>124</v>
      </c>
      <c r="G751"/>
      <c r="H751" t="s">
        <v>342</v>
      </c>
      <c r="I751" t="s">
        <v>343</v>
      </c>
      <c r="J751" t="s">
        <v>343</v>
      </c>
      <c r="K751" t="s">
        <v>342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</v>
      </c>
      <c r="R751" s="8"/>
      <c r="S751" s="8"/>
      <c r="T751" s="8"/>
      <c r="U751" s="8">
        <v>775000</v>
      </c>
      <c r="V751" s="8"/>
      <c r="W751" s="8">
        <v>47423508</v>
      </c>
      <c r="X751" s="8"/>
      <c r="Y751" s="8"/>
      <c r="Z751" s="8"/>
      <c r="AA751" s="8">
        <v>775000</v>
      </c>
      <c r="AB751" s="8"/>
      <c r="AC751" s="8">
        <v>47423508</v>
      </c>
      <c r="AD751"/>
      <c r="AE751"/>
      <c r="AF751"/>
      <c r="AG751">
        <v>100</v>
      </c>
      <c r="AH751"/>
      <c r="AI751">
        <v>100</v>
      </c>
      <c r="AJ751" s="8"/>
      <c r="AK751" s="8"/>
      <c r="AL751" s="8"/>
      <c r="AM751" s="8">
        <v>775000</v>
      </c>
      <c r="AN751" s="8"/>
      <c r="AO751" s="8">
        <v>47423508</v>
      </c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/>
      <c r="BM751"/>
      <c r="BN751" s="10">
        <v>0</v>
      </c>
      <c r="BO751" s="10"/>
      <c r="BP751" s="10"/>
      <c r="BQ751" s="10"/>
      <c r="BR751" s="10"/>
      <c r="BS751" s="10"/>
      <c r="BT751" s="10"/>
      <c r="BU751" s="10"/>
      <c r="BV751" s="1" t="str">
        <f>Запрос1[[#This Row],[Менеджер]]</f>
        <v>Жуманов Ерик</v>
      </c>
      <c r="BW751" s="1" t="str">
        <f>Запрос1[[#This Row],[Дирекция]]</f>
        <v>Восточная дирекция</v>
      </c>
      <c r="BX751" s="1" t="str">
        <f t="shared" si="11"/>
        <v>ТОО "Agroland"</v>
      </c>
      <c r="BY751" s="1" t="str">
        <f t="shared" si="11"/>
        <v>120540008205</v>
      </c>
      <c r="CA751" t="str">
        <f>Запрос1[[#This Row],[родитель]]</f>
        <v>ТОО "Agroland"</v>
      </c>
      <c r="CB751" t="str">
        <f>Запрос1[[#This Row],[БИНРодителя]]</f>
        <v>120540008205</v>
      </c>
    </row>
    <row r="752" spans="1:80" x14ac:dyDescent="0.3">
      <c r="A752" t="s">
        <v>11040</v>
      </c>
      <c r="B752" t="s">
        <v>2281</v>
      </c>
      <c r="C752" t="s">
        <v>1463</v>
      </c>
      <c r="D752"/>
      <c r="E752"/>
      <c r="F752"/>
      <c r="G752"/>
      <c r="H752" t="s">
        <v>6727</v>
      </c>
      <c r="I752" t="s">
        <v>6728</v>
      </c>
      <c r="J752" t="s">
        <v>6728</v>
      </c>
      <c r="K752" t="s">
        <v>6727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 s="8"/>
      <c r="S752" s="8">
        <v>694135</v>
      </c>
      <c r="T752" s="8"/>
      <c r="U752" s="8"/>
      <c r="V752" s="8"/>
      <c r="W752" s="8"/>
      <c r="X752" s="8"/>
      <c r="Y752" s="8">
        <v>368067.5</v>
      </c>
      <c r="Z752" s="8"/>
      <c r="AA752" s="8"/>
      <c r="AB752" s="8"/>
      <c r="AC752" s="8"/>
      <c r="AD752"/>
      <c r="AE752">
        <v>53.03</v>
      </c>
      <c r="AF752"/>
      <c r="AG752"/>
      <c r="AH752"/>
      <c r="AI752"/>
      <c r="AJ752" s="8"/>
      <c r="AK752" s="8">
        <v>694135</v>
      </c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/>
      <c r="BM752"/>
      <c r="BN752" s="10">
        <v>0</v>
      </c>
      <c r="BO752" s="10"/>
      <c r="BP752" s="10"/>
      <c r="BQ752" s="10"/>
      <c r="BR752" s="10"/>
      <c r="BS752" s="10"/>
      <c r="BT752" s="10"/>
      <c r="BU752" s="10"/>
      <c r="BV752" s="1" t="str">
        <f>Запрос1[[#This Row],[Менеджер]]</f>
        <v>Жуманов Ерик</v>
      </c>
      <c r="BW752" s="1" t="str">
        <f>Запрос1[[#This Row],[Дирекция]]</f>
        <v>Восточная дирекция</v>
      </c>
      <c r="BX752" s="1" t="str">
        <f t="shared" si="11"/>
        <v>Крестьянское хозяйство  "Бородихин"</v>
      </c>
      <c r="BY752" s="1" t="str">
        <f t="shared" si="11"/>
        <v>501005300528</v>
      </c>
      <c r="CA752" t="str">
        <f>Запрос1[[#This Row],[родитель]]</f>
        <v>Крестьянское хозяйство  "Бородихин"</v>
      </c>
      <c r="CB752" t="str">
        <f>Запрос1[[#This Row],[БИНРодителя]]</f>
        <v>501005300528</v>
      </c>
    </row>
    <row r="753" spans="1:80" x14ac:dyDescent="0.3">
      <c r="A753" t="s">
        <v>11040</v>
      </c>
      <c r="B753" t="s">
        <v>2281</v>
      </c>
      <c r="C753" t="s">
        <v>1463</v>
      </c>
      <c r="D753"/>
      <c r="E753"/>
      <c r="F753"/>
      <c r="G753"/>
      <c r="H753" t="s">
        <v>6971</v>
      </c>
      <c r="I753" t="s">
        <v>77</v>
      </c>
      <c r="J753" t="s">
        <v>77</v>
      </c>
      <c r="K753" t="s">
        <v>6971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/>
      <c r="AE753"/>
      <c r="AF753"/>
      <c r="AG753"/>
      <c r="AH753"/>
      <c r="AI753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/>
      <c r="BM753"/>
      <c r="BN753" s="10">
        <v>1</v>
      </c>
      <c r="BO753" s="10">
        <v>87750</v>
      </c>
      <c r="BP753" s="10">
        <v>87750</v>
      </c>
      <c r="BQ753" s="10">
        <v>100</v>
      </c>
      <c r="BR753" s="10">
        <v>87750</v>
      </c>
      <c r="BS753" s="10"/>
      <c r="BT753" s="10"/>
      <c r="BU753" s="10"/>
      <c r="BV753" s="1" t="str">
        <f>Запрос1[[#This Row],[Менеджер]]</f>
        <v>Жуманов Ерик</v>
      </c>
      <c r="BW753" s="1" t="str">
        <f>Запрос1[[#This Row],[Дирекция]]</f>
        <v>Восточная дирекция</v>
      </c>
      <c r="BX753" s="1" t="str">
        <f t="shared" si="11"/>
        <v>ЧЛ (Павлодар)</v>
      </c>
      <c r="BY753" s="1" t="str">
        <f t="shared" si="11"/>
        <v/>
      </c>
      <c r="CA753" t="str">
        <f>Запрос1[[#This Row],[родитель]]</f>
        <v>ЧЛ (Павлодар)</v>
      </c>
      <c r="CB753" t="str">
        <f>Запрос1[[#This Row],[БИНРодителя]]</f>
        <v/>
      </c>
    </row>
    <row r="754" spans="1:80" x14ac:dyDescent="0.3">
      <c r="A754" t="s">
        <v>11040</v>
      </c>
      <c r="B754" t="s">
        <v>765</v>
      </c>
      <c r="C754" t="s">
        <v>521</v>
      </c>
      <c r="D754" t="s">
        <v>501</v>
      </c>
      <c r="E754" t="s">
        <v>502</v>
      </c>
      <c r="F754" t="s">
        <v>1107</v>
      </c>
      <c r="G754" t="s">
        <v>1108</v>
      </c>
      <c r="H754" t="s">
        <v>1110</v>
      </c>
      <c r="I754" t="s">
        <v>1109</v>
      </c>
      <c r="J754" t="s">
        <v>1109</v>
      </c>
      <c r="K754" t="s">
        <v>1110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 s="8">
        <v>23997500</v>
      </c>
      <c r="S754" s="8">
        <v>7015900</v>
      </c>
      <c r="T754" s="8">
        <v>10908600</v>
      </c>
      <c r="U754" s="8">
        <v>26160600</v>
      </c>
      <c r="V754" s="8">
        <v>47802600</v>
      </c>
      <c r="W754" s="8">
        <v>45598000</v>
      </c>
      <c r="X754" s="8">
        <v>8978750</v>
      </c>
      <c r="Y754" s="8">
        <v>3507950</v>
      </c>
      <c r="Z754" s="8">
        <v>5454300</v>
      </c>
      <c r="AA754" s="8">
        <v>13080300</v>
      </c>
      <c r="AB754" s="8">
        <v>38112000</v>
      </c>
      <c r="AC754" s="8">
        <v>45598000</v>
      </c>
      <c r="AD754">
        <v>37.42</v>
      </c>
      <c r="AE754">
        <v>50</v>
      </c>
      <c r="AF754">
        <v>50</v>
      </c>
      <c r="AG754">
        <v>50</v>
      </c>
      <c r="AH754">
        <v>79.73</v>
      </c>
      <c r="AI754">
        <v>100</v>
      </c>
      <c r="AJ754" s="8">
        <v>23997500</v>
      </c>
      <c r="AK754" s="8">
        <v>7015900</v>
      </c>
      <c r="AL754" s="8">
        <v>10908600</v>
      </c>
      <c r="AM754" s="8">
        <v>26160600</v>
      </c>
      <c r="AN754" s="8">
        <v>47802600</v>
      </c>
      <c r="AO754" s="8">
        <v>45598000</v>
      </c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>
        <v>145392270</v>
      </c>
      <c r="BI754" s="8">
        <v>149710910</v>
      </c>
      <c r="BJ754" s="8">
        <v>15644000</v>
      </c>
      <c r="BK754" s="8">
        <v>47802600</v>
      </c>
      <c r="BL754">
        <v>10.7598</v>
      </c>
      <c r="BM754">
        <v>31.9299</v>
      </c>
      <c r="BN754" s="10">
        <v>0</v>
      </c>
      <c r="BO754" s="10"/>
      <c r="BP754" s="10"/>
      <c r="BQ754" s="10"/>
      <c r="BR754" s="10"/>
      <c r="BS754" s="10"/>
      <c r="BT754" s="10"/>
      <c r="BU754" s="10"/>
      <c r="BV754" s="1" t="str">
        <f>Запрос1[[#This Row],[Менеджер]]</f>
        <v>Дробышев Дмитрий</v>
      </c>
      <c r="BW754" s="1" t="str">
        <f>Запрос1[[#This Row],[Дирекция]]</f>
        <v>Восточная дирекция</v>
      </c>
      <c r="BX754" s="1" t="str">
        <f t="shared" si="11"/>
        <v>ТОО "Убинское -Ш"</v>
      </c>
      <c r="BY754" s="1" t="str">
        <f t="shared" si="11"/>
        <v>040940002540</v>
      </c>
      <c r="CA754" t="str">
        <f>Запрос1[[#This Row],[родитель]]</f>
        <v>ТОО "Убинское -Ш"</v>
      </c>
      <c r="CB754" t="str">
        <f>Запрос1[[#This Row],[БИНРодителя]]</f>
        <v>040940002540</v>
      </c>
    </row>
    <row r="755" spans="1:80" x14ac:dyDescent="0.3">
      <c r="A755" t="s">
        <v>11040</v>
      </c>
      <c r="B755" t="s">
        <v>765</v>
      </c>
      <c r="C755" t="s">
        <v>521</v>
      </c>
      <c r="D755" t="s">
        <v>501</v>
      </c>
      <c r="E755" t="s">
        <v>502</v>
      </c>
      <c r="F755" t="s">
        <v>754</v>
      </c>
      <c r="G755" t="s">
        <v>758</v>
      </c>
      <c r="H755" t="s">
        <v>856</v>
      </c>
      <c r="I755" t="s">
        <v>857</v>
      </c>
      <c r="J755" t="s">
        <v>2495</v>
      </c>
      <c r="K755" t="s">
        <v>2496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0</v>
      </c>
      <c r="R755" s="8"/>
      <c r="S755" s="8">
        <v>1300800</v>
      </c>
      <c r="T755" s="8"/>
      <c r="U755" s="8">
        <v>1319140</v>
      </c>
      <c r="V755" s="8"/>
      <c r="W755" s="8"/>
      <c r="X755" s="8"/>
      <c r="Y755" s="8">
        <v>650400</v>
      </c>
      <c r="Z755" s="8"/>
      <c r="AA755" s="8">
        <v>701570</v>
      </c>
      <c r="AB755" s="8"/>
      <c r="AC755" s="8"/>
      <c r="AD755"/>
      <c r="AE755">
        <v>50</v>
      </c>
      <c r="AF755"/>
      <c r="AG755">
        <v>53.18</v>
      </c>
      <c r="AH755"/>
      <c r="AI755"/>
      <c r="AJ755" s="8"/>
      <c r="AK755" s="8">
        <v>1300800</v>
      </c>
      <c r="AL755" s="8"/>
      <c r="AM755" s="8">
        <v>1319140</v>
      </c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>
        <v>1235140</v>
      </c>
      <c r="BI755" s="8"/>
      <c r="BJ755" s="8">
        <v>1235140</v>
      </c>
      <c r="BK755" s="8"/>
      <c r="BL755">
        <v>100</v>
      </c>
      <c r="BM755"/>
      <c r="BN755" s="10">
        <v>0</v>
      </c>
      <c r="BO755" s="10"/>
      <c r="BP755" s="10"/>
      <c r="BQ755" s="10"/>
      <c r="BR755" s="10"/>
      <c r="BS755" s="10"/>
      <c r="BT755" s="10"/>
      <c r="BU755" s="10"/>
      <c r="BV755" s="1" t="str">
        <f>Запрос1[[#This Row],[Менеджер]]</f>
        <v>Дробышев Дмитрий</v>
      </c>
      <c r="BW755" s="1" t="str">
        <f>Запрос1[[#This Row],[Дирекция]]</f>
        <v>Восточная дирекция</v>
      </c>
      <c r="BX755" s="1" t="str">
        <f t="shared" si="11"/>
        <v>КХ «Рауш А.А.»</v>
      </c>
      <c r="BY755" s="1" t="str">
        <f t="shared" si="11"/>
        <v>790327301891</v>
      </c>
      <c r="CA755" t="str">
        <f>Запрос1[[#This Row],[родитель]]</f>
        <v>КХ «Рауш А.А.»</v>
      </c>
      <c r="CB755" t="str">
        <f>Запрос1[[#This Row],[БИНРодителя]]</f>
        <v>790327301891</v>
      </c>
    </row>
    <row r="756" spans="1:80" x14ac:dyDescent="0.3">
      <c r="A756" t="s">
        <v>11040</v>
      </c>
      <c r="B756" t="s">
        <v>765</v>
      </c>
      <c r="C756" t="s">
        <v>521</v>
      </c>
      <c r="D756" t="s">
        <v>501</v>
      </c>
      <c r="E756" t="s">
        <v>502</v>
      </c>
      <c r="F756" t="s">
        <v>754</v>
      </c>
      <c r="G756" t="s">
        <v>758</v>
      </c>
      <c r="H756" t="s">
        <v>856</v>
      </c>
      <c r="I756" t="s">
        <v>857</v>
      </c>
      <c r="J756" t="s">
        <v>1224</v>
      </c>
      <c r="K756" t="s">
        <v>1225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 s="8"/>
      <c r="S756" s="8"/>
      <c r="T756" s="8">
        <v>550000</v>
      </c>
      <c r="U756" s="8">
        <v>741084</v>
      </c>
      <c r="V756" s="8"/>
      <c r="W756" s="8"/>
      <c r="X756" s="8"/>
      <c r="Y756" s="8"/>
      <c r="Z756" s="8">
        <v>550000</v>
      </c>
      <c r="AA756" s="8">
        <v>370542</v>
      </c>
      <c r="AB756" s="8"/>
      <c r="AC756" s="8"/>
      <c r="AD756"/>
      <c r="AE756"/>
      <c r="AF756">
        <v>100</v>
      </c>
      <c r="AG756">
        <v>50</v>
      </c>
      <c r="AH756"/>
      <c r="AI756"/>
      <c r="AJ756" s="8"/>
      <c r="AK756" s="8"/>
      <c r="AL756" s="8">
        <v>550000</v>
      </c>
      <c r="AM756" s="8">
        <v>741084</v>
      </c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/>
      <c r="BM756"/>
      <c r="BN756" s="10">
        <v>0</v>
      </c>
      <c r="BO756" s="10"/>
      <c r="BP756" s="10"/>
      <c r="BQ756" s="10"/>
      <c r="BR756" s="10"/>
      <c r="BS756" s="10"/>
      <c r="BT756" s="10"/>
      <c r="BU756" s="10"/>
      <c r="BV756" s="1" t="str">
        <f>Запрос1[[#This Row],[Менеджер]]</f>
        <v>Дробышев Дмитрий</v>
      </c>
      <c r="BW756" s="1" t="str">
        <f>Запрос1[[#This Row],[Дирекция]]</f>
        <v>Восточная дирекция</v>
      </c>
      <c r="BX756" s="1" t="str">
        <f t="shared" si="11"/>
        <v>КХ «Рауш А.А.»</v>
      </c>
      <c r="BY756" s="1" t="str">
        <f t="shared" si="11"/>
        <v>790327301891</v>
      </c>
      <c r="CA756" t="str">
        <f>VLOOKUP(Запрос1[[#This Row],[БИНКХ]],'[2]Группы компаний'!$A:$E,4,0)</f>
        <v>КХ «Рауш А.А.»</v>
      </c>
      <c r="CB756" t="str">
        <f>VLOOKUP(CA756,$H:$I,2,0)</f>
        <v>790327301891</v>
      </c>
    </row>
    <row r="757" spans="1:80" x14ac:dyDescent="0.3">
      <c r="A757" t="s">
        <v>11040</v>
      </c>
      <c r="B757" t="s">
        <v>765</v>
      </c>
      <c r="C757" t="s">
        <v>521</v>
      </c>
      <c r="D757" t="s">
        <v>501</v>
      </c>
      <c r="E757" t="s">
        <v>502</v>
      </c>
      <c r="F757" t="s">
        <v>754</v>
      </c>
      <c r="G757" t="s">
        <v>758</v>
      </c>
      <c r="H757" t="s">
        <v>761</v>
      </c>
      <c r="I757" t="s">
        <v>762</v>
      </c>
      <c r="J757" t="s">
        <v>763</v>
      </c>
      <c r="K757" t="s">
        <v>764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 s="8">
        <v>57984030</v>
      </c>
      <c r="S757" s="8">
        <v>3132080</v>
      </c>
      <c r="T757" s="8">
        <v>55200260</v>
      </c>
      <c r="U757" s="8">
        <v>46166898.200000003</v>
      </c>
      <c r="V757" s="8">
        <v>1314000</v>
      </c>
      <c r="W757" s="8">
        <v>8408900</v>
      </c>
      <c r="X757" s="8">
        <v>15314276.32</v>
      </c>
      <c r="Y757" s="8">
        <v>1610330</v>
      </c>
      <c r="Z757" s="8">
        <v>19986170</v>
      </c>
      <c r="AA757" s="8">
        <v>27007635</v>
      </c>
      <c r="AB757" s="8">
        <v>0</v>
      </c>
      <c r="AC757" s="8">
        <v>8408900</v>
      </c>
      <c r="AD757">
        <v>26.41</v>
      </c>
      <c r="AE757">
        <v>51.41</v>
      </c>
      <c r="AF757">
        <v>36.21</v>
      </c>
      <c r="AG757">
        <v>58.5</v>
      </c>
      <c r="AH757">
        <v>0</v>
      </c>
      <c r="AI757">
        <v>100</v>
      </c>
      <c r="AJ757" s="8">
        <v>57984030</v>
      </c>
      <c r="AK757" s="8">
        <v>2888600</v>
      </c>
      <c r="AL757" s="8">
        <v>55200260</v>
      </c>
      <c r="AM757" s="8">
        <v>46162218.200000003</v>
      </c>
      <c r="AN757" s="8">
        <v>1314000</v>
      </c>
      <c r="AO757" s="8">
        <v>8408900</v>
      </c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>
        <v>174250863.19999999</v>
      </c>
      <c r="BI757" s="8">
        <v>220296760</v>
      </c>
      <c r="BJ757" s="8">
        <v>44042093.200000003</v>
      </c>
      <c r="BK757" s="8">
        <v>72101605</v>
      </c>
      <c r="BL757">
        <v>25.275099999999998</v>
      </c>
      <c r="BM757">
        <v>32.729300000000002</v>
      </c>
      <c r="BN757" s="10">
        <v>0</v>
      </c>
      <c r="BO757" s="10"/>
      <c r="BP757" s="10"/>
      <c r="BQ757" s="10"/>
      <c r="BR757" s="10"/>
      <c r="BS757" s="10"/>
      <c r="BT757" s="10"/>
      <c r="BU757" s="10"/>
      <c r="BV757" s="1" t="str">
        <f>Запрос1[[#This Row],[Менеджер]]</f>
        <v>Дробышев Дмитрий</v>
      </c>
      <c r="BW757" s="1" t="str">
        <f>Запрос1[[#This Row],[Дирекция]]</f>
        <v>Восточная дирекция</v>
      </c>
      <c r="BX757" s="1" t="str">
        <f t="shared" si="11"/>
        <v>ТОО "Мойылды-Байқонур"</v>
      </c>
      <c r="BY757" s="1" t="str">
        <f t="shared" si="11"/>
        <v>041240006322</v>
      </c>
      <c r="CA757" t="str">
        <f>Запрос1[[#This Row],[родитель]]</f>
        <v>ТОО "Мойылды-Байқонур"</v>
      </c>
      <c r="CB757" t="str">
        <f>Запрос1[[#This Row],[БИНРодителя]]</f>
        <v>041240006322</v>
      </c>
    </row>
    <row r="758" spans="1:80" x14ac:dyDescent="0.3">
      <c r="A758" t="s">
        <v>11040</v>
      </c>
      <c r="B758" t="s">
        <v>765</v>
      </c>
      <c r="C758" t="s">
        <v>521</v>
      </c>
      <c r="D758" t="s">
        <v>501</v>
      </c>
      <c r="E758" t="s">
        <v>502</v>
      </c>
      <c r="F758" t="s">
        <v>514</v>
      </c>
      <c r="G758" t="s">
        <v>848</v>
      </c>
      <c r="H758" t="s">
        <v>849</v>
      </c>
      <c r="I758" t="s">
        <v>850</v>
      </c>
      <c r="J758" t="s">
        <v>850</v>
      </c>
      <c r="K758" t="s">
        <v>849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 s="8"/>
      <c r="S758" s="8"/>
      <c r="T758" s="8">
        <v>371100</v>
      </c>
      <c r="U758" s="8"/>
      <c r="V758" s="8"/>
      <c r="W758" s="8"/>
      <c r="X758" s="8"/>
      <c r="Y758" s="8"/>
      <c r="Z758" s="8">
        <v>371100</v>
      </c>
      <c r="AA758" s="8"/>
      <c r="AB758" s="8"/>
      <c r="AC758" s="8"/>
      <c r="AD758"/>
      <c r="AE758"/>
      <c r="AF758">
        <v>100</v>
      </c>
      <c r="AG758"/>
      <c r="AH758"/>
      <c r="AI758"/>
      <c r="AJ758" s="8"/>
      <c r="AK758" s="8"/>
      <c r="AL758" s="8">
        <v>371100</v>
      </c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/>
      <c r="BM758"/>
      <c r="BN758" s="10">
        <v>0</v>
      </c>
      <c r="BO758" s="10"/>
      <c r="BP758" s="10"/>
      <c r="BQ758" s="10"/>
      <c r="BR758" s="10"/>
      <c r="BS758" s="10"/>
      <c r="BT758" s="10"/>
      <c r="BU758" s="10"/>
      <c r="BV758" s="1" t="str">
        <f>Запрос1[[#This Row],[Менеджер]]</f>
        <v>Дробышев Дмитрий</v>
      </c>
      <c r="BW758" s="1" t="str">
        <f>Запрос1[[#This Row],[Дирекция]]</f>
        <v>Восточная дирекция</v>
      </c>
      <c r="BX758" s="1" t="str">
        <f t="shared" si="11"/>
        <v>КХ в форме ПТ "Сахаров В.А."</v>
      </c>
      <c r="BY758" s="1" t="str">
        <f t="shared" si="11"/>
        <v>050264027915</v>
      </c>
      <c r="CA758" t="str">
        <f>Запрос1[[#This Row],[родитель]]</f>
        <v>КХ в форме ПТ "Сахаров В.А."</v>
      </c>
      <c r="CB758" t="str">
        <f>Запрос1[[#This Row],[БИНРодителя]]</f>
        <v>050264027915</v>
      </c>
    </row>
    <row r="759" spans="1:80" x14ac:dyDescent="0.3">
      <c r="A759" t="s">
        <v>11040</v>
      </c>
      <c r="B759" t="s">
        <v>2281</v>
      </c>
      <c r="C759"/>
      <c r="D759"/>
      <c r="E759"/>
      <c r="F759"/>
      <c r="G759"/>
      <c r="H759" t="s">
        <v>6971</v>
      </c>
      <c r="I759" t="s">
        <v>77</v>
      </c>
      <c r="J759" t="s">
        <v>77</v>
      </c>
      <c r="K759" t="s">
        <v>6971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 s="8"/>
      <c r="S759" s="8"/>
      <c r="T759" s="8"/>
      <c r="U759" s="8"/>
      <c r="V759" s="8"/>
      <c r="W759" s="8">
        <v>2553100</v>
      </c>
      <c r="X759" s="8"/>
      <c r="Y759" s="8"/>
      <c r="Z759" s="8"/>
      <c r="AA759" s="8"/>
      <c r="AB759" s="8"/>
      <c r="AC759" s="8">
        <v>2553100</v>
      </c>
      <c r="AD759"/>
      <c r="AE759"/>
      <c r="AF759"/>
      <c r="AG759"/>
      <c r="AH759"/>
      <c r="AI759">
        <v>100</v>
      </c>
      <c r="AJ759" s="8"/>
      <c r="AK759" s="8"/>
      <c r="AL759" s="8"/>
      <c r="AM759" s="8"/>
      <c r="AN759" s="8"/>
      <c r="AO759" s="8">
        <v>2553100</v>
      </c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/>
      <c r="BM759"/>
      <c r="BN759" s="10">
        <v>0</v>
      </c>
      <c r="BO759" s="10"/>
      <c r="BP759" s="10"/>
      <c r="BQ759" s="10"/>
      <c r="BR759" s="10"/>
      <c r="BS759" s="10"/>
      <c r="BT759" s="10"/>
      <c r="BU759" s="10"/>
      <c r="BV759" s="1" t="str">
        <f>Запрос1[[#This Row],[Менеджер]]</f>
        <v>Жуманов Ерик</v>
      </c>
      <c r="BW759" s="1" t="str">
        <f>Запрос1[[#This Row],[Дирекция]]</f>
        <v>Восточная дирекция</v>
      </c>
      <c r="BX759" s="1" t="str">
        <f t="shared" si="11"/>
        <v>ЧЛ (Павлодар)</v>
      </c>
      <c r="BY759" s="1" t="str">
        <f t="shared" si="11"/>
        <v/>
      </c>
      <c r="CA759" t="str">
        <f>Запрос1[[#This Row],[родитель]]</f>
        <v>ЧЛ (Павлодар)</v>
      </c>
      <c r="CB759" t="str">
        <f>Запрос1[[#This Row],[БИНРодителя]]</f>
        <v/>
      </c>
    </row>
    <row r="760" spans="1:80" x14ac:dyDescent="0.3">
      <c r="A760" t="s">
        <v>11040</v>
      </c>
      <c r="B760" t="s">
        <v>2281</v>
      </c>
      <c r="C760"/>
      <c r="D760" t="s">
        <v>123</v>
      </c>
      <c r="E760"/>
      <c r="F760" t="s">
        <v>344</v>
      </c>
      <c r="G760"/>
      <c r="H760" t="s">
        <v>3248</v>
      </c>
      <c r="I760" t="s">
        <v>3249</v>
      </c>
      <c r="J760" t="s">
        <v>3249</v>
      </c>
      <c r="K760" t="s">
        <v>3248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 s="8"/>
      <c r="S760" s="8"/>
      <c r="T760" s="8">
        <v>4023552</v>
      </c>
      <c r="U760" s="8"/>
      <c r="V760" s="8"/>
      <c r="W760" s="8"/>
      <c r="X760" s="8"/>
      <c r="Y760" s="8"/>
      <c r="Z760" s="8">
        <v>2778812</v>
      </c>
      <c r="AA760" s="8"/>
      <c r="AB760" s="8"/>
      <c r="AC760" s="8"/>
      <c r="AD760"/>
      <c r="AE760"/>
      <c r="AF760">
        <v>69.06</v>
      </c>
      <c r="AG760"/>
      <c r="AH760"/>
      <c r="AI760"/>
      <c r="AJ760" s="8"/>
      <c r="AK760" s="8"/>
      <c r="AL760" s="8">
        <v>4023552</v>
      </c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/>
      <c r="BM760"/>
      <c r="BN760" s="10">
        <v>0</v>
      </c>
      <c r="BO760" s="10"/>
      <c r="BP760" s="10"/>
      <c r="BQ760" s="10"/>
      <c r="BR760" s="10"/>
      <c r="BS760" s="10"/>
      <c r="BT760" s="10"/>
      <c r="BU760" s="10"/>
      <c r="BV760" s="1" t="str">
        <f>Запрос1[[#This Row],[Менеджер]]</f>
        <v>Жуманов Ерик</v>
      </c>
      <c r="BW760" s="1" t="str">
        <f>Запрос1[[#This Row],[Дирекция]]</f>
        <v>Восточная дирекция</v>
      </c>
      <c r="BX760" s="1" t="str">
        <f t="shared" si="11"/>
        <v>Усенбеков Марат Жалгасбекович</v>
      </c>
      <c r="BY760" s="1" t="str">
        <f t="shared" si="11"/>
        <v>860328302751</v>
      </c>
      <c r="CA760" t="str">
        <f>Запрос1[[#This Row],[родитель]]</f>
        <v>Усенбеков Марат Жалгасбекович</v>
      </c>
      <c r="CB760" t="str">
        <f>Запрос1[[#This Row],[БИНРодителя]]</f>
        <v>860328302751</v>
      </c>
    </row>
    <row r="761" spans="1:80" x14ac:dyDescent="0.3">
      <c r="A761" t="s">
        <v>11040</v>
      </c>
      <c r="B761" t="s">
        <v>2281</v>
      </c>
      <c r="C761" t="s">
        <v>1463</v>
      </c>
      <c r="D761" t="s">
        <v>123</v>
      </c>
      <c r="E761"/>
      <c r="F761" t="s">
        <v>127</v>
      </c>
      <c r="G761"/>
      <c r="H761" t="s">
        <v>6729</v>
      </c>
      <c r="I761" t="s">
        <v>6730</v>
      </c>
      <c r="J761" t="s">
        <v>6730</v>
      </c>
      <c r="K761" t="s">
        <v>6729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 s="8"/>
      <c r="S761" s="8"/>
      <c r="T761" s="8"/>
      <c r="U761" s="8">
        <v>145000</v>
      </c>
      <c r="V761" s="8"/>
      <c r="W761" s="8"/>
      <c r="X761" s="8"/>
      <c r="Y761" s="8"/>
      <c r="Z761" s="8"/>
      <c r="AA761" s="8">
        <v>145000</v>
      </c>
      <c r="AB761" s="8"/>
      <c r="AC761" s="8"/>
      <c r="AD761"/>
      <c r="AE761"/>
      <c r="AF761"/>
      <c r="AG761">
        <v>100</v>
      </c>
      <c r="AH761"/>
      <c r="AI761"/>
      <c r="AJ761" s="8"/>
      <c r="AK761" s="8"/>
      <c r="AL761" s="8"/>
      <c r="AM761" s="8">
        <v>145000</v>
      </c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/>
      <c r="BM761"/>
      <c r="BN761" s="10">
        <v>0</v>
      </c>
      <c r="BO761" s="10"/>
      <c r="BP761" s="10"/>
      <c r="BQ761" s="10"/>
      <c r="BR761" s="10"/>
      <c r="BS761" s="10"/>
      <c r="BT761" s="10"/>
      <c r="BU761" s="10"/>
      <c r="BV761" s="1" t="str">
        <f>Запрос1[[#This Row],[Менеджер]]</f>
        <v>Жуманов Ерик</v>
      </c>
      <c r="BW761" s="1" t="str">
        <f>Запрос1[[#This Row],[Дирекция]]</f>
        <v>Восточная дирекция</v>
      </c>
      <c r="BX761" s="1" t="str">
        <f t="shared" si="11"/>
        <v>ТОО "AVA QAZAQSTAN"</v>
      </c>
      <c r="BY761" s="1" t="str">
        <f t="shared" si="11"/>
        <v>180440017668</v>
      </c>
      <c r="CA761" t="str">
        <f>Запрос1[[#This Row],[родитель]]</f>
        <v>ТОО "AVA QAZAQSTAN"</v>
      </c>
      <c r="CB761" t="str">
        <f>Запрос1[[#This Row],[БИНРодителя]]</f>
        <v>180440017668</v>
      </c>
    </row>
    <row r="762" spans="1:80" x14ac:dyDescent="0.3">
      <c r="A762" t="s">
        <v>11040</v>
      </c>
      <c r="B762" t="s">
        <v>2281</v>
      </c>
      <c r="C762" t="s">
        <v>1463</v>
      </c>
      <c r="D762" t="s">
        <v>1464</v>
      </c>
      <c r="E762" t="s">
        <v>2282</v>
      </c>
      <c r="F762" t="s">
        <v>2283</v>
      </c>
      <c r="G762" t="s">
        <v>2318</v>
      </c>
      <c r="H762" t="s">
        <v>3322</v>
      </c>
      <c r="I762" t="s">
        <v>3323</v>
      </c>
      <c r="J762" t="s">
        <v>3323</v>
      </c>
      <c r="K762" t="s">
        <v>3322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 s="8"/>
      <c r="S762" s="8">
        <v>819000</v>
      </c>
      <c r="T762" s="8">
        <v>78400</v>
      </c>
      <c r="U762" s="8"/>
      <c r="V762" s="8"/>
      <c r="W762" s="8"/>
      <c r="X762" s="8"/>
      <c r="Y762" s="8">
        <v>245700</v>
      </c>
      <c r="Z762" s="8">
        <v>78400</v>
      </c>
      <c r="AA762" s="8"/>
      <c r="AB762" s="8"/>
      <c r="AC762" s="8"/>
      <c r="AD762"/>
      <c r="AE762">
        <v>30</v>
      </c>
      <c r="AF762">
        <v>100</v>
      </c>
      <c r="AG762"/>
      <c r="AH762"/>
      <c r="AI762"/>
      <c r="AJ762" s="8"/>
      <c r="AK762" s="8">
        <v>819000</v>
      </c>
      <c r="AL762" s="8">
        <v>78400</v>
      </c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/>
      <c r="BM762"/>
      <c r="BN762" s="10">
        <v>0</v>
      </c>
      <c r="BO762" s="10"/>
      <c r="BP762" s="10"/>
      <c r="BQ762" s="10"/>
      <c r="BR762" s="10"/>
      <c r="BS762" s="10"/>
      <c r="BT762" s="10"/>
      <c r="BU762" s="10"/>
      <c r="BV762" s="1" t="str">
        <f>Запрос1[[#This Row],[Менеджер]]</f>
        <v>Жуманов Ерик</v>
      </c>
      <c r="BW762" s="1" t="str">
        <f>Запрос1[[#This Row],[Дирекция]]</f>
        <v>Восточная дирекция</v>
      </c>
      <c r="BX762" s="1" t="str">
        <f t="shared" si="11"/>
        <v>Крестьянское хозяйство "Бастау"</v>
      </c>
      <c r="BY762" s="1" t="str">
        <f t="shared" si="11"/>
        <v>080264023144</v>
      </c>
      <c r="CA762" t="str">
        <f>Запрос1[[#This Row],[родитель]]</f>
        <v>Крестьянское хозяйство "Бастау"</v>
      </c>
      <c r="CB762" t="str">
        <f>Запрос1[[#This Row],[БИНРодителя]]</f>
        <v>080264023144</v>
      </c>
    </row>
    <row r="763" spans="1:80" x14ac:dyDescent="0.3">
      <c r="A763" t="s">
        <v>11040</v>
      </c>
      <c r="B763" t="s">
        <v>2281</v>
      </c>
      <c r="C763" t="s">
        <v>1463</v>
      </c>
      <c r="D763" t="s">
        <v>1464</v>
      </c>
      <c r="E763" t="s">
        <v>2282</v>
      </c>
      <c r="F763" t="s">
        <v>2321</v>
      </c>
      <c r="G763" t="s">
        <v>2322</v>
      </c>
      <c r="H763" t="s">
        <v>2323</v>
      </c>
      <c r="I763" t="s">
        <v>2324</v>
      </c>
      <c r="J763" t="s">
        <v>2324</v>
      </c>
      <c r="K763" t="s">
        <v>2323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 s="8"/>
      <c r="S763" s="8"/>
      <c r="T763" s="8"/>
      <c r="U763" s="8">
        <v>7818610</v>
      </c>
      <c r="V763" s="8"/>
      <c r="W763" s="8"/>
      <c r="X763" s="8"/>
      <c r="Y763" s="8"/>
      <c r="Z763" s="8"/>
      <c r="AA763" s="8">
        <v>2345583</v>
      </c>
      <c r="AB763" s="8"/>
      <c r="AC763" s="8"/>
      <c r="AD763"/>
      <c r="AE763"/>
      <c r="AF763"/>
      <c r="AG763">
        <v>30</v>
      </c>
      <c r="AH763"/>
      <c r="AI763"/>
      <c r="AJ763" s="8"/>
      <c r="AK763" s="8"/>
      <c r="AL763" s="8"/>
      <c r="AM763" s="8">
        <v>7818610</v>
      </c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>
        <v>28713110</v>
      </c>
      <c r="BI763" s="8"/>
      <c r="BJ763" s="8">
        <v>5113110</v>
      </c>
      <c r="BK763" s="8"/>
      <c r="BL763">
        <v>17.807500000000001</v>
      </c>
      <c r="BM763"/>
      <c r="BN763" s="10">
        <v>0</v>
      </c>
      <c r="BO763" s="10"/>
      <c r="BP763" s="10"/>
      <c r="BQ763" s="10"/>
      <c r="BR763" s="10"/>
      <c r="BS763" s="10"/>
      <c r="BT763" s="10"/>
      <c r="BU763" s="10"/>
      <c r="BV763" s="1" t="str">
        <f>Запрос1[[#This Row],[Менеджер]]</f>
        <v>Жуманов Ерик</v>
      </c>
      <c r="BW763" s="1" t="str">
        <f>Запрос1[[#This Row],[Дирекция]]</f>
        <v>Восточная дирекция</v>
      </c>
      <c r="BX763" s="1" t="str">
        <f t="shared" si="11"/>
        <v>КХ "Экоферма AGROMAX"</v>
      </c>
      <c r="BY763" s="1" t="str">
        <f t="shared" si="11"/>
        <v>791103303095</v>
      </c>
      <c r="CA763" t="str">
        <f>Запрос1[[#This Row],[родитель]]</f>
        <v>КХ "Экоферма AGROMAX"</v>
      </c>
      <c r="CB763" t="str">
        <f>Запрос1[[#This Row],[БИНРодителя]]</f>
        <v>791103303095</v>
      </c>
    </row>
    <row r="764" spans="1:80" x14ac:dyDescent="0.3">
      <c r="A764" t="s">
        <v>11040</v>
      </c>
      <c r="B764" t="s">
        <v>2281</v>
      </c>
      <c r="C764" t="s">
        <v>1463</v>
      </c>
      <c r="D764" t="s">
        <v>1464</v>
      </c>
      <c r="E764" t="s">
        <v>2282</v>
      </c>
      <c r="F764" t="s">
        <v>2430</v>
      </c>
      <c r="G764" t="s">
        <v>2431</v>
      </c>
      <c r="H764" t="s">
        <v>2432</v>
      </c>
      <c r="I764" t="s">
        <v>2433</v>
      </c>
      <c r="J764" t="s">
        <v>2433</v>
      </c>
      <c r="K764" t="s">
        <v>2432</v>
      </c>
      <c r="L764">
        <v>0</v>
      </c>
      <c r="M764">
        <v>0</v>
      </c>
      <c r="N764">
        <v>1</v>
      </c>
      <c r="O764">
        <v>1</v>
      </c>
      <c r="P764">
        <v>0</v>
      </c>
      <c r="Q764">
        <v>0</v>
      </c>
      <c r="R764" s="8"/>
      <c r="S764" s="8"/>
      <c r="T764" s="8">
        <v>13500</v>
      </c>
      <c r="U764" s="8">
        <v>1252500</v>
      </c>
      <c r="V764" s="8"/>
      <c r="W764" s="8"/>
      <c r="X764" s="8"/>
      <c r="Y764" s="8"/>
      <c r="Z764" s="8">
        <v>13500</v>
      </c>
      <c r="AA764" s="8">
        <v>507750</v>
      </c>
      <c r="AB764" s="8"/>
      <c r="AC764" s="8"/>
      <c r="AD764"/>
      <c r="AE764"/>
      <c r="AF764">
        <v>100</v>
      </c>
      <c r="AG764">
        <v>40.54</v>
      </c>
      <c r="AH764"/>
      <c r="AI764"/>
      <c r="AJ764" s="8"/>
      <c r="AK764" s="8"/>
      <c r="AL764" s="8">
        <v>13500</v>
      </c>
      <c r="AM764" s="8">
        <v>1252500</v>
      </c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>
        <v>36412700</v>
      </c>
      <c r="BI764" s="8"/>
      <c r="BJ764" s="8">
        <v>1283500</v>
      </c>
      <c r="BK764" s="8"/>
      <c r="BL764">
        <v>3.5247999999999999</v>
      </c>
      <c r="BM764"/>
      <c r="BN764" s="10">
        <v>0</v>
      </c>
      <c r="BO764" s="10"/>
      <c r="BP764" s="10"/>
      <c r="BQ764" s="10"/>
      <c r="BR764" s="10"/>
      <c r="BS764" s="10"/>
      <c r="BT764" s="10"/>
      <c r="BU764" s="10"/>
      <c r="BV764" s="1" t="str">
        <f>Запрос1[[#This Row],[Менеджер]]</f>
        <v>Жуманов Ерик</v>
      </c>
      <c r="BW764" s="1" t="str">
        <f>Запрос1[[#This Row],[Дирекция]]</f>
        <v>Восточная дирекция</v>
      </c>
      <c r="BX764" s="1" t="str">
        <f t="shared" si="11"/>
        <v>КХ "Алихан" (Павлодар)</v>
      </c>
      <c r="BY764" s="1" t="str">
        <f t="shared" si="11"/>
        <v>710620350075</v>
      </c>
      <c r="CA764" t="str">
        <f>Запрос1[[#This Row],[родитель]]</f>
        <v>КХ "Алихан" (Павлодар)</v>
      </c>
      <c r="CB764" t="str">
        <f>Запрос1[[#This Row],[БИНРодителя]]</f>
        <v>710620350075</v>
      </c>
    </row>
    <row r="765" spans="1:80" x14ac:dyDescent="0.3">
      <c r="A765" t="s">
        <v>11040</v>
      </c>
      <c r="B765" t="s">
        <v>2281</v>
      </c>
      <c r="C765" t="s">
        <v>1463</v>
      </c>
      <c r="D765" t="s">
        <v>1464</v>
      </c>
      <c r="E765" t="s">
        <v>2287</v>
      </c>
      <c r="F765" t="s">
        <v>2325</v>
      </c>
      <c r="G765" t="s">
        <v>2443</v>
      </c>
      <c r="H765" t="s">
        <v>6733</v>
      </c>
      <c r="I765" t="s">
        <v>6734</v>
      </c>
      <c r="J765" t="s">
        <v>6734</v>
      </c>
      <c r="K765" t="s">
        <v>6733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1</v>
      </c>
      <c r="R765" s="8"/>
      <c r="S765" s="8"/>
      <c r="T765" s="8"/>
      <c r="U765" s="8">
        <v>29409600</v>
      </c>
      <c r="V765" s="8">
        <v>47283570</v>
      </c>
      <c r="W765" s="8">
        <v>70911790</v>
      </c>
      <c r="X765" s="8"/>
      <c r="Y765" s="8"/>
      <c r="Z765" s="8"/>
      <c r="AA765" s="8">
        <v>29019600</v>
      </c>
      <c r="AB765" s="8">
        <v>47283570</v>
      </c>
      <c r="AC765" s="8">
        <v>70911790</v>
      </c>
      <c r="AD765"/>
      <c r="AE765"/>
      <c r="AF765"/>
      <c r="AG765">
        <v>98.67</v>
      </c>
      <c r="AH765">
        <v>100</v>
      </c>
      <c r="AI765">
        <v>100</v>
      </c>
      <c r="AJ765" s="8"/>
      <c r="AK765" s="8"/>
      <c r="AL765" s="8"/>
      <c r="AM765" s="8">
        <v>29409600</v>
      </c>
      <c r="AN765" s="8">
        <v>47283570</v>
      </c>
      <c r="AO765" s="8">
        <v>70911790</v>
      </c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>
        <v>100304628</v>
      </c>
      <c r="BI765" s="8">
        <v>25674420</v>
      </c>
      <c r="BJ765" s="8">
        <v>24121700</v>
      </c>
      <c r="BK765" s="8">
        <v>25674420</v>
      </c>
      <c r="BL765">
        <v>24.048400000000001</v>
      </c>
      <c r="BM765">
        <v>100</v>
      </c>
      <c r="BN765" s="10">
        <v>1</v>
      </c>
      <c r="BO765" s="10">
        <v>152252925</v>
      </c>
      <c r="BP765" s="10">
        <v>152252925</v>
      </c>
      <c r="BQ765" s="10">
        <v>100</v>
      </c>
      <c r="BR765" s="10">
        <v>152252925</v>
      </c>
      <c r="BS765" s="10"/>
      <c r="BT765" s="10"/>
      <c r="BU765" s="10"/>
      <c r="BV765" s="1" t="str">
        <f>Запрос1[[#This Row],[Менеджер]]</f>
        <v>Жуманов Ерик</v>
      </c>
      <c r="BW765" s="1" t="str">
        <f>Запрос1[[#This Row],[Дирекция]]</f>
        <v>Восточная дирекция</v>
      </c>
      <c r="BX765" s="1" t="str">
        <f t="shared" si="11"/>
        <v>КХ "КАБ"</v>
      </c>
      <c r="BY765" s="1" t="str">
        <f t="shared" si="11"/>
        <v>711204399049</v>
      </c>
      <c r="CA765" t="str">
        <f>Запрос1[[#This Row],[родитель]]</f>
        <v>КХ "КАБ"</v>
      </c>
      <c r="CB765" t="str">
        <f>Запрос1[[#This Row],[БИНРодителя]]</f>
        <v>711204399049</v>
      </c>
    </row>
    <row r="766" spans="1:80" x14ac:dyDescent="0.3">
      <c r="A766" t="s">
        <v>11040</v>
      </c>
      <c r="B766" t="s">
        <v>2281</v>
      </c>
      <c r="C766" t="s">
        <v>1463</v>
      </c>
      <c r="D766" t="s">
        <v>1464</v>
      </c>
      <c r="E766" t="s">
        <v>2287</v>
      </c>
      <c r="F766" t="s">
        <v>2325</v>
      </c>
      <c r="G766" t="s">
        <v>2328</v>
      </c>
      <c r="H766" t="s">
        <v>2329</v>
      </c>
      <c r="I766" t="s">
        <v>2330</v>
      </c>
      <c r="J766" t="s">
        <v>2330</v>
      </c>
      <c r="K766" t="s">
        <v>2329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 s="8"/>
      <c r="S766" s="8"/>
      <c r="T766" s="8"/>
      <c r="U766" s="8"/>
      <c r="V766" s="8">
        <v>1060000</v>
      </c>
      <c r="W766" s="8"/>
      <c r="X766" s="8"/>
      <c r="Y766" s="8"/>
      <c r="Z766" s="8"/>
      <c r="AA766" s="8"/>
      <c r="AB766" s="8">
        <v>318000</v>
      </c>
      <c r="AC766" s="8"/>
      <c r="AD766"/>
      <c r="AE766"/>
      <c r="AF766"/>
      <c r="AG766"/>
      <c r="AH766">
        <v>30</v>
      </c>
      <c r="AI766"/>
      <c r="AJ766" s="8"/>
      <c r="AK766" s="8"/>
      <c r="AL766" s="8"/>
      <c r="AM766" s="8"/>
      <c r="AN766" s="8">
        <v>1060000</v>
      </c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/>
      <c r="BM766"/>
      <c r="BN766" s="10">
        <v>0</v>
      </c>
      <c r="BO766" s="10"/>
      <c r="BP766" s="10"/>
      <c r="BQ766" s="10"/>
      <c r="BR766" s="10"/>
      <c r="BS766" s="10"/>
      <c r="BT766" s="10"/>
      <c r="BU766" s="10"/>
      <c r="BV766" s="1" t="str">
        <f>Запрос1[[#This Row],[Менеджер]]</f>
        <v>Жуманов Ерик</v>
      </c>
      <c r="BW766" s="1" t="str">
        <f>Запрос1[[#This Row],[Дирекция]]</f>
        <v>Восточная дирекция</v>
      </c>
      <c r="BX766" s="1" t="str">
        <f t="shared" si="11"/>
        <v>КХ "Енбек Жол"</v>
      </c>
      <c r="BY766" s="1" t="str">
        <f t="shared" si="11"/>
        <v>651221450100</v>
      </c>
      <c r="CA766" t="str">
        <f>Запрос1[[#This Row],[родитель]]</f>
        <v>КХ "Енбек Жол"</v>
      </c>
      <c r="CB766" t="str">
        <f>Запрос1[[#This Row],[БИНРодителя]]</f>
        <v>651221450100</v>
      </c>
    </row>
    <row r="767" spans="1:80" x14ac:dyDescent="0.3">
      <c r="A767" t="s">
        <v>11040</v>
      </c>
      <c r="B767" t="s">
        <v>2281</v>
      </c>
      <c r="C767" t="s">
        <v>1463</v>
      </c>
      <c r="D767" t="s">
        <v>1464</v>
      </c>
      <c r="E767" t="s">
        <v>2287</v>
      </c>
      <c r="F767" t="s">
        <v>2325</v>
      </c>
      <c r="G767" t="s">
        <v>2328</v>
      </c>
      <c r="H767" t="s">
        <v>2331</v>
      </c>
      <c r="I767" t="s">
        <v>2332</v>
      </c>
      <c r="J767" t="s">
        <v>2332</v>
      </c>
      <c r="K767" t="s">
        <v>2331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 s="8"/>
      <c r="S767" s="8"/>
      <c r="T767" s="8"/>
      <c r="U767" s="8"/>
      <c r="V767" s="8">
        <v>2124200</v>
      </c>
      <c r="W767" s="8"/>
      <c r="X767" s="8"/>
      <c r="Y767" s="8"/>
      <c r="Z767" s="8"/>
      <c r="AA767" s="8"/>
      <c r="AB767" s="8">
        <v>2124200</v>
      </c>
      <c r="AC767" s="8"/>
      <c r="AD767"/>
      <c r="AE767"/>
      <c r="AF767"/>
      <c r="AG767"/>
      <c r="AH767">
        <v>100</v>
      </c>
      <c r="AI767"/>
      <c r="AJ767" s="8"/>
      <c r="AK767" s="8"/>
      <c r="AL767" s="8"/>
      <c r="AM767" s="8"/>
      <c r="AN767" s="8">
        <v>2124200</v>
      </c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>
        <v>4524200</v>
      </c>
      <c r="BJ767" s="8"/>
      <c r="BK767" s="8">
        <v>2124200</v>
      </c>
      <c r="BL767"/>
      <c r="BM767">
        <v>46.951900000000002</v>
      </c>
      <c r="BN767" s="10">
        <v>0</v>
      </c>
      <c r="BO767" s="10"/>
      <c r="BP767" s="10"/>
      <c r="BQ767" s="10"/>
      <c r="BR767" s="10"/>
      <c r="BS767" s="10"/>
      <c r="BT767" s="10"/>
      <c r="BU767" s="10"/>
      <c r="BV767" s="1" t="str">
        <f>Запрос1[[#This Row],[Менеджер]]</f>
        <v>Жуманов Ерик</v>
      </c>
      <c r="BW767" s="1" t="str">
        <f>Запрос1[[#This Row],[Дирекция]]</f>
        <v>Восточная дирекция</v>
      </c>
      <c r="BX767" s="1" t="str">
        <f t="shared" si="11"/>
        <v>КХ Дана Павлодар</v>
      </c>
      <c r="BY767" s="1" t="str">
        <f t="shared" si="11"/>
        <v>820912350203</v>
      </c>
      <c r="CA767" t="str">
        <f>Запрос1[[#This Row],[родитель]]</f>
        <v>КХ Дана Павлодар</v>
      </c>
      <c r="CB767" t="str">
        <f>Запрос1[[#This Row],[БИНРодителя]]</f>
        <v>820912350203</v>
      </c>
    </row>
    <row r="768" spans="1:80" x14ac:dyDescent="0.3">
      <c r="A768" t="s">
        <v>11040</v>
      </c>
      <c r="B768" t="s">
        <v>2281</v>
      </c>
      <c r="C768" t="s">
        <v>1463</v>
      </c>
      <c r="D768" t="s">
        <v>1464</v>
      </c>
      <c r="E768" t="s">
        <v>2292</v>
      </c>
      <c r="F768" t="s">
        <v>2293</v>
      </c>
      <c r="G768" t="s">
        <v>2448</v>
      </c>
      <c r="H768" t="s">
        <v>2449</v>
      </c>
      <c r="I768" t="s">
        <v>2450</v>
      </c>
      <c r="J768" t="s">
        <v>2450</v>
      </c>
      <c r="K768" t="s">
        <v>2449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 s="8"/>
      <c r="S768" s="8"/>
      <c r="T768" s="8"/>
      <c r="U768" s="8">
        <v>2158000</v>
      </c>
      <c r="V768" s="8"/>
      <c r="W768" s="8"/>
      <c r="X768" s="8"/>
      <c r="Y768" s="8"/>
      <c r="Z768" s="8"/>
      <c r="AA768" s="8">
        <v>647400</v>
      </c>
      <c r="AB768" s="8"/>
      <c r="AC768" s="8"/>
      <c r="AD768"/>
      <c r="AE768"/>
      <c r="AF768"/>
      <c r="AG768">
        <v>30</v>
      </c>
      <c r="AH768"/>
      <c r="AI768"/>
      <c r="AJ768" s="8"/>
      <c r="AK768" s="8"/>
      <c r="AL768" s="8"/>
      <c r="AM768" s="8">
        <v>2158000</v>
      </c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>
        <v>271246000</v>
      </c>
      <c r="BI768" s="8"/>
      <c r="BJ768" s="8"/>
      <c r="BK768" s="8"/>
      <c r="BL768">
        <v>0</v>
      </c>
      <c r="BM768"/>
      <c r="BN768" s="10">
        <v>0</v>
      </c>
      <c r="BO768" s="10"/>
      <c r="BP768" s="10"/>
      <c r="BQ768" s="10"/>
      <c r="BR768" s="10"/>
      <c r="BS768" s="10"/>
      <c r="BT768" s="10"/>
      <c r="BU768" s="10"/>
      <c r="BV768" s="1" t="str">
        <f>Запрос1[[#This Row],[Менеджер]]</f>
        <v>Жуманов Ерик</v>
      </c>
      <c r="BW768" s="1" t="str">
        <f>Запрос1[[#This Row],[Дирекция]]</f>
        <v>Восточная дирекция</v>
      </c>
      <c r="BX768" s="1" t="str">
        <f t="shared" si="11"/>
        <v>ТОО "DAN-Agro PVL"</v>
      </c>
      <c r="BY768" s="1" t="str">
        <f t="shared" si="11"/>
        <v>190340005276</v>
      </c>
      <c r="CA768" t="str">
        <f>Запрос1[[#This Row],[родитель]]</f>
        <v>ТОО "DAN-Agro PVL"</v>
      </c>
      <c r="CB768" t="str">
        <f>Запрос1[[#This Row],[БИНРодителя]]</f>
        <v>190340005276</v>
      </c>
    </row>
    <row r="769" spans="1:80" x14ac:dyDescent="0.3">
      <c r="A769" t="s">
        <v>11040</v>
      </c>
      <c r="B769" t="s">
        <v>2281</v>
      </c>
      <c r="C769"/>
      <c r="D769" t="s">
        <v>1464</v>
      </c>
      <c r="E769" t="s">
        <v>2282</v>
      </c>
      <c r="F769" t="s">
        <v>2283</v>
      </c>
      <c r="G769" t="s">
        <v>2284</v>
      </c>
      <c r="H769" t="s">
        <v>2285</v>
      </c>
      <c r="I769" t="s">
        <v>2286</v>
      </c>
      <c r="J769" t="s">
        <v>2286</v>
      </c>
      <c r="K769" t="s">
        <v>2285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 s="8"/>
      <c r="S769" s="8"/>
      <c r="T769" s="8"/>
      <c r="U769" s="8"/>
      <c r="V769" s="8">
        <v>148920</v>
      </c>
      <c r="W769" s="8"/>
      <c r="X769" s="8"/>
      <c r="Y769" s="8"/>
      <c r="Z769" s="8"/>
      <c r="AA769" s="8"/>
      <c r="AB769" s="8">
        <v>148920</v>
      </c>
      <c r="AC769" s="8"/>
      <c r="AD769"/>
      <c r="AE769"/>
      <c r="AF769"/>
      <c r="AG769"/>
      <c r="AH769">
        <v>100</v>
      </c>
      <c r="AI769"/>
      <c r="AJ769" s="8"/>
      <c r="AK769" s="8"/>
      <c r="AL769" s="8"/>
      <c r="AM769" s="8"/>
      <c r="AN769" s="8">
        <v>148920</v>
      </c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>
        <v>96362780</v>
      </c>
      <c r="BJ769" s="8"/>
      <c r="BK769" s="8"/>
      <c r="BL769"/>
      <c r="BM769">
        <v>0</v>
      </c>
      <c r="BN769" s="10">
        <v>0</v>
      </c>
      <c r="BO769" s="10"/>
      <c r="BP769" s="10"/>
      <c r="BQ769" s="10"/>
      <c r="BR769" s="10"/>
      <c r="BS769" s="10"/>
      <c r="BT769" s="10"/>
      <c r="BU769" s="10"/>
      <c r="BV769" s="1" t="str">
        <f>Запрос1[[#This Row],[Менеджер]]</f>
        <v>Жуманов Ерик</v>
      </c>
      <c r="BW769" s="1" t="str">
        <f>Запрос1[[#This Row],[Дирекция]]</f>
        <v>Восточная дирекция</v>
      </c>
      <c r="BX769" s="1" t="str">
        <f t="shared" si="11"/>
        <v>ТОО "УШТЕРЕК И К"</v>
      </c>
      <c r="BY769" s="1" t="str">
        <f t="shared" si="11"/>
        <v>980540002076</v>
      </c>
      <c r="CA769" t="str">
        <f>Запрос1[[#This Row],[родитель]]</f>
        <v>ТОО "УШТЕРЕК И К"</v>
      </c>
      <c r="CB769" t="str">
        <f>Запрос1[[#This Row],[БИНРодителя]]</f>
        <v>980540002076</v>
      </c>
    </row>
    <row r="770" spans="1:80" x14ac:dyDescent="0.3">
      <c r="A770" t="s">
        <v>11040</v>
      </c>
      <c r="B770" t="s">
        <v>2281</v>
      </c>
      <c r="C770"/>
      <c r="D770" t="s">
        <v>1464</v>
      </c>
      <c r="E770" t="s">
        <v>2292</v>
      </c>
      <c r="F770" t="s">
        <v>2321</v>
      </c>
      <c r="G770" t="s">
        <v>873</v>
      </c>
      <c r="H770" t="s">
        <v>11314</v>
      </c>
      <c r="I770" t="s">
        <v>11315</v>
      </c>
      <c r="J770" t="s">
        <v>11315</v>
      </c>
      <c r="K770" t="s">
        <v>11314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 s="8"/>
      <c r="S770" s="8"/>
      <c r="T770" s="8"/>
      <c r="U770" s="8"/>
      <c r="V770" s="8"/>
      <c r="W770" s="8">
        <v>2844000</v>
      </c>
      <c r="X770" s="8"/>
      <c r="Y770" s="8"/>
      <c r="Z770" s="8"/>
      <c r="AA770" s="8"/>
      <c r="AB770" s="8"/>
      <c r="AC770" s="8">
        <v>2844000</v>
      </c>
      <c r="AD770"/>
      <c r="AE770"/>
      <c r="AF770"/>
      <c r="AG770"/>
      <c r="AH770"/>
      <c r="AI770">
        <v>100</v>
      </c>
      <c r="AJ770" s="8"/>
      <c r="AK770" s="8"/>
      <c r="AL770" s="8"/>
      <c r="AM770" s="8"/>
      <c r="AN770" s="8"/>
      <c r="AO770" s="8">
        <v>2844000</v>
      </c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/>
      <c r="BM770"/>
      <c r="BN770" s="10">
        <v>0</v>
      </c>
      <c r="BO770" s="10"/>
      <c r="BP770" s="10"/>
      <c r="BQ770" s="10"/>
      <c r="BR770" s="10"/>
      <c r="BS770" s="10"/>
      <c r="BT770" s="10"/>
      <c r="BU770" s="10"/>
      <c r="BV770" s="1" t="str">
        <f>Запрос1[[#This Row],[Менеджер]]</f>
        <v>Жуманов Ерик</v>
      </c>
      <c r="BW770" s="1" t="str">
        <f>Запрос1[[#This Row],[Дирекция]]</f>
        <v>Восточная дирекция</v>
      </c>
      <c r="BX770" s="1" t="str">
        <f t="shared" si="11"/>
        <v>ТОО "ОХ" ИРТЫШСКОЕ"</v>
      </c>
      <c r="BY770" s="1" t="str">
        <f t="shared" si="11"/>
        <v>940740000149</v>
      </c>
      <c r="CA770" t="str">
        <f>Запрос1[[#This Row],[родитель]]</f>
        <v>ТОО "ОХ" ИРТЫШСКОЕ"</v>
      </c>
      <c r="CB770" t="str">
        <f>Запрос1[[#This Row],[БИНРодителя]]</f>
        <v>940740000149</v>
      </c>
    </row>
    <row r="771" spans="1:80" x14ac:dyDescent="0.3">
      <c r="A771" t="s">
        <v>11040</v>
      </c>
      <c r="B771" t="s">
        <v>2281</v>
      </c>
      <c r="C771"/>
      <c r="D771" t="s">
        <v>1464</v>
      </c>
      <c r="E771" t="s">
        <v>2244</v>
      </c>
      <c r="F771" t="s">
        <v>2245</v>
      </c>
      <c r="G771"/>
      <c r="H771" t="s">
        <v>2297</v>
      </c>
      <c r="I771" t="s">
        <v>2298</v>
      </c>
      <c r="J771" t="s">
        <v>2298</v>
      </c>
      <c r="K771" t="s">
        <v>2297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 s="8"/>
      <c r="S771" s="8"/>
      <c r="T771" s="8"/>
      <c r="U771" s="8"/>
      <c r="V771" s="8">
        <v>263000</v>
      </c>
      <c r="W771" s="8"/>
      <c r="X771" s="8"/>
      <c r="Y771" s="8"/>
      <c r="Z771" s="8"/>
      <c r="AA771" s="8"/>
      <c r="AB771" s="8">
        <v>263000</v>
      </c>
      <c r="AC771" s="8"/>
      <c r="AD771"/>
      <c r="AE771"/>
      <c r="AF771"/>
      <c r="AG771"/>
      <c r="AH771">
        <v>100</v>
      </c>
      <c r="AI771"/>
      <c r="AJ771" s="8"/>
      <c r="AK771" s="8"/>
      <c r="AL771" s="8"/>
      <c r="AM771" s="8"/>
      <c r="AN771" s="8">
        <v>263000</v>
      </c>
      <c r="AO771" s="8"/>
      <c r="AP771" s="8"/>
      <c r="AQ771" s="8"/>
      <c r="AR771" s="8"/>
      <c r="AS771" s="8"/>
      <c r="AT771" s="8">
        <v>258000</v>
      </c>
      <c r="AU771" s="8"/>
      <c r="AV771" s="8"/>
      <c r="AW771" s="8"/>
      <c r="AX771" s="8"/>
      <c r="AY771" s="8"/>
      <c r="AZ771" s="8">
        <v>258000</v>
      </c>
      <c r="BA771" s="8"/>
      <c r="BB771" s="8"/>
      <c r="BC771" s="8"/>
      <c r="BD771" s="8"/>
      <c r="BE771" s="8"/>
      <c r="BF771" s="8">
        <v>126000</v>
      </c>
      <c r="BG771" s="8"/>
      <c r="BH771" s="8"/>
      <c r="BI771" s="8"/>
      <c r="BJ771" s="8"/>
      <c r="BK771" s="8"/>
      <c r="BL771"/>
      <c r="BM771"/>
      <c r="BN771" s="10">
        <v>0</v>
      </c>
      <c r="BO771" s="10"/>
      <c r="BP771" s="10"/>
      <c r="BQ771" s="10"/>
      <c r="BR771" s="10"/>
      <c r="BS771" s="10"/>
      <c r="BT771" s="10"/>
      <c r="BU771" s="10"/>
      <c r="BV771" s="1" t="str">
        <f>Запрос1[[#This Row],[Менеджер]]</f>
        <v>Жуманов Ерик</v>
      </c>
      <c r="BW771" s="1" t="str">
        <f>Запрос1[[#This Row],[Дирекция]]</f>
        <v>Восточная дирекция</v>
      </c>
      <c r="BX771" s="1" t="str">
        <f t="shared" si="11"/>
        <v>КАДЫРОВ ПВ ТОО</v>
      </c>
      <c r="BY771" s="1" t="str">
        <f t="shared" si="11"/>
        <v>171140035264</v>
      </c>
      <c r="CA771" t="str">
        <f>Запрос1[[#This Row],[родитель]]</f>
        <v>КАДЫРОВ ПВ ТОО</v>
      </c>
      <c r="CB771" t="str">
        <f>Запрос1[[#This Row],[БИНРодителя]]</f>
        <v>171140035264</v>
      </c>
    </row>
    <row r="772" spans="1:80" x14ac:dyDescent="0.3">
      <c r="A772" t="s">
        <v>11040</v>
      </c>
      <c r="B772" t="s">
        <v>2281</v>
      </c>
      <c r="C772"/>
      <c r="D772" t="s">
        <v>1464</v>
      </c>
      <c r="E772" t="s">
        <v>1465</v>
      </c>
      <c r="F772" t="s">
        <v>11316</v>
      </c>
      <c r="G772" t="s">
        <v>11317</v>
      </c>
      <c r="H772" t="s">
        <v>11318</v>
      </c>
      <c r="I772" t="s">
        <v>11319</v>
      </c>
      <c r="J772" t="s">
        <v>11319</v>
      </c>
      <c r="K772" t="s">
        <v>11318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 s="8"/>
      <c r="S772" s="8"/>
      <c r="T772" s="8"/>
      <c r="U772" s="8"/>
      <c r="V772" s="8"/>
      <c r="W772" s="8">
        <v>11175000</v>
      </c>
      <c r="X772" s="8"/>
      <c r="Y772" s="8"/>
      <c r="Z772" s="8"/>
      <c r="AA772" s="8"/>
      <c r="AB772" s="8"/>
      <c r="AC772" s="8">
        <v>11175000</v>
      </c>
      <c r="AD772"/>
      <c r="AE772"/>
      <c r="AF772"/>
      <c r="AG772"/>
      <c r="AH772"/>
      <c r="AI772">
        <v>100</v>
      </c>
      <c r="AJ772" s="8"/>
      <c r="AK772" s="8"/>
      <c r="AL772" s="8"/>
      <c r="AM772" s="8"/>
      <c r="AN772" s="8"/>
      <c r="AO772" s="8">
        <v>11175000</v>
      </c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/>
      <c r="BM772"/>
      <c r="BN772" s="10">
        <v>0</v>
      </c>
      <c r="BO772" s="10"/>
      <c r="BP772" s="10"/>
      <c r="BQ772" s="10"/>
      <c r="BR772" s="10"/>
      <c r="BS772" s="10"/>
      <c r="BT772" s="10"/>
      <c r="BU772" s="10"/>
      <c r="BV772" s="1" t="str">
        <f>Запрос1[[#This Row],[Менеджер]]</f>
        <v>Жуманов Ерик</v>
      </c>
      <c r="BW772" s="1" t="str">
        <f>Запрос1[[#This Row],[Дирекция]]</f>
        <v>Восточная дирекция</v>
      </c>
      <c r="BX772" s="1" t="str">
        <f t="shared" ref="BX772:BY835" si="12">CA772</f>
        <v>КХ РАХМАНОВ</v>
      </c>
      <c r="BY772" s="1" t="str">
        <f t="shared" si="12"/>
        <v>830122351010</v>
      </c>
      <c r="CA772" t="str">
        <f>Запрос1[[#This Row],[родитель]]</f>
        <v>КХ РАХМАНОВ</v>
      </c>
      <c r="CB772" t="str">
        <f>Запрос1[[#This Row],[БИНРодителя]]</f>
        <v>830122351010</v>
      </c>
    </row>
    <row r="773" spans="1:80" x14ac:dyDescent="0.3">
      <c r="A773" t="s">
        <v>11040</v>
      </c>
      <c r="B773" t="s">
        <v>2281</v>
      </c>
      <c r="C773"/>
      <c r="D773" t="s">
        <v>1464</v>
      </c>
      <c r="E773" t="s">
        <v>1465</v>
      </c>
      <c r="F773" t="s">
        <v>2248</v>
      </c>
      <c r="G773" t="s">
        <v>2249</v>
      </c>
      <c r="H773" t="s">
        <v>2250</v>
      </c>
      <c r="I773" t="s">
        <v>2251</v>
      </c>
      <c r="J773" t="s">
        <v>2251</v>
      </c>
      <c r="K773" t="s">
        <v>2250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/>
      <c r="AE773"/>
      <c r="AF773"/>
      <c r="AG773"/>
      <c r="AH773"/>
      <c r="AI773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/>
      <c r="BM773"/>
      <c r="BN773" s="10">
        <v>1</v>
      </c>
      <c r="BO773" s="10">
        <v>17955000</v>
      </c>
      <c r="BP773" s="10">
        <v>8977500</v>
      </c>
      <c r="BQ773" s="10">
        <v>50</v>
      </c>
      <c r="BR773" s="10"/>
      <c r="BS773" s="10"/>
      <c r="BT773" s="10"/>
      <c r="BU773" s="10"/>
      <c r="BV773" s="1" t="str">
        <f>Запрос1[[#This Row],[Менеджер]]</f>
        <v>Жуманов Ерик</v>
      </c>
      <c r="BW773" s="1" t="str">
        <f>Запрос1[[#This Row],[Дирекция]]</f>
        <v>Восточная дирекция</v>
      </c>
      <c r="BX773" s="1" t="str">
        <f t="shared" si="12"/>
        <v>Agro- Trade PV</v>
      </c>
      <c r="BY773" s="1" t="str">
        <f t="shared" si="12"/>
        <v>181040005751</v>
      </c>
      <c r="CA773" t="str">
        <f>Запрос1[[#This Row],[родитель]]</f>
        <v>Agro- Trade PV</v>
      </c>
      <c r="CB773" t="str">
        <f>Запрос1[[#This Row],[БИНРодителя]]</f>
        <v>181040005751</v>
      </c>
    </row>
    <row r="774" spans="1:80" x14ac:dyDescent="0.3">
      <c r="A774" t="s">
        <v>11040</v>
      </c>
      <c r="B774" t="s">
        <v>2281</v>
      </c>
      <c r="C774"/>
      <c r="D774" t="s">
        <v>1464</v>
      </c>
      <c r="E774" t="s">
        <v>1465</v>
      </c>
      <c r="F774" t="s">
        <v>3369</v>
      </c>
      <c r="G774" t="s">
        <v>11320</v>
      </c>
      <c r="H774" t="s">
        <v>11321</v>
      </c>
      <c r="I774" t="s">
        <v>11322</v>
      </c>
      <c r="J774" t="s">
        <v>11322</v>
      </c>
      <c r="K774" t="s">
        <v>11321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/>
      <c r="AE774"/>
      <c r="AF774"/>
      <c r="AG774"/>
      <c r="AH774"/>
      <c r="AI774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/>
      <c r="BM774"/>
      <c r="BN774" s="10">
        <v>1</v>
      </c>
      <c r="BO774" s="10">
        <v>40200000</v>
      </c>
      <c r="BP774" s="10">
        <v>12060000</v>
      </c>
      <c r="BQ774" s="10">
        <v>30</v>
      </c>
      <c r="BR774" s="10"/>
      <c r="BS774" s="10"/>
      <c r="BT774" s="10"/>
      <c r="BU774" s="10"/>
      <c r="BV774" s="1" t="str">
        <f>Запрос1[[#This Row],[Менеджер]]</f>
        <v>Жуманов Ерик</v>
      </c>
      <c r="BW774" s="1" t="str">
        <f>Запрос1[[#This Row],[Дирекция]]</f>
        <v>Восточная дирекция</v>
      </c>
      <c r="BX774" s="1" t="str">
        <f t="shared" si="12"/>
        <v>КХ АДИЛЬ</v>
      </c>
      <c r="BY774" s="1" t="str">
        <f t="shared" si="12"/>
        <v>870430350837</v>
      </c>
      <c r="CA774" t="str">
        <f>Запрос1[[#This Row],[родитель]]</f>
        <v>КХ АДИЛЬ</v>
      </c>
      <c r="CB774" t="str">
        <f>Запрос1[[#This Row],[БИНРодителя]]</f>
        <v>870430350837</v>
      </c>
    </row>
    <row r="775" spans="1:80" x14ac:dyDescent="0.3">
      <c r="A775" t="s">
        <v>11040</v>
      </c>
      <c r="B775" t="s">
        <v>2281</v>
      </c>
      <c r="C775"/>
      <c r="D775" t="s">
        <v>1464</v>
      </c>
      <c r="E775" t="s">
        <v>2252</v>
      </c>
      <c r="F775" t="s">
        <v>11115</v>
      </c>
      <c r="G775" t="s">
        <v>1627</v>
      </c>
      <c r="H775" t="s">
        <v>11338</v>
      </c>
      <c r="I775" t="s">
        <v>11339</v>
      </c>
      <c r="J775" t="s">
        <v>11339</v>
      </c>
      <c r="K775" t="s">
        <v>11338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 s="8"/>
      <c r="S775" s="8"/>
      <c r="T775" s="8"/>
      <c r="U775" s="8"/>
      <c r="V775" s="8"/>
      <c r="W775" s="8">
        <v>36160000</v>
      </c>
      <c r="X775" s="8"/>
      <c r="Y775" s="8"/>
      <c r="Z775" s="8"/>
      <c r="AA775" s="8"/>
      <c r="AB775" s="8"/>
      <c r="AC775" s="8">
        <v>11682600</v>
      </c>
      <c r="AD775"/>
      <c r="AE775"/>
      <c r="AF775"/>
      <c r="AG775"/>
      <c r="AH775"/>
      <c r="AI775">
        <v>32.31</v>
      </c>
      <c r="AJ775" s="8"/>
      <c r="AK775" s="8"/>
      <c r="AL775" s="8"/>
      <c r="AM775" s="8"/>
      <c r="AN775" s="8"/>
      <c r="AO775" s="8">
        <v>36160000</v>
      </c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/>
      <c r="BM775"/>
      <c r="BN775" s="10">
        <v>1</v>
      </c>
      <c r="BO775" s="10">
        <v>23820000</v>
      </c>
      <c r="BP775" s="10">
        <v>11052000</v>
      </c>
      <c r="BQ775" s="10">
        <v>46.4</v>
      </c>
      <c r="BR775" s="10"/>
      <c r="BS775" s="10"/>
      <c r="BT775" s="10"/>
      <c r="BU775" s="10"/>
      <c r="BV775" s="1" t="str">
        <f>Запрос1[[#This Row],[Менеджер]]</f>
        <v>Жуманов Ерик</v>
      </c>
      <c r="BW775" s="1" t="str">
        <f>Запрос1[[#This Row],[Дирекция]]</f>
        <v>Восточная дирекция</v>
      </c>
      <c r="BX775" s="1" t="str">
        <f t="shared" si="12"/>
        <v>ФХ "ВИЛЬГЕЛЬМ В.А."</v>
      </c>
      <c r="BY775" s="1" t="str">
        <f t="shared" si="12"/>
        <v>641016450471</v>
      </c>
      <c r="CA775" t="str">
        <f>Запрос1[[#This Row],[родитель]]</f>
        <v>ФХ "ВИЛЬГЕЛЬМ В.А."</v>
      </c>
      <c r="CB775" t="str">
        <f>Запрос1[[#This Row],[БИНРодителя]]</f>
        <v>641016450471</v>
      </c>
    </row>
    <row r="776" spans="1:80" x14ac:dyDescent="0.3">
      <c r="A776" t="s">
        <v>11040</v>
      </c>
      <c r="B776" t="s">
        <v>2281</v>
      </c>
      <c r="C776"/>
      <c r="D776" t="s">
        <v>1464</v>
      </c>
      <c r="E776" t="s">
        <v>2252</v>
      </c>
      <c r="F776" t="s">
        <v>1385</v>
      </c>
      <c r="G776" t="s">
        <v>1386</v>
      </c>
      <c r="H776" t="s">
        <v>7321</v>
      </c>
      <c r="I776" t="s">
        <v>7322</v>
      </c>
      <c r="J776" t="s">
        <v>7322</v>
      </c>
      <c r="K776" t="s">
        <v>7321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 s="8"/>
      <c r="S776" s="8"/>
      <c r="T776" s="8"/>
      <c r="U776" s="8"/>
      <c r="V776" s="8">
        <v>2850000</v>
      </c>
      <c r="W776" s="8"/>
      <c r="X776" s="8"/>
      <c r="Y776" s="8"/>
      <c r="Z776" s="8"/>
      <c r="AA776" s="8"/>
      <c r="AB776" s="8">
        <v>855000</v>
      </c>
      <c r="AC776" s="8"/>
      <c r="AD776"/>
      <c r="AE776"/>
      <c r="AF776"/>
      <c r="AG776"/>
      <c r="AH776">
        <v>30</v>
      </c>
      <c r="AI776"/>
      <c r="AJ776" s="8"/>
      <c r="AK776" s="8"/>
      <c r="AL776" s="8"/>
      <c r="AM776" s="8"/>
      <c r="AN776" s="8">
        <v>2850000</v>
      </c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>
        <v>19191000</v>
      </c>
      <c r="BJ776" s="8"/>
      <c r="BK776" s="8">
        <v>2850000</v>
      </c>
      <c r="BL776"/>
      <c r="BM776">
        <v>14.8507</v>
      </c>
      <c r="BN776" s="10">
        <v>0</v>
      </c>
      <c r="BO776" s="10"/>
      <c r="BP776" s="10"/>
      <c r="BQ776" s="10"/>
      <c r="BR776" s="10"/>
      <c r="BS776" s="10"/>
      <c r="BT776" s="10"/>
      <c r="BU776" s="10"/>
      <c r="BV776" s="1" t="str">
        <f>Запрос1[[#This Row],[Менеджер]]</f>
        <v>Жуманов Ерик</v>
      </c>
      <c r="BW776" s="1" t="str">
        <f>Запрос1[[#This Row],[Дирекция]]</f>
        <v>Восточная дирекция</v>
      </c>
      <c r="BX776" s="1" t="str">
        <f t="shared" si="12"/>
        <v>ФХ МОТОГУЛ</v>
      </c>
      <c r="BY776" s="1" t="str">
        <f t="shared" si="12"/>
        <v>720101402180</v>
      </c>
      <c r="CA776" t="str">
        <f>Запрос1[[#This Row],[родитель]]</f>
        <v>ФХ МОТОГУЛ</v>
      </c>
      <c r="CB776" t="str">
        <f>Запрос1[[#This Row],[БИНРодителя]]</f>
        <v>720101402180</v>
      </c>
    </row>
    <row r="777" spans="1:80" x14ac:dyDescent="0.3">
      <c r="A777" t="s">
        <v>11040</v>
      </c>
      <c r="B777" t="s">
        <v>2281</v>
      </c>
      <c r="C777"/>
      <c r="D777" t="s">
        <v>1464</v>
      </c>
      <c r="E777" t="s">
        <v>2252</v>
      </c>
      <c r="F777" t="s">
        <v>3283</v>
      </c>
      <c r="G777" t="s">
        <v>3284</v>
      </c>
      <c r="H777" t="s">
        <v>3285</v>
      </c>
      <c r="I777" t="s">
        <v>3286</v>
      </c>
      <c r="J777" t="s">
        <v>3286</v>
      </c>
      <c r="K777" t="s">
        <v>3285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 s="8"/>
      <c r="S777" s="8"/>
      <c r="T777" s="8"/>
      <c r="U777" s="8">
        <v>832500</v>
      </c>
      <c r="V777" s="8"/>
      <c r="W777" s="8"/>
      <c r="X777" s="8"/>
      <c r="Y777" s="8"/>
      <c r="Z777" s="8"/>
      <c r="AA777" s="8">
        <v>249750</v>
      </c>
      <c r="AB777" s="8"/>
      <c r="AC777" s="8"/>
      <c r="AD777"/>
      <c r="AE777"/>
      <c r="AF777"/>
      <c r="AG777">
        <v>30</v>
      </c>
      <c r="AH777"/>
      <c r="AI777"/>
      <c r="AJ777" s="8"/>
      <c r="AK777" s="8"/>
      <c r="AL777" s="8"/>
      <c r="AM777" s="8">
        <v>832500</v>
      </c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>
        <v>832500</v>
      </c>
      <c r="BI777" s="8"/>
      <c r="BJ777" s="8">
        <v>832500</v>
      </c>
      <c r="BK777" s="8"/>
      <c r="BL777">
        <v>100</v>
      </c>
      <c r="BM777"/>
      <c r="BN777" s="10">
        <v>0</v>
      </c>
      <c r="BO777" s="10"/>
      <c r="BP777" s="10"/>
      <c r="BQ777" s="10"/>
      <c r="BR777" s="10"/>
      <c r="BS777" s="10"/>
      <c r="BT777" s="10"/>
      <c r="BU777" s="10"/>
      <c r="BV777" s="1" t="str">
        <f>Запрос1[[#This Row],[Менеджер]]</f>
        <v>Жуманов Ерик</v>
      </c>
      <c r="BW777" s="1" t="str">
        <f>Запрос1[[#This Row],[Дирекция]]</f>
        <v>Восточная дирекция</v>
      </c>
      <c r="BX777" s="1" t="str">
        <f t="shared" si="12"/>
        <v>КХ "АКЖОЛ" Павлодар</v>
      </c>
      <c r="BY777" s="1" t="str">
        <f t="shared" si="12"/>
        <v>030764008650</v>
      </c>
      <c r="CA777" t="str">
        <f>Запрос1[[#This Row],[родитель]]</f>
        <v>КХ "АКЖОЛ" Павлодар</v>
      </c>
      <c r="CB777" t="str">
        <f>Запрос1[[#This Row],[БИНРодителя]]</f>
        <v>030764008650</v>
      </c>
    </row>
    <row r="778" spans="1:80" x14ac:dyDescent="0.3">
      <c r="A778" t="s">
        <v>11040</v>
      </c>
      <c r="B778" t="s">
        <v>1242</v>
      </c>
      <c r="C778"/>
      <c r="D778" t="s">
        <v>501</v>
      </c>
      <c r="E778" t="s">
        <v>519</v>
      </c>
      <c r="F778" t="s">
        <v>540</v>
      </c>
      <c r="G778" t="s">
        <v>541</v>
      </c>
      <c r="H778" t="s">
        <v>1175</v>
      </c>
      <c r="I778" t="s">
        <v>1176</v>
      </c>
      <c r="J778" t="s">
        <v>1176</v>
      </c>
      <c r="K778" t="s">
        <v>1175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 s="8"/>
      <c r="S778" s="8"/>
      <c r="T778" s="8"/>
      <c r="U778" s="8">
        <v>86280</v>
      </c>
      <c r="V778" s="8"/>
      <c r="W778" s="8"/>
      <c r="X778" s="8"/>
      <c r="Y778" s="8"/>
      <c r="Z778" s="8"/>
      <c r="AA778" s="8">
        <v>86280</v>
      </c>
      <c r="AB778" s="8"/>
      <c r="AC778" s="8"/>
      <c r="AD778"/>
      <c r="AE778"/>
      <c r="AF778"/>
      <c r="AG778">
        <v>100</v>
      </c>
      <c r="AH778"/>
      <c r="AI778"/>
      <c r="AJ778" s="8"/>
      <c r="AK778" s="8"/>
      <c r="AL778" s="8"/>
      <c r="AM778" s="8">
        <v>86280</v>
      </c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>
        <v>1228805.2</v>
      </c>
      <c r="BI778" s="8"/>
      <c r="BJ778" s="8">
        <v>772805.2</v>
      </c>
      <c r="BK778" s="8"/>
      <c r="BL778">
        <v>62.890700000000002</v>
      </c>
      <c r="BM778"/>
      <c r="BN778" s="10">
        <v>0</v>
      </c>
      <c r="BO778" s="10"/>
      <c r="BP778" s="10"/>
      <c r="BQ778" s="10"/>
      <c r="BR778" s="10"/>
      <c r="BS778" s="10"/>
      <c r="BT778" s="10"/>
      <c r="BU778" s="10"/>
      <c r="BV778" s="1" t="str">
        <f>Запрос1[[#This Row],[Менеджер]]</f>
        <v>Манжос Владислав</v>
      </c>
      <c r="BW778" s="1" t="str">
        <f>Запрос1[[#This Row],[Дирекция]]</f>
        <v>Восточная дирекция</v>
      </c>
      <c r="BX778" s="1" t="str">
        <f t="shared" si="12"/>
        <v>КХ "ВАЛЯЕВА Н.В."</v>
      </c>
      <c r="BY778" s="1" t="str">
        <f t="shared" si="12"/>
        <v>590709301787</v>
      </c>
      <c r="CA778" t="str">
        <f>Запрос1[[#This Row],[родитель]]</f>
        <v>КХ "ВАЛЯЕВА Н.В."</v>
      </c>
      <c r="CB778" t="str">
        <f>Запрос1[[#This Row],[БИНРодителя]]</f>
        <v>590709301787</v>
      </c>
    </row>
    <row r="779" spans="1:80" x14ac:dyDescent="0.3">
      <c r="A779" t="s">
        <v>11040</v>
      </c>
      <c r="B779" t="s">
        <v>1242</v>
      </c>
      <c r="C779"/>
      <c r="D779" t="s">
        <v>501</v>
      </c>
      <c r="E779" t="s">
        <v>11044</v>
      </c>
      <c r="F779" t="s">
        <v>170</v>
      </c>
      <c r="G779" t="s">
        <v>11415</v>
      </c>
      <c r="H779" t="s">
        <v>11416</v>
      </c>
      <c r="I779" t="s">
        <v>11417</v>
      </c>
      <c r="J779" t="s">
        <v>11417</v>
      </c>
      <c r="K779" t="s">
        <v>11416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 s="8"/>
      <c r="S779" s="8"/>
      <c r="T779" s="8"/>
      <c r="U779" s="8"/>
      <c r="V779" s="8"/>
      <c r="W779" s="8">
        <v>3201010</v>
      </c>
      <c r="X779" s="8"/>
      <c r="Y779" s="8"/>
      <c r="Z779" s="8"/>
      <c r="AA779" s="8"/>
      <c r="AB779" s="8"/>
      <c r="AC779" s="8">
        <v>3201010</v>
      </c>
      <c r="AD779"/>
      <c r="AE779"/>
      <c r="AF779"/>
      <c r="AG779"/>
      <c r="AH779"/>
      <c r="AI779">
        <v>100</v>
      </c>
      <c r="AJ779" s="8"/>
      <c r="AK779" s="8"/>
      <c r="AL779" s="8"/>
      <c r="AM779" s="8"/>
      <c r="AN779" s="8"/>
      <c r="AO779" s="8">
        <v>3201010</v>
      </c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/>
      <c r="BM779"/>
      <c r="BN779" s="10">
        <v>0</v>
      </c>
      <c r="BO779" s="10"/>
      <c r="BP779" s="10"/>
      <c r="BQ779" s="10"/>
      <c r="BR779" s="10"/>
      <c r="BS779" s="10"/>
      <c r="BT779" s="10"/>
      <c r="BU779" s="10"/>
      <c r="BV779" s="1" t="str">
        <f>Запрос1[[#This Row],[Менеджер]]</f>
        <v>Манжос Владислав</v>
      </c>
      <c r="BW779" s="1" t="str">
        <f>Запрос1[[#This Row],[Дирекция]]</f>
        <v>Восточная дирекция</v>
      </c>
      <c r="BX779" s="1" t="str">
        <f t="shared" si="12"/>
        <v>КХ ЕРЖАН</v>
      </c>
      <c r="BY779" s="1" t="str">
        <f t="shared" si="12"/>
        <v>660301301665</v>
      </c>
      <c r="CA779" t="str">
        <f>Запрос1[[#This Row],[родитель]]</f>
        <v>КХ ЕРЖАН</v>
      </c>
      <c r="CB779" t="str">
        <f>Запрос1[[#This Row],[БИНРодителя]]</f>
        <v>660301301665</v>
      </c>
    </row>
    <row r="780" spans="1:80" x14ac:dyDescent="0.3">
      <c r="A780" t="s">
        <v>11040</v>
      </c>
      <c r="B780" t="s">
        <v>1242</v>
      </c>
      <c r="C780"/>
      <c r="D780" t="s">
        <v>501</v>
      </c>
      <c r="E780" t="s">
        <v>961</v>
      </c>
      <c r="F780" t="s">
        <v>972</v>
      </c>
      <c r="G780" t="s">
        <v>973</v>
      </c>
      <c r="H780" t="s">
        <v>964</v>
      </c>
      <c r="I780" t="s">
        <v>965</v>
      </c>
      <c r="J780" t="s">
        <v>2076</v>
      </c>
      <c r="K780" t="s">
        <v>2077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/>
      <c r="AE780"/>
      <c r="AF780"/>
      <c r="AG780"/>
      <c r="AH780"/>
      <c r="AI780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/>
      <c r="BM780"/>
      <c r="BN780" s="10">
        <v>1</v>
      </c>
      <c r="BO780" s="10">
        <v>1188000</v>
      </c>
      <c r="BP780" s="10">
        <v>1188000</v>
      </c>
      <c r="BQ780" s="10">
        <v>100</v>
      </c>
      <c r="BR780" s="10"/>
      <c r="BS780" s="10"/>
      <c r="BT780" s="10"/>
      <c r="BU780" s="10"/>
      <c r="BV780" s="1" t="str">
        <f>Запрос1[[#This Row],[Менеджер]]</f>
        <v>Манжос Владислав</v>
      </c>
      <c r="BW780" s="1" t="str">
        <f>Запрос1[[#This Row],[Дирекция]]</f>
        <v>Восточная дирекция</v>
      </c>
      <c r="BX780" s="1" t="str">
        <f t="shared" si="12"/>
        <v>КХ Дюсупова</v>
      </c>
      <c r="BY780" s="1" t="str">
        <f t="shared" si="12"/>
        <v>530108301352</v>
      </c>
      <c r="CA780" t="str">
        <f>Запрос1[[#This Row],[родитель]]</f>
        <v>КХ Дюсупова</v>
      </c>
      <c r="CB780" t="str">
        <f>Запрос1[[#This Row],[БИНРодителя]]</f>
        <v>530108301352</v>
      </c>
    </row>
    <row r="781" spans="1:80" x14ac:dyDescent="0.3">
      <c r="A781" t="s">
        <v>11040</v>
      </c>
      <c r="B781" t="s">
        <v>1242</v>
      </c>
      <c r="C781"/>
      <c r="D781" t="s">
        <v>1464</v>
      </c>
      <c r="E781" t="s">
        <v>2252</v>
      </c>
      <c r="F781" t="s">
        <v>2380</v>
      </c>
      <c r="G781" t="s">
        <v>2381</v>
      </c>
      <c r="H781" t="s">
        <v>2382</v>
      </c>
      <c r="I781" t="s">
        <v>2383</v>
      </c>
      <c r="J781" t="s">
        <v>2383</v>
      </c>
      <c r="K781" t="s">
        <v>2382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 s="8"/>
      <c r="S781" s="8"/>
      <c r="T781" s="8"/>
      <c r="U781" s="8"/>
      <c r="V781" s="8">
        <v>600000</v>
      </c>
      <c r="W781" s="8"/>
      <c r="X781" s="8"/>
      <c r="Y781" s="8"/>
      <c r="Z781" s="8"/>
      <c r="AA781" s="8"/>
      <c r="AB781" s="8">
        <v>600000</v>
      </c>
      <c r="AC781" s="8"/>
      <c r="AD781"/>
      <c r="AE781"/>
      <c r="AF781"/>
      <c r="AG781"/>
      <c r="AH781">
        <v>100</v>
      </c>
      <c r="AI781"/>
      <c r="AJ781" s="8"/>
      <c r="AK781" s="8"/>
      <c r="AL781" s="8"/>
      <c r="AM781" s="8"/>
      <c r="AN781" s="8">
        <v>600000</v>
      </c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>
        <v>27429000</v>
      </c>
      <c r="BJ781" s="8"/>
      <c r="BK781" s="8"/>
      <c r="BL781"/>
      <c r="BM781">
        <v>0</v>
      </c>
      <c r="BN781" s="10">
        <v>0</v>
      </c>
      <c r="BO781" s="10"/>
      <c r="BP781" s="10"/>
      <c r="BQ781" s="10"/>
      <c r="BR781" s="10"/>
      <c r="BS781" s="10"/>
      <c r="BT781" s="10"/>
      <c r="BU781" s="10"/>
      <c r="BV781" s="1" t="str">
        <f>Запрос1[[#This Row],[Менеджер]]</f>
        <v>Манжос Владислав</v>
      </c>
      <c r="BW781" s="1" t="str">
        <f>Запрос1[[#This Row],[Дирекция]]</f>
        <v>Восточная дирекция</v>
      </c>
      <c r="BX781" s="1" t="str">
        <f t="shared" si="12"/>
        <v>КХ "ВОСТРЕЙКИН"</v>
      </c>
      <c r="BY781" s="1" t="str">
        <f t="shared" si="12"/>
        <v>030664022048</v>
      </c>
      <c r="CA781" t="str">
        <f>Запрос1[[#This Row],[родитель]]</f>
        <v>КХ "ВОСТРЕЙКИН"</v>
      </c>
      <c r="CB781" t="str">
        <f>Запрос1[[#This Row],[БИНРодителя]]</f>
        <v>030664022048</v>
      </c>
    </row>
    <row r="782" spans="1:80" x14ac:dyDescent="0.3">
      <c r="A782" t="s">
        <v>11040</v>
      </c>
      <c r="B782" t="s">
        <v>1242</v>
      </c>
      <c r="C782" t="s">
        <v>499</v>
      </c>
      <c r="D782" t="s">
        <v>501</v>
      </c>
      <c r="E782" t="s">
        <v>961</v>
      </c>
      <c r="F782" t="s">
        <v>966</v>
      </c>
      <c r="G782" t="s">
        <v>967</v>
      </c>
      <c r="H782" t="s">
        <v>1978</v>
      </c>
      <c r="I782" t="s">
        <v>1979</v>
      </c>
      <c r="J782" t="s">
        <v>1979</v>
      </c>
      <c r="K782" t="s">
        <v>1978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 s="8"/>
      <c r="S782" s="8"/>
      <c r="T782" s="8"/>
      <c r="U782" s="8"/>
      <c r="V782" s="8">
        <v>2764860</v>
      </c>
      <c r="W782" s="8">
        <v>288620</v>
      </c>
      <c r="X782" s="8"/>
      <c r="Y782" s="8"/>
      <c r="Z782" s="8"/>
      <c r="AA782" s="8"/>
      <c r="AB782" s="8">
        <v>2764860</v>
      </c>
      <c r="AC782" s="8">
        <v>288620</v>
      </c>
      <c r="AD782"/>
      <c r="AE782"/>
      <c r="AF782"/>
      <c r="AG782"/>
      <c r="AH782">
        <v>100</v>
      </c>
      <c r="AI782">
        <v>100</v>
      </c>
      <c r="AJ782" s="8"/>
      <c r="AK782" s="8"/>
      <c r="AL782" s="8"/>
      <c r="AM782" s="8"/>
      <c r="AN782" s="8">
        <v>2764860</v>
      </c>
      <c r="AO782" s="8">
        <v>288620</v>
      </c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>
        <v>16020600</v>
      </c>
      <c r="BJ782" s="8"/>
      <c r="BK782" s="8"/>
      <c r="BL782"/>
      <c r="BM782">
        <v>0</v>
      </c>
      <c r="BN782" s="10">
        <v>1</v>
      </c>
      <c r="BO782" s="10">
        <v>5919720</v>
      </c>
      <c r="BP782" s="10">
        <v>5919720</v>
      </c>
      <c r="BQ782" s="10">
        <v>100</v>
      </c>
      <c r="BR782" s="10"/>
      <c r="BS782" s="10"/>
      <c r="BT782" s="10"/>
      <c r="BU782" s="10"/>
      <c r="BV782" s="1" t="str">
        <f>Запрос1[[#This Row],[Менеджер]]</f>
        <v>Манжос Владислав</v>
      </c>
      <c r="BW782" s="1" t="str">
        <f>Запрос1[[#This Row],[Дирекция]]</f>
        <v>Восточная дирекция</v>
      </c>
      <c r="BX782" s="1" t="str">
        <f t="shared" si="12"/>
        <v>КХ Астана (Кокпекты)</v>
      </c>
      <c r="BY782" s="1" t="str">
        <f t="shared" si="12"/>
        <v>710107300981</v>
      </c>
      <c r="CA782" t="str">
        <f>Запрос1[[#This Row],[родитель]]</f>
        <v>КХ Астана (Кокпекты)</v>
      </c>
      <c r="CB782" t="str">
        <f>Запрос1[[#This Row],[БИНРодителя]]</f>
        <v>710107300981</v>
      </c>
    </row>
    <row r="783" spans="1:80" x14ac:dyDescent="0.3">
      <c r="A783" t="s">
        <v>11040</v>
      </c>
      <c r="B783" t="s">
        <v>1242</v>
      </c>
      <c r="C783" t="s">
        <v>499</v>
      </c>
      <c r="D783" t="s">
        <v>501</v>
      </c>
      <c r="E783" t="s">
        <v>961</v>
      </c>
      <c r="F783" t="s">
        <v>1290</v>
      </c>
      <c r="G783" t="s">
        <v>1291</v>
      </c>
      <c r="H783" t="s">
        <v>974</v>
      </c>
      <c r="I783" t="s">
        <v>975</v>
      </c>
      <c r="J783" t="s">
        <v>975</v>
      </c>
      <c r="K783" t="s">
        <v>974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 s="8"/>
      <c r="S783" s="8"/>
      <c r="T783" s="8"/>
      <c r="U783" s="8"/>
      <c r="V783" s="8">
        <v>7569975</v>
      </c>
      <c r="W783" s="8"/>
      <c r="X783" s="8"/>
      <c r="Y783" s="8"/>
      <c r="Z783" s="8"/>
      <c r="AA783" s="8"/>
      <c r="AB783" s="8">
        <v>7569975</v>
      </c>
      <c r="AC783" s="8"/>
      <c r="AD783"/>
      <c r="AE783"/>
      <c r="AF783"/>
      <c r="AG783"/>
      <c r="AH783">
        <v>100</v>
      </c>
      <c r="AI783"/>
      <c r="AJ783" s="8"/>
      <c r="AK783" s="8"/>
      <c r="AL783" s="8"/>
      <c r="AM783" s="8"/>
      <c r="AN783" s="8">
        <v>7569975</v>
      </c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/>
      <c r="BM783"/>
      <c r="BN783" s="10">
        <v>0</v>
      </c>
      <c r="BO783" s="10"/>
      <c r="BP783" s="10"/>
      <c r="BQ783" s="10"/>
      <c r="BR783" s="10"/>
      <c r="BS783" s="10"/>
      <c r="BT783" s="10"/>
      <c r="BU783" s="10"/>
      <c r="BV783" s="1" t="str">
        <f>Запрос1[[#This Row],[Менеджер]]</f>
        <v>Манжос Владислав</v>
      </c>
      <c r="BW783" s="1" t="str">
        <f>Запрос1[[#This Row],[Дирекция]]</f>
        <v>Восточная дирекция</v>
      </c>
      <c r="BX783" s="1" t="str">
        <f t="shared" si="12"/>
        <v>КХ Тищенко В.В.</v>
      </c>
      <c r="BY783" s="1" t="str">
        <f t="shared" si="12"/>
        <v>760422303145</v>
      </c>
      <c r="CA783" t="str">
        <f>Запрос1[[#This Row],[родитель]]</f>
        <v>КХ Тищенко В.В.</v>
      </c>
      <c r="CB783" t="str">
        <f>Запрос1[[#This Row],[БИНРодителя]]</f>
        <v>760422303145</v>
      </c>
    </row>
    <row r="784" spans="1:80" x14ac:dyDescent="0.3">
      <c r="A784" t="s">
        <v>11040</v>
      </c>
      <c r="B784" t="s">
        <v>1242</v>
      </c>
      <c r="C784" t="s">
        <v>518</v>
      </c>
      <c r="D784"/>
      <c r="E784"/>
      <c r="F784"/>
      <c r="G784"/>
      <c r="H784"/>
      <c r="I784"/>
      <c r="J784"/>
      <c r="K784"/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/>
      <c r="AE784"/>
      <c r="AF784"/>
      <c r="AG784"/>
      <c r="AH784"/>
      <c r="AI784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/>
      <c r="BM784"/>
      <c r="BN784" s="10">
        <v>2</v>
      </c>
      <c r="BO784" s="10">
        <v>10505000</v>
      </c>
      <c r="BP784" s="10">
        <v>10505000</v>
      </c>
      <c r="BQ784" s="10">
        <v>200</v>
      </c>
      <c r="BR784" s="10"/>
      <c r="BS784" s="10"/>
      <c r="BT784" s="10"/>
      <c r="BU784" s="10"/>
      <c r="BV784" s="1" t="str">
        <f>Запрос1[[#This Row],[Менеджер]]</f>
        <v>Манжос Владислав</v>
      </c>
      <c r="BW784" s="1" t="str">
        <f>Запрос1[[#This Row],[Дирекция]]</f>
        <v>Восточная дирекция</v>
      </c>
      <c r="BX784" s="1">
        <f t="shared" si="12"/>
        <v>0</v>
      </c>
      <c r="BY784" s="1">
        <f t="shared" si="12"/>
        <v>0</v>
      </c>
      <c r="CA784">
        <f>Запрос1[[#This Row],[родитель]]</f>
        <v>0</v>
      </c>
      <c r="CB784">
        <f>Запрос1[[#This Row],[БИНРодителя]]</f>
        <v>0</v>
      </c>
    </row>
    <row r="785" spans="1:80" x14ac:dyDescent="0.3">
      <c r="A785" t="s">
        <v>11040</v>
      </c>
      <c r="B785" t="s">
        <v>1242</v>
      </c>
      <c r="C785" t="s">
        <v>518</v>
      </c>
      <c r="D785" t="s">
        <v>501</v>
      </c>
      <c r="E785" t="s">
        <v>2036</v>
      </c>
      <c r="F785" t="s">
        <v>2037</v>
      </c>
      <c r="G785" t="s">
        <v>2038</v>
      </c>
      <c r="H785" t="s">
        <v>2039</v>
      </c>
      <c r="I785" t="s">
        <v>2040</v>
      </c>
      <c r="J785" t="s">
        <v>2040</v>
      </c>
      <c r="K785" t="s">
        <v>2039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 s="8"/>
      <c r="S785" s="8"/>
      <c r="T785" s="8"/>
      <c r="U785" s="8"/>
      <c r="V785" s="8">
        <v>12810000</v>
      </c>
      <c r="W785" s="8"/>
      <c r="X785" s="8"/>
      <c r="Y785" s="8"/>
      <c r="Z785" s="8"/>
      <c r="AA785" s="8"/>
      <c r="AB785" s="8">
        <v>12810000</v>
      </c>
      <c r="AC785" s="8"/>
      <c r="AD785"/>
      <c r="AE785"/>
      <c r="AF785"/>
      <c r="AG785"/>
      <c r="AH785">
        <v>100</v>
      </c>
      <c r="AI785"/>
      <c r="AJ785" s="8"/>
      <c r="AK785" s="8"/>
      <c r="AL785" s="8"/>
      <c r="AM785" s="8"/>
      <c r="AN785" s="8">
        <v>12810000</v>
      </c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>
        <v>5661600</v>
      </c>
      <c r="BJ785" s="8"/>
      <c r="BK785" s="8"/>
      <c r="BL785"/>
      <c r="BM785">
        <v>0</v>
      </c>
      <c r="BN785" s="10">
        <v>0</v>
      </c>
      <c r="BO785" s="10"/>
      <c r="BP785" s="10"/>
      <c r="BQ785" s="10"/>
      <c r="BR785" s="10"/>
      <c r="BS785" s="10"/>
      <c r="BT785" s="10"/>
      <c r="BU785" s="10"/>
      <c r="BV785" s="1" t="str">
        <f>Запрос1[[#This Row],[Менеджер]]</f>
        <v>Манжос Владислав</v>
      </c>
      <c r="BW785" s="1" t="str">
        <f>Запрос1[[#This Row],[Дирекция]]</f>
        <v>Восточная дирекция</v>
      </c>
      <c r="BX785" s="1" t="str">
        <f t="shared" si="12"/>
        <v>ТОО "КАЙНАР-АЙДОС"</v>
      </c>
      <c r="BY785" s="1" t="str">
        <f t="shared" si="12"/>
        <v>040540001697</v>
      </c>
      <c r="CA785" t="str">
        <f>Запрос1[[#This Row],[родитель]]</f>
        <v>ТОО "КАЙНАР-АЙДОС"</v>
      </c>
      <c r="CB785" t="str">
        <f>Запрос1[[#This Row],[БИНРодителя]]</f>
        <v>040540001697</v>
      </c>
    </row>
    <row r="786" spans="1:80" x14ac:dyDescent="0.3">
      <c r="A786" t="s">
        <v>11040</v>
      </c>
      <c r="B786" t="s">
        <v>1242</v>
      </c>
      <c r="C786" t="s">
        <v>521</v>
      </c>
      <c r="D786"/>
      <c r="E786"/>
      <c r="F786"/>
      <c r="G786"/>
      <c r="H786" t="s">
        <v>1193</v>
      </c>
      <c r="I786" t="s">
        <v>1192</v>
      </c>
      <c r="J786" t="s">
        <v>979</v>
      </c>
      <c r="K786" t="s">
        <v>978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1</v>
      </c>
      <c r="R786" s="8"/>
      <c r="S786" s="8"/>
      <c r="T786" s="8"/>
      <c r="U786" s="8">
        <v>3294300</v>
      </c>
      <c r="V786" s="8">
        <v>11051364</v>
      </c>
      <c r="W786" s="8">
        <v>37772441.5</v>
      </c>
      <c r="X786" s="8"/>
      <c r="Y786" s="8"/>
      <c r="Z786" s="8"/>
      <c r="AA786" s="8">
        <v>3294300</v>
      </c>
      <c r="AB786" s="8">
        <v>11051364</v>
      </c>
      <c r="AC786" s="8">
        <v>37772441.5</v>
      </c>
      <c r="AD786"/>
      <c r="AE786"/>
      <c r="AF786"/>
      <c r="AG786">
        <v>100</v>
      </c>
      <c r="AH786">
        <v>100</v>
      </c>
      <c r="AI786">
        <v>100</v>
      </c>
      <c r="AJ786" s="8"/>
      <c r="AK786" s="8"/>
      <c r="AL786" s="8"/>
      <c r="AM786" s="8">
        <v>3294300</v>
      </c>
      <c r="AN786" s="8">
        <v>11051364</v>
      </c>
      <c r="AO786" s="8">
        <v>37772441.5</v>
      </c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>
        <v>16250140</v>
      </c>
      <c r="BI786" s="8">
        <v>59226054</v>
      </c>
      <c r="BJ786" s="8">
        <v>3294300</v>
      </c>
      <c r="BK786" s="8">
        <v>10792054</v>
      </c>
      <c r="BL786">
        <v>20.272400000000001</v>
      </c>
      <c r="BM786">
        <v>18.221800000000002</v>
      </c>
      <c r="BN786" s="10">
        <v>1</v>
      </c>
      <c r="BO786" s="10">
        <v>37924080</v>
      </c>
      <c r="BP786" s="10">
        <v>37924080</v>
      </c>
      <c r="BQ786" s="10">
        <v>100</v>
      </c>
      <c r="BR786" s="10"/>
      <c r="BS786" s="10"/>
      <c r="BT786" s="10"/>
      <c r="BU786" s="10"/>
      <c r="BV786" s="1" t="str">
        <f>Запрос1[[#This Row],[Менеджер]]</f>
        <v>Манжос Владислав</v>
      </c>
      <c r="BW786" s="1" t="str">
        <f>Запрос1[[#This Row],[Дирекция]]</f>
        <v>Восточная дирекция</v>
      </c>
      <c r="BX786" s="1" t="str">
        <f t="shared" si="12"/>
        <v>ТОО "Агрокешен БЕК"</v>
      </c>
      <c r="BY786" s="1" t="str">
        <f t="shared" si="12"/>
        <v>090340006848</v>
      </c>
      <c r="CA786" t="str">
        <f>Запрос1[[#This Row],[родитель]]</f>
        <v>ТОО "Агрокешен БЕК"</v>
      </c>
      <c r="CB786" t="str">
        <f>Запрос1[[#This Row],[БИНРодителя]]</f>
        <v>090340006848</v>
      </c>
    </row>
    <row r="787" spans="1:80" x14ac:dyDescent="0.3">
      <c r="A787" t="s">
        <v>11040</v>
      </c>
      <c r="B787" t="s">
        <v>2281</v>
      </c>
      <c r="C787" t="s">
        <v>1463</v>
      </c>
      <c r="D787" t="s">
        <v>1464</v>
      </c>
      <c r="E787" t="s">
        <v>2244</v>
      </c>
      <c r="F787" t="s">
        <v>2245</v>
      </c>
      <c r="G787"/>
      <c r="H787" t="s">
        <v>2455</v>
      </c>
      <c r="I787" t="s">
        <v>2456</v>
      </c>
      <c r="J787" t="s">
        <v>2456</v>
      </c>
      <c r="K787" t="s">
        <v>2455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 s="8"/>
      <c r="S787" s="8">
        <v>208300</v>
      </c>
      <c r="T787" s="8"/>
      <c r="U787" s="8"/>
      <c r="V787" s="8"/>
      <c r="W787" s="8"/>
      <c r="X787" s="8"/>
      <c r="Y787" s="8">
        <v>104150</v>
      </c>
      <c r="Z787" s="8"/>
      <c r="AA787" s="8"/>
      <c r="AB787" s="8"/>
      <c r="AC787" s="8"/>
      <c r="AD787"/>
      <c r="AE787">
        <v>50</v>
      </c>
      <c r="AF787"/>
      <c r="AG787"/>
      <c r="AH787"/>
      <c r="AI787"/>
      <c r="AJ787" s="8"/>
      <c r="AK787" s="8">
        <v>208300</v>
      </c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/>
      <c r="BM787"/>
      <c r="BN787" s="10">
        <v>0</v>
      </c>
      <c r="BO787" s="10"/>
      <c r="BP787" s="10"/>
      <c r="BQ787" s="10"/>
      <c r="BR787" s="10"/>
      <c r="BS787" s="10"/>
      <c r="BT787" s="10"/>
      <c r="BU787" s="10"/>
      <c r="BV787" s="1" t="str">
        <f>Запрос1[[#This Row],[Менеджер]]</f>
        <v>Жуманов Ерик</v>
      </c>
      <c r="BW787" s="1" t="str">
        <f>Запрос1[[#This Row],[Дирекция]]</f>
        <v>Восточная дирекция</v>
      </c>
      <c r="BX787" s="1" t="str">
        <f t="shared" si="12"/>
        <v>Крестьянское хозяйство "Елена"</v>
      </c>
      <c r="BY787" s="1" t="str">
        <f t="shared" si="12"/>
        <v>130741011963</v>
      </c>
      <c r="CA787" t="str">
        <f>Запрос1[[#This Row],[родитель]]</f>
        <v>Крестьянское хозяйство "Елена"</v>
      </c>
      <c r="CB787" t="str">
        <f>Запрос1[[#This Row],[БИНРодителя]]</f>
        <v>130741011963</v>
      </c>
    </row>
    <row r="788" spans="1:80" x14ac:dyDescent="0.3">
      <c r="A788" t="s">
        <v>11040</v>
      </c>
      <c r="B788" t="s">
        <v>2281</v>
      </c>
      <c r="C788" t="s">
        <v>1463</v>
      </c>
      <c r="D788" t="s">
        <v>1464</v>
      </c>
      <c r="E788" t="s">
        <v>2244</v>
      </c>
      <c r="F788" t="s">
        <v>2245</v>
      </c>
      <c r="G788"/>
      <c r="H788" t="s">
        <v>6755</v>
      </c>
      <c r="I788" t="s">
        <v>6756</v>
      </c>
      <c r="J788" t="s">
        <v>6756</v>
      </c>
      <c r="K788" t="s">
        <v>6755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1</v>
      </c>
      <c r="R788" s="8"/>
      <c r="S788" s="8"/>
      <c r="T788" s="8"/>
      <c r="U788" s="8">
        <v>20057000</v>
      </c>
      <c r="V788" s="8">
        <v>23584840</v>
      </c>
      <c r="W788" s="8">
        <v>41444390</v>
      </c>
      <c r="X788" s="8"/>
      <c r="Y788" s="8"/>
      <c r="Z788" s="8"/>
      <c r="AA788" s="8">
        <v>18231500</v>
      </c>
      <c r="AB788" s="8">
        <v>6049210</v>
      </c>
      <c r="AC788" s="8">
        <v>32845630</v>
      </c>
      <c r="AD788"/>
      <c r="AE788"/>
      <c r="AF788"/>
      <c r="AG788">
        <v>90.9</v>
      </c>
      <c r="AH788">
        <v>25.65</v>
      </c>
      <c r="AI788">
        <v>79.25</v>
      </c>
      <c r="AJ788" s="8"/>
      <c r="AK788" s="8"/>
      <c r="AL788" s="8"/>
      <c r="AM788" s="8">
        <v>20057000</v>
      </c>
      <c r="AN788" s="8">
        <v>23584840</v>
      </c>
      <c r="AO788" s="8">
        <v>41444390</v>
      </c>
      <c r="AP788" s="8"/>
      <c r="AQ788" s="8"/>
      <c r="AR788" s="8"/>
      <c r="AS788" s="8"/>
      <c r="AT788" s="8">
        <v>11055660</v>
      </c>
      <c r="AU788" s="8">
        <v>52000</v>
      </c>
      <c r="AV788" s="8"/>
      <c r="AW788" s="8"/>
      <c r="AX788" s="8"/>
      <c r="AY788" s="8"/>
      <c r="AZ788" s="8">
        <v>11055660</v>
      </c>
      <c r="BA788" s="8">
        <v>52000</v>
      </c>
      <c r="BB788" s="8"/>
      <c r="BC788" s="8"/>
      <c r="BD788" s="8"/>
      <c r="BE788" s="8"/>
      <c r="BF788" s="8">
        <v>594000</v>
      </c>
      <c r="BG788" s="8">
        <v>52000</v>
      </c>
      <c r="BH788" s="8">
        <v>41131600</v>
      </c>
      <c r="BI788" s="8">
        <v>36777400</v>
      </c>
      <c r="BJ788" s="8">
        <v>18870000</v>
      </c>
      <c r="BK788" s="8">
        <v>13547000</v>
      </c>
      <c r="BL788">
        <v>45.877099999999999</v>
      </c>
      <c r="BM788">
        <v>36.835099999999997</v>
      </c>
      <c r="BN788" s="10">
        <v>0</v>
      </c>
      <c r="BO788" s="10"/>
      <c r="BP788" s="10"/>
      <c r="BQ788" s="10"/>
      <c r="BR788" s="10"/>
      <c r="BS788" s="10"/>
      <c r="BT788" s="10"/>
      <c r="BU788" s="10"/>
      <c r="BV788" s="1" t="str">
        <f>Запрос1[[#This Row],[Менеджер]]</f>
        <v>Жуманов Ерик</v>
      </c>
      <c r="BW788" s="1" t="str">
        <f>Запрос1[[#This Row],[Дирекция]]</f>
        <v>Восточная дирекция</v>
      </c>
      <c r="BX788" s="1" t="str">
        <f t="shared" si="12"/>
        <v>ТОО "БОЛАШАК-АГРО"</v>
      </c>
      <c r="BY788" s="1" t="str">
        <f t="shared" si="12"/>
        <v>111240017076</v>
      </c>
      <c r="CA788" t="str">
        <f>Запрос1[[#This Row],[родитель]]</f>
        <v>ТОО "БОЛАШАК-АГРО"</v>
      </c>
      <c r="CB788" t="str">
        <f>Запрос1[[#This Row],[БИНРодителя]]</f>
        <v>111240017076</v>
      </c>
    </row>
    <row r="789" spans="1:80" x14ac:dyDescent="0.3">
      <c r="A789" t="s">
        <v>11040</v>
      </c>
      <c r="B789" t="s">
        <v>2281</v>
      </c>
      <c r="C789" t="s">
        <v>1463</v>
      </c>
      <c r="D789" t="s">
        <v>1464</v>
      </c>
      <c r="E789" t="s">
        <v>2244</v>
      </c>
      <c r="F789" t="s">
        <v>2245</v>
      </c>
      <c r="G789"/>
      <c r="H789" t="s">
        <v>6757</v>
      </c>
      <c r="I789" t="s">
        <v>6758</v>
      </c>
      <c r="J789" t="s">
        <v>6758</v>
      </c>
      <c r="K789" t="s">
        <v>6757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 s="8"/>
      <c r="S789" s="8">
        <v>25000</v>
      </c>
      <c r="T789" s="8"/>
      <c r="U789" s="8"/>
      <c r="V789" s="8"/>
      <c r="W789" s="8"/>
      <c r="X789" s="8"/>
      <c r="Y789" s="8">
        <v>22000</v>
      </c>
      <c r="Z789" s="8"/>
      <c r="AA789" s="8"/>
      <c r="AB789" s="8"/>
      <c r="AC789" s="8"/>
      <c r="AD789"/>
      <c r="AE789">
        <v>88</v>
      </c>
      <c r="AF789"/>
      <c r="AG789"/>
      <c r="AH789"/>
      <c r="AI789"/>
      <c r="AJ789" s="8"/>
      <c r="AK789" s="8">
        <v>47000</v>
      </c>
      <c r="AL789" s="8"/>
      <c r="AM789" s="8"/>
      <c r="AN789" s="8"/>
      <c r="AO789" s="8"/>
      <c r="AP789" s="8"/>
      <c r="AQ789" s="8">
        <v>25000</v>
      </c>
      <c r="AR789" s="8"/>
      <c r="AS789" s="8"/>
      <c r="AT789" s="8"/>
      <c r="AU789" s="8"/>
      <c r="AV789" s="8"/>
      <c r="AW789" s="8">
        <v>25000</v>
      </c>
      <c r="AX789" s="8"/>
      <c r="AY789" s="8"/>
      <c r="AZ789" s="8"/>
      <c r="BA789" s="8"/>
      <c r="BB789" s="8"/>
      <c r="BC789" s="8">
        <v>25000</v>
      </c>
      <c r="BD789" s="8"/>
      <c r="BE789" s="8"/>
      <c r="BF789" s="8"/>
      <c r="BG789" s="8"/>
      <c r="BH789" s="8"/>
      <c r="BI789" s="8"/>
      <c r="BJ789" s="8"/>
      <c r="BK789" s="8"/>
      <c r="BL789"/>
      <c r="BM789"/>
      <c r="BN789" s="10">
        <v>0</v>
      </c>
      <c r="BO789" s="10"/>
      <c r="BP789" s="10"/>
      <c r="BQ789" s="10"/>
      <c r="BR789" s="10"/>
      <c r="BS789" s="10"/>
      <c r="BT789" s="10"/>
      <c r="BU789" s="10"/>
      <c r="BV789" s="1" t="str">
        <f>Запрос1[[#This Row],[Менеджер]]</f>
        <v>Жуманов Ерик</v>
      </c>
      <c r="BW789" s="1" t="str">
        <f>Запрос1[[#This Row],[Дирекция]]</f>
        <v>Восточная дирекция</v>
      </c>
      <c r="BX789" s="1" t="str">
        <f t="shared" si="12"/>
        <v>ТОО "Крупозавод Жарма"</v>
      </c>
      <c r="BY789" s="1" t="str">
        <f t="shared" si="12"/>
        <v>010140003990</v>
      </c>
      <c r="CA789" t="str">
        <f>Запрос1[[#This Row],[родитель]]</f>
        <v>ТОО "Крупозавод Жарма"</v>
      </c>
      <c r="CB789" t="str">
        <f>Запрос1[[#This Row],[БИНРодителя]]</f>
        <v>010140003990</v>
      </c>
    </row>
    <row r="790" spans="1:80" x14ac:dyDescent="0.3">
      <c r="A790" t="s">
        <v>11040</v>
      </c>
      <c r="B790" t="s">
        <v>2281</v>
      </c>
      <c r="C790" t="s">
        <v>1463</v>
      </c>
      <c r="D790" t="s">
        <v>1464</v>
      </c>
      <c r="E790" t="s">
        <v>2244</v>
      </c>
      <c r="F790" t="s">
        <v>2343</v>
      </c>
      <c r="G790" t="s">
        <v>2344</v>
      </c>
      <c r="H790" t="s">
        <v>2345</v>
      </c>
      <c r="I790" t="s">
        <v>2346</v>
      </c>
      <c r="J790" t="s">
        <v>2346</v>
      </c>
      <c r="K790" t="s">
        <v>2345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 s="8"/>
      <c r="S790" s="8">
        <v>688382.6</v>
      </c>
      <c r="T790" s="8">
        <v>321950</v>
      </c>
      <c r="U790" s="8"/>
      <c r="V790" s="8"/>
      <c r="W790" s="8"/>
      <c r="X790" s="8"/>
      <c r="Y790" s="8">
        <v>679682.6</v>
      </c>
      <c r="Z790" s="8">
        <v>321950</v>
      </c>
      <c r="AA790" s="8"/>
      <c r="AB790" s="8"/>
      <c r="AC790" s="8"/>
      <c r="AD790"/>
      <c r="AE790">
        <v>98.74</v>
      </c>
      <c r="AF790">
        <v>100</v>
      </c>
      <c r="AG790"/>
      <c r="AH790"/>
      <c r="AI790"/>
      <c r="AJ790" s="8"/>
      <c r="AK790" s="8">
        <v>688382.6</v>
      </c>
      <c r="AL790" s="8">
        <v>321950</v>
      </c>
      <c r="AM790" s="8"/>
      <c r="AN790" s="8"/>
      <c r="AO790" s="8"/>
      <c r="AP790" s="8"/>
      <c r="AQ790" s="8">
        <v>115690</v>
      </c>
      <c r="AR790" s="8"/>
      <c r="AS790" s="8"/>
      <c r="AT790" s="8"/>
      <c r="AU790" s="8"/>
      <c r="AV790" s="8"/>
      <c r="AW790" s="8">
        <v>115690</v>
      </c>
      <c r="AX790" s="8"/>
      <c r="AY790" s="8"/>
      <c r="AZ790" s="8"/>
      <c r="BA790" s="8"/>
      <c r="BB790" s="8"/>
      <c r="BC790" s="8">
        <v>22350</v>
      </c>
      <c r="BD790" s="8"/>
      <c r="BE790" s="8"/>
      <c r="BF790" s="8"/>
      <c r="BG790" s="8"/>
      <c r="BH790" s="8"/>
      <c r="BI790" s="8"/>
      <c r="BJ790" s="8"/>
      <c r="BK790" s="8"/>
      <c r="BL790"/>
      <c r="BM790"/>
      <c r="BN790" s="10">
        <v>0</v>
      </c>
      <c r="BO790" s="10"/>
      <c r="BP790" s="10"/>
      <c r="BQ790" s="10"/>
      <c r="BR790" s="10"/>
      <c r="BS790" s="10"/>
      <c r="BT790" s="10"/>
      <c r="BU790" s="10"/>
      <c r="BV790" s="1" t="str">
        <f>Запрос1[[#This Row],[Менеджер]]</f>
        <v>Жуманов Ерик</v>
      </c>
      <c r="BW790" s="1" t="str">
        <f>Запрос1[[#This Row],[Дирекция]]</f>
        <v>Восточная дирекция</v>
      </c>
      <c r="BX790" s="1" t="str">
        <f t="shared" si="12"/>
        <v>Макенов Марат Анатольевич</v>
      </c>
      <c r="BY790" s="1" t="str">
        <f t="shared" si="12"/>
        <v>810704301331</v>
      </c>
      <c r="CA790" t="str">
        <f>Запрос1[[#This Row],[родитель]]</f>
        <v>Макенов Марат Анатольевич</v>
      </c>
      <c r="CB790" t="str">
        <f>Запрос1[[#This Row],[БИНРодителя]]</f>
        <v>810704301331</v>
      </c>
    </row>
    <row r="791" spans="1:80" x14ac:dyDescent="0.3">
      <c r="A791" t="s">
        <v>11040</v>
      </c>
      <c r="B791" t="s">
        <v>2281</v>
      </c>
      <c r="C791" t="s">
        <v>1463</v>
      </c>
      <c r="D791" t="s">
        <v>1464</v>
      </c>
      <c r="E791" t="s">
        <v>1465</v>
      </c>
      <c r="F791" t="s">
        <v>2347</v>
      </c>
      <c r="G791" t="s">
        <v>2348</v>
      </c>
      <c r="H791" t="s">
        <v>2349</v>
      </c>
      <c r="I791" t="s">
        <v>2350</v>
      </c>
      <c r="J791" t="s">
        <v>2350</v>
      </c>
      <c r="K791" t="s">
        <v>2349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 s="8"/>
      <c r="S791" s="8"/>
      <c r="T791" s="8"/>
      <c r="U791" s="8">
        <v>72590150</v>
      </c>
      <c r="V791" s="8"/>
      <c r="W791" s="8"/>
      <c r="X791" s="8"/>
      <c r="Y791" s="8"/>
      <c r="Z791" s="8"/>
      <c r="AA791" s="8">
        <v>36308775</v>
      </c>
      <c r="AB791" s="8"/>
      <c r="AC791" s="8"/>
      <c r="AD791"/>
      <c r="AE791"/>
      <c r="AF791"/>
      <c r="AG791">
        <v>50.02</v>
      </c>
      <c r="AH791"/>
      <c r="AI791"/>
      <c r="AJ791" s="8"/>
      <c r="AK791" s="8"/>
      <c r="AL791" s="8"/>
      <c r="AM791" s="8">
        <v>72590150</v>
      </c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>
        <v>243002784</v>
      </c>
      <c r="BI791" s="8"/>
      <c r="BJ791" s="8">
        <v>26113850</v>
      </c>
      <c r="BK791" s="8"/>
      <c r="BL791">
        <v>10.7463</v>
      </c>
      <c r="BM791"/>
      <c r="BN791" s="10">
        <v>0</v>
      </c>
      <c r="BO791" s="10"/>
      <c r="BP791" s="10"/>
      <c r="BQ791" s="10"/>
      <c r="BR791" s="10"/>
      <c r="BS791" s="10"/>
      <c r="BT791" s="10"/>
      <c r="BU791" s="10"/>
      <c r="BV791" s="1" t="str">
        <f>Запрос1[[#This Row],[Менеджер]]</f>
        <v>Жуманов Ерик</v>
      </c>
      <c r="BW791" s="1" t="str">
        <f>Запрос1[[#This Row],[Дирекция]]</f>
        <v>Восточная дирекция</v>
      </c>
      <c r="BX791" s="1" t="str">
        <f t="shared" si="12"/>
        <v>КХ  "Андас" (Павлодар)</v>
      </c>
      <c r="BY791" s="1" t="str">
        <f t="shared" si="12"/>
        <v>501217450129</v>
      </c>
      <c r="CA791" t="str">
        <f>Запрос1[[#This Row],[родитель]]</f>
        <v>КХ  "Андас" (Павлодар)</v>
      </c>
      <c r="CB791" t="str">
        <f>Запрос1[[#This Row],[БИНРодителя]]</f>
        <v>501217450129</v>
      </c>
    </row>
    <row r="792" spans="1:80" x14ac:dyDescent="0.3">
      <c r="A792" t="s">
        <v>11040</v>
      </c>
      <c r="B792" t="s">
        <v>2281</v>
      </c>
      <c r="C792" t="s">
        <v>1463</v>
      </c>
      <c r="D792" t="s">
        <v>1464</v>
      </c>
      <c r="E792" t="s">
        <v>1465</v>
      </c>
      <c r="F792" t="s">
        <v>455</v>
      </c>
      <c r="G792" t="s">
        <v>2351</v>
      </c>
      <c r="H792" t="s">
        <v>2352</v>
      </c>
      <c r="I792" t="s">
        <v>2353</v>
      </c>
      <c r="J792" t="s">
        <v>2353</v>
      </c>
      <c r="K792" t="s">
        <v>2352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 s="8"/>
      <c r="S792" s="8"/>
      <c r="T792" s="8">
        <v>128750</v>
      </c>
      <c r="U792" s="8"/>
      <c r="V792" s="8"/>
      <c r="W792" s="8"/>
      <c r="X792" s="8"/>
      <c r="Y792" s="8"/>
      <c r="Z792" s="8">
        <v>128750</v>
      </c>
      <c r="AA792" s="8"/>
      <c r="AB792" s="8"/>
      <c r="AC792" s="8"/>
      <c r="AD792"/>
      <c r="AE792"/>
      <c r="AF792">
        <v>100</v>
      </c>
      <c r="AG792"/>
      <c r="AH792"/>
      <c r="AI792"/>
      <c r="AJ792" s="8"/>
      <c r="AK792" s="8"/>
      <c r="AL792" s="8">
        <v>128750</v>
      </c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/>
      <c r="BM792"/>
      <c r="BN792" s="10">
        <v>0</v>
      </c>
      <c r="BO792" s="10"/>
      <c r="BP792" s="10"/>
      <c r="BQ792" s="10"/>
      <c r="BR792" s="10"/>
      <c r="BS792" s="10"/>
      <c r="BT792" s="10"/>
      <c r="BU792" s="10"/>
      <c r="BV792" s="1" t="str">
        <f>Запрос1[[#This Row],[Менеджер]]</f>
        <v>Жуманов Ерик</v>
      </c>
      <c r="BW792" s="1" t="str">
        <f>Запрос1[[#This Row],[Дирекция]]</f>
        <v>Восточная дирекция</v>
      </c>
      <c r="BX792" s="1" t="str">
        <f t="shared" si="12"/>
        <v>Крестьянское хозяйство "Мичурино"</v>
      </c>
      <c r="BY792" s="1" t="str">
        <f t="shared" si="12"/>
        <v>780730301632</v>
      </c>
      <c r="CA792" t="str">
        <f>Запрос1[[#This Row],[родитель]]</f>
        <v>Крестьянское хозяйство "Мичурино"</v>
      </c>
      <c r="CB792" t="str">
        <f>Запрос1[[#This Row],[БИНРодителя]]</f>
        <v>780730301632</v>
      </c>
    </row>
    <row r="793" spans="1:80" x14ac:dyDescent="0.3">
      <c r="A793" t="s">
        <v>11040</v>
      </c>
      <c r="B793" t="s">
        <v>2281</v>
      </c>
      <c r="C793" t="s">
        <v>1463</v>
      </c>
      <c r="D793" t="s">
        <v>1464</v>
      </c>
      <c r="E793" t="s">
        <v>1465</v>
      </c>
      <c r="F793" t="s">
        <v>3369</v>
      </c>
      <c r="G793" t="s">
        <v>3370</v>
      </c>
      <c r="H793" t="s">
        <v>3371</v>
      </c>
      <c r="I793" t="s">
        <v>3372</v>
      </c>
      <c r="J793" t="s">
        <v>3372</v>
      </c>
      <c r="K793" t="s">
        <v>3371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 s="8"/>
      <c r="S793" s="8"/>
      <c r="T793" s="8"/>
      <c r="U793" s="8">
        <v>22993800</v>
      </c>
      <c r="V793" s="8">
        <v>25352000</v>
      </c>
      <c r="W793" s="8"/>
      <c r="X793" s="8"/>
      <c r="Y793" s="8"/>
      <c r="Z793" s="8"/>
      <c r="AA793" s="8">
        <v>9197520</v>
      </c>
      <c r="AB793" s="8">
        <v>10095800</v>
      </c>
      <c r="AC793" s="8"/>
      <c r="AD793"/>
      <c r="AE793"/>
      <c r="AF793"/>
      <c r="AG793">
        <v>40</v>
      </c>
      <c r="AH793">
        <v>39.82</v>
      </c>
      <c r="AI793"/>
      <c r="AJ793" s="8"/>
      <c r="AK793" s="8"/>
      <c r="AL793" s="8"/>
      <c r="AM793" s="8">
        <v>22993800</v>
      </c>
      <c r="AN793" s="8">
        <v>25352000</v>
      </c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>
        <v>30729240</v>
      </c>
      <c r="BI793" s="8">
        <v>71587000</v>
      </c>
      <c r="BJ793" s="8">
        <v>21893800</v>
      </c>
      <c r="BK793" s="8">
        <v>24692000</v>
      </c>
      <c r="BL793">
        <v>71.247399999999999</v>
      </c>
      <c r="BM793">
        <v>34.492199999999997</v>
      </c>
      <c r="BN793" s="10">
        <v>0</v>
      </c>
      <c r="BO793" s="10"/>
      <c r="BP793" s="10"/>
      <c r="BQ793" s="10"/>
      <c r="BR793" s="10"/>
      <c r="BS793" s="10"/>
      <c r="BT793" s="10"/>
      <c r="BU793" s="10"/>
      <c r="BV793" s="1" t="str">
        <f>Запрос1[[#This Row],[Менеджер]]</f>
        <v>Жуманов Ерик</v>
      </c>
      <c r="BW793" s="1" t="str">
        <f>Запрос1[[#This Row],[Дирекция]]</f>
        <v>Восточная дирекция</v>
      </c>
      <c r="BX793" s="1" t="str">
        <f t="shared" si="12"/>
        <v>ТОО "Кирова"</v>
      </c>
      <c r="BY793" s="1" t="str">
        <f t="shared" si="12"/>
        <v>060240006928</v>
      </c>
      <c r="CA793" t="str">
        <f>Запрос1[[#This Row],[родитель]]</f>
        <v>ТОО "Кирова"</v>
      </c>
      <c r="CB793" t="str">
        <f>Запрос1[[#This Row],[БИНРодителя]]</f>
        <v>060240006928</v>
      </c>
    </row>
    <row r="794" spans="1:80" x14ac:dyDescent="0.3">
      <c r="A794" t="s">
        <v>11040</v>
      </c>
      <c r="B794" t="s">
        <v>2281</v>
      </c>
      <c r="C794" t="s">
        <v>1463</v>
      </c>
      <c r="D794" t="s">
        <v>1464</v>
      </c>
      <c r="E794" t="s">
        <v>1465</v>
      </c>
      <c r="F794" t="s">
        <v>3373</v>
      </c>
      <c r="G794" t="s">
        <v>3374</v>
      </c>
      <c r="H794" t="s">
        <v>3375</v>
      </c>
      <c r="I794" t="s">
        <v>3376</v>
      </c>
      <c r="J794" t="s">
        <v>3376</v>
      </c>
      <c r="K794" t="s">
        <v>3375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0</v>
      </c>
      <c r="R794" s="8"/>
      <c r="S794" s="8">
        <v>665475</v>
      </c>
      <c r="T794" s="8">
        <v>1766400</v>
      </c>
      <c r="U794" s="8">
        <v>1620985</v>
      </c>
      <c r="V794" s="8"/>
      <c r="W794" s="8"/>
      <c r="X794" s="8"/>
      <c r="Y794" s="8">
        <v>358122.5</v>
      </c>
      <c r="Z794" s="8">
        <v>883200</v>
      </c>
      <c r="AA794" s="8">
        <v>1620985</v>
      </c>
      <c r="AB794" s="8"/>
      <c r="AC794" s="8"/>
      <c r="AD794"/>
      <c r="AE794">
        <v>53.81</v>
      </c>
      <c r="AF794">
        <v>50</v>
      </c>
      <c r="AG794">
        <v>100</v>
      </c>
      <c r="AH794"/>
      <c r="AI794"/>
      <c r="AJ794" s="8"/>
      <c r="AK794" s="8">
        <v>665475</v>
      </c>
      <c r="AL794" s="8">
        <v>1766400</v>
      </c>
      <c r="AM794" s="8">
        <v>1620985</v>
      </c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>
        <v>1871185</v>
      </c>
      <c r="BI794" s="8"/>
      <c r="BJ794" s="8">
        <v>1620985</v>
      </c>
      <c r="BK794" s="8"/>
      <c r="BL794">
        <v>86.628699999999995</v>
      </c>
      <c r="BM794"/>
      <c r="BN794" s="10">
        <v>0</v>
      </c>
      <c r="BO794" s="10"/>
      <c r="BP794" s="10"/>
      <c r="BQ794" s="10"/>
      <c r="BR794" s="10"/>
      <c r="BS794" s="10"/>
      <c r="BT794" s="10"/>
      <c r="BU794" s="10"/>
      <c r="BV794" s="1" t="str">
        <f>Запрос1[[#This Row],[Менеджер]]</f>
        <v>Жуманов Ерик</v>
      </c>
      <c r="BW794" s="1" t="str">
        <f>Запрос1[[#This Row],[Дирекция]]</f>
        <v>Восточная дирекция</v>
      </c>
      <c r="BX794" s="1" t="str">
        <f t="shared" si="12"/>
        <v xml:space="preserve">КХ "Макаш" (Павлодар)                   </v>
      </c>
      <c r="BY794" s="1" t="str">
        <f t="shared" si="12"/>
        <v>511231350061</v>
      </c>
      <c r="CA794" t="str">
        <f>Запрос1[[#This Row],[родитель]]</f>
        <v xml:space="preserve">КХ "Макаш" (Павлодар)                   </v>
      </c>
      <c r="CB794" t="str">
        <f>Запрос1[[#This Row],[БИНРодителя]]</f>
        <v>511231350061</v>
      </c>
    </row>
    <row r="795" spans="1:80" x14ac:dyDescent="0.3">
      <c r="A795" t="s">
        <v>11040</v>
      </c>
      <c r="B795" t="s">
        <v>2281</v>
      </c>
      <c r="C795"/>
      <c r="D795" t="s">
        <v>1464</v>
      </c>
      <c r="E795" t="s">
        <v>2299</v>
      </c>
      <c r="F795" t="s">
        <v>2300</v>
      </c>
      <c r="G795" t="s">
        <v>2301</v>
      </c>
      <c r="H795" t="s">
        <v>2302</v>
      </c>
      <c r="I795" t="s">
        <v>2303</v>
      </c>
      <c r="J795" t="s">
        <v>2303</v>
      </c>
      <c r="K795" t="s">
        <v>2302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 s="8"/>
      <c r="S795" s="8"/>
      <c r="T795" s="8"/>
      <c r="U795" s="8"/>
      <c r="V795" s="8">
        <v>123460722</v>
      </c>
      <c r="W795" s="8"/>
      <c r="X795" s="8"/>
      <c r="Y795" s="8"/>
      <c r="Z795" s="8"/>
      <c r="AA795" s="8"/>
      <c r="AB795" s="8">
        <v>34834293.299999997</v>
      </c>
      <c r="AC795" s="8"/>
      <c r="AD795"/>
      <c r="AE795"/>
      <c r="AF795"/>
      <c r="AG795"/>
      <c r="AH795">
        <v>28.21</v>
      </c>
      <c r="AI795"/>
      <c r="AJ795" s="8"/>
      <c r="AK795" s="8"/>
      <c r="AL795" s="8"/>
      <c r="AM795" s="8"/>
      <c r="AN795" s="8">
        <v>123460722</v>
      </c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>
        <v>386087400</v>
      </c>
      <c r="BJ795" s="8"/>
      <c r="BK795" s="8">
        <v>36796000</v>
      </c>
      <c r="BL795"/>
      <c r="BM795">
        <v>9.5304000000000002</v>
      </c>
      <c r="BN795" s="10">
        <v>0</v>
      </c>
      <c r="BO795" s="10"/>
      <c r="BP795" s="10"/>
      <c r="BQ795" s="10"/>
      <c r="BR795" s="10"/>
      <c r="BS795" s="10"/>
      <c r="BT795" s="10"/>
      <c r="BU795" s="10"/>
      <c r="BV795" s="1" t="str">
        <f>Запрос1[[#This Row],[Менеджер]]</f>
        <v>Жуманов Ерик</v>
      </c>
      <c r="BW795" s="1" t="str">
        <f>Запрос1[[#This Row],[Дирекция]]</f>
        <v>Восточная дирекция</v>
      </c>
      <c r="BX795" s="1" t="str">
        <f t="shared" si="12"/>
        <v>К/Х "УСИК"</v>
      </c>
      <c r="BY795" s="1" t="str">
        <f t="shared" si="12"/>
        <v>070764015849</v>
      </c>
      <c r="CA795" t="str">
        <f>Запрос1[[#This Row],[родитель]]</f>
        <v>К/Х "УСИК"</v>
      </c>
      <c r="CB795" t="str">
        <f>Запрос1[[#This Row],[БИНРодителя]]</f>
        <v>070764015849</v>
      </c>
    </row>
    <row r="796" spans="1:80" x14ac:dyDescent="0.3">
      <c r="A796" t="s">
        <v>11040</v>
      </c>
      <c r="B796" t="s">
        <v>2281</v>
      </c>
      <c r="C796"/>
      <c r="D796" t="s">
        <v>1464</v>
      </c>
      <c r="E796" t="s">
        <v>2299</v>
      </c>
      <c r="F796" t="s">
        <v>3287</v>
      </c>
      <c r="G796" t="s">
        <v>3288</v>
      </c>
      <c r="H796" t="s">
        <v>3289</v>
      </c>
      <c r="I796" t="s">
        <v>3290</v>
      </c>
      <c r="J796" t="s">
        <v>3290</v>
      </c>
      <c r="K796" t="s">
        <v>3289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 s="8"/>
      <c r="S796" s="8"/>
      <c r="T796" s="8"/>
      <c r="U796" s="8"/>
      <c r="V796" s="8">
        <v>7231500</v>
      </c>
      <c r="W796" s="8">
        <v>44120300</v>
      </c>
      <c r="X796" s="8"/>
      <c r="Y796" s="8"/>
      <c r="Z796" s="8"/>
      <c r="AA796" s="8"/>
      <c r="AB796" s="8">
        <v>2169450</v>
      </c>
      <c r="AC796" s="8">
        <v>33424200</v>
      </c>
      <c r="AD796"/>
      <c r="AE796"/>
      <c r="AF796"/>
      <c r="AG796"/>
      <c r="AH796">
        <v>30</v>
      </c>
      <c r="AI796">
        <v>75.760000000000005</v>
      </c>
      <c r="AJ796" s="8"/>
      <c r="AK796" s="8"/>
      <c r="AL796" s="8"/>
      <c r="AM796" s="8"/>
      <c r="AN796" s="8">
        <v>7231500</v>
      </c>
      <c r="AO796" s="8">
        <v>44120300</v>
      </c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>
        <v>18258462</v>
      </c>
      <c r="BJ796" s="8"/>
      <c r="BK796" s="8">
        <v>5692500</v>
      </c>
      <c r="BL796"/>
      <c r="BM796">
        <v>31.177299999999999</v>
      </c>
      <c r="BN796" s="10">
        <v>1</v>
      </c>
      <c r="BO796" s="10">
        <v>21360000</v>
      </c>
      <c r="BP796" s="10">
        <v>18000000</v>
      </c>
      <c r="BQ796" s="10">
        <v>84.27</v>
      </c>
      <c r="BR796" s="10"/>
      <c r="BS796" s="10"/>
      <c r="BT796" s="10"/>
      <c r="BU796" s="10"/>
      <c r="BV796" s="1" t="str">
        <f>Запрос1[[#This Row],[Менеджер]]</f>
        <v>Жуманов Ерик</v>
      </c>
      <c r="BW796" s="1" t="str">
        <f>Запрос1[[#This Row],[Дирекция]]</f>
        <v>Восточная дирекция</v>
      </c>
      <c r="BX796" s="1" t="str">
        <f t="shared" si="12"/>
        <v>Ф/Х "НУРЛАН И К"</v>
      </c>
      <c r="BY796" s="1" t="str">
        <f t="shared" si="12"/>
        <v>801123350075</v>
      </c>
      <c r="CA796" t="str">
        <f>Запрос1[[#This Row],[родитель]]</f>
        <v>Ф/Х "НУРЛАН И К"</v>
      </c>
      <c r="CB796" t="str">
        <f>Запрос1[[#This Row],[БИНРодителя]]</f>
        <v>801123350075</v>
      </c>
    </row>
    <row r="797" spans="1:80" x14ac:dyDescent="0.3">
      <c r="A797" t="s">
        <v>11040</v>
      </c>
      <c r="B797" t="s">
        <v>2281</v>
      </c>
      <c r="C797"/>
      <c r="D797" t="s">
        <v>1464</v>
      </c>
      <c r="E797" t="s">
        <v>2299</v>
      </c>
      <c r="F797" t="s">
        <v>3287</v>
      </c>
      <c r="G797" t="s">
        <v>11340</v>
      </c>
      <c r="H797" t="s">
        <v>11341</v>
      </c>
      <c r="I797" t="s">
        <v>11342</v>
      </c>
      <c r="J797" t="s">
        <v>11342</v>
      </c>
      <c r="K797" t="s">
        <v>11341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 s="8"/>
      <c r="S797" s="8"/>
      <c r="T797" s="8"/>
      <c r="U797" s="8"/>
      <c r="V797" s="8"/>
      <c r="W797" s="8">
        <v>6600000</v>
      </c>
      <c r="X797" s="8"/>
      <c r="Y797" s="8"/>
      <c r="Z797" s="8"/>
      <c r="AA797" s="8"/>
      <c r="AB797" s="8"/>
      <c r="AC797" s="8">
        <v>6600000</v>
      </c>
      <c r="AD797"/>
      <c r="AE797"/>
      <c r="AF797"/>
      <c r="AG797"/>
      <c r="AH797"/>
      <c r="AI797">
        <v>100</v>
      </c>
      <c r="AJ797" s="8"/>
      <c r="AK797" s="8"/>
      <c r="AL797" s="8"/>
      <c r="AM797" s="8"/>
      <c r="AN797" s="8"/>
      <c r="AO797" s="8">
        <v>6600000</v>
      </c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/>
      <c r="BM797"/>
      <c r="BN797" s="10">
        <v>0</v>
      </c>
      <c r="BO797" s="10"/>
      <c r="BP797" s="10"/>
      <c r="BQ797" s="10"/>
      <c r="BR797" s="10"/>
      <c r="BS797" s="10"/>
      <c r="BT797" s="10"/>
      <c r="BU797" s="10"/>
      <c r="BV797" s="1" t="str">
        <f>Запрос1[[#This Row],[Менеджер]]</f>
        <v>Жуманов Ерик</v>
      </c>
      <c r="BW797" s="1" t="str">
        <f>Запрос1[[#This Row],[Дирекция]]</f>
        <v>Восточная дирекция</v>
      </c>
      <c r="BX797" s="1" t="str">
        <f t="shared" si="12"/>
        <v>Ф/Х "ЕВГЕНИЙ"</v>
      </c>
      <c r="BY797" s="1" t="str">
        <f t="shared" si="12"/>
        <v>780622302148</v>
      </c>
      <c r="CA797" t="str">
        <f>Запрос1[[#This Row],[родитель]]</f>
        <v>Ф/Х "ЕВГЕНИЙ"</v>
      </c>
      <c r="CB797" t="str">
        <f>Запрос1[[#This Row],[БИНРодителя]]</f>
        <v>780622302148</v>
      </c>
    </row>
    <row r="798" spans="1:80" x14ac:dyDescent="0.3">
      <c r="A798" t="s">
        <v>11040</v>
      </c>
      <c r="B798" t="s">
        <v>2281</v>
      </c>
      <c r="C798"/>
      <c r="D798" t="s">
        <v>1464</v>
      </c>
      <c r="E798" t="s">
        <v>2299</v>
      </c>
      <c r="F798" t="s">
        <v>2393</v>
      </c>
      <c r="G798" t="s">
        <v>2394</v>
      </c>
      <c r="H798" t="s">
        <v>11343</v>
      </c>
      <c r="I798" t="s">
        <v>11344</v>
      </c>
      <c r="J798" t="s">
        <v>11344</v>
      </c>
      <c r="K798" t="s">
        <v>11343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 s="8"/>
      <c r="S798" s="8"/>
      <c r="T798" s="8"/>
      <c r="U798" s="8"/>
      <c r="V798" s="8"/>
      <c r="W798" s="8">
        <v>1196000</v>
      </c>
      <c r="X798" s="8"/>
      <c r="Y798" s="8"/>
      <c r="Z798" s="8"/>
      <c r="AA798" s="8"/>
      <c r="AB798" s="8"/>
      <c r="AC798" s="8">
        <v>598000</v>
      </c>
      <c r="AD798"/>
      <c r="AE798"/>
      <c r="AF798"/>
      <c r="AG798"/>
      <c r="AH798"/>
      <c r="AI798">
        <v>50</v>
      </c>
      <c r="AJ798" s="8"/>
      <c r="AK798" s="8"/>
      <c r="AL798" s="8"/>
      <c r="AM798" s="8"/>
      <c r="AN798" s="8"/>
      <c r="AO798" s="8">
        <v>1196000</v>
      </c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/>
      <c r="BM798"/>
      <c r="BN798" s="10">
        <v>0</v>
      </c>
      <c r="BO798" s="10"/>
      <c r="BP798" s="10"/>
      <c r="BQ798" s="10"/>
      <c r="BR798" s="10"/>
      <c r="BS798" s="10"/>
      <c r="BT798" s="10"/>
      <c r="BU798" s="10"/>
      <c r="BV798" s="1" t="str">
        <f>Запрос1[[#This Row],[Менеджер]]</f>
        <v>Жуманов Ерик</v>
      </c>
      <c r="BW798" s="1" t="str">
        <f>Запрос1[[#This Row],[Дирекция]]</f>
        <v>Восточная дирекция</v>
      </c>
      <c r="BX798" s="1" t="str">
        <f t="shared" si="12"/>
        <v>ҚЫПШАҚ ФХ</v>
      </c>
      <c r="BY798" s="1" t="str">
        <f t="shared" si="12"/>
        <v>830507351261</v>
      </c>
      <c r="CA798" t="str">
        <f>Запрос1[[#This Row],[родитель]]</f>
        <v>ҚЫПШАҚ ФХ</v>
      </c>
      <c r="CB798" t="str">
        <f>Запрос1[[#This Row],[БИНРодителя]]</f>
        <v>830507351261</v>
      </c>
    </row>
    <row r="799" spans="1:80" x14ac:dyDescent="0.3">
      <c r="A799" t="s">
        <v>11040</v>
      </c>
      <c r="B799" t="s">
        <v>2281</v>
      </c>
      <c r="C799"/>
      <c r="D799" t="s">
        <v>1464</v>
      </c>
      <c r="E799" t="s">
        <v>2256</v>
      </c>
      <c r="F799" t="s">
        <v>705</v>
      </c>
      <c r="G799" t="s">
        <v>6580</v>
      </c>
      <c r="H799" t="s">
        <v>11345</v>
      </c>
      <c r="I799" t="s">
        <v>11346</v>
      </c>
      <c r="J799" t="s">
        <v>11346</v>
      </c>
      <c r="K799" t="s">
        <v>11345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 s="8"/>
      <c r="S799" s="8"/>
      <c r="T799" s="8"/>
      <c r="U799" s="8"/>
      <c r="V799" s="8"/>
      <c r="W799" s="8">
        <v>15404000</v>
      </c>
      <c r="X799" s="8"/>
      <c r="Y799" s="8"/>
      <c r="Z799" s="8"/>
      <c r="AA799" s="8"/>
      <c r="AB799" s="8"/>
      <c r="AC799" s="8">
        <v>7702000</v>
      </c>
      <c r="AD799"/>
      <c r="AE799"/>
      <c r="AF799"/>
      <c r="AG799"/>
      <c r="AH799"/>
      <c r="AI799">
        <v>50</v>
      </c>
      <c r="AJ799" s="8"/>
      <c r="AK799" s="8"/>
      <c r="AL799" s="8"/>
      <c r="AM799" s="8"/>
      <c r="AN799" s="8"/>
      <c r="AO799" s="8">
        <v>15404000</v>
      </c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/>
      <c r="BM799"/>
      <c r="BN799" s="10">
        <v>0</v>
      </c>
      <c r="BO799" s="10"/>
      <c r="BP799" s="10"/>
      <c r="BQ799" s="10"/>
      <c r="BR799" s="10"/>
      <c r="BS799" s="10"/>
      <c r="BT799" s="10"/>
      <c r="BU799" s="10"/>
      <c r="BV799" s="1" t="str">
        <f>Запрос1[[#This Row],[Менеджер]]</f>
        <v>Жуманов Ерик</v>
      </c>
      <c r="BW799" s="1" t="str">
        <f>Запрос1[[#This Row],[Дирекция]]</f>
        <v>Восточная дирекция</v>
      </c>
      <c r="BX799" s="1" t="str">
        <f t="shared" si="12"/>
        <v>БИДАЙ АЛТЫН ТОО</v>
      </c>
      <c r="BY799" s="1" t="str">
        <f t="shared" si="12"/>
        <v>180540014598</v>
      </c>
      <c r="CA799" t="str">
        <f>Запрос1[[#This Row],[родитель]]</f>
        <v>БИДАЙ АЛТЫН ТОО</v>
      </c>
      <c r="CB799" t="str">
        <f>Запрос1[[#This Row],[БИНРодителя]]</f>
        <v>180540014598</v>
      </c>
    </row>
    <row r="800" spans="1:80" x14ac:dyDescent="0.3">
      <c r="A800" t="s">
        <v>11040</v>
      </c>
      <c r="B800" t="s">
        <v>2281</v>
      </c>
      <c r="C800" t="s">
        <v>394</v>
      </c>
      <c r="D800"/>
      <c r="E800"/>
      <c r="F800"/>
      <c r="G800"/>
      <c r="H800" t="s">
        <v>3293</v>
      </c>
      <c r="I800" t="s">
        <v>3294</v>
      </c>
      <c r="J800" t="s">
        <v>3294</v>
      </c>
      <c r="K800" t="s">
        <v>3293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 s="8"/>
      <c r="S800" s="8">
        <v>2784865</v>
      </c>
      <c r="T800" s="8">
        <v>4721000</v>
      </c>
      <c r="U800" s="8"/>
      <c r="V800" s="8"/>
      <c r="W800" s="8"/>
      <c r="X800" s="8"/>
      <c r="Y800" s="8">
        <v>0</v>
      </c>
      <c r="Z800" s="8">
        <v>1416300</v>
      </c>
      <c r="AA800" s="8"/>
      <c r="AB800" s="8"/>
      <c r="AC800" s="8"/>
      <c r="AD800"/>
      <c r="AE800">
        <v>0</v>
      </c>
      <c r="AF800">
        <v>30</v>
      </c>
      <c r="AG800"/>
      <c r="AH800"/>
      <c r="AI800"/>
      <c r="AJ800" s="8"/>
      <c r="AK800" s="8">
        <v>2784865</v>
      </c>
      <c r="AL800" s="8">
        <v>4721000</v>
      </c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/>
      <c r="BM800"/>
      <c r="BN800" s="10">
        <v>0</v>
      </c>
      <c r="BO800" s="10"/>
      <c r="BP800" s="10"/>
      <c r="BQ800" s="10"/>
      <c r="BR800" s="10"/>
      <c r="BS800" s="10"/>
      <c r="BT800" s="10"/>
      <c r="BU800" s="10"/>
      <c r="BV800" s="1" t="str">
        <f>Запрос1[[#This Row],[Менеджер]]</f>
        <v>Жуманов Ерик</v>
      </c>
      <c r="BW800" s="1" t="str">
        <f>Запрос1[[#This Row],[Дирекция]]</f>
        <v>Восточная дирекция</v>
      </c>
      <c r="BX800" s="1" t="str">
        <f t="shared" si="12"/>
        <v xml:space="preserve">КХ "Наурыз" </v>
      </c>
      <c r="BY800" s="1" t="str">
        <f t="shared" si="12"/>
        <v>410605300857</v>
      </c>
      <c r="CA800" t="str">
        <f>Запрос1[[#This Row],[родитель]]</f>
        <v xml:space="preserve">КХ "Наурыз" </v>
      </c>
      <c r="CB800" t="str">
        <f>Запрос1[[#This Row],[БИНРодителя]]</f>
        <v>410605300857</v>
      </c>
    </row>
    <row r="801" spans="1:80" x14ac:dyDescent="0.3">
      <c r="A801" t="s">
        <v>11040</v>
      </c>
      <c r="B801" t="s">
        <v>2281</v>
      </c>
      <c r="C801" t="s">
        <v>86</v>
      </c>
      <c r="D801" t="s">
        <v>501</v>
      </c>
      <c r="E801" t="s">
        <v>544</v>
      </c>
      <c r="F801" t="s">
        <v>951</v>
      </c>
      <c r="G801" t="s">
        <v>1245</v>
      </c>
      <c r="H801" t="s">
        <v>1246</v>
      </c>
      <c r="I801" t="s">
        <v>1247</v>
      </c>
      <c r="J801" t="s">
        <v>1247</v>
      </c>
      <c r="K801" t="s">
        <v>1246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 s="8"/>
      <c r="S801" s="8"/>
      <c r="T801" s="8"/>
      <c r="U801" s="8"/>
      <c r="V801" s="8"/>
      <c r="W801" s="8">
        <v>1162980</v>
      </c>
      <c r="X801" s="8"/>
      <c r="Y801" s="8"/>
      <c r="Z801" s="8"/>
      <c r="AA801" s="8"/>
      <c r="AB801" s="8"/>
      <c r="AC801" s="8">
        <v>1162980</v>
      </c>
      <c r="AD801"/>
      <c r="AE801"/>
      <c r="AF801"/>
      <c r="AG801"/>
      <c r="AH801"/>
      <c r="AI801">
        <v>100</v>
      </c>
      <c r="AJ801" s="8"/>
      <c r="AK801" s="8"/>
      <c r="AL801" s="8"/>
      <c r="AM801" s="8"/>
      <c r="AN801" s="8"/>
      <c r="AO801" s="8">
        <v>1162980</v>
      </c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/>
      <c r="BM801"/>
      <c r="BN801" s="10">
        <v>0</v>
      </c>
      <c r="BO801" s="10"/>
      <c r="BP801" s="10"/>
      <c r="BQ801" s="10"/>
      <c r="BR801" s="10"/>
      <c r="BS801" s="10"/>
      <c r="BT801" s="10"/>
      <c r="BU801" s="10"/>
      <c r="BV801" s="1" t="str">
        <f>Запрос1[[#This Row],[Менеджер]]</f>
        <v>Жуманов Ерик</v>
      </c>
      <c r="BW801" s="1" t="str">
        <f>Запрос1[[#This Row],[Дирекция]]</f>
        <v>Восточная дирекция</v>
      </c>
      <c r="BX801" s="1" t="str">
        <f t="shared" si="12"/>
        <v>ТОО "Таулы-Восток и К"</v>
      </c>
      <c r="BY801" s="1" t="str">
        <f t="shared" si="12"/>
        <v>041240025517</v>
      </c>
      <c r="CA801" t="str">
        <f>Запрос1[[#This Row],[родитель]]</f>
        <v>ТОО "Таулы-Восток и К"</v>
      </c>
      <c r="CB801" t="str">
        <f>Запрос1[[#This Row],[БИНРодителя]]</f>
        <v>041240025517</v>
      </c>
    </row>
    <row r="802" spans="1:80" x14ac:dyDescent="0.3">
      <c r="A802" t="s">
        <v>11040</v>
      </c>
      <c r="B802" t="s">
        <v>2281</v>
      </c>
      <c r="C802" t="s">
        <v>86</v>
      </c>
      <c r="D802" t="s">
        <v>1464</v>
      </c>
      <c r="E802" t="s">
        <v>1465</v>
      </c>
      <c r="F802" t="s">
        <v>2308</v>
      </c>
      <c r="G802" t="s">
        <v>2309</v>
      </c>
      <c r="H802" t="s">
        <v>2310</v>
      </c>
      <c r="I802" t="s">
        <v>2311</v>
      </c>
      <c r="J802" t="s">
        <v>2311</v>
      </c>
      <c r="K802" t="s">
        <v>2310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 s="8"/>
      <c r="S802" s="8"/>
      <c r="T802" s="8"/>
      <c r="U802" s="8">
        <v>30862647.5</v>
      </c>
      <c r="V802" s="8"/>
      <c r="W802" s="8"/>
      <c r="X802" s="8"/>
      <c r="Y802" s="8"/>
      <c r="Z802" s="8"/>
      <c r="AA802" s="8">
        <v>9273794.25</v>
      </c>
      <c r="AB802" s="8"/>
      <c r="AC802" s="8"/>
      <c r="AD802"/>
      <c r="AE802"/>
      <c r="AF802"/>
      <c r="AG802">
        <v>30.05</v>
      </c>
      <c r="AH802"/>
      <c r="AI802"/>
      <c r="AJ802" s="8"/>
      <c r="AK802" s="8"/>
      <c r="AL802" s="8"/>
      <c r="AM802" s="8">
        <v>30862647.5</v>
      </c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>
        <v>111797647.73</v>
      </c>
      <c r="BI802" s="8"/>
      <c r="BJ802" s="8">
        <v>16864647.5</v>
      </c>
      <c r="BK802" s="8"/>
      <c r="BL802">
        <v>15.084899999999999</v>
      </c>
      <c r="BM802"/>
      <c r="BN802" s="10">
        <v>0</v>
      </c>
      <c r="BO802" s="10"/>
      <c r="BP802" s="10"/>
      <c r="BQ802" s="10"/>
      <c r="BR802" s="10"/>
      <c r="BS802" s="10"/>
      <c r="BT802" s="10"/>
      <c r="BU802" s="10"/>
      <c r="BV802" s="1" t="str">
        <f>Запрос1[[#This Row],[Менеджер]]</f>
        <v>Жуманов Ерик</v>
      </c>
      <c r="BW802" s="1" t="str">
        <f>Запрос1[[#This Row],[Дирекция]]</f>
        <v>Восточная дирекция</v>
      </c>
      <c r="BX802" s="1" t="str">
        <f t="shared" si="12"/>
        <v>ТОО Крестьянское хозяйство "Данекер"</v>
      </c>
      <c r="BY802" s="1" t="str">
        <f t="shared" si="12"/>
        <v>101040007397</v>
      </c>
      <c r="CA802" t="str">
        <f>Запрос1[[#This Row],[родитель]]</f>
        <v>ТОО Крестьянское хозяйство "Данекер"</v>
      </c>
      <c r="CB802" t="str">
        <f>Запрос1[[#This Row],[БИНРодителя]]</f>
        <v>101040007397</v>
      </c>
    </row>
    <row r="803" spans="1:80" x14ac:dyDescent="0.3">
      <c r="A803" t="s">
        <v>11040</v>
      </c>
      <c r="B803" t="s">
        <v>2281</v>
      </c>
      <c r="C803" t="s">
        <v>86</v>
      </c>
      <c r="D803" t="s">
        <v>1464</v>
      </c>
      <c r="E803" t="s">
        <v>1465</v>
      </c>
      <c r="F803" t="s">
        <v>1466</v>
      </c>
      <c r="G803" t="s">
        <v>2413</v>
      </c>
      <c r="H803" t="s">
        <v>2414</v>
      </c>
      <c r="I803" t="s">
        <v>2415</v>
      </c>
      <c r="J803" t="s">
        <v>2415</v>
      </c>
      <c r="K803" t="s">
        <v>2414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 s="8"/>
      <c r="S803" s="8">
        <v>3923220</v>
      </c>
      <c r="T803" s="8"/>
      <c r="U803" s="8"/>
      <c r="V803" s="8"/>
      <c r="W803" s="8"/>
      <c r="X803" s="8"/>
      <c r="Y803" s="8">
        <v>1927485</v>
      </c>
      <c r="Z803" s="8"/>
      <c r="AA803" s="8"/>
      <c r="AB803" s="8"/>
      <c r="AC803" s="8"/>
      <c r="AD803"/>
      <c r="AE803">
        <v>49.13</v>
      </c>
      <c r="AF803"/>
      <c r="AG803"/>
      <c r="AH803"/>
      <c r="AI803"/>
      <c r="AJ803" s="8"/>
      <c r="AK803" s="8">
        <v>3923220</v>
      </c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/>
      <c r="BM803"/>
      <c r="BN803" s="10">
        <v>0</v>
      </c>
      <c r="BO803" s="10"/>
      <c r="BP803" s="10"/>
      <c r="BQ803" s="10"/>
      <c r="BR803" s="10"/>
      <c r="BS803" s="10"/>
      <c r="BT803" s="10"/>
      <c r="BU803" s="10"/>
      <c r="BV803" s="1" t="str">
        <f>Запрос1[[#This Row],[Менеджер]]</f>
        <v>Жуманов Ерик</v>
      </c>
      <c r="BW803" s="1" t="str">
        <f>Запрос1[[#This Row],[Дирекция]]</f>
        <v>Восточная дирекция</v>
      </c>
      <c r="BX803" s="1" t="str">
        <f t="shared" si="12"/>
        <v>ФХ в ФПТ "Витковской"</v>
      </c>
      <c r="BY803" s="1" t="str">
        <f t="shared" si="12"/>
        <v>120164014612</v>
      </c>
      <c r="CA803" t="str">
        <f>Запрос1[[#This Row],[родитель]]</f>
        <v>ФХ в ФПТ "Витковской"</v>
      </c>
      <c r="CB803" t="str">
        <f>Запрос1[[#This Row],[БИНРодителя]]</f>
        <v>120164014612</v>
      </c>
    </row>
    <row r="804" spans="1:80" x14ac:dyDescent="0.3">
      <c r="A804" t="s">
        <v>11040</v>
      </c>
      <c r="B804" t="s">
        <v>1242</v>
      </c>
      <c r="C804" t="s">
        <v>521</v>
      </c>
      <c r="D804"/>
      <c r="E804"/>
      <c r="F804"/>
      <c r="G804"/>
      <c r="H804" t="s">
        <v>522</v>
      </c>
      <c r="I804" t="s">
        <v>77</v>
      </c>
      <c r="J804" t="s">
        <v>77</v>
      </c>
      <c r="K804" t="s">
        <v>522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1</v>
      </c>
      <c r="R804" s="8"/>
      <c r="S804" s="8"/>
      <c r="T804" s="8"/>
      <c r="U804" s="8">
        <v>1821616</v>
      </c>
      <c r="V804" s="8">
        <v>4610285</v>
      </c>
      <c r="W804" s="8">
        <v>7645495</v>
      </c>
      <c r="X804" s="8"/>
      <c r="Y804" s="8"/>
      <c r="Z804" s="8"/>
      <c r="AA804" s="8">
        <v>1821616</v>
      </c>
      <c r="AB804" s="8">
        <v>4610285</v>
      </c>
      <c r="AC804" s="8">
        <v>7645495</v>
      </c>
      <c r="AD804"/>
      <c r="AE804"/>
      <c r="AF804"/>
      <c r="AG804">
        <v>100</v>
      </c>
      <c r="AH804">
        <v>100</v>
      </c>
      <c r="AI804">
        <v>100</v>
      </c>
      <c r="AJ804" s="8"/>
      <c r="AK804" s="8"/>
      <c r="AL804" s="8"/>
      <c r="AM804" s="8">
        <v>1821616</v>
      </c>
      <c r="AN804" s="8">
        <v>4610285</v>
      </c>
      <c r="AO804" s="8">
        <v>7645495</v>
      </c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/>
      <c r="BM804"/>
      <c r="BN804" s="10">
        <v>0</v>
      </c>
      <c r="BO804" s="10"/>
      <c r="BP804" s="10"/>
      <c r="BQ804" s="10"/>
      <c r="BR804" s="10"/>
      <c r="BS804" s="10"/>
      <c r="BT804" s="10"/>
      <c r="BU804" s="10"/>
      <c r="BV804" s="1" t="str">
        <f>Запрос1[[#This Row],[Менеджер]]</f>
        <v>Манжос Владислав</v>
      </c>
      <c r="BW804" s="1" t="str">
        <f>Запрос1[[#This Row],[Дирекция]]</f>
        <v>Восточная дирекция</v>
      </c>
      <c r="BX804" s="1" t="str">
        <f t="shared" si="12"/>
        <v>ЧЛ (Усть-Каменогорск)</v>
      </c>
      <c r="BY804" s="1" t="str">
        <f t="shared" si="12"/>
        <v/>
      </c>
      <c r="CA804" t="str">
        <f>Запрос1[[#This Row],[родитель]]</f>
        <v>ЧЛ (Усть-Каменогорск)</v>
      </c>
      <c r="CB804" t="str">
        <f>Запрос1[[#This Row],[БИНРодителя]]</f>
        <v/>
      </c>
    </row>
    <row r="805" spans="1:80" x14ac:dyDescent="0.3">
      <c r="A805" t="s">
        <v>11040</v>
      </c>
      <c r="B805" t="s">
        <v>1242</v>
      </c>
      <c r="C805" t="s">
        <v>521</v>
      </c>
      <c r="D805" t="s">
        <v>501</v>
      </c>
      <c r="E805" t="s">
        <v>523</v>
      </c>
      <c r="F805" t="s">
        <v>1253</v>
      </c>
      <c r="G805" t="s">
        <v>2046</v>
      </c>
      <c r="H805" t="s">
        <v>2049</v>
      </c>
      <c r="I805" t="s">
        <v>2050</v>
      </c>
      <c r="J805" t="s">
        <v>2050</v>
      </c>
      <c r="K805" t="s">
        <v>2049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 s="8"/>
      <c r="S805" s="8"/>
      <c r="T805" s="8"/>
      <c r="U805" s="8"/>
      <c r="V805" s="8">
        <v>9739040</v>
      </c>
      <c r="W805" s="8">
        <v>18861000</v>
      </c>
      <c r="X805" s="8"/>
      <c r="Y805" s="8"/>
      <c r="Z805" s="8"/>
      <c r="AA805" s="8"/>
      <c r="AB805" s="8">
        <v>9739040</v>
      </c>
      <c r="AC805" s="8">
        <v>15580500</v>
      </c>
      <c r="AD805"/>
      <c r="AE805"/>
      <c r="AF805"/>
      <c r="AG805"/>
      <c r="AH805">
        <v>100</v>
      </c>
      <c r="AI805">
        <v>82.61</v>
      </c>
      <c r="AJ805" s="8"/>
      <c r="AK805" s="8"/>
      <c r="AL805" s="8"/>
      <c r="AM805" s="8"/>
      <c r="AN805" s="8">
        <v>9739040</v>
      </c>
      <c r="AO805" s="8">
        <v>18861000</v>
      </c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>
        <v>19030215</v>
      </c>
      <c r="BJ805" s="8"/>
      <c r="BK805" s="8">
        <v>9739040</v>
      </c>
      <c r="BL805"/>
      <c r="BM805">
        <v>51.176699999999997</v>
      </c>
      <c r="BN805" s="10">
        <v>1</v>
      </c>
      <c r="BO805" s="10">
        <v>10366000</v>
      </c>
      <c r="BP805" s="10">
        <v>10366000</v>
      </c>
      <c r="BQ805" s="10">
        <v>100</v>
      </c>
      <c r="BR805" s="10"/>
      <c r="BS805" s="10"/>
      <c r="BT805" s="10"/>
      <c r="BU805" s="10"/>
      <c r="BV805" s="1" t="str">
        <f>Запрос1[[#This Row],[Менеджер]]</f>
        <v>Манжос Владислав</v>
      </c>
      <c r="BW805" s="1" t="str">
        <f>Запрос1[[#This Row],[Дирекция]]</f>
        <v>Восточная дирекция</v>
      </c>
      <c r="BX805" s="1" t="str">
        <f t="shared" si="12"/>
        <v>КХ Жумагулов</v>
      </c>
      <c r="BY805" s="1" t="str">
        <f t="shared" si="12"/>
        <v>640614300497</v>
      </c>
      <c r="CA805" t="str">
        <f>Запрос1[[#This Row],[родитель]]</f>
        <v>КХ Жумагулов</v>
      </c>
      <c r="CB805" t="str">
        <f>Запрос1[[#This Row],[БИНРодителя]]</f>
        <v>640614300497</v>
      </c>
    </row>
    <row r="806" spans="1:80" x14ac:dyDescent="0.3">
      <c r="A806" t="s">
        <v>11040</v>
      </c>
      <c r="B806" t="s">
        <v>1242</v>
      </c>
      <c r="C806" t="s">
        <v>521</v>
      </c>
      <c r="D806" t="s">
        <v>501</v>
      </c>
      <c r="E806" t="s">
        <v>523</v>
      </c>
      <c r="F806" t="s">
        <v>766</v>
      </c>
      <c r="G806" t="s">
        <v>767</v>
      </c>
      <c r="H806" t="s">
        <v>2051</v>
      </c>
      <c r="I806" t="s">
        <v>2052</v>
      </c>
      <c r="J806" t="s">
        <v>2052</v>
      </c>
      <c r="K806" t="s">
        <v>2051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</v>
      </c>
      <c r="R806" s="8"/>
      <c r="S806" s="8"/>
      <c r="T806" s="8"/>
      <c r="U806" s="8">
        <v>858720</v>
      </c>
      <c r="V806" s="8">
        <v>30423670</v>
      </c>
      <c r="W806" s="8">
        <v>19765000</v>
      </c>
      <c r="X806" s="8"/>
      <c r="Y806" s="8"/>
      <c r="Z806" s="8"/>
      <c r="AA806" s="8">
        <v>858720</v>
      </c>
      <c r="AB806" s="8">
        <v>25111660</v>
      </c>
      <c r="AC806" s="8">
        <v>19765000</v>
      </c>
      <c r="AD806"/>
      <c r="AE806"/>
      <c r="AF806"/>
      <c r="AG806">
        <v>100</v>
      </c>
      <c r="AH806">
        <v>82.54</v>
      </c>
      <c r="AI806">
        <v>100</v>
      </c>
      <c r="AJ806" s="8"/>
      <c r="AK806" s="8"/>
      <c r="AL806" s="8"/>
      <c r="AM806" s="8">
        <v>858720</v>
      </c>
      <c r="AN806" s="8">
        <v>30423670</v>
      </c>
      <c r="AO806" s="8">
        <v>19765000</v>
      </c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>
        <v>33071537</v>
      </c>
      <c r="BI806" s="8">
        <v>99781591</v>
      </c>
      <c r="BJ806" s="8">
        <v>858720</v>
      </c>
      <c r="BK806" s="8">
        <v>27464670</v>
      </c>
      <c r="BL806">
        <v>2.5964999999999998</v>
      </c>
      <c r="BM806">
        <v>27.524699999999999</v>
      </c>
      <c r="BN806" s="10">
        <v>1</v>
      </c>
      <c r="BO806" s="10">
        <v>23660000</v>
      </c>
      <c r="BP806" s="10">
        <v>23660000</v>
      </c>
      <c r="BQ806" s="10">
        <v>100</v>
      </c>
      <c r="BR806" s="10"/>
      <c r="BS806" s="10"/>
      <c r="BT806" s="10"/>
      <c r="BU806" s="10"/>
      <c r="BV806" s="1" t="str">
        <f>Запрос1[[#This Row],[Менеджер]]</f>
        <v>Манжос Владислав</v>
      </c>
      <c r="BW806" s="1" t="str">
        <f>Запрос1[[#This Row],[Дирекция]]</f>
        <v>Восточная дирекция</v>
      </c>
      <c r="BX806" s="1" t="str">
        <f t="shared" si="12"/>
        <v>ТОО "Agro Unity"</v>
      </c>
      <c r="BY806" s="1" t="str">
        <f t="shared" si="12"/>
        <v>180940025697</v>
      </c>
      <c r="CA806" t="str">
        <f>Запрос1[[#This Row],[родитель]]</f>
        <v>ТОО "Agro Unity"</v>
      </c>
      <c r="CB806" t="str">
        <f>Запрос1[[#This Row],[БИНРодителя]]</f>
        <v>180940025697</v>
      </c>
    </row>
    <row r="807" spans="1:80" x14ac:dyDescent="0.3">
      <c r="A807" t="s">
        <v>11040</v>
      </c>
      <c r="B807" t="s">
        <v>1242</v>
      </c>
      <c r="C807" t="s">
        <v>521</v>
      </c>
      <c r="D807" t="s">
        <v>501</v>
      </c>
      <c r="E807" t="s">
        <v>523</v>
      </c>
      <c r="F807" t="s">
        <v>1146</v>
      </c>
      <c r="G807" t="s">
        <v>1147</v>
      </c>
      <c r="H807" t="s">
        <v>11429</v>
      </c>
      <c r="I807" t="s">
        <v>11430</v>
      </c>
      <c r="J807" t="s">
        <v>11430</v>
      </c>
      <c r="K807" t="s">
        <v>11429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/>
      <c r="AE807"/>
      <c r="AF807"/>
      <c r="AG807"/>
      <c r="AH807"/>
      <c r="AI807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/>
      <c r="BM807"/>
      <c r="BN807" s="10">
        <v>1</v>
      </c>
      <c r="BO807" s="10">
        <v>7555800</v>
      </c>
      <c r="BP807" s="10">
        <v>7555800</v>
      </c>
      <c r="BQ807" s="10">
        <v>100</v>
      </c>
      <c r="BR807" s="10"/>
      <c r="BS807" s="10"/>
      <c r="BT807" s="10"/>
      <c r="BU807" s="10"/>
      <c r="BV807" s="1" t="str">
        <f>Запрос1[[#This Row],[Менеджер]]</f>
        <v>Манжос Владислав</v>
      </c>
      <c r="BW807" s="1" t="str">
        <f>Запрос1[[#This Row],[Дирекция]]</f>
        <v>Восточная дирекция</v>
      </c>
      <c r="BX807" s="1" t="str">
        <f t="shared" si="12"/>
        <v>КХ ЗЕМЛЯ</v>
      </c>
      <c r="BY807" s="1" t="str">
        <f t="shared" si="12"/>
        <v>480621400030</v>
      </c>
      <c r="CA807" t="str">
        <f>Запрос1[[#This Row],[родитель]]</f>
        <v>КХ ЗЕМЛЯ</v>
      </c>
      <c r="CB807" t="str">
        <f>Запрос1[[#This Row],[БИНРодителя]]</f>
        <v>480621400030</v>
      </c>
    </row>
    <row r="808" spans="1:80" x14ac:dyDescent="0.3">
      <c r="A808" t="s">
        <v>11040</v>
      </c>
      <c r="B808" t="s">
        <v>1242</v>
      </c>
      <c r="C808" t="s">
        <v>521</v>
      </c>
      <c r="D808" t="s">
        <v>501</v>
      </c>
      <c r="E808" t="s">
        <v>523</v>
      </c>
      <c r="F808" t="s">
        <v>1152</v>
      </c>
      <c r="G808" t="s">
        <v>1153</v>
      </c>
      <c r="H808" t="s">
        <v>2057</v>
      </c>
      <c r="I808" t="s">
        <v>2058</v>
      </c>
      <c r="J808" t="s">
        <v>2058</v>
      </c>
      <c r="K808" t="s">
        <v>2057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 s="8"/>
      <c r="S808" s="8"/>
      <c r="T808" s="8"/>
      <c r="U808" s="8"/>
      <c r="V808" s="8"/>
      <c r="W808" s="8">
        <v>20550000</v>
      </c>
      <c r="X808" s="8"/>
      <c r="Y808" s="8"/>
      <c r="Z808" s="8"/>
      <c r="AA808" s="8"/>
      <c r="AB808" s="8"/>
      <c r="AC808" s="8">
        <v>20550000</v>
      </c>
      <c r="AD808"/>
      <c r="AE808"/>
      <c r="AF808"/>
      <c r="AG808"/>
      <c r="AH808"/>
      <c r="AI808">
        <v>100</v>
      </c>
      <c r="AJ808" s="8"/>
      <c r="AK808" s="8"/>
      <c r="AL808" s="8"/>
      <c r="AM808" s="8"/>
      <c r="AN808" s="8"/>
      <c r="AO808" s="8">
        <v>20550000</v>
      </c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/>
      <c r="BM808"/>
      <c r="BN808" s="10">
        <v>0</v>
      </c>
      <c r="BO808" s="10"/>
      <c r="BP808" s="10"/>
      <c r="BQ808" s="10"/>
      <c r="BR808" s="10"/>
      <c r="BS808" s="10"/>
      <c r="BT808" s="10"/>
      <c r="BU808" s="10"/>
      <c r="BV808" s="1" t="str">
        <f>Запрос1[[#This Row],[Менеджер]]</f>
        <v>Манжос Владислав</v>
      </c>
      <c r="BW808" s="1" t="str">
        <f>Запрос1[[#This Row],[Дирекция]]</f>
        <v>Восточная дирекция</v>
      </c>
      <c r="BX808" s="1" t="str">
        <f t="shared" si="12"/>
        <v>К/Х "ВАЛЕНТИНА"</v>
      </c>
      <c r="BY808" s="1" t="str">
        <f t="shared" si="12"/>
        <v>720920300359</v>
      </c>
      <c r="CA808" t="str">
        <f>Запрос1[[#This Row],[родитель]]</f>
        <v>К/Х "ВАЛЕНТИНА"</v>
      </c>
      <c r="CB808" t="str">
        <f>Запрос1[[#This Row],[БИНРодителя]]</f>
        <v>720920300359</v>
      </c>
    </row>
    <row r="809" spans="1:80" x14ac:dyDescent="0.3">
      <c r="A809" t="s">
        <v>11040</v>
      </c>
      <c r="B809" t="s">
        <v>1242</v>
      </c>
      <c r="C809" t="s">
        <v>521</v>
      </c>
      <c r="D809" t="s">
        <v>501</v>
      </c>
      <c r="E809" t="s">
        <v>523</v>
      </c>
      <c r="F809" t="s">
        <v>1152</v>
      </c>
      <c r="G809" t="s">
        <v>1153</v>
      </c>
      <c r="H809" t="s">
        <v>11431</v>
      </c>
      <c r="I809" t="s">
        <v>11432</v>
      </c>
      <c r="J809" t="s">
        <v>11432</v>
      </c>
      <c r="K809" t="s">
        <v>11431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 s="8"/>
      <c r="S809" s="8"/>
      <c r="T809" s="8"/>
      <c r="U809" s="8"/>
      <c r="V809" s="8"/>
      <c r="W809" s="8">
        <v>4391360</v>
      </c>
      <c r="X809" s="8"/>
      <c r="Y809" s="8"/>
      <c r="Z809" s="8"/>
      <c r="AA809" s="8"/>
      <c r="AB809" s="8"/>
      <c r="AC809" s="8">
        <v>2195680</v>
      </c>
      <c r="AD809"/>
      <c r="AE809"/>
      <c r="AF809"/>
      <c r="AG809"/>
      <c r="AH809"/>
      <c r="AI809">
        <v>50</v>
      </c>
      <c r="AJ809" s="8"/>
      <c r="AK809" s="8"/>
      <c r="AL809" s="8"/>
      <c r="AM809" s="8"/>
      <c r="AN809" s="8"/>
      <c r="AO809" s="8">
        <v>4391360</v>
      </c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/>
      <c r="BM809"/>
      <c r="BN809" s="10">
        <v>0</v>
      </c>
      <c r="BO809" s="10"/>
      <c r="BP809" s="10"/>
      <c r="BQ809" s="10"/>
      <c r="BR809" s="10"/>
      <c r="BS809" s="10"/>
      <c r="BT809" s="10"/>
      <c r="BU809" s="10"/>
      <c r="BV809" s="1" t="str">
        <f>Запрос1[[#This Row],[Менеджер]]</f>
        <v>Манжос Владислав</v>
      </c>
      <c r="BW809" s="1" t="str">
        <f>Запрос1[[#This Row],[Дирекция]]</f>
        <v>Восточная дирекция</v>
      </c>
      <c r="BX809" s="1" t="str">
        <f t="shared" si="12"/>
        <v>КХ "ВОЛКОВ"</v>
      </c>
      <c r="BY809" s="1" t="str">
        <f t="shared" si="12"/>
        <v>190864018069</v>
      </c>
      <c r="CA809" t="str">
        <f>Запрос1[[#This Row],[родитель]]</f>
        <v>КХ "ВОЛКОВ"</v>
      </c>
      <c r="CB809" t="str">
        <f>Запрос1[[#This Row],[БИНРодителя]]</f>
        <v>190864018069</v>
      </c>
    </row>
    <row r="810" spans="1:80" x14ac:dyDescent="0.3">
      <c r="A810" t="s">
        <v>11040</v>
      </c>
      <c r="B810" t="s">
        <v>1242</v>
      </c>
      <c r="C810" t="s">
        <v>521</v>
      </c>
      <c r="D810" t="s">
        <v>501</v>
      </c>
      <c r="E810" t="s">
        <v>523</v>
      </c>
      <c r="F810" t="s">
        <v>1152</v>
      </c>
      <c r="G810" t="s">
        <v>1153</v>
      </c>
      <c r="H810" t="s">
        <v>1156</v>
      </c>
      <c r="I810" t="s">
        <v>1157</v>
      </c>
      <c r="J810" t="s">
        <v>1158</v>
      </c>
      <c r="K810" t="s">
        <v>1159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 s="8"/>
      <c r="S810" s="8"/>
      <c r="T810" s="8"/>
      <c r="U810" s="8"/>
      <c r="V810" s="8">
        <v>8521660</v>
      </c>
      <c r="W810" s="8">
        <v>12076355</v>
      </c>
      <c r="X810" s="8"/>
      <c r="Y810" s="8"/>
      <c r="Z810" s="8"/>
      <c r="AA810" s="8"/>
      <c r="AB810" s="8">
        <v>8521660</v>
      </c>
      <c r="AC810" s="8">
        <v>12076355</v>
      </c>
      <c r="AD810"/>
      <c r="AE810"/>
      <c r="AF810"/>
      <c r="AG810"/>
      <c r="AH810">
        <v>100</v>
      </c>
      <c r="AI810">
        <v>100</v>
      </c>
      <c r="AJ810" s="8"/>
      <c r="AK810" s="8"/>
      <c r="AL810" s="8"/>
      <c r="AM810" s="8"/>
      <c r="AN810" s="8">
        <v>8521660</v>
      </c>
      <c r="AO810" s="8">
        <v>12076355</v>
      </c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>
        <v>20385360</v>
      </c>
      <c r="BJ810" s="8"/>
      <c r="BK810" s="8">
        <v>8521660</v>
      </c>
      <c r="BL810"/>
      <c r="BM810">
        <v>41.802799999999998</v>
      </c>
      <c r="BN810" s="10">
        <v>1</v>
      </c>
      <c r="BO810" s="10">
        <v>15048000</v>
      </c>
      <c r="BP810" s="10">
        <v>15048000</v>
      </c>
      <c r="BQ810" s="10">
        <v>100</v>
      </c>
      <c r="BR810" s="10"/>
      <c r="BS810" s="10"/>
      <c r="BT810" s="10"/>
      <c r="BU810" s="10"/>
      <c r="BV810" s="1" t="str">
        <f>Запрос1[[#This Row],[Менеджер]]</f>
        <v>Манжос Владислав</v>
      </c>
      <c r="BW810" s="1" t="str">
        <f>Запрос1[[#This Row],[Дирекция]]</f>
        <v>Восточная дирекция</v>
      </c>
      <c r="BX810" s="1" t="str">
        <f t="shared" si="12"/>
        <v>КХ "Мукат"</v>
      </c>
      <c r="BY810" s="1" t="str">
        <f t="shared" si="12"/>
        <v>691130401551</v>
      </c>
      <c r="CA810" t="str">
        <f>Запрос1[[#This Row],[родитель]]</f>
        <v>КХ "Мукат"</v>
      </c>
      <c r="CB810" t="str">
        <f>Запрос1[[#This Row],[БИНРодителя]]</f>
        <v>691130401551</v>
      </c>
    </row>
    <row r="811" spans="1:80" x14ac:dyDescent="0.3">
      <c r="A811" t="s">
        <v>11040</v>
      </c>
      <c r="B811" t="s">
        <v>1242</v>
      </c>
      <c r="C811" t="s">
        <v>521</v>
      </c>
      <c r="D811" t="s">
        <v>501</v>
      </c>
      <c r="E811" t="s">
        <v>523</v>
      </c>
      <c r="F811" t="s">
        <v>1152</v>
      </c>
      <c r="G811" t="s">
        <v>1153</v>
      </c>
      <c r="H811" t="s">
        <v>1265</v>
      </c>
      <c r="I811" t="s">
        <v>1266</v>
      </c>
      <c r="J811" t="s">
        <v>2061</v>
      </c>
      <c r="K811" t="s">
        <v>2062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1</v>
      </c>
      <c r="R811" s="8"/>
      <c r="S811" s="8"/>
      <c r="T811" s="8"/>
      <c r="U811" s="8">
        <v>669043.19999999995</v>
      </c>
      <c r="V811" s="8">
        <v>9134460</v>
      </c>
      <c r="W811" s="8">
        <v>12302500</v>
      </c>
      <c r="X811" s="8"/>
      <c r="Y811" s="8"/>
      <c r="Z811" s="8"/>
      <c r="AA811" s="8">
        <v>200712.95999999999</v>
      </c>
      <c r="AB811" s="8">
        <v>8284240</v>
      </c>
      <c r="AC811" s="8">
        <v>5560750</v>
      </c>
      <c r="AD811"/>
      <c r="AE811"/>
      <c r="AF811"/>
      <c r="AG811">
        <v>30</v>
      </c>
      <c r="AH811">
        <v>90.69</v>
      </c>
      <c r="AI811">
        <v>45.2</v>
      </c>
      <c r="AJ811" s="8"/>
      <c r="AK811" s="8"/>
      <c r="AL811" s="8"/>
      <c r="AM811" s="8">
        <v>669043.19999999995</v>
      </c>
      <c r="AN811" s="8">
        <v>9134460</v>
      </c>
      <c r="AO811" s="8">
        <v>12302500</v>
      </c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>
        <v>11528765.199999999</v>
      </c>
      <c r="BI811" s="8">
        <v>11525100</v>
      </c>
      <c r="BJ811" s="8">
        <v>669043.19999999995</v>
      </c>
      <c r="BK811" s="8">
        <v>9134460</v>
      </c>
      <c r="BL811">
        <v>5.8032000000000004</v>
      </c>
      <c r="BM811">
        <v>79.257000000000005</v>
      </c>
      <c r="BN811" s="10">
        <v>0</v>
      </c>
      <c r="BO811" s="10"/>
      <c r="BP811" s="10"/>
      <c r="BQ811" s="10"/>
      <c r="BR811" s="10"/>
      <c r="BS811" s="10"/>
      <c r="BT811" s="10"/>
      <c r="BU811" s="10"/>
      <c r="BV811" s="1" t="str">
        <f>Запрос1[[#This Row],[Менеджер]]</f>
        <v>Манжос Владислав</v>
      </c>
      <c r="BW811" s="1" t="str">
        <f>Запрос1[[#This Row],[Дирекция]]</f>
        <v>Восточная дирекция</v>
      </c>
      <c r="BX811" s="1" t="str">
        <f t="shared" si="12"/>
        <v>КХ Агро-импульс</v>
      </c>
      <c r="BY811" s="1" t="str">
        <f t="shared" si="12"/>
        <v>591028401209</v>
      </c>
      <c r="CA811" t="str">
        <f>Запрос1[[#This Row],[родитель]]</f>
        <v>КХ Агро-импульс</v>
      </c>
      <c r="CB811" t="str">
        <f>Запрос1[[#This Row],[БИНРодителя]]</f>
        <v>591028401209</v>
      </c>
    </row>
    <row r="812" spans="1:80" x14ac:dyDescent="0.3">
      <c r="A812" t="s">
        <v>11040</v>
      </c>
      <c r="B812" t="s">
        <v>2281</v>
      </c>
      <c r="C812" t="s">
        <v>1463</v>
      </c>
      <c r="D812"/>
      <c r="E812"/>
      <c r="F812"/>
      <c r="G812"/>
      <c r="H812" t="s">
        <v>2312</v>
      </c>
      <c r="I812" t="s">
        <v>2313</v>
      </c>
      <c r="J812" t="s">
        <v>2313</v>
      </c>
      <c r="K812" t="s">
        <v>2312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 s="8"/>
      <c r="S812" s="8"/>
      <c r="T812" s="8"/>
      <c r="U812" s="8">
        <v>3182350</v>
      </c>
      <c r="V812" s="8">
        <v>3031641</v>
      </c>
      <c r="W812" s="8"/>
      <c r="X812" s="8"/>
      <c r="Y812" s="8"/>
      <c r="Z812" s="8"/>
      <c r="AA812" s="8">
        <v>3182350</v>
      </c>
      <c r="AB812" s="8">
        <v>3031641</v>
      </c>
      <c r="AC812" s="8"/>
      <c r="AD812"/>
      <c r="AE812"/>
      <c r="AF812"/>
      <c r="AG812">
        <v>100</v>
      </c>
      <c r="AH812">
        <v>100</v>
      </c>
      <c r="AI812"/>
      <c r="AJ812" s="8"/>
      <c r="AK812" s="8"/>
      <c r="AL812" s="8"/>
      <c r="AM812" s="8">
        <v>3182350</v>
      </c>
      <c r="AN812" s="8">
        <v>3031641</v>
      </c>
      <c r="AO812" s="8"/>
      <c r="AP812" s="8"/>
      <c r="AQ812" s="8"/>
      <c r="AR812" s="8"/>
      <c r="AS812" s="8"/>
      <c r="AT812" s="8">
        <v>892800</v>
      </c>
      <c r="AU812" s="8"/>
      <c r="AV812" s="8"/>
      <c r="AW812" s="8"/>
      <c r="AX812" s="8"/>
      <c r="AY812" s="8"/>
      <c r="AZ812" s="8">
        <v>892800</v>
      </c>
      <c r="BA812" s="8"/>
      <c r="BB812" s="8"/>
      <c r="BC812" s="8"/>
      <c r="BD812" s="8"/>
      <c r="BE812" s="8"/>
      <c r="BF812" s="8">
        <v>892800</v>
      </c>
      <c r="BG812" s="8"/>
      <c r="BH812" s="8"/>
      <c r="BI812" s="8"/>
      <c r="BJ812" s="8"/>
      <c r="BK812" s="8"/>
      <c r="BL812"/>
      <c r="BM812"/>
      <c r="BN812" s="10">
        <v>0</v>
      </c>
      <c r="BO812" s="10"/>
      <c r="BP812" s="10"/>
      <c r="BQ812" s="10"/>
      <c r="BR812" s="10"/>
      <c r="BS812" s="10"/>
      <c r="BT812" s="10"/>
      <c r="BU812" s="10"/>
      <c r="BV812" s="1" t="str">
        <f>Запрос1[[#This Row],[Менеджер]]</f>
        <v>Жуманов Ерик</v>
      </c>
      <c r="BW812" s="1" t="str">
        <f>Запрос1[[#This Row],[Дирекция]]</f>
        <v>Восточная дирекция</v>
      </c>
      <c r="BX812" s="1" t="str">
        <f t="shared" si="12"/>
        <v>Жуманов Ерик Болатович</v>
      </c>
      <c r="BY812" s="1" t="str">
        <f t="shared" si="12"/>
        <v>930215302336</v>
      </c>
      <c r="CA812" t="str">
        <f>Запрос1[[#This Row],[родитель]]</f>
        <v>Жуманов Ерик Болатович</v>
      </c>
      <c r="CB812" t="str">
        <f>Запрос1[[#This Row],[БИНРодителя]]</f>
        <v>930215302336</v>
      </c>
    </row>
    <row r="813" spans="1:80" x14ac:dyDescent="0.3">
      <c r="A813" t="s">
        <v>11040</v>
      </c>
      <c r="B813" t="s">
        <v>2281</v>
      </c>
      <c r="C813" t="s">
        <v>1463</v>
      </c>
      <c r="D813" t="s">
        <v>501</v>
      </c>
      <c r="E813" t="s">
        <v>792</v>
      </c>
      <c r="F813" t="s">
        <v>1073</v>
      </c>
      <c r="G813" t="s">
        <v>2418</v>
      </c>
      <c r="H813" t="s">
        <v>2419</v>
      </c>
      <c r="I813" t="s">
        <v>2420</v>
      </c>
      <c r="J813" t="s">
        <v>2420</v>
      </c>
      <c r="K813" t="s">
        <v>2419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 s="8"/>
      <c r="S813" s="8"/>
      <c r="T813" s="8">
        <v>208500</v>
      </c>
      <c r="U813" s="8"/>
      <c r="V813" s="8"/>
      <c r="W813" s="8"/>
      <c r="X813" s="8"/>
      <c r="Y813" s="8"/>
      <c r="Z813" s="8">
        <v>208500</v>
      </c>
      <c r="AA813" s="8"/>
      <c r="AB813" s="8"/>
      <c r="AC813" s="8"/>
      <c r="AD813"/>
      <c r="AE813"/>
      <c r="AF813">
        <v>100</v>
      </c>
      <c r="AG813"/>
      <c r="AH813"/>
      <c r="AI813"/>
      <c r="AJ813" s="8"/>
      <c r="AK813" s="8"/>
      <c r="AL813" s="8">
        <v>208500</v>
      </c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/>
      <c r="BM813"/>
      <c r="BN813" s="10">
        <v>0</v>
      </c>
      <c r="BO813" s="10"/>
      <c r="BP813" s="10"/>
      <c r="BQ813" s="10"/>
      <c r="BR813" s="10"/>
      <c r="BS813" s="10"/>
      <c r="BT813" s="10"/>
      <c r="BU813" s="10"/>
      <c r="BV813" s="1" t="str">
        <f>Запрос1[[#This Row],[Менеджер]]</f>
        <v>Жуманов Ерик</v>
      </c>
      <c r="BW813" s="1" t="str">
        <f>Запрос1[[#This Row],[Дирекция]]</f>
        <v>Восточная дирекция</v>
      </c>
      <c r="BX813" s="1" t="str">
        <f t="shared" si="12"/>
        <v>КХ "Муздыбай 1"</v>
      </c>
      <c r="BY813" s="1" t="str">
        <f t="shared" si="12"/>
        <v>990164015036</v>
      </c>
      <c r="CA813" t="str">
        <f>Запрос1[[#This Row],[родитель]]</f>
        <v>КХ "Муздыбай 1"</v>
      </c>
      <c r="CB813" t="str">
        <f>Запрос1[[#This Row],[БИНРодителя]]</f>
        <v>990164015036</v>
      </c>
    </row>
    <row r="814" spans="1:80" x14ac:dyDescent="0.3">
      <c r="A814" t="s">
        <v>11040</v>
      </c>
      <c r="B814" t="s">
        <v>2281</v>
      </c>
      <c r="C814" t="s">
        <v>1463</v>
      </c>
      <c r="D814" t="s">
        <v>1464</v>
      </c>
      <c r="E814" t="s">
        <v>2282</v>
      </c>
      <c r="F814" t="s">
        <v>2430</v>
      </c>
      <c r="G814" t="s">
        <v>2431</v>
      </c>
      <c r="H814" t="s">
        <v>11131</v>
      </c>
      <c r="I814" t="s">
        <v>3455</v>
      </c>
      <c r="J814" t="s">
        <v>3455</v>
      </c>
      <c r="K814" t="s">
        <v>11131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 s="8"/>
      <c r="S814" s="8"/>
      <c r="T814" s="8"/>
      <c r="U814" s="8">
        <v>3246600</v>
      </c>
      <c r="V814" s="8"/>
      <c r="W814" s="8"/>
      <c r="X814" s="8"/>
      <c r="Y814" s="8"/>
      <c r="Z814" s="8"/>
      <c r="AA814" s="8">
        <v>787500</v>
      </c>
      <c r="AB814" s="8"/>
      <c r="AC814" s="8"/>
      <c r="AD814"/>
      <c r="AE814"/>
      <c r="AF814"/>
      <c r="AG814">
        <v>24.26</v>
      </c>
      <c r="AH814"/>
      <c r="AI814"/>
      <c r="AJ814" s="8"/>
      <c r="AK814" s="8"/>
      <c r="AL814" s="8"/>
      <c r="AM814" s="8">
        <v>3246600</v>
      </c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>
        <v>10717000</v>
      </c>
      <c r="BI814" s="8"/>
      <c r="BJ814" s="8"/>
      <c r="BK814" s="8"/>
      <c r="BL814">
        <v>0</v>
      </c>
      <c r="BM814"/>
      <c r="BN814" s="10">
        <v>0</v>
      </c>
      <c r="BO814" s="10"/>
      <c r="BP814" s="10"/>
      <c r="BQ814" s="10"/>
      <c r="BR814" s="10"/>
      <c r="BS814" s="10"/>
      <c r="BT814" s="10"/>
      <c r="BU814" s="10"/>
      <c r="BV814" s="1" t="str">
        <f>Запрос1[[#This Row],[Менеджер]]</f>
        <v>Жуманов Ерик</v>
      </c>
      <c r="BW814" s="1" t="str">
        <f>Запрос1[[#This Row],[Дирекция]]</f>
        <v>Восточная дирекция</v>
      </c>
      <c r="BX814" s="1" t="str">
        <f t="shared" si="12"/>
        <v>КХ "Грязновка"</v>
      </c>
      <c r="BY814" s="1" t="str">
        <f t="shared" si="12"/>
        <v>730910350421</v>
      </c>
      <c r="CA814" t="str">
        <f>Запрос1[[#This Row],[родитель]]</f>
        <v>КХ "Грязновка"</v>
      </c>
      <c r="CB814" t="str">
        <f>Запрос1[[#This Row],[БИНРодителя]]</f>
        <v>730910350421</v>
      </c>
    </row>
    <row r="815" spans="1:80" x14ac:dyDescent="0.3">
      <c r="A815" t="s">
        <v>11040</v>
      </c>
      <c r="B815" t="s">
        <v>2281</v>
      </c>
      <c r="C815" t="s">
        <v>1463</v>
      </c>
      <c r="D815" t="s">
        <v>1464</v>
      </c>
      <c r="E815" t="s">
        <v>2287</v>
      </c>
      <c r="F815" t="s">
        <v>2325</v>
      </c>
      <c r="G815" t="s">
        <v>1599</v>
      </c>
      <c r="H815" t="s">
        <v>2326</v>
      </c>
      <c r="I815" t="s">
        <v>2327</v>
      </c>
      <c r="J815" t="s">
        <v>2327</v>
      </c>
      <c r="K815" t="s">
        <v>2326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 s="8"/>
      <c r="S815" s="8"/>
      <c r="T815" s="8"/>
      <c r="U815" s="8">
        <v>2969000</v>
      </c>
      <c r="V815" s="8">
        <v>2504250</v>
      </c>
      <c r="W815" s="8">
        <v>6740500</v>
      </c>
      <c r="X815" s="8"/>
      <c r="Y815" s="8"/>
      <c r="Z815" s="8"/>
      <c r="AA815" s="8">
        <v>2969000</v>
      </c>
      <c r="AB815" s="8">
        <v>2504250</v>
      </c>
      <c r="AC815" s="8">
        <v>6740500</v>
      </c>
      <c r="AD815"/>
      <c r="AE815"/>
      <c r="AF815"/>
      <c r="AG815">
        <v>100</v>
      </c>
      <c r="AH815">
        <v>100</v>
      </c>
      <c r="AI815">
        <v>100</v>
      </c>
      <c r="AJ815" s="8"/>
      <c r="AK815" s="8"/>
      <c r="AL815" s="8"/>
      <c r="AM815" s="8">
        <v>2969000</v>
      </c>
      <c r="AN815" s="8">
        <v>2504250</v>
      </c>
      <c r="AO815" s="8">
        <v>6740500</v>
      </c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>
        <v>6771000</v>
      </c>
      <c r="BI815" s="8">
        <v>8328800</v>
      </c>
      <c r="BJ815" s="8">
        <v>2871000</v>
      </c>
      <c r="BK815" s="8">
        <v>2074800</v>
      </c>
      <c r="BL815">
        <v>42.401400000000002</v>
      </c>
      <c r="BM815">
        <v>24.911100000000001</v>
      </c>
      <c r="BN815" s="10">
        <v>1</v>
      </c>
      <c r="BO815" s="10">
        <v>38060000</v>
      </c>
      <c r="BP815" s="10">
        <v>38060000</v>
      </c>
      <c r="BQ815" s="10">
        <v>100</v>
      </c>
      <c r="BR815" s="10"/>
      <c r="BS815" s="10"/>
      <c r="BT815" s="10"/>
      <c r="BU815" s="10"/>
      <c r="BV815" s="1" t="str">
        <f>Запрос1[[#This Row],[Менеджер]]</f>
        <v>Жуманов Ерик</v>
      </c>
      <c r="BW815" s="1" t="str">
        <f>Запрос1[[#This Row],[Дирекция]]</f>
        <v>Восточная дирекция</v>
      </c>
      <c r="BX815" s="1" t="str">
        <f t="shared" si="12"/>
        <v>ТОО "Дари-ар"</v>
      </c>
      <c r="BY815" s="1" t="str">
        <f t="shared" si="12"/>
        <v>160440028987</v>
      </c>
      <c r="CA815" t="str">
        <f>Запрос1[[#This Row],[родитель]]</f>
        <v>ТОО "Дари-ар"</v>
      </c>
      <c r="CB815" t="str">
        <f>Запрос1[[#This Row],[БИНРодителя]]</f>
        <v>160440028987</v>
      </c>
    </row>
    <row r="816" spans="1:80" x14ac:dyDescent="0.3">
      <c r="A816" t="s">
        <v>11040</v>
      </c>
      <c r="B816" t="s">
        <v>2281</v>
      </c>
      <c r="C816" t="s">
        <v>1463</v>
      </c>
      <c r="D816" t="s">
        <v>1464</v>
      </c>
      <c r="E816" t="s">
        <v>2287</v>
      </c>
      <c r="F816" t="s">
        <v>2325</v>
      </c>
      <c r="G816" t="s">
        <v>2443</v>
      </c>
      <c r="H816" t="s">
        <v>2444</v>
      </c>
      <c r="I816" t="s">
        <v>2445</v>
      </c>
      <c r="J816" t="s">
        <v>2445</v>
      </c>
      <c r="K816" t="s">
        <v>2444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0</v>
      </c>
      <c r="R816" s="8"/>
      <c r="S816" s="8"/>
      <c r="T816" s="8"/>
      <c r="U816" s="8">
        <v>10323100</v>
      </c>
      <c r="V816" s="8">
        <v>434375</v>
      </c>
      <c r="W816" s="8"/>
      <c r="X816" s="8"/>
      <c r="Y816" s="8"/>
      <c r="Z816" s="8"/>
      <c r="AA816" s="8">
        <v>3096930</v>
      </c>
      <c r="AB816" s="8">
        <v>130312.5</v>
      </c>
      <c r="AC816" s="8"/>
      <c r="AD816"/>
      <c r="AE816"/>
      <c r="AF816"/>
      <c r="AG816">
        <v>30</v>
      </c>
      <c r="AH816">
        <v>30</v>
      </c>
      <c r="AI816"/>
      <c r="AJ816" s="8"/>
      <c r="AK816" s="8"/>
      <c r="AL816" s="8"/>
      <c r="AM816" s="8">
        <v>10323100</v>
      </c>
      <c r="AN816" s="8">
        <v>434375</v>
      </c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>
        <v>29595320</v>
      </c>
      <c r="BI816" s="8"/>
      <c r="BJ816" s="8">
        <v>9975100</v>
      </c>
      <c r="BK816" s="8"/>
      <c r="BL816">
        <v>33.704900000000002</v>
      </c>
      <c r="BM816"/>
      <c r="BN816" s="10">
        <v>0</v>
      </c>
      <c r="BO816" s="10"/>
      <c r="BP816" s="10"/>
      <c r="BQ816" s="10"/>
      <c r="BR816" s="10"/>
      <c r="BS816" s="10"/>
      <c r="BT816" s="10"/>
      <c r="BU816" s="10"/>
      <c r="BV816" s="1" t="str">
        <f>Запрос1[[#This Row],[Менеджер]]</f>
        <v>Жуманов Ерик</v>
      </c>
      <c r="BW816" s="1" t="str">
        <f>Запрос1[[#This Row],[Дирекция]]</f>
        <v>Восточная дирекция</v>
      </c>
      <c r="BX816" s="1" t="str">
        <f t="shared" si="12"/>
        <v>КХ "Пшеничникова"</v>
      </c>
      <c r="BY816" s="1" t="str">
        <f t="shared" si="12"/>
        <v>041264031532</v>
      </c>
      <c r="CA816" t="str">
        <f>Запрос1[[#This Row],[родитель]]</f>
        <v>КХ "Пшеничникова"</v>
      </c>
      <c r="CB816" t="str">
        <f>Запрос1[[#This Row],[БИНРодителя]]</f>
        <v>041264031532</v>
      </c>
    </row>
    <row r="817" spans="1:80" x14ac:dyDescent="0.3">
      <c r="A817" t="s">
        <v>11040</v>
      </c>
      <c r="B817" t="s">
        <v>2281</v>
      </c>
      <c r="C817" t="s">
        <v>1463</v>
      </c>
      <c r="D817" t="s">
        <v>1464</v>
      </c>
      <c r="E817" t="s">
        <v>2287</v>
      </c>
      <c r="F817" t="s">
        <v>2333</v>
      </c>
      <c r="G817" t="s">
        <v>2334</v>
      </c>
      <c r="H817" t="s">
        <v>2335</v>
      </c>
      <c r="I817" t="s">
        <v>2336</v>
      </c>
      <c r="J817" t="s">
        <v>2336</v>
      </c>
      <c r="K817" t="s">
        <v>2335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 s="8"/>
      <c r="S817" s="8"/>
      <c r="T817" s="8"/>
      <c r="U817" s="8"/>
      <c r="V817" s="8">
        <v>5640000</v>
      </c>
      <c r="W817" s="8"/>
      <c r="X817" s="8"/>
      <c r="Y817" s="8"/>
      <c r="Z817" s="8"/>
      <c r="AA817" s="8"/>
      <c r="AB817" s="8">
        <v>1692000</v>
      </c>
      <c r="AC817" s="8"/>
      <c r="AD817"/>
      <c r="AE817"/>
      <c r="AF817"/>
      <c r="AG817"/>
      <c r="AH817">
        <v>30</v>
      </c>
      <c r="AI817"/>
      <c r="AJ817" s="8"/>
      <c r="AK817" s="8"/>
      <c r="AL817" s="8"/>
      <c r="AM817" s="8"/>
      <c r="AN817" s="8">
        <v>5640000</v>
      </c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>
        <v>5640000</v>
      </c>
      <c r="BJ817" s="8"/>
      <c r="BK817" s="8">
        <v>5640000</v>
      </c>
      <c r="BL817"/>
      <c r="BM817">
        <v>100</v>
      </c>
      <c r="BN817" s="10">
        <v>0</v>
      </c>
      <c r="BO817" s="10"/>
      <c r="BP817" s="10"/>
      <c r="BQ817" s="10"/>
      <c r="BR817" s="10"/>
      <c r="BS817" s="10"/>
      <c r="BT817" s="10"/>
      <c r="BU817" s="10"/>
      <c r="BV817" s="1" t="str">
        <f>Запрос1[[#This Row],[Менеджер]]</f>
        <v>Жуманов Ерик</v>
      </c>
      <c r="BW817" s="1" t="str">
        <f>Запрос1[[#This Row],[Дирекция]]</f>
        <v>Восточная дирекция</v>
      </c>
      <c r="BX817" s="1" t="str">
        <f t="shared" si="12"/>
        <v>КХ Ященко</v>
      </c>
      <c r="BY817" s="1" t="str">
        <f t="shared" si="12"/>
        <v>371105300782</v>
      </c>
      <c r="CA817" t="str">
        <f>Запрос1[[#This Row],[родитель]]</f>
        <v>КХ Ященко</v>
      </c>
      <c r="CB817" t="str">
        <f>Запрос1[[#This Row],[БИНРодителя]]</f>
        <v>371105300782</v>
      </c>
    </row>
    <row r="818" spans="1:80" x14ac:dyDescent="0.3">
      <c r="A818" t="s">
        <v>11040</v>
      </c>
      <c r="B818" t="s">
        <v>2281</v>
      </c>
      <c r="C818" t="s">
        <v>1463</v>
      </c>
      <c r="D818" t="s">
        <v>1464</v>
      </c>
      <c r="E818" t="s">
        <v>2292</v>
      </c>
      <c r="F818" t="s">
        <v>733</v>
      </c>
      <c r="G818" t="s">
        <v>7339</v>
      </c>
      <c r="H818" t="s">
        <v>7340</v>
      </c>
      <c r="I818" t="s">
        <v>7341</v>
      </c>
      <c r="J818" t="s">
        <v>7341</v>
      </c>
      <c r="K818" t="s">
        <v>7340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 s="8"/>
      <c r="S818" s="8"/>
      <c r="T818" s="8"/>
      <c r="U818" s="8"/>
      <c r="V818" s="8">
        <v>22109200</v>
      </c>
      <c r="W818" s="8"/>
      <c r="X818" s="8"/>
      <c r="Y818" s="8"/>
      <c r="Z818" s="8"/>
      <c r="AA818" s="8"/>
      <c r="AB818" s="8">
        <v>4144840</v>
      </c>
      <c r="AC818" s="8"/>
      <c r="AD818"/>
      <c r="AE818"/>
      <c r="AF818"/>
      <c r="AG818"/>
      <c r="AH818">
        <v>18.75</v>
      </c>
      <c r="AI818"/>
      <c r="AJ818" s="8"/>
      <c r="AK818" s="8"/>
      <c r="AL818" s="8"/>
      <c r="AM818" s="8"/>
      <c r="AN818" s="8">
        <v>22109200</v>
      </c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>
        <v>162297600</v>
      </c>
      <c r="BJ818" s="8"/>
      <c r="BK818" s="8">
        <v>17548200</v>
      </c>
      <c r="BL818"/>
      <c r="BM818">
        <v>10.8123</v>
      </c>
      <c r="BN818" s="10">
        <v>0</v>
      </c>
      <c r="BO818" s="10"/>
      <c r="BP818" s="10"/>
      <c r="BQ818" s="10"/>
      <c r="BR818" s="10"/>
      <c r="BS818" s="10"/>
      <c r="BT818" s="10"/>
      <c r="BU818" s="10"/>
      <c r="BV818" s="1" t="str">
        <f>Запрос1[[#This Row],[Менеджер]]</f>
        <v>Жуманов Ерик</v>
      </c>
      <c r="BW818" s="1" t="str">
        <f>Запрос1[[#This Row],[Дирекция]]</f>
        <v>Восточная дирекция</v>
      </c>
      <c r="BX818" s="1" t="str">
        <f t="shared" si="12"/>
        <v>Крестьянское хозяйство "Уразбаев"</v>
      </c>
      <c r="BY818" s="1" t="str">
        <f t="shared" si="12"/>
        <v>660623301091</v>
      </c>
      <c r="CA818" t="str">
        <f>Запрос1[[#This Row],[родитель]]</f>
        <v>Крестьянское хозяйство "Уразбаев"</v>
      </c>
      <c r="CB818" t="str">
        <f>Запрос1[[#This Row],[БИНРодителя]]</f>
        <v>660623301091</v>
      </c>
    </row>
    <row r="819" spans="1:80" x14ac:dyDescent="0.3">
      <c r="A819" t="s">
        <v>11040</v>
      </c>
      <c r="B819" t="s">
        <v>2281</v>
      </c>
      <c r="C819" t="s">
        <v>1463</v>
      </c>
      <c r="D819" t="s">
        <v>1464</v>
      </c>
      <c r="E819" t="s">
        <v>1465</v>
      </c>
      <c r="F819" t="s">
        <v>2347</v>
      </c>
      <c r="G819" t="s">
        <v>2348</v>
      </c>
      <c r="H819" t="s">
        <v>3491</v>
      </c>
      <c r="I819" t="s">
        <v>3492</v>
      </c>
      <c r="J819" t="s">
        <v>3492</v>
      </c>
      <c r="K819" t="s">
        <v>3491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 s="8"/>
      <c r="S819" s="8"/>
      <c r="T819" s="8"/>
      <c r="U819" s="8">
        <v>36998410</v>
      </c>
      <c r="V819" s="8">
        <v>5360</v>
      </c>
      <c r="W819" s="8"/>
      <c r="X819" s="8"/>
      <c r="Y819" s="8"/>
      <c r="Z819" s="8"/>
      <c r="AA819" s="8">
        <v>11099523</v>
      </c>
      <c r="AB819" s="8">
        <v>5360</v>
      </c>
      <c r="AC819" s="8"/>
      <c r="AD819"/>
      <c r="AE819"/>
      <c r="AF819"/>
      <c r="AG819">
        <v>30</v>
      </c>
      <c r="AH819">
        <v>100</v>
      </c>
      <c r="AI819"/>
      <c r="AJ819" s="8"/>
      <c r="AK819" s="8"/>
      <c r="AL819" s="8"/>
      <c r="AM819" s="8">
        <v>38306746</v>
      </c>
      <c r="AN819" s="8">
        <v>5360</v>
      </c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>
        <v>114454496</v>
      </c>
      <c r="BI819" s="8"/>
      <c r="BJ819" s="8">
        <v>38306746</v>
      </c>
      <c r="BK819" s="8"/>
      <c r="BL819">
        <v>33.468899999999998</v>
      </c>
      <c r="BM819"/>
      <c r="BN819" s="10">
        <v>0</v>
      </c>
      <c r="BO819" s="10"/>
      <c r="BP819" s="10"/>
      <c r="BQ819" s="10"/>
      <c r="BR819" s="10"/>
      <c r="BS819" s="10"/>
      <c r="BT819" s="10"/>
      <c r="BU819" s="10"/>
      <c r="BV819" s="1" t="str">
        <f>Запрос1[[#This Row],[Менеджер]]</f>
        <v>Жуманов Ерик</v>
      </c>
      <c r="BW819" s="1" t="str">
        <f>Запрос1[[#This Row],[Дирекция]]</f>
        <v>Восточная дирекция</v>
      </c>
      <c r="BX819" s="1" t="str">
        <f t="shared" si="12"/>
        <v>Крестьянское хозяйство "Набережное"</v>
      </c>
      <c r="BY819" s="1" t="str">
        <f t="shared" si="12"/>
        <v>750503350145</v>
      </c>
      <c r="CA819" t="str">
        <f>Запрос1[[#This Row],[родитель]]</f>
        <v>Крестьянское хозяйство "Набережное"</v>
      </c>
      <c r="CB819" t="str">
        <f>Запрос1[[#This Row],[БИНРодителя]]</f>
        <v>750503350145</v>
      </c>
    </row>
    <row r="820" spans="1:80" x14ac:dyDescent="0.3">
      <c r="A820" t="s">
        <v>11040</v>
      </c>
      <c r="B820" t="s">
        <v>2281</v>
      </c>
      <c r="C820" t="s">
        <v>1463</v>
      </c>
      <c r="D820" t="s">
        <v>1464</v>
      </c>
      <c r="E820" t="s">
        <v>1465</v>
      </c>
      <c r="F820" t="s">
        <v>1466</v>
      </c>
      <c r="G820" t="s">
        <v>1467</v>
      </c>
      <c r="H820" t="s">
        <v>2354</v>
      </c>
      <c r="I820" t="s">
        <v>2355</v>
      </c>
      <c r="J820" t="s">
        <v>2355</v>
      </c>
      <c r="K820" t="s">
        <v>2354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 s="8"/>
      <c r="S820" s="8">
        <v>733160</v>
      </c>
      <c r="T820" s="8"/>
      <c r="U820" s="8"/>
      <c r="V820" s="8"/>
      <c r="W820" s="8"/>
      <c r="X820" s="8"/>
      <c r="Y820" s="8">
        <v>366580</v>
      </c>
      <c r="Z820" s="8"/>
      <c r="AA820" s="8"/>
      <c r="AB820" s="8"/>
      <c r="AC820" s="8"/>
      <c r="AD820"/>
      <c r="AE820">
        <v>50</v>
      </c>
      <c r="AF820"/>
      <c r="AG820"/>
      <c r="AH820"/>
      <c r="AI820"/>
      <c r="AJ820" s="8"/>
      <c r="AK820" s="8">
        <v>733160</v>
      </c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/>
      <c r="BM820"/>
      <c r="BN820" s="10">
        <v>0</v>
      </c>
      <c r="BO820" s="10"/>
      <c r="BP820" s="10"/>
      <c r="BQ820" s="10"/>
      <c r="BR820" s="10"/>
      <c r="BS820" s="10"/>
      <c r="BT820" s="10"/>
      <c r="BU820" s="10"/>
      <c r="BV820" s="1" t="str">
        <f>Запрос1[[#This Row],[Менеджер]]</f>
        <v>Жуманов Ерик</v>
      </c>
      <c r="BW820" s="1" t="str">
        <f>Запрос1[[#This Row],[Дирекция]]</f>
        <v>Восточная дирекция</v>
      </c>
      <c r="BX820" s="1" t="str">
        <f t="shared" si="12"/>
        <v xml:space="preserve">Крестьянское хозяйство "Карлыгаш-2"               </v>
      </c>
      <c r="BY820" s="1" t="str">
        <f t="shared" si="12"/>
        <v>630916300615</v>
      </c>
      <c r="CA820" t="str">
        <f>Запрос1[[#This Row],[родитель]]</f>
        <v xml:space="preserve">Крестьянское хозяйство "Карлыгаш-2"               </v>
      </c>
      <c r="CB820" t="str">
        <f>Запрос1[[#This Row],[БИНРодителя]]</f>
        <v>630916300615</v>
      </c>
    </row>
    <row r="821" spans="1:80" x14ac:dyDescent="0.3">
      <c r="A821" t="s">
        <v>11040</v>
      </c>
      <c r="B821" t="s">
        <v>2281</v>
      </c>
      <c r="C821" t="s">
        <v>1463</v>
      </c>
      <c r="D821" t="s">
        <v>1464</v>
      </c>
      <c r="E821" t="s">
        <v>1465</v>
      </c>
      <c r="F821" t="s">
        <v>1466</v>
      </c>
      <c r="G821" t="s">
        <v>1467</v>
      </c>
      <c r="H821" t="s">
        <v>3377</v>
      </c>
      <c r="I821" t="s">
        <v>3378</v>
      </c>
      <c r="J821" t="s">
        <v>3378</v>
      </c>
      <c r="K821" t="s">
        <v>3377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 s="8"/>
      <c r="S821" s="8">
        <v>685500</v>
      </c>
      <c r="T821" s="8">
        <v>675050</v>
      </c>
      <c r="U821" s="8"/>
      <c r="V821" s="8"/>
      <c r="W821" s="8"/>
      <c r="X821" s="8"/>
      <c r="Y821" s="8">
        <v>685500</v>
      </c>
      <c r="Z821" s="8">
        <v>690500</v>
      </c>
      <c r="AA821" s="8"/>
      <c r="AB821" s="8"/>
      <c r="AC821" s="8"/>
      <c r="AD821"/>
      <c r="AE821">
        <v>100</v>
      </c>
      <c r="AF821">
        <v>102.29</v>
      </c>
      <c r="AG821"/>
      <c r="AH821"/>
      <c r="AI821"/>
      <c r="AJ821" s="8"/>
      <c r="AK821" s="8">
        <v>685500</v>
      </c>
      <c r="AL821" s="8">
        <v>675050</v>
      </c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/>
      <c r="BM821"/>
      <c r="BN821" s="10">
        <v>0</v>
      </c>
      <c r="BO821" s="10"/>
      <c r="BP821" s="10"/>
      <c r="BQ821" s="10"/>
      <c r="BR821" s="10"/>
      <c r="BS821" s="10"/>
      <c r="BT821" s="10"/>
      <c r="BU821" s="10"/>
      <c r="BV821" s="1" t="str">
        <f>Запрос1[[#This Row],[Менеджер]]</f>
        <v>Жуманов Ерик</v>
      </c>
      <c r="BW821" s="1" t="str">
        <f>Запрос1[[#This Row],[Дирекция]]</f>
        <v>Восточная дирекция</v>
      </c>
      <c r="BX821" s="1" t="str">
        <f t="shared" si="12"/>
        <v>Крестьянское хозяйство "Надежда-3"</v>
      </c>
      <c r="BY821" s="1" t="str">
        <f t="shared" si="12"/>
        <v>580320300811</v>
      </c>
      <c r="CA821" t="str">
        <f>Запрос1[[#This Row],[родитель]]</f>
        <v>Крестьянское хозяйство "Надежда-3"</v>
      </c>
      <c r="CB821" t="str">
        <f>Запрос1[[#This Row],[БИНРодителя]]</f>
        <v>580320300811</v>
      </c>
    </row>
    <row r="822" spans="1:80" x14ac:dyDescent="0.3">
      <c r="A822" t="s">
        <v>11040</v>
      </c>
      <c r="B822" t="s">
        <v>2281</v>
      </c>
      <c r="C822" t="s">
        <v>1463</v>
      </c>
      <c r="D822" t="s">
        <v>1464</v>
      </c>
      <c r="E822" t="s">
        <v>1465</v>
      </c>
      <c r="F822" t="s">
        <v>1466</v>
      </c>
      <c r="G822" t="s">
        <v>1467</v>
      </c>
      <c r="H822" t="s">
        <v>1468</v>
      </c>
      <c r="I822" t="s">
        <v>1469</v>
      </c>
      <c r="J822" t="s">
        <v>1469</v>
      </c>
      <c r="K822" t="s">
        <v>1468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0</v>
      </c>
      <c r="R822" s="8"/>
      <c r="S822" s="8">
        <v>5597795</v>
      </c>
      <c r="T822" s="8">
        <v>3698040</v>
      </c>
      <c r="U822" s="8">
        <v>6587695</v>
      </c>
      <c r="V822" s="8"/>
      <c r="W822" s="8"/>
      <c r="X822" s="8"/>
      <c r="Y822" s="8">
        <v>2501360</v>
      </c>
      <c r="Z822" s="8">
        <v>1119300</v>
      </c>
      <c r="AA822" s="8">
        <v>2186882.5</v>
      </c>
      <c r="AB822" s="8"/>
      <c r="AC822" s="8"/>
      <c r="AD822"/>
      <c r="AE822">
        <v>44.68</v>
      </c>
      <c r="AF822">
        <v>30.27</v>
      </c>
      <c r="AG822">
        <v>33.200000000000003</v>
      </c>
      <c r="AH822"/>
      <c r="AI822"/>
      <c r="AJ822" s="8"/>
      <c r="AK822" s="8">
        <v>5597795</v>
      </c>
      <c r="AL822" s="8">
        <v>4130040</v>
      </c>
      <c r="AM822" s="8">
        <v>7243695</v>
      </c>
      <c r="AN822" s="8"/>
      <c r="AO822" s="8"/>
      <c r="AP822" s="8"/>
      <c r="AQ822" s="8">
        <v>330000</v>
      </c>
      <c r="AR822" s="8">
        <v>432000</v>
      </c>
      <c r="AS822" s="8">
        <v>656000</v>
      </c>
      <c r="AT822" s="8"/>
      <c r="AU822" s="8"/>
      <c r="AV822" s="8"/>
      <c r="AW822" s="8">
        <v>330000</v>
      </c>
      <c r="AX822" s="8">
        <v>432000</v>
      </c>
      <c r="AY822" s="8">
        <v>656000</v>
      </c>
      <c r="AZ822" s="8"/>
      <c r="BA822" s="8"/>
      <c r="BB822" s="8"/>
      <c r="BC822" s="8">
        <v>330000</v>
      </c>
      <c r="BD822" s="8">
        <v>432000</v>
      </c>
      <c r="BE822" s="8">
        <v>656000</v>
      </c>
      <c r="BF822" s="8"/>
      <c r="BG822" s="8"/>
      <c r="BH822" s="8">
        <v>10060700</v>
      </c>
      <c r="BI822" s="8"/>
      <c r="BJ822" s="8">
        <v>5960700</v>
      </c>
      <c r="BK822" s="8"/>
      <c r="BL822">
        <v>59.247300000000003</v>
      </c>
      <c r="BM822"/>
      <c r="BN822" s="10">
        <v>0</v>
      </c>
      <c r="BO822" s="10"/>
      <c r="BP822" s="10"/>
      <c r="BQ822" s="10"/>
      <c r="BR822" s="10"/>
      <c r="BS822" s="10"/>
      <c r="BT822" s="10"/>
      <c r="BU822" s="10"/>
      <c r="BV822" s="1" t="str">
        <f>Запрос1[[#This Row],[Менеджер]]</f>
        <v>Жуманов Ерик</v>
      </c>
      <c r="BW822" s="1" t="str">
        <f>Запрос1[[#This Row],[Дирекция]]</f>
        <v>Восточная дирекция</v>
      </c>
      <c r="BX822" s="1" t="str">
        <f t="shared" si="12"/>
        <v>КХ " Арман" (Павлодар)</v>
      </c>
      <c r="BY822" s="1" t="str">
        <f t="shared" si="12"/>
        <v>730715450666</v>
      </c>
      <c r="CA822" t="str">
        <f>Запрос1[[#This Row],[родитель]]</f>
        <v>КХ " Арман" (Павлодар)</v>
      </c>
      <c r="CB822" t="str">
        <f>Запрос1[[#This Row],[БИНРодителя]]</f>
        <v>730715450666</v>
      </c>
    </row>
    <row r="823" spans="1:80" x14ac:dyDescent="0.3">
      <c r="A823" t="s">
        <v>11040</v>
      </c>
      <c r="B823" t="s">
        <v>2281</v>
      </c>
      <c r="C823" t="s">
        <v>1463</v>
      </c>
      <c r="D823" t="s">
        <v>1464</v>
      </c>
      <c r="E823" t="s">
        <v>1465</v>
      </c>
      <c r="F823" t="s">
        <v>1466</v>
      </c>
      <c r="G823" t="s">
        <v>1467</v>
      </c>
      <c r="H823" t="s">
        <v>2358</v>
      </c>
      <c r="I823" t="s">
        <v>2359</v>
      </c>
      <c r="J823" t="s">
        <v>2359</v>
      </c>
      <c r="K823" t="s">
        <v>2358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 s="8"/>
      <c r="S823" s="8">
        <v>2544950</v>
      </c>
      <c r="T823" s="8">
        <v>2257570</v>
      </c>
      <c r="U823" s="8"/>
      <c r="V823" s="8"/>
      <c r="W823" s="8"/>
      <c r="X823" s="8"/>
      <c r="Y823" s="8">
        <v>1272475</v>
      </c>
      <c r="Z823" s="8">
        <v>1128785</v>
      </c>
      <c r="AA823" s="8"/>
      <c r="AB823" s="8"/>
      <c r="AC823" s="8"/>
      <c r="AD823"/>
      <c r="AE823">
        <v>50</v>
      </c>
      <c r="AF823">
        <v>50</v>
      </c>
      <c r="AG823"/>
      <c r="AH823"/>
      <c r="AI823"/>
      <c r="AJ823" s="8"/>
      <c r="AK823" s="8">
        <v>2544950</v>
      </c>
      <c r="AL823" s="8">
        <v>2257570</v>
      </c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/>
      <c r="BM823"/>
      <c r="BN823" s="10">
        <v>0</v>
      </c>
      <c r="BO823" s="10"/>
      <c r="BP823" s="10"/>
      <c r="BQ823" s="10"/>
      <c r="BR823" s="10"/>
      <c r="BS823" s="10"/>
      <c r="BT823" s="10"/>
      <c r="BU823" s="10"/>
      <c r="BV823" s="1" t="str">
        <f>Запрос1[[#This Row],[Менеджер]]</f>
        <v>Жуманов Ерик</v>
      </c>
      <c r="BW823" s="1" t="str">
        <f>Запрос1[[#This Row],[Дирекция]]</f>
        <v>Восточная дирекция</v>
      </c>
      <c r="BX823" s="1" t="str">
        <f t="shared" si="12"/>
        <v xml:space="preserve">КХ "Андрей"                   </v>
      </c>
      <c r="BY823" s="1" t="str">
        <f t="shared" si="12"/>
        <v>550427400577</v>
      </c>
      <c r="CA823" t="str">
        <f>Запрос1[[#This Row],[родитель]]</f>
        <v xml:space="preserve">КХ "Андрей"                   </v>
      </c>
      <c r="CB823" t="str">
        <f>Запрос1[[#This Row],[БИНРодителя]]</f>
        <v>550427400577</v>
      </c>
    </row>
    <row r="824" spans="1:80" x14ac:dyDescent="0.3">
      <c r="A824" t="s">
        <v>11040</v>
      </c>
      <c r="B824" t="s">
        <v>2281</v>
      </c>
      <c r="C824" t="s">
        <v>1463</v>
      </c>
      <c r="D824" t="s">
        <v>1464</v>
      </c>
      <c r="E824" t="s">
        <v>1465</v>
      </c>
      <c r="F824" t="s">
        <v>1466</v>
      </c>
      <c r="G824" t="s">
        <v>1467</v>
      </c>
      <c r="H824" t="s">
        <v>2360</v>
      </c>
      <c r="I824" t="s">
        <v>2361</v>
      </c>
      <c r="J824" t="s">
        <v>2361</v>
      </c>
      <c r="K824" t="s">
        <v>2360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 s="8"/>
      <c r="S824" s="8">
        <v>665950</v>
      </c>
      <c r="T824" s="8">
        <v>872250</v>
      </c>
      <c r="U824" s="8"/>
      <c r="V824" s="8"/>
      <c r="W824" s="8"/>
      <c r="X824" s="8"/>
      <c r="Y824" s="8">
        <v>665950</v>
      </c>
      <c r="Z824" s="8">
        <v>436125</v>
      </c>
      <c r="AA824" s="8"/>
      <c r="AB824" s="8"/>
      <c r="AC824" s="8"/>
      <c r="AD824"/>
      <c r="AE824">
        <v>100</v>
      </c>
      <c r="AF824">
        <v>50</v>
      </c>
      <c r="AG824"/>
      <c r="AH824"/>
      <c r="AI824"/>
      <c r="AJ824" s="8"/>
      <c r="AK824" s="8">
        <v>665950</v>
      </c>
      <c r="AL824" s="8">
        <v>872250</v>
      </c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/>
      <c r="BM824"/>
      <c r="BN824" s="10">
        <v>0</v>
      </c>
      <c r="BO824" s="10"/>
      <c r="BP824" s="10"/>
      <c r="BQ824" s="10"/>
      <c r="BR824" s="10"/>
      <c r="BS824" s="10"/>
      <c r="BT824" s="10"/>
      <c r="BU824" s="10"/>
      <c r="BV824" s="1" t="str">
        <f>Запрос1[[#This Row],[Менеджер]]</f>
        <v>Жуманов Ерик</v>
      </c>
      <c r="BW824" s="1" t="str">
        <f>Запрос1[[#This Row],[Дирекция]]</f>
        <v>Восточная дирекция</v>
      </c>
      <c r="BX824" s="1" t="str">
        <f t="shared" si="12"/>
        <v>КХ "Гук"</v>
      </c>
      <c r="BY824" s="1" t="str">
        <f t="shared" si="12"/>
        <v>591019350281</v>
      </c>
      <c r="CA824" t="str">
        <f>Запрос1[[#This Row],[родитель]]</f>
        <v>КХ "Гук"</v>
      </c>
      <c r="CB824" t="str">
        <f>Запрос1[[#This Row],[БИНРодителя]]</f>
        <v>591019350281</v>
      </c>
    </row>
    <row r="825" spans="1:80" x14ac:dyDescent="0.3">
      <c r="A825" t="s">
        <v>11040</v>
      </c>
      <c r="B825" t="s">
        <v>2281</v>
      </c>
      <c r="C825" t="s">
        <v>1463</v>
      </c>
      <c r="D825" t="s">
        <v>1464</v>
      </c>
      <c r="E825" t="s">
        <v>1465</v>
      </c>
      <c r="F825" t="s">
        <v>1466</v>
      </c>
      <c r="G825" t="s">
        <v>1467</v>
      </c>
      <c r="H825" t="s">
        <v>2362</v>
      </c>
      <c r="I825" t="s">
        <v>2363</v>
      </c>
      <c r="J825" t="s">
        <v>2363</v>
      </c>
      <c r="K825" t="s">
        <v>2362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 s="8"/>
      <c r="S825" s="8">
        <v>685200</v>
      </c>
      <c r="T825" s="8"/>
      <c r="U825" s="8"/>
      <c r="V825" s="8"/>
      <c r="W825" s="8"/>
      <c r="X825" s="8"/>
      <c r="Y825" s="8">
        <v>0</v>
      </c>
      <c r="Z825" s="8"/>
      <c r="AA825" s="8"/>
      <c r="AB825" s="8"/>
      <c r="AC825" s="8"/>
      <c r="AD825"/>
      <c r="AE825">
        <v>0</v>
      </c>
      <c r="AF825"/>
      <c r="AG825"/>
      <c r="AH825"/>
      <c r="AI825"/>
      <c r="AJ825" s="8"/>
      <c r="AK825" s="8">
        <v>685200</v>
      </c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/>
      <c r="BM825"/>
      <c r="BN825" s="10">
        <v>0</v>
      </c>
      <c r="BO825" s="10"/>
      <c r="BP825" s="10"/>
      <c r="BQ825" s="10"/>
      <c r="BR825" s="10"/>
      <c r="BS825" s="10"/>
      <c r="BT825" s="10"/>
      <c r="BU825" s="10"/>
      <c r="BV825" s="1" t="str">
        <f>Запрос1[[#This Row],[Менеджер]]</f>
        <v>Жуманов Ерик</v>
      </c>
      <c r="BW825" s="1" t="str">
        <f>Запрос1[[#This Row],[Дирекция]]</f>
        <v>Восточная дирекция</v>
      </c>
      <c r="BX825" s="1" t="str">
        <f t="shared" si="12"/>
        <v>КХ "Линник"</v>
      </c>
      <c r="BY825" s="1" t="str">
        <f t="shared" si="12"/>
        <v>690717300614</v>
      </c>
      <c r="CA825" t="str">
        <f>Запрос1[[#This Row],[родитель]]</f>
        <v>КХ "Линник"</v>
      </c>
      <c r="CB825" t="str">
        <f>Запрос1[[#This Row],[БИНРодителя]]</f>
        <v>690717300614</v>
      </c>
    </row>
    <row r="826" spans="1:80" x14ac:dyDescent="0.3">
      <c r="A826" t="s">
        <v>11040</v>
      </c>
      <c r="B826" t="s">
        <v>2281</v>
      </c>
      <c r="C826" t="s">
        <v>1463</v>
      </c>
      <c r="D826" t="s">
        <v>1464</v>
      </c>
      <c r="E826" t="s">
        <v>1465</v>
      </c>
      <c r="F826" t="s">
        <v>1466</v>
      </c>
      <c r="G826" t="s">
        <v>1467</v>
      </c>
      <c r="H826" t="s">
        <v>2364</v>
      </c>
      <c r="I826" t="s">
        <v>2365</v>
      </c>
      <c r="J826" t="s">
        <v>2365</v>
      </c>
      <c r="K826" t="s">
        <v>2364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 s="8"/>
      <c r="S826" s="8">
        <v>91500</v>
      </c>
      <c r="T826" s="8"/>
      <c r="U826" s="8"/>
      <c r="V826" s="8"/>
      <c r="W826" s="8"/>
      <c r="X826" s="8"/>
      <c r="Y826" s="8">
        <v>91500</v>
      </c>
      <c r="Z826" s="8"/>
      <c r="AA826" s="8"/>
      <c r="AB826" s="8"/>
      <c r="AC826" s="8"/>
      <c r="AD826"/>
      <c r="AE826">
        <v>100</v>
      </c>
      <c r="AF826"/>
      <c r="AG826"/>
      <c r="AH826"/>
      <c r="AI826"/>
      <c r="AJ826" s="8"/>
      <c r="AK826" s="8">
        <v>91500</v>
      </c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/>
      <c r="BM826"/>
      <c r="BN826" s="10">
        <v>0</v>
      </c>
      <c r="BO826" s="10"/>
      <c r="BP826" s="10"/>
      <c r="BQ826" s="10"/>
      <c r="BR826" s="10"/>
      <c r="BS826" s="10"/>
      <c r="BT826" s="10"/>
      <c r="BU826" s="10"/>
      <c r="BV826" s="1" t="str">
        <f>Запрос1[[#This Row],[Менеджер]]</f>
        <v>Жуманов Ерик</v>
      </c>
      <c r="BW826" s="1" t="str">
        <f>Запрос1[[#This Row],[Дирекция]]</f>
        <v>Восточная дирекция</v>
      </c>
      <c r="BX826" s="1" t="str">
        <f t="shared" si="12"/>
        <v>КХ "Мухажанова"</v>
      </c>
      <c r="BY826" s="1" t="str">
        <f t="shared" si="12"/>
        <v>620101303558</v>
      </c>
      <c r="CA826" t="str">
        <f>Запрос1[[#This Row],[родитель]]</f>
        <v>КХ "Мухажанова"</v>
      </c>
      <c r="CB826" t="str">
        <f>Запрос1[[#This Row],[БИНРодителя]]</f>
        <v>620101303558</v>
      </c>
    </row>
    <row r="827" spans="1:80" x14ac:dyDescent="0.3">
      <c r="A827" t="s">
        <v>11040</v>
      </c>
      <c r="B827" t="s">
        <v>2281</v>
      </c>
      <c r="C827" t="s">
        <v>1463</v>
      </c>
      <c r="D827" t="s">
        <v>1464</v>
      </c>
      <c r="E827" t="s">
        <v>1465</v>
      </c>
      <c r="F827" t="s">
        <v>1466</v>
      </c>
      <c r="G827" t="s">
        <v>1467</v>
      </c>
      <c r="H827" t="s">
        <v>2273</v>
      </c>
      <c r="I827" t="s">
        <v>2274</v>
      </c>
      <c r="J827" t="s">
        <v>2274</v>
      </c>
      <c r="K827" t="s">
        <v>2273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 s="8"/>
      <c r="S827" s="8">
        <v>1084650</v>
      </c>
      <c r="T827" s="8">
        <v>844250</v>
      </c>
      <c r="U827" s="8"/>
      <c r="V827" s="8"/>
      <c r="W827" s="8"/>
      <c r="X827" s="8"/>
      <c r="Y827" s="8">
        <v>542325</v>
      </c>
      <c r="Z827" s="8">
        <v>422125</v>
      </c>
      <c r="AA827" s="8"/>
      <c r="AB827" s="8"/>
      <c r="AC827" s="8"/>
      <c r="AD827"/>
      <c r="AE827">
        <v>50</v>
      </c>
      <c r="AF827">
        <v>50</v>
      </c>
      <c r="AG827"/>
      <c r="AH827"/>
      <c r="AI827"/>
      <c r="AJ827" s="8"/>
      <c r="AK827" s="8">
        <v>1084650</v>
      </c>
      <c r="AL827" s="8">
        <v>844250</v>
      </c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/>
      <c r="BM827"/>
      <c r="BN827" s="10">
        <v>0</v>
      </c>
      <c r="BO827" s="10"/>
      <c r="BP827" s="10"/>
      <c r="BQ827" s="10"/>
      <c r="BR827" s="10"/>
      <c r="BS827" s="10"/>
      <c r="BT827" s="10"/>
      <c r="BU827" s="10"/>
      <c r="BV827" s="1" t="str">
        <f>Запрос1[[#This Row],[Менеджер]]</f>
        <v>Жуманов Ерик</v>
      </c>
      <c r="BW827" s="1" t="str">
        <f>Запрос1[[#This Row],[Дирекция]]</f>
        <v>Восточная дирекция</v>
      </c>
      <c r="BX827" s="1" t="str">
        <f t="shared" si="12"/>
        <v>ФХ в ФПТ "Твердохлеб"</v>
      </c>
      <c r="BY827" s="1" t="str">
        <f t="shared" si="12"/>
        <v>060264018704</v>
      </c>
      <c r="CA827" t="str">
        <f>Запрос1[[#This Row],[родитель]]</f>
        <v>ФХ в ФПТ "Твердохлеб"</v>
      </c>
      <c r="CB827" t="str">
        <f>Запрос1[[#This Row],[БИНРодителя]]</f>
        <v>060264018704</v>
      </c>
    </row>
    <row r="828" spans="1:80" x14ac:dyDescent="0.3">
      <c r="A828" t="s">
        <v>11040</v>
      </c>
      <c r="B828" t="s">
        <v>2281</v>
      </c>
      <c r="C828" t="s">
        <v>1463</v>
      </c>
      <c r="D828" t="s">
        <v>1464</v>
      </c>
      <c r="E828" t="s">
        <v>1465</v>
      </c>
      <c r="F828" t="s">
        <v>1466</v>
      </c>
      <c r="G828" t="s">
        <v>1467</v>
      </c>
      <c r="H828" t="s">
        <v>7360</v>
      </c>
      <c r="I828" t="s">
        <v>7361</v>
      </c>
      <c r="J828" t="s">
        <v>7361</v>
      </c>
      <c r="K828" t="s">
        <v>7360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 s="8"/>
      <c r="S828" s="8">
        <v>59000</v>
      </c>
      <c r="T828" s="8"/>
      <c r="U828" s="8"/>
      <c r="V828" s="8"/>
      <c r="W828" s="8"/>
      <c r="X828" s="8"/>
      <c r="Y828" s="8">
        <v>59000</v>
      </c>
      <c r="Z828" s="8"/>
      <c r="AA828" s="8"/>
      <c r="AB828" s="8"/>
      <c r="AC828" s="8"/>
      <c r="AD828"/>
      <c r="AE828">
        <v>100</v>
      </c>
      <c r="AF828"/>
      <c r="AG828"/>
      <c r="AH828"/>
      <c r="AI828"/>
      <c r="AJ828" s="8"/>
      <c r="AK828" s="8">
        <v>59000</v>
      </c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/>
      <c r="BM828"/>
      <c r="BN828" s="10">
        <v>0</v>
      </c>
      <c r="BO828" s="10"/>
      <c r="BP828" s="10"/>
      <c r="BQ828" s="10"/>
      <c r="BR828" s="10"/>
      <c r="BS828" s="10"/>
      <c r="BT828" s="10"/>
      <c r="BU828" s="10"/>
      <c r="BV828" s="1" t="str">
        <f>Запрос1[[#This Row],[Менеджер]]</f>
        <v>Жуманов Ерик</v>
      </c>
      <c r="BW828" s="1" t="str">
        <f>Запрос1[[#This Row],[Дирекция]]</f>
        <v>Восточная дирекция</v>
      </c>
      <c r="BX828" s="1" t="str">
        <f t="shared" si="12"/>
        <v>ФХ в ФПТ "Юлия"</v>
      </c>
      <c r="BY828" s="1" t="str">
        <f t="shared" si="12"/>
        <v>070364029765</v>
      </c>
      <c r="CA828" t="str">
        <f>Запрос1[[#This Row],[родитель]]</f>
        <v>ФХ в ФПТ "Юлия"</v>
      </c>
      <c r="CB828" t="str">
        <f>Запрос1[[#This Row],[БИНРодителя]]</f>
        <v>070364029765</v>
      </c>
    </row>
    <row r="829" spans="1:80" x14ac:dyDescent="0.3">
      <c r="A829" t="s">
        <v>11040</v>
      </c>
      <c r="B829" t="s">
        <v>2281</v>
      </c>
      <c r="C829" t="s">
        <v>1463</v>
      </c>
      <c r="D829" t="s">
        <v>1464</v>
      </c>
      <c r="E829" t="s">
        <v>1465</v>
      </c>
      <c r="F829" t="s">
        <v>1466</v>
      </c>
      <c r="G829" t="s">
        <v>2413</v>
      </c>
      <c r="H829" t="s">
        <v>3399</v>
      </c>
      <c r="I829" t="s">
        <v>3400</v>
      </c>
      <c r="J829" t="s">
        <v>3400</v>
      </c>
      <c r="K829" t="s">
        <v>3399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 s="8"/>
      <c r="S829" s="8">
        <v>1335900</v>
      </c>
      <c r="T829" s="8"/>
      <c r="U829" s="8"/>
      <c r="V829" s="8"/>
      <c r="W829" s="8"/>
      <c r="X829" s="8"/>
      <c r="Y829" s="8">
        <v>400770</v>
      </c>
      <c r="Z829" s="8"/>
      <c r="AA829" s="8"/>
      <c r="AB829" s="8"/>
      <c r="AC829" s="8"/>
      <c r="AD829"/>
      <c r="AE829">
        <v>30</v>
      </c>
      <c r="AF829"/>
      <c r="AG829"/>
      <c r="AH829"/>
      <c r="AI829"/>
      <c r="AJ829" s="8"/>
      <c r="AK829" s="8">
        <v>1335900</v>
      </c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/>
      <c r="BM829"/>
      <c r="BN829" s="10">
        <v>0</v>
      </c>
      <c r="BO829" s="10"/>
      <c r="BP829" s="10"/>
      <c r="BQ829" s="10"/>
      <c r="BR829" s="10"/>
      <c r="BS829" s="10"/>
      <c r="BT829" s="10"/>
      <c r="BU829" s="10"/>
      <c r="BV829" s="1" t="str">
        <f>Запрос1[[#This Row],[Менеджер]]</f>
        <v>Жуманов Ерик</v>
      </c>
      <c r="BW829" s="1" t="str">
        <f>Запрос1[[#This Row],[Дирекция]]</f>
        <v>Восточная дирекция</v>
      </c>
      <c r="BX829" s="1" t="str">
        <f t="shared" si="12"/>
        <v>КХ "Цоток И.Н."</v>
      </c>
      <c r="BY829" s="1" t="str">
        <f t="shared" si="12"/>
        <v>861108350609</v>
      </c>
      <c r="CA829" t="str">
        <f>Запрос1[[#This Row],[родитель]]</f>
        <v>КХ "Цоток И.Н."</v>
      </c>
      <c r="CB829" t="str">
        <f>Запрос1[[#This Row],[БИНРодителя]]</f>
        <v>861108350609</v>
      </c>
    </row>
    <row r="830" spans="1:80" x14ac:dyDescent="0.3">
      <c r="A830" t="s">
        <v>11040</v>
      </c>
      <c r="B830" t="s">
        <v>2281</v>
      </c>
      <c r="C830" t="s">
        <v>1463</v>
      </c>
      <c r="D830" t="s">
        <v>1464</v>
      </c>
      <c r="E830" t="s">
        <v>1465</v>
      </c>
      <c r="F830" t="s">
        <v>1466</v>
      </c>
      <c r="G830" t="s">
        <v>1470</v>
      </c>
      <c r="H830" t="s">
        <v>7362</v>
      </c>
      <c r="I830" t="s">
        <v>7363</v>
      </c>
      <c r="J830" t="s">
        <v>7363</v>
      </c>
      <c r="K830" t="s">
        <v>7362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 s="8"/>
      <c r="S830" s="8">
        <v>72800</v>
      </c>
      <c r="T830" s="8"/>
      <c r="U830" s="8"/>
      <c r="V830" s="8"/>
      <c r="W830" s="8"/>
      <c r="X830" s="8"/>
      <c r="Y830" s="8">
        <v>72800</v>
      </c>
      <c r="Z830" s="8"/>
      <c r="AA830" s="8"/>
      <c r="AB830" s="8"/>
      <c r="AC830" s="8"/>
      <c r="AD830"/>
      <c r="AE830">
        <v>100</v>
      </c>
      <c r="AF830"/>
      <c r="AG830"/>
      <c r="AH830"/>
      <c r="AI830"/>
      <c r="AJ830" s="8"/>
      <c r="AK830" s="8">
        <v>72800</v>
      </c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/>
      <c r="BM830"/>
      <c r="BN830" s="10">
        <v>0</v>
      </c>
      <c r="BO830" s="10"/>
      <c r="BP830" s="10"/>
      <c r="BQ830" s="10"/>
      <c r="BR830" s="10"/>
      <c r="BS830" s="10"/>
      <c r="BT830" s="10"/>
      <c r="BU830" s="10"/>
      <c r="BV830" s="1" t="str">
        <f>Запрос1[[#This Row],[Менеджер]]</f>
        <v>Жуманов Ерик</v>
      </c>
      <c r="BW830" s="1" t="str">
        <f>Запрос1[[#This Row],[Дирекция]]</f>
        <v>Восточная дирекция</v>
      </c>
      <c r="BX830" s="1" t="str">
        <f t="shared" si="12"/>
        <v>КХ "Вика"</v>
      </c>
      <c r="BY830" s="1" t="str">
        <f t="shared" si="12"/>
        <v>390212300646</v>
      </c>
      <c r="CA830" t="str">
        <f>Запрос1[[#This Row],[родитель]]</f>
        <v>КХ "Вика"</v>
      </c>
      <c r="CB830" t="str">
        <f>Запрос1[[#This Row],[БИНРодителя]]</f>
        <v>390212300646</v>
      </c>
    </row>
    <row r="831" spans="1:80" x14ac:dyDescent="0.3">
      <c r="A831" t="s">
        <v>11040</v>
      </c>
      <c r="B831" t="s">
        <v>2281</v>
      </c>
      <c r="C831" t="s">
        <v>1463</v>
      </c>
      <c r="D831" t="s">
        <v>1464</v>
      </c>
      <c r="E831" t="s">
        <v>1465</v>
      </c>
      <c r="F831" t="s">
        <v>1466</v>
      </c>
      <c r="G831" t="s">
        <v>1470</v>
      </c>
      <c r="H831" t="s">
        <v>2368</v>
      </c>
      <c r="I831" t="s">
        <v>2369</v>
      </c>
      <c r="J831" t="s">
        <v>2369</v>
      </c>
      <c r="K831" t="s">
        <v>2368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 s="8"/>
      <c r="S831" s="8">
        <v>220625</v>
      </c>
      <c r="T831" s="8"/>
      <c r="U831" s="8"/>
      <c r="V831" s="8"/>
      <c r="W831" s="8"/>
      <c r="X831" s="8"/>
      <c r="Y831" s="8">
        <v>220625</v>
      </c>
      <c r="Z831" s="8"/>
      <c r="AA831" s="8"/>
      <c r="AB831" s="8"/>
      <c r="AC831" s="8"/>
      <c r="AD831"/>
      <c r="AE831">
        <v>100</v>
      </c>
      <c r="AF831"/>
      <c r="AG831"/>
      <c r="AH831"/>
      <c r="AI831"/>
      <c r="AJ831" s="8"/>
      <c r="AK831" s="8">
        <v>220625</v>
      </c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/>
      <c r="BM831"/>
      <c r="BN831" s="10">
        <v>0</v>
      </c>
      <c r="BO831" s="10"/>
      <c r="BP831" s="10"/>
      <c r="BQ831" s="10"/>
      <c r="BR831" s="10"/>
      <c r="BS831" s="10"/>
      <c r="BT831" s="10"/>
      <c r="BU831" s="10"/>
      <c r="BV831" s="1" t="str">
        <f>Запрос1[[#This Row],[Менеджер]]</f>
        <v>Жуманов Ерик</v>
      </c>
      <c r="BW831" s="1" t="str">
        <f>Запрос1[[#This Row],[Дирекция]]</f>
        <v>Восточная дирекция</v>
      </c>
      <c r="BX831" s="1" t="str">
        <f t="shared" si="12"/>
        <v>КХ "Лазаренко"</v>
      </c>
      <c r="BY831" s="1" t="str">
        <f t="shared" si="12"/>
        <v>670915300796</v>
      </c>
      <c r="CA831" t="str">
        <f>Запрос1[[#This Row],[родитель]]</f>
        <v>КХ "Лазаренко"</v>
      </c>
      <c r="CB831" t="str">
        <f>Запрос1[[#This Row],[БИНРодителя]]</f>
        <v>670915300796</v>
      </c>
    </row>
    <row r="832" spans="1:80" x14ac:dyDescent="0.3">
      <c r="A832" t="s">
        <v>11040</v>
      </c>
      <c r="B832" t="s">
        <v>2281</v>
      </c>
      <c r="C832" t="s">
        <v>1463</v>
      </c>
      <c r="D832" t="s">
        <v>1464</v>
      </c>
      <c r="E832" t="s">
        <v>1465</v>
      </c>
      <c r="F832" t="s">
        <v>1466</v>
      </c>
      <c r="G832" t="s">
        <v>1470</v>
      </c>
      <c r="H832" t="s">
        <v>1471</v>
      </c>
      <c r="I832" t="s">
        <v>1472</v>
      </c>
      <c r="J832" t="s">
        <v>1472</v>
      </c>
      <c r="K832" t="s">
        <v>1471</v>
      </c>
      <c r="L832">
        <v>0</v>
      </c>
      <c r="M832">
        <v>1</v>
      </c>
      <c r="N832">
        <v>1</v>
      </c>
      <c r="O832">
        <v>1</v>
      </c>
      <c r="P832">
        <v>0</v>
      </c>
      <c r="Q832">
        <v>0</v>
      </c>
      <c r="R832" s="8"/>
      <c r="S832" s="8">
        <v>561700</v>
      </c>
      <c r="T832" s="8">
        <v>710800</v>
      </c>
      <c r="U832" s="8">
        <v>974000</v>
      </c>
      <c r="V832" s="8"/>
      <c r="W832" s="8"/>
      <c r="X832" s="8"/>
      <c r="Y832" s="8">
        <v>561700</v>
      </c>
      <c r="Z832" s="8">
        <v>710800</v>
      </c>
      <c r="AA832" s="8">
        <v>974000</v>
      </c>
      <c r="AB832" s="8"/>
      <c r="AC832" s="8"/>
      <c r="AD832"/>
      <c r="AE832">
        <v>100</v>
      </c>
      <c r="AF832">
        <v>100</v>
      </c>
      <c r="AG832">
        <v>100</v>
      </c>
      <c r="AH832"/>
      <c r="AI832"/>
      <c r="AJ832" s="8"/>
      <c r="AK832" s="8">
        <v>561700</v>
      </c>
      <c r="AL832" s="8">
        <v>710800</v>
      </c>
      <c r="AM832" s="8">
        <v>974000</v>
      </c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>
        <v>2174000</v>
      </c>
      <c r="BI832" s="8"/>
      <c r="BJ832" s="8">
        <v>974000</v>
      </c>
      <c r="BK832" s="8"/>
      <c r="BL832">
        <v>44.802199999999999</v>
      </c>
      <c r="BM832"/>
      <c r="BN832" s="10">
        <v>0</v>
      </c>
      <c r="BO832" s="10"/>
      <c r="BP832" s="10"/>
      <c r="BQ832" s="10"/>
      <c r="BR832" s="10"/>
      <c r="BS832" s="10"/>
      <c r="BT832" s="10"/>
      <c r="BU832" s="10"/>
      <c r="BV832" s="1" t="str">
        <f>Запрос1[[#This Row],[Менеджер]]</f>
        <v>Жуманов Ерик</v>
      </c>
      <c r="BW832" s="1" t="str">
        <f>Запрос1[[#This Row],[Дирекция]]</f>
        <v>Восточная дирекция</v>
      </c>
      <c r="BX832" s="1" t="str">
        <f t="shared" si="12"/>
        <v>КХ "Надежда-1" (Павлодар)</v>
      </c>
      <c r="BY832" s="1" t="str">
        <f t="shared" si="12"/>
        <v>510402300408</v>
      </c>
      <c r="CA832" t="str">
        <f>Запрос1[[#This Row],[родитель]]</f>
        <v>КХ "Надежда-1" (Павлодар)</v>
      </c>
      <c r="CB832" t="str">
        <f>Запрос1[[#This Row],[БИНРодителя]]</f>
        <v>510402300408</v>
      </c>
    </row>
    <row r="833" spans="1:80" x14ac:dyDescent="0.3">
      <c r="A833" t="s">
        <v>11040</v>
      </c>
      <c r="B833" t="s">
        <v>2281</v>
      </c>
      <c r="C833" t="s">
        <v>1463</v>
      </c>
      <c r="D833" t="s">
        <v>1464</v>
      </c>
      <c r="E833" t="s">
        <v>1465</v>
      </c>
      <c r="F833" t="s">
        <v>1466</v>
      </c>
      <c r="G833" t="s">
        <v>1470</v>
      </c>
      <c r="H833" t="s">
        <v>2370</v>
      </c>
      <c r="I833" t="s">
        <v>2371</v>
      </c>
      <c r="J833" t="s">
        <v>2371</v>
      </c>
      <c r="K833" t="s">
        <v>2370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 s="8"/>
      <c r="S833" s="8">
        <v>427180</v>
      </c>
      <c r="T833" s="8"/>
      <c r="U833" s="8"/>
      <c r="V833" s="8"/>
      <c r="W833" s="8"/>
      <c r="X833" s="8"/>
      <c r="Y833" s="8">
        <v>0</v>
      </c>
      <c r="Z833" s="8"/>
      <c r="AA833" s="8"/>
      <c r="AB833" s="8"/>
      <c r="AC833" s="8"/>
      <c r="AD833"/>
      <c r="AE833">
        <v>0</v>
      </c>
      <c r="AF833"/>
      <c r="AG833"/>
      <c r="AH833"/>
      <c r="AI833"/>
      <c r="AJ833" s="8"/>
      <c r="AK833" s="8">
        <v>427180</v>
      </c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/>
      <c r="BM833"/>
      <c r="BN833" s="10">
        <v>0</v>
      </c>
      <c r="BO833" s="10"/>
      <c r="BP833" s="10"/>
      <c r="BQ833" s="10"/>
      <c r="BR833" s="10"/>
      <c r="BS833" s="10"/>
      <c r="BT833" s="10"/>
      <c r="BU833" s="10"/>
      <c r="BV833" s="1" t="str">
        <f>Запрос1[[#This Row],[Менеджер]]</f>
        <v>Жуманов Ерик</v>
      </c>
      <c r="BW833" s="1" t="str">
        <f>Запрос1[[#This Row],[Дирекция]]</f>
        <v>Восточная дирекция</v>
      </c>
      <c r="BX833" s="1" t="str">
        <f t="shared" si="12"/>
        <v>КХ "Ситников"</v>
      </c>
      <c r="BY833" s="1" t="str">
        <f t="shared" si="12"/>
        <v>871228350821</v>
      </c>
      <c r="CA833" t="str">
        <f>Запрос1[[#This Row],[родитель]]</f>
        <v>КХ "Ситников"</v>
      </c>
      <c r="CB833" t="str">
        <f>Запрос1[[#This Row],[БИНРодителя]]</f>
        <v>871228350821</v>
      </c>
    </row>
    <row r="834" spans="1:80" x14ac:dyDescent="0.3">
      <c r="A834" t="s">
        <v>11040</v>
      </c>
      <c r="B834" t="s">
        <v>2281</v>
      </c>
      <c r="C834" t="s">
        <v>1463</v>
      </c>
      <c r="D834" t="s">
        <v>1464</v>
      </c>
      <c r="E834" t="s">
        <v>1465</v>
      </c>
      <c r="F834" t="s">
        <v>1466</v>
      </c>
      <c r="G834" t="s">
        <v>1470</v>
      </c>
      <c r="H834" t="s">
        <v>2372</v>
      </c>
      <c r="I834" t="s">
        <v>2373</v>
      </c>
      <c r="J834" t="s">
        <v>2373</v>
      </c>
      <c r="K834" t="s">
        <v>2372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 s="8"/>
      <c r="S834" s="8">
        <v>55900</v>
      </c>
      <c r="T834" s="8"/>
      <c r="U834" s="8"/>
      <c r="V834" s="8"/>
      <c r="W834" s="8"/>
      <c r="X834" s="8"/>
      <c r="Y834" s="8">
        <v>55900</v>
      </c>
      <c r="Z834" s="8"/>
      <c r="AA834" s="8"/>
      <c r="AB834" s="8"/>
      <c r="AC834" s="8"/>
      <c r="AD834"/>
      <c r="AE834">
        <v>100</v>
      </c>
      <c r="AF834"/>
      <c r="AG834"/>
      <c r="AH834"/>
      <c r="AI834"/>
      <c r="AJ834" s="8"/>
      <c r="AK834" s="8">
        <v>55900</v>
      </c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/>
      <c r="BM834"/>
      <c r="BN834" s="10">
        <v>0</v>
      </c>
      <c r="BO834" s="10"/>
      <c r="BP834" s="10"/>
      <c r="BQ834" s="10"/>
      <c r="BR834" s="10"/>
      <c r="BS834" s="10"/>
      <c r="BT834" s="10"/>
      <c r="BU834" s="10"/>
      <c r="BV834" s="1" t="str">
        <f>Запрос1[[#This Row],[Менеджер]]</f>
        <v>Жуманов Ерик</v>
      </c>
      <c r="BW834" s="1" t="str">
        <f>Запрос1[[#This Row],[Дирекция]]</f>
        <v>Восточная дирекция</v>
      </c>
      <c r="BX834" s="1" t="str">
        <f t="shared" si="12"/>
        <v>КХ "Хайдина"</v>
      </c>
      <c r="BY834" s="1" t="str">
        <f t="shared" si="12"/>
        <v>590911400743</v>
      </c>
      <c r="CA834" t="str">
        <f>Запрос1[[#This Row],[родитель]]</f>
        <v>КХ "Хайдина"</v>
      </c>
      <c r="CB834" t="str">
        <f>Запрос1[[#This Row],[БИНРодителя]]</f>
        <v>590911400743</v>
      </c>
    </row>
    <row r="835" spans="1:80" x14ac:dyDescent="0.3">
      <c r="A835" t="s">
        <v>11040</v>
      </c>
      <c r="B835" t="s">
        <v>2281</v>
      </c>
      <c r="C835" t="s">
        <v>1463</v>
      </c>
      <c r="D835" t="s">
        <v>1464</v>
      </c>
      <c r="E835" t="s">
        <v>1465</v>
      </c>
      <c r="F835" t="s">
        <v>1466</v>
      </c>
      <c r="G835" t="s">
        <v>1470</v>
      </c>
      <c r="H835" t="s">
        <v>2374</v>
      </c>
      <c r="I835" t="s">
        <v>2375</v>
      </c>
      <c r="J835" t="s">
        <v>2375</v>
      </c>
      <c r="K835" t="s">
        <v>2374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 s="8"/>
      <c r="S835" s="8">
        <v>1923328</v>
      </c>
      <c r="T835" s="8">
        <v>2481520</v>
      </c>
      <c r="U835" s="8"/>
      <c r="V835" s="8"/>
      <c r="W835" s="8"/>
      <c r="X835" s="8"/>
      <c r="Y835" s="8">
        <v>961664</v>
      </c>
      <c r="Z835" s="8">
        <v>1240760</v>
      </c>
      <c r="AA835" s="8"/>
      <c r="AB835" s="8"/>
      <c r="AC835" s="8"/>
      <c r="AD835"/>
      <c r="AE835">
        <v>50</v>
      </c>
      <c r="AF835">
        <v>50</v>
      </c>
      <c r="AG835"/>
      <c r="AH835"/>
      <c r="AI835"/>
      <c r="AJ835" s="8"/>
      <c r="AK835" s="8">
        <v>1923328</v>
      </c>
      <c r="AL835" s="8">
        <v>2481520</v>
      </c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/>
      <c r="BM835"/>
      <c r="BN835" s="10">
        <v>0</v>
      </c>
      <c r="BO835" s="10"/>
      <c r="BP835" s="10"/>
      <c r="BQ835" s="10"/>
      <c r="BR835" s="10"/>
      <c r="BS835" s="10"/>
      <c r="BT835" s="10"/>
      <c r="BU835" s="10"/>
      <c r="BV835" s="1" t="str">
        <f>Запрос1[[#This Row],[Менеджер]]</f>
        <v>Жуманов Ерик</v>
      </c>
      <c r="BW835" s="1" t="str">
        <f>Запрос1[[#This Row],[Дирекция]]</f>
        <v>Восточная дирекция</v>
      </c>
      <c r="BX835" s="1" t="str">
        <f t="shared" si="12"/>
        <v>КХ "Шкурко"</v>
      </c>
      <c r="BY835" s="1" t="str">
        <f t="shared" si="12"/>
        <v>480925300592</v>
      </c>
      <c r="CA835" t="str">
        <f>Запрос1[[#This Row],[родитель]]</f>
        <v>КХ "Шкурко"</v>
      </c>
      <c r="CB835" t="str">
        <f>Запрос1[[#This Row],[БИНРодителя]]</f>
        <v>480925300592</v>
      </c>
    </row>
    <row r="836" spans="1:80" x14ac:dyDescent="0.3">
      <c r="A836" t="s">
        <v>11040</v>
      </c>
      <c r="B836" t="s">
        <v>2281</v>
      </c>
      <c r="C836" t="s">
        <v>1463</v>
      </c>
      <c r="D836" t="s">
        <v>1464</v>
      </c>
      <c r="E836" t="s">
        <v>2376</v>
      </c>
      <c r="F836" t="s">
        <v>331</v>
      </c>
      <c r="G836" t="s">
        <v>2377</v>
      </c>
      <c r="H836" t="s">
        <v>2378</v>
      </c>
      <c r="I836" t="s">
        <v>2379</v>
      </c>
      <c r="J836" t="s">
        <v>2379</v>
      </c>
      <c r="K836" t="s">
        <v>2378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 s="8">
        <v>7009500</v>
      </c>
      <c r="S836" s="8">
        <v>34269600</v>
      </c>
      <c r="T836" s="8"/>
      <c r="U836" s="8"/>
      <c r="V836" s="8"/>
      <c r="W836" s="8"/>
      <c r="X836" s="8">
        <v>0</v>
      </c>
      <c r="Y836" s="8">
        <v>5117410.8</v>
      </c>
      <c r="Z836" s="8"/>
      <c r="AA836" s="8"/>
      <c r="AB836" s="8"/>
      <c r="AC836" s="8"/>
      <c r="AD836">
        <v>0</v>
      </c>
      <c r="AE836">
        <v>14.93</v>
      </c>
      <c r="AF836"/>
      <c r="AG836"/>
      <c r="AH836"/>
      <c r="AI836"/>
      <c r="AJ836" s="8">
        <v>7009500</v>
      </c>
      <c r="AK836" s="8">
        <v>32027100</v>
      </c>
      <c r="AL836" s="8"/>
      <c r="AM836" s="8"/>
      <c r="AN836" s="8"/>
      <c r="AO836" s="8"/>
      <c r="AP836" s="8">
        <v>553500</v>
      </c>
      <c r="AQ836" s="8">
        <v>9119200</v>
      </c>
      <c r="AR836" s="8"/>
      <c r="AS836" s="8"/>
      <c r="AT836" s="8"/>
      <c r="AU836" s="8"/>
      <c r="AV836" s="8">
        <v>553500</v>
      </c>
      <c r="AW836" s="8">
        <v>9119200</v>
      </c>
      <c r="AX836" s="8"/>
      <c r="AY836" s="8"/>
      <c r="AZ836" s="8"/>
      <c r="BA836" s="8"/>
      <c r="BB836" s="8">
        <v>553500</v>
      </c>
      <c r="BC836" s="8">
        <v>2890000</v>
      </c>
      <c r="BD836" s="8"/>
      <c r="BE836" s="8"/>
      <c r="BF836" s="8"/>
      <c r="BG836" s="8"/>
      <c r="BH836" s="8"/>
      <c r="BI836" s="8"/>
      <c r="BJ836" s="8"/>
      <c r="BK836" s="8"/>
      <c r="BL836"/>
      <c r="BM836"/>
      <c r="BN836" s="10">
        <v>0</v>
      </c>
      <c r="BO836" s="10"/>
      <c r="BP836" s="10"/>
      <c r="BQ836" s="10"/>
      <c r="BR836" s="10"/>
      <c r="BS836" s="10"/>
      <c r="BT836" s="10"/>
      <c r="BU836" s="10"/>
      <c r="BV836" s="1" t="str">
        <f>Запрос1[[#This Row],[Менеджер]]</f>
        <v>Жуманов Ерик</v>
      </c>
      <c r="BW836" s="1" t="str">
        <f>Запрос1[[#This Row],[Дирекция]]</f>
        <v>Восточная дирекция</v>
      </c>
      <c r="BX836" s="1" t="str">
        <f t="shared" ref="BX836:BY899" si="13">CA836</f>
        <v>АгроСервис-Акку</v>
      </c>
      <c r="BY836" s="1" t="str">
        <f t="shared" si="13"/>
        <v>050340011222</v>
      </c>
      <c r="CA836" t="str">
        <f>Запрос1[[#This Row],[родитель]]</f>
        <v>АгроСервис-Акку</v>
      </c>
      <c r="CB836" t="str">
        <f>Запрос1[[#This Row],[БИНРодителя]]</f>
        <v>050340011222</v>
      </c>
    </row>
    <row r="837" spans="1:80" x14ac:dyDescent="0.3">
      <c r="A837" t="s">
        <v>11040</v>
      </c>
      <c r="B837" t="s">
        <v>2281</v>
      </c>
      <c r="C837" t="s">
        <v>1463</v>
      </c>
      <c r="D837" t="s">
        <v>1464</v>
      </c>
      <c r="E837" t="s">
        <v>1465</v>
      </c>
      <c r="F837" t="s">
        <v>2308</v>
      </c>
      <c r="G837" t="s">
        <v>2461</v>
      </c>
      <c r="H837" t="s">
        <v>3339</v>
      </c>
      <c r="I837" t="s">
        <v>3340</v>
      </c>
      <c r="J837" t="s">
        <v>3340</v>
      </c>
      <c r="K837" t="s">
        <v>3339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 s="8"/>
      <c r="S837" s="8"/>
      <c r="T837" s="8">
        <v>16475700</v>
      </c>
      <c r="U837" s="8">
        <v>30273200</v>
      </c>
      <c r="V837" s="8"/>
      <c r="W837" s="8"/>
      <c r="X837" s="8"/>
      <c r="Y837" s="8"/>
      <c r="Z837" s="8">
        <v>4942710</v>
      </c>
      <c r="AA837" s="8">
        <v>9081960</v>
      </c>
      <c r="AB837" s="8"/>
      <c r="AC837" s="8"/>
      <c r="AD837"/>
      <c r="AE837"/>
      <c r="AF837">
        <v>30</v>
      </c>
      <c r="AG837">
        <v>30</v>
      </c>
      <c r="AH837"/>
      <c r="AI837"/>
      <c r="AJ837" s="8"/>
      <c r="AK837" s="8"/>
      <c r="AL837" s="8">
        <v>30178200</v>
      </c>
      <c r="AM837" s="8">
        <v>32913200</v>
      </c>
      <c r="AN837" s="8"/>
      <c r="AO837" s="8"/>
      <c r="AP837" s="8"/>
      <c r="AQ837" s="8"/>
      <c r="AR837" s="8">
        <v>15718500</v>
      </c>
      <c r="AS837" s="8">
        <v>2748800</v>
      </c>
      <c r="AT837" s="8"/>
      <c r="AU837" s="8"/>
      <c r="AV837" s="8"/>
      <c r="AW837" s="8"/>
      <c r="AX837" s="8">
        <v>15718500</v>
      </c>
      <c r="AY837" s="8">
        <v>2748800</v>
      </c>
      <c r="AZ837" s="8"/>
      <c r="BA837" s="8"/>
      <c r="BB837" s="8"/>
      <c r="BC837" s="8"/>
      <c r="BD837" s="8">
        <v>831000</v>
      </c>
      <c r="BE837" s="8">
        <v>320000</v>
      </c>
      <c r="BF837" s="8"/>
      <c r="BG837" s="8"/>
      <c r="BH837" s="8">
        <v>333257100</v>
      </c>
      <c r="BI837" s="8"/>
      <c r="BJ837" s="8">
        <v>136791100</v>
      </c>
      <c r="BK837" s="8"/>
      <c r="BL837">
        <v>41.046700000000001</v>
      </c>
      <c r="BM837"/>
      <c r="BN837" s="10">
        <v>0</v>
      </c>
      <c r="BO837" s="10"/>
      <c r="BP837" s="10"/>
      <c r="BQ837" s="10"/>
      <c r="BR837" s="10"/>
      <c r="BS837" s="10"/>
      <c r="BT837" s="10"/>
      <c r="BU837" s="10"/>
      <c r="BV837" s="1" t="str">
        <f>Запрос1[[#This Row],[Менеджер]]</f>
        <v>Жуманов Ерик</v>
      </c>
      <c r="BW837" s="1" t="str">
        <f>Запрос1[[#This Row],[Дирекция]]</f>
        <v>Восточная дирекция</v>
      </c>
      <c r="BX837" s="1" t="str">
        <f t="shared" si="13"/>
        <v>Крестьянское хозяйство "Заря"</v>
      </c>
      <c r="BY837" s="1" t="str">
        <f t="shared" si="13"/>
        <v>530117300462</v>
      </c>
      <c r="CA837" t="str">
        <f>Запрос1[[#This Row],[родитель]]</f>
        <v>Крестьянское хозяйство "Заря"</v>
      </c>
      <c r="CB837" t="str">
        <f>Запрос1[[#This Row],[БИНРодителя]]</f>
        <v>530117300462</v>
      </c>
    </row>
    <row r="838" spans="1:80" x14ac:dyDescent="0.3">
      <c r="A838" t="s">
        <v>11040</v>
      </c>
      <c r="B838" t="s">
        <v>2281</v>
      </c>
      <c r="C838" t="s">
        <v>1463</v>
      </c>
      <c r="D838" t="s">
        <v>1464</v>
      </c>
      <c r="E838" t="s">
        <v>1465</v>
      </c>
      <c r="F838" t="s">
        <v>2265</v>
      </c>
      <c r="G838" t="s">
        <v>2266</v>
      </c>
      <c r="H838" t="s">
        <v>2267</v>
      </c>
      <c r="I838" t="s">
        <v>2268</v>
      </c>
      <c r="J838" t="s">
        <v>2268</v>
      </c>
      <c r="K838" t="s">
        <v>2267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0</v>
      </c>
      <c r="R838" s="8"/>
      <c r="S838" s="8">
        <v>281250</v>
      </c>
      <c r="T838" s="8">
        <v>2444090</v>
      </c>
      <c r="U838" s="8">
        <v>736525</v>
      </c>
      <c r="V838" s="8"/>
      <c r="W838" s="8"/>
      <c r="X838" s="8"/>
      <c r="Y838" s="8">
        <v>84375</v>
      </c>
      <c r="Z838" s="8">
        <v>733227</v>
      </c>
      <c r="AA838" s="8">
        <v>736525</v>
      </c>
      <c r="AB838" s="8"/>
      <c r="AC838" s="8"/>
      <c r="AD838"/>
      <c r="AE838">
        <v>30</v>
      </c>
      <c r="AF838">
        <v>30</v>
      </c>
      <c r="AG838">
        <v>100</v>
      </c>
      <c r="AH838"/>
      <c r="AI838"/>
      <c r="AJ838" s="8"/>
      <c r="AK838" s="8">
        <v>281250</v>
      </c>
      <c r="AL838" s="8">
        <v>4805690</v>
      </c>
      <c r="AM838" s="8">
        <v>736525</v>
      </c>
      <c r="AN838" s="8"/>
      <c r="AO838" s="8"/>
      <c r="AP838" s="8"/>
      <c r="AQ838" s="8"/>
      <c r="AR838" s="8">
        <v>2361600</v>
      </c>
      <c r="AS838" s="8"/>
      <c r="AT838" s="8"/>
      <c r="AU838" s="8"/>
      <c r="AV838" s="8"/>
      <c r="AW838" s="8"/>
      <c r="AX838" s="8">
        <v>2361600</v>
      </c>
      <c r="AY838" s="8"/>
      <c r="AZ838" s="8"/>
      <c r="BA838" s="8"/>
      <c r="BB838" s="8"/>
      <c r="BC838" s="8"/>
      <c r="BD838" s="8">
        <v>2361600</v>
      </c>
      <c r="BE838" s="8"/>
      <c r="BF838" s="8"/>
      <c r="BG838" s="8"/>
      <c r="BH838" s="8">
        <v>6439755</v>
      </c>
      <c r="BI838" s="8"/>
      <c r="BJ838" s="8">
        <v>4812125</v>
      </c>
      <c r="BK838" s="8"/>
      <c r="BL838">
        <v>74.725200000000001</v>
      </c>
      <c r="BM838"/>
      <c r="BN838" s="10">
        <v>0</v>
      </c>
      <c r="BO838" s="10"/>
      <c r="BP838" s="10"/>
      <c r="BQ838" s="10"/>
      <c r="BR838" s="10"/>
      <c r="BS838" s="10"/>
      <c r="BT838" s="10"/>
      <c r="BU838" s="10"/>
      <c r="BV838" s="1" t="str">
        <f>Запрос1[[#This Row],[Менеджер]]</f>
        <v>Жуманов Ерик</v>
      </c>
      <c r="BW838" s="1" t="str">
        <f>Запрос1[[#This Row],[Дирекция]]</f>
        <v>Восточная дирекция</v>
      </c>
      <c r="BX838" s="1" t="str">
        <f t="shared" si="13"/>
        <v>ТОО "Тамара-Агро"</v>
      </c>
      <c r="BY838" s="1" t="str">
        <f t="shared" si="13"/>
        <v>181240009464</v>
      </c>
      <c r="CA838" t="str">
        <f>Запрос1[[#This Row],[родитель]]</f>
        <v>ТОО "Тамара-Агро"</v>
      </c>
      <c r="CB838" t="str">
        <f>Запрос1[[#This Row],[БИНРодителя]]</f>
        <v>181240009464</v>
      </c>
    </row>
    <row r="839" spans="1:80" x14ac:dyDescent="0.3">
      <c r="A839" t="s">
        <v>11040</v>
      </c>
      <c r="B839" t="s">
        <v>2281</v>
      </c>
      <c r="C839" t="s">
        <v>1463</v>
      </c>
      <c r="D839" t="s">
        <v>1464</v>
      </c>
      <c r="E839" t="s">
        <v>1465</v>
      </c>
      <c r="F839" t="s">
        <v>2464</v>
      </c>
      <c r="G839" t="s">
        <v>2465</v>
      </c>
      <c r="H839" t="s">
        <v>2466</v>
      </c>
      <c r="I839" t="s">
        <v>2467</v>
      </c>
      <c r="J839" t="s">
        <v>2467</v>
      </c>
      <c r="K839" t="s">
        <v>2466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 s="8"/>
      <c r="S839" s="8"/>
      <c r="T839" s="8"/>
      <c r="U839" s="8">
        <v>4050000</v>
      </c>
      <c r="V839" s="8"/>
      <c r="W839" s="8"/>
      <c r="X839" s="8"/>
      <c r="Y839" s="8"/>
      <c r="Z839" s="8"/>
      <c r="AA839" s="8">
        <v>4050000</v>
      </c>
      <c r="AB839" s="8"/>
      <c r="AC839" s="8"/>
      <c r="AD839"/>
      <c r="AE839"/>
      <c r="AF839"/>
      <c r="AG839">
        <v>100</v>
      </c>
      <c r="AH839"/>
      <c r="AI839"/>
      <c r="AJ839" s="8"/>
      <c r="AK839" s="8"/>
      <c r="AL839" s="8"/>
      <c r="AM839" s="8">
        <v>4050000</v>
      </c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>
        <v>288095848.70999998</v>
      </c>
      <c r="BI839" s="8"/>
      <c r="BJ839" s="8">
        <v>4050000</v>
      </c>
      <c r="BK839" s="8"/>
      <c r="BL839">
        <v>1.4056999999999999</v>
      </c>
      <c r="BM839"/>
      <c r="BN839" s="10">
        <v>0</v>
      </c>
      <c r="BO839" s="10"/>
      <c r="BP839" s="10"/>
      <c r="BQ839" s="10"/>
      <c r="BR839" s="10"/>
      <c r="BS839" s="10"/>
      <c r="BT839" s="10"/>
      <c r="BU839" s="10"/>
      <c r="BV839" s="1" t="str">
        <f>Запрос1[[#This Row],[Менеджер]]</f>
        <v>Жуманов Ерик</v>
      </c>
      <c r="BW839" s="1" t="str">
        <f>Запрос1[[#This Row],[Дирекция]]</f>
        <v>Восточная дирекция</v>
      </c>
      <c r="BX839" s="1" t="str">
        <f t="shared" si="13"/>
        <v>Крестьянское хозяйство "Маяк"</v>
      </c>
      <c r="BY839" s="1" t="str">
        <f t="shared" si="13"/>
        <v>830122450029</v>
      </c>
      <c r="CA839" t="str">
        <f>Запрос1[[#This Row],[родитель]]</f>
        <v>Крестьянское хозяйство "Маяк"</v>
      </c>
      <c r="CB839" t="str">
        <f>Запрос1[[#This Row],[БИНРодителя]]</f>
        <v>830122450029</v>
      </c>
    </row>
    <row r="840" spans="1:80" x14ac:dyDescent="0.3">
      <c r="A840" t="s">
        <v>11040</v>
      </c>
      <c r="B840" t="s">
        <v>2281</v>
      </c>
      <c r="C840" t="s">
        <v>1463</v>
      </c>
      <c r="D840" t="s">
        <v>1464</v>
      </c>
      <c r="E840" t="s">
        <v>1465</v>
      </c>
      <c r="F840" t="s">
        <v>1466</v>
      </c>
      <c r="G840" t="s">
        <v>1467</v>
      </c>
      <c r="H840" t="s">
        <v>2470</v>
      </c>
      <c r="I840" t="s">
        <v>2471</v>
      </c>
      <c r="J840" t="s">
        <v>2471</v>
      </c>
      <c r="K840" t="s">
        <v>2470</v>
      </c>
      <c r="L840">
        <v>0</v>
      </c>
      <c r="M840">
        <v>1</v>
      </c>
      <c r="N840">
        <v>1</v>
      </c>
      <c r="O840">
        <v>1</v>
      </c>
      <c r="P840">
        <v>0</v>
      </c>
      <c r="Q840">
        <v>0</v>
      </c>
      <c r="R840" s="8"/>
      <c r="S840" s="8">
        <v>7542100</v>
      </c>
      <c r="T840" s="8">
        <v>13700700</v>
      </c>
      <c r="U840" s="8">
        <v>15568730</v>
      </c>
      <c r="V840" s="8"/>
      <c r="W840" s="8"/>
      <c r="X840" s="8"/>
      <c r="Y840" s="8">
        <v>2528512.5</v>
      </c>
      <c r="Z840" s="8">
        <v>4425162</v>
      </c>
      <c r="AA840" s="8">
        <v>4614419</v>
      </c>
      <c r="AB840" s="8"/>
      <c r="AC840" s="8"/>
      <c r="AD840"/>
      <c r="AE840">
        <v>33.53</v>
      </c>
      <c r="AF840">
        <v>32.299999999999997</v>
      </c>
      <c r="AG840">
        <v>29.64</v>
      </c>
      <c r="AH840"/>
      <c r="AI840"/>
      <c r="AJ840" s="8"/>
      <c r="AK840" s="8">
        <v>7542100</v>
      </c>
      <c r="AL840" s="8">
        <v>13700700</v>
      </c>
      <c r="AM840" s="8">
        <v>15568730</v>
      </c>
      <c r="AN840" s="8"/>
      <c r="AO840" s="8"/>
      <c r="AP840" s="8"/>
      <c r="AQ840" s="8"/>
      <c r="AR840" s="8">
        <v>345600</v>
      </c>
      <c r="AS840" s="8"/>
      <c r="AT840" s="8"/>
      <c r="AU840" s="8"/>
      <c r="AV840" s="8"/>
      <c r="AW840" s="8"/>
      <c r="AX840" s="8">
        <v>345600</v>
      </c>
      <c r="AY840" s="8"/>
      <c r="AZ840" s="8"/>
      <c r="BA840" s="8"/>
      <c r="BB840" s="8"/>
      <c r="BC840" s="8"/>
      <c r="BD840" s="8">
        <v>345600</v>
      </c>
      <c r="BE840" s="8"/>
      <c r="BF840" s="8"/>
      <c r="BG840" s="8"/>
      <c r="BH840" s="8">
        <v>20820230</v>
      </c>
      <c r="BI840" s="8"/>
      <c r="BJ840" s="8">
        <v>12684230</v>
      </c>
      <c r="BK840" s="8"/>
      <c r="BL840">
        <v>60.922600000000003</v>
      </c>
      <c r="BM840"/>
      <c r="BN840" s="10">
        <v>0</v>
      </c>
      <c r="BO840" s="10"/>
      <c r="BP840" s="10"/>
      <c r="BQ840" s="10"/>
      <c r="BR840" s="10"/>
      <c r="BS840" s="10"/>
      <c r="BT840" s="10"/>
      <c r="BU840" s="10"/>
      <c r="BV840" s="1" t="str">
        <f>Запрос1[[#This Row],[Менеджер]]</f>
        <v>Жуманов Ерик</v>
      </c>
      <c r="BW840" s="1" t="str">
        <f>Запрос1[[#This Row],[Дирекция]]</f>
        <v>Восточная дирекция</v>
      </c>
      <c r="BX840" s="1" t="str">
        <f t="shared" si="13"/>
        <v xml:space="preserve">Крестьянское хозяйство "Дары Природы"  </v>
      </c>
      <c r="BY840" s="1" t="str">
        <f t="shared" si="13"/>
        <v>590905350275</v>
      </c>
      <c r="CA840" t="str">
        <f>Запрос1[[#This Row],[родитель]]</f>
        <v xml:space="preserve">Крестьянское хозяйство "Дары Природы"  </v>
      </c>
      <c r="CB840" t="str">
        <f>Запрос1[[#This Row],[БИНРодителя]]</f>
        <v>590905350275</v>
      </c>
    </row>
    <row r="841" spans="1:80" x14ac:dyDescent="0.3">
      <c r="A841" t="s">
        <v>11040</v>
      </c>
      <c r="B841" t="s">
        <v>2281</v>
      </c>
      <c r="C841" t="s">
        <v>1463</v>
      </c>
      <c r="D841" t="s">
        <v>1464</v>
      </c>
      <c r="E841" t="s">
        <v>1465</v>
      </c>
      <c r="F841" t="s">
        <v>1466</v>
      </c>
      <c r="G841" t="s">
        <v>1467</v>
      </c>
      <c r="H841" t="s">
        <v>2356</v>
      </c>
      <c r="I841" t="s">
        <v>2357</v>
      </c>
      <c r="J841" t="s">
        <v>2357</v>
      </c>
      <c r="K841" t="s">
        <v>2356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 s="8"/>
      <c r="S841" s="8">
        <v>2298850</v>
      </c>
      <c r="T841" s="8">
        <v>1888060</v>
      </c>
      <c r="U841" s="8"/>
      <c r="V841" s="8"/>
      <c r="W841" s="8"/>
      <c r="X841" s="8"/>
      <c r="Y841" s="8">
        <v>1016825</v>
      </c>
      <c r="Z841" s="8">
        <v>566418</v>
      </c>
      <c r="AA841" s="8"/>
      <c r="AB841" s="8"/>
      <c r="AC841" s="8"/>
      <c r="AD841"/>
      <c r="AE841">
        <v>44.23</v>
      </c>
      <c r="AF841">
        <v>30</v>
      </c>
      <c r="AG841"/>
      <c r="AH841"/>
      <c r="AI841"/>
      <c r="AJ841" s="8"/>
      <c r="AK841" s="8">
        <v>2166250</v>
      </c>
      <c r="AL841" s="8">
        <v>1888060</v>
      </c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/>
      <c r="BM841"/>
      <c r="BN841" s="10">
        <v>0</v>
      </c>
      <c r="BO841" s="10"/>
      <c r="BP841" s="10"/>
      <c r="BQ841" s="10"/>
      <c r="BR841" s="10"/>
      <c r="BS841" s="10"/>
      <c r="BT841" s="10"/>
      <c r="BU841" s="10"/>
      <c r="BV841" s="1" t="str">
        <f>Запрос1[[#This Row],[Менеджер]]</f>
        <v>Жуманов Ерик</v>
      </c>
      <c r="BW841" s="1" t="str">
        <f>Запрос1[[#This Row],[Дирекция]]</f>
        <v>Восточная дирекция</v>
      </c>
      <c r="BX841" s="1" t="str">
        <f t="shared" si="13"/>
        <v>Крестьянское хозяйство "Нариман"</v>
      </c>
      <c r="BY841" s="1" t="str">
        <f t="shared" si="13"/>
        <v>680909300755</v>
      </c>
      <c r="CA841" t="str">
        <f>Запрос1[[#This Row],[родитель]]</f>
        <v>Крестьянское хозяйство "Нариман"</v>
      </c>
      <c r="CB841" t="str">
        <f>Запрос1[[#This Row],[БИНРодителя]]</f>
        <v>680909300755</v>
      </c>
    </row>
    <row r="842" spans="1:80" x14ac:dyDescent="0.3">
      <c r="A842" t="s">
        <v>11040</v>
      </c>
      <c r="B842" t="s">
        <v>2281</v>
      </c>
      <c r="C842" t="s">
        <v>1463</v>
      </c>
      <c r="D842" t="s">
        <v>1464</v>
      </c>
      <c r="E842" t="s">
        <v>1465</v>
      </c>
      <c r="F842" t="s">
        <v>1466</v>
      </c>
      <c r="G842" t="s">
        <v>1467</v>
      </c>
      <c r="H842" t="s">
        <v>7358</v>
      </c>
      <c r="I842" t="s">
        <v>7359</v>
      </c>
      <c r="J842" t="s">
        <v>7359</v>
      </c>
      <c r="K842" t="s">
        <v>7358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 s="8"/>
      <c r="S842" s="8">
        <v>896300</v>
      </c>
      <c r="T842" s="8"/>
      <c r="U842" s="8"/>
      <c r="V842" s="8"/>
      <c r="W842" s="8"/>
      <c r="X842" s="8"/>
      <c r="Y842" s="8">
        <v>448150</v>
      </c>
      <c r="Z842" s="8"/>
      <c r="AA842" s="8"/>
      <c r="AB842" s="8"/>
      <c r="AC842" s="8"/>
      <c r="AD842"/>
      <c r="AE842">
        <v>50</v>
      </c>
      <c r="AF842"/>
      <c r="AG842"/>
      <c r="AH842"/>
      <c r="AI842"/>
      <c r="AJ842" s="8"/>
      <c r="AK842" s="8">
        <v>896300</v>
      </c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/>
      <c r="BM842"/>
      <c r="BN842" s="10">
        <v>0</v>
      </c>
      <c r="BO842" s="10"/>
      <c r="BP842" s="10"/>
      <c r="BQ842" s="10"/>
      <c r="BR842" s="10"/>
      <c r="BS842" s="10"/>
      <c r="BT842" s="10"/>
      <c r="BU842" s="10"/>
      <c r="BV842" s="1" t="str">
        <f>Запрос1[[#This Row],[Менеджер]]</f>
        <v>Жуманов Ерик</v>
      </c>
      <c r="BW842" s="1" t="str">
        <f>Запрос1[[#This Row],[Дирекция]]</f>
        <v>Восточная дирекция</v>
      </c>
      <c r="BX842" s="1" t="str">
        <f t="shared" si="13"/>
        <v>КХ "Агакишиев"</v>
      </c>
      <c r="BY842" s="1" t="str">
        <f t="shared" si="13"/>
        <v>700926300734</v>
      </c>
      <c r="CA842" t="str">
        <f>Запрос1[[#This Row],[родитель]]</f>
        <v>КХ "Агакишиев"</v>
      </c>
      <c r="CB842" t="str">
        <f>Запрос1[[#This Row],[БИНРодителя]]</f>
        <v>700926300734</v>
      </c>
    </row>
    <row r="843" spans="1:80" x14ac:dyDescent="0.3">
      <c r="A843" t="s">
        <v>11040</v>
      </c>
      <c r="B843" t="s">
        <v>2281</v>
      </c>
      <c r="C843" t="s">
        <v>1463</v>
      </c>
      <c r="D843" t="s">
        <v>1464</v>
      </c>
      <c r="E843" t="s">
        <v>1465</v>
      </c>
      <c r="F843" t="s">
        <v>1466</v>
      </c>
      <c r="G843" t="s">
        <v>1467</v>
      </c>
      <c r="H843" t="s">
        <v>2487</v>
      </c>
      <c r="I843" t="s">
        <v>2488</v>
      </c>
      <c r="J843" t="s">
        <v>2488</v>
      </c>
      <c r="K843" t="s">
        <v>2487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 s="8"/>
      <c r="S843" s="8">
        <v>626285</v>
      </c>
      <c r="T843" s="8">
        <v>763080</v>
      </c>
      <c r="U843" s="8"/>
      <c r="V843" s="8"/>
      <c r="W843" s="8"/>
      <c r="X843" s="8"/>
      <c r="Y843" s="8">
        <v>313142.5</v>
      </c>
      <c r="Z843" s="8">
        <v>381540</v>
      </c>
      <c r="AA843" s="8"/>
      <c r="AB843" s="8"/>
      <c r="AC843" s="8"/>
      <c r="AD843"/>
      <c r="AE843">
        <v>50</v>
      </c>
      <c r="AF843">
        <v>50</v>
      </c>
      <c r="AG843"/>
      <c r="AH843"/>
      <c r="AI843"/>
      <c r="AJ843" s="8"/>
      <c r="AK843" s="8">
        <v>626285</v>
      </c>
      <c r="AL843" s="8">
        <v>763080</v>
      </c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/>
      <c r="BM843"/>
      <c r="BN843" s="10">
        <v>0</v>
      </c>
      <c r="BO843" s="10"/>
      <c r="BP843" s="10"/>
      <c r="BQ843" s="10"/>
      <c r="BR843" s="10"/>
      <c r="BS843" s="10"/>
      <c r="BT843" s="10"/>
      <c r="BU843" s="10"/>
      <c r="BV843" s="1" t="str">
        <f>Запрос1[[#This Row],[Менеджер]]</f>
        <v>Жуманов Ерик</v>
      </c>
      <c r="BW843" s="1" t="str">
        <f>Запрос1[[#This Row],[Дирекция]]</f>
        <v>Восточная дирекция</v>
      </c>
      <c r="BX843" s="1" t="str">
        <f t="shared" si="13"/>
        <v>КХ "Темп"</v>
      </c>
      <c r="BY843" s="1" t="str">
        <f t="shared" si="13"/>
        <v>730914300506</v>
      </c>
      <c r="CA843" t="str">
        <f>Запрос1[[#This Row],[родитель]]</f>
        <v>КХ "Темп"</v>
      </c>
      <c r="CB843" t="str">
        <f>Запрос1[[#This Row],[БИНРодителя]]</f>
        <v>730914300506</v>
      </c>
    </row>
    <row r="844" spans="1:80" x14ac:dyDescent="0.3">
      <c r="A844" t="s">
        <v>11040</v>
      </c>
      <c r="B844" t="s">
        <v>1242</v>
      </c>
      <c r="C844" t="s">
        <v>521</v>
      </c>
      <c r="D844" t="s">
        <v>501</v>
      </c>
      <c r="E844" t="s">
        <v>523</v>
      </c>
      <c r="F844" t="s">
        <v>520</v>
      </c>
      <c r="G844" t="s">
        <v>796</v>
      </c>
      <c r="H844" t="s">
        <v>11241</v>
      </c>
      <c r="I844" t="s">
        <v>11242</v>
      </c>
      <c r="J844" t="s">
        <v>11242</v>
      </c>
      <c r="K844" t="s">
        <v>11241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 s="8"/>
      <c r="S844" s="8"/>
      <c r="T844" s="8"/>
      <c r="U844" s="8"/>
      <c r="V844" s="8"/>
      <c r="W844" s="8">
        <v>2853000</v>
      </c>
      <c r="X844" s="8"/>
      <c r="Y844" s="8"/>
      <c r="Z844" s="8"/>
      <c r="AA844" s="8"/>
      <c r="AB844" s="8"/>
      <c r="AC844" s="8">
        <v>2853000</v>
      </c>
      <c r="AD844"/>
      <c r="AE844"/>
      <c r="AF844"/>
      <c r="AG844"/>
      <c r="AH844"/>
      <c r="AI844">
        <v>100</v>
      </c>
      <c r="AJ844" s="8"/>
      <c r="AK844" s="8"/>
      <c r="AL844" s="8"/>
      <c r="AM844" s="8"/>
      <c r="AN844" s="8"/>
      <c r="AO844" s="8">
        <v>2853000</v>
      </c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/>
      <c r="BM844"/>
      <c r="BN844" s="10">
        <v>0</v>
      </c>
      <c r="BO844" s="10"/>
      <c r="BP844" s="10"/>
      <c r="BQ844" s="10"/>
      <c r="BR844" s="10"/>
      <c r="BS844" s="10"/>
      <c r="BT844" s="10"/>
      <c r="BU844" s="10"/>
      <c r="BV844" s="1" t="str">
        <f>Запрос1[[#This Row],[Менеджер]]</f>
        <v>Манжос Владислав</v>
      </c>
      <c r="BW844" s="1" t="str">
        <f>Запрос1[[#This Row],[Дирекция]]</f>
        <v>Восточная дирекция</v>
      </c>
      <c r="BX844" s="1" t="str">
        <f t="shared" si="13"/>
        <v>ТОО КХ КРАСНЫЙ ЯР</v>
      </c>
      <c r="BY844" s="1" t="str">
        <f t="shared" si="13"/>
        <v>180140028870</v>
      </c>
      <c r="CA844" t="str">
        <f>Запрос1[[#This Row],[родитель]]</f>
        <v>ТОО КХ КРАСНЫЙ ЯР</v>
      </c>
      <c r="CB844" t="str">
        <f>Запрос1[[#This Row],[БИНРодителя]]</f>
        <v>180140028870</v>
      </c>
    </row>
    <row r="845" spans="1:80" x14ac:dyDescent="0.3">
      <c r="A845" t="s">
        <v>11040</v>
      </c>
      <c r="B845" t="s">
        <v>1242</v>
      </c>
      <c r="C845" t="s">
        <v>521</v>
      </c>
      <c r="D845" t="s">
        <v>501</v>
      </c>
      <c r="E845" t="s">
        <v>523</v>
      </c>
      <c r="F845" t="s">
        <v>520</v>
      </c>
      <c r="G845" t="s">
        <v>11228</v>
      </c>
      <c r="H845" t="s">
        <v>11229</v>
      </c>
      <c r="I845" t="s">
        <v>11230</v>
      </c>
      <c r="J845" t="s">
        <v>11230</v>
      </c>
      <c r="K845" t="s">
        <v>11229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 s="8"/>
      <c r="S845" s="8"/>
      <c r="T845" s="8"/>
      <c r="U845" s="8"/>
      <c r="V845" s="8"/>
      <c r="W845" s="8">
        <v>4395825</v>
      </c>
      <c r="X845" s="8"/>
      <c r="Y845" s="8"/>
      <c r="Z845" s="8"/>
      <c r="AA845" s="8"/>
      <c r="AB845" s="8"/>
      <c r="AC845" s="8">
        <v>0</v>
      </c>
      <c r="AD845"/>
      <c r="AE845"/>
      <c r="AF845"/>
      <c r="AG845"/>
      <c r="AH845"/>
      <c r="AI845">
        <v>0</v>
      </c>
      <c r="AJ845" s="8"/>
      <c r="AK845" s="8"/>
      <c r="AL845" s="8"/>
      <c r="AM845" s="8"/>
      <c r="AN845" s="8"/>
      <c r="AO845" s="8">
        <v>4395825</v>
      </c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/>
      <c r="BM845"/>
      <c r="BN845" s="10">
        <v>0</v>
      </c>
      <c r="BO845" s="10"/>
      <c r="BP845" s="10"/>
      <c r="BQ845" s="10"/>
      <c r="BR845" s="10"/>
      <c r="BS845" s="10"/>
      <c r="BT845" s="10"/>
      <c r="BU845" s="10"/>
      <c r="BV845" s="1" t="str">
        <f>Запрос1[[#This Row],[Менеджер]]</f>
        <v>Манжос Владислав</v>
      </c>
      <c r="BW845" s="1" t="str">
        <f>Запрос1[[#This Row],[Дирекция]]</f>
        <v>Восточная дирекция</v>
      </c>
      <c r="BX845" s="1" t="str">
        <f t="shared" si="13"/>
        <v>КХ ЕРМЕК</v>
      </c>
      <c r="BY845" s="1" t="str">
        <f t="shared" si="13"/>
        <v>590204300674</v>
      </c>
      <c r="CA845" t="str">
        <f>Запрос1[[#This Row],[родитель]]</f>
        <v>КХ ЕРМЕК</v>
      </c>
      <c r="CB845" t="str">
        <f>Запрос1[[#This Row],[БИНРодителя]]</f>
        <v>590204300674</v>
      </c>
    </row>
    <row r="846" spans="1:80" x14ac:dyDescent="0.3">
      <c r="A846" t="s">
        <v>11040</v>
      </c>
      <c r="B846" t="s">
        <v>1242</v>
      </c>
      <c r="C846" t="s">
        <v>521</v>
      </c>
      <c r="D846" t="s">
        <v>501</v>
      </c>
      <c r="E846" t="s">
        <v>523</v>
      </c>
      <c r="F846" t="s">
        <v>799</v>
      </c>
      <c r="G846" t="s">
        <v>11437</v>
      </c>
      <c r="H846" t="s">
        <v>11438</v>
      </c>
      <c r="I846" t="s">
        <v>11439</v>
      </c>
      <c r="J846" t="s">
        <v>11439</v>
      </c>
      <c r="K846" t="s">
        <v>11438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 s="8"/>
      <c r="S846" s="8"/>
      <c r="T846" s="8"/>
      <c r="U846" s="8"/>
      <c r="V846" s="8"/>
      <c r="W846" s="8">
        <v>4020000</v>
      </c>
      <c r="X846" s="8"/>
      <c r="Y846" s="8"/>
      <c r="Z846" s="8"/>
      <c r="AA846" s="8"/>
      <c r="AB846" s="8"/>
      <c r="AC846" s="8">
        <v>4020000</v>
      </c>
      <c r="AD846"/>
      <c r="AE846"/>
      <c r="AF846"/>
      <c r="AG846"/>
      <c r="AH846"/>
      <c r="AI846">
        <v>100</v>
      </c>
      <c r="AJ846" s="8"/>
      <c r="AK846" s="8"/>
      <c r="AL846" s="8"/>
      <c r="AM846" s="8"/>
      <c r="AN846" s="8"/>
      <c r="AO846" s="8">
        <v>4020000</v>
      </c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/>
      <c r="BM846"/>
      <c r="BN846" s="10">
        <v>0</v>
      </c>
      <c r="BO846" s="10"/>
      <c r="BP846" s="10"/>
      <c r="BQ846" s="10"/>
      <c r="BR846" s="10"/>
      <c r="BS846" s="10"/>
      <c r="BT846" s="10"/>
      <c r="BU846" s="10"/>
      <c r="BV846" s="1" t="str">
        <f>Запрос1[[#This Row],[Менеджер]]</f>
        <v>Манжос Владислав</v>
      </c>
      <c r="BW846" s="1" t="str">
        <f>Запрос1[[#This Row],[Дирекция]]</f>
        <v>Восточная дирекция</v>
      </c>
      <c r="BX846" s="1" t="str">
        <f t="shared" si="13"/>
        <v>ТОО "ПРОГРЕСС-9"</v>
      </c>
      <c r="BY846" s="1" t="str">
        <f t="shared" si="13"/>
        <v>170640015101</v>
      </c>
      <c r="CA846" t="str">
        <f>Запрос1[[#This Row],[родитель]]</f>
        <v>ТОО "ПРОГРЕСС-9"</v>
      </c>
      <c r="CB846" t="str">
        <f>Запрос1[[#This Row],[БИНРодителя]]</f>
        <v>170640015101</v>
      </c>
    </row>
    <row r="847" spans="1:80" x14ac:dyDescent="0.3">
      <c r="A847" t="s">
        <v>11040</v>
      </c>
      <c r="B847" t="s">
        <v>1242</v>
      </c>
      <c r="C847" t="s">
        <v>521</v>
      </c>
      <c r="D847" t="s">
        <v>501</v>
      </c>
      <c r="E847" t="s">
        <v>523</v>
      </c>
      <c r="F847" t="s">
        <v>1307</v>
      </c>
      <c r="G847" t="s">
        <v>1308</v>
      </c>
      <c r="H847" t="s">
        <v>11249</v>
      </c>
      <c r="I847" t="s">
        <v>11250</v>
      </c>
      <c r="J847" t="s">
        <v>11250</v>
      </c>
      <c r="K847" t="s">
        <v>11249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 s="8"/>
      <c r="S847" s="8"/>
      <c r="T847" s="8"/>
      <c r="U847" s="8"/>
      <c r="V847" s="8"/>
      <c r="W847" s="8">
        <v>151425</v>
      </c>
      <c r="X847" s="8"/>
      <c r="Y847" s="8"/>
      <c r="Z847" s="8"/>
      <c r="AA847" s="8"/>
      <c r="AB847" s="8"/>
      <c r="AC847" s="8">
        <v>151425</v>
      </c>
      <c r="AD847"/>
      <c r="AE847"/>
      <c r="AF847"/>
      <c r="AG847"/>
      <c r="AH847"/>
      <c r="AI847">
        <v>100</v>
      </c>
      <c r="AJ847" s="8"/>
      <c r="AK847" s="8"/>
      <c r="AL847" s="8"/>
      <c r="AM847" s="8"/>
      <c r="AN847" s="8"/>
      <c r="AO847" s="8">
        <v>151425</v>
      </c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/>
      <c r="BM847"/>
      <c r="BN847" s="10">
        <v>0</v>
      </c>
      <c r="BO847" s="10"/>
      <c r="BP847" s="10"/>
      <c r="BQ847" s="10"/>
      <c r="BR847" s="10"/>
      <c r="BS847" s="10"/>
      <c r="BT847" s="10"/>
      <c r="BU847" s="10"/>
      <c r="BV847" s="1" t="str">
        <f>Запрос1[[#This Row],[Менеджер]]</f>
        <v>Манжос Владислав</v>
      </c>
      <c r="BW847" s="1" t="str">
        <f>Запрос1[[#This Row],[Дирекция]]</f>
        <v>Восточная дирекция</v>
      </c>
      <c r="BX847" s="1" t="str">
        <f t="shared" si="13"/>
        <v>КХ АНГЕЛИНА</v>
      </c>
      <c r="BY847" s="1" t="str">
        <f t="shared" si="13"/>
        <v>830429301777</v>
      </c>
      <c r="CA847" t="str">
        <f>Запрос1[[#This Row],[родитель]]</f>
        <v>КХ АНГЕЛИНА</v>
      </c>
      <c r="CB847" t="str">
        <f>Запрос1[[#This Row],[БИНРодителя]]</f>
        <v>830429301777</v>
      </c>
    </row>
    <row r="848" spans="1:80" x14ac:dyDescent="0.3">
      <c r="A848" t="s">
        <v>11040</v>
      </c>
      <c r="B848" t="s">
        <v>1242</v>
      </c>
      <c r="C848" t="s">
        <v>521</v>
      </c>
      <c r="D848" t="s">
        <v>501</v>
      </c>
      <c r="E848" t="s">
        <v>523</v>
      </c>
      <c r="F848" t="s">
        <v>1984</v>
      </c>
      <c r="G848" t="s">
        <v>1985</v>
      </c>
      <c r="H848" t="s">
        <v>1986</v>
      </c>
      <c r="I848" t="s">
        <v>1987</v>
      </c>
      <c r="J848" t="s">
        <v>1987</v>
      </c>
      <c r="K848" t="s">
        <v>1986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 s="8"/>
      <c r="S848" s="8"/>
      <c r="T848" s="8"/>
      <c r="U848" s="8"/>
      <c r="V848" s="8">
        <v>1939200</v>
      </c>
      <c r="W848" s="8">
        <v>2806800</v>
      </c>
      <c r="X848" s="8"/>
      <c r="Y848" s="8"/>
      <c r="Z848" s="8"/>
      <c r="AA848" s="8"/>
      <c r="AB848" s="8">
        <v>1939200</v>
      </c>
      <c r="AC848" s="8">
        <v>2806800</v>
      </c>
      <c r="AD848"/>
      <c r="AE848"/>
      <c r="AF848"/>
      <c r="AG848"/>
      <c r="AH848">
        <v>100</v>
      </c>
      <c r="AI848">
        <v>100</v>
      </c>
      <c r="AJ848" s="8"/>
      <c r="AK848" s="8"/>
      <c r="AL848" s="8"/>
      <c r="AM848" s="8"/>
      <c r="AN848" s="8">
        <v>1939200</v>
      </c>
      <c r="AO848" s="8">
        <v>2806800</v>
      </c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>
        <v>7474200</v>
      </c>
      <c r="BJ848" s="8"/>
      <c r="BK848" s="8">
        <v>1939200</v>
      </c>
      <c r="BL848"/>
      <c r="BM848">
        <v>25.9452</v>
      </c>
      <c r="BN848" s="10">
        <v>0</v>
      </c>
      <c r="BO848" s="10"/>
      <c r="BP848" s="10"/>
      <c r="BQ848" s="10"/>
      <c r="BR848" s="10"/>
      <c r="BS848" s="10"/>
      <c r="BT848" s="10"/>
      <c r="BU848" s="10"/>
      <c r="BV848" s="1" t="str">
        <f>Запрос1[[#This Row],[Менеджер]]</f>
        <v>Манжос Владислав</v>
      </c>
      <c r="BW848" s="1" t="str">
        <f>Запрос1[[#This Row],[Дирекция]]</f>
        <v>Восточная дирекция</v>
      </c>
      <c r="BX848" s="1" t="str">
        <f t="shared" si="13"/>
        <v>КХ ТАТЬЯНА</v>
      </c>
      <c r="BY848" s="1" t="str">
        <f t="shared" si="13"/>
        <v>610201300892</v>
      </c>
      <c r="CA848" t="str">
        <f>Запрос1[[#This Row],[родитель]]</f>
        <v>КХ ТАТЬЯНА</v>
      </c>
      <c r="CB848" t="str">
        <f>Запрос1[[#This Row],[БИНРодителя]]</f>
        <v>610201300892</v>
      </c>
    </row>
    <row r="849" spans="1:80" x14ac:dyDescent="0.3">
      <c r="A849" t="s">
        <v>11040</v>
      </c>
      <c r="B849" t="s">
        <v>1242</v>
      </c>
      <c r="C849" t="s">
        <v>521</v>
      </c>
      <c r="D849" t="s">
        <v>501</v>
      </c>
      <c r="E849" t="s">
        <v>519</v>
      </c>
      <c r="F849" t="s">
        <v>814</v>
      </c>
      <c r="G849" t="s">
        <v>1414</v>
      </c>
      <c r="H849" t="s">
        <v>1165</v>
      </c>
      <c r="I849" t="s">
        <v>1166</v>
      </c>
      <c r="J849" t="s">
        <v>1415</v>
      </c>
      <c r="K849" t="s">
        <v>1416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/>
      <c r="AE849"/>
      <c r="AF849"/>
      <c r="AG849"/>
      <c r="AH849"/>
      <c r="AI849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/>
      <c r="BM849"/>
      <c r="BN849" s="10">
        <v>1</v>
      </c>
      <c r="BO849" s="10">
        <v>38088680</v>
      </c>
      <c r="BP849" s="10">
        <v>38088680</v>
      </c>
      <c r="BQ849" s="10">
        <v>100</v>
      </c>
      <c r="BR849" s="10"/>
      <c r="BS849" s="10"/>
      <c r="BT849" s="10"/>
      <c r="BU849" s="10"/>
      <c r="BV849" s="1" t="str">
        <f>Запрос1[[#This Row],[Менеджер]]</f>
        <v>Манжос Владислав</v>
      </c>
      <c r="BW849" s="1" t="str">
        <f>Запрос1[[#This Row],[Дирекция]]</f>
        <v>Восточная дирекция</v>
      </c>
      <c r="BX849" s="1" t="str">
        <f t="shared" si="13"/>
        <v>ТОО "Астана - Бизнес"</v>
      </c>
      <c r="BY849" s="1" t="str">
        <f t="shared" si="13"/>
        <v>000840001274</v>
      </c>
      <c r="CA849" t="str">
        <f>Запрос1[[#This Row],[родитель]]</f>
        <v>ТОО "Астана - Бизнес"</v>
      </c>
      <c r="CB849" t="str">
        <f>Запрос1[[#This Row],[БИНРодителя]]</f>
        <v>000840001274</v>
      </c>
    </row>
    <row r="850" spans="1:80" x14ac:dyDescent="0.3">
      <c r="A850" t="s">
        <v>11040</v>
      </c>
      <c r="B850" t="s">
        <v>1242</v>
      </c>
      <c r="C850" t="s">
        <v>521</v>
      </c>
      <c r="D850" t="s">
        <v>501</v>
      </c>
      <c r="E850" t="s">
        <v>519</v>
      </c>
      <c r="F850" t="s">
        <v>1163</v>
      </c>
      <c r="G850" t="s">
        <v>1164</v>
      </c>
      <c r="H850" t="s">
        <v>11440</v>
      </c>
      <c r="I850" t="s">
        <v>11441</v>
      </c>
      <c r="J850" t="s">
        <v>11441</v>
      </c>
      <c r="K850" t="s">
        <v>11440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 s="8"/>
      <c r="S850" s="8"/>
      <c r="T850" s="8"/>
      <c r="U850" s="8"/>
      <c r="V850" s="8"/>
      <c r="W850" s="8">
        <v>179580</v>
      </c>
      <c r="X850" s="8"/>
      <c r="Y850" s="8"/>
      <c r="Z850" s="8"/>
      <c r="AA850" s="8"/>
      <c r="AB850" s="8"/>
      <c r="AC850" s="8">
        <v>179580</v>
      </c>
      <c r="AD850"/>
      <c r="AE850"/>
      <c r="AF850"/>
      <c r="AG850"/>
      <c r="AH850"/>
      <c r="AI850">
        <v>100</v>
      </c>
      <c r="AJ850" s="8"/>
      <c r="AK850" s="8"/>
      <c r="AL850" s="8"/>
      <c r="AM850" s="8"/>
      <c r="AN850" s="8"/>
      <c r="AO850" s="8">
        <v>179580</v>
      </c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/>
      <c r="BM850"/>
      <c r="BN850" s="10">
        <v>0</v>
      </c>
      <c r="BO850" s="10"/>
      <c r="BP850" s="10"/>
      <c r="BQ850" s="10"/>
      <c r="BR850" s="10"/>
      <c r="BS850" s="10"/>
      <c r="BT850" s="10"/>
      <c r="BU850" s="10"/>
      <c r="BV850" s="1" t="str">
        <f>Запрос1[[#This Row],[Менеджер]]</f>
        <v>Манжос Владислав</v>
      </c>
      <c r="BW850" s="1" t="str">
        <f>Запрос1[[#This Row],[Дирекция]]</f>
        <v>Восточная дирекция</v>
      </c>
      <c r="BX850" s="1" t="str">
        <f t="shared" si="13"/>
        <v>К/Х " ТРОЕГЛАЗОВ В.Г."</v>
      </c>
      <c r="BY850" s="1" t="str">
        <f t="shared" si="13"/>
        <v>660713301308</v>
      </c>
      <c r="CA850" t="str">
        <f>Запрос1[[#This Row],[родитель]]</f>
        <v>К/Х " ТРОЕГЛАЗОВ В.Г."</v>
      </c>
      <c r="CB850" t="str">
        <f>Запрос1[[#This Row],[БИНРодителя]]</f>
        <v>660713301308</v>
      </c>
    </row>
    <row r="851" spans="1:80" x14ac:dyDescent="0.3">
      <c r="A851" t="s">
        <v>11040</v>
      </c>
      <c r="B851" t="s">
        <v>1242</v>
      </c>
      <c r="C851" t="s">
        <v>521</v>
      </c>
      <c r="D851" t="s">
        <v>501</v>
      </c>
      <c r="E851" t="s">
        <v>519</v>
      </c>
      <c r="F851" t="s">
        <v>530</v>
      </c>
      <c r="G851" t="s">
        <v>531</v>
      </c>
      <c r="H851" t="s">
        <v>538</v>
      </c>
      <c r="I851" t="s">
        <v>539</v>
      </c>
      <c r="J851" t="s">
        <v>539</v>
      </c>
      <c r="K851" t="s">
        <v>538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 s="8"/>
      <c r="S851" s="8"/>
      <c r="T851" s="8"/>
      <c r="U851" s="8"/>
      <c r="V851" s="8"/>
      <c r="W851" s="8">
        <v>531180</v>
      </c>
      <c r="X851" s="8"/>
      <c r="Y851" s="8"/>
      <c r="Z851" s="8"/>
      <c r="AA851" s="8"/>
      <c r="AB851" s="8"/>
      <c r="AC851" s="8">
        <v>531180</v>
      </c>
      <c r="AD851"/>
      <c r="AE851"/>
      <c r="AF851"/>
      <c r="AG851"/>
      <c r="AH851"/>
      <c r="AI851">
        <v>100</v>
      </c>
      <c r="AJ851" s="8"/>
      <c r="AK851" s="8"/>
      <c r="AL851" s="8"/>
      <c r="AM851" s="8"/>
      <c r="AN851" s="8"/>
      <c r="AO851" s="8">
        <v>531180</v>
      </c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/>
      <c r="BM851"/>
      <c r="BN851" s="10">
        <v>0</v>
      </c>
      <c r="BO851" s="10"/>
      <c r="BP851" s="10"/>
      <c r="BQ851" s="10"/>
      <c r="BR851" s="10"/>
      <c r="BS851" s="10"/>
      <c r="BT851" s="10"/>
      <c r="BU851" s="10"/>
      <c r="BV851" s="1" t="str">
        <f>Запрос1[[#This Row],[Менеджер]]</f>
        <v>Манжос Владислав</v>
      </c>
      <c r="BW851" s="1" t="str">
        <f>Запрос1[[#This Row],[Дирекция]]</f>
        <v>Восточная дирекция</v>
      </c>
      <c r="BX851" s="1" t="str">
        <f t="shared" si="13"/>
        <v>ТОО AgroTeam</v>
      </c>
      <c r="BY851" s="1" t="str">
        <f t="shared" si="13"/>
        <v>210540013316</v>
      </c>
      <c r="CA851" t="str">
        <f>Запрос1[[#This Row],[родитель]]</f>
        <v>ТОО AgroTeam</v>
      </c>
      <c r="CB851" t="str">
        <f>Запрос1[[#This Row],[БИНРодителя]]</f>
        <v>210540013316</v>
      </c>
    </row>
    <row r="852" spans="1:80" x14ac:dyDescent="0.3">
      <c r="A852" t="s">
        <v>11040</v>
      </c>
      <c r="B852" t="s">
        <v>1242</v>
      </c>
      <c r="C852" t="s">
        <v>521</v>
      </c>
      <c r="D852" t="s">
        <v>501</v>
      </c>
      <c r="E852" t="s">
        <v>519</v>
      </c>
      <c r="F852" t="s">
        <v>733</v>
      </c>
      <c r="G852" t="s">
        <v>734</v>
      </c>
      <c r="H852" t="s">
        <v>2065</v>
      </c>
      <c r="I852" t="s">
        <v>2066</v>
      </c>
      <c r="J852" t="s">
        <v>2066</v>
      </c>
      <c r="K852" t="s">
        <v>2065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 s="8"/>
      <c r="S852" s="8"/>
      <c r="T852" s="8"/>
      <c r="U852" s="8"/>
      <c r="V852" s="8">
        <v>2310000</v>
      </c>
      <c r="W852" s="8"/>
      <c r="X852" s="8"/>
      <c r="Y852" s="8"/>
      <c r="Z852" s="8"/>
      <c r="AA852" s="8"/>
      <c r="AB852" s="8">
        <v>693000</v>
      </c>
      <c r="AC852" s="8"/>
      <c r="AD852"/>
      <c r="AE852"/>
      <c r="AF852"/>
      <c r="AG852"/>
      <c r="AH852">
        <v>30</v>
      </c>
      <c r="AI852"/>
      <c r="AJ852" s="8"/>
      <c r="AK852" s="8"/>
      <c r="AL852" s="8"/>
      <c r="AM852" s="8"/>
      <c r="AN852" s="8">
        <v>2310000</v>
      </c>
      <c r="AO852" s="8"/>
      <c r="AP852" s="8"/>
      <c r="AQ852" s="8"/>
      <c r="AR852" s="8"/>
      <c r="AS852" s="8"/>
      <c r="AT852" s="8">
        <v>495000</v>
      </c>
      <c r="AU852" s="8"/>
      <c r="AV852" s="8"/>
      <c r="AW852" s="8"/>
      <c r="AX852" s="8"/>
      <c r="AY852" s="8"/>
      <c r="AZ852" s="8">
        <v>495000</v>
      </c>
      <c r="BA852" s="8"/>
      <c r="BB852" s="8"/>
      <c r="BC852" s="8"/>
      <c r="BD852" s="8"/>
      <c r="BE852" s="8"/>
      <c r="BF852" s="8">
        <v>495000</v>
      </c>
      <c r="BG852" s="8"/>
      <c r="BH852" s="8"/>
      <c r="BI852" s="8"/>
      <c r="BJ852" s="8"/>
      <c r="BK852" s="8"/>
      <c r="BL852"/>
      <c r="BM852"/>
      <c r="BN852" s="10">
        <v>0</v>
      </c>
      <c r="BO852" s="10"/>
      <c r="BP852" s="10"/>
      <c r="BQ852" s="10"/>
      <c r="BR852" s="10"/>
      <c r="BS852" s="10"/>
      <c r="BT852" s="10"/>
      <c r="BU852" s="10"/>
      <c r="BV852" s="1" t="str">
        <f>Запрос1[[#This Row],[Менеджер]]</f>
        <v>Манжос Владислав</v>
      </c>
      <c r="BW852" s="1" t="str">
        <f>Запрос1[[#This Row],[Дирекция]]</f>
        <v>Восточная дирекция</v>
      </c>
      <c r="BX852" s="1" t="str">
        <f t="shared" si="13"/>
        <v>ТОО "Тадиз"</v>
      </c>
      <c r="BY852" s="1" t="str">
        <f t="shared" si="13"/>
        <v>101140001689</v>
      </c>
      <c r="CA852" t="str">
        <f>Запрос1[[#This Row],[родитель]]</f>
        <v>ТОО "Тадиз"</v>
      </c>
      <c r="CB852" t="str">
        <f>Запрос1[[#This Row],[БИНРодителя]]</f>
        <v>101140001689</v>
      </c>
    </row>
    <row r="853" spans="1:80" x14ac:dyDescent="0.3">
      <c r="A853" t="s">
        <v>11040</v>
      </c>
      <c r="B853" t="s">
        <v>2281</v>
      </c>
      <c r="C853" t="s">
        <v>1463</v>
      </c>
      <c r="D853" t="s">
        <v>1464</v>
      </c>
      <c r="E853" t="s">
        <v>2252</v>
      </c>
      <c r="F853" t="s">
        <v>2253</v>
      </c>
      <c r="G853" t="s">
        <v>1719</v>
      </c>
      <c r="H853" t="s">
        <v>3403</v>
      </c>
      <c r="I853" t="s">
        <v>3404</v>
      </c>
      <c r="J853" t="s">
        <v>3404</v>
      </c>
      <c r="K853" t="s">
        <v>3403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 s="8"/>
      <c r="S853" s="8"/>
      <c r="T853" s="8"/>
      <c r="U853" s="8"/>
      <c r="V853" s="8">
        <v>16607250</v>
      </c>
      <c r="W853" s="8"/>
      <c r="X853" s="8"/>
      <c r="Y853" s="8"/>
      <c r="Z853" s="8"/>
      <c r="AA853" s="8"/>
      <c r="AB853" s="8">
        <v>857250</v>
      </c>
      <c r="AC853" s="8"/>
      <c r="AD853"/>
      <c r="AE853"/>
      <c r="AF853"/>
      <c r="AG853"/>
      <c r="AH853">
        <v>5.16</v>
      </c>
      <c r="AI853"/>
      <c r="AJ853" s="8"/>
      <c r="AK853" s="8"/>
      <c r="AL853" s="8"/>
      <c r="AM853" s="8"/>
      <c r="AN853" s="8">
        <v>16607250</v>
      </c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>
        <v>70294023.5</v>
      </c>
      <c r="BJ853" s="8"/>
      <c r="BK853" s="8">
        <v>21772311.5</v>
      </c>
      <c r="BL853"/>
      <c r="BM853">
        <v>30.973199999999999</v>
      </c>
      <c r="BN853" s="10">
        <v>0</v>
      </c>
      <c r="BO853" s="10"/>
      <c r="BP853" s="10"/>
      <c r="BQ853" s="10"/>
      <c r="BR853" s="10"/>
      <c r="BS853" s="10"/>
      <c r="BT853" s="10"/>
      <c r="BU853" s="10"/>
      <c r="BV853" s="1" t="str">
        <f>Запрос1[[#This Row],[Менеджер]]</f>
        <v>Жуманов Ерик</v>
      </c>
      <c r="BW853" s="1" t="str">
        <f>Запрос1[[#This Row],[Дирекция]]</f>
        <v>Восточная дирекция</v>
      </c>
      <c r="BX853" s="1" t="str">
        <f t="shared" si="13"/>
        <v>ФХ "Иртыш-агро"</v>
      </c>
      <c r="BY853" s="1" t="str">
        <f t="shared" si="13"/>
        <v>950804450675</v>
      </c>
      <c r="CA853" t="str">
        <f>Запрос1[[#This Row],[родитель]]</f>
        <v>ФХ "Иртыш-агро"</v>
      </c>
      <c r="CB853" t="str">
        <f>Запрос1[[#This Row],[БИНРодителя]]</f>
        <v>950804450675</v>
      </c>
    </row>
    <row r="854" spans="1:80" x14ac:dyDescent="0.3">
      <c r="A854" t="s">
        <v>11040</v>
      </c>
      <c r="B854" t="s">
        <v>2281</v>
      </c>
      <c r="C854" t="s">
        <v>1463</v>
      </c>
      <c r="D854" t="s">
        <v>1464</v>
      </c>
      <c r="E854" t="s">
        <v>2252</v>
      </c>
      <c r="F854" t="s">
        <v>2253</v>
      </c>
      <c r="G854" t="s">
        <v>7177</v>
      </c>
      <c r="H854" t="s">
        <v>7178</v>
      </c>
      <c r="I854" t="s">
        <v>7179</v>
      </c>
      <c r="J854" t="s">
        <v>7179</v>
      </c>
      <c r="K854" t="s">
        <v>7178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 s="8"/>
      <c r="S854" s="8"/>
      <c r="T854" s="8"/>
      <c r="U854" s="8"/>
      <c r="V854" s="8">
        <v>10526720</v>
      </c>
      <c r="W854" s="8"/>
      <c r="X854" s="8"/>
      <c r="Y854" s="8"/>
      <c r="Z854" s="8"/>
      <c r="AA854" s="8"/>
      <c r="AB854" s="8">
        <v>10526720</v>
      </c>
      <c r="AC854" s="8"/>
      <c r="AD854"/>
      <c r="AE854"/>
      <c r="AF854"/>
      <c r="AG854"/>
      <c r="AH854">
        <v>100</v>
      </c>
      <c r="AI854"/>
      <c r="AJ854" s="8"/>
      <c r="AK854" s="8"/>
      <c r="AL854" s="8"/>
      <c r="AM854" s="8"/>
      <c r="AN854" s="8">
        <v>10526720</v>
      </c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>
        <v>7171022.0999999996</v>
      </c>
      <c r="BJ854" s="8"/>
      <c r="BK854" s="8"/>
      <c r="BL854"/>
      <c r="BM854">
        <v>0</v>
      </c>
      <c r="BN854" s="10">
        <v>0</v>
      </c>
      <c r="BO854" s="10"/>
      <c r="BP854" s="10"/>
      <c r="BQ854" s="10"/>
      <c r="BR854" s="10"/>
      <c r="BS854" s="10"/>
      <c r="BT854" s="10"/>
      <c r="BU854" s="10"/>
      <c r="BV854" s="1" t="str">
        <f>Запрос1[[#This Row],[Менеджер]]</f>
        <v>Жуманов Ерик</v>
      </c>
      <c r="BW854" s="1" t="str">
        <f>Запрос1[[#This Row],[Дирекция]]</f>
        <v>Восточная дирекция</v>
      </c>
      <c r="BX854" s="1" t="str">
        <f t="shared" si="13"/>
        <v>КХ Костагай</v>
      </c>
      <c r="BY854" s="1" t="str">
        <f t="shared" si="13"/>
        <v>030864024507</v>
      </c>
      <c r="CA854" t="str">
        <f>Запрос1[[#This Row],[родитель]]</f>
        <v>КХ Костагай</v>
      </c>
      <c r="CB854" t="str">
        <f>Запрос1[[#This Row],[БИНРодителя]]</f>
        <v>030864024507</v>
      </c>
    </row>
    <row r="855" spans="1:80" x14ac:dyDescent="0.3">
      <c r="A855" t="s">
        <v>11040</v>
      </c>
      <c r="B855" t="s">
        <v>2281</v>
      </c>
      <c r="C855" t="s">
        <v>1463</v>
      </c>
      <c r="D855" t="s">
        <v>1464</v>
      </c>
      <c r="E855" t="s">
        <v>2252</v>
      </c>
      <c r="F855" t="s">
        <v>2253</v>
      </c>
      <c r="G855" t="s">
        <v>3405</v>
      </c>
      <c r="H855" t="s">
        <v>3406</v>
      </c>
      <c r="I855" t="s">
        <v>3407</v>
      </c>
      <c r="J855" t="s">
        <v>3407</v>
      </c>
      <c r="K855" t="s">
        <v>3406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 s="8"/>
      <c r="S855" s="8">
        <v>435500</v>
      </c>
      <c r="T855" s="8"/>
      <c r="U855" s="8"/>
      <c r="V855" s="8"/>
      <c r="W855" s="8"/>
      <c r="X855" s="8"/>
      <c r="Y855" s="8">
        <v>435500</v>
      </c>
      <c r="Z855" s="8"/>
      <c r="AA855" s="8"/>
      <c r="AB855" s="8"/>
      <c r="AC855" s="8"/>
      <c r="AD855"/>
      <c r="AE855">
        <v>100</v>
      </c>
      <c r="AF855"/>
      <c r="AG855"/>
      <c r="AH855"/>
      <c r="AI855"/>
      <c r="AJ855" s="8"/>
      <c r="AK855" s="8">
        <v>435500</v>
      </c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/>
      <c r="BM855"/>
      <c r="BN855" s="10">
        <v>0</v>
      </c>
      <c r="BO855" s="10"/>
      <c r="BP855" s="10"/>
      <c r="BQ855" s="10"/>
      <c r="BR855" s="10"/>
      <c r="BS855" s="10"/>
      <c r="BT855" s="10"/>
      <c r="BU855" s="10"/>
      <c r="BV855" s="1" t="str">
        <f>Запрос1[[#This Row],[Менеджер]]</f>
        <v>Жуманов Ерик</v>
      </c>
      <c r="BW855" s="1" t="str">
        <f>Запрос1[[#This Row],[Дирекция]]</f>
        <v>Восточная дирекция</v>
      </c>
      <c r="BX855" s="1" t="str">
        <f t="shared" si="13"/>
        <v>ФХ "Макс"</v>
      </c>
      <c r="BY855" s="1" t="str">
        <f t="shared" si="13"/>
        <v>870413351268</v>
      </c>
      <c r="CA855" t="str">
        <f>Запрос1[[#This Row],[родитель]]</f>
        <v>ФХ "Макс"</v>
      </c>
      <c r="CB855" t="str">
        <f>Запрос1[[#This Row],[БИНРодителя]]</f>
        <v>870413351268</v>
      </c>
    </row>
    <row r="856" spans="1:80" x14ac:dyDescent="0.3">
      <c r="A856" t="s">
        <v>11040</v>
      </c>
      <c r="B856" t="s">
        <v>2281</v>
      </c>
      <c r="C856" t="s">
        <v>1463</v>
      </c>
      <c r="D856" t="s">
        <v>1464</v>
      </c>
      <c r="E856" t="s">
        <v>2252</v>
      </c>
      <c r="F856" t="s">
        <v>2380</v>
      </c>
      <c r="G856" t="s">
        <v>2381</v>
      </c>
      <c r="H856" t="s">
        <v>2382</v>
      </c>
      <c r="I856" t="s">
        <v>2383</v>
      </c>
      <c r="J856" t="s">
        <v>2383</v>
      </c>
      <c r="K856" t="s">
        <v>2382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 s="8"/>
      <c r="S856" s="8"/>
      <c r="T856" s="8"/>
      <c r="U856" s="8"/>
      <c r="V856" s="8"/>
      <c r="W856" s="8">
        <v>19350000</v>
      </c>
      <c r="X856" s="8"/>
      <c r="Y856" s="8"/>
      <c r="Z856" s="8"/>
      <c r="AA856" s="8"/>
      <c r="AB856" s="8"/>
      <c r="AC856" s="8">
        <v>19350000</v>
      </c>
      <c r="AD856"/>
      <c r="AE856"/>
      <c r="AF856"/>
      <c r="AG856"/>
      <c r="AH856"/>
      <c r="AI856">
        <v>100</v>
      </c>
      <c r="AJ856" s="8"/>
      <c r="AK856" s="8"/>
      <c r="AL856" s="8"/>
      <c r="AM856" s="8"/>
      <c r="AN856" s="8"/>
      <c r="AO856" s="8">
        <v>19350000</v>
      </c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/>
      <c r="BM856"/>
      <c r="BN856" s="10">
        <v>1</v>
      </c>
      <c r="BO856" s="10">
        <v>70575600</v>
      </c>
      <c r="BP856" s="10">
        <v>70575600</v>
      </c>
      <c r="BQ856" s="10">
        <v>100</v>
      </c>
      <c r="BR856" s="10"/>
      <c r="BS856" s="10"/>
      <c r="BT856" s="10"/>
      <c r="BU856" s="10"/>
      <c r="BV856" s="1" t="str">
        <f>Запрос1[[#This Row],[Менеджер]]</f>
        <v>Жуманов Ерик</v>
      </c>
      <c r="BW856" s="1" t="str">
        <f>Запрос1[[#This Row],[Дирекция]]</f>
        <v>Восточная дирекция</v>
      </c>
      <c r="BX856" s="1" t="str">
        <f t="shared" si="13"/>
        <v>КХ "ВОСТРЕЙКИН"</v>
      </c>
      <c r="BY856" s="1" t="str">
        <f t="shared" si="13"/>
        <v>030664022048</v>
      </c>
      <c r="CA856" t="str">
        <f>Запрос1[[#This Row],[родитель]]</f>
        <v>КХ "ВОСТРЕЙКИН"</v>
      </c>
      <c r="CB856" t="str">
        <f>Запрос1[[#This Row],[БИНРодителя]]</f>
        <v>030664022048</v>
      </c>
    </row>
    <row r="857" spans="1:80" x14ac:dyDescent="0.3">
      <c r="A857" t="s">
        <v>11040</v>
      </c>
      <c r="B857" t="s">
        <v>2281</v>
      </c>
      <c r="C857" t="s">
        <v>1463</v>
      </c>
      <c r="D857" t="s">
        <v>1464</v>
      </c>
      <c r="E857" t="s">
        <v>2252</v>
      </c>
      <c r="F857" t="s">
        <v>2380</v>
      </c>
      <c r="G857" t="s">
        <v>2381</v>
      </c>
      <c r="H857" t="s">
        <v>11358</v>
      </c>
      <c r="I857" t="s">
        <v>11359</v>
      </c>
      <c r="J857" t="s">
        <v>11359</v>
      </c>
      <c r="K857" t="s">
        <v>11358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 s="8"/>
      <c r="S857" s="8"/>
      <c r="T857" s="8"/>
      <c r="U857" s="8"/>
      <c r="V857" s="8"/>
      <c r="W857" s="8">
        <v>1115000</v>
      </c>
      <c r="X857" s="8"/>
      <c r="Y857" s="8"/>
      <c r="Z857" s="8"/>
      <c r="AA857" s="8"/>
      <c r="AB857" s="8"/>
      <c r="AC857" s="8">
        <v>680000</v>
      </c>
      <c r="AD857"/>
      <c r="AE857"/>
      <c r="AF857"/>
      <c r="AG857"/>
      <c r="AH857"/>
      <c r="AI857">
        <v>60.99</v>
      </c>
      <c r="AJ857" s="8"/>
      <c r="AK857" s="8"/>
      <c r="AL857" s="8"/>
      <c r="AM857" s="8"/>
      <c r="AN857" s="8"/>
      <c r="AO857" s="8">
        <v>1115000</v>
      </c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/>
      <c r="BM857"/>
      <c r="BN857" s="10">
        <v>0</v>
      </c>
      <c r="BO857" s="10"/>
      <c r="BP857" s="10"/>
      <c r="BQ857" s="10"/>
      <c r="BR857" s="10"/>
      <c r="BS857" s="10"/>
      <c r="BT857" s="10"/>
      <c r="BU857" s="10"/>
      <c r="BV857" s="1" t="str">
        <f>Запрос1[[#This Row],[Менеджер]]</f>
        <v>Жуманов Ерик</v>
      </c>
      <c r="BW857" s="1" t="str">
        <f>Запрос1[[#This Row],[Дирекция]]</f>
        <v>Восточная дирекция</v>
      </c>
      <c r="BX857" s="1" t="str">
        <f t="shared" si="13"/>
        <v>ФХ "ЛИПАКУРОВ"</v>
      </c>
      <c r="BY857" s="1" t="str">
        <f t="shared" si="13"/>
        <v>720328350634</v>
      </c>
      <c r="CA857" t="str">
        <f>Запрос1[[#This Row],[родитель]]</f>
        <v>ФХ "ЛИПАКУРОВ"</v>
      </c>
      <c r="CB857" t="str">
        <f>Запрос1[[#This Row],[БИНРодителя]]</f>
        <v>720328350634</v>
      </c>
    </row>
    <row r="858" spans="1:80" x14ac:dyDescent="0.3">
      <c r="A858" t="s">
        <v>11040</v>
      </c>
      <c r="B858" t="s">
        <v>2281</v>
      </c>
      <c r="C858" t="s">
        <v>1463</v>
      </c>
      <c r="D858" t="s">
        <v>1464</v>
      </c>
      <c r="E858" t="s">
        <v>2252</v>
      </c>
      <c r="F858" t="s">
        <v>11360</v>
      </c>
      <c r="G858" t="s">
        <v>11361</v>
      </c>
      <c r="H858" t="s">
        <v>11362</v>
      </c>
      <c r="I858" t="s">
        <v>11363</v>
      </c>
      <c r="J858" t="s">
        <v>11363</v>
      </c>
      <c r="K858" t="s">
        <v>11362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 s="8"/>
      <c r="S858" s="8"/>
      <c r="T858" s="8"/>
      <c r="U858" s="8"/>
      <c r="V858" s="8"/>
      <c r="W858" s="8">
        <v>17204070</v>
      </c>
      <c r="X858" s="8"/>
      <c r="Y858" s="8"/>
      <c r="Z858" s="8"/>
      <c r="AA858" s="8"/>
      <c r="AB858" s="8"/>
      <c r="AC858" s="8">
        <v>7089021</v>
      </c>
      <c r="AD858"/>
      <c r="AE858"/>
      <c r="AF858"/>
      <c r="AG858"/>
      <c r="AH858"/>
      <c r="AI858">
        <v>41.21</v>
      </c>
      <c r="AJ858" s="8"/>
      <c r="AK858" s="8"/>
      <c r="AL858" s="8"/>
      <c r="AM858" s="8"/>
      <c r="AN858" s="8"/>
      <c r="AO858" s="8">
        <v>17204070</v>
      </c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/>
      <c r="BM858"/>
      <c r="BN858" s="10">
        <v>0</v>
      </c>
      <c r="BO858" s="10"/>
      <c r="BP858" s="10"/>
      <c r="BQ858" s="10"/>
      <c r="BR858" s="10"/>
      <c r="BS858" s="10"/>
      <c r="BT858" s="10"/>
      <c r="BU858" s="10"/>
      <c r="BV858" s="1" t="str">
        <f>Запрос1[[#This Row],[Менеджер]]</f>
        <v>Жуманов Ерик</v>
      </c>
      <c r="BW858" s="1" t="str">
        <f>Запрос1[[#This Row],[Дирекция]]</f>
        <v>Восточная дирекция</v>
      </c>
      <c r="BX858" s="1" t="str">
        <f t="shared" si="13"/>
        <v>К/Х "КАМИЕВ"</v>
      </c>
      <c r="BY858" s="1" t="str">
        <f t="shared" si="13"/>
        <v>051264018953</v>
      </c>
      <c r="CA858" t="str">
        <f>Запрос1[[#This Row],[родитель]]</f>
        <v>К/Х "КАМИЕВ"</v>
      </c>
      <c r="CB858" t="str">
        <f>Запрос1[[#This Row],[БИНРодителя]]</f>
        <v>051264018953</v>
      </c>
    </row>
    <row r="859" spans="1:80" x14ac:dyDescent="0.3">
      <c r="A859" t="s">
        <v>11040</v>
      </c>
      <c r="B859" t="s">
        <v>2281</v>
      </c>
      <c r="C859" t="s">
        <v>1463</v>
      </c>
      <c r="D859" t="s">
        <v>1464</v>
      </c>
      <c r="E859" t="s">
        <v>2252</v>
      </c>
      <c r="F859" t="s">
        <v>2384</v>
      </c>
      <c r="G859" t="s">
        <v>1254</v>
      </c>
      <c r="H859" t="s">
        <v>2385</v>
      </c>
      <c r="I859" t="s">
        <v>2386</v>
      </c>
      <c r="J859" t="s">
        <v>2386</v>
      </c>
      <c r="K859" t="s">
        <v>2385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 s="8"/>
      <c r="S859" s="8"/>
      <c r="T859" s="8"/>
      <c r="U859" s="8"/>
      <c r="V859" s="8">
        <v>22953900</v>
      </c>
      <c r="W859" s="8">
        <v>100121900</v>
      </c>
      <c r="X859" s="8"/>
      <c r="Y859" s="8"/>
      <c r="Z859" s="8"/>
      <c r="AA859" s="8"/>
      <c r="AB859" s="8">
        <v>6886170</v>
      </c>
      <c r="AC859" s="8">
        <v>27119100</v>
      </c>
      <c r="AD859"/>
      <c r="AE859"/>
      <c r="AF859"/>
      <c r="AG859"/>
      <c r="AH859">
        <v>30</v>
      </c>
      <c r="AI859">
        <v>27.09</v>
      </c>
      <c r="AJ859" s="8"/>
      <c r="AK859" s="8"/>
      <c r="AL859" s="8"/>
      <c r="AM859" s="8"/>
      <c r="AN859" s="8">
        <v>22953900</v>
      </c>
      <c r="AO859" s="8">
        <v>100121900</v>
      </c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>
        <v>77603620</v>
      </c>
      <c r="BJ859" s="8"/>
      <c r="BK859" s="8">
        <v>20000000</v>
      </c>
      <c r="BL859"/>
      <c r="BM859">
        <v>25.771899999999999</v>
      </c>
      <c r="BN859" s="10">
        <v>1</v>
      </c>
      <c r="BO859" s="10">
        <v>43365200</v>
      </c>
      <c r="BP859" s="10">
        <v>13009560</v>
      </c>
      <c r="BQ859" s="10">
        <v>30</v>
      </c>
      <c r="BR859" s="10"/>
      <c r="BS859" s="10"/>
      <c r="BT859" s="10"/>
      <c r="BU859" s="10"/>
      <c r="BV859" s="1" t="str">
        <f>Запрос1[[#This Row],[Менеджер]]</f>
        <v>Жуманов Ерик</v>
      </c>
      <c r="BW859" s="1" t="str">
        <f>Запрос1[[#This Row],[Дирекция]]</f>
        <v>Восточная дирекция</v>
      </c>
      <c r="BX859" s="1" t="str">
        <f t="shared" si="13"/>
        <v>ТОО "Ивановское"</v>
      </c>
      <c r="BY859" s="1" t="str">
        <f t="shared" si="13"/>
        <v>980940004017</v>
      </c>
      <c r="CA859" t="str">
        <f>Запрос1[[#This Row],[родитель]]</f>
        <v>ТОО "Ивановское"</v>
      </c>
      <c r="CB859" t="str">
        <f>Запрос1[[#This Row],[БИНРодителя]]</f>
        <v>980940004017</v>
      </c>
    </row>
    <row r="860" spans="1:80" x14ac:dyDescent="0.3">
      <c r="A860" t="s">
        <v>11040</v>
      </c>
      <c r="B860" t="s">
        <v>2281</v>
      </c>
      <c r="C860" t="s">
        <v>1463</v>
      </c>
      <c r="D860" t="s">
        <v>1464</v>
      </c>
      <c r="E860" t="s">
        <v>2252</v>
      </c>
      <c r="F860" t="s">
        <v>1385</v>
      </c>
      <c r="G860" t="s">
        <v>1386</v>
      </c>
      <c r="H860" t="s">
        <v>2387</v>
      </c>
      <c r="I860" t="s">
        <v>2388</v>
      </c>
      <c r="J860" t="s">
        <v>2388</v>
      </c>
      <c r="K860" t="s">
        <v>2387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1</v>
      </c>
      <c r="R860" s="8"/>
      <c r="S860" s="8"/>
      <c r="T860" s="8"/>
      <c r="U860" s="8">
        <v>12106000</v>
      </c>
      <c r="V860" s="8">
        <v>7800000</v>
      </c>
      <c r="W860" s="8">
        <v>19400000</v>
      </c>
      <c r="X860" s="8"/>
      <c r="Y860" s="8"/>
      <c r="Z860" s="8"/>
      <c r="AA860" s="8">
        <v>6053000</v>
      </c>
      <c r="AB860" s="8">
        <v>7800000</v>
      </c>
      <c r="AC860" s="8">
        <v>13580000</v>
      </c>
      <c r="AD860"/>
      <c r="AE860"/>
      <c r="AF860"/>
      <c r="AG860">
        <v>50</v>
      </c>
      <c r="AH860">
        <v>100</v>
      </c>
      <c r="AI860">
        <v>70</v>
      </c>
      <c r="AJ860" s="8"/>
      <c r="AK860" s="8"/>
      <c r="AL860" s="8"/>
      <c r="AM860" s="8">
        <v>14018575</v>
      </c>
      <c r="AN860" s="8">
        <v>7800000</v>
      </c>
      <c r="AO860" s="8">
        <v>19400000</v>
      </c>
      <c r="AP860" s="8"/>
      <c r="AQ860" s="8"/>
      <c r="AR860" s="8"/>
      <c r="AS860" s="8">
        <v>1549635</v>
      </c>
      <c r="AT860" s="8"/>
      <c r="AU860" s="8"/>
      <c r="AV860" s="8"/>
      <c r="AW860" s="8"/>
      <c r="AX860" s="8"/>
      <c r="AY860" s="8">
        <v>1549635</v>
      </c>
      <c r="AZ860" s="8"/>
      <c r="BA860" s="8"/>
      <c r="BB860" s="8"/>
      <c r="BC860" s="8"/>
      <c r="BD860" s="8"/>
      <c r="BE860" s="8">
        <v>1549635</v>
      </c>
      <c r="BF860" s="8"/>
      <c r="BG860" s="8"/>
      <c r="BH860" s="8">
        <v>106404138</v>
      </c>
      <c r="BI860" s="8">
        <v>114272637</v>
      </c>
      <c r="BJ860" s="8">
        <v>12007740</v>
      </c>
      <c r="BK860" s="8">
        <v>7800000</v>
      </c>
      <c r="BL860">
        <v>11.285</v>
      </c>
      <c r="BM860">
        <v>6.8257000000000003</v>
      </c>
      <c r="BN860" s="10">
        <v>1</v>
      </c>
      <c r="BO860" s="10">
        <v>12000000</v>
      </c>
      <c r="BP860" s="10">
        <v>12000000</v>
      </c>
      <c r="BQ860" s="10">
        <v>100</v>
      </c>
      <c r="BR860" s="10"/>
      <c r="BS860" s="10"/>
      <c r="BT860" s="10"/>
      <c r="BU860" s="10"/>
      <c r="BV860" s="1" t="str">
        <f>Запрос1[[#This Row],[Менеджер]]</f>
        <v>Жуманов Ерик</v>
      </c>
      <c r="BW860" s="1" t="str">
        <f>Запрос1[[#This Row],[Дирекция]]</f>
        <v>Восточная дирекция</v>
      </c>
      <c r="BX860" s="1" t="str">
        <f t="shared" si="13"/>
        <v>КХ "Дятлов"</v>
      </c>
      <c r="BY860" s="1" t="str">
        <f t="shared" si="13"/>
        <v>030864002467</v>
      </c>
      <c r="CA860" t="str">
        <f>Запрос1[[#This Row],[родитель]]</f>
        <v>КХ "Дятлов"</v>
      </c>
      <c r="CB860" t="str">
        <f>Запрос1[[#This Row],[БИНРодителя]]</f>
        <v>030864002467</v>
      </c>
    </row>
    <row r="861" spans="1:80" x14ac:dyDescent="0.3">
      <c r="A861" t="s">
        <v>11040</v>
      </c>
      <c r="B861" t="s">
        <v>2281</v>
      </c>
      <c r="C861" t="s">
        <v>1463</v>
      </c>
      <c r="D861" t="s">
        <v>1464</v>
      </c>
      <c r="E861" t="s">
        <v>1465</v>
      </c>
      <c r="F861" t="s">
        <v>1466</v>
      </c>
      <c r="G861" t="s">
        <v>1467</v>
      </c>
      <c r="H861" t="s">
        <v>2271</v>
      </c>
      <c r="I861" t="s">
        <v>2272</v>
      </c>
      <c r="J861" t="s">
        <v>2272</v>
      </c>
      <c r="K861" t="s">
        <v>2271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 s="8"/>
      <c r="S861" s="8">
        <v>1077900</v>
      </c>
      <c r="T861" s="8">
        <v>625600</v>
      </c>
      <c r="U861" s="8"/>
      <c r="V861" s="8"/>
      <c r="W861" s="8"/>
      <c r="X861" s="8"/>
      <c r="Y861" s="8">
        <v>538950</v>
      </c>
      <c r="Z861" s="8">
        <v>312800</v>
      </c>
      <c r="AA861" s="8"/>
      <c r="AB861" s="8"/>
      <c r="AC861" s="8"/>
      <c r="AD861"/>
      <c r="AE861">
        <v>50</v>
      </c>
      <c r="AF861">
        <v>50</v>
      </c>
      <c r="AG861"/>
      <c r="AH861"/>
      <c r="AI861"/>
      <c r="AJ861" s="8"/>
      <c r="AK861" s="8">
        <v>1077900</v>
      </c>
      <c r="AL861" s="8">
        <v>625600</v>
      </c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/>
      <c r="BM861"/>
      <c r="BN861" s="10">
        <v>0</v>
      </c>
      <c r="BO861" s="10"/>
      <c r="BP861" s="10"/>
      <c r="BQ861" s="10"/>
      <c r="BR861" s="10"/>
      <c r="BS861" s="10"/>
      <c r="BT861" s="10"/>
      <c r="BU861" s="10"/>
      <c r="BV861" s="1" t="str">
        <f>Запрос1[[#This Row],[Менеджер]]</f>
        <v>Жуманов Ерик</v>
      </c>
      <c r="BW861" s="1" t="str">
        <f>Запрос1[[#This Row],[Дирекция]]</f>
        <v>Восточная дирекция</v>
      </c>
      <c r="BX861" s="1" t="str">
        <f t="shared" si="13"/>
        <v>ФХ в ФПТ "Найверт"</v>
      </c>
      <c r="BY861" s="1" t="str">
        <f t="shared" si="13"/>
        <v>060264032343</v>
      </c>
      <c r="CA861" t="str">
        <f>Запрос1[[#This Row],[родитель]]</f>
        <v>ФХ в ФПТ "Найверт"</v>
      </c>
      <c r="CB861" t="str">
        <f>Запрос1[[#This Row],[БИНРодителя]]</f>
        <v>060264032343</v>
      </c>
    </row>
    <row r="862" spans="1:80" x14ac:dyDescent="0.3">
      <c r="A862" t="s">
        <v>11040</v>
      </c>
      <c r="B862" t="s">
        <v>2281</v>
      </c>
      <c r="C862" t="s">
        <v>1463</v>
      </c>
      <c r="D862" t="s">
        <v>1464</v>
      </c>
      <c r="E862" t="s">
        <v>2252</v>
      </c>
      <c r="F862" t="s">
        <v>2277</v>
      </c>
      <c r="G862" t="s">
        <v>2278</v>
      </c>
      <c r="H862" t="s">
        <v>11376</v>
      </c>
      <c r="I862" t="s">
        <v>11377</v>
      </c>
      <c r="J862" t="s">
        <v>11377</v>
      </c>
      <c r="K862" t="s">
        <v>11376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 s="8"/>
      <c r="S862" s="8"/>
      <c r="T862" s="8"/>
      <c r="U862" s="8"/>
      <c r="V862" s="8"/>
      <c r="W862" s="8">
        <v>11000000</v>
      </c>
      <c r="X862" s="8"/>
      <c r="Y862" s="8"/>
      <c r="Z862" s="8"/>
      <c r="AA862" s="8"/>
      <c r="AB862" s="8"/>
      <c r="AC862" s="8">
        <v>5500000</v>
      </c>
      <c r="AD862"/>
      <c r="AE862"/>
      <c r="AF862"/>
      <c r="AG862"/>
      <c r="AH862"/>
      <c r="AI862">
        <v>50</v>
      </c>
      <c r="AJ862" s="8"/>
      <c r="AK862" s="8"/>
      <c r="AL862" s="8"/>
      <c r="AM862" s="8"/>
      <c r="AN862" s="8"/>
      <c r="AO862" s="8">
        <v>11000000</v>
      </c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/>
      <c r="BM862"/>
      <c r="BN862" s="10">
        <v>0</v>
      </c>
      <c r="BO862" s="10"/>
      <c r="BP862" s="10"/>
      <c r="BQ862" s="10"/>
      <c r="BR862" s="10"/>
      <c r="BS862" s="10"/>
      <c r="BT862" s="10"/>
      <c r="BU862" s="10"/>
      <c r="BV862" s="1" t="str">
        <f>Запрос1[[#This Row],[Менеджер]]</f>
        <v>Жуманов Ерик</v>
      </c>
      <c r="BW862" s="1" t="str">
        <f>Запрос1[[#This Row],[Дирекция]]</f>
        <v>Восточная дирекция</v>
      </c>
      <c r="BX862" s="1" t="str">
        <f t="shared" si="13"/>
        <v>ТОО "DOSTAR AGRO TERENKOL"</v>
      </c>
      <c r="BY862" s="1" t="str">
        <f t="shared" si="13"/>
        <v>211240030292</v>
      </c>
      <c r="CA862" t="str">
        <f>Запрос1[[#This Row],[родитель]]</f>
        <v>ТОО "DOSTAR AGRO TERENKOL"</v>
      </c>
      <c r="CB862" t="str">
        <f>Запрос1[[#This Row],[БИНРодителя]]</f>
        <v>211240030292</v>
      </c>
    </row>
    <row r="863" spans="1:80" x14ac:dyDescent="0.3">
      <c r="A863" t="s">
        <v>11040</v>
      </c>
      <c r="B863" t="s">
        <v>2281</v>
      </c>
      <c r="C863" t="s">
        <v>1463</v>
      </c>
      <c r="D863" t="s">
        <v>1464</v>
      </c>
      <c r="E863" t="s">
        <v>2252</v>
      </c>
      <c r="F863" t="s">
        <v>2277</v>
      </c>
      <c r="G863" t="s">
        <v>2278</v>
      </c>
      <c r="H863" t="s">
        <v>2279</v>
      </c>
      <c r="I863" t="s">
        <v>2280</v>
      </c>
      <c r="J863" t="s">
        <v>2280</v>
      </c>
      <c r="K863" t="s">
        <v>2279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 s="8"/>
      <c r="S863" s="8"/>
      <c r="T863" s="8"/>
      <c r="U863" s="8">
        <v>17199540</v>
      </c>
      <c r="V863" s="8"/>
      <c r="W863" s="8"/>
      <c r="X863" s="8"/>
      <c r="Y863" s="8"/>
      <c r="Z863" s="8"/>
      <c r="AA863" s="8">
        <v>8801020</v>
      </c>
      <c r="AB863" s="8"/>
      <c r="AC863" s="8"/>
      <c r="AD863"/>
      <c r="AE863"/>
      <c r="AF863"/>
      <c r="AG863">
        <v>51.17</v>
      </c>
      <c r="AH863"/>
      <c r="AI863"/>
      <c r="AJ863" s="8"/>
      <c r="AK863" s="8"/>
      <c r="AL863" s="8"/>
      <c r="AM863" s="8">
        <v>17585170</v>
      </c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>
        <v>29438770</v>
      </c>
      <c r="BI863" s="8"/>
      <c r="BJ863" s="8">
        <v>12284370</v>
      </c>
      <c r="BK863" s="8"/>
      <c r="BL863">
        <v>41.728499999999997</v>
      </c>
      <c r="BM863"/>
      <c r="BN863" s="10">
        <v>0</v>
      </c>
      <c r="BO863" s="10"/>
      <c r="BP863" s="10"/>
      <c r="BQ863" s="10"/>
      <c r="BR863" s="10"/>
      <c r="BS863" s="10"/>
      <c r="BT863" s="10"/>
      <c r="BU863" s="10"/>
      <c r="BV863" s="1" t="str">
        <f>Запрос1[[#This Row],[Менеджер]]</f>
        <v>Жуманов Ерик</v>
      </c>
      <c r="BW863" s="1" t="str">
        <f>Запрос1[[#This Row],[Дирекция]]</f>
        <v>Восточная дирекция</v>
      </c>
      <c r="BX863" s="1" t="str">
        <f t="shared" si="13"/>
        <v>ТОО "Оркен ПВ"</v>
      </c>
      <c r="BY863" s="1" t="str">
        <f t="shared" si="13"/>
        <v>160340013122</v>
      </c>
      <c r="CA863" t="str">
        <f>Запрос1[[#This Row],[родитель]]</f>
        <v>ТОО "Оркен ПВ"</v>
      </c>
      <c r="CB863" t="str">
        <f>Запрос1[[#This Row],[БИНРодителя]]</f>
        <v>160340013122</v>
      </c>
    </row>
    <row r="864" spans="1:80" x14ac:dyDescent="0.3">
      <c r="A864" t="s">
        <v>11040</v>
      </c>
      <c r="B864" t="s">
        <v>2281</v>
      </c>
      <c r="C864" t="s">
        <v>1463</v>
      </c>
      <c r="D864" t="s">
        <v>1464</v>
      </c>
      <c r="E864" t="s">
        <v>2299</v>
      </c>
      <c r="F864" t="s">
        <v>2300</v>
      </c>
      <c r="G864" t="s">
        <v>2301</v>
      </c>
      <c r="H864" t="s">
        <v>11378</v>
      </c>
      <c r="I864" t="s">
        <v>11379</v>
      </c>
      <c r="J864" t="s">
        <v>11379</v>
      </c>
      <c r="K864" t="s">
        <v>11378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 s="8"/>
      <c r="S864" s="8"/>
      <c r="T864" s="8"/>
      <c r="U864" s="8"/>
      <c r="V864" s="8"/>
      <c r="W864" s="8">
        <v>465000</v>
      </c>
      <c r="X864" s="8"/>
      <c r="Y864" s="8"/>
      <c r="Z864" s="8"/>
      <c r="AA864" s="8"/>
      <c r="AB864" s="8"/>
      <c r="AC864" s="8">
        <v>465000</v>
      </c>
      <c r="AD864"/>
      <c r="AE864"/>
      <c r="AF864"/>
      <c r="AG864"/>
      <c r="AH864"/>
      <c r="AI864">
        <v>100</v>
      </c>
      <c r="AJ864" s="8"/>
      <c r="AK864" s="8"/>
      <c r="AL864" s="8"/>
      <c r="AM864" s="8"/>
      <c r="AN864" s="8"/>
      <c r="AO864" s="8">
        <v>465000</v>
      </c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/>
      <c r="BM864"/>
      <c r="BN864" s="10">
        <v>0</v>
      </c>
      <c r="BO864" s="10"/>
      <c r="BP864" s="10"/>
      <c r="BQ864" s="10"/>
      <c r="BR864" s="10"/>
      <c r="BS864" s="10"/>
      <c r="BT864" s="10"/>
      <c r="BU864" s="10"/>
      <c r="BV864" s="1" t="str">
        <f>Запрос1[[#This Row],[Менеджер]]</f>
        <v>Жуманов Ерик</v>
      </c>
      <c r="BW864" s="1" t="str">
        <f>Запрос1[[#This Row],[Дирекция]]</f>
        <v>Восточная дирекция</v>
      </c>
      <c r="BX864" s="1" t="str">
        <f t="shared" si="13"/>
        <v>Ф/Х "ЖАЛАИР"</v>
      </c>
      <c r="BY864" s="1" t="str">
        <f t="shared" si="13"/>
        <v>940323301367</v>
      </c>
      <c r="CA864" t="str">
        <f>Запрос1[[#This Row],[родитель]]</f>
        <v>Ф/Х "ЖАЛАИР"</v>
      </c>
      <c r="CB864" t="str">
        <f>Запрос1[[#This Row],[БИНРодителя]]</f>
        <v>940323301367</v>
      </c>
    </row>
    <row r="865" spans="1:80" x14ac:dyDescent="0.3">
      <c r="A865" t="s">
        <v>11040</v>
      </c>
      <c r="B865" t="s">
        <v>2281</v>
      </c>
      <c r="C865" t="s">
        <v>1463</v>
      </c>
      <c r="D865" t="s">
        <v>1464</v>
      </c>
      <c r="E865" t="s">
        <v>2299</v>
      </c>
      <c r="F865" t="s">
        <v>2393</v>
      </c>
      <c r="G865" t="s">
        <v>2394</v>
      </c>
      <c r="H865" t="s">
        <v>11380</v>
      </c>
      <c r="I865" t="s">
        <v>11381</v>
      </c>
      <c r="J865" t="s">
        <v>11381</v>
      </c>
      <c r="K865" t="s">
        <v>11380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 s="8"/>
      <c r="S865" s="8"/>
      <c r="T865" s="8"/>
      <c r="U865" s="8"/>
      <c r="V865" s="8"/>
      <c r="W865" s="8">
        <v>3080000</v>
      </c>
      <c r="X865" s="8"/>
      <c r="Y865" s="8"/>
      <c r="Z865" s="8"/>
      <c r="AA865" s="8"/>
      <c r="AB865" s="8"/>
      <c r="AC865" s="8">
        <v>1540000</v>
      </c>
      <c r="AD865"/>
      <c r="AE865"/>
      <c r="AF865"/>
      <c r="AG865"/>
      <c r="AH865"/>
      <c r="AI865">
        <v>50</v>
      </c>
      <c r="AJ865" s="8"/>
      <c r="AK865" s="8"/>
      <c r="AL865" s="8"/>
      <c r="AM865" s="8"/>
      <c r="AN865" s="8"/>
      <c r="AO865" s="8">
        <v>3080000</v>
      </c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/>
      <c r="BM865"/>
      <c r="BN865" s="10">
        <v>0</v>
      </c>
      <c r="BO865" s="10"/>
      <c r="BP865" s="10"/>
      <c r="BQ865" s="10"/>
      <c r="BR865" s="10"/>
      <c r="BS865" s="10"/>
      <c r="BT865" s="10"/>
      <c r="BU865" s="10"/>
      <c r="BV865" s="1" t="str">
        <f>Запрос1[[#This Row],[Менеджер]]</f>
        <v>Жуманов Ерик</v>
      </c>
      <c r="BW865" s="1" t="str">
        <f>Запрос1[[#This Row],[Дирекция]]</f>
        <v>Восточная дирекция</v>
      </c>
      <c r="BX865" s="1" t="str">
        <f t="shared" si="13"/>
        <v>ФХ "АЛИШЕР И К"</v>
      </c>
      <c r="BY865" s="1" t="str">
        <f t="shared" si="13"/>
        <v>670707300884</v>
      </c>
      <c r="CA865" t="str">
        <f>Запрос1[[#This Row],[родитель]]</f>
        <v>ФХ "АЛИШЕР И К"</v>
      </c>
      <c r="CB865" t="str">
        <f>Запрос1[[#This Row],[БИНРодителя]]</f>
        <v>670707300884</v>
      </c>
    </row>
    <row r="866" spans="1:80" x14ac:dyDescent="0.3">
      <c r="A866" t="s">
        <v>11040</v>
      </c>
      <c r="B866" t="s">
        <v>2281</v>
      </c>
      <c r="C866" t="s">
        <v>1463</v>
      </c>
      <c r="D866" t="s">
        <v>1464</v>
      </c>
      <c r="E866" t="s">
        <v>2256</v>
      </c>
      <c r="F866" t="s">
        <v>705</v>
      </c>
      <c r="G866" t="s">
        <v>6580</v>
      </c>
      <c r="H866" t="s">
        <v>11382</v>
      </c>
      <c r="I866" t="s">
        <v>11383</v>
      </c>
      <c r="J866" t="s">
        <v>11383</v>
      </c>
      <c r="K866" t="s">
        <v>11382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 s="8"/>
      <c r="S866" s="8"/>
      <c r="T866" s="8"/>
      <c r="U866" s="8"/>
      <c r="V866" s="8"/>
      <c r="W866" s="8">
        <v>7740600</v>
      </c>
      <c r="X866" s="8"/>
      <c r="Y866" s="8"/>
      <c r="Z866" s="8"/>
      <c r="AA866" s="8"/>
      <c r="AB866" s="8"/>
      <c r="AC866" s="8">
        <v>2732700</v>
      </c>
      <c r="AD866"/>
      <c r="AE866"/>
      <c r="AF866"/>
      <c r="AG866"/>
      <c r="AH866"/>
      <c r="AI866">
        <v>35.299999999999997</v>
      </c>
      <c r="AJ866" s="8"/>
      <c r="AK866" s="8"/>
      <c r="AL866" s="8"/>
      <c r="AM866" s="8"/>
      <c r="AN866" s="8"/>
      <c r="AO866" s="8">
        <v>7740600</v>
      </c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/>
      <c r="BM866"/>
      <c r="BN866" s="10">
        <v>0</v>
      </c>
      <c r="BO866" s="10"/>
      <c r="BP866" s="10"/>
      <c r="BQ866" s="10"/>
      <c r="BR866" s="10"/>
      <c r="BS866" s="10"/>
      <c r="BT866" s="10"/>
      <c r="BU866" s="10"/>
      <c r="BV866" s="1" t="str">
        <f>Запрос1[[#This Row],[Менеджер]]</f>
        <v>Жуманов Ерик</v>
      </c>
      <c r="BW866" s="1" t="str">
        <f>Запрос1[[#This Row],[Дирекция]]</f>
        <v>Восточная дирекция</v>
      </c>
      <c r="BX866" s="1" t="str">
        <f t="shared" si="13"/>
        <v>КХ Алишев Т. Т.</v>
      </c>
      <c r="BY866" s="1" t="str">
        <f t="shared" si="13"/>
        <v>630912450696</v>
      </c>
      <c r="CA866" t="str">
        <f>Запрос1[[#This Row],[родитель]]</f>
        <v>КХ Алишев Т. Т.</v>
      </c>
      <c r="CB866" t="str">
        <f>Запрос1[[#This Row],[БИНРодителя]]</f>
        <v>630912450696</v>
      </c>
    </row>
    <row r="867" spans="1:80" x14ac:dyDescent="0.3">
      <c r="A867" t="s">
        <v>11040</v>
      </c>
      <c r="B867" t="s">
        <v>2401</v>
      </c>
      <c r="C867"/>
      <c r="D867"/>
      <c r="E867"/>
      <c r="F867"/>
      <c r="G867"/>
      <c r="H867" t="s">
        <v>6971</v>
      </c>
      <c r="I867" t="s">
        <v>77</v>
      </c>
      <c r="J867" t="s">
        <v>77</v>
      </c>
      <c r="K867" t="s">
        <v>6971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 s="8"/>
      <c r="S867" s="8"/>
      <c r="T867" s="8"/>
      <c r="U867" s="8"/>
      <c r="V867" s="8"/>
      <c r="W867" s="8">
        <v>2380500</v>
      </c>
      <c r="X867" s="8"/>
      <c r="Y867" s="8"/>
      <c r="Z867" s="8"/>
      <c r="AA867" s="8"/>
      <c r="AB867" s="8"/>
      <c r="AC867" s="8">
        <v>2380500</v>
      </c>
      <c r="AD867"/>
      <c r="AE867"/>
      <c r="AF867"/>
      <c r="AG867"/>
      <c r="AH867"/>
      <c r="AI867">
        <v>100</v>
      </c>
      <c r="AJ867" s="8"/>
      <c r="AK867" s="8"/>
      <c r="AL867" s="8"/>
      <c r="AM867" s="8"/>
      <c r="AN867" s="8"/>
      <c r="AO867" s="8">
        <v>2380500</v>
      </c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/>
      <c r="BM867"/>
      <c r="BN867" s="10">
        <v>0</v>
      </c>
      <c r="BO867" s="10"/>
      <c r="BP867" s="10"/>
      <c r="BQ867" s="10"/>
      <c r="BR867" s="10"/>
      <c r="BS867" s="10"/>
      <c r="BT867" s="10"/>
      <c r="BU867" s="10"/>
      <c r="BV867" s="1" t="str">
        <f>Запрос1[[#This Row],[Менеджер]]</f>
        <v>Макенов Марат</v>
      </c>
      <c r="BW867" s="1" t="str">
        <f>Запрос1[[#This Row],[Дирекция]]</f>
        <v>Восточная дирекция</v>
      </c>
      <c r="BX867" s="1" t="str">
        <f t="shared" si="13"/>
        <v>ЧЛ (Павлодар)</v>
      </c>
      <c r="BY867" s="1" t="str">
        <f t="shared" si="13"/>
        <v/>
      </c>
      <c r="CA867" t="str">
        <f>Запрос1[[#This Row],[родитель]]</f>
        <v>ЧЛ (Павлодар)</v>
      </c>
      <c r="CB867" t="str">
        <f>Запрос1[[#This Row],[БИНРодителя]]</f>
        <v/>
      </c>
    </row>
    <row r="868" spans="1:80" x14ac:dyDescent="0.3">
      <c r="A868" t="s">
        <v>11040</v>
      </c>
      <c r="B868" t="s">
        <v>2401</v>
      </c>
      <c r="C868"/>
      <c r="D868" t="s">
        <v>1464</v>
      </c>
      <c r="E868" t="s">
        <v>2244</v>
      </c>
      <c r="F868" t="s">
        <v>2245</v>
      </c>
      <c r="G868"/>
      <c r="H868" t="s">
        <v>11384</v>
      </c>
      <c r="I868" t="s">
        <v>11385</v>
      </c>
      <c r="J868" t="s">
        <v>11385</v>
      </c>
      <c r="K868" t="s">
        <v>11384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 s="8"/>
      <c r="S868" s="8"/>
      <c r="T868" s="8"/>
      <c r="U868" s="8"/>
      <c r="V868" s="8"/>
      <c r="W868" s="8">
        <v>151000</v>
      </c>
      <c r="X868" s="8"/>
      <c r="Y868" s="8"/>
      <c r="Z868" s="8"/>
      <c r="AA868" s="8"/>
      <c r="AB868" s="8"/>
      <c r="AC868" s="8">
        <v>151000</v>
      </c>
      <c r="AD868"/>
      <c r="AE868"/>
      <c r="AF868"/>
      <c r="AG868"/>
      <c r="AH868"/>
      <c r="AI868">
        <v>100</v>
      </c>
      <c r="AJ868" s="8"/>
      <c r="AK868" s="8"/>
      <c r="AL868" s="8"/>
      <c r="AM868" s="8"/>
      <c r="AN868" s="8"/>
      <c r="AO868" s="8">
        <v>151000</v>
      </c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/>
      <c r="BM868"/>
      <c r="BN868" s="10">
        <v>0</v>
      </c>
      <c r="BO868" s="10"/>
      <c r="BP868" s="10"/>
      <c r="BQ868" s="10"/>
      <c r="BR868" s="10"/>
      <c r="BS868" s="10"/>
      <c r="BT868" s="10"/>
      <c r="BU868" s="10"/>
      <c r="BV868" s="1" t="str">
        <f>Запрос1[[#This Row],[Менеджер]]</f>
        <v>Макенов Марат</v>
      </c>
      <c r="BW868" s="1" t="str">
        <f>Запрос1[[#This Row],[Дирекция]]</f>
        <v>Восточная дирекция</v>
      </c>
      <c r="BX868" s="1" t="str">
        <f t="shared" si="13"/>
        <v>ТОО "ПОДЪЁМНЫЕ МЕХАНИЗМЫ"</v>
      </c>
      <c r="BY868" s="1" t="str">
        <f t="shared" si="13"/>
        <v>150840002410</v>
      </c>
      <c r="CA868" t="str">
        <f>Запрос1[[#This Row],[родитель]]</f>
        <v>ТОО "ПОДЪЁМНЫЕ МЕХАНИЗМЫ"</v>
      </c>
      <c r="CB868" t="str">
        <f>Запрос1[[#This Row],[БИНРодителя]]</f>
        <v>150840002410</v>
      </c>
    </row>
    <row r="869" spans="1:80" x14ac:dyDescent="0.3">
      <c r="A869" t="s">
        <v>11040</v>
      </c>
      <c r="B869" t="s">
        <v>2401</v>
      </c>
      <c r="C869"/>
      <c r="D869" t="s">
        <v>1464</v>
      </c>
      <c r="E869" t="s">
        <v>1465</v>
      </c>
      <c r="F869" t="s">
        <v>2347</v>
      </c>
      <c r="G869" t="s">
        <v>2348</v>
      </c>
      <c r="H869" t="s">
        <v>2407</v>
      </c>
      <c r="I869" t="s">
        <v>2408</v>
      </c>
      <c r="J869" t="s">
        <v>2408</v>
      </c>
      <c r="K869" t="s">
        <v>2407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 s="8"/>
      <c r="S869" s="8"/>
      <c r="T869" s="8"/>
      <c r="U869" s="8"/>
      <c r="V869" s="8">
        <v>5186250</v>
      </c>
      <c r="W869" s="8">
        <v>151350</v>
      </c>
      <c r="X869" s="8"/>
      <c r="Y869" s="8"/>
      <c r="Z869" s="8"/>
      <c r="AA869" s="8"/>
      <c r="AB869" s="8">
        <v>1555875</v>
      </c>
      <c r="AC869" s="8">
        <v>75675</v>
      </c>
      <c r="AD869"/>
      <c r="AE869"/>
      <c r="AF869"/>
      <c r="AG869"/>
      <c r="AH869">
        <v>30</v>
      </c>
      <c r="AI869">
        <v>50</v>
      </c>
      <c r="AJ869" s="8"/>
      <c r="AK869" s="8"/>
      <c r="AL869" s="8"/>
      <c r="AM869" s="8"/>
      <c r="AN869" s="8">
        <v>5186250</v>
      </c>
      <c r="AO869" s="8">
        <v>151350</v>
      </c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/>
      <c r="BM869"/>
      <c r="BN869" s="10">
        <v>0</v>
      </c>
      <c r="BO869" s="10"/>
      <c r="BP869" s="10"/>
      <c r="BQ869" s="10"/>
      <c r="BR869" s="10"/>
      <c r="BS869" s="10"/>
      <c r="BT869" s="10"/>
      <c r="BU869" s="10"/>
      <c r="BV869" s="1" t="str">
        <f>Запрос1[[#This Row],[Менеджер]]</f>
        <v>Макенов Марат</v>
      </c>
      <c r="BW869" s="1" t="str">
        <f>Запрос1[[#This Row],[Дирекция]]</f>
        <v>Восточная дирекция</v>
      </c>
      <c r="BX869" s="1" t="str">
        <f t="shared" si="13"/>
        <v>ИП Тойымбаев</v>
      </c>
      <c r="BY869" s="1" t="str">
        <f t="shared" si="13"/>
        <v>741031300868</v>
      </c>
      <c r="CA869" t="str">
        <f>Запрос1[[#This Row],[родитель]]</f>
        <v>ИП Тойымбаев</v>
      </c>
      <c r="CB869" t="str">
        <f>Запрос1[[#This Row],[БИНРодителя]]</f>
        <v>741031300868</v>
      </c>
    </row>
    <row r="870" spans="1:80" x14ac:dyDescent="0.3">
      <c r="A870" t="s">
        <v>11040</v>
      </c>
      <c r="B870" t="s">
        <v>1242</v>
      </c>
      <c r="C870" t="s">
        <v>521</v>
      </c>
      <c r="D870" t="s">
        <v>501</v>
      </c>
      <c r="E870" t="s">
        <v>519</v>
      </c>
      <c r="F870" t="s">
        <v>540</v>
      </c>
      <c r="G870" t="s">
        <v>541</v>
      </c>
      <c r="H870" t="s">
        <v>1175</v>
      </c>
      <c r="I870" t="s">
        <v>1176</v>
      </c>
      <c r="J870" t="s">
        <v>1176</v>
      </c>
      <c r="K870" t="s">
        <v>1175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1</v>
      </c>
      <c r="R870" s="8"/>
      <c r="S870" s="8"/>
      <c r="T870" s="8"/>
      <c r="U870" s="8">
        <v>1992565.2</v>
      </c>
      <c r="V870" s="8">
        <v>2316095.7000000002</v>
      </c>
      <c r="W870" s="8">
        <v>2344927.7999999998</v>
      </c>
      <c r="X870" s="8"/>
      <c r="Y870" s="8"/>
      <c r="Z870" s="8"/>
      <c r="AA870" s="8">
        <v>1140412.6000000001</v>
      </c>
      <c r="AB870" s="8">
        <v>1560503.35</v>
      </c>
      <c r="AC870" s="8">
        <v>1299713.8999999999</v>
      </c>
      <c r="AD870"/>
      <c r="AE870"/>
      <c r="AF870"/>
      <c r="AG870">
        <v>57.23</v>
      </c>
      <c r="AH870">
        <v>67.38</v>
      </c>
      <c r="AI870">
        <v>55.43</v>
      </c>
      <c r="AJ870" s="8"/>
      <c r="AK870" s="8"/>
      <c r="AL870" s="8"/>
      <c r="AM870" s="8">
        <v>1992565.2</v>
      </c>
      <c r="AN870" s="8">
        <v>2316095.7000000002</v>
      </c>
      <c r="AO870" s="8">
        <v>2344927.7999999998</v>
      </c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>
        <v>1228805.2</v>
      </c>
      <c r="BI870" s="8"/>
      <c r="BJ870" s="8">
        <v>772805.2</v>
      </c>
      <c r="BK870" s="8"/>
      <c r="BL870">
        <v>62.890700000000002</v>
      </c>
      <c r="BM870"/>
      <c r="BN870" s="10">
        <v>0</v>
      </c>
      <c r="BO870" s="10"/>
      <c r="BP870" s="10"/>
      <c r="BQ870" s="10"/>
      <c r="BR870" s="10"/>
      <c r="BS870" s="10"/>
      <c r="BT870" s="10"/>
      <c r="BU870" s="10"/>
      <c r="BV870" s="1" t="str">
        <f>Запрос1[[#This Row],[Менеджер]]</f>
        <v>Манжос Владислав</v>
      </c>
      <c r="BW870" s="1" t="str">
        <f>Запрос1[[#This Row],[Дирекция]]</f>
        <v>Восточная дирекция</v>
      </c>
      <c r="BX870" s="1" t="str">
        <f t="shared" si="13"/>
        <v>КХ "ВАЛЯЕВА Н.В."</v>
      </c>
      <c r="BY870" s="1" t="str">
        <f t="shared" si="13"/>
        <v>590709301787</v>
      </c>
      <c r="CA870" t="str">
        <f>Запрос1[[#This Row],[родитель]]</f>
        <v>КХ "ВАЛЯЕВА Н.В."</v>
      </c>
      <c r="CB870" t="str">
        <f>Запрос1[[#This Row],[БИНРодителя]]</f>
        <v>590709301787</v>
      </c>
    </row>
    <row r="871" spans="1:80" x14ac:dyDescent="0.3">
      <c r="A871" t="s">
        <v>11040</v>
      </c>
      <c r="B871" t="s">
        <v>1242</v>
      </c>
      <c r="C871" t="s">
        <v>521</v>
      </c>
      <c r="D871" t="s">
        <v>501</v>
      </c>
      <c r="E871" t="s">
        <v>519</v>
      </c>
      <c r="F871" t="s">
        <v>540</v>
      </c>
      <c r="G871" t="s">
        <v>541</v>
      </c>
      <c r="H871" t="s">
        <v>542</v>
      </c>
      <c r="I871" t="s">
        <v>543</v>
      </c>
      <c r="J871" t="s">
        <v>543</v>
      </c>
      <c r="K871" t="s">
        <v>542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 s="8"/>
      <c r="S871" s="8"/>
      <c r="T871" s="8"/>
      <c r="U871" s="8">
        <v>647868</v>
      </c>
      <c r="V871" s="8"/>
      <c r="W871" s="8"/>
      <c r="X871" s="8"/>
      <c r="Y871" s="8"/>
      <c r="Z871" s="8"/>
      <c r="AA871" s="8">
        <v>647868</v>
      </c>
      <c r="AB871" s="8"/>
      <c r="AC871" s="8"/>
      <c r="AD871"/>
      <c r="AE871"/>
      <c r="AF871"/>
      <c r="AG871">
        <v>100</v>
      </c>
      <c r="AH871"/>
      <c r="AI871"/>
      <c r="AJ871" s="8"/>
      <c r="AK871" s="8"/>
      <c r="AL871" s="8"/>
      <c r="AM871" s="8">
        <v>647868</v>
      </c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>
        <v>3243530</v>
      </c>
      <c r="BI871" s="8"/>
      <c r="BJ871" s="8"/>
      <c r="BK871" s="8"/>
      <c r="BL871">
        <v>0</v>
      </c>
      <c r="BM871"/>
      <c r="BN871" s="10">
        <v>0</v>
      </c>
      <c r="BO871" s="10"/>
      <c r="BP871" s="10"/>
      <c r="BQ871" s="10"/>
      <c r="BR871" s="10"/>
      <c r="BS871" s="10"/>
      <c r="BT871" s="10"/>
      <c r="BU871" s="10"/>
      <c r="BV871" s="1" t="str">
        <f>Запрос1[[#This Row],[Менеджер]]</f>
        <v>Манжос Владислав</v>
      </c>
      <c r="BW871" s="1" t="str">
        <f>Запрос1[[#This Row],[Дирекция]]</f>
        <v>Восточная дирекция</v>
      </c>
      <c r="BX871" s="1" t="str">
        <f t="shared" si="13"/>
        <v>КХ "Якушев А И"</v>
      </c>
      <c r="BY871" s="1" t="str">
        <f t="shared" si="13"/>
        <v>050364026985</v>
      </c>
      <c r="CA871" t="str">
        <f>Запрос1[[#This Row],[родитель]]</f>
        <v>КХ "Якушев А И"</v>
      </c>
      <c r="CB871" t="str">
        <f>Запрос1[[#This Row],[БИНРодителя]]</f>
        <v>050364026985</v>
      </c>
    </row>
    <row r="872" spans="1:80" x14ac:dyDescent="0.3">
      <c r="A872" t="s">
        <v>11040</v>
      </c>
      <c r="B872" t="s">
        <v>1242</v>
      </c>
      <c r="C872" t="s">
        <v>521</v>
      </c>
      <c r="D872" t="s">
        <v>501</v>
      </c>
      <c r="E872" t="s">
        <v>544</v>
      </c>
      <c r="F872" t="s">
        <v>1181</v>
      </c>
      <c r="G872" t="s">
        <v>1182</v>
      </c>
      <c r="H872" t="s">
        <v>1183</v>
      </c>
      <c r="I872" t="s">
        <v>1184</v>
      </c>
      <c r="J872" t="s">
        <v>1184</v>
      </c>
      <c r="K872" t="s">
        <v>1183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</v>
      </c>
      <c r="R872" s="8"/>
      <c r="S872" s="8"/>
      <c r="T872" s="8"/>
      <c r="U872" s="8">
        <v>7774420</v>
      </c>
      <c r="V872" s="8">
        <v>8675280</v>
      </c>
      <c r="W872" s="8">
        <v>8653000</v>
      </c>
      <c r="X872" s="8"/>
      <c r="Y872" s="8"/>
      <c r="Z872" s="8"/>
      <c r="AA872" s="8">
        <v>2332326</v>
      </c>
      <c r="AB872" s="8">
        <v>5755280</v>
      </c>
      <c r="AC872" s="8">
        <v>7676500</v>
      </c>
      <c r="AD872"/>
      <c r="AE872"/>
      <c r="AF872"/>
      <c r="AG872">
        <v>30</v>
      </c>
      <c r="AH872">
        <v>66.34</v>
      </c>
      <c r="AI872">
        <v>88.71</v>
      </c>
      <c r="AJ872" s="8"/>
      <c r="AK872" s="8"/>
      <c r="AL872" s="8"/>
      <c r="AM872" s="8">
        <v>7774420</v>
      </c>
      <c r="AN872" s="8">
        <v>8675280</v>
      </c>
      <c r="AO872" s="8">
        <v>8653000</v>
      </c>
      <c r="AP872" s="8"/>
      <c r="AQ872" s="8"/>
      <c r="AR872" s="8"/>
      <c r="AS872" s="8"/>
      <c r="AT872" s="8">
        <v>600000</v>
      </c>
      <c r="AU872" s="8"/>
      <c r="AV872" s="8"/>
      <c r="AW872" s="8"/>
      <c r="AX872" s="8"/>
      <c r="AY872" s="8"/>
      <c r="AZ872" s="8">
        <v>600000</v>
      </c>
      <c r="BA872" s="8"/>
      <c r="BB872" s="8"/>
      <c r="BC872" s="8"/>
      <c r="BD872" s="8"/>
      <c r="BE872" s="8"/>
      <c r="BF872" s="8">
        <v>600000</v>
      </c>
      <c r="BG872" s="8"/>
      <c r="BH872" s="8">
        <v>1598720</v>
      </c>
      <c r="BI872" s="8">
        <v>9776880</v>
      </c>
      <c r="BJ872" s="8">
        <v>1598720</v>
      </c>
      <c r="BK872" s="8">
        <v>7676880</v>
      </c>
      <c r="BL872">
        <v>100</v>
      </c>
      <c r="BM872">
        <v>78.520700000000005</v>
      </c>
      <c r="BN872" s="10">
        <v>0</v>
      </c>
      <c r="BO872" s="10"/>
      <c r="BP872" s="10"/>
      <c r="BQ872" s="10"/>
      <c r="BR872" s="10"/>
      <c r="BS872" s="10"/>
      <c r="BT872" s="10"/>
      <c r="BU872" s="10"/>
      <c r="BV872" s="1" t="str">
        <f>Запрос1[[#This Row],[Менеджер]]</f>
        <v>Манжос Владислав</v>
      </c>
      <c r="BW872" s="1" t="str">
        <f>Запрос1[[#This Row],[Дирекция]]</f>
        <v>Восточная дирекция</v>
      </c>
      <c r="BX872" s="1" t="str">
        <f t="shared" si="13"/>
        <v>КХ "СУТБАЙ"</v>
      </c>
      <c r="BY872" s="1" t="str">
        <f t="shared" si="13"/>
        <v>640124302380</v>
      </c>
      <c r="CA872" t="str">
        <f>Запрос1[[#This Row],[родитель]]</f>
        <v>КХ "СУТБАЙ"</v>
      </c>
      <c r="CB872" t="str">
        <f>Запрос1[[#This Row],[БИНРодителя]]</f>
        <v>640124302380</v>
      </c>
    </row>
    <row r="873" spans="1:80" x14ac:dyDescent="0.3">
      <c r="A873" t="s">
        <v>11040</v>
      </c>
      <c r="B873" t="s">
        <v>1242</v>
      </c>
      <c r="C873" t="s">
        <v>521</v>
      </c>
      <c r="D873" t="s">
        <v>501</v>
      </c>
      <c r="E873" t="s">
        <v>544</v>
      </c>
      <c r="F873" t="s">
        <v>1181</v>
      </c>
      <c r="G873" t="s">
        <v>1182</v>
      </c>
      <c r="H873" t="s">
        <v>11442</v>
      </c>
      <c r="I873" t="s">
        <v>11443</v>
      </c>
      <c r="J873" t="s">
        <v>11443</v>
      </c>
      <c r="K873" t="s">
        <v>11442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/>
      <c r="AE873"/>
      <c r="AF873"/>
      <c r="AG873"/>
      <c r="AH873"/>
      <c r="AI873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/>
      <c r="BM873"/>
      <c r="BN873" s="10">
        <v>1</v>
      </c>
      <c r="BO873" s="10">
        <v>4156000</v>
      </c>
      <c r="BP873" s="10">
        <v>4156000</v>
      </c>
      <c r="BQ873" s="10">
        <v>100</v>
      </c>
      <c r="BR873" s="10"/>
      <c r="BS873" s="10"/>
      <c r="BT873" s="10"/>
      <c r="BU873" s="10"/>
      <c r="BV873" s="1" t="str">
        <f>Запрос1[[#This Row],[Менеджер]]</f>
        <v>Манжос Владислав</v>
      </c>
      <c r="BW873" s="1" t="str">
        <f>Запрос1[[#This Row],[Дирекция]]</f>
        <v>Восточная дирекция</v>
      </c>
      <c r="BX873" s="1" t="str">
        <f t="shared" si="13"/>
        <v>КХ УМИТ</v>
      </c>
      <c r="BY873" s="1" t="str">
        <f t="shared" si="13"/>
        <v>641217300421</v>
      </c>
      <c r="CA873" t="str">
        <f>Запрос1[[#This Row],[родитель]]</f>
        <v>КХ УМИТ</v>
      </c>
      <c r="CB873" t="str">
        <f>Запрос1[[#This Row],[БИНРодителя]]</f>
        <v>641217300421</v>
      </c>
    </row>
    <row r="874" spans="1:80" x14ac:dyDescent="0.3">
      <c r="A874" t="s">
        <v>11040</v>
      </c>
      <c r="B874" t="s">
        <v>1242</v>
      </c>
      <c r="C874" t="s">
        <v>521</v>
      </c>
      <c r="D874" t="s">
        <v>501</v>
      </c>
      <c r="E874" t="s">
        <v>544</v>
      </c>
      <c r="F874" t="s">
        <v>549</v>
      </c>
      <c r="G874" t="s">
        <v>11444</v>
      </c>
      <c r="H874" t="s">
        <v>2068</v>
      </c>
      <c r="I874" t="s">
        <v>2069</v>
      </c>
      <c r="J874" t="s">
        <v>2069</v>
      </c>
      <c r="K874" t="s">
        <v>2068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 s="8"/>
      <c r="S874" s="8"/>
      <c r="T874" s="8"/>
      <c r="U874" s="8"/>
      <c r="V874" s="8"/>
      <c r="W874" s="8">
        <v>8748010</v>
      </c>
      <c r="X874" s="8"/>
      <c r="Y874" s="8"/>
      <c r="Z874" s="8"/>
      <c r="AA874" s="8"/>
      <c r="AB874" s="8"/>
      <c r="AC874" s="8">
        <v>7314403</v>
      </c>
      <c r="AD874"/>
      <c r="AE874"/>
      <c r="AF874"/>
      <c r="AG874"/>
      <c r="AH874"/>
      <c r="AI874">
        <v>83.61</v>
      </c>
      <c r="AJ874" s="8"/>
      <c r="AK874" s="8"/>
      <c r="AL874" s="8"/>
      <c r="AM874" s="8"/>
      <c r="AN874" s="8"/>
      <c r="AO874" s="8">
        <v>8748010</v>
      </c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/>
      <c r="BM874"/>
      <c r="BN874" s="10">
        <v>0</v>
      </c>
      <c r="BO874" s="10"/>
      <c r="BP874" s="10"/>
      <c r="BQ874" s="10"/>
      <c r="BR874" s="10"/>
      <c r="BS874" s="10"/>
      <c r="BT874" s="10"/>
      <c r="BU874" s="10"/>
      <c r="BV874" s="1" t="str">
        <f>Запрос1[[#This Row],[Менеджер]]</f>
        <v>Манжос Владислав</v>
      </c>
      <c r="BW874" s="1" t="str">
        <f>Запрос1[[#This Row],[Дирекция]]</f>
        <v>Восточная дирекция</v>
      </c>
      <c r="BX874" s="1" t="str">
        <f t="shared" si="13"/>
        <v>КХ "Ж.Мирас"</v>
      </c>
      <c r="BY874" s="1" t="str">
        <f t="shared" si="13"/>
        <v>660404400693</v>
      </c>
      <c r="CA874" t="str">
        <f>Запрос1[[#This Row],[родитель]]</f>
        <v>КХ "Ж.Мирас"</v>
      </c>
      <c r="CB874" t="str">
        <f>Запрос1[[#This Row],[БИНРодителя]]</f>
        <v>660404400693</v>
      </c>
    </row>
    <row r="875" spans="1:80" x14ac:dyDescent="0.3">
      <c r="A875" t="s">
        <v>11040</v>
      </c>
      <c r="B875" t="s">
        <v>1242</v>
      </c>
      <c r="C875" t="s">
        <v>521</v>
      </c>
      <c r="D875" t="s">
        <v>501</v>
      </c>
      <c r="E875" t="s">
        <v>544</v>
      </c>
      <c r="F875" t="s">
        <v>549</v>
      </c>
      <c r="G875" t="s">
        <v>1189</v>
      </c>
      <c r="H875" t="s">
        <v>11245</v>
      </c>
      <c r="I875" t="s">
        <v>11246</v>
      </c>
      <c r="J875" t="s">
        <v>11246</v>
      </c>
      <c r="K875" t="s">
        <v>11245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/>
      <c r="AE875"/>
      <c r="AF875"/>
      <c r="AG875"/>
      <c r="AH875"/>
      <c r="AI875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/>
      <c r="BM875"/>
      <c r="BN875" s="10">
        <v>1</v>
      </c>
      <c r="BO875" s="10">
        <v>7912000</v>
      </c>
      <c r="BP875" s="10">
        <v>7912000</v>
      </c>
      <c r="BQ875" s="10">
        <v>100</v>
      </c>
      <c r="BR875" s="10"/>
      <c r="BS875" s="10"/>
      <c r="BT875" s="10"/>
      <c r="BU875" s="10"/>
      <c r="BV875" s="1" t="str">
        <f>Запрос1[[#This Row],[Менеджер]]</f>
        <v>Манжос Владислав</v>
      </c>
      <c r="BW875" s="1" t="str">
        <f>Запрос1[[#This Row],[Дирекция]]</f>
        <v>Восточная дирекция</v>
      </c>
      <c r="BX875" s="1" t="str">
        <f t="shared" si="13"/>
        <v>ТОО "МҰРА 1"</v>
      </c>
      <c r="BY875" s="1" t="str">
        <f t="shared" si="13"/>
        <v>210940018913</v>
      </c>
      <c r="CA875" t="str">
        <f>Запрос1[[#This Row],[родитель]]</f>
        <v>ТОО "МҰРА 1"</v>
      </c>
      <c r="CB875" t="str">
        <f>Запрос1[[#This Row],[БИНРодителя]]</f>
        <v>210940018913</v>
      </c>
    </row>
    <row r="876" spans="1:80" x14ac:dyDescent="0.3">
      <c r="A876" t="s">
        <v>11040</v>
      </c>
      <c r="B876" t="s">
        <v>1242</v>
      </c>
      <c r="C876" t="s">
        <v>521</v>
      </c>
      <c r="D876" t="s">
        <v>501</v>
      </c>
      <c r="E876" t="s">
        <v>961</v>
      </c>
      <c r="F876" t="s">
        <v>1290</v>
      </c>
      <c r="G876" t="s">
        <v>1291</v>
      </c>
      <c r="H876" t="s">
        <v>11251</v>
      </c>
      <c r="I876" t="s">
        <v>11252</v>
      </c>
      <c r="J876" t="s">
        <v>11252</v>
      </c>
      <c r="K876" t="s">
        <v>11251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 s="8"/>
      <c r="S876" s="8"/>
      <c r="T876" s="8"/>
      <c r="U876" s="8"/>
      <c r="V876" s="8"/>
      <c r="W876" s="8">
        <v>850000</v>
      </c>
      <c r="X876" s="8"/>
      <c r="Y876" s="8"/>
      <c r="Z876" s="8"/>
      <c r="AA876" s="8"/>
      <c r="AB876" s="8"/>
      <c r="AC876" s="8">
        <v>199750</v>
      </c>
      <c r="AD876"/>
      <c r="AE876"/>
      <c r="AF876"/>
      <c r="AG876"/>
      <c r="AH876"/>
      <c r="AI876">
        <v>23.5</v>
      </c>
      <c r="AJ876" s="8"/>
      <c r="AK876" s="8"/>
      <c r="AL876" s="8"/>
      <c r="AM876" s="8"/>
      <c r="AN876" s="8"/>
      <c r="AO876" s="8">
        <v>850000</v>
      </c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/>
      <c r="BM876"/>
      <c r="BN876" s="10">
        <v>0</v>
      </c>
      <c r="BO876" s="10"/>
      <c r="BP876" s="10"/>
      <c r="BQ876" s="10"/>
      <c r="BR876" s="10"/>
      <c r="BS876" s="10"/>
      <c r="BT876" s="10"/>
      <c r="BU876" s="10"/>
      <c r="BV876" s="1" t="str">
        <f>Запрос1[[#This Row],[Менеджер]]</f>
        <v>Манжос Владислав</v>
      </c>
      <c r="BW876" s="1" t="str">
        <f>Запрос1[[#This Row],[Дирекция]]</f>
        <v>Восточная дирекция</v>
      </c>
      <c r="BX876" s="1" t="str">
        <f t="shared" si="13"/>
        <v>Крестьянское хозяйство "Салтанат</v>
      </c>
      <c r="BY876" s="1" t="str">
        <f t="shared" si="13"/>
        <v>620101303548</v>
      </c>
      <c r="CA876" t="str">
        <f>Запрос1[[#This Row],[родитель]]</f>
        <v>Крестьянское хозяйство "Салтанат</v>
      </c>
      <c r="CB876" t="str">
        <f>Запрос1[[#This Row],[БИНРодителя]]</f>
        <v>620101303548</v>
      </c>
    </row>
    <row r="877" spans="1:80" x14ac:dyDescent="0.3">
      <c r="A877" t="s">
        <v>11040</v>
      </c>
      <c r="B877" t="s">
        <v>1242</v>
      </c>
      <c r="C877" t="s">
        <v>521</v>
      </c>
      <c r="D877" t="s">
        <v>501</v>
      </c>
      <c r="E877" t="s">
        <v>961</v>
      </c>
      <c r="F877" t="s">
        <v>1290</v>
      </c>
      <c r="G877" t="s">
        <v>1992</v>
      </c>
      <c r="H877" t="s">
        <v>1993</v>
      </c>
      <c r="I877" t="s">
        <v>1994</v>
      </c>
      <c r="J877" t="s">
        <v>6920</v>
      </c>
      <c r="K877" t="s">
        <v>6921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 s="8"/>
      <c r="S877" s="8"/>
      <c r="T877" s="8"/>
      <c r="U877" s="8"/>
      <c r="V877" s="8">
        <v>4365900</v>
      </c>
      <c r="W877" s="8"/>
      <c r="X877" s="8"/>
      <c r="Y877" s="8"/>
      <c r="Z877" s="8"/>
      <c r="AA877" s="8"/>
      <c r="AB877" s="8">
        <v>2182950</v>
      </c>
      <c r="AC877" s="8"/>
      <c r="AD877"/>
      <c r="AE877"/>
      <c r="AF877"/>
      <c r="AG877"/>
      <c r="AH877">
        <v>50</v>
      </c>
      <c r="AI877"/>
      <c r="AJ877" s="8"/>
      <c r="AK877" s="8"/>
      <c r="AL877" s="8"/>
      <c r="AM877" s="8"/>
      <c r="AN877" s="8">
        <v>4365900</v>
      </c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>
        <v>3092500</v>
      </c>
      <c r="BJ877" s="8"/>
      <c r="BK877" s="8"/>
      <c r="BL877"/>
      <c r="BM877">
        <v>0</v>
      </c>
      <c r="BN877" s="10">
        <v>0</v>
      </c>
      <c r="BO877" s="10"/>
      <c r="BP877" s="10"/>
      <c r="BQ877" s="10"/>
      <c r="BR877" s="10"/>
      <c r="BS877" s="10"/>
      <c r="BT877" s="10"/>
      <c r="BU877" s="10"/>
      <c r="BV877" s="1" t="str">
        <f>Запрос1[[#This Row],[Менеджер]]</f>
        <v>Манжос Владислав</v>
      </c>
      <c r="BW877" s="1" t="str">
        <f>Запрос1[[#This Row],[Дирекция]]</f>
        <v>Восточная дирекция</v>
      </c>
      <c r="BX877" s="1" t="str">
        <f t="shared" si="13"/>
        <v>ТОО "САРЫШОКЫ АГРО"</v>
      </c>
      <c r="BY877" s="1" t="e">
        <f t="shared" si="13"/>
        <v>#N/A</v>
      </c>
      <c r="CA877" t="str">
        <f>VLOOKUP(Запрос1[[#This Row],[БИНКХ]],'[2]Группы компаний'!$A:$E,4,0)</f>
        <v>ТОО "САРЫШОКЫ АГРО"</v>
      </c>
      <c r="CB877" t="e">
        <f>VLOOKUP(CA877,$H:$I,2,0)</f>
        <v>#N/A</v>
      </c>
    </row>
    <row r="878" spans="1:80" x14ac:dyDescent="0.3">
      <c r="A878" t="s">
        <v>11040</v>
      </c>
      <c r="B878" t="s">
        <v>2281</v>
      </c>
      <c r="C878" t="s">
        <v>1463</v>
      </c>
      <c r="D878" t="s">
        <v>1464</v>
      </c>
      <c r="E878" t="s">
        <v>2252</v>
      </c>
      <c r="F878" t="s">
        <v>1385</v>
      </c>
      <c r="G878" t="s">
        <v>1386</v>
      </c>
      <c r="H878" t="s">
        <v>2389</v>
      </c>
      <c r="I878" t="s">
        <v>2390</v>
      </c>
      <c r="J878" t="s">
        <v>2390</v>
      </c>
      <c r="K878" t="s">
        <v>2389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1</v>
      </c>
      <c r="R878" s="8"/>
      <c r="S878" s="8"/>
      <c r="T878" s="8"/>
      <c r="U878" s="8">
        <v>15696500</v>
      </c>
      <c r="V878" s="8">
        <v>4674000</v>
      </c>
      <c r="W878" s="8">
        <v>13043000</v>
      </c>
      <c r="X878" s="8"/>
      <c r="Y878" s="8"/>
      <c r="Z878" s="8"/>
      <c r="AA878" s="8">
        <v>7848250</v>
      </c>
      <c r="AB878" s="8">
        <v>1402200</v>
      </c>
      <c r="AC878" s="8">
        <v>6766500</v>
      </c>
      <c r="AD878"/>
      <c r="AE878"/>
      <c r="AF878"/>
      <c r="AG878">
        <v>50</v>
      </c>
      <c r="AH878">
        <v>30</v>
      </c>
      <c r="AI878">
        <v>51.88</v>
      </c>
      <c r="AJ878" s="8"/>
      <c r="AK878" s="8"/>
      <c r="AL878" s="8"/>
      <c r="AM878" s="8">
        <v>16945075</v>
      </c>
      <c r="AN878" s="8">
        <v>4674000</v>
      </c>
      <c r="AO878" s="8">
        <v>13043000</v>
      </c>
      <c r="AP878" s="8"/>
      <c r="AQ878" s="8"/>
      <c r="AR878" s="8"/>
      <c r="AS878" s="8">
        <v>760449</v>
      </c>
      <c r="AT878" s="8"/>
      <c r="AU878" s="8"/>
      <c r="AV878" s="8"/>
      <c r="AW878" s="8"/>
      <c r="AX878" s="8"/>
      <c r="AY878" s="8">
        <v>760449</v>
      </c>
      <c r="AZ878" s="8"/>
      <c r="BA878" s="8"/>
      <c r="BB878" s="8"/>
      <c r="BC878" s="8"/>
      <c r="BD878" s="8"/>
      <c r="BE878" s="8">
        <v>760449</v>
      </c>
      <c r="BF878" s="8"/>
      <c r="BG878" s="8"/>
      <c r="BH878" s="8">
        <v>34555075</v>
      </c>
      <c r="BI878" s="8">
        <v>8274000</v>
      </c>
      <c r="BJ878" s="8">
        <v>16945075</v>
      </c>
      <c r="BK878" s="8">
        <v>4674000</v>
      </c>
      <c r="BL878">
        <v>49.037799999999997</v>
      </c>
      <c r="BM878">
        <v>56.490200000000002</v>
      </c>
      <c r="BN878" s="10">
        <v>0</v>
      </c>
      <c r="BO878" s="10"/>
      <c r="BP878" s="10"/>
      <c r="BQ878" s="10"/>
      <c r="BR878" s="10"/>
      <c r="BS878" s="10"/>
      <c r="BT878" s="10"/>
      <c r="BU878" s="10"/>
      <c r="BV878" s="1" t="str">
        <f>Запрос1[[#This Row],[Менеджер]]</f>
        <v>Жуманов Ерик</v>
      </c>
      <c r="BW878" s="1" t="str">
        <f>Запрос1[[#This Row],[Дирекция]]</f>
        <v>Восточная дирекция</v>
      </c>
      <c r="BX878" s="1" t="str">
        <f t="shared" si="13"/>
        <v>ФХ "Александр"</v>
      </c>
      <c r="BY878" s="1" t="str">
        <f t="shared" si="13"/>
        <v>821217350317</v>
      </c>
      <c r="CA878" t="str">
        <f>Запрос1[[#This Row],[родитель]]</f>
        <v>ФХ "Александр"</v>
      </c>
      <c r="CB878" t="str">
        <f>Запрос1[[#This Row],[БИНРодителя]]</f>
        <v>821217350317</v>
      </c>
    </row>
    <row r="879" spans="1:80" x14ac:dyDescent="0.3">
      <c r="A879" t="s">
        <v>11040</v>
      </c>
      <c r="B879" t="s">
        <v>2281</v>
      </c>
      <c r="C879" t="s">
        <v>1463</v>
      </c>
      <c r="D879" t="s">
        <v>1464</v>
      </c>
      <c r="E879" t="s">
        <v>2252</v>
      </c>
      <c r="F879" t="s">
        <v>3283</v>
      </c>
      <c r="G879" t="s">
        <v>3284</v>
      </c>
      <c r="H879" t="s">
        <v>3285</v>
      </c>
      <c r="I879" t="s">
        <v>3286</v>
      </c>
      <c r="J879" t="s">
        <v>3286</v>
      </c>
      <c r="K879" t="s">
        <v>3285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 s="8"/>
      <c r="S879" s="8"/>
      <c r="T879" s="8"/>
      <c r="U879" s="8"/>
      <c r="V879" s="8">
        <v>1910000</v>
      </c>
      <c r="W879" s="8"/>
      <c r="X879" s="8"/>
      <c r="Y879" s="8"/>
      <c r="Z879" s="8"/>
      <c r="AA879" s="8"/>
      <c r="AB879" s="8">
        <v>382000</v>
      </c>
      <c r="AC879" s="8"/>
      <c r="AD879"/>
      <c r="AE879"/>
      <c r="AF879"/>
      <c r="AG879"/>
      <c r="AH879">
        <v>20</v>
      </c>
      <c r="AI879"/>
      <c r="AJ879" s="8"/>
      <c r="AK879" s="8"/>
      <c r="AL879" s="8"/>
      <c r="AM879" s="8"/>
      <c r="AN879" s="8">
        <v>1910000</v>
      </c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/>
      <c r="BM879"/>
      <c r="BN879" s="10">
        <v>0</v>
      </c>
      <c r="BO879" s="10"/>
      <c r="BP879" s="10"/>
      <c r="BQ879" s="10"/>
      <c r="BR879" s="10"/>
      <c r="BS879" s="10"/>
      <c r="BT879" s="10"/>
      <c r="BU879" s="10"/>
      <c r="BV879" s="1" t="str">
        <f>Запрос1[[#This Row],[Менеджер]]</f>
        <v>Жуманов Ерик</v>
      </c>
      <c r="BW879" s="1" t="str">
        <f>Запрос1[[#This Row],[Дирекция]]</f>
        <v>Восточная дирекция</v>
      </c>
      <c r="BX879" s="1" t="str">
        <f t="shared" si="13"/>
        <v>КХ "АКЖОЛ" Павлодар</v>
      </c>
      <c r="BY879" s="1" t="str">
        <f t="shared" si="13"/>
        <v>030764008650</v>
      </c>
      <c r="CA879" t="str">
        <f>Запрос1[[#This Row],[родитель]]</f>
        <v>КХ "АКЖОЛ" Павлодар</v>
      </c>
      <c r="CB879" t="str">
        <f>Запрос1[[#This Row],[БИНРодителя]]</f>
        <v>030764008650</v>
      </c>
    </row>
    <row r="880" spans="1:80" x14ac:dyDescent="0.3">
      <c r="A880" t="s">
        <v>11040</v>
      </c>
      <c r="B880" t="s">
        <v>2281</v>
      </c>
      <c r="C880" t="s">
        <v>1463</v>
      </c>
      <c r="D880" t="s">
        <v>1464</v>
      </c>
      <c r="E880" t="s">
        <v>2252</v>
      </c>
      <c r="F880" t="s">
        <v>2277</v>
      </c>
      <c r="G880" t="s">
        <v>2278</v>
      </c>
      <c r="H880" t="s">
        <v>11364</v>
      </c>
      <c r="I880" t="s">
        <v>11365</v>
      </c>
      <c r="J880" t="s">
        <v>11365</v>
      </c>
      <c r="K880" t="s">
        <v>11364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 s="8"/>
      <c r="S880" s="8"/>
      <c r="T880" s="8"/>
      <c r="U880" s="8"/>
      <c r="V880" s="8"/>
      <c r="W880" s="8">
        <v>3031750</v>
      </c>
      <c r="X880" s="8"/>
      <c r="Y880" s="8"/>
      <c r="Z880" s="8"/>
      <c r="AA880" s="8"/>
      <c r="AB880" s="8"/>
      <c r="AC880" s="8">
        <v>3031750</v>
      </c>
      <c r="AD880"/>
      <c r="AE880"/>
      <c r="AF880"/>
      <c r="AG880"/>
      <c r="AH880"/>
      <c r="AI880">
        <v>100</v>
      </c>
      <c r="AJ880" s="8"/>
      <c r="AK880" s="8"/>
      <c r="AL880" s="8"/>
      <c r="AM880" s="8"/>
      <c r="AN880" s="8"/>
      <c r="AO880" s="8">
        <v>3031750</v>
      </c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/>
      <c r="BM880"/>
      <c r="BN880" s="10">
        <v>1</v>
      </c>
      <c r="BO880" s="10">
        <v>8980000</v>
      </c>
      <c r="BP880" s="10">
        <v>8980000</v>
      </c>
      <c r="BQ880" s="10">
        <v>100</v>
      </c>
      <c r="BR880" s="10"/>
      <c r="BS880" s="10"/>
      <c r="BT880" s="10"/>
      <c r="BU880" s="10"/>
      <c r="BV880" s="1" t="str">
        <f>Запрос1[[#This Row],[Менеджер]]</f>
        <v>Жуманов Ерик</v>
      </c>
      <c r="BW880" s="1" t="str">
        <f>Запрос1[[#This Row],[Дирекция]]</f>
        <v>Восточная дирекция</v>
      </c>
      <c r="BX880" s="1" t="str">
        <f t="shared" si="13"/>
        <v>К/Х "АЛАВАЦКИЙ"</v>
      </c>
      <c r="BY880" s="1" t="str">
        <f t="shared" si="13"/>
        <v>030664018951</v>
      </c>
      <c r="CA880" t="str">
        <f>Запрос1[[#This Row],[родитель]]</f>
        <v>К/Х "АЛАВАЦКИЙ"</v>
      </c>
      <c r="CB880" t="str">
        <f>Запрос1[[#This Row],[БИНРодителя]]</f>
        <v>030664018951</v>
      </c>
    </row>
    <row r="881" spans="1:80" x14ac:dyDescent="0.3">
      <c r="A881" t="s">
        <v>11040</v>
      </c>
      <c r="B881" t="s">
        <v>2281</v>
      </c>
      <c r="C881" t="s">
        <v>1463</v>
      </c>
      <c r="D881" t="s">
        <v>1464</v>
      </c>
      <c r="E881" t="s">
        <v>2299</v>
      </c>
      <c r="F881" t="s">
        <v>3287</v>
      </c>
      <c r="G881" t="s">
        <v>3288</v>
      </c>
      <c r="H881" t="s">
        <v>11366</v>
      </c>
      <c r="I881" t="s">
        <v>11367</v>
      </c>
      <c r="J881" t="s">
        <v>11367</v>
      </c>
      <c r="K881" t="s">
        <v>11366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 s="8"/>
      <c r="S881" s="8"/>
      <c r="T881" s="8"/>
      <c r="U881" s="8"/>
      <c r="V881" s="8"/>
      <c r="W881" s="8">
        <v>6867000</v>
      </c>
      <c r="X881" s="8"/>
      <c r="Y881" s="8"/>
      <c r="Z881" s="8"/>
      <c r="AA881" s="8"/>
      <c r="AB881" s="8"/>
      <c r="AC881" s="8">
        <v>6867000</v>
      </c>
      <c r="AD881"/>
      <c r="AE881"/>
      <c r="AF881"/>
      <c r="AG881"/>
      <c r="AH881"/>
      <c r="AI881">
        <v>100</v>
      </c>
      <c r="AJ881" s="8"/>
      <c r="AK881" s="8"/>
      <c r="AL881" s="8"/>
      <c r="AM881" s="8"/>
      <c r="AN881" s="8"/>
      <c r="AO881" s="8">
        <v>6867000</v>
      </c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/>
      <c r="BM881"/>
      <c r="BN881" s="10">
        <v>0</v>
      </c>
      <c r="BO881" s="10"/>
      <c r="BP881" s="10"/>
      <c r="BQ881" s="10"/>
      <c r="BR881" s="10"/>
      <c r="BS881" s="10"/>
      <c r="BT881" s="10"/>
      <c r="BU881" s="10"/>
      <c r="BV881" s="1" t="str">
        <f>Запрос1[[#This Row],[Менеджер]]</f>
        <v>Жуманов Ерик</v>
      </c>
      <c r="BW881" s="1" t="str">
        <f>Запрос1[[#This Row],[Дирекция]]</f>
        <v>Восточная дирекция</v>
      </c>
      <c r="BX881" s="1" t="str">
        <f t="shared" si="13"/>
        <v>ТОО АГРОПОЛЬ</v>
      </c>
      <c r="BY881" s="1" t="str">
        <f t="shared" si="13"/>
        <v>171240000548</v>
      </c>
      <c r="CA881" t="str">
        <f>Запрос1[[#This Row],[родитель]]</f>
        <v>ТОО АГРОПОЛЬ</v>
      </c>
      <c r="CB881" t="str">
        <f>Запрос1[[#This Row],[БИНРодителя]]</f>
        <v>171240000548</v>
      </c>
    </row>
    <row r="882" spans="1:80" x14ac:dyDescent="0.3">
      <c r="A882" t="s">
        <v>11040</v>
      </c>
      <c r="B882" t="s">
        <v>2281</v>
      </c>
      <c r="C882" t="s">
        <v>1463</v>
      </c>
      <c r="D882" t="s">
        <v>1464</v>
      </c>
      <c r="E882" t="s">
        <v>2299</v>
      </c>
      <c r="F882" t="s">
        <v>3287</v>
      </c>
      <c r="G882" t="s">
        <v>11340</v>
      </c>
      <c r="H882" t="s">
        <v>11368</v>
      </c>
      <c r="I882" t="s">
        <v>11369</v>
      </c>
      <c r="J882" t="s">
        <v>11369</v>
      </c>
      <c r="K882" t="s">
        <v>11368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 s="8"/>
      <c r="S882" s="8"/>
      <c r="T882" s="8"/>
      <c r="U882" s="8"/>
      <c r="V882" s="8"/>
      <c r="W882" s="8">
        <v>3450500</v>
      </c>
      <c r="X882" s="8"/>
      <c r="Y882" s="8"/>
      <c r="Z882" s="8"/>
      <c r="AA882" s="8"/>
      <c r="AB882" s="8"/>
      <c r="AC882" s="8">
        <v>3450500</v>
      </c>
      <c r="AD882"/>
      <c r="AE882"/>
      <c r="AF882"/>
      <c r="AG882"/>
      <c r="AH882"/>
      <c r="AI882">
        <v>100</v>
      </c>
      <c r="AJ882" s="8"/>
      <c r="AK882" s="8"/>
      <c r="AL882" s="8"/>
      <c r="AM882" s="8"/>
      <c r="AN882" s="8"/>
      <c r="AO882" s="8">
        <v>3450500</v>
      </c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/>
      <c r="BM882"/>
      <c r="BN882" s="10">
        <v>0</v>
      </c>
      <c r="BO882" s="10"/>
      <c r="BP882" s="10"/>
      <c r="BQ882" s="10"/>
      <c r="BR882" s="10"/>
      <c r="BS882" s="10"/>
      <c r="BT882" s="10"/>
      <c r="BU882" s="10"/>
      <c r="BV882" s="1" t="str">
        <f>Запрос1[[#This Row],[Менеджер]]</f>
        <v>Жуманов Ерик</v>
      </c>
      <c r="BW882" s="1" t="str">
        <f>Запрос1[[#This Row],[Дирекция]]</f>
        <v>Восточная дирекция</v>
      </c>
      <c r="BX882" s="1" t="str">
        <f t="shared" si="13"/>
        <v>КХ "ФОТ"</v>
      </c>
      <c r="BY882" s="1" t="str">
        <f t="shared" si="13"/>
        <v>080164019099</v>
      </c>
      <c r="CA882" t="str">
        <f>Запрос1[[#This Row],[родитель]]</f>
        <v>КХ "ФОТ"</v>
      </c>
      <c r="CB882" t="str">
        <f>Запрос1[[#This Row],[БИНРодителя]]</f>
        <v>080164019099</v>
      </c>
    </row>
    <row r="883" spans="1:80" x14ac:dyDescent="0.3">
      <c r="A883" t="s">
        <v>11040</v>
      </c>
      <c r="B883" t="s">
        <v>2281</v>
      </c>
      <c r="C883" t="s">
        <v>1463</v>
      </c>
      <c r="D883" t="s">
        <v>1464</v>
      </c>
      <c r="E883" t="s">
        <v>2299</v>
      </c>
      <c r="F883" t="s">
        <v>2393</v>
      </c>
      <c r="G883" t="s">
        <v>2394</v>
      </c>
      <c r="H883" t="s">
        <v>2395</v>
      </c>
      <c r="I883" t="s">
        <v>2396</v>
      </c>
      <c r="J883" t="s">
        <v>2396</v>
      </c>
      <c r="K883" t="s">
        <v>2395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 s="8"/>
      <c r="S883" s="8"/>
      <c r="T883" s="8"/>
      <c r="U883" s="8"/>
      <c r="V883" s="8">
        <v>11231800</v>
      </c>
      <c r="W883" s="8">
        <v>21714500</v>
      </c>
      <c r="X883" s="8"/>
      <c r="Y883" s="8"/>
      <c r="Z883" s="8"/>
      <c r="AA883" s="8"/>
      <c r="AB883" s="8">
        <v>3369540</v>
      </c>
      <c r="AC883" s="8">
        <v>4384350</v>
      </c>
      <c r="AD883"/>
      <c r="AE883"/>
      <c r="AF883"/>
      <c r="AG883"/>
      <c r="AH883">
        <v>30</v>
      </c>
      <c r="AI883">
        <v>20.190000000000001</v>
      </c>
      <c r="AJ883" s="8"/>
      <c r="AK883" s="8"/>
      <c r="AL883" s="8"/>
      <c r="AM883" s="8"/>
      <c r="AN883" s="8">
        <v>11231800</v>
      </c>
      <c r="AO883" s="8">
        <v>21714500</v>
      </c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>
        <v>19499600</v>
      </c>
      <c r="BJ883" s="8"/>
      <c r="BK883" s="8">
        <v>19499600</v>
      </c>
      <c r="BL883"/>
      <c r="BM883">
        <v>100</v>
      </c>
      <c r="BN883" s="10">
        <v>0</v>
      </c>
      <c r="BO883" s="10"/>
      <c r="BP883" s="10"/>
      <c r="BQ883" s="10"/>
      <c r="BR883" s="10"/>
      <c r="BS883" s="10"/>
      <c r="BT883" s="10"/>
      <c r="BU883" s="10"/>
      <c r="BV883" s="1" t="str">
        <f>Запрос1[[#This Row],[Менеджер]]</f>
        <v>Жуманов Ерик</v>
      </c>
      <c r="BW883" s="1" t="str">
        <f>Запрос1[[#This Row],[Дирекция]]</f>
        <v>Восточная дирекция</v>
      </c>
      <c r="BX883" s="1" t="str">
        <f t="shared" si="13"/>
        <v>ФХ "Мансур"</v>
      </c>
      <c r="BY883" s="1" t="str">
        <f t="shared" si="13"/>
        <v>930610351460</v>
      </c>
      <c r="CA883" t="str">
        <f>Запрос1[[#This Row],[родитель]]</f>
        <v>ФХ "Мансур"</v>
      </c>
      <c r="CB883" t="str">
        <f>Запрос1[[#This Row],[БИНРодителя]]</f>
        <v>930610351460</v>
      </c>
    </row>
    <row r="884" spans="1:80" x14ac:dyDescent="0.3">
      <c r="A884" t="s">
        <v>11040</v>
      </c>
      <c r="B884" t="s">
        <v>2281</v>
      </c>
      <c r="C884" t="s">
        <v>1463</v>
      </c>
      <c r="D884" t="s">
        <v>1464</v>
      </c>
      <c r="E884" t="s">
        <v>1542</v>
      </c>
      <c r="F884" t="s">
        <v>2397</v>
      </c>
      <c r="G884" t="s">
        <v>2398</v>
      </c>
      <c r="H884" t="s">
        <v>2399</v>
      </c>
      <c r="I884" t="s">
        <v>2400</v>
      </c>
      <c r="J884" t="s">
        <v>2400</v>
      </c>
      <c r="K884" t="s">
        <v>2399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 s="8"/>
      <c r="S884" s="8"/>
      <c r="T884" s="8"/>
      <c r="U884" s="8"/>
      <c r="V884" s="8">
        <v>6785500</v>
      </c>
      <c r="W884" s="8"/>
      <c r="X884" s="8"/>
      <c r="Y884" s="8"/>
      <c r="Z884" s="8"/>
      <c r="AA884" s="8"/>
      <c r="AB884" s="8">
        <v>3146900</v>
      </c>
      <c r="AC884" s="8"/>
      <c r="AD884"/>
      <c r="AE884"/>
      <c r="AF884"/>
      <c r="AG884"/>
      <c r="AH884">
        <v>46.38</v>
      </c>
      <c r="AI884"/>
      <c r="AJ884" s="8"/>
      <c r="AK884" s="8"/>
      <c r="AL884" s="8"/>
      <c r="AM884" s="8"/>
      <c r="AN884" s="8">
        <v>6481500</v>
      </c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/>
      <c r="BM884"/>
      <c r="BN884" s="10">
        <v>0</v>
      </c>
      <c r="BO884" s="10"/>
      <c r="BP884" s="10"/>
      <c r="BQ884" s="10"/>
      <c r="BR884" s="10"/>
      <c r="BS884" s="10"/>
      <c r="BT884" s="10"/>
      <c r="BU884" s="10"/>
      <c r="BV884" s="1" t="str">
        <f>Запрос1[[#This Row],[Менеджер]]</f>
        <v>Жуманов Ерик</v>
      </c>
      <c r="BW884" s="1" t="str">
        <f>Запрос1[[#This Row],[Дирекция]]</f>
        <v>Восточная дирекция</v>
      </c>
      <c r="BX884" s="1" t="str">
        <f t="shared" si="13"/>
        <v>КХ Рамазанов</v>
      </c>
      <c r="BY884" s="1" t="str">
        <f t="shared" si="13"/>
        <v>861123350224</v>
      </c>
      <c r="CA884" t="str">
        <f>Запрос1[[#This Row],[родитель]]</f>
        <v>КХ Рамазанов</v>
      </c>
      <c r="CB884" t="str">
        <f>Запрос1[[#This Row],[БИНРодителя]]</f>
        <v>861123350224</v>
      </c>
    </row>
    <row r="885" spans="1:80" x14ac:dyDescent="0.3">
      <c r="A885" t="s">
        <v>11040</v>
      </c>
      <c r="B885" t="s">
        <v>2281</v>
      </c>
      <c r="C885" t="s">
        <v>521</v>
      </c>
      <c r="D885" t="s">
        <v>501</v>
      </c>
      <c r="E885" t="s">
        <v>519</v>
      </c>
      <c r="F885" t="s">
        <v>814</v>
      </c>
      <c r="G885" t="s">
        <v>815</v>
      </c>
      <c r="H885" t="s">
        <v>11370</v>
      </c>
      <c r="I885" t="s">
        <v>11371</v>
      </c>
      <c r="J885" t="s">
        <v>11371</v>
      </c>
      <c r="K885" t="s">
        <v>11370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/>
      <c r="AE885"/>
      <c r="AF885"/>
      <c r="AG885"/>
      <c r="AH885"/>
      <c r="AI885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/>
      <c r="BM885"/>
      <c r="BN885" s="10">
        <v>1</v>
      </c>
      <c r="BO885" s="10">
        <v>20860000</v>
      </c>
      <c r="BP885" s="10">
        <v>20860000</v>
      </c>
      <c r="BQ885" s="10">
        <v>100</v>
      </c>
      <c r="BR885" s="10"/>
      <c r="BS885" s="10"/>
      <c r="BT885" s="10"/>
      <c r="BU885" s="10"/>
      <c r="BV885" s="1" t="str">
        <f>Запрос1[[#This Row],[Менеджер]]</f>
        <v>Жуманов Ерик</v>
      </c>
      <c r="BW885" s="1" t="str">
        <f>Запрос1[[#This Row],[Дирекция]]</f>
        <v>Восточная дирекция</v>
      </c>
      <c r="BX885" s="1" t="str">
        <f t="shared" si="13"/>
        <v>ТОО БОБРОВСКОЕ</v>
      </c>
      <c r="BY885" s="1" t="str">
        <f t="shared" si="13"/>
        <v>041240019017</v>
      </c>
      <c r="CA885" t="str">
        <f>Запрос1[[#This Row],[родитель]]</f>
        <v>ТОО БОБРОВСКОЕ</v>
      </c>
      <c r="CB885" t="str">
        <f>Запрос1[[#This Row],[БИНРодителя]]</f>
        <v>041240019017</v>
      </c>
    </row>
    <row r="886" spans="1:80" x14ac:dyDescent="0.3">
      <c r="A886" t="s">
        <v>11040</v>
      </c>
      <c r="B886" t="s">
        <v>2281</v>
      </c>
      <c r="C886" t="s">
        <v>521</v>
      </c>
      <c r="D886" t="s">
        <v>501</v>
      </c>
      <c r="E886" t="s">
        <v>961</v>
      </c>
      <c r="F886" t="s">
        <v>972</v>
      </c>
      <c r="G886" t="s">
        <v>973</v>
      </c>
      <c r="H886" t="s">
        <v>2078</v>
      </c>
      <c r="I886" t="s">
        <v>2079</v>
      </c>
      <c r="J886" t="s">
        <v>2079</v>
      </c>
      <c r="K886" t="s">
        <v>2078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 s="8"/>
      <c r="S886" s="8"/>
      <c r="T886" s="8"/>
      <c r="U886" s="8"/>
      <c r="V886" s="8"/>
      <c r="W886" s="8">
        <v>1110000</v>
      </c>
      <c r="X886" s="8"/>
      <c r="Y886" s="8"/>
      <c r="Z886" s="8"/>
      <c r="AA886" s="8"/>
      <c r="AB886" s="8"/>
      <c r="AC886" s="8">
        <v>1110000</v>
      </c>
      <c r="AD886"/>
      <c r="AE886"/>
      <c r="AF886"/>
      <c r="AG886"/>
      <c r="AH886"/>
      <c r="AI886">
        <v>100</v>
      </c>
      <c r="AJ886" s="8"/>
      <c r="AK886" s="8"/>
      <c r="AL886" s="8"/>
      <c r="AM886" s="8"/>
      <c r="AN886" s="8"/>
      <c r="AO886" s="8">
        <v>1110000</v>
      </c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/>
      <c r="BM886"/>
      <c r="BN886" s="10">
        <v>0</v>
      </c>
      <c r="BO886" s="10"/>
      <c r="BP886" s="10"/>
      <c r="BQ886" s="10"/>
      <c r="BR886" s="10"/>
      <c r="BS886" s="10"/>
      <c r="BT886" s="10"/>
      <c r="BU886" s="10"/>
      <c r="BV886" s="1" t="str">
        <f>Запрос1[[#This Row],[Менеджер]]</f>
        <v>Жуманов Ерик</v>
      </c>
      <c r="BW886" s="1" t="str">
        <f>Запрос1[[#This Row],[Дирекция]]</f>
        <v>Восточная дирекция</v>
      </c>
      <c r="BX886" s="1" t="str">
        <f t="shared" si="13"/>
        <v>КХ Колос (Болде)</v>
      </c>
      <c r="BY886" s="1" t="str">
        <f t="shared" si="13"/>
        <v>710218302644</v>
      </c>
      <c r="CA886" t="str">
        <f>Запрос1[[#This Row],[родитель]]</f>
        <v>КХ Колос (Болде)</v>
      </c>
      <c r="CB886" t="str">
        <f>Запрос1[[#This Row],[БИНРодителя]]</f>
        <v>710218302644</v>
      </c>
    </row>
    <row r="887" spans="1:80" x14ac:dyDescent="0.3">
      <c r="A887" t="s">
        <v>11040</v>
      </c>
      <c r="B887" t="s">
        <v>2401</v>
      </c>
      <c r="C887"/>
      <c r="D887" t="s">
        <v>1464</v>
      </c>
      <c r="E887" t="s">
        <v>1465</v>
      </c>
      <c r="F887" t="s">
        <v>2308</v>
      </c>
      <c r="G887" t="s">
        <v>2309</v>
      </c>
      <c r="H887" t="s">
        <v>2409</v>
      </c>
      <c r="I887" t="s">
        <v>2410</v>
      </c>
      <c r="J887" t="s">
        <v>2410</v>
      </c>
      <c r="K887" t="s">
        <v>2409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 s="8"/>
      <c r="S887" s="8"/>
      <c r="T887" s="8"/>
      <c r="U887" s="8"/>
      <c r="V887" s="8">
        <v>13820450</v>
      </c>
      <c r="W887" s="8"/>
      <c r="X887" s="8"/>
      <c r="Y887" s="8"/>
      <c r="Z887" s="8"/>
      <c r="AA887" s="8"/>
      <c r="AB887" s="8">
        <v>4146135</v>
      </c>
      <c r="AC887" s="8"/>
      <c r="AD887"/>
      <c r="AE887"/>
      <c r="AF887"/>
      <c r="AG887"/>
      <c r="AH887">
        <v>30</v>
      </c>
      <c r="AI887"/>
      <c r="AJ887" s="8"/>
      <c r="AK887" s="8"/>
      <c r="AL887" s="8"/>
      <c r="AM887" s="8"/>
      <c r="AN887" s="8">
        <v>13820450</v>
      </c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/>
      <c r="BM887"/>
      <c r="BN887" s="10">
        <v>0</v>
      </c>
      <c r="BO887" s="10"/>
      <c r="BP887" s="10"/>
      <c r="BQ887" s="10"/>
      <c r="BR887" s="10"/>
      <c r="BS887" s="10"/>
      <c r="BT887" s="10"/>
      <c r="BU887" s="10"/>
      <c r="BV887" s="1" t="str">
        <f>Запрос1[[#This Row],[Менеджер]]</f>
        <v>Макенов Марат</v>
      </c>
      <c r="BW887" s="1" t="str">
        <f>Запрос1[[#This Row],[Дирекция]]</f>
        <v>Восточная дирекция</v>
      </c>
      <c r="BX887" s="1" t="str">
        <f t="shared" si="13"/>
        <v>KazBioFood</v>
      </c>
      <c r="BY887" s="1" t="str">
        <f t="shared" si="13"/>
        <v>150340020580</v>
      </c>
      <c r="CA887" t="str">
        <f>Запрос1[[#This Row],[родитель]]</f>
        <v>KazBioFood</v>
      </c>
      <c r="CB887" t="str">
        <f>Запрос1[[#This Row],[БИНРодителя]]</f>
        <v>150340020580</v>
      </c>
    </row>
    <row r="888" spans="1:80" x14ac:dyDescent="0.3">
      <c r="A888" t="s">
        <v>11040</v>
      </c>
      <c r="B888" t="s">
        <v>2401</v>
      </c>
      <c r="C888"/>
      <c r="D888" t="s">
        <v>1464</v>
      </c>
      <c r="E888" t="s">
        <v>1542</v>
      </c>
      <c r="F888" t="s">
        <v>1543</v>
      </c>
      <c r="G888"/>
      <c r="H888" t="s">
        <v>3418</v>
      </c>
      <c r="I888" t="s">
        <v>3419</v>
      </c>
      <c r="J888" t="s">
        <v>3419</v>
      </c>
      <c r="K888" t="s">
        <v>3418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 s="8"/>
      <c r="S888" s="8"/>
      <c r="T888" s="8"/>
      <c r="U888" s="8"/>
      <c r="V888" s="8">
        <v>149000</v>
      </c>
      <c r="W888" s="8"/>
      <c r="X888" s="8"/>
      <c r="Y888" s="8"/>
      <c r="Z888" s="8"/>
      <c r="AA888" s="8"/>
      <c r="AB888" s="8">
        <v>149000</v>
      </c>
      <c r="AC888" s="8"/>
      <c r="AD888"/>
      <c r="AE888"/>
      <c r="AF888"/>
      <c r="AG888"/>
      <c r="AH888">
        <v>100</v>
      </c>
      <c r="AI888"/>
      <c r="AJ888" s="8"/>
      <c r="AK888" s="8"/>
      <c r="AL888" s="8"/>
      <c r="AM888" s="8"/>
      <c r="AN888" s="8">
        <v>149000</v>
      </c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>
        <v>58249000</v>
      </c>
      <c r="BJ888" s="8"/>
      <c r="BK888" s="8"/>
      <c r="BL888"/>
      <c r="BM888">
        <v>0</v>
      </c>
      <c r="BN888" s="10">
        <v>0</v>
      </c>
      <c r="BO888" s="10"/>
      <c r="BP888" s="10"/>
      <c r="BQ888" s="10"/>
      <c r="BR888" s="10"/>
      <c r="BS888" s="10"/>
      <c r="BT888" s="10"/>
      <c r="BU888" s="10"/>
      <c r="BV888" s="1" t="str">
        <f>Запрос1[[#This Row],[Менеджер]]</f>
        <v>Макенов Марат</v>
      </c>
      <c r="BW888" s="1" t="str">
        <f>Запрос1[[#This Row],[Дирекция]]</f>
        <v>Восточная дирекция</v>
      </c>
      <c r="BX888" s="1" t="str">
        <f t="shared" si="13"/>
        <v>ТОО "GREENHOUSE-QAZTOMAT" (ГРЕЕНХOУСЕ-КАЗТОМАТ)</v>
      </c>
      <c r="BY888" s="1" t="str">
        <f t="shared" si="13"/>
        <v>130440006336</v>
      </c>
      <c r="CA888" t="str">
        <f>Запрос1[[#This Row],[родитель]]</f>
        <v>ТОО "GREENHOUSE-QAZTOMAT" (ГРЕЕНХOУСЕ-КАЗТОМАТ)</v>
      </c>
      <c r="CB888" t="str">
        <f>Запрос1[[#This Row],[БИНРодителя]]</f>
        <v>130440006336</v>
      </c>
    </row>
    <row r="889" spans="1:80" x14ac:dyDescent="0.3">
      <c r="A889" t="s">
        <v>11040</v>
      </c>
      <c r="B889" t="s">
        <v>2401</v>
      </c>
      <c r="C889" t="s">
        <v>1463</v>
      </c>
      <c r="D889"/>
      <c r="E889"/>
      <c r="F889"/>
      <c r="G889"/>
      <c r="H889" t="s">
        <v>6727</v>
      </c>
      <c r="I889" t="s">
        <v>6728</v>
      </c>
      <c r="J889" t="s">
        <v>6728</v>
      </c>
      <c r="K889" t="s">
        <v>6727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 s="8">
        <v>610580</v>
      </c>
      <c r="S889" s="8"/>
      <c r="T889" s="8"/>
      <c r="U889" s="8"/>
      <c r="V889" s="8"/>
      <c r="W889" s="8"/>
      <c r="X889" s="8">
        <v>305290</v>
      </c>
      <c r="Y889" s="8"/>
      <c r="Z889" s="8"/>
      <c r="AA889" s="8"/>
      <c r="AB889" s="8"/>
      <c r="AC889" s="8"/>
      <c r="AD889">
        <v>50</v>
      </c>
      <c r="AE889"/>
      <c r="AF889"/>
      <c r="AG889"/>
      <c r="AH889"/>
      <c r="AI889"/>
      <c r="AJ889" s="8">
        <v>610580</v>
      </c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/>
      <c r="BM889"/>
      <c r="BN889" s="10">
        <v>0</v>
      </c>
      <c r="BO889" s="10"/>
      <c r="BP889" s="10"/>
      <c r="BQ889" s="10"/>
      <c r="BR889" s="10"/>
      <c r="BS889" s="10"/>
      <c r="BT889" s="10"/>
      <c r="BU889" s="10"/>
      <c r="BV889" s="1" t="str">
        <f>Запрос1[[#This Row],[Менеджер]]</f>
        <v>Макенов Марат</v>
      </c>
      <c r="BW889" s="1" t="str">
        <f>Запрос1[[#This Row],[Дирекция]]</f>
        <v>Восточная дирекция</v>
      </c>
      <c r="BX889" s="1" t="str">
        <f t="shared" si="13"/>
        <v>Крестьянское хозяйство  "Бородихин"</v>
      </c>
      <c r="BY889" s="1" t="str">
        <f t="shared" si="13"/>
        <v>501005300528</v>
      </c>
      <c r="CA889" t="str">
        <f>Запрос1[[#This Row],[родитель]]</f>
        <v>Крестьянское хозяйство  "Бородихин"</v>
      </c>
      <c r="CB889" t="str">
        <f>Запрос1[[#This Row],[БИНРодителя]]</f>
        <v>501005300528</v>
      </c>
    </row>
    <row r="890" spans="1:80" x14ac:dyDescent="0.3">
      <c r="A890" t="s">
        <v>11040</v>
      </c>
      <c r="B890" t="s">
        <v>2401</v>
      </c>
      <c r="C890" t="s">
        <v>1463</v>
      </c>
      <c r="D890"/>
      <c r="E890"/>
      <c r="F890"/>
      <c r="G890"/>
      <c r="H890" t="s">
        <v>7323</v>
      </c>
      <c r="I890" t="s">
        <v>7324</v>
      </c>
      <c r="J890" t="s">
        <v>7324</v>
      </c>
      <c r="K890" t="s">
        <v>7323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 s="8">
        <v>430499</v>
      </c>
      <c r="S890" s="8"/>
      <c r="T890" s="8"/>
      <c r="U890" s="8"/>
      <c r="V890" s="8"/>
      <c r="W890" s="8"/>
      <c r="X890" s="8">
        <v>86174</v>
      </c>
      <c r="Y890" s="8"/>
      <c r="Z890" s="8"/>
      <c r="AA890" s="8"/>
      <c r="AB890" s="8"/>
      <c r="AC890" s="8"/>
      <c r="AD890">
        <v>20.02</v>
      </c>
      <c r="AE890"/>
      <c r="AF890"/>
      <c r="AG890"/>
      <c r="AH890"/>
      <c r="AI890"/>
      <c r="AJ890" s="8">
        <v>508724</v>
      </c>
      <c r="AK890" s="8"/>
      <c r="AL890" s="8"/>
      <c r="AM890" s="8"/>
      <c r="AN890" s="8"/>
      <c r="AO890" s="8"/>
      <c r="AP890" s="8">
        <v>78225</v>
      </c>
      <c r="AQ890" s="8"/>
      <c r="AR890" s="8"/>
      <c r="AS890" s="8"/>
      <c r="AT890" s="8"/>
      <c r="AU890" s="8"/>
      <c r="AV890" s="8">
        <v>78225</v>
      </c>
      <c r="AW890" s="8"/>
      <c r="AX890" s="8"/>
      <c r="AY890" s="8"/>
      <c r="AZ890" s="8"/>
      <c r="BA890" s="8"/>
      <c r="BB890" s="8">
        <v>78225</v>
      </c>
      <c r="BC890" s="8"/>
      <c r="BD890" s="8"/>
      <c r="BE890" s="8"/>
      <c r="BF890" s="8"/>
      <c r="BG890" s="8"/>
      <c r="BH890" s="8"/>
      <c r="BI890" s="8"/>
      <c r="BJ890" s="8"/>
      <c r="BK890" s="8"/>
      <c r="BL890"/>
      <c r="BM890"/>
      <c r="BN890" s="10">
        <v>0</v>
      </c>
      <c r="BO890" s="10"/>
      <c r="BP890" s="10"/>
      <c r="BQ890" s="10"/>
      <c r="BR890" s="10"/>
      <c r="BS890" s="10"/>
      <c r="BT890" s="10"/>
      <c r="BU890" s="10"/>
      <c r="BV890" s="1" t="str">
        <f>Запрос1[[#This Row],[Менеджер]]</f>
        <v>Макенов Марат</v>
      </c>
      <c r="BW890" s="1" t="str">
        <f>Запрос1[[#This Row],[Дирекция]]</f>
        <v>Восточная дирекция</v>
      </c>
      <c r="BX890" s="1" t="str">
        <f t="shared" si="13"/>
        <v>Крестьянское хозяйство "Серебряков"</v>
      </c>
      <c r="BY890" s="1" t="str">
        <f t="shared" si="13"/>
        <v>321128300104</v>
      </c>
      <c r="CA890" t="str">
        <f>Запрос1[[#This Row],[родитель]]</f>
        <v>Крестьянское хозяйство "Серебряков"</v>
      </c>
      <c r="CB890" t="str">
        <f>Запрос1[[#This Row],[БИНРодителя]]</f>
        <v>321128300104</v>
      </c>
    </row>
    <row r="891" spans="1:80" x14ac:dyDescent="0.3">
      <c r="A891" t="s">
        <v>11040</v>
      </c>
      <c r="B891" t="s">
        <v>2401</v>
      </c>
      <c r="C891" t="s">
        <v>1463</v>
      </c>
      <c r="D891" t="s">
        <v>123</v>
      </c>
      <c r="E891"/>
      <c r="F891" t="s">
        <v>344</v>
      </c>
      <c r="G891"/>
      <c r="H891" t="s">
        <v>2421</v>
      </c>
      <c r="I891" t="s">
        <v>2422</v>
      </c>
      <c r="J891" t="s">
        <v>2422</v>
      </c>
      <c r="K891" t="s">
        <v>2421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 s="8"/>
      <c r="S891" s="8"/>
      <c r="T891" s="8"/>
      <c r="U891" s="8"/>
      <c r="V891" s="8">
        <v>186000</v>
      </c>
      <c r="W891" s="8"/>
      <c r="X891" s="8"/>
      <c r="Y891" s="8"/>
      <c r="Z891" s="8"/>
      <c r="AA891" s="8"/>
      <c r="AB891" s="8">
        <v>186000</v>
      </c>
      <c r="AC891" s="8"/>
      <c r="AD891"/>
      <c r="AE891"/>
      <c r="AF891"/>
      <c r="AG891"/>
      <c r="AH891">
        <v>100</v>
      </c>
      <c r="AI891"/>
      <c r="AJ891" s="8"/>
      <c r="AK891" s="8"/>
      <c r="AL891" s="8"/>
      <c r="AM891" s="8"/>
      <c r="AN891" s="8">
        <v>186000</v>
      </c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/>
      <c r="BM891"/>
      <c r="BN891" s="10">
        <v>0</v>
      </c>
      <c r="BO891" s="10"/>
      <c r="BP891" s="10"/>
      <c r="BQ891" s="10"/>
      <c r="BR891" s="10"/>
      <c r="BS891" s="10"/>
      <c r="BT891" s="10"/>
      <c r="BU891" s="10"/>
      <c r="BV891" s="1" t="str">
        <f>Запрос1[[#This Row],[Менеджер]]</f>
        <v>Макенов Марат</v>
      </c>
      <c r="BW891" s="1" t="str">
        <f>Запрос1[[#This Row],[Дирекция]]</f>
        <v>Восточная дирекция</v>
      </c>
      <c r="BX891" s="1" t="str">
        <f t="shared" si="13"/>
        <v>ТОО "МТС GROUP"</v>
      </c>
      <c r="BY891" s="1" t="str">
        <f t="shared" si="13"/>
        <v>151240002759</v>
      </c>
      <c r="CA891" t="str">
        <f>Запрос1[[#This Row],[родитель]]</f>
        <v>ТОО "МТС GROUP"</v>
      </c>
      <c r="CB891" t="str">
        <f>Запрос1[[#This Row],[БИНРодителя]]</f>
        <v>151240002759</v>
      </c>
    </row>
    <row r="892" spans="1:80" x14ac:dyDescent="0.3">
      <c r="A892" t="s">
        <v>11040</v>
      </c>
      <c r="B892" t="s">
        <v>2401</v>
      </c>
      <c r="C892" t="s">
        <v>1463</v>
      </c>
      <c r="D892" t="s">
        <v>1464</v>
      </c>
      <c r="E892" t="s">
        <v>2282</v>
      </c>
      <c r="F892" t="s">
        <v>2427</v>
      </c>
      <c r="G892"/>
      <c r="H892" t="s">
        <v>7381</v>
      </c>
      <c r="I892" t="s">
        <v>7382</v>
      </c>
      <c r="J892" t="s">
        <v>7382</v>
      </c>
      <c r="K892" t="s">
        <v>7381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 s="8">
        <v>891200</v>
      </c>
      <c r="S892" s="8"/>
      <c r="T892" s="8"/>
      <c r="U892" s="8"/>
      <c r="V892" s="8"/>
      <c r="W892" s="8"/>
      <c r="X892" s="8">
        <v>0</v>
      </c>
      <c r="Y892" s="8"/>
      <c r="Z892" s="8"/>
      <c r="AA892" s="8"/>
      <c r="AB892" s="8"/>
      <c r="AC892" s="8"/>
      <c r="AD892">
        <v>0</v>
      </c>
      <c r="AE892"/>
      <c r="AF892"/>
      <c r="AG892"/>
      <c r="AH892"/>
      <c r="AI892"/>
      <c r="AJ892" s="8">
        <v>891200</v>
      </c>
      <c r="AK892" s="8"/>
      <c r="AL892" s="8"/>
      <c r="AM892" s="8"/>
      <c r="AN892" s="8"/>
      <c r="AO892" s="8"/>
      <c r="AP892" s="8">
        <v>891200</v>
      </c>
      <c r="AQ892" s="8"/>
      <c r="AR892" s="8"/>
      <c r="AS892" s="8"/>
      <c r="AT892" s="8"/>
      <c r="AU892" s="8"/>
      <c r="AV892" s="8">
        <v>891200</v>
      </c>
      <c r="AW892" s="8"/>
      <c r="AX892" s="8"/>
      <c r="AY892" s="8"/>
      <c r="AZ892" s="8"/>
      <c r="BA892" s="8"/>
      <c r="BB892" s="8">
        <v>282700</v>
      </c>
      <c r="BC892" s="8"/>
      <c r="BD892" s="8"/>
      <c r="BE892" s="8"/>
      <c r="BF892" s="8"/>
      <c r="BG892" s="8"/>
      <c r="BH892" s="8"/>
      <c r="BI892" s="8"/>
      <c r="BJ892" s="8"/>
      <c r="BK892" s="8"/>
      <c r="BL892"/>
      <c r="BM892"/>
      <c r="BN892" s="10">
        <v>0</v>
      </c>
      <c r="BO892" s="10"/>
      <c r="BP892" s="10"/>
      <c r="BQ892" s="10"/>
      <c r="BR892" s="10"/>
      <c r="BS892" s="10"/>
      <c r="BT892" s="10"/>
      <c r="BU892" s="10"/>
      <c r="BV892" s="1" t="str">
        <f>Запрос1[[#This Row],[Менеджер]]</f>
        <v>Макенов Марат</v>
      </c>
      <c r="BW892" s="1" t="str">
        <f>Запрос1[[#This Row],[Дирекция]]</f>
        <v>Восточная дирекция</v>
      </c>
      <c r="BX892" s="1" t="str">
        <f t="shared" si="13"/>
        <v>ТОО "ПавлодарАгроСнаб"</v>
      </c>
      <c r="BY892" s="1" t="str">
        <f t="shared" si="13"/>
        <v>150140015259</v>
      </c>
      <c r="CA892" t="str">
        <f>Запрос1[[#This Row],[родитель]]</f>
        <v>ТОО "ПавлодарАгроСнаб"</v>
      </c>
      <c r="CB892" t="str">
        <f>Запрос1[[#This Row],[БИНРодителя]]</f>
        <v>150140015259</v>
      </c>
    </row>
    <row r="893" spans="1:80" x14ac:dyDescent="0.3">
      <c r="A893" t="s">
        <v>11040</v>
      </c>
      <c r="B893" t="s">
        <v>2401</v>
      </c>
      <c r="C893" t="s">
        <v>1463</v>
      </c>
      <c r="D893" t="s">
        <v>1464</v>
      </c>
      <c r="E893" t="s">
        <v>2282</v>
      </c>
      <c r="F893" t="s">
        <v>2283</v>
      </c>
      <c r="G893" t="s">
        <v>2318</v>
      </c>
      <c r="H893" t="s">
        <v>3322</v>
      </c>
      <c r="I893" t="s">
        <v>3323</v>
      </c>
      <c r="J893" t="s">
        <v>3323</v>
      </c>
      <c r="K893" t="s">
        <v>3322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1</v>
      </c>
      <c r="R893" s="8">
        <v>4378410</v>
      </c>
      <c r="S893" s="8">
        <v>3458450</v>
      </c>
      <c r="T893" s="8">
        <v>660500</v>
      </c>
      <c r="U893" s="8"/>
      <c r="V893" s="8">
        <v>268200</v>
      </c>
      <c r="W893" s="8">
        <v>1583500</v>
      </c>
      <c r="X893" s="8">
        <v>1277363</v>
      </c>
      <c r="Y893" s="8">
        <v>356085</v>
      </c>
      <c r="Z893" s="8">
        <v>660500</v>
      </c>
      <c r="AA893" s="8"/>
      <c r="AB893" s="8">
        <v>137160</v>
      </c>
      <c r="AC893" s="8">
        <v>791750</v>
      </c>
      <c r="AD893">
        <v>29.17</v>
      </c>
      <c r="AE893">
        <v>10.3</v>
      </c>
      <c r="AF893">
        <v>100</v>
      </c>
      <c r="AG893"/>
      <c r="AH893">
        <v>51.14</v>
      </c>
      <c r="AI893">
        <v>50</v>
      </c>
      <c r="AJ893" s="8">
        <v>4378410</v>
      </c>
      <c r="AK893" s="8">
        <v>3458450</v>
      </c>
      <c r="AL893" s="8">
        <v>660500</v>
      </c>
      <c r="AM893" s="8"/>
      <c r="AN893" s="8">
        <v>268200</v>
      </c>
      <c r="AO893" s="8">
        <v>1583500</v>
      </c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>
        <v>1716000</v>
      </c>
      <c r="BJ893" s="8"/>
      <c r="BK893" s="8"/>
      <c r="BL893"/>
      <c r="BM893">
        <v>0</v>
      </c>
      <c r="BN893" s="10">
        <v>0</v>
      </c>
      <c r="BO893" s="10"/>
      <c r="BP893" s="10"/>
      <c r="BQ893" s="10"/>
      <c r="BR893" s="10"/>
      <c r="BS893" s="10"/>
      <c r="BT893" s="10"/>
      <c r="BU893" s="10"/>
      <c r="BV893" s="1" t="str">
        <f>Запрос1[[#This Row],[Менеджер]]</f>
        <v>Макенов Марат</v>
      </c>
      <c r="BW893" s="1" t="str">
        <f>Запрос1[[#This Row],[Дирекция]]</f>
        <v>Восточная дирекция</v>
      </c>
      <c r="BX893" s="1" t="str">
        <f t="shared" si="13"/>
        <v>Крестьянское хозяйство "Бастау"</v>
      </c>
      <c r="BY893" s="1" t="str">
        <f t="shared" si="13"/>
        <v>080264023144</v>
      </c>
      <c r="CA893" t="str">
        <f>Запрос1[[#This Row],[родитель]]</f>
        <v>Крестьянское хозяйство "Бастау"</v>
      </c>
      <c r="CB893" t="str">
        <f>Запрос1[[#This Row],[БИНРодителя]]</f>
        <v>080264023144</v>
      </c>
    </row>
    <row r="894" spans="1:80" x14ac:dyDescent="0.3">
      <c r="A894" t="s">
        <v>11040</v>
      </c>
      <c r="B894" t="s">
        <v>2401</v>
      </c>
      <c r="C894" t="s">
        <v>1463</v>
      </c>
      <c r="D894" t="s">
        <v>1464</v>
      </c>
      <c r="E894" t="s">
        <v>2282</v>
      </c>
      <c r="F894" t="s">
        <v>2430</v>
      </c>
      <c r="G894" t="s">
        <v>2431</v>
      </c>
      <c r="H894" t="s">
        <v>2432</v>
      </c>
      <c r="I894" t="s">
        <v>2433</v>
      </c>
      <c r="J894" t="s">
        <v>2433</v>
      </c>
      <c r="K894" t="s">
        <v>2432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 s="8">
        <v>1085030</v>
      </c>
      <c r="S894" s="8">
        <v>296750</v>
      </c>
      <c r="T894" s="8">
        <v>1250000</v>
      </c>
      <c r="U894" s="8"/>
      <c r="V894" s="8">
        <v>6376880</v>
      </c>
      <c r="W894" s="8"/>
      <c r="X894" s="8">
        <v>335814</v>
      </c>
      <c r="Y894" s="8">
        <v>119025</v>
      </c>
      <c r="Z894" s="8">
        <v>414900</v>
      </c>
      <c r="AA894" s="8"/>
      <c r="AB894" s="8">
        <v>1927162</v>
      </c>
      <c r="AC894" s="8"/>
      <c r="AD894">
        <v>30.95</v>
      </c>
      <c r="AE894">
        <v>40.11</v>
      </c>
      <c r="AF894">
        <v>33.19</v>
      </c>
      <c r="AG894"/>
      <c r="AH894">
        <v>30.22</v>
      </c>
      <c r="AI894"/>
      <c r="AJ894" s="8">
        <v>1085030</v>
      </c>
      <c r="AK894" s="8">
        <v>296750</v>
      </c>
      <c r="AL894" s="8">
        <v>1250000</v>
      </c>
      <c r="AM894" s="8"/>
      <c r="AN894" s="8">
        <v>6376880</v>
      </c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>
        <v>41081120</v>
      </c>
      <c r="BJ894" s="8"/>
      <c r="BK894" s="8">
        <v>564720</v>
      </c>
      <c r="BL894"/>
      <c r="BM894">
        <v>1.3746</v>
      </c>
      <c r="BN894" s="10">
        <v>0</v>
      </c>
      <c r="BO894" s="10"/>
      <c r="BP894" s="10"/>
      <c r="BQ894" s="10"/>
      <c r="BR894" s="10"/>
      <c r="BS894" s="10"/>
      <c r="BT894" s="10"/>
      <c r="BU894" s="10"/>
      <c r="BV894" s="1" t="str">
        <f>Запрос1[[#This Row],[Менеджер]]</f>
        <v>Макенов Марат</v>
      </c>
      <c r="BW894" s="1" t="str">
        <f>Запрос1[[#This Row],[Дирекция]]</f>
        <v>Восточная дирекция</v>
      </c>
      <c r="BX894" s="1" t="str">
        <f t="shared" si="13"/>
        <v>КХ "Алихан" (Павлодар)</v>
      </c>
      <c r="BY894" s="1" t="str">
        <f t="shared" si="13"/>
        <v>710620350075</v>
      </c>
      <c r="CA894" t="str">
        <f>Запрос1[[#This Row],[родитель]]</f>
        <v>КХ "Алихан" (Павлодар)</v>
      </c>
      <c r="CB894" t="str">
        <f>Запрос1[[#This Row],[БИНРодителя]]</f>
        <v>710620350075</v>
      </c>
    </row>
    <row r="895" spans="1:80" x14ac:dyDescent="0.3">
      <c r="A895" t="s">
        <v>11040</v>
      </c>
      <c r="B895" t="s">
        <v>1242</v>
      </c>
      <c r="C895" t="s">
        <v>521</v>
      </c>
      <c r="D895" t="s">
        <v>501</v>
      </c>
      <c r="E895" t="s">
        <v>961</v>
      </c>
      <c r="F895" t="s">
        <v>1321</v>
      </c>
      <c r="G895" t="s">
        <v>6922</v>
      </c>
      <c r="H895" t="s">
        <v>6923</v>
      </c>
      <c r="I895" t="s">
        <v>6924</v>
      </c>
      <c r="J895" t="s">
        <v>6924</v>
      </c>
      <c r="K895" t="s">
        <v>6923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 s="8"/>
      <c r="S895" s="8"/>
      <c r="T895" s="8"/>
      <c r="U895" s="8"/>
      <c r="V895" s="8">
        <v>177025</v>
      </c>
      <c r="W895" s="8"/>
      <c r="X895" s="8"/>
      <c r="Y895" s="8"/>
      <c r="Z895" s="8"/>
      <c r="AA895" s="8"/>
      <c r="AB895" s="8">
        <v>177025</v>
      </c>
      <c r="AC895" s="8"/>
      <c r="AD895"/>
      <c r="AE895"/>
      <c r="AF895"/>
      <c r="AG895"/>
      <c r="AH895">
        <v>100</v>
      </c>
      <c r="AI895"/>
      <c r="AJ895" s="8"/>
      <c r="AK895" s="8"/>
      <c r="AL895" s="8"/>
      <c r="AM895" s="8"/>
      <c r="AN895" s="8">
        <v>177025</v>
      </c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/>
      <c r="BM895"/>
      <c r="BN895" s="10">
        <v>0</v>
      </c>
      <c r="BO895" s="10"/>
      <c r="BP895" s="10"/>
      <c r="BQ895" s="10"/>
      <c r="BR895" s="10"/>
      <c r="BS895" s="10"/>
      <c r="BT895" s="10"/>
      <c r="BU895" s="10"/>
      <c r="BV895" s="1" t="str">
        <f>Запрос1[[#This Row],[Менеджер]]</f>
        <v>Манжос Владислав</v>
      </c>
      <c r="BW895" s="1" t="str">
        <f>Запрос1[[#This Row],[Дирекция]]</f>
        <v>Восточная дирекция</v>
      </c>
      <c r="BX895" s="1" t="str">
        <f t="shared" si="13"/>
        <v>КХ ЕЛДАР</v>
      </c>
      <c r="BY895" s="1" t="str">
        <f t="shared" si="13"/>
        <v>110464018783</v>
      </c>
      <c r="CA895" t="str">
        <f>Запрос1[[#This Row],[родитель]]</f>
        <v>КХ ЕЛДАР</v>
      </c>
      <c r="CB895" t="str">
        <f>Запрос1[[#This Row],[БИНРодителя]]</f>
        <v>110464018783</v>
      </c>
    </row>
    <row r="896" spans="1:80" x14ac:dyDescent="0.3">
      <c r="A896" t="s">
        <v>11040</v>
      </c>
      <c r="B896" t="s">
        <v>1242</v>
      </c>
      <c r="C896" t="s">
        <v>521</v>
      </c>
      <c r="D896" t="s">
        <v>501</v>
      </c>
      <c r="E896" t="s">
        <v>961</v>
      </c>
      <c r="F896" t="s">
        <v>1995</v>
      </c>
      <c r="G896" t="s">
        <v>11445</v>
      </c>
      <c r="H896" t="s">
        <v>11446</v>
      </c>
      <c r="I896" t="s">
        <v>11447</v>
      </c>
      <c r="J896" t="s">
        <v>11447</v>
      </c>
      <c r="K896" t="s">
        <v>11446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 s="8"/>
      <c r="S896" s="8"/>
      <c r="T896" s="8"/>
      <c r="U896" s="8"/>
      <c r="V896" s="8"/>
      <c r="W896" s="8">
        <v>213000</v>
      </c>
      <c r="X896" s="8"/>
      <c r="Y896" s="8"/>
      <c r="Z896" s="8"/>
      <c r="AA896" s="8"/>
      <c r="AB896" s="8"/>
      <c r="AC896" s="8">
        <v>213000</v>
      </c>
      <c r="AD896"/>
      <c r="AE896"/>
      <c r="AF896"/>
      <c r="AG896"/>
      <c r="AH896"/>
      <c r="AI896">
        <v>100</v>
      </c>
      <c r="AJ896" s="8"/>
      <c r="AK896" s="8"/>
      <c r="AL896" s="8"/>
      <c r="AM896" s="8"/>
      <c r="AN896" s="8"/>
      <c r="AO896" s="8">
        <v>213000</v>
      </c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/>
      <c r="BM896"/>
      <c r="BN896" s="10">
        <v>0</v>
      </c>
      <c r="BO896" s="10"/>
      <c r="BP896" s="10"/>
      <c r="BQ896" s="10"/>
      <c r="BR896" s="10"/>
      <c r="BS896" s="10"/>
      <c r="BT896" s="10"/>
      <c r="BU896" s="10"/>
      <c r="BV896" s="1" t="str">
        <f>Запрос1[[#This Row],[Менеджер]]</f>
        <v>Манжос Владислав</v>
      </c>
      <c r="BW896" s="1" t="str">
        <f>Запрос1[[#This Row],[Дирекция]]</f>
        <v>Восточная дирекция</v>
      </c>
      <c r="BX896" s="1" t="str">
        <f t="shared" si="13"/>
        <v>КХ "АСЫЛГОЖА"</v>
      </c>
      <c r="BY896" s="1" t="str">
        <f t="shared" si="13"/>
        <v>690616300586</v>
      </c>
      <c r="CA896" t="str">
        <f>Запрос1[[#This Row],[родитель]]</f>
        <v>КХ "АСЫЛГОЖА"</v>
      </c>
      <c r="CB896" t="str">
        <f>Запрос1[[#This Row],[БИНРодителя]]</f>
        <v>690616300586</v>
      </c>
    </row>
    <row r="897" spans="1:80" x14ac:dyDescent="0.3">
      <c r="A897" t="s">
        <v>11040</v>
      </c>
      <c r="B897" t="s">
        <v>1242</v>
      </c>
      <c r="C897" t="s">
        <v>521</v>
      </c>
      <c r="D897" t="s">
        <v>501</v>
      </c>
      <c r="E897" t="s">
        <v>961</v>
      </c>
      <c r="F897" t="s">
        <v>6925</v>
      </c>
      <c r="G897" t="s">
        <v>1470</v>
      </c>
      <c r="H897" t="s">
        <v>6926</v>
      </c>
      <c r="I897" t="s">
        <v>6927</v>
      </c>
      <c r="J897" t="s">
        <v>6927</v>
      </c>
      <c r="K897" t="s">
        <v>6926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 s="8"/>
      <c r="S897" s="8"/>
      <c r="T897" s="8"/>
      <c r="U897" s="8"/>
      <c r="V897" s="8">
        <v>2089000</v>
      </c>
      <c r="W897" s="8"/>
      <c r="X897" s="8"/>
      <c r="Y897" s="8"/>
      <c r="Z897" s="8"/>
      <c r="AA897" s="8"/>
      <c r="AB897" s="8">
        <v>1044500</v>
      </c>
      <c r="AC897" s="8"/>
      <c r="AD897"/>
      <c r="AE897"/>
      <c r="AF897"/>
      <c r="AG897"/>
      <c r="AH897">
        <v>50</v>
      </c>
      <c r="AI897"/>
      <c r="AJ897" s="8"/>
      <c r="AK897" s="8"/>
      <c r="AL897" s="8"/>
      <c r="AM897" s="8"/>
      <c r="AN897" s="8">
        <v>2089000</v>
      </c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>
        <v>7920000</v>
      </c>
      <c r="BJ897" s="8"/>
      <c r="BK897" s="8"/>
      <c r="BL897"/>
      <c r="BM897">
        <v>0</v>
      </c>
      <c r="BN897" s="10">
        <v>0</v>
      </c>
      <c r="BO897" s="10"/>
      <c r="BP897" s="10"/>
      <c r="BQ897" s="10"/>
      <c r="BR897" s="10"/>
      <c r="BS897" s="10"/>
      <c r="BT897" s="10"/>
      <c r="BU897" s="10"/>
      <c r="BV897" s="1" t="str">
        <f>Запрос1[[#This Row],[Менеджер]]</f>
        <v>Манжос Владислав</v>
      </c>
      <c r="BW897" s="1" t="str">
        <f>Запрос1[[#This Row],[Дирекция]]</f>
        <v>Восточная дирекция</v>
      </c>
      <c r="BX897" s="1" t="e">
        <f t="shared" si="13"/>
        <v>#N/A</v>
      </c>
      <c r="BY897" s="1" t="e">
        <f t="shared" si="13"/>
        <v>#N/A</v>
      </c>
      <c r="CA897" t="e">
        <f>VLOOKUP(Запрос1[[#This Row],[БИНКХ]],'[2]Группы компаний'!$A:$E,4,0)</f>
        <v>#N/A</v>
      </c>
      <c r="CB897" t="e">
        <f>VLOOKUP(CA897,$H:$I,2,0)</f>
        <v>#N/A</v>
      </c>
    </row>
    <row r="898" spans="1:80" x14ac:dyDescent="0.3">
      <c r="A898" t="s">
        <v>11040</v>
      </c>
      <c r="B898" t="s">
        <v>1242</v>
      </c>
      <c r="C898" t="s">
        <v>521</v>
      </c>
      <c r="D898" t="s">
        <v>501</v>
      </c>
      <c r="E898" t="s">
        <v>961</v>
      </c>
      <c r="F898" t="s">
        <v>972</v>
      </c>
      <c r="G898" t="s">
        <v>973</v>
      </c>
      <c r="H898" t="s">
        <v>2078</v>
      </c>
      <c r="I898" t="s">
        <v>2079</v>
      </c>
      <c r="J898" t="s">
        <v>2079</v>
      </c>
      <c r="K898" t="s">
        <v>2078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 s="8"/>
      <c r="S898" s="8"/>
      <c r="T898" s="8"/>
      <c r="U898" s="8"/>
      <c r="V898" s="8">
        <v>20870140</v>
      </c>
      <c r="W898" s="8">
        <v>23338465</v>
      </c>
      <c r="X898" s="8"/>
      <c r="Y898" s="8"/>
      <c r="Z898" s="8"/>
      <c r="AA898" s="8"/>
      <c r="AB898" s="8">
        <v>20476040</v>
      </c>
      <c r="AC898" s="8">
        <v>23338465</v>
      </c>
      <c r="AD898"/>
      <c r="AE898"/>
      <c r="AF898"/>
      <c r="AG898"/>
      <c r="AH898">
        <v>98.11</v>
      </c>
      <c r="AI898">
        <v>100</v>
      </c>
      <c r="AJ898" s="8"/>
      <c r="AK898" s="8"/>
      <c r="AL898" s="8"/>
      <c r="AM898" s="8"/>
      <c r="AN898" s="8">
        <v>20870140</v>
      </c>
      <c r="AO898" s="8">
        <v>23338465</v>
      </c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>
        <v>5310400</v>
      </c>
      <c r="BJ898" s="8"/>
      <c r="BK898" s="8"/>
      <c r="BL898"/>
      <c r="BM898">
        <v>0</v>
      </c>
      <c r="BN898" s="10">
        <v>1</v>
      </c>
      <c r="BO898" s="10">
        <v>15141800</v>
      </c>
      <c r="BP898" s="10">
        <v>15141800</v>
      </c>
      <c r="BQ898" s="10">
        <v>100</v>
      </c>
      <c r="BR898" s="10"/>
      <c r="BS898" s="10"/>
      <c r="BT898" s="10"/>
      <c r="BU898" s="10"/>
      <c r="BV898" s="1" t="str">
        <f>Запрос1[[#This Row],[Менеджер]]</f>
        <v>Манжос Владислав</v>
      </c>
      <c r="BW898" s="1" t="str">
        <f>Запрос1[[#This Row],[Дирекция]]</f>
        <v>Восточная дирекция</v>
      </c>
      <c r="BX898" s="1" t="str">
        <f t="shared" si="13"/>
        <v>КХ Колос (Болде)</v>
      </c>
      <c r="BY898" s="1" t="str">
        <f t="shared" si="13"/>
        <v>710218302644</v>
      </c>
      <c r="CA898" t="str">
        <f>Запрос1[[#This Row],[родитель]]</f>
        <v>КХ Колос (Болде)</v>
      </c>
      <c r="CB898" t="str">
        <f>Запрос1[[#This Row],[БИНРодителя]]</f>
        <v>710218302644</v>
      </c>
    </row>
    <row r="899" spans="1:80" x14ac:dyDescent="0.3">
      <c r="A899" t="s">
        <v>11040</v>
      </c>
      <c r="B899" t="s">
        <v>1242</v>
      </c>
      <c r="C899" t="s">
        <v>521</v>
      </c>
      <c r="D899" t="s">
        <v>501</v>
      </c>
      <c r="E899" t="s">
        <v>961</v>
      </c>
      <c r="F899" t="s">
        <v>972</v>
      </c>
      <c r="G899" t="s">
        <v>973</v>
      </c>
      <c r="H899" t="s">
        <v>974</v>
      </c>
      <c r="I899" t="s">
        <v>975</v>
      </c>
      <c r="J899" t="s">
        <v>976</v>
      </c>
      <c r="K899" t="s">
        <v>977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 s="8"/>
      <c r="S899" s="8"/>
      <c r="T899" s="8"/>
      <c r="U899" s="8"/>
      <c r="V899" s="8">
        <v>19120610</v>
      </c>
      <c r="W899" s="8">
        <v>22941013</v>
      </c>
      <c r="X899" s="8"/>
      <c r="Y899" s="8"/>
      <c r="Z899" s="8"/>
      <c r="AA899" s="8"/>
      <c r="AB899" s="8">
        <v>19120610</v>
      </c>
      <c r="AC899" s="8">
        <v>22941013</v>
      </c>
      <c r="AD899"/>
      <c r="AE899"/>
      <c r="AF899"/>
      <c r="AG899"/>
      <c r="AH899">
        <v>100</v>
      </c>
      <c r="AI899">
        <v>100</v>
      </c>
      <c r="AJ899" s="8"/>
      <c r="AK899" s="8"/>
      <c r="AL899" s="8"/>
      <c r="AM899" s="8"/>
      <c r="AN899" s="8">
        <v>19120610</v>
      </c>
      <c r="AO899" s="8">
        <v>22941013</v>
      </c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/>
      <c r="BM899"/>
      <c r="BN899" s="10">
        <v>1</v>
      </c>
      <c r="BO899" s="10">
        <v>12411850</v>
      </c>
      <c r="BP899" s="10">
        <v>12411850</v>
      </c>
      <c r="BQ899" s="10">
        <v>100</v>
      </c>
      <c r="BR899" s="10">
        <v>91250</v>
      </c>
      <c r="BS899" s="10"/>
      <c r="BT899" s="10"/>
      <c r="BU899" s="10"/>
      <c r="BV899" s="1" t="str">
        <f>Запрос1[[#This Row],[Менеджер]]</f>
        <v>Манжос Владислав</v>
      </c>
      <c r="BW899" s="1" t="str">
        <f>Запрос1[[#This Row],[Дирекция]]</f>
        <v>Восточная дирекция</v>
      </c>
      <c r="BX899" s="1" t="str">
        <f t="shared" si="13"/>
        <v>КХ Тищенко В.В.</v>
      </c>
      <c r="BY899" s="1" t="str">
        <f t="shared" si="13"/>
        <v>760422303145</v>
      </c>
      <c r="CA899" t="str">
        <f>Запрос1[[#This Row],[родитель]]</f>
        <v>КХ Тищенко В.В.</v>
      </c>
      <c r="CB899" t="str">
        <f>Запрос1[[#This Row],[БИНРодителя]]</f>
        <v>760422303145</v>
      </c>
    </row>
    <row r="900" spans="1:80" x14ac:dyDescent="0.3">
      <c r="A900" t="s">
        <v>11040</v>
      </c>
      <c r="B900" t="s">
        <v>1242</v>
      </c>
      <c r="C900" t="s">
        <v>521</v>
      </c>
      <c r="D900" t="s">
        <v>501</v>
      </c>
      <c r="E900" t="s">
        <v>961</v>
      </c>
      <c r="F900" t="s">
        <v>972</v>
      </c>
      <c r="G900" t="s">
        <v>973</v>
      </c>
      <c r="H900" t="s">
        <v>1999</v>
      </c>
      <c r="I900" t="s">
        <v>2000</v>
      </c>
      <c r="J900" t="s">
        <v>2000</v>
      </c>
      <c r="K900" t="s">
        <v>1999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 s="8"/>
      <c r="S900" s="8"/>
      <c r="T900" s="8"/>
      <c r="U900" s="8"/>
      <c r="V900" s="8"/>
      <c r="W900" s="8">
        <v>4962400</v>
      </c>
      <c r="X900" s="8"/>
      <c r="Y900" s="8"/>
      <c r="Z900" s="8"/>
      <c r="AA900" s="8"/>
      <c r="AB900" s="8"/>
      <c r="AC900" s="8">
        <v>4962400</v>
      </c>
      <c r="AD900"/>
      <c r="AE900"/>
      <c r="AF900"/>
      <c r="AG900"/>
      <c r="AH900"/>
      <c r="AI900">
        <v>100</v>
      </c>
      <c r="AJ900" s="8"/>
      <c r="AK900" s="8"/>
      <c r="AL900" s="8"/>
      <c r="AM900" s="8"/>
      <c r="AN900" s="8"/>
      <c r="AO900" s="8">
        <v>4962400</v>
      </c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/>
      <c r="BM900"/>
      <c r="BN900" s="10">
        <v>0</v>
      </c>
      <c r="BO900" s="10"/>
      <c r="BP900" s="10"/>
      <c r="BQ900" s="10"/>
      <c r="BR900" s="10"/>
      <c r="BS900" s="10"/>
      <c r="BT900" s="10"/>
      <c r="BU900" s="10"/>
      <c r="BV900" s="1" t="str">
        <f>Запрос1[[#This Row],[Менеджер]]</f>
        <v>Манжос Владислав</v>
      </c>
      <c r="BW900" s="1" t="str">
        <f>Запрос1[[#This Row],[Дирекция]]</f>
        <v>Восточная дирекция</v>
      </c>
      <c r="BX900" s="1" t="str">
        <f t="shared" ref="BX900:BY963" si="14">CA900</f>
        <v>КХ ТЭМПР</v>
      </c>
      <c r="BY900" s="1" t="str">
        <f t="shared" si="14"/>
        <v>580102405010</v>
      </c>
      <c r="CA900" t="str">
        <f>Запрос1[[#This Row],[родитель]]</f>
        <v>КХ ТЭМПР</v>
      </c>
      <c r="CB900" t="str">
        <f>Запрос1[[#This Row],[БИНРодителя]]</f>
        <v>580102405010</v>
      </c>
    </row>
    <row r="901" spans="1:80" x14ac:dyDescent="0.3">
      <c r="A901" t="s">
        <v>11040</v>
      </c>
      <c r="B901" t="s">
        <v>1242</v>
      </c>
      <c r="C901" t="s">
        <v>521</v>
      </c>
      <c r="D901" t="s">
        <v>501</v>
      </c>
      <c r="E901" t="s">
        <v>961</v>
      </c>
      <c r="F901" t="s">
        <v>972</v>
      </c>
      <c r="G901" t="s">
        <v>973</v>
      </c>
      <c r="H901" t="s">
        <v>2080</v>
      </c>
      <c r="I901" t="s">
        <v>2081</v>
      </c>
      <c r="J901" t="s">
        <v>2081</v>
      </c>
      <c r="K901" t="s">
        <v>2080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 s="8"/>
      <c r="S901" s="8"/>
      <c r="T901" s="8"/>
      <c r="U901" s="8"/>
      <c r="V901" s="8">
        <v>775000</v>
      </c>
      <c r="W901" s="8">
        <v>18835000</v>
      </c>
      <c r="X901" s="8"/>
      <c r="Y901" s="8"/>
      <c r="Z901" s="8"/>
      <c r="AA901" s="8"/>
      <c r="AB901" s="8">
        <v>775000</v>
      </c>
      <c r="AC901" s="8">
        <v>9417500</v>
      </c>
      <c r="AD901"/>
      <c r="AE901"/>
      <c r="AF901"/>
      <c r="AG901"/>
      <c r="AH901">
        <v>100</v>
      </c>
      <c r="AI901">
        <v>50</v>
      </c>
      <c r="AJ901" s="8"/>
      <c r="AK901" s="8"/>
      <c r="AL901" s="8"/>
      <c r="AM901" s="8"/>
      <c r="AN901" s="8">
        <v>775000</v>
      </c>
      <c r="AO901" s="8">
        <v>18835000</v>
      </c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>
        <v>71890560</v>
      </c>
      <c r="BJ901" s="8"/>
      <c r="BK901" s="8"/>
      <c r="BL901"/>
      <c r="BM901">
        <v>0</v>
      </c>
      <c r="BN901" s="10">
        <v>1</v>
      </c>
      <c r="BO901" s="10">
        <v>19474000</v>
      </c>
      <c r="BP901" s="10">
        <v>19474000</v>
      </c>
      <c r="BQ901" s="10">
        <v>100</v>
      </c>
      <c r="BR901" s="10"/>
      <c r="BS901" s="10"/>
      <c r="BT901" s="10"/>
      <c r="BU901" s="10"/>
      <c r="BV901" s="1" t="str">
        <f>Запрос1[[#This Row],[Менеджер]]</f>
        <v>Манжос Владислав</v>
      </c>
      <c r="BW901" s="1" t="str">
        <f>Запрос1[[#This Row],[Дирекция]]</f>
        <v>Восточная дирекция</v>
      </c>
      <c r="BX901" s="1" t="e">
        <f t="shared" si="14"/>
        <v>#N/A</v>
      </c>
      <c r="BY901" s="1" t="e">
        <f t="shared" si="14"/>
        <v>#N/A</v>
      </c>
      <c r="CA901" t="e">
        <f>VLOOKUP(Запрос1[[#This Row],[БИНКХ]],'[2]Группы компаний'!$A:$E,4,0)</f>
        <v>#N/A</v>
      </c>
      <c r="CB901" t="e">
        <f>VLOOKUP(CA901,$H:$I,2,0)</f>
        <v>#N/A</v>
      </c>
    </row>
    <row r="902" spans="1:80" x14ac:dyDescent="0.3">
      <c r="A902" t="s">
        <v>11040</v>
      </c>
      <c r="B902" t="s">
        <v>1242</v>
      </c>
      <c r="C902" t="s">
        <v>521</v>
      </c>
      <c r="D902" t="s">
        <v>501</v>
      </c>
      <c r="E902" t="s">
        <v>507</v>
      </c>
      <c r="F902" t="s">
        <v>508</v>
      </c>
      <c r="G902" t="s">
        <v>509</v>
      </c>
      <c r="H902" t="s">
        <v>1053</v>
      </c>
      <c r="I902" t="s">
        <v>1054</v>
      </c>
      <c r="J902" t="s">
        <v>1054</v>
      </c>
      <c r="K902" t="s">
        <v>1053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 s="8"/>
      <c r="S902" s="8"/>
      <c r="T902" s="8"/>
      <c r="U902" s="8"/>
      <c r="V902" s="8">
        <v>723910</v>
      </c>
      <c r="W902" s="8"/>
      <c r="X902" s="8"/>
      <c r="Y902" s="8"/>
      <c r="Z902" s="8"/>
      <c r="AA902" s="8"/>
      <c r="AB902" s="8">
        <v>723910</v>
      </c>
      <c r="AC902" s="8"/>
      <c r="AD902"/>
      <c r="AE902"/>
      <c r="AF902"/>
      <c r="AG902"/>
      <c r="AH902">
        <v>100</v>
      </c>
      <c r="AI902"/>
      <c r="AJ902" s="8"/>
      <c r="AK902" s="8"/>
      <c r="AL902" s="8"/>
      <c r="AM902" s="8"/>
      <c r="AN902" s="8">
        <v>723910</v>
      </c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>
        <v>22394020.100000001</v>
      </c>
      <c r="BJ902" s="8"/>
      <c r="BK902" s="8"/>
      <c r="BL902"/>
      <c r="BM902">
        <v>0</v>
      </c>
      <c r="BN902" s="10">
        <v>0</v>
      </c>
      <c r="BO902" s="10"/>
      <c r="BP902" s="10"/>
      <c r="BQ902" s="10"/>
      <c r="BR902" s="10"/>
      <c r="BS902" s="10"/>
      <c r="BT902" s="10"/>
      <c r="BU902" s="10"/>
      <c r="BV902" s="1" t="str">
        <f>Запрос1[[#This Row],[Менеджер]]</f>
        <v>Манжос Владислав</v>
      </c>
      <c r="BW902" s="1" t="str">
        <f>Запрос1[[#This Row],[Дирекция]]</f>
        <v>Восточная дирекция</v>
      </c>
      <c r="BX902" s="1" t="str">
        <f t="shared" si="14"/>
        <v>КХ «Саша»</v>
      </c>
      <c r="BY902" s="1" t="str">
        <f t="shared" si="14"/>
        <v>591003301820</v>
      </c>
      <c r="CA902" t="str">
        <f>Запрос1[[#This Row],[родитель]]</f>
        <v>КХ «Саша»</v>
      </c>
      <c r="CB902" t="str">
        <f>Запрос1[[#This Row],[БИНРодителя]]</f>
        <v>591003301820</v>
      </c>
    </row>
    <row r="903" spans="1:80" x14ac:dyDescent="0.3">
      <c r="A903" t="s">
        <v>11040</v>
      </c>
      <c r="B903" t="s">
        <v>2281</v>
      </c>
      <c r="C903" t="s">
        <v>521</v>
      </c>
      <c r="D903" t="s">
        <v>501</v>
      </c>
      <c r="E903" t="s">
        <v>507</v>
      </c>
      <c r="F903" t="s">
        <v>777</v>
      </c>
      <c r="G903" t="s">
        <v>1194</v>
      </c>
      <c r="H903" t="s">
        <v>764</v>
      </c>
      <c r="I903" t="s">
        <v>763</v>
      </c>
      <c r="J903" t="s">
        <v>1195</v>
      </c>
      <c r="K903" t="s">
        <v>1196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 s="8"/>
      <c r="S903" s="8"/>
      <c r="T903" s="8"/>
      <c r="U903" s="8"/>
      <c r="V903" s="8"/>
      <c r="W903" s="8">
        <v>7658500</v>
      </c>
      <c r="X903" s="8"/>
      <c r="Y903" s="8"/>
      <c r="Z903" s="8"/>
      <c r="AA903" s="8"/>
      <c r="AB903" s="8"/>
      <c r="AC903" s="8">
        <v>0</v>
      </c>
      <c r="AD903"/>
      <c r="AE903"/>
      <c r="AF903"/>
      <c r="AG903"/>
      <c r="AH903"/>
      <c r="AI903">
        <v>0</v>
      </c>
      <c r="AJ903" s="8"/>
      <c r="AK903" s="8"/>
      <c r="AL903" s="8"/>
      <c r="AM903" s="8"/>
      <c r="AN903" s="8"/>
      <c r="AO903" s="8">
        <v>7658500</v>
      </c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/>
      <c r="BM903"/>
      <c r="BN903" s="10">
        <v>0</v>
      </c>
      <c r="BO903" s="10"/>
      <c r="BP903" s="10"/>
      <c r="BQ903" s="10"/>
      <c r="BR903" s="10"/>
      <c r="BS903" s="10"/>
      <c r="BT903" s="10"/>
      <c r="BU903" s="10"/>
      <c r="BV903" s="1" t="str">
        <f>Запрос1[[#This Row],[Менеджер]]</f>
        <v>Жуманов Ерик</v>
      </c>
      <c r="BW903" s="1" t="str">
        <f>Запрос1[[#This Row],[Дирекция]]</f>
        <v>Восточная дирекция</v>
      </c>
      <c r="BX903" s="1" t="str">
        <f t="shared" si="14"/>
        <v>ТОО "Рулиха"</v>
      </c>
      <c r="BY903" s="1" t="str">
        <f t="shared" si="14"/>
        <v>041240000373</v>
      </c>
      <c r="CA903" t="str">
        <f>Запрос1[[#This Row],[родитель]]</f>
        <v>ТОО "Рулиха"</v>
      </c>
      <c r="CB903" t="str">
        <f>Запрос1[[#This Row],[БИНРодителя]]</f>
        <v>041240000373</v>
      </c>
    </row>
    <row r="904" spans="1:80" x14ac:dyDescent="0.3">
      <c r="A904" t="s">
        <v>11040</v>
      </c>
      <c r="B904" t="s">
        <v>2401</v>
      </c>
      <c r="C904"/>
      <c r="D904" t="s">
        <v>1464</v>
      </c>
      <c r="E904" t="s">
        <v>2282</v>
      </c>
      <c r="F904" t="s">
        <v>2283</v>
      </c>
      <c r="G904" t="s">
        <v>2318</v>
      </c>
      <c r="H904" t="s">
        <v>2403</v>
      </c>
      <c r="I904" t="s">
        <v>2404</v>
      </c>
      <c r="J904" t="s">
        <v>2404</v>
      </c>
      <c r="K904" t="s">
        <v>2403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 s="8"/>
      <c r="S904" s="8"/>
      <c r="T904" s="8"/>
      <c r="U904" s="8"/>
      <c r="V904" s="8">
        <v>1269250</v>
      </c>
      <c r="W904" s="8"/>
      <c r="X904" s="8"/>
      <c r="Y904" s="8"/>
      <c r="Z904" s="8"/>
      <c r="AA904" s="8"/>
      <c r="AB904" s="8">
        <v>380775</v>
      </c>
      <c r="AC904" s="8"/>
      <c r="AD904"/>
      <c r="AE904"/>
      <c r="AF904"/>
      <c r="AG904"/>
      <c r="AH904">
        <v>30</v>
      </c>
      <c r="AI904"/>
      <c r="AJ904" s="8"/>
      <c r="AK904" s="8"/>
      <c r="AL904" s="8"/>
      <c r="AM904" s="8"/>
      <c r="AN904" s="8">
        <v>1269250</v>
      </c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/>
      <c r="BM904"/>
      <c r="BN904" s="10">
        <v>0</v>
      </c>
      <c r="BO904" s="10"/>
      <c r="BP904" s="10"/>
      <c r="BQ904" s="10"/>
      <c r="BR904" s="10"/>
      <c r="BS904" s="10"/>
      <c r="BT904" s="10"/>
      <c r="BU904" s="10"/>
      <c r="BV904" s="1" t="str">
        <f>Запрос1[[#This Row],[Менеджер]]</f>
        <v>Макенов Марат</v>
      </c>
      <c r="BW904" s="1" t="str">
        <f>Запрос1[[#This Row],[Дирекция]]</f>
        <v>Восточная дирекция</v>
      </c>
      <c r="BX904" s="1" t="str">
        <f t="shared" si="14"/>
        <v>КАТЮША КХ</v>
      </c>
      <c r="BY904" s="1" t="str">
        <f t="shared" si="14"/>
        <v>580812300241</v>
      </c>
      <c r="CA904" t="str">
        <f>Запрос1[[#This Row],[родитель]]</f>
        <v>КАТЮША КХ</v>
      </c>
      <c r="CB904" t="str">
        <f>Запрос1[[#This Row],[БИНРодителя]]</f>
        <v>580812300241</v>
      </c>
    </row>
    <row r="905" spans="1:80" x14ac:dyDescent="0.3">
      <c r="A905" t="s">
        <v>11040</v>
      </c>
      <c r="B905" t="s">
        <v>2401</v>
      </c>
      <c r="C905"/>
      <c r="D905" t="s">
        <v>1464</v>
      </c>
      <c r="E905" t="s">
        <v>2287</v>
      </c>
      <c r="F905" t="s">
        <v>2288</v>
      </c>
      <c r="G905" t="s">
        <v>2289</v>
      </c>
      <c r="H905" t="s">
        <v>2290</v>
      </c>
      <c r="I905" t="s">
        <v>2291</v>
      </c>
      <c r="J905" t="s">
        <v>2291</v>
      </c>
      <c r="K905" t="s">
        <v>2290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 s="8"/>
      <c r="S905" s="8"/>
      <c r="T905" s="8"/>
      <c r="U905" s="8"/>
      <c r="V905" s="8">
        <v>675000</v>
      </c>
      <c r="W905" s="8"/>
      <c r="X905" s="8"/>
      <c r="Y905" s="8"/>
      <c r="Z905" s="8"/>
      <c r="AA905" s="8"/>
      <c r="AB905" s="8">
        <v>675000</v>
      </c>
      <c r="AC905" s="8"/>
      <c r="AD905"/>
      <c r="AE905"/>
      <c r="AF905"/>
      <c r="AG905"/>
      <c r="AH905">
        <v>100</v>
      </c>
      <c r="AI905"/>
      <c r="AJ905" s="8"/>
      <c r="AK905" s="8"/>
      <c r="AL905" s="8"/>
      <c r="AM905" s="8"/>
      <c r="AN905" s="8">
        <v>675000</v>
      </c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/>
      <c r="BM905"/>
      <c r="BN905" s="10">
        <v>0</v>
      </c>
      <c r="BO905" s="10"/>
      <c r="BP905" s="10"/>
      <c r="BQ905" s="10"/>
      <c r="BR905" s="10"/>
      <c r="BS905" s="10"/>
      <c r="BT905" s="10"/>
      <c r="BU905" s="10"/>
      <c r="BV905" s="1" t="str">
        <f>Запрос1[[#This Row],[Менеджер]]</f>
        <v>Макенов Марат</v>
      </c>
      <c r="BW905" s="1" t="str">
        <f>Запрос1[[#This Row],[Дирекция]]</f>
        <v>Восточная дирекция</v>
      </c>
      <c r="BX905" s="1" t="str">
        <f t="shared" si="14"/>
        <v>КХ "Токман"</v>
      </c>
      <c r="BY905" s="1" t="str">
        <f t="shared" si="14"/>
        <v>821210350577</v>
      </c>
      <c r="CA905" t="str">
        <f>Запрос1[[#This Row],[родитель]]</f>
        <v>КХ "Токман"</v>
      </c>
      <c r="CB905" t="str">
        <f>Запрос1[[#This Row],[БИНРодителя]]</f>
        <v>821210350577</v>
      </c>
    </row>
    <row r="906" spans="1:80" x14ac:dyDescent="0.3">
      <c r="A906" t="s">
        <v>11040</v>
      </c>
      <c r="B906" t="s">
        <v>2401</v>
      </c>
      <c r="C906"/>
      <c r="D906" t="s">
        <v>1464</v>
      </c>
      <c r="E906" t="s">
        <v>1465</v>
      </c>
      <c r="F906" t="s">
        <v>1466</v>
      </c>
      <c r="G906" t="s">
        <v>1467</v>
      </c>
      <c r="H906" t="s">
        <v>11372</v>
      </c>
      <c r="I906" t="s">
        <v>11373</v>
      </c>
      <c r="J906" t="s">
        <v>11373</v>
      </c>
      <c r="K906" t="s">
        <v>11372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 s="8"/>
      <c r="S906" s="8"/>
      <c r="T906" s="8"/>
      <c r="U906" s="8"/>
      <c r="V906" s="8"/>
      <c r="W906" s="8">
        <v>852750</v>
      </c>
      <c r="X906" s="8"/>
      <c r="Y906" s="8"/>
      <c r="Z906" s="8"/>
      <c r="AA906" s="8"/>
      <c r="AB906" s="8"/>
      <c r="AC906" s="8">
        <v>255825</v>
      </c>
      <c r="AD906"/>
      <c r="AE906"/>
      <c r="AF906"/>
      <c r="AG906"/>
      <c r="AH906"/>
      <c r="AI906">
        <v>30</v>
      </c>
      <c r="AJ906" s="8"/>
      <c r="AK906" s="8"/>
      <c r="AL906" s="8"/>
      <c r="AM906" s="8"/>
      <c r="AN906" s="8"/>
      <c r="AO906" s="8">
        <v>852750</v>
      </c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/>
      <c r="BM906"/>
      <c r="BN906" s="10">
        <v>0</v>
      </c>
      <c r="BO906" s="10"/>
      <c r="BP906" s="10"/>
      <c r="BQ906" s="10"/>
      <c r="BR906" s="10"/>
      <c r="BS906" s="10"/>
      <c r="BT906" s="10"/>
      <c r="BU906" s="10"/>
      <c r="BV906" s="1" t="str">
        <f>Запрос1[[#This Row],[Менеджер]]</f>
        <v>Макенов Марат</v>
      </c>
      <c r="BW906" s="1" t="str">
        <f>Запрос1[[#This Row],[Дирекция]]</f>
        <v>Восточная дирекция</v>
      </c>
      <c r="BX906" s="1" t="str">
        <f t="shared" si="14"/>
        <v>ФХ В ФОРМЕ ПРОСТОГО ТОВАРИЩЕСТВА АРИНА</v>
      </c>
      <c r="BY906" s="1" t="str">
        <f t="shared" si="14"/>
        <v>061064022391</v>
      </c>
      <c r="CA906" t="str">
        <f>Запрос1[[#This Row],[родитель]]</f>
        <v>ФХ В ФОРМЕ ПРОСТОГО ТОВАРИЩЕСТВА АРИНА</v>
      </c>
      <c r="CB906" t="str">
        <f>Запрос1[[#This Row],[БИНРодителя]]</f>
        <v>061064022391</v>
      </c>
    </row>
    <row r="907" spans="1:80" x14ac:dyDescent="0.3">
      <c r="A907" t="s">
        <v>11040</v>
      </c>
      <c r="B907" t="s">
        <v>2401</v>
      </c>
      <c r="C907"/>
      <c r="D907" t="s">
        <v>1464</v>
      </c>
      <c r="E907" t="s">
        <v>1465</v>
      </c>
      <c r="F907" t="s">
        <v>1466</v>
      </c>
      <c r="G907" t="s">
        <v>1470</v>
      </c>
      <c r="H907" t="s">
        <v>3279</v>
      </c>
      <c r="I907" t="s">
        <v>3280</v>
      </c>
      <c r="J907" t="s">
        <v>3280</v>
      </c>
      <c r="K907" t="s">
        <v>3279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 s="8">
        <v>202750</v>
      </c>
      <c r="S907" s="8"/>
      <c r="T907" s="8"/>
      <c r="U907" s="8"/>
      <c r="V907" s="8"/>
      <c r="W907" s="8"/>
      <c r="X907" s="8">
        <v>202750</v>
      </c>
      <c r="Y907" s="8"/>
      <c r="Z907" s="8"/>
      <c r="AA907" s="8"/>
      <c r="AB907" s="8"/>
      <c r="AC907" s="8"/>
      <c r="AD907">
        <v>100</v>
      </c>
      <c r="AE907"/>
      <c r="AF907"/>
      <c r="AG907"/>
      <c r="AH907"/>
      <c r="AI907"/>
      <c r="AJ907" s="8">
        <v>202750</v>
      </c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/>
      <c r="BM907"/>
      <c r="BN907" s="10">
        <v>0</v>
      </c>
      <c r="BO907" s="10"/>
      <c r="BP907" s="10"/>
      <c r="BQ907" s="10"/>
      <c r="BR907" s="10"/>
      <c r="BS907" s="10"/>
      <c r="BT907" s="10"/>
      <c r="BU907" s="10"/>
      <c r="BV907" s="1" t="str">
        <f>Запрос1[[#This Row],[Менеджер]]</f>
        <v>Макенов Марат</v>
      </c>
      <c r="BW907" s="1" t="str">
        <f>Запрос1[[#This Row],[Дирекция]]</f>
        <v>Восточная дирекция</v>
      </c>
      <c r="BX907" s="1" t="str">
        <f t="shared" si="14"/>
        <v xml:space="preserve">Крестьянское хозяйство "Осьмак"                   </v>
      </c>
      <c r="BY907" s="1" t="str">
        <f t="shared" si="14"/>
        <v>730101401625</v>
      </c>
      <c r="CA907" t="str">
        <f>Запрос1[[#This Row],[родитель]]</f>
        <v xml:space="preserve">Крестьянское хозяйство "Осьмак"                   </v>
      </c>
      <c r="CB907" t="str">
        <f>Запрос1[[#This Row],[БИНРодителя]]</f>
        <v>730101401625</v>
      </c>
    </row>
    <row r="908" spans="1:80" x14ac:dyDescent="0.3">
      <c r="A908" t="s">
        <v>11040</v>
      </c>
      <c r="B908" t="s">
        <v>2401</v>
      </c>
      <c r="C908"/>
      <c r="D908" t="s">
        <v>1464</v>
      </c>
      <c r="E908" t="s">
        <v>1465</v>
      </c>
      <c r="F908" t="s">
        <v>1466</v>
      </c>
      <c r="G908" t="s">
        <v>1470</v>
      </c>
      <c r="H908" t="s">
        <v>7208</v>
      </c>
      <c r="I908" t="s">
        <v>7209</v>
      </c>
      <c r="J908" t="s">
        <v>7209</v>
      </c>
      <c r="K908" t="s">
        <v>7208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 s="8"/>
      <c r="S908" s="8"/>
      <c r="T908" s="8"/>
      <c r="U908" s="8"/>
      <c r="V908" s="8">
        <v>1652460</v>
      </c>
      <c r="W908" s="8">
        <v>1185215</v>
      </c>
      <c r="X908" s="8"/>
      <c r="Y908" s="8"/>
      <c r="Z908" s="8"/>
      <c r="AA908" s="8"/>
      <c r="AB908" s="8">
        <v>495738</v>
      </c>
      <c r="AC908" s="8">
        <v>592607.5</v>
      </c>
      <c r="AD908"/>
      <c r="AE908"/>
      <c r="AF908"/>
      <c r="AG908"/>
      <c r="AH908">
        <v>30</v>
      </c>
      <c r="AI908">
        <v>50</v>
      </c>
      <c r="AJ908" s="8"/>
      <c r="AK908" s="8"/>
      <c r="AL908" s="8"/>
      <c r="AM908" s="8"/>
      <c r="AN908" s="8">
        <v>1652460</v>
      </c>
      <c r="AO908" s="8">
        <v>1185215</v>
      </c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/>
      <c r="BM908"/>
      <c r="BN908" s="10">
        <v>0</v>
      </c>
      <c r="BO908" s="10"/>
      <c r="BP908" s="10"/>
      <c r="BQ908" s="10"/>
      <c r="BR908" s="10"/>
      <c r="BS908" s="10"/>
      <c r="BT908" s="10"/>
      <c r="BU908" s="10"/>
      <c r="BV908" s="1" t="str">
        <f>Запрос1[[#This Row],[Менеджер]]</f>
        <v>Макенов Марат</v>
      </c>
      <c r="BW908" s="1" t="str">
        <f>Запрос1[[#This Row],[Дирекция]]</f>
        <v>Восточная дирекция</v>
      </c>
      <c r="BX908" s="1" t="str">
        <f t="shared" si="14"/>
        <v>ФХ "Солнышко"</v>
      </c>
      <c r="BY908" s="1" t="str">
        <f t="shared" si="14"/>
        <v>620302350017</v>
      </c>
      <c r="CA908" t="str">
        <f>Запрос1[[#This Row],[родитель]]</f>
        <v>ФХ "Солнышко"</v>
      </c>
      <c r="CB908" t="str">
        <f>Запрос1[[#This Row],[БИНРодителя]]</f>
        <v>620302350017</v>
      </c>
    </row>
    <row r="909" spans="1:80" x14ac:dyDescent="0.3">
      <c r="A909" t="s">
        <v>11040</v>
      </c>
      <c r="B909" t="s">
        <v>2401</v>
      </c>
      <c r="C909" t="s">
        <v>86</v>
      </c>
      <c r="D909" t="s">
        <v>1464</v>
      </c>
      <c r="E909" t="s">
        <v>1465</v>
      </c>
      <c r="F909" t="s">
        <v>2347</v>
      </c>
      <c r="G909" t="s">
        <v>3420</v>
      </c>
      <c r="H909" t="s">
        <v>3421</v>
      </c>
      <c r="I909" t="s">
        <v>3422</v>
      </c>
      <c r="J909" t="s">
        <v>3422</v>
      </c>
      <c r="K909" t="s">
        <v>3421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 s="8"/>
      <c r="S909" s="8">
        <v>1120100</v>
      </c>
      <c r="T909" s="8"/>
      <c r="U909" s="8"/>
      <c r="V909" s="8"/>
      <c r="W909" s="8"/>
      <c r="X909" s="8"/>
      <c r="Y909" s="8">
        <v>336030</v>
      </c>
      <c r="Z909" s="8"/>
      <c r="AA909" s="8"/>
      <c r="AB909" s="8"/>
      <c r="AC909" s="8"/>
      <c r="AD909"/>
      <c r="AE909">
        <v>30</v>
      </c>
      <c r="AF909"/>
      <c r="AG909"/>
      <c r="AH909"/>
      <c r="AI909"/>
      <c r="AJ909" s="8"/>
      <c r="AK909" s="8">
        <v>1142200</v>
      </c>
      <c r="AL909" s="8"/>
      <c r="AM909" s="8"/>
      <c r="AN909" s="8"/>
      <c r="AO909" s="8"/>
      <c r="AP909" s="8"/>
      <c r="AQ909" s="8">
        <v>22100</v>
      </c>
      <c r="AR909" s="8"/>
      <c r="AS909" s="8"/>
      <c r="AT909" s="8"/>
      <c r="AU909" s="8"/>
      <c r="AV909" s="8"/>
      <c r="AW909" s="8">
        <v>22100</v>
      </c>
      <c r="AX909" s="8"/>
      <c r="AY909" s="8"/>
      <c r="AZ909" s="8"/>
      <c r="BA909" s="8"/>
      <c r="BB909" s="8"/>
      <c r="BC909" s="8">
        <v>22100</v>
      </c>
      <c r="BD909" s="8"/>
      <c r="BE909" s="8"/>
      <c r="BF909" s="8"/>
      <c r="BG909" s="8"/>
      <c r="BH909" s="8"/>
      <c r="BI909" s="8"/>
      <c r="BJ909" s="8"/>
      <c r="BK909" s="8"/>
      <c r="BL909"/>
      <c r="BM909"/>
      <c r="BN909" s="10">
        <v>0</v>
      </c>
      <c r="BO909" s="10"/>
      <c r="BP909" s="10"/>
      <c r="BQ909" s="10"/>
      <c r="BR909" s="10"/>
      <c r="BS909" s="10"/>
      <c r="BT909" s="10"/>
      <c r="BU909" s="10"/>
      <c r="BV909" s="1" t="str">
        <f>Запрос1[[#This Row],[Менеджер]]</f>
        <v>Макенов Марат</v>
      </c>
      <c r="BW909" s="1" t="str">
        <f>Запрос1[[#This Row],[Дирекция]]</f>
        <v>Восточная дирекция</v>
      </c>
      <c r="BX909" s="1" t="str">
        <f t="shared" si="14"/>
        <v>ТОО "Крестьянское хозяйство "Жана-Кала"</v>
      </c>
      <c r="BY909" s="1" t="str">
        <f t="shared" si="14"/>
        <v>150140006290</v>
      </c>
      <c r="CA909" t="str">
        <f>Запрос1[[#This Row],[родитель]]</f>
        <v>ТОО "Крестьянское хозяйство "Жана-Кала"</v>
      </c>
      <c r="CB909" t="str">
        <f>Запрос1[[#This Row],[БИНРодителя]]</f>
        <v>150140006290</v>
      </c>
    </row>
    <row r="910" spans="1:80" x14ac:dyDescent="0.3">
      <c r="A910" t="s">
        <v>11040</v>
      </c>
      <c r="B910" t="s">
        <v>2401</v>
      </c>
      <c r="C910" t="s">
        <v>86</v>
      </c>
      <c r="D910" t="s">
        <v>1464</v>
      </c>
      <c r="E910" t="s">
        <v>1465</v>
      </c>
      <c r="F910" t="s">
        <v>1466</v>
      </c>
      <c r="G910" t="s">
        <v>1467</v>
      </c>
      <c r="H910" t="s">
        <v>6583</v>
      </c>
      <c r="I910" t="s">
        <v>6584</v>
      </c>
      <c r="J910" t="s">
        <v>6584</v>
      </c>
      <c r="K910" t="s">
        <v>6583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 s="8">
        <v>1230035</v>
      </c>
      <c r="S910" s="8"/>
      <c r="T910" s="8"/>
      <c r="U910" s="8"/>
      <c r="V910" s="8">
        <v>2115140</v>
      </c>
      <c r="W910" s="8"/>
      <c r="X910" s="8">
        <v>1172535</v>
      </c>
      <c r="Y910" s="8"/>
      <c r="Z910" s="8"/>
      <c r="AA910" s="8"/>
      <c r="AB910" s="8">
        <v>1057570</v>
      </c>
      <c r="AC910" s="8"/>
      <c r="AD910">
        <v>95.33</v>
      </c>
      <c r="AE910"/>
      <c r="AF910"/>
      <c r="AG910"/>
      <c r="AH910">
        <v>50</v>
      </c>
      <c r="AI910"/>
      <c r="AJ910" s="8">
        <v>1230035</v>
      </c>
      <c r="AK910" s="8"/>
      <c r="AL910" s="8"/>
      <c r="AM910" s="8"/>
      <c r="AN910" s="8">
        <v>2115140</v>
      </c>
      <c r="AO910" s="8"/>
      <c r="AP910" s="8"/>
      <c r="AQ910" s="8"/>
      <c r="AR910" s="8"/>
      <c r="AS910" s="8"/>
      <c r="AT910" s="8">
        <v>112000</v>
      </c>
      <c r="AU910" s="8"/>
      <c r="AV910" s="8"/>
      <c r="AW910" s="8"/>
      <c r="AX910" s="8"/>
      <c r="AY910" s="8"/>
      <c r="AZ910" s="8">
        <v>112000</v>
      </c>
      <c r="BA910" s="8"/>
      <c r="BB910" s="8"/>
      <c r="BC910" s="8"/>
      <c r="BD910" s="8"/>
      <c r="BE910" s="8"/>
      <c r="BF910" s="8">
        <v>112000</v>
      </c>
      <c r="BG910" s="8"/>
      <c r="BH910" s="8"/>
      <c r="BI910" s="8">
        <v>3774280</v>
      </c>
      <c r="BJ910" s="8"/>
      <c r="BK910" s="8">
        <v>3418280</v>
      </c>
      <c r="BL910"/>
      <c r="BM910">
        <v>90.567700000000002</v>
      </c>
      <c r="BN910" s="10">
        <v>0</v>
      </c>
      <c r="BO910" s="10"/>
      <c r="BP910" s="10"/>
      <c r="BQ910" s="10"/>
      <c r="BR910" s="10"/>
      <c r="BS910" s="10"/>
      <c r="BT910" s="10"/>
      <c r="BU910" s="10"/>
      <c r="BV910" s="1" t="str">
        <f>Запрос1[[#This Row],[Менеджер]]</f>
        <v>Макенов Марат</v>
      </c>
      <c r="BW910" s="1" t="str">
        <f>Запрос1[[#This Row],[Дирекция]]</f>
        <v>Восточная дирекция</v>
      </c>
      <c r="BX910" s="1" t="str">
        <f t="shared" si="14"/>
        <v xml:space="preserve">ФХ в ФПТ "Савченко" </v>
      </c>
      <c r="BY910" s="1" t="str">
        <f t="shared" si="14"/>
        <v>060664026720</v>
      </c>
      <c r="CA910" t="str">
        <f>Запрос1[[#This Row],[родитель]]</f>
        <v xml:space="preserve">ФХ в ФПТ "Савченко" </v>
      </c>
      <c r="CB910" t="str">
        <f>Запрос1[[#This Row],[БИНРодителя]]</f>
        <v>060664026720</v>
      </c>
    </row>
    <row r="911" spans="1:80" x14ac:dyDescent="0.3">
      <c r="A911" t="s">
        <v>11040</v>
      </c>
      <c r="B911" t="s">
        <v>765</v>
      </c>
      <c r="C911" t="s">
        <v>521</v>
      </c>
      <c r="D911" t="s">
        <v>501</v>
      </c>
      <c r="E911" t="s">
        <v>502</v>
      </c>
      <c r="F911" t="s">
        <v>754</v>
      </c>
      <c r="G911" t="s">
        <v>758</v>
      </c>
      <c r="H911" t="s">
        <v>856</v>
      </c>
      <c r="I911" t="s">
        <v>857</v>
      </c>
      <c r="J911" t="s">
        <v>1117</v>
      </c>
      <c r="K911" t="s">
        <v>1118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 s="8"/>
      <c r="S911" s="8"/>
      <c r="T911" s="8">
        <v>1114000</v>
      </c>
      <c r="U911" s="8"/>
      <c r="V911" s="8"/>
      <c r="W911" s="8"/>
      <c r="X911" s="8"/>
      <c r="Y911" s="8"/>
      <c r="Z911" s="8">
        <v>557000</v>
      </c>
      <c r="AA911" s="8"/>
      <c r="AB911" s="8"/>
      <c r="AC911" s="8"/>
      <c r="AD911"/>
      <c r="AE911"/>
      <c r="AF911">
        <v>50</v>
      </c>
      <c r="AG911"/>
      <c r="AH911"/>
      <c r="AI911"/>
      <c r="AJ911" s="8"/>
      <c r="AK911" s="8"/>
      <c r="AL911" s="8">
        <v>1114000</v>
      </c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/>
      <c r="BM911"/>
      <c r="BN911" s="10">
        <v>0</v>
      </c>
      <c r="BO911" s="10"/>
      <c r="BP911" s="10"/>
      <c r="BQ911" s="10"/>
      <c r="BR911" s="10"/>
      <c r="BS911" s="10"/>
      <c r="BT911" s="10"/>
      <c r="BU911" s="10"/>
      <c r="BV911" s="1" t="str">
        <f>Запрос1[[#This Row],[Менеджер]]</f>
        <v>Дробышев Дмитрий</v>
      </c>
      <c r="BW911" s="1" t="str">
        <f>Запрос1[[#This Row],[Дирекция]]</f>
        <v>Восточная дирекция</v>
      </c>
      <c r="BX911" s="1" t="str">
        <f t="shared" si="14"/>
        <v>КХ «Рауш А.А.»</v>
      </c>
      <c r="BY911" s="1" t="str">
        <f t="shared" si="14"/>
        <v>790327301891</v>
      </c>
      <c r="CA911" t="str">
        <f>Запрос1[[#This Row],[родитель]]</f>
        <v>КХ «Рауш А.А.»</v>
      </c>
      <c r="CB911" t="str">
        <f>Запрос1[[#This Row],[БИНРодителя]]</f>
        <v>790327301891</v>
      </c>
    </row>
    <row r="912" spans="1:80" x14ac:dyDescent="0.3">
      <c r="A912" t="s">
        <v>11040</v>
      </c>
      <c r="B912" t="s">
        <v>765</v>
      </c>
      <c r="C912" t="s">
        <v>521</v>
      </c>
      <c r="D912" t="s">
        <v>501</v>
      </c>
      <c r="E912" t="s">
        <v>502</v>
      </c>
      <c r="F912" t="s">
        <v>754</v>
      </c>
      <c r="G912" t="s">
        <v>758</v>
      </c>
      <c r="H912" t="s">
        <v>11277</v>
      </c>
      <c r="I912" t="s">
        <v>11278</v>
      </c>
      <c r="J912" t="s">
        <v>11278</v>
      </c>
      <c r="K912" t="s">
        <v>11277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/>
      <c r="AE912"/>
      <c r="AF912"/>
      <c r="AG912"/>
      <c r="AH912"/>
      <c r="AI912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/>
      <c r="BM912"/>
      <c r="BN912" s="10">
        <v>1</v>
      </c>
      <c r="BO912" s="10">
        <v>4600000</v>
      </c>
      <c r="BP912" s="10">
        <v>4600000</v>
      </c>
      <c r="BQ912" s="10">
        <v>100</v>
      </c>
      <c r="BR912" s="10"/>
      <c r="BS912" s="10"/>
      <c r="BT912" s="10"/>
      <c r="BU912" s="10"/>
      <c r="BV912" s="1" t="str">
        <f>Запрос1[[#This Row],[Менеджер]]</f>
        <v>Дробышев Дмитрий</v>
      </c>
      <c r="BW912" s="1" t="str">
        <f>Запрос1[[#This Row],[Дирекция]]</f>
        <v>Восточная дирекция</v>
      </c>
      <c r="BX912" s="1" t="str">
        <f t="shared" si="14"/>
        <v>КХ Жуковский С.Н.</v>
      </c>
      <c r="BY912" s="1" t="str">
        <f t="shared" si="14"/>
        <v>721009300100</v>
      </c>
      <c r="CA912" t="str">
        <f>Запрос1[[#This Row],[родитель]]</f>
        <v>КХ Жуковский С.Н.</v>
      </c>
      <c r="CB912" t="str">
        <f>Запрос1[[#This Row],[БИНРодителя]]</f>
        <v>721009300100</v>
      </c>
    </row>
    <row r="913" spans="1:80" x14ac:dyDescent="0.3">
      <c r="A913" t="s">
        <v>11040</v>
      </c>
      <c r="B913" t="s">
        <v>765</v>
      </c>
      <c r="C913" t="s">
        <v>521</v>
      </c>
      <c r="D913" t="s">
        <v>501</v>
      </c>
      <c r="E913" t="s">
        <v>502</v>
      </c>
      <c r="F913" t="s">
        <v>754</v>
      </c>
      <c r="G913" t="s">
        <v>758</v>
      </c>
      <c r="H913" t="s">
        <v>6961</v>
      </c>
      <c r="I913" t="s">
        <v>6962</v>
      </c>
      <c r="J913" t="s">
        <v>6962</v>
      </c>
      <c r="K913" t="s">
        <v>6961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/>
      <c r="AE913"/>
      <c r="AF913"/>
      <c r="AG913"/>
      <c r="AH913"/>
      <c r="AI913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/>
      <c r="BM913"/>
      <c r="BN913" s="10">
        <v>1</v>
      </c>
      <c r="BO913" s="10">
        <v>2662400</v>
      </c>
      <c r="BP913" s="10">
        <v>1331200</v>
      </c>
      <c r="BQ913" s="10">
        <v>50</v>
      </c>
      <c r="BR913" s="10"/>
      <c r="BS913" s="10"/>
      <c r="BT913" s="10"/>
      <c r="BU913" s="10"/>
      <c r="BV913" s="1" t="str">
        <f>Запрос1[[#This Row],[Менеджер]]</f>
        <v>Дробышев Дмитрий</v>
      </c>
      <c r="BW913" s="1" t="str">
        <f>Запрос1[[#This Row],[Дирекция]]</f>
        <v>Восточная дирекция</v>
      </c>
      <c r="BX913" s="1" t="str">
        <f t="shared" si="14"/>
        <v>КХ Сухорукова Л.В</v>
      </c>
      <c r="BY913" s="1" t="str">
        <f t="shared" si="14"/>
        <v>530810402313</v>
      </c>
      <c r="CA913" t="str">
        <f>Запрос1[[#This Row],[родитель]]</f>
        <v>КХ Сухорукова Л.В</v>
      </c>
      <c r="CB913" t="str">
        <f>Запрос1[[#This Row],[БИНРодителя]]</f>
        <v>530810402313</v>
      </c>
    </row>
    <row r="914" spans="1:80" x14ac:dyDescent="0.3">
      <c r="A914" t="s">
        <v>11040</v>
      </c>
      <c r="B914" t="s">
        <v>765</v>
      </c>
      <c r="C914" t="s">
        <v>521</v>
      </c>
      <c r="D914" t="s">
        <v>501</v>
      </c>
      <c r="E914" t="s">
        <v>502</v>
      </c>
      <c r="F914" t="s">
        <v>1234</v>
      </c>
      <c r="G914" t="s">
        <v>1235</v>
      </c>
      <c r="H914" t="s">
        <v>856</v>
      </c>
      <c r="I914" t="s">
        <v>857</v>
      </c>
      <c r="J914" t="s">
        <v>1240</v>
      </c>
      <c r="K914" t="s">
        <v>1241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 s="8"/>
      <c r="S914" s="8"/>
      <c r="T914" s="8"/>
      <c r="U914" s="8">
        <v>1319140</v>
      </c>
      <c r="V914" s="8"/>
      <c r="W914" s="8"/>
      <c r="X914" s="8"/>
      <c r="Y914" s="8"/>
      <c r="Z914" s="8"/>
      <c r="AA914" s="8">
        <v>701570</v>
      </c>
      <c r="AB914" s="8"/>
      <c r="AC914" s="8"/>
      <c r="AD914"/>
      <c r="AE914"/>
      <c r="AF914"/>
      <c r="AG914">
        <v>53.18</v>
      </c>
      <c r="AH914"/>
      <c r="AI914"/>
      <c r="AJ914" s="8"/>
      <c r="AK914" s="8"/>
      <c r="AL914" s="8"/>
      <c r="AM914" s="8">
        <v>1319140</v>
      </c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>
        <v>1530140</v>
      </c>
      <c r="BI914" s="8"/>
      <c r="BJ914" s="8">
        <v>1235140</v>
      </c>
      <c r="BK914" s="8"/>
      <c r="BL914">
        <v>80.720699999999994</v>
      </c>
      <c r="BM914"/>
      <c r="BN914" s="10">
        <v>0</v>
      </c>
      <c r="BO914" s="10"/>
      <c r="BP914" s="10"/>
      <c r="BQ914" s="10"/>
      <c r="BR914" s="10"/>
      <c r="BS914" s="10"/>
      <c r="BT914" s="10"/>
      <c r="BU914" s="10"/>
      <c r="BV914" s="1" t="str">
        <f>Запрос1[[#This Row],[Менеджер]]</f>
        <v>Дробышев Дмитрий</v>
      </c>
      <c r="BW914" s="1" t="str">
        <f>Запрос1[[#This Row],[Дирекция]]</f>
        <v>Восточная дирекция</v>
      </c>
      <c r="BX914" s="1" t="str">
        <f t="shared" si="14"/>
        <v>КХ «Рауш А.А.»</v>
      </c>
      <c r="BY914" s="1" t="str">
        <f t="shared" si="14"/>
        <v>790327301891</v>
      </c>
      <c r="CA914" t="str">
        <f>Запрос1[[#This Row],[родитель]]</f>
        <v>КХ «Рауш А.А.»</v>
      </c>
      <c r="CB914" t="str">
        <f>Запрос1[[#This Row],[БИНРодителя]]</f>
        <v>790327301891</v>
      </c>
    </row>
    <row r="915" spans="1:80" x14ac:dyDescent="0.3">
      <c r="A915" t="s">
        <v>11040</v>
      </c>
      <c r="B915" t="s">
        <v>2281</v>
      </c>
      <c r="C915"/>
      <c r="D915" t="s">
        <v>1464</v>
      </c>
      <c r="E915" t="s">
        <v>1465</v>
      </c>
      <c r="F915" t="s">
        <v>3369</v>
      </c>
      <c r="G915" t="s">
        <v>3370</v>
      </c>
      <c r="H915" t="s">
        <v>11279</v>
      </c>
      <c r="I915" t="s">
        <v>11280</v>
      </c>
      <c r="J915" t="s">
        <v>11280</v>
      </c>
      <c r="K915" t="s">
        <v>11279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 s="8"/>
      <c r="S915" s="8"/>
      <c r="T915" s="8"/>
      <c r="U915" s="8"/>
      <c r="V915" s="8"/>
      <c r="W915" s="8">
        <v>2560000</v>
      </c>
      <c r="X915" s="8"/>
      <c r="Y915" s="8"/>
      <c r="Z915" s="8"/>
      <c r="AA915" s="8"/>
      <c r="AB915" s="8"/>
      <c r="AC915" s="8">
        <v>768000</v>
      </c>
      <c r="AD915"/>
      <c r="AE915"/>
      <c r="AF915"/>
      <c r="AG915"/>
      <c r="AH915"/>
      <c r="AI915">
        <v>30</v>
      </c>
      <c r="AJ915" s="8"/>
      <c r="AK915" s="8"/>
      <c r="AL915" s="8"/>
      <c r="AM915" s="8"/>
      <c r="AN915" s="8"/>
      <c r="AO915" s="8">
        <v>2560000</v>
      </c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/>
      <c r="BM915"/>
      <c r="BN915" s="10">
        <v>0</v>
      </c>
      <c r="BO915" s="10"/>
      <c r="BP915" s="10"/>
      <c r="BQ915" s="10"/>
      <c r="BR915" s="10"/>
      <c r="BS915" s="10"/>
      <c r="BT915" s="10"/>
      <c r="BU915" s="10"/>
      <c r="BV915" s="1" t="str">
        <f>Запрос1[[#This Row],[Менеджер]]</f>
        <v>Жуманов Ерик</v>
      </c>
      <c r="BW915" s="1" t="str">
        <f>Запрос1[[#This Row],[Дирекция]]</f>
        <v>Восточная дирекция</v>
      </c>
      <c r="BX915" s="1" t="str">
        <f t="shared" si="14"/>
        <v>КХ ТКАЧУК</v>
      </c>
      <c r="BY915" s="1" t="str">
        <f t="shared" si="14"/>
        <v>720911350297</v>
      </c>
      <c r="CA915" t="str">
        <f>Запрос1[[#This Row],[родитель]]</f>
        <v>КХ ТКАЧУК</v>
      </c>
      <c r="CB915" t="str">
        <f>Запрос1[[#This Row],[БИНРодителя]]</f>
        <v>720911350297</v>
      </c>
    </row>
    <row r="916" spans="1:80" x14ac:dyDescent="0.3">
      <c r="A916" t="s">
        <v>11040</v>
      </c>
      <c r="B916" t="s">
        <v>2281</v>
      </c>
      <c r="C916"/>
      <c r="D916" t="s">
        <v>1464</v>
      </c>
      <c r="E916" t="s">
        <v>2252</v>
      </c>
      <c r="F916" t="s">
        <v>1385</v>
      </c>
      <c r="G916" t="s">
        <v>1386</v>
      </c>
      <c r="H916" t="s">
        <v>11281</v>
      </c>
      <c r="I916" t="s">
        <v>11282</v>
      </c>
      <c r="J916" t="s">
        <v>11282</v>
      </c>
      <c r="K916" t="s">
        <v>11281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 s="8"/>
      <c r="S916" s="8"/>
      <c r="T916" s="8"/>
      <c r="U916" s="8"/>
      <c r="V916" s="8"/>
      <c r="W916" s="8">
        <v>17942300</v>
      </c>
      <c r="X916" s="8"/>
      <c r="Y916" s="8"/>
      <c r="Z916" s="8"/>
      <c r="AA916" s="8"/>
      <c r="AB916" s="8"/>
      <c r="AC916" s="8">
        <v>15102300</v>
      </c>
      <c r="AD916"/>
      <c r="AE916"/>
      <c r="AF916"/>
      <c r="AG916"/>
      <c r="AH916"/>
      <c r="AI916">
        <v>84.17</v>
      </c>
      <c r="AJ916" s="8"/>
      <c r="AK916" s="8"/>
      <c r="AL916" s="8"/>
      <c r="AM916" s="8"/>
      <c r="AN916" s="8"/>
      <c r="AO916" s="8">
        <v>17942300</v>
      </c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/>
      <c r="BM916"/>
      <c r="BN916" s="10">
        <v>0</v>
      </c>
      <c r="BO916" s="10"/>
      <c r="BP916" s="10"/>
      <c r="BQ916" s="10"/>
      <c r="BR916" s="10"/>
      <c r="BS916" s="10"/>
      <c r="BT916" s="10"/>
      <c r="BU916" s="10"/>
      <c r="BV916" s="1" t="str">
        <f>Запрос1[[#This Row],[Менеджер]]</f>
        <v>Жуманов Ерик</v>
      </c>
      <c r="BW916" s="1" t="str">
        <f>Запрос1[[#This Row],[Дирекция]]</f>
        <v>Восточная дирекция</v>
      </c>
      <c r="BX916" s="1" t="str">
        <f t="shared" si="14"/>
        <v>АГРО ВИТЯЗЬ КХ</v>
      </c>
      <c r="BY916" s="1" t="str">
        <f t="shared" si="14"/>
        <v>200164024924</v>
      </c>
      <c r="CA916" t="str">
        <f>Запрос1[[#This Row],[родитель]]</f>
        <v>АГРО ВИТЯЗЬ КХ</v>
      </c>
      <c r="CB916" t="str">
        <f>Запрос1[[#This Row],[БИНРодителя]]</f>
        <v>200164024924</v>
      </c>
    </row>
    <row r="917" spans="1:80" x14ac:dyDescent="0.3">
      <c r="A917" t="s">
        <v>11040</v>
      </c>
      <c r="B917" t="s">
        <v>2281</v>
      </c>
      <c r="C917"/>
      <c r="D917" t="s">
        <v>1464</v>
      </c>
      <c r="E917" t="s">
        <v>2252</v>
      </c>
      <c r="F917" t="s">
        <v>1385</v>
      </c>
      <c r="G917" t="s">
        <v>1386</v>
      </c>
      <c r="H917" t="s">
        <v>11283</v>
      </c>
      <c r="I917" t="s">
        <v>11284</v>
      </c>
      <c r="J917" t="s">
        <v>11284</v>
      </c>
      <c r="K917" t="s">
        <v>11283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 s="8"/>
      <c r="S917" s="8"/>
      <c r="T917" s="8"/>
      <c r="U917" s="8"/>
      <c r="V917" s="8"/>
      <c r="W917" s="8">
        <v>30790150</v>
      </c>
      <c r="X917" s="8"/>
      <c r="Y917" s="8"/>
      <c r="Z917" s="8"/>
      <c r="AA917" s="8"/>
      <c r="AB917" s="8"/>
      <c r="AC917" s="8">
        <v>12941505</v>
      </c>
      <c r="AD917"/>
      <c r="AE917"/>
      <c r="AF917"/>
      <c r="AG917"/>
      <c r="AH917"/>
      <c r="AI917">
        <v>42.03</v>
      </c>
      <c r="AJ917" s="8"/>
      <c r="AK917" s="8"/>
      <c r="AL917" s="8"/>
      <c r="AM917" s="8"/>
      <c r="AN917" s="8"/>
      <c r="AO917" s="8">
        <v>30790150</v>
      </c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/>
      <c r="BM917"/>
      <c r="BN917" s="10">
        <v>0</v>
      </c>
      <c r="BO917" s="10"/>
      <c r="BP917" s="10"/>
      <c r="BQ917" s="10"/>
      <c r="BR917" s="10"/>
      <c r="BS917" s="10"/>
      <c r="BT917" s="10"/>
      <c r="BU917" s="10"/>
      <c r="BV917" s="1" t="str">
        <f>Запрос1[[#This Row],[Менеджер]]</f>
        <v>Жуманов Ерик</v>
      </c>
      <c r="BW917" s="1" t="str">
        <f>Запрос1[[#This Row],[Дирекция]]</f>
        <v>Восточная дирекция</v>
      </c>
      <c r="BX917" s="1" t="str">
        <f t="shared" si="14"/>
        <v>К/Х "ПРОКОПЧЕНКО"</v>
      </c>
      <c r="BY917" s="1" t="str">
        <f t="shared" si="14"/>
        <v>031164017869</v>
      </c>
      <c r="CA917" t="str">
        <f>Запрос1[[#This Row],[родитель]]</f>
        <v>К/Х "ПРОКОПЧЕНКО"</v>
      </c>
      <c r="CB917" t="str">
        <f>Запрос1[[#This Row],[БИНРодителя]]</f>
        <v>031164017869</v>
      </c>
    </row>
    <row r="918" spans="1:80" x14ac:dyDescent="0.3">
      <c r="A918" t="s">
        <v>11040</v>
      </c>
      <c r="B918" t="s">
        <v>2281</v>
      </c>
      <c r="C918"/>
      <c r="D918" t="s">
        <v>1464</v>
      </c>
      <c r="E918" t="s">
        <v>2252</v>
      </c>
      <c r="F918" t="s">
        <v>1385</v>
      </c>
      <c r="G918" t="s">
        <v>1386</v>
      </c>
      <c r="H918" t="s">
        <v>6725</v>
      </c>
      <c r="I918" t="s">
        <v>6726</v>
      </c>
      <c r="J918" t="s">
        <v>6726</v>
      </c>
      <c r="K918" t="s">
        <v>6725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 s="8"/>
      <c r="S918" s="8"/>
      <c r="T918" s="8"/>
      <c r="U918" s="8"/>
      <c r="V918" s="8">
        <v>2850000</v>
      </c>
      <c r="W918" s="8"/>
      <c r="X918" s="8"/>
      <c r="Y918" s="8"/>
      <c r="Z918" s="8"/>
      <c r="AA918" s="8"/>
      <c r="AB918" s="8">
        <v>855000</v>
      </c>
      <c r="AC918" s="8"/>
      <c r="AD918"/>
      <c r="AE918"/>
      <c r="AF918"/>
      <c r="AG918"/>
      <c r="AH918">
        <v>30</v>
      </c>
      <c r="AI918"/>
      <c r="AJ918" s="8"/>
      <c r="AK918" s="8"/>
      <c r="AL918" s="8"/>
      <c r="AM918" s="8"/>
      <c r="AN918" s="8">
        <v>2850000</v>
      </c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>
        <v>9456000</v>
      </c>
      <c r="BJ918" s="8"/>
      <c r="BK918" s="8">
        <v>2850000</v>
      </c>
      <c r="BL918"/>
      <c r="BM918">
        <v>30.139500000000002</v>
      </c>
      <c r="BN918" s="10">
        <v>0</v>
      </c>
      <c r="BO918" s="10"/>
      <c r="BP918" s="10"/>
      <c r="BQ918" s="10"/>
      <c r="BR918" s="10"/>
      <c r="BS918" s="10"/>
      <c r="BT918" s="10"/>
      <c r="BU918" s="10"/>
      <c r="BV918" s="1" t="str">
        <f>Запрос1[[#This Row],[Менеджер]]</f>
        <v>Жуманов Ерик</v>
      </c>
      <c r="BW918" s="1" t="str">
        <f>Запрос1[[#This Row],[Дирекция]]</f>
        <v>Восточная дирекция</v>
      </c>
      <c r="BX918" s="1" t="e">
        <f t="shared" si="14"/>
        <v>#N/A</v>
      </c>
      <c r="BY918" s="1" t="e">
        <f t="shared" si="14"/>
        <v>#N/A</v>
      </c>
      <c r="CA918" t="e">
        <f>VLOOKUP(Запрос1[[#This Row],[БИНКХ]],'[2]Группы компаний'!$A:$E,4,0)</f>
        <v>#N/A</v>
      </c>
      <c r="CB918" t="e">
        <f>VLOOKUP(CA918,$H:$I,2,0)</f>
        <v>#N/A</v>
      </c>
    </row>
    <row r="919" spans="1:80" x14ac:dyDescent="0.3">
      <c r="A919" t="s">
        <v>11040</v>
      </c>
      <c r="B919" t="s">
        <v>2281</v>
      </c>
      <c r="C919"/>
      <c r="D919" t="s">
        <v>1464</v>
      </c>
      <c r="E919" t="s">
        <v>2299</v>
      </c>
      <c r="F919" t="s">
        <v>3287</v>
      </c>
      <c r="G919" t="s">
        <v>3288</v>
      </c>
      <c r="H919" t="s">
        <v>11285</v>
      </c>
      <c r="I919" t="s">
        <v>11286</v>
      </c>
      <c r="J919" t="s">
        <v>11286</v>
      </c>
      <c r="K919" t="s">
        <v>11285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 s="8"/>
      <c r="S919" s="8"/>
      <c r="T919" s="8"/>
      <c r="U919" s="8"/>
      <c r="V919" s="8"/>
      <c r="W919" s="8">
        <v>1385000</v>
      </c>
      <c r="X919" s="8"/>
      <c r="Y919" s="8"/>
      <c r="Z919" s="8"/>
      <c r="AA919" s="8"/>
      <c r="AB919" s="8"/>
      <c r="AC919" s="8">
        <v>1385000</v>
      </c>
      <c r="AD919"/>
      <c r="AE919"/>
      <c r="AF919"/>
      <c r="AG919"/>
      <c r="AH919"/>
      <c r="AI919">
        <v>100</v>
      </c>
      <c r="AJ919" s="8"/>
      <c r="AK919" s="8"/>
      <c r="AL919" s="8"/>
      <c r="AM919" s="8"/>
      <c r="AN919" s="8"/>
      <c r="AO919" s="8">
        <v>1385000</v>
      </c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/>
      <c r="BM919"/>
      <c r="BN919" s="10">
        <v>1</v>
      </c>
      <c r="BO919" s="10">
        <v>8685600</v>
      </c>
      <c r="BP919" s="10">
        <v>8685600</v>
      </c>
      <c r="BQ919" s="10">
        <v>100</v>
      </c>
      <c r="BR919" s="10"/>
      <c r="BS919" s="10"/>
      <c r="BT919" s="10"/>
      <c r="BU919" s="10"/>
      <c r="BV919" s="1" t="str">
        <f>Запрос1[[#This Row],[Менеджер]]</f>
        <v>Жуманов Ерик</v>
      </c>
      <c r="BW919" s="1" t="str">
        <f>Запрос1[[#This Row],[Дирекция]]</f>
        <v>Восточная дирекция</v>
      </c>
      <c r="BX919" s="1" t="e">
        <f t="shared" si="14"/>
        <v>#N/A</v>
      </c>
      <c r="BY919" s="1" t="e">
        <f t="shared" si="14"/>
        <v>#N/A</v>
      </c>
      <c r="CA919" t="e">
        <f>VLOOKUP(Запрос1[[#This Row],[БИНКХ]],'[2]Группы компаний'!$A:$E,4,0)</f>
        <v>#N/A</v>
      </c>
      <c r="CB919" t="e">
        <f>VLOOKUP(CA919,$H:$I,2,0)</f>
        <v>#N/A</v>
      </c>
    </row>
    <row r="920" spans="1:80" x14ac:dyDescent="0.3">
      <c r="A920" t="s">
        <v>11040</v>
      </c>
      <c r="B920" t="s">
        <v>1242</v>
      </c>
      <c r="C920" t="s">
        <v>521</v>
      </c>
      <c r="D920" t="s">
        <v>501</v>
      </c>
      <c r="E920" t="s">
        <v>507</v>
      </c>
      <c r="F920" t="s">
        <v>1058</v>
      </c>
      <c r="G920" t="s">
        <v>1059</v>
      </c>
      <c r="H920" t="s">
        <v>1060</v>
      </c>
      <c r="I920" t="s">
        <v>1061</v>
      </c>
      <c r="J920" t="s">
        <v>1062</v>
      </c>
      <c r="K920" t="s">
        <v>11227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 s="8"/>
      <c r="S920" s="8"/>
      <c r="T920" s="8"/>
      <c r="U920" s="8">
        <v>2566167</v>
      </c>
      <c r="V920" s="8"/>
      <c r="W920" s="8">
        <v>6804850</v>
      </c>
      <c r="X920" s="8"/>
      <c r="Y920" s="8"/>
      <c r="Z920" s="8"/>
      <c r="AA920" s="8">
        <v>769850.1</v>
      </c>
      <c r="AB920" s="8"/>
      <c r="AC920" s="8">
        <v>6804850</v>
      </c>
      <c r="AD920"/>
      <c r="AE920"/>
      <c r="AF920"/>
      <c r="AG920">
        <v>30</v>
      </c>
      <c r="AH920"/>
      <c r="AI920">
        <v>100</v>
      </c>
      <c r="AJ920" s="8"/>
      <c r="AK920" s="8"/>
      <c r="AL920" s="8"/>
      <c r="AM920" s="8">
        <v>2566167</v>
      </c>
      <c r="AN920" s="8"/>
      <c r="AO920" s="8">
        <v>6804850</v>
      </c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>
        <v>14098167</v>
      </c>
      <c r="BI920" s="8"/>
      <c r="BJ920" s="8">
        <v>2566167</v>
      </c>
      <c r="BK920" s="8"/>
      <c r="BL920">
        <v>18.202100000000002</v>
      </c>
      <c r="BM920"/>
      <c r="BN920" s="10">
        <v>0</v>
      </c>
      <c r="BO920" s="10"/>
      <c r="BP920" s="10"/>
      <c r="BQ920" s="10"/>
      <c r="BR920" s="10"/>
      <c r="BS920" s="10"/>
      <c r="BT920" s="10"/>
      <c r="BU920" s="10"/>
      <c r="BV920" s="1" t="str">
        <f>Запрос1[[#This Row],[Менеджер]]</f>
        <v>Манжос Владислав</v>
      </c>
      <c r="BW920" s="1" t="str">
        <f>Запрос1[[#This Row],[Дирекция]]</f>
        <v>Восточная дирекция</v>
      </c>
      <c r="BX920" s="1" t="str">
        <f t="shared" si="14"/>
        <v>КХ "Бухотанов Т.А."</v>
      </c>
      <c r="BY920" s="1" t="e">
        <f t="shared" si="14"/>
        <v>#N/A</v>
      </c>
      <c r="CA920" t="str">
        <f>VLOOKUP(Запрос1[[#This Row],[БИНКХ]],'[2]Группы компаний'!$A:$E,4,0)</f>
        <v>КХ "Бухотанов Т.А."</v>
      </c>
      <c r="CB920" t="e">
        <f>VLOOKUP(CA920,$H:$I,2,0)</f>
        <v>#N/A</v>
      </c>
    </row>
    <row r="921" spans="1:80" x14ac:dyDescent="0.3">
      <c r="A921" t="s">
        <v>11040</v>
      </c>
      <c r="B921" t="s">
        <v>1242</v>
      </c>
      <c r="C921" t="s">
        <v>521</v>
      </c>
      <c r="D921" t="s">
        <v>501</v>
      </c>
      <c r="E921" t="s">
        <v>792</v>
      </c>
      <c r="F921" t="s">
        <v>793</v>
      </c>
      <c r="G921"/>
      <c r="H921" t="s">
        <v>6953</v>
      </c>
      <c r="I921" t="s">
        <v>6954</v>
      </c>
      <c r="J921" t="s">
        <v>6954</v>
      </c>
      <c r="K921" t="s">
        <v>6953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 s="8"/>
      <c r="S921" s="8"/>
      <c r="T921" s="8"/>
      <c r="U921" s="8"/>
      <c r="V921" s="8">
        <v>2400000</v>
      </c>
      <c r="W921" s="8"/>
      <c r="X921" s="8"/>
      <c r="Y921" s="8"/>
      <c r="Z921" s="8"/>
      <c r="AA921" s="8"/>
      <c r="AB921" s="8">
        <v>1200000</v>
      </c>
      <c r="AC921" s="8"/>
      <c r="AD921"/>
      <c r="AE921"/>
      <c r="AF921"/>
      <c r="AG921"/>
      <c r="AH921">
        <v>50</v>
      </c>
      <c r="AI921"/>
      <c r="AJ921" s="8"/>
      <c r="AK921" s="8"/>
      <c r="AL921" s="8"/>
      <c r="AM921" s="8"/>
      <c r="AN921" s="8">
        <v>2400000</v>
      </c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/>
      <c r="BM921"/>
      <c r="BN921" s="10">
        <v>0</v>
      </c>
      <c r="BO921" s="10"/>
      <c r="BP921" s="10"/>
      <c r="BQ921" s="10"/>
      <c r="BR921" s="10"/>
      <c r="BS921" s="10"/>
      <c r="BT921" s="10"/>
      <c r="BU921" s="10"/>
      <c r="BV921" s="1" t="str">
        <f>Запрос1[[#This Row],[Менеджер]]</f>
        <v>Манжос Владислав</v>
      </c>
      <c r="BW921" s="1" t="str">
        <f>Запрос1[[#This Row],[Дирекция]]</f>
        <v>Восточная дирекция</v>
      </c>
      <c r="BX921" s="1" t="str">
        <f t="shared" si="14"/>
        <v>И.П "Иртыш1"Джетпысбаев Бейбытбек Айтбекович</v>
      </c>
      <c r="BY921" s="1" t="str">
        <f t="shared" si="14"/>
        <v>550527302144</v>
      </c>
      <c r="CA921" t="str">
        <f>Запрос1[[#This Row],[родитель]]</f>
        <v>И.П "Иртыш1"Джетпысбаев Бейбытбек Айтбекович</v>
      </c>
      <c r="CB921" t="str">
        <f>Запрос1[[#This Row],[БИНРодителя]]</f>
        <v>550527302144</v>
      </c>
    </row>
    <row r="922" spans="1:80" x14ac:dyDescent="0.3">
      <c r="A922" t="s">
        <v>11040</v>
      </c>
      <c r="B922" t="s">
        <v>1242</v>
      </c>
      <c r="C922" t="s">
        <v>521</v>
      </c>
      <c r="D922" t="s">
        <v>501</v>
      </c>
      <c r="E922" t="s">
        <v>741</v>
      </c>
      <c r="F922" t="s">
        <v>832</v>
      </c>
      <c r="G922" t="s">
        <v>833</v>
      </c>
      <c r="H922" t="s">
        <v>11267</v>
      </c>
      <c r="I922" t="s">
        <v>11268</v>
      </c>
      <c r="J922" t="s">
        <v>11268</v>
      </c>
      <c r="K922" t="s">
        <v>11267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 s="8"/>
      <c r="S922" s="8"/>
      <c r="T922" s="8"/>
      <c r="U922" s="8"/>
      <c r="V922" s="8"/>
      <c r="W922" s="8">
        <v>3812210</v>
      </c>
      <c r="X922" s="8"/>
      <c r="Y922" s="8"/>
      <c r="Z922" s="8"/>
      <c r="AA922" s="8"/>
      <c r="AB922" s="8"/>
      <c r="AC922" s="8">
        <v>1906105</v>
      </c>
      <c r="AD922"/>
      <c r="AE922"/>
      <c r="AF922"/>
      <c r="AG922"/>
      <c r="AH922"/>
      <c r="AI922">
        <v>50</v>
      </c>
      <c r="AJ922" s="8"/>
      <c r="AK922" s="8"/>
      <c r="AL922" s="8"/>
      <c r="AM922" s="8"/>
      <c r="AN922" s="8"/>
      <c r="AO922" s="8">
        <v>3812210</v>
      </c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/>
      <c r="BM922"/>
      <c r="BN922" s="10">
        <v>0</v>
      </c>
      <c r="BO922" s="10"/>
      <c r="BP922" s="10"/>
      <c r="BQ922" s="10"/>
      <c r="BR922" s="10"/>
      <c r="BS922" s="10"/>
      <c r="BT922" s="10"/>
      <c r="BU922" s="10"/>
      <c r="BV922" s="1" t="str">
        <f>Запрос1[[#This Row],[Менеджер]]</f>
        <v>Манжос Владислав</v>
      </c>
      <c r="BW922" s="1" t="str">
        <f>Запрос1[[#This Row],[Дирекция]]</f>
        <v>Восточная дирекция</v>
      </c>
      <c r="BX922" s="1" t="str">
        <f t="shared" si="14"/>
        <v>ТОО "АЗОВОЕ АГРО"</v>
      </c>
      <c r="BY922" s="1" t="str">
        <f t="shared" si="14"/>
        <v>190240020335</v>
      </c>
      <c r="CA922" t="str">
        <f>Запрос1[[#This Row],[родитель]]</f>
        <v>ТОО "АЗОВОЕ АГРО"</v>
      </c>
      <c r="CB922" t="str">
        <f>Запрос1[[#This Row],[БИНРодителя]]</f>
        <v>190240020335</v>
      </c>
    </row>
    <row r="923" spans="1:80" x14ac:dyDescent="0.3">
      <c r="A923" t="s">
        <v>11040</v>
      </c>
      <c r="B923" t="s">
        <v>1242</v>
      </c>
      <c r="C923" t="s">
        <v>521</v>
      </c>
      <c r="D923" t="s">
        <v>501</v>
      </c>
      <c r="E923" t="s">
        <v>741</v>
      </c>
      <c r="F923" t="s">
        <v>742</v>
      </c>
      <c r="G923" t="s">
        <v>743</v>
      </c>
      <c r="H923" t="s">
        <v>2474</v>
      </c>
      <c r="I923" t="s">
        <v>2475</v>
      </c>
      <c r="J923" t="s">
        <v>2475</v>
      </c>
      <c r="K923" t="s">
        <v>2474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 s="8"/>
      <c r="S923" s="8"/>
      <c r="T923" s="8"/>
      <c r="U923" s="8"/>
      <c r="V923" s="8">
        <v>54000</v>
      </c>
      <c r="W923" s="8"/>
      <c r="X923" s="8"/>
      <c r="Y923" s="8"/>
      <c r="Z923" s="8"/>
      <c r="AA923" s="8"/>
      <c r="AB923" s="8">
        <v>54000</v>
      </c>
      <c r="AC923" s="8"/>
      <c r="AD923"/>
      <c r="AE923"/>
      <c r="AF923"/>
      <c r="AG923"/>
      <c r="AH923">
        <v>100</v>
      </c>
      <c r="AI923"/>
      <c r="AJ923" s="8"/>
      <c r="AK923" s="8"/>
      <c r="AL923" s="8"/>
      <c r="AM923" s="8"/>
      <c r="AN923" s="8">
        <v>54000</v>
      </c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>
        <v>31159000</v>
      </c>
      <c r="BJ923" s="8"/>
      <c r="BK923" s="8"/>
      <c r="BL923"/>
      <c r="BM923">
        <v>0</v>
      </c>
      <c r="BN923" s="10">
        <v>0</v>
      </c>
      <c r="BO923" s="10"/>
      <c r="BP923" s="10"/>
      <c r="BQ923" s="10"/>
      <c r="BR923" s="10"/>
      <c r="BS923" s="10"/>
      <c r="BT923" s="10"/>
      <c r="BU923" s="10"/>
      <c r="BV923" s="1" t="str">
        <f>Запрос1[[#This Row],[Менеджер]]</f>
        <v>Манжос Владислав</v>
      </c>
      <c r="BW923" s="1" t="str">
        <f>Запрос1[[#This Row],[Дирекция]]</f>
        <v>Восточная дирекция</v>
      </c>
      <c r="BX923" s="1" t="str">
        <f t="shared" si="14"/>
        <v>КХ АЛИМБАЕВ ИП АЛИМБАЕВ Е.К</v>
      </c>
      <c r="BY923" s="1" t="str">
        <f t="shared" si="14"/>
        <v>530506301485</v>
      </c>
      <c r="CA923" t="str">
        <f>Запрос1[[#This Row],[родитель]]</f>
        <v>КХ АЛИМБАЕВ ИП АЛИМБАЕВ Е.К</v>
      </c>
      <c r="CB923" t="str">
        <f>Запрос1[[#This Row],[БИНРодителя]]</f>
        <v>530506301485</v>
      </c>
    </row>
    <row r="924" spans="1:80" x14ac:dyDescent="0.3">
      <c r="A924" t="s">
        <v>11040</v>
      </c>
      <c r="B924" t="s">
        <v>1242</v>
      </c>
      <c r="C924" t="s">
        <v>521</v>
      </c>
      <c r="D924" t="s">
        <v>501</v>
      </c>
      <c r="E924" t="s">
        <v>741</v>
      </c>
      <c r="F924" t="s">
        <v>742</v>
      </c>
      <c r="G924" t="s">
        <v>2476</v>
      </c>
      <c r="H924" t="s">
        <v>2477</v>
      </c>
      <c r="I924" t="s">
        <v>2478</v>
      </c>
      <c r="J924" t="s">
        <v>2478</v>
      </c>
      <c r="K924" t="s">
        <v>2477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 s="8"/>
      <c r="S924" s="8"/>
      <c r="T924" s="8"/>
      <c r="U924" s="8"/>
      <c r="V924" s="8"/>
      <c r="W924" s="8">
        <v>12064000</v>
      </c>
      <c r="X924" s="8"/>
      <c r="Y924" s="8"/>
      <c r="Z924" s="8"/>
      <c r="AA924" s="8"/>
      <c r="AB924" s="8"/>
      <c r="AC924" s="8">
        <v>12064000</v>
      </c>
      <c r="AD924"/>
      <c r="AE924"/>
      <c r="AF924"/>
      <c r="AG924"/>
      <c r="AH924"/>
      <c r="AI924">
        <v>100</v>
      </c>
      <c r="AJ924" s="8"/>
      <c r="AK924" s="8"/>
      <c r="AL924" s="8"/>
      <c r="AM924" s="8"/>
      <c r="AN924" s="8"/>
      <c r="AO924" s="8">
        <v>12064000</v>
      </c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/>
      <c r="BM924"/>
      <c r="BN924" s="10">
        <v>0</v>
      </c>
      <c r="BO924" s="10"/>
      <c r="BP924" s="10"/>
      <c r="BQ924" s="10"/>
      <c r="BR924" s="10"/>
      <c r="BS924" s="10"/>
      <c r="BT924" s="10"/>
      <c r="BU924" s="10"/>
      <c r="BV924" s="1" t="str">
        <f>Запрос1[[#This Row],[Менеджер]]</f>
        <v>Манжос Владислав</v>
      </c>
      <c r="BW924" s="1" t="str">
        <f>Запрос1[[#This Row],[Дирекция]]</f>
        <v>Восточная дирекция</v>
      </c>
      <c r="BX924" s="1" t="str">
        <f t="shared" si="14"/>
        <v>КХ "СИНЕЛЬНИКОВ"</v>
      </c>
      <c r="BY924" s="1" t="str">
        <f t="shared" si="14"/>
        <v>610813300651</v>
      </c>
      <c r="CA924" t="str">
        <f>Запрос1[[#This Row],[родитель]]</f>
        <v>КХ "СИНЕЛЬНИКОВ"</v>
      </c>
      <c r="CB924" t="str">
        <f>Запрос1[[#This Row],[БИНРодителя]]</f>
        <v>610813300651</v>
      </c>
    </row>
    <row r="925" spans="1:80" x14ac:dyDescent="0.3">
      <c r="A925" t="s">
        <v>11040</v>
      </c>
      <c r="B925" t="s">
        <v>1242</v>
      </c>
      <c r="C925" t="s">
        <v>521</v>
      </c>
      <c r="D925" t="s">
        <v>501</v>
      </c>
      <c r="E925" t="s">
        <v>741</v>
      </c>
      <c r="F925" t="s">
        <v>838</v>
      </c>
      <c r="G925" t="s">
        <v>2082</v>
      </c>
      <c r="H925" t="s">
        <v>2479</v>
      </c>
      <c r="I925" t="s">
        <v>2480</v>
      </c>
      <c r="J925" t="s">
        <v>2480</v>
      </c>
      <c r="K925" t="s">
        <v>2479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 s="8"/>
      <c r="S925" s="8"/>
      <c r="T925" s="8"/>
      <c r="U925" s="8"/>
      <c r="V925" s="8"/>
      <c r="W925" s="8">
        <v>3256800</v>
      </c>
      <c r="X925" s="8"/>
      <c r="Y925" s="8"/>
      <c r="Z925" s="8"/>
      <c r="AA925" s="8"/>
      <c r="AB925" s="8"/>
      <c r="AC925" s="8">
        <v>3256800</v>
      </c>
      <c r="AD925"/>
      <c r="AE925"/>
      <c r="AF925"/>
      <c r="AG925"/>
      <c r="AH925"/>
      <c r="AI925">
        <v>100</v>
      </c>
      <c r="AJ925" s="8"/>
      <c r="AK925" s="8"/>
      <c r="AL925" s="8"/>
      <c r="AM925" s="8"/>
      <c r="AN925" s="8"/>
      <c r="AO925" s="8">
        <v>3256800</v>
      </c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/>
      <c r="BM925"/>
      <c r="BN925" s="10">
        <v>0</v>
      </c>
      <c r="BO925" s="10"/>
      <c r="BP925" s="10"/>
      <c r="BQ925" s="10"/>
      <c r="BR925" s="10"/>
      <c r="BS925" s="10"/>
      <c r="BT925" s="10"/>
      <c r="BU925" s="10"/>
      <c r="BV925" s="1" t="str">
        <f>Запрос1[[#This Row],[Менеджер]]</f>
        <v>Манжос Владислав</v>
      </c>
      <c r="BW925" s="1" t="str">
        <f>Запрос1[[#This Row],[Дирекция]]</f>
        <v>Восточная дирекция</v>
      </c>
      <c r="BX925" s="1" t="str">
        <f t="shared" si="14"/>
        <v>КХ ВОСТОК</v>
      </c>
      <c r="BY925" s="1" t="str">
        <f t="shared" si="14"/>
        <v>600904301830</v>
      </c>
      <c r="CA925" t="str">
        <f>Запрос1[[#This Row],[родитель]]</f>
        <v>КХ ВОСТОК</v>
      </c>
      <c r="CB925" t="str">
        <f>Запрос1[[#This Row],[БИНРодителя]]</f>
        <v>600904301830</v>
      </c>
    </row>
    <row r="926" spans="1:80" x14ac:dyDescent="0.3">
      <c r="A926" t="s">
        <v>11040</v>
      </c>
      <c r="B926" t="s">
        <v>1242</v>
      </c>
      <c r="C926" t="s">
        <v>521</v>
      </c>
      <c r="D926" t="s">
        <v>501</v>
      </c>
      <c r="E926" t="s">
        <v>783</v>
      </c>
      <c r="F926" t="s">
        <v>2105</v>
      </c>
      <c r="G926" t="s">
        <v>2106</v>
      </c>
      <c r="H926" t="s">
        <v>2107</v>
      </c>
      <c r="I926" t="s">
        <v>2108</v>
      </c>
      <c r="J926" t="s">
        <v>2108</v>
      </c>
      <c r="K926" t="s">
        <v>2107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 s="8"/>
      <c r="S926" s="8"/>
      <c r="T926" s="8"/>
      <c r="U926" s="8"/>
      <c r="V926" s="8">
        <v>5405790</v>
      </c>
      <c r="W926" s="8"/>
      <c r="X926" s="8"/>
      <c r="Y926" s="8"/>
      <c r="Z926" s="8"/>
      <c r="AA926" s="8"/>
      <c r="AB926" s="8">
        <v>2702895</v>
      </c>
      <c r="AC926" s="8"/>
      <c r="AD926"/>
      <c r="AE926"/>
      <c r="AF926"/>
      <c r="AG926"/>
      <c r="AH926">
        <v>50</v>
      </c>
      <c r="AI926"/>
      <c r="AJ926" s="8"/>
      <c r="AK926" s="8"/>
      <c r="AL926" s="8"/>
      <c r="AM926" s="8"/>
      <c r="AN926" s="8">
        <v>5405790</v>
      </c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/>
      <c r="BM926"/>
      <c r="BN926" s="10">
        <v>0</v>
      </c>
      <c r="BO926" s="10"/>
      <c r="BP926" s="10"/>
      <c r="BQ926" s="10"/>
      <c r="BR926" s="10"/>
      <c r="BS926" s="10"/>
      <c r="BT926" s="10"/>
      <c r="BU926" s="10"/>
      <c r="BV926" s="1" t="str">
        <f>Запрос1[[#This Row],[Менеджер]]</f>
        <v>Манжос Владислав</v>
      </c>
      <c r="BW926" s="1" t="str">
        <f>Запрос1[[#This Row],[Дирекция]]</f>
        <v>Восточная дирекция</v>
      </c>
      <c r="BX926" s="1" t="str">
        <f t="shared" si="14"/>
        <v>КХ Барқытбел</v>
      </c>
      <c r="BY926" s="1" t="str">
        <f t="shared" si="14"/>
        <v>850821301177</v>
      </c>
      <c r="CA926" t="str">
        <f>Запрос1[[#This Row],[родитель]]</f>
        <v>КХ Барқытбел</v>
      </c>
      <c r="CB926" t="str">
        <f>Запрос1[[#This Row],[БИНРодителя]]</f>
        <v>850821301177</v>
      </c>
    </row>
    <row r="927" spans="1:80" x14ac:dyDescent="0.3">
      <c r="A927" t="s">
        <v>11040</v>
      </c>
      <c r="B927" t="s">
        <v>1242</v>
      </c>
      <c r="C927" t="s">
        <v>521</v>
      </c>
      <c r="D927" t="s">
        <v>501</v>
      </c>
      <c r="E927" t="s">
        <v>502</v>
      </c>
      <c r="F927" t="s">
        <v>750</v>
      </c>
      <c r="G927" t="s">
        <v>751</v>
      </c>
      <c r="H927" t="s">
        <v>1111</v>
      </c>
      <c r="I927" t="s">
        <v>1112</v>
      </c>
      <c r="J927" t="s">
        <v>1112</v>
      </c>
      <c r="K927" t="s">
        <v>1111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 s="8"/>
      <c r="S927" s="8"/>
      <c r="T927" s="8"/>
      <c r="U927" s="8">
        <v>150000</v>
      </c>
      <c r="V927" s="8"/>
      <c r="W927" s="8"/>
      <c r="X927" s="8"/>
      <c r="Y927" s="8"/>
      <c r="Z927" s="8"/>
      <c r="AA927" s="8">
        <v>150000</v>
      </c>
      <c r="AB927" s="8"/>
      <c r="AC927" s="8"/>
      <c r="AD927"/>
      <c r="AE927"/>
      <c r="AF927"/>
      <c r="AG927">
        <v>100</v>
      </c>
      <c r="AH927"/>
      <c r="AI927"/>
      <c r="AJ927" s="8"/>
      <c r="AK927" s="8"/>
      <c r="AL927" s="8"/>
      <c r="AM927" s="8">
        <v>150000</v>
      </c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>
        <v>1734000</v>
      </c>
      <c r="BI927" s="8"/>
      <c r="BJ927" s="8"/>
      <c r="BK927" s="8"/>
      <c r="BL927">
        <v>0</v>
      </c>
      <c r="BM927"/>
      <c r="BN927" s="10">
        <v>0</v>
      </c>
      <c r="BO927" s="10"/>
      <c r="BP927" s="10"/>
      <c r="BQ927" s="10"/>
      <c r="BR927" s="10"/>
      <c r="BS927" s="10"/>
      <c r="BT927" s="10"/>
      <c r="BU927" s="10"/>
      <c r="BV927" s="1" t="str">
        <f>Запрос1[[#This Row],[Менеджер]]</f>
        <v>Манжос Владислав</v>
      </c>
      <c r="BW927" s="1" t="str">
        <f>Запрос1[[#This Row],[Дирекция]]</f>
        <v>Восточная дирекция</v>
      </c>
      <c r="BX927" s="1" t="str">
        <f t="shared" si="14"/>
        <v>КХ "Серохвостов"</v>
      </c>
      <c r="BY927" s="1" t="str">
        <f t="shared" si="14"/>
        <v>510801302582</v>
      </c>
      <c r="CA927" t="str">
        <f>Запрос1[[#This Row],[родитель]]</f>
        <v>КХ "Серохвостов"</v>
      </c>
      <c r="CB927" t="str">
        <f>Запрос1[[#This Row],[БИНРодителя]]</f>
        <v>510801302582</v>
      </c>
    </row>
    <row r="928" spans="1:80" x14ac:dyDescent="0.3">
      <c r="A928" t="s">
        <v>11040</v>
      </c>
      <c r="B928" t="s">
        <v>2401</v>
      </c>
      <c r="C928" t="s">
        <v>86</v>
      </c>
      <c r="D928" t="s">
        <v>1464</v>
      </c>
      <c r="E928" t="s">
        <v>1465</v>
      </c>
      <c r="F928" t="s">
        <v>1466</v>
      </c>
      <c r="G928" t="s">
        <v>2413</v>
      </c>
      <c r="H928" t="s">
        <v>2414</v>
      </c>
      <c r="I928" t="s">
        <v>2415</v>
      </c>
      <c r="J928" t="s">
        <v>2415</v>
      </c>
      <c r="K928" t="s">
        <v>2414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1</v>
      </c>
      <c r="R928" s="8">
        <v>4509450</v>
      </c>
      <c r="S928" s="8"/>
      <c r="T928" s="8"/>
      <c r="U928" s="8"/>
      <c r="V928" s="8">
        <v>3572500</v>
      </c>
      <c r="W928" s="8">
        <v>414000</v>
      </c>
      <c r="X928" s="8">
        <v>2215580</v>
      </c>
      <c r="Y928" s="8"/>
      <c r="Z928" s="8"/>
      <c r="AA928" s="8"/>
      <c r="AB928" s="8">
        <v>692540</v>
      </c>
      <c r="AC928" s="8">
        <v>124200</v>
      </c>
      <c r="AD928">
        <v>49.13</v>
      </c>
      <c r="AE928"/>
      <c r="AF928"/>
      <c r="AG928"/>
      <c r="AH928">
        <v>19.39</v>
      </c>
      <c r="AI928">
        <v>30</v>
      </c>
      <c r="AJ928" s="8">
        <v>4509450</v>
      </c>
      <c r="AK928" s="8"/>
      <c r="AL928" s="8"/>
      <c r="AM928" s="8"/>
      <c r="AN928" s="8">
        <v>3572500</v>
      </c>
      <c r="AO928" s="8">
        <v>414000</v>
      </c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/>
      <c r="BM928"/>
      <c r="BN928" s="10">
        <v>0</v>
      </c>
      <c r="BO928" s="10"/>
      <c r="BP928" s="10"/>
      <c r="BQ928" s="10"/>
      <c r="BR928" s="10"/>
      <c r="BS928" s="10"/>
      <c r="BT928" s="10"/>
      <c r="BU928" s="10"/>
      <c r="BV928" s="1" t="str">
        <f>Запрос1[[#This Row],[Менеджер]]</f>
        <v>Макенов Марат</v>
      </c>
      <c r="BW928" s="1" t="str">
        <f>Запрос1[[#This Row],[Дирекция]]</f>
        <v>Восточная дирекция</v>
      </c>
      <c r="BX928" s="1" t="str">
        <f t="shared" si="14"/>
        <v>ФХ в ФПТ "Витковской"</v>
      </c>
      <c r="BY928" s="1" t="str">
        <f t="shared" si="14"/>
        <v>120164014612</v>
      </c>
      <c r="CA928" t="str">
        <f>Запрос1[[#This Row],[родитель]]</f>
        <v>ФХ в ФПТ "Витковской"</v>
      </c>
      <c r="CB928" t="str">
        <f>Запрос1[[#This Row],[БИНРодителя]]</f>
        <v>120164014612</v>
      </c>
    </row>
    <row r="929" spans="1:80" x14ac:dyDescent="0.3">
      <c r="A929" t="s">
        <v>11040</v>
      </c>
      <c r="B929" t="s">
        <v>2401</v>
      </c>
      <c r="C929" t="s">
        <v>1463</v>
      </c>
      <c r="D929"/>
      <c r="E929"/>
      <c r="F929"/>
      <c r="G929"/>
      <c r="H929" t="s">
        <v>3320</v>
      </c>
      <c r="I929" t="s">
        <v>3321</v>
      </c>
      <c r="J929" t="s">
        <v>3321</v>
      </c>
      <c r="K929" t="s">
        <v>3320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 s="8">
        <v>1100845</v>
      </c>
      <c r="S929" s="8"/>
      <c r="T929" s="8"/>
      <c r="U929" s="8"/>
      <c r="V929" s="8"/>
      <c r="W929" s="8"/>
      <c r="X929" s="8">
        <v>582222.5</v>
      </c>
      <c r="Y929" s="8"/>
      <c r="Z929" s="8"/>
      <c r="AA929" s="8"/>
      <c r="AB929" s="8"/>
      <c r="AC929" s="8"/>
      <c r="AD929">
        <v>52.89</v>
      </c>
      <c r="AE929"/>
      <c r="AF929"/>
      <c r="AG929"/>
      <c r="AH929"/>
      <c r="AI929"/>
      <c r="AJ929" s="8">
        <v>1100845</v>
      </c>
      <c r="AK929" s="8"/>
      <c r="AL929" s="8"/>
      <c r="AM929" s="8"/>
      <c r="AN929" s="8"/>
      <c r="AO929" s="8"/>
      <c r="AP929" s="8">
        <v>57500</v>
      </c>
      <c r="AQ929" s="8"/>
      <c r="AR929" s="8"/>
      <c r="AS929" s="8"/>
      <c r="AT929" s="8"/>
      <c r="AU929" s="8"/>
      <c r="AV929" s="8">
        <v>57500</v>
      </c>
      <c r="AW929" s="8"/>
      <c r="AX929" s="8"/>
      <c r="AY929" s="8"/>
      <c r="AZ929" s="8"/>
      <c r="BA929" s="8"/>
      <c r="BB929" s="8">
        <v>57500</v>
      </c>
      <c r="BC929" s="8"/>
      <c r="BD929" s="8"/>
      <c r="BE929" s="8"/>
      <c r="BF929" s="8"/>
      <c r="BG929" s="8"/>
      <c r="BH929" s="8"/>
      <c r="BI929" s="8"/>
      <c r="BJ929" s="8"/>
      <c r="BK929" s="8"/>
      <c r="BL929"/>
      <c r="BM929"/>
      <c r="BN929" s="10">
        <v>0</v>
      </c>
      <c r="BO929" s="10"/>
      <c r="BP929" s="10"/>
      <c r="BQ929" s="10"/>
      <c r="BR929" s="10"/>
      <c r="BS929" s="10"/>
      <c r="BT929" s="10"/>
      <c r="BU929" s="10"/>
      <c r="BV929" s="1" t="str">
        <f>Запрос1[[#This Row],[Менеджер]]</f>
        <v>Макенов Марат</v>
      </c>
      <c r="BW929" s="1" t="str">
        <f>Запрос1[[#This Row],[Дирекция]]</f>
        <v>Восточная дирекция</v>
      </c>
      <c r="BX929" s="1" t="str">
        <f t="shared" si="14"/>
        <v xml:space="preserve">Крестьянское хозяйство "Надежда-5"                </v>
      </c>
      <c r="BY929" s="1" t="str">
        <f t="shared" si="14"/>
        <v>420723300197</v>
      </c>
      <c r="CA929" t="str">
        <f>Запрос1[[#This Row],[родитель]]</f>
        <v xml:space="preserve">Крестьянское хозяйство "Надежда-5"                </v>
      </c>
      <c r="CB929" t="str">
        <f>Запрос1[[#This Row],[БИНРодителя]]</f>
        <v>420723300197</v>
      </c>
    </row>
    <row r="930" spans="1:80" x14ac:dyDescent="0.3">
      <c r="A930" t="s">
        <v>11040</v>
      </c>
      <c r="B930" t="s">
        <v>2401</v>
      </c>
      <c r="C930" t="s">
        <v>1463</v>
      </c>
      <c r="D930"/>
      <c r="E930"/>
      <c r="F930"/>
      <c r="G930"/>
      <c r="H930" t="s">
        <v>2416</v>
      </c>
      <c r="I930" t="s">
        <v>2417</v>
      </c>
      <c r="J930" t="s">
        <v>2417</v>
      </c>
      <c r="K930" t="s">
        <v>2416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 s="8"/>
      <c r="S930" s="8"/>
      <c r="T930" s="8">
        <v>144000</v>
      </c>
      <c r="U930" s="8"/>
      <c r="V930" s="8"/>
      <c r="W930" s="8"/>
      <c r="X930" s="8"/>
      <c r="Y930" s="8"/>
      <c r="Z930" s="8">
        <v>43200</v>
      </c>
      <c r="AA930" s="8"/>
      <c r="AB930" s="8"/>
      <c r="AC930" s="8"/>
      <c r="AD930"/>
      <c r="AE930"/>
      <c r="AF930">
        <v>30</v>
      </c>
      <c r="AG930"/>
      <c r="AH930"/>
      <c r="AI930"/>
      <c r="AJ930" s="8"/>
      <c r="AK930" s="8"/>
      <c r="AL930" s="8">
        <v>144000</v>
      </c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/>
      <c r="BM930"/>
      <c r="BN930" s="10">
        <v>0</v>
      </c>
      <c r="BO930" s="10"/>
      <c r="BP930" s="10"/>
      <c r="BQ930" s="10"/>
      <c r="BR930" s="10"/>
      <c r="BS930" s="10"/>
      <c r="BT930" s="10"/>
      <c r="BU930" s="10"/>
      <c r="BV930" s="1" t="str">
        <f>Запрос1[[#This Row],[Менеджер]]</f>
        <v>Макенов Марат</v>
      </c>
      <c r="BW930" s="1" t="str">
        <f>Запрос1[[#This Row],[Дирекция]]</f>
        <v>Восточная дирекция</v>
      </c>
      <c r="BX930" s="1" t="str">
        <f t="shared" si="14"/>
        <v>ФХ Муханов</v>
      </c>
      <c r="BY930" s="1" t="str">
        <f t="shared" si="14"/>
        <v>481215300238</v>
      </c>
      <c r="CA930" t="str">
        <f>Запрос1[[#This Row],[родитель]]</f>
        <v>ФХ Муханов</v>
      </c>
      <c r="CB930" t="str">
        <f>Запрос1[[#This Row],[БИНРодителя]]</f>
        <v>481215300238</v>
      </c>
    </row>
    <row r="931" spans="1:80" x14ac:dyDescent="0.3">
      <c r="A931" t="s">
        <v>11040</v>
      </c>
      <c r="B931" t="s">
        <v>2401</v>
      </c>
      <c r="C931" t="s">
        <v>1463</v>
      </c>
      <c r="D931" t="s">
        <v>395</v>
      </c>
      <c r="E931" t="s">
        <v>396</v>
      </c>
      <c r="F931" t="s">
        <v>397</v>
      </c>
      <c r="G931" t="s">
        <v>398</v>
      </c>
      <c r="H931" t="s">
        <v>4027</v>
      </c>
      <c r="I931" t="s">
        <v>6133</v>
      </c>
      <c r="J931" t="s">
        <v>6133</v>
      </c>
      <c r="K931" t="s">
        <v>4027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 s="8">
        <v>703300</v>
      </c>
      <c r="S931" s="8"/>
      <c r="T931" s="8"/>
      <c r="U931" s="8"/>
      <c r="V931" s="8"/>
      <c r="W931" s="8"/>
      <c r="X931" s="8">
        <v>208600</v>
      </c>
      <c r="Y931" s="8"/>
      <c r="Z931" s="8"/>
      <c r="AA931" s="8"/>
      <c r="AB931" s="8"/>
      <c r="AC931" s="8"/>
      <c r="AD931">
        <v>29.66</v>
      </c>
      <c r="AE931"/>
      <c r="AF931"/>
      <c r="AG931"/>
      <c r="AH931"/>
      <c r="AI931"/>
      <c r="AJ931" s="8">
        <v>703300</v>
      </c>
      <c r="AK931" s="8"/>
      <c r="AL931" s="8"/>
      <c r="AM931" s="8"/>
      <c r="AN931" s="8"/>
      <c r="AO931" s="8"/>
      <c r="AP931" s="8">
        <v>208600</v>
      </c>
      <c r="AQ931" s="8"/>
      <c r="AR931" s="8"/>
      <c r="AS931" s="8"/>
      <c r="AT931" s="8"/>
      <c r="AU931" s="8"/>
      <c r="AV931" s="8">
        <v>208600</v>
      </c>
      <c r="AW931" s="8"/>
      <c r="AX931" s="8"/>
      <c r="AY931" s="8"/>
      <c r="AZ931" s="8"/>
      <c r="BA931" s="8"/>
      <c r="BB931" s="8">
        <v>208600</v>
      </c>
      <c r="BC931" s="8"/>
      <c r="BD931" s="8"/>
      <c r="BE931" s="8"/>
      <c r="BF931" s="8"/>
      <c r="BG931" s="8"/>
      <c r="BH931" s="8"/>
      <c r="BI931" s="8"/>
      <c r="BJ931" s="8"/>
      <c r="BK931" s="8"/>
      <c r="BL931"/>
      <c r="BM931"/>
      <c r="BN931" s="10">
        <v>0</v>
      </c>
      <c r="BO931" s="10"/>
      <c r="BP931" s="10"/>
      <c r="BQ931" s="10"/>
      <c r="BR931" s="10"/>
      <c r="BS931" s="10"/>
      <c r="BT931" s="10"/>
      <c r="BU931" s="10"/>
      <c r="BV931" s="1" t="str">
        <f>Запрос1[[#This Row],[Менеджер]]</f>
        <v>Макенов Марат</v>
      </c>
      <c r="BW931" s="1" t="str">
        <f>Запрос1[[#This Row],[Дирекция]]</f>
        <v>Восточная дирекция</v>
      </c>
      <c r="BX931" s="1" t="str">
        <f t="shared" si="14"/>
        <v>КХ "Рассвет"</v>
      </c>
      <c r="BY931" s="1" t="str">
        <f t="shared" si="14"/>
        <v>050564023472</v>
      </c>
      <c r="CA931" t="str">
        <f>Запрос1[[#This Row],[родитель]]</f>
        <v>КХ "Рассвет"</v>
      </c>
      <c r="CB931" t="str">
        <f>Запрос1[[#This Row],[БИНРодителя]]</f>
        <v>050564023472</v>
      </c>
    </row>
    <row r="932" spans="1:80" x14ac:dyDescent="0.3">
      <c r="A932" t="s">
        <v>11040</v>
      </c>
      <c r="B932" t="s">
        <v>2401</v>
      </c>
      <c r="C932" t="s">
        <v>1463</v>
      </c>
      <c r="D932" t="s">
        <v>1464</v>
      </c>
      <c r="E932" t="s">
        <v>2434</v>
      </c>
      <c r="F932" t="s">
        <v>7267</v>
      </c>
      <c r="G932" t="s">
        <v>7268</v>
      </c>
      <c r="H932" t="s">
        <v>7269</v>
      </c>
      <c r="I932" t="s">
        <v>7270</v>
      </c>
      <c r="J932" t="s">
        <v>7270</v>
      </c>
      <c r="K932" t="s">
        <v>7269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 s="8"/>
      <c r="S932" s="8"/>
      <c r="T932" s="8"/>
      <c r="U932" s="8"/>
      <c r="V932" s="8">
        <v>265030</v>
      </c>
      <c r="W932" s="8"/>
      <c r="X932" s="8"/>
      <c r="Y932" s="8"/>
      <c r="Z932" s="8"/>
      <c r="AA932" s="8"/>
      <c r="AB932" s="8">
        <v>265030</v>
      </c>
      <c r="AC932" s="8"/>
      <c r="AD932"/>
      <c r="AE932"/>
      <c r="AF932"/>
      <c r="AG932"/>
      <c r="AH932">
        <v>100</v>
      </c>
      <c r="AI932"/>
      <c r="AJ932" s="8"/>
      <c r="AK932" s="8"/>
      <c r="AL932" s="8"/>
      <c r="AM932" s="8"/>
      <c r="AN932" s="8">
        <v>265030</v>
      </c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/>
      <c r="BM932"/>
      <c r="BN932" s="10">
        <v>0</v>
      </c>
      <c r="BO932" s="10"/>
      <c r="BP932" s="10"/>
      <c r="BQ932" s="10"/>
      <c r="BR932" s="10"/>
      <c r="BS932" s="10"/>
      <c r="BT932" s="10"/>
      <c r="BU932" s="10"/>
      <c r="BV932" s="1" t="str">
        <f>Запрос1[[#This Row],[Менеджер]]</f>
        <v>Макенов Марат</v>
      </c>
      <c r="BW932" s="1" t="str">
        <f>Запрос1[[#This Row],[Дирекция]]</f>
        <v>Восточная дирекция</v>
      </c>
      <c r="BX932" s="1" t="str">
        <f t="shared" si="14"/>
        <v>БИКЕН-АГРО</v>
      </c>
      <c r="BY932" s="1" t="str">
        <f t="shared" si="14"/>
        <v>651124300577</v>
      </c>
      <c r="CA932" t="str">
        <f>Запрос1[[#This Row],[родитель]]</f>
        <v>БИКЕН-АГРО</v>
      </c>
      <c r="CB932" t="str">
        <f>Запрос1[[#This Row],[БИНРодителя]]</f>
        <v>651124300577</v>
      </c>
    </row>
    <row r="933" spans="1:80" x14ac:dyDescent="0.3">
      <c r="A933" t="s">
        <v>11040</v>
      </c>
      <c r="B933" t="s">
        <v>2401</v>
      </c>
      <c r="C933" t="s">
        <v>1463</v>
      </c>
      <c r="D933" t="s">
        <v>1464</v>
      </c>
      <c r="E933" t="s">
        <v>2287</v>
      </c>
      <c r="F933" t="s">
        <v>2325</v>
      </c>
      <c r="G933" t="s">
        <v>1599</v>
      </c>
      <c r="H933" t="s">
        <v>2326</v>
      </c>
      <c r="I933" t="s">
        <v>2327</v>
      </c>
      <c r="J933" t="s">
        <v>2327</v>
      </c>
      <c r="K933" t="s">
        <v>2326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 s="8">
        <v>1598000</v>
      </c>
      <c r="S933" s="8">
        <v>2024000</v>
      </c>
      <c r="T933" s="8"/>
      <c r="U933" s="8"/>
      <c r="V933" s="8"/>
      <c r="W933" s="8"/>
      <c r="X933" s="8">
        <v>0</v>
      </c>
      <c r="Y933" s="8">
        <v>607200</v>
      </c>
      <c r="Z933" s="8"/>
      <c r="AA933" s="8"/>
      <c r="AB933" s="8"/>
      <c r="AC933" s="8"/>
      <c r="AD933">
        <v>0</v>
      </c>
      <c r="AE933">
        <v>30</v>
      </c>
      <c r="AF933"/>
      <c r="AG933"/>
      <c r="AH933"/>
      <c r="AI933"/>
      <c r="AJ933" s="8">
        <v>1598000</v>
      </c>
      <c r="AK933" s="8">
        <v>2024000</v>
      </c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/>
      <c r="BM933"/>
      <c r="BN933" s="10">
        <v>0</v>
      </c>
      <c r="BO933" s="10"/>
      <c r="BP933" s="10"/>
      <c r="BQ933" s="10"/>
      <c r="BR933" s="10"/>
      <c r="BS933" s="10"/>
      <c r="BT933" s="10"/>
      <c r="BU933" s="10"/>
      <c r="BV933" s="1" t="str">
        <f>Запрос1[[#This Row],[Менеджер]]</f>
        <v>Макенов Марат</v>
      </c>
      <c r="BW933" s="1" t="str">
        <f>Запрос1[[#This Row],[Дирекция]]</f>
        <v>Восточная дирекция</v>
      </c>
      <c r="BX933" s="1" t="e">
        <f t="shared" si="14"/>
        <v>#N/A</v>
      </c>
      <c r="BY933" s="1" t="e">
        <f t="shared" si="14"/>
        <v>#N/A</v>
      </c>
      <c r="CA933" t="e">
        <f>VLOOKUP(Запрос1[[#This Row],[БИНКХ]],'[2]Группы компаний'!$A:$E,4,0)</f>
        <v>#N/A</v>
      </c>
      <c r="CB933" t="e">
        <f>VLOOKUP(CA933,$H:$I,2,0)</f>
        <v>#N/A</v>
      </c>
    </row>
    <row r="934" spans="1:80" x14ac:dyDescent="0.3">
      <c r="A934" t="s">
        <v>11040</v>
      </c>
      <c r="B934" t="s">
        <v>2401</v>
      </c>
      <c r="C934" t="s">
        <v>1463</v>
      </c>
      <c r="D934" t="s">
        <v>1464</v>
      </c>
      <c r="E934" t="s">
        <v>2287</v>
      </c>
      <c r="F934" t="s">
        <v>2325</v>
      </c>
      <c r="G934" t="s">
        <v>2443</v>
      </c>
      <c r="H934" t="s">
        <v>3479</v>
      </c>
      <c r="I934" t="s">
        <v>3480</v>
      </c>
      <c r="J934" t="s">
        <v>3480</v>
      </c>
      <c r="K934" t="s">
        <v>3479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 s="8">
        <v>50000</v>
      </c>
      <c r="S934" s="8"/>
      <c r="T934" s="8"/>
      <c r="U934" s="8"/>
      <c r="V934" s="8"/>
      <c r="W934" s="8"/>
      <c r="X934" s="8">
        <v>50000</v>
      </c>
      <c r="Y934" s="8"/>
      <c r="Z934" s="8"/>
      <c r="AA934" s="8"/>
      <c r="AB934" s="8"/>
      <c r="AC934" s="8"/>
      <c r="AD934">
        <v>100</v>
      </c>
      <c r="AE934"/>
      <c r="AF934"/>
      <c r="AG934"/>
      <c r="AH934"/>
      <c r="AI934"/>
      <c r="AJ934" s="8">
        <v>50000</v>
      </c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/>
      <c r="BM934"/>
      <c r="BN934" s="10">
        <v>0</v>
      </c>
      <c r="BO934" s="10"/>
      <c r="BP934" s="10"/>
      <c r="BQ934" s="10"/>
      <c r="BR934" s="10"/>
      <c r="BS934" s="10"/>
      <c r="BT934" s="10"/>
      <c r="BU934" s="10"/>
      <c r="BV934" s="1" t="str">
        <f>Запрос1[[#This Row],[Менеджер]]</f>
        <v>Макенов Марат</v>
      </c>
      <c r="BW934" s="1" t="str">
        <f>Запрос1[[#This Row],[Дирекция]]</f>
        <v>Восточная дирекция</v>
      </c>
      <c r="BX934" s="1" t="str">
        <f t="shared" si="14"/>
        <v>КХ "Жас"</v>
      </c>
      <c r="BY934" s="1" t="str">
        <f t="shared" si="14"/>
        <v>490426350072</v>
      </c>
      <c r="CA934" t="str">
        <f>Запрос1[[#This Row],[родитель]]</f>
        <v>КХ "Жас"</v>
      </c>
      <c r="CB934" t="str">
        <f>Запрос1[[#This Row],[БИНРодителя]]</f>
        <v>490426350072</v>
      </c>
    </row>
    <row r="935" spans="1:80" x14ac:dyDescent="0.3">
      <c r="A935" t="s">
        <v>11040</v>
      </c>
      <c r="B935" t="s">
        <v>2401</v>
      </c>
      <c r="C935" t="s">
        <v>1463</v>
      </c>
      <c r="D935" t="s">
        <v>1464</v>
      </c>
      <c r="E935" t="s">
        <v>2287</v>
      </c>
      <c r="F935" t="s">
        <v>2325</v>
      </c>
      <c r="G935" t="s">
        <v>2443</v>
      </c>
      <c r="H935" t="s">
        <v>2444</v>
      </c>
      <c r="I935" t="s">
        <v>2445</v>
      </c>
      <c r="J935" t="s">
        <v>2445</v>
      </c>
      <c r="K935" t="s">
        <v>2444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1</v>
      </c>
      <c r="R935" s="8"/>
      <c r="S935" s="8">
        <v>28249200</v>
      </c>
      <c r="T935" s="8"/>
      <c r="U935" s="8"/>
      <c r="V935" s="8">
        <v>4361500</v>
      </c>
      <c r="W935" s="8">
        <v>4739250</v>
      </c>
      <c r="X935" s="8"/>
      <c r="Y935" s="8">
        <v>5050800</v>
      </c>
      <c r="Z935" s="8"/>
      <c r="AA935" s="8"/>
      <c r="AB935" s="8">
        <v>3198450</v>
      </c>
      <c r="AC935" s="8">
        <v>2369625</v>
      </c>
      <c r="AD935"/>
      <c r="AE935">
        <v>17.88</v>
      </c>
      <c r="AF935"/>
      <c r="AG935"/>
      <c r="AH935">
        <v>73.33</v>
      </c>
      <c r="AI935">
        <v>50</v>
      </c>
      <c r="AJ935" s="8"/>
      <c r="AK935" s="8">
        <v>18552000</v>
      </c>
      <c r="AL935" s="8"/>
      <c r="AM935" s="8"/>
      <c r="AN935" s="8">
        <v>4361500</v>
      </c>
      <c r="AO935" s="8">
        <v>4739250</v>
      </c>
      <c r="AP935" s="8"/>
      <c r="AQ935" s="8">
        <v>514800</v>
      </c>
      <c r="AR935" s="8"/>
      <c r="AS935" s="8"/>
      <c r="AT935" s="8"/>
      <c r="AU935" s="8"/>
      <c r="AV935" s="8"/>
      <c r="AW935" s="8">
        <v>514800</v>
      </c>
      <c r="AX935" s="8"/>
      <c r="AY935" s="8"/>
      <c r="AZ935" s="8"/>
      <c r="BA935" s="8"/>
      <c r="BB935" s="8"/>
      <c r="BC935" s="8">
        <v>514800</v>
      </c>
      <c r="BD935" s="8"/>
      <c r="BE935" s="8"/>
      <c r="BF935" s="8"/>
      <c r="BG935" s="8"/>
      <c r="BH935" s="8"/>
      <c r="BI935" s="8"/>
      <c r="BJ935" s="8"/>
      <c r="BK935" s="8"/>
      <c r="BL935"/>
      <c r="BM935"/>
      <c r="BN935" s="10">
        <v>0</v>
      </c>
      <c r="BO935" s="10"/>
      <c r="BP935" s="10"/>
      <c r="BQ935" s="10"/>
      <c r="BR935" s="10"/>
      <c r="BS935" s="10"/>
      <c r="BT935" s="10"/>
      <c r="BU935" s="10"/>
      <c r="BV935" s="1" t="str">
        <f>Запрос1[[#This Row],[Менеджер]]</f>
        <v>Макенов Марат</v>
      </c>
      <c r="BW935" s="1" t="str">
        <f>Запрос1[[#This Row],[Дирекция]]</f>
        <v>Восточная дирекция</v>
      </c>
      <c r="BX935" s="1" t="str">
        <f t="shared" si="14"/>
        <v>КХ "Пшеничникова"</v>
      </c>
      <c r="BY935" s="1" t="str">
        <f t="shared" si="14"/>
        <v>041264031532</v>
      </c>
      <c r="CA935" t="str">
        <f>Запрос1[[#This Row],[родитель]]</f>
        <v>КХ "Пшеничникова"</v>
      </c>
      <c r="CB935" t="str">
        <f>Запрос1[[#This Row],[БИНРодителя]]</f>
        <v>041264031532</v>
      </c>
    </row>
    <row r="936" spans="1:80" x14ac:dyDescent="0.3">
      <c r="A936" t="s">
        <v>11040</v>
      </c>
      <c r="B936" t="s">
        <v>2401</v>
      </c>
      <c r="C936" t="s">
        <v>1463</v>
      </c>
      <c r="D936" t="s">
        <v>1464</v>
      </c>
      <c r="E936" t="s">
        <v>2292</v>
      </c>
      <c r="F936" t="s">
        <v>3485</v>
      </c>
      <c r="G936" t="s">
        <v>3486</v>
      </c>
      <c r="H936" t="s">
        <v>3487</v>
      </c>
      <c r="I936" t="s">
        <v>3488</v>
      </c>
      <c r="J936" t="s">
        <v>3488</v>
      </c>
      <c r="K936" t="s">
        <v>3487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 s="8"/>
      <c r="S936" s="8"/>
      <c r="T936" s="8">
        <v>376000</v>
      </c>
      <c r="U936" s="8"/>
      <c r="V936" s="8"/>
      <c r="W936" s="8"/>
      <c r="X936" s="8"/>
      <c r="Y936" s="8"/>
      <c r="Z936" s="8">
        <v>376000</v>
      </c>
      <c r="AA936" s="8"/>
      <c r="AB936" s="8"/>
      <c r="AC936" s="8"/>
      <c r="AD936"/>
      <c r="AE936"/>
      <c r="AF936">
        <v>100</v>
      </c>
      <c r="AG936"/>
      <c r="AH936"/>
      <c r="AI936"/>
      <c r="AJ936" s="8"/>
      <c r="AK936" s="8"/>
      <c r="AL936" s="8">
        <v>376000</v>
      </c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/>
      <c r="BM936"/>
      <c r="BN936" s="10">
        <v>0</v>
      </c>
      <c r="BO936" s="10"/>
      <c r="BP936" s="10"/>
      <c r="BQ936" s="10"/>
      <c r="BR936" s="10"/>
      <c r="BS936" s="10"/>
      <c r="BT936" s="10"/>
      <c r="BU936" s="10"/>
      <c r="BV936" s="1" t="str">
        <f>Запрос1[[#This Row],[Менеджер]]</f>
        <v>Макенов Марат</v>
      </c>
      <c r="BW936" s="1" t="str">
        <f>Запрос1[[#This Row],[Дирекция]]</f>
        <v>Восточная дирекция</v>
      </c>
      <c r="BX936" s="1" t="e">
        <f t="shared" si="14"/>
        <v>#N/A</v>
      </c>
      <c r="BY936" s="1" t="e">
        <f t="shared" si="14"/>
        <v>#N/A</v>
      </c>
      <c r="CA936" t="e">
        <f>VLOOKUP(Запрос1[[#This Row],[БИНКХ]],'[2]Группы компаний'!$A:$E,4,0)</f>
        <v>#N/A</v>
      </c>
      <c r="CB936" t="e">
        <f>VLOOKUP(CA936,$H:$I,2,0)</f>
        <v>#N/A</v>
      </c>
    </row>
    <row r="937" spans="1:80" x14ac:dyDescent="0.3">
      <c r="A937" t="s">
        <v>11040</v>
      </c>
      <c r="B937" t="s">
        <v>1242</v>
      </c>
      <c r="C937" t="s">
        <v>521</v>
      </c>
      <c r="D937" t="s">
        <v>501</v>
      </c>
      <c r="E937" t="s">
        <v>502</v>
      </c>
      <c r="F937" t="s">
        <v>754</v>
      </c>
      <c r="G937" t="s">
        <v>758</v>
      </c>
      <c r="H937" t="s">
        <v>759</v>
      </c>
      <c r="I937" t="s">
        <v>760</v>
      </c>
      <c r="J937" t="s">
        <v>760</v>
      </c>
      <c r="K937" t="s">
        <v>759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 s="8"/>
      <c r="S937" s="8"/>
      <c r="T937" s="8"/>
      <c r="U937" s="8"/>
      <c r="V937" s="8"/>
      <c r="W937" s="8">
        <v>580900</v>
      </c>
      <c r="X937" s="8"/>
      <c r="Y937" s="8"/>
      <c r="Z937" s="8"/>
      <c r="AA937" s="8"/>
      <c r="AB937" s="8"/>
      <c r="AC937" s="8">
        <v>445450</v>
      </c>
      <c r="AD937"/>
      <c r="AE937"/>
      <c r="AF937"/>
      <c r="AG937"/>
      <c r="AH937"/>
      <c r="AI937">
        <v>76.680000000000007</v>
      </c>
      <c r="AJ937" s="8"/>
      <c r="AK937" s="8"/>
      <c r="AL937" s="8"/>
      <c r="AM937" s="8"/>
      <c r="AN937" s="8"/>
      <c r="AO937" s="8">
        <v>580900</v>
      </c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/>
      <c r="BM937"/>
      <c r="BN937" s="10">
        <v>0</v>
      </c>
      <c r="BO937" s="10"/>
      <c r="BP937" s="10"/>
      <c r="BQ937" s="10"/>
      <c r="BR937" s="10"/>
      <c r="BS937" s="10"/>
      <c r="BT937" s="10"/>
      <c r="BU937" s="10"/>
      <c r="BV937" s="1" t="str">
        <f>Запрос1[[#This Row],[Менеджер]]</f>
        <v>Манжос Владислав</v>
      </c>
      <c r="BW937" s="1" t="str">
        <f>Запрос1[[#This Row],[Дирекция]]</f>
        <v>Восточная дирекция</v>
      </c>
      <c r="BX937" s="1" t="str">
        <f t="shared" si="14"/>
        <v>КХ "Антропов Б.И."</v>
      </c>
      <c r="BY937" s="1" t="str">
        <f t="shared" si="14"/>
        <v>960664012103</v>
      </c>
      <c r="CA937" t="str">
        <f>Запрос1[[#This Row],[родитель]]</f>
        <v>КХ "Антропов Б.И."</v>
      </c>
      <c r="CB937" t="str">
        <f>Запрос1[[#This Row],[БИНРодителя]]</f>
        <v>960664012103</v>
      </c>
    </row>
    <row r="938" spans="1:80" x14ac:dyDescent="0.3">
      <c r="A938" t="s">
        <v>11040</v>
      </c>
      <c r="B938" t="s">
        <v>1242</v>
      </c>
      <c r="C938" t="s">
        <v>521</v>
      </c>
      <c r="D938" t="s">
        <v>501</v>
      </c>
      <c r="E938" t="s">
        <v>502</v>
      </c>
      <c r="F938" t="s">
        <v>754</v>
      </c>
      <c r="G938" t="s">
        <v>758</v>
      </c>
      <c r="H938" t="s">
        <v>856</v>
      </c>
      <c r="I938" t="s">
        <v>857</v>
      </c>
      <c r="J938" t="s">
        <v>2495</v>
      </c>
      <c r="K938" t="s">
        <v>2496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 s="8"/>
      <c r="S938" s="8"/>
      <c r="T938" s="8"/>
      <c r="U938" s="8"/>
      <c r="V938" s="8"/>
      <c r="W938" s="8">
        <v>640000</v>
      </c>
      <c r="X938" s="8"/>
      <c r="Y938" s="8"/>
      <c r="Z938" s="8"/>
      <c r="AA938" s="8"/>
      <c r="AB938" s="8"/>
      <c r="AC938" s="8">
        <v>640000</v>
      </c>
      <c r="AD938"/>
      <c r="AE938"/>
      <c r="AF938"/>
      <c r="AG938"/>
      <c r="AH938"/>
      <c r="AI938">
        <v>100</v>
      </c>
      <c r="AJ938" s="8"/>
      <c r="AK938" s="8"/>
      <c r="AL938" s="8"/>
      <c r="AM938" s="8"/>
      <c r="AN938" s="8"/>
      <c r="AO938" s="8">
        <v>640000</v>
      </c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/>
      <c r="BM938"/>
      <c r="BN938" s="10">
        <v>0</v>
      </c>
      <c r="BO938" s="10"/>
      <c r="BP938" s="10"/>
      <c r="BQ938" s="10"/>
      <c r="BR938" s="10"/>
      <c r="BS938" s="10"/>
      <c r="BT938" s="10"/>
      <c r="BU938" s="10"/>
      <c r="BV938" s="1" t="str">
        <f>Запрос1[[#This Row],[Менеджер]]</f>
        <v>Манжос Владислав</v>
      </c>
      <c r="BW938" s="1" t="str">
        <f>Запрос1[[#This Row],[Дирекция]]</f>
        <v>Восточная дирекция</v>
      </c>
      <c r="BX938" s="1" t="str">
        <f t="shared" si="14"/>
        <v>КХ «Рауш А.А.»</v>
      </c>
      <c r="BY938" s="1" t="str">
        <f t="shared" si="14"/>
        <v>790327301891</v>
      </c>
      <c r="CA938" t="str">
        <f>Запрос1[[#This Row],[родитель]]</f>
        <v>КХ «Рауш А.А.»</v>
      </c>
      <c r="CB938" t="str">
        <f>Запрос1[[#This Row],[БИНРодителя]]</f>
        <v>790327301891</v>
      </c>
    </row>
    <row r="939" spans="1:80" x14ac:dyDescent="0.3">
      <c r="A939" t="s">
        <v>11040</v>
      </c>
      <c r="B939" t="s">
        <v>1242</v>
      </c>
      <c r="C939" t="s">
        <v>521</v>
      </c>
      <c r="D939" t="s">
        <v>501</v>
      </c>
      <c r="E939" t="s">
        <v>502</v>
      </c>
      <c r="F939" t="s">
        <v>754</v>
      </c>
      <c r="G939" t="s">
        <v>758</v>
      </c>
      <c r="H939" t="s">
        <v>856</v>
      </c>
      <c r="I939" t="s">
        <v>857</v>
      </c>
      <c r="J939" t="s">
        <v>1117</v>
      </c>
      <c r="K939" t="s">
        <v>1118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 s="8"/>
      <c r="S939" s="8"/>
      <c r="T939" s="8"/>
      <c r="U939" s="8"/>
      <c r="V939" s="8">
        <v>1096000</v>
      </c>
      <c r="W939" s="8"/>
      <c r="X939" s="8"/>
      <c r="Y939" s="8"/>
      <c r="Z939" s="8"/>
      <c r="AA939" s="8"/>
      <c r="AB939" s="8">
        <v>548000</v>
      </c>
      <c r="AC939" s="8"/>
      <c r="AD939"/>
      <c r="AE939"/>
      <c r="AF939"/>
      <c r="AG939"/>
      <c r="AH939">
        <v>50</v>
      </c>
      <c r="AI939"/>
      <c r="AJ939" s="8"/>
      <c r="AK939" s="8"/>
      <c r="AL939" s="8"/>
      <c r="AM939" s="8"/>
      <c r="AN939" s="8">
        <v>1096000</v>
      </c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/>
      <c r="BM939"/>
      <c r="BN939" s="10">
        <v>0</v>
      </c>
      <c r="BO939" s="10"/>
      <c r="BP939" s="10"/>
      <c r="BQ939" s="10"/>
      <c r="BR939" s="10"/>
      <c r="BS939" s="10"/>
      <c r="BT939" s="10"/>
      <c r="BU939" s="10"/>
      <c r="BV939" s="1" t="str">
        <f>Запрос1[[#This Row],[Менеджер]]</f>
        <v>Манжос Владислав</v>
      </c>
      <c r="BW939" s="1" t="str">
        <f>Запрос1[[#This Row],[Дирекция]]</f>
        <v>Восточная дирекция</v>
      </c>
      <c r="BX939" s="1" t="str">
        <f t="shared" si="14"/>
        <v>КХ «Рауш А.А.»</v>
      </c>
      <c r="BY939" s="1" t="str">
        <f t="shared" si="14"/>
        <v>790327301891</v>
      </c>
      <c r="CA939" t="str">
        <f>Запрос1[[#This Row],[родитель]]</f>
        <v>КХ «Рауш А.А.»</v>
      </c>
      <c r="CB939" t="str">
        <f>Запрос1[[#This Row],[БИНРодителя]]</f>
        <v>790327301891</v>
      </c>
    </row>
    <row r="940" spans="1:80" x14ac:dyDescent="0.3">
      <c r="A940" t="s">
        <v>11040</v>
      </c>
      <c r="B940" t="s">
        <v>1242</v>
      </c>
      <c r="C940" t="s">
        <v>521</v>
      </c>
      <c r="D940" t="s">
        <v>501</v>
      </c>
      <c r="E940" t="s">
        <v>502</v>
      </c>
      <c r="F940" t="s">
        <v>754</v>
      </c>
      <c r="G940" t="s">
        <v>758</v>
      </c>
      <c r="H940" t="s">
        <v>856</v>
      </c>
      <c r="I940" t="s">
        <v>857</v>
      </c>
      <c r="J940" t="s">
        <v>1224</v>
      </c>
      <c r="K940" t="s">
        <v>1225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 s="8"/>
      <c r="S940" s="8"/>
      <c r="T940" s="8"/>
      <c r="U940" s="8"/>
      <c r="V940" s="8"/>
      <c r="W940" s="8">
        <v>640000</v>
      </c>
      <c r="X940" s="8"/>
      <c r="Y940" s="8"/>
      <c r="Z940" s="8"/>
      <c r="AA940" s="8"/>
      <c r="AB940" s="8"/>
      <c r="AC940" s="8">
        <v>640000</v>
      </c>
      <c r="AD940"/>
      <c r="AE940"/>
      <c r="AF940"/>
      <c r="AG940"/>
      <c r="AH940"/>
      <c r="AI940">
        <v>100</v>
      </c>
      <c r="AJ940" s="8"/>
      <c r="AK940" s="8"/>
      <c r="AL940" s="8"/>
      <c r="AM940" s="8"/>
      <c r="AN940" s="8"/>
      <c r="AO940" s="8">
        <v>640000</v>
      </c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/>
      <c r="BM940"/>
      <c r="BN940" s="10">
        <v>0</v>
      </c>
      <c r="BO940" s="10"/>
      <c r="BP940" s="10"/>
      <c r="BQ940" s="10"/>
      <c r="BR940" s="10"/>
      <c r="BS940" s="10"/>
      <c r="BT940" s="10"/>
      <c r="BU940" s="10"/>
      <c r="BV940" s="1" t="str">
        <f>Запрос1[[#This Row],[Менеджер]]</f>
        <v>Манжос Владислав</v>
      </c>
      <c r="BW940" s="1" t="str">
        <f>Запрос1[[#This Row],[Дирекция]]</f>
        <v>Восточная дирекция</v>
      </c>
      <c r="BX940" s="1" t="str">
        <f t="shared" si="14"/>
        <v>КХ «Рауш А.А.»</v>
      </c>
      <c r="BY940" s="1" t="str">
        <f t="shared" si="14"/>
        <v>790327301891</v>
      </c>
      <c r="CA940" t="str">
        <f>Запрос1[[#This Row],[родитель]]</f>
        <v>КХ «Рауш А.А.»</v>
      </c>
      <c r="CB940" t="str">
        <f>Запрос1[[#This Row],[БИНРодителя]]</f>
        <v>790327301891</v>
      </c>
    </row>
    <row r="941" spans="1:80" x14ac:dyDescent="0.3">
      <c r="A941" t="s">
        <v>11040</v>
      </c>
      <c r="B941" t="s">
        <v>1242</v>
      </c>
      <c r="C941" t="s">
        <v>521</v>
      </c>
      <c r="D941" t="s">
        <v>501</v>
      </c>
      <c r="E941" t="s">
        <v>502</v>
      </c>
      <c r="F941" t="s">
        <v>754</v>
      </c>
      <c r="G941" t="s">
        <v>758</v>
      </c>
      <c r="H941" t="s">
        <v>6961</v>
      </c>
      <c r="I941" t="s">
        <v>6962</v>
      </c>
      <c r="J941" t="s">
        <v>6962</v>
      </c>
      <c r="K941" t="s">
        <v>6961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 s="8"/>
      <c r="S941" s="8"/>
      <c r="T941" s="8"/>
      <c r="U941" s="8"/>
      <c r="V941" s="8"/>
      <c r="W941" s="8">
        <v>1240000</v>
      </c>
      <c r="X941" s="8"/>
      <c r="Y941" s="8"/>
      <c r="Z941" s="8"/>
      <c r="AA941" s="8"/>
      <c r="AB941" s="8"/>
      <c r="AC941" s="8">
        <v>1240000</v>
      </c>
      <c r="AD941"/>
      <c r="AE941"/>
      <c r="AF941"/>
      <c r="AG941"/>
      <c r="AH941"/>
      <c r="AI941">
        <v>100</v>
      </c>
      <c r="AJ941" s="8"/>
      <c r="AK941" s="8"/>
      <c r="AL941" s="8"/>
      <c r="AM941" s="8"/>
      <c r="AN941" s="8"/>
      <c r="AO941" s="8">
        <v>1240000</v>
      </c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/>
      <c r="BM941"/>
      <c r="BN941" s="10">
        <v>0</v>
      </c>
      <c r="BO941" s="10"/>
      <c r="BP941" s="10"/>
      <c r="BQ941" s="10"/>
      <c r="BR941" s="10"/>
      <c r="BS941" s="10"/>
      <c r="BT941" s="10"/>
      <c r="BU941" s="10"/>
      <c r="BV941" s="1" t="str">
        <f>Запрос1[[#This Row],[Менеджер]]</f>
        <v>Манжос Владислав</v>
      </c>
      <c r="BW941" s="1" t="str">
        <f>Запрос1[[#This Row],[Дирекция]]</f>
        <v>Восточная дирекция</v>
      </c>
      <c r="BX941" s="1" t="str">
        <f t="shared" si="14"/>
        <v>КХ Сухорукова Л.В</v>
      </c>
      <c r="BY941" s="1" t="str">
        <f t="shared" si="14"/>
        <v>530810402313</v>
      </c>
      <c r="CA941" t="str">
        <f>Запрос1[[#This Row],[родитель]]</f>
        <v>КХ Сухорукова Л.В</v>
      </c>
      <c r="CB941" t="str">
        <f>Запрос1[[#This Row],[БИНРодителя]]</f>
        <v>530810402313</v>
      </c>
    </row>
    <row r="942" spans="1:80" x14ac:dyDescent="0.3">
      <c r="A942" t="s">
        <v>11040</v>
      </c>
      <c r="B942" t="s">
        <v>1242</v>
      </c>
      <c r="C942" t="s">
        <v>521</v>
      </c>
      <c r="D942" t="s">
        <v>501</v>
      </c>
      <c r="E942" t="s">
        <v>502</v>
      </c>
      <c r="F942" t="s">
        <v>514</v>
      </c>
      <c r="G942" t="s">
        <v>848</v>
      </c>
      <c r="H942" t="s">
        <v>1814</v>
      </c>
      <c r="I942" t="s">
        <v>1813</v>
      </c>
      <c r="J942" t="s">
        <v>1232</v>
      </c>
      <c r="K942" t="s">
        <v>1233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1</v>
      </c>
      <c r="R942" s="8"/>
      <c r="S942" s="8"/>
      <c r="T942" s="8"/>
      <c r="U942" s="8">
        <v>4574060</v>
      </c>
      <c r="V942" s="8">
        <v>3482227.2</v>
      </c>
      <c r="W942" s="8">
        <v>3152330</v>
      </c>
      <c r="X942" s="8"/>
      <c r="Y942" s="8"/>
      <c r="Z942" s="8"/>
      <c r="AA942" s="8">
        <v>2603380</v>
      </c>
      <c r="AB942" s="8">
        <v>3482227.2</v>
      </c>
      <c r="AC942" s="8">
        <v>3152330</v>
      </c>
      <c r="AD942"/>
      <c r="AE942"/>
      <c r="AF942"/>
      <c r="AG942">
        <v>56.92</v>
      </c>
      <c r="AH942">
        <v>100</v>
      </c>
      <c r="AI942">
        <v>100</v>
      </c>
      <c r="AJ942" s="8"/>
      <c r="AK942" s="8"/>
      <c r="AL942" s="8"/>
      <c r="AM942" s="8">
        <v>4574060</v>
      </c>
      <c r="AN942" s="8">
        <v>3482227.2</v>
      </c>
      <c r="AO942" s="8">
        <v>3152330</v>
      </c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>
        <v>20879660</v>
      </c>
      <c r="BI942" s="8">
        <v>27563647.199999999</v>
      </c>
      <c r="BJ942" s="8"/>
      <c r="BK942" s="8">
        <v>3482227.2</v>
      </c>
      <c r="BL942">
        <v>0</v>
      </c>
      <c r="BM942">
        <v>12.6334</v>
      </c>
      <c r="BN942" s="10">
        <v>0</v>
      </c>
      <c r="BO942" s="10"/>
      <c r="BP942" s="10"/>
      <c r="BQ942" s="10"/>
      <c r="BR942" s="10"/>
      <c r="BS942" s="10"/>
      <c r="BT942" s="10"/>
      <c r="BU942" s="10"/>
      <c r="BV942" s="1" t="str">
        <f>Запрос1[[#This Row],[Менеджер]]</f>
        <v>Манжос Владислав</v>
      </c>
      <c r="BW942" s="1" t="str">
        <f>Запрос1[[#This Row],[Дирекция]]</f>
        <v>Восточная дирекция</v>
      </c>
      <c r="BX942" s="1" t="str">
        <f t="shared" si="14"/>
        <v>КФХ "Барашевское"</v>
      </c>
      <c r="BY942" s="1" t="str">
        <f t="shared" si="14"/>
        <v>051064022459</v>
      </c>
      <c r="CA942" t="str">
        <f>Запрос1[[#This Row],[родитель]]</f>
        <v>КФХ "Барашевское"</v>
      </c>
      <c r="CB942" t="str">
        <f>Запрос1[[#This Row],[БИНРодителя]]</f>
        <v>051064022459</v>
      </c>
    </row>
    <row r="943" spans="1:80" x14ac:dyDescent="0.3">
      <c r="A943" t="s">
        <v>1454</v>
      </c>
      <c r="B943" t="s">
        <v>1455</v>
      </c>
      <c r="C943" t="s">
        <v>122</v>
      </c>
      <c r="D943" t="s">
        <v>89</v>
      </c>
      <c r="E943" t="s">
        <v>2117</v>
      </c>
      <c r="F943" t="s">
        <v>2118</v>
      </c>
      <c r="G943" t="s">
        <v>2119</v>
      </c>
      <c r="H943" t="s">
        <v>2120</v>
      </c>
      <c r="I943" t="s">
        <v>2121</v>
      </c>
      <c r="J943" t="s">
        <v>2121</v>
      </c>
      <c r="K943" t="s">
        <v>2120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 s="8"/>
      <c r="S943" s="8"/>
      <c r="T943" s="8">
        <v>330963589</v>
      </c>
      <c r="U943" s="8"/>
      <c r="V943" s="8"/>
      <c r="W943" s="8"/>
      <c r="X943" s="8"/>
      <c r="Y943" s="8"/>
      <c r="Z943" s="8">
        <v>70252094.799999997</v>
      </c>
      <c r="AA943" s="8"/>
      <c r="AB943" s="8"/>
      <c r="AC943" s="8"/>
      <c r="AD943"/>
      <c r="AE943"/>
      <c r="AF943">
        <v>21.23</v>
      </c>
      <c r="AG943"/>
      <c r="AH943"/>
      <c r="AI943"/>
      <c r="AJ943" s="8"/>
      <c r="AK943" s="8"/>
      <c r="AL943" s="8">
        <v>300573596</v>
      </c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/>
      <c r="BM943"/>
      <c r="BN943" s="10">
        <v>0</v>
      </c>
      <c r="BO943" s="10"/>
      <c r="BP943" s="10"/>
      <c r="BQ943" s="10"/>
      <c r="BR943" s="10"/>
      <c r="BS943" s="10"/>
      <c r="BT943" s="10"/>
      <c r="BU943" s="10"/>
      <c r="BV943" s="1" t="str">
        <f>Запрос1[[#This Row],[Менеджер]]</f>
        <v>Абдыкадыров Амангельды</v>
      </c>
      <c r="BW943" s="1" t="str">
        <f>Запрос1[[#This Row],[Дирекция]]</f>
        <v>Головной офис</v>
      </c>
      <c r="BX943" s="1" t="str">
        <f t="shared" si="14"/>
        <v>ТОО "AiZet Farms"</v>
      </c>
      <c r="BY943" s="1" t="str">
        <f t="shared" si="14"/>
        <v>140840006520</v>
      </c>
      <c r="CA943" t="str">
        <f>Запрос1[[#This Row],[родитель]]</f>
        <v>ТОО "AiZet Farms"</v>
      </c>
      <c r="CB943" t="str">
        <f>Запрос1[[#This Row],[БИНРодителя]]</f>
        <v>140840006520</v>
      </c>
    </row>
    <row r="944" spans="1:80" x14ac:dyDescent="0.3">
      <c r="A944" t="s">
        <v>1454</v>
      </c>
      <c r="B944" t="s">
        <v>1455</v>
      </c>
      <c r="C944" t="s">
        <v>122</v>
      </c>
      <c r="D944" t="s">
        <v>123</v>
      </c>
      <c r="E944"/>
      <c r="F944" t="s">
        <v>127</v>
      </c>
      <c r="G944"/>
      <c r="H944" t="s">
        <v>2122</v>
      </c>
      <c r="I944" t="s">
        <v>2123</v>
      </c>
      <c r="J944" t="s">
        <v>2123</v>
      </c>
      <c r="K944" t="s">
        <v>2122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 s="8"/>
      <c r="S944" s="8"/>
      <c r="T944" s="8">
        <v>57457000</v>
      </c>
      <c r="U944" s="8"/>
      <c r="V944" s="8"/>
      <c r="W944" s="8"/>
      <c r="X944" s="8"/>
      <c r="Y944" s="8"/>
      <c r="Z944" s="8">
        <v>196000</v>
      </c>
      <c r="AA944" s="8"/>
      <c r="AB944" s="8"/>
      <c r="AC944" s="8"/>
      <c r="AD944"/>
      <c r="AE944"/>
      <c r="AF944">
        <v>0.34</v>
      </c>
      <c r="AG944"/>
      <c r="AH944"/>
      <c r="AI944"/>
      <c r="AJ944" s="8"/>
      <c r="AK944" s="8"/>
      <c r="AL944" s="8">
        <v>57457000</v>
      </c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/>
      <c r="BM944"/>
      <c r="BN944" s="10">
        <v>0</v>
      </c>
      <c r="BO944" s="10"/>
      <c r="BP944" s="10"/>
      <c r="BQ944" s="10"/>
      <c r="BR944" s="10"/>
      <c r="BS944" s="10"/>
      <c r="BT944" s="10"/>
      <c r="BU944" s="10"/>
      <c r="BV944" s="1" t="str">
        <f>Запрос1[[#This Row],[Менеджер]]</f>
        <v>Абдыкадыров Амангельды</v>
      </c>
      <c r="BW944" s="1" t="str">
        <f>Запрос1[[#This Row],[Дирекция]]</f>
        <v>Головной офис</v>
      </c>
      <c r="BX944" s="1" t="str">
        <f t="shared" si="14"/>
        <v>ТОО "Delta Green KZ"</v>
      </c>
      <c r="BY944" s="1" t="str">
        <f t="shared" si="14"/>
        <v>130340008438</v>
      </c>
      <c r="CA944" t="str">
        <f>Запрос1[[#This Row],[родитель]]</f>
        <v>ТОО "Delta Green KZ"</v>
      </c>
      <c r="CB944" t="str">
        <f>Запрос1[[#This Row],[БИНРодителя]]</f>
        <v>130340008438</v>
      </c>
    </row>
    <row r="945" spans="1:80" x14ac:dyDescent="0.3">
      <c r="A945" t="s">
        <v>11040</v>
      </c>
      <c r="B945" t="s">
        <v>2281</v>
      </c>
      <c r="C945"/>
      <c r="D945" t="s">
        <v>1464</v>
      </c>
      <c r="E945" t="s">
        <v>2299</v>
      </c>
      <c r="F945" t="s">
        <v>2464</v>
      </c>
      <c r="G945" t="s">
        <v>4134</v>
      </c>
      <c r="H945" t="s">
        <v>11287</v>
      </c>
      <c r="I945" t="s">
        <v>11288</v>
      </c>
      <c r="J945" t="s">
        <v>11288</v>
      </c>
      <c r="K945" t="s">
        <v>11287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/>
      <c r="AE945"/>
      <c r="AF945"/>
      <c r="AG945"/>
      <c r="AH945"/>
      <c r="AI945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/>
      <c r="BM945"/>
      <c r="BN945" s="10">
        <v>1</v>
      </c>
      <c r="BO945" s="10">
        <v>29815000</v>
      </c>
      <c r="BP945" s="10">
        <v>14907500</v>
      </c>
      <c r="BQ945" s="10">
        <v>50</v>
      </c>
      <c r="BR945" s="10"/>
      <c r="BS945" s="10"/>
      <c r="BT945" s="10"/>
      <c r="BU945" s="10"/>
      <c r="BV945" s="1" t="str">
        <f>Запрос1[[#This Row],[Менеджер]]</f>
        <v>Жуманов Ерик</v>
      </c>
      <c r="BW945" s="1" t="str">
        <f>Запрос1[[#This Row],[Дирекция]]</f>
        <v>Восточная дирекция</v>
      </c>
      <c r="BX945" s="1" t="str">
        <f t="shared" si="14"/>
        <v>АННА, КХ</v>
      </c>
      <c r="BY945" s="1" t="str">
        <f t="shared" si="14"/>
        <v>740520350186</v>
      </c>
      <c r="CA945" t="str">
        <f>Запрос1[[#This Row],[родитель]]</f>
        <v>АННА, КХ</v>
      </c>
      <c r="CB945" t="str">
        <f>Запрос1[[#This Row],[БИНРодителя]]</f>
        <v>740520350186</v>
      </c>
    </row>
    <row r="946" spans="1:80" x14ac:dyDescent="0.3">
      <c r="A946" t="s">
        <v>11040</v>
      </c>
      <c r="B946" t="s">
        <v>2281</v>
      </c>
      <c r="C946" t="s">
        <v>1463</v>
      </c>
      <c r="D946"/>
      <c r="E946"/>
      <c r="F946"/>
      <c r="G946"/>
      <c r="H946" t="s">
        <v>3320</v>
      </c>
      <c r="I946" t="s">
        <v>3321</v>
      </c>
      <c r="J946" t="s">
        <v>3321</v>
      </c>
      <c r="K946" t="s">
        <v>3320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 s="8"/>
      <c r="S946" s="8">
        <v>983760</v>
      </c>
      <c r="T946" s="8"/>
      <c r="U946" s="8"/>
      <c r="V946" s="8"/>
      <c r="W946" s="8"/>
      <c r="X946" s="8"/>
      <c r="Y946" s="8">
        <v>491880</v>
      </c>
      <c r="Z946" s="8"/>
      <c r="AA946" s="8"/>
      <c r="AB946" s="8"/>
      <c r="AC946" s="8"/>
      <c r="AD946"/>
      <c r="AE946">
        <v>50</v>
      </c>
      <c r="AF946"/>
      <c r="AG946"/>
      <c r="AH946"/>
      <c r="AI946"/>
      <c r="AJ946" s="8"/>
      <c r="AK946" s="8">
        <v>983760</v>
      </c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/>
      <c r="BM946"/>
      <c r="BN946" s="10">
        <v>0</v>
      </c>
      <c r="BO946" s="10"/>
      <c r="BP946" s="10"/>
      <c r="BQ946" s="10"/>
      <c r="BR946" s="10"/>
      <c r="BS946" s="10"/>
      <c r="BT946" s="10"/>
      <c r="BU946" s="10"/>
      <c r="BV946" s="1" t="str">
        <f>Запрос1[[#This Row],[Менеджер]]</f>
        <v>Жуманов Ерик</v>
      </c>
      <c r="BW946" s="1" t="str">
        <f>Запрос1[[#This Row],[Дирекция]]</f>
        <v>Восточная дирекция</v>
      </c>
      <c r="BX946" s="1" t="str">
        <f t="shared" si="14"/>
        <v xml:space="preserve">Крестьянское хозяйство "Надежда-5"                </v>
      </c>
      <c r="BY946" s="1" t="str">
        <f t="shared" si="14"/>
        <v>420723300197</v>
      </c>
      <c r="CA946" t="str">
        <f>Запрос1[[#This Row],[родитель]]</f>
        <v xml:space="preserve">Крестьянское хозяйство "Надежда-5"                </v>
      </c>
      <c r="CB946" t="str">
        <f>Запрос1[[#This Row],[БИНРодителя]]</f>
        <v>420723300197</v>
      </c>
    </row>
    <row r="947" spans="1:80" x14ac:dyDescent="0.3">
      <c r="A947" t="s">
        <v>11040</v>
      </c>
      <c r="B947" t="s">
        <v>2281</v>
      </c>
      <c r="C947" t="s">
        <v>1463</v>
      </c>
      <c r="D947"/>
      <c r="E947"/>
      <c r="F947"/>
      <c r="G947"/>
      <c r="H947" t="s">
        <v>2314</v>
      </c>
      <c r="I947" t="s">
        <v>2315</v>
      </c>
      <c r="J947" t="s">
        <v>2315</v>
      </c>
      <c r="K947" t="s">
        <v>2314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 s="8"/>
      <c r="S947" s="8">
        <v>782050</v>
      </c>
      <c r="T947" s="8">
        <v>2018250</v>
      </c>
      <c r="U947" s="8"/>
      <c r="V947" s="8"/>
      <c r="W947" s="8"/>
      <c r="X947" s="8"/>
      <c r="Y947" s="8">
        <v>226740</v>
      </c>
      <c r="Z947" s="8">
        <v>2018250</v>
      </c>
      <c r="AA947" s="8"/>
      <c r="AB947" s="8"/>
      <c r="AC947" s="8"/>
      <c r="AD947"/>
      <c r="AE947">
        <v>28.99</v>
      </c>
      <c r="AF947">
        <v>100</v>
      </c>
      <c r="AG947"/>
      <c r="AH947"/>
      <c r="AI947"/>
      <c r="AJ947" s="8"/>
      <c r="AK947" s="8">
        <v>774175</v>
      </c>
      <c r="AL947" s="8">
        <v>2018250</v>
      </c>
      <c r="AM947" s="8"/>
      <c r="AN947" s="8"/>
      <c r="AO947" s="8"/>
      <c r="AP947" s="8"/>
      <c r="AQ947" s="8">
        <v>774175</v>
      </c>
      <c r="AR947" s="8"/>
      <c r="AS947" s="8"/>
      <c r="AT947" s="8"/>
      <c r="AU947" s="8"/>
      <c r="AV947" s="8"/>
      <c r="AW947" s="8">
        <v>774175</v>
      </c>
      <c r="AX947" s="8"/>
      <c r="AY947" s="8"/>
      <c r="AZ947" s="8"/>
      <c r="BA947" s="8"/>
      <c r="BB947" s="8"/>
      <c r="BC947" s="8">
        <v>299375</v>
      </c>
      <c r="BD947" s="8"/>
      <c r="BE947" s="8"/>
      <c r="BF947" s="8"/>
      <c r="BG947" s="8"/>
      <c r="BH947" s="8"/>
      <c r="BI947" s="8"/>
      <c r="BJ947" s="8"/>
      <c r="BK947" s="8"/>
      <c r="BL947"/>
      <c r="BM947"/>
      <c r="BN947" s="10">
        <v>0</v>
      </c>
      <c r="BO947" s="10"/>
      <c r="BP947" s="10"/>
      <c r="BQ947" s="10"/>
      <c r="BR947" s="10"/>
      <c r="BS947" s="10"/>
      <c r="BT947" s="10"/>
      <c r="BU947" s="10"/>
      <c r="BV947" s="1" t="str">
        <f>Запрос1[[#This Row],[Менеджер]]</f>
        <v>Жуманов Ерик</v>
      </c>
      <c r="BW947" s="1" t="str">
        <f>Запрос1[[#This Row],[Дирекция]]</f>
        <v>Восточная дирекция</v>
      </c>
      <c r="BX947" s="1" t="str">
        <f t="shared" si="14"/>
        <v>Крестьянское хозяйство "Тортай"</v>
      </c>
      <c r="BY947" s="1" t="str">
        <f t="shared" si="14"/>
        <v>681001301531</v>
      </c>
      <c r="CA947" t="str">
        <f>Запрос1[[#This Row],[родитель]]</f>
        <v>Крестьянское хозяйство "Тортай"</v>
      </c>
      <c r="CB947" t="str">
        <f>Запрос1[[#This Row],[БИНРодителя]]</f>
        <v>681001301531</v>
      </c>
    </row>
    <row r="948" spans="1:80" x14ac:dyDescent="0.3">
      <c r="A948" t="s">
        <v>11040</v>
      </c>
      <c r="B948" t="s">
        <v>2281</v>
      </c>
      <c r="C948" t="s">
        <v>1463</v>
      </c>
      <c r="D948"/>
      <c r="E948"/>
      <c r="F948"/>
      <c r="G948"/>
      <c r="H948" t="s">
        <v>3449</v>
      </c>
      <c r="I948" t="s">
        <v>3450</v>
      </c>
      <c r="J948" t="s">
        <v>3450</v>
      </c>
      <c r="K948" t="s">
        <v>3449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 s="8"/>
      <c r="S948" s="8">
        <v>1307700</v>
      </c>
      <c r="T948" s="8"/>
      <c r="U948" s="8"/>
      <c r="V948" s="8"/>
      <c r="W948" s="8"/>
      <c r="X948" s="8"/>
      <c r="Y948" s="8">
        <v>509850</v>
      </c>
      <c r="Z948" s="8"/>
      <c r="AA948" s="8"/>
      <c r="AB948" s="8"/>
      <c r="AC948" s="8"/>
      <c r="AD948"/>
      <c r="AE948">
        <v>38.99</v>
      </c>
      <c r="AF948"/>
      <c r="AG948"/>
      <c r="AH948"/>
      <c r="AI948"/>
      <c r="AJ948" s="8"/>
      <c r="AK948" s="8">
        <v>1307700</v>
      </c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/>
      <c r="BM948"/>
      <c r="BN948" s="10">
        <v>0</v>
      </c>
      <c r="BO948" s="10"/>
      <c r="BP948" s="10"/>
      <c r="BQ948" s="10"/>
      <c r="BR948" s="10"/>
      <c r="BS948" s="10"/>
      <c r="BT948" s="10"/>
      <c r="BU948" s="10"/>
      <c r="BV948" s="1" t="str">
        <f>Запрос1[[#This Row],[Менеджер]]</f>
        <v>Жуманов Ерик</v>
      </c>
      <c r="BW948" s="1" t="str">
        <f>Запрос1[[#This Row],[Дирекция]]</f>
        <v>Восточная дирекция</v>
      </c>
      <c r="BX948" s="1" t="str">
        <f t="shared" si="14"/>
        <v>ФХ ПТ "Мираж"</v>
      </c>
      <c r="BY948" s="1" t="str">
        <f t="shared" si="14"/>
        <v>720424400686</v>
      </c>
      <c r="CA948" t="str">
        <f>Запрос1[[#This Row],[родитель]]</f>
        <v>ФХ ПТ "Мираж"</v>
      </c>
      <c r="CB948" t="str">
        <f>Запрос1[[#This Row],[БИНРодителя]]</f>
        <v>720424400686</v>
      </c>
    </row>
    <row r="949" spans="1:80" x14ac:dyDescent="0.3">
      <c r="A949" t="s">
        <v>11040</v>
      </c>
      <c r="B949" t="s">
        <v>2281</v>
      </c>
      <c r="C949" t="s">
        <v>1463</v>
      </c>
      <c r="D949" t="s">
        <v>1464</v>
      </c>
      <c r="E949" t="s">
        <v>2282</v>
      </c>
      <c r="F949" t="s">
        <v>2283</v>
      </c>
      <c r="G949" t="s">
        <v>2318</v>
      </c>
      <c r="H949" t="s">
        <v>2319</v>
      </c>
      <c r="I949" t="s">
        <v>2320</v>
      </c>
      <c r="J949" t="s">
        <v>2320</v>
      </c>
      <c r="K949" t="s">
        <v>2319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 s="8"/>
      <c r="S949" s="8"/>
      <c r="T949" s="8"/>
      <c r="U949" s="8">
        <v>21045200</v>
      </c>
      <c r="V949" s="8"/>
      <c r="W949" s="8"/>
      <c r="X949" s="8"/>
      <c r="Y949" s="8"/>
      <c r="Z949" s="8"/>
      <c r="AA949" s="8">
        <v>10601350</v>
      </c>
      <c r="AB949" s="8"/>
      <c r="AC949" s="8"/>
      <c r="AD949"/>
      <c r="AE949"/>
      <c r="AF949"/>
      <c r="AG949">
        <v>50.37</v>
      </c>
      <c r="AH949"/>
      <c r="AI949"/>
      <c r="AJ949" s="8"/>
      <c r="AK949" s="8"/>
      <c r="AL949" s="8"/>
      <c r="AM949" s="8">
        <v>24772450</v>
      </c>
      <c r="AN949" s="8"/>
      <c r="AO949" s="8"/>
      <c r="AP949" s="8"/>
      <c r="AQ949" s="8"/>
      <c r="AR949" s="8"/>
      <c r="AS949" s="8">
        <v>3727250</v>
      </c>
      <c r="AT949" s="8"/>
      <c r="AU949" s="8"/>
      <c r="AV949" s="8"/>
      <c r="AW949" s="8"/>
      <c r="AX949" s="8"/>
      <c r="AY949" s="8">
        <v>3727250</v>
      </c>
      <c r="AZ949" s="8"/>
      <c r="BA949" s="8"/>
      <c r="BB949" s="8"/>
      <c r="BC949" s="8"/>
      <c r="BD949" s="8"/>
      <c r="BE949" s="8">
        <v>1089000</v>
      </c>
      <c r="BF949" s="8"/>
      <c r="BG949" s="8"/>
      <c r="BH949" s="8">
        <v>69067950</v>
      </c>
      <c r="BI949" s="8"/>
      <c r="BJ949" s="8">
        <v>28840950</v>
      </c>
      <c r="BK949" s="8"/>
      <c r="BL949">
        <v>41.757300000000001</v>
      </c>
      <c r="BM949"/>
      <c r="BN949" s="10">
        <v>0</v>
      </c>
      <c r="BO949" s="10"/>
      <c r="BP949" s="10"/>
      <c r="BQ949" s="10"/>
      <c r="BR949" s="10"/>
      <c r="BS949" s="10"/>
      <c r="BT949" s="10"/>
      <c r="BU949" s="10"/>
      <c r="BV949" s="1" t="str">
        <f>Запрос1[[#This Row],[Менеджер]]</f>
        <v>Жуманов Ерик</v>
      </c>
      <c r="BW949" s="1" t="str">
        <f>Запрос1[[#This Row],[Дирекция]]</f>
        <v>Восточная дирекция</v>
      </c>
      <c r="BX949" s="1" t="str">
        <f t="shared" si="14"/>
        <v xml:space="preserve">КХ  "Виктория" Аксу </v>
      </c>
      <c r="BY949" s="1" t="str">
        <f t="shared" si="14"/>
        <v>041164011297</v>
      </c>
      <c r="CA949" t="str">
        <f>Запрос1[[#This Row],[родитель]]</f>
        <v xml:space="preserve">КХ  "Виктория" Аксу </v>
      </c>
      <c r="CB949" t="str">
        <f>Запрос1[[#This Row],[БИНРодителя]]</f>
        <v>041164011297</v>
      </c>
    </row>
    <row r="950" spans="1:80" x14ac:dyDescent="0.3">
      <c r="A950" t="s">
        <v>11040</v>
      </c>
      <c r="B950" t="s">
        <v>2281</v>
      </c>
      <c r="C950" t="s">
        <v>1463</v>
      </c>
      <c r="D950" t="s">
        <v>1464</v>
      </c>
      <c r="E950" t="s">
        <v>2287</v>
      </c>
      <c r="F950" t="s">
        <v>2439</v>
      </c>
      <c r="G950" t="s">
        <v>2440</v>
      </c>
      <c r="H950" t="s">
        <v>2441</v>
      </c>
      <c r="I950" t="s">
        <v>2442</v>
      </c>
      <c r="J950" t="s">
        <v>2442</v>
      </c>
      <c r="K950" t="s">
        <v>2441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1</v>
      </c>
      <c r="R950" s="8"/>
      <c r="S950" s="8"/>
      <c r="T950" s="8"/>
      <c r="U950" s="8">
        <v>87123589</v>
      </c>
      <c r="V950" s="8">
        <v>90528610</v>
      </c>
      <c r="W950" s="8">
        <v>18163080</v>
      </c>
      <c r="X950" s="8"/>
      <c r="Y950" s="8"/>
      <c r="Z950" s="8"/>
      <c r="AA950" s="8">
        <v>25711925.609999999</v>
      </c>
      <c r="AB950" s="8">
        <v>32353820</v>
      </c>
      <c r="AC950" s="8">
        <v>9081540</v>
      </c>
      <c r="AD950"/>
      <c r="AE950"/>
      <c r="AF950"/>
      <c r="AG950">
        <v>29.51</v>
      </c>
      <c r="AH950">
        <v>35.74</v>
      </c>
      <c r="AI950">
        <v>50</v>
      </c>
      <c r="AJ950" s="8"/>
      <c r="AK950" s="8"/>
      <c r="AL950" s="8"/>
      <c r="AM950" s="8">
        <v>87123589</v>
      </c>
      <c r="AN950" s="8">
        <v>87148610</v>
      </c>
      <c r="AO950" s="8">
        <v>18163080</v>
      </c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>
        <v>133494720</v>
      </c>
      <c r="BI950" s="8">
        <v>17625000</v>
      </c>
      <c r="BJ950" s="8">
        <v>60686000</v>
      </c>
      <c r="BK950" s="8"/>
      <c r="BL950">
        <v>45.459400000000002</v>
      </c>
      <c r="BM950">
        <v>0</v>
      </c>
      <c r="BN950" s="10">
        <v>0</v>
      </c>
      <c r="BO950" s="10"/>
      <c r="BP950" s="10"/>
      <c r="BQ950" s="10"/>
      <c r="BR950" s="10"/>
      <c r="BS950" s="10"/>
      <c r="BT950" s="10"/>
      <c r="BU950" s="10"/>
      <c r="BV950" s="1" t="str">
        <f>Запрос1[[#This Row],[Менеджер]]</f>
        <v>Жуманов Ерик</v>
      </c>
      <c r="BW950" s="1" t="str">
        <f>Запрос1[[#This Row],[Дирекция]]</f>
        <v>Восточная дирекция</v>
      </c>
      <c r="BX950" s="1" t="str">
        <f t="shared" si="14"/>
        <v>ТОО "AgroCapital"</v>
      </c>
      <c r="BY950" s="1" t="str">
        <f t="shared" si="14"/>
        <v>040240004541</v>
      </c>
      <c r="CA950" t="str">
        <f>Запрос1[[#This Row],[родитель]]</f>
        <v>ТОО "AgroCapital"</v>
      </c>
      <c r="CB950" t="str">
        <f>Запрос1[[#This Row],[БИНРодителя]]</f>
        <v>040240004541</v>
      </c>
    </row>
    <row r="951" spans="1:80" x14ac:dyDescent="0.3">
      <c r="A951" t="s">
        <v>11040</v>
      </c>
      <c r="B951" t="s">
        <v>2281</v>
      </c>
      <c r="C951" t="s">
        <v>1463</v>
      </c>
      <c r="D951" t="s">
        <v>1464</v>
      </c>
      <c r="E951" t="s">
        <v>2287</v>
      </c>
      <c r="F951" t="s">
        <v>3481</v>
      </c>
      <c r="G951" t="s">
        <v>3482</v>
      </c>
      <c r="H951" t="s">
        <v>3483</v>
      </c>
      <c r="I951" t="s">
        <v>3484</v>
      </c>
      <c r="J951" t="s">
        <v>3484</v>
      </c>
      <c r="K951" t="s">
        <v>3483</v>
      </c>
      <c r="L951">
        <v>0</v>
      </c>
      <c r="M951">
        <v>0</v>
      </c>
      <c r="N951">
        <v>1</v>
      </c>
      <c r="O951">
        <v>1</v>
      </c>
      <c r="P951">
        <v>1</v>
      </c>
      <c r="Q951">
        <v>0</v>
      </c>
      <c r="R951" s="8"/>
      <c r="S951" s="8"/>
      <c r="T951" s="8">
        <v>2986000</v>
      </c>
      <c r="U951" s="8">
        <v>4444000</v>
      </c>
      <c r="V951" s="8">
        <v>516400</v>
      </c>
      <c r="W951" s="8"/>
      <c r="X951" s="8"/>
      <c r="Y951" s="8"/>
      <c r="Z951" s="8">
        <v>895800</v>
      </c>
      <c r="AA951" s="8">
        <v>1333200</v>
      </c>
      <c r="AB951" s="8">
        <v>258200</v>
      </c>
      <c r="AC951" s="8"/>
      <c r="AD951"/>
      <c r="AE951"/>
      <c r="AF951">
        <v>30</v>
      </c>
      <c r="AG951">
        <v>30</v>
      </c>
      <c r="AH951">
        <v>50</v>
      </c>
      <c r="AI951"/>
      <c r="AJ951" s="8"/>
      <c r="AK951" s="8"/>
      <c r="AL951" s="8">
        <v>5972000</v>
      </c>
      <c r="AM951" s="8">
        <v>4444000</v>
      </c>
      <c r="AN951" s="8">
        <v>516400</v>
      </c>
      <c r="AO951" s="8"/>
      <c r="AP951" s="8"/>
      <c r="AQ951" s="8"/>
      <c r="AR951" s="8">
        <v>2986000</v>
      </c>
      <c r="AS951" s="8"/>
      <c r="AT951" s="8"/>
      <c r="AU951" s="8"/>
      <c r="AV951" s="8"/>
      <c r="AW951" s="8"/>
      <c r="AX951" s="8">
        <v>2986000</v>
      </c>
      <c r="AY951" s="8"/>
      <c r="AZ951" s="8"/>
      <c r="BA951" s="8"/>
      <c r="BB951" s="8"/>
      <c r="BC951" s="8"/>
      <c r="BD951" s="8">
        <v>540000</v>
      </c>
      <c r="BE951" s="8"/>
      <c r="BF951" s="8"/>
      <c r="BG951" s="8"/>
      <c r="BH951" s="8">
        <v>4609000</v>
      </c>
      <c r="BI951" s="8"/>
      <c r="BJ951" s="8">
        <v>4159000</v>
      </c>
      <c r="BK951" s="8"/>
      <c r="BL951">
        <v>90.236400000000003</v>
      </c>
      <c r="BM951"/>
      <c r="BN951" s="10">
        <v>0</v>
      </c>
      <c r="BO951" s="10"/>
      <c r="BP951" s="10"/>
      <c r="BQ951" s="10"/>
      <c r="BR951" s="10"/>
      <c r="BS951" s="10"/>
      <c r="BT951" s="10"/>
      <c r="BU951" s="10"/>
      <c r="BV951" s="1" t="str">
        <f>Запрос1[[#This Row],[Менеджер]]</f>
        <v>Жуманов Ерик</v>
      </c>
      <c r="BW951" s="1" t="str">
        <f>Запрос1[[#This Row],[Дирекция]]</f>
        <v>Восточная дирекция</v>
      </c>
      <c r="BX951" s="1" t="e">
        <f t="shared" si="14"/>
        <v>#N/A</v>
      </c>
      <c r="BY951" s="1" t="e">
        <f t="shared" si="14"/>
        <v>#N/A</v>
      </c>
      <c r="CA951" t="e">
        <f>VLOOKUP(Запрос1[[#This Row],[БИНКХ]],'[2]Группы компаний'!$A:$E,4,0)</f>
        <v>#N/A</v>
      </c>
      <c r="CB951" t="e">
        <f>VLOOKUP(CA951,$H:$I,2,0)</f>
        <v>#N/A</v>
      </c>
    </row>
    <row r="952" spans="1:80" x14ac:dyDescent="0.3">
      <c r="A952" t="s">
        <v>11040</v>
      </c>
      <c r="B952" t="s">
        <v>2281</v>
      </c>
      <c r="C952" t="s">
        <v>1463</v>
      </c>
      <c r="D952" t="s">
        <v>1464</v>
      </c>
      <c r="E952" t="s">
        <v>2292</v>
      </c>
      <c r="F952" t="s">
        <v>2293</v>
      </c>
      <c r="G952" t="s">
        <v>2294</v>
      </c>
      <c r="H952" t="s">
        <v>3328</v>
      </c>
      <c r="I952" t="s">
        <v>3329</v>
      </c>
      <c r="J952" t="s">
        <v>3329</v>
      </c>
      <c r="K952" t="s">
        <v>3328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 s="8"/>
      <c r="S952" s="8"/>
      <c r="T952" s="8"/>
      <c r="U952" s="8">
        <v>23712958.75</v>
      </c>
      <c r="V952" s="8"/>
      <c r="W952" s="8"/>
      <c r="X952" s="8"/>
      <c r="Y952" s="8"/>
      <c r="Z952" s="8"/>
      <c r="AA952" s="8">
        <v>7113887.6299999999</v>
      </c>
      <c r="AB952" s="8"/>
      <c r="AC952" s="8"/>
      <c r="AD952"/>
      <c r="AE952"/>
      <c r="AF952"/>
      <c r="AG952">
        <v>30</v>
      </c>
      <c r="AH952"/>
      <c r="AI952"/>
      <c r="AJ952" s="8"/>
      <c r="AK952" s="8"/>
      <c r="AL952" s="8"/>
      <c r="AM952" s="8">
        <v>23712958.75</v>
      </c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>
        <v>155685510.25</v>
      </c>
      <c r="BI952" s="8"/>
      <c r="BJ952" s="8">
        <v>23712958.75</v>
      </c>
      <c r="BK952" s="8"/>
      <c r="BL952">
        <v>15.231299999999999</v>
      </c>
      <c r="BM952"/>
      <c r="BN952" s="10">
        <v>0</v>
      </c>
      <c r="BO952" s="10"/>
      <c r="BP952" s="10"/>
      <c r="BQ952" s="10"/>
      <c r="BR952" s="10"/>
      <c r="BS952" s="10"/>
      <c r="BT952" s="10"/>
      <c r="BU952" s="10"/>
      <c r="BV952" s="1" t="str">
        <f>Запрос1[[#This Row],[Менеджер]]</f>
        <v>Жуманов Ерик</v>
      </c>
      <c r="BW952" s="1" t="str">
        <f>Запрос1[[#This Row],[Дирекция]]</f>
        <v>Восточная дирекция</v>
      </c>
      <c r="BX952" s="1" t="str">
        <f t="shared" si="14"/>
        <v>КХ "Данат"</v>
      </c>
      <c r="BY952" s="1" t="str">
        <f t="shared" si="14"/>
        <v>690225400903</v>
      </c>
      <c r="CA952" t="str">
        <f>Запрос1[[#This Row],[родитель]]</f>
        <v>КХ "Данат"</v>
      </c>
      <c r="CB952" t="str">
        <f>Запрос1[[#This Row],[БИНРодителя]]</f>
        <v>690225400903</v>
      </c>
    </row>
    <row r="953" spans="1:80" x14ac:dyDescent="0.3">
      <c r="A953" t="s">
        <v>11040</v>
      </c>
      <c r="B953" t="s">
        <v>2401</v>
      </c>
      <c r="C953" t="s">
        <v>1463</v>
      </c>
      <c r="D953" t="s">
        <v>1464</v>
      </c>
      <c r="E953" t="s">
        <v>2451</v>
      </c>
      <c r="F953" t="s">
        <v>872</v>
      </c>
      <c r="G953" t="s">
        <v>3334</v>
      </c>
      <c r="H953" t="s">
        <v>3335</v>
      </c>
      <c r="I953" t="s">
        <v>3336</v>
      </c>
      <c r="J953" t="s">
        <v>3336</v>
      </c>
      <c r="K953" t="s">
        <v>3335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 s="8"/>
      <c r="S953" s="8">
        <v>1949000</v>
      </c>
      <c r="T953" s="8">
        <v>2144000</v>
      </c>
      <c r="U953" s="8"/>
      <c r="V953" s="8">
        <v>18966100</v>
      </c>
      <c r="W953" s="8"/>
      <c r="X953" s="8"/>
      <c r="Y953" s="8">
        <v>1949000</v>
      </c>
      <c r="Z953" s="8">
        <v>643200</v>
      </c>
      <c r="AA953" s="8"/>
      <c r="AB953" s="8">
        <v>5689830</v>
      </c>
      <c r="AC953" s="8"/>
      <c r="AD953"/>
      <c r="AE953">
        <v>100</v>
      </c>
      <c r="AF953">
        <v>30</v>
      </c>
      <c r="AG953"/>
      <c r="AH953">
        <v>30</v>
      </c>
      <c r="AI953"/>
      <c r="AJ953" s="8"/>
      <c r="AK953" s="8">
        <v>1949000</v>
      </c>
      <c r="AL953" s="8">
        <v>2144000</v>
      </c>
      <c r="AM953" s="8"/>
      <c r="AN953" s="8">
        <v>18966100</v>
      </c>
      <c r="AO953" s="8"/>
      <c r="AP953" s="8"/>
      <c r="AQ953" s="8"/>
      <c r="AR953" s="8"/>
      <c r="AS953" s="8"/>
      <c r="AT953" s="8">
        <v>8250000</v>
      </c>
      <c r="AU953" s="8"/>
      <c r="AV953" s="8"/>
      <c r="AW953" s="8"/>
      <c r="AX953" s="8"/>
      <c r="AY953" s="8"/>
      <c r="AZ953" s="8">
        <v>8250000</v>
      </c>
      <c r="BA953" s="8"/>
      <c r="BB953" s="8"/>
      <c r="BC953" s="8"/>
      <c r="BD953" s="8"/>
      <c r="BE953" s="8"/>
      <c r="BF953" s="8">
        <v>8250000</v>
      </c>
      <c r="BG953" s="8"/>
      <c r="BH953" s="8"/>
      <c r="BI953" s="8">
        <v>64920820</v>
      </c>
      <c r="BJ953" s="8"/>
      <c r="BK953" s="8">
        <v>9694000</v>
      </c>
      <c r="BL953"/>
      <c r="BM953">
        <v>14.932</v>
      </c>
      <c r="BN953" s="10">
        <v>0</v>
      </c>
      <c r="BO953" s="10"/>
      <c r="BP953" s="10"/>
      <c r="BQ953" s="10"/>
      <c r="BR953" s="10"/>
      <c r="BS953" s="10"/>
      <c r="BT953" s="10"/>
      <c r="BU953" s="10"/>
      <c r="BV953" s="1" t="str">
        <f>Запрос1[[#This Row],[Менеджер]]</f>
        <v>Макенов Марат</v>
      </c>
      <c r="BW953" s="1" t="str">
        <f>Запрос1[[#This Row],[Дирекция]]</f>
        <v>Восточная дирекция</v>
      </c>
      <c r="BX953" s="1" t="str">
        <f t="shared" si="14"/>
        <v>ТОО "Май Агро-М"</v>
      </c>
      <c r="BY953" s="1" t="str">
        <f t="shared" si="14"/>
        <v>170140007261</v>
      </c>
      <c r="CA953" t="str">
        <f>Запрос1[[#This Row],[родитель]]</f>
        <v>ТОО "Май Агро-М"</v>
      </c>
      <c r="CB953" t="str">
        <f>Запрос1[[#This Row],[БИНРодителя]]</f>
        <v>170140007261</v>
      </c>
    </row>
    <row r="954" spans="1:80" x14ac:dyDescent="0.3">
      <c r="A954" t="s">
        <v>11040</v>
      </c>
      <c r="B954" t="s">
        <v>2401</v>
      </c>
      <c r="C954" t="s">
        <v>1463</v>
      </c>
      <c r="D954" t="s">
        <v>1464</v>
      </c>
      <c r="E954" t="s">
        <v>2244</v>
      </c>
      <c r="F954" t="s">
        <v>2245</v>
      </c>
      <c r="G954"/>
      <c r="H954" t="s">
        <v>2455</v>
      </c>
      <c r="I954" t="s">
        <v>2456</v>
      </c>
      <c r="J954" t="s">
        <v>2456</v>
      </c>
      <c r="K954" t="s">
        <v>2455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 s="8">
        <v>118050</v>
      </c>
      <c r="S954" s="8"/>
      <c r="T954" s="8"/>
      <c r="U954" s="8"/>
      <c r="V954" s="8"/>
      <c r="W954" s="8"/>
      <c r="X954" s="8">
        <v>118050</v>
      </c>
      <c r="Y954" s="8"/>
      <c r="Z954" s="8"/>
      <c r="AA954" s="8"/>
      <c r="AB954" s="8"/>
      <c r="AC954" s="8"/>
      <c r="AD954">
        <v>100</v>
      </c>
      <c r="AE954"/>
      <c r="AF954"/>
      <c r="AG954"/>
      <c r="AH954"/>
      <c r="AI954"/>
      <c r="AJ954" s="8">
        <v>118050</v>
      </c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/>
      <c r="BM954"/>
      <c r="BN954" s="10">
        <v>0</v>
      </c>
      <c r="BO954" s="10"/>
      <c r="BP954" s="10"/>
      <c r="BQ954" s="10"/>
      <c r="BR954" s="10"/>
      <c r="BS954" s="10"/>
      <c r="BT954" s="10"/>
      <c r="BU954" s="10"/>
      <c r="BV954" s="1" t="str">
        <f>Запрос1[[#This Row],[Менеджер]]</f>
        <v>Макенов Марат</v>
      </c>
      <c r="BW954" s="1" t="str">
        <f>Запрос1[[#This Row],[Дирекция]]</f>
        <v>Восточная дирекция</v>
      </c>
      <c r="BX954" s="1" t="str">
        <f t="shared" si="14"/>
        <v>Крестьянское хозяйство "Елена"</v>
      </c>
      <c r="BY954" s="1" t="str">
        <f t="shared" si="14"/>
        <v>130741011963</v>
      </c>
      <c r="CA954" t="str">
        <f>Запрос1[[#This Row],[родитель]]</f>
        <v>Крестьянское хозяйство "Елена"</v>
      </c>
      <c r="CB954" t="str">
        <f>Запрос1[[#This Row],[БИНРодителя]]</f>
        <v>130741011963</v>
      </c>
    </row>
    <row r="955" spans="1:80" x14ac:dyDescent="0.3">
      <c r="A955" t="s">
        <v>11040</v>
      </c>
      <c r="B955" t="s">
        <v>2401</v>
      </c>
      <c r="C955" t="s">
        <v>1463</v>
      </c>
      <c r="D955" t="s">
        <v>1464</v>
      </c>
      <c r="E955" t="s">
        <v>2244</v>
      </c>
      <c r="F955" t="s">
        <v>2245</v>
      </c>
      <c r="G955"/>
      <c r="H955" t="s">
        <v>11411</v>
      </c>
      <c r="I955" t="s">
        <v>11412</v>
      </c>
      <c r="J955" t="s">
        <v>11412</v>
      </c>
      <c r="K955" t="s">
        <v>11411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 s="8"/>
      <c r="S955" s="8"/>
      <c r="T955" s="8"/>
      <c r="U955" s="8"/>
      <c r="V955" s="8"/>
      <c r="W955" s="8">
        <v>480000</v>
      </c>
      <c r="X955" s="8"/>
      <c r="Y955" s="8"/>
      <c r="Z955" s="8"/>
      <c r="AA955" s="8"/>
      <c r="AB955" s="8"/>
      <c r="AC955" s="8">
        <v>144000</v>
      </c>
      <c r="AD955"/>
      <c r="AE955"/>
      <c r="AF955"/>
      <c r="AG955"/>
      <c r="AH955"/>
      <c r="AI955">
        <v>30</v>
      </c>
      <c r="AJ955" s="8"/>
      <c r="AK955" s="8"/>
      <c r="AL955" s="8"/>
      <c r="AM955" s="8"/>
      <c r="AN955" s="8"/>
      <c r="AO955" s="8">
        <v>480000</v>
      </c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/>
      <c r="BM955"/>
      <c r="BN955" s="10">
        <v>0</v>
      </c>
      <c r="BO955" s="10"/>
      <c r="BP955" s="10"/>
      <c r="BQ955" s="10"/>
      <c r="BR955" s="10"/>
      <c r="BS955" s="10"/>
      <c r="BT955" s="10"/>
      <c r="BU955" s="10"/>
      <c r="BV955" s="1" t="str">
        <f>Запрос1[[#This Row],[Менеджер]]</f>
        <v>Макенов Марат</v>
      </c>
      <c r="BW955" s="1" t="str">
        <f>Запрос1[[#This Row],[Дирекция]]</f>
        <v>Восточная дирекция</v>
      </c>
      <c r="BX955" s="1" t="str">
        <f t="shared" si="14"/>
        <v>ТОО "ZHANALI-PV"</v>
      </c>
      <c r="BY955" s="1" t="str">
        <f t="shared" si="14"/>
        <v>201140033638</v>
      </c>
      <c r="CA955" t="str">
        <f>Запрос1[[#This Row],[родитель]]</f>
        <v>ТОО "ZHANALI-PV"</v>
      </c>
      <c r="CB955" t="str">
        <f>Запрос1[[#This Row],[БИНРодителя]]</f>
        <v>201140033638</v>
      </c>
    </row>
    <row r="956" spans="1:80" x14ac:dyDescent="0.3">
      <c r="A956" t="s">
        <v>11040</v>
      </c>
      <c r="B956" t="s">
        <v>2401</v>
      </c>
      <c r="C956" t="s">
        <v>1463</v>
      </c>
      <c r="D956" t="s">
        <v>1464</v>
      </c>
      <c r="E956" t="s">
        <v>2244</v>
      </c>
      <c r="F956" t="s">
        <v>2343</v>
      </c>
      <c r="G956" t="s">
        <v>2344</v>
      </c>
      <c r="H956" t="s">
        <v>2345</v>
      </c>
      <c r="I956" t="s">
        <v>2346</v>
      </c>
      <c r="J956" t="s">
        <v>2346</v>
      </c>
      <c r="K956" t="s">
        <v>2345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 s="8">
        <v>1003676</v>
      </c>
      <c r="S956" s="8">
        <v>5215690</v>
      </c>
      <c r="T956" s="8">
        <v>719835</v>
      </c>
      <c r="U956" s="8"/>
      <c r="V956" s="8"/>
      <c r="W956" s="8"/>
      <c r="X956" s="8">
        <v>710536</v>
      </c>
      <c r="Y956" s="8">
        <v>1540500</v>
      </c>
      <c r="Z956" s="8">
        <v>719835</v>
      </c>
      <c r="AA956" s="8"/>
      <c r="AB956" s="8"/>
      <c r="AC956" s="8"/>
      <c r="AD956">
        <v>70.790000000000006</v>
      </c>
      <c r="AE956">
        <v>29.54</v>
      </c>
      <c r="AF956">
        <v>100</v>
      </c>
      <c r="AG956"/>
      <c r="AH956"/>
      <c r="AI956"/>
      <c r="AJ956" s="8">
        <v>1003676</v>
      </c>
      <c r="AK956" s="8">
        <v>5215690</v>
      </c>
      <c r="AL956" s="8">
        <v>719835</v>
      </c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/>
      <c r="BM956"/>
      <c r="BN956" s="10">
        <v>0</v>
      </c>
      <c r="BO956" s="10"/>
      <c r="BP956" s="10"/>
      <c r="BQ956" s="10"/>
      <c r="BR956" s="10"/>
      <c r="BS956" s="10"/>
      <c r="BT956" s="10"/>
      <c r="BU956" s="10"/>
      <c r="BV956" s="1" t="str">
        <f>Запрос1[[#This Row],[Менеджер]]</f>
        <v>Макенов Марат</v>
      </c>
      <c r="BW956" s="1" t="str">
        <f>Запрос1[[#This Row],[Дирекция]]</f>
        <v>Восточная дирекция</v>
      </c>
      <c r="BX956" s="1" t="str">
        <f t="shared" si="14"/>
        <v>Макенов Марат Анатольевич</v>
      </c>
      <c r="BY956" s="1" t="str">
        <f t="shared" si="14"/>
        <v>810704301331</v>
      </c>
      <c r="CA956" t="str">
        <f>Запрос1[[#This Row],[родитель]]</f>
        <v>Макенов Марат Анатольевич</v>
      </c>
      <c r="CB956" t="str">
        <f>Запрос1[[#This Row],[БИНРодителя]]</f>
        <v>810704301331</v>
      </c>
    </row>
    <row r="957" spans="1:80" x14ac:dyDescent="0.3">
      <c r="A957" t="s">
        <v>11040</v>
      </c>
      <c r="B957" t="s">
        <v>2401</v>
      </c>
      <c r="C957" t="s">
        <v>1463</v>
      </c>
      <c r="D957" t="s">
        <v>1464</v>
      </c>
      <c r="E957" t="s">
        <v>1465</v>
      </c>
      <c r="F957" t="s">
        <v>2265</v>
      </c>
      <c r="G957" t="s">
        <v>2266</v>
      </c>
      <c r="H957" t="s">
        <v>2267</v>
      </c>
      <c r="I957" t="s">
        <v>2268</v>
      </c>
      <c r="J957" t="s">
        <v>2268</v>
      </c>
      <c r="K957" t="s">
        <v>2267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</v>
      </c>
      <c r="R957" s="8">
        <v>1549150</v>
      </c>
      <c r="S957" s="8">
        <v>1309750</v>
      </c>
      <c r="T957" s="8"/>
      <c r="U957" s="8"/>
      <c r="V957" s="8">
        <v>1812000</v>
      </c>
      <c r="W957" s="8">
        <v>621750</v>
      </c>
      <c r="X957" s="8">
        <v>274600</v>
      </c>
      <c r="Y957" s="8">
        <v>392925</v>
      </c>
      <c r="Z957" s="8"/>
      <c r="AA957" s="8"/>
      <c r="AB957" s="8">
        <v>562500</v>
      </c>
      <c r="AC957" s="8">
        <v>310875</v>
      </c>
      <c r="AD957">
        <v>17.73</v>
      </c>
      <c r="AE957">
        <v>30</v>
      </c>
      <c r="AF957"/>
      <c r="AG957"/>
      <c r="AH957">
        <v>31.04</v>
      </c>
      <c r="AI957">
        <v>50</v>
      </c>
      <c r="AJ957" s="8">
        <v>1549150</v>
      </c>
      <c r="AK957" s="8">
        <v>1309750</v>
      </c>
      <c r="AL957" s="8"/>
      <c r="AM957" s="8"/>
      <c r="AN957" s="8">
        <v>1812000</v>
      </c>
      <c r="AO957" s="8">
        <v>621750</v>
      </c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>
        <v>1910500</v>
      </c>
      <c r="BJ957" s="8"/>
      <c r="BK957" s="8">
        <v>988500</v>
      </c>
      <c r="BL957"/>
      <c r="BM957">
        <v>51.740299999999998</v>
      </c>
      <c r="BN957" s="10">
        <v>0</v>
      </c>
      <c r="BO957" s="10"/>
      <c r="BP957" s="10"/>
      <c r="BQ957" s="10"/>
      <c r="BR957" s="10"/>
      <c r="BS957" s="10"/>
      <c r="BT957" s="10"/>
      <c r="BU957" s="10"/>
      <c r="BV957" s="1" t="str">
        <f>Запрос1[[#This Row],[Менеджер]]</f>
        <v>Макенов Марат</v>
      </c>
      <c r="BW957" s="1" t="str">
        <f>Запрос1[[#This Row],[Дирекция]]</f>
        <v>Восточная дирекция</v>
      </c>
      <c r="BX957" s="1" t="str">
        <f t="shared" si="14"/>
        <v>ТОО "Тамара-Агро"</v>
      </c>
      <c r="BY957" s="1" t="str">
        <f t="shared" si="14"/>
        <v>181240009464</v>
      </c>
      <c r="CA957" t="str">
        <f>Запрос1[[#This Row],[родитель]]</f>
        <v>ТОО "Тамара-Агро"</v>
      </c>
      <c r="CB957" t="str">
        <f>Запрос1[[#This Row],[БИНРодителя]]</f>
        <v>181240009464</v>
      </c>
    </row>
    <row r="958" spans="1:80" x14ac:dyDescent="0.3">
      <c r="A958" t="s">
        <v>11040</v>
      </c>
      <c r="B958" t="s">
        <v>2401</v>
      </c>
      <c r="C958" t="s">
        <v>1463</v>
      </c>
      <c r="D958" t="s">
        <v>1464</v>
      </c>
      <c r="E958" t="s">
        <v>1465</v>
      </c>
      <c r="F958" t="s">
        <v>3373</v>
      </c>
      <c r="G958" t="s">
        <v>3374</v>
      </c>
      <c r="H958" t="s">
        <v>6759</v>
      </c>
      <c r="I958" t="s">
        <v>6760</v>
      </c>
      <c r="J958" t="s">
        <v>6760</v>
      </c>
      <c r="K958" t="s">
        <v>6759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 s="8">
        <v>53735110</v>
      </c>
      <c r="S958" s="8"/>
      <c r="T958" s="8">
        <v>536250</v>
      </c>
      <c r="U958" s="8"/>
      <c r="V958" s="8"/>
      <c r="W958" s="8"/>
      <c r="X958" s="8">
        <v>9418461.5</v>
      </c>
      <c r="Y958" s="8"/>
      <c r="Z958" s="8">
        <v>536250</v>
      </c>
      <c r="AA958" s="8"/>
      <c r="AB958" s="8"/>
      <c r="AC958" s="8"/>
      <c r="AD958">
        <v>17.53</v>
      </c>
      <c r="AE958"/>
      <c r="AF958">
        <v>100</v>
      </c>
      <c r="AG958"/>
      <c r="AH958"/>
      <c r="AI958"/>
      <c r="AJ958" s="8">
        <v>53735110</v>
      </c>
      <c r="AK958" s="8"/>
      <c r="AL958" s="8">
        <v>536250</v>
      </c>
      <c r="AM958" s="8"/>
      <c r="AN958" s="8"/>
      <c r="AO958" s="8"/>
      <c r="AP958" s="8">
        <v>868000</v>
      </c>
      <c r="AQ958" s="8"/>
      <c r="AR958" s="8"/>
      <c r="AS958" s="8"/>
      <c r="AT958" s="8"/>
      <c r="AU958" s="8"/>
      <c r="AV958" s="8">
        <v>868000</v>
      </c>
      <c r="AW958" s="8"/>
      <c r="AX958" s="8"/>
      <c r="AY958" s="8"/>
      <c r="AZ958" s="8"/>
      <c r="BA958" s="8"/>
      <c r="BB958" s="8">
        <v>868000</v>
      </c>
      <c r="BC958" s="8"/>
      <c r="BD958" s="8"/>
      <c r="BE958" s="8"/>
      <c r="BF958" s="8"/>
      <c r="BG958" s="8"/>
      <c r="BH958" s="8"/>
      <c r="BI958" s="8"/>
      <c r="BJ958" s="8"/>
      <c r="BK958" s="8"/>
      <c r="BL958"/>
      <c r="BM958"/>
      <c r="BN958" s="10">
        <v>0</v>
      </c>
      <c r="BO958" s="10"/>
      <c r="BP958" s="10"/>
      <c r="BQ958" s="10"/>
      <c r="BR958" s="10"/>
      <c r="BS958" s="10"/>
      <c r="BT958" s="10"/>
      <c r="BU958" s="10"/>
      <c r="BV958" s="1" t="str">
        <f>Запрос1[[#This Row],[Менеджер]]</f>
        <v>Макенов Марат</v>
      </c>
      <c r="BW958" s="1" t="str">
        <f>Запрос1[[#This Row],[Дирекция]]</f>
        <v>Восточная дирекция</v>
      </c>
      <c r="BX958" s="1" t="str">
        <f t="shared" si="14"/>
        <v>ТОО «КХ Тоғас С»</v>
      </c>
      <c r="BY958" s="1" t="str">
        <f t="shared" si="14"/>
        <v>080340004651</v>
      </c>
      <c r="CA958" t="str">
        <f>Запрос1[[#This Row],[родитель]]</f>
        <v>ТОО «КХ Тоғас С»</v>
      </c>
      <c r="CB958" t="str">
        <f>Запрос1[[#This Row],[БИНРодителя]]</f>
        <v>080340004651</v>
      </c>
    </row>
    <row r="959" spans="1:80" x14ac:dyDescent="0.3">
      <c r="A959" t="s">
        <v>11040</v>
      </c>
      <c r="B959" t="s">
        <v>2401</v>
      </c>
      <c r="C959" t="s">
        <v>1463</v>
      </c>
      <c r="D959" t="s">
        <v>1464</v>
      </c>
      <c r="E959" t="s">
        <v>1465</v>
      </c>
      <c r="F959" t="s">
        <v>1466</v>
      </c>
      <c r="G959" t="s">
        <v>1467</v>
      </c>
      <c r="H959" t="s">
        <v>7277</v>
      </c>
      <c r="I959" t="s">
        <v>7278</v>
      </c>
      <c r="J959" t="s">
        <v>7278</v>
      </c>
      <c r="K959" t="s">
        <v>7277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 s="8">
        <v>848185</v>
      </c>
      <c r="S959" s="8"/>
      <c r="T959" s="8"/>
      <c r="U959" s="8"/>
      <c r="V959" s="8"/>
      <c r="W959" s="8"/>
      <c r="X959" s="8">
        <v>424092.5</v>
      </c>
      <c r="Y959" s="8"/>
      <c r="Z959" s="8"/>
      <c r="AA959" s="8"/>
      <c r="AB959" s="8"/>
      <c r="AC959" s="8"/>
      <c r="AD959">
        <v>50</v>
      </c>
      <c r="AE959"/>
      <c r="AF959"/>
      <c r="AG959"/>
      <c r="AH959"/>
      <c r="AI959"/>
      <c r="AJ959" s="8">
        <v>848185</v>
      </c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/>
      <c r="BM959"/>
      <c r="BN959" s="10">
        <v>0</v>
      </c>
      <c r="BO959" s="10"/>
      <c r="BP959" s="10"/>
      <c r="BQ959" s="10"/>
      <c r="BR959" s="10"/>
      <c r="BS959" s="10"/>
      <c r="BT959" s="10"/>
      <c r="BU959" s="10"/>
      <c r="BV959" s="1" t="str">
        <f>Запрос1[[#This Row],[Менеджер]]</f>
        <v>Макенов Марат</v>
      </c>
      <c r="BW959" s="1" t="str">
        <f>Запрос1[[#This Row],[Дирекция]]</f>
        <v>Восточная дирекция</v>
      </c>
      <c r="BX959" s="1" t="str">
        <f t="shared" si="14"/>
        <v xml:space="preserve">Крестьянское хозяйство "Карлыгаш"                 </v>
      </c>
      <c r="BY959" s="1" t="str">
        <f t="shared" si="14"/>
        <v>540220350331</v>
      </c>
      <c r="CA959" t="str">
        <f>Запрос1[[#This Row],[родитель]]</f>
        <v xml:space="preserve">Крестьянское хозяйство "Карлыгаш"                 </v>
      </c>
      <c r="CB959" t="str">
        <f>Запрос1[[#This Row],[БИНРодителя]]</f>
        <v>540220350331</v>
      </c>
    </row>
    <row r="960" spans="1:80" x14ac:dyDescent="0.3">
      <c r="A960" t="s">
        <v>11040</v>
      </c>
      <c r="B960" t="s">
        <v>2401</v>
      </c>
      <c r="C960" t="s">
        <v>1463</v>
      </c>
      <c r="D960" t="s">
        <v>1464</v>
      </c>
      <c r="E960" t="s">
        <v>1465</v>
      </c>
      <c r="F960" t="s">
        <v>1466</v>
      </c>
      <c r="G960" t="s">
        <v>1467</v>
      </c>
      <c r="H960" t="s">
        <v>7279</v>
      </c>
      <c r="I960" t="s">
        <v>7280</v>
      </c>
      <c r="J960" t="s">
        <v>7280</v>
      </c>
      <c r="K960" t="s">
        <v>7279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 s="8">
        <v>224000</v>
      </c>
      <c r="S960" s="8"/>
      <c r="T960" s="8"/>
      <c r="U960" s="8"/>
      <c r="V960" s="8">
        <v>245100</v>
      </c>
      <c r="W960" s="8"/>
      <c r="X960" s="8">
        <v>224000</v>
      </c>
      <c r="Y960" s="8"/>
      <c r="Z960" s="8"/>
      <c r="AA960" s="8"/>
      <c r="AB960" s="8">
        <v>122550</v>
      </c>
      <c r="AC960" s="8"/>
      <c r="AD960">
        <v>100</v>
      </c>
      <c r="AE960"/>
      <c r="AF960"/>
      <c r="AG960"/>
      <c r="AH960">
        <v>50</v>
      </c>
      <c r="AI960"/>
      <c r="AJ960" s="8">
        <v>224000</v>
      </c>
      <c r="AK960" s="8"/>
      <c r="AL960" s="8"/>
      <c r="AM960" s="8"/>
      <c r="AN960" s="8">
        <v>245100</v>
      </c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/>
      <c r="BM960"/>
      <c r="BN960" s="10">
        <v>0</v>
      </c>
      <c r="BO960" s="10"/>
      <c r="BP960" s="10"/>
      <c r="BQ960" s="10"/>
      <c r="BR960" s="10"/>
      <c r="BS960" s="10"/>
      <c r="BT960" s="10"/>
      <c r="BU960" s="10"/>
      <c r="BV960" s="1" t="str">
        <f>Запрос1[[#This Row],[Менеджер]]</f>
        <v>Макенов Марат</v>
      </c>
      <c r="BW960" s="1" t="str">
        <f>Запрос1[[#This Row],[Дирекция]]</f>
        <v>Восточная дирекция</v>
      </c>
      <c r="BX960" s="1" t="str">
        <f t="shared" si="14"/>
        <v xml:space="preserve">Крестьянское хозяйство "Машковских"               </v>
      </c>
      <c r="BY960" s="1" t="str">
        <f t="shared" si="14"/>
        <v>700719400745</v>
      </c>
      <c r="CA960" t="str">
        <f>Запрос1[[#This Row],[родитель]]</f>
        <v xml:space="preserve">Крестьянское хозяйство "Машковских"               </v>
      </c>
      <c r="CB960" t="str">
        <f>Запрос1[[#This Row],[БИНРодителя]]</f>
        <v>700719400745</v>
      </c>
    </row>
    <row r="961" spans="1:80" x14ac:dyDescent="0.3">
      <c r="A961" t="s">
        <v>11040</v>
      </c>
      <c r="B961" t="s">
        <v>2281</v>
      </c>
      <c r="C961" t="s">
        <v>1463</v>
      </c>
      <c r="D961" t="s">
        <v>1464</v>
      </c>
      <c r="E961" t="s">
        <v>2292</v>
      </c>
      <c r="F961" t="s">
        <v>3423</v>
      </c>
      <c r="G961" t="s">
        <v>3843</v>
      </c>
      <c r="H961" t="s">
        <v>6753</v>
      </c>
      <c r="I961" t="s">
        <v>6754</v>
      </c>
      <c r="J961" t="s">
        <v>6754</v>
      </c>
      <c r="K961" t="s">
        <v>6753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 s="8"/>
      <c r="S961" s="8"/>
      <c r="T961" s="8"/>
      <c r="U961" s="8">
        <v>1935000</v>
      </c>
      <c r="V961" s="8"/>
      <c r="W961" s="8">
        <v>23512500</v>
      </c>
      <c r="X961" s="8"/>
      <c r="Y961" s="8"/>
      <c r="Z961" s="8"/>
      <c r="AA961" s="8">
        <v>580500</v>
      </c>
      <c r="AB961" s="8"/>
      <c r="AC961" s="8">
        <v>7053750</v>
      </c>
      <c r="AD961"/>
      <c r="AE961"/>
      <c r="AF961"/>
      <c r="AG961">
        <v>30</v>
      </c>
      <c r="AH961"/>
      <c r="AI961">
        <v>30</v>
      </c>
      <c r="AJ961" s="8"/>
      <c r="AK961" s="8"/>
      <c r="AL961" s="8"/>
      <c r="AM961" s="8">
        <v>1935000</v>
      </c>
      <c r="AN961" s="8"/>
      <c r="AO961" s="8">
        <v>23512500</v>
      </c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>
        <v>112102690</v>
      </c>
      <c r="BI961" s="8"/>
      <c r="BJ961" s="8">
        <v>1935000</v>
      </c>
      <c r="BK961" s="8"/>
      <c r="BL961">
        <v>1.726</v>
      </c>
      <c r="BM961"/>
      <c r="BN961" s="10">
        <v>0</v>
      </c>
      <c r="BO961" s="10"/>
      <c r="BP961" s="10"/>
      <c r="BQ961" s="10"/>
      <c r="BR961" s="10"/>
      <c r="BS961" s="10"/>
      <c r="BT961" s="10"/>
      <c r="BU961" s="10"/>
      <c r="BV961" s="1" t="str">
        <f>Запрос1[[#This Row],[Менеджер]]</f>
        <v>Жуманов Ерик</v>
      </c>
      <c r="BW961" s="1" t="str">
        <f>Запрос1[[#This Row],[Дирекция]]</f>
        <v>Восточная дирекция</v>
      </c>
      <c r="BX961" s="1" t="str">
        <f t="shared" si="14"/>
        <v>ФХ "Байкал"</v>
      </c>
      <c r="BY961" s="1" t="str">
        <f t="shared" si="14"/>
        <v>621028301111</v>
      </c>
      <c r="CA961" t="str">
        <f>Запрос1[[#This Row],[родитель]]</f>
        <v>ФХ "Байкал"</v>
      </c>
      <c r="CB961" t="str">
        <f>Запрос1[[#This Row],[БИНРодителя]]</f>
        <v>621028301111</v>
      </c>
    </row>
    <row r="962" spans="1:80" x14ac:dyDescent="0.3">
      <c r="A962" t="s">
        <v>11040</v>
      </c>
      <c r="B962" t="s">
        <v>2281</v>
      </c>
      <c r="C962" t="s">
        <v>1463</v>
      </c>
      <c r="D962" t="s">
        <v>1464</v>
      </c>
      <c r="E962" t="s">
        <v>2451</v>
      </c>
      <c r="F962" t="s">
        <v>1871</v>
      </c>
      <c r="G962" t="s">
        <v>2452</v>
      </c>
      <c r="H962" t="s">
        <v>2453</v>
      </c>
      <c r="I962" t="s">
        <v>2454</v>
      </c>
      <c r="J962" t="s">
        <v>2454</v>
      </c>
      <c r="K962" t="s">
        <v>2453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 s="8"/>
      <c r="S962" s="8"/>
      <c r="T962" s="8"/>
      <c r="U962" s="8">
        <v>9614750</v>
      </c>
      <c r="V962" s="8"/>
      <c r="W962" s="8"/>
      <c r="X962" s="8"/>
      <c r="Y962" s="8"/>
      <c r="Z962" s="8"/>
      <c r="AA962" s="8">
        <v>2922605</v>
      </c>
      <c r="AB962" s="8"/>
      <c r="AC962" s="8"/>
      <c r="AD962"/>
      <c r="AE962"/>
      <c r="AF962"/>
      <c r="AG962">
        <v>30.4</v>
      </c>
      <c r="AH962"/>
      <c r="AI962"/>
      <c r="AJ962" s="8"/>
      <c r="AK962" s="8"/>
      <c r="AL962" s="8"/>
      <c r="AM962" s="8">
        <v>9614750</v>
      </c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>
        <v>30494250</v>
      </c>
      <c r="BI962" s="8"/>
      <c r="BJ962" s="8">
        <v>9719250</v>
      </c>
      <c r="BK962" s="8"/>
      <c r="BL962">
        <v>31.872399999999999</v>
      </c>
      <c r="BM962"/>
      <c r="BN962" s="10">
        <v>0</v>
      </c>
      <c r="BO962" s="10"/>
      <c r="BP962" s="10"/>
      <c r="BQ962" s="10"/>
      <c r="BR962" s="10"/>
      <c r="BS962" s="10"/>
      <c r="BT962" s="10"/>
      <c r="BU962" s="10"/>
      <c r="BV962" s="1" t="str">
        <f>Запрос1[[#This Row],[Менеджер]]</f>
        <v>Жуманов Ерик</v>
      </c>
      <c r="BW962" s="1" t="str">
        <f>Запрос1[[#This Row],[Дирекция]]</f>
        <v>Восточная дирекция</v>
      </c>
      <c r="BX962" s="1" t="e">
        <f t="shared" si="14"/>
        <v>#N/A</v>
      </c>
      <c r="BY962" s="1" t="e">
        <f t="shared" si="14"/>
        <v>#N/A</v>
      </c>
      <c r="CA962" t="e">
        <f>VLOOKUP(Запрос1[[#This Row],[БИНКХ]],'[2]Группы компаний'!$A:$E,4,0)</f>
        <v>#N/A</v>
      </c>
      <c r="CB962" t="e">
        <f>VLOOKUP(CA962,$H:$I,2,0)</f>
        <v>#N/A</v>
      </c>
    </row>
    <row r="963" spans="1:80" x14ac:dyDescent="0.3">
      <c r="A963" t="s">
        <v>11040</v>
      </c>
      <c r="B963" t="s">
        <v>2281</v>
      </c>
      <c r="C963" t="s">
        <v>1463</v>
      </c>
      <c r="D963" t="s">
        <v>1464</v>
      </c>
      <c r="E963" t="s">
        <v>2451</v>
      </c>
      <c r="F963" t="s">
        <v>872</v>
      </c>
      <c r="G963" t="s">
        <v>3334</v>
      </c>
      <c r="H963" t="s">
        <v>3335</v>
      </c>
      <c r="I963" t="s">
        <v>3336</v>
      </c>
      <c r="J963" t="s">
        <v>3336</v>
      </c>
      <c r="K963" t="s">
        <v>3335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 s="8"/>
      <c r="S963" s="8"/>
      <c r="T963" s="8"/>
      <c r="U963" s="8">
        <v>1180500</v>
      </c>
      <c r="V963" s="8"/>
      <c r="W963" s="8"/>
      <c r="X963" s="8"/>
      <c r="Y963" s="8"/>
      <c r="Z963" s="8"/>
      <c r="AA963" s="8">
        <v>385650</v>
      </c>
      <c r="AB963" s="8"/>
      <c r="AC963" s="8"/>
      <c r="AD963"/>
      <c r="AE963"/>
      <c r="AF963"/>
      <c r="AG963">
        <v>32.67</v>
      </c>
      <c r="AH963"/>
      <c r="AI963"/>
      <c r="AJ963" s="8"/>
      <c r="AK963" s="8"/>
      <c r="AL963" s="8"/>
      <c r="AM963" s="8">
        <v>1180500</v>
      </c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>
        <v>42641700</v>
      </c>
      <c r="BI963" s="8"/>
      <c r="BJ963" s="8">
        <v>210000</v>
      </c>
      <c r="BK963" s="8"/>
      <c r="BL963">
        <v>0.4924</v>
      </c>
      <c r="BM963"/>
      <c r="BN963" s="10">
        <v>0</v>
      </c>
      <c r="BO963" s="10"/>
      <c r="BP963" s="10"/>
      <c r="BQ963" s="10"/>
      <c r="BR963" s="10"/>
      <c r="BS963" s="10"/>
      <c r="BT963" s="10"/>
      <c r="BU963" s="10"/>
      <c r="BV963" s="1" t="str">
        <f>Запрос1[[#This Row],[Менеджер]]</f>
        <v>Жуманов Ерик</v>
      </c>
      <c r="BW963" s="1" t="str">
        <f>Запрос1[[#This Row],[Дирекция]]</f>
        <v>Восточная дирекция</v>
      </c>
      <c r="BX963" s="1" t="e">
        <f t="shared" si="14"/>
        <v>#N/A</v>
      </c>
      <c r="BY963" s="1" t="e">
        <f t="shared" si="14"/>
        <v>#N/A</v>
      </c>
      <c r="CA963" t="e">
        <f>VLOOKUP(Запрос1[[#This Row],[БИНКХ]],'[2]Группы компаний'!$A:$E,4,0)</f>
        <v>#N/A</v>
      </c>
      <c r="CB963" t="e">
        <f>VLOOKUP(CA963,$H:$I,2,0)</f>
        <v>#N/A</v>
      </c>
    </row>
    <row r="964" spans="1:80" x14ac:dyDescent="0.3">
      <c r="A964" t="s">
        <v>11040</v>
      </c>
      <c r="B964" t="s">
        <v>2281</v>
      </c>
      <c r="C964" t="s">
        <v>1463</v>
      </c>
      <c r="D964" t="s">
        <v>1464</v>
      </c>
      <c r="E964" t="s">
        <v>2244</v>
      </c>
      <c r="F964" t="s">
        <v>2245</v>
      </c>
      <c r="G964"/>
      <c r="H964" t="s">
        <v>2337</v>
      </c>
      <c r="I964" t="s">
        <v>2338</v>
      </c>
      <c r="J964" t="s">
        <v>2338</v>
      </c>
      <c r="K964" t="s">
        <v>2337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 s="8"/>
      <c r="S964" s="8">
        <v>72000</v>
      </c>
      <c r="T964" s="8"/>
      <c r="U964" s="8">
        <v>1723160</v>
      </c>
      <c r="V964" s="8"/>
      <c r="W964" s="8"/>
      <c r="X964" s="8"/>
      <c r="Y964" s="8">
        <v>21600</v>
      </c>
      <c r="Z964" s="8"/>
      <c r="AA964" s="8">
        <v>547573</v>
      </c>
      <c r="AB964" s="8"/>
      <c r="AC964" s="8"/>
      <c r="AD964"/>
      <c r="AE964">
        <v>30</v>
      </c>
      <c r="AF964"/>
      <c r="AG964">
        <v>31.78</v>
      </c>
      <c r="AH964"/>
      <c r="AI964"/>
      <c r="AJ964" s="8"/>
      <c r="AK964" s="8">
        <v>72000</v>
      </c>
      <c r="AL964" s="8"/>
      <c r="AM964" s="8">
        <v>1723160</v>
      </c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>
        <v>4725650</v>
      </c>
      <c r="BI964" s="8"/>
      <c r="BJ964" s="8">
        <v>1598110</v>
      </c>
      <c r="BK964" s="8"/>
      <c r="BL964">
        <v>33.817700000000002</v>
      </c>
      <c r="BM964"/>
      <c r="BN964" s="10">
        <v>0</v>
      </c>
      <c r="BO964" s="10"/>
      <c r="BP964" s="10"/>
      <c r="BQ964" s="10"/>
      <c r="BR964" s="10"/>
      <c r="BS964" s="10"/>
      <c r="BT964" s="10"/>
      <c r="BU964" s="10"/>
      <c r="BV964" s="1" t="str">
        <f>Запрос1[[#This Row],[Менеджер]]</f>
        <v>Жуманов Ерик</v>
      </c>
      <c r="BW964" s="1" t="str">
        <f>Запрос1[[#This Row],[Дирекция]]</f>
        <v>Восточная дирекция</v>
      </c>
      <c r="BX964" s="1" t="str">
        <f t="shared" ref="BX964:BY1027" si="15">CA964</f>
        <v>ТОО "Arthur &amp; Company"</v>
      </c>
      <c r="BY964" s="1" t="str">
        <f t="shared" si="15"/>
        <v>150540007916</v>
      </c>
      <c r="CA964" t="str">
        <f>Запрос1[[#This Row],[родитель]]</f>
        <v>ТОО "Arthur &amp; Company"</v>
      </c>
      <c r="CB964" t="str">
        <f>Запрос1[[#This Row],[БИНРодителя]]</f>
        <v>150540007916</v>
      </c>
    </row>
    <row r="965" spans="1:80" x14ac:dyDescent="0.3">
      <c r="A965" t="s">
        <v>11040</v>
      </c>
      <c r="B965" t="s">
        <v>2281</v>
      </c>
      <c r="C965" t="s">
        <v>1463</v>
      </c>
      <c r="D965" t="s">
        <v>1464</v>
      </c>
      <c r="E965" t="s">
        <v>2244</v>
      </c>
      <c r="F965" t="s">
        <v>2245</v>
      </c>
      <c r="G965"/>
      <c r="H965" t="s">
        <v>2339</v>
      </c>
      <c r="I965" t="s">
        <v>2340</v>
      </c>
      <c r="J965" t="s">
        <v>2340</v>
      </c>
      <c r="K965" t="s">
        <v>2339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 s="8"/>
      <c r="S965" s="8"/>
      <c r="T965" s="8"/>
      <c r="U965" s="8">
        <v>6355250</v>
      </c>
      <c r="V965" s="8"/>
      <c r="W965" s="8"/>
      <c r="X965" s="8"/>
      <c r="Y965" s="8"/>
      <c r="Z965" s="8"/>
      <c r="AA965" s="8">
        <v>6355250</v>
      </c>
      <c r="AB965" s="8"/>
      <c r="AC965" s="8"/>
      <c r="AD965"/>
      <c r="AE965"/>
      <c r="AF965"/>
      <c r="AG965">
        <v>100</v>
      </c>
      <c r="AH965"/>
      <c r="AI965"/>
      <c r="AJ965" s="8"/>
      <c r="AK965" s="8"/>
      <c r="AL965" s="8"/>
      <c r="AM965" s="8">
        <v>6355250</v>
      </c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/>
      <c r="BM965"/>
      <c r="BN965" s="10">
        <v>0</v>
      </c>
      <c r="BO965" s="10"/>
      <c r="BP965" s="10"/>
      <c r="BQ965" s="10"/>
      <c r="BR965" s="10"/>
      <c r="BS965" s="10"/>
      <c r="BT965" s="10"/>
      <c r="BU965" s="10"/>
      <c r="BV965" s="1" t="str">
        <f>Запрос1[[#This Row],[Менеджер]]</f>
        <v>Жуманов Ерик</v>
      </c>
      <c r="BW965" s="1" t="str">
        <f>Запрос1[[#This Row],[Дирекция]]</f>
        <v>Восточная дирекция</v>
      </c>
      <c r="BX965" s="1" t="str">
        <f t="shared" si="15"/>
        <v>ТОО "PavlodarAgroQant"</v>
      </c>
      <c r="BY965" s="1" t="str">
        <f t="shared" si="15"/>
        <v>191240013098</v>
      </c>
      <c r="CA965" t="str">
        <f>Запрос1[[#This Row],[родитель]]</f>
        <v>ТОО "PavlodarAgroQant"</v>
      </c>
      <c r="CB965" t="str">
        <f>Запрос1[[#This Row],[БИНРодителя]]</f>
        <v>191240013098</v>
      </c>
    </row>
    <row r="966" spans="1:80" x14ac:dyDescent="0.3">
      <c r="A966" t="s">
        <v>11040</v>
      </c>
      <c r="B966" t="s">
        <v>2281</v>
      </c>
      <c r="C966" t="s">
        <v>1463</v>
      </c>
      <c r="D966" t="s">
        <v>1464</v>
      </c>
      <c r="E966" t="s">
        <v>2244</v>
      </c>
      <c r="F966" t="s">
        <v>2245</v>
      </c>
      <c r="G966"/>
      <c r="H966" t="s">
        <v>3337</v>
      </c>
      <c r="I966" t="s">
        <v>3338</v>
      </c>
      <c r="J966" t="s">
        <v>3338</v>
      </c>
      <c r="K966" t="s">
        <v>3337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 s="8"/>
      <c r="S966" s="8"/>
      <c r="T966" s="8"/>
      <c r="U966" s="8"/>
      <c r="V966" s="8">
        <v>770000</v>
      </c>
      <c r="W966" s="8"/>
      <c r="X966" s="8"/>
      <c r="Y966" s="8"/>
      <c r="Z966" s="8"/>
      <c r="AA966" s="8"/>
      <c r="AB966" s="8">
        <v>770000</v>
      </c>
      <c r="AC966" s="8"/>
      <c r="AD966"/>
      <c r="AE966"/>
      <c r="AF966"/>
      <c r="AG966"/>
      <c r="AH966">
        <v>100</v>
      </c>
      <c r="AI966"/>
      <c r="AJ966" s="8"/>
      <c r="AK966" s="8"/>
      <c r="AL966" s="8"/>
      <c r="AM966" s="8"/>
      <c r="AN966" s="8">
        <v>770000</v>
      </c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/>
      <c r="BM966"/>
      <c r="BN966" s="10">
        <v>0</v>
      </c>
      <c r="BO966" s="10"/>
      <c r="BP966" s="10"/>
      <c r="BQ966" s="10"/>
      <c r="BR966" s="10"/>
      <c r="BS966" s="10"/>
      <c r="BT966" s="10"/>
      <c r="BU966" s="10"/>
      <c r="BV966" s="1" t="str">
        <f>Запрос1[[#This Row],[Менеджер]]</f>
        <v>Жуманов Ерик</v>
      </c>
      <c r="BW966" s="1" t="str">
        <f>Запрос1[[#This Row],[Дирекция]]</f>
        <v>Восточная дирекция</v>
      </c>
      <c r="BX966" s="1" t="str">
        <f t="shared" si="15"/>
        <v>Торайгыров Университет</v>
      </c>
      <c r="BY966" s="1" t="str">
        <f t="shared" si="15"/>
        <v>990140004654</v>
      </c>
      <c r="CA966" t="str">
        <f>Запрос1[[#This Row],[родитель]]</f>
        <v>Торайгыров Университет</v>
      </c>
      <c r="CB966" t="str">
        <f>Запрос1[[#This Row],[БИНРодителя]]</f>
        <v>990140004654</v>
      </c>
    </row>
    <row r="967" spans="1:80" x14ac:dyDescent="0.3">
      <c r="A967" t="s">
        <v>11040</v>
      </c>
      <c r="B967" t="s">
        <v>2281</v>
      </c>
      <c r="C967" t="s">
        <v>1463</v>
      </c>
      <c r="D967" t="s">
        <v>1464</v>
      </c>
      <c r="E967" t="s">
        <v>2244</v>
      </c>
      <c r="F967" t="s">
        <v>2245</v>
      </c>
      <c r="G967"/>
      <c r="H967" t="s">
        <v>2341</v>
      </c>
      <c r="I967" t="s">
        <v>2342</v>
      </c>
      <c r="J967" t="s">
        <v>2342</v>
      </c>
      <c r="K967" t="s">
        <v>2341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0</v>
      </c>
      <c r="R967" s="8"/>
      <c r="S967" s="8"/>
      <c r="T967" s="8">
        <v>16117250</v>
      </c>
      <c r="U967" s="8">
        <v>25466850</v>
      </c>
      <c r="V967" s="8"/>
      <c r="W967" s="8"/>
      <c r="X967" s="8"/>
      <c r="Y967" s="8"/>
      <c r="Z967" s="8">
        <v>218550</v>
      </c>
      <c r="AA967" s="8">
        <v>6349255</v>
      </c>
      <c r="AB967" s="8"/>
      <c r="AC967" s="8"/>
      <c r="AD967"/>
      <c r="AE967"/>
      <c r="AF967">
        <v>1.36</v>
      </c>
      <c r="AG967">
        <v>24.93</v>
      </c>
      <c r="AH967"/>
      <c r="AI967"/>
      <c r="AJ967" s="8"/>
      <c r="AK967" s="8"/>
      <c r="AL967" s="8">
        <v>16117250</v>
      </c>
      <c r="AM967" s="8">
        <v>20930850</v>
      </c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>
        <v>53120000</v>
      </c>
      <c r="BI967" s="8"/>
      <c r="BJ967" s="8">
        <v>14406000</v>
      </c>
      <c r="BK967" s="8"/>
      <c r="BL967">
        <v>27.119700000000002</v>
      </c>
      <c r="BM967"/>
      <c r="BN967" s="10">
        <v>0</v>
      </c>
      <c r="BO967" s="10"/>
      <c r="BP967" s="10"/>
      <c r="BQ967" s="10"/>
      <c r="BR967" s="10"/>
      <c r="BS967" s="10"/>
      <c r="BT967" s="10"/>
      <c r="BU967" s="10"/>
      <c r="BV967" s="1" t="str">
        <f>Запрос1[[#This Row],[Менеджер]]</f>
        <v>Жуманов Ерик</v>
      </c>
      <c r="BW967" s="1" t="str">
        <f>Запрос1[[#This Row],[Дирекция]]</f>
        <v>Восточная дирекция</v>
      </c>
      <c r="BX967" s="1" t="str">
        <f t="shared" si="15"/>
        <v>ФХ "Молочное село"</v>
      </c>
      <c r="BY967" s="1" t="str">
        <f t="shared" si="15"/>
        <v>790312300613</v>
      </c>
      <c r="CA967" t="str">
        <f>Запрос1[[#This Row],[родитель]]</f>
        <v>ФХ "Молочное село"</v>
      </c>
      <c r="CB967" t="str">
        <f>Запрос1[[#This Row],[БИНРодителя]]</f>
        <v>790312300613</v>
      </c>
    </row>
    <row r="968" spans="1:80" x14ac:dyDescent="0.3">
      <c r="A968" t="s">
        <v>11040</v>
      </c>
      <c r="B968" t="s">
        <v>2281</v>
      </c>
      <c r="C968" t="s">
        <v>1463</v>
      </c>
      <c r="D968" t="s">
        <v>1464</v>
      </c>
      <c r="E968" t="s">
        <v>1465</v>
      </c>
      <c r="F968" t="s">
        <v>2347</v>
      </c>
      <c r="G968" t="s">
        <v>2348</v>
      </c>
      <c r="H968" t="s">
        <v>7342</v>
      </c>
      <c r="I968" t="s">
        <v>7343</v>
      </c>
      <c r="J968" t="s">
        <v>7343</v>
      </c>
      <c r="K968" t="s">
        <v>7342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 s="8"/>
      <c r="S968" s="8"/>
      <c r="T968" s="8"/>
      <c r="U968" s="8"/>
      <c r="V968" s="8">
        <v>22216000</v>
      </c>
      <c r="W968" s="8">
        <v>111400184</v>
      </c>
      <c r="X968" s="8"/>
      <c r="Y968" s="8"/>
      <c r="Z968" s="8"/>
      <c r="AA968" s="8"/>
      <c r="AB968" s="8">
        <v>6427200</v>
      </c>
      <c r="AC968" s="8">
        <v>33496215.199999999</v>
      </c>
      <c r="AD968"/>
      <c r="AE968"/>
      <c r="AF968"/>
      <c r="AG968"/>
      <c r="AH968">
        <v>28.93</v>
      </c>
      <c r="AI968">
        <v>30.07</v>
      </c>
      <c r="AJ968" s="8"/>
      <c r="AK968" s="8"/>
      <c r="AL968" s="8"/>
      <c r="AM968" s="8"/>
      <c r="AN968" s="8">
        <v>22216000</v>
      </c>
      <c r="AO968" s="8">
        <v>111400184</v>
      </c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>
        <v>109303000</v>
      </c>
      <c r="BJ968" s="8"/>
      <c r="BK968" s="8">
        <v>19840000</v>
      </c>
      <c r="BL968"/>
      <c r="BM968">
        <v>18.151299999999999</v>
      </c>
      <c r="BN968" s="10">
        <v>1</v>
      </c>
      <c r="BO968" s="10">
        <v>173168000</v>
      </c>
      <c r="BP968" s="10">
        <v>25975200</v>
      </c>
      <c r="BQ968" s="10">
        <v>15</v>
      </c>
      <c r="BR968" s="10"/>
      <c r="BS968" s="10"/>
      <c r="BT968" s="10"/>
      <c r="BU968" s="10"/>
      <c r="BV968" s="1" t="str">
        <f>Запрос1[[#This Row],[Менеджер]]</f>
        <v>Жуманов Ерик</v>
      </c>
      <c r="BW968" s="1" t="str">
        <f>Запрос1[[#This Row],[Дирекция]]</f>
        <v>Восточная дирекция</v>
      </c>
      <c r="BX968" s="1" t="str">
        <f t="shared" si="15"/>
        <v>ТОО Набережное</v>
      </c>
      <c r="BY968" s="1" t="str">
        <f t="shared" si="15"/>
        <v>200640015030</v>
      </c>
      <c r="CA968" t="str">
        <f>Запрос1[[#This Row],[родитель]]</f>
        <v>ТОО Набережное</v>
      </c>
      <c r="CB968" t="str">
        <f>Запрос1[[#This Row],[БИНРодителя]]</f>
        <v>200640015030</v>
      </c>
    </row>
    <row r="969" spans="1:80" x14ac:dyDescent="0.3">
      <c r="A969" t="s">
        <v>1454</v>
      </c>
      <c r="B969" t="s">
        <v>1455</v>
      </c>
      <c r="C969" t="s">
        <v>86</v>
      </c>
      <c r="D969"/>
      <c r="E969"/>
      <c r="F969"/>
      <c r="G969"/>
      <c r="H969" t="s">
        <v>1572</v>
      </c>
      <c r="I969" t="s">
        <v>77</v>
      </c>
      <c r="J969" t="s">
        <v>77</v>
      </c>
      <c r="K969" t="s">
        <v>1572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 s="8"/>
      <c r="S969" s="8"/>
      <c r="T969" s="8"/>
      <c r="U969" s="8"/>
      <c r="V969" s="8"/>
      <c r="W969" s="8">
        <v>6730100</v>
      </c>
      <c r="X969" s="8"/>
      <c r="Y969" s="8"/>
      <c r="Z969" s="8"/>
      <c r="AA969" s="8"/>
      <c r="AB969" s="8"/>
      <c r="AC969" s="8">
        <v>6730100</v>
      </c>
      <c r="AD969"/>
      <c r="AE969"/>
      <c r="AF969"/>
      <c r="AG969"/>
      <c r="AH969"/>
      <c r="AI969">
        <v>100</v>
      </c>
      <c r="AJ969" s="8"/>
      <c r="AK969" s="8"/>
      <c r="AL969" s="8"/>
      <c r="AM969" s="8"/>
      <c r="AN969" s="8"/>
      <c r="AO969" s="8">
        <v>6730100</v>
      </c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/>
      <c r="BM969"/>
      <c r="BN969" s="10">
        <v>0</v>
      </c>
      <c r="BO969" s="10"/>
      <c r="BP969" s="10"/>
      <c r="BQ969" s="10"/>
      <c r="BR969" s="10"/>
      <c r="BS969" s="10"/>
      <c r="BT969" s="10"/>
      <c r="BU969" s="10"/>
      <c r="BV969" s="1" t="str">
        <f>Запрос1[[#This Row],[Менеджер]]</f>
        <v>Абдыкадыров Амангельды</v>
      </c>
      <c r="BW969" s="1" t="str">
        <f>Запрос1[[#This Row],[Дирекция]]</f>
        <v>Головной офис</v>
      </c>
      <c r="BX969" s="1" t="str">
        <f t="shared" si="15"/>
        <v>LLC Alem Agro KG (ОсОО Алем Агро Кей Джи)</v>
      </c>
      <c r="BY969" s="1" t="str">
        <f t="shared" si="15"/>
        <v/>
      </c>
      <c r="CA969" t="str">
        <f>Запрос1[[#This Row],[родитель]]</f>
        <v>LLC Alem Agro KG (ОсОО Алем Агро Кей Джи)</v>
      </c>
      <c r="CB969" t="str">
        <f>Запрос1[[#This Row],[БИНРодителя]]</f>
        <v/>
      </c>
    </row>
    <row r="970" spans="1:80" x14ac:dyDescent="0.3">
      <c r="A970" t="s">
        <v>1454</v>
      </c>
      <c r="B970" t="s">
        <v>1455</v>
      </c>
      <c r="C970" t="s">
        <v>406</v>
      </c>
      <c r="D970" t="s">
        <v>412</v>
      </c>
      <c r="E970" t="s">
        <v>470</v>
      </c>
      <c r="F970" t="s">
        <v>2124</v>
      </c>
      <c r="G970" t="s">
        <v>2125</v>
      </c>
      <c r="H970" t="s">
        <v>421</v>
      </c>
      <c r="I970" t="s">
        <v>422</v>
      </c>
      <c r="J970" t="s">
        <v>2126</v>
      </c>
      <c r="K970" t="s">
        <v>2127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1</v>
      </c>
      <c r="R970" s="8"/>
      <c r="S970" s="8"/>
      <c r="T970" s="8"/>
      <c r="U970" s="8">
        <v>142493420</v>
      </c>
      <c r="V970" s="8">
        <v>21876235</v>
      </c>
      <c r="W970" s="8">
        <v>91945805</v>
      </c>
      <c r="X970" s="8"/>
      <c r="Y970" s="8"/>
      <c r="Z970" s="8"/>
      <c r="AA970" s="8">
        <v>33911873.600000001</v>
      </c>
      <c r="AB970" s="8">
        <v>5912870.5</v>
      </c>
      <c r="AC970" s="8">
        <v>27583741.5</v>
      </c>
      <c r="AD970"/>
      <c r="AE970"/>
      <c r="AF970"/>
      <c r="AG970">
        <v>23.8</v>
      </c>
      <c r="AH970">
        <v>27.03</v>
      </c>
      <c r="AI970">
        <v>30</v>
      </c>
      <c r="AJ970" s="8"/>
      <c r="AK970" s="8"/>
      <c r="AL970" s="8"/>
      <c r="AM970" s="8">
        <v>142493420</v>
      </c>
      <c r="AN970" s="8">
        <v>21876235</v>
      </c>
      <c r="AO970" s="8">
        <v>91945805</v>
      </c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>
        <v>843059740</v>
      </c>
      <c r="BI970" s="8">
        <v>971002080</v>
      </c>
      <c r="BJ970" s="8">
        <v>80266230</v>
      </c>
      <c r="BK970" s="8">
        <v>6500000</v>
      </c>
      <c r="BL970">
        <v>9.5207999999999995</v>
      </c>
      <c r="BM970">
        <v>0.6694</v>
      </c>
      <c r="BN970" s="10">
        <v>1</v>
      </c>
      <c r="BO970" s="10">
        <v>63000000</v>
      </c>
      <c r="BP970" s="10">
        <v>63000000</v>
      </c>
      <c r="BQ970" s="10">
        <v>100</v>
      </c>
      <c r="BR970" s="10"/>
      <c r="BS970" s="10"/>
      <c r="BT970" s="10"/>
      <c r="BU970" s="10"/>
      <c r="BV970" s="1" t="str">
        <f>Запрос1[[#This Row],[Менеджер]]</f>
        <v>Абдыкадыров Амангельды</v>
      </c>
      <c r="BW970" s="1" t="str">
        <f>Запрос1[[#This Row],[Дирекция]]</f>
        <v>Головной офис</v>
      </c>
      <c r="BX970" s="1" t="str">
        <f t="shared" si="15"/>
        <v>ТОО "Олжа Агро"</v>
      </c>
      <c r="BY970" s="1" t="str">
        <f t="shared" si="15"/>
        <v>180240041089</v>
      </c>
      <c r="CA970" t="str">
        <f>Запрос1[[#This Row],[родитель]]</f>
        <v>ТОО "Олжа Агро"</v>
      </c>
      <c r="CB970" t="str">
        <f>Запрос1[[#This Row],[БИНРодителя]]</f>
        <v>180240041089</v>
      </c>
    </row>
    <row r="971" spans="1:80" x14ac:dyDescent="0.3">
      <c r="A971" t="s">
        <v>1454</v>
      </c>
      <c r="B971" t="s">
        <v>1455</v>
      </c>
      <c r="C971" t="s">
        <v>406</v>
      </c>
      <c r="D971" t="s">
        <v>412</v>
      </c>
      <c r="E971" t="s">
        <v>1530</v>
      </c>
      <c r="F971" t="s">
        <v>1737</v>
      </c>
      <c r="G971" t="s">
        <v>1738</v>
      </c>
      <c r="H971" t="s">
        <v>421</v>
      </c>
      <c r="I971" t="s">
        <v>422</v>
      </c>
      <c r="J971" t="s">
        <v>2162</v>
      </c>
      <c r="K971" t="s">
        <v>2163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1</v>
      </c>
      <c r="R971" s="8"/>
      <c r="S971" s="8"/>
      <c r="T971" s="8"/>
      <c r="U971" s="8">
        <v>145529011</v>
      </c>
      <c r="V971" s="8">
        <v>39624747</v>
      </c>
      <c r="W971" s="8">
        <v>143669546</v>
      </c>
      <c r="X971" s="8"/>
      <c r="Y971" s="8"/>
      <c r="Z971" s="8"/>
      <c r="AA971" s="8">
        <v>35638536.100000001</v>
      </c>
      <c r="AB971" s="8">
        <v>11887424.1</v>
      </c>
      <c r="AC971" s="8">
        <v>43100863.799999997</v>
      </c>
      <c r="AD971"/>
      <c r="AE971"/>
      <c r="AF971"/>
      <c r="AG971">
        <v>24.49</v>
      </c>
      <c r="AH971">
        <v>30</v>
      </c>
      <c r="AI971">
        <v>30</v>
      </c>
      <c r="AJ971" s="8"/>
      <c r="AK971" s="8"/>
      <c r="AL971" s="8"/>
      <c r="AM971" s="8">
        <v>145529011</v>
      </c>
      <c r="AN971" s="8">
        <v>39624747</v>
      </c>
      <c r="AO971" s="8">
        <v>143669546</v>
      </c>
      <c r="AP971" s="8"/>
      <c r="AQ971" s="8"/>
      <c r="AR971" s="8"/>
      <c r="AS971" s="8">
        <v>7281820</v>
      </c>
      <c r="AT971" s="8"/>
      <c r="AU971" s="8"/>
      <c r="AV971" s="8"/>
      <c r="AW971" s="8"/>
      <c r="AX971" s="8"/>
      <c r="AY971" s="8">
        <v>7281820</v>
      </c>
      <c r="AZ971" s="8"/>
      <c r="BA971" s="8"/>
      <c r="BB971" s="8"/>
      <c r="BC971" s="8"/>
      <c r="BD971" s="8"/>
      <c r="BE971" s="8">
        <v>4971295</v>
      </c>
      <c r="BF971" s="8"/>
      <c r="BG971" s="8"/>
      <c r="BH971" s="8">
        <v>2738914872.8000002</v>
      </c>
      <c r="BI971" s="8">
        <v>1615583068</v>
      </c>
      <c r="BJ971" s="8">
        <v>215950650</v>
      </c>
      <c r="BK971" s="8">
        <v>24638172</v>
      </c>
      <c r="BL971">
        <v>7.8845000000000001</v>
      </c>
      <c r="BM971">
        <v>1.5249999999999999</v>
      </c>
      <c r="BN971" s="10">
        <v>0</v>
      </c>
      <c r="BO971" s="10"/>
      <c r="BP971" s="10"/>
      <c r="BQ971" s="10"/>
      <c r="BR971" s="10"/>
      <c r="BS971" s="10"/>
      <c r="BT971" s="10"/>
      <c r="BU971" s="10"/>
      <c r="BV971" s="1" t="str">
        <f>Запрос1[[#This Row],[Менеджер]]</f>
        <v>Абдыкадыров Амангельды</v>
      </c>
      <c r="BW971" s="1" t="str">
        <f>Запрос1[[#This Row],[Дирекция]]</f>
        <v>Головной офис</v>
      </c>
      <c r="BX971" s="1" t="str">
        <f t="shared" si="15"/>
        <v>ТОО "Олжа Агро"</v>
      </c>
      <c r="BY971" s="1" t="str">
        <f t="shared" si="15"/>
        <v>180240041089</v>
      </c>
      <c r="CA971" t="str">
        <f>Запрос1[[#This Row],[родитель]]</f>
        <v>ТОО "Олжа Агро"</v>
      </c>
      <c r="CB971" t="str">
        <f>Запрос1[[#This Row],[БИНРодителя]]</f>
        <v>180240041089</v>
      </c>
    </row>
    <row r="972" spans="1:80" x14ac:dyDescent="0.3">
      <c r="A972" t="s">
        <v>1454</v>
      </c>
      <c r="B972" t="s">
        <v>1455</v>
      </c>
      <c r="C972" t="s">
        <v>2164</v>
      </c>
      <c r="D972" t="s">
        <v>382</v>
      </c>
      <c r="E972" t="s">
        <v>2165</v>
      </c>
      <c r="F972" t="s">
        <v>2166</v>
      </c>
      <c r="G972" t="s">
        <v>2167</v>
      </c>
      <c r="H972" t="s">
        <v>2168</v>
      </c>
      <c r="I972" t="s">
        <v>2169</v>
      </c>
      <c r="J972" t="s">
        <v>2169</v>
      </c>
      <c r="K972" t="s">
        <v>2168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 s="8"/>
      <c r="S972" s="8"/>
      <c r="T972" s="8"/>
      <c r="U972" s="8"/>
      <c r="V972" s="8">
        <v>45240000</v>
      </c>
      <c r="W972" s="8"/>
      <c r="X972" s="8"/>
      <c r="Y972" s="8"/>
      <c r="Z972" s="8"/>
      <c r="AA972" s="8"/>
      <c r="AB972" s="8">
        <v>13572000</v>
      </c>
      <c r="AC972" s="8"/>
      <c r="AD972"/>
      <c r="AE972"/>
      <c r="AF972"/>
      <c r="AG972"/>
      <c r="AH972">
        <v>30</v>
      </c>
      <c r="AI972"/>
      <c r="AJ972" s="8"/>
      <c r="AK972" s="8"/>
      <c r="AL972" s="8"/>
      <c r="AM972" s="8"/>
      <c r="AN972" s="8">
        <v>45240000</v>
      </c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>
        <v>1148651051.5999999</v>
      </c>
      <c r="BJ972" s="8"/>
      <c r="BK972" s="8"/>
      <c r="BL972"/>
      <c r="BM972">
        <v>0</v>
      </c>
      <c r="BN972" s="10">
        <v>0</v>
      </c>
      <c r="BO972" s="10"/>
      <c r="BP972" s="10"/>
      <c r="BQ972" s="10"/>
      <c r="BR972" s="10"/>
      <c r="BS972" s="10"/>
      <c r="BT972" s="10"/>
      <c r="BU972" s="10"/>
      <c r="BV972" s="1" t="str">
        <f>Запрос1[[#This Row],[Менеджер]]</f>
        <v>Абдыкадыров Амангельды</v>
      </c>
      <c r="BW972" s="1" t="str">
        <f>Запрос1[[#This Row],[Дирекция]]</f>
        <v>Головной офис</v>
      </c>
      <c r="BX972" s="1" t="str">
        <f t="shared" si="15"/>
        <v>ТОО "Тайынша-Астык"</v>
      </c>
      <c r="BY972" s="1" t="str">
        <f t="shared" si="15"/>
        <v>050240013949</v>
      </c>
      <c r="CA972" t="str">
        <f>Запрос1[[#This Row],[родитель]]</f>
        <v>ТОО "Тайынша-Астык"</v>
      </c>
      <c r="CB972" t="str">
        <f>Запрос1[[#This Row],[БИНРодителя]]</f>
        <v>050240013949</v>
      </c>
    </row>
    <row r="973" spans="1:80" x14ac:dyDescent="0.3">
      <c r="A973" t="s">
        <v>1454</v>
      </c>
      <c r="B973" t="s">
        <v>2170</v>
      </c>
      <c r="C973" t="s">
        <v>79</v>
      </c>
      <c r="D973"/>
      <c r="E973"/>
      <c r="F973"/>
      <c r="G973"/>
      <c r="H973" t="s">
        <v>2171</v>
      </c>
      <c r="I973" t="s">
        <v>2172</v>
      </c>
      <c r="J973" t="s">
        <v>2172</v>
      </c>
      <c r="K973" t="s">
        <v>2171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 s="8"/>
      <c r="S973" s="8"/>
      <c r="T973" s="8">
        <v>35000000</v>
      </c>
      <c r="U973" s="8"/>
      <c r="V973" s="8"/>
      <c r="W973" s="8"/>
      <c r="X973" s="8"/>
      <c r="Y973" s="8"/>
      <c r="Z973" s="8">
        <v>35000000</v>
      </c>
      <c r="AA973" s="8"/>
      <c r="AB973" s="8"/>
      <c r="AC973" s="8"/>
      <c r="AD973"/>
      <c r="AE973"/>
      <c r="AF973">
        <v>100</v>
      </c>
      <c r="AG973"/>
      <c r="AH973"/>
      <c r="AI973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/>
      <c r="BM973"/>
      <c r="BN973" s="10">
        <v>0</v>
      </c>
      <c r="BO973" s="10"/>
      <c r="BP973" s="10"/>
      <c r="BQ973" s="10"/>
      <c r="BR973" s="10"/>
      <c r="BS973" s="10"/>
      <c r="BT973" s="10"/>
      <c r="BU973" s="10"/>
      <c r="BV973" s="1" t="str">
        <f>Запрос1[[#This Row],[Менеджер]]</f>
        <v>Алкеева Айгуля</v>
      </c>
      <c r="BW973" s="1" t="str">
        <f>Запрос1[[#This Row],[Дирекция]]</f>
        <v>Головной офис</v>
      </c>
      <c r="BX973" s="1" t="str">
        <f t="shared" si="15"/>
        <v>Нарбутовских Дмитрий Сергеевич</v>
      </c>
      <c r="BY973" s="1" t="str">
        <f t="shared" si="15"/>
        <v>870915300084</v>
      </c>
      <c r="CA973" t="str">
        <f>Запрос1[[#This Row],[родитель]]</f>
        <v>Нарбутовских Дмитрий Сергеевич</v>
      </c>
      <c r="CB973" t="str">
        <f>Запрос1[[#This Row],[БИНРодителя]]</f>
        <v>870915300084</v>
      </c>
    </row>
    <row r="974" spans="1:80" x14ac:dyDescent="0.3">
      <c r="A974" t="s">
        <v>1454</v>
      </c>
      <c r="B974" t="s">
        <v>2170</v>
      </c>
      <c r="C974" t="s">
        <v>79</v>
      </c>
      <c r="D974" t="s">
        <v>82</v>
      </c>
      <c r="E974"/>
      <c r="F974" t="s">
        <v>83</v>
      </c>
      <c r="G974"/>
      <c r="H974" t="s">
        <v>2173</v>
      </c>
      <c r="I974" t="s">
        <v>2174</v>
      </c>
      <c r="J974" t="s">
        <v>2174</v>
      </c>
      <c r="K974" t="s">
        <v>2173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 s="8"/>
      <c r="S974" s="8"/>
      <c r="T974" s="8">
        <v>27500500</v>
      </c>
      <c r="U974" s="8"/>
      <c r="V974" s="8"/>
      <c r="W974" s="8"/>
      <c r="X974" s="8"/>
      <c r="Y974" s="8"/>
      <c r="Z974" s="8">
        <v>27500500</v>
      </c>
      <c r="AA974" s="8"/>
      <c r="AB974" s="8"/>
      <c r="AC974" s="8"/>
      <c r="AD974"/>
      <c r="AE974"/>
      <c r="AF974">
        <v>100</v>
      </c>
      <c r="AG974"/>
      <c r="AH974"/>
      <c r="AI974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/>
      <c r="BM974"/>
      <c r="BN974" s="10">
        <v>0</v>
      </c>
      <c r="BO974" s="10"/>
      <c r="BP974" s="10"/>
      <c r="BQ974" s="10"/>
      <c r="BR974" s="10"/>
      <c r="BS974" s="10"/>
      <c r="BT974" s="10"/>
      <c r="BU974" s="10"/>
      <c r="BV974" s="1" t="str">
        <f>Запрос1[[#This Row],[Менеджер]]</f>
        <v>Алкеева Айгуля</v>
      </c>
      <c r="BW974" s="1" t="str">
        <f>Запрос1[[#This Row],[Дирекция]]</f>
        <v>Головной офис</v>
      </c>
      <c r="BX974" s="1" t="str">
        <f t="shared" si="15"/>
        <v>Угай Дмитрий Вячеславович</v>
      </c>
      <c r="BY974" s="1" t="str">
        <f t="shared" si="15"/>
        <v>870913300251</v>
      </c>
      <c r="CA974" t="str">
        <f>Запрос1[[#This Row],[родитель]]</f>
        <v>Угай Дмитрий Вячеславович</v>
      </c>
      <c r="CB974" t="str">
        <f>Запрос1[[#This Row],[БИНРодителя]]</f>
        <v>870913300251</v>
      </c>
    </row>
    <row r="975" spans="1:80" x14ac:dyDescent="0.3">
      <c r="A975" t="s">
        <v>1454</v>
      </c>
      <c r="B975" t="s">
        <v>1473</v>
      </c>
      <c r="C975" t="s">
        <v>122</v>
      </c>
      <c r="D975" t="s">
        <v>123</v>
      </c>
      <c r="E975"/>
      <c r="F975" t="s">
        <v>344</v>
      </c>
      <c r="G975"/>
      <c r="H975" t="s">
        <v>1525</v>
      </c>
      <c r="I975" t="s">
        <v>1526</v>
      </c>
      <c r="J975" t="s">
        <v>1526</v>
      </c>
      <c r="K975" t="s">
        <v>1525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 s="8"/>
      <c r="S975" s="8"/>
      <c r="T975" s="8"/>
      <c r="U975" s="8">
        <v>1355400</v>
      </c>
      <c r="V975" s="8"/>
      <c r="W975" s="8"/>
      <c r="X975" s="8"/>
      <c r="Y975" s="8"/>
      <c r="Z975" s="8"/>
      <c r="AA975" s="8">
        <v>654150</v>
      </c>
      <c r="AB975" s="8"/>
      <c r="AC975" s="8"/>
      <c r="AD975"/>
      <c r="AE975"/>
      <c r="AF975"/>
      <c r="AG975">
        <v>48.26</v>
      </c>
      <c r="AH975"/>
      <c r="AI975"/>
      <c r="AJ975" s="8"/>
      <c r="AK975" s="8"/>
      <c r="AL975" s="8"/>
      <c r="AM975" s="8">
        <v>1355400</v>
      </c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/>
      <c r="BM975"/>
      <c r="BN975" s="10">
        <v>0</v>
      </c>
      <c r="BO975" s="10"/>
      <c r="BP975" s="10"/>
      <c r="BQ975" s="10"/>
      <c r="BR975" s="10"/>
      <c r="BS975" s="10"/>
      <c r="BT975" s="10"/>
      <c r="BU975" s="10"/>
      <c r="BV975" s="1" t="str">
        <f>Запрос1[[#This Row],[Менеджер]]</f>
        <v>Дакариева Жанна</v>
      </c>
      <c r="BW975" s="1" t="str">
        <f>Запрос1[[#This Row],[Дирекция]]</f>
        <v>Головной офис</v>
      </c>
      <c r="BX975" s="1" t="str">
        <f t="shared" si="15"/>
        <v>ТОО "Астана-Кемикалс"</v>
      </c>
      <c r="BY975" s="1" t="str">
        <f t="shared" si="15"/>
        <v>150340015355</v>
      </c>
      <c r="CA975" t="str">
        <f>Запрос1[[#This Row],[родитель]]</f>
        <v>ТОО "Астана-Кемикалс"</v>
      </c>
      <c r="CB975" t="str">
        <f>Запрос1[[#This Row],[БИНРодителя]]</f>
        <v>150340015355</v>
      </c>
    </row>
    <row r="976" spans="1:80" x14ac:dyDescent="0.3">
      <c r="A976" t="s">
        <v>1454</v>
      </c>
      <c r="B976" t="s">
        <v>1473</v>
      </c>
      <c r="C976" t="s">
        <v>86</v>
      </c>
      <c r="D976" t="s">
        <v>123</v>
      </c>
      <c r="E976"/>
      <c r="F976" t="s">
        <v>127</v>
      </c>
      <c r="G976"/>
      <c r="H976" t="s">
        <v>128</v>
      </c>
      <c r="I976" t="s">
        <v>129</v>
      </c>
      <c r="J976" t="s">
        <v>129</v>
      </c>
      <c r="K976" t="s">
        <v>128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1</v>
      </c>
      <c r="R976" s="8"/>
      <c r="S976" s="8"/>
      <c r="T976" s="8"/>
      <c r="U976" s="8">
        <v>1344000</v>
      </c>
      <c r="V976" s="8">
        <v>20329214</v>
      </c>
      <c r="W976" s="8">
        <v>5166000</v>
      </c>
      <c r="X976" s="8"/>
      <c r="Y976" s="8"/>
      <c r="Z976" s="8"/>
      <c r="AA976" s="8">
        <v>1344000</v>
      </c>
      <c r="AB976" s="8">
        <v>20329214</v>
      </c>
      <c r="AC976" s="8">
        <v>5166000</v>
      </c>
      <c r="AD976"/>
      <c r="AE976"/>
      <c r="AF976"/>
      <c r="AG976">
        <v>100</v>
      </c>
      <c r="AH976">
        <v>100</v>
      </c>
      <c r="AI976">
        <v>100</v>
      </c>
      <c r="AJ976" s="8"/>
      <c r="AK976" s="8"/>
      <c r="AL976" s="8"/>
      <c r="AM976" s="8">
        <v>1344000</v>
      </c>
      <c r="AN976" s="8">
        <v>20329214</v>
      </c>
      <c r="AO976" s="8">
        <v>5166000</v>
      </c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/>
      <c r="BM976"/>
      <c r="BN976" s="10">
        <v>0</v>
      </c>
      <c r="BO976" s="10"/>
      <c r="BP976" s="10"/>
      <c r="BQ976" s="10"/>
      <c r="BR976" s="10"/>
      <c r="BS976" s="10"/>
      <c r="BT976" s="10"/>
      <c r="BU976" s="10"/>
      <c r="BV976" s="1" t="str">
        <f>Запрос1[[#This Row],[Менеджер]]</f>
        <v>Дакариева Жанна</v>
      </c>
      <c r="BW976" s="1" t="str">
        <f>Запрос1[[#This Row],[Дирекция]]</f>
        <v>Головной офис</v>
      </c>
      <c r="BX976" s="1" t="str">
        <f t="shared" si="15"/>
        <v>TOO "KazAgroSystems"</v>
      </c>
      <c r="BY976" s="1" t="str">
        <f t="shared" si="15"/>
        <v>110240014950</v>
      </c>
      <c r="CA976" t="str">
        <f>Запрос1[[#This Row],[родитель]]</f>
        <v>TOO "KazAgroSystems"</v>
      </c>
      <c r="CB976" t="str">
        <f>Запрос1[[#This Row],[БИНРодителя]]</f>
        <v>110240014950</v>
      </c>
    </row>
    <row r="977" spans="1:80" x14ac:dyDescent="0.3">
      <c r="A977" t="s">
        <v>11040</v>
      </c>
      <c r="B977" t="s">
        <v>2401</v>
      </c>
      <c r="C977" t="s">
        <v>1463</v>
      </c>
      <c r="D977" t="s">
        <v>1464</v>
      </c>
      <c r="E977" t="s">
        <v>2282</v>
      </c>
      <c r="F977" t="s">
        <v>2430</v>
      </c>
      <c r="G977" t="s">
        <v>2431</v>
      </c>
      <c r="H977" t="s">
        <v>11131</v>
      </c>
      <c r="I977" t="s">
        <v>3455</v>
      </c>
      <c r="J977" t="s">
        <v>3455</v>
      </c>
      <c r="K977" t="s">
        <v>11131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0</v>
      </c>
      <c r="R977" s="8">
        <v>488000</v>
      </c>
      <c r="S977" s="8">
        <v>8173450</v>
      </c>
      <c r="T977" s="8">
        <v>5622300</v>
      </c>
      <c r="U977" s="8"/>
      <c r="V977" s="8">
        <v>11526650</v>
      </c>
      <c r="W977" s="8"/>
      <c r="X977" s="8">
        <v>146400</v>
      </c>
      <c r="Y977" s="8">
        <v>1482035</v>
      </c>
      <c r="Z977" s="8">
        <v>1686690</v>
      </c>
      <c r="AA977" s="8"/>
      <c r="AB977" s="8">
        <v>3457995</v>
      </c>
      <c r="AC977" s="8"/>
      <c r="AD977">
        <v>30</v>
      </c>
      <c r="AE977">
        <v>18.13</v>
      </c>
      <c r="AF977">
        <v>30</v>
      </c>
      <c r="AG977"/>
      <c r="AH977">
        <v>30</v>
      </c>
      <c r="AI977"/>
      <c r="AJ977" s="8">
        <v>488000</v>
      </c>
      <c r="AK977" s="8">
        <v>7203450</v>
      </c>
      <c r="AL977" s="8">
        <v>5622300</v>
      </c>
      <c r="AM977" s="8"/>
      <c r="AN977" s="8">
        <v>11526650</v>
      </c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>
        <v>11192000</v>
      </c>
      <c r="BJ977" s="8"/>
      <c r="BK977" s="8"/>
      <c r="BL977"/>
      <c r="BM977">
        <v>0</v>
      </c>
      <c r="BN977" s="10">
        <v>0</v>
      </c>
      <c r="BO977" s="10"/>
      <c r="BP977" s="10"/>
      <c r="BQ977" s="10"/>
      <c r="BR977" s="10"/>
      <c r="BS977" s="10"/>
      <c r="BT977" s="10"/>
      <c r="BU977" s="10"/>
      <c r="BV977" s="1" t="str">
        <f>Запрос1[[#This Row],[Менеджер]]</f>
        <v>Макенов Марат</v>
      </c>
      <c r="BW977" s="1" t="str">
        <f>Запрос1[[#This Row],[Дирекция]]</f>
        <v>Восточная дирекция</v>
      </c>
      <c r="BX977" s="1" t="str">
        <f t="shared" si="15"/>
        <v>КХ "Грязновка"</v>
      </c>
      <c r="BY977" s="1" t="str">
        <f t="shared" si="15"/>
        <v>730910350421</v>
      </c>
      <c r="CA977" t="str">
        <f>Запрос1[[#This Row],[родитель]]</f>
        <v>КХ "Грязновка"</v>
      </c>
      <c r="CB977" t="str">
        <f>Запрос1[[#This Row],[БИНРодителя]]</f>
        <v>730910350421</v>
      </c>
    </row>
    <row r="978" spans="1:80" x14ac:dyDescent="0.3">
      <c r="A978" t="s">
        <v>11040</v>
      </c>
      <c r="B978" t="s">
        <v>2401</v>
      </c>
      <c r="C978" t="s">
        <v>1463</v>
      </c>
      <c r="D978" t="s">
        <v>1464</v>
      </c>
      <c r="E978" t="s">
        <v>2434</v>
      </c>
      <c r="F978" t="s">
        <v>2435</v>
      </c>
      <c r="G978" t="s">
        <v>2436</v>
      </c>
      <c r="H978" t="s">
        <v>2437</v>
      </c>
      <c r="I978" t="s">
        <v>2438</v>
      </c>
      <c r="J978" t="s">
        <v>2438</v>
      </c>
      <c r="K978" t="s">
        <v>2437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 s="8"/>
      <c r="S978" s="8"/>
      <c r="T978" s="8">
        <v>9377500</v>
      </c>
      <c r="U978" s="8"/>
      <c r="V978" s="8"/>
      <c r="W978" s="8"/>
      <c r="X978" s="8"/>
      <c r="Y978" s="8"/>
      <c r="Z978" s="8">
        <v>2813250</v>
      </c>
      <c r="AA978" s="8"/>
      <c r="AB978" s="8"/>
      <c r="AC978" s="8"/>
      <c r="AD978"/>
      <c r="AE978"/>
      <c r="AF978">
        <v>30</v>
      </c>
      <c r="AG978"/>
      <c r="AH978"/>
      <c r="AI978"/>
      <c r="AJ978" s="8"/>
      <c r="AK978" s="8"/>
      <c r="AL978" s="8">
        <v>18755000</v>
      </c>
      <c r="AM978" s="8"/>
      <c r="AN978" s="8"/>
      <c r="AO978" s="8"/>
      <c r="AP978" s="8"/>
      <c r="AQ978" s="8"/>
      <c r="AR978" s="8">
        <v>9377500</v>
      </c>
      <c r="AS978" s="8"/>
      <c r="AT978" s="8"/>
      <c r="AU978" s="8"/>
      <c r="AV978" s="8"/>
      <c r="AW978" s="8"/>
      <c r="AX978" s="8">
        <v>9377500</v>
      </c>
      <c r="AY978" s="8"/>
      <c r="AZ978" s="8"/>
      <c r="BA978" s="8"/>
      <c r="BB978" s="8"/>
      <c r="BC978" s="8"/>
      <c r="BD978" s="8">
        <v>3482000</v>
      </c>
      <c r="BE978" s="8"/>
      <c r="BF978" s="8"/>
      <c r="BG978" s="8"/>
      <c r="BH978" s="8"/>
      <c r="BI978" s="8"/>
      <c r="BJ978" s="8"/>
      <c r="BK978" s="8"/>
      <c r="BL978"/>
      <c r="BM978"/>
      <c r="BN978" s="10">
        <v>0</v>
      </c>
      <c r="BO978" s="10"/>
      <c r="BP978" s="10"/>
      <c r="BQ978" s="10"/>
      <c r="BR978" s="10"/>
      <c r="BS978" s="10"/>
      <c r="BT978" s="10"/>
      <c r="BU978" s="10"/>
      <c r="BV978" s="1" t="str">
        <f>Запрос1[[#This Row],[Менеджер]]</f>
        <v>Макенов Марат</v>
      </c>
      <c r="BW978" s="1" t="str">
        <f>Запрос1[[#This Row],[Дирекция]]</f>
        <v>Восточная дирекция</v>
      </c>
      <c r="BX978" s="1" t="str">
        <f t="shared" si="15"/>
        <v>ТОО "Актогай Иртыш"</v>
      </c>
      <c r="BY978" s="1" t="str">
        <f t="shared" si="15"/>
        <v>170840021311</v>
      </c>
      <c r="CA978" t="str">
        <f>Запрос1[[#This Row],[родитель]]</f>
        <v>ТОО "Актогай Иртыш"</v>
      </c>
      <c r="CB978" t="str">
        <f>Запрос1[[#This Row],[БИНРодителя]]</f>
        <v>170840021311</v>
      </c>
    </row>
    <row r="979" spans="1:80" x14ac:dyDescent="0.3">
      <c r="A979" t="s">
        <v>11040</v>
      </c>
      <c r="B979" t="s">
        <v>2401</v>
      </c>
      <c r="C979" t="s">
        <v>1463</v>
      </c>
      <c r="D979" t="s">
        <v>1464</v>
      </c>
      <c r="E979" t="s">
        <v>2287</v>
      </c>
      <c r="F979" t="s">
        <v>3275</v>
      </c>
      <c r="G979" t="s">
        <v>3276</v>
      </c>
      <c r="H979" t="s">
        <v>3477</v>
      </c>
      <c r="I979" t="s">
        <v>3478</v>
      </c>
      <c r="J979" t="s">
        <v>3478</v>
      </c>
      <c r="K979" t="s">
        <v>3477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 s="8">
        <v>4025250</v>
      </c>
      <c r="S979" s="8"/>
      <c r="T979" s="8">
        <v>1897000</v>
      </c>
      <c r="U979" s="8"/>
      <c r="V979" s="8"/>
      <c r="W979" s="8"/>
      <c r="X979" s="8">
        <v>1239150</v>
      </c>
      <c r="Y979" s="8"/>
      <c r="Z979" s="8">
        <v>0</v>
      </c>
      <c r="AA979" s="8"/>
      <c r="AB979" s="8"/>
      <c r="AC979" s="8"/>
      <c r="AD979">
        <v>30.78</v>
      </c>
      <c r="AE979"/>
      <c r="AF979">
        <v>0</v>
      </c>
      <c r="AG979"/>
      <c r="AH979"/>
      <c r="AI979"/>
      <c r="AJ979" s="8">
        <v>4025250</v>
      </c>
      <c r="AK979" s="8"/>
      <c r="AL979" s="8">
        <v>1897000</v>
      </c>
      <c r="AM979" s="8"/>
      <c r="AN979" s="8"/>
      <c r="AO979" s="8"/>
      <c r="AP979" s="8"/>
      <c r="AQ979" s="8"/>
      <c r="AR979" s="8">
        <v>450000</v>
      </c>
      <c r="AS979" s="8"/>
      <c r="AT979" s="8"/>
      <c r="AU979" s="8"/>
      <c r="AV979" s="8"/>
      <c r="AW979" s="8"/>
      <c r="AX979" s="8">
        <v>450000</v>
      </c>
      <c r="AY979" s="8"/>
      <c r="AZ979" s="8"/>
      <c r="BA979" s="8"/>
      <c r="BB979" s="8"/>
      <c r="BC979" s="8"/>
      <c r="BD979" s="8">
        <v>450000</v>
      </c>
      <c r="BE979" s="8"/>
      <c r="BF979" s="8"/>
      <c r="BG979" s="8"/>
      <c r="BH979" s="8"/>
      <c r="BI979" s="8"/>
      <c r="BJ979" s="8"/>
      <c r="BK979" s="8"/>
      <c r="BL979"/>
      <c r="BM979"/>
      <c r="BN979" s="10">
        <v>0</v>
      </c>
      <c r="BO979" s="10"/>
      <c r="BP979" s="10"/>
      <c r="BQ979" s="10"/>
      <c r="BR979" s="10"/>
      <c r="BS979" s="10"/>
      <c r="BT979" s="10"/>
      <c r="BU979" s="10"/>
      <c r="BV979" s="1" t="str">
        <f>Запрос1[[#This Row],[Менеджер]]</f>
        <v>Макенов Марат</v>
      </c>
      <c r="BW979" s="1" t="str">
        <f>Запрос1[[#This Row],[Дирекция]]</f>
        <v>Восточная дирекция</v>
      </c>
      <c r="BX979" s="1" t="str">
        <f t="shared" si="15"/>
        <v>ТОО "Муздыколь"</v>
      </c>
      <c r="BY979" s="1" t="str">
        <f t="shared" si="15"/>
        <v>160540023890</v>
      </c>
      <c r="CA979" t="str">
        <f>Запрос1[[#This Row],[родитель]]</f>
        <v>ТОО "Муздыколь"</v>
      </c>
      <c r="CB979" t="str">
        <f>Запрос1[[#This Row],[БИНРодителя]]</f>
        <v>160540023890</v>
      </c>
    </row>
    <row r="980" spans="1:80" x14ac:dyDescent="0.3">
      <c r="A980" t="s">
        <v>11040</v>
      </c>
      <c r="B980" t="s">
        <v>2401</v>
      </c>
      <c r="C980" t="s">
        <v>1463</v>
      </c>
      <c r="D980" t="s">
        <v>1464</v>
      </c>
      <c r="E980" t="s">
        <v>2287</v>
      </c>
      <c r="F980" t="s">
        <v>3481</v>
      </c>
      <c r="G980" t="s">
        <v>3482</v>
      </c>
      <c r="H980" t="s">
        <v>3483</v>
      </c>
      <c r="I980" t="s">
        <v>3484</v>
      </c>
      <c r="J980" t="s">
        <v>3484</v>
      </c>
      <c r="K980" t="s">
        <v>3483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 s="8"/>
      <c r="S980" s="8">
        <v>690000</v>
      </c>
      <c r="T980" s="8"/>
      <c r="U980" s="8"/>
      <c r="V980" s="8"/>
      <c r="W980" s="8"/>
      <c r="X980" s="8"/>
      <c r="Y980" s="8">
        <v>345000</v>
      </c>
      <c r="Z980" s="8"/>
      <c r="AA980" s="8"/>
      <c r="AB980" s="8"/>
      <c r="AC980" s="8"/>
      <c r="AD980"/>
      <c r="AE980">
        <v>50</v>
      </c>
      <c r="AF980"/>
      <c r="AG980"/>
      <c r="AH980"/>
      <c r="AI980"/>
      <c r="AJ980" s="8"/>
      <c r="AK980" s="8">
        <v>690000</v>
      </c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/>
      <c r="BM980"/>
      <c r="BN980" s="10">
        <v>0</v>
      </c>
      <c r="BO980" s="10"/>
      <c r="BP980" s="10"/>
      <c r="BQ980" s="10"/>
      <c r="BR980" s="10"/>
      <c r="BS980" s="10"/>
      <c r="BT980" s="10"/>
      <c r="BU980" s="10"/>
      <c r="BV980" s="1" t="str">
        <f>Запрос1[[#This Row],[Менеджер]]</f>
        <v>Макенов Марат</v>
      </c>
      <c r="BW980" s="1" t="str">
        <f>Запрос1[[#This Row],[Дирекция]]</f>
        <v>Восточная дирекция</v>
      </c>
      <c r="BX980" s="1" t="str">
        <f t="shared" si="15"/>
        <v>Крестьянское хозяйство "Баужанова З.Г."</v>
      </c>
      <c r="BY980" s="1" t="str">
        <f t="shared" si="15"/>
        <v>050264032583</v>
      </c>
      <c r="CA980" t="str">
        <f>Запрос1[[#This Row],[родитель]]</f>
        <v>Крестьянское хозяйство "Баужанова З.Г."</v>
      </c>
      <c r="CB980" t="str">
        <f>Запрос1[[#This Row],[БИНРодителя]]</f>
        <v>050264032583</v>
      </c>
    </row>
    <row r="981" spans="1:80" x14ac:dyDescent="0.3">
      <c r="A981" t="s">
        <v>11040</v>
      </c>
      <c r="B981" t="s">
        <v>2401</v>
      </c>
      <c r="C981" t="s">
        <v>1463</v>
      </c>
      <c r="D981" t="s">
        <v>1464</v>
      </c>
      <c r="E981" t="s">
        <v>2292</v>
      </c>
      <c r="F981" t="s">
        <v>2293</v>
      </c>
      <c r="G981" t="s">
        <v>2448</v>
      </c>
      <c r="H981" t="s">
        <v>2449</v>
      </c>
      <c r="I981" t="s">
        <v>2450</v>
      </c>
      <c r="J981" t="s">
        <v>2450</v>
      </c>
      <c r="K981" t="s">
        <v>2449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1</v>
      </c>
      <c r="R981" s="8"/>
      <c r="S981" s="8"/>
      <c r="T981" s="8">
        <v>2676780</v>
      </c>
      <c r="U981" s="8"/>
      <c r="V981" s="8">
        <v>14338180</v>
      </c>
      <c r="W981" s="8">
        <v>1794000</v>
      </c>
      <c r="X981" s="8"/>
      <c r="Y981" s="8"/>
      <c r="Z981" s="8">
        <v>803034</v>
      </c>
      <c r="AA981" s="8"/>
      <c r="AB981" s="8">
        <v>7169090</v>
      </c>
      <c r="AC981" s="8">
        <v>538200</v>
      </c>
      <c r="AD981"/>
      <c r="AE981"/>
      <c r="AF981">
        <v>30</v>
      </c>
      <c r="AG981"/>
      <c r="AH981">
        <v>50</v>
      </c>
      <c r="AI981">
        <v>30</v>
      </c>
      <c r="AJ981" s="8"/>
      <c r="AK981" s="8"/>
      <c r="AL981" s="8">
        <v>2676780</v>
      </c>
      <c r="AM981" s="8"/>
      <c r="AN981" s="8">
        <v>14338180</v>
      </c>
      <c r="AO981" s="8">
        <v>1794000</v>
      </c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>
        <v>45395710</v>
      </c>
      <c r="BJ981" s="8"/>
      <c r="BK981" s="8"/>
      <c r="BL981"/>
      <c r="BM981">
        <v>0</v>
      </c>
      <c r="BN981" s="10">
        <v>0</v>
      </c>
      <c r="BO981" s="10"/>
      <c r="BP981" s="10"/>
      <c r="BQ981" s="10"/>
      <c r="BR981" s="10"/>
      <c r="BS981" s="10"/>
      <c r="BT981" s="10"/>
      <c r="BU981" s="10"/>
      <c r="BV981" s="1" t="str">
        <f>Запрос1[[#This Row],[Менеджер]]</f>
        <v>Макенов Марат</v>
      </c>
      <c r="BW981" s="1" t="str">
        <f>Запрос1[[#This Row],[Дирекция]]</f>
        <v>Восточная дирекция</v>
      </c>
      <c r="BX981" s="1" t="str">
        <f t="shared" si="15"/>
        <v>ТОО "DAN-Agro PVL"</v>
      </c>
      <c r="BY981" s="1" t="str">
        <f t="shared" si="15"/>
        <v>190340005276</v>
      </c>
      <c r="CA981" t="str">
        <f>Запрос1[[#This Row],[родитель]]</f>
        <v>ТОО "DAN-Agro PVL"</v>
      </c>
      <c r="CB981" t="str">
        <f>Запрос1[[#This Row],[БИНРодителя]]</f>
        <v>190340005276</v>
      </c>
    </row>
    <row r="982" spans="1:80" x14ac:dyDescent="0.3">
      <c r="A982" t="s">
        <v>11040</v>
      </c>
      <c r="B982" t="s">
        <v>2401</v>
      </c>
      <c r="C982" t="s">
        <v>1463</v>
      </c>
      <c r="D982" t="s">
        <v>1464</v>
      </c>
      <c r="E982" t="s">
        <v>2451</v>
      </c>
      <c r="F982" t="s">
        <v>1871</v>
      </c>
      <c r="G982" t="s">
        <v>2452</v>
      </c>
      <c r="H982" t="s">
        <v>2453</v>
      </c>
      <c r="I982" t="s">
        <v>2454</v>
      </c>
      <c r="J982" t="s">
        <v>2454</v>
      </c>
      <c r="K982" t="s">
        <v>2453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1</v>
      </c>
      <c r="R982" s="8"/>
      <c r="S982" s="8"/>
      <c r="T982" s="8">
        <v>7088900</v>
      </c>
      <c r="U982" s="8"/>
      <c r="V982" s="8">
        <v>11274936</v>
      </c>
      <c r="W982" s="8">
        <v>2119400</v>
      </c>
      <c r="X982" s="8"/>
      <c r="Y982" s="8"/>
      <c r="Z982" s="8">
        <v>3197880</v>
      </c>
      <c r="AA982" s="8"/>
      <c r="AB982" s="8">
        <v>5519692</v>
      </c>
      <c r="AC982" s="8">
        <v>1667200</v>
      </c>
      <c r="AD982"/>
      <c r="AE982"/>
      <c r="AF982">
        <v>45.11</v>
      </c>
      <c r="AG982"/>
      <c r="AH982">
        <v>48.96</v>
      </c>
      <c r="AI982">
        <v>78.66</v>
      </c>
      <c r="AJ982" s="8"/>
      <c r="AK982" s="8"/>
      <c r="AL982" s="8">
        <v>7088900</v>
      </c>
      <c r="AM982" s="8"/>
      <c r="AN982" s="8">
        <v>11274936</v>
      </c>
      <c r="AO982" s="8">
        <v>2119400</v>
      </c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>
        <v>35887225</v>
      </c>
      <c r="BJ982" s="8"/>
      <c r="BK982" s="8">
        <v>616025</v>
      </c>
      <c r="BL982"/>
      <c r="BM982">
        <v>1.7164999999999999</v>
      </c>
      <c r="BN982" s="10">
        <v>0</v>
      </c>
      <c r="BO982" s="10"/>
      <c r="BP982" s="10"/>
      <c r="BQ982" s="10"/>
      <c r="BR982" s="10"/>
      <c r="BS982" s="10"/>
      <c r="BT982" s="10"/>
      <c r="BU982" s="10"/>
      <c r="BV982" s="1" t="str">
        <f>Запрос1[[#This Row],[Менеджер]]</f>
        <v>Макенов Марат</v>
      </c>
      <c r="BW982" s="1" t="str">
        <f>Запрос1[[#This Row],[Дирекция]]</f>
        <v>Восточная дирекция</v>
      </c>
      <c r="BX982" s="1" t="str">
        <f t="shared" si="15"/>
        <v>ТОО Агрофирма "Ақжар Өндіріс"</v>
      </c>
      <c r="BY982" s="1" t="str">
        <f t="shared" si="15"/>
        <v>031040005385</v>
      </c>
      <c r="CA982" t="str">
        <f>Запрос1[[#This Row],[родитель]]</f>
        <v>ТОО Агрофирма "Ақжар Өндіріс"</v>
      </c>
      <c r="CB982" t="str">
        <f>Запрос1[[#This Row],[БИНРодителя]]</f>
        <v>031040005385</v>
      </c>
    </row>
    <row r="983" spans="1:80" x14ac:dyDescent="0.3">
      <c r="A983" t="s">
        <v>11040</v>
      </c>
      <c r="B983" t="s">
        <v>2401</v>
      </c>
      <c r="C983" t="s">
        <v>1463</v>
      </c>
      <c r="D983" t="s">
        <v>1464</v>
      </c>
      <c r="E983" t="s">
        <v>2244</v>
      </c>
      <c r="F983" t="s">
        <v>2245</v>
      </c>
      <c r="G983"/>
      <c r="H983" t="s">
        <v>7413</v>
      </c>
      <c r="I983" t="s">
        <v>7414</v>
      </c>
      <c r="J983" t="s">
        <v>7414</v>
      </c>
      <c r="K983" t="s">
        <v>7413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 s="8">
        <v>119350</v>
      </c>
      <c r="S983" s="8"/>
      <c r="T983" s="8"/>
      <c r="U983" s="8"/>
      <c r="V983" s="8"/>
      <c r="W983" s="8">
        <v>361350</v>
      </c>
      <c r="X983" s="8">
        <v>119350</v>
      </c>
      <c r="Y983" s="8"/>
      <c r="Z983" s="8"/>
      <c r="AA983" s="8"/>
      <c r="AB983" s="8"/>
      <c r="AC983" s="8">
        <v>361350</v>
      </c>
      <c r="AD983">
        <v>100</v>
      </c>
      <c r="AE983"/>
      <c r="AF983"/>
      <c r="AG983"/>
      <c r="AH983"/>
      <c r="AI983">
        <v>100</v>
      </c>
      <c r="AJ983" s="8">
        <v>119350</v>
      </c>
      <c r="AK983" s="8"/>
      <c r="AL983" s="8"/>
      <c r="AM983" s="8"/>
      <c r="AN983" s="8"/>
      <c r="AO983" s="8">
        <v>361350</v>
      </c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/>
      <c r="BM983"/>
      <c r="BN983" s="10">
        <v>0</v>
      </c>
      <c r="BO983" s="10"/>
      <c r="BP983" s="10"/>
      <c r="BQ983" s="10"/>
      <c r="BR983" s="10"/>
      <c r="BS983" s="10"/>
      <c r="BT983" s="10"/>
      <c r="BU983" s="10"/>
      <c r="BV983" s="1" t="str">
        <f>Запрос1[[#This Row],[Менеджер]]</f>
        <v>Макенов Марат</v>
      </c>
      <c r="BW983" s="1" t="str">
        <f>Запрос1[[#This Row],[Дирекция]]</f>
        <v>Восточная дирекция</v>
      </c>
      <c r="BX983" s="1" t="str">
        <f t="shared" si="15"/>
        <v>ИП "Мирончук"</v>
      </c>
      <c r="BY983" s="1" t="str">
        <f t="shared" si="15"/>
        <v>580301400874</v>
      </c>
      <c r="CA983" t="str">
        <f>Запрос1[[#This Row],[родитель]]</f>
        <v>ИП "Мирончук"</v>
      </c>
      <c r="CB983" t="str">
        <f>Запрос1[[#This Row],[БИНРодителя]]</f>
        <v>580301400874</v>
      </c>
    </row>
    <row r="984" spans="1:80" x14ac:dyDescent="0.3">
      <c r="A984" t="s">
        <v>11040</v>
      </c>
      <c r="B984" t="s">
        <v>2401</v>
      </c>
      <c r="C984" t="s">
        <v>1463</v>
      </c>
      <c r="D984" t="s">
        <v>1464</v>
      </c>
      <c r="E984" t="s">
        <v>2244</v>
      </c>
      <c r="F984" t="s">
        <v>2245</v>
      </c>
      <c r="G984"/>
      <c r="H984" t="s">
        <v>3747</v>
      </c>
      <c r="I984" t="s">
        <v>3748</v>
      </c>
      <c r="J984" t="s">
        <v>3748</v>
      </c>
      <c r="K984" t="s">
        <v>3747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 s="8">
        <v>97600</v>
      </c>
      <c r="S984" s="8">
        <v>303000</v>
      </c>
      <c r="T984" s="8"/>
      <c r="U984" s="8"/>
      <c r="V984" s="8"/>
      <c r="W984" s="8"/>
      <c r="X984" s="8">
        <v>97600</v>
      </c>
      <c r="Y984" s="8">
        <v>303000</v>
      </c>
      <c r="Z984" s="8"/>
      <c r="AA984" s="8"/>
      <c r="AB984" s="8"/>
      <c r="AC984" s="8"/>
      <c r="AD984">
        <v>100</v>
      </c>
      <c r="AE984">
        <v>100</v>
      </c>
      <c r="AF984"/>
      <c r="AG984"/>
      <c r="AH984"/>
      <c r="AI984"/>
      <c r="AJ984" s="8">
        <v>97600</v>
      </c>
      <c r="AK984" s="8">
        <v>303002.59999999998</v>
      </c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/>
      <c r="BM984"/>
      <c r="BN984" s="10">
        <v>0</v>
      </c>
      <c r="BO984" s="10"/>
      <c r="BP984" s="10"/>
      <c r="BQ984" s="10"/>
      <c r="BR984" s="10"/>
      <c r="BS984" s="10"/>
      <c r="BT984" s="10"/>
      <c r="BU984" s="10"/>
      <c r="BV984" s="1" t="str">
        <f>Запрос1[[#This Row],[Менеджер]]</f>
        <v>Макенов Марат</v>
      </c>
      <c r="BW984" s="1" t="str">
        <f>Запрос1[[#This Row],[Дирекция]]</f>
        <v>Восточная дирекция</v>
      </c>
      <c r="BX984" s="1" t="e">
        <f t="shared" si="15"/>
        <v>#N/A</v>
      </c>
      <c r="BY984" s="1" t="e">
        <f t="shared" si="15"/>
        <v>#N/A</v>
      </c>
      <c r="CA984" t="e">
        <f>VLOOKUP(Запрос1[[#This Row],[БИНКХ]],'[2]Группы компаний'!$A:$E,4,0)</f>
        <v>#N/A</v>
      </c>
      <c r="CB984" t="e">
        <f>VLOOKUP(CA984,$H:$I,2,0)</f>
        <v>#N/A</v>
      </c>
    </row>
    <row r="985" spans="1:80" x14ac:dyDescent="0.3">
      <c r="A985" t="s">
        <v>11040</v>
      </c>
      <c r="B985" t="s">
        <v>2401</v>
      </c>
      <c r="C985" t="s">
        <v>1463</v>
      </c>
      <c r="D985" t="s">
        <v>1464</v>
      </c>
      <c r="E985" t="s">
        <v>1465</v>
      </c>
      <c r="F985" t="s">
        <v>2347</v>
      </c>
      <c r="G985" t="s">
        <v>2348</v>
      </c>
      <c r="H985" t="s">
        <v>3491</v>
      </c>
      <c r="I985" t="s">
        <v>3492</v>
      </c>
      <c r="J985" t="s">
        <v>3492</v>
      </c>
      <c r="K985" t="s">
        <v>3491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 s="8">
        <v>4194960</v>
      </c>
      <c r="S985" s="8">
        <v>2914950</v>
      </c>
      <c r="T985" s="8"/>
      <c r="U985" s="8"/>
      <c r="V985" s="8"/>
      <c r="W985" s="8"/>
      <c r="X985" s="8">
        <v>2252340</v>
      </c>
      <c r="Y985" s="8">
        <v>1878235</v>
      </c>
      <c r="Z985" s="8"/>
      <c r="AA985" s="8"/>
      <c r="AB985" s="8"/>
      <c r="AC985" s="8"/>
      <c r="AD985">
        <v>53.69</v>
      </c>
      <c r="AE985">
        <v>64.430000000000007</v>
      </c>
      <c r="AF985"/>
      <c r="AG985"/>
      <c r="AH985"/>
      <c r="AI985"/>
      <c r="AJ985" s="8">
        <v>4194960</v>
      </c>
      <c r="AK985" s="8">
        <v>2914950</v>
      </c>
      <c r="AL985" s="8"/>
      <c r="AM985" s="8"/>
      <c r="AN985" s="8"/>
      <c r="AO985" s="8"/>
      <c r="AP985" s="8">
        <v>1942620</v>
      </c>
      <c r="AQ985" s="8">
        <v>506850</v>
      </c>
      <c r="AR985" s="8"/>
      <c r="AS985" s="8"/>
      <c r="AT985" s="8"/>
      <c r="AU985" s="8"/>
      <c r="AV985" s="8">
        <v>1942620</v>
      </c>
      <c r="AW985" s="8">
        <v>506850</v>
      </c>
      <c r="AX985" s="8"/>
      <c r="AY985" s="8"/>
      <c r="AZ985" s="8"/>
      <c r="BA985" s="8"/>
      <c r="BB985" s="8">
        <v>1573452</v>
      </c>
      <c r="BC985" s="8">
        <v>229500</v>
      </c>
      <c r="BD985" s="8"/>
      <c r="BE985" s="8"/>
      <c r="BF985" s="8"/>
      <c r="BG985" s="8"/>
      <c r="BH985" s="8"/>
      <c r="BI985" s="8"/>
      <c r="BJ985" s="8"/>
      <c r="BK985" s="8"/>
      <c r="BL985"/>
      <c r="BM985"/>
      <c r="BN985" s="10">
        <v>0</v>
      </c>
      <c r="BO985" s="10"/>
      <c r="BP985" s="10"/>
      <c r="BQ985" s="10"/>
      <c r="BR985" s="10"/>
      <c r="BS985" s="10"/>
      <c r="BT985" s="10"/>
      <c r="BU985" s="10"/>
      <c r="BV985" s="1" t="str">
        <f>Запрос1[[#This Row],[Менеджер]]</f>
        <v>Макенов Марат</v>
      </c>
      <c r="BW985" s="1" t="str">
        <f>Запрос1[[#This Row],[Дирекция]]</f>
        <v>Восточная дирекция</v>
      </c>
      <c r="BX985" s="1" t="str">
        <f t="shared" si="15"/>
        <v>Крестьянское хозяйство "Набережное"</v>
      </c>
      <c r="BY985" s="1" t="str">
        <f t="shared" si="15"/>
        <v>750503350145</v>
      </c>
      <c r="CA985" t="str">
        <f>Запрос1[[#This Row],[родитель]]</f>
        <v>Крестьянское хозяйство "Набережное"</v>
      </c>
      <c r="CB985" t="str">
        <f>Запрос1[[#This Row],[БИНРодителя]]</f>
        <v>750503350145</v>
      </c>
    </row>
    <row r="986" spans="1:80" x14ac:dyDescent="0.3">
      <c r="A986" t="s">
        <v>11040</v>
      </c>
      <c r="B986" t="s">
        <v>2401</v>
      </c>
      <c r="C986" t="s">
        <v>1463</v>
      </c>
      <c r="D986" t="s">
        <v>1464</v>
      </c>
      <c r="E986" t="s">
        <v>1465</v>
      </c>
      <c r="F986" t="s">
        <v>2347</v>
      </c>
      <c r="G986" t="s">
        <v>3420</v>
      </c>
      <c r="H986" t="s">
        <v>11423</v>
      </c>
      <c r="I986" t="s">
        <v>11424</v>
      </c>
      <c r="J986" t="s">
        <v>11424</v>
      </c>
      <c r="K986" t="s">
        <v>11423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 s="8"/>
      <c r="S986" s="8"/>
      <c r="T986" s="8"/>
      <c r="U986" s="8"/>
      <c r="V986" s="8"/>
      <c r="W986" s="8">
        <v>656500</v>
      </c>
      <c r="X986" s="8"/>
      <c r="Y986" s="8"/>
      <c r="Z986" s="8"/>
      <c r="AA986" s="8"/>
      <c r="AB986" s="8"/>
      <c r="AC986" s="8">
        <v>196950</v>
      </c>
      <c r="AD986"/>
      <c r="AE986"/>
      <c r="AF986"/>
      <c r="AG986"/>
      <c r="AH986"/>
      <c r="AI986">
        <v>30</v>
      </c>
      <c r="AJ986" s="8"/>
      <c r="AK986" s="8"/>
      <c r="AL986" s="8"/>
      <c r="AM986" s="8"/>
      <c r="AN986" s="8"/>
      <c r="AO986" s="8">
        <v>656500</v>
      </c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/>
      <c r="BM986"/>
      <c r="BN986" s="10">
        <v>0</v>
      </c>
      <c r="BO986" s="10"/>
      <c r="BP986" s="10"/>
      <c r="BQ986" s="10"/>
      <c r="BR986" s="10"/>
      <c r="BS986" s="10"/>
      <c r="BT986" s="10"/>
      <c r="BU986" s="10"/>
      <c r="BV986" s="1" t="str">
        <f>Запрос1[[#This Row],[Менеджер]]</f>
        <v>Макенов Марат</v>
      </c>
      <c r="BW986" s="1" t="str">
        <f>Запрос1[[#This Row],[Дирекция]]</f>
        <v>Восточная дирекция</v>
      </c>
      <c r="BX986" s="1" t="e">
        <f t="shared" si="15"/>
        <v>#N/A</v>
      </c>
      <c r="BY986" s="1" t="e">
        <f t="shared" si="15"/>
        <v>#N/A</v>
      </c>
      <c r="CA986" t="e">
        <f>VLOOKUP(Запрос1[[#This Row],[БИНКХ]],'[2]Группы компаний'!$A:$E,4,0)</f>
        <v>#N/A</v>
      </c>
      <c r="CB986" t="e">
        <f>VLOOKUP(CA986,$H:$I,2,0)</f>
        <v>#N/A</v>
      </c>
    </row>
    <row r="987" spans="1:80" x14ac:dyDescent="0.3">
      <c r="A987" t="s">
        <v>11040</v>
      </c>
      <c r="B987" t="s">
        <v>2401</v>
      </c>
      <c r="C987" t="s">
        <v>1463</v>
      </c>
      <c r="D987" t="s">
        <v>1464</v>
      </c>
      <c r="E987" t="s">
        <v>1465</v>
      </c>
      <c r="F987" t="s">
        <v>2347</v>
      </c>
      <c r="G987" t="s">
        <v>3420</v>
      </c>
      <c r="H987" t="s">
        <v>3493</v>
      </c>
      <c r="I987" t="s">
        <v>3494</v>
      </c>
      <c r="J987" t="s">
        <v>3494</v>
      </c>
      <c r="K987" t="s">
        <v>3493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 s="8">
        <v>115000</v>
      </c>
      <c r="S987" s="8"/>
      <c r="T987" s="8"/>
      <c r="U987" s="8"/>
      <c r="V987" s="8"/>
      <c r="W987" s="8"/>
      <c r="X987" s="8">
        <v>115000</v>
      </c>
      <c r="Y987" s="8"/>
      <c r="Z987" s="8"/>
      <c r="AA987" s="8"/>
      <c r="AB987" s="8"/>
      <c r="AC987" s="8"/>
      <c r="AD987">
        <v>100</v>
      </c>
      <c r="AE987"/>
      <c r="AF987"/>
      <c r="AG987"/>
      <c r="AH987"/>
      <c r="AI987"/>
      <c r="AJ987" s="8">
        <v>115000</v>
      </c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/>
      <c r="BM987"/>
      <c r="BN987" s="10">
        <v>0</v>
      </c>
      <c r="BO987" s="10"/>
      <c r="BP987" s="10"/>
      <c r="BQ987" s="10"/>
      <c r="BR987" s="10"/>
      <c r="BS987" s="10"/>
      <c r="BT987" s="10"/>
      <c r="BU987" s="10"/>
      <c r="BV987" s="1" t="str">
        <f>Запрос1[[#This Row],[Менеджер]]</f>
        <v>Макенов Марат</v>
      </c>
      <c r="BW987" s="1" t="str">
        <f>Запрос1[[#This Row],[Дирекция]]</f>
        <v>Восточная дирекция</v>
      </c>
      <c r="BX987" s="1" t="str">
        <f t="shared" si="15"/>
        <v>КХ "Сара"</v>
      </c>
      <c r="BY987" s="1" t="str">
        <f t="shared" si="15"/>
        <v>500130350335</v>
      </c>
      <c r="CA987" t="str">
        <f>Запрос1[[#This Row],[родитель]]</f>
        <v>КХ "Сара"</v>
      </c>
      <c r="CB987" t="str">
        <f>Запрос1[[#This Row],[БИНРодителя]]</f>
        <v>500130350335</v>
      </c>
    </row>
    <row r="988" spans="1:80" x14ac:dyDescent="0.3">
      <c r="A988" t="s">
        <v>11040</v>
      </c>
      <c r="B988" t="s">
        <v>2401</v>
      </c>
      <c r="C988" t="s">
        <v>1463</v>
      </c>
      <c r="D988" t="s">
        <v>1464</v>
      </c>
      <c r="E988" t="s">
        <v>1465</v>
      </c>
      <c r="F988" t="s">
        <v>2457</v>
      </c>
      <c r="G988" t="s">
        <v>2458</v>
      </c>
      <c r="H988" t="s">
        <v>2459</v>
      </c>
      <c r="I988" t="s">
        <v>2460</v>
      </c>
      <c r="J988" t="s">
        <v>2460</v>
      </c>
      <c r="K988" t="s">
        <v>2459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 s="8"/>
      <c r="S988" s="8">
        <v>203250</v>
      </c>
      <c r="T988" s="8"/>
      <c r="U988" s="8"/>
      <c r="V988" s="8"/>
      <c r="W988" s="8"/>
      <c r="X988" s="8"/>
      <c r="Y988" s="8">
        <v>60975</v>
      </c>
      <c r="Z988" s="8"/>
      <c r="AA988" s="8"/>
      <c r="AB988" s="8"/>
      <c r="AC988" s="8"/>
      <c r="AD988"/>
      <c r="AE988">
        <v>30</v>
      </c>
      <c r="AF988"/>
      <c r="AG988"/>
      <c r="AH988"/>
      <c r="AI988"/>
      <c r="AJ988" s="8"/>
      <c r="AK988" s="8">
        <v>203250</v>
      </c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/>
      <c r="BM988"/>
      <c r="BN988" s="10">
        <v>0</v>
      </c>
      <c r="BO988" s="10"/>
      <c r="BP988" s="10"/>
      <c r="BQ988" s="10"/>
      <c r="BR988" s="10"/>
      <c r="BS988" s="10"/>
      <c r="BT988" s="10"/>
      <c r="BU988" s="10"/>
      <c r="BV988" s="1" t="str">
        <f>Запрос1[[#This Row],[Менеджер]]</f>
        <v>Макенов Марат</v>
      </c>
      <c r="BW988" s="1" t="str">
        <f>Запрос1[[#This Row],[Дирекция]]</f>
        <v>Восточная дирекция</v>
      </c>
      <c r="BX988" s="1" t="e">
        <f t="shared" si="15"/>
        <v>#N/A</v>
      </c>
      <c r="BY988" s="1" t="e">
        <f t="shared" si="15"/>
        <v>#N/A</v>
      </c>
      <c r="CA988" t="e">
        <f>VLOOKUP(Запрос1[[#This Row],[БИНКХ]],'[2]Группы компаний'!$A:$E,4,0)</f>
        <v>#N/A</v>
      </c>
      <c r="CB988" t="e">
        <f>VLOOKUP(CA988,$H:$I,2,0)</f>
        <v>#N/A</v>
      </c>
    </row>
    <row r="989" spans="1:80" x14ac:dyDescent="0.3">
      <c r="A989" t="s">
        <v>11040</v>
      </c>
      <c r="B989" t="s">
        <v>2401</v>
      </c>
      <c r="C989" t="s">
        <v>1463</v>
      </c>
      <c r="D989" t="s">
        <v>1464</v>
      </c>
      <c r="E989" t="s">
        <v>1465</v>
      </c>
      <c r="F989" t="s">
        <v>2308</v>
      </c>
      <c r="G989" t="s">
        <v>2461</v>
      </c>
      <c r="H989" t="s">
        <v>3339</v>
      </c>
      <c r="I989" t="s">
        <v>3340</v>
      </c>
      <c r="J989" t="s">
        <v>3340</v>
      </c>
      <c r="K989" t="s">
        <v>3339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 s="8">
        <v>20529135</v>
      </c>
      <c r="S989" s="8">
        <v>22324725</v>
      </c>
      <c r="T989" s="8"/>
      <c r="U989" s="8"/>
      <c r="V989" s="8"/>
      <c r="W989" s="8"/>
      <c r="X989" s="8">
        <v>5286340.5</v>
      </c>
      <c r="Y989" s="8">
        <v>411742.5</v>
      </c>
      <c r="Z989" s="8"/>
      <c r="AA989" s="8"/>
      <c r="AB989" s="8"/>
      <c r="AC989" s="8"/>
      <c r="AD989">
        <v>25.75</v>
      </c>
      <c r="AE989">
        <v>1.84</v>
      </c>
      <c r="AF989"/>
      <c r="AG989"/>
      <c r="AH989"/>
      <c r="AI989"/>
      <c r="AJ989" s="8">
        <v>20529135</v>
      </c>
      <c r="AK989" s="8">
        <v>19771725</v>
      </c>
      <c r="AL989" s="8"/>
      <c r="AM989" s="8"/>
      <c r="AN989" s="8"/>
      <c r="AO989" s="8"/>
      <c r="AP989" s="8">
        <v>608000</v>
      </c>
      <c r="AQ989" s="8"/>
      <c r="AR989" s="8"/>
      <c r="AS989" s="8"/>
      <c r="AT989" s="8"/>
      <c r="AU989" s="8"/>
      <c r="AV989" s="8">
        <v>608000</v>
      </c>
      <c r="AW989" s="8"/>
      <c r="AX989" s="8"/>
      <c r="AY989" s="8"/>
      <c r="AZ989" s="8"/>
      <c r="BA989" s="8"/>
      <c r="BB989" s="8">
        <v>608000</v>
      </c>
      <c r="BC989" s="8"/>
      <c r="BD989" s="8"/>
      <c r="BE989" s="8"/>
      <c r="BF989" s="8"/>
      <c r="BG989" s="8"/>
      <c r="BH989" s="8"/>
      <c r="BI989" s="8"/>
      <c r="BJ989" s="8"/>
      <c r="BK989" s="8"/>
      <c r="BL989"/>
      <c r="BM989"/>
      <c r="BN989" s="10">
        <v>0</v>
      </c>
      <c r="BO989" s="10"/>
      <c r="BP989" s="10"/>
      <c r="BQ989" s="10"/>
      <c r="BR989" s="10"/>
      <c r="BS989" s="10"/>
      <c r="BT989" s="10"/>
      <c r="BU989" s="10"/>
      <c r="BV989" s="1" t="str">
        <f>Запрос1[[#This Row],[Менеджер]]</f>
        <v>Макенов Марат</v>
      </c>
      <c r="BW989" s="1" t="str">
        <f>Запрос1[[#This Row],[Дирекция]]</f>
        <v>Восточная дирекция</v>
      </c>
      <c r="BX989" s="1" t="str">
        <f t="shared" si="15"/>
        <v>Крестьянское хозяйство "Заря"</v>
      </c>
      <c r="BY989" s="1" t="str">
        <f t="shared" si="15"/>
        <v>530117300462</v>
      </c>
      <c r="CA989" t="str">
        <f>Запрос1[[#This Row],[родитель]]</f>
        <v>Крестьянское хозяйство "Заря"</v>
      </c>
      <c r="CB989" t="str">
        <f>Запрос1[[#This Row],[БИНРодителя]]</f>
        <v>530117300462</v>
      </c>
    </row>
    <row r="990" spans="1:80" x14ac:dyDescent="0.3">
      <c r="A990" t="s">
        <v>11040</v>
      </c>
      <c r="B990" t="s">
        <v>2401</v>
      </c>
      <c r="C990" t="s">
        <v>1463</v>
      </c>
      <c r="D990" t="s">
        <v>1464</v>
      </c>
      <c r="E990" t="s">
        <v>1465</v>
      </c>
      <c r="F990" t="s">
        <v>2248</v>
      </c>
      <c r="G990" t="s">
        <v>2249</v>
      </c>
      <c r="H990" t="s">
        <v>2263</v>
      </c>
      <c r="I990" t="s">
        <v>2264</v>
      </c>
      <c r="J990" t="s">
        <v>2264</v>
      </c>
      <c r="K990" t="s">
        <v>2263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 s="8"/>
      <c r="S990" s="8"/>
      <c r="T990" s="8"/>
      <c r="U990" s="8"/>
      <c r="V990" s="8">
        <v>1000000</v>
      </c>
      <c r="W990" s="8"/>
      <c r="X990" s="8"/>
      <c r="Y990" s="8"/>
      <c r="Z990" s="8"/>
      <c r="AA990" s="8"/>
      <c r="AB990" s="8">
        <v>1000000</v>
      </c>
      <c r="AC990" s="8"/>
      <c r="AD990"/>
      <c r="AE990"/>
      <c r="AF990"/>
      <c r="AG990"/>
      <c r="AH990">
        <v>100</v>
      </c>
      <c r="AI990"/>
      <c r="AJ990" s="8"/>
      <c r="AK990" s="8"/>
      <c r="AL990" s="8"/>
      <c r="AM990" s="8"/>
      <c r="AN990" s="8">
        <v>1000000</v>
      </c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>
        <v>6408000</v>
      </c>
      <c r="BJ990" s="8"/>
      <c r="BK990" s="8"/>
      <c r="BL990"/>
      <c r="BM990">
        <v>0</v>
      </c>
      <c r="BN990" s="10">
        <v>0</v>
      </c>
      <c r="BO990" s="10"/>
      <c r="BP990" s="10"/>
      <c r="BQ990" s="10"/>
      <c r="BR990" s="10"/>
      <c r="BS990" s="10"/>
      <c r="BT990" s="10"/>
      <c r="BU990" s="10"/>
      <c r="BV990" s="1" t="str">
        <f>Запрос1[[#This Row],[Менеджер]]</f>
        <v>Макенов Марат</v>
      </c>
      <c r="BW990" s="1" t="str">
        <f>Запрос1[[#This Row],[Дирекция]]</f>
        <v>Восточная дирекция</v>
      </c>
      <c r="BX990" s="1" t="str">
        <f t="shared" si="15"/>
        <v>TOO "Kereku Agro"</v>
      </c>
      <c r="BY990" s="1" t="str">
        <f t="shared" si="15"/>
        <v>150140023329</v>
      </c>
      <c r="CA990" t="str">
        <f>Запрос1[[#This Row],[КХ]]</f>
        <v>TOO "Kereku Agro"</v>
      </c>
      <c r="CB990" t="str">
        <f>Запрос1[[#This Row],[БИНКХ]]</f>
        <v>150140023329</v>
      </c>
    </row>
    <row r="991" spans="1:80" x14ac:dyDescent="0.3">
      <c r="A991" t="s">
        <v>11040</v>
      </c>
      <c r="B991" t="s">
        <v>2401</v>
      </c>
      <c r="C991" t="s">
        <v>1463</v>
      </c>
      <c r="D991" t="s">
        <v>1464</v>
      </c>
      <c r="E991" t="s">
        <v>1465</v>
      </c>
      <c r="F991" t="s">
        <v>455</v>
      </c>
      <c r="G991" t="s">
        <v>7417</v>
      </c>
      <c r="H991" t="s">
        <v>7418</v>
      </c>
      <c r="I991" t="s">
        <v>7419</v>
      </c>
      <c r="J991" t="s">
        <v>7419</v>
      </c>
      <c r="K991" t="s">
        <v>7418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 s="8">
        <v>249980</v>
      </c>
      <c r="S991" s="8">
        <v>202500</v>
      </c>
      <c r="T991" s="8"/>
      <c r="U991" s="8"/>
      <c r="V991" s="8"/>
      <c r="W991" s="8"/>
      <c r="X991" s="8">
        <v>0</v>
      </c>
      <c r="Y991" s="8">
        <v>202500</v>
      </c>
      <c r="Z991" s="8"/>
      <c r="AA991" s="8"/>
      <c r="AB991" s="8"/>
      <c r="AC991" s="8"/>
      <c r="AD991">
        <v>0</v>
      </c>
      <c r="AE991">
        <v>100</v>
      </c>
      <c r="AF991"/>
      <c r="AG991"/>
      <c r="AH991"/>
      <c r="AI991"/>
      <c r="AJ991" s="8">
        <v>249980</v>
      </c>
      <c r="AK991" s="8">
        <v>202500</v>
      </c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/>
      <c r="BM991"/>
      <c r="BN991" s="10">
        <v>0</v>
      </c>
      <c r="BO991" s="10"/>
      <c r="BP991" s="10"/>
      <c r="BQ991" s="10"/>
      <c r="BR991" s="10"/>
      <c r="BS991" s="10"/>
      <c r="BT991" s="10"/>
      <c r="BU991" s="10"/>
      <c r="BV991" s="1" t="str">
        <f>Запрос1[[#This Row],[Менеджер]]</f>
        <v>Макенов Марат</v>
      </c>
      <c r="BW991" s="1" t="str">
        <f>Запрос1[[#This Row],[Дирекция]]</f>
        <v>Восточная дирекция</v>
      </c>
      <c r="BX991" s="1" t="e">
        <f t="shared" si="15"/>
        <v>#N/A</v>
      </c>
      <c r="BY991" s="1" t="e">
        <f t="shared" si="15"/>
        <v>#N/A</v>
      </c>
      <c r="CA991" t="e">
        <f>VLOOKUP(Запрос1[[#This Row],[БИНКХ]],'[2]Группы компаний'!$A:$E,4,0)</f>
        <v>#N/A</v>
      </c>
      <c r="CB991" t="e">
        <f>VLOOKUP(CA991,$H:$I,2,0)</f>
        <v>#N/A</v>
      </c>
    </row>
    <row r="992" spans="1:80" x14ac:dyDescent="0.3">
      <c r="A992" t="s">
        <v>11040</v>
      </c>
      <c r="B992" t="s">
        <v>2401</v>
      </c>
      <c r="C992" t="s">
        <v>1463</v>
      </c>
      <c r="D992" t="s">
        <v>1464</v>
      </c>
      <c r="E992" t="s">
        <v>1465</v>
      </c>
      <c r="F992" t="s">
        <v>3369</v>
      </c>
      <c r="G992" t="s">
        <v>3370</v>
      </c>
      <c r="H992" t="s">
        <v>3371</v>
      </c>
      <c r="I992" t="s">
        <v>3372</v>
      </c>
      <c r="J992" t="s">
        <v>3372</v>
      </c>
      <c r="K992" t="s">
        <v>3371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0</v>
      </c>
      <c r="R992" s="8">
        <v>31780220</v>
      </c>
      <c r="S992" s="8">
        <v>31172600</v>
      </c>
      <c r="T992" s="8">
        <v>25083180</v>
      </c>
      <c r="U992" s="8"/>
      <c r="V992" s="8"/>
      <c r="W992" s="8"/>
      <c r="X992" s="8">
        <v>6356044</v>
      </c>
      <c r="Y992" s="8">
        <v>6379930</v>
      </c>
      <c r="Z992" s="8">
        <v>10033272</v>
      </c>
      <c r="AA992" s="8"/>
      <c r="AB992" s="8"/>
      <c r="AC992" s="8"/>
      <c r="AD992">
        <v>20</v>
      </c>
      <c r="AE992">
        <v>20.47</v>
      </c>
      <c r="AF992">
        <v>40</v>
      </c>
      <c r="AG992"/>
      <c r="AH992"/>
      <c r="AI992"/>
      <c r="AJ992" s="8">
        <v>31780220</v>
      </c>
      <c r="AK992" s="8">
        <v>31172600</v>
      </c>
      <c r="AL992" s="8">
        <v>25083180</v>
      </c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/>
      <c r="BM992"/>
      <c r="BN992" s="10">
        <v>0</v>
      </c>
      <c r="BO992" s="10"/>
      <c r="BP992" s="10"/>
      <c r="BQ992" s="10"/>
      <c r="BR992" s="10"/>
      <c r="BS992" s="10"/>
      <c r="BT992" s="10"/>
      <c r="BU992" s="10"/>
      <c r="BV992" s="1" t="str">
        <f>Запрос1[[#This Row],[Менеджер]]</f>
        <v>Макенов Марат</v>
      </c>
      <c r="BW992" s="1" t="str">
        <f>Запрос1[[#This Row],[Дирекция]]</f>
        <v>Восточная дирекция</v>
      </c>
      <c r="BX992" s="1" t="e">
        <f t="shared" si="15"/>
        <v>#N/A</v>
      </c>
      <c r="BY992" s="1" t="e">
        <f t="shared" si="15"/>
        <v>#N/A</v>
      </c>
      <c r="CA992" t="e">
        <f>VLOOKUP(Запрос1[[#This Row],[БИНКХ]],'[2]Группы компаний'!$A:$E,4,0)</f>
        <v>#N/A</v>
      </c>
      <c r="CB992" t="e">
        <f>VLOOKUP(CA992,$H:$I,2,0)</f>
        <v>#N/A</v>
      </c>
    </row>
    <row r="993" spans="1:80" x14ac:dyDescent="0.3">
      <c r="A993" t="s">
        <v>11040</v>
      </c>
      <c r="B993" t="s">
        <v>2401</v>
      </c>
      <c r="C993" t="s">
        <v>1463</v>
      </c>
      <c r="D993" t="s">
        <v>1464</v>
      </c>
      <c r="E993" t="s">
        <v>1465</v>
      </c>
      <c r="F993" t="s">
        <v>1466</v>
      </c>
      <c r="G993" t="s">
        <v>1467</v>
      </c>
      <c r="H993" t="s">
        <v>3497</v>
      </c>
      <c r="I993" t="s">
        <v>3498</v>
      </c>
      <c r="J993" t="s">
        <v>3498</v>
      </c>
      <c r="K993" t="s">
        <v>3497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 s="8">
        <v>659150</v>
      </c>
      <c r="S993" s="8">
        <v>171750</v>
      </c>
      <c r="T993" s="8"/>
      <c r="U993" s="8"/>
      <c r="V993" s="8"/>
      <c r="W993" s="8"/>
      <c r="X993" s="8">
        <v>329575</v>
      </c>
      <c r="Y993" s="8">
        <v>152325</v>
      </c>
      <c r="Z993" s="8"/>
      <c r="AA993" s="8"/>
      <c r="AB993" s="8"/>
      <c r="AC993" s="8"/>
      <c r="AD993">
        <v>50</v>
      </c>
      <c r="AE993">
        <v>88.69</v>
      </c>
      <c r="AF993"/>
      <c r="AG993"/>
      <c r="AH993"/>
      <c r="AI993"/>
      <c r="AJ993" s="8">
        <v>659150</v>
      </c>
      <c r="AK993" s="8">
        <v>171750</v>
      </c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/>
      <c r="BM993"/>
      <c r="BN993" s="10">
        <v>0</v>
      </c>
      <c r="BO993" s="10"/>
      <c r="BP993" s="10"/>
      <c r="BQ993" s="10"/>
      <c r="BR993" s="10"/>
      <c r="BS993" s="10"/>
      <c r="BT993" s="10"/>
      <c r="BU993" s="10"/>
      <c r="BV993" s="1" t="str">
        <f>Запрос1[[#This Row],[Менеджер]]</f>
        <v>Макенов Марат</v>
      </c>
      <c r="BW993" s="1" t="str">
        <f>Запрос1[[#This Row],[Дирекция]]</f>
        <v>Восточная дирекция</v>
      </c>
      <c r="BX993" s="1" t="str">
        <f t="shared" si="15"/>
        <v xml:space="preserve">Крестьянское хозяйство "Бянов"                    </v>
      </c>
      <c r="BY993" s="1" t="str">
        <f t="shared" si="15"/>
        <v>611012300441</v>
      </c>
      <c r="CA993" t="str">
        <f>Запрос1[[#This Row],[родитель]]</f>
        <v xml:space="preserve">Крестьянское хозяйство "Бянов"                    </v>
      </c>
      <c r="CB993" t="str">
        <f>Запрос1[[#This Row],[БИНРодителя]]</f>
        <v>611012300441</v>
      </c>
    </row>
    <row r="994" spans="1:80" x14ac:dyDescent="0.3">
      <c r="A994" t="s">
        <v>11040</v>
      </c>
      <c r="B994" t="s">
        <v>2401</v>
      </c>
      <c r="C994" t="s">
        <v>1463</v>
      </c>
      <c r="D994" t="s">
        <v>1464</v>
      </c>
      <c r="E994" t="s">
        <v>1465</v>
      </c>
      <c r="F994" t="s">
        <v>1466</v>
      </c>
      <c r="G994" t="s">
        <v>1467</v>
      </c>
      <c r="H994" t="s">
        <v>3526</v>
      </c>
      <c r="I994" t="s">
        <v>3527</v>
      </c>
      <c r="J994" t="s">
        <v>3527</v>
      </c>
      <c r="K994" t="s">
        <v>3526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 s="8">
        <v>374400</v>
      </c>
      <c r="S994" s="8"/>
      <c r="T994" s="8"/>
      <c r="U994" s="8"/>
      <c r="V994" s="8"/>
      <c r="W994" s="8"/>
      <c r="X994" s="8">
        <v>374400</v>
      </c>
      <c r="Y994" s="8"/>
      <c r="Z994" s="8"/>
      <c r="AA994" s="8"/>
      <c r="AB994" s="8"/>
      <c r="AC994" s="8"/>
      <c r="AD994">
        <v>100</v>
      </c>
      <c r="AE994"/>
      <c r="AF994"/>
      <c r="AG994"/>
      <c r="AH994"/>
      <c r="AI994"/>
      <c r="AJ994" s="8">
        <v>374400</v>
      </c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/>
      <c r="BM994"/>
      <c r="BN994" s="10">
        <v>0</v>
      </c>
      <c r="BO994" s="10"/>
      <c r="BP994" s="10"/>
      <c r="BQ994" s="10"/>
      <c r="BR994" s="10"/>
      <c r="BS994" s="10"/>
      <c r="BT994" s="10"/>
      <c r="BU994" s="10"/>
      <c r="BV994" s="1" t="str">
        <f>Запрос1[[#This Row],[Менеджер]]</f>
        <v>Макенов Марат</v>
      </c>
      <c r="BW994" s="1" t="str">
        <f>Запрос1[[#This Row],[Дирекция]]</f>
        <v>Восточная дирекция</v>
      </c>
      <c r="BX994" s="1" t="str">
        <f t="shared" si="15"/>
        <v>Крестьянское хозяйство "Жадько"</v>
      </c>
      <c r="BY994" s="1" t="str">
        <f t="shared" si="15"/>
        <v>620630300517</v>
      </c>
      <c r="CA994" t="str">
        <f>Запрос1[[#This Row],[родитель]]</f>
        <v>Крестьянское хозяйство "Жадько"</v>
      </c>
      <c r="CB994" t="str">
        <f>Запрос1[[#This Row],[БИНРодителя]]</f>
        <v>620630300517</v>
      </c>
    </row>
    <row r="995" spans="1:80" x14ac:dyDescent="0.3">
      <c r="A995" t="s">
        <v>11040</v>
      </c>
      <c r="B995" t="s">
        <v>2401</v>
      </c>
      <c r="C995" t="s">
        <v>1463</v>
      </c>
      <c r="D995" t="s">
        <v>1464</v>
      </c>
      <c r="E995" t="s">
        <v>1465</v>
      </c>
      <c r="F995" t="s">
        <v>1466</v>
      </c>
      <c r="G995" t="s">
        <v>1467</v>
      </c>
      <c r="H995" t="s">
        <v>2485</v>
      </c>
      <c r="I995" t="s">
        <v>2486</v>
      </c>
      <c r="J995" t="s">
        <v>2486</v>
      </c>
      <c r="K995" t="s">
        <v>2485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 s="8">
        <v>5062025</v>
      </c>
      <c r="S995" s="8"/>
      <c r="T995" s="8"/>
      <c r="U995" s="8"/>
      <c r="V995" s="8">
        <v>311000</v>
      </c>
      <c r="W995" s="8"/>
      <c r="X995" s="8">
        <v>1001475</v>
      </c>
      <c r="Y995" s="8"/>
      <c r="Z995" s="8"/>
      <c r="AA995" s="8"/>
      <c r="AB995" s="8">
        <v>93300</v>
      </c>
      <c r="AC995" s="8"/>
      <c r="AD995">
        <v>19.78</v>
      </c>
      <c r="AE995"/>
      <c r="AF995"/>
      <c r="AG995"/>
      <c r="AH995">
        <v>30</v>
      </c>
      <c r="AI995"/>
      <c r="AJ995" s="8">
        <v>5062025</v>
      </c>
      <c r="AK995" s="8"/>
      <c r="AL995" s="8"/>
      <c r="AM995" s="8"/>
      <c r="AN995" s="8">
        <v>311000</v>
      </c>
      <c r="AO995" s="8"/>
      <c r="AP995" s="8">
        <v>952800</v>
      </c>
      <c r="AQ995" s="8"/>
      <c r="AR995" s="8"/>
      <c r="AS995" s="8"/>
      <c r="AT995" s="8"/>
      <c r="AU995" s="8"/>
      <c r="AV995" s="8">
        <v>952800</v>
      </c>
      <c r="AW995" s="8"/>
      <c r="AX995" s="8"/>
      <c r="AY995" s="8"/>
      <c r="AZ995" s="8"/>
      <c r="BA995" s="8"/>
      <c r="BB995" s="8">
        <v>345600</v>
      </c>
      <c r="BC995" s="8"/>
      <c r="BD995" s="8"/>
      <c r="BE995" s="8"/>
      <c r="BF995" s="8"/>
      <c r="BG995" s="8"/>
      <c r="BH995" s="8"/>
      <c r="BI995" s="8"/>
      <c r="BJ995" s="8"/>
      <c r="BK995" s="8"/>
      <c r="BL995"/>
      <c r="BM995"/>
      <c r="BN995" s="10">
        <v>0</v>
      </c>
      <c r="BO995" s="10"/>
      <c r="BP995" s="10"/>
      <c r="BQ995" s="10"/>
      <c r="BR995" s="10"/>
      <c r="BS995" s="10"/>
      <c r="BT995" s="10"/>
      <c r="BU995" s="10"/>
      <c r="BV995" s="1" t="str">
        <f>Запрос1[[#This Row],[Менеджер]]</f>
        <v>Макенов Марат</v>
      </c>
      <c r="BW995" s="1" t="str">
        <f>Запрос1[[#This Row],[Дирекция]]</f>
        <v>Восточная дирекция</v>
      </c>
      <c r="BX995" s="1" t="e">
        <f t="shared" si="15"/>
        <v>#N/A</v>
      </c>
      <c r="BY995" s="1" t="e">
        <f t="shared" si="15"/>
        <v>#N/A</v>
      </c>
      <c r="CA995" t="e">
        <f>VLOOKUP(Запрос1[[#This Row],[БИНКХ]],'[2]Группы компаний'!$A:$E,4,0)</f>
        <v>#N/A</v>
      </c>
      <c r="CB995" t="e">
        <f>VLOOKUP(CA995,$H:$I,2,0)</f>
        <v>#N/A</v>
      </c>
    </row>
    <row r="996" spans="1:80" x14ac:dyDescent="0.3">
      <c r="A996" t="s">
        <v>11040</v>
      </c>
      <c r="B996" t="s">
        <v>2401</v>
      </c>
      <c r="C996" t="s">
        <v>1463</v>
      </c>
      <c r="D996" t="s">
        <v>1464</v>
      </c>
      <c r="E996" t="s">
        <v>1465</v>
      </c>
      <c r="F996" t="s">
        <v>1466</v>
      </c>
      <c r="G996" t="s">
        <v>1467</v>
      </c>
      <c r="H996" t="s">
        <v>3528</v>
      </c>
      <c r="I996" t="s">
        <v>3529</v>
      </c>
      <c r="J996" t="s">
        <v>3529</v>
      </c>
      <c r="K996" t="s">
        <v>3528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0</v>
      </c>
      <c r="R996" s="8">
        <v>1816845</v>
      </c>
      <c r="S996" s="8"/>
      <c r="T996" s="8">
        <v>239400</v>
      </c>
      <c r="U996" s="8"/>
      <c r="V996" s="8">
        <v>3040710</v>
      </c>
      <c r="W996" s="8"/>
      <c r="X996" s="8">
        <v>15480</v>
      </c>
      <c r="Y996" s="8"/>
      <c r="Z996" s="8">
        <v>239400</v>
      </c>
      <c r="AA996" s="8"/>
      <c r="AB996" s="8">
        <v>912213</v>
      </c>
      <c r="AC996" s="8"/>
      <c r="AD996">
        <v>0.85</v>
      </c>
      <c r="AE996"/>
      <c r="AF996">
        <v>100</v>
      </c>
      <c r="AG996"/>
      <c r="AH996">
        <v>30</v>
      </c>
      <c r="AI996"/>
      <c r="AJ996" s="8">
        <v>1816845</v>
      </c>
      <c r="AK996" s="8"/>
      <c r="AL996" s="8">
        <v>239400</v>
      </c>
      <c r="AM996" s="8"/>
      <c r="AN996" s="8">
        <v>3040710</v>
      </c>
      <c r="AO996" s="8"/>
      <c r="AP996" s="8"/>
      <c r="AQ996" s="8"/>
      <c r="AR996" s="8"/>
      <c r="AS996" s="8"/>
      <c r="AT996" s="8">
        <v>56000</v>
      </c>
      <c r="AU996" s="8"/>
      <c r="AV996" s="8"/>
      <c r="AW996" s="8"/>
      <c r="AX996" s="8"/>
      <c r="AY996" s="8"/>
      <c r="AZ996" s="8">
        <v>56000</v>
      </c>
      <c r="BA996" s="8"/>
      <c r="BB996" s="8"/>
      <c r="BC996" s="8"/>
      <c r="BD996" s="8"/>
      <c r="BE996" s="8"/>
      <c r="BF996" s="8">
        <v>56000</v>
      </c>
      <c r="BG996" s="8"/>
      <c r="BH996" s="8"/>
      <c r="BI996" s="8">
        <v>3524210</v>
      </c>
      <c r="BJ996" s="8"/>
      <c r="BK996" s="8">
        <v>2160210</v>
      </c>
      <c r="BL996"/>
      <c r="BM996">
        <v>61.296199999999999</v>
      </c>
      <c r="BN996" s="10">
        <v>0</v>
      </c>
      <c r="BO996" s="10"/>
      <c r="BP996" s="10"/>
      <c r="BQ996" s="10"/>
      <c r="BR996" s="10"/>
      <c r="BS996" s="10"/>
      <c r="BT996" s="10"/>
      <c r="BU996" s="10"/>
      <c r="BV996" s="1" t="str">
        <f>Запрос1[[#This Row],[Менеджер]]</f>
        <v>Макенов Марат</v>
      </c>
      <c r="BW996" s="1" t="str">
        <f>Запрос1[[#This Row],[Дирекция]]</f>
        <v>Восточная дирекция</v>
      </c>
      <c r="BX996" s="1" t="str">
        <f t="shared" si="15"/>
        <v>КХ "Леоненко"</v>
      </c>
      <c r="BY996" s="1" t="str">
        <f t="shared" si="15"/>
        <v>680319300669</v>
      </c>
      <c r="CA996" t="str">
        <f>Запрос1[[#This Row],[родитель]]</f>
        <v>КХ "Леоненко"</v>
      </c>
      <c r="CB996" t="str">
        <f>Запрос1[[#This Row],[БИНРодителя]]</f>
        <v>680319300669</v>
      </c>
    </row>
    <row r="997" spans="1:80" x14ac:dyDescent="0.3">
      <c r="A997" t="s">
        <v>11040</v>
      </c>
      <c r="B997" t="s">
        <v>2401</v>
      </c>
      <c r="C997" t="s">
        <v>1463</v>
      </c>
      <c r="D997" t="s">
        <v>1464</v>
      </c>
      <c r="E997" t="s">
        <v>1465</v>
      </c>
      <c r="F997" t="s">
        <v>1466</v>
      </c>
      <c r="G997" t="s">
        <v>1467</v>
      </c>
      <c r="H997" t="s">
        <v>2487</v>
      </c>
      <c r="I997" t="s">
        <v>2488</v>
      </c>
      <c r="J997" t="s">
        <v>2488</v>
      </c>
      <c r="K997" t="s">
        <v>2487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 s="8">
        <v>540820</v>
      </c>
      <c r="S997" s="8"/>
      <c r="T997" s="8"/>
      <c r="U997" s="8"/>
      <c r="V997" s="8">
        <v>673153</v>
      </c>
      <c r="W997" s="8"/>
      <c r="X997" s="8">
        <v>540820</v>
      </c>
      <c r="Y997" s="8"/>
      <c r="Z997" s="8"/>
      <c r="AA997" s="8"/>
      <c r="AB997" s="8">
        <v>336576.5</v>
      </c>
      <c r="AC997" s="8"/>
      <c r="AD997">
        <v>100</v>
      </c>
      <c r="AE997"/>
      <c r="AF997"/>
      <c r="AG997"/>
      <c r="AH997">
        <v>50</v>
      </c>
      <c r="AI997"/>
      <c r="AJ997" s="8">
        <v>540820</v>
      </c>
      <c r="AK997" s="8"/>
      <c r="AL997" s="8"/>
      <c r="AM997" s="8"/>
      <c r="AN997" s="8">
        <v>673153</v>
      </c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>
        <v>1012683</v>
      </c>
      <c r="BJ997" s="8"/>
      <c r="BK997" s="8">
        <v>502683</v>
      </c>
      <c r="BL997"/>
      <c r="BM997">
        <v>49.6387</v>
      </c>
      <c r="BN997" s="10">
        <v>0</v>
      </c>
      <c r="BO997" s="10"/>
      <c r="BP997" s="10"/>
      <c r="BQ997" s="10"/>
      <c r="BR997" s="10"/>
      <c r="BS997" s="10"/>
      <c r="BT997" s="10"/>
      <c r="BU997" s="10"/>
      <c r="BV997" s="1" t="str">
        <f>Запрос1[[#This Row],[Менеджер]]</f>
        <v>Макенов Марат</v>
      </c>
      <c r="BW997" s="1" t="str">
        <f>Запрос1[[#This Row],[Дирекция]]</f>
        <v>Восточная дирекция</v>
      </c>
      <c r="BX997" s="1" t="str">
        <f t="shared" si="15"/>
        <v>КХ "Темп"</v>
      </c>
      <c r="BY997" s="1" t="str">
        <f t="shared" si="15"/>
        <v>730914300506</v>
      </c>
      <c r="CA997" t="str">
        <f>Запрос1[[#This Row],[родитель]]</f>
        <v>КХ "Темп"</v>
      </c>
      <c r="CB997" t="str">
        <f>Запрос1[[#This Row],[БИНРодителя]]</f>
        <v>730914300506</v>
      </c>
    </row>
    <row r="998" spans="1:80" x14ac:dyDescent="0.3">
      <c r="A998" t="s">
        <v>11040</v>
      </c>
      <c r="B998" t="s">
        <v>2401</v>
      </c>
      <c r="C998" t="s">
        <v>1463</v>
      </c>
      <c r="D998" t="s">
        <v>1464</v>
      </c>
      <c r="E998" t="s">
        <v>1465</v>
      </c>
      <c r="F998" t="s">
        <v>1466</v>
      </c>
      <c r="G998" t="s">
        <v>1467</v>
      </c>
      <c r="H998" t="s">
        <v>3530</v>
      </c>
      <c r="I998" t="s">
        <v>3531</v>
      </c>
      <c r="J998" t="s">
        <v>3531</v>
      </c>
      <c r="K998" t="s">
        <v>3530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 s="8"/>
      <c r="S998" s="8"/>
      <c r="T998" s="8"/>
      <c r="U998" s="8"/>
      <c r="V998" s="8">
        <v>263000</v>
      </c>
      <c r="W998" s="8"/>
      <c r="X998" s="8"/>
      <c r="Y998" s="8"/>
      <c r="Z998" s="8"/>
      <c r="AA998" s="8"/>
      <c r="AB998" s="8">
        <v>263000</v>
      </c>
      <c r="AC998" s="8"/>
      <c r="AD998"/>
      <c r="AE998"/>
      <c r="AF998"/>
      <c r="AG998"/>
      <c r="AH998">
        <v>100</v>
      </c>
      <c r="AI998"/>
      <c r="AJ998" s="8"/>
      <c r="AK998" s="8"/>
      <c r="AL998" s="8"/>
      <c r="AM998" s="8"/>
      <c r="AN998" s="8">
        <v>263000</v>
      </c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/>
      <c r="BM998"/>
      <c r="BN998" s="10">
        <v>0</v>
      </c>
      <c r="BO998" s="10"/>
      <c r="BP998" s="10"/>
      <c r="BQ998" s="10"/>
      <c r="BR998" s="10"/>
      <c r="BS998" s="10"/>
      <c r="BT998" s="10"/>
      <c r="BU998" s="10"/>
      <c r="BV998" s="1" t="str">
        <f>Запрос1[[#This Row],[Менеджер]]</f>
        <v>Макенов Марат</v>
      </c>
      <c r="BW998" s="1" t="str">
        <f>Запрос1[[#This Row],[Дирекция]]</f>
        <v>Восточная дирекция</v>
      </c>
      <c r="BX998" s="1" t="str">
        <f t="shared" si="15"/>
        <v>КХ "Шкробко"</v>
      </c>
      <c r="BY998" s="1" t="str">
        <f t="shared" si="15"/>
        <v>940226350388</v>
      </c>
      <c r="CA998" t="str">
        <f>Запрос1[[#This Row],[родитель]]</f>
        <v>КХ "Шкробко"</v>
      </c>
      <c r="CB998" t="str">
        <f>Запрос1[[#This Row],[БИНРодителя]]</f>
        <v>940226350388</v>
      </c>
    </row>
    <row r="999" spans="1:80" x14ac:dyDescent="0.3">
      <c r="A999" t="s">
        <v>11040</v>
      </c>
      <c r="B999" t="s">
        <v>2401</v>
      </c>
      <c r="C999" t="s">
        <v>1463</v>
      </c>
      <c r="D999" t="s">
        <v>1464</v>
      </c>
      <c r="E999" t="s">
        <v>1465</v>
      </c>
      <c r="F999" t="s">
        <v>1466</v>
      </c>
      <c r="G999" t="s">
        <v>1467</v>
      </c>
      <c r="H999" t="s">
        <v>11146</v>
      </c>
      <c r="I999" t="s">
        <v>11147</v>
      </c>
      <c r="J999" t="s">
        <v>11147</v>
      </c>
      <c r="K999" t="s">
        <v>11146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 s="8"/>
      <c r="S999" s="8"/>
      <c r="T999" s="8"/>
      <c r="U999" s="8"/>
      <c r="V999" s="8"/>
      <c r="W999" s="8">
        <v>85000</v>
      </c>
      <c r="X999" s="8"/>
      <c r="Y999" s="8"/>
      <c r="Z999" s="8"/>
      <c r="AA999" s="8"/>
      <c r="AB999" s="8"/>
      <c r="AC999" s="8">
        <v>25500</v>
      </c>
      <c r="AD999"/>
      <c r="AE999"/>
      <c r="AF999"/>
      <c r="AG999"/>
      <c r="AH999"/>
      <c r="AI999">
        <v>30</v>
      </c>
      <c r="AJ999" s="8"/>
      <c r="AK999" s="8"/>
      <c r="AL999" s="8"/>
      <c r="AM999" s="8"/>
      <c r="AN999" s="8"/>
      <c r="AO999" s="8">
        <v>85000</v>
      </c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/>
      <c r="BM999"/>
      <c r="BN999" s="10">
        <v>0</v>
      </c>
      <c r="BO999" s="10"/>
      <c r="BP999" s="10"/>
      <c r="BQ999" s="10"/>
      <c r="BR999" s="10"/>
      <c r="BS999" s="10"/>
      <c r="BT999" s="10"/>
      <c r="BU999" s="10"/>
      <c r="BV999" s="1" t="str">
        <f>Запрос1[[#This Row],[Менеджер]]</f>
        <v>Макенов Марат</v>
      </c>
      <c r="BW999" s="1" t="str">
        <f>Запрос1[[#This Row],[Дирекция]]</f>
        <v>Восточная дирекция</v>
      </c>
      <c r="BX999" s="1" t="str">
        <f t="shared" si="15"/>
        <v>ТОО "КРЕСТЬЯНСКОЕ ХОЗЯЙСТВО АЛЕКСАНДР"</v>
      </c>
      <c r="BY999" s="1" t="str">
        <f t="shared" si="15"/>
        <v>210340008792</v>
      </c>
      <c r="CA999" t="str">
        <f>Запрос1[[#This Row],[родитель]]</f>
        <v>ТОО "КРЕСТЬЯНСКОЕ ХОЗЯЙСТВО АЛЕКСАНДР"</v>
      </c>
      <c r="CB999" t="str">
        <f>Запрос1[[#This Row],[БИНРодителя]]</f>
        <v>210340008792</v>
      </c>
    </row>
    <row r="1000" spans="1:80" x14ac:dyDescent="0.3">
      <c r="A1000" t="s">
        <v>11040</v>
      </c>
      <c r="B1000" t="s">
        <v>2401</v>
      </c>
      <c r="C1000" t="s">
        <v>1463</v>
      </c>
      <c r="D1000" t="s">
        <v>1464</v>
      </c>
      <c r="E1000" t="s">
        <v>1465</v>
      </c>
      <c r="F1000" t="s">
        <v>1466</v>
      </c>
      <c r="G1000" t="s">
        <v>1467</v>
      </c>
      <c r="H1000" t="s">
        <v>2489</v>
      </c>
      <c r="I1000" t="s">
        <v>2490</v>
      </c>
      <c r="J1000" t="s">
        <v>2490</v>
      </c>
      <c r="K1000" t="s">
        <v>2489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 s="8">
        <v>1714525</v>
      </c>
      <c r="S1000" s="8"/>
      <c r="T1000" s="8"/>
      <c r="U1000" s="8"/>
      <c r="V1000" s="8"/>
      <c r="W1000" s="8"/>
      <c r="X1000" s="8">
        <v>914862.5</v>
      </c>
      <c r="Y1000" s="8"/>
      <c r="Z1000" s="8"/>
      <c r="AA1000" s="8"/>
      <c r="AB1000" s="8"/>
      <c r="AC1000" s="8"/>
      <c r="AD1000">
        <v>53.36</v>
      </c>
      <c r="AE1000"/>
      <c r="AF1000"/>
      <c r="AG1000"/>
      <c r="AH1000"/>
      <c r="AI1000"/>
      <c r="AJ1000" s="8">
        <v>1714525</v>
      </c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/>
      <c r="BM1000"/>
      <c r="BN1000" s="10">
        <v>0</v>
      </c>
      <c r="BO1000" s="10"/>
      <c r="BP1000" s="10"/>
      <c r="BQ1000" s="10"/>
      <c r="BR1000" s="10"/>
      <c r="BS1000" s="10"/>
      <c r="BT1000" s="10"/>
      <c r="BU1000" s="10"/>
      <c r="BV1000" s="1" t="str">
        <f>Запрос1[[#This Row],[Менеджер]]</f>
        <v>Макенов Марат</v>
      </c>
      <c r="BW1000" s="1" t="str">
        <f>Запрос1[[#This Row],[Дирекция]]</f>
        <v>Восточная дирекция</v>
      </c>
      <c r="BX1000" s="1" t="str">
        <f t="shared" si="15"/>
        <v>ФХПТ "Артамонов"</v>
      </c>
      <c r="BY1000" s="1" t="str">
        <f t="shared" si="15"/>
        <v>060464027651</v>
      </c>
      <c r="CA1000" t="str">
        <f>Запрос1[[#This Row],[родитель]]</f>
        <v>ФХПТ "Артамонов"</v>
      </c>
      <c r="CB1000" t="str">
        <f>Запрос1[[#This Row],[БИНРодителя]]</f>
        <v>060464027651</v>
      </c>
    </row>
    <row r="1001" spans="1:80" x14ac:dyDescent="0.3">
      <c r="A1001" t="s">
        <v>1454</v>
      </c>
      <c r="B1001" t="s">
        <v>11448</v>
      </c>
      <c r="C1001"/>
      <c r="D1001"/>
      <c r="E1001"/>
      <c r="F1001"/>
      <c r="G1001"/>
      <c r="H1001"/>
      <c r="I1001"/>
      <c r="J1001"/>
      <c r="K1001"/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/>
      <c r="AE1001"/>
      <c r="AF1001"/>
      <c r="AG1001"/>
      <c r="AH1001"/>
      <c r="AI1001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/>
      <c r="BM1001"/>
      <c r="BN1001" s="10">
        <v>4</v>
      </c>
      <c r="BO1001" s="10">
        <v>321691172</v>
      </c>
      <c r="BP1001" s="10">
        <v>101844000</v>
      </c>
      <c r="BQ1001" s="10">
        <v>200</v>
      </c>
      <c r="BR1001" s="10">
        <v>321691148.5</v>
      </c>
      <c r="BS1001" s="10"/>
      <c r="BT1001" s="10"/>
      <c r="BU1001" s="10"/>
      <c r="BV1001" s="1" t="str">
        <f>Запрос1[[#This Row],[Менеджер]]</f>
        <v>Даутов Нуржан Оразалиевич</v>
      </c>
      <c r="BW1001" s="1" t="str">
        <f>Запрос1[[#This Row],[Дирекция]]</f>
        <v>Головной офис</v>
      </c>
      <c r="BX1001" s="1">
        <f t="shared" si="15"/>
        <v>0</v>
      </c>
      <c r="BY1001" s="1">
        <f t="shared" si="15"/>
        <v>0</v>
      </c>
      <c r="CA1001">
        <f>Запрос1[[#This Row],[родитель]]</f>
        <v>0</v>
      </c>
      <c r="CB1001">
        <f>Запрос1[[#This Row],[БИНРодителя]]</f>
        <v>0</v>
      </c>
    </row>
    <row r="1002" spans="1:80" x14ac:dyDescent="0.3">
      <c r="A1002" t="s">
        <v>1454</v>
      </c>
      <c r="B1002" t="s">
        <v>11448</v>
      </c>
      <c r="C1002"/>
      <c r="D1002" t="s">
        <v>123</v>
      </c>
      <c r="E1002"/>
      <c r="F1002" t="s">
        <v>344</v>
      </c>
      <c r="G1002"/>
      <c r="H1002" t="s">
        <v>11465</v>
      </c>
      <c r="I1002" t="s">
        <v>11466</v>
      </c>
      <c r="J1002" t="s">
        <v>11466</v>
      </c>
      <c r="K1002" t="s">
        <v>11465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 s="8"/>
      <c r="S1002" s="8"/>
      <c r="T1002" s="8"/>
      <c r="U1002" s="8"/>
      <c r="V1002" s="8"/>
      <c r="W1002" s="8">
        <v>464400007.01999998</v>
      </c>
      <c r="X1002" s="8"/>
      <c r="Y1002" s="8"/>
      <c r="Z1002" s="8"/>
      <c r="AA1002" s="8"/>
      <c r="AB1002" s="8"/>
      <c r="AC1002" s="8">
        <v>0</v>
      </c>
      <c r="AD1002"/>
      <c r="AE1002"/>
      <c r="AF1002"/>
      <c r="AG1002"/>
      <c r="AH1002"/>
      <c r="AI1002">
        <v>0</v>
      </c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/>
      <c r="BM1002"/>
      <c r="BN1002" s="10">
        <v>0</v>
      </c>
      <c r="BO1002" s="10"/>
      <c r="BP1002" s="10"/>
      <c r="BQ1002" s="10"/>
      <c r="BR1002" s="10"/>
      <c r="BS1002" s="10"/>
      <c r="BT1002" s="10"/>
      <c r="BU1002" s="10"/>
      <c r="BV1002" s="1" t="str">
        <f>Запрос1[[#This Row],[Менеджер]]</f>
        <v>Даутов Нуржан Оразалиевич</v>
      </c>
      <c r="BW1002" s="1" t="str">
        <f>Запрос1[[#This Row],[Дирекция]]</f>
        <v>Головной офис</v>
      </c>
      <c r="BX1002" s="1" t="str">
        <f t="shared" si="15"/>
        <v>ТОО "КАЗАХСТАНСКАЯ ЗЕРНОВАЯ КОМПАНИЯ"</v>
      </c>
      <c r="BY1002" s="1" t="str">
        <f t="shared" si="15"/>
        <v>200640003621</v>
      </c>
      <c r="CA1002" t="str">
        <f>Запрос1[[#This Row],[родитель]]</f>
        <v>ТОО "КАЗАХСТАНСКАЯ ЗЕРНОВАЯ КОМПАНИЯ"</v>
      </c>
      <c r="CB1002" t="str">
        <f>Запрос1[[#This Row],[БИНРодителя]]</f>
        <v>200640003621</v>
      </c>
    </row>
    <row r="1003" spans="1:80" x14ac:dyDescent="0.3">
      <c r="A1003" t="s">
        <v>1454</v>
      </c>
      <c r="B1003" t="s">
        <v>11449</v>
      </c>
      <c r="C1003" t="s">
        <v>86</v>
      </c>
      <c r="D1003"/>
      <c r="E1003"/>
      <c r="F1003"/>
      <c r="G1003"/>
      <c r="H1003" t="s">
        <v>1572</v>
      </c>
      <c r="I1003" t="s">
        <v>77</v>
      </c>
      <c r="J1003" t="s">
        <v>77</v>
      </c>
      <c r="K1003" t="s">
        <v>1572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 s="8"/>
      <c r="S1003" s="8"/>
      <c r="T1003" s="8"/>
      <c r="U1003" s="8"/>
      <c r="V1003" s="8"/>
      <c r="W1003" s="8">
        <v>11192000</v>
      </c>
      <c r="X1003" s="8"/>
      <c r="Y1003" s="8"/>
      <c r="Z1003" s="8"/>
      <c r="AA1003" s="8"/>
      <c r="AB1003" s="8"/>
      <c r="AC1003" s="8">
        <v>11192000</v>
      </c>
      <c r="AD1003"/>
      <c r="AE1003"/>
      <c r="AF1003"/>
      <c r="AG1003"/>
      <c r="AH1003"/>
      <c r="AI1003">
        <v>100</v>
      </c>
      <c r="AJ1003" s="8"/>
      <c r="AK1003" s="8"/>
      <c r="AL1003" s="8"/>
      <c r="AM1003" s="8"/>
      <c r="AN1003" s="8"/>
      <c r="AO1003" s="8">
        <v>11192000</v>
      </c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/>
      <c r="BM1003"/>
      <c r="BN1003" s="10">
        <v>1</v>
      </c>
      <c r="BO1003" s="10">
        <v>86500160</v>
      </c>
      <c r="BP1003" s="10">
        <v>37271760</v>
      </c>
      <c r="BQ1003" s="10">
        <v>43.09</v>
      </c>
      <c r="BR1003" s="10">
        <v>86500160</v>
      </c>
      <c r="BS1003" s="10"/>
      <c r="BT1003" s="10"/>
      <c r="BU1003" s="10"/>
      <c r="BV1003" s="1" t="str">
        <f>Запрос1[[#This Row],[Менеджер]]</f>
        <v>Несіпбек Кәрім</v>
      </c>
      <c r="BW1003" s="1" t="str">
        <f>Запрос1[[#This Row],[Дирекция]]</f>
        <v>Головной офис</v>
      </c>
      <c r="BX1003" s="1" t="str">
        <f t="shared" si="15"/>
        <v>LLC Alem Agro KG (ОсОО Алем Агро Кей Джи)</v>
      </c>
      <c r="BY1003" s="1" t="str">
        <f t="shared" si="15"/>
        <v/>
      </c>
      <c r="CA1003" t="str">
        <f>Запрос1[[#This Row],[родитель]]</f>
        <v>LLC Alem Agro KG (ОсОО Алем Агро Кей Джи)</v>
      </c>
      <c r="CB1003" t="str">
        <f>Запрос1[[#This Row],[БИНРодителя]]</f>
        <v/>
      </c>
    </row>
    <row r="1004" spans="1:80" x14ac:dyDescent="0.3">
      <c r="A1004" t="s">
        <v>1454</v>
      </c>
      <c r="B1004" t="s">
        <v>1487</v>
      </c>
      <c r="C1004" t="s">
        <v>79</v>
      </c>
      <c r="D1004" t="s">
        <v>82</v>
      </c>
      <c r="E1004"/>
      <c r="F1004" t="s">
        <v>83</v>
      </c>
      <c r="G1004"/>
      <c r="H1004" t="s">
        <v>251</v>
      </c>
      <c r="I1004" t="s">
        <v>252</v>
      </c>
      <c r="J1004" t="s">
        <v>252</v>
      </c>
      <c r="K1004" t="s">
        <v>251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 s="8"/>
      <c r="S1004" s="8">
        <v>424291</v>
      </c>
      <c r="T1004" s="8"/>
      <c r="U1004" s="8"/>
      <c r="V1004" s="8"/>
      <c r="W1004" s="8"/>
      <c r="X1004" s="8"/>
      <c r="Y1004" s="8">
        <v>424291</v>
      </c>
      <c r="Z1004" s="8"/>
      <c r="AA1004" s="8"/>
      <c r="AB1004" s="8"/>
      <c r="AC1004" s="8"/>
      <c r="AD1004"/>
      <c r="AE1004">
        <v>100</v>
      </c>
      <c r="AF1004"/>
      <c r="AG1004"/>
      <c r="AH1004"/>
      <c r="AI1004"/>
      <c r="AJ1004" s="8"/>
      <c r="AK1004" s="8">
        <v>424291</v>
      </c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/>
      <c r="BM1004"/>
      <c r="BN1004" s="10">
        <v>0</v>
      </c>
      <c r="BO1004" s="10"/>
      <c r="BP1004" s="10"/>
      <c r="BQ1004" s="10"/>
      <c r="BR1004" s="10"/>
      <c r="BS1004" s="10"/>
      <c r="BT1004" s="10"/>
      <c r="BU1004" s="10"/>
      <c r="BV1004" s="1" t="str">
        <f>Запрос1[[#This Row],[Менеджер]]</f>
        <v>Нурахай Динара</v>
      </c>
      <c r="BW1004" s="1" t="str">
        <f>Запрос1[[#This Row],[Дирекция]]</f>
        <v>Головной офис</v>
      </c>
      <c r="BX1004" s="1" t="str">
        <f t="shared" si="15"/>
        <v>ТОО "БАСФ Центральная Азия"</v>
      </c>
      <c r="BY1004" s="1" t="str">
        <f t="shared" si="15"/>
        <v>020840001397</v>
      </c>
      <c r="CA1004" t="str">
        <f>Запрос1[[#This Row],[родитель]]</f>
        <v>ТОО "БАСФ Центральная Азия"</v>
      </c>
      <c r="CB1004" t="str">
        <f>Запрос1[[#This Row],[БИНРодителя]]</f>
        <v>020840001397</v>
      </c>
    </row>
    <row r="1005" spans="1:80" x14ac:dyDescent="0.3">
      <c r="A1005" t="s">
        <v>1454</v>
      </c>
      <c r="B1005" t="s">
        <v>1487</v>
      </c>
      <c r="C1005" t="s">
        <v>86</v>
      </c>
      <c r="D1005" t="s">
        <v>82</v>
      </c>
      <c r="E1005"/>
      <c r="F1005" t="s">
        <v>226</v>
      </c>
      <c r="G1005"/>
      <c r="H1005" t="s">
        <v>1458</v>
      </c>
      <c r="I1005" t="s">
        <v>1459</v>
      </c>
      <c r="J1005" t="s">
        <v>1459</v>
      </c>
      <c r="K1005" t="s">
        <v>1458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 s="8"/>
      <c r="S1005" s="8">
        <v>8412166.8000000007</v>
      </c>
      <c r="T1005" s="8"/>
      <c r="U1005" s="8"/>
      <c r="V1005" s="8"/>
      <c r="W1005" s="8"/>
      <c r="X1005" s="8"/>
      <c r="Y1005" s="8">
        <v>0</v>
      </c>
      <c r="Z1005" s="8"/>
      <c r="AA1005" s="8"/>
      <c r="AB1005" s="8"/>
      <c r="AC1005" s="8"/>
      <c r="AD1005"/>
      <c r="AE1005">
        <v>0</v>
      </c>
      <c r="AF1005"/>
      <c r="AG1005"/>
      <c r="AH1005"/>
      <c r="AI1005"/>
      <c r="AJ1005" s="8"/>
      <c r="AK1005" s="8">
        <v>8412167</v>
      </c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/>
      <c r="BM1005"/>
      <c r="BN1005" s="10">
        <v>0</v>
      </c>
      <c r="BO1005" s="10"/>
      <c r="BP1005" s="10"/>
      <c r="BQ1005" s="10"/>
      <c r="BR1005" s="10"/>
      <c r="BS1005" s="10"/>
      <c r="BT1005" s="10"/>
      <c r="BU1005" s="10"/>
      <c r="BV1005" s="1" t="str">
        <f>Запрос1[[#This Row],[Менеджер]]</f>
        <v>Нурахай Динара</v>
      </c>
      <c r="BW1005" s="1" t="str">
        <f>Запрос1[[#This Row],[Дирекция]]</f>
        <v>Головной офис</v>
      </c>
      <c r="BX1005" s="1" t="str">
        <f t="shared" si="15"/>
        <v>"Monterra LTD" ТОО</v>
      </c>
      <c r="BY1005" s="1" t="str">
        <f t="shared" si="15"/>
        <v>070140000838</v>
      </c>
      <c r="CA1005" t="str">
        <f>Запрос1[[#This Row],[родитель]]</f>
        <v>"Monterra LTD" ТОО</v>
      </c>
      <c r="CB1005" t="str">
        <f>Запрос1[[#This Row],[БИНРодителя]]</f>
        <v>070140000838</v>
      </c>
    </row>
    <row r="1006" spans="1:80" x14ac:dyDescent="0.3">
      <c r="A1006" t="s">
        <v>1454</v>
      </c>
      <c r="B1006" t="s">
        <v>1487</v>
      </c>
      <c r="C1006" t="s">
        <v>86</v>
      </c>
      <c r="D1006" t="s">
        <v>82</v>
      </c>
      <c r="E1006"/>
      <c r="F1006" t="s">
        <v>226</v>
      </c>
      <c r="G1006"/>
      <c r="H1006" t="s">
        <v>347</v>
      </c>
      <c r="I1006" t="s">
        <v>348</v>
      </c>
      <c r="J1006" t="s">
        <v>348</v>
      </c>
      <c r="K1006" t="s">
        <v>347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 s="8"/>
      <c r="S1006" s="8">
        <v>15475936</v>
      </c>
      <c r="T1006" s="8"/>
      <c r="U1006" s="8"/>
      <c r="V1006" s="8"/>
      <c r="W1006" s="8"/>
      <c r="X1006" s="8"/>
      <c r="Y1006" s="8">
        <v>6927968</v>
      </c>
      <c r="Z1006" s="8"/>
      <c r="AA1006" s="8"/>
      <c r="AB1006" s="8"/>
      <c r="AC1006" s="8"/>
      <c r="AD1006"/>
      <c r="AE1006">
        <v>44.77</v>
      </c>
      <c r="AF1006"/>
      <c r="AG1006"/>
      <c r="AH1006"/>
      <c r="AI1006"/>
      <c r="AJ1006" s="8"/>
      <c r="AK1006" s="8">
        <v>15475936</v>
      </c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/>
      <c r="BM1006"/>
      <c r="BN1006" s="10">
        <v>0</v>
      </c>
      <c r="BO1006" s="10"/>
      <c r="BP1006" s="10"/>
      <c r="BQ1006" s="10"/>
      <c r="BR1006" s="10"/>
      <c r="BS1006" s="10"/>
      <c r="BT1006" s="10"/>
      <c r="BU1006" s="10"/>
      <c r="BV1006" s="1" t="str">
        <f>Запрос1[[#This Row],[Менеджер]]</f>
        <v>Нурахай Динара</v>
      </c>
      <c r="BW1006" s="1" t="str">
        <f>Запрос1[[#This Row],[Дирекция]]</f>
        <v>Головной офис</v>
      </c>
      <c r="BX1006" s="1" t="str">
        <f t="shared" si="15"/>
        <v>ТОО "A.S.K. Technik" ("А.С.К. Техник")</v>
      </c>
      <c r="BY1006" s="1" t="str">
        <f t="shared" si="15"/>
        <v>030740002680</v>
      </c>
      <c r="CA1006" t="str">
        <f>Запрос1[[#This Row],[родитель]]</f>
        <v>ТОО "A.S.K. Technik" ("А.С.К. Техник")</v>
      </c>
      <c r="CB1006" t="str">
        <f>Запрос1[[#This Row],[БИНРодителя]]</f>
        <v>030740002680</v>
      </c>
    </row>
    <row r="1007" spans="1:80" x14ac:dyDescent="0.3">
      <c r="A1007" t="s">
        <v>1454</v>
      </c>
      <c r="B1007" t="s">
        <v>1487</v>
      </c>
      <c r="C1007" t="s">
        <v>86</v>
      </c>
      <c r="D1007" t="s">
        <v>82</v>
      </c>
      <c r="E1007"/>
      <c r="F1007" t="s">
        <v>94</v>
      </c>
      <c r="G1007"/>
      <c r="H1007" t="s">
        <v>95</v>
      </c>
      <c r="I1007" t="s">
        <v>96</v>
      </c>
      <c r="J1007" t="s">
        <v>96</v>
      </c>
      <c r="K1007" t="s">
        <v>95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 s="8"/>
      <c r="S1007" s="8">
        <v>1490789</v>
      </c>
      <c r="T1007" s="8"/>
      <c r="U1007" s="8"/>
      <c r="V1007" s="8"/>
      <c r="W1007" s="8"/>
      <c r="X1007" s="8"/>
      <c r="Y1007" s="8">
        <v>1490789</v>
      </c>
      <c r="Z1007" s="8"/>
      <c r="AA1007" s="8"/>
      <c r="AB1007" s="8"/>
      <c r="AC1007" s="8"/>
      <c r="AD1007"/>
      <c r="AE1007">
        <v>100</v>
      </c>
      <c r="AF1007"/>
      <c r="AG1007"/>
      <c r="AH1007"/>
      <c r="AI1007"/>
      <c r="AJ1007" s="8"/>
      <c r="AK1007" s="8">
        <v>1490789</v>
      </c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/>
      <c r="BM1007"/>
      <c r="BN1007" s="10">
        <v>0</v>
      </c>
      <c r="BO1007" s="10"/>
      <c r="BP1007" s="10"/>
      <c r="BQ1007" s="10"/>
      <c r="BR1007" s="10"/>
      <c r="BS1007" s="10"/>
      <c r="BT1007" s="10"/>
      <c r="BU1007" s="10"/>
      <c r="BV1007" s="1" t="str">
        <f>Запрос1[[#This Row],[Менеджер]]</f>
        <v>Нурахай Динара</v>
      </c>
      <c r="BW1007" s="1" t="str">
        <f>Запрос1[[#This Row],[Дирекция]]</f>
        <v>Головной офис</v>
      </c>
      <c r="BX1007" s="1" t="str">
        <f t="shared" si="15"/>
        <v>ТОО "Байер КАЗ"</v>
      </c>
      <c r="BY1007" s="1" t="str">
        <f t="shared" si="15"/>
        <v>021140002213</v>
      </c>
      <c r="CA1007" t="str">
        <f>Запрос1[[#This Row],[родитель]]</f>
        <v>ТОО "Байер КАЗ"</v>
      </c>
      <c r="CB1007" t="str">
        <f>Запрос1[[#This Row],[БИНРодителя]]</f>
        <v>021140002213</v>
      </c>
    </row>
    <row r="1008" spans="1:80" x14ac:dyDescent="0.3">
      <c r="A1008" t="s">
        <v>1454</v>
      </c>
      <c r="B1008" t="s">
        <v>1488</v>
      </c>
      <c r="C1008" t="s">
        <v>122</v>
      </c>
      <c r="D1008"/>
      <c r="E1008"/>
      <c r="F1008"/>
      <c r="G1008"/>
      <c r="H1008" t="s">
        <v>1914</v>
      </c>
      <c r="I1008" t="s">
        <v>77</v>
      </c>
      <c r="J1008" t="s">
        <v>77</v>
      </c>
      <c r="K1008" t="s">
        <v>1914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 s="8">
        <v>80000</v>
      </c>
      <c r="S1008" s="8"/>
      <c r="T1008" s="8"/>
      <c r="U1008" s="8"/>
      <c r="V1008" s="8"/>
      <c r="W1008" s="8"/>
      <c r="X1008" s="8">
        <v>80000</v>
      </c>
      <c r="Y1008" s="8"/>
      <c r="Z1008" s="8"/>
      <c r="AA1008" s="8"/>
      <c r="AB1008" s="8"/>
      <c r="AC1008" s="8"/>
      <c r="AD1008">
        <v>100</v>
      </c>
      <c r="AE1008"/>
      <c r="AF1008"/>
      <c r="AG1008"/>
      <c r="AH1008"/>
      <c r="AI1008"/>
      <c r="AJ1008" s="8">
        <v>80000</v>
      </c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/>
      <c r="BM1008"/>
      <c r="BN1008" s="10">
        <v>0</v>
      </c>
      <c r="BO1008" s="10"/>
      <c r="BP1008" s="10"/>
      <c r="BQ1008" s="10"/>
      <c r="BR1008" s="10"/>
      <c r="BS1008" s="10"/>
      <c r="BT1008" s="10"/>
      <c r="BU1008" s="10"/>
      <c r="BV1008" s="1" t="str">
        <f>Запрос1[[#This Row],[Менеджер]]</f>
        <v>Нурова Жанна</v>
      </c>
      <c r="BW1008" s="1" t="str">
        <f>Запрос1[[#This Row],[Дирекция]]</f>
        <v>Головной офис</v>
      </c>
      <c r="BX1008" s="1" t="str">
        <f t="shared" si="15"/>
        <v>ЧЛ (Астана)</v>
      </c>
      <c r="BY1008" s="1" t="str">
        <f t="shared" si="15"/>
        <v/>
      </c>
      <c r="CA1008" t="str">
        <f>Запрос1[[#This Row],[родитель]]</f>
        <v>ЧЛ (Астана)</v>
      </c>
      <c r="CB1008" t="str">
        <f>Запрос1[[#This Row],[БИНРодителя]]</f>
        <v/>
      </c>
    </row>
    <row r="1009" spans="1:80" x14ac:dyDescent="0.3">
      <c r="A1009" t="s">
        <v>1454</v>
      </c>
      <c r="B1009" t="s">
        <v>1488</v>
      </c>
      <c r="C1009" t="s">
        <v>122</v>
      </c>
      <c r="D1009" t="s">
        <v>89</v>
      </c>
      <c r="E1009" t="s">
        <v>2202</v>
      </c>
      <c r="F1009" t="s">
        <v>2203</v>
      </c>
      <c r="G1009" t="s">
        <v>2204</v>
      </c>
      <c r="H1009" t="s">
        <v>2205</v>
      </c>
      <c r="I1009" t="s">
        <v>2206</v>
      </c>
      <c r="J1009" t="s">
        <v>2206</v>
      </c>
      <c r="K1009" t="s">
        <v>2205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 s="8">
        <v>25177750</v>
      </c>
      <c r="S1009" s="8">
        <v>118643580</v>
      </c>
      <c r="T1009" s="8"/>
      <c r="U1009" s="8"/>
      <c r="V1009" s="8"/>
      <c r="W1009" s="8"/>
      <c r="X1009" s="8">
        <v>5035550</v>
      </c>
      <c r="Y1009" s="8">
        <v>23547637</v>
      </c>
      <c r="Z1009" s="8"/>
      <c r="AA1009" s="8"/>
      <c r="AB1009" s="8"/>
      <c r="AC1009" s="8"/>
      <c r="AD1009">
        <v>20</v>
      </c>
      <c r="AE1009">
        <v>19.850000000000001</v>
      </c>
      <c r="AF1009"/>
      <c r="AG1009"/>
      <c r="AH1009"/>
      <c r="AI1009"/>
      <c r="AJ1009" s="8">
        <v>25177750</v>
      </c>
      <c r="AK1009" s="8">
        <v>118643580</v>
      </c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/>
      <c r="BM1009"/>
      <c r="BN1009" s="10">
        <v>0</v>
      </c>
      <c r="BO1009" s="10"/>
      <c r="BP1009" s="10"/>
      <c r="BQ1009" s="10"/>
      <c r="BR1009" s="10"/>
      <c r="BS1009" s="10"/>
      <c r="BT1009" s="10"/>
      <c r="BU1009" s="10"/>
      <c r="BV1009" s="1" t="str">
        <f>Запрос1[[#This Row],[Менеджер]]</f>
        <v>Нурова Жанна</v>
      </c>
      <c r="BW1009" s="1" t="str">
        <f>Запрос1[[#This Row],[Дирекция]]</f>
        <v>Головной офис</v>
      </c>
      <c r="BX1009" s="1" t="str">
        <f t="shared" si="15"/>
        <v>ТОО "Тан Агро"</v>
      </c>
      <c r="BY1009" s="1" t="str">
        <f t="shared" si="15"/>
        <v>160540022703</v>
      </c>
      <c r="CA1009" t="str">
        <f>Запрос1[[#This Row],[родитель]]</f>
        <v>ТОО "Тан Агро"</v>
      </c>
      <c r="CB1009" t="str">
        <f>Запрос1[[#This Row],[БИНРодителя]]</f>
        <v>160540022703</v>
      </c>
    </row>
    <row r="1010" spans="1:80" x14ac:dyDescent="0.3">
      <c r="A1010" t="s">
        <v>1454</v>
      </c>
      <c r="B1010" t="s">
        <v>1488</v>
      </c>
      <c r="C1010" t="s">
        <v>122</v>
      </c>
      <c r="D1010" t="s">
        <v>89</v>
      </c>
      <c r="E1010" t="s">
        <v>2207</v>
      </c>
      <c r="F1010" t="s">
        <v>2208</v>
      </c>
      <c r="G1010" t="s">
        <v>2209</v>
      </c>
      <c r="H1010" t="s">
        <v>2210</v>
      </c>
      <c r="I1010" t="s">
        <v>2211</v>
      </c>
      <c r="J1010" t="s">
        <v>2211</v>
      </c>
      <c r="K1010" t="s">
        <v>2210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 s="8">
        <v>1764000</v>
      </c>
      <c r="S1010" s="8"/>
      <c r="T1010" s="8"/>
      <c r="U1010" s="8"/>
      <c r="V1010" s="8"/>
      <c r="W1010" s="8"/>
      <c r="X1010" s="8">
        <v>1234800</v>
      </c>
      <c r="Y1010" s="8"/>
      <c r="Z1010" s="8"/>
      <c r="AA1010" s="8"/>
      <c r="AB1010" s="8"/>
      <c r="AC1010" s="8"/>
      <c r="AD1010">
        <v>70</v>
      </c>
      <c r="AE1010"/>
      <c r="AF1010"/>
      <c r="AG1010"/>
      <c r="AH1010"/>
      <c r="AI1010"/>
      <c r="AJ1010" s="8">
        <v>1764000</v>
      </c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/>
      <c r="BM1010"/>
      <c r="BN1010" s="10">
        <v>0</v>
      </c>
      <c r="BO1010" s="10"/>
      <c r="BP1010" s="10"/>
      <c r="BQ1010" s="10"/>
      <c r="BR1010" s="10"/>
      <c r="BS1010" s="10"/>
      <c r="BT1010" s="10"/>
      <c r="BU1010" s="10"/>
      <c r="BV1010" s="1" t="str">
        <f>Запрос1[[#This Row],[Менеджер]]</f>
        <v>Нурова Жанна</v>
      </c>
      <c r="BW1010" s="1" t="str">
        <f>Запрос1[[#This Row],[Дирекция]]</f>
        <v>Головной офис</v>
      </c>
      <c r="BX1010" s="1" t="e">
        <f t="shared" si="15"/>
        <v>#N/A</v>
      </c>
      <c r="BY1010" s="1" t="e">
        <f t="shared" si="15"/>
        <v>#N/A</v>
      </c>
      <c r="CA1010" t="e">
        <f>VLOOKUP(Запрос1[[#This Row],[БИНКХ]],'[2]Группы компаний'!$A:$E,4,0)</f>
        <v>#N/A</v>
      </c>
      <c r="CB1010" t="e">
        <f>VLOOKUP(CA1010,$H:$I,2,0)</f>
        <v>#N/A</v>
      </c>
    </row>
    <row r="1011" spans="1:80" x14ac:dyDescent="0.3">
      <c r="A1011" t="s">
        <v>11040</v>
      </c>
      <c r="B1011" t="s">
        <v>2281</v>
      </c>
      <c r="C1011" t="s">
        <v>1463</v>
      </c>
      <c r="D1011" t="s">
        <v>1464</v>
      </c>
      <c r="E1011" t="s">
        <v>1465</v>
      </c>
      <c r="F1011" t="s">
        <v>455</v>
      </c>
      <c r="G1011" t="s">
        <v>2351</v>
      </c>
      <c r="H1011" t="s">
        <v>3495</v>
      </c>
      <c r="I1011" t="s">
        <v>3496</v>
      </c>
      <c r="J1011" t="s">
        <v>3496</v>
      </c>
      <c r="K1011" t="s">
        <v>3495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 s="8"/>
      <c r="S1011" s="8">
        <v>69500</v>
      </c>
      <c r="T1011" s="8"/>
      <c r="U1011" s="8"/>
      <c r="V1011" s="8"/>
      <c r="W1011" s="8"/>
      <c r="X1011" s="8"/>
      <c r="Y1011" s="8">
        <v>20850</v>
      </c>
      <c r="Z1011" s="8"/>
      <c r="AA1011" s="8"/>
      <c r="AB1011" s="8"/>
      <c r="AC1011" s="8"/>
      <c r="AD1011"/>
      <c r="AE1011">
        <v>30</v>
      </c>
      <c r="AF1011"/>
      <c r="AG1011"/>
      <c r="AH1011"/>
      <c r="AI1011"/>
      <c r="AJ1011" s="8"/>
      <c r="AK1011" s="8">
        <v>69500</v>
      </c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/>
      <c r="BM1011"/>
      <c r="BN1011" s="10">
        <v>0</v>
      </c>
      <c r="BO1011" s="10"/>
      <c r="BP1011" s="10"/>
      <c r="BQ1011" s="10"/>
      <c r="BR1011" s="10"/>
      <c r="BS1011" s="10"/>
      <c r="BT1011" s="10"/>
      <c r="BU1011" s="10"/>
      <c r="BV1011" s="1" t="str">
        <f>Запрос1[[#This Row],[Менеджер]]</f>
        <v>Жуманов Ерик</v>
      </c>
      <c r="BW1011" s="1" t="str">
        <f>Запрос1[[#This Row],[Дирекция]]</f>
        <v>Восточная дирекция</v>
      </c>
      <c r="BX1011" s="1" t="str">
        <f t="shared" si="15"/>
        <v>Крестьянское хозяйство "Линар"</v>
      </c>
      <c r="BY1011" s="1" t="str">
        <f t="shared" si="15"/>
        <v>790514301878</v>
      </c>
      <c r="CA1011" t="str">
        <f>Запрос1[[#This Row],[родитель]]</f>
        <v>Крестьянское хозяйство "Линар"</v>
      </c>
      <c r="CB1011" t="str">
        <f>Запрос1[[#This Row],[БИНРодителя]]</f>
        <v>790514301878</v>
      </c>
    </row>
    <row r="1012" spans="1:80" x14ac:dyDescent="0.3">
      <c r="A1012" t="s">
        <v>11040</v>
      </c>
      <c r="B1012" t="s">
        <v>2281</v>
      </c>
      <c r="C1012" t="s">
        <v>1463</v>
      </c>
      <c r="D1012" t="s">
        <v>1464</v>
      </c>
      <c r="E1012" t="s">
        <v>1465</v>
      </c>
      <c r="F1012" t="s">
        <v>3373</v>
      </c>
      <c r="G1012" t="s">
        <v>3374</v>
      </c>
      <c r="H1012" t="s">
        <v>7080</v>
      </c>
      <c r="I1012" t="s">
        <v>7081</v>
      </c>
      <c r="J1012" t="s">
        <v>7081</v>
      </c>
      <c r="K1012" t="s">
        <v>7080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 s="8"/>
      <c r="S1012" s="8"/>
      <c r="T1012" s="8"/>
      <c r="U1012" s="8"/>
      <c r="V1012" s="8">
        <v>34888500</v>
      </c>
      <c r="W1012" s="8">
        <v>25235850</v>
      </c>
      <c r="X1012" s="8"/>
      <c r="Y1012" s="8"/>
      <c r="Z1012" s="8"/>
      <c r="AA1012" s="8"/>
      <c r="AB1012" s="8">
        <v>6977700</v>
      </c>
      <c r="AC1012" s="8">
        <v>25235850</v>
      </c>
      <c r="AD1012"/>
      <c r="AE1012"/>
      <c r="AF1012"/>
      <c r="AG1012"/>
      <c r="AH1012">
        <v>20</v>
      </c>
      <c r="AI1012">
        <v>100</v>
      </c>
      <c r="AJ1012" s="8"/>
      <c r="AK1012" s="8"/>
      <c r="AL1012" s="8"/>
      <c r="AM1012" s="8"/>
      <c r="AN1012" s="8">
        <v>34888500</v>
      </c>
      <c r="AO1012" s="8">
        <v>25235850</v>
      </c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>
        <v>106548500</v>
      </c>
      <c r="BJ1012" s="8"/>
      <c r="BK1012" s="8">
        <v>34888500</v>
      </c>
      <c r="BL1012"/>
      <c r="BM1012">
        <v>32.744199999999999</v>
      </c>
      <c r="BN1012" s="10">
        <v>0</v>
      </c>
      <c r="BO1012" s="10"/>
      <c r="BP1012" s="10"/>
      <c r="BQ1012" s="10"/>
      <c r="BR1012" s="10"/>
      <c r="BS1012" s="10"/>
      <c r="BT1012" s="10"/>
      <c r="BU1012" s="10"/>
      <c r="BV1012" s="1" t="str">
        <f>Запрос1[[#This Row],[Менеджер]]</f>
        <v>Жуманов Ерик</v>
      </c>
      <c r="BW1012" s="1" t="str">
        <f>Запрос1[[#This Row],[Дирекция]]</f>
        <v>Восточная дирекция</v>
      </c>
      <c r="BX1012" s="1" t="str">
        <f t="shared" si="15"/>
        <v>ТОО AgroCult</v>
      </c>
      <c r="BY1012" s="1" t="str">
        <f t="shared" si="15"/>
        <v>210340025455</v>
      </c>
      <c r="CA1012" t="str">
        <f>Запрос1[[#This Row],[родитель]]</f>
        <v>ТОО AgroCult</v>
      </c>
      <c r="CB1012" t="str">
        <f>Запрос1[[#This Row],[БИНРодителя]]</f>
        <v>210340025455</v>
      </c>
    </row>
    <row r="1013" spans="1:80" x14ac:dyDescent="0.3">
      <c r="A1013" t="s">
        <v>11040</v>
      </c>
      <c r="B1013" t="s">
        <v>2281</v>
      </c>
      <c r="C1013" t="s">
        <v>1463</v>
      </c>
      <c r="D1013" t="s">
        <v>1464</v>
      </c>
      <c r="E1013" t="s">
        <v>1465</v>
      </c>
      <c r="F1013" t="s">
        <v>1466</v>
      </c>
      <c r="G1013" t="s">
        <v>1467</v>
      </c>
      <c r="H1013" t="s">
        <v>3497</v>
      </c>
      <c r="I1013" t="s">
        <v>3498</v>
      </c>
      <c r="J1013" t="s">
        <v>3498</v>
      </c>
      <c r="K1013" t="s">
        <v>3497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 s="8"/>
      <c r="S1013" s="8"/>
      <c r="T1013" s="8">
        <v>349200</v>
      </c>
      <c r="U1013" s="8"/>
      <c r="V1013" s="8"/>
      <c r="W1013" s="8"/>
      <c r="X1013" s="8"/>
      <c r="Y1013" s="8"/>
      <c r="Z1013" s="8">
        <v>202600</v>
      </c>
      <c r="AA1013" s="8"/>
      <c r="AB1013" s="8"/>
      <c r="AC1013" s="8"/>
      <c r="AD1013"/>
      <c r="AE1013"/>
      <c r="AF1013">
        <v>58.02</v>
      </c>
      <c r="AG1013"/>
      <c r="AH1013"/>
      <c r="AI1013"/>
      <c r="AJ1013" s="8"/>
      <c r="AK1013" s="8"/>
      <c r="AL1013" s="8">
        <v>349200</v>
      </c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/>
      <c r="BM1013"/>
      <c r="BN1013" s="10">
        <v>0</v>
      </c>
      <c r="BO1013" s="10"/>
      <c r="BP1013" s="10"/>
      <c r="BQ1013" s="10"/>
      <c r="BR1013" s="10"/>
      <c r="BS1013" s="10"/>
      <c r="BT1013" s="10"/>
      <c r="BU1013" s="10"/>
      <c r="BV1013" s="1" t="str">
        <f>Запрос1[[#This Row],[Менеджер]]</f>
        <v>Жуманов Ерик</v>
      </c>
      <c r="BW1013" s="1" t="str">
        <f>Запрос1[[#This Row],[Дирекция]]</f>
        <v>Восточная дирекция</v>
      </c>
      <c r="BX1013" s="1" t="str">
        <f t="shared" si="15"/>
        <v xml:space="preserve">Крестьянское хозяйство "Бянов"                    </v>
      </c>
      <c r="BY1013" s="1" t="str">
        <f t="shared" si="15"/>
        <v>611012300441</v>
      </c>
      <c r="CA1013" t="str">
        <f>Запрос1[[#This Row],[родитель]]</f>
        <v xml:space="preserve">Крестьянское хозяйство "Бянов"                    </v>
      </c>
      <c r="CB1013" t="str">
        <f>Запрос1[[#This Row],[БИНРодителя]]</f>
        <v>611012300441</v>
      </c>
    </row>
    <row r="1014" spans="1:80" x14ac:dyDescent="0.3">
      <c r="A1014" t="s">
        <v>11040</v>
      </c>
      <c r="B1014" t="s">
        <v>2281</v>
      </c>
      <c r="C1014" t="s">
        <v>1463</v>
      </c>
      <c r="D1014" t="s">
        <v>1464</v>
      </c>
      <c r="E1014" t="s">
        <v>1465</v>
      </c>
      <c r="F1014" t="s">
        <v>1466</v>
      </c>
      <c r="G1014" t="s">
        <v>1467</v>
      </c>
      <c r="H1014" t="s">
        <v>6589</v>
      </c>
      <c r="I1014" t="s">
        <v>6590</v>
      </c>
      <c r="J1014" t="s">
        <v>6590</v>
      </c>
      <c r="K1014" t="s">
        <v>6589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 s="8"/>
      <c r="S1014" s="8">
        <v>2521275</v>
      </c>
      <c r="T1014" s="8">
        <v>3174100</v>
      </c>
      <c r="U1014" s="8"/>
      <c r="V1014" s="8"/>
      <c r="W1014" s="8"/>
      <c r="X1014" s="8"/>
      <c r="Y1014" s="8">
        <v>2521275</v>
      </c>
      <c r="Z1014" s="8">
        <v>2371600</v>
      </c>
      <c r="AA1014" s="8"/>
      <c r="AB1014" s="8"/>
      <c r="AC1014" s="8"/>
      <c r="AD1014"/>
      <c r="AE1014">
        <v>100</v>
      </c>
      <c r="AF1014">
        <v>74.72</v>
      </c>
      <c r="AG1014"/>
      <c r="AH1014"/>
      <c r="AI1014"/>
      <c r="AJ1014" s="8"/>
      <c r="AK1014" s="8">
        <v>2521275</v>
      </c>
      <c r="AL1014" s="8">
        <v>3174100</v>
      </c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/>
      <c r="BM1014"/>
      <c r="BN1014" s="10">
        <v>0</v>
      </c>
      <c r="BO1014" s="10"/>
      <c r="BP1014" s="10"/>
      <c r="BQ1014" s="10"/>
      <c r="BR1014" s="10"/>
      <c r="BS1014" s="10"/>
      <c r="BT1014" s="10"/>
      <c r="BU1014" s="10"/>
      <c r="BV1014" s="1" t="str">
        <f>Запрос1[[#This Row],[Менеджер]]</f>
        <v>Жуманов Ерик</v>
      </c>
      <c r="BW1014" s="1" t="str">
        <f>Запрос1[[#This Row],[Дирекция]]</f>
        <v>Восточная дирекция</v>
      </c>
      <c r="BX1014" s="1" t="str">
        <f t="shared" si="15"/>
        <v xml:space="preserve">Крестьянское хозяйство "Надежда-2"                </v>
      </c>
      <c r="BY1014" s="1" t="str">
        <f t="shared" si="15"/>
        <v>380107300603</v>
      </c>
      <c r="CA1014" t="str">
        <f>Запрос1[[#This Row],[родитель]]</f>
        <v xml:space="preserve">Крестьянское хозяйство "Надежда-2"                </v>
      </c>
      <c r="CB1014" t="str">
        <f>Запрос1[[#This Row],[БИНРодителя]]</f>
        <v>380107300603</v>
      </c>
    </row>
    <row r="1015" spans="1:80" x14ac:dyDescent="0.3">
      <c r="A1015" t="s">
        <v>11040</v>
      </c>
      <c r="B1015" t="s">
        <v>2281</v>
      </c>
      <c r="C1015" t="s">
        <v>1463</v>
      </c>
      <c r="D1015" t="s">
        <v>1464</v>
      </c>
      <c r="E1015" t="s">
        <v>1465</v>
      </c>
      <c r="F1015" t="s">
        <v>1466</v>
      </c>
      <c r="G1015" t="s">
        <v>1467</v>
      </c>
      <c r="H1015" t="s">
        <v>4543</v>
      </c>
      <c r="I1015" t="s">
        <v>4544</v>
      </c>
      <c r="J1015" t="s">
        <v>4544</v>
      </c>
      <c r="K1015" t="s">
        <v>4543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 s="8"/>
      <c r="S1015" s="8">
        <v>628170</v>
      </c>
      <c r="T1015" s="8"/>
      <c r="U1015" s="8"/>
      <c r="V1015" s="8"/>
      <c r="W1015" s="8"/>
      <c r="X1015" s="8"/>
      <c r="Y1015" s="8">
        <v>314085</v>
      </c>
      <c r="Z1015" s="8"/>
      <c r="AA1015" s="8"/>
      <c r="AB1015" s="8"/>
      <c r="AC1015" s="8"/>
      <c r="AD1015"/>
      <c r="AE1015">
        <v>50</v>
      </c>
      <c r="AF1015"/>
      <c r="AG1015"/>
      <c r="AH1015"/>
      <c r="AI1015"/>
      <c r="AJ1015" s="8"/>
      <c r="AK1015" s="8">
        <v>628170</v>
      </c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/>
      <c r="BM1015"/>
      <c r="BN1015" s="10">
        <v>0</v>
      </c>
      <c r="BO1015" s="10"/>
      <c r="BP1015" s="10"/>
      <c r="BQ1015" s="10"/>
      <c r="BR1015" s="10"/>
      <c r="BS1015" s="10"/>
      <c r="BT1015" s="10"/>
      <c r="BU1015" s="10"/>
      <c r="BV1015" s="1" t="str">
        <f>Запрос1[[#This Row],[Менеджер]]</f>
        <v>Жуманов Ерик</v>
      </c>
      <c r="BW1015" s="1" t="str">
        <f>Запрос1[[#This Row],[Дирекция]]</f>
        <v>Восточная дирекция</v>
      </c>
      <c r="BX1015" s="1" t="str">
        <f t="shared" si="15"/>
        <v>КХ "Маржан"</v>
      </c>
      <c r="BY1015" s="1" t="str">
        <f t="shared" si="15"/>
        <v>580801350505</v>
      </c>
      <c r="CA1015" t="str">
        <f>Запрос1[[#This Row],[родитель]]</f>
        <v>КХ "Маржан"</v>
      </c>
      <c r="CB1015" t="str">
        <f>Запрос1[[#This Row],[БИНРодителя]]</f>
        <v>580801350505</v>
      </c>
    </row>
    <row r="1016" spans="1:80" x14ac:dyDescent="0.3">
      <c r="A1016" t="s">
        <v>11040</v>
      </c>
      <c r="B1016" t="s">
        <v>2281</v>
      </c>
      <c r="C1016" t="s">
        <v>1463</v>
      </c>
      <c r="D1016" t="s">
        <v>1464</v>
      </c>
      <c r="E1016" t="s">
        <v>1465</v>
      </c>
      <c r="F1016" t="s">
        <v>1466</v>
      </c>
      <c r="G1016" t="s">
        <v>1467</v>
      </c>
      <c r="H1016" t="s">
        <v>2489</v>
      </c>
      <c r="I1016" t="s">
        <v>2490</v>
      </c>
      <c r="J1016" t="s">
        <v>2490</v>
      </c>
      <c r="K1016" t="s">
        <v>2489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0</v>
      </c>
      <c r="R1016" s="8"/>
      <c r="S1016" s="8">
        <v>1997375</v>
      </c>
      <c r="T1016" s="8">
        <v>378450</v>
      </c>
      <c r="U1016" s="8"/>
      <c r="V1016" s="8">
        <v>866250</v>
      </c>
      <c r="W1016" s="8"/>
      <c r="X1016" s="8"/>
      <c r="Y1016" s="8">
        <v>998687.5</v>
      </c>
      <c r="Z1016" s="8">
        <v>378450</v>
      </c>
      <c r="AA1016" s="8"/>
      <c r="AB1016" s="8">
        <v>259875</v>
      </c>
      <c r="AC1016" s="8"/>
      <c r="AD1016"/>
      <c r="AE1016">
        <v>50</v>
      </c>
      <c r="AF1016">
        <v>100</v>
      </c>
      <c r="AG1016"/>
      <c r="AH1016">
        <v>30</v>
      </c>
      <c r="AI1016"/>
      <c r="AJ1016" s="8"/>
      <c r="AK1016" s="8">
        <v>1997375</v>
      </c>
      <c r="AL1016" s="8">
        <v>378450</v>
      </c>
      <c r="AM1016" s="8"/>
      <c r="AN1016" s="8">
        <v>866250</v>
      </c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>
        <v>4620720</v>
      </c>
      <c r="BJ1016" s="8"/>
      <c r="BK1016" s="8">
        <v>633750</v>
      </c>
      <c r="BL1016"/>
      <c r="BM1016">
        <v>13.715299999999999</v>
      </c>
      <c r="BN1016" s="10">
        <v>0</v>
      </c>
      <c r="BO1016" s="10"/>
      <c r="BP1016" s="10"/>
      <c r="BQ1016" s="10"/>
      <c r="BR1016" s="10"/>
      <c r="BS1016" s="10"/>
      <c r="BT1016" s="10"/>
      <c r="BU1016" s="10"/>
      <c r="BV1016" s="1" t="str">
        <f>Запрос1[[#This Row],[Менеджер]]</f>
        <v>Жуманов Ерик</v>
      </c>
      <c r="BW1016" s="1" t="str">
        <f>Запрос1[[#This Row],[Дирекция]]</f>
        <v>Восточная дирекция</v>
      </c>
      <c r="BX1016" s="1" t="str">
        <f t="shared" si="15"/>
        <v>ФХПТ "Артамонов"</v>
      </c>
      <c r="BY1016" s="1" t="str">
        <f t="shared" si="15"/>
        <v>060464027651</v>
      </c>
      <c r="CA1016" t="str">
        <f>Запрос1[[#This Row],[родитель]]</f>
        <v>ФХПТ "Артамонов"</v>
      </c>
      <c r="CB1016" t="str">
        <f>Запрос1[[#This Row],[БИНРодителя]]</f>
        <v>060464027651</v>
      </c>
    </row>
    <row r="1017" spans="1:80" x14ac:dyDescent="0.3">
      <c r="A1017" t="s">
        <v>11040</v>
      </c>
      <c r="B1017" t="s">
        <v>2281</v>
      </c>
      <c r="C1017" t="s">
        <v>1463</v>
      </c>
      <c r="D1017" t="s">
        <v>1464</v>
      </c>
      <c r="E1017" t="s">
        <v>1465</v>
      </c>
      <c r="F1017" t="s">
        <v>1466</v>
      </c>
      <c r="G1017" t="s">
        <v>1470</v>
      </c>
      <c r="H1017" t="s">
        <v>3532</v>
      </c>
      <c r="I1017" t="s">
        <v>3533</v>
      </c>
      <c r="J1017" t="s">
        <v>3533</v>
      </c>
      <c r="K1017" t="s">
        <v>3532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 s="8"/>
      <c r="S1017" s="8">
        <v>5610825</v>
      </c>
      <c r="T1017" s="8"/>
      <c r="U1017" s="8"/>
      <c r="V1017" s="8"/>
      <c r="W1017" s="8"/>
      <c r="X1017" s="8"/>
      <c r="Y1017" s="8">
        <v>20700</v>
      </c>
      <c r="Z1017" s="8"/>
      <c r="AA1017" s="8"/>
      <c r="AB1017" s="8"/>
      <c r="AC1017" s="8"/>
      <c r="AD1017"/>
      <c r="AE1017">
        <v>0.37</v>
      </c>
      <c r="AF1017"/>
      <c r="AG1017"/>
      <c r="AH1017"/>
      <c r="AI1017"/>
      <c r="AJ1017" s="8"/>
      <c r="AK1017" s="8">
        <v>5420825</v>
      </c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/>
      <c r="BM1017"/>
      <c r="BN1017" s="10">
        <v>0</v>
      </c>
      <c r="BO1017" s="10"/>
      <c r="BP1017" s="10"/>
      <c r="BQ1017" s="10"/>
      <c r="BR1017" s="10"/>
      <c r="BS1017" s="10"/>
      <c r="BT1017" s="10"/>
      <c r="BU1017" s="10"/>
      <c r="BV1017" s="1" t="str">
        <f>Запрос1[[#This Row],[Менеджер]]</f>
        <v>Жуманов Ерик</v>
      </c>
      <c r="BW1017" s="1" t="str">
        <f>Запрос1[[#This Row],[Дирекция]]</f>
        <v>Восточная дирекция</v>
      </c>
      <c r="BX1017" s="1" t="str">
        <f t="shared" si="15"/>
        <v xml:space="preserve">Крестьянское хозяйство "Альянс"                </v>
      </c>
      <c r="BY1017" s="1" t="str">
        <f t="shared" si="15"/>
        <v>770906300708</v>
      </c>
      <c r="CA1017" t="str">
        <f>Запрос1[[#This Row],[родитель]]</f>
        <v xml:space="preserve">Крестьянское хозяйство "Альянс"                </v>
      </c>
      <c r="CB1017" t="str">
        <f>Запрос1[[#This Row],[БИНРодителя]]</f>
        <v>770906300708</v>
      </c>
    </row>
    <row r="1018" spans="1:80" x14ac:dyDescent="0.3">
      <c r="A1018" t="s">
        <v>11040</v>
      </c>
      <c r="B1018" t="s">
        <v>2281</v>
      </c>
      <c r="C1018" t="s">
        <v>1463</v>
      </c>
      <c r="D1018" t="s">
        <v>1464</v>
      </c>
      <c r="E1018" t="s">
        <v>1465</v>
      </c>
      <c r="F1018" t="s">
        <v>1466</v>
      </c>
      <c r="G1018" t="s">
        <v>1470</v>
      </c>
      <c r="H1018" t="s">
        <v>3244</v>
      </c>
      <c r="I1018" t="s">
        <v>3245</v>
      </c>
      <c r="J1018" t="s">
        <v>3245</v>
      </c>
      <c r="K1018" t="s">
        <v>3244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 s="8"/>
      <c r="S1018" s="8">
        <v>1216900</v>
      </c>
      <c r="T1018" s="8">
        <v>650000</v>
      </c>
      <c r="U1018" s="8"/>
      <c r="V1018" s="8"/>
      <c r="W1018" s="8"/>
      <c r="X1018" s="8"/>
      <c r="Y1018" s="8">
        <v>608450</v>
      </c>
      <c r="Z1018" s="8">
        <v>378500</v>
      </c>
      <c r="AA1018" s="8"/>
      <c r="AB1018" s="8"/>
      <c r="AC1018" s="8"/>
      <c r="AD1018"/>
      <c r="AE1018">
        <v>50</v>
      </c>
      <c r="AF1018">
        <v>58.23</v>
      </c>
      <c r="AG1018"/>
      <c r="AH1018"/>
      <c r="AI1018"/>
      <c r="AJ1018" s="8"/>
      <c r="AK1018" s="8">
        <v>1216900</v>
      </c>
      <c r="AL1018" s="8">
        <v>650000</v>
      </c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/>
      <c r="BM1018"/>
      <c r="BN1018" s="10">
        <v>0</v>
      </c>
      <c r="BO1018" s="10"/>
      <c r="BP1018" s="10"/>
      <c r="BQ1018" s="10"/>
      <c r="BR1018" s="10"/>
      <c r="BS1018" s="10"/>
      <c r="BT1018" s="10"/>
      <c r="BU1018" s="10"/>
      <c r="BV1018" s="1" t="str">
        <f>Запрос1[[#This Row],[Менеджер]]</f>
        <v>Жуманов Ерик</v>
      </c>
      <c r="BW1018" s="1" t="str">
        <f>Запрос1[[#This Row],[Дирекция]]</f>
        <v>Восточная дирекция</v>
      </c>
      <c r="BX1018" s="1" t="e">
        <f t="shared" si="15"/>
        <v>#N/A</v>
      </c>
      <c r="BY1018" s="1" t="e">
        <f t="shared" si="15"/>
        <v>#N/A</v>
      </c>
      <c r="CA1018" t="e">
        <f>VLOOKUP(Запрос1[[#This Row],[БИНКХ]],'[2]Группы компаний'!$A:$E,4,0)</f>
        <v>#N/A</v>
      </c>
      <c r="CB1018" t="e">
        <f>VLOOKUP(CA1018,$H:$I,2,0)</f>
        <v>#N/A</v>
      </c>
    </row>
    <row r="1019" spans="1:80" x14ac:dyDescent="0.3">
      <c r="A1019" t="s">
        <v>1454</v>
      </c>
      <c r="B1019" t="s">
        <v>1488</v>
      </c>
      <c r="C1019" t="s">
        <v>122</v>
      </c>
      <c r="D1019" t="s">
        <v>89</v>
      </c>
      <c r="E1019" t="s">
        <v>254</v>
      </c>
      <c r="F1019" t="s">
        <v>2212</v>
      </c>
      <c r="G1019" t="s">
        <v>459</v>
      </c>
      <c r="H1019" t="s">
        <v>1493</v>
      </c>
      <c r="I1019" t="s">
        <v>1494</v>
      </c>
      <c r="J1019" t="s">
        <v>1494</v>
      </c>
      <c r="K1019" t="s">
        <v>1493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 s="8">
        <v>25894210</v>
      </c>
      <c r="S1019" s="8">
        <v>15063220</v>
      </c>
      <c r="T1019" s="8"/>
      <c r="U1019" s="8"/>
      <c r="V1019" s="8"/>
      <c r="W1019" s="8"/>
      <c r="X1019" s="8">
        <v>0</v>
      </c>
      <c r="Y1019" s="8">
        <v>15000000</v>
      </c>
      <c r="Z1019" s="8"/>
      <c r="AA1019" s="8"/>
      <c r="AB1019" s="8"/>
      <c r="AC1019" s="8"/>
      <c r="AD1019">
        <v>0</v>
      </c>
      <c r="AE1019">
        <v>99.58</v>
      </c>
      <c r="AF1019"/>
      <c r="AG1019"/>
      <c r="AH1019"/>
      <c r="AI1019"/>
      <c r="AJ1019" s="8">
        <v>25894210</v>
      </c>
      <c r="AK1019" s="8">
        <v>15063220</v>
      </c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/>
      <c r="BM1019"/>
      <c r="BN1019" s="10">
        <v>0</v>
      </c>
      <c r="BO1019" s="10"/>
      <c r="BP1019" s="10"/>
      <c r="BQ1019" s="10"/>
      <c r="BR1019" s="10"/>
      <c r="BS1019" s="10"/>
      <c r="BT1019" s="10"/>
      <c r="BU1019" s="10"/>
      <c r="BV1019" s="1" t="str">
        <f>Запрос1[[#This Row],[Менеджер]]</f>
        <v>Нурова Жанна</v>
      </c>
      <c r="BW1019" s="1" t="str">
        <f>Запрос1[[#This Row],[Дирекция]]</f>
        <v>Головной офис</v>
      </c>
      <c r="BX1019" s="1" t="e">
        <f t="shared" si="15"/>
        <v>#N/A</v>
      </c>
      <c r="BY1019" s="1" t="e">
        <f t="shared" si="15"/>
        <v>#N/A</v>
      </c>
      <c r="CA1019" t="e">
        <f>VLOOKUP(Запрос1[[#This Row],[БИНКХ]],'[2]Группы компаний'!$A:$E,4,0)</f>
        <v>#N/A</v>
      </c>
      <c r="CB1019" t="e">
        <f>VLOOKUP(CA1019,$H:$I,2,0)</f>
        <v>#N/A</v>
      </c>
    </row>
    <row r="1020" spans="1:80" x14ac:dyDescent="0.3">
      <c r="A1020" t="s">
        <v>1454</v>
      </c>
      <c r="B1020" t="s">
        <v>1488</v>
      </c>
      <c r="C1020" t="s">
        <v>122</v>
      </c>
      <c r="D1020" t="s">
        <v>89</v>
      </c>
      <c r="E1020" t="s">
        <v>90</v>
      </c>
      <c r="F1020" t="s">
        <v>91</v>
      </c>
      <c r="G1020"/>
      <c r="H1020" t="s">
        <v>2213</v>
      </c>
      <c r="I1020" t="s">
        <v>2214</v>
      </c>
      <c r="J1020" t="s">
        <v>2214</v>
      </c>
      <c r="K1020" t="s">
        <v>2213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 s="8"/>
      <c r="S1020" s="8">
        <v>37824500</v>
      </c>
      <c r="T1020" s="8"/>
      <c r="U1020" s="8"/>
      <c r="V1020" s="8"/>
      <c r="W1020" s="8"/>
      <c r="X1020" s="8"/>
      <c r="Y1020" s="8">
        <v>7282100</v>
      </c>
      <c r="Z1020" s="8"/>
      <c r="AA1020" s="8"/>
      <c r="AB1020" s="8"/>
      <c r="AC1020" s="8"/>
      <c r="AD1020"/>
      <c r="AE1020">
        <v>19.25</v>
      </c>
      <c r="AF1020"/>
      <c r="AG1020"/>
      <c r="AH1020"/>
      <c r="AI1020"/>
      <c r="AJ1020" s="8"/>
      <c r="AK1020" s="8">
        <v>28855500</v>
      </c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/>
      <c r="BM1020"/>
      <c r="BN1020" s="10">
        <v>0</v>
      </c>
      <c r="BO1020" s="10"/>
      <c r="BP1020" s="10"/>
      <c r="BQ1020" s="10"/>
      <c r="BR1020" s="10"/>
      <c r="BS1020" s="10"/>
      <c r="BT1020" s="10"/>
      <c r="BU1020" s="10"/>
      <c r="BV1020" s="1" t="str">
        <f>Запрос1[[#This Row],[Менеджер]]</f>
        <v>Нурова Жанна</v>
      </c>
      <c r="BW1020" s="1" t="str">
        <f>Запрос1[[#This Row],[Дирекция]]</f>
        <v>Головной офис</v>
      </c>
      <c r="BX1020" s="1" t="str">
        <f t="shared" si="15"/>
        <v>ТОО "Жанатлек Агро"</v>
      </c>
      <c r="BY1020" s="1" t="str">
        <f t="shared" si="15"/>
        <v>170740033381</v>
      </c>
      <c r="CA1020" t="str">
        <f>Запрос1[[#This Row],[родитель]]</f>
        <v>ТОО "Жанатлек Агро"</v>
      </c>
      <c r="CB1020" t="str">
        <f>Запрос1[[#This Row],[БИНРодителя]]</f>
        <v>170740033381</v>
      </c>
    </row>
    <row r="1021" spans="1:80" x14ac:dyDescent="0.3">
      <c r="A1021" t="s">
        <v>1454</v>
      </c>
      <c r="B1021" t="s">
        <v>1488</v>
      </c>
      <c r="C1021" t="s">
        <v>122</v>
      </c>
      <c r="D1021" t="s">
        <v>123</v>
      </c>
      <c r="E1021"/>
      <c r="F1021" t="s">
        <v>124</v>
      </c>
      <c r="G1021"/>
      <c r="H1021" t="s">
        <v>2215</v>
      </c>
      <c r="I1021" t="s">
        <v>2216</v>
      </c>
      <c r="J1021" t="s">
        <v>2216</v>
      </c>
      <c r="K1021" t="s">
        <v>2215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 s="8"/>
      <c r="S1021" s="8">
        <v>6269900</v>
      </c>
      <c r="T1021" s="8"/>
      <c r="U1021" s="8"/>
      <c r="V1021" s="8"/>
      <c r="W1021" s="8"/>
      <c r="X1021" s="8"/>
      <c r="Y1021" s="8">
        <v>1039942.5</v>
      </c>
      <c r="Z1021" s="8"/>
      <c r="AA1021" s="8"/>
      <c r="AB1021" s="8"/>
      <c r="AC1021" s="8"/>
      <c r="AD1021"/>
      <c r="AE1021">
        <v>16.59</v>
      </c>
      <c r="AF1021"/>
      <c r="AG1021"/>
      <c r="AH1021"/>
      <c r="AI1021"/>
      <c r="AJ1021" s="8"/>
      <c r="AK1021" s="8">
        <v>6269900</v>
      </c>
      <c r="AL1021" s="8"/>
      <c r="AM1021" s="8"/>
      <c r="AN1021" s="8"/>
      <c r="AO1021" s="8"/>
      <c r="AP1021" s="8"/>
      <c r="AQ1021" s="8">
        <v>2766625</v>
      </c>
      <c r="AR1021" s="8"/>
      <c r="AS1021" s="8"/>
      <c r="AT1021" s="8"/>
      <c r="AU1021" s="8"/>
      <c r="AV1021" s="8"/>
      <c r="AW1021" s="8">
        <v>2766625</v>
      </c>
      <c r="AX1021" s="8"/>
      <c r="AY1021" s="8"/>
      <c r="AZ1021" s="8"/>
      <c r="BA1021" s="8"/>
      <c r="BB1021" s="8"/>
      <c r="BC1021" s="8">
        <v>36800</v>
      </c>
      <c r="BD1021" s="8"/>
      <c r="BE1021" s="8"/>
      <c r="BF1021" s="8"/>
      <c r="BG1021" s="8"/>
      <c r="BH1021" s="8"/>
      <c r="BI1021" s="8"/>
      <c r="BJ1021" s="8"/>
      <c r="BK1021" s="8"/>
      <c r="BL1021"/>
      <c r="BM1021"/>
      <c r="BN1021" s="10">
        <v>0</v>
      </c>
      <c r="BO1021" s="10"/>
      <c r="BP1021" s="10"/>
      <c r="BQ1021" s="10"/>
      <c r="BR1021" s="10"/>
      <c r="BS1021" s="10"/>
      <c r="BT1021" s="10"/>
      <c r="BU1021" s="10"/>
      <c r="BV1021" s="1" t="str">
        <f>Запрос1[[#This Row],[Менеджер]]</f>
        <v>Нурова Жанна</v>
      </c>
      <c r="BW1021" s="1" t="str">
        <f>Запрос1[[#This Row],[Дирекция]]</f>
        <v>Головной офис</v>
      </c>
      <c r="BX1021" s="1" t="str">
        <f t="shared" si="15"/>
        <v>ТОО "ABBAS GROUP"</v>
      </c>
      <c r="BY1021" s="1" t="str">
        <f t="shared" si="15"/>
        <v>160240009031</v>
      </c>
      <c r="CA1021" t="str">
        <f>Запрос1[[#This Row],[родитель]]</f>
        <v>ТОО "ABBAS GROUP"</v>
      </c>
      <c r="CB1021" t="str">
        <f>Запрос1[[#This Row],[БИНРодителя]]</f>
        <v>160240009031</v>
      </c>
    </row>
    <row r="1022" spans="1:80" x14ac:dyDescent="0.3">
      <c r="A1022" t="s">
        <v>1454</v>
      </c>
      <c r="B1022" t="s">
        <v>1488</v>
      </c>
      <c r="C1022" t="s">
        <v>122</v>
      </c>
      <c r="D1022" t="s">
        <v>123</v>
      </c>
      <c r="E1022"/>
      <c r="F1022" t="s">
        <v>344</v>
      </c>
      <c r="G1022"/>
      <c r="H1022" t="s">
        <v>1525</v>
      </c>
      <c r="I1022" t="s">
        <v>1526</v>
      </c>
      <c r="J1022" t="s">
        <v>1526</v>
      </c>
      <c r="K1022" t="s">
        <v>1525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 s="8">
        <v>11968000</v>
      </c>
      <c r="S1022" s="8"/>
      <c r="T1022" s="8"/>
      <c r="U1022" s="8"/>
      <c r="V1022" s="8"/>
      <c r="W1022" s="8"/>
      <c r="X1022" s="8">
        <v>11968000</v>
      </c>
      <c r="Y1022" s="8"/>
      <c r="Z1022" s="8"/>
      <c r="AA1022" s="8"/>
      <c r="AB1022" s="8"/>
      <c r="AC1022" s="8"/>
      <c r="AD1022">
        <v>100</v>
      </c>
      <c r="AE1022"/>
      <c r="AF1022"/>
      <c r="AG1022"/>
      <c r="AH1022"/>
      <c r="AI1022"/>
      <c r="AJ1022" s="8">
        <v>11968000</v>
      </c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/>
      <c r="BM1022"/>
      <c r="BN1022" s="10">
        <v>0</v>
      </c>
      <c r="BO1022" s="10"/>
      <c r="BP1022" s="10"/>
      <c r="BQ1022" s="10"/>
      <c r="BR1022" s="10"/>
      <c r="BS1022" s="10"/>
      <c r="BT1022" s="10"/>
      <c r="BU1022" s="10"/>
      <c r="BV1022" s="1" t="str">
        <f>Запрос1[[#This Row],[Менеджер]]</f>
        <v>Нурова Жанна</v>
      </c>
      <c r="BW1022" s="1" t="str">
        <f>Запрос1[[#This Row],[Дирекция]]</f>
        <v>Головной офис</v>
      </c>
      <c r="BX1022" s="1" t="str">
        <f t="shared" si="15"/>
        <v>ТОО "Астана-Кемикалс"</v>
      </c>
      <c r="BY1022" s="1" t="str">
        <f t="shared" si="15"/>
        <v>150340015355</v>
      </c>
      <c r="CA1022" t="str">
        <f>Запрос1[[#This Row],[родитель]]</f>
        <v>ТОО "Астана-Кемикалс"</v>
      </c>
      <c r="CB1022" t="str">
        <f>Запрос1[[#This Row],[БИНРодителя]]</f>
        <v>150340015355</v>
      </c>
    </row>
    <row r="1023" spans="1:80" x14ac:dyDescent="0.3">
      <c r="A1023" t="s">
        <v>1454</v>
      </c>
      <c r="B1023" t="s">
        <v>1488</v>
      </c>
      <c r="C1023" t="s">
        <v>122</v>
      </c>
      <c r="D1023" t="s">
        <v>123</v>
      </c>
      <c r="E1023"/>
      <c r="F1023" t="s">
        <v>344</v>
      </c>
      <c r="G1023"/>
      <c r="H1023" t="s">
        <v>2217</v>
      </c>
      <c r="I1023" t="s">
        <v>2218</v>
      </c>
      <c r="J1023" t="s">
        <v>2218</v>
      </c>
      <c r="K1023" t="s">
        <v>2217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 s="8">
        <v>1450100</v>
      </c>
      <c r="S1023" s="8"/>
      <c r="T1023" s="8"/>
      <c r="U1023" s="8"/>
      <c r="V1023" s="8"/>
      <c r="W1023" s="8"/>
      <c r="X1023" s="8">
        <v>864550</v>
      </c>
      <c r="Y1023" s="8"/>
      <c r="Z1023" s="8"/>
      <c r="AA1023" s="8"/>
      <c r="AB1023" s="8"/>
      <c r="AC1023" s="8"/>
      <c r="AD1023">
        <v>59.62</v>
      </c>
      <c r="AE1023"/>
      <c r="AF1023"/>
      <c r="AG1023"/>
      <c r="AH1023"/>
      <c r="AI1023"/>
      <c r="AJ1023" s="8">
        <v>1450100</v>
      </c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/>
      <c r="BM1023"/>
      <c r="BN1023" s="10">
        <v>0</v>
      </c>
      <c r="BO1023" s="10"/>
      <c r="BP1023" s="10"/>
      <c r="BQ1023" s="10"/>
      <c r="BR1023" s="10"/>
      <c r="BS1023" s="10"/>
      <c r="BT1023" s="10"/>
      <c r="BU1023" s="10"/>
      <c r="BV1023" s="1" t="str">
        <f>Запрос1[[#This Row],[Менеджер]]</f>
        <v>Нурова Жанна</v>
      </c>
      <c r="BW1023" s="1" t="str">
        <f>Запрос1[[#This Row],[Дирекция]]</f>
        <v>Головной офис</v>
      </c>
      <c r="BX1023" s="1" t="str">
        <f t="shared" si="15"/>
        <v>ТОО "Национальная агрохимическая компания"</v>
      </c>
      <c r="BY1023" s="1" t="str">
        <f t="shared" si="15"/>
        <v>160840022447</v>
      </c>
      <c r="CA1023" t="str">
        <f>Запрос1[[#This Row],[родитель]]</f>
        <v>ТОО "Национальная агрохимическая компания"</v>
      </c>
      <c r="CB1023" t="str">
        <f>Запрос1[[#This Row],[БИНРодителя]]</f>
        <v>160840022447</v>
      </c>
    </row>
    <row r="1024" spans="1:80" x14ac:dyDescent="0.3">
      <c r="A1024" t="s">
        <v>1454</v>
      </c>
      <c r="B1024" t="s">
        <v>1488</v>
      </c>
      <c r="C1024" t="s">
        <v>122</v>
      </c>
      <c r="D1024" t="s">
        <v>1556</v>
      </c>
      <c r="E1024" t="s">
        <v>1557</v>
      </c>
      <c r="F1024" t="s">
        <v>1125</v>
      </c>
      <c r="G1024" t="s">
        <v>403</v>
      </c>
      <c r="H1024" t="s">
        <v>2219</v>
      </c>
      <c r="I1024" t="s">
        <v>2220</v>
      </c>
      <c r="J1024" t="s">
        <v>2220</v>
      </c>
      <c r="K1024" t="s">
        <v>2219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 s="8">
        <v>2810900</v>
      </c>
      <c r="S1024" s="8"/>
      <c r="T1024" s="8"/>
      <c r="U1024" s="8"/>
      <c r="V1024" s="8"/>
      <c r="W1024" s="8"/>
      <c r="X1024" s="8">
        <v>182090</v>
      </c>
      <c r="Y1024" s="8"/>
      <c r="Z1024" s="8"/>
      <c r="AA1024" s="8"/>
      <c r="AB1024" s="8"/>
      <c r="AC1024" s="8"/>
      <c r="AD1024">
        <v>6.48</v>
      </c>
      <c r="AE1024"/>
      <c r="AF1024"/>
      <c r="AG1024"/>
      <c r="AH1024"/>
      <c r="AI1024"/>
      <c r="AJ1024" s="8">
        <v>2810900</v>
      </c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/>
      <c r="BM1024"/>
      <c r="BN1024" s="10">
        <v>0</v>
      </c>
      <c r="BO1024" s="10"/>
      <c r="BP1024" s="10"/>
      <c r="BQ1024" s="10"/>
      <c r="BR1024" s="10"/>
      <c r="BS1024" s="10"/>
      <c r="BT1024" s="10"/>
      <c r="BU1024" s="10"/>
      <c r="BV1024" s="1" t="str">
        <f>Запрос1[[#This Row],[Менеджер]]</f>
        <v>Нурова Жанна</v>
      </c>
      <c r="BW1024" s="1" t="str">
        <f>Запрос1[[#This Row],[Дирекция]]</f>
        <v>Головной офис</v>
      </c>
      <c r="BX1024" s="1" t="str">
        <f t="shared" si="15"/>
        <v>ФХ в виде ПТ «Е.Шортанов»</v>
      </c>
      <c r="BY1024" s="1" t="str">
        <f t="shared" si="15"/>
        <v>050460005052</v>
      </c>
      <c r="CA1024" t="str">
        <f>Запрос1[[#This Row],[родитель]]</f>
        <v>ФХ в виде ПТ «Е.Шортанов»</v>
      </c>
      <c r="CB1024" t="str">
        <f>Запрос1[[#This Row],[БИНРодителя]]</f>
        <v>050460005052</v>
      </c>
    </row>
    <row r="1025" spans="1:80" x14ac:dyDescent="0.3">
      <c r="A1025" t="s">
        <v>1454</v>
      </c>
      <c r="B1025" t="s">
        <v>1488</v>
      </c>
      <c r="C1025" t="s">
        <v>122</v>
      </c>
      <c r="D1025" t="s">
        <v>1556</v>
      </c>
      <c r="E1025" t="s">
        <v>337</v>
      </c>
      <c r="F1025" t="s">
        <v>2221</v>
      </c>
      <c r="G1025" t="s">
        <v>2222</v>
      </c>
      <c r="H1025" t="s">
        <v>2223</v>
      </c>
      <c r="I1025" t="s">
        <v>2224</v>
      </c>
      <c r="J1025" t="s">
        <v>2224</v>
      </c>
      <c r="K1025" t="s">
        <v>2223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 s="8">
        <v>53012587</v>
      </c>
      <c r="S1025" s="8"/>
      <c r="T1025" s="8"/>
      <c r="U1025" s="8"/>
      <c r="V1025" s="8"/>
      <c r="W1025" s="8"/>
      <c r="X1025" s="8">
        <v>374760</v>
      </c>
      <c r="Y1025" s="8"/>
      <c r="Z1025" s="8"/>
      <c r="AA1025" s="8"/>
      <c r="AB1025" s="8"/>
      <c r="AC1025" s="8"/>
      <c r="AD1025">
        <v>0.71</v>
      </c>
      <c r="AE1025"/>
      <c r="AF1025"/>
      <c r="AG1025"/>
      <c r="AH1025"/>
      <c r="AI1025"/>
      <c r="AJ1025" s="8">
        <v>53012587</v>
      </c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/>
      <c r="BM1025"/>
      <c r="BN1025" s="10">
        <v>0</v>
      </c>
      <c r="BO1025" s="10"/>
      <c r="BP1025" s="10"/>
      <c r="BQ1025" s="10"/>
      <c r="BR1025" s="10"/>
      <c r="BS1025" s="10"/>
      <c r="BT1025" s="10"/>
      <c r="BU1025" s="10"/>
      <c r="BV1025" s="1" t="str">
        <f>Запрос1[[#This Row],[Менеджер]]</f>
        <v>Нурова Жанна</v>
      </c>
      <c r="BW1025" s="1" t="str">
        <f>Запрос1[[#This Row],[Дирекция]]</f>
        <v>Головной офис</v>
      </c>
      <c r="BX1025" s="1" t="str">
        <f t="shared" si="15"/>
        <v>ТОО "Астра –Агро LTD"</v>
      </c>
      <c r="BY1025" s="1" t="str">
        <f t="shared" si="15"/>
        <v>120240010701</v>
      </c>
      <c r="CA1025" t="str">
        <f>Запрос1[[#This Row],[родитель]]</f>
        <v>ТОО "Астра –Агро LTD"</v>
      </c>
      <c r="CB1025" t="str">
        <f>Запрос1[[#This Row],[БИНРодителя]]</f>
        <v>120240010701</v>
      </c>
    </row>
    <row r="1026" spans="1:80" x14ac:dyDescent="0.3">
      <c r="A1026" t="s">
        <v>1454</v>
      </c>
      <c r="B1026" t="s">
        <v>1488</v>
      </c>
      <c r="C1026" t="s">
        <v>122</v>
      </c>
      <c r="D1026" t="s">
        <v>1901</v>
      </c>
      <c r="E1026" t="s">
        <v>3705</v>
      </c>
      <c r="F1026" t="s">
        <v>3706</v>
      </c>
      <c r="G1026"/>
      <c r="H1026" t="s">
        <v>3707</v>
      </c>
      <c r="I1026" t="s">
        <v>3708</v>
      </c>
      <c r="J1026" t="s">
        <v>3708</v>
      </c>
      <c r="K1026" t="s">
        <v>3707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 s="8">
        <v>416730.9</v>
      </c>
      <c r="S1026" s="8"/>
      <c r="T1026" s="8"/>
      <c r="U1026" s="8"/>
      <c r="V1026" s="8"/>
      <c r="W1026" s="8"/>
      <c r="X1026" s="8">
        <v>379590.9</v>
      </c>
      <c r="Y1026" s="8"/>
      <c r="Z1026" s="8"/>
      <c r="AA1026" s="8"/>
      <c r="AB1026" s="8"/>
      <c r="AC1026" s="8"/>
      <c r="AD1026">
        <v>91.09</v>
      </c>
      <c r="AE1026"/>
      <c r="AF1026"/>
      <c r="AG1026"/>
      <c r="AH1026"/>
      <c r="AI1026"/>
      <c r="AJ1026" s="8">
        <v>416730.9</v>
      </c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/>
      <c r="BM1026"/>
      <c r="BN1026" s="10">
        <v>0</v>
      </c>
      <c r="BO1026" s="10"/>
      <c r="BP1026" s="10"/>
      <c r="BQ1026" s="10"/>
      <c r="BR1026" s="10"/>
      <c r="BS1026" s="10"/>
      <c r="BT1026" s="10"/>
      <c r="BU1026" s="10"/>
      <c r="BV1026" s="1" t="str">
        <f>Запрос1[[#This Row],[Менеджер]]</f>
        <v>Нурова Жанна</v>
      </c>
      <c r="BW1026" s="1" t="str">
        <f>Запрос1[[#This Row],[Дирекция]]</f>
        <v>Головной офис</v>
      </c>
      <c r="BX1026" s="1" t="str">
        <f t="shared" si="15"/>
        <v>ТОО "СХП Мерей"</v>
      </c>
      <c r="BY1026" s="1" t="str">
        <f t="shared" si="15"/>
        <v>140940012797</v>
      </c>
      <c r="CA1026" t="str">
        <f>Запрос1[[#This Row],[родитель]]</f>
        <v>ТОО "СХП Мерей"</v>
      </c>
      <c r="CB1026" t="str">
        <f>Запрос1[[#This Row],[БИНРодителя]]</f>
        <v>140940012797</v>
      </c>
    </row>
    <row r="1027" spans="1:80" x14ac:dyDescent="0.3">
      <c r="A1027" t="s">
        <v>1454</v>
      </c>
      <c r="B1027" t="s">
        <v>1488</v>
      </c>
      <c r="C1027" t="s">
        <v>884</v>
      </c>
      <c r="D1027" t="s">
        <v>1556</v>
      </c>
      <c r="E1027" t="s">
        <v>1557</v>
      </c>
      <c r="F1027" t="s">
        <v>5204</v>
      </c>
      <c r="G1027" t="s">
        <v>5205</v>
      </c>
      <c r="H1027" t="s">
        <v>3859</v>
      </c>
      <c r="I1027" t="s">
        <v>3860</v>
      </c>
      <c r="J1027" t="s">
        <v>5206</v>
      </c>
      <c r="K1027" t="s">
        <v>5207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 s="8">
        <v>4641000</v>
      </c>
      <c r="S1027" s="8"/>
      <c r="T1027" s="8"/>
      <c r="U1027" s="8"/>
      <c r="V1027" s="8"/>
      <c r="W1027" s="8"/>
      <c r="X1027" s="8">
        <v>4641000</v>
      </c>
      <c r="Y1027" s="8"/>
      <c r="Z1027" s="8"/>
      <c r="AA1027" s="8"/>
      <c r="AB1027" s="8"/>
      <c r="AC1027" s="8"/>
      <c r="AD1027">
        <v>100</v>
      </c>
      <c r="AE1027"/>
      <c r="AF1027"/>
      <c r="AG1027"/>
      <c r="AH1027"/>
      <c r="AI1027"/>
      <c r="AJ1027" s="8">
        <v>4641000</v>
      </c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/>
      <c r="BM1027"/>
      <c r="BN1027" s="10">
        <v>0</v>
      </c>
      <c r="BO1027" s="10"/>
      <c r="BP1027" s="10"/>
      <c r="BQ1027" s="10"/>
      <c r="BR1027" s="10"/>
      <c r="BS1027" s="10"/>
      <c r="BT1027" s="10"/>
      <c r="BU1027" s="10"/>
      <c r="BV1027" s="1" t="str">
        <f>Запрос1[[#This Row],[Менеджер]]</f>
        <v>Нурова Жанна</v>
      </c>
      <c r="BW1027" s="1" t="str">
        <f>Запрос1[[#This Row],[Дирекция]]</f>
        <v>Головной офис</v>
      </c>
      <c r="BX1027" s="1" t="str">
        <f t="shared" si="15"/>
        <v>ТОО "Шахтёрское"</v>
      </c>
      <c r="BY1027" s="1" t="str">
        <f t="shared" si="15"/>
        <v>010440006351</v>
      </c>
      <c r="CA1027" t="str">
        <f>Запрос1[[#This Row],[родитель]]</f>
        <v>ТОО "Шахтёрское"</v>
      </c>
      <c r="CB1027" t="str">
        <f>Запрос1[[#This Row],[БИНРодителя]]</f>
        <v>010440006351</v>
      </c>
    </row>
    <row r="1028" spans="1:80" x14ac:dyDescent="0.3">
      <c r="A1028" t="s">
        <v>11040</v>
      </c>
      <c r="B1028" t="s">
        <v>2401</v>
      </c>
      <c r="C1028" t="s">
        <v>1463</v>
      </c>
      <c r="D1028" t="s">
        <v>1464</v>
      </c>
      <c r="E1028" t="s">
        <v>1465</v>
      </c>
      <c r="F1028" t="s">
        <v>1466</v>
      </c>
      <c r="G1028" t="s">
        <v>2413</v>
      </c>
      <c r="H1028" t="s">
        <v>7453</v>
      </c>
      <c r="I1028" t="s">
        <v>7454</v>
      </c>
      <c r="J1028" t="s">
        <v>7454</v>
      </c>
      <c r="K1028" t="s">
        <v>7453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 s="8"/>
      <c r="S1028" s="8"/>
      <c r="T1028" s="8"/>
      <c r="U1028" s="8"/>
      <c r="V1028" s="8">
        <v>348000</v>
      </c>
      <c r="W1028" s="8"/>
      <c r="X1028" s="8"/>
      <c r="Y1028" s="8"/>
      <c r="Z1028" s="8"/>
      <c r="AA1028" s="8"/>
      <c r="AB1028" s="8">
        <v>348000</v>
      </c>
      <c r="AC1028" s="8"/>
      <c r="AD1028"/>
      <c r="AE1028"/>
      <c r="AF1028"/>
      <c r="AG1028"/>
      <c r="AH1028">
        <v>100</v>
      </c>
      <c r="AI1028"/>
      <c r="AJ1028" s="8"/>
      <c r="AK1028" s="8"/>
      <c r="AL1028" s="8"/>
      <c r="AM1028" s="8"/>
      <c r="AN1028" s="8">
        <v>348000</v>
      </c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>
        <v>9867000</v>
      </c>
      <c r="BJ1028" s="8"/>
      <c r="BK1028" s="8"/>
      <c r="BL1028"/>
      <c r="BM1028">
        <v>0</v>
      </c>
      <c r="BN1028" s="10">
        <v>0</v>
      </c>
      <c r="BO1028" s="10"/>
      <c r="BP1028" s="10"/>
      <c r="BQ1028" s="10"/>
      <c r="BR1028" s="10"/>
      <c r="BS1028" s="10"/>
      <c r="BT1028" s="10"/>
      <c r="BU1028" s="10"/>
      <c r="BV1028" s="1" t="str">
        <f>Запрос1[[#This Row],[Менеджер]]</f>
        <v>Макенов Марат</v>
      </c>
      <c r="BW1028" s="1" t="str">
        <f>Запрос1[[#This Row],[Дирекция]]</f>
        <v>Восточная дирекция</v>
      </c>
      <c r="BX1028" s="1" t="str">
        <f t="shared" ref="BX1028:BY1091" si="16">CA1028</f>
        <v>КХ "АГРОКОМ"</v>
      </c>
      <c r="BY1028" s="1" t="str">
        <f t="shared" si="16"/>
        <v>770126301316</v>
      </c>
      <c r="CA1028" t="str">
        <f>Запрос1[[#This Row],[родитель]]</f>
        <v>КХ "АГРОКОМ"</v>
      </c>
      <c r="CB1028" t="str">
        <f>Запрос1[[#This Row],[БИНРодителя]]</f>
        <v>770126301316</v>
      </c>
    </row>
    <row r="1029" spans="1:80" x14ac:dyDescent="0.3">
      <c r="A1029" t="s">
        <v>11040</v>
      </c>
      <c r="B1029" t="s">
        <v>2401</v>
      </c>
      <c r="C1029" t="s">
        <v>1463</v>
      </c>
      <c r="D1029" t="s">
        <v>1464</v>
      </c>
      <c r="E1029" t="s">
        <v>1465</v>
      </c>
      <c r="F1029" t="s">
        <v>1466</v>
      </c>
      <c r="G1029" t="s">
        <v>2413</v>
      </c>
      <c r="H1029" t="s">
        <v>2491</v>
      </c>
      <c r="I1029" t="s">
        <v>2492</v>
      </c>
      <c r="J1029" t="s">
        <v>2492</v>
      </c>
      <c r="K1029" t="s">
        <v>2491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 s="8">
        <v>104300</v>
      </c>
      <c r="S1029" s="8"/>
      <c r="T1029" s="8"/>
      <c r="U1029" s="8"/>
      <c r="V1029" s="8"/>
      <c r="W1029" s="8"/>
      <c r="X1029" s="8">
        <v>104300</v>
      </c>
      <c r="Y1029" s="8"/>
      <c r="Z1029" s="8"/>
      <c r="AA1029" s="8"/>
      <c r="AB1029" s="8"/>
      <c r="AC1029" s="8"/>
      <c r="AD1029">
        <v>100</v>
      </c>
      <c r="AE1029"/>
      <c r="AF1029"/>
      <c r="AG1029"/>
      <c r="AH1029"/>
      <c r="AI1029"/>
      <c r="AJ1029" s="8">
        <v>104300</v>
      </c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/>
      <c r="BM1029"/>
      <c r="BN1029" s="10">
        <v>0</v>
      </c>
      <c r="BO1029" s="10"/>
      <c r="BP1029" s="10"/>
      <c r="BQ1029" s="10"/>
      <c r="BR1029" s="10"/>
      <c r="BS1029" s="10"/>
      <c r="BT1029" s="10"/>
      <c r="BU1029" s="10"/>
      <c r="BV1029" s="1" t="str">
        <f>Запрос1[[#This Row],[Менеджер]]</f>
        <v>Макенов Марат</v>
      </c>
      <c r="BW1029" s="1" t="str">
        <f>Запрос1[[#This Row],[Дирекция]]</f>
        <v>Восточная дирекция</v>
      </c>
      <c r="BX1029" s="1" t="e">
        <f t="shared" si="16"/>
        <v>#N/A</v>
      </c>
      <c r="BY1029" s="1" t="e">
        <f t="shared" si="16"/>
        <v>#N/A</v>
      </c>
      <c r="CA1029" t="e">
        <f>VLOOKUP(Запрос1[[#This Row],[БИНКХ]],'[2]Группы компаний'!$A:$E,4,0)</f>
        <v>#N/A</v>
      </c>
      <c r="CB1029" t="e">
        <f>VLOOKUP(CA1029,$H:$I,2,0)</f>
        <v>#N/A</v>
      </c>
    </row>
    <row r="1030" spans="1:80" x14ac:dyDescent="0.3">
      <c r="A1030" t="s">
        <v>11040</v>
      </c>
      <c r="B1030" t="s">
        <v>2401</v>
      </c>
      <c r="C1030" t="s">
        <v>1463</v>
      </c>
      <c r="D1030" t="s">
        <v>1464</v>
      </c>
      <c r="E1030" t="s">
        <v>1465</v>
      </c>
      <c r="F1030" t="s">
        <v>1466</v>
      </c>
      <c r="G1030" t="s">
        <v>2413</v>
      </c>
      <c r="H1030" t="s">
        <v>3399</v>
      </c>
      <c r="I1030" t="s">
        <v>3400</v>
      </c>
      <c r="J1030" t="s">
        <v>3400</v>
      </c>
      <c r="K1030" t="s">
        <v>3399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 s="8">
        <v>510725</v>
      </c>
      <c r="S1030" s="8"/>
      <c r="T1030" s="8">
        <v>731350</v>
      </c>
      <c r="U1030" s="8"/>
      <c r="V1030" s="8">
        <v>630270</v>
      </c>
      <c r="W1030" s="8"/>
      <c r="X1030" s="8">
        <v>255362.5</v>
      </c>
      <c r="Y1030" s="8"/>
      <c r="Z1030" s="8">
        <v>219405</v>
      </c>
      <c r="AA1030" s="8"/>
      <c r="AB1030" s="8">
        <v>189081</v>
      </c>
      <c r="AC1030" s="8"/>
      <c r="AD1030">
        <v>50</v>
      </c>
      <c r="AE1030"/>
      <c r="AF1030">
        <v>30</v>
      </c>
      <c r="AG1030"/>
      <c r="AH1030">
        <v>30</v>
      </c>
      <c r="AI1030"/>
      <c r="AJ1030" s="8">
        <v>510725</v>
      </c>
      <c r="AK1030" s="8"/>
      <c r="AL1030" s="8">
        <v>731350</v>
      </c>
      <c r="AM1030" s="8"/>
      <c r="AN1030" s="8">
        <v>630270</v>
      </c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/>
      <c r="BM1030"/>
      <c r="BN1030" s="10">
        <v>0</v>
      </c>
      <c r="BO1030" s="10"/>
      <c r="BP1030" s="10"/>
      <c r="BQ1030" s="10"/>
      <c r="BR1030" s="10"/>
      <c r="BS1030" s="10"/>
      <c r="BT1030" s="10"/>
      <c r="BU1030" s="10"/>
      <c r="BV1030" s="1" t="str">
        <f>Запрос1[[#This Row],[Менеджер]]</f>
        <v>Макенов Марат</v>
      </c>
      <c r="BW1030" s="1" t="str">
        <f>Запрос1[[#This Row],[Дирекция]]</f>
        <v>Восточная дирекция</v>
      </c>
      <c r="BX1030" s="1" t="str">
        <f t="shared" si="16"/>
        <v>КХ "Цоток И.Н."</v>
      </c>
      <c r="BY1030" s="1" t="str">
        <f t="shared" si="16"/>
        <v>861108350609</v>
      </c>
      <c r="CA1030" t="str">
        <f>Запрос1[[#This Row],[родитель]]</f>
        <v>КХ "Цоток И.Н."</v>
      </c>
      <c r="CB1030" t="str">
        <f>Запрос1[[#This Row],[БИНРодителя]]</f>
        <v>861108350609</v>
      </c>
    </row>
    <row r="1031" spans="1:80" x14ac:dyDescent="0.3">
      <c r="A1031" t="s">
        <v>11040</v>
      </c>
      <c r="B1031" t="s">
        <v>2401</v>
      </c>
      <c r="C1031" t="s">
        <v>1463</v>
      </c>
      <c r="D1031" t="s">
        <v>1464</v>
      </c>
      <c r="E1031" t="s">
        <v>1465</v>
      </c>
      <c r="F1031" t="s">
        <v>1466</v>
      </c>
      <c r="G1031" t="s">
        <v>2413</v>
      </c>
      <c r="H1031" t="s">
        <v>7086</v>
      </c>
      <c r="I1031" t="s">
        <v>7087</v>
      </c>
      <c r="J1031" t="s">
        <v>7087</v>
      </c>
      <c r="K1031" t="s">
        <v>7086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 s="8">
        <v>1675865</v>
      </c>
      <c r="S1031" s="8"/>
      <c r="T1031" s="8"/>
      <c r="U1031" s="8"/>
      <c r="V1031" s="8">
        <v>482080</v>
      </c>
      <c r="W1031" s="8"/>
      <c r="X1031" s="8">
        <v>1582476</v>
      </c>
      <c r="Y1031" s="8"/>
      <c r="Z1031" s="8"/>
      <c r="AA1031" s="8"/>
      <c r="AB1031" s="8">
        <v>482080</v>
      </c>
      <c r="AC1031" s="8"/>
      <c r="AD1031">
        <v>94.43</v>
      </c>
      <c r="AE1031"/>
      <c r="AF1031"/>
      <c r="AG1031"/>
      <c r="AH1031">
        <v>100</v>
      </c>
      <c r="AI1031"/>
      <c r="AJ1031" s="8">
        <v>1675865</v>
      </c>
      <c r="AK1031" s="8"/>
      <c r="AL1031" s="8"/>
      <c r="AM1031" s="8"/>
      <c r="AN1031" s="8">
        <v>482080</v>
      </c>
      <c r="AO1031" s="8"/>
      <c r="AP1031" s="8"/>
      <c r="AQ1031" s="8"/>
      <c r="AR1031" s="8"/>
      <c r="AS1031" s="8"/>
      <c r="AT1031" s="8">
        <v>51800</v>
      </c>
      <c r="AU1031" s="8"/>
      <c r="AV1031" s="8"/>
      <c r="AW1031" s="8"/>
      <c r="AX1031" s="8"/>
      <c r="AY1031" s="8"/>
      <c r="AZ1031" s="8">
        <v>51800</v>
      </c>
      <c r="BA1031" s="8"/>
      <c r="BB1031" s="8"/>
      <c r="BC1031" s="8"/>
      <c r="BD1031" s="8"/>
      <c r="BE1031" s="8"/>
      <c r="BF1031" s="8">
        <v>51800</v>
      </c>
      <c r="BG1031" s="8"/>
      <c r="BH1031" s="8"/>
      <c r="BI1031" s="8"/>
      <c r="BJ1031" s="8"/>
      <c r="BK1031" s="8"/>
      <c r="BL1031"/>
      <c r="BM1031"/>
      <c r="BN1031" s="10">
        <v>0</v>
      </c>
      <c r="BO1031" s="10"/>
      <c r="BP1031" s="10"/>
      <c r="BQ1031" s="10"/>
      <c r="BR1031" s="10"/>
      <c r="BS1031" s="10"/>
      <c r="BT1031" s="10"/>
      <c r="BU1031" s="10"/>
      <c r="BV1031" s="1" t="str">
        <f>Запрос1[[#This Row],[Менеджер]]</f>
        <v>Макенов Марат</v>
      </c>
      <c r="BW1031" s="1" t="str">
        <f>Запрос1[[#This Row],[Дирекция]]</f>
        <v>Восточная дирекция</v>
      </c>
      <c r="BX1031" s="1" t="str">
        <f t="shared" si="16"/>
        <v>ФХ ПТ Андриенко</v>
      </c>
      <c r="BY1031" s="1" t="str">
        <f t="shared" si="16"/>
        <v>110464012863</v>
      </c>
      <c r="CA1031" t="str">
        <f>Запрос1[[#This Row],[родитель]]</f>
        <v>ФХ ПТ Андриенко</v>
      </c>
      <c r="CB1031" t="str">
        <f>Запрос1[[#This Row],[БИНРодителя]]</f>
        <v>110464012863</v>
      </c>
    </row>
    <row r="1032" spans="1:80" x14ac:dyDescent="0.3">
      <c r="A1032" t="s">
        <v>11040</v>
      </c>
      <c r="B1032" t="s">
        <v>2401</v>
      </c>
      <c r="C1032" t="s">
        <v>1463</v>
      </c>
      <c r="D1032" t="s">
        <v>1464</v>
      </c>
      <c r="E1032" t="s">
        <v>1465</v>
      </c>
      <c r="F1032" t="s">
        <v>1466</v>
      </c>
      <c r="G1032" t="s">
        <v>1470</v>
      </c>
      <c r="H1032" t="s">
        <v>3532</v>
      </c>
      <c r="I1032" t="s">
        <v>3533</v>
      </c>
      <c r="J1032" t="s">
        <v>3533</v>
      </c>
      <c r="K1032" t="s">
        <v>3532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0</v>
      </c>
      <c r="R1032" s="8">
        <v>3470945</v>
      </c>
      <c r="S1032" s="8">
        <v>372000</v>
      </c>
      <c r="T1032" s="8"/>
      <c r="U1032" s="8"/>
      <c r="V1032" s="8">
        <v>9015500</v>
      </c>
      <c r="W1032" s="8"/>
      <c r="X1032" s="8">
        <v>1725785</v>
      </c>
      <c r="Y1032" s="8">
        <v>111600</v>
      </c>
      <c r="Z1032" s="8"/>
      <c r="AA1032" s="8"/>
      <c r="AB1032" s="8">
        <v>4507750</v>
      </c>
      <c r="AC1032" s="8"/>
      <c r="AD1032">
        <v>49.72</v>
      </c>
      <c r="AE1032">
        <v>30</v>
      </c>
      <c r="AF1032"/>
      <c r="AG1032"/>
      <c r="AH1032">
        <v>50</v>
      </c>
      <c r="AI1032"/>
      <c r="AJ1032" s="8">
        <v>3470945</v>
      </c>
      <c r="AK1032" s="8">
        <v>372000</v>
      </c>
      <c r="AL1032" s="8"/>
      <c r="AM1032" s="8"/>
      <c r="AN1032" s="8">
        <v>9015500</v>
      </c>
      <c r="AO1032" s="8"/>
      <c r="AP1032" s="8"/>
      <c r="AQ1032" s="8"/>
      <c r="AR1032" s="8"/>
      <c r="AS1032" s="8"/>
      <c r="AT1032" s="8">
        <v>165000</v>
      </c>
      <c r="AU1032" s="8"/>
      <c r="AV1032" s="8"/>
      <c r="AW1032" s="8"/>
      <c r="AX1032" s="8"/>
      <c r="AY1032" s="8"/>
      <c r="AZ1032" s="8">
        <v>165000</v>
      </c>
      <c r="BA1032" s="8"/>
      <c r="BB1032" s="8"/>
      <c r="BC1032" s="8"/>
      <c r="BD1032" s="8"/>
      <c r="BE1032" s="8"/>
      <c r="BF1032" s="8">
        <v>165000</v>
      </c>
      <c r="BG1032" s="8"/>
      <c r="BH1032" s="8"/>
      <c r="BI1032" s="8">
        <v>7209000</v>
      </c>
      <c r="BJ1032" s="8"/>
      <c r="BK1032" s="8">
        <v>7209000</v>
      </c>
      <c r="BL1032"/>
      <c r="BM1032">
        <v>100</v>
      </c>
      <c r="BN1032" s="10">
        <v>0</v>
      </c>
      <c r="BO1032" s="10"/>
      <c r="BP1032" s="10"/>
      <c r="BQ1032" s="10"/>
      <c r="BR1032" s="10"/>
      <c r="BS1032" s="10"/>
      <c r="BT1032" s="10"/>
      <c r="BU1032" s="10"/>
      <c r="BV1032" s="1" t="str">
        <f>Запрос1[[#This Row],[Менеджер]]</f>
        <v>Макенов Марат</v>
      </c>
      <c r="BW1032" s="1" t="str">
        <f>Запрос1[[#This Row],[Дирекция]]</f>
        <v>Восточная дирекция</v>
      </c>
      <c r="BX1032" s="1" t="str">
        <f t="shared" si="16"/>
        <v xml:space="preserve">Крестьянское хозяйство "Альянс"                </v>
      </c>
      <c r="BY1032" s="1" t="str">
        <f t="shared" si="16"/>
        <v>770906300708</v>
      </c>
      <c r="CA1032" t="str">
        <f>Запрос1[[#This Row],[родитель]]</f>
        <v xml:space="preserve">Крестьянское хозяйство "Альянс"                </v>
      </c>
      <c r="CB1032" t="str">
        <f>Запрос1[[#This Row],[БИНРодителя]]</f>
        <v>770906300708</v>
      </c>
    </row>
    <row r="1033" spans="1:80" x14ac:dyDescent="0.3">
      <c r="A1033" t="s">
        <v>11040</v>
      </c>
      <c r="B1033" t="s">
        <v>2401</v>
      </c>
      <c r="C1033" t="s">
        <v>1463</v>
      </c>
      <c r="D1033" t="s">
        <v>1464</v>
      </c>
      <c r="E1033" t="s">
        <v>1465</v>
      </c>
      <c r="F1033" t="s">
        <v>1466</v>
      </c>
      <c r="G1033" t="s">
        <v>1470</v>
      </c>
      <c r="H1033" t="s">
        <v>3244</v>
      </c>
      <c r="I1033" t="s">
        <v>3245</v>
      </c>
      <c r="J1033" t="s">
        <v>3245</v>
      </c>
      <c r="K1033" t="s">
        <v>3244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 s="8">
        <v>1057100</v>
      </c>
      <c r="S1033" s="8"/>
      <c r="T1033" s="8"/>
      <c r="U1033" s="8"/>
      <c r="V1033" s="8">
        <v>1283790</v>
      </c>
      <c r="W1033" s="8"/>
      <c r="X1033" s="8">
        <v>49650</v>
      </c>
      <c r="Y1033" s="8"/>
      <c r="Z1033" s="8"/>
      <c r="AA1033" s="8"/>
      <c r="AB1033" s="8">
        <v>641895</v>
      </c>
      <c r="AC1033" s="8"/>
      <c r="AD1033">
        <v>4.7</v>
      </c>
      <c r="AE1033"/>
      <c r="AF1033"/>
      <c r="AG1033"/>
      <c r="AH1033">
        <v>50</v>
      </c>
      <c r="AI1033"/>
      <c r="AJ1033" s="8">
        <v>1057100</v>
      </c>
      <c r="AK1033" s="8"/>
      <c r="AL1033" s="8"/>
      <c r="AM1033" s="8"/>
      <c r="AN1033" s="8">
        <v>1283790</v>
      </c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>
        <v>1065510</v>
      </c>
      <c r="BJ1033" s="8"/>
      <c r="BK1033" s="8">
        <v>1065510</v>
      </c>
      <c r="BL1033"/>
      <c r="BM1033">
        <v>100</v>
      </c>
      <c r="BN1033" s="10">
        <v>0</v>
      </c>
      <c r="BO1033" s="10"/>
      <c r="BP1033" s="10"/>
      <c r="BQ1033" s="10"/>
      <c r="BR1033" s="10"/>
      <c r="BS1033" s="10"/>
      <c r="BT1033" s="10"/>
      <c r="BU1033" s="10"/>
      <c r="BV1033" s="1" t="str">
        <f>Запрос1[[#This Row],[Менеджер]]</f>
        <v>Макенов Марат</v>
      </c>
      <c r="BW1033" s="1" t="str">
        <f>Запрос1[[#This Row],[Дирекция]]</f>
        <v>Восточная дирекция</v>
      </c>
      <c r="BX1033" s="1" t="str">
        <f t="shared" si="16"/>
        <v xml:space="preserve">Крестьянское хозяйство "Саша"                     </v>
      </c>
      <c r="BY1033" s="1" t="str">
        <f t="shared" si="16"/>
        <v>590304400713</v>
      </c>
      <c r="CA1033" t="str">
        <f>Запрос1[[#This Row],[родитель]]</f>
        <v xml:space="preserve">Крестьянское хозяйство "Саша"                     </v>
      </c>
      <c r="CB1033" t="str">
        <f>Запрос1[[#This Row],[БИНРодителя]]</f>
        <v>590304400713</v>
      </c>
    </row>
    <row r="1034" spans="1:80" x14ac:dyDescent="0.3">
      <c r="A1034" t="s">
        <v>11040</v>
      </c>
      <c r="B1034" t="s">
        <v>2401</v>
      </c>
      <c r="C1034" t="s">
        <v>1463</v>
      </c>
      <c r="D1034" t="s">
        <v>1464</v>
      </c>
      <c r="E1034" t="s">
        <v>1465</v>
      </c>
      <c r="F1034" t="s">
        <v>1466</v>
      </c>
      <c r="G1034" t="s">
        <v>1470</v>
      </c>
      <c r="H1034" t="s">
        <v>3568</v>
      </c>
      <c r="I1034" t="s">
        <v>3569</v>
      </c>
      <c r="J1034" t="s">
        <v>3569</v>
      </c>
      <c r="K1034" t="s">
        <v>3568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 s="8">
        <v>2399510</v>
      </c>
      <c r="S1034" s="8">
        <v>87000</v>
      </c>
      <c r="T1034" s="8"/>
      <c r="U1034" s="8"/>
      <c r="V1034" s="8"/>
      <c r="W1034" s="8"/>
      <c r="X1034" s="8">
        <v>1381755</v>
      </c>
      <c r="Y1034" s="8">
        <v>86025</v>
      </c>
      <c r="Z1034" s="8"/>
      <c r="AA1034" s="8"/>
      <c r="AB1034" s="8"/>
      <c r="AC1034" s="8"/>
      <c r="AD1034">
        <v>57.58</v>
      </c>
      <c r="AE1034">
        <v>98.88</v>
      </c>
      <c r="AF1034"/>
      <c r="AG1034"/>
      <c r="AH1034"/>
      <c r="AI1034"/>
      <c r="AJ1034" s="8">
        <v>2399510</v>
      </c>
      <c r="AK1034" s="8">
        <v>172050</v>
      </c>
      <c r="AL1034" s="8"/>
      <c r="AM1034" s="8"/>
      <c r="AN1034" s="8"/>
      <c r="AO1034" s="8"/>
      <c r="AP1034" s="8">
        <v>153000</v>
      </c>
      <c r="AQ1034" s="8"/>
      <c r="AR1034" s="8"/>
      <c r="AS1034" s="8"/>
      <c r="AT1034" s="8"/>
      <c r="AU1034" s="8"/>
      <c r="AV1034" s="8">
        <v>153000</v>
      </c>
      <c r="AW1034" s="8"/>
      <c r="AX1034" s="8"/>
      <c r="AY1034" s="8"/>
      <c r="AZ1034" s="8"/>
      <c r="BA1034" s="8"/>
      <c r="BB1034" s="8">
        <v>153000</v>
      </c>
      <c r="BC1034" s="8"/>
      <c r="BD1034" s="8"/>
      <c r="BE1034" s="8"/>
      <c r="BF1034" s="8"/>
      <c r="BG1034" s="8"/>
      <c r="BH1034" s="8"/>
      <c r="BI1034" s="8"/>
      <c r="BJ1034" s="8"/>
      <c r="BK1034" s="8"/>
      <c r="BL1034"/>
      <c r="BM1034"/>
      <c r="BN1034" s="10">
        <v>0</v>
      </c>
      <c r="BO1034" s="10"/>
      <c r="BP1034" s="10"/>
      <c r="BQ1034" s="10"/>
      <c r="BR1034" s="10"/>
      <c r="BS1034" s="10"/>
      <c r="BT1034" s="10"/>
      <c r="BU1034" s="10"/>
      <c r="BV1034" s="1" t="str">
        <f>Запрос1[[#This Row],[Менеджер]]</f>
        <v>Макенов Марат</v>
      </c>
      <c r="BW1034" s="1" t="str">
        <f>Запрос1[[#This Row],[Дирекция]]</f>
        <v>Восточная дирекция</v>
      </c>
      <c r="BX1034" s="1" t="e">
        <f t="shared" si="16"/>
        <v>#N/A</v>
      </c>
      <c r="BY1034" s="1" t="e">
        <f t="shared" si="16"/>
        <v>#N/A</v>
      </c>
      <c r="CA1034" t="e">
        <f>VLOOKUP(Запрос1[[#This Row],[БИНКХ]],'[2]Группы компаний'!$A:$E,4,0)</f>
        <v>#N/A</v>
      </c>
      <c r="CB1034" t="e">
        <f>VLOOKUP(CA1034,$H:$I,2,0)</f>
        <v>#N/A</v>
      </c>
    </row>
    <row r="1035" spans="1:80" x14ac:dyDescent="0.3">
      <c r="A1035" t="s">
        <v>11040</v>
      </c>
      <c r="B1035" t="s">
        <v>2401</v>
      </c>
      <c r="C1035" t="s">
        <v>1463</v>
      </c>
      <c r="D1035" t="s">
        <v>1464</v>
      </c>
      <c r="E1035" t="s">
        <v>1465</v>
      </c>
      <c r="F1035" t="s">
        <v>1466</v>
      </c>
      <c r="G1035" t="s">
        <v>1470</v>
      </c>
      <c r="H1035" t="s">
        <v>3570</v>
      </c>
      <c r="I1035" t="s">
        <v>3571</v>
      </c>
      <c r="J1035" t="s">
        <v>3571</v>
      </c>
      <c r="K1035" t="s">
        <v>3570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 s="8">
        <v>290500</v>
      </c>
      <c r="S1035" s="8"/>
      <c r="T1035" s="8"/>
      <c r="U1035" s="8"/>
      <c r="V1035" s="8">
        <v>245100</v>
      </c>
      <c r="W1035" s="8"/>
      <c r="X1035" s="8">
        <v>290500</v>
      </c>
      <c r="Y1035" s="8"/>
      <c r="Z1035" s="8"/>
      <c r="AA1035" s="8"/>
      <c r="AB1035" s="8">
        <v>122550</v>
      </c>
      <c r="AC1035" s="8"/>
      <c r="AD1035">
        <v>100</v>
      </c>
      <c r="AE1035"/>
      <c r="AF1035"/>
      <c r="AG1035"/>
      <c r="AH1035">
        <v>50</v>
      </c>
      <c r="AI1035"/>
      <c r="AJ1035" s="8">
        <v>290500</v>
      </c>
      <c r="AK1035" s="8"/>
      <c r="AL1035" s="8"/>
      <c r="AM1035" s="8"/>
      <c r="AN1035" s="8">
        <v>245100</v>
      </c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>
        <v>731100</v>
      </c>
      <c r="BJ1035" s="8"/>
      <c r="BK1035" s="8">
        <v>245100</v>
      </c>
      <c r="BL1035"/>
      <c r="BM1035">
        <v>33.524799999999999</v>
      </c>
      <c r="BN1035" s="10">
        <v>0</v>
      </c>
      <c r="BO1035" s="10"/>
      <c r="BP1035" s="10"/>
      <c r="BQ1035" s="10"/>
      <c r="BR1035" s="10"/>
      <c r="BS1035" s="10"/>
      <c r="BT1035" s="10"/>
      <c r="BU1035" s="10"/>
      <c r="BV1035" s="1" t="str">
        <f>Запрос1[[#This Row],[Менеджер]]</f>
        <v>Макенов Марат</v>
      </c>
      <c r="BW1035" s="1" t="str">
        <f>Запрос1[[#This Row],[Дирекция]]</f>
        <v>Восточная дирекция</v>
      </c>
      <c r="BX1035" s="1" t="str">
        <f t="shared" si="16"/>
        <v>КХ "Бургов"</v>
      </c>
      <c r="BY1035" s="1" t="str">
        <f t="shared" si="16"/>
        <v>660519300612</v>
      </c>
      <c r="CA1035" t="str">
        <f>Запрос1[[#This Row],[родитель]]</f>
        <v>КХ "Бургов"</v>
      </c>
      <c r="CB1035" t="str">
        <f>Запрос1[[#This Row],[БИНРодителя]]</f>
        <v>660519300612</v>
      </c>
    </row>
    <row r="1036" spans="1:80" x14ac:dyDescent="0.3">
      <c r="A1036" t="s">
        <v>11040</v>
      </c>
      <c r="B1036" t="s">
        <v>2281</v>
      </c>
      <c r="C1036" t="s">
        <v>1463</v>
      </c>
      <c r="D1036" t="s">
        <v>1464</v>
      </c>
      <c r="E1036" t="s">
        <v>1465</v>
      </c>
      <c r="F1036" t="s">
        <v>1466</v>
      </c>
      <c r="G1036" t="s">
        <v>1470</v>
      </c>
      <c r="H1036" t="s">
        <v>3391</v>
      </c>
      <c r="I1036" t="s">
        <v>3392</v>
      </c>
      <c r="J1036" t="s">
        <v>3392</v>
      </c>
      <c r="K1036" t="s">
        <v>3391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 s="8"/>
      <c r="S1036" s="8">
        <v>332980</v>
      </c>
      <c r="T1036" s="8"/>
      <c r="U1036" s="8"/>
      <c r="V1036" s="8"/>
      <c r="W1036" s="8"/>
      <c r="X1036" s="8"/>
      <c r="Y1036" s="8">
        <v>166490</v>
      </c>
      <c r="Z1036" s="8"/>
      <c r="AA1036" s="8"/>
      <c r="AB1036" s="8"/>
      <c r="AC1036" s="8"/>
      <c r="AD1036"/>
      <c r="AE1036">
        <v>50</v>
      </c>
      <c r="AF1036"/>
      <c r="AG1036"/>
      <c r="AH1036"/>
      <c r="AI1036"/>
      <c r="AJ1036" s="8"/>
      <c r="AK1036" s="8">
        <v>332980</v>
      </c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/>
      <c r="BM1036"/>
      <c r="BN1036" s="10">
        <v>0</v>
      </c>
      <c r="BO1036" s="10"/>
      <c r="BP1036" s="10"/>
      <c r="BQ1036" s="10"/>
      <c r="BR1036" s="10"/>
      <c r="BS1036" s="10"/>
      <c r="BT1036" s="10"/>
      <c r="BU1036" s="10"/>
      <c r="BV1036" s="1" t="str">
        <f>Запрос1[[#This Row],[Менеджер]]</f>
        <v>Жуманов Ерик</v>
      </c>
      <c r="BW1036" s="1" t="str">
        <f>Запрос1[[#This Row],[Дирекция]]</f>
        <v>Восточная дирекция</v>
      </c>
      <c r="BX1036" s="1" t="str">
        <f t="shared" si="16"/>
        <v>КХ "Черепанова"</v>
      </c>
      <c r="BY1036" s="1" t="str">
        <f t="shared" si="16"/>
        <v>850915350671</v>
      </c>
      <c r="CA1036" t="str">
        <f>Запрос1[[#This Row],[родитель]]</f>
        <v>КХ "Черепанова"</v>
      </c>
      <c r="CB1036" t="str">
        <f>Запрос1[[#This Row],[БИНРодителя]]</f>
        <v>850915350671</v>
      </c>
    </row>
    <row r="1037" spans="1:80" x14ac:dyDescent="0.3">
      <c r="A1037" t="s">
        <v>11040</v>
      </c>
      <c r="B1037" t="s">
        <v>2281</v>
      </c>
      <c r="C1037" t="s">
        <v>1463</v>
      </c>
      <c r="D1037" t="s">
        <v>1464</v>
      </c>
      <c r="E1037" t="s">
        <v>2252</v>
      </c>
      <c r="F1037" t="s">
        <v>2253</v>
      </c>
      <c r="G1037" t="s">
        <v>1719</v>
      </c>
      <c r="H1037" t="s">
        <v>3246</v>
      </c>
      <c r="I1037" t="s">
        <v>3247</v>
      </c>
      <c r="J1037" t="s">
        <v>3247</v>
      </c>
      <c r="K1037" t="s">
        <v>3246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 s="8"/>
      <c r="S1037" s="8"/>
      <c r="T1037" s="8"/>
      <c r="U1037" s="8"/>
      <c r="V1037" s="8">
        <v>6511500</v>
      </c>
      <c r="W1037" s="8"/>
      <c r="X1037" s="8"/>
      <c r="Y1037" s="8"/>
      <c r="Z1037" s="8"/>
      <c r="AA1037" s="8"/>
      <c r="AB1037" s="8">
        <v>1013400</v>
      </c>
      <c r="AC1037" s="8"/>
      <c r="AD1037"/>
      <c r="AE1037"/>
      <c r="AF1037"/>
      <c r="AG1037"/>
      <c r="AH1037">
        <v>15.56</v>
      </c>
      <c r="AI1037"/>
      <c r="AJ1037" s="8"/>
      <c r="AK1037" s="8"/>
      <c r="AL1037" s="8"/>
      <c r="AM1037" s="8"/>
      <c r="AN1037" s="8">
        <v>6511500</v>
      </c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>
        <v>7782000</v>
      </c>
      <c r="BJ1037" s="8"/>
      <c r="BK1037" s="8">
        <v>5778000</v>
      </c>
      <c r="BL1037"/>
      <c r="BM1037">
        <v>74.248199999999997</v>
      </c>
      <c r="BN1037" s="10">
        <v>0</v>
      </c>
      <c r="BO1037" s="10"/>
      <c r="BP1037" s="10"/>
      <c r="BQ1037" s="10"/>
      <c r="BR1037" s="10"/>
      <c r="BS1037" s="10"/>
      <c r="BT1037" s="10"/>
      <c r="BU1037" s="10"/>
      <c r="BV1037" s="1" t="str">
        <f>Запрос1[[#This Row],[Менеджер]]</f>
        <v>Жуманов Ерик</v>
      </c>
      <c r="BW1037" s="1" t="str">
        <f>Запрос1[[#This Row],[Дирекция]]</f>
        <v>Восточная дирекция</v>
      </c>
      <c r="BX1037" s="1" t="str">
        <f t="shared" si="16"/>
        <v>Крестьянское Хозяйство "Тулеков"</v>
      </c>
      <c r="BY1037" s="1" t="str">
        <f t="shared" si="16"/>
        <v>030664019602</v>
      </c>
      <c r="CA1037" t="str">
        <f>Запрос1[[#This Row],[родитель]]</f>
        <v>Крестьянское Хозяйство "Тулеков"</v>
      </c>
      <c r="CB1037" t="str">
        <f>Запрос1[[#This Row],[БИНРодителя]]</f>
        <v>030664019602</v>
      </c>
    </row>
    <row r="1038" spans="1:80" x14ac:dyDescent="0.3">
      <c r="A1038" t="s">
        <v>11040</v>
      </c>
      <c r="B1038" t="s">
        <v>2281</v>
      </c>
      <c r="C1038" t="s">
        <v>1463</v>
      </c>
      <c r="D1038" t="s">
        <v>1464</v>
      </c>
      <c r="E1038" t="s">
        <v>2252</v>
      </c>
      <c r="F1038" t="s">
        <v>2253</v>
      </c>
      <c r="G1038" t="s">
        <v>1719</v>
      </c>
      <c r="H1038" t="s">
        <v>3578</v>
      </c>
      <c r="I1038" t="s">
        <v>3579</v>
      </c>
      <c r="J1038" t="s">
        <v>3579</v>
      </c>
      <c r="K1038" t="s">
        <v>3578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 s="8"/>
      <c r="S1038" s="8"/>
      <c r="T1038" s="8"/>
      <c r="U1038" s="8">
        <v>1301000</v>
      </c>
      <c r="V1038" s="8"/>
      <c r="W1038" s="8"/>
      <c r="X1038" s="8"/>
      <c r="Y1038" s="8"/>
      <c r="Z1038" s="8"/>
      <c r="AA1038" s="8">
        <v>430200</v>
      </c>
      <c r="AB1038" s="8"/>
      <c r="AC1038" s="8"/>
      <c r="AD1038"/>
      <c r="AE1038"/>
      <c r="AF1038"/>
      <c r="AG1038">
        <v>33.07</v>
      </c>
      <c r="AH1038"/>
      <c r="AI1038"/>
      <c r="AJ1038" s="8"/>
      <c r="AK1038" s="8"/>
      <c r="AL1038" s="8"/>
      <c r="AM1038" s="8">
        <v>1301000</v>
      </c>
      <c r="AN1038" s="8"/>
      <c r="AO1038" s="8"/>
      <c r="AP1038" s="8"/>
      <c r="AQ1038" s="8"/>
      <c r="AR1038" s="8"/>
      <c r="AS1038" s="8">
        <v>17750</v>
      </c>
      <c r="AT1038" s="8"/>
      <c r="AU1038" s="8"/>
      <c r="AV1038" s="8"/>
      <c r="AW1038" s="8"/>
      <c r="AX1038" s="8"/>
      <c r="AY1038" s="8">
        <v>17750</v>
      </c>
      <c r="AZ1038" s="8"/>
      <c r="BA1038" s="8"/>
      <c r="BB1038" s="8"/>
      <c r="BC1038" s="8"/>
      <c r="BD1038" s="8"/>
      <c r="BE1038" s="8">
        <v>8750</v>
      </c>
      <c r="BF1038" s="8"/>
      <c r="BG1038" s="8"/>
      <c r="BH1038" s="8">
        <v>10348800</v>
      </c>
      <c r="BI1038" s="8"/>
      <c r="BJ1038" s="8"/>
      <c r="BK1038" s="8"/>
      <c r="BL1038">
        <v>0</v>
      </c>
      <c r="BM1038"/>
      <c r="BN1038" s="10">
        <v>0</v>
      </c>
      <c r="BO1038" s="10"/>
      <c r="BP1038" s="10"/>
      <c r="BQ1038" s="10"/>
      <c r="BR1038" s="10"/>
      <c r="BS1038" s="10"/>
      <c r="BT1038" s="10"/>
      <c r="BU1038" s="10"/>
      <c r="BV1038" s="1" t="str">
        <f>Запрос1[[#This Row],[Менеджер]]</f>
        <v>Жуманов Ерик</v>
      </c>
      <c r="BW1038" s="1" t="str">
        <f>Запрос1[[#This Row],[Дирекция]]</f>
        <v>Восточная дирекция</v>
      </c>
      <c r="BX1038" s="1" t="str">
        <f t="shared" si="16"/>
        <v>КХ "Тюлеков"</v>
      </c>
      <c r="BY1038" s="1" t="str">
        <f t="shared" si="16"/>
        <v>030864028351</v>
      </c>
      <c r="CA1038" t="str">
        <f>Запрос1[[#This Row],[родитель]]</f>
        <v>КХ "Тюлеков"</v>
      </c>
      <c r="CB1038" t="str">
        <f>Запрос1[[#This Row],[БИНРодителя]]</f>
        <v>030864028351</v>
      </c>
    </row>
    <row r="1039" spans="1:80" x14ac:dyDescent="0.3">
      <c r="A1039" t="s">
        <v>11040</v>
      </c>
      <c r="B1039" t="s">
        <v>2281</v>
      </c>
      <c r="C1039" t="s">
        <v>1463</v>
      </c>
      <c r="D1039" t="s">
        <v>1464</v>
      </c>
      <c r="E1039" t="s">
        <v>2252</v>
      </c>
      <c r="F1039" t="s">
        <v>2253</v>
      </c>
      <c r="G1039" t="s">
        <v>1719</v>
      </c>
      <c r="H1039" t="s">
        <v>3580</v>
      </c>
      <c r="I1039" t="s">
        <v>3581</v>
      </c>
      <c r="J1039" t="s">
        <v>3581</v>
      </c>
      <c r="K1039" t="s">
        <v>3580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 s="8"/>
      <c r="S1039" s="8"/>
      <c r="T1039" s="8"/>
      <c r="U1039" s="8">
        <v>2467200</v>
      </c>
      <c r="V1039" s="8"/>
      <c r="W1039" s="8"/>
      <c r="X1039" s="8"/>
      <c r="Y1039" s="8"/>
      <c r="Z1039" s="8"/>
      <c r="AA1039" s="8">
        <v>2467200</v>
      </c>
      <c r="AB1039" s="8"/>
      <c r="AC1039" s="8"/>
      <c r="AD1039"/>
      <c r="AE1039"/>
      <c r="AF1039"/>
      <c r="AG1039">
        <v>100</v>
      </c>
      <c r="AH1039"/>
      <c r="AI1039"/>
      <c r="AJ1039" s="8"/>
      <c r="AK1039" s="8"/>
      <c r="AL1039" s="8"/>
      <c r="AM1039" s="8">
        <v>2467200</v>
      </c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>
        <v>46593100</v>
      </c>
      <c r="BI1039" s="8"/>
      <c r="BJ1039" s="8"/>
      <c r="BK1039" s="8"/>
      <c r="BL1039">
        <v>0</v>
      </c>
      <c r="BM1039"/>
      <c r="BN1039" s="10">
        <v>0</v>
      </c>
      <c r="BO1039" s="10"/>
      <c r="BP1039" s="10"/>
      <c r="BQ1039" s="10"/>
      <c r="BR1039" s="10"/>
      <c r="BS1039" s="10"/>
      <c r="BT1039" s="10"/>
      <c r="BU1039" s="10"/>
      <c r="BV1039" s="1" t="str">
        <f>Запрос1[[#This Row],[Менеджер]]</f>
        <v>Жуманов Ерик</v>
      </c>
      <c r="BW1039" s="1" t="str">
        <f>Запрос1[[#This Row],[Дирекция]]</f>
        <v>Восточная дирекция</v>
      </c>
      <c r="BX1039" s="1" t="str">
        <f t="shared" si="16"/>
        <v>КХ "Щербак"</v>
      </c>
      <c r="BY1039" s="1" t="str">
        <f t="shared" si="16"/>
        <v>030864002368</v>
      </c>
      <c r="CA1039" t="str">
        <f>Запрос1[[#This Row],[родитель]]</f>
        <v>КХ "Щербак"</v>
      </c>
      <c r="CB1039" t="str">
        <f>Запрос1[[#This Row],[БИНРодителя]]</f>
        <v>030864002368</v>
      </c>
    </row>
    <row r="1040" spans="1:80" x14ac:dyDescent="0.3">
      <c r="A1040" t="s">
        <v>11040</v>
      </c>
      <c r="B1040" t="s">
        <v>2281</v>
      </c>
      <c r="C1040" t="s">
        <v>1463</v>
      </c>
      <c r="D1040" t="s">
        <v>1464</v>
      </c>
      <c r="E1040" t="s">
        <v>2252</v>
      </c>
      <c r="F1040" t="s">
        <v>2253</v>
      </c>
      <c r="G1040" t="s">
        <v>1719</v>
      </c>
      <c r="H1040" t="s">
        <v>3401</v>
      </c>
      <c r="I1040" t="s">
        <v>3402</v>
      </c>
      <c r="J1040" t="s">
        <v>3402</v>
      </c>
      <c r="K1040" t="s">
        <v>3401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 s="8"/>
      <c r="S1040" s="8"/>
      <c r="T1040" s="8"/>
      <c r="U1040" s="8"/>
      <c r="V1040" s="8">
        <v>8250100</v>
      </c>
      <c r="W1040" s="8"/>
      <c r="X1040" s="8"/>
      <c r="Y1040" s="8"/>
      <c r="Z1040" s="8"/>
      <c r="AA1040" s="8"/>
      <c r="AB1040" s="8">
        <v>8250100</v>
      </c>
      <c r="AC1040" s="8"/>
      <c r="AD1040"/>
      <c r="AE1040"/>
      <c r="AF1040"/>
      <c r="AG1040"/>
      <c r="AH1040">
        <v>100</v>
      </c>
      <c r="AI1040"/>
      <c r="AJ1040" s="8"/>
      <c r="AK1040" s="8"/>
      <c r="AL1040" s="8"/>
      <c r="AM1040" s="8"/>
      <c r="AN1040" s="8">
        <v>8250100</v>
      </c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>
        <v>10965000</v>
      </c>
      <c r="BJ1040" s="8"/>
      <c r="BK1040" s="8"/>
      <c r="BL1040"/>
      <c r="BM1040">
        <v>0</v>
      </c>
      <c r="BN1040" s="10">
        <v>0</v>
      </c>
      <c r="BO1040" s="10"/>
      <c r="BP1040" s="10"/>
      <c r="BQ1040" s="10"/>
      <c r="BR1040" s="10"/>
      <c r="BS1040" s="10"/>
      <c r="BT1040" s="10"/>
      <c r="BU1040" s="10"/>
      <c r="BV1040" s="1" t="str">
        <f>Запрос1[[#This Row],[Менеджер]]</f>
        <v>Жуманов Ерик</v>
      </c>
      <c r="BW1040" s="1" t="str">
        <f>Запрос1[[#This Row],[Дирекция]]</f>
        <v>Восточная дирекция</v>
      </c>
      <c r="BX1040" s="1" t="str">
        <f t="shared" si="16"/>
        <v>КХ ЖАКУПОВ</v>
      </c>
      <c r="BY1040" s="1" t="str">
        <f t="shared" si="16"/>
        <v>031164017809</v>
      </c>
      <c r="CA1040" t="str">
        <f>Запрос1[[#This Row],[родитель]]</f>
        <v>КХ ЖАКУПОВ</v>
      </c>
      <c r="CB1040" t="str">
        <f>Запрос1[[#This Row],[БИНРодителя]]</f>
        <v>031164017809</v>
      </c>
    </row>
    <row r="1041" spans="1:80" x14ac:dyDescent="0.3">
      <c r="A1041" t="s">
        <v>11040</v>
      </c>
      <c r="B1041" t="s">
        <v>2281</v>
      </c>
      <c r="C1041" t="s">
        <v>1463</v>
      </c>
      <c r="D1041" t="s">
        <v>1464</v>
      </c>
      <c r="E1041" t="s">
        <v>2252</v>
      </c>
      <c r="F1041" t="s">
        <v>2277</v>
      </c>
      <c r="G1041" t="s">
        <v>2278</v>
      </c>
      <c r="H1041" t="s">
        <v>2391</v>
      </c>
      <c r="I1041" t="s">
        <v>2392</v>
      </c>
      <c r="J1041" t="s">
        <v>2392</v>
      </c>
      <c r="K1041" t="s">
        <v>2391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 s="8"/>
      <c r="S1041" s="8"/>
      <c r="T1041" s="8"/>
      <c r="U1041" s="8">
        <v>9821890</v>
      </c>
      <c r="V1041" s="8"/>
      <c r="W1041" s="8">
        <v>17011075</v>
      </c>
      <c r="X1041" s="8"/>
      <c r="Y1041" s="8"/>
      <c r="Z1041" s="8"/>
      <c r="AA1041" s="8">
        <v>2946567</v>
      </c>
      <c r="AB1041" s="8"/>
      <c r="AC1041" s="8">
        <v>14540537.5</v>
      </c>
      <c r="AD1041"/>
      <c r="AE1041"/>
      <c r="AF1041"/>
      <c r="AG1041">
        <v>30</v>
      </c>
      <c r="AH1041"/>
      <c r="AI1041">
        <v>85.48</v>
      </c>
      <c r="AJ1041" s="8"/>
      <c r="AK1041" s="8"/>
      <c r="AL1041" s="8"/>
      <c r="AM1041" s="8">
        <v>9821890</v>
      </c>
      <c r="AN1041" s="8"/>
      <c r="AO1041" s="8">
        <v>17011075</v>
      </c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>
        <v>11911890</v>
      </c>
      <c r="BI1041" s="8"/>
      <c r="BJ1041" s="8">
        <v>9821890</v>
      </c>
      <c r="BK1041" s="8"/>
      <c r="BL1041">
        <v>82.454499999999996</v>
      </c>
      <c r="BM1041"/>
      <c r="BN1041" s="10">
        <v>0</v>
      </c>
      <c r="BO1041" s="10"/>
      <c r="BP1041" s="10"/>
      <c r="BQ1041" s="10"/>
      <c r="BR1041" s="10"/>
      <c r="BS1041" s="10"/>
      <c r="BT1041" s="10"/>
      <c r="BU1041" s="10"/>
      <c r="BV1041" s="1" t="str">
        <f>Запрос1[[#This Row],[Менеджер]]</f>
        <v>Жуманов Ерик</v>
      </c>
      <c r="BW1041" s="1" t="str">
        <f>Запрос1[[#This Row],[Дирекция]]</f>
        <v>Восточная дирекция</v>
      </c>
      <c r="BX1041" s="1" t="str">
        <f t="shared" si="16"/>
        <v>КХ "Yntaly Agro"</v>
      </c>
      <c r="BY1041" s="1" t="str">
        <f t="shared" si="16"/>
        <v>030664021694</v>
      </c>
      <c r="CA1041" t="str">
        <f>Запрос1[[#This Row],[родитель]]</f>
        <v>КХ "Yntaly Agro"</v>
      </c>
      <c r="CB1041" t="str">
        <f>Запрос1[[#This Row],[БИНРодителя]]</f>
        <v>030664021694</v>
      </c>
    </row>
    <row r="1042" spans="1:80" x14ac:dyDescent="0.3">
      <c r="A1042" t="s">
        <v>11040</v>
      </c>
      <c r="B1042" t="s">
        <v>2281</v>
      </c>
      <c r="C1042" t="s">
        <v>1463</v>
      </c>
      <c r="D1042" t="s">
        <v>1464</v>
      </c>
      <c r="E1042" t="s">
        <v>2299</v>
      </c>
      <c r="F1042" t="s">
        <v>2393</v>
      </c>
      <c r="G1042" t="s">
        <v>2394</v>
      </c>
      <c r="H1042" t="s">
        <v>11323</v>
      </c>
      <c r="I1042" t="s">
        <v>11324</v>
      </c>
      <c r="J1042" t="s">
        <v>11324</v>
      </c>
      <c r="K1042" t="s">
        <v>11323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 s="8"/>
      <c r="S1042" s="8"/>
      <c r="T1042" s="8"/>
      <c r="U1042" s="8"/>
      <c r="V1042" s="8"/>
      <c r="W1042" s="8">
        <v>15412400</v>
      </c>
      <c r="X1042" s="8"/>
      <c r="Y1042" s="8"/>
      <c r="Z1042" s="8"/>
      <c r="AA1042" s="8"/>
      <c r="AB1042" s="8"/>
      <c r="AC1042" s="8">
        <v>4623720</v>
      </c>
      <c r="AD1042"/>
      <c r="AE1042"/>
      <c r="AF1042"/>
      <c r="AG1042"/>
      <c r="AH1042"/>
      <c r="AI1042">
        <v>30</v>
      </c>
      <c r="AJ1042" s="8"/>
      <c r="AK1042" s="8"/>
      <c r="AL1042" s="8"/>
      <c r="AM1042" s="8"/>
      <c r="AN1042" s="8"/>
      <c r="AO1042" s="8">
        <v>15412400</v>
      </c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/>
      <c r="BM1042"/>
      <c r="BN1042" s="10">
        <v>0</v>
      </c>
      <c r="BO1042" s="10"/>
      <c r="BP1042" s="10"/>
      <c r="BQ1042" s="10"/>
      <c r="BR1042" s="10"/>
      <c r="BS1042" s="10"/>
      <c r="BT1042" s="10"/>
      <c r="BU1042" s="10"/>
      <c r="BV1042" s="1" t="str">
        <f>Запрос1[[#This Row],[Менеджер]]</f>
        <v>Жуманов Ерик</v>
      </c>
      <c r="BW1042" s="1" t="str">
        <f>Запрос1[[#This Row],[Дирекция]]</f>
        <v>Восточная дирекция</v>
      </c>
      <c r="BX1042" s="1" t="str">
        <f t="shared" si="16"/>
        <v>ТОО "ЕГІНБАЙ-KZ"</v>
      </c>
      <c r="BY1042" s="1" t="str">
        <f t="shared" si="16"/>
        <v>191140028508</v>
      </c>
      <c r="CA1042" t="str">
        <f>Запрос1[[#This Row],[родитель]]</f>
        <v>ТОО "ЕГІНБАЙ-KZ"</v>
      </c>
      <c r="CB1042" t="str">
        <f>Запрос1[[#This Row],[БИНРодителя]]</f>
        <v>191140028508</v>
      </c>
    </row>
    <row r="1043" spans="1:80" x14ac:dyDescent="0.3">
      <c r="A1043" t="s">
        <v>11040</v>
      </c>
      <c r="B1043" t="s">
        <v>2281</v>
      </c>
      <c r="C1043" t="s">
        <v>1463</v>
      </c>
      <c r="D1043" t="s">
        <v>1464</v>
      </c>
      <c r="E1043" t="s">
        <v>2256</v>
      </c>
      <c r="F1043" t="s">
        <v>448</v>
      </c>
      <c r="G1043" t="s">
        <v>3413</v>
      </c>
      <c r="H1043" t="s">
        <v>3414</v>
      </c>
      <c r="I1043" t="s">
        <v>3415</v>
      </c>
      <c r="J1043" t="s">
        <v>3415</v>
      </c>
      <c r="K1043" t="s">
        <v>3414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 s="8"/>
      <c r="S1043" s="8"/>
      <c r="T1043" s="8"/>
      <c r="U1043" s="8"/>
      <c r="V1043" s="8">
        <v>1897000</v>
      </c>
      <c r="W1043" s="8"/>
      <c r="X1043" s="8"/>
      <c r="Y1043" s="8"/>
      <c r="Z1043" s="8"/>
      <c r="AA1043" s="8"/>
      <c r="AB1043" s="8">
        <v>1897000</v>
      </c>
      <c r="AC1043" s="8"/>
      <c r="AD1043"/>
      <c r="AE1043"/>
      <c r="AF1043"/>
      <c r="AG1043"/>
      <c r="AH1043">
        <v>100</v>
      </c>
      <c r="AI1043"/>
      <c r="AJ1043" s="8"/>
      <c r="AK1043" s="8"/>
      <c r="AL1043" s="8"/>
      <c r="AM1043" s="8"/>
      <c r="AN1043" s="8">
        <v>1897000</v>
      </c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>
        <v>51781390</v>
      </c>
      <c r="BJ1043" s="8"/>
      <c r="BK1043" s="8"/>
      <c r="BL1043"/>
      <c r="BM1043">
        <v>0</v>
      </c>
      <c r="BN1043" s="10">
        <v>0</v>
      </c>
      <c r="BO1043" s="10"/>
      <c r="BP1043" s="10"/>
      <c r="BQ1043" s="10"/>
      <c r="BR1043" s="10"/>
      <c r="BS1043" s="10"/>
      <c r="BT1043" s="10"/>
      <c r="BU1043" s="10"/>
      <c r="BV1043" s="1" t="str">
        <f>Запрос1[[#This Row],[Менеджер]]</f>
        <v>Жуманов Ерик</v>
      </c>
      <c r="BW1043" s="1" t="str">
        <f>Запрос1[[#This Row],[Дирекция]]</f>
        <v>Восточная дирекция</v>
      </c>
      <c r="BX1043" s="1" t="str">
        <f t="shared" si="16"/>
        <v>КХ "Байзаков"</v>
      </c>
      <c r="BY1043" s="1" t="str">
        <f t="shared" si="16"/>
        <v>770430300601</v>
      </c>
      <c r="CA1043" t="str">
        <f>Запрос1[[#This Row],[родитель]]</f>
        <v>КХ "Байзаков"</v>
      </c>
      <c r="CB1043" t="str">
        <f>Запрос1[[#This Row],[БИНРодителя]]</f>
        <v>770430300601</v>
      </c>
    </row>
    <row r="1044" spans="1:80" x14ac:dyDescent="0.3">
      <c r="A1044" t="s">
        <v>11040</v>
      </c>
      <c r="B1044" t="s">
        <v>2281</v>
      </c>
      <c r="C1044" t="s">
        <v>1463</v>
      </c>
      <c r="D1044" t="s">
        <v>1464</v>
      </c>
      <c r="E1044" t="s">
        <v>2256</v>
      </c>
      <c r="F1044" t="s">
        <v>6610</v>
      </c>
      <c r="G1044" t="s">
        <v>1059</v>
      </c>
      <c r="H1044" t="s">
        <v>6611</v>
      </c>
      <c r="I1044" t="s">
        <v>6612</v>
      </c>
      <c r="J1044" t="s">
        <v>6612</v>
      </c>
      <c r="K1044" t="s">
        <v>6611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 s="8"/>
      <c r="S1044" s="8"/>
      <c r="T1044" s="8"/>
      <c r="U1044" s="8"/>
      <c r="V1044" s="8">
        <v>88939500</v>
      </c>
      <c r="W1044" s="8">
        <v>325800</v>
      </c>
      <c r="X1044" s="8"/>
      <c r="Y1044" s="8"/>
      <c r="Z1044" s="8"/>
      <c r="AA1044" s="8"/>
      <c r="AB1044" s="8">
        <v>37687500</v>
      </c>
      <c r="AC1044" s="8">
        <v>325800</v>
      </c>
      <c r="AD1044"/>
      <c r="AE1044"/>
      <c r="AF1044"/>
      <c r="AG1044"/>
      <c r="AH1044">
        <v>42.37</v>
      </c>
      <c r="AI1044">
        <v>100</v>
      </c>
      <c r="AJ1044" s="8"/>
      <c r="AK1044" s="8"/>
      <c r="AL1044" s="8"/>
      <c r="AM1044" s="8"/>
      <c r="AN1044" s="8">
        <v>88939500</v>
      </c>
      <c r="AO1044" s="8">
        <v>325800</v>
      </c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>
        <v>122934500</v>
      </c>
      <c r="BJ1044" s="8"/>
      <c r="BK1044" s="8"/>
      <c r="BL1044"/>
      <c r="BM1044">
        <v>0</v>
      </c>
      <c r="BN1044" s="10">
        <v>0</v>
      </c>
      <c r="BO1044" s="10"/>
      <c r="BP1044" s="10"/>
      <c r="BQ1044" s="10"/>
      <c r="BR1044" s="10"/>
      <c r="BS1044" s="10"/>
      <c r="BT1044" s="10"/>
      <c r="BU1044" s="10"/>
      <c r="BV1044" s="1" t="str">
        <f>Запрос1[[#This Row],[Менеджер]]</f>
        <v>Жуманов Ерик</v>
      </c>
      <c r="BW1044" s="1" t="str">
        <f>Запрос1[[#This Row],[Дирекция]]</f>
        <v>Восточная дирекция</v>
      </c>
      <c r="BX1044" s="1" t="str">
        <f t="shared" si="16"/>
        <v>ТОО "Победа"</v>
      </c>
      <c r="BY1044" s="1" t="str">
        <f t="shared" si="16"/>
        <v>990740000415</v>
      </c>
      <c r="CA1044" t="str">
        <f>Запрос1[[#This Row],[родитель]]</f>
        <v>ТОО "Победа"</v>
      </c>
      <c r="CB1044" t="str">
        <f>Запрос1[[#This Row],[БИНРодителя]]</f>
        <v>990740000415</v>
      </c>
    </row>
    <row r="1045" spans="1:80" x14ac:dyDescent="0.3">
      <c r="A1045" t="s">
        <v>11040</v>
      </c>
      <c r="B1045" t="s">
        <v>2401</v>
      </c>
      <c r="C1045" t="s">
        <v>1463</v>
      </c>
      <c r="D1045" t="s">
        <v>1464</v>
      </c>
      <c r="E1045" t="s">
        <v>1465</v>
      </c>
      <c r="F1045" t="s">
        <v>1466</v>
      </c>
      <c r="G1045" t="s">
        <v>1467</v>
      </c>
      <c r="H1045" t="s">
        <v>6589</v>
      </c>
      <c r="I1045" t="s">
        <v>6590</v>
      </c>
      <c r="J1045" t="s">
        <v>6590</v>
      </c>
      <c r="K1045" t="s">
        <v>6589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 s="8">
        <v>3400060</v>
      </c>
      <c r="S1045" s="8"/>
      <c r="T1045" s="8"/>
      <c r="U1045" s="8"/>
      <c r="V1045" s="8"/>
      <c r="W1045" s="8"/>
      <c r="X1045" s="8">
        <v>139000</v>
      </c>
      <c r="Y1045" s="8"/>
      <c r="Z1045" s="8"/>
      <c r="AA1045" s="8"/>
      <c r="AB1045" s="8"/>
      <c r="AC1045" s="8"/>
      <c r="AD1045">
        <v>4.09</v>
      </c>
      <c r="AE1045"/>
      <c r="AF1045"/>
      <c r="AG1045"/>
      <c r="AH1045"/>
      <c r="AI1045"/>
      <c r="AJ1045" s="8">
        <v>3400060</v>
      </c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/>
      <c r="BM1045"/>
      <c r="BN1045" s="10">
        <v>0</v>
      </c>
      <c r="BO1045" s="10"/>
      <c r="BP1045" s="10"/>
      <c r="BQ1045" s="10"/>
      <c r="BR1045" s="10"/>
      <c r="BS1045" s="10"/>
      <c r="BT1045" s="10"/>
      <c r="BU1045" s="10"/>
      <c r="BV1045" s="1" t="str">
        <f>Запрос1[[#This Row],[Менеджер]]</f>
        <v>Макенов Марат</v>
      </c>
      <c r="BW1045" s="1" t="str">
        <f>Запрос1[[#This Row],[Дирекция]]</f>
        <v>Восточная дирекция</v>
      </c>
      <c r="BX1045" s="1" t="str">
        <f t="shared" si="16"/>
        <v xml:space="preserve">Крестьянское хозяйство "Надежда-2"                </v>
      </c>
      <c r="BY1045" s="1" t="str">
        <f t="shared" si="16"/>
        <v>380107300603</v>
      </c>
      <c r="CA1045" t="str">
        <f>Запрос1[[#This Row],[родитель]]</f>
        <v xml:space="preserve">Крестьянское хозяйство "Надежда-2"                </v>
      </c>
      <c r="CB1045" t="str">
        <f>Запрос1[[#This Row],[БИНРодителя]]</f>
        <v>380107300603</v>
      </c>
    </row>
    <row r="1046" spans="1:80" x14ac:dyDescent="0.3">
      <c r="A1046" t="s">
        <v>11040</v>
      </c>
      <c r="B1046" t="s">
        <v>2401</v>
      </c>
      <c r="C1046" t="s">
        <v>1463</v>
      </c>
      <c r="D1046" t="s">
        <v>1464</v>
      </c>
      <c r="E1046" t="s">
        <v>1465</v>
      </c>
      <c r="F1046" t="s">
        <v>1466</v>
      </c>
      <c r="G1046" t="s">
        <v>1467</v>
      </c>
      <c r="H1046" t="s">
        <v>1468</v>
      </c>
      <c r="I1046" t="s">
        <v>1469</v>
      </c>
      <c r="J1046" t="s">
        <v>1469</v>
      </c>
      <c r="K1046" t="s">
        <v>1468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0</v>
      </c>
      <c r="R1046" s="8">
        <v>3036961</v>
      </c>
      <c r="S1046" s="8">
        <v>101250</v>
      </c>
      <c r="T1046" s="8">
        <v>566700</v>
      </c>
      <c r="U1046" s="8"/>
      <c r="V1046" s="8">
        <v>11391206</v>
      </c>
      <c r="W1046" s="8"/>
      <c r="X1046" s="8">
        <v>1455235.5</v>
      </c>
      <c r="Y1046" s="8">
        <v>30375</v>
      </c>
      <c r="Z1046" s="8">
        <v>193950</v>
      </c>
      <c r="AA1046" s="8"/>
      <c r="AB1046" s="8">
        <v>5295671</v>
      </c>
      <c r="AC1046" s="8"/>
      <c r="AD1046">
        <v>47.92</v>
      </c>
      <c r="AE1046">
        <v>30</v>
      </c>
      <c r="AF1046">
        <v>34.22</v>
      </c>
      <c r="AG1046"/>
      <c r="AH1046">
        <v>46.49</v>
      </c>
      <c r="AI1046"/>
      <c r="AJ1046" s="8">
        <v>3036961</v>
      </c>
      <c r="AK1046" s="8">
        <v>101250</v>
      </c>
      <c r="AL1046" s="8">
        <v>566700</v>
      </c>
      <c r="AM1046" s="8"/>
      <c r="AN1046" s="8">
        <v>11391206</v>
      </c>
      <c r="AO1046" s="8"/>
      <c r="AP1046" s="8"/>
      <c r="AQ1046" s="8"/>
      <c r="AR1046" s="8"/>
      <c r="AS1046" s="8"/>
      <c r="AT1046" s="8">
        <v>107500</v>
      </c>
      <c r="AU1046" s="8"/>
      <c r="AV1046" s="8"/>
      <c r="AW1046" s="8"/>
      <c r="AX1046" s="8"/>
      <c r="AY1046" s="8"/>
      <c r="AZ1046" s="8">
        <v>107500</v>
      </c>
      <c r="BA1046" s="8"/>
      <c r="BB1046" s="8"/>
      <c r="BC1046" s="8"/>
      <c r="BD1046" s="8"/>
      <c r="BE1046" s="8"/>
      <c r="BF1046" s="8">
        <v>76500</v>
      </c>
      <c r="BG1046" s="8"/>
      <c r="BH1046" s="8"/>
      <c r="BI1046" s="8">
        <v>9883350</v>
      </c>
      <c r="BJ1046" s="8"/>
      <c r="BK1046" s="8">
        <v>5918550</v>
      </c>
      <c r="BL1046"/>
      <c r="BM1046">
        <v>59.884</v>
      </c>
      <c r="BN1046" s="10">
        <v>0</v>
      </c>
      <c r="BO1046" s="10"/>
      <c r="BP1046" s="10"/>
      <c r="BQ1046" s="10"/>
      <c r="BR1046" s="10"/>
      <c r="BS1046" s="10"/>
      <c r="BT1046" s="10"/>
      <c r="BU1046" s="10"/>
      <c r="BV1046" s="1" t="str">
        <f>Запрос1[[#This Row],[Менеджер]]</f>
        <v>Макенов Марат</v>
      </c>
      <c r="BW1046" s="1" t="str">
        <f>Запрос1[[#This Row],[Дирекция]]</f>
        <v>Восточная дирекция</v>
      </c>
      <c r="BX1046" s="1" t="str">
        <f t="shared" si="16"/>
        <v>КХ " Арман" (Павлодар)</v>
      </c>
      <c r="BY1046" s="1" t="str">
        <f t="shared" si="16"/>
        <v>730715450666</v>
      </c>
      <c r="CA1046" t="str">
        <f>Запрос1[[#This Row],[родитель]]</f>
        <v>КХ " Арман" (Павлодар)</v>
      </c>
      <c r="CB1046" t="str">
        <f>Запрос1[[#This Row],[БИНРодителя]]</f>
        <v>730715450666</v>
      </c>
    </row>
    <row r="1047" spans="1:80" x14ac:dyDescent="0.3">
      <c r="A1047" t="s">
        <v>11040</v>
      </c>
      <c r="B1047" t="s">
        <v>2401</v>
      </c>
      <c r="C1047" t="s">
        <v>1463</v>
      </c>
      <c r="D1047" t="s">
        <v>1464</v>
      </c>
      <c r="E1047" t="s">
        <v>1465</v>
      </c>
      <c r="F1047" t="s">
        <v>1466</v>
      </c>
      <c r="G1047" t="s">
        <v>1467</v>
      </c>
      <c r="H1047" t="s">
        <v>3379</v>
      </c>
      <c r="I1047" t="s">
        <v>3380</v>
      </c>
      <c r="J1047" t="s">
        <v>3380</v>
      </c>
      <c r="K1047" t="s">
        <v>3379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0</v>
      </c>
      <c r="R1047" s="8">
        <v>1016286</v>
      </c>
      <c r="S1047" s="8">
        <v>62625</v>
      </c>
      <c r="T1047" s="8"/>
      <c r="U1047" s="8"/>
      <c r="V1047" s="8">
        <v>952850</v>
      </c>
      <c r="W1047" s="8"/>
      <c r="X1047" s="8">
        <v>508143</v>
      </c>
      <c r="Y1047" s="8">
        <v>31312.5</v>
      </c>
      <c r="Z1047" s="8"/>
      <c r="AA1047" s="8"/>
      <c r="AB1047" s="8">
        <v>952850</v>
      </c>
      <c r="AC1047" s="8"/>
      <c r="AD1047">
        <v>50</v>
      </c>
      <c r="AE1047">
        <v>50</v>
      </c>
      <c r="AF1047"/>
      <c r="AG1047"/>
      <c r="AH1047">
        <v>100</v>
      </c>
      <c r="AI1047"/>
      <c r="AJ1047" s="8">
        <v>1016286</v>
      </c>
      <c r="AK1047" s="8">
        <v>62625</v>
      </c>
      <c r="AL1047" s="8"/>
      <c r="AM1047" s="8"/>
      <c r="AN1047" s="8">
        <v>952850</v>
      </c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/>
      <c r="BM1047"/>
      <c r="BN1047" s="10">
        <v>0</v>
      </c>
      <c r="BO1047" s="10"/>
      <c r="BP1047" s="10"/>
      <c r="BQ1047" s="10"/>
      <c r="BR1047" s="10"/>
      <c r="BS1047" s="10"/>
      <c r="BT1047" s="10"/>
      <c r="BU1047" s="10"/>
      <c r="BV1047" s="1" t="str">
        <f>Запрос1[[#This Row],[Менеджер]]</f>
        <v>Макенов Марат</v>
      </c>
      <c r="BW1047" s="1" t="str">
        <f>Запрос1[[#This Row],[Дирекция]]</f>
        <v>Восточная дирекция</v>
      </c>
      <c r="BX1047" s="1" t="str">
        <f t="shared" si="16"/>
        <v>КХ "Алгабас"</v>
      </c>
      <c r="BY1047" s="1" t="str">
        <f t="shared" si="16"/>
        <v>780627301840</v>
      </c>
      <c r="CA1047" t="str">
        <f>Запрос1[[#This Row],[родитель]]</f>
        <v>КХ "Алгабас"</v>
      </c>
      <c r="CB1047" t="str">
        <f>Запрос1[[#This Row],[БИНРодителя]]</f>
        <v>780627301840</v>
      </c>
    </row>
    <row r="1048" spans="1:80" x14ac:dyDescent="0.3">
      <c r="A1048" t="s">
        <v>11040</v>
      </c>
      <c r="B1048" t="s">
        <v>2401</v>
      </c>
      <c r="C1048" t="s">
        <v>1463</v>
      </c>
      <c r="D1048" t="s">
        <v>1464</v>
      </c>
      <c r="E1048" t="s">
        <v>1465</v>
      </c>
      <c r="F1048" t="s">
        <v>1466</v>
      </c>
      <c r="G1048" t="s">
        <v>1467</v>
      </c>
      <c r="H1048" t="s">
        <v>3383</v>
      </c>
      <c r="I1048" t="s">
        <v>3384</v>
      </c>
      <c r="J1048" t="s">
        <v>3384</v>
      </c>
      <c r="K1048" t="s">
        <v>3383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 s="8"/>
      <c r="S1048" s="8"/>
      <c r="T1048" s="8">
        <v>37080</v>
      </c>
      <c r="U1048" s="8"/>
      <c r="V1048" s="8"/>
      <c r="W1048" s="8"/>
      <c r="X1048" s="8"/>
      <c r="Y1048" s="8"/>
      <c r="Z1048" s="8">
        <v>37080</v>
      </c>
      <c r="AA1048" s="8"/>
      <c r="AB1048" s="8"/>
      <c r="AC1048" s="8"/>
      <c r="AD1048"/>
      <c r="AE1048"/>
      <c r="AF1048">
        <v>100</v>
      </c>
      <c r="AG1048"/>
      <c r="AH1048"/>
      <c r="AI1048"/>
      <c r="AJ1048" s="8"/>
      <c r="AK1048" s="8"/>
      <c r="AL1048" s="8">
        <v>37080</v>
      </c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/>
      <c r="BM1048"/>
      <c r="BN1048" s="10">
        <v>0</v>
      </c>
      <c r="BO1048" s="10"/>
      <c r="BP1048" s="10"/>
      <c r="BQ1048" s="10"/>
      <c r="BR1048" s="10"/>
      <c r="BS1048" s="10"/>
      <c r="BT1048" s="10"/>
      <c r="BU1048" s="10"/>
      <c r="BV1048" s="1" t="str">
        <f>Запрос1[[#This Row],[Менеджер]]</f>
        <v>Макенов Марат</v>
      </c>
      <c r="BW1048" s="1" t="str">
        <f>Запрос1[[#This Row],[Дирекция]]</f>
        <v>Восточная дирекция</v>
      </c>
      <c r="BX1048" s="1" t="str">
        <f t="shared" si="16"/>
        <v>КХ "Иванова"</v>
      </c>
      <c r="BY1048" s="1" t="str">
        <f t="shared" si="16"/>
        <v>731008300434</v>
      </c>
      <c r="CA1048" t="str">
        <f>Запрос1[[#This Row],[родитель]]</f>
        <v>КХ "Иванова"</v>
      </c>
      <c r="CB1048" t="str">
        <f>Запрос1[[#This Row],[БИНРодителя]]</f>
        <v>731008300434</v>
      </c>
    </row>
    <row r="1049" spans="1:80" x14ac:dyDescent="0.3">
      <c r="A1049" t="s">
        <v>11040</v>
      </c>
      <c r="B1049" t="s">
        <v>2401</v>
      </c>
      <c r="C1049" t="s">
        <v>1463</v>
      </c>
      <c r="D1049" t="s">
        <v>1464</v>
      </c>
      <c r="E1049" t="s">
        <v>1465</v>
      </c>
      <c r="F1049" t="s">
        <v>1466</v>
      </c>
      <c r="G1049" t="s">
        <v>1467</v>
      </c>
      <c r="H1049" t="s">
        <v>3385</v>
      </c>
      <c r="I1049" t="s">
        <v>3386</v>
      </c>
      <c r="J1049" t="s">
        <v>3386</v>
      </c>
      <c r="K1049" t="s">
        <v>3385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 s="8">
        <v>1662100</v>
      </c>
      <c r="S1049" s="8"/>
      <c r="T1049" s="8"/>
      <c r="U1049" s="8"/>
      <c r="V1049" s="8">
        <v>4085650</v>
      </c>
      <c r="W1049" s="8"/>
      <c r="X1049" s="8">
        <v>831050</v>
      </c>
      <c r="Y1049" s="8"/>
      <c r="Z1049" s="8"/>
      <c r="AA1049" s="8"/>
      <c r="AB1049" s="8">
        <v>2059825</v>
      </c>
      <c r="AC1049" s="8"/>
      <c r="AD1049">
        <v>50</v>
      </c>
      <c r="AE1049"/>
      <c r="AF1049"/>
      <c r="AG1049"/>
      <c r="AH1049">
        <v>50.42</v>
      </c>
      <c r="AI1049"/>
      <c r="AJ1049" s="8">
        <v>1662100</v>
      </c>
      <c r="AK1049" s="8"/>
      <c r="AL1049" s="8"/>
      <c r="AM1049" s="8"/>
      <c r="AN1049" s="8">
        <v>4085650</v>
      </c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>
        <v>6418650</v>
      </c>
      <c r="BJ1049" s="8"/>
      <c r="BK1049" s="8">
        <v>3132650</v>
      </c>
      <c r="BL1049"/>
      <c r="BM1049">
        <v>48.805399999999999</v>
      </c>
      <c r="BN1049" s="10">
        <v>0</v>
      </c>
      <c r="BO1049" s="10"/>
      <c r="BP1049" s="10"/>
      <c r="BQ1049" s="10"/>
      <c r="BR1049" s="10"/>
      <c r="BS1049" s="10"/>
      <c r="BT1049" s="10"/>
      <c r="BU1049" s="10"/>
      <c r="BV1049" s="1" t="str">
        <f>Запрос1[[#This Row],[Менеджер]]</f>
        <v>Макенов Марат</v>
      </c>
      <c r="BW1049" s="1" t="str">
        <f>Запрос1[[#This Row],[Дирекция]]</f>
        <v>Восточная дирекция</v>
      </c>
      <c r="BX1049" s="1" t="str">
        <f t="shared" si="16"/>
        <v>КХ "Ксения"</v>
      </c>
      <c r="BY1049" s="1" t="str">
        <f t="shared" si="16"/>
        <v>751125401835</v>
      </c>
      <c r="CA1049" t="str">
        <f>Запрос1[[#This Row],[родитель]]</f>
        <v>КХ "Ксения"</v>
      </c>
      <c r="CB1049" t="str">
        <f>Запрос1[[#This Row],[БИНРодителя]]</f>
        <v>751125401835</v>
      </c>
    </row>
    <row r="1050" spans="1:80" x14ac:dyDescent="0.3">
      <c r="A1050" t="s">
        <v>11040</v>
      </c>
      <c r="B1050" t="s">
        <v>2401</v>
      </c>
      <c r="C1050" t="s">
        <v>1463</v>
      </c>
      <c r="D1050" t="s">
        <v>1464</v>
      </c>
      <c r="E1050" t="s">
        <v>1465</v>
      </c>
      <c r="F1050" t="s">
        <v>1466</v>
      </c>
      <c r="G1050" t="s">
        <v>1467</v>
      </c>
      <c r="H1050" t="s">
        <v>7082</v>
      </c>
      <c r="I1050" t="s">
        <v>7083</v>
      </c>
      <c r="J1050" t="s">
        <v>7083</v>
      </c>
      <c r="K1050" t="s">
        <v>7082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 s="8">
        <v>52150</v>
      </c>
      <c r="S1050" s="8"/>
      <c r="T1050" s="8"/>
      <c r="U1050" s="8"/>
      <c r="V1050" s="8"/>
      <c r="W1050" s="8"/>
      <c r="X1050" s="8">
        <v>52150</v>
      </c>
      <c r="Y1050" s="8"/>
      <c r="Z1050" s="8"/>
      <c r="AA1050" s="8"/>
      <c r="AB1050" s="8"/>
      <c r="AC1050" s="8"/>
      <c r="AD1050">
        <v>100</v>
      </c>
      <c r="AE1050"/>
      <c r="AF1050"/>
      <c r="AG1050"/>
      <c r="AH1050"/>
      <c r="AI1050"/>
      <c r="AJ1050" s="8">
        <v>52150</v>
      </c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/>
      <c r="BM1050"/>
      <c r="BN1050" s="10">
        <v>0</v>
      </c>
      <c r="BO1050" s="10"/>
      <c r="BP1050" s="10"/>
      <c r="BQ1050" s="10"/>
      <c r="BR1050" s="10"/>
      <c r="BS1050" s="10"/>
      <c r="BT1050" s="10"/>
      <c r="BU1050" s="10"/>
      <c r="BV1050" s="1" t="str">
        <f>Запрос1[[#This Row],[Менеджер]]</f>
        <v>Макенов Марат</v>
      </c>
      <c r="BW1050" s="1" t="str">
        <f>Запрос1[[#This Row],[Дирекция]]</f>
        <v>Восточная дирекция</v>
      </c>
      <c r="BX1050" s="1" t="str">
        <f t="shared" si="16"/>
        <v>КХ "Мельник"</v>
      </c>
      <c r="BY1050" s="1" t="str">
        <f t="shared" si="16"/>
        <v>700616450454</v>
      </c>
      <c r="CA1050" t="str">
        <f>Запрос1[[#This Row],[родитель]]</f>
        <v>КХ "Мельник"</v>
      </c>
      <c r="CB1050" t="str">
        <f>Запрос1[[#This Row],[БИНРодителя]]</f>
        <v>700616450454</v>
      </c>
    </row>
    <row r="1051" spans="1:80" x14ac:dyDescent="0.3">
      <c r="A1051" t="s">
        <v>11040</v>
      </c>
      <c r="B1051" t="s">
        <v>2401</v>
      </c>
      <c r="C1051" t="s">
        <v>1463</v>
      </c>
      <c r="D1051" t="s">
        <v>1464</v>
      </c>
      <c r="E1051" t="s">
        <v>1465</v>
      </c>
      <c r="F1051" t="s">
        <v>1466</v>
      </c>
      <c r="G1051" t="s">
        <v>1467</v>
      </c>
      <c r="H1051" t="s">
        <v>5384</v>
      </c>
      <c r="I1051" t="s">
        <v>11182</v>
      </c>
      <c r="J1051" t="s">
        <v>11182</v>
      </c>
      <c r="K1051" t="s">
        <v>5384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 s="8"/>
      <c r="S1051" s="8"/>
      <c r="T1051" s="8"/>
      <c r="U1051" s="8"/>
      <c r="V1051" s="8"/>
      <c r="W1051" s="8">
        <v>158400</v>
      </c>
      <c r="X1051" s="8"/>
      <c r="Y1051" s="8"/>
      <c r="Z1051" s="8"/>
      <c r="AA1051" s="8"/>
      <c r="AB1051" s="8"/>
      <c r="AC1051" s="8">
        <v>158400</v>
      </c>
      <c r="AD1051"/>
      <c r="AE1051"/>
      <c r="AF1051"/>
      <c r="AG1051"/>
      <c r="AH1051"/>
      <c r="AI1051">
        <v>100</v>
      </c>
      <c r="AJ1051" s="8"/>
      <c r="AK1051" s="8"/>
      <c r="AL1051" s="8"/>
      <c r="AM1051" s="8"/>
      <c r="AN1051" s="8"/>
      <c r="AO1051" s="8">
        <v>158400</v>
      </c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/>
      <c r="BM1051"/>
      <c r="BN1051" s="10">
        <v>0</v>
      </c>
      <c r="BO1051" s="10"/>
      <c r="BP1051" s="10"/>
      <c r="BQ1051" s="10"/>
      <c r="BR1051" s="10"/>
      <c r="BS1051" s="10"/>
      <c r="BT1051" s="10"/>
      <c r="BU1051" s="10"/>
      <c r="BV1051" s="1" t="str">
        <f>Запрос1[[#This Row],[Менеджер]]</f>
        <v>Макенов Марат</v>
      </c>
      <c r="BW1051" s="1" t="str">
        <f>Запрос1[[#This Row],[Дирекция]]</f>
        <v>Восточная дирекция</v>
      </c>
      <c r="BX1051" s="1" t="str">
        <f t="shared" si="16"/>
        <v>КХ "Наурыз"</v>
      </c>
      <c r="BY1051" s="1" t="str">
        <f t="shared" si="16"/>
        <v>840804450771</v>
      </c>
      <c r="CA1051" t="str">
        <f>Запрос1[[#This Row],[родитель]]</f>
        <v>КХ "Наурыз"</v>
      </c>
      <c r="CB1051" t="str">
        <f>Запрос1[[#This Row],[БИНРодителя]]</f>
        <v>840804450771</v>
      </c>
    </row>
    <row r="1052" spans="1:80" x14ac:dyDescent="0.3">
      <c r="A1052" t="s">
        <v>11040</v>
      </c>
      <c r="B1052" t="s">
        <v>2401</v>
      </c>
      <c r="C1052" t="s">
        <v>1463</v>
      </c>
      <c r="D1052" t="s">
        <v>1464</v>
      </c>
      <c r="E1052" t="s">
        <v>1465</v>
      </c>
      <c r="F1052" t="s">
        <v>1466</v>
      </c>
      <c r="G1052" t="s">
        <v>1467</v>
      </c>
      <c r="H1052" t="s">
        <v>3387</v>
      </c>
      <c r="I1052" t="s">
        <v>3388</v>
      </c>
      <c r="J1052" t="s">
        <v>3388</v>
      </c>
      <c r="K1052" t="s">
        <v>3387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 s="8">
        <v>668050</v>
      </c>
      <c r="S1052" s="8"/>
      <c r="T1052" s="8"/>
      <c r="U1052" s="8"/>
      <c r="V1052" s="8"/>
      <c r="W1052" s="8"/>
      <c r="X1052" s="8">
        <v>334025</v>
      </c>
      <c r="Y1052" s="8"/>
      <c r="Z1052" s="8"/>
      <c r="AA1052" s="8"/>
      <c r="AB1052" s="8"/>
      <c r="AC1052" s="8"/>
      <c r="AD1052">
        <v>50</v>
      </c>
      <c r="AE1052"/>
      <c r="AF1052"/>
      <c r="AG1052"/>
      <c r="AH1052"/>
      <c r="AI1052"/>
      <c r="AJ1052" s="8">
        <v>668050</v>
      </c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/>
      <c r="BM1052"/>
      <c r="BN1052" s="10">
        <v>0</v>
      </c>
      <c r="BO1052" s="10"/>
      <c r="BP1052" s="10"/>
      <c r="BQ1052" s="10"/>
      <c r="BR1052" s="10"/>
      <c r="BS1052" s="10"/>
      <c r="BT1052" s="10"/>
      <c r="BU1052" s="10"/>
      <c r="BV1052" s="1" t="str">
        <f>Запрос1[[#This Row],[Менеджер]]</f>
        <v>Макенов Марат</v>
      </c>
      <c r="BW1052" s="1" t="str">
        <f>Запрос1[[#This Row],[Дирекция]]</f>
        <v>Восточная дирекция</v>
      </c>
      <c r="BX1052" s="1" t="str">
        <f t="shared" si="16"/>
        <v>КХ "Слава" Макенов Марат</v>
      </c>
      <c r="BY1052" s="1" t="str">
        <f t="shared" si="16"/>
        <v>600301302038</v>
      </c>
      <c r="CA1052" t="str">
        <f>Запрос1[[#This Row],[родитель]]</f>
        <v>КХ "Слава" Макенов Марат</v>
      </c>
      <c r="CB1052" t="str">
        <f>Запрос1[[#This Row],[БИНРодителя]]</f>
        <v>600301302038</v>
      </c>
    </row>
    <row r="1053" spans="1:80" x14ac:dyDescent="0.3">
      <c r="A1053" t="s">
        <v>1454</v>
      </c>
      <c r="B1053" t="s">
        <v>1488</v>
      </c>
      <c r="C1053" t="s">
        <v>884</v>
      </c>
      <c r="D1053" t="s">
        <v>1556</v>
      </c>
      <c r="E1053" t="s">
        <v>2876</v>
      </c>
      <c r="F1053" t="s">
        <v>2877</v>
      </c>
      <c r="G1053" t="s">
        <v>2878</v>
      </c>
      <c r="H1053" t="s">
        <v>2604</v>
      </c>
      <c r="I1053" t="s">
        <v>2605</v>
      </c>
      <c r="J1053" t="s">
        <v>2605</v>
      </c>
      <c r="K1053" t="s">
        <v>2604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 s="8">
        <v>4827720.5999999996</v>
      </c>
      <c r="S1053" s="8"/>
      <c r="T1053" s="8"/>
      <c r="U1053" s="8"/>
      <c r="V1053" s="8"/>
      <c r="W1053" s="8"/>
      <c r="X1053" s="8">
        <v>1448316.6</v>
      </c>
      <c r="Y1053" s="8"/>
      <c r="Z1053" s="8"/>
      <c r="AA1053" s="8"/>
      <c r="AB1053" s="8"/>
      <c r="AC1053" s="8"/>
      <c r="AD1053">
        <v>30</v>
      </c>
      <c r="AE1053"/>
      <c r="AF1053"/>
      <c r="AG1053"/>
      <c r="AH1053"/>
      <c r="AI1053"/>
      <c r="AJ1053" s="8">
        <v>4827720.5999999996</v>
      </c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/>
      <c r="BM1053"/>
      <c r="BN1053" s="10">
        <v>0</v>
      </c>
      <c r="BO1053" s="10"/>
      <c r="BP1053" s="10"/>
      <c r="BQ1053" s="10"/>
      <c r="BR1053" s="10"/>
      <c r="BS1053" s="10"/>
      <c r="BT1053" s="10"/>
      <c r="BU1053" s="10"/>
      <c r="BV1053" s="1" t="str">
        <f>Запрос1[[#This Row],[Менеджер]]</f>
        <v>Нурова Жанна</v>
      </c>
      <c r="BW1053" s="1" t="str">
        <f>Запрос1[[#This Row],[Дирекция]]</f>
        <v>Головной офис</v>
      </c>
      <c r="BX1053" s="1" t="str">
        <f t="shared" si="16"/>
        <v>ТОО "TAS-2004"</v>
      </c>
      <c r="BY1053" s="1" t="str">
        <f t="shared" si="16"/>
        <v>040140003837</v>
      </c>
      <c r="CA1053" t="str">
        <f>Запрос1[[#This Row],[родитель]]</f>
        <v>ТОО "TAS-2004"</v>
      </c>
      <c r="CB1053" t="str">
        <f>Запрос1[[#This Row],[БИНРодителя]]</f>
        <v>040140003837</v>
      </c>
    </row>
    <row r="1054" spans="1:80" x14ac:dyDescent="0.3">
      <c r="A1054" t="s">
        <v>1454</v>
      </c>
      <c r="B1054" t="s">
        <v>1562</v>
      </c>
      <c r="C1054" t="s">
        <v>86</v>
      </c>
      <c r="D1054"/>
      <c r="E1054"/>
      <c r="F1054"/>
      <c r="G1054"/>
      <c r="H1054" t="s">
        <v>1572</v>
      </c>
      <c r="I1054" t="s">
        <v>77</v>
      </c>
      <c r="J1054" t="s">
        <v>77</v>
      </c>
      <c r="K1054" t="s">
        <v>1572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 s="8"/>
      <c r="S1054" s="8">
        <v>2282400</v>
      </c>
      <c r="T1054" s="8"/>
      <c r="U1054" s="8"/>
      <c r="V1054" s="8"/>
      <c r="W1054" s="8"/>
      <c r="X1054" s="8"/>
      <c r="Y1054" s="8">
        <v>2282400</v>
      </c>
      <c r="Z1054" s="8"/>
      <c r="AA1054" s="8"/>
      <c r="AB1054" s="8"/>
      <c r="AC1054" s="8"/>
      <c r="AD1054"/>
      <c r="AE1054">
        <v>100</v>
      </c>
      <c r="AF1054"/>
      <c r="AG1054"/>
      <c r="AH1054"/>
      <c r="AI1054"/>
      <c r="AJ1054" s="8"/>
      <c r="AK1054" s="8">
        <v>2282400</v>
      </c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/>
      <c r="BM1054"/>
      <c r="BN1054" s="10">
        <v>0</v>
      </c>
      <c r="BO1054" s="10"/>
      <c r="BP1054" s="10"/>
      <c r="BQ1054" s="10"/>
      <c r="BR1054" s="10"/>
      <c r="BS1054" s="10"/>
      <c r="BT1054" s="10"/>
      <c r="BU1054" s="10"/>
      <c r="BV1054" s="1" t="str">
        <f>Запрос1[[#This Row],[Менеджер]]</f>
        <v>Соколова Элина</v>
      </c>
      <c r="BW1054" s="1" t="str">
        <f>Запрос1[[#This Row],[Дирекция]]</f>
        <v>Головной офис</v>
      </c>
      <c r="BX1054" s="1" t="str">
        <f t="shared" si="16"/>
        <v>LLC Alem Agro KG (ОсОО Алем Агро Кей Джи)</v>
      </c>
      <c r="BY1054" s="1" t="str">
        <f t="shared" si="16"/>
        <v/>
      </c>
      <c r="CA1054" t="str">
        <f>Запрос1[[#This Row],[родитель]]</f>
        <v>LLC Alem Agro KG (ОсОО Алем Агро Кей Джи)</v>
      </c>
      <c r="CB1054" t="str">
        <f>Запрос1[[#This Row],[БИНРодителя]]</f>
        <v/>
      </c>
    </row>
    <row r="1055" spans="1:80" x14ac:dyDescent="0.3">
      <c r="A1055" t="s">
        <v>1454</v>
      </c>
      <c r="B1055" t="s">
        <v>1566</v>
      </c>
      <c r="C1055" t="s">
        <v>2646</v>
      </c>
      <c r="D1055" t="s">
        <v>97</v>
      </c>
      <c r="E1055" t="s">
        <v>4512</v>
      </c>
      <c r="F1055" t="s">
        <v>5208</v>
      </c>
      <c r="G1055" t="s">
        <v>5209</v>
      </c>
      <c r="H1055" t="s">
        <v>5210</v>
      </c>
      <c r="I1055" t="s">
        <v>5211</v>
      </c>
      <c r="J1055" t="s">
        <v>5211</v>
      </c>
      <c r="K1055" t="s">
        <v>5210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 s="8"/>
      <c r="S1055" s="8"/>
      <c r="T1055" s="8">
        <v>20162700</v>
      </c>
      <c r="U1055" s="8"/>
      <c r="V1055" s="8"/>
      <c r="W1055" s="8"/>
      <c r="X1055" s="8"/>
      <c r="Y1055" s="8"/>
      <c r="Z1055" s="8">
        <v>4032540</v>
      </c>
      <c r="AA1055" s="8"/>
      <c r="AB1055" s="8"/>
      <c r="AC1055" s="8"/>
      <c r="AD1055"/>
      <c r="AE1055"/>
      <c r="AF1055">
        <v>20</v>
      </c>
      <c r="AG1055"/>
      <c r="AH1055"/>
      <c r="AI1055"/>
      <c r="AJ1055" s="8"/>
      <c r="AK1055" s="8"/>
      <c r="AL1055" s="8">
        <v>20162700</v>
      </c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/>
      <c r="BM1055"/>
      <c r="BN1055" s="10">
        <v>0</v>
      </c>
      <c r="BO1055" s="10"/>
      <c r="BP1055" s="10"/>
      <c r="BQ1055" s="10"/>
      <c r="BR1055" s="10"/>
      <c r="BS1055" s="10"/>
      <c r="BT1055" s="10"/>
      <c r="BU1055" s="10"/>
      <c r="BV1055" s="1" t="str">
        <f>Запрос1[[#This Row],[Менеджер]]</f>
        <v>Тулепбергенов Амир</v>
      </c>
      <c r="BW1055" s="1" t="str">
        <f>Запрос1[[#This Row],[Дирекция]]</f>
        <v>Головной офис</v>
      </c>
      <c r="BX1055" s="1" t="str">
        <f t="shared" si="16"/>
        <v>К/Х Байлык</v>
      </c>
      <c r="BY1055" s="1" t="str">
        <f t="shared" si="16"/>
        <v>781012301186</v>
      </c>
      <c r="CA1055" t="str">
        <f>Запрос1[[#This Row],[родитель]]</f>
        <v>К/Х Байлык</v>
      </c>
      <c r="CB1055" t="str">
        <f>Запрос1[[#This Row],[БИНРодителя]]</f>
        <v>781012301186</v>
      </c>
    </row>
    <row r="1056" spans="1:80" x14ac:dyDescent="0.3">
      <c r="A1056" t="s">
        <v>1454</v>
      </c>
      <c r="B1056" t="s">
        <v>1570</v>
      </c>
      <c r="C1056"/>
      <c r="D1056"/>
      <c r="E1056"/>
      <c r="F1056"/>
      <c r="G1056"/>
      <c r="H1056" t="s">
        <v>5212</v>
      </c>
      <c r="I1056" t="s">
        <v>77</v>
      </c>
      <c r="J1056" t="s">
        <v>77</v>
      </c>
      <c r="K1056" t="s">
        <v>5212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 s="8"/>
      <c r="S1056" s="8"/>
      <c r="T1056" s="8">
        <v>369982</v>
      </c>
      <c r="U1056" s="8"/>
      <c r="V1056" s="8"/>
      <c r="W1056" s="8"/>
      <c r="X1056" s="8"/>
      <c r="Y1056" s="8"/>
      <c r="Z1056" s="8">
        <v>0</v>
      </c>
      <c r="AA1056" s="8"/>
      <c r="AB1056" s="8"/>
      <c r="AC1056" s="8"/>
      <c r="AD1056"/>
      <c r="AE1056"/>
      <c r="AF1056">
        <v>0</v>
      </c>
      <c r="AG1056"/>
      <c r="AH1056"/>
      <c r="AI1056"/>
      <c r="AJ1056" s="8"/>
      <c r="AK1056" s="8"/>
      <c r="AL1056" s="8">
        <v>369982</v>
      </c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/>
      <c r="BM1056"/>
      <c r="BN1056" s="10">
        <v>0</v>
      </c>
      <c r="BO1056" s="10"/>
      <c r="BP1056" s="10"/>
      <c r="BQ1056" s="10"/>
      <c r="BR1056" s="10"/>
      <c r="BS1056" s="10"/>
      <c r="BT1056" s="10"/>
      <c r="BU1056" s="10"/>
      <c r="BV1056" s="1" t="str">
        <f>Запрос1[[#This Row],[Менеджер]]</f>
        <v>Ульмесекова Сабина</v>
      </c>
      <c r="BW1056" s="1" t="str">
        <f>Запрос1[[#This Row],[Дирекция]]</f>
        <v>Головной офис</v>
      </c>
      <c r="BX1056" s="1" t="str">
        <f t="shared" si="16"/>
        <v>ЧЛ Карасартова Ж</v>
      </c>
      <c r="BY1056" s="1" t="str">
        <f t="shared" si="16"/>
        <v/>
      </c>
      <c r="CA1056" t="str">
        <f>Запрос1[[#This Row],[родитель]]</f>
        <v>ЧЛ Карасартова Ж</v>
      </c>
      <c r="CB1056" t="str">
        <f>Запрос1[[#This Row],[БИНРодителя]]</f>
        <v/>
      </c>
    </row>
    <row r="1057" spans="1:80" x14ac:dyDescent="0.3">
      <c r="A1057" t="s">
        <v>1454</v>
      </c>
      <c r="B1057" t="s">
        <v>1570</v>
      </c>
      <c r="C1057" t="s">
        <v>86</v>
      </c>
      <c r="D1057" t="s">
        <v>89</v>
      </c>
      <c r="E1057" t="s">
        <v>90</v>
      </c>
      <c r="F1057" t="s">
        <v>91</v>
      </c>
      <c r="G1057"/>
      <c r="H1057" t="s">
        <v>5213</v>
      </c>
      <c r="I1057" t="s">
        <v>5214</v>
      </c>
      <c r="J1057" t="s">
        <v>5214</v>
      </c>
      <c r="K1057" t="s">
        <v>5213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 s="8"/>
      <c r="S1057" s="8"/>
      <c r="T1057" s="8">
        <v>3492980</v>
      </c>
      <c r="U1057" s="8"/>
      <c r="V1057" s="8"/>
      <c r="W1057" s="8"/>
      <c r="X1057" s="8"/>
      <c r="Y1057" s="8"/>
      <c r="Z1057" s="8">
        <v>0</v>
      </c>
      <c r="AA1057" s="8"/>
      <c r="AB1057" s="8"/>
      <c r="AC1057" s="8"/>
      <c r="AD1057"/>
      <c r="AE1057"/>
      <c r="AF1057">
        <v>0</v>
      </c>
      <c r="AG1057"/>
      <c r="AH1057"/>
      <c r="AI1057"/>
      <c r="AJ1057" s="8"/>
      <c r="AK1057" s="8"/>
      <c r="AL1057" s="8">
        <v>3492980</v>
      </c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/>
      <c r="BM1057"/>
      <c r="BN1057" s="10">
        <v>0</v>
      </c>
      <c r="BO1057" s="10"/>
      <c r="BP1057" s="10"/>
      <c r="BQ1057" s="10"/>
      <c r="BR1057" s="10"/>
      <c r="BS1057" s="10"/>
      <c r="BT1057" s="10"/>
      <c r="BU1057" s="10"/>
      <c r="BV1057" s="1" t="str">
        <f>Запрос1[[#This Row],[Менеджер]]</f>
        <v>Ульмесекова Сабина</v>
      </c>
      <c r="BW1057" s="1" t="str">
        <f>Запрос1[[#This Row],[Дирекция]]</f>
        <v>Головной офис</v>
      </c>
      <c r="BX1057" s="1" t="str">
        <f t="shared" si="16"/>
        <v>Мустафин А.Т. ИП</v>
      </c>
      <c r="BY1057" s="1" t="str">
        <f t="shared" si="16"/>
        <v>840103350477</v>
      </c>
      <c r="CA1057" t="str">
        <f>Запрос1[[#This Row],[родитель]]</f>
        <v>Мустафин А.Т. ИП</v>
      </c>
      <c r="CB1057" t="str">
        <f>Запрос1[[#This Row],[БИНРодителя]]</f>
        <v>840103350477</v>
      </c>
    </row>
    <row r="1058" spans="1:80" x14ac:dyDescent="0.3">
      <c r="A1058" t="s">
        <v>1577</v>
      </c>
      <c r="B1058" t="s">
        <v>1578</v>
      </c>
      <c r="C1058" t="s">
        <v>1579</v>
      </c>
      <c r="D1058" t="s">
        <v>1580</v>
      </c>
      <c r="E1058" t="s">
        <v>1581</v>
      </c>
      <c r="F1058"/>
      <c r="G1058" t="s">
        <v>3204</v>
      </c>
      <c r="H1058" t="s">
        <v>3205</v>
      </c>
      <c r="I1058" t="s">
        <v>3206</v>
      </c>
      <c r="J1058" t="s">
        <v>3206</v>
      </c>
      <c r="K1058" t="s">
        <v>3205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 s="8"/>
      <c r="S1058" s="8"/>
      <c r="T1058" s="8"/>
      <c r="U1058" s="8"/>
      <c r="V1058" s="8">
        <v>5415360.1600000001</v>
      </c>
      <c r="W1058" s="8"/>
      <c r="X1058" s="8"/>
      <c r="Y1058" s="8"/>
      <c r="Z1058" s="8"/>
      <c r="AA1058" s="8"/>
      <c r="AB1058" s="8">
        <v>5415360.1600000001</v>
      </c>
      <c r="AC1058" s="8"/>
      <c r="AD1058"/>
      <c r="AE1058"/>
      <c r="AF1058"/>
      <c r="AG1058"/>
      <c r="AH1058">
        <v>100</v>
      </c>
      <c r="AI1058"/>
      <c r="AJ1058" s="8"/>
      <c r="AK1058" s="8"/>
      <c r="AL1058" s="8"/>
      <c r="AM1058" s="8"/>
      <c r="AN1058" s="8">
        <v>5415360.1600000001</v>
      </c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>
        <v>3865209.6</v>
      </c>
      <c r="BJ1058" s="8"/>
      <c r="BK1058" s="8"/>
      <c r="BL1058"/>
      <c r="BM1058">
        <v>0</v>
      </c>
      <c r="BN1058" s="10">
        <v>0</v>
      </c>
      <c r="BO1058" s="10"/>
      <c r="BP1058" s="10"/>
      <c r="BQ1058" s="10"/>
      <c r="BR1058" s="10"/>
      <c r="BS1058" s="10"/>
      <c r="BT1058" s="10"/>
      <c r="BU1058" s="10"/>
      <c r="BV1058" s="1" t="str">
        <f>Запрос1[[#This Row],[Менеджер]]</f>
        <v>Абдрахманов Данияр Хабдул-Хамитович</v>
      </c>
      <c r="BW1058" s="1" t="str">
        <f>Запрос1[[#This Row],[Дирекция]]</f>
        <v>Западная дирекция</v>
      </c>
      <c r="BX1058" s="1" t="str">
        <f t="shared" si="16"/>
        <v>ТОО Уральская сельскохозяйственная опытная станция</v>
      </c>
      <c r="BY1058" s="1" t="str">
        <f t="shared" si="16"/>
        <v>071240005964</v>
      </c>
      <c r="CA1058" t="str">
        <f>Запрос1[[#This Row],[родитель]]</f>
        <v>ТОО Уральская сельскохозяйственная опытная станция</v>
      </c>
      <c r="CB1058" t="str">
        <f>Запрос1[[#This Row],[БИНРодителя]]</f>
        <v>071240005964</v>
      </c>
    </row>
    <row r="1059" spans="1:80" x14ac:dyDescent="0.3">
      <c r="A1059" t="s">
        <v>1577</v>
      </c>
      <c r="B1059" t="s">
        <v>1578</v>
      </c>
      <c r="C1059" t="s">
        <v>1579</v>
      </c>
      <c r="D1059" t="s">
        <v>1580</v>
      </c>
      <c r="E1059" t="s">
        <v>1581</v>
      </c>
      <c r="F1059" t="s">
        <v>1582</v>
      </c>
      <c r="G1059"/>
      <c r="H1059" t="s">
        <v>2194</v>
      </c>
      <c r="I1059" t="s">
        <v>2195</v>
      </c>
      <c r="J1059" t="s">
        <v>2195</v>
      </c>
      <c r="K1059" t="s">
        <v>2194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 s="8"/>
      <c r="S1059" s="8"/>
      <c r="T1059" s="8"/>
      <c r="U1059" s="8"/>
      <c r="V1059" s="8">
        <v>25900</v>
      </c>
      <c r="W1059" s="8"/>
      <c r="X1059" s="8"/>
      <c r="Y1059" s="8"/>
      <c r="Z1059" s="8"/>
      <c r="AA1059" s="8"/>
      <c r="AB1059" s="8">
        <v>25900</v>
      </c>
      <c r="AC1059" s="8"/>
      <c r="AD1059"/>
      <c r="AE1059"/>
      <c r="AF1059"/>
      <c r="AG1059"/>
      <c r="AH1059">
        <v>100</v>
      </c>
      <c r="AI1059"/>
      <c r="AJ1059" s="8"/>
      <c r="AK1059" s="8"/>
      <c r="AL1059" s="8"/>
      <c r="AM1059" s="8"/>
      <c r="AN1059" s="8">
        <v>25900</v>
      </c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/>
      <c r="BM1059"/>
      <c r="BN1059" s="10">
        <v>0</v>
      </c>
      <c r="BO1059" s="10"/>
      <c r="BP1059" s="10"/>
      <c r="BQ1059" s="10"/>
      <c r="BR1059" s="10"/>
      <c r="BS1059" s="10"/>
      <c r="BT1059" s="10"/>
      <c r="BU1059" s="10"/>
      <c r="BV1059" s="1" t="str">
        <f>Запрос1[[#This Row],[Менеджер]]</f>
        <v>Абдрахманов Данияр Хабдул-Хамитович</v>
      </c>
      <c r="BW1059" s="1" t="str">
        <f>Запрос1[[#This Row],[Дирекция]]</f>
        <v>Западная дирекция</v>
      </c>
      <c r="BX1059" s="1" t="str">
        <f t="shared" si="16"/>
        <v>ТОО "Батыс Арна"</v>
      </c>
      <c r="BY1059" s="1" t="str">
        <f t="shared" si="16"/>
        <v>040140005932</v>
      </c>
      <c r="CA1059" t="str">
        <f>Запрос1[[#This Row],[родитель]]</f>
        <v>ТОО "Батыс Арна"</v>
      </c>
      <c r="CB1059" t="str">
        <f>Запрос1[[#This Row],[БИНРодителя]]</f>
        <v>040140005932</v>
      </c>
    </row>
    <row r="1060" spans="1:80" x14ac:dyDescent="0.3">
      <c r="A1060" t="s">
        <v>1577</v>
      </c>
      <c r="B1060" t="s">
        <v>1585</v>
      </c>
      <c r="C1060" t="s">
        <v>394</v>
      </c>
      <c r="D1060" t="s">
        <v>395</v>
      </c>
      <c r="E1060" t="s">
        <v>1653</v>
      </c>
      <c r="F1060"/>
      <c r="G1060" t="s">
        <v>124</v>
      </c>
      <c r="H1060" t="s">
        <v>2756</v>
      </c>
      <c r="I1060" t="s">
        <v>2757</v>
      </c>
      <c r="J1060" t="s">
        <v>2757</v>
      </c>
      <c r="K1060" t="s">
        <v>2756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 s="8"/>
      <c r="S1060" s="8"/>
      <c r="T1060" s="8">
        <v>27000</v>
      </c>
      <c r="U1060" s="8"/>
      <c r="V1060" s="8"/>
      <c r="W1060" s="8"/>
      <c r="X1060" s="8"/>
      <c r="Y1060" s="8"/>
      <c r="Z1060" s="8">
        <v>27000</v>
      </c>
      <c r="AA1060" s="8"/>
      <c r="AB1060" s="8"/>
      <c r="AC1060" s="8"/>
      <c r="AD1060"/>
      <c r="AE1060"/>
      <c r="AF1060">
        <v>100</v>
      </c>
      <c r="AG1060"/>
      <c r="AH1060"/>
      <c r="AI1060"/>
      <c r="AJ1060" s="8"/>
      <c r="AK1060" s="8"/>
      <c r="AL1060" s="8">
        <v>27000</v>
      </c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/>
      <c r="BM1060"/>
      <c r="BN1060" s="10">
        <v>0</v>
      </c>
      <c r="BO1060" s="10"/>
      <c r="BP1060" s="10"/>
      <c r="BQ1060" s="10"/>
      <c r="BR1060" s="10"/>
      <c r="BS1060" s="10"/>
      <c r="BT1060" s="10"/>
      <c r="BU1060" s="10"/>
      <c r="BV1060" s="1" t="str">
        <f>Запрос1[[#This Row],[Менеджер]]</f>
        <v>Балғалиев Нұрлан</v>
      </c>
      <c r="BW1060" s="1" t="str">
        <f>Запрос1[[#This Row],[Дирекция]]</f>
        <v>Западная дирекция</v>
      </c>
      <c r="BX1060" s="1" t="str">
        <f t="shared" si="16"/>
        <v>Медицинское Учреждение «Дезинфекция»</v>
      </c>
      <c r="BY1060" s="1" t="str">
        <f t="shared" si="16"/>
        <v>990340000133</v>
      </c>
      <c r="CA1060" t="str">
        <f>Запрос1[[#This Row],[родитель]]</f>
        <v>Медицинское Учреждение «Дезинфекция»</v>
      </c>
      <c r="CB1060" t="str">
        <f>Запрос1[[#This Row],[БИНРодителя]]</f>
        <v>990340000133</v>
      </c>
    </row>
    <row r="1061" spans="1:80" x14ac:dyDescent="0.3">
      <c r="A1061" t="s">
        <v>1577</v>
      </c>
      <c r="B1061" t="s">
        <v>1585</v>
      </c>
      <c r="C1061" t="s">
        <v>394</v>
      </c>
      <c r="D1061" t="s">
        <v>395</v>
      </c>
      <c r="E1061" t="s">
        <v>1653</v>
      </c>
      <c r="F1061"/>
      <c r="G1061" t="s">
        <v>124</v>
      </c>
      <c r="H1061" t="s">
        <v>5242</v>
      </c>
      <c r="I1061" t="s">
        <v>5243</v>
      </c>
      <c r="J1061" t="s">
        <v>5243</v>
      </c>
      <c r="K1061" t="s">
        <v>5242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 s="8"/>
      <c r="S1061" s="8"/>
      <c r="T1061" s="8">
        <v>2362165</v>
      </c>
      <c r="U1061" s="8"/>
      <c r="V1061" s="8"/>
      <c r="W1061" s="8"/>
      <c r="X1061" s="8"/>
      <c r="Y1061" s="8"/>
      <c r="Z1061" s="8">
        <v>1181082.5</v>
      </c>
      <c r="AA1061" s="8"/>
      <c r="AB1061" s="8"/>
      <c r="AC1061" s="8"/>
      <c r="AD1061"/>
      <c r="AE1061"/>
      <c r="AF1061">
        <v>50</v>
      </c>
      <c r="AG1061"/>
      <c r="AH1061"/>
      <c r="AI1061"/>
      <c r="AJ1061" s="8"/>
      <c r="AK1061" s="8"/>
      <c r="AL1061" s="8">
        <v>2362165</v>
      </c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/>
      <c r="BM1061"/>
      <c r="BN1061" s="10">
        <v>0</v>
      </c>
      <c r="BO1061" s="10"/>
      <c r="BP1061" s="10"/>
      <c r="BQ1061" s="10"/>
      <c r="BR1061" s="10"/>
      <c r="BS1061" s="10"/>
      <c r="BT1061" s="10"/>
      <c r="BU1061" s="10"/>
      <c r="BV1061" s="1" t="str">
        <f>Запрос1[[#This Row],[Менеджер]]</f>
        <v>Балғалиев Нұрлан</v>
      </c>
      <c r="BW1061" s="1" t="str">
        <f>Запрос1[[#This Row],[Дирекция]]</f>
        <v>Западная дирекция</v>
      </c>
      <c r="BX1061" s="1" t="str">
        <f t="shared" si="16"/>
        <v>ТОО "АКБ и К"</v>
      </c>
      <c r="BY1061" s="1" t="str">
        <f t="shared" si="16"/>
        <v>050140013172</v>
      </c>
      <c r="CA1061" t="str">
        <f>Запрос1[[#This Row],[родитель]]</f>
        <v>ТОО "АКБ и К"</v>
      </c>
      <c r="CB1061" t="str">
        <f>Запрос1[[#This Row],[БИНРодителя]]</f>
        <v>050140013172</v>
      </c>
    </row>
    <row r="1062" spans="1:80" x14ac:dyDescent="0.3">
      <c r="A1062" t="s">
        <v>11040</v>
      </c>
      <c r="B1062" t="s">
        <v>2401</v>
      </c>
      <c r="C1062" t="s">
        <v>1463</v>
      </c>
      <c r="D1062" t="s">
        <v>1464</v>
      </c>
      <c r="E1062" t="s">
        <v>1465</v>
      </c>
      <c r="F1062" t="s">
        <v>1466</v>
      </c>
      <c r="G1062" t="s">
        <v>1470</v>
      </c>
      <c r="H1062" t="s">
        <v>3572</v>
      </c>
      <c r="I1062" t="s">
        <v>3573</v>
      </c>
      <c r="J1062" t="s">
        <v>3573</v>
      </c>
      <c r="K1062" t="s">
        <v>3572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 s="8">
        <v>69500</v>
      </c>
      <c r="S1062" s="8"/>
      <c r="T1062" s="8"/>
      <c r="U1062" s="8"/>
      <c r="V1062" s="8"/>
      <c r="W1062" s="8"/>
      <c r="X1062" s="8">
        <v>0</v>
      </c>
      <c r="Y1062" s="8"/>
      <c r="Z1062" s="8"/>
      <c r="AA1062" s="8"/>
      <c r="AB1062" s="8"/>
      <c r="AC1062" s="8"/>
      <c r="AD1062">
        <v>0</v>
      </c>
      <c r="AE1062"/>
      <c r="AF1062"/>
      <c r="AG1062"/>
      <c r="AH1062"/>
      <c r="AI1062"/>
      <c r="AJ1062" s="8">
        <v>69500</v>
      </c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/>
      <c r="BM1062"/>
      <c r="BN1062" s="10">
        <v>0</v>
      </c>
      <c r="BO1062" s="10"/>
      <c r="BP1062" s="10"/>
      <c r="BQ1062" s="10"/>
      <c r="BR1062" s="10"/>
      <c r="BS1062" s="10"/>
      <c r="BT1062" s="10"/>
      <c r="BU1062" s="10"/>
      <c r="BV1062" s="1" t="str">
        <f>Запрос1[[#This Row],[Менеджер]]</f>
        <v>Макенов Марат</v>
      </c>
      <c r="BW1062" s="1" t="str">
        <f>Запрос1[[#This Row],[Дирекция]]</f>
        <v>Восточная дирекция</v>
      </c>
      <c r="BX1062" s="1" t="str">
        <f t="shared" si="16"/>
        <v>КХ "Прозоров"</v>
      </c>
      <c r="BY1062" s="1" t="str">
        <f t="shared" si="16"/>
        <v>760324350590</v>
      </c>
      <c r="CA1062" t="str">
        <f>Запрос1[[#This Row],[родитель]]</f>
        <v>КХ "Прозоров"</v>
      </c>
      <c r="CB1062" t="str">
        <f>Запрос1[[#This Row],[БИНРодителя]]</f>
        <v>760324350590</v>
      </c>
    </row>
    <row r="1063" spans="1:80" x14ac:dyDescent="0.3">
      <c r="A1063" t="s">
        <v>11040</v>
      </c>
      <c r="B1063" t="s">
        <v>2401</v>
      </c>
      <c r="C1063" t="s">
        <v>1463</v>
      </c>
      <c r="D1063" t="s">
        <v>1464</v>
      </c>
      <c r="E1063" t="s">
        <v>1465</v>
      </c>
      <c r="F1063" t="s">
        <v>1466</v>
      </c>
      <c r="G1063" t="s">
        <v>1470</v>
      </c>
      <c r="H1063" t="s">
        <v>3391</v>
      </c>
      <c r="I1063" t="s">
        <v>3392</v>
      </c>
      <c r="J1063" t="s">
        <v>3392</v>
      </c>
      <c r="K1063" t="s">
        <v>3391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 s="8">
        <v>494144</v>
      </c>
      <c r="S1063" s="8"/>
      <c r="T1063" s="8"/>
      <c r="U1063" s="8"/>
      <c r="V1063" s="8">
        <v>685600</v>
      </c>
      <c r="W1063" s="8"/>
      <c r="X1063" s="8">
        <v>269346.5</v>
      </c>
      <c r="Y1063" s="8"/>
      <c r="Z1063" s="8"/>
      <c r="AA1063" s="8"/>
      <c r="AB1063" s="8">
        <v>205680</v>
      </c>
      <c r="AC1063" s="8"/>
      <c r="AD1063">
        <v>54.51</v>
      </c>
      <c r="AE1063"/>
      <c r="AF1063"/>
      <c r="AG1063"/>
      <c r="AH1063">
        <v>30</v>
      </c>
      <c r="AI1063"/>
      <c r="AJ1063" s="8">
        <v>494144</v>
      </c>
      <c r="AK1063" s="8"/>
      <c r="AL1063" s="8"/>
      <c r="AM1063" s="8"/>
      <c r="AN1063" s="8">
        <v>685600</v>
      </c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>
        <v>495000</v>
      </c>
      <c r="BJ1063" s="8"/>
      <c r="BK1063" s="8"/>
      <c r="BL1063"/>
      <c r="BM1063">
        <v>0</v>
      </c>
      <c r="BN1063" s="10">
        <v>0</v>
      </c>
      <c r="BO1063" s="10"/>
      <c r="BP1063" s="10"/>
      <c r="BQ1063" s="10"/>
      <c r="BR1063" s="10"/>
      <c r="BS1063" s="10"/>
      <c r="BT1063" s="10"/>
      <c r="BU1063" s="10"/>
      <c r="BV1063" s="1" t="str">
        <f>Запрос1[[#This Row],[Менеджер]]</f>
        <v>Макенов Марат</v>
      </c>
      <c r="BW1063" s="1" t="str">
        <f>Запрос1[[#This Row],[Дирекция]]</f>
        <v>Восточная дирекция</v>
      </c>
      <c r="BX1063" s="1" t="str">
        <f t="shared" si="16"/>
        <v>КХ "Черепанова"</v>
      </c>
      <c r="BY1063" s="1" t="str">
        <f t="shared" si="16"/>
        <v>850915350671</v>
      </c>
      <c r="CA1063" t="str">
        <f>Запрос1[[#This Row],[родитель]]</f>
        <v>КХ "Черепанова"</v>
      </c>
      <c r="CB1063" t="str">
        <f>Запрос1[[#This Row],[БИНРодителя]]</f>
        <v>850915350671</v>
      </c>
    </row>
    <row r="1064" spans="1:80" x14ac:dyDescent="0.3">
      <c r="A1064" t="s">
        <v>11040</v>
      </c>
      <c r="B1064" t="s">
        <v>2401</v>
      </c>
      <c r="C1064" t="s">
        <v>1463</v>
      </c>
      <c r="D1064" t="s">
        <v>1464</v>
      </c>
      <c r="E1064" t="s">
        <v>2252</v>
      </c>
      <c r="F1064" t="s">
        <v>814</v>
      </c>
      <c r="G1064" t="s">
        <v>2502</v>
      </c>
      <c r="H1064" t="s">
        <v>2503</v>
      </c>
      <c r="I1064" t="s">
        <v>2504</v>
      </c>
      <c r="J1064" t="s">
        <v>2504</v>
      </c>
      <c r="K1064" t="s">
        <v>2503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1</v>
      </c>
      <c r="R1064" s="8">
        <v>1118370</v>
      </c>
      <c r="S1064" s="8"/>
      <c r="T1064" s="8">
        <v>36000</v>
      </c>
      <c r="U1064" s="8"/>
      <c r="V1064" s="8"/>
      <c r="W1064" s="8">
        <v>51500720</v>
      </c>
      <c r="X1064" s="8">
        <v>0</v>
      </c>
      <c r="Y1064" s="8"/>
      <c r="Z1064" s="8">
        <v>10800</v>
      </c>
      <c r="AA1064" s="8"/>
      <c r="AB1064" s="8"/>
      <c r="AC1064" s="8">
        <v>15450216</v>
      </c>
      <c r="AD1064">
        <v>0</v>
      </c>
      <c r="AE1064"/>
      <c r="AF1064">
        <v>30</v>
      </c>
      <c r="AG1064"/>
      <c r="AH1064"/>
      <c r="AI1064">
        <v>30</v>
      </c>
      <c r="AJ1064" s="8">
        <v>1118370</v>
      </c>
      <c r="AK1064" s="8"/>
      <c r="AL1064" s="8">
        <v>36000</v>
      </c>
      <c r="AM1064" s="8"/>
      <c r="AN1064" s="8"/>
      <c r="AO1064" s="8">
        <v>51500720</v>
      </c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/>
      <c r="BM1064"/>
      <c r="BN1064" s="10">
        <v>0</v>
      </c>
      <c r="BO1064" s="10"/>
      <c r="BP1064" s="10"/>
      <c r="BQ1064" s="10"/>
      <c r="BR1064" s="10"/>
      <c r="BS1064" s="10"/>
      <c r="BT1064" s="10"/>
      <c r="BU1064" s="10"/>
      <c r="BV1064" s="1" t="str">
        <f>Запрос1[[#This Row],[Менеджер]]</f>
        <v>Макенов Марат</v>
      </c>
      <c r="BW1064" s="1" t="str">
        <f>Запрос1[[#This Row],[Дирекция]]</f>
        <v>Восточная дирекция</v>
      </c>
      <c r="BX1064" s="1" t="str">
        <f t="shared" si="16"/>
        <v>ТОО "ASTYK-PV"</v>
      </c>
      <c r="BY1064" s="1" t="str">
        <f t="shared" si="16"/>
        <v>151040017948</v>
      </c>
      <c r="CA1064" t="str">
        <f>Запрос1[[#This Row],[родитель]]</f>
        <v>ТОО "ASTYK-PV"</v>
      </c>
      <c r="CB1064" t="str">
        <f>Запрос1[[#This Row],[БИНРодителя]]</f>
        <v>151040017948</v>
      </c>
    </row>
    <row r="1065" spans="1:80" x14ac:dyDescent="0.3">
      <c r="A1065" t="s">
        <v>11040</v>
      </c>
      <c r="B1065" t="s">
        <v>2401</v>
      </c>
      <c r="C1065" t="s">
        <v>1463</v>
      </c>
      <c r="D1065" t="s">
        <v>1464</v>
      </c>
      <c r="E1065" t="s">
        <v>1542</v>
      </c>
      <c r="F1065" t="s">
        <v>1543</v>
      </c>
      <c r="G1065"/>
      <c r="H1065" t="s">
        <v>3582</v>
      </c>
      <c r="I1065" t="s">
        <v>3583</v>
      </c>
      <c r="J1065" t="s">
        <v>3583</v>
      </c>
      <c r="K1065" t="s">
        <v>3582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1</v>
      </c>
      <c r="R1065" s="8"/>
      <c r="S1065" s="8"/>
      <c r="T1065" s="8">
        <v>7747390</v>
      </c>
      <c r="U1065" s="8"/>
      <c r="V1065" s="8"/>
      <c r="W1065" s="8">
        <v>1204750</v>
      </c>
      <c r="X1065" s="8"/>
      <c r="Y1065" s="8"/>
      <c r="Z1065" s="8">
        <v>2293267</v>
      </c>
      <c r="AA1065" s="8"/>
      <c r="AB1065" s="8"/>
      <c r="AC1065" s="8">
        <v>617250</v>
      </c>
      <c r="AD1065"/>
      <c r="AE1065"/>
      <c r="AF1065">
        <v>29.6</v>
      </c>
      <c r="AG1065"/>
      <c r="AH1065"/>
      <c r="AI1065">
        <v>51.23</v>
      </c>
      <c r="AJ1065" s="8"/>
      <c r="AK1065" s="8"/>
      <c r="AL1065" s="8">
        <v>7735140</v>
      </c>
      <c r="AM1065" s="8"/>
      <c r="AN1065" s="8"/>
      <c r="AO1065" s="8">
        <v>1204750</v>
      </c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/>
      <c r="BM1065"/>
      <c r="BN1065" s="10">
        <v>0</v>
      </c>
      <c r="BO1065" s="10"/>
      <c r="BP1065" s="10"/>
      <c r="BQ1065" s="10"/>
      <c r="BR1065" s="10"/>
      <c r="BS1065" s="10"/>
      <c r="BT1065" s="10"/>
      <c r="BU1065" s="10"/>
      <c r="BV1065" s="1" t="str">
        <f>Запрос1[[#This Row],[Менеджер]]</f>
        <v>Макенов Марат</v>
      </c>
      <c r="BW1065" s="1" t="str">
        <f>Запрос1[[#This Row],[Дирекция]]</f>
        <v>Восточная дирекция</v>
      </c>
      <c r="BX1065" s="1" t="str">
        <f t="shared" si="16"/>
        <v>ТОО "Шыгыс-Альянс-ЕК"</v>
      </c>
      <c r="BY1065" s="1" t="str">
        <f t="shared" si="16"/>
        <v>110940008743</v>
      </c>
      <c r="CA1065" t="str">
        <f>Запрос1[[#This Row],[родитель]]</f>
        <v>ТОО "Шыгыс-Альянс-ЕК"</v>
      </c>
      <c r="CB1065" t="str">
        <f>Запрос1[[#This Row],[БИНРодителя]]</f>
        <v>110940008743</v>
      </c>
    </row>
    <row r="1066" spans="1:80" x14ac:dyDescent="0.3">
      <c r="A1066" t="s">
        <v>11040</v>
      </c>
      <c r="B1066" t="s">
        <v>1242</v>
      </c>
      <c r="C1066"/>
      <c r="D1066" t="s">
        <v>501</v>
      </c>
      <c r="E1066" t="s">
        <v>523</v>
      </c>
      <c r="F1066" t="s">
        <v>1152</v>
      </c>
      <c r="G1066" t="s">
        <v>1153</v>
      </c>
      <c r="H1066" t="s">
        <v>11450</v>
      </c>
      <c r="I1066" t="s">
        <v>11451</v>
      </c>
      <c r="J1066" t="s">
        <v>11451</v>
      </c>
      <c r="K1066" t="s">
        <v>11450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/>
      <c r="AE1066"/>
      <c r="AF1066"/>
      <c r="AG1066"/>
      <c r="AH1066"/>
      <c r="AI1066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/>
      <c r="BM1066"/>
      <c r="BN1066" s="10">
        <v>1</v>
      </c>
      <c r="BO1066" s="10">
        <v>791800</v>
      </c>
      <c r="BP1066" s="10">
        <v>791800</v>
      </c>
      <c r="BQ1066" s="10">
        <v>100</v>
      </c>
      <c r="BR1066" s="10"/>
      <c r="BS1066" s="10"/>
      <c r="BT1066" s="10"/>
      <c r="BU1066" s="10"/>
      <c r="BV1066" s="1" t="str">
        <f>Запрос1[[#This Row],[Менеджер]]</f>
        <v>Манжос Владислав</v>
      </c>
      <c r="BW1066" s="1" t="str">
        <f>Запрос1[[#This Row],[Дирекция]]</f>
        <v>Восточная дирекция</v>
      </c>
      <c r="BX1066" s="1" t="str">
        <f t="shared" si="16"/>
        <v>ТОО "ДЕМЕТРА-2015"</v>
      </c>
      <c r="BY1066" s="1" t="str">
        <f t="shared" si="16"/>
        <v>150240006095</v>
      </c>
      <c r="CA1066" t="str">
        <f>Запрос1[[#This Row],[родитель]]</f>
        <v>ТОО "ДЕМЕТРА-2015"</v>
      </c>
      <c r="CB1066" t="str">
        <f>Запрос1[[#This Row],[БИНРодителя]]</f>
        <v>150240006095</v>
      </c>
    </row>
    <row r="1067" spans="1:80" x14ac:dyDescent="0.3">
      <c r="A1067" t="s">
        <v>11040</v>
      </c>
      <c r="B1067" t="s">
        <v>1242</v>
      </c>
      <c r="C1067"/>
      <c r="D1067" t="s">
        <v>501</v>
      </c>
      <c r="E1067" t="s">
        <v>502</v>
      </c>
      <c r="F1067" t="s">
        <v>503</v>
      </c>
      <c r="G1067" t="s">
        <v>1775</v>
      </c>
      <c r="H1067" t="s">
        <v>1776</v>
      </c>
      <c r="I1067" t="s">
        <v>1777</v>
      </c>
      <c r="J1067" t="s">
        <v>1777</v>
      </c>
      <c r="K1067" t="s">
        <v>1776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 s="8"/>
      <c r="S1067" s="8"/>
      <c r="T1067" s="8"/>
      <c r="U1067" s="8"/>
      <c r="V1067" s="8"/>
      <c r="W1067" s="8">
        <v>182880</v>
      </c>
      <c r="X1067" s="8"/>
      <c r="Y1067" s="8"/>
      <c r="Z1067" s="8"/>
      <c r="AA1067" s="8"/>
      <c r="AB1067" s="8"/>
      <c r="AC1067" s="8">
        <v>182880</v>
      </c>
      <c r="AD1067"/>
      <c r="AE1067"/>
      <c r="AF1067"/>
      <c r="AG1067"/>
      <c r="AH1067"/>
      <c r="AI1067">
        <v>100</v>
      </c>
      <c r="AJ1067" s="8"/>
      <c r="AK1067" s="8"/>
      <c r="AL1067" s="8"/>
      <c r="AM1067" s="8"/>
      <c r="AN1067" s="8"/>
      <c r="AO1067" s="8">
        <v>182880</v>
      </c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/>
      <c r="BM1067"/>
      <c r="BN1067" s="10">
        <v>0</v>
      </c>
      <c r="BO1067" s="10"/>
      <c r="BP1067" s="10"/>
      <c r="BQ1067" s="10"/>
      <c r="BR1067" s="10"/>
      <c r="BS1067" s="10"/>
      <c r="BT1067" s="10"/>
      <c r="BU1067" s="10"/>
      <c r="BV1067" s="1" t="str">
        <f>Запрос1[[#This Row],[Менеджер]]</f>
        <v>Манжос Владислав</v>
      </c>
      <c r="BW1067" s="1" t="str">
        <f>Запрос1[[#This Row],[Дирекция]]</f>
        <v>Восточная дирекция</v>
      </c>
      <c r="BX1067" s="1" t="str">
        <f t="shared" si="16"/>
        <v>ТОО "EAST FARM"</v>
      </c>
      <c r="BY1067" s="1" t="str">
        <f t="shared" si="16"/>
        <v>160840000077</v>
      </c>
      <c r="CA1067" t="str">
        <f>Запрос1[[#This Row],[родитель]]</f>
        <v>ТОО "EAST FARM"</v>
      </c>
      <c r="CB1067" t="str">
        <f>Запрос1[[#This Row],[БИНРодителя]]</f>
        <v>160840000077</v>
      </c>
    </row>
    <row r="1068" spans="1:80" x14ac:dyDescent="0.3">
      <c r="A1068" t="s">
        <v>11040</v>
      </c>
      <c r="B1068" t="s">
        <v>1242</v>
      </c>
      <c r="C1068" t="s">
        <v>499</v>
      </c>
      <c r="D1068" t="s">
        <v>501</v>
      </c>
      <c r="E1068" t="s">
        <v>961</v>
      </c>
      <c r="F1068" t="s">
        <v>966</v>
      </c>
      <c r="G1068" t="s">
        <v>967</v>
      </c>
      <c r="H1068" t="s">
        <v>4879</v>
      </c>
      <c r="I1068" t="s">
        <v>6767</v>
      </c>
      <c r="J1068" t="s">
        <v>6767</v>
      </c>
      <c r="K1068" t="s">
        <v>4879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 s="8"/>
      <c r="S1068" s="8"/>
      <c r="T1068" s="8"/>
      <c r="U1068" s="8"/>
      <c r="V1068" s="8">
        <v>2217600</v>
      </c>
      <c r="W1068" s="8"/>
      <c r="X1068" s="8"/>
      <c r="Y1068" s="8"/>
      <c r="Z1068" s="8"/>
      <c r="AA1068" s="8"/>
      <c r="AB1068" s="8">
        <v>1108800</v>
      </c>
      <c r="AC1068" s="8"/>
      <c r="AD1068"/>
      <c r="AE1068"/>
      <c r="AF1068"/>
      <c r="AG1068"/>
      <c r="AH1068">
        <v>50</v>
      </c>
      <c r="AI1068"/>
      <c r="AJ1068" s="8"/>
      <c r="AK1068" s="8"/>
      <c r="AL1068" s="8"/>
      <c r="AM1068" s="8"/>
      <c r="AN1068" s="8">
        <v>2217600</v>
      </c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>
        <v>1100000</v>
      </c>
      <c r="BJ1068" s="8"/>
      <c r="BK1068" s="8"/>
      <c r="BL1068"/>
      <c r="BM1068">
        <v>0</v>
      </c>
      <c r="BN1068" s="10">
        <v>0</v>
      </c>
      <c r="BO1068" s="10"/>
      <c r="BP1068" s="10"/>
      <c r="BQ1068" s="10"/>
      <c r="BR1068" s="10"/>
      <c r="BS1068" s="10"/>
      <c r="BT1068" s="10"/>
      <c r="BU1068" s="10"/>
      <c r="BV1068" s="1" t="str">
        <f>Запрос1[[#This Row],[Менеджер]]</f>
        <v>Манжос Владислав</v>
      </c>
      <c r="BW1068" s="1" t="str">
        <f>Запрос1[[#This Row],[Дирекция]]</f>
        <v>Восточная дирекция</v>
      </c>
      <c r="BX1068" s="1" t="str">
        <f t="shared" si="16"/>
        <v>КХ "ЫРЫС"</v>
      </c>
      <c r="BY1068" s="1" t="str">
        <f t="shared" si="16"/>
        <v>790927303354</v>
      </c>
      <c r="CA1068" t="str">
        <f>Запрос1[[#This Row],[родитель]]</f>
        <v>КХ "ЫРЫС"</v>
      </c>
      <c r="CB1068" t="str">
        <f>Запрос1[[#This Row],[БИНРодителя]]</f>
        <v>790927303354</v>
      </c>
    </row>
    <row r="1069" spans="1:80" x14ac:dyDescent="0.3">
      <c r="A1069" t="s">
        <v>11040</v>
      </c>
      <c r="B1069" t="s">
        <v>1242</v>
      </c>
      <c r="C1069" t="s">
        <v>499</v>
      </c>
      <c r="D1069" t="s">
        <v>501</v>
      </c>
      <c r="E1069" t="s">
        <v>961</v>
      </c>
      <c r="F1069" t="s">
        <v>11452</v>
      </c>
      <c r="G1069" t="s">
        <v>11453</v>
      </c>
      <c r="H1069" t="s">
        <v>11454</v>
      </c>
      <c r="I1069" t="s">
        <v>11455</v>
      </c>
      <c r="J1069" t="s">
        <v>11455</v>
      </c>
      <c r="K1069" t="s">
        <v>11454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 s="8"/>
      <c r="S1069" s="8"/>
      <c r="T1069" s="8"/>
      <c r="U1069" s="8"/>
      <c r="V1069" s="8"/>
      <c r="W1069" s="8">
        <v>794000</v>
      </c>
      <c r="X1069" s="8"/>
      <c r="Y1069" s="8"/>
      <c r="Z1069" s="8"/>
      <c r="AA1069" s="8"/>
      <c r="AB1069" s="8"/>
      <c r="AC1069" s="8">
        <v>794000</v>
      </c>
      <c r="AD1069"/>
      <c r="AE1069"/>
      <c r="AF1069"/>
      <c r="AG1069"/>
      <c r="AH1069"/>
      <c r="AI1069">
        <v>100</v>
      </c>
      <c r="AJ1069" s="8"/>
      <c r="AK1069" s="8"/>
      <c r="AL1069" s="8"/>
      <c r="AM1069" s="8"/>
      <c r="AN1069" s="8"/>
      <c r="AO1069" s="8">
        <v>794000</v>
      </c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/>
      <c r="BM1069"/>
      <c r="BN1069" s="10">
        <v>0</v>
      </c>
      <c r="BO1069" s="10"/>
      <c r="BP1069" s="10"/>
      <c r="BQ1069" s="10"/>
      <c r="BR1069" s="10"/>
      <c r="BS1069" s="10"/>
      <c r="BT1069" s="10"/>
      <c r="BU1069" s="10"/>
      <c r="BV1069" s="1" t="str">
        <f>Запрос1[[#This Row],[Менеджер]]</f>
        <v>Манжос Владислав</v>
      </c>
      <c r="BW1069" s="1" t="str">
        <f>Запрос1[[#This Row],[Дирекция]]</f>
        <v>Восточная дирекция</v>
      </c>
      <c r="BX1069" s="1" t="str">
        <f t="shared" si="16"/>
        <v>к/х "Нива" (Манжос)</v>
      </c>
      <c r="BY1069" s="1" t="str">
        <f t="shared" si="16"/>
        <v>510908301388</v>
      </c>
      <c r="CA1069" t="str">
        <f>Запрос1[[#This Row],[родитель]]</f>
        <v>к/х "Нива" (Манжос)</v>
      </c>
      <c r="CB1069" t="str">
        <f>Запрос1[[#This Row],[БИНРодителя]]</f>
        <v>510908301388</v>
      </c>
    </row>
    <row r="1070" spans="1:80" x14ac:dyDescent="0.3">
      <c r="A1070" t="s">
        <v>11040</v>
      </c>
      <c r="B1070" t="s">
        <v>1242</v>
      </c>
      <c r="C1070" t="s">
        <v>499</v>
      </c>
      <c r="D1070" t="s">
        <v>501</v>
      </c>
      <c r="E1070" t="s">
        <v>783</v>
      </c>
      <c r="F1070" t="s">
        <v>784</v>
      </c>
      <c r="G1070" t="s">
        <v>785</v>
      </c>
      <c r="H1070" t="s">
        <v>10398</v>
      </c>
      <c r="I1070" t="s">
        <v>10399</v>
      </c>
      <c r="J1070" t="s">
        <v>10399</v>
      </c>
      <c r="K1070" t="s">
        <v>10398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/>
      <c r="AE1070"/>
      <c r="AF1070"/>
      <c r="AG1070"/>
      <c r="AH1070"/>
      <c r="AI1070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/>
      <c r="BM1070"/>
      <c r="BN1070" s="10">
        <v>1</v>
      </c>
      <c r="BO1070" s="10">
        <v>3533500</v>
      </c>
      <c r="BP1070" s="10">
        <v>3533500</v>
      </c>
      <c r="BQ1070" s="10">
        <v>100</v>
      </c>
      <c r="BR1070" s="10"/>
      <c r="BS1070" s="10"/>
      <c r="BT1070" s="10"/>
      <c r="BU1070" s="10"/>
      <c r="BV1070" s="1" t="str">
        <f>Запрос1[[#This Row],[Менеджер]]</f>
        <v>Манжос Владислав</v>
      </c>
      <c r="BW1070" s="1" t="str">
        <f>Запрос1[[#This Row],[Дирекция]]</f>
        <v>Восточная дирекция</v>
      </c>
      <c r="BX1070" s="1" t="str">
        <f t="shared" si="16"/>
        <v>К/Х САУЛЕ</v>
      </c>
      <c r="BY1070" s="1" t="str">
        <f t="shared" si="16"/>
        <v>531106401192</v>
      </c>
      <c r="CA1070" t="str">
        <f>Запрос1[[#This Row],[родитель]]</f>
        <v>К/Х САУЛЕ</v>
      </c>
      <c r="CB1070" t="str">
        <f>Запрос1[[#This Row],[БИНРодителя]]</f>
        <v>531106401192</v>
      </c>
    </row>
    <row r="1071" spans="1:80" x14ac:dyDescent="0.3">
      <c r="A1071" t="s">
        <v>11040</v>
      </c>
      <c r="B1071" t="s">
        <v>2281</v>
      </c>
      <c r="C1071" t="s">
        <v>1463</v>
      </c>
      <c r="D1071" t="s">
        <v>1464</v>
      </c>
      <c r="E1071" t="s">
        <v>1542</v>
      </c>
      <c r="F1071" t="s">
        <v>6613</v>
      </c>
      <c r="G1071" t="s">
        <v>6614</v>
      </c>
      <c r="H1071" t="s">
        <v>6615</v>
      </c>
      <c r="I1071" t="s">
        <v>6616</v>
      </c>
      <c r="J1071" t="s">
        <v>6616</v>
      </c>
      <c r="K1071" t="s">
        <v>6615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 s="8"/>
      <c r="S1071" s="8">
        <v>98850</v>
      </c>
      <c r="T1071" s="8"/>
      <c r="U1071" s="8"/>
      <c r="V1071" s="8"/>
      <c r="W1071" s="8"/>
      <c r="X1071" s="8"/>
      <c r="Y1071" s="8">
        <v>98850</v>
      </c>
      <c r="Z1071" s="8"/>
      <c r="AA1071" s="8"/>
      <c r="AB1071" s="8"/>
      <c r="AC1071" s="8"/>
      <c r="AD1071"/>
      <c r="AE1071">
        <v>100</v>
      </c>
      <c r="AF1071"/>
      <c r="AG1071"/>
      <c r="AH1071"/>
      <c r="AI1071"/>
      <c r="AJ1071" s="8"/>
      <c r="AK1071" s="8">
        <v>98850</v>
      </c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/>
      <c r="BM1071"/>
      <c r="BN1071" s="10">
        <v>0</v>
      </c>
      <c r="BO1071" s="10"/>
      <c r="BP1071" s="10"/>
      <c r="BQ1071" s="10"/>
      <c r="BR1071" s="10"/>
      <c r="BS1071" s="10"/>
      <c r="BT1071" s="10"/>
      <c r="BU1071" s="10"/>
      <c r="BV1071" s="1" t="str">
        <f>Запрос1[[#This Row],[Менеджер]]</f>
        <v>Жуманов Ерик</v>
      </c>
      <c r="BW1071" s="1" t="str">
        <f>Запрос1[[#This Row],[Дирекция]]</f>
        <v>Восточная дирекция</v>
      </c>
      <c r="BX1071" s="1" t="str">
        <f t="shared" si="16"/>
        <v>Виктория КХ</v>
      </c>
      <c r="BY1071" s="1" t="str">
        <f t="shared" si="16"/>
        <v>640427350020</v>
      </c>
      <c r="CA1071" t="str">
        <f>Запрос1[[#This Row],[родитель]]</f>
        <v>Виктория КХ</v>
      </c>
      <c r="CB1071" t="str">
        <f>Запрос1[[#This Row],[БИНРодителя]]</f>
        <v>640427350020</v>
      </c>
    </row>
    <row r="1072" spans="1:80" x14ac:dyDescent="0.3">
      <c r="A1072" t="s">
        <v>11040</v>
      </c>
      <c r="B1072" t="s">
        <v>2281</v>
      </c>
      <c r="C1072" t="s">
        <v>1463</v>
      </c>
      <c r="D1072" t="s">
        <v>1464</v>
      </c>
      <c r="E1072" t="s">
        <v>1542</v>
      </c>
      <c r="F1072" t="s">
        <v>1543</v>
      </c>
      <c r="G1072"/>
      <c r="H1072" t="s">
        <v>2512</v>
      </c>
      <c r="I1072" t="s">
        <v>2513</v>
      </c>
      <c r="J1072" t="s">
        <v>2513</v>
      </c>
      <c r="K1072" t="s">
        <v>2512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 s="8"/>
      <c r="S1072" s="8"/>
      <c r="T1072" s="8"/>
      <c r="U1072" s="8"/>
      <c r="V1072" s="8">
        <v>15518940</v>
      </c>
      <c r="W1072" s="8"/>
      <c r="X1072" s="8"/>
      <c r="Y1072" s="8"/>
      <c r="Z1072" s="8"/>
      <c r="AA1072" s="8"/>
      <c r="AB1072" s="8">
        <v>4655682</v>
      </c>
      <c r="AC1072" s="8"/>
      <c r="AD1072"/>
      <c r="AE1072"/>
      <c r="AF1072"/>
      <c r="AG1072"/>
      <c r="AH1072">
        <v>30</v>
      </c>
      <c r="AI1072"/>
      <c r="AJ1072" s="8"/>
      <c r="AK1072" s="8"/>
      <c r="AL1072" s="8"/>
      <c r="AM1072" s="8"/>
      <c r="AN1072" s="8">
        <v>15518940</v>
      </c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>
        <v>90405725</v>
      </c>
      <c r="BJ1072" s="8"/>
      <c r="BK1072" s="8">
        <v>65306725</v>
      </c>
      <c r="BL1072"/>
      <c r="BM1072">
        <v>72.237300000000005</v>
      </c>
      <c r="BN1072" s="10">
        <v>0</v>
      </c>
      <c r="BO1072" s="10"/>
      <c r="BP1072" s="10"/>
      <c r="BQ1072" s="10"/>
      <c r="BR1072" s="10"/>
      <c r="BS1072" s="10"/>
      <c r="BT1072" s="10"/>
      <c r="BU1072" s="10"/>
      <c r="BV1072" s="1" t="str">
        <f>Запрос1[[#This Row],[Менеджер]]</f>
        <v>Жуманов Ерик</v>
      </c>
      <c r="BW1072" s="1" t="str">
        <f>Запрос1[[#This Row],[Дирекция]]</f>
        <v>Восточная дирекция</v>
      </c>
      <c r="BX1072" s="1" t="str">
        <f t="shared" si="16"/>
        <v>ЭМПК ТОО</v>
      </c>
      <c r="BY1072" s="1" t="str">
        <f t="shared" si="16"/>
        <v>020440003244</v>
      </c>
      <c r="CA1072" t="str">
        <f>Запрос1[[#This Row],[родитель]]</f>
        <v>ЭМПК ТОО</v>
      </c>
      <c r="CB1072" t="str">
        <f>Запрос1[[#This Row],[БИНРодителя]]</f>
        <v>020440003244</v>
      </c>
    </row>
    <row r="1073" spans="1:80" x14ac:dyDescent="0.3">
      <c r="A1073" t="s">
        <v>11040</v>
      </c>
      <c r="B1073" t="s">
        <v>2401</v>
      </c>
      <c r="C1073"/>
      <c r="D1073" t="s">
        <v>1464</v>
      </c>
      <c r="E1073" t="s">
        <v>2282</v>
      </c>
      <c r="F1073" t="s">
        <v>2283</v>
      </c>
      <c r="G1073" t="s">
        <v>2284</v>
      </c>
      <c r="H1073" t="s">
        <v>2285</v>
      </c>
      <c r="I1073" t="s">
        <v>2286</v>
      </c>
      <c r="J1073" t="s">
        <v>2286</v>
      </c>
      <c r="K1073" t="s">
        <v>2285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 s="8"/>
      <c r="S1073" s="8"/>
      <c r="T1073" s="8"/>
      <c r="U1073" s="8"/>
      <c r="V1073" s="8"/>
      <c r="W1073" s="8">
        <v>1861200</v>
      </c>
      <c r="X1073" s="8"/>
      <c r="Y1073" s="8"/>
      <c r="Z1073" s="8"/>
      <c r="AA1073" s="8"/>
      <c r="AB1073" s="8"/>
      <c r="AC1073" s="8">
        <v>1861200</v>
      </c>
      <c r="AD1073"/>
      <c r="AE1073"/>
      <c r="AF1073"/>
      <c r="AG1073"/>
      <c r="AH1073"/>
      <c r="AI1073">
        <v>100</v>
      </c>
      <c r="AJ1073" s="8"/>
      <c r="AK1073" s="8"/>
      <c r="AL1073" s="8"/>
      <c r="AM1073" s="8"/>
      <c r="AN1073" s="8"/>
      <c r="AO1073" s="8">
        <v>1861200</v>
      </c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/>
      <c r="BM1073"/>
      <c r="BN1073" s="10">
        <v>0</v>
      </c>
      <c r="BO1073" s="10"/>
      <c r="BP1073" s="10"/>
      <c r="BQ1073" s="10"/>
      <c r="BR1073" s="10"/>
      <c r="BS1073" s="10"/>
      <c r="BT1073" s="10"/>
      <c r="BU1073" s="10"/>
      <c r="BV1073" s="1" t="str">
        <f>Запрос1[[#This Row],[Менеджер]]</f>
        <v>Макенов Марат</v>
      </c>
      <c r="BW1073" s="1" t="str">
        <f>Запрос1[[#This Row],[Дирекция]]</f>
        <v>Восточная дирекция</v>
      </c>
      <c r="BX1073" s="1" t="str">
        <f t="shared" si="16"/>
        <v>ТОО "УШТЕРЕК И К"</v>
      </c>
      <c r="BY1073" s="1" t="str">
        <f t="shared" si="16"/>
        <v>980540002076</v>
      </c>
      <c r="CA1073" t="str">
        <f>Запрос1[[#This Row],[родитель]]</f>
        <v>ТОО "УШТЕРЕК И К"</v>
      </c>
      <c r="CB1073" t="str">
        <f>Запрос1[[#This Row],[БИНРодителя]]</f>
        <v>980540002076</v>
      </c>
    </row>
    <row r="1074" spans="1:80" x14ac:dyDescent="0.3">
      <c r="A1074" t="s">
        <v>11040</v>
      </c>
      <c r="B1074" t="s">
        <v>2401</v>
      </c>
      <c r="C1074"/>
      <c r="D1074" t="s">
        <v>1464</v>
      </c>
      <c r="E1074" t="s">
        <v>2244</v>
      </c>
      <c r="F1074" t="s">
        <v>2245</v>
      </c>
      <c r="G1074"/>
      <c r="H1074" t="s">
        <v>7206</v>
      </c>
      <c r="I1074" t="s">
        <v>7207</v>
      </c>
      <c r="J1074" t="s">
        <v>7207</v>
      </c>
      <c r="K1074" t="s">
        <v>7206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 s="8"/>
      <c r="S1074" s="8"/>
      <c r="T1074" s="8"/>
      <c r="U1074" s="8"/>
      <c r="V1074" s="8">
        <v>124000</v>
      </c>
      <c r="W1074" s="8"/>
      <c r="X1074" s="8"/>
      <c r="Y1074" s="8"/>
      <c r="Z1074" s="8"/>
      <c r="AA1074" s="8"/>
      <c r="AB1074" s="8">
        <v>124000</v>
      </c>
      <c r="AC1074" s="8"/>
      <c r="AD1074"/>
      <c r="AE1074"/>
      <c r="AF1074"/>
      <c r="AG1074"/>
      <c r="AH1074">
        <v>100</v>
      </c>
      <c r="AI1074"/>
      <c r="AJ1074" s="8"/>
      <c r="AK1074" s="8"/>
      <c r="AL1074" s="8"/>
      <c r="AM1074" s="8"/>
      <c r="AN1074" s="8">
        <v>124000</v>
      </c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/>
      <c r="BM1074"/>
      <c r="BN1074" s="10">
        <v>0</v>
      </c>
      <c r="BO1074" s="10"/>
      <c r="BP1074" s="10"/>
      <c r="BQ1074" s="10"/>
      <c r="BR1074" s="10"/>
      <c r="BS1074" s="10"/>
      <c r="BT1074" s="10"/>
      <c r="BU1074" s="10"/>
      <c r="BV1074" s="1" t="str">
        <f>Запрос1[[#This Row],[Менеджер]]</f>
        <v>Макенов Марат</v>
      </c>
      <c r="BW1074" s="1" t="str">
        <f>Запрос1[[#This Row],[Дирекция]]</f>
        <v>Восточная дирекция</v>
      </c>
      <c r="BX1074" s="1" t="str">
        <f t="shared" si="16"/>
        <v>ПАВЛОДАР-РЕАКТИВ</v>
      </c>
      <c r="BY1074" s="1" t="str">
        <f t="shared" si="16"/>
        <v>000140002415</v>
      </c>
      <c r="CA1074" t="str">
        <f>Запрос1[[#This Row],[родитель]]</f>
        <v>ПАВЛОДАР-РЕАКТИВ</v>
      </c>
      <c r="CB1074" t="str">
        <f>Запрос1[[#This Row],[БИНРодителя]]</f>
        <v>000140002415</v>
      </c>
    </row>
    <row r="1075" spans="1:80" x14ac:dyDescent="0.3">
      <c r="A1075" t="s">
        <v>11040</v>
      </c>
      <c r="B1075" t="s">
        <v>2401</v>
      </c>
      <c r="C1075"/>
      <c r="D1075" t="s">
        <v>1464</v>
      </c>
      <c r="E1075" t="s">
        <v>1465</v>
      </c>
      <c r="F1075" t="s">
        <v>2248</v>
      </c>
      <c r="G1075" t="s">
        <v>2249</v>
      </c>
      <c r="H1075" t="s">
        <v>2250</v>
      </c>
      <c r="I1075" t="s">
        <v>2251</v>
      </c>
      <c r="J1075" t="s">
        <v>2251</v>
      </c>
      <c r="K1075" t="s">
        <v>2250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 s="8"/>
      <c r="S1075" s="8"/>
      <c r="T1075" s="8"/>
      <c r="U1075" s="8"/>
      <c r="V1075" s="8">
        <v>35113350</v>
      </c>
      <c r="W1075" s="8"/>
      <c r="X1075" s="8"/>
      <c r="Y1075" s="8"/>
      <c r="Z1075" s="8"/>
      <c r="AA1075" s="8"/>
      <c r="AB1075" s="8">
        <v>10526055</v>
      </c>
      <c r="AC1075" s="8"/>
      <c r="AD1075"/>
      <c r="AE1075"/>
      <c r="AF1075"/>
      <c r="AG1075"/>
      <c r="AH1075">
        <v>29.98</v>
      </c>
      <c r="AI1075"/>
      <c r="AJ1075" s="8"/>
      <c r="AK1075" s="8"/>
      <c r="AL1075" s="8"/>
      <c r="AM1075" s="8"/>
      <c r="AN1075" s="8">
        <v>35113350</v>
      </c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>
        <v>173487050</v>
      </c>
      <c r="BJ1075" s="8"/>
      <c r="BK1075" s="8">
        <v>18110000</v>
      </c>
      <c r="BL1075"/>
      <c r="BM1075">
        <v>10.438800000000001</v>
      </c>
      <c r="BN1075" s="10">
        <v>0</v>
      </c>
      <c r="BO1075" s="10"/>
      <c r="BP1075" s="10"/>
      <c r="BQ1075" s="10"/>
      <c r="BR1075" s="10"/>
      <c r="BS1075" s="10"/>
      <c r="BT1075" s="10"/>
      <c r="BU1075" s="10"/>
      <c r="BV1075" s="1" t="str">
        <f>Запрос1[[#This Row],[Менеджер]]</f>
        <v>Макенов Марат</v>
      </c>
      <c r="BW1075" s="1" t="str">
        <f>Запрос1[[#This Row],[Дирекция]]</f>
        <v>Восточная дирекция</v>
      </c>
      <c r="BX1075" s="1" t="str">
        <f t="shared" si="16"/>
        <v>Agro- Trade PV</v>
      </c>
      <c r="BY1075" s="1" t="str">
        <f t="shared" si="16"/>
        <v>181040005751</v>
      </c>
      <c r="CA1075" t="str">
        <f>Запрос1[[#This Row],[родитель]]</f>
        <v>Agro- Trade PV</v>
      </c>
      <c r="CB1075" t="str">
        <f>Запрос1[[#This Row],[БИНРодителя]]</f>
        <v>181040005751</v>
      </c>
    </row>
    <row r="1076" spans="1:80" x14ac:dyDescent="0.3">
      <c r="A1076" t="s">
        <v>11040</v>
      </c>
      <c r="B1076" t="s">
        <v>2401</v>
      </c>
      <c r="C1076"/>
      <c r="D1076" t="s">
        <v>1464</v>
      </c>
      <c r="E1076" t="s">
        <v>1542</v>
      </c>
      <c r="F1076" t="s">
        <v>1543</v>
      </c>
      <c r="G1076"/>
      <c r="H1076" t="s">
        <v>2411</v>
      </c>
      <c r="I1076" t="s">
        <v>2412</v>
      </c>
      <c r="J1076" t="s">
        <v>2412</v>
      </c>
      <c r="K1076" t="s">
        <v>2411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 s="8"/>
      <c r="S1076" s="8"/>
      <c r="T1076" s="8"/>
      <c r="U1076" s="8"/>
      <c r="V1076" s="8">
        <v>3872000</v>
      </c>
      <c r="W1076" s="8"/>
      <c r="X1076" s="8"/>
      <c r="Y1076" s="8"/>
      <c r="Z1076" s="8"/>
      <c r="AA1076" s="8"/>
      <c r="AB1076" s="8">
        <v>1161600</v>
      </c>
      <c r="AC1076" s="8"/>
      <c r="AD1076"/>
      <c r="AE1076"/>
      <c r="AF1076"/>
      <c r="AG1076"/>
      <c r="AH1076">
        <v>30</v>
      </c>
      <c r="AI1076"/>
      <c r="AJ1076" s="8"/>
      <c r="AK1076" s="8"/>
      <c r="AL1076" s="8"/>
      <c r="AM1076" s="8"/>
      <c r="AN1076" s="8">
        <v>3872000</v>
      </c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/>
      <c r="BM1076"/>
      <c r="BN1076" s="10">
        <v>0</v>
      </c>
      <c r="BO1076" s="10"/>
      <c r="BP1076" s="10"/>
      <c r="BQ1076" s="10"/>
      <c r="BR1076" s="10"/>
      <c r="BS1076" s="10"/>
      <c r="BT1076" s="10"/>
      <c r="BU1076" s="10"/>
      <c r="BV1076" s="1" t="str">
        <f>Запрос1[[#This Row],[Менеджер]]</f>
        <v>Макенов Марат</v>
      </c>
      <c r="BW1076" s="1" t="str">
        <f>Запрос1[[#This Row],[Дирекция]]</f>
        <v>Восточная дирекция</v>
      </c>
      <c r="BX1076" s="1" t="str">
        <f t="shared" si="16"/>
        <v>ТОО "АГРО ЭК"</v>
      </c>
      <c r="BY1076" s="1" t="str">
        <f t="shared" si="16"/>
        <v>150440020880</v>
      </c>
      <c r="CA1076" t="str">
        <f>Запрос1[[#This Row],[родитель]]</f>
        <v>ТОО "АГРО ЭК"</v>
      </c>
      <c r="CB1076" t="str">
        <f>Запрос1[[#This Row],[БИНРодителя]]</f>
        <v>150440020880</v>
      </c>
    </row>
    <row r="1077" spans="1:80" x14ac:dyDescent="0.3">
      <c r="A1077" t="s">
        <v>11040</v>
      </c>
      <c r="B1077" t="s">
        <v>2401</v>
      </c>
      <c r="C1077" t="s">
        <v>1463</v>
      </c>
      <c r="D1077"/>
      <c r="E1077"/>
      <c r="F1077"/>
      <c r="G1077"/>
      <c r="H1077" t="s">
        <v>6585</v>
      </c>
      <c r="I1077" t="s">
        <v>6586</v>
      </c>
      <c r="J1077" t="s">
        <v>6586</v>
      </c>
      <c r="K1077" t="s">
        <v>6585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 s="8"/>
      <c r="S1077" s="8">
        <v>63800</v>
      </c>
      <c r="T1077" s="8"/>
      <c r="U1077" s="8"/>
      <c r="V1077" s="8"/>
      <c r="W1077" s="8"/>
      <c r="X1077" s="8"/>
      <c r="Y1077" s="8">
        <v>63800</v>
      </c>
      <c r="Z1077" s="8"/>
      <c r="AA1077" s="8"/>
      <c r="AB1077" s="8"/>
      <c r="AC1077" s="8"/>
      <c r="AD1077"/>
      <c r="AE1077">
        <v>100</v>
      </c>
      <c r="AF1077"/>
      <c r="AG1077"/>
      <c r="AH1077"/>
      <c r="AI1077"/>
      <c r="AJ1077" s="8"/>
      <c r="AK1077" s="8">
        <v>63800</v>
      </c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/>
      <c r="BM1077"/>
      <c r="BN1077" s="10">
        <v>0</v>
      </c>
      <c r="BO1077" s="10"/>
      <c r="BP1077" s="10"/>
      <c r="BQ1077" s="10"/>
      <c r="BR1077" s="10"/>
      <c r="BS1077" s="10"/>
      <c r="BT1077" s="10"/>
      <c r="BU1077" s="10"/>
      <c r="BV1077" s="1" t="str">
        <f>Запрос1[[#This Row],[Менеджер]]</f>
        <v>Макенов Марат</v>
      </c>
      <c r="BW1077" s="1" t="str">
        <f>Запрос1[[#This Row],[Дирекция]]</f>
        <v>Восточная дирекция</v>
      </c>
      <c r="BX1077" s="1" t="str">
        <f t="shared" si="16"/>
        <v>КХ "Шкрабко"</v>
      </c>
      <c r="BY1077" s="1" t="str">
        <f t="shared" si="16"/>
        <v>510928350335</v>
      </c>
      <c r="CA1077" t="str">
        <f>Запрос1[[#This Row],[родитель]]</f>
        <v>КХ "Шкрабко"</v>
      </c>
      <c r="CB1077" t="str">
        <f>Запрос1[[#This Row],[БИНРодителя]]</f>
        <v>510928350335</v>
      </c>
    </row>
    <row r="1078" spans="1:80" x14ac:dyDescent="0.3">
      <c r="A1078" t="s">
        <v>11040</v>
      </c>
      <c r="B1078" t="s">
        <v>2401</v>
      </c>
      <c r="C1078" t="s">
        <v>1463</v>
      </c>
      <c r="D1078"/>
      <c r="E1078"/>
      <c r="F1078"/>
      <c r="G1078"/>
      <c r="H1078" t="s">
        <v>2316</v>
      </c>
      <c r="I1078" t="s">
        <v>2317</v>
      </c>
      <c r="J1078" t="s">
        <v>2317</v>
      </c>
      <c r="K1078" t="s">
        <v>2316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 s="8">
        <v>2193260</v>
      </c>
      <c r="S1078" s="8"/>
      <c r="T1078" s="8"/>
      <c r="U1078" s="8"/>
      <c r="V1078" s="8"/>
      <c r="W1078" s="8"/>
      <c r="X1078" s="8">
        <v>2193260</v>
      </c>
      <c r="Y1078" s="8"/>
      <c r="Z1078" s="8"/>
      <c r="AA1078" s="8"/>
      <c r="AB1078" s="8"/>
      <c r="AC1078" s="8"/>
      <c r="AD1078">
        <v>100</v>
      </c>
      <c r="AE1078"/>
      <c r="AF1078"/>
      <c r="AG1078"/>
      <c r="AH1078"/>
      <c r="AI1078"/>
      <c r="AJ1078" s="8">
        <v>2193260</v>
      </c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/>
      <c r="BM1078"/>
      <c r="BN1078" s="10">
        <v>0</v>
      </c>
      <c r="BO1078" s="10"/>
      <c r="BP1078" s="10"/>
      <c r="BQ1078" s="10"/>
      <c r="BR1078" s="10"/>
      <c r="BS1078" s="10"/>
      <c r="BT1078" s="10"/>
      <c r="BU1078" s="10"/>
      <c r="BV1078" s="1" t="str">
        <f>Запрос1[[#This Row],[Менеджер]]</f>
        <v>Макенов Марат</v>
      </c>
      <c r="BW1078" s="1" t="str">
        <f>Запрос1[[#This Row],[Дирекция]]</f>
        <v>Восточная дирекция</v>
      </c>
      <c r="BX1078" s="1" t="str">
        <f t="shared" si="16"/>
        <v>ФХ в ФПТ "Луч-1"</v>
      </c>
      <c r="BY1078" s="1" t="str">
        <f t="shared" si="16"/>
        <v>480802300612</v>
      </c>
      <c r="CA1078" t="str">
        <f>Запрос1[[#This Row],[родитель]]</f>
        <v>ФХ в ФПТ "Луч-1"</v>
      </c>
      <c r="CB1078" t="str">
        <f>Запрос1[[#This Row],[БИНРодителя]]</f>
        <v>480802300612</v>
      </c>
    </row>
    <row r="1079" spans="1:80" x14ac:dyDescent="0.3">
      <c r="A1079" t="s">
        <v>11040</v>
      </c>
      <c r="B1079" t="s">
        <v>2401</v>
      </c>
      <c r="C1079" t="s">
        <v>1463</v>
      </c>
      <c r="D1079"/>
      <c r="E1079"/>
      <c r="F1079"/>
      <c r="G1079"/>
      <c r="H1079" t="s">
        <v>7325</v>
      </c>
      <c r="I1079" t="s">
        <v>7326</v>
      </c>
      <c r="J1079" t="s">
        <v>7326</v>
      </c>
      <c r="K1079" t="s">
        <v>7325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 s="8">
        <v>2224475</v>
      </c>
      <c r="S1079" s="8">
        <v>34500</v>
      </c>
      <c r="T1079" s="8"/>
      <c r="U1079" s="8"/>
      <c r="V1079" s="8"/>
      <c r="W1079" s="8"/>
      <c r="X1079" s="8">
        <v>1044187.5</v>
      </c>
      <c r="Y1079" s="8">
        <v>10350</v>
      </c>
      <c r="Z1079" s="8"/>
      <c r="AA1079" s="8"/>
      <c r="AB1079" s="8"/>
      <c r="AC1079" s="8"/>
      <c r="AD1079">
        <v>46.94</v>
      </c>
      <c r="AE1079">
        <v>30</v>
      </c>
      <c r="AF1079"/>
      <c r="AG1079"/>
      <c r="AH1079"/>
      <c r="AI1079"/>
      <c r="AJ1079" s="8">
        <v>2224475</v>
      </c>
      <c r="AK1079" s="8">
        <v>34500</v>
      </c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/>
      <c r="BM1079"/>
      <c r="BN1079" s="10">
        <v>0</v>
      </c>
      <c r="BO1079" s="10"/>
      <c r="BP1079" s="10"/>
      <c r="BQ1079" s="10"/>
      <c r="BR1079" s="10"/>
      <c r="BS1079" s="10"/>
      <c r="BT1079" s="10"/>
      <c r="BU1079" s="10"/>
      <c r="BV1079" s="1" t="str">
        <f>Запрос1[[#This Row],[Менеджер]]</f>
        <v>Макенов Марат</v>
      </c>
      <c r="BW1079" s="1" t="str">
        <f>Запрос1[[#This Row],[Дирекция]]</f>
        <v>Восточная дирекция</v>
      </c>
      <c r="BX1079" s="1" t="str">
        <f t="shared" si="16"/>
        <v>ФХ ПТ "Арина"</v>
      </c>
      <c r="BY1079" s="1" t="str">
        <f t="shared" si="16"/>
        <v>711029350223</v>
      </c>
      <c r="CA1079" t="str">
        <f>Запрос1[[#This Row],[родитель]]</f>
        <v>ФХ ПТ "Арина"</v>
      </c>
      <c r="CB1079" t="str">
        <f>Запрос1[[#This Row],[БИНРодителя]]</f>
        <v>711029350223</v>
      </c>
    </row>
    <row r="1080" spans="1:80" x14ac:dyDescent="0.3">
      <c r="A1080" t="s">
        <v>11040</v>
      </c>
      <c r="B1080" t="s">
        <v>2401</v>
      </c>
      <c r="C1080" t="s">
        <v>1463</v>
      </c>
      <c r="D1080" t="s">
        <v>1901</v>
      </c>
      <c r="E1080" t="s">
        <v>1902</v>
      </c>
      <c r="F1080" t="s">
        <v>1903</v>
      </c>
      <c r="G1080" t="s">
        <v>1904</v>
      </c>
      <c r="H1080" t="s">
        <v>1905</v>
      </c>
      <c r="I1080" t="s">
        <v>1906</v>
      </c>
      <c r="J1080" t="s">
        <v>1906</v>
      </c>
      <c r="K1080" t="s">
        <v>1905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 s="8">
        <v>126600</v>
      </c>
      <c r="S1080" s="8"/>
      <c r="T1080" s="8"/>
      <c r="U1080" s="8"/>
      <c r="V1080" s="8"/>
      <c r="W1080" s="8"/>
      <c r="X1080" s="8">
        <v>63300</v>
      </c>
      <c r="Y1080" s="8"/>
      <c r="Z1080" s="8"/>
      <c r="AA1080" s="8"/>
      <c r="AB1080" s="8"/>
      <c r="AC1080" s="8"/>
      <c r="AD1080">
        <v>50</v>
      </c>
      <c r="AE1080"/>
      <c r="AF1080"/>
      <c r="AG1080"/>
      <c r="AH1080"/>
      <c r="AI1080"/>
      <c r="AJ1080" s="8">
        <v>126600</v>
      </c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/>
      <c r="BM1080"/>
      <c r="BN1080" s="10">
        <v>0</v>
      </c>
      <c r="BO1080" s="10"/>
      <c r="BP1080" s="10"/>
      <c r="BQ1080" s="10"/>
      <c r="BR1080" s="10"/>
      <c r="BS1080" s="10"/>
      <c r="BT1080" s="10"/>
      <c r="BU1080" s="10"/>
      <c r="BV1080" s="1" t="str">
        <f>Запрос1[[#This Row],[Менеджер]]</f>
        <v>Макенов Марат</v>
      </c>
      <c r="BW1080" s="1" t="str">
        <f>Запрос1[[#This Row],[Дирекция]]</f>
        <v>Восточная дирекция</v>
      </c>
      <c r="BX1080" s="1" t="str">
        <f t="shared" si="16"/>
        <v>КХ "Райымбек"</v>
      </c>
      <c r="BY1080" s="1" t="str">
        <f t="shared" si="16"/>
        <v>720511300692</v>
      </c>
      <c r="CA1080" t="str">
        <f>Запрос1[[#This Row],[родитель]]</f>
        <v>КХ "Райымбек"</v>
      </c>
      <c r="CB1080" t="str">
        <f>Запрос1[[#This Row],[БИНРодителя]]</f>
        <v>720511300692</v>
      </c>
    </row>
    <row r="1081" spans="1:80" x14ac:dyDescent="0.3">
      <c r="A1081" t="s">
        <v>11040</v>
      </c>
      <c r="B1081" t="s">
        <v>1242</v>
      </c>
      <c r="C1081" t="s">
        <v>499</v>
      </c>
      <c r="D1081" t="s">
        <v>501</v>
      </c>
      <c r="E1081" t="s">
        <v>502</v>
      </c>
      <c r="F1081" t="s">
        <v>754</v>
      </c>
      <c r="G1081" t="s">
        <v>755</v>
      </c>
      <c r="H1081" t="s">
        <v>1379</v>
      </c>
      <c r="I1081" t="s">
        <v>1380</v>
      </c>
      <c r="J1081" t="s">
        <v>1380</v>
      </c>
      <c r="K1081" t="s">
        <v>1379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 s="8"/>
      <c r="S1081" s="8"/>
      <c r="T1081" s="8"/>
      <c r="U1081" s="8"/>
      <c r="V1081" s="8"/>
      <c r="W1081" s="8">
        <v>110000</v>
      </c>
      <c r="X1081" s="8"/>
      <c r="Y1081" s="8"/>
      <c r="Z1081" s="8"/>
      <c r="AA1081" s="8"/>
      <c r="AB1081" s="8"/>
      <c r="AC1081" s="8">
        <v>110000</v>
      </c>
      <c r="AD1081"/>
      <c r="AE1081"/>
      <c r="AF1081"/>
      <c r="AG1081"/>
      <c r="AH1081"/>
      <c r="AI1081">
        <v>100</v>
      </c>
      <c r="AJ1081" s="8"/>
      <c r="AK1081" s="8"/>
      <c r="AL1081" s="8"/>
      <c r="AM1081" s="8"/>
      <c r="AN1081" s="8"/>
      <c r="AO1081" s="8">
        <v>110000</v>
      </c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/>
      <c r="BM1081"/>
      <c r="BN1081" s="10">
        <v>0</v>
      </c>
      <c r="BO1081" s="10"/>
      <c r="BP1081" s="10"/>
      <c r="BQ1081" s="10"/>
      <c r="BR1081" s="10"/>
      <c r="BS1081" s="10"/>
      <c r="BT1081" s="10"/>
      <c r="BU1081" s="10"/>
      <c r="BV1081" s="1" t="str">
        <f>Запрос1[[#This Row],[Менеджер]]</f>
        <v>Манжос Владислав</v>
      </c>
      <c r="BW1081" s="1" t="str">
        <f>Запрос1[[#This Row],[Дирекция]]</f>
        <v>Восточная дирекция</v>
      </c>
      <c r="BX1081" s="1" t="str">
        <f t="shared" si="16"/>
        <v>КХ Захаренко Александр Владимирович</v>
      </c>
      <c r="BY1081" s="1" t="str">
        <f t="shared" si="16"/>
        <v>740206300925</v>
      </c>
      <c r="CA1081" t="str">
        <f>Запрос1[[#This Row],[родитель]]</f>
        <v>КХ Захаренко Александр Владимирович</v>
      </c>
      <c r="CB1081" t="str">
        <f>Запрос1[[#This Row],[БИНРодителя]]</f>
        <v>740206300925</v>
      </c>
    </row>
    <row r="1082" spans="1:80" x14ac:dyDescent="0.3">
      <c r="A1082" t="s">
        <v>11040</v>
      </c>
      <c r="B1082" t="s">
        <v>1242</v>
      </c>
      <c r="C1082" t="s">
        <v>521</v>
      </c>
      <c r="D1082"/>
      <c r="E1082"/>
      <c r="F1082"/>
      <c r="G1082"/>
      <c r="H1082" t="s">
        <v>2111</v>
      </c>
      <c r="I1082" t="s">
        <v>2112</v>
      </c>
      <c r="J1082" t="s">
        <v>2112</v>
      </c>
      <c r="K1082" t="s">
        <v>2111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 s="8"/>
      <c r="S1082" s="8"/>
      <c r="T1082" s="8"/>
      <c r="U1082" s="8">
        <v>1299300</v>
      </c>
      <c r="V1082" s="8"/>
      <c r="W1082" s="8">
        <v>10702400</v>
      </c>
      <c r="X1082" s="8"/>
      <c r="Y1082" s="8"/>
      <c r="Z1082" s="8"/>
      <c r="AA1082" s="8">
        <v>1299300</v>
      </c>
      <c r="AB1082" s="8"/>
      <c r="AC1082" s="8">
        <v>5351200</v>
      </c>
      <c r="AD1082"/>
      <c r="AE1082"/>
      <c r="AF1082"/>
      <c r="AG1082">
        <v>100</v>
      </c>
      <c r="AH1082"/>
      <c r="AI1082">
        <v>50</v>
      </c>
      <c r="AJ1082" s="8"/>
      <c r="AK1082" s="8"/>
      <c r="AL1082" s="8"/>
      <c r="AM1082" s="8">
        <v>1299300</v>
      </c>
      <c r="AN1082" s="8"/>
      <c r="AO1082" s="8">
        <v>10702400</v>
      </c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>
        <v>478028650.07999998</v>
      </c>
      <c r="BI1082" s="8"/>
      <c r="BJ1082" s="8">
        <v>88594080</v>
      </c>
      <c r="BK1082" s="8"/>
      <c r="BL1082">
        <v>18.533200000000001</v>
      </c>
      <c r="BM1082"/>
      <c r="BN1082" s="10">
        <v>0</v>
      </c>
      <c r="BO1082" s="10"/>
      <c r="BP1082" s="10"/>
      <c r="BQ1082" s="10"/>
      <c r="BR1082" s="10"/>
      <c r="BS1082" s="10"/>
      <c r="BT1082" s="10"/>
      <c r="BU1082" s="10"/>
      <c r="BV1082" s="1" t="str">
        <f>Запрос1[[#This Row],[Менеджер]]</f>
        <v>Манжос Владислав</v>
      </c>
      <c r="BW1082" s="1" t="str">
        <f>Запрос1[[#This Row],[Дирекция]]</f>
        <v>Восточная дирекция</v>
      </c>
      <c r="BX1082" s="1" t="str">
        <f t="shared" si="16"/>
        <v>ТОО "URDZHAR AGRO COMPANY"</v>
      </c>
      <c r="BY1082" s="1" t="str">
        <f t="shared" si="16"/>
        <v>930340001051</v>
      </c>
      <c r="CA1082" t="str">
        <f>Запрос1[[#This Row],[родитель]]</f>
        <v>ТОО "URDZHAR AGRO COMPANY"</v>
      </c>
      <c r="CB1082" t="str">
        <f>Запрос1[[#This Row],[БИНРодителя]]</f>
        <v>930340001051</v>
      </c>
    </row>
    <row r="1083" spans="1:80" x14ac:dyDescent="0.3">
      <c r="A1083" t="s">
        <v>11040</v>
      </c>
      <c r="B1083" t="s">
        <v>1242</v>
      </c>
      <c r="C1083" t="s">
        <v>521</v>
      </c>
      <c r="D1083"/>
      <c r="E1083"/>
      <c r="F1083"/>
      <c r="G1083"/>
      <c r="H1083" t="s">
        <v>1193</v>
      </c>
      <c r="I1083" t="s">
        <v>1192</v>
      </c>
      <c r="J1083" t="s">
        <v>1192</v>
      </c>
      <c r="K1083" t="s">
        <v>1193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 s="8"/>
      <c r="S1083" s="8"/>
      <c r="T1083" s="8"/>
      <c r="U1083" s="8">
        <v>5170350</v>
      </c>
      <c r="V1083" s="8"/>
      <c r="W1083" s="8">
        <v>9343720</v>
      </c>
      <c r="X1083" s="8"/>
      <c r="Y1083" s="8"/>
      <c r="Z1083" s="8"/>
      <c r="AA1083" s="8">
        <v>5170350</v>
      </c>
      <c r="AB1083" s="8"/>
      <c r="AC1083" s="8">
        <v>9343720</v>
      </c>
      <c r="AD1083"/>
      <c r="AE1083"/>
      <c r="AF1083"/>
      <c r="AG1083">
        <v>100</v>
      </c>
      <c r="AH1083"/>
      <c r="AI1083">
        <v>100</v>
      </c>
      <c r="AJ1083" s="8"/>
      <c r="AK1083" s="8"/>
      <c r="AL1083" s="8"/>
      <c r="AM1083" s="8">
        <v>5170350</v>
      </c>
      <c r="AN1083" s="8"/>
      <c r="AO1083" s="8">
        <v>9343720</v>
      </c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>
        <v>11005150</v>
      </c>
      <c r="BI1083" s="8"/>
      <c r="BJ1083" s="8"/>
      <c r="BK1083" s="8"/>
      <c r="BL1083">
        <v>0</v>
      </c>
      <c r="BM1083"/>
      <c r="BN1083" s="10">
        <v>1</v>
      </c>
      <c r="BO1083" s="10">
        <v>36869160</v>
      </c>
      <c r="BP1083" s="10">
        <v>36869160</v>
      </c>
      <c r="BQ1083" s="10">
        <v>100</v>
      </c>
      <c r="BR1083" s="10">
        <v>17568000</v>
      </c>
      <c r="BS1083" s="10"/>
      <c r="BT1083" s="10"/>
      <c r="BU1083" s="10"/>
      <c r="BV1083" s="1" t="str">
        <f>Запрос1[[#This Row],[Менеджер]]</f>
        <v>Манжос Владислав</v>
      </c>
      <c r="BW1083" s="1" t="str">
        <f>Запрос1[[#This Row],[Дирекция]]</f>
        <v>Восточная дирекция</v>
      </c>
      <c r="BX1083" s="1" t="str">
        <f t="shared" si="16"/>
        <v>ТОО "Агрокешен БЕК"</v>
      </c>
      <c r="BY1083" s="1" t="str">
        <f t="shared" si="16"/>
        <v>090340006848</v>
      </c>
      <c r="CA1083" t="str">
        <f>Запрос1[[#This Row],[родитель]]</f>
        <v>ТОО "Агрокешен БЕК"</v>
      </c>
      <c r="CB1083" t="str">
        <f>Запрос1[[#This Row],[БИНРодителя]]</f>
        <v>090340006848</v>
      </c>
    </row>
    <row r="1084" spans="1:80" x14ac:dyDescent="0.3">
      <c r="A1084" t="s">
        <v>11040</v>
      </c>
      <c r="B1084" t="s">
        <v>1242</v>
      </c>
      <c r="C1084" t="s">
        <v>521</v>
      </c>
      <c r="D1084"/>
      <c r="E1084"/>
      <c r="F1084"/>
      <c r="G1084"/>
      <c r="H1084" t="s">
        <v>794</v>
      </c>
      <c r="I1084" t="s">
        <v>795</v>
      </c>
      <c r="J1084" t="s">
        <v>795</v>
      </c>
      <c r="K1084" t="s">
        <v>794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 s="8"/>
      <c r="S1084" s="8"/>
      <c r="T1084" s="8"/>
      <c r="U1084" s="8"/>
      <c r="V1084" s="8">
        <v>60861811</v>
      </c>
      <c r="W1084" s="8">
        <v>5825425</v>
      </c>
      <c r="X1084" s="8"/>
      <c r="Y1084" s="8"/>
      <c r="Z1084" s="8"/>
      <c r="AA1084" s="8"/>
      <c r="AB1084" s="8">
        <v>37367290.5</v>
      </c>
      <c r="AC1084" s="8">
        <v>2912712.5</v>
      </c>
      <c r="AD1084"/>
      <c r="AE1084"/>
      <c r="AF1084"/>
      <c r="AG1084"/>
      <c r="AH1084">
        <v>61.4</v>
      </c>
      <c r="AI1084">
        <v>50</v>
      </c>
      <c r="AJ1084" s="8"/>
      <c r="AK1084" s="8"/>
      <c r="AL1084" s="8"/>
      <c r="AM1084" s="8"/>
      <c r="AN1084" s="8">
        <v>60861811</v>
      </c>
      <c r="AO1084" s="8">
        <v>5825425</v>
      </c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>
        <v>118903945</v>
      </c>
      <c r="BJ1084" s="8"/>
      <c r="BK1084" s="8">
        <v>28586925</v>
      </c>
      <c r="BL1084"/>
      <c r="BM1084">
        <v>24.042000000000002</v>
      </c>
      <c r="BN1084" s="10">
        <v>0</v>
      </c>
      <c r="BO1084" s="10"/>
      <c r="BP1084" s="10"/>
      <c r="BQ1084" s="10"/>
      <c r="BR1084" s="10"/>
      <c r="BS1084" s="10"/>
      <c r="BT1084" s="10"/>
      <c r="BU1084" s="10"/>
      <c r="BV1084" s="1" t="str">
        <f>Запрос1[[#This Row],[Менеджер]]</f>
        <v>Манжос Владислав</v>
      </c>
      <c r="BW1084" s="1" t="str">
        <f>Запрос1[[#This Row],[Дирекция]]</f>
        <v>Восточная дирекция</v>
      </c>
      <c r="BX1084" s="1" t="str">
        <f t="shared" si="16"/>
        <v>ТОО "Агрофирма "Приречное"</v>
      </c>
      <c r="BY1084" s="1" t="str">
        <f t="shared" si="16"/>
        <v>930640000222</v>
      </c>
      <c r="CA1084" t="str">
        <f>Запрос1[[#This Row],[родитель]]</f>
        <v>ТОО "Агрофирма "Приречное"</v>
      </c>
      <c r="CB1084" t="str">
        <f>Запрос1[[#This Row],[БИНРодителя]]</f>
        <v>930640000222</v>
      </c>
    </row>
    <row r="1085" spans="1:80" x14ac:dyDescent="0.3">
      <c r="A1085" t="s">
        <v>11040</v>
      </c>
      <c r="B1085" t="s">
        <v>1242</v>
      </c>
      <c r="C1085" t="s">
        <v>521</v>
      </c>
      <c r="D1085" t="s">
        <v>501</v>
      </c>
      <c r="E1085" t="s">
        <v>1248</v>
      </c>
      <c r="F1085" t="s">
        <v>1249</v>
      </c>
      <c r="G1085" t="s">
        <v>1250</v>
      </c>
      <c r="H1085" t="s">
        <v>1251</v>
      </c>
      <c r="I1085" t="s">
        <v>1252</v>
      </c>
      <c r="J1085" t="s">
        <v>1252</v>
      </c>
      <c r="K1085" t="s">
        <v>1251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 s="8"/>
      <c r="S1085" s="8"/>
      <c r="T1085" s="8"/>
      <c r="U1085" s="8">
        <v>1795500</v>
      </c>
      <c r="V1085" s="8"/>
      <c r="W1085" s="8"/>
      <c r="X1085" s="8"/>
      <c r="Y1085" s="8"/>
      <c r="Z1085" s="8"/>
      <c r="AA1085" s="8">
        <v>1795500</v>
      </c>
      <c r="AB1085" s="8"/>
      <c r="AC1085" s="8"/>
      <c r="AD1085"/>
      <c r="AE1085"/>
      <c r="AF1085"/>
      <c r="AG1085">
        <v>100</v>
      </c>
      <c r="AH1085"/>
      <c r="AI1085"/>
      <c r="AJ1085" s="8"/>
      <c r="AK1085" s="8"/>
      <c r="AL1085" s="8"/>
      <c r="AM1085" s="8">
        <v>1795500</v>
      </c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>
        <v>2755500</v>
      </c>
      <c r="BI1085" s="8"/>
      <c r="BJ1085" s="8">
        <v>1795500</v>
      </c>
      <c r="BK1085" s="8"/>
      <c r="BL1085">
        <v>65.160499999999999</v>
      </c>
      <c r="BM1085"/>
      <c r="BN1085" s="10">
        <v>0</v>
      </c>
      <c r="BO1085" s="10"/>
      <c r="BP1085" s="10"/>
      <c r="BQ1085" s="10"/>
      <c r="BR1085" s="10"/>
      <c r="BS1085" s="10"/>
      <c r="BT1085" s="10"/>
      <c r="BU1085" s="10"/>
      <c r="BV1085" s="1" t="str">
        <f>Запрос1[[#This Row],[Менеджер]]</f>
        <v>Манжос Владислав</v>
      </c>
      <c r="BW1085" s="1" t="str">
        <f>Запрос1[[#This Row],[Дирекция]]</f>
        <v>Восточная дирекция</v>
      </c>
      <c r="BX1085" s="1" t="str">
        <f t="shared" si="16"/>
        <v>КХ "Бектас"</v>
      </c>
      <c r="BY1085" s="1" t="str">
        <f t="shared" si="16"/>
        <v>690909300945</v>
      </c>
      <c r="CA1085" t="str">
        <f>Запрос1[[#This Row],[родитель]]</f>
        <v>КХ "Бектас"</v>
      </c>
      <c r="CB1085" t="str">
        <f>Запрос1[[#This Row],[БИНРодителя]]</f>
        <v>690909300945</v>
      </c>
    </row>
    <row r="1086" spans="1:80" x14ac:dyDescent="0.3">
      <c r="A1086" t="s">
        <v>11040</v>
      </c>
      <c r="B1086" t="s">
        <v>1242</v>
      </c>
      <c r="C1086" t="s">
        <v>521</v>
      </c>
      <c r="D1086" t="s">
        <v>501</v>
      </c>
      <c r="E1086" t="s">
        <v>1292</v>
      </c>
      <c r="F1086" t="s">
        <v>1293</v>
      </c>
      <c r="G1086" t="s">
        <v>1294</v>
      </c>
      <c r="H1086" t="s">
        <v>1295</v>
      </c>
      <c r="I1086" t="s">
        <v>1296</v>
      </c>
      <c r="J1086" t="s">
        <v>1296</v>
      </c>
      <c r="K1086" t="s">
        <v>1295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1</v>
      </c>
      <c r="R1086" s="8"/>
      <c r="S1086" s="8"/>
      <c r="T1086" s="8"/>
      <c r="U1086" s="8">
        <v>464202</v>
      </c>
      <c r="V1086" s="8">
        <v>1870445</v>
      </c>
      <c r="W1086" s="8">
        <v>2074940</v>
      </c>
      <c r="X1086" s="8"/>
      <c r="Y1086" s="8"/>
      <c r="Z1086" s="8"/>
      <c r="AA1086" s="8">
        <v>464202</v>
      </c>
      <c r="AB1086" s="8">
        <v>1870445</v>
      </c>
      <c r="AC1086" s="8">
        <v>2074940</v>
      </c>
      <c r="AD1086"/>
      <c r="AE1086"/>
      <c r="AF1086"/>
      <c r="AG1086">
        <v>100</v>
      </c>
      <c r="AH1086">
        <v>100</v>
      </c>
      <c r="AI1086">
        <v>100</v>
      </c>
      <c r="AJ1086" s="8"/>
      <c r="AK1086" s="8"/>
      <c r="AL1086" s="8"/>
      <c r="AM1086" s="8">
        <v>464202</v>
      </c>
      <c r="AN1086" s="8">
        <v>1870445</v>
      </c>
      <c r="AO1086" s="8">
        <v>1581260</v>
      </c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>
        <v>12262620</v>
      </c>
      <c r="BI1086" s="8">
        <v>8575000</v>
      </c>
      <c r="BJ1086" s="8"/>
      <c r="BK1086" s="8"/>
      <c r="BL1086">
        <v>0</v>
      </c>
      <c r="BM1086">
        <v>0</v>
      </c>
      <c r="BN1086" s="10">
        <v>0</v>
      </c>
      <c r="BO1086" s="10"/>
      <c r="BP1086" s="10"/>
      <c r="BQ1086" s="10"/>
      <c r="BR1086" s="10"/>
      <c r="BS1086" s="10"/>
      <c r="BT1086" s="10"/>
      <c r="BU1086" s="10"/>
      <c r="BV1086" s="1" t="str">
        <f>Запрос1[[#This Row],[Менеджер]]</f>
        <v>Манжос Владислав</v>
      </c>
      <c r="BW1086" s="1" t="str">
        <f>Запрос1[[#This Row],[Дирекция]]</f>
        <v>Восточная дирекция</v>
      </c>
      <c r="BX1086" s="1" t="str">
        <f t="shared" si="16"/>
        <v>КХ СТЕЛЛА</v>
      </c>
      <c r="BY1086" s="1" t="str">
        <f t="shared" si="16"/>
        <v>560406300121</v>
      </c>
      <c r="CA1086" t="str">
        <f>Запрос1[[#This Row],[родитель]]</f>
        <v>КХ СТЕЛЛА</v>
      </c>
      <c r="CB1086" t="str">
        <f>Запрос1[[#This Row],[БИНРодителя]]</f>
        <v>560406300121</v>
      </c>
    </row>
    <row r="1087" spans="1:80" x14ac:dyDescent="0.3">
      <c r="A1087" t="s">
        <v>11040</v>
      </c>
      <c r="B1087" t="s">
        <v>1242</v>
      </c>
      <c r="C1087" t="s">
        <v>521</v>
      </c>
      <c r="D1087" t="s">
        <v>501</v>
      </c>
      <c r="E1087" t="s">
        <v>523</v>
      </c>
      <c r="F1087" t="s">
        <v>862</v>
      </c>
      <c r="G1087" t="s">
        <v>863</v>
      </c>
      <c r="H1087" t="s">
        <v>6862</v>
      </c>
      <c r="I1087" t="s">
        <v>6863</v>
      </c>
      <c r="J1087" t="s">
        <v>6864</v>
      </c>
      <c r="K1087" t="s">
        <v>6865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 s="8"/>
      <c r="S1087" s="8"/>
      <c r="T1087" s="8"/>
      <c r="U1087" s="8"/>
      <c r="V1087" s="8">
        <v>2225250</v>
      </c>
      <c r="W1087" s="8"/>
      <c r="X1087" s="8"/>
      <c r="Y1087" s="8"/>
      <c r="Z1087" s="8"/>
      <c r="AA1087" s="8"/>
      <c r="AB1087" s="8">
        <v>2225250</v>
      </c>
      <c r="AC1087" s="8"/>
      <c r="AD1087"/>
      <c r="AE1087"/>
      <c r="AF1087"/>
      <c r="AG1087"/>
      <c r="AH1087">
        <v>100</v>
      </c>
      <c r="AI1087"/>
      <c r="AJ1087" s="8"/>
      <c r="AK1087" s="8"/>
      <c r="AL1087" s="8"/>
      <c r="AM1087" s="8"/>
      <c r="AN1087" s="8">
        <v>2225250</v>
      </c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>
        <v>18582398</v>
      </c>
      <c r="BJ1087" s="8"/>
      <c r="BK1087" s="8"/>
      <c r="BL1087"/>
      <c r="BM1087">
        <v>0</v>
      </c>
      <c r="BN1087" s="10">
        <v>0</v>
      </c>
      <c r="BO1087" s="10"/>
      <c r="BP1087" s="10"/>
      <c r="BQ1087" s="10"/>
      <c r="BR1087" s="10"/>
      <c r="BS1087" s="10"/>
      <c r="BT1087" s="10"/>
      <c r="BU1087" s="10"/>
      <c r="BV1087" s="1" t="str">
        <f>Запрос1[[#This Row],[Менеджер]]</f>
        <v>Манжос Владислав</v>
      </c>
      <c r="BW1087" s="1" t="str">
        <f>Запрос1[[#This Row],[Дирекция]]</f>
        <v>Восточная дирекция</v>
      </c>
      <c r="BX1087" s="1" t="str">
        <f t="shared" si="16"/>
        <v>ПТ КХ Натали</v>
      </c>
      <c r="BY1087" s="1" t="str">
        <f t="shared" si="16"/>
        <v>110564010593</v>
      </c>
      <c r="CA1087" t="str">
        <f>Запрос1[[#This Row],[родитель]]</f>
        <v>ПТ КХ Натали</v>
      </c>
      <c r="CB1087" t="str">
        <f>Запрос1[[#This Row],[БИНРодителя]]</f>
        <v>110564010593</v>
      </c>
    </row>
    <row r="1088" spans="1:80" x14ac:dyDescent="0.3">
      <c r="A1088" t="s">
        <v>11040</v>
      </c>
      <c r="B1088" t="s">
        <v>1242</v>
      </c>
      <c r="C1088" t="s">
        <v>521</v>
      </c>
      <c r="D1088" t="s">
        <v>501</v>
      </c>
      <c r="E1088" t="s">
        <v>523</v>
      </c>
      <c r="F1088" t="s">
        <v>1152</v>
      </c>
      <c r="G1088" t="s">
        <v>1153</v>
      </c>
      <c r="H1088" t="s">
        <v>1267</v>
      </c>
      <c r="I1088" t="s">
        <v>1268</v>
      </c>
      <c r="J1088" t="s">
        <v>1268</v>
      </c>
      <c r="K1088" t="s">
        <v>1267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 s="8"/>
      <c r="S1088" s="8"/>
      <c r="T1088" s="8"/>
      <c r="U1088" s="8"/>
      <c r="V1088" s="8">
        <v>390000</v>
      </c>
      <c r="W1088" s="8">
        <v>366000</v>
      </c>
      <c r="X1088" s="8"/>
      <c r="Y1088" s="8"/>
      <c r="Z1088" s="8"/>
      <c r="AA1088" s="8"/>
      <c r="AB1088" s="8">
        <v>390000</v>
      </c>
      <c r="AC1088" s="8">
        <v>366000</v>
      </c>
      <c r="AD1088"/>
      <c r="AE1088"/>
      <c r="AF1088"/>
      <c r="AG1088"/>
      <c r="AH1088">
        <v>100</v>
      </c>
      <c r="AI1088">
        <v>100</v>
      </c>
      <c r="AJ1088" s="8"/>
      <c r="AK1088" s="8"/>
      <c r="AL1088" s="8"/>
      <c r="AM1088" s="8"/>
      <c r="AN1088" s="8">
        <v>390000</v>
      </c>
      <c r="AO1088" s="8">
        <v>366000</v>
      </c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/>
      <c r="BM1088"/>
      <c r="BN1088" s="10">
        <v>0</v>
      </c>
      <c r="BO1088" s="10"/>
      <c r="BP1088" s="10"/>
      <c r="BQ1088" s="10"/>
      <c r="BR1088" s="10"/>
      <c r="BS1088" s="10"/>
      <c r="BT1088" s="10"/>
      <c r="BU1088" s="10"/>
      <c r="BV1088" s="1" t="str">
        <f>Запрос1[[#This Row],[Менеджер]]</f>
        <v>Манжос Владислав</v>
      </c>
      <c r="BW1088" s="1" t="str">
        <f>Запрос1[[#This Row],[Дирекция]]</f>
        <v>Восточная дирекция</v>
      </c>
      <c r="BX1088" s="1" t="str">
        <f t="shared" si="16"/>
        <v>КХ БУРАН</v>
      </c>
      <c r="BY1088" s="1" t="str">
        <f t="shared" si="16"/>
        <v>610204301242</v>
      </c>
      <c r="CA1088" t="str">
        <f>Запрос1[[#This Row],[родитель]]</f>
        <v>КХ БУРАН</v>
      </c>
      <c r="CB1088" t="str">
        <f>Запрос1[[#This Row],[БИНРодителя]]</f>
        <v>610204301242</v>
      </c>
    </row>
    <row r="1089" spans="1:80" x14ac:dyDescent="0.3">
      <c r="A1089" t="s">
        <v>1577</v>
      </c>
      <c r="B1089" t="s">
        <v>1585</v>
      </c>
      <c r="C1089" t="s">
        <v>394</v>
      </c>
      <c r="D1089" t="s">
        <v>395</v>
      </c>
      <c r="E1089" t="s">
        <v>1653</v>
      </c>
      <c r="F1089"/>
      <c r="G1089" t="s">
        <v>1654</v>
      </c>
      <c r="H1089" t="s">
        <v>5244</v>
      </c>
      <c r="I1089" t="s">
        <v>5245</v>
      </c>
      <c r="J1089" t="s">
        <v>5245</v>
      </c>
      <c r="K1089" t="s">
        <v>5244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 s="8"/>
      <c r="S1089" s="8"/>
      <c r="T1089" s="8">
        <v>18445.5</v>
      </c>
      <c r="U1089" s="8"/>
      <c r="V1089" s="8"/>
      <c r="W1089" s="8"/>
      <c r="X1089" s="8"/>
      <c r="Y1089" s="8"/>
      <c r="Z1089" s="8">
        <v>18445.5</v>
      </c>
      <c r="AA1089" s="8"/>
      <c r="AB1089" s="8"/>
      <c r="AC1089" s="8"/>
      <c r="AD1089"/>
      <c r="AE1089"/>
      <c r="AF1089">
        <v>100</v>
      </c>
      <c r="AG1089"/>
      <c r="AH1089"/>
      <c r="AI1089"/>
      <c r="AJ1089" s="8"/>
      <c r="AK1089" s="8"/>
      <c r="AL1089" s="8">
        <v>18445.5</v>
      </c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/>
      <c r="BM1089"/>
      <c r="BN1089" s="10">
        <v>0</v>
      </c>
      <c r="BO1089" s="10"/>
      <c r="BP1089" s="10"/>
      <c r="BQ1089" s="10"/>
      <c r="BR1089" s="10"/>
      <c r="BS1089" s="10"/>
      <c r="BT1089" s="10"/>
      <c r="BU1089" s="10"/>
      <c r="BV1089" s="1" t="str">
        <f>Запрос1[[#This Row],[Менеджер]]</f>
        <v>Балғалиев Нұрлан</v>
      </c>
      <c r="BW1089" s="1" t="str">
        <f>Запрос1[[#This Row],[Дирекция]]</f>
        <v>Западная дирекция</v>
      </c>
      <c r="BX1089" s="1" t="str">
        <f t="shared" si="16"/>
        <v>КХ "Актобе Агро"</v>
      </c>
      <c r="BY1089" s="1" t="str">
        <f t="shared" si="16"/>
        <v>160964009662</v>
      </c>
      <c r="CA1089" t="str">
        <f>Запрос1[[#This Row],[родитель]]</f>
        <v>КХ "Актобе Агро"</v>
      </c>
      <c r="CB1089" t="str">
        <f>Запрос1[[#This Row],[БИНРодителя]]</f>
        <v>160964009662</v>
      </c>
    </row>
    <row r="1090" spans="1:80" x14ac:dyDescent="0.3">
      <c r="A1090" t="s">
        <v>1577</v>
      </c>
      <c r="B1090" t="s">
        <v>1585</v>
      </c>
      <c r="C1090" t="s">
        <v>394</v>
      </c>
      <c r="D1090" t="s">
        <v>395</v>
      </c>
      <c r="E1090" t="s">
        <v>396</v>
      </c>
      <c r="F1090" t="s">
        <v>2786</v>
      </c>
      <c r="G1090" t="s">
        <v>2787</v>
      </c>
      <c r="H1090" t="s">
        <v>2788</v>
      </c>
      <c r="I1090" t="s">
        <v>2789</v>
      </c>
      <c r="J1090" t="s">
        <v>2789</v>
      </c>
      <c r="K1090" t="s">
        <v>2788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 s="8"/>
      <c r="S1090" s="8"/>
      <c r="T1090" s="8">
        <v>432000</v>
      </c>
      <c r="U1090" s="8"/>
      <c r="V1090" s="8"/>
      <c r="W1090" s="8"/>
      <c r="X1090" s="8"/>
      <c r="Y1090" s="8"/>
      <c r="Z1090" s="8">
        <v>432000</v>
      </c>
      <c r="AA1090" s="8"/>
      <c r="AB1090" s="8"/>
      <c r="AC1090" s="8"/>
      <c r="AD1090"/>
      <c r="AE1090"/>
      <c r="AF1090">
        <v>100</v>
      </c>
      <c r="AG1090"/>
      <c r="AH1090"/>
      <c r="AI1090"/>
      <c r="AJ1090" s="8"/>
      <c r="AK1090" s="8"/>
      <c r="AL1090" s="8">
        <v>432000</v>
      </c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/>
      <c r="BM1090"/>
      <c r="BN1090" s="10">
        <v>0</v>
      </c>
      <c r="BO1090" s="10"/>
      <c r="BP1090" s="10"/>
      <c r="BQ1090" s="10"/>
      <c r="BR1090" s="10"/>
      <c r="BS1090" s="10"/>
      <c r="BT1090" s="10"/>
      <c r="BU1090" s="10"/>
      <c r="BV1090" s="1" t="str">
        <f>Запрос1[[#This Row],[Менеджер]]</f>
        <v>Балғалиев Нұрлан</v>
      </c>
      <c r="BW1090" s="1" t="str">
        <f>Запрос1[[#This Row],[Дирекция]]</f>
        <v>Западная дирекция</v>
      </c>
      <c r="BX1090" s="1" t="str">
        <f t="shared" si="16"/>
        <v>КХ "Коктем"</v>
      </c>
      <c r="BY1090" s="1" t="str">
        <f t="shared" si="16"/>
        <v>120264002038</v>
      </c>
      <c r="CA1090" t="str">
        <f>Запрос1[[#This Row],[родитель]]</f>
        <v>КХ "Коктем"</v>
      </c>
      <c r="CB1090" t="str">
        <f>Запрос1[[#This Row],[БИНРодителя]]</f>
        <v>120264002038</v>
      </c>
    </row>
    <row r="1091" spans="1:80" x14ac:dyDescent="0.3">
      <c r="A1091" t="s">
        <v>1577</v>
      </c>
      <c r="B1091" t="s">
        <v>1585</v>
      </c>
      <c r="C1091" t="s">
        <v>394</v>
      </c>
      <c r="D1091" t="s">
        <v>395</v>
      </c>
      <c r="E1091" t="s">
        <v>1602</v>
      </c>
      <c r="F1091" t="s">
        <v>2666</v>
      </c>
      <c r="G1091" t="s">
        <v>5246</v>
      </c>
      <c r="H1091" t="s">
        <v>5247</v>
      </c>
      <c r="I1091" t="s">
        <v>5248</v>
      </c>
      <c r="J1091" t="s">
        <v>5248</v>
      </c>
      <c r="K1091" t="s">
        <v>5247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 s="8"/>
      <c r="S1091" s="8"/>
      <c r="T1091" s="8">
        <v>20500</v>
      </c>
      <c r="U1091" s="8"/>
      <c r="V1091" s="8"/>
      <c r="W1091" s="8"/>
      <c r="X1091" s="8"/>
      <c r="Y1091" s="8"/>
      <c r="Z1091" s="8">
        <v>20500</v>
      </c>
      <c r="AA1091" s="8"/>
      <c r="AB1091" s="8"/>
      <c r="AC1091" s="8"/>
      <c r="AD1091"/>
      <c r="AE1091"/>
      <c r="AF1091">
        <v>100</v>
      </c>
      <c r="AG1091"/>
      <c r="AH1091"/>
      <c r="AI1091"/>
      <c r="AJ1091" s="8"/>
      <c r="AK1091" s="8"/>
      <c r="AL1091" s="8">
        <v>20500</v>
      </c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/>
      <c r="BM1091"/>
      <c r="BN1091" s="10">
        <v>0</v>
      </c>
      <c r="BO1091" s="10"/>
      <c r="BP1091" s="10"/>
      <c r="BQ1091" s="10"/>
      <c r="BR1091" s="10"/>
      <c r="BS1091" s="10"/>
      <c r="BT1091" s="10"/>
      <c r="BU1091" s="10"/>
      <c r="BV1091" s="1" t="str">
        <f>Запрос1[[#This Row],[Менеджер]]</f>
        <v>Балғалиев Нұрлан</v>
      </c>
      <c r="BW1091" s="1" t="str">
        <f>Запрос1[[#This Row],[Дирекция]]</f>
        <v>Западная дирекция</v>
      </c>
      <c r="BX1091" s="1" t="str">
        <f t="shared" si="16"/>
        <v>КХ "АБАЙ"</v>
      </c>
      <c r="BY1091" s="1" t="str">
        <f t="shared" si="16"/>
        <v>070664026038</v>
      </c>
      <c r="CA1091" t="str">
        <f>Запрос1[[#This Row],[родитель]]</f>
        <v>КХ "АБАЙ"</v>
      </c>
      <c r="CB1091" t="str">
        <f>Запрос1[[#This Row],[БИНРодителя]]</f>
        <v>070664026038</v>
      </c>
    </row>
    <row r="1092" spans="1:80" x14ac:dyDescent="0.3">
      <c r="A1092" t="s">
        <v>1577</v>
      </c>
      <c r="B1092" t="s">
        <v>1612</v>
      </c>
      <c r="C1092"/>
      <c r="D1092" t="s">
        <v>395</v>
      </c>
      <c r="E1092" t="s">
        <v>1648</v>
      </c>
      <c r="F1092" t="s">
        <v>331</v>
      </c>
      <c r="G1092" t="s">
        <v>332</v>
      </c>
      <c r="H1092" t="s">
        <v>5249</v>
      </c>
      <c r="I1092" t="s">
        <v>5250</v>
      </c>
      <c r="J1092" t="s">
        <v>5250</v>
      </c>
      <c r="K1092" t="s">
        <v>5249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 s="8"/>
      <c r="S1092" s="8"/>
      <c r="T1092" s="8"/>
      <c r="U1092" s="8">
        <v>4804690</v>
      </c>
      <c r="V1092" s="8">
        <v>10642640</v>
      </c>
      <c r="W1092" s="8"/>
      <c r="X1092" s="8"/>
      <c r="Y1092" s="8"/>
      <c r="Z1092" s="8"/>
      <c r="AA1092" s="8">
        <v>960938</v>
      </c>
      <c r="AB1092" s="8">
        <v>2272096</v>
      </c>
      <c r="AC1092" s="8"/>
      <c r="AD1092"/>
      <c r="AE1092"/>
      <c r="AF1092"/>
      <c r="AG1092">
        <v>20</v>
      </c>
      <c r="AH1092">
        <v>21.35</v>
      </c>
      <c r="AI1092"/>
      <c r="AJ1092" s="8"/>
      <c r="AK1092" s="8"/>
      <c r="AL1092" s="8"/>
      <c r="AM1092" s="8">
        <v>4804690</v>
      </c>
      <c r="AN1092" s="8">
        <v>10642640</v>
      </c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>
        <v>6204690</v>
      </c>
      <c r="BI1092" s="8">
        <v>10916600</v>
      </c>
      <c r="BJ1092" s="8">
        <v>4804690</v>
      </c>
      <c r="BK1092" s="8">
        <v>10642640</v>
      </c>
      <c r="BL1092">
        <v>77.436400000000006</v>
      </c>
      <c r="BM1092">
        <v>97.490399999999994</v>
      </c>
      <c r="BN1092" s="10">
        <v>0</v>
      </c>
      <c r="BO1092" s="10"/>
      <c r="BP1092" s="10"/>
      <c r="BQ1092" s="10"/>
      <c r="BR1092" s="10"/>
      <c r="BS1092" s="10"/>
      <c r="BT1092" s="10"/>
      <c r="BU1092" s="10"/>
      <c r="BV1092" s="1" t="str">
        <f>Запрос1[[#This Row],[Менеджер]]</f>
        <v>Жолдаспаев Нурберген</v>
      </c>
      <c r="BW1092" s="1" t="str">
        <f>Запрос1[[#This Row],[Дирекция]]</f>
        <v>Западная дирекция</v>
      </c>
      <c r="BX1092" s="1" t="str">
        <f t="shared" ref="BX1092:BY1155" si="17">CA1092</f>
        <v>КХ "Талмуринд"</v>
      </c>
      <c r="BY1092" s="1" t="str">
        <f t="shared" si="17"/>
        <v>000964012462</v>
      </c>
      <c r="CA1092" t="str">
        <f>Запрос1[[#This Row],[родитель]]</f>
        <v>КХ "Талмуринд"</v>
      </c>
      <c r="CB1092" t="str">
        <f>Запрос1[[#This Row],[БИНРодителя]]</f>
        <v>000964012462</v>
      </c>
    </row>
    <row r="1093" spans="1:80" x14ac:dyDescent="0.3">
      <c r="A1093" t="s">
        <v>1577</v>
      </c>
      <c r="B1093" t="s">
        <v>1612</v>
      </c>
      <c r="C1093"/>
      <c r="D1093" t="s">
        <v>395</v>
      </c>
      <c r="E1093" t="s">
        <v>396</v>
      </c>
      <c r="F1093" t="s">
        <v>633</v>
      </c>
      <c r="G1093" t="s">
        <v>634</v>
      </c>
      <c r="H1093" t="s">
        <v>7141</v>
      </c>
      <c r="I1093" t="s">
        <v>7142</v>
      </c>
      <c r="J1093" t="s">
        <v>7142</v>
      </c>
      <c r="K1093" t="s">
        <v>7141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 s="8"/>
      <c r="S1093" s="8"/>
      <c r="T1093" s="8"/>
      <c r="U1093" s="8"/>
      <c r="V1093" s="8"/>
      <c r="W1093" s="8">
        <v>774800</v>
      </c>
      <c r="X1093" s="8"/>
      <c r="Y1093" s="8"/>
      <c r="Z1093" s="8"/>
      <c r="AA1093" s="8"/>
      <c r="AB1093" s="8"/>
      <c r="AC1093" s="8">
        <v>232440</v>
      </c>
      <c r="AD1093"/>
      <c r="AE1093"/>
      <c r="AF1093"/>
      <c r="AG1093"/>
      <c r="AH1093"/>
      <c r="AI1093">
        <v>30</v>
      </c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/>
      <c r="BM1093"/>
      <c r="BN1093" s="10">
        <v>0</v>
      </c>
      <c r="BO1093" s="10"/>
      <c r="BP1093" s="10"/>
      <c r="BQ1093" s="10"/>
      <c r="BR1093" s="10"/>
      <c r="BS1093" s="10"/>
      <c r="BT1093" s="10"/>
      <c r="BU1093" s="10"/>
      <c r="BV1093" s="1" t="str">
        <f>Запрос1[[#This Row],[Менеджер]]</f>
        <v>Жолдаспаев Нурберген</v>
      </c>
      <c r="BW1093" s="1" t="str">
        <f>Запрос1[[#This Row],[Дирекция]]</f>
        <v>Западная дирекция</v>
      </c>
      <c r="BX1093" s="1" t="str">
        <f t="shared" si="17"/>
        <v>КХ "Ерлан"</v>
      </c>
      <c r="BY1093" s="1" t="str">
        <f t="shared" si="17"/>
        <v>190764011385</v>
      </c>
      <c r="CA1093" t="str">
        <f>Запрос1[[#This Row],[родитель]]</f>
        <v>КХ "Ерлан"</v>
      </c>
      <c r="CB1093" t="str">
        <f>Запрос1[[#This Row],[БИНРодителя]]</f>
        <v>190764011385</v>
      </c>
    </row>
    <row r="1094" spans="1:80" x14ac:dyDescent="0.3">
      <c r="A1094" t="s">
        <v>1577</v>
      </c>
      <c r="B1094" t="s">
        <v>1612</v>
      </c>
      <c r="C1094"/>
      <c r="D1094" t="s">
        <v>395</v>
      </c>
      <c r="E1094" t="s">
        <v>1597</v>
      </c>
      <c r="F1094" t="s">
        <v>1598</v>
      </c>
      <c r="G1094" t="s">
        <v>2832</v>
      </c>
      <c r="H1094" t="s">
        <v>2833</v>
      </c>
      <c r="I1094" t="s">
        <v>2834</v>
      </c>
      <c r="J1094" t="s">
        <v>2834</v>
      </c>
      <c r="K1094" t="s">
        <v>2833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 s="8"/>
      <c r="S1094" s="8"/>
      <c r="T1094" s="8"/>
      <c r="U1094" s="8"/>
      <c r="V1094" s="8"/>
      <c r="W1094" s="8">
        <v>265320</v>
      </c>
      <c r="X1094" s="8"/>
      <c r="Y1094" s="8"/>
      <c r="Z1094" s="8"/>
      <c r="AA1094" s="8"/>
      <c r="AB1094" s="8"/>
      <c r="AC1094" s="8">
        <v>265320</v>
      </c>
      <c r="AD1094"/>
      <c r="AE1094"/>
      <c r="AF1094"/>
      <c r="AG1094"/>
      <c r="AH1094"/>
      <c r="AI1094">
        <v>100</v>
      </c>
      <c r="AJ1094" s="8"/>
      <c r="AK1094" s="8"/>
      <c r="AL1094" s="8"/>
      <c r="AM1094" s="8"/>
      <c r="AN1094" s="8"/>
      <c r="AO1094" s="8">
        <v>265320</v>
      </c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/>
      <c r="BM1094"/>
      <c r="BN1094" s="10">
        <v>0</v>
      </c>
      <c r="BO1094" s="10"/>
      <c r="BP1094" s="10"/>
      <c r="BQ1094" s="10"/>
      <c r="BR1094" s="10"/>
      <c r="BS1094" s="10"/>
      <c r="BT1094" s="10"/>
      <c r="BU1094" s="10"/>
      <c r="BV1094" s="1" t="str">
        <f>Запрос1[[#This Row],[Менеджер]]</f>
        <v>Жолдаспаев Нурберген</v>
      </c>
      <c r="BW1094" s="1" t="str">
        <f>Запрос1[[#This Row],[Дирекция]]</f>
        <v>Западная дирекция</v>
      </c>
      <c r="BX1094" s="1" t="str">
        <f t="shared" si="17"/>
        <v>ТОО "МТС АгроТехАлем"</v>
      </c>
      <c r="BY1094" s="1" t="str">
        <f t="shared" si="17"/>
        <v>180240041168</v>
      </c>
      <c r="CA1094" t="str">
        <f>Запрос1[[#This Row],[родитель]]</f>
        <v>ТОО "МТС АгроТехАлем"</v>
      </c>
      <c r="CB1094" t="str">
        <f>Запрос1[[#This Row],[БИНРодителя]]</f>
        <v>180240041168</v>
      </c>
    </row>
    <row r="1095" spans="1:80" x14ac:dyDescent="0.3">
      <c r="A1095" t="s">
        <v>1577</v>
      </c>
      <c r="B1095" t="s">
        <v>1612</v>
      </c>
      <c r="C1095" t="s">
        <v>5251</v>
      </c>
      <c r="D1095" t="s">
        <v>1901</v>
      </c>
      <c r="E1095" t="s">
        <v>5252</v>
      </c>
      <c r="F1095" t="s">
        <v>5253</v>
      </c>
      <c r="G1095"/>
      <c r="H1095" t="s">
        <v>5254</v>
      </c>
      <c r="I1095" t="s">
        <v>5255</v>
      </c>
      <c r="J1095" t="s">
        <v>5255</v>
      </c>
      <c r="K1095" t="s">
        <v>5254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 s="8">
        <v>19260</v>
      </c>
      <c r="S1095" s="8"/>
      <c r="T1095" s="8"/>
      <c r="U1095" s="8"/>
      <c r="V1095" s="8"/>
      <c r="W1095" s="8"/>
      <c r="X1095" s="8">
        <v>19260</v>
      </c>
      <c r="Y1095" s="8"/>
      <c r="Z1095" s="8"/>
      <c r="AA1095" s="8"/>
      <c r="AB1095" s="8"/>
      <c r="AC1095" s="8"/>
      <c r="AD1095">
        <v>100</v>
      </c>
      <c r="AE1095"/>
      <c r="AF1095"/>
      <c r="AG1095"/>
      <c r="AH1095"/>
      <c r="AI1095"/>
      <c r="AJ1095" s="8">
        <v>19260</v>
      </c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/>
      <c r="BM1095"/>
      <c r="BN1095" s="10">
        <v>0</v>
      </c>
      <c r="BO1095" s="10"/>
      <c r="BP1095" s="10"/>
      <c r="BQ1095" s="10"/>
      <c r="BR1095" s="10"/>
      <c r="BS1095" s="10"/>
      <c r="BT1095" s="10"/>
      <c r="BU1095" s="10"/>
      <c r="BV1095" s="1" t="str">
        <f>Запрос1[[#This Row],[Менеджер]]</f>
        <v>Жолдаспаев Нурберген</v>
      </c>
      <c r="BW1095" s="1" t="str">
        <f>Запрос1[[#This Row],[Дирекция]]</f>
        <v>Западная дирекция</v>
      </c>
      <c r="BX1095" s="1" t="str">
        <f t="shared" si="17"/>
        <v>Green World</v>
      </c>
      <c r="BY1095" s="1" t="str">
        <f t="shared" si="17"/>
        <v>740622399014</v>
      </c>
      <c r="CA1095" t="str">
        <f>Запрос1[[#This Row],[родитель]]</f>
        <v>Green World</v>
      </c>
      <c r="CB1095" t="str">
        <f>Запрос1[[#This Row],[БИНРодителя]]</f>
        <v>740622399014</v>
      </c>
    </row>
    <row r="1096" spans="1:80" x14ac:dyDescent="0.3">
      <c r="A1096" t="s">
        <v>1577</v>
      </c>
      <c r="B1096" t="s">
        <v>1612</v>
      </c>
      <c r="C1096" t="s">
        <v>394</v>
      </c>
      <c r="D1096"/>
      <c r="E1096"/>
      <c r="F1096"/>
      <c r="G1096"/>
      <c r="H1096" t="s">
        <v>5256</v>
      </c>
      <c r="I1096" t="s">
        <v>5257</v>
      </c>
      <c r="J1096" t="s">
        <v>5257</v>
      </c>
      <c r="K1096" t="s">
        <v>5256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 s="8"/>
      <c r="S1096" s="8">
        <v>507200</v>
      </c>
      <c r="T1096" s="8"/>
      <c r="U1096" s="8"/>
      <c r="V1096" s="8"/>
      <c r="W1096" s="8"/>
      <c r="X1096" s="8"/>
      <c r="Y1096" s="8">
        <v>507200</v>
      </c>
      <c r="Z1096" s="8"/>
      <c r="AA1096" s="8"/>
      <c r="AB1096" s="8"/>
      <c r="AC1096" s="8"/>
      <c r="AD1096"/>
      <c r="AE1096">
        <v>100</v>
      </c>
      <c r="AF1096"/>
      <c r="AG1096"/>
      <c r="AH1096"/>
      <c r="AI1096"/>
      <c r="AJ1096" s="8"/>
      <c r="AK1096" s="8">
        <v>507200</v>
      </c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/>
      <c r="BM1096"/>
      <c r="BN1096" s="10">
        <v>0</v>
      </c>
      <c r="BO1096" s="10"/>
      <c r="BP1096" s="10"/>
      <c r="BQ1096" s="10"/>
      <c r="BR1096" s="10"/>
      <c r="BS1096" s="10"/>
      <c r="BT1096" s="10"/>
      <c r="BU1096" s="10"/>
      <c r="BV1096" s="1" t="str">
        <f>Запрос1[[#This Row],[Менеджер]]</f>
        <v>Жолдаспаев Нурберген</v>
      </c>
      <c r="BW1096" s="1" t="str">
        <f>Запрос1[[#This Row],[Дирекция]]</f>
        <v>Западная дирекция</v>
      </c>
      <c r="BX1096" s="1" t="str">
        <f t="shared" si="17"/>
        <v>КХ "Буранное"</v>
      </c>
      <c r="BY1096" s="1" t="str">
        <f t="shared" si="17"/>
        <v>781029301872</v>
      </c>
      <c r="CA1096" t="str">
        <f>Запрос1[[#This Row],[родитель]]</f>
        <v>КХ "Буранное"</v>
      </c>
      <c r="CB1096" t="str">
        <f>Запрос1[[#This Row],[БИНРодителя]]</f>
        <v>781029301872</v>
      </c>
    </row>
    <row r="1097" spans="1:80" x14ac:dyDescent="0.3">
      <c r="A1097" t="s">
        <v>1577</v>
      </c>
      <c r="B1097" t="s">
        <v>1612</v>
      </c>
      <c r="C1097" t="s">
        <v>394</v>
      </c>
      <c r="D1097" t="s">
        <v>395</v>
      </c>
      <c r="E1097" t="s">
        <v>1648</v>
      </c>
      <c r="F1097" t="s">
        <v>1649</v>
      </c>
      <c r="G1097" t="s">
        <v>1650</v>
      </c>
      <c r="H1097" t="s">
        <v>2658</v>
      </c>
      <c r="I1097" t="s">
        <v>2659</v>
      </c>
      <c r="J1097" t="s">
        <v>2659</v>
      </c>
      <c r="K1097" t="s">
        <v>2658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 s="8"/>
      <c r="S1097" s="8"/>
      <c r="T1097" s="8"/>
      <c r="U1097" s="8">
        <v>3397500</v>
      </c>
      <c r="V1097" s="8">
        <v>5653433</v>
      </c>
      <c r="W1097" s="8"/>
      <c r="X1097" s="8"/>
      <c r="Y1097" s="8"/>
      <c r="Z1097" s="8"/>
      <c r="AA1097" s="8">
        <v>1698750</v>
      </c>
      <c r="AB1097" s="8">
        <v>2826716.5</v>
      </c>
      <c r="AC1097" s="8"/>
      <c r="AD1097"/>
      <c r="AE1097"/>
      <c r="AF1097"/>
      <c r="AG1097">
        <v>50</v>
      </c>
      <c r="AH1097">
        <v>50</v>
      </c>
      <c r="AI1097"/>
      <c r="AJ1097" s="8"/>
      <c r="AK1097" s="8"/>
      <c r="AL1097" s="8"/>
      <c r="AM1097" s="8">
        <v>3397500</v>
      </c>
      <c r="AN1097" s="8">
        <v>5653433</v>
      </c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>
        <v>3397500</v>
      </c>
      <c r="BI1097" s="8">
        <v>5454650</v>
      </c>
      <c r="BJ1097" s="8">
        <v>3397500</v>
      </c>
      <c r="BK1097" s="8">
        <v>5454650</v>
      </c>
      <c r="BL1097">
        <v>100</v>
      </c>
      <c r="BM1097">
        <v>100</v>
      </c>
      <c r="BN1097" s="10">
        <v>0</v>
      </c>
      <c r="BO1097" s="10"/>
      <c r="BP1097" s="10"/>
      <c r="BQ1097" s="10"/>
      <c r="BR1097" s="10"/>
      <c r="BS1097" s="10"/>
      <c r="BT1097" s="10"/>
      <c r="BU1097" s="10"/>
      <c r="BV1097" s="1" t="str">
        <f>Запрос1[[#This Row],[Менеджер]]</f>
        <v>Жолдаспаев Нурберген</v>
      </c>
      <c r="BW1097" s="1" t="str">
        <f>Запрос1[[#This Row],[Дирекция]]</f>
        <v>Западная дирекция</v>
      </c>
      <c r="BX1097" s="1" t="str">
        <f t="shared" si="17"/>
        <v>ТОО "GROZA-3"</v>
      </c>
      <c r="BY1097" s="1" t="str">
        <f t="shared" si="17"/>
        <v>180440028287</v>
      </c>
      <c r="CA1097" t="str">
        <f>Запрос1[[#This Row],[родитель]]</f>
        <v>ТОО "GROZA-3"</v>
      </c>
      <c r="CB1097" t="str">
        <f>Запрос1[[#This Row],[БИНРодителя]]</f>
        <v>180440028287</v>
      </c>
    </row>
    <row r="1098" spans="1:80" x14ac:dyDescent="0.3">
      <c r="A1098" t="s">
        <v>11040</v>
      </c>
      <c r="B1098" t="s">
        <v>1242</v>
      </c>
      <c r="C1098" t="s">
        <v>521</v>
      </c>
      <c r="D1098" t="s">
        <v>501</v>
      </c>
      <c r="E1098" t="s">
        <v>523</v>
      </c>
      <c r="F1098" t="s">
        <v>1152</v>
      </c>
      <c r="G1098" t="s">
        <v>1153</v>
      </c>
      <c r="H1098" t="s">
        <v>1269</v>
      </c>
      <c r="I1098" t="s">
        <v>1270</v>
      </c>
      <c r="J1098" t="s">
        <v>1270</v>
      </c>
      <c r="K1098" t="s">
        <v>1269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 s="8"/>
      <c r="S1098" s="8"/>
      <c r="T1098" s="8"/>
      <c r="U1098" s="8"/>
      <c r="V1098" s="8">
        <v>11120000</v>
      </c>
      <c r="W1098" s="8">
        <v>8760000</v>
      </c>
      <c r="X1098" s="8"/>
      <c r="Y1098" s="8"/>
      <c r="Z1098" s="8"/>
      <c r="AA1098" s="8"/>
      <c r="AB1098" s="8">
        <v>3336000</v>
      </c>
      <c r="AC1098" s="8">
        <v>8760000</v>
      </c>
      <c r="AD1098"/>
      <c r="AE1098"/>
      <c r="AF1098"/>
      <c r="AG1098"/>
      <c r="AH1098">
        <v>30</v>
      </c>
      <c r="AI1098">
        <v>100</v>
      </c>
      <c r="AJ1098" s="8"/>
      <c r="AK1098" s="8"/>
      <c r="AL1098" s="8"/>
      <c r="AM1098" s="8"/>
      <c r="AN1098" s="8">
        <v>11120000</v>
      </c>
      <c r="AO1098" s="8">
        <v>8760000</v>
      </c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>
        <v>12065000</v>
      </c>
      <c r="BJ1098" s="8"/>
      <c r="BK1098" s="8">
        <v>11120000</v>
      </c>
      <c r="BL1098"/>
      <c r="BM1098">
        <v>92.167400000000001</v>
      </c>
      <c r="BN1098" s="10">
        <v>0</v>
      </c>
      <c r="BO1098" s="10"/>
      <c r="BP1098" s="10"/>
      <c r="BQ1098" s="10"/>
      <c r="BR1098" s="10"/>
      <c r="BS1098" s="10"/>
      <c r="BT1098" s="10"/>
      <c r="BU1098" s="10"/>
      <c r="BV1098" s="1" t="str">
        <f>Запрос1[[#This Row],[Менеджер]]</f>
        <v>Манжос Владислав</v>
      </c>
      <c r="BW1098" s="1" t="str">
        <f>Запрос1[[#This Row],[Дирекция]]</f>
        <v>Восточная дирекция</v>
      </c>
      <c r="BX1098" s="1" t="str">
        <f t="shared" si="17"/>
        <v>КХ РОЗА (Манжос Владислав  - ВКО)</v>
      </c>
      <c r="BY1098" s="1" t="str">
        <f t="shared" si="17"/>
        <v>571104300927</v>
      </c>
      <c r="CA1098" t="str">
        <f>Запрос1[[#This Row],[родитель]]</f>
        <v>КХ РОЗА (Манжос Владислав  - ВКО)</v>
      </c>
      <c r="CB1098" t="str">
        <f>Запрос1[[#This Row],[БИНРодителя]]</f>
        <v>571104300927</v>
      </c>
    </row>
    <row r="1099" spans="1:80" x14ac:dyDescent="0.3">
      <c r="A1099" t="s">
        <v>11040</v>
      </c>
      <c r="B1099" t="s">
        <v>1242</v>
      </c>
      <c r="C1099" t="s">
        <v>521</v>
      </c>
      <c r="D1099" t="s">
        <v>501</v>
      </c>
      <c r="E1099" t="s">
        <v>523</v>
      </c>
      <c r="F1099" t="s">
        <v>1274</v>
      </c>
      <c r="G1099" t="s">
        <v>1275</v>
      </c>
      <c r="H1099" t="s">
        <v>1265</v>
      </c>
      <c r="I1099" t="s">
        <v>1266</v>
      </c>
      <c r="J1099" t="s">
        <v>1276</v>
      </c>
      <c r="K1099" t="s">
        <v>1277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 s="8"/>
      <c r="S1099" s="8"/>
      <c r="T1099" s="8"/>
      <c r="U1099" s="8">
        <v>809894.40000000002</v>
      </c>
      <c r="V1099" s="8"/>
      <c r="W1099" s="8">
        <v>11678500</v>
      </c>
      <c r="X1099" s="8"/>
      <c r="Y1099" s="8"/>
      <c r="Z1099" s="8"/>
      <c r="AA1099" s="8">
        <v>242968.32000000001</v>
      </c>
      <c r="AB1099" s="8"/>
      <c r="AC1099" s="8">
        <v>5634550</v>
      </c>
      <c r="AD1099"/>
      <c r="AE1099"/>
      <c r="AF1099"/>
      <c r="AG1099">
        <v>30</v>
      </c>
      <c r="AH1099"/>
      <c r="AI1099">
        <v>48.25</v>
      </c>
      <c r="AJ1099" s="8"/>
      <c r="AK1099" s="8"/>
      <c r="AL1099" s="8"/>
      <c r="AM1099" s="8">
        <v>809894.40000000002</v>
      </c>
      <c r="AN1099" s="8"/>
      <c r="AO1099" s="8">
        <v>11678500</v>
      </c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>
        <v>2579894.4</v>
      </c>
      <c r="BI1099" s="8"/>
      <c r="BJ1099" s="8">
        <v>809894.40000000002</v>
      </c>
      <c r="BK1099" s="8"/>
      <c r="BL1099">
        <v>31.392499999999998</v>
      </c>
      <c r="BM1099"/>
      <c r="BN1099" s="10">
        <v>0</v>
      </c>
      <c r="BO1099" s="10"/>
      <c r="BP1099" s="10"/>
      <c r="BQ1099" s="10"/>
      <c r="BR1099" s="10"/>
      <c r="BS1099" s="10"/>
      <c r="BT1099" s="10"/>
      <c r="BU1099" s="10"/>
      <c r="BV1099" s="1" t="str">
        <f>Запрос1[[#This Row],[Менеджер]]</f>
        <v>Манжос Владислав</v>
      </c>
      <c r="BW1099" s="1" t="str">
        <f>Запрос1[[#This Row],[Дирекция]]</f>
        <v>Восточная дирекция</v>
      </c>
      <c r="BX1099" s="1" t="str">
        <f t="shared" si="17"/>
        <v>КХ Агро-импульс</v>
      </c>
      <c r="BY1099" s="1" t="str">
        <f t="shared" si="17"/>
        <v>591028401209</v>
      </c>
      <c r="CA1099" t="str">
        <f>Запрос1[[#This Row],[родитель]]</f>
        <v>КХ Агро-импульс</v>
      </c>
      <c r="CB1099" t="str">
        <f>Запрос1[[#This Row],[БИНРодителя]]</f>
        <v>591028401209</v>
      </c>
    </row>
    <row r="1100" spans="1:80" x14ac:dyDescent="0.3">
      <c r="A1100" t="s">
        <v>11040</v>
      </c>
      <c r="B1100" t="s">
        <v>1242</v>
      </c>
      <c r="C1100" t="s">
        <v>521</v>
      </c>
      <c r="D1100" t="s">
        <v>501</v>
      </c>
      <c r="E1100" t="s">
        <v>523</v>
      </c>
      <c r="F1100" t="s">
        <v>1278</v>
      </c>
      <c r="G1100" t="s">
        <v>1279</v>
      </c>
      <c r="H1100" t="s">
        <v>1280</v>
      </c>
      <c r="I1100" t="s">
        <v>1281</v>
      </c>
      <c r="J1100" t="s">
        <v>1281</v>
      </c>
      <c r="K1100" t="s">
        <v>1280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 s="8"/>
      <c r="S1100" s="8"/>
      <c r="T1100" s="8"/>
      <c r="U1100" s="8"/>
      <c r="V1100" s="8">
        <v>7455320</v>
      </c>
      <c r="W1100" s="8">
        <v>26497068</v>
      </c>
      <c r="X1100" s="8"/>
      <c r="Y1100" s="8"/>
      <c r="Z1100" s="8"/>
      <c r="AA1100" s="8"/>
      <c r="AB1100" s="8">
        <v>7455320</v>
      </c>
      <c r="AC1100" s="8">
        <v>26497068</v>
      </c>
      <c r="AD1100"/>
      <c r="AE1100"/>
      <c r="AF1100"/>
      <c r="AG1100"/>
      <c r="AH1100">
        <v>100</v>
      </c>
      <c r="AI1100">
        <v>100</v>
      </c>
      <c r="AJ1100" s="8"/>
      <c r="AK1100" s="8"/>
      <c r="AL1100" s="8"/>
      <c r="AM1100" s="8"/>
      <c r="AN1100" s="8">
        <v>7455320</v>
      </c>
      <c r="AO1100" s="8">
        <v>26497068</v>
      </c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>
        <v>23387820</v>
      </c>
      <c r="BJ1100" s="8"/>
      <c r="BK1100" s="8">
        <v>7455320</v>
      </c>
      <c r="BL1100"/>
      <c r="BM1100">
        <v>31.876899999999999</v>
      </c>
      <c r="BN1100" s="10">
        <v>1</v>
      </c>
      <c r="BO1100" s="10">
        <v>24587400</v>
      </c>
      <c r="BP1100" s="10">
        <v>24587400</v>
      </c>
      <c r="BQ1100" s="10">
        <v>100</v>
      </c>
      <c r="BR1100" s="10"/>
      <c r="BS1100" s="10"/>
      <c r="BT1100" s="10"/>
      <c r="BU1100" s="10"/>
      <c r="BV1100" s="1" t="str">
        <f>Запрос1[[#This Row],[Менеджер]]</f>
        <v>Манжос Владислав</v>
      </c>
      <c r="BW1100" s="1" t="str">
        <f>Запрос1[[#This Row],[Дирекция]]</f>
        <v>Восточная дирекция</v>
      </c>
      <c r="BX1100" s="1" t="str">
        <f t="shared" si="17"/>
        <v>КХ "Семья"</v>
      </c>
      <c r="BY1100" s="1" t="str">
        <f t="shared" si="17"/>
        <v>650805300050</v>
      </c>
      <c r="CA1100" t="str">
        <f>Запрос1[[#This Row],[родитель]]</f>
        <v>КХ "Семья"</v>
      </c>
      <c r="CB1100" t="str">
        <f>Запрос1[[#This Row],[БИНРодителя]]</f>
        <v>650805300050</v>
      </c>
    </row>
    <row r="1101" spans="1:80" x14ac:dyDescent="0.3">
      <c r="A1101" t="s">
        <v>11040</v>
      </c>
      <c r="B1101" t="s">
        <v>1242</v>
      </c>
      <c r="C1101" t="s">
        <v>521</v>
      </c>
      <c r="D1101" t="s">
        <v>501</v>
      </c>
      <c r="E1101" t="s">
        <v>523</v>
      </c>
      <c r="F1101" t="s">
        <v>1278</v>
      </c>
      <c r="G1101" t="s">
        <v>1279</v>
      </c>
      <c r="H1101" t="s">
        <v>11458</v>
      </c>
      <c r="I1101" t="s">
        <v>11459</v>
      </c>
      <c r="J1101" t="s">
        <v>11459</v>
      </c>
      <c r="K1101" t="s">
        <v>11458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 s="8"/>
      <c r="S1101" s="8"/>
      <c r="T1101" s="8"/>
      <c r="U1101" s="8"/>
      <c r="V1101" s="8"/>
      <c r="W1101" s="8">
        <v>9753560</v>
      </c>
      <c r="X1101" s="8"/>
      <c r="Y1101" s="8"/>
      <c r="Z1101" s="8"/>
      <c r="AA1101" s="8"/>
      <c r="AB1101" s="8"/>
      <c r="AC1101" s="8">
        <v>8905440</v>
      </c>
      <c r="AD1101"/>
      <c r="AE1101"/>
      <c r="AF1101"/>
      <c r="AG1101"/>
      <c r="AH1101"/>
      <c r="AI1101">
        <v>91.3</v>
      </c>
      <c r="AJ1101" s="8"/>
      <c r="AK1101" s="8"/>
      <c r="AL1101" s="8"/>
      <c r="AM1101" s="8"/>
      <c r="AN1101" s="8"/>
      <c r="AO1101" s="8">
        <v>9753560</v>
      </c>
      <c r="AP1101" s="8"/>
      <c r="AQ1101" s="8"/>
      <c r="AR1101" s="8"/>
      <c r="AS1101" s="8"/>
      <c r="AT1101" s="8"/>
      <c r="AU1101" s="8">
        <v>764800</v>
      </c>
      <c r="AV1101" s="8"/>
      <c r="AW1101" s="8"/>
      <c r="AX1101" s="8"/>
      <c r="AY1101" s="8"/>
      <c r="AZ1101" s="8"/>
      <c r="BA1101" s="8">
        <v>764800</v>
      </c>
      <c r="BB1101" s="8"/>
      <c r="BC1101" s="8"/>
      <c r="BD1101" s="8"/>
      <c r="BE1101" s="8"/>
      <c r="BF1101" s="8"/>
      <c r="BG1101" s="8">
        <v>764800</v>
      </c>
      <c r="BH1101" s="8"/>
      <c r="BI1101" s="8"/>
      <c r="BJ1101" s="8"/>
      <c r="BK1101" s="8"/>
      <c r="BL1101"/>
      <c r="BM1101"/>
      <c r="BN1101" s="10">
        <v>0</v>
      </c>
      <c r="BO1101" s="10"/>
      <c r="BP1101" s="10"/>
      <c r="BQ1101" s="10"/>
      <c r="BR1101" s="10"/>
      <c r="BS1101" s="10"/>
      <c r="BT1101" s="10"/>
      <c r="BU1101" s="10"/>
      <c r="BV1101" s="1" t="str">
        <f>Запрос1[[#This Row],[Менеджер]]</f>
        <v>Манжос Владислав</v>
      </c>
      <c r="BW1101" s="1" t="str">
        <f>Запрос1[[#This Row],[Дирекция]]</f>
        <v>Восточная дирекция</v>
      </c>
      <c r="BX1101" s="1" t="str">
        <f t="shared" si="17"/>
        <v>КХ "Өсиет"</v>
      </c>
      <c r="BY1101" s="1" t="str">
        <f t="shared" si="17"/>
        <v>120964017527</v>
      </c>
      <c r="CA1101" t="str">
        <f>Запрос1[[#This Row],[родитель]]</f>
        <v>КХ "Өсиет"</v>
      </c>
      <c r="CB1101" t="str">
        <f>Запрос1[[#This Row],[БИНРодителя]]</f>
        <v>120964017527</v>
      </c>
    </row>
    <row r="1102" spans="1:80" x14ac:dyDescent="0.3">
      <c r="A1102" t="s">
        <v>11040</v>
      </c>
      <c r="B1102" t="s">
        <v>1242</v>
      </c>
      <c r="C1102" t="s">
        <v>521</v>
      </c>
      <c r="D1102" t="s">
        <v>501</v>
      </c>
      <c r="E1102" t="s">
        <v>523</v>
      </c>
      <c r="F1102" t="s">
        <v>1278</v>
      </c>
      <c r="G1102" t="s">
        <v>1279</v>
      </c>
      <c r="H1102" t="s">
        <v>11461</v>
      </c>
      <c r="I1102" t="s">
        <v>11462</v>
      </c>
      <c r="J1102" t="s">
        <v>11462</v>
      </c>
      <c r="K1102" t="s">
        <v>11461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 s="8"/>
      <c r="S1102" s="8"/>
      <c r="T1102" s="8"/>
      <c r="U1102" s="8"/>
      <c r="V1102" s="8"/>
      <c r="W1102" s="8">
        <v>1060000</v>
      </c>
      <c r="X1102" s="8"/>
      <c r="Y1102" s="8"/>
      <c r="Z1102" s="8"/>
      <c r="AA1102" s="8"/>
      <c r="AB1102" s="8"/>
      <c r="AC1102" s="8">
        <v>1060000</v>
      </c>
      <c r="AD1102"/>
      <c r="AE1102"/>
      <c r="AF1102"/>
      <c r="AG1102"/>
      <c r="AH1102"/>
      <c r="AI1102">
        <v>100</v>
      </c>
      <c r="AJ1102" s="8"/>
      <c r="AK1102" s="8"/>
      <c r="AL1102" s="8"/>
      <c r="AM1102" s="8"/>
      <c r="AN1102" s="8"/>
      <c r="AO1102" s="8">
        <v>1060000</v>
      </c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/>
      <c r="BM1102"/>
      <c r="BN1102" s="10">
        <v>0</v>
      </c>
      <c r="BO1102" s="10"/>
      <c r="BP1102" s="10"/>
      <c r="BQ1102" s="10"/>
      <c r="BR1102" s="10"/>
      <c r="BS1102" s="10"/>
      <c r="BT1102" s="10"/>
      <c r="BU1102" s="10"/>
      <c r="BV1102" s="1" t="str">
        <f>Запрос1[[#This Row],[Менеджер]]</f>
        <v>Манжос Владислав</v>
      </c>
      <c r="BW1102" s="1" t="str">
        <f>Запрос1[[#This Row],[Дирекция]]</f>
        <v>Восточная дирекция</v>
      </c>
      <c r="BX1102" s="1" t="str">
        <f t="shared" si="17"/>
        <v>КХ "ТУЛПАР"</v>
      </c>
      <c r="BY1102" s="1" t="str">
        <f t="shared" si="17"/>
        <v>150164024209</v>
      </c>
      <c r="CA1102" t="str">
        <f>Запрос1[[#This Row],[родитель]]</f>
        <v>КХ "ТУЛПАР"</v>
      </c>
      <c r="CB1102" t="str">
        <f>Запрос1[[#This Row],[БИНРодителя]]</f>
        <v>150164024209</v>
      </c>
    </row>
    <row r="1103" spans="1:80" x14ac:dyDescent="0.3">
      <c r="A1103" t="s">
        <v>11040</v>
      </c>
      <c r="B1103" t="s">
        <v>1242</v>
      </c>
      <c r="C1103" t="s">
        <v>521</v>
      </c>
      <c r="D1103" t="s">
        <v>501</v>
      </c>
      <c r="E1103" t="s">
        <v>519</v>
      </c>
      <c r="F1103" t="s">
        <v>814</v>
      </c>
      <c r="G1103" t="s">
        <v>815</v>
      </c>
      <c r="H1103" t="s">
        <v>816</v>
      </c>
      <c r="I1103" t="s">
        <v>817</v>
      </c>
      <c r="J1103" t="s">
        <v>818</v>
      </c>
      <c r="K1103" t="s">
        <v>819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 s="8"/>
      <c r="S1103" s="8"/>
      <c r="T1103" s="8"/>
      <c r="U1103" s="8"/>
      <c r="V1103" s="8">
        <v>2770665.2</v>
      </c>
      <c r="W1103" s="8">
        <v>7755749</v>
      </c>
      <c r="X1103" s="8"/>
      <c r="Y1103" s="8"/>
      <c r="Z1103" s="8"/>
      <c r="AA1103" s="8"/>
      <c r="AB1103" s="8">
        <v>1352932.6</v>
      </c>
      <c r="AC1103" s="8">
        <v>3877874.5</v>
      </c>
      <c r="AD1103"/>
      <c r="AE1103"/>
      <c r="AF1103"/>
      <c r="AG1103"/>
      <c r="AH1103">
        <v>48.83</v>
      </c>
      <c r="AI1103">
        <v>50</v>
      </c>
      <c r="AJ1103" s="8"/>
      <c r="AK1103" s="8"/>
      <c r="AL1103" s="8"/>
      <c r="AM1103" s="8"/>
      <c r="AN1103" s="8">
        <v>2770665.2</v>
      </c>
      <c r="AO1103" s="8">
        <v>7755749</v>
      </c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>
        <v>36996700</v>
      </c>
      <c r="BJ1103" s="8"/>
      <c r="BK1103" s="8"/>
      <c r="BL1103"/>
      <c r="BM1103">
        <v>0</v>
      </c>
      <c r="BN1103" s="10">
        <v>0</v>
      </c>
      <c r="BO1103" s="10"/>
      <c r="BP1103" s="10"/>
      <c r="BQ1103" s="10"/>
      <c r="BR1103" s="10"/>
      <c r="BS1103" s="10"/>
      <c r="BT1103" s="10"/>
      <c r="BU1103" s="10"/>
      <c r="BV1103" s="1" t="str">
        <f>Запрос1[[#This Row],[Менеджер]]</f>
        <v>Манжос Владислав</v>
      </c>
      <c r="BW1103" s="1" t="str">
        <f>Запрос1[[#This Row],[Дирекция]]</f>
        <v>Восточная дирекция</v>
      </c>
      <c r="BX1103" s="1" t="str">
        <f t="shared" si="17"/>
        <v>КХ Кырыкбаев</v>
      </c>
      <c r="BY1103" s="1" t="str">
        <f t="shared" si="17"/>
        <v>600604301601</v>
      </c>
      <c r="CA1103" t="str">
        <f>Запрос1[[#This Row],[родитель]]</f>
        <v>КХ Кырыкбаев</v>
      </c>
      <c r="CB1103" t="str">
        <f>Запрос1[[#This Row],[БИНРодителя]]</f>
        <v>600604301601</v>
      </c>
    </row>
    <row r="1104" spans="1:80" x14ac:dyDescent="0.3">
      <c r="A1104" t="s">
        <v>11040</v>
      </c>
      <c r="B1104" t="s">
        <v>1242</v>
      </c>
      <c r="C1104" t="s">
        <v>521</v>
      </c>
      <c r="D1104" t="s">
        <v>501</v>
      </c>
      <c r="E1104" t="s">
        <v>519</v>
      </c>
      <c r="F1104" t="s">
        <v>530</v>
      </c>
      <c r="G1104" t="s">
        <v>531</v>
      </c>
      <c r="H1104" t="s">
        <v>532</v>
      </c>
      <c r="I1104" t="s">
        <v>533</v>
      </c>
      <c r="J1104" t="s">
        <v>1282</v>
      </c>
      <c r="K1104" t="s">
        <v>1283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 s="8"/>
      <c r="S1104" s="8"/>
      <c r="T1104" s="8"/>
      <c r="U1104" s="8"/>
      <c r="V1104" s="8">
        <v>683200</v>
      </c>
      <c r="W1104" s="8">
        <v>3206600</v>
      </c>
      <c r="X1104" s="8"/>
      <c r="Y1104" s="8"/>
      <c r="Z1104" s="8"/>
      <c r="AA1104" s="8"/>
      <c r="AB1104" s="8">
        <v>683200</v>
      </c>
      <c r="AC1104" s="8">
        <v>3206600</v>
      </c>
      <c r="AD1104"/>
      <c r="AE1104"/>
      <c r="AF1104"/>
      <c r="AG1104"/>
      <c r="AH1104">
        <v>100</v>
      </c>
      <c r="AI1104">
        <v>100</v>
      </c>
      <c r="AJ1104" s="8"/>
      <c r="AK1104" s="8"/>
      <c r="AL1104" s="8"/>
      <c r="AM1104" s="8"/>
      <c r="AN1104" s="8">
        <v>683200</v>
      </c>
      <c r="AO1104" s="8">
        <v>3206600</v>
      </c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>
        <v>63380689</v>
      </c>
      <c r="BJ1104" s="8"/>
      <c r="BK1104" s="8">
        <v>4200000</v>
      </c>
      <c r="BL1104"/>
      <c r="BM1104">
        <v>6.6265999999999998</v>
      </c>
      <c r="BN1104" s="10">
        <v>0</v>
      </c>
      <c r="BO1104" s="10"/>
      <c r="BP1104" s="10"/>
      <c r="BQ1104" s="10"/>
      <c r="BR1104" s="10"/>
      <c r="BS1104" s="10"/>
      <c r="BT1104" s="10"/>
      <c r="BU1104" s="10"/>
      <c r="BV1104" s="1" t="str">
        <f>Запрос1[[#This Row],[Менеджер]]</f>
        <v>Манжос Владислав</v>
      </c>
      <c r="BW1104" s="1" t="str">
        <f>Запрос1[[#This Row],[Дирекция]]</f>
        <v>Восточная дирекция</v>
      </c>
      <c r="BX1104" s="1" t="str">
        <f t="shared" si="17"/>
        <v>ТОО "Колос-Агро"</v>
      </c>
      <c r="BY1104" s="1" t="str">
        <f t="shared" si="17"/>
        <v>041240000726</v>
      </c>
      <c r="CA1104" t="str">
        <f>Запрос1[[#This Row],[родитель]]</f>
        <v>ТОО "Колос-Агро"</v>
      </c>
      <c r="CB1104" t="str">
        <f>Запрос1[[#This Row],[БИНРодителя]]</f>
        <v>041240000726</v>
      </c>
    </row>
    <row r="1105" spans="1:80" x14ac:dyDescent="0.3">
      <c r="A1105" t="s">
        <v>11040</v>
      </c>
      <c r="B1105" t="s">
        <v>1242</v>
      </c>
      <c r="C1105" t="s">
        <v>521</v>
      </c>
      <c r="D1105" t="s">
        <v>501</v>
      </c>
      <c r="E1105" t="s">
        <v>519</v>
      </c>
      <c r="F1105" t="s">
        <v>530</v>
      </c>
      <c r="G1105" t="s">
        <v>531</v>
      </c>
      <c r="H1105" t="s">
        <v>532</v>
      </c>
      <c r="I1105" t="s">
        <v>533</v>
      </c>
      <c r="J1105" t="s">
        <v>533</v>
      </c>
      <c r="K1105" t="s">
        <v>532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1</v>
      </c>
      <c r="R1105" s="8"/>
      <c r="S1105" s="8"/>
      <c r="T1105" s="8"/>
      <c r="U1105" s="8">
        <v>5921800</v>
      </c>
      <c r="V1105" s="8">
        <v>683200</v>
      </c>
      <c r="W1105" s="8">
        <v>13004000</v>
      </c>
      <c r="X1105" s="8"/>
      <c r="Y1105" s="8"/>
      <c r="Z1105" s="8"/>
      <c r="AA1105" s="8">
        <v>2960900</v>
      </c>
      <c r="AB1105" s="8">
        <v>683200</v>
      </c>
      <c r="AC1105" s="8">
        <v>13004000</v>
      </c>
      <c r="AD1105"/>
      <c r="AE1105"/>
      <c r="AF1105"/>
      <c r="AG1105">
        <v>50</v>
      </c>
      <c r="AH1105">
        <v>100</v>
      </c>
      <c r="AI1105">
        <v>100</v>
      </c>
      <c r="AJ1105" s="8"/>
      <c r="AK1105" s="8"/>
      <c r="AL1105" s="8"/>
      <c r="AM1105" s="8">
        <v>5921800</v>
      </c>
      <c r="AN1105" s="8">
        <v>683200</v>
      </c>
      <c r="AO1105" s="8">
        <v>13004000</v>
      </c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>
        <v>132612952</v>
      </c>
      <c r="BI1105" s="8">
        <v>120283146</v>
      </c>
      <c r="BJ1105" s="8">
        <v>8375320</v>
      </c>
      <c r="BK1105" s="8">
        <v>7770000</v>
      </c>
      <c r="BL1105">
        <v>6.3155999999999999</v>
      </c>
      <c r="BM1105">
        <v>6.4596999999999998</v>
      </c>
      <c r="BN1105" s="10">
        <v>0</v>
      </c>
      <c r="BO1105" s="10"/>
      <c r="BP1105" s="10"/>
      <c r="BQ1105" s="10"/>
      <c r="BR1105" s="10"/>
      <c r="BS1105" s="10"/>
      <c r="BT1105" s="10"/>
      <c r="BU1105" s="10"/>
      <c r="BV1105" s="1" t="str">
        <f>Запрос1[[#This Row],[Менеджер]]</f>
        <v>Манжос Владислав</v>
      </c>
      <c r="BW1105" s="1" t="str">
        <f>Запрос1[[#This Row],[Дирекция]]</f>
        <v>Восточная дирекция</v>
      </c>
      <c r="BX1105" s="1" t="str">
        <f t="shared" si="17"/>
        <v>ТОО "Колос-Агро"</v>
      </c>
      <c r="BY1105" s="1" t="str">
        <f t="shared" si="17"/>
        <v>041240000726</v>
      </c>
      <c r="CA1105" t="str">
        <f>Запрос1[[#This Row],[родитель]]</f>
        <v>ТОО "Колос-Агро"</v>
      </c>
      <c r="CB1105" t="str">
        <f>Запрос1[[#This Row],[БИНРодителя]]</f>
        <v>041240000726</v>
      </c>
    </row>
    <row r="1106" spans="1:80" x14ac:dyDescent="0.3">
      <c r="A1106" t="s">
        <v>11040</v>
      </c>
      <c r="B1106" t="s">
        <v>2401</v>
      </c>
      <c r="C1106" t="s">
        <v>1463</v>
      </c>
      <c r="D1106" t="s">
        <v>1464</v>
      </c>
      <c r="E1106" t="s">
        <v>2282</v>
      </c>
      <c r="F1106" t="s">
        <v>2423</v>
      </c>
      <c r="G1106" t="s">
        <v>2424</v>
      </c>
      <c r="H1106" t="s">
        <v>2425</v>
      </c>
      <c r="I1106" t="s">
        <v>2426</v>
      </c>
      <c r="J1106" t="s">
        <v>2426</v>
      </c>
      <c r="K1106" t="s">
        <v>2425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 s="8"/>
      <c r="S1106" s="8">
        <v>526000</v>
      </c>
      <c r="T1106" s="8"/>
      <c r="U1106" s="8"/>
      <c r="V1106" s="8"/>
      <c r="W1106" s="8"/>
      <c r="X1106" s="8"/>
      <c r="Y1106" s="8">
        <v>362000</v>
      </c>
      <c r="Z1106" s="8"/>
      <c r="AA1106" s="8"/>
      <c r="AB1106" s="8"/>
      <c r="AC1106" s="8"/>
      <c r="AD1106"/>
      <c r="AE1106">
        <v>68.819999999999993</v>
      </c>
      <c r="AF1106"/>
      <c r="AG1106"/>
      <c r="AH1106"/>
      <c r="AI1106"/>
      <c r="AJ1106" s="8"/>
      <c r="AK1106" s="8">
        <v>526000</v>
      </c>
      <c r="AL1106" s="8"/>
      <c r="AM1106" s="8"/>
      <c r="AN1106" s="8"/>
      <c r="AO1106" s="8"/>
      <c r="AP1106" s="8"/>
      <c r="AQ1106" s="8">
        <v>164000</v>
      </c>
      <c r="AR1106" s="8"/>
      <c r="AS1106" s="8"/>
      <c r="AT1106" s="8"/>
      <c r="AU1106" s="8"/>
      <c r="AV1106" s="8"/>
      <c r="AW1106" s="8">
        <v>164000</v>
      </c>
      <c r="AX1106" s="8"/>
      <c r="AY1106" s="8"/>
      <c r="AZ1106" s="8"/>
      <c r="BA1106" s="8"/>
      <c r="BB1106" s="8"/>
      <c r="BC1106" s="8">
        <v>164000</v>
      </c>
      <c r="BD1106" s="8"/>
      <c r="BE1106" s="8"/>
      <c r="BF1106" s="8"/>
      <c r="BG1106" s="8"/>
      <c r="BH1106" s="8"/>
      <c r="BI1106" s="8"/>
      <c r="BJ1106" s="8"/>
      <c r="BK1106" s="8"/>
      <c r="BL1106"/>
      <c r="BM1106"/>
      <c r="BN1106" s="10">
        <v>0</v>
      </c>
      <c r="BO1106" s="10"/>
      <c r="BP1106" s="10"/>
      <c r="BQ1106" s="10"/>
      <c r="BR1106" s="10"/>
      <c r="BS1106" s="10"/>
      <c r="BT1106" s="10"/>
      <c r="BU1106" s="10"/>
      <c r="BV1106" s="1" t="str">
        <f>Запрос1[[#This Row],[Менеджер]]</f>
        <v>Макенов Марат</v>
      </c>
      <c r="BW1106" s="1" t="str">
        <f>Запрос1[[#This Row],[Дирекция]]</f>
        <v>Восточная дирекция</v>
      </c>
      <c r="BX1106" s="1" t="e">
        <f t="shared" si="17"/>
        <v>#N/A</v>
      </c>
      <c r="BY1106" s="1" t="e">
        <f t="shared" si="17"/>
        <v>#N/A</v>
      </c>
      <c r="CA1106" t="e">
        <f>VLOOKUP(Запрос1[[#This Row],[БИНКХ]],'[2]Группы компаний'!$A:$E,4,0)</f>
        <v>#N/A</v>
      </c>
      <c r="CB1106" t="e">
        <f>VLOOKUP(CA1106,$H:$I,2,0)</f>
        <v>#N/A</v>
      </c>
    </row>
    <row r="1107" spans="1:80" x14ac:dyDescent="0.3">
      <c r="A1107" t="s">
        <v>11040</v>
      </c>
      <c r="B1107" t="s">
        <v>2401</v>
      </c>
      <c r="C1107" t="s">
        <v>1463</v>
      </c>
      <c r="D1107" t="s">
        <v>1464</v>
      </c>
      <c r="E1107" t="s">
        <v>2282</v>
      </c>
      <c r="F1107" t="s">
        <v>2154</v>
      </c>
      <c r="G1107" t="s">
        <v>7383</v>
      </c>
      <c r="H1107" t="s">
        <v>7384</v>
      </c>
      <c r="I1107" t="s">
        <v>7385</v>
      </c>
      <c r="J1107" t="s">
        <v>7385</v>
      </c>
      <c r="K1107" t="s">
        <v>7384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 s="8"/>
      <c r="S1107" s="8"/>
      <c r="T1107" s="8"/>
      <c r="U1107" s="8"/>
      <c r="V1107" s="8">
        <v>1615250</v>
      </c>
      <c r="W1107" s="8"/>
      <c r="X1107" s="8"/>
      <c r="Y1107" s="8"/>
      <c r="Z1107" s="8"/>
      <c r="AA1107" s="8"/>
      <c r="AB1107" s="8">
        <v>852375</v>
      </c>
      <c r="AC1107" s="8"/>
      <c r="AD1107"/>
      <c r="AE1107"/>
      <c r="AF1107"/>
      <c r="AG1107"/>
      <c r="AH1107">
        <v>52.77</v>
      </c>
      <c r="AI1107"/>
      <c r="AJ1107" s="8"/>
      <c r="AK1107" s="8"/>
      <c r="AL1107" s="8"/>
      <c r="AM1107" s="8"/>
      <c r="AN1107" s="8">
        <v>1615250</v>
      </c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>
        <v>4480000</v>
      </c>
      <c r="BJ1107" s="8"/>
      <c r="BK1107" s="8"/>
      <c r="BL1107"/>
      <c r="BM1107">
        <v>0</v>
      </c>
      <c r="BN1107" s="10">
        <v>0</v>
      </c>
      <c r="BO1107" s="10"/>
      <c r="BP1107" s="10"/>
      <c r="BQ1107" s="10"/>
      <c r="BR1107" s="10"/>
      <c r="BS1107" s="10"/>
      <c r="BT1107" s="10"/>
      <c r="BU1107" s="10"/>
      <c r="BV1107" s="1" t="str">
        <f>Запрос1[[#This Row],[Менеджер]]</f>
        <v>Макенов Марат</v>
      </c>
      <c r="BW1107" s="1" t="str">
        <f>Запрос1[[#This Row],[Дирекция]]</f>
        <v>Восточная дирекция</v>
      </c>
      <c r="BX1107" s="1" t="str">
        <f t="shared" si="17"/>
        <v>КХ "Лашын"</v>
      </c>
      <c r="BY1107" s="1" t="str">
        <f t="shared" si="17"/>
        <v>650827350136</v>
      </c>
      <c r="CA1107" t="str">
        <f>Запрос1[[#This Row],[родитель]]</f>
        <v>КХ "Лашын"</v>
      </c>
      <c r="CB1107" t="str">
        <f>Запрос1[[#This Row],[БИНРодителя]]</f>
        <v>650827350136</v>
      </c>
    </row>
    <row r="1108" spans="1:80" x14ac:dyDescent="0.3">
      <c r="A1108" t="s">
        <v>11040</v>
      </c>
      <c r="B1108" t="s">
        <v>2401</v>
      </c>
      <c r="C1108" t="s">
        <v>1463</v>
      </c>
      <c r="D1108" t="s">
        <v>1464</v>
      </c>
      <c r="E1108" t="s">
        <v>2282</v>
      </c>
      <c r="F1108" t="s">
        <v>2283</v>
      </c>
      <c r="G1108" t="s">
        <v>2318</v>
      </c>
      <c r="H1108" t="s">
        <v>7335</v>
      </c>
      <c r="I1108" t="s">
        <v>7336</v>
      </c>
      <c r="J1108" t="s">
        <v>7336</v>
      </c>
      <c r="K1108" t="s">
        <v>7335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1</v>
      </c>
      <c r="R1108" s="8">
        <v>5221190</v>
      </c>
      <c r="S1108" s="8">
        <v>10718825</v>
      </c>
      <c r="T1108" s="8">
        <v>6555600</v>
      </c>
      <c r="U1108" s="8"/>
      <c r="V1108" s="8">
        <v>13069400</v>
      </c>
      <c r="W1108" s="8">
        <v>23980380</v>
      </c>
      <c r="X1108" s="8">
        <v>0</v>
      </c>
      <c r="Y1108" s="8">
        <v>3651397.5</v>
      </c>
      <c r="Z1108" s="8">
        <v>1966680</v>
      </c>
      <c r="AA1108" s="8"/>
      <c r="AB1108" s="8">
        <v>4801000</v>
      </c>
      <c r="AC1108" s="8">
        <v>8562810</v>
      </c>
      <c r="AD1108">
        <v>0</v>
      </c>
      <c r="AE1108">
        <v>34.07</v>
      </c>
      <c r="AF1108">
        <v>30</v>
      </c>
      <c r="AG1108"/>
      <c r="AH1108">
        <v>36.729999999999997</v>
      </c>
      <c r="AI1108">
        <v>35.71</v>
      </c>
      <c r="AJ1108" s="8">
        <v>5221190</v>
      </c>
      <c r="AK1108" s="8">
        <v>10718825</v>
      </c>
      <c r="AL1108" s="8">
        <v>6555600</v>
      </c>
      <c r="AM1108" s="8"/>
      <c r="AN1108" s="8">
        <v>13069400</v>
      </c>
      <c r="AO1108" s="8">
        <v>23980380</v>
      </c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>
        <v>24592000</v>
      </c>
      <c r="BJ1108" s="8"/>
      <c r="BK1108" s="8">
        <v>9107000</v>
      </c>
      <c r="BL1108"/>
      <c r="BM1108">
        <v>37.032299999999999</v>
      </c>
      <c r="BN1108" s="10">
        <v>0</v>
      </c>
      <c r="BO1108" s="10"/>
      <c r="BP1108" s="10"/>
      <c r="BQ1108" s="10"/>
      <c r="BR1108" s="10"/>
      <c r="BS1108" s="10"/>
      <c r="BT1108" s="10"/>
      <c r="BU1108" s="10"/>
      <c r="BV1108" s="1" t="str">
        <f>Запрос1[[#This Row],[Менеджер]]</f>
        <v>Макенов Марат</v>
      </c>
      <c r="BW1108" s="1" t="str">
        <f>Запрос1[[#This Row],[Дирекция]]</f>
        <v>Восточная дирекция</v>
      </c>
      <c r="BX1108" s="1" t="str">
        <f t="shared" si="17"/>
        <v>Крестьянское хозяйство "Алина"</v>
      </c>
      <c r="BY1108" s="1" t="str">
        <f t="shared" si="17"/>
        <v>540202350422</v>
      </c>
      <c r="CA1108" t="str">
        <f>Запрос1[[#This Row],[родитель]]</f>
        <v>Крестьянское хозяйство "Алина"</v>
      </c>
      <c r="CB1108" t="str">
        <f>Запрос1[[#This Row],[БИНРодителя]]</f>
        <v>540202350422</v>
      </c>
    </row>
    <row r="1109" spans="1:80" x14ac:dyDescent="0.3">
      <c r="A1109" t="s">
        <v>11040</v>
      </c>
      <c r="B1109" t="s">
        <v>2401</v>
      </c>
      <c r="C1109" t="s">
        <v>1463</v>
      </c>
      <c r="D1109" t="s">
        <v>1464</v>
      </c>
      <c r="E1109" t="s">
        <v>2282</v>
      </c>
      <c r="F1109" t="s">
        <v>2283</v>
      </c>
      <c r="G1109" t="s">
        <v>2318</v>
      </c>
      <c r="H1109" t="s">
        <v>2319</v>
      </c>
      <c r="I1109" t="s">
        <v>2320</v>
      </c>
      <c r="J1109" t="s">
        <v>2320</v>
      </c>
      <c r="K1109" t="s">
        <v>2319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1</v>
      </c>
      <c r="R1109" s="8">
        <v>21599555</v>
      </c>
      <c r="S1109" s="8">
        <v>34663575</v>
      </c>
      <c r="T1109" s="8">
        <v>15407700</v>
      </c>
      <c r="U1109" s="8"/>
      <c r="V1109" s="8">
        <v>84850830</v>
      </c>
      <c r="W1109" s="8">
        <v>101382850</v>
      </c>
      <c r="X1109" s="8">
        <v>5838628.5</v>
      </c>
      <c r="Y1109" s="8">
        <v>10397202.5</v>
      </c>
      <c r="Z1109" s="8">
        <v>4643990</v>
      </c>
      <c r="AA1109" s="8"/>
      <c r="AB1109" s="8">
        <v>25455249</v>
      </c>
      <c r="AC1109" s="8">
        <v>30414855</v>
      </c>
      <c r="AD1109">
        <v>27.03</v>
      </c>
      <c r="AE1109">
        <v>29.99</v>
      </c>
      <c r="AF1109">
        <v>30.14</v>
      </c>
      <c r="AG1109"/>
      <c r="AH1109">
        <v>30</v>
      </c>
      <c r="AI1109">
        <v>30</v>
      </c>
      <c r="AJ1109" s="8">
        <v>21599555</v>
      </c>
      <c r="AK1109" s="8">
        <v>34659325</v>
      </c>
      <c r="AL1109" s="8">
        <v>15853200</v>
      </c>
      <c r="AM1109" s="8"/>
      <c r="AN1109" s="8">
        <v>84850830</v>
      </c>
      <c r="AO1109" s="8">
        <v>101382850</v>
      </c>
      <c r="AP1109" s="8"/>
      <c r="AQ1109" s="8"/>
      <c r="AR1109" s="8">
        <v>445500</v>
      </c>
      <c r="AS1109" s="8"/>
      <c r="AT1109" s="8"/>
      <c r="AU1109" s="8">
        <v>8912800</v>
      </c>
      <c r="AV1109" s="8"/>
      <c r="AW1109" s="8"/>
      <c r="AX1109" s="8">
        <v>445500</v>
      </c>
      <c r="AY1109" s="8"/>
      <c r="AZ1109" s="8"/>
      <c r="BA1109" s="8">
        <v>8912800</v>
      </c>
      <c r="BB1109" s="8"/>
      <c r="BC1109" s="8"/>
      <c r="BD1109" s="8">
        <v>445500</v>
      </c>
      <c r="BE1109" s="8"/>
      <c r="BF1109" s="8"/>
      <c r="BG1109" s="8">
        <v>8912800</v>
      </c>
      <c r="BH1109" s="8"/>
      <c r="BI1109" s="8">
        <v>193348830</v>
      </c>
      <c r="BJ1109" s="8"/>
      <c r="BK1109" s="8">
        <v>73378830</v>
      </c>
      <c r="BL1109"/>
      <c r="BM1109">
        <v>37.951500000000003</v>
      </c>
      <c r="BN1109" s="10">
        <v>0</v>
      </c>
      <c r="BO1109" s="10"/>
      <c r="BP1109" s="10"/>
      <c r="BQ1109" s="10"/>
      <c r="BR1109" s="10"/>
      <c r="BS1109" s="10"/>
      <c r="BT1109" s="10"/>
      <c r="BU1109" s="10"/>
      <c r="BV1109" s="1" t="str">
        <f>Запрос1[[#This Row],[Менеджер]]</f>
        <v>Макенов Марат</v>
      </c>
      <c r="BW1109" s="1" t="str">
        <f>Запрос1[[#This Row],[Дирекция]]</f>
        <v>Восточная дирекция</v>
      </c>
      <c r="BX1109" s="1" t="str">
        <f t="shared" si="17"/>
        <v xml:space="preserve">КХ  "Виктория" Аксу </v>
      </c>
      <c r="BY1109" s="1" t="str">
        <f t="shared" si="17"/>
        <v>041164011297</v>
      </c>
      <c r="CA1109" t="str">
        <f>Запрос1[[#This Row],[родитель]]</f>
        <v xml:space="preserve">КХ  "Виктория" Аксу </v>
      </c>
      <c r="CB1109" t="str">
        <f>Запрос1[[#This Row],[БИНРодителя]]</f>
        <v>041164011297</v>
      </c>
    </row>
    <row r="1110" spans="1:80" x14ac:dyDescent="0.3">
      <c r="A1110" t="s">
        <v>11040</v>
      </c>
      <c r="B1110" t="s">
        <v>2401</v>
      </c>
      <c r="C1110" t="s">
        <v>1463</v>
      </c>
      <c r="D1110" t="s">
        <v>1464</v>
      </c>
      <c r="E1110" t="s">
        <v>2282</v>
      </c>
      <c r="F1110" t="s">
        <v>2283</v>
      </c>
      <c r="G1110" t="s">
        <v>2318</v>
      </c>
      <c r="H1110" t="s">
        <v>7337</v>
      </c>
      <c r="I1110" t="s">
        <v>7338</v>
      </c>
      <c r="J1110" t="s">
        <v>7338</v>
      </c>
      <c r="K1110" t="s">
        <v>7337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1</v>
      </c>
      <c r="R1110" s="8">
        <v>77241000</v>
      </c>
      <c r="S1110" s="8">
        <v>85133800</v>
      </c>
      <c r="T1110" s="8">
        <v>78077000</v>
      </c>
      <c r="U1110" s="8"/>
      <c r="V1110" s="8">
        <v>103207860</v>
      </c>
      <c r="W1110" s="8">
        <v>215092305</v>
      </c>
      <c r="X1110" s="8">
        <v>25692300</v>
      </c>
      <c r="Y1110" s="8">
        <v>29837740</v>
      </c>
      <c r="Z1110" s="8">
        <v>25562600</v>
      </c>
      <c r="AA1110" s="8"/>
      <c r="AB1110" s="8">
        <v>42621509</v>
      </c>
      <c r="AC1110" s="8">
        <v>66971566.5</v>
      </c>
      <c r="AD1110">
        <v>33.26</v>
      </c>
      <c r="AE1110">
        <v>35.049999999999997</v>
      </c>
      <c r="AF1110">
        <v>32.74</v>
      </c>
      <c r="AG1110"/>
      <c r="AH1110">
        <v>41.3</v>
      </c>
      <c r="AI1110">
        <v>31.14</v>
      </c>
      <c r="AJ1110" s="8">
        <v>77241000</v>
      </c>
      <c r="AK1110" s="8">
        <v>85133800</v>
      </c>
      <c r="AL1110" s="8">
        <v>78077000</v>
      </c>
      <c r="AM1110" s="8"/>
      <c r="AN1110" s="8">
        <v>103207860</v>
      </c>
      <c r="AO1110" s="8">
        <v>215092305</v>
      </c>
      <c r="AP1110" s="8"/>
      <c r="AQ1110" s="8"/>
      <c r="AR1110" s="8"/>
      <c r="AS1110" s="8"/>
      <c r="AT1110" s="8"/>
      <c r="AU1110" s="8">
        <v>17140000</v>
      </c>
      <c r="AV1110" s="8"/>
      <c r="AW1110" s="8"/>
      <c r="AX1110" s="8"/>
      <c r="AY1110" s="8"/>
      <c r="AZ1110" s="8"/>
      <c r="BA1110" s="8">
        <v>17140000</v>
      </c>
      <c r="BB1110" s="8"/>
      <c r="BC1110" s="8"/>
      <c r="BD1110" s="8"/>
      <c r="BE1110" s="8"/>
      <c r="BF1110" s="8"/>
      <c r="BG1110" s="8">
        <v>17140000</v>
      </c>
      <c r="BH1110" s="8"/>
      <c r="BI1110" s="8">
        <v>137363730</v>
      </c>
      <c r="BJ1110" s="8"/>
      <c r="BK1110" s="8">
        <v>79051930</v>
      </c>
      <c r="BL1110"/>
      <c r="BM1110">
        <v>57.549300000000002</v>
      </c>
      <c r="BN1110" s="10">
        <v>0</v>
      </c>
      <c r="BO1110" s="10"/>
      <c r="BP1110" s="10"/>
      <c r="BQ1110" s="10"/>
      <c r="BR1110" s="10"/>
      <c r="BS1110" s="10"/>
      <c r="BT1110" s="10"/>
      <c r="BU1110" s="10"/>
      <c r="BV1110" s="1" t="str">
        <f>Запрос1[[#This Row],[Менеджер]]</f>
        <v>Макенов Марат</v>
      </c>
      <c r="BW1110" s="1" t="str">
        <f>Запрос1[[#This Row],[Дирекция]]</f>
        <v>Восточная дирекция</v>
      </c>
      <c r="BX1110" s="1" t="str">
        <f t="shared" si="17"/>
        <v>КХ  "Тимур" (Павлодар)</v>
      </c>
      <c r="BY1110" s="1" t="str">
        <f t="shared" si="17"/>
        <v>580917350060</v>
      </c>
      <c r="CA1110" t="str">
        <f>Запрос1[[#This Row],[родитель]]</f>
        <v>КХ  "Тимур" (Павлодар)</v>
      </c>
      <c r="CB1110" t="str">
        <f>Запрос1[[#This Row],[БИНРодителя]]</f>
        <v>580917350060</v>
      </c>
    </row>
    <row r="1111" spans="1:80" x14ac:dyDescent="0.3">
      <c r="A1111" t="s">
        <v>11040</v>
      </c>
      <c r="B1111" t="s">
        <v>2401</v>
      </c>
      <c r="C1111" t="s">
        <v>1463</v>
      </c>
      <c r="D1111" t="s">
        <v>1464</v>
      </c>
      <c r="E1111" t="s">
        <v>2282</v>
      </c>
      <c r="F1111" t="s">
        <v>2283</v>
      </c>
      <c r="G1111" t="s">
        <v>2318</v>
      </c>
      <c r="H1111" t="s">
        <v>7411</v>
      </c>
      <c r="I1111" t="s">
        <v>7412</v>
      </c>
      <c r="J1111" t="s">
        <v>7412</v>
      </c>
      <c r="K1111" t="s">
        <v>7411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 s="8"/>
      <c r="S1111" s="8"/>
      <c r="T1111" s="8"/>
      <c r="U1111" s="8"/>
      <c r="V1111" s="8">
        <v>57068730</v>
      </c>
      <c r="W1111" s="8"/>
      <c r="X1111" s="8"/>
      <c r="Y1111" s="8"/>
      <c r="Z1111" s="8"/>
      <c r="AA1111" s="8"/>
      <c r="AB1111" s="8">
        <v>17120619</v>
      </c>
      <c r="AC1111" s="8"/>
      <c r="AD1111"/>
      <c r="AE1111"/>
      <c r="AF1111"/>
      <c r="AG1111"/>
      <c r="AH1111">
        <v>30</v>
      </c>
      <c r="AI1111"/>
      <c r="AJ1111" s="8"/>
      <c r="AK1111" s="8"/>
      <c r="AL1111" s="8"/>
      <c r="AM1111" s="8"/>
      <c r="AN1111" s="8">
        <v>57068730</v>
      </c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>
        <v>147946930</v>
      </c>
      <c r="BJ1111" s="8"/>
      <c r="BK1111" s="8">
        <v>40148730</v>
      </c>
      <c r="BL1111"/>
      <c r="BM1111">
        <v>27.1372</v>
      </c>
      <c r="BN1111" s="10">
        <v>0</v>
      </c>
      <c r="BO1111" s="10"/>
      <c r="BP1111" s="10"/>
      <c r="BQ1111" s="10"/>
      <c r="BR1111" s="10"/>
      <c r="BS1111" s="10"/>
      <c r="BT1111" s="10"/>
      <c r="BU1111" s="10"/>
      <c r="BV1111" s="1" t="str">
        <f>Запрос1[[#This Row],[Менеджер]]</f>
        <v>Макенов Марат</v>
      </c>
      <c r="BW1111" s="1" t="str">
        <f>Запрос1[[#This Row],[Дирекция]]</f>
        <v>Восточная дирекция</v>
      </c>
      <c r="BX1111" s="1" t="str">
        <f t="shared" si="17"/>
        <v>КХ "АГАТА"</v>
      </c>
      <c r="BY1111" s="1" t="str">
        <f t="shared" si="17"/>
        <v>801012300907</v>
      </c>
      <c r="CA1111" t="str">
        <f>Запрос1[[#This Row],[родитель]]</f>
        <v>КХ "АГАТА"</v>
      </c>
      <c r="CB1111" t="str">
        <f>Запрос1[[#This Row],[БИНРодителя]]</f>
        <v>801012300907</v>
      </c>
    </row>
    <row r="1112" spans="1:80" x14ac:dyDescent="0.3">
      <c r="A1112" t="s">
        <v>11040</v>
      </c>
      <c r="B1112" t="s">
        <v>2401</v>
      </c>
      <c r="C1112" t="s">
        <v>1463</v>
      </c>
      <c r="D1112" t="s">
        <v>1464</v>
      </c>
      <c r="E1112" t="s">
        <v>2282</v>
      </c>
      <c r="F1112" t="s">
        <v>2283</v>
      </c>
      <c r="G1112" t="s">
        <v>2318</v>
      </c>
      <c r="H1112" t="s">
        <v>6731</v>
      </c>
      <c r="I1112" t="s">
        <v>6732</v>
      </c>
      <c r="J1112" t="s">
        <v>6732</v>
      </c>
      <c r="K1112" t="s">
        <v>6731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0</v>
      </c>
      <c r="R1112" s="8">
        <v>6592500</v>
      </c>
      <c r="S1112" s="8">
        <v>1012100</v>
      </c>
      <c r="T1112" s="8">
        <v>5133850</v>
      </c>
      <c r="U1112" s="8"/>
      <c r="V1112" s="8">
        <v>10512718</v>
      </c>
      <c r="W1112" s="8"/>
      <c r="X1112" s="8">
        <v>5880000</v>
      </c>
      <c r="Y1112" s="8">
        <v>1012100</v>
      </c>
      <c r="Z1112" s="8">
        <v>2626455</v>
      </c>
      <c r="AA1112" s="8"/>
      <c r="AB1112" s="8">
        <v>10512718</v>
      </c>
      <c r="AC1112" s="8"/>
      <c r="AD1112">
        <v>89.19</v>
      </c>
      <c r="AE1112">
        <v>100</v>
      </c>
      <c r="AF1112">
        <v>51.16</v>
      </c>
      <c r="AG1112"/>
      <c r="AH1112">
        <v>100</v>
      </c>
      <c r="AI1112"/>
      <c r="AJ1112" s="8">
        <v>6592500</v>
      </c>
      <c r="AK1112" s="8">
        <v>1012100</v>
      </c>
      <c r="AL1112" s="8">
        <v>5133850</v>
      </c>
      <c r="AM1112" s="8"/>
      <c r="AN1112" s="8">
        <v>10512718</v>
      </c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>
        <v>149754639.59999999</v>
      </c>
      <c r="BJ1112" s="8"/>
      <c r="BK1112" s="8"/>
      <c r="BL1112"/>
      <c r="BM1112">
        <v>0</v>
      </c>
      <c r="BN1112" s="10">
        <v>0</v>
      </c>
      <c r="BO1112" s="10"/>
      <c r="BP1112" s="10"/>
      <c r="BQ1112" s="10"/>
      <c r="BR1112" s="10"/>
      <c r="BS1112" s="10"/>
      <c r="BT1112" s="10"/>
      <c r="BU1112" s="10"/>
      <c r="BV1112" s="1" t="str">
        <f>Запрос1[[#This Row],[Менеджер]]</f>
        <v>Макенов Марат</v>
      </c>
      <c r="BW1112" s="1" t="str">
        <f>Запрос1[[#This Row],[Дирекция]]</f>
        <v>Восточная дирекция</v>
      </c>
      <c r="BX1112" s="1" t="str">
        <f t="shared" si="17"/>
        <v>КХ "Сергей"</v>
      </c>
      <c r="BY1112" s="1" t="str">
        <f t="shared" si="17"/>
        <v>620625300027</v>
      </c>
      <c r="CA1112" t="str">
        <f>Запрос1[[#This Row],[родитель]]</f>
        <v>КХ "Сергей"</v>
      </c>
      <c r="CB1112" t="str">
        <f>Запрос1[[#This Row],[БИНРодителя]]</f>
        <v>620625300027</v>
      </c>
    </row>
    <row r="1113" spans="1:80" x14ac:dyDescent="0.3">
      <c r="A1113" t="s">
        <v>1577</v>
      </c>
      <c r="B1113" t="s">
        <v>1612</v>
      </c>
      <c r="C1113" t="s">
        <v>394</v>
      </c>
      <c r="D1113" t="s">
        <v>395</v>
      </c>
      <c r="E1113" t="s">
        <v>1648</v>
      </c>
      <c r="F1113" t="s">
        <v>1649</v>
      </c>
      <c r="G1113" t="s">
        <v>1665</v>
      </c>
      <c r="H1113" t="s">
        <v>1928</v>
      </c>
      <c r="I1113" t="s">
        <v>1929</v>
      </c>
      <c r="J1113" t="s">
        <v>1929</v>
      </c>
      <c r="K1113" t="s">
        <v>1928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0</v>
      </c>
      <c r="R1113" s="8">
        <v>12208000</v>
      </c>
      <c r="S1113" s="8"/>
      <c r="T1113" s="8"/>
      <c r="U1113" s="8">
        <v>281280</v>
      </c>
      <c r="V1113" s="8"/>
      <c r="W1113" s="8"/>
      <c r="X1113" s="8">
        <v>12208000</v>
      </c>
      <c r="Y1113" s="8"/>
      <c r="Z1113" s="8"/>
      <c r="AA1113" s="8">
        <v>281280</v>
      </c>
      <c r="AB1113" s="8"/>
      <c r="AC1113" s="8"/>
      <c r="AD1113">
        <v>100</v>
      </c>
      <c r="AE1113"/>
      <c r="AF1113"/>
      <c r="AG1113">
        <v>100</v>
      </c>
      <c r="AH1113"/>
      <c r="AI1113"/>
      <c r="AJ1113" s="8">
        <v>12208000</v>
      </c>
      <c r="AK1113" s="8"/>
      <c r="AL1113" s="8"/>
      <c r="AM1113" s="8">
        <v>281280</v>
      </c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>
        <v>23643100</v>
      </c>
      <c r="BI1113" s="8"/>
      <c r="BJ1113" s="8"/>
      <c r="BK1113" s="8"/>
      <c r="BL1113">
        <v>0</v>
      </c>
      <c r="BM1113"/>
      <c r="BN1113" s="10">
        <v>0</v>
      </c>
      <c r="BO1113" s="10"/>
      <c r="BP1113" s="10"/>
      <c r="BQ1113" s="10"/>
      <c r="BR1113" s="10"/>
      <c r="BS1113" s="10"/>
      <c r="BT1113" s="10"/>
      <c r="BU1113" s="10"/>
      <c r="BV1113" s="1" t="str">
        <f>Запрос1[[#This Row],[Менеджер]]</f>
        <v>Жолдаспаев Нурберген</v>
      </c>
      <c r="BW1113" s="1" t="str">
        <f>Запрос1[[#This Row],[Дирекция]]</f>
        <v>Западная дирекция</v>
      </c>
      <c r="BX1113" s="1" t="str">
        <f t="shared" si="17"/>
        <v>ТОО "Комсомол"</v>
      </c>
      <c r="BY1113" s="1" t="str">
        <f t="shared" si="17"/>
        <v>981240002147</v>
      </c>
      <c r="CA1113" t="str">
        <f>Запрос1[[#This Row],[родитель]]</f>
        <v>ТОО "Комсомол"</v>
      </c>
      <c r="CB1113" t="str">
        <f>Запрос1[[#This Row],[БИНРодителя]]</f>
        <v>981240002147</v>
      </c>
    </row>
    <row r="1114" spans="1:80" x14ac:dyDescent="0.3">
      <c r="A1114" t="s">
        <v>1577</v>
      </c>
      <c r="B1114" t="s">
        <v>1612</v>
      </c>
      <c r="C1114" t="s">
        <v>394</v>
      </c>
      <c r="D1114" t="s">
        <v>395</v>
      </c>
      <c r="E1114" t="s">
        <v>1653</v>
      </c>
      <c r="F1114"/>
      <c r="G1114" t="s">
        <v>124</v>
      </c>
      <c r="H1114" t="s">
        <v>5258</v>
      </c>
      <c r="I1114" t="s">
        <v>5259</v>
      </c>
      <c r="J1114" t="s">
        <v>5259</v>
      </c>
      <c r="K1114" t="s">
        <v>5258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 s="8"/>
      <c r="S1114" s="8">
        <v>185500</v>
      </c>
      <c r="T1114" s="8">
        <v>921518.2</v>
      </c>
      <c r="U1114" s="8"/>
      <c r="V1114" s="8"/>
      <c r="W1114" s="8"/>
      <c r="X1114" s="8"/>
      <c r="Y1114" s="8">
        <v>185500</v>
      </c>
      <c r="Z1114" s="8">
        <v>276455.46000000002</v>
      </c>
      <c r="AA1114" s="8"/>
      <c r="AB1114" s="8"/>
      <c r="AC1114" s="8"/>
      <c r="AD1114"/>
      <c r="AE1114">
        <v>100</v>
      </c>
      <c r="AF1114">
        <v>30</v>
      </c>
      <c r="AG1114"/>
      <c r="AH1114"/>
      <c r="AI1114"/>
      <c r="AJ1114" s="8"/>
      <c r="AK1114" s="8">
        <v>185500</v>
      </c>
      <c r="AL1114" s="8">
        <v>921518.2</v>
      </c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/>
      <c r="BM1114"/>
      <c r="BN1114" s="10">
        <v>0</v>
      </c>
      <c r="BO1114" s="10"/>
      <c r="BP1114" s="10"/>
      <c r="BQ1114" s="10"/>
      <c r="BR1114" s="10"/>
      <c r="BS1114" s="10"/>
      <c r="BT1114" s="10"/>
      <c r="BU1114" s="10"/>
      <c r="BV1114" s="1" t="str">
        <f>Запрос1[[#This Row],[Менеджер]]</f>
        <v>Жолдаспаев Нурберген</v>
      </c>
      <c r="BW1114" s="1" t="str">
        <f>Запрос1[[#This Row],[Дирекция]]</f>
        <v>Западная дирекция</v>
      </c>
      <c r="BX1114" s="1" t="str">
        <f t="shared" si="17"/>
        <v>Кабашев Бекет Муратович</v>
      </c>
      <c r="BY1114" s="1" t="str">
        <f t="shared" si="17"/>
        <v>741120301394</v>
      </c>
      <c r="CA1114" t="str">
        <f>Запрос1[[#This Row],[родитель]]</f>
        <v>Кабашев Бекет Муратович</v>
      </c>
      <c r="CB1114" t="str">
        <f>Запрос1[[#This Row],[БИНРодителя]]</f>
        <v>741120301394</v>
      </c>
    </row>
    <row r="1115" spans="1:80" x14ac:dyDescent="0.3">
      <c r="A1115" t="s">
        <v>1577</v>
      </c>
      <c r="B1115" t="s">
        <v>1612</v>
      </c>
      <c r="C1115" t="s">
        <v>394</v>
      </c>
      <c r="D1115" t="s">
        <v>395</v>
      </c>
      <c r="E1115" t="s">
        <v>1653</v>
      </c>
      <c r="F1115"/>
      <c r="G1115" t="s">
        <v>124</v>
      </c>
      <c r="H1115" t="s">
        <v>5302</v>
      </c>
      <c r="I1115" t="s">
        <v>5303</v>
      </c>
      <c r="J1115" t="s">
        <v>5303</v>
      </c>
      <c r="K1115" t="s">
        <v>5302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 s="8"/>
      <c r="S1115" s="8">
        <v>306600</v>
      </c>
      <c r="T1115" s="8"/>
      <c r="U1115" s="8"/>
      <c r="V1115" s="8"/>
      <c r="W1115" s="8"/>
      <c r="X1115" s="8"/>
      <c r="Y1115" s="8">
        <v>75276.100000000006</v>
      </c>
      <c r="Z1115" s="8"/>
      <c r="AA1115" s="8"/>
      <c r="AB1115" s="8"/>
      <c r="AC1115" s="8"/>
      <c r="AD1115"/>
      <c r="AE1115">
        <v>24.55</v>
      </c>
      <c r="AF1115"/>
      <c r="AG1115"/>
      <c r="AH1115"/>
      <c r="AI1115"/>
      <c r="AJ1115" s="8"/>
      <c r="AK1115" s="8">
        <v>320556.09999999998</v>
      </c>
      <c r="AL1115" s="8"/>
      <c r="AM1115" s="8"/>
      <c r="AN1115" s="8"/>
      <c r="AO1115" s="8"/>
      <c r="AP1115" s="8"/>
      <c r="AQ1115" s="8">
        <v>245280</v>
      </c>
      <c r="AR1115" s="8"/>
      <c r="AS1115" s="8"/>
      <c r="AT1115" s="8"/>
      <c r="AU1115" s="8"/>
      <c r="AV1115" s="8"/>
      <c r="AW1115" s="8">
        <v>245280</v>
      </c>
      <c r="AX1115" s="8"/>
      <c r="AY1115" s="8"/>
      <c r="AZ1115" s="8"/>
      <c r="BA1115" s="8"/>
      <c r="BB1115" s="8"/>
      <c r="BC1115" s="8">
        <v>245280</v>
      </c>
      <c r="BD1115" s="8"/>
      <c r="BE1115" s="8"/>
      <c r="BF1115" s="8"/>
      <c r="BG1115" s="8"/>
      <c r="BH1115" s="8"/>
      <c r="BI1115" s="8"/>
      <c r="BJ1115" s="8"/>
      <c r="BK1115" s="8"/>
      <c r="BL1115"/>
      <c r="BM1115"/>
      <c r="BN1115" s="10">
        <v>0</v>
      </c>
      <c r="BO1115" s="10"/>
      <c r="BP1115" s="10"/>
      <c r="BQ1115" s="10"/>
      <c r="BR1115" s="10"/>
      <c r="BS1115" s="10"/>
      <c r="BT1115" s="10"/>
      <c r="BU1115" s="10"/>
      <c r="BV1115" s="1" t="str">
        <f>Запрос1[[#This Row],[Менеджер]]</f>
        <v>Жолдаспаев Нурберген</v>
      </c>
      <c r="BW1115" s="1" t="str">
        <f>Запрос1[[#This Row],[Дирекция]]</f>
        <v>Западная дирекция</v>
      </c>
      <c r="BX1115" s="1" t="str">
        <f t="shared" si="17"/>
        <v>КХ "Аксу"</v>
      </c>
      <c r="BY1115" s="1" t="str">
        <f t="shared" si="17"/>
        <v>030160002093</v>
      </c>
      <c r="CA1115" t="str">
        <f>Запрос1[[#This Row],[родитель]]</f>
        <v>КХ "Аксу"</v>
      </c>
      <c r="CB1115" t="str">
        <f>Запрос1[[#This Row],[БИНРодителя]]</f>
        <v>030160002093</v>
      </c>
    </row>
    <row r="1116" spans="1:80" x14ac:dyDescent="0.3">
      <c r="A1116" t="s">
        <v>1577</v>
      </c>
      <c r="B1116" t="s">
        <v>1612</v>
      </c>
      <c r="C1116" t="s">
        <v>394</v>
      </c>
      <c r="D1116" t="s">
        <v>395</v>
      </c>
      <c r="E1116" t="s">
        <v>1653</v>
      </c>
      <c r="F1116"/>
      <c r="G1116" t="s">
        <v>124</v>
      </c>
      <c r="H1116" t="s">
        <v>5304</v>
      </c>
      <c r="I1116" t="s">
        <v>5305</v>
      </c>
      <c r="J1116" t="s">
        <v>5305</v>
      </c>
      <c r="K1116" t="s">
        <v>5304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 s="8"/>
      <c r="S1116" s="8">
        <v>722590.5</v>
      </c>
      <c r="T1116" s="8"/>
      <c r="U1116" s="8"/>
      <c r="V1116" s="8"/>
      <c r="W1116" s="8"/>
      <c r="X1116" s="8"/>
      <c r="Y1116" s="8">
        <v>216777.15</v>
      </c>
      <c r="Z1116" s="8"/>
      <c r="AA1116" s="8"/>
      <c r="AB1116" s="8"/>
      <c r="AC1116" s="8"/>
      <c r="AD1116"/>
      <c r="AE1116">
        <v>30</v>
      </c>
      <c r="AF1116"/>
      <c r="AG1116"/>
      <c r="AH1116"/>
      <c r="AI1116"/>
      <c r="AJ1116" s="8"/>
      <c r="AK1116" s="8">
        <v>722590.5</v>
      </c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/>
      <c r="BM1116"/>
      <c r="BN1116" s="10">
        <v>0</v>
      </c>
      <c r="BO1116" s="10"/>
      <c r="BP1116" s="10"/>
      <c r="BQ1116" s="10"/>
      <c r="BR1116" s="10"/>
      <c r="BS1116" s="10"/>
      <c r="BT1116" s="10"/>
      <c r="BU1116" s="10"/>
      <c r="BV1116" s="1" t="str">
        <f>Запрос1[[#This Row],[Менеджер]]</f>
        <v>Жолдаспаев Нурберген</v>
      </c>
      <c r="BW1116" s="1" t="str">
        <f>Запрос1[[#This Row],[Дирекция]]</f>
        <v>Западная дирекция</v>
      </c>
      <c r="BX1116" s="1" t="str">
        <f t="shared" si="17"/>
        <v>КХ "Данияр"</v>
      </c>
      <c r="BY1116" s="1" t="str">
        <f t="shared" si="17"/>
        <v>030164019406</v>
      </c>
      <c r="CA1116" t="str">
        <f>Запрос1[[#This Row],[родитель]]</f>
        <v>КХ "Данияр"</v>
      </c>
      <c r="CB1116" t="str">
        <f>Запрос1[[#This Row],[БИНРодителя]]</f>
        <v>030164019406</v>
      </c>
    </row>
    <row r="1117" spans="1:80" x14ac:dyDescent="0.3">
      <c r="A1117" t="s">
        <v>1577</v>
      </c>
      <c r="B1117" t="s">
        <v>1612</v>
      </c>
      <c r="C1117" t="s">
        <v>394</v>
      </c>
      <c r="D1117" t="s">
        <v>395</v>
      </c>
      <c r="E1117" t="s">
        <v>1653</v>
      </c>
      <c r="F1117"/>
      <c r="G1117" t="s">
        <v>124</v>
      </c>
      <c r="H1117" t="s">
        <v>5306</v>
      </c>
      <c r="I1117" t="s">
        <v>5307</v>
      </c>
      <c r="J1117" t="s">
        <v>5307</v>
      </c>
      <c r="K1117" t="s">
        <v>5306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0</v>
      </c>
      <c r="R1117" s="8"/>
      <c r="S1117" s="8">
        <v>1048900</v>
      </c>
      <c r="T1117" s="8">
        <v>77520</v>
      </c>
      <c r="U1117" s="8"/>
      <c r="V1117" s="8"/>
      <c r="W1117" s="8"/>
      <c r="X1117" s="8"/>
      <c r="Y1117" s="8">
        <v>588900</v>
      </c>
      <c r="Z1117" s="8">
        <v>77520</v>
      </c>
      <c r="AA1117" s="8"/>
      <c r="AB1117" s="8"/>
      <c r="AC1117" s="8"/>
      <c r="AD1117"/>
      <c r="AE1117">
        <v>56.14</v>
      </c>
      <c r="AF1117">
        <v>100</v>
      </c>
      <c r="AG1117"/>
      <c r="AH1117"/>
      <c r="AI1117"/>
      <c r="AJ1117" s="8"/>
      <c r="AK1117" s="8">
        <v>1048900</v>
      </c>
      <c r="AL1117" s="8">
        <v>77520</v>
      </c>
      <c r="AM1117" s="8"/>
      <c r="AN1117" s="8"/>
      <c r="AO1117" s="8"/>
      <c r="AP1117" s="8"/>
      <c r="AQ1117" s="8">
        <v>460000</v>
      </c>
      <c r="AR1117" s="8"/>
      <c r="AS1117" s="8"/>
      <c r="AT1117" s="8"/>
      <c r="AU1117" s="8"/>
      <c r="AV1117" s="8"/>
      <c r="AW1117" s="8">
        <v>460000</v>
      </c>
      <c r="AX1117" s="8"/>
      <c r="AY1117" s="8"/>
      <c r="AZ1117" s="8"/>
      <c r="BA1117" s="8"/>
      <c r="BB1117" s="8"/>
      <c r="BC1117" s="8">
        <v>460000</v>
      </c>
      <c r="BD1117" s="8"/>
      <c r="BE1117" s="8"/>
      <c r="BF1117" s="8"/>
      <c r="BG1117" s="8"/>
      <c r="BH1117" s="8"/>
      <c r="BI1117" s="8"/>
      <c r="BJ1117" s="8"/>
      <c r="BK1117" s="8"/>
      <c r="BL1117"/>
      <c r="BM1117"/>
      <c r="BN1117" s="10">
        <v>0</v>
      </c>
      <c r="BO1117" s="10"/>
      <c r="BP1117" s="10"/>
      <c r="BQ1117" s="10"/>
      <c r="BR1117" s="10"/>
      <c r="BS1117" s="10"/>
      <c r="BT1117" s="10"/>
      <c r="BU1117" s="10"/>
      <c r="BV1117" s="1" t="str">
        <f>Запрос1[[#This Row],[Менеджер]]</f>
        <v>Жолдаспаев Нурберген</v>
      </c>
      <c r="BW1117" s="1" t="str">
        <f>Запрос1[[#This Row],[Дирекция]]</f>
        <v>Западная дирекция</v>
      </c>
      <c r="BX1117" s="1" t="str">
        <f t="shared" si="17"/>
        <v>Тасмағанбетов Ілияс Канатұлы</v>
      </c>
      <c r="BY1117" s="1" t="str">
        <f t="shared" si="17"/>
        <v>950420300764</v>
      </c>
      <c r="CA1117" t="str">
        <f>Запрос1[[#This Row],[родитель]]</f>
        <v>Тасмағанбетов Ілияс Канатұлы</v>
      </c>
      <c r="CB1117" t="str">
        <f>Запрос1[[#This Row],[БИНРодителя]]</f>
        <v>950420300764</v>
      </c>
    </row>
    <row r="1118" spans="1:80" x14ac:dyDescent="0.3">
      <c r="A1118" t="s">
        <v>1577</v>
      </c>
      <c r="B1118" t="s">
        <v>1612</v>
      </c>
      <c r="C1118" t="s">
        <v>394</v>
      </c>
      <c r="D1118" t="s">
        <v>395</v>
      </c>
      <c r="E1118" t="s">
        <v>1653</v>
      </c>
      <c r="F1118"/>
      <c r="G1118" t="s">
        <v>1654</v>
      </c>
      <c r="H1118" t="s">
        <v>5308</v>
      </c>
      <c r="I1118" t="s">
        <v>5309</v>
      </c>
      <c r="J1118" t="s">
        <v>5309</v>
      </c>
      <c r="K1118" t="s">
        <v>5308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 s="8"/>
      <c r="S1118" s="8">
        <v>3021272.47</v>
      </c>
      <c r="T1118" s="8"/>
      <c r="U1118" s="8"/>
      <c r="V1118" s="8"/>
      <c r="W1118" s="8"/>
      <c r="X1118" s="8"/>
      <c r="Y1118" s="8">
        <v>2994092.47</v>
      </c>
      <c r="Z1118" s="8"/>
      <c r="AA1118" s="8"/>
      <c r="AB1118" s="8"/>
      <c r="AC1118" s="8"/>
      <c r="AD1118"/>
      <c r="AE1118">
        <v>99.1</v>
      </c>
      <c r="AF1118"/>
      <c r="AG1118"/>
      <c r="AH1118"/>
      <c r="AI1118"/>
      <c r="AJ1118" s="8"/>
      <c r="AK1118" s="8">
        <v>3021272.47</v>
      </c>
      <c r="AL1118" s="8"/>
      <c r="AM1118" s="8"/>
      <c r="AN1118" s="8"/>
      <c r="AO1118" s="8"/>
      <c r="AP1118" s="8"/>
      <c r="AQ1118" s="8">
        <v>27180</v>
      </c>
      <c r="AR1118" s="8"/>
      <c r="AS1118" s="8"/>
      <c r="AT1118" s="8"/>
      <c r="AU1118" s="8"/>
      <c r="AV1118" s="8"/>
      <c r="AW1118" s="8">
        <v>27180</v>
      </c>
      <c r="AX1118" s="8"/>
      <c r="AY1118" s="8"/>
      <c r="AZ1118" s="8"/>
      <c r="BA1118" s="8"/>
      <c r="BB1118" s="8"/>
      <c r="BC1118" s="8">
        <v>27180</v>
      </c>
      <c r="BD1118" s="8"/>
      <c r="BE1118" s="8"/>
      <c r="BF1118" s="8"/>
      <c r="BG1118" s="8"/>
      <c r="BH1118" s="8"/>
      <c r="BI1118" s="8"/>
      <c r="BJ1118" s="8"/>
      <c r="BK1118" s="8"/>
      <c r="BL1118"/>
      <c r="BM1118"/>
      <c r="BN1118" s="10">
        <v>0</v>
      </c>
      <c r="BO1118" s="10"/>
      <c r="BP1118" s="10"/>
      <c r="BQ1118" s="10"/>
      <c r="BR1118" s="10"/>
      <c r="BS1118" s="10"/>
      <c r="BT1118" s="10"/>
      <c r="BU1118" s="10"/>
      <c r="BV1118" s="1" t="str">
        <f>Запрос1[[#This Row],[Менеджер]]</f>
        <v>Жолдаспаев Нурберген</v>
      </c>
      <c r="BW1118" s="1" t="str">
        <f>Запрос1[[#This Row],[Дирекция]]</f>
        <v>Западная дирекция</v>
      </c>
      <c r="BX1118" s="1" t="str">
        <f t="shared" si="17"/>
        <v>Жолдаспаев Нурберген Султанович ИП</v>
      </c>
      <c r="BY1118" s="1" t="str">
        <f t="shared" si="17"/>
        <v>840521302777</v>
      </c>
      <c r="CA1118" t="str">
        <f>Запрос1[[#This Row],[родитель]]</f>
        <v>Жолдаспаев Нурберген Султанович ИП</v>
      </c>
      <c r="CB1118" t="str">
        <f>Запрос1[[#This Row],[БИНРодителя]]</f>
        <v>840521302777</v>
      </c>
    </row>
    <row r="1119" spans="1:80" x14ac:dyDescent="0.3">
      <c r="A1119" t="s">
        <v>1577</v>
      </c>
      <c r="B1119" t="s">
        <v>1612</v>
      </c>
      <c r="C1119" t="s">
        <v>394</v>
      </c>
      <c r="D1119" t="s">
        <v>395</v>
      </c>
      <c r="E1119" t="s">
        <v>1653</v>
      </c>
      <c r="F1119"/>
      <c r="G1119" t="s">
        <v>1654</v>
      </c>
      <c r="H1119" t="s">
        <v>5310</v>
      </c>
      <c r="I1119" t="s">
        <v>5311</v>
      </c>
      <c r="J1119" t="s">
        <v>5311</v>
      </c>
      <c r="K1119" t="s">
        <v>5310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 s="8"/>
      <c r="S1119" s="8">
        <v>521901.16</v>
      </c>
      <c r="T1119" s="8"/>
      <c r="U1119" s="8"/>
      <c r="V1119" s="8"/>
      <c r="W1119" s="8"/>
      <c r="X1119" s="8"/>
      <c r="Y1119" s="8">
        <v>160001.16</v>
      </c>
      <c r="Z1119" s="8"/>
      <c r="AA1119" s="8"/>
      <c r="AB1119" s="8"/>
      <c r="AC1119" s="8"/>
      <c r="AD1119"/>
      <c r="AE1119">
        <v>30.66</v>
      </c>
      <c r="AF1119"/>
      <c r="AG1119"/>
      <c r="AH1119"/>
      <c r="AI1119"/>
      <c r="AJ1119" s="8"/>
      <c r="AK1119" s="8">
        <v>521901.16</v>
      </c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/>
      <c r="BM1119"/>
      <c r="BN1119" s="10">
        <v>0</v>
      </c>
      <c r="BO1119" s="10"/>
      <c r="BP1119" s="10"/>
      <c r="BQ1119" s="10"/>
      <c r="BR1119" s="10"/>
      <c r="BS1119" s="10"/>
      <c r="BT1119" s="10"/>
      <c r="BU1119" s="10"/>
      <c r="BV1119" s="1" t="str">
        <f>Запрос1[[#This Row],[Менеджер]]</f>
        <v>Жолдаспаев Нурберген</v>
      </c>
      <c r="BW1119" s="1" t="str">
        <f>Запрос1[[#This Row],[Дирекция]]</f>
        <v>Западная дирекция</v>
      </c>
      <c r="BX1119" s="1" t="str">
        <f t="shared" si="17"/>
        <v>ТОО "Izet GreenHouse"</v>
      </c>
      <c r="BY1119" s="1" t="str">
        <f t="shared" si="17"/>
        <v>081140006435</v>
      </c>
      <c r="CA1119" t="str">
        <f>Запрос1[[#This Row],[родитель]]</f>
        <v>ТОО "Izet GreenHouse"</v>
      </c>
      <c r="CB1119" t="str">
        <f>Запрос1[[#This Row],[БИНРодителя]]</f>
        <v>081140006435</v>
      </c>
    </row>
    <row r="1120" spans="1:80" x14ac:dyDescent="0.3">
      <c r="A1120" t="s">
        <v>1577</v>
      </c>
      <c r="B1120" t="s">
        <v>1612</v>
      </c>
      <c r="C1120" t="s">
        <v>394</v>
      </c>
      <c r="D1120" t="s">
        <v>395</v>
      </c>
      <c r="E1120" t="s">
        <v>1653</v>
      </c>
      <c r="F1120"/>
      <c r="G1120" t="s">
        <v>1654</v>
      </c>
      <c r="H1120" t="s">
        <v>5312</v>
      </c>
      <c r="I1120" t="s">
        <v>5313</v>
      </c>
      <c r="J1120" t="s">
        <v>5313</v>
      </c>
      <c r="K1120" t="s">
        <v>5312</v>
      </c>
      <c r="L1120">
        <v>0</v>
      </c>
      <c r="M1120">
        <v>0</v>
      </c>
      <c r="N1120">
        <v>1</v>
      </c>
      <c r="O1120">
        <v>1</v>
      </c>
      <c r="P1120">
        <v>1</v>
      </c>
      <c r="Q1120">
        <v>0</v>
      </c>
      <c r="R1120" s="8"/>
      <c r="S1120" s="8"/>
      <c r="T1120" s="8">
        <v>1392578.62</v>
      </c>
      <c r="U1120" s="8">
        <v>2985440</v>
      </c>
      <c r="V1120" s="8">
        <v>1929024</v>
      </c>
      <c r="W1120" s="8"/>
      <c r="X1120" s="8"/>
      <c r="Y1120" s="8"/>
      <c r="Z1120" s="8">
        <v>417773.59</v>
      </c>
      <c r="AA1120" s="8">
        <v>721980</v>
      </c>
      <c r="AB1120" s="8">
        <v>578707.19999999995</v>
      </c>
      <c r="AC1120" s="8"/>
      <c r="AD1120"/>
      <c r="AE1120"/>
      <c r="AF1120">
        <v>30</v>
      </c>
      <c r="AG1120">
        <v>24.18</v>
      </c>
      <c r="AH1120">
        <v>30</v>
      </c>
      <c r="AI1120"/>
      <c r="AJ1120" s="8"/>
      <c r="AK1120" s="8"/>
      <c r="AL1120" s="8">
        <v>1368595.31</v>
      </c>
      <c r="AM1120" s="8">
        <v>2762840</v>
      </c>
      <c r="AN1120" s="8">
        <v>1929024</v>
      </c>
      <c r="AO1120" s="8"/>
      <c r="AP1120" s="8"/>
      <c r="AQ1120" s="8"/>
      <c r="AR1120" s="8"/>
      <c r="AS1120" s="8"/>
      <c r="AT1120" s="8">
        <v>726704</v>
      </c>
      <c r="AU1120" s="8"/>
      <c r="AV1120" s="8"/>
      <c r="AW1120" s="8"/>
      <c r="AX1120" s="8"/>
      <c r="AY1120" s="8"/>
      <c r="AZ1120" s="8">
        <v>726704</v>
      </c>
      <c r="BA1120" s="8"/>
      <c r="BB1120" s="8"/>
      <c r="BC1120" s="8"/>
      <c r="BD1120" s="8"/>
      <c r="BE1120" s="8"/>
      <c r="BF1120" s="8">
        <v>726704</v>
      </c>
      <c r="BG1120" s="8"/>
      <c r="BH1120" s="8">
        <v>2606725</v>
      </c>
      <c r="BI1120" s="8"/>
      <c r="BJ1120" s="8">
        <v>2606725</v>
      </c>
      <c r="BK1120" s="8"/>
      <c r="BL1120">
        <v>100</v>
      </c>
      <c r="BM1120"/>
      <c r="BN1120" s="10">
        <v>0</v>
      </c>
      <c r="BO1120" s="10"/>
      <c r="BP1120" s="10"/>
      <c r="BQ1120" s="10"/>
      <c r="BR1120" s="10"/>
      <c r="BS1120" s="10"/>
      <c r="BT1120" s="10"/>
      <c r="BU1120" s="10"/>
      <c r="BV1120" s="1" t="str">
        <f>Запрос1[[#This Row],[Менеджер]]</f>
        <v>Жолдаспаев Нурберген</v>
      </c>
      <c r="BW1120" s="1" t="str">
        <f>Запрос1[[#This Row],[Дирекция]]</f>
        <v>Западная дирекция</v>
      </c>
      <c r="BX1120" s="1" t="str">
        <f t="shared" si="17"/>
        <v>ТОО "ЛАН Агро"</v>
      </c>
      <c r="BY1120" s="1" t="str">
        <f t="shared" si="17"/>
        <v>170140007846</v>
      </c>
      <c r="CA1120" t="str">
        <f>Запрос1[[#This Row],[родитель]]</f>
        <v>ТОО "ЛАН Агро"</v>
      </c>
      <c r="CB1120" t="str">
        <f>Запрос1[[#This Row],[БИНРодителя]]</f>
        <v>170140007846</v>
      </c>
    </row>
    <row r="1121" spans="1:80" x14ac:dyDescent="0.3">
      <c r="A1121" t="s">
        <v>11040</v>
      </c>
      <c r="B1121" t="s">
        <v>1242</v>
      </c>
      <c r="C1121" t="s">
        <v>521</v>
      </c>
      <c r="D1121" t="s">
        <v>501</v>
      </c>
      <c r="E1121" t="s">
        <v>519</v>
      </c>
      <c r="F1121" t="s">
        <v>530</v>
      </c>
      <c r="G1121" t="s">
        <v>531</v>
      </c>
      <c r="H1121" t="s">
        <v>732</v>
      </c>
      <c r="I1121" t="s">
        <v>731</v>
      </c>
      <c r="J1121" t="s">
        <v>534</v>
      </c>
      <c r="K1121" t="s">
        <v>535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 s="8"/>
      <c r="S1121" s="8"/>
      <c r="T1121" s="8"/>
      <c r="U1121" s="8"/>
      <c r="V1121" s="8">
        <v>683200</v>
      </c>
      <c r="W1121" s="8">
        <v>13395410</v>
      </c>
      <c r="X1121" s="8"/>
      <c r="Y1121" s="8"/>
      <c r="Z1121" s="8"/>
      <c r="AA1121" s="8"/>
      <c r="AB1121" s="8">
        <v>683200</v>
      </c>
      <c r="AC1121" s="8">
        <v>13395410</v>
      </c>
      <c r="AD1121"/>
      <c r="AE1121"/>
      <c r="AF1121"/>
      <c r="AG1121"/>
      <c r="AH1121">
        <v>100</v>
      </c>
      <c r="AI1121">
        <v>100</v>
      </c>
      <c r="AJ1121" s="8"/>
      <c r="AK1121" s="8"/>
      <c r="AL1121" s="8"/>
      <c r="AM1121" s="8"/>
      <c r="AN1121" s="8">
        <v>683200</v>
      </c>
      <c r="AO1121" s="8">
        <v>13395410</v>
      </c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>
        <v>49857880</v>
      </c>
      <c r="BJ1121" s="8"/>
      <c r="BK1121" s="8">
        <v>6930000</v>
      </c>
      <c r="BL1121"/>
      <c r="BM1121">
        <v>13.8995</v>
      </c>
      <c r="BN1121" s="10">
        <v>0</v>
      </c>
      <c r="BO1121" s="10"/>
      <c r="BP1121" s="10"/>
      <c r="BQ1121" s="10"/>
      <c r="BR1121" s="10"/>
      <c r="BS1121" s="10"/>
      <c r="BT1121" s="10"/>
      <c r="BU1121" s="10"/>
      <c r="BV1121" s="1" t="str">
        <f>Запрос1[[#This Row],[Менеджер]]</f>
        <v>Манжос Владислав</v>
      </c>
      <c r="BW1121" s="1" t="str">
        <f>Запрос1[[#This Row],[Дирекция]]</f>
        <v>Восточная дирекция</v>
      </c>
      <c r="BX1121" s="1" t="str">
        <f t="shared" si="17"/>
        <v>ТОО "ПГС-Недра"</v>
      </c>
      <c r="BY1121" s="1" t="str">
        <f t="shared" si="17"/>
        <v>131140027688</v>
      </c>
      <c r="CA1121" t="str">
        <f>Запрос1[[#This Row],[родитель]]</f>
        <v>ТОО "ПГС-Недра"</v>
      </c>
      <c r="CB1121" t="str">
        <f>Запрос1[[#This Row],[БИНРодителя]]</f>
        <v>131140027688</v>
      </c>
    </row>
    <row r="1122" spans="1:80" x14ac:dyDescent="0.3">
      <c r="A1122" t="s">
        <v>11040</v>
      </c>
      <c r="B1122" t="s">
        <v>1242</v>
      </c>
      <c r="C1122" t="s">
        <v>521</v>
      </c>
      <c r="D1122" t="s">
        <v>501</v>
      </c>
      <c r="E1122" t="s">
        <v>519</v>
      </c>
      <c r="F1122" t="s">
        <v>733</v>
      </c>
      <c r="G1122" t="s">
        <v>734</v>
      </c>
      <c r="H1122" t="s">
        <v>11463</v>
      </c>
      <c r="I1122" t="s">
        <v>11464</v>
      </c>
      <c r="J1122" t="s">
        <v>11464</v>
      </c>
      <c r="K1122" t="s">
        <v>11463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 s="8"/>
      <c r="S1122" s="8"/>
      <c r="T1122" s="8"/>
      <c r="U1122" s="8"/>
      <c r="V1122" s="8"/>
      <c r="W1122" s="8">
        <v>2555000</v>
      </c>
      <c r="X1122" s="8"/>
      <c r="Y1122" s="8"/>
      <c r="Z1122" s="8"/>
      <c r="AA1122" s="8"/>
      <c r="AB1122" s="8"/>
      <c r="AC1122" s="8">
        <v>2555000</v>
      </c>
      <c r="AD1122"/>
      <c r="AE1122"/>
      <c r="AF1122"/>
      <c r="AG1122"/>
      <c r="AH1122"/>
      <c r="AI1122">
        <v>100</v>
      </c>
      <c r="AJ1122" s="8"/>
      <c r="AK1122" s="8"/>
      <c r="AL1122" s="8"/>
      <c r="AM1122" s="8"/>
      <c r="AN1122" s="8"/>
      <c r="AO1122" s="8">
        <v>2555000</v>
      </c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/>
      <c r="BM1122"/>
      <c r="BN1122" s="10">
        <v>0</v>
      </c>
      <c r="BO1122" s="10"/>
      <c r="BP1122" s="10"/>
      <c r="BQ1122" s="10"/>
      <c r="BR1122" s="10"/>
      <c r="BS1122" s="10"/>
      <c r="BT1122" s="10"/>
      <c r="BU1122" s="10"/>
      <c r="BV1122" s="1" t="str">
        <f>Запрос1[[#This Row],[Менеджер]]</f>
        <v>Манжос Владислав</v>
      </c>
      <c r="BW1122" s="1" t="str">
        <f>Запрос1[[#This Row],[Дирекция]]</f>
        <v>Восточная дирекция</v>
      </c>
      <c r="BX1122" s="1" t="str">
        <f t="shared" si="17"/>
        <v>К/Х "КЫМБАТ"</v>
      </c>
      <c r="BY1122" s="1" t="str">
        <f t="shared" si="17"/>
        <v>080264014234</v>
      </c>
      <c r="CA1122" t="str">
        <f>Запрос1[[#This Row],[родитель]]</f>
        <v>К/Х "КЫМБАТ"</v>
      </c>
      <c r="CB1122" t="str">
        <f>Запрос1[[#This Row],[БИНРодителя]]</f>
        <v>080264014234</v>
      </c>
    </row>
    <row r="1123" spans="1:80" x14ac:dyDescent="0.3">
      <c r="A1123" t="s">
        <v>11040</v>
      </c>
      <c r="B1123" t="s">
        <v>1242</v>
      </c>
      <c r="C1123" t="s">
        <v>521</v>
      </c>
      <c r="D1123" t="s">
        <v>501</v>
      </c>
      <c r="E1123" t="s">
        <v>519</v>
      </c>
      <c r="F1123" t="s">
        <v>822</v>
      </c>
      <c r="G1123" t="s">
        <v>823</v>
      </c>
      <c r="H1123" t="s">
        <v>824</v>
      </c>
      <c r="I1123" t="s">
        <v>825</v>
      </c>
      <c r="J1123" t="s">
        <v>1393</v>
      </c>
      <c r="K1123" t="s">
        <v>1394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 s="8"/>
      <c r="S1123" s="8"/>
      <c r="T1123" s="8"/>
      <c r="U1123" s="8"/>
      <c r="V1123" s="8"/>
      <c r="W1123" s="8">
        <v>759600</v>
      </c>
      <c r="X1123" s="8"/>
      <c r="Y1123" s="8"/>
      <c r="Z1123" s="8"/>
      <c r="AA1123" s="8"/>
      <c r="AB1123" s="8"/>
      <c r="AC1123" s="8">
        <v>759600</v>
      </c>
      <c r="AD1123"/>
      <c r="AE1123"/>
      <c r="AF1123"/>
      <c r="AG1123"/>
      <c r="AH1123"/>
      <c r="AI1123">
        <v>100</v>
      </c>
      <c r="AJ1123" s="8"/>
      <c r="AK1123" s="8"/>
      <c r="AL1123" s="8"/>
      <c r="AM1123" s="8"/>
      <c r="AN1123" s="8"/>
      <c r="AO1123" s="8">
        <v>759600</v>
      </c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/>
      <c r="BM1123"/>
      <c r="BN1123" s="10">
        <v>0</v>
      </c>
      <c r="BO1123" s="10"/>
      <c r="BP1123" s="10"/>
      <c r="BQ1123" s="10"/>
      <c r="BR1123" s="10"/>
      <c r="BS1123" s="10"/>
      <c r="BT1123" s="10"/>
      <c r="BU1123" s="10"/>
      <c r="BV1123" s="1" t="str">
        <f>Запрос1[[#This Row],[Менеджер]]</f>
        <v>Манжос Владислав</v>
      </c>
      <c r="BW1123" s="1" t="str">
        <f>Запрос1[[#This Row],[Дирекция]]</f>
        <v>Восточная дирекция</v>
      </c>
      <c r="BX1123" s="1" t="str">
        <f t="shared" si="17"/>
        <v>ТОО "Быструшинское"</v>
      </c>
      <c r="BY1123" s="1" t="str">
        <f t="shared" si="17"/>
        <v>120340004433</v>
      </c>
      <c r="CA1123" t="str">
        <f>Запрос1[[#This Row],[родитель]]</f>
        <v>ТОО "Быструшинское"</v>
      </c>
      <c r="CB1123" t="str">
        <f>Запрос1[[#This Row],[БИНРодителя]]</f>
        <v>120340004433</v>
      </c>
    </row>
    <row r="1124" spans="1:80" x14ac:dyDescent="0.3">
      <c r="A1124" t="s">
        <v>11040</v>
      </c>
      <c r="B1124" t="s">
        <v>1242</v>
      </c>
      <c r="C1124" t="s">
        <v>521</v>
      </c>
      <c r="D1124" t="s">
        <v>501</v>
      </c>
      <c r="E1124" t="s">
        <v>519</v>
      </c>
      <c r="F1124" t="s">
        <v>540</v>
      </c>
      <c r="G1124" t="s">
        <v>772</v>
      </c>
      <c r="H1124" t="s">
        <v>773</v>
      </c>
      <c r="I1124" t="s">
        <v>774</v>
      </c>
      <c r="J1124" t="s">
        <v>775</v>
      </c>
      <c r="K1124" t="s">
        <v>776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 s="8"/>
      <c r="S1124" s="8"/>
      <c r="T1124" s="8"/>
      <c r="U1124" s="8"/>
      <c r="V1124" s="8"/>
      <c r="W1124" s="8">
        <v>840800</v>
      </c>
      <c r="X1124" s="8"/>
      <c r="Y1124" s="8"/>
      <c r="Z1124" s="8"/>
      <c r="AA1124" s="8"/>
      <c r="AB1124" s="8"/>
      <c r="AC1124" s="8">
        <v>840800</v>
      </c>
      <c r="AD1124"/>
      <c r="AE1124"/>
      <c r="AF1124"/>
      <c r="AG1124"/>
      <c r="AH1124"/>
      <c r="AI1124">
        <v>100</v>
      </c>
      <c r="AJ1124" s="8"/>
      <c r="AK1124" s="8"/>
      <c r="AL1124" s="8"/>
      <c r="AM1124" s="8"/>
      <c r="AN1124" s="8"/>
      <c r="AO1124" s="8">
        <v>840800</v>
      </c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/>
      <c r="BM1124"/>
      <c r="BN1124" s="10">
        <v>0</v>
      </c>
      <c r="BO1124" s="10"/>
      <c r="BP1124" s="10"/>
      <c r="BQ1124" s="10"/>
      <c r="BR1124" s="10"/>
      <c r="BS1124" s="10"/>
      <c r="BT1124" s="10"/>
      <c r="BU1124" s="10"/>
      <c r="BV1124" s="1" t="str">
        <f>Запрос1[[#This Row],[Менеджер]]</f>
        <v>Манжос Владислав</v>
      </c>
      <c r="BW1124" s="1" t="str">
        <f>Запрос1[[#This Row],[Дирекция]]</f>
        <v>Восточная дирекция</v>
      </c>
      <c r="BX1124" s="1" t="str">
        <f t="shared" si="17"/>
        <v>ТОО "ЗАЩИТА УБА"</v>
      </c>
      <c r="BY1124" s="1" t="str">
        <f t="shared" si="17"/>
        <v>070440000908</v>
      </c>
      <c r="CA1124" t="str">
        <f>Запрос1[[#This Row],[родитель]]</f>
        <v>ТОО "ЗАЩИТА УБА"</v>
      </c>
      <c r="CB1124" t="str">
        <f>Запрос1[[#This Row],[БИНРодителя]]</f>
        <v>070440000908</v>
      </c>
    </row>
    <row r="1125" spans="1:80" x14ac:dyDescent="0.3">
      <c r="A1125" t="s">
        <v>11040</v>
      </c>
      <c r="B1125" t="s">
        <v>1242</v>
      </c>
      <c r="C1125" t="s">
        <v>521</v>
      </c>
      <c r="D1125" t="s">
        <v>501</v>
      </c>
      <c r="E1125" t="s">
        <v>544</v>
      </c>
      <c r="F1125" t="s">
        <v>955</v>
      </c>
      <c r="G1125" t="s">
        <v>956</v>
      </c>
      <c r="H1125" t="s">
        <v>960</v>
      </c>
      <c r="I1125" t="s">
        <v>959</v>
      </c>
      <c r="J1125" t="s">
        <v>959</v>
      </c>
      <c r="K1125" t="s">
        <v>960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 s="8"/>
      <c r="S1125" s="8"/>
      <c r="T1125" s="8"/>
      <c r="U1125" s="8"/>
      <c r="V1125" s="8"/>
      <c r="W1125" s="8">
        <v>7718060</v>
      </c>
      <c r="X1125" s="8"/>
      <c r="Y1125" s="8"/>
      <c r="Z1125" s="8"/>
      <c r="AA1125" s="8"/>
      <c r="AB1125" s="8"/>
      <c r="AC1125" s="8">
        <v>5019030</v>
      </c>
      <c r="AD1125"/>
      <c r="AE1125"/>
      <c r="AF1125"/>
      <c r="AG1125"/>
      <c r="AH1125"/>
      <c r="AI1125">
        <v>65.03</v>
      </c>
      <c r="AJ1125" s="8"/>
      <c r="AK1125" s="8"/>
      <c r="AL1125" s="8"/>
      <c r="AM1125" s="8"/>
      <c r="AN1125" s="8"/>
      <c r="AO1125" s="8">
        <v>7718060</v>
      </c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/>
      <c r="BM1125"/>
      <c r="BN1125" s="10">
        <v>0</v>
      </c>
      <c r="BO1125" s="10"/>
      <c r="BP1125" s="10"/>
      <c r="BQ1125" s="10"/>
      <c r="BR1125" s="10"/>
      <c r="BS1125" s="10"/>
      <c r="BT1125" s="10"/>
      <c r="BU1125" s="10"/>
      <c r="BV1125" s="1" t="str">
        <f>Запрос1[[#This Row],[Менеджер]]</f>
        <v>Манжос Владислав</v>
      </c>
      <c r="BW1125" s="1" t="str">
        <f>Запрос1[[#This Row],[Дирекция]]</f>
        <v>Восточная дирекция</v>
      </c>
      <c r="BX1125" s="1" t="str">
        <f t="shared" si="17"/>
        <v xml:space="preserve">ТОО «Калинина» </v>
      </c>
      <c r="BY1125" s="1" t="str">
        <f t="shared" si="17"/>
        <v>041240025725</v>
      </c>
      <c r="CA1125" t="str">
        <f>Запрос1[[#This Row],[родитель]]</f>
        <v xml:space="preserve">ТОО «Калинина» </v>
      </c>
      <c r="CB1125" t="str">
        <f>Запрос1[[#This Row],[БИНРодителя]]</f>
        <v>041240025725</v>
      </c>
    </row>
    <row r="1126" spans="1:80" x14ac:dyDescent="0.3">
      <c r="A1126" t="s">
        <v>11040</v>
      </c>
      <c r="B1126" t="s">
        <v>1242</v>
      </c>
      <c r="C1126" t="s">
        <v>521</v>
      </c>
      <c r="D1126" t="s">
        <v>501</v>
      </c>
      <c r="E1126" t="s">
        <v>961</v>
      </c>
      <c r="F1126" t="s">
        <v>962</v>
      </c>
      <c r="G1126" t="s">
        <v>963</v>
      </c>
      <c r="H1126" t="s">
        <v>964</v>
      </c>
      <c r="I1126" t="s">
        <v>965</v>
      </c>
      <c r="J1126" t="s">
        <v>965</v>
      </c>
      <c r="K1126" t="s">
        <v>964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 s="8"/>
      <c r="S1126" s="8"/>
      <c r="T1126" s="8"/>
      <c r="U1126" s="8"/>
      <c r="V1126" s="8"/>
      <c r="W1126" s="8">
        <v>17308255</v>
      </c>
      <c r="X1126" s="8"/>
      <c r="Y1126" s="8"/>
      <c r="Z1126" s="8"/>
      <c r="AA1126" s="8"/>
      <c r="AB1126" s="8"/>
      <c r="AC1126" s="8">
        <v>17308255</v>
      </c>
      <c r="AD1126"/>
      <c r="AE1126"/>
      <c r="AF1126"/>
      <c r="AG1126"/>
      <c r="AH1126"/>
      <c r="AI1126">
        <v>100</v>
      </c>
      <c r="AJ1126" s="8"/>
      <c r="AK1126" s="8"/>
      <c r="AL1126" s="8"/>
      <c r="AM1126" s="8"/>
      <c r="AN1126" s="8"/>
      <c r="AO1126" s="8">
        <v>17308255</v>
      </c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/>
      <c r="BM1126"/>
      <c r="BN1126" s="10">
        <v>0</v>
      </c>
      <c r="BO1126" s="10"/>
      <c r="BP1126" s="10"/>
      <c r="BQ1126" s="10"/>
      <c r="BR1126" s="10"/>
      <c r="BS1126" s="10"/>
      <c r="BT1126" s="10"/>
      <c r="BU1126" s="10"/>
      <c r="BV1126" s="1" t="str">
        <f>Запрос1[[#This Row],[Менеджер]]</f>
        <v>Манжос Владислав</v>
      </c>
      <c r="BW1126" s="1" t="str">
        <f>Запрос1[[#This Row],[Дирекция]]</f>
        <v>Восточная дирекция</v>
      </c>
      <c r="BX1126" s="1" t="str">
        <f t="shared" si="17"/>
        <v>КХ Дюсупова</v>
      </c>
      <c r="BY1126" s="1" t="str">
        <f t="shared" si="17"/>
        <v>530108301352</v>
      </c>
      <c r="CA1126" t="str">
        <f>Запрос1[[#This Row],[родитель]]</f>
        <v>КХ Дюсупова</v>
      </c>
      <c r="CB1126" t="str">
        <f>Запрос1[[#This Row],[БИНРодителя]]</f>
        <v>530108301352</v>
      </c>
    </row>
    <row r="1127" spans="1:80" x14ac:dyDescent="0.3">
      <c r="A1127" t="s">
        <v>11040</v>
      </c>
      <c r="B1127" t="s">
        <v>1242</v>
      </c>
      <c r="C1127" t="s">
        <v>521</v>
      </c>
      <c r="D1127" t="s">
        <v>501</v>
      </c>
      <c r="E1127" t="s">
        <v>961</v>
      </c>
      <c r="F1127" t="s">
        <v>966</v>
      </c>
      <c r="G1127" t="s">
        <v>967</v>
      </c>
      <c r="H1127" t="s">
        <v>968</v>
      </c>
      <c r="I1127" t="s">
        <v>969</v>
      </c>
      <c r="J1127" t="s">
        <v>970</v>
      </c>
      <c r="K1127" t="s">
        <v>971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 s="8"/>
      <c r="S1127" s="8"/>
      <c r="T1127" s="8"/>
      <c r="U1127" s="8">
        <v>3382500</v>
      </c>
      <c r="V1127" s="8"/>
      <c r="W1127" s="8"/>
      <c r="X1127" s="8"/>
      <c r="Y1127" s="8"/>
      <c r="Z1127" s="8"/>
      <c r="AA1127" s="8">
        <v>1691250</v>
      </c>
      <c r="AB1127" s="8"/>
      <c r="AC1127" s="8"/>
      <c r="AD1127"/>
      <c r="AE1127"/>
      <c r="AF1127"/>
      <c r="AG1127">
        <v>50</v>
      </c>
      <c r="AH1127"/>
      <c r="AI1127"/>
      <c r="AJ1127" s="8"/>
      <c r="AK1127" s="8"/>
      <c r="AL1127" s="8"/>
      <c r="AM1127" s="8">
        <v>3382500</v>
      </c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>
        <v>37572000</v>
      </c>
      <c r="BI1127" s="8"/>
      <c r="BJ1127" s="8">
        <v>3382500</v>
      </c>
      <c r="BK1127" s="8"/>
      <c r="BL1127">
        <v>9.0027000000000008</v>
      </c>
      <c r="BM1127"/>
      <c r="BN1127" s="10">
        <v>0</v>
      </c>
      <c r="BO1127" s="10"/>
      <c r="BP1127" s="10"/>
      <c r="BQ1127" s="10"/>
      <c r="BR1127" s="10"/>
      <c r="BS1127" s="10"/>
      <c r="BT1127" s="10"/>
      <c r="BU1127" s="10"/>
      <c r="BV1127" s="1" t="str">
        <f>Запрос1[[#This Row],[Менеджер]]</f>
        <v>Манжос Владислав</v>
      </c>
      <c r="BW1127" s="1" t="str">
        <f>Запрос1[[#This Row],[Дирекция]]</f>
        <v>Восточная дирекция</v>
      </c>
      <c r="BX1127" s="1" t="str">
        <f t="shared" si="17"/>
        <v>TOO "NIG" (ЭнАйДжи)</v>
      </c>
      <c r="BY1127" s="1" t="str">
        <f t="shared" si="17"/>
        <v>060440000222</v>
      </c>
      <c r="CA1127" t="str">
        <f>Запрос1[[#This Row],[родитель]]</f>
        <v>TOO "NIG" (ЭнАйДжи)</v>
      </c>
      <c r="CB1127" t="str">
        <f>Запрос1[[#This Row],[БИНРодителя]]</f>
        <v>060440000222</v>
      </c>
    </row>
    <row r="1128" spans="1:80" x14ac:dyDescent="0.3">
      <c r="A1128" t="s">
        <v>11040</v>
      </c>
      <c r="B1128" t="s">
        <v>1242</v>
      </c>
      <c r="C1128" t="s">
        <v>521</v>
      </c>
      <c r="D1128" t="s">
        <v>501</v>
      </c>
      <c r="E1128" t="s">
        <v>961</v>
      </c>
      <c r="F1128" t="s">
        <v>966</v>
      </c>
      <c r="G1128" t="s">
        <v>967</v>
      </c>
      <c r="H1128" t="s">
        <v>1313</v>
      </c>
      <c r="I1128" t="s">
        <v>1314</v>
      </c>
      <c r="J1128" t="s">
        <v>1314</v>
      </c>
      <c r="K1128" t="s">
        <v>1313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 s="8"/>
      <c r="S1128" s="8"/>
      <c r="T1128" s="8"/>
      <c r="U1128" s="8">
        <v>11305100</v>
      </c>
      <c r="V1128" s="8">
        <v>1618200</v>
      </c>
      <c r="W1128" s="8"/>
      <c r="X1128" s="8"/>
      <c r="Y1128" s="8"/>
      <c r="Z1128" s="8"/>
      <c r="AA1128" s="8">
        <v>11305100</v>
      </c>
      <c r="AB1128" s="8">
        <v>1618200</v>
      </c>
      <c r="AC1128" s="8"/>
      <c r="AD1128"/>
      <c r="AE1128"/>
      <c r="AF1128"/>
      <c r="AG1128">
        <v>100</v>
      </c>
      <c r="AH1128">
        <v>100</v>
      </c>
      <c r="AI1128"/>
      <c r="AJ1128" s="8"/>
      <c r="AK1128" s="8"/>
      <c r="AL1128" s="8"/>
      <c r="AM1128" s="8">
        <v>11305100</v>
      </c>
      <c r="AN1128" s="8">
        <v>1618200</v>
      </c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>
        <v>53440200</v>
      </c>
      <c r="BI1128" s="8">
        <v>53330490</v>
      </c>
      <c r="BJ1128" s="8">
        <v>7541300</v>
      </c>
      <c r="BK1128" s="8">
        <v>1618200</v>
      </c>
      <c r="BL1128">
        <v>14.111599999999999</v>
      </c>
      <c r="BM1128">
        <v>3.0341999999999998</v>
      </c>
      <c r="BN1128" s="10">
        <v>0</v>
      </c>
      <c r="BO1128" s="10"/>
      <c r="BP1128" s="10"/>
      <c r="BQ1128" s="10"/>
      <c r="BR1128" s="10"/>
      <c r="BS1128" s="10"/>
      <c r="BT1128" s="10"/>
      <c r="BU1128" s="10"/>
      <c r="BV1128" s="1" t="str">
        <f>Запрос1[[#This Row],[Менеджер]]</f>
        <v>Манжос Владислав</v>
      </c>
      <c r="BW1128" s="1" t="str">
        <f>Запрос1[[#This Row],[Дирекция]]</f>
        <v>Восточная дирекция</v>
      </c>
      <c r="BX1128" s="1" t="str">
        <f t="shared" si="17"/>
        <v>ТОО "Виничук В.В"</v>
      </c>
      <c r="BY1128" s="1" t="str">
        <f t="shared" si="17"/>
        <v>171240025098</v>
      </c>
      <c r="CA1128" t="str">
        <f>Запрос1[[#This Row],[родитель]]</f>
        <v>ТОО "Виничук В.В"</v>
      </c>
      <c r="CB1128" t="str">
        <f>Запрос1[[#This Row],[БИНРодителя]]</f>
        <v>171240025098</v>
      </c>
    </row>
    <row r="1129" spans="1:80" x14ac:dyDescent="0.3">
      <c r="A1129" t="s">
        <v>11040</v>
      </c>
      <c r="B1129" t="s">
        <v>2401</v>
      </c>
      <c r="C1129" t="s">
        <v>1463</v>
      </c>
      <c r="D1129" t="s">
        <v>1464</v>
      </c>
      <c r="E1129" t="s">
        <v>2282</v>
      </c>
      <c r="F1129" t="s">
        <v>2430</v>
      </c>
      <c r="G1129" t="s">
        <v>2431</v>
      </c>
      <c r="H1129" t="s">
        <v>7212</v>
      </c>
      <c r="I1129" t="s">
        <v>7213</v>
      </c>
      <c r="J1129" t="s">
        <v>7213</v>
      </c>
      <c r="K1129" t="s">
        <v>7212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1</v>
      </c>
      <c r="R1129" s="8">
        <v>259720</v>
      </c>
      <c r="S1129" s="8">
        <v>4617800</v>
      </c>
      <c r="T1129" s="8">
        <v>2715200</v>
      </c>
      <c r="U1129" s="8"/>
      <c r="V1129" s="8">
        <v>8310940</v>
      </c>
      <c r="W1129" s="8">
        <v>943000</v>
      </c>
      <c r="X1129" s="8">
        <v>77916</v>
      </c>
      <c r="Y1129" s="8">
        <v>1310940</v>
      </c>
      <c r="Z1129" s="8">
        <v>814560</v>
      </c>
      <c r="AA1129" s="8"/>
      <c r="AB1129" s="8">
        <v>8310940</v>
      </c>
      <c r="AC1129" s="8">
        <v>943000</v>
      </c>
      <c r="AD1129">
        <v>30</v>
      </c>
      <c r="AE1129">
        <v>28.39</v>
      </c>
      <c r="AF1129">
        <v>30</v>
      </c>
      <c r="AG1129"/>
      <c r="AH1129">
        <v>100</v>
      </c>
      <c r="AI1129">
        <v>100</v>
      </c>
      <c r="AJ1129" s="8">
        <v>259720</v>
      </c>
      <c r="AK1129" s="8">
        <v>4617800</v>
      </c>
      <c r="AL1129" s="8">
        <v>2715200</v>
      </c>
      <c r="AM1129" s="8"/>
      <c r="AN1129" s="8">
        <v>8310940</v>
      </c>
      <c r="AO1129" s="8">
        <v>943000</v>
      </c>
      <c r="AP1129" s="8"/>
      <c r="AQ1129" s="8">
        <v>248000</v>
      </c>
      <c r="AR1129" s="8"/>
      <c r="AS1129" s="8"/>
      <c r="AT1129" s="8">
        <v>338100</v>
      </c>
      <c r="AU1129" s="8"/>
      <c r="AV1129" s="8"/>
      <c r="AW1129" s="8">
        <v>248000</v>
      </c>
      <c r="AX1129" s="8"/>
      <c r="AY1129" s="8"/>
      <c r="AZ1129" s="8">
        <v>338100</v>
      </c>
      <c r="BA1129" s="8"/>
      <c r="BB1129" s="8"/>
      <c r="BC1129" s="8">
        <v>248000</v>
      </c>
      <c r="BD1129" s="8"/>
      <c r="BE1129" s="8"/>
      <c r="BF1129" s="8">
        <v>338100</v>
      </c>
      <c r="BG1129" s="8"/>
      <c r="BH1129" s="8"/>
      <c r="BI1129" s="8">
        <v>7380000</v>
      </c>
      <c r="BJ1129" s="8"/>
      <c r="BK1129" s="8"/>
      <c r="BL1129"/>
      <c r="BM1129">
        <v>0</v>
      </c>
      <c r="BN1129" s="10">
        <v>0</v>
      </c>
      <c r="BO1129" s="10"/>
      <c r="BP1129" s="10"/>
      <c r="BQ1129" s="10"/>
      <c r="BR1129" s="10"/>
      <c r="BS1129" s="10"/>
      <c r="BT1129" s="10"/>
      <c r="BU1129" s="10"/>
      <c r="BV1129" s="1" t="str">
        <f>Запрос1[[#This Row],[Менеджер]]</f>
        <v>Макенов Марат</v>
      </c>
      <c r="BW1129" s="1" t="str">
        <f>Запрос1[[#This Row],[Дирекция]]</f>
        <v>Восточная дирекция</v>
      </c>
      <c r="BX1129" s="1" t="str">
        <f t="shared" si="17"/>
        <v>КХ  "Гульмира" (Павлодар)</v>
      </c>
      <c r="BY1129" s="1" t="str">
        <f t="shared" si="17"/>
        <v>690103450143</v>
      </c>
      <c r="CA1129" t="str">
        <f>Запрос1[[#This Row],[родитель]]</f>
        <v>КХ  "Гульмира" (Павлодар)</v>
      </c>
      <c r="CB1129" t="str">
        <f>Запрос1[[#This Row],[БИНРодителя]]</f>
        <v>690103450143</v>
      </c>
    </row>
    <row r="1130" spans="1:80" x14ac:dyDescent="0.3">
      <c r="A1130" t="s">
        <v>11040</v>
      </c>
      <c r="B1130" t="s">
        <v>2401</v>
      </c>
      <c r="C1130" t="s">
        <v>1463</v>
      </c>
      <c r="D1130" t="s">
        <v>1464</v>
      </c>
      <c r="E1130" t="s">
        <v>2287</v>
      </c>
      <c r="F1130" t="s">
        <v>2439</v>
      </c>
      <c r="G1130" t="s">
        <v>2440</v>
      </c>
      <c r="H1130" t="s">
        <v>2441</v>
      </c>
      <c r="I1130" t="s">
        <v>2442</v>
      </c>
      <c r="J1130" t="s">
        <v>2442</v>
      </c>
      <c r="K1130" t="s">
        <v>2441</v>
      </c>
      <c r="L1130">
        <v>1</v>
      </c>
      <c r="M1130">
        <v>1</v>
      </c>
      <c r="N1130">
        <v>1</v>
      </c>
      <c r="O1130">
        <v>0</v>
      </c>
      <c r="P1130">
        <v>0</v>
      </c>
      <c r="Q1130">
        <v>0</v>
      </c>
      <c r="R1130" s="8">
        <v>4916500</v>
      </c>
      <c r="S1130" s="8">
        <v>2859992.3</v>
      </c>
      <c r="T1130" s="8">
        <v>62307175.100000001</v>
      </c>
      <c r="U1130" s="8"/>
      <c r="V1130" s="8"/>
      <c r="W1130" s="8"/>
      <c r="X1130" s="8">
        <v>4916500</v>
      </c>
      <c r="Y1130" s="8">
        <v>1429996.15</v>
      </c>
      <c r="Z1130" s="8">
        <v>19061178</v>
      </c>
      <c r="AA1130" s="8"/>
      <c r="AB1130" s="8"/>
      <c r="AC1130" s="8"/>
      <c r="AD1130">
        <v>100</v>
      </c>
      <c r="AE1130">
        <v>50</v>
      </c>
      <c r="AF1130">
        <v>30.59</v>
      </c>
      <c r="AG1130"/>
      <c r="AH1130"/>
      <c r="AI1130"/>
      <c r="AJ1130" s="8">
        <v>4916500</v>
      </c>
      <c r="AK1130" s="8">
        <v>2859992.3</v>
      </c>
      <c r="AL1130" s="8">
        <v>62307175.100000001</v>
      </c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/>
      <c r="BM1130"/>
      <c r="BN1130" s="10">
        <v>0</v>
      </c>
      <c r="BO1130" s="10"/>
      <c r="BP1130" s="10"/>
      <c r="BQ1130" s="10"/>
      <c r="BR1130" s="10"/>
      <c r="BS1130" s="10"/>
      <c r="BT1130" s="10"/>
      <c r="BU1130" s="10"/>
      <c r="BV1130" s="1" t="str">
        <f>Запрос1[[#This Row],[Менеджер]]</f>
        <v>Макенов Марат</v>
      </c>
      <c r="BW1130" s="1" t="str">
        <f>Запрос1[[#This Row],[Дирекция]]</f>
        <v>Восточная дирекция</v>
      </c>
      <c r="BX1130" s="1" t="str">
        <f t="shared" si="17"/>
        <v>ТОО "AgroCapital"</v>
      </c>
      <c r="BY1130" s="1" t="str">
        <f t="shared" si="17"/>
        <v>040240004541</v>
      </c>
      <c r="CA1130" t="str">
        <f>Запрос1[[#This Row],[родитель]]</f>
        <v>ТОО "AgroCapital"</v>
      </c>
      <c r="CB1130" t="str">
        <f>Запрос1[[#This Row],[БИНРодителя]]</f>
        <v>040240004541</v>
      </c>
    </row>
    <row r="1131" spans="1:80" x14ac:dyDescent="0.3">
      <c r="A1131" t="s">
        <v>11040</v>
      </c>
      <c r="B1131" t="s">
        <v>2401</v>
      </c>
      <c r="C1131" t="s">
        <v>1463</v>
      </c>
      <c r="D1131" t="s">
        <v>1464</v>
      </c>
      <c r="E1131" t="s">
        <v>2287</v>
      </c>
      <c r="F1131" t="s">
        <v>2325</v>
      </c>
      <c r="G1131" t="s">
        <v>2443</v>
      </c>
      <c r="H1131" t="s">
        <v>7271</v>
      </c>
      <c r="I1131" t="s">
        <v>7272</v>
      </c>
      <c r="J1131" t="s">
        <v>7272</v>
      </c>
      <c r="K1131" t="s">
        <v>7271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0</v>
      </c>
      <c r="R1131" s="8">
        <v>3145750</v>
      </c>
      <c r="S1131" s="8">
        <v>5914450</v>
      </c>
      <c r="T1131" s="8">
        <v>9348300</v>
      </c>
      <c r="U1131" s="8"/>
      <c r="V1131" s="8"/>
      <c r="W1131" s="8"/>
      <c r="X1131" s="8">
        <v>855000</v>
      </c>
      <c r="Y1131" s="8">
        <v>222150</v>
      </c>
      <c r="Z1131" s="8">
        <v>8824420</v>
      </c>
      <c r="AA1131" s="8"/>
      <c r="AB1131" s="8"/>
      <c r="AC1131" s="8"/>
      <c r="AD1131">
        <v>27.18</v>
      </c>
      <c r="AE1131">
        <v>3.76</v>
      </c>
      <c r="AF1131">
        <v>94.4</v>
      </c>
      <c r="AG1131"/>
      <c r="AH1131"/>
      <c r="AI1131"/>
      <c r="AJ1131" s="8">
        <v>3145750</v>
      </c>
      <c r="AK1131" s="8">
        <v>5907700</v>
      </c>
      <c r="AL1131" s="8">
        <v>9348300</v>
      </c>
      <c r="AM1131" s="8"/>
      <c r="AN1131" s="8"/>
      <c r="AO1131" s="8"/>
      <c r="AP1131" s="8"/>
      <c r="AQ1131" s="8">
        <v>471000</v>
      </c>
      <c r="AR1131" s="8"/>
      <c r="AS1131" s="8"/>
      <c r="AT1131" s="8"/>
      <c r="AU1131" s="8"/>
      <c r="AV1131" s="8"/>
      <c r="AW1131" s="8">
        <v>471000</v>
      </c>
      <c r="AX1131" s="8"/>
      <c r="AY1131" s="8"/>
      <c r="AZ1131" s="8"/>
      <c r="BA1131" s="8"/>
      <c r="BB1131" s="8"/>
      <c r="BC1131" s="8">
        <v>117000</v>
      </c>
      <c r="BD1131" s="8"/>
      <c r="BE1131" s="8"/>
      <c r="BF1131" s="8"/>
      <c r="BG1131" s="8"/>
      <c r="BH1131" s="8"/>
      <c r="BI1131" s="8"/>
      <c r="BJ1131" s="8"/>
      <c r="BK1131" s="8"/>
      <c r="BL1131"/>
      <c r="BM1131"/>
      <c r="BN1131" s="10">
        <v>0</v>
      </c>
      <c r="BO1131" s="10"/>
      <c r="BP1131" s="10"/>
      <c r="BQ1131" s="10"/>
      <c r="BR1131" s="10"/>
      <c r="BS1131" s="10"/>
      <c r="BT1131" s="10"/>
      <c r="BU1131" s="10"/>
      <c r="BV1131" s="1" t="str">
        <f>Запрос1[[#This Row],[Менеджер]]</f>
        <v>Макенов Марат</v>
      </c>
      <c r="BW1131" s="1" t="str">
        <f>Запрос1[[#This Row],[Дирекция]]</f>
        <v>Восточная дирекция</v>
      </c>
      <c r="BX1131" s="1" t="e">
        <f t="shared" si="17"/>
        <v>#N/A</v>
      </c>
      <c r="BY1131" s="1" t="e">
        <f t="shared" si="17"/>
        <v>#N/A</v>
      </c>
      <c r="CA1131" t="e">
        <f>VLOOKUP(Запрос1[[#This Row],[БИНКХ]],'[2]Группы компаний'!$A:$E,4,0)</f>
        <v>#N/A</v>
      </c>
      <c r="CB1131" t="e">
        <f>VLOOKUP(CA1131,$H:$I,2,0)</f>
        <v>#N/A</v>
      </c>
    </row>
    <row r="1132" spans="1:80" x14ac:dyDescent="0.3">
      <c r="A1132" t="s">
        <v>11040</v>
      </c>
      <c r="B1132" t="s">
        <v>2401</v>
      </c>
      <c r="C1132" t="s">
        <v>1463</v>
      </c>
      <c r="D1132" t="s">
        <v>1464</v>
      </c>
      <c r="E1132" t="s">
        <v>2287</v>
      </c>
      <c r="F1132" t="s">
        <v>2325</v>
      </c>
      <c r="G1132" t="s">
        <v>2328</v>
      </c>
      <c r="H1132" t="s">
        <v>2446</v>
      </c>
      <c r="I1132" t="s">
        <v>2447</v>
      </c>
      <c r="J1132" t="s">
        <v>2447</v>
      </c>
      <c r="K1132" t="s">
        <v>2446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 s="8">
        <v>690000</v>
      </c>
      <c r="S1132" s="8"/>
      <c r="T1132" s="8"/>
      <c r="U1132" s="8"/>
      <c r="V1132" s="8"/>
      <c r="W1132" s="8"/>
      <c r="X1132" s="8">
        <v>0</v>
      </c>
      <c r="Y1132" s="8"/>
      <c r="Z1132" s="8"/>
      <c r="AA1132" s="8"/>
      <c r="AB1132" s="8"/>
      <c r="AC1132" s="8"/>
      <c r="AD1132">
        <v>0</v>
      </c>
      <c r="AE1132"/>
      <c r="AF1132"/>
      <c r="AG1132"/>
      <c r="AH1132"/>
      <c r="AI1132"/>
      <c r="AJ1132" s="8">
        <v>690000</v>
      </c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/>
      <c r="BM1132"/>
      <c r="BN1132" s="10">
        <v>0</v>
      </c>
      <c r="BO1132" s="10"/>
      <c r="BP1132" s="10"/>
      <c r="BQ1132" s="10"/>
      <c r="BR1132" s="10"/>
      <c r="BS1132" s="10"/>
      <c r="BT1132" s="10"/>
      <c r="BU1132" s="10"/>
      <c r="BV1132" s="1" t="str">
        <f>Запрос1[[#This Row],[Менеджер]]</f>
        <v>Макенов Марат</v>
      </c>
      <c r="BW1132" s="1" t="str">
        <f>Запрос1[[#This Row],[Дирекция]]</f>
        <v>Восточная дирекция</v>
      </c>
      <c r="BX1132" s="1" t="str">
        <f t="shared" si="17"/>
        <v>КХ "Имран"</v>
      </c>
      <c r="BY1132" s="1" t="str">
        <f t="shared" si="17"/>
        <v>090664013832</v>
      </c>
      <c r="CA1132" t="str">
        <f>Запрос1[[#This Row],[родитель]]</f>
        <v>КХ "Имран"</v>
      </c>
      <c r="CB1132" t="str">
        <f>Запрос1[[#This Row],[БИНРодителя]]</f>
        <v>090664013832</v>
      </c>
    </row>
    <row r="1133" spans="1:80" x14ac:dyDescent="0.3">
      <c r="A1133" t="s">
        <v>11040</v>
      </c>
      <c r="B1133" t="s">
        <v>2401</v>
      </c>
      <c r="C1133" t="s">
        <v>1463</v>
      </c>
      <c r="D1133" t="s">
        <v>1464</v>
      </c>
      <c r="E1133" t="s">
        <v>2244</v>
      </c>
      <c r="F1133" t="s">
        <v>2245</v>
      </c>
      <c r="G1133"/>
      <c r="H1133" t="s">
        <v>7415</v>
      </c>
      <c r="I1133" t="s">
        <v>7416</v>
      </c>
      <c r="J1133" t="s">
        <v>7416</v>
      </c>
      <c r="K1133" t="s">
        <v>7415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 s="8"/>
      <c r="S1133" s="8"/>
      <c r="T1133" s="8"/>
      <c r="U1133" s="8"/>
      <c r="V1133" s="8">
        <v>105960</v>
      </c>
      <c r="W1133" s="8"/>
      <c r="X1133" s="8"/>
      <c r="Y1133" s="8"/>
      <c r="Z1133" s="8"/>
      <c r="AA1133" s="8"/>
      <c r="AB1133" s="8">
        <v>105960</v>
      </c>
      <c r="AC1133" s="8"/>
      <c r="AD1133"/>
      <c r="AE1133"/>
      <c r="AF1133"/>
      <c r="AG1133"/>
      <c r="AH1133">
        <v>100</v>
      </c>
      <c r="AI1133"/>
      <c r="AJ1133" s="8"/>
      <c r="AK1133" s="8"/>
      <c r="AL1133" s="8"/>
      <c r="AM1133" s="8"/>
      <c r="AN1133" s="8">
        <v>105960</v>
      </c>
      <c r="AO1133" s="8"/>
      <c r="AP1133" s="8"/>
      <c r="AQ1133" s="8"/>
      <c r="AR1133" s="8"/>
      <c r="AS1133" s="8"/>
      <c r="AT1133" s="8">
        <v>25900</v>
      </c>
      <c r="AU1133" s="8"/>
      <c r="AV1133" s="8"/>
      <c r="AW1133" s="8"/>
      <c r="AX1133" s="8"/>
      <c r="AY1133" s="8"/>
      <c r="AZ1133" s="8">
        <v>25900</v>
      </c>
      <c r="BA1133" s="8"/>
      <c r="BB1133" s="8"/>
      <c r="BC1133" s="8"/>
      <c r="BD1133" s="8"/>
      <c r="BE1133" s="8"/>
      <c r="BF1133" s="8">
        <v>25900</v>
      </c>
      <c r="BG1133" s="8"/>
      <c r="BH1133" s="8"/>
      <c r="BI1133" s="8"/>
      <c r="BJ1133" s="8"/>
      <c r="BK1133" s="8"/>
      <c r="BL1133"/>
      <c r="BM1133"/>
      <c r="BN1133" s="10">
        <v>0</v>
      </c>
      <c r="BO1133" s="10"/>
      <c r="BP1133" s="10"/>
      <c r="BQ1133" s="10"/>
      <c r="BR1133" s="10"/>
      <c r="BS1133" s="10"/>
      <c r="BT1133" s="10"/>
      <c r="BU1133" s="10"/>
      <c r="BV1133" s="1" t="str">
        <f>Запрос1[[#This Row],[Менеджер]]</f>
        <v>Макенов Марат</v>
      </c>
      <c r="BW1133" s="1" t="str">
        <f>Запрос1[[#This Row],[Дирекция]]</f>
        <v>Восточная дирекция</v>
      </c>
      <c r="BX1133" s="1" t="str">
        <f t="shared" si="17"/>
        <v>ТОО "ТАВИ Павлодар"</v>
      </c>
      <c r="BY1133" s="1" t="str">
        <f t="shared" si="17"/>
        <v>020540003719</v>
      </c>
      <c r="CA1133" t="str">
        <f>Запрос1[[#This Row],[родитель]]</f>
        <v>ТОО "ТАВИ Павлодар"</v>
      </c>
      <c r="CB1133" t="str">
        <f>Запрос1[[#This Row],[БИНРодителя]]</f>
        <v>020540003719</v>
      </c>
    </row>
    <row r="1134" spans="1:80" x14ac:dyDescent="0.3">
      <c r="A1134" t="s">
        <v>11040</v>
      </c>
      <c r="B1134" t="s">
        <v>2401</v>
      </c>
      <c r="C1134" t="s">
        <v>1463</v>
      </c>
      <c r="D1134" t="s">
        <v>1464</v>
      </c>
      <c r="E1134" t="s">
        <v>2244</v>
      </c>
      <c r="F1134" t="s">
        <v>2245</v>
      </c>
      <c r="G1134"/>
      <c r="H1134" t="s">
        <v>2341</v>
      </c>
      <c r="I1134" t="s">
        <v>2342</v>
      </c>
      <c r="J1134" t="s">
        <v>2342</v>
      </c>
      <c r="K1134" t="s">
        <v>2341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 s="8"/>
      <c r="S1134" s="8"/>
      <c r="T1134" s="8">
        <v>465500</v>
      </c>
      <c r="U1134" s="8"/>
      <c r="V1134" s="8"/>
      <c r="W1134" s="8"/>
      <c r="X1134" s="8"/>
      <c r="Y1134" s="8"/>
      <c r="Z1134" s="8">
        <v>465500</v>
      </c>
      <c r="AA1134" s="8"/>
      <c r="AB1134" s="8"/>
      <c r="AC1134" s="8"/>
      <c r="AD1134"/>
      <c r="AE1134"/>
      <c r="AF1134">
        <v>100</v>
      </c>
      <c r="AG1134"/>
      <c r="AH1134"/>
      <c r="AI1134"/>
      <c r="AJ1134" s="8"/>
      <c r="AK1134" s="8"/>
      <c r="AL1134" s="8">
        <v>465500</v>
      </c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/>
      <c r="BM1134"/>
      <c r="BN1134" s="10">
        <v>0</v>
      </c>
      <c r="BO1134" s="10"/>
      <c r="BP1134" s="10"/>
      <c r="BQ1134" s="10"/>
      <c r="BR1134" s="10"/>
      <c r="BS1134" s="10"/>
      <c r="BT1134" s="10"/>
      <c r="BU1134" s="10"/>
      <c r="BV1134" s="1" t="str">
        <f>Запрос1[[#This Row],[Менеджер]]</f>
        <v>Макенов Марат</v>
      </c>
      <c r="BW1134" s="1" t="str">
        <f>Запрос1[[#This Row],[Дирекция]]</f>
        <v>Восточная дирекция</v>
      </c>
      <c r="BX1134" s="1" t="str">
        <f t="shared" si="17"/>
        <v>ФХ "Молочное село"</v>
      </c>
      <c r="BY1134" s="1" t="str">
        <f t="shared" si="17"/>
        <v>790312300613</v>
      </c>
      <c r="CA1134" t="str">
        <f>Запрос1[[#This Row],[родитель]]</f>
        <v>ФХ "Молочное село"</v>
      </c>
      <c r="CB1134" t="str">
        <f>Запрос1[[#This Row],[БИНРодителя]]</f>
        <v>790312300613</v>
      </c>
    </row>
    <row r="1135" spans="1:80" x14ac:dyDescent="0.3">
      <c r="A1135" t="s">
        <v>11040</v>
      </c>
      <c r="B1135" t="s">
        <v>2401</v>
      </c>
      <c r="C1135" t="s">
        <v>1463</v>
      </c>
      <c r="D1135" t="s">
        <v>1464</v>
      </c>
      <c r="E1135" t="s">
        <v>1465</v>
      </c>
      <c r="F1135" t="s">
        <v>2308</v>
      </c>
      <c r="G1135" t="s">
        <v>2461</v>
      </c>
      <c r="H1135" t="s">
        <v>7273</v>
      </c>
      <c r="I1135" t="s">
        <v>7274</v>
      </c>
      <c r="J1135" t="s">
        <v>7274</v>
      </c>
      <c r="K1135" t="s">
        <v>7273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 s="8">
        <v>509500</v>
      </c>
      <c r="S1135" s="8">
        <v>1341000</v>
      </c>
      <c r="T1135" s="8"/>
      <c r="U1135" s="8"/>
      <c r="V1135" s="8"/>
      <c r="W1135" s="8"/>
      <c r="X1135" s="8">
        <v>509500</v>
      </c>
      <c r="Y1135" s="8">
        <v>372900</v>
      </c>
      <c r="Z1135" s="8"/>
      <c r="AA1135" s="8"/>
      <c r="AB1135" s="8"/>
      <c r="AC1135" s="8"/>
      <c r="AD1135">
        <v>100</v>
      </c>
      <c r="AE1135">
        <v>27.81</v>
      </c>
      <c r="AF1135"/>
      <c r="AG1135"/>
      <c r="AH1135"/>
      <c r="AI1135"/>
      <c r="AJ1135" s="8">
        <v>509500</v>
      </c>
      <c r="AK1135" s="8">
        <v>1043400</v>
      </c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/>
      <c r="BM1135"/>
      <c r="BN1135" s="10">
        <v>0</v>
      </c>
      <c r="BO1135" s="10"/>
      <c r="BP1135" s="10"/>
      <c r="BQ1135" s="10"/>
      <c r="BR1135" s="10"/>
      <c r="BS1135" s="10"/>
      <c r="BT1135" s="10"/>
      <c r="BU1135" s="10"/>
      <c r="BV1135" s="1" t="str">
        <f>Запрос1[[#This Row],[Менеджер]]</f>
        <v>Макенов Марат</v>
      </c>
      <c r="BW1135" s="1" t="str">
        <f>Запрос1[[#This Row],[Дирекция]]</f>
        <v>Восточная дирекция</v>
      </c>
      <c r="BX1135" s="1" t="str">
        <f t="shared" si="17"/>
        <v>КХ "Турсынгали"</v>
      </c>
      <c r="BY1135" s="1" t="str">
        <f t="shared" si="17"/>
        <v>580917350318</v>
      </c>
      <c r="CA1135" t="str">
        <f>Запрос1[[#This Row],[родитель]]</f>
        <v>КХ "Турсынгали"</v>
      </c>
      <c r="CB1135" t="str">
        <f>Запрос1[[#This Row],[БИНРодителя]]</f>
        <v>580917350318</v>
      </c>
    </row>
    <row r="1136" spans="1:80" x14ac:dyDescent="0.3">
      <c r="A1136" t="s">
        <v>11040</v>
      </c>
      <c r="B1136" t="s">
        <v>2401</v>
      </c>
      <c r="C1136" t="s">
        <v>1463</v>
      </c>
      <c r="D1136" t="s">
        <v>1464</v>
      </c>
      <c r="E1136" t="s">
        <v>1465</v>
      </c>
      <c r="F1136" t="s">
        <v>2308</v>
      </c>
      <c r="G1136" t="s">
        <v>2461</v>
      </c>
      <c r="H1136" t="s">
        <v>11347</v>
      </c>
      <c r="I1136" t="s">
        <v>11348</v>
      </c>
      <c r="J1136" t="s">
        <v>11348</v>
      </c>
      <c r="K1136" t="s">
        <v>11347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 s="8"/>
      <c r="S1136" s="8"/>
      <c r="T1136" s="8"/>
      <c r="U1136" s="8"/>
      <c r="V1136" s="8"/>
      <c r="W1136" s="8">
        <v>35897970</v>
      </c>
      <c r="X1136" s="8"/>
      <c r="Y1136" s="8"/>
      <c r="Z1136" s="8"/>
      <c r="AA1136" s="8"/>
      <c r="AB1136" s="8"/>
      <c r="AC1136" s="8">
        <v>10769391</v>
      </c>
      <c r="AD1136"/>
      <c r="AE1136"/>
      <c r="AF1136"/>
      <c r="AG1136"/>
      <c r="AH1136"/>
      <c r="AI1136">
        <v>30</v>
      </c>
      <c r="AJ1136" s="8"/>
      <c r="AK1136" s="8"/>
      <c r="AL1136" s="8"/>
      <c r="AM1136" s="8"/>
      <c r="AN1136" s="8"/>
      <c r="AO1136" s="8">
        <v>35897970</v>
      </c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/>
      <c r="BM1136"/>
      <c r="BN1136" s="10">
        <v>0</v>
      </c>
      <c r="BO1136" s="10"/>
      <c r="BP1136" s="10"/>
      <c r="BQ1136" s="10"/>
      <c r="BR1136" s="10"/>
      <c r="BS1136" s="10"/>
      <c r="BT1136" s="10"/>
      <c r="BU1136" s="10"/>
      <c r="BV1136" s="1" t="str">
        <f>Запрос1[[#This Row],[Менеджер]]</f>
        <v>Макенов Марат</v>
      </c>
      <c r="BW1136" s="1" t="str">
        <f>Запрос1[[#This Row],[Дирекция]]</f>
        <v>Восточная дирекция</v>
      </c>
      <c r="BX1136" s="1" t="e">
        <f t="shared" si="17"/>
        <v>#N/A</v>
      </c>
      <c r="BY1136" s="1" t="e">
        <f t="shared" si="17"/>
        <v>#N/A</v>
      </c>
      <c r="CA1136" t="e">
        <f>VLOOKUP(Запрос1[[#This Row],[БИНКХ]],'[2]Группы компаний'!$A:$E,4,0)</f>
        <v>#N/A</v>
      </c>
      <c r="CB1136" t="e">
        <f>VLOOKUP(CA1136,$H:$I,2,0)</f>
        <v>#N/A</v>
      </c>
    </row>
    <row r="1137" spans="1:80" x14ac:dyDescent="0.3">
      <c r="A1137" t="s">
        <v>1577</v>
      </c>
      <c r="B1137" t="s">
        <v>1612</v>
      </c>
      <c r="C1137" t="s">
        <v>394</v>
      </c>
      <c r="D1137" t="s">
        <v>395</v>
      </c>
      <c r="E1137" t="s">
        <v>1653</v>
      </c>
      <c r="F1137"/>
      <c r="G1137" t="s">
        <v>1654</v>
      </c>
      <c r="H1137" t="s">
        <v>5314</v>
      </c>
      <c r="I1137" t="s">
        <v>5315</v>
      </c>
      <c r="J1137" t="s">
        <v>5315</v>
      </c>
      <c r="K1137" t="s">
        <v>5314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 s="8"/>
      <c r="S1137" s="8"/>
      <c r="T1137" s="8"/>
      <c r="U1137" s="8">
        <v>17000</v>
      </c>
      <c r="V1137" s="8"/>
      <c r="W1137" s="8"/>
      <c r="X1137" s="8"/>
      <c r="Y1137" s="8"/>
      <c r="Z1137" s="8"/>
      <c r="AA1137" s="8">
        <v>17000</v>
      </c>
      <c r="AB1137" s="8"/>
      <c r="AC1137" s="8"/>
      <c r="AD1137"/>
      <c r="AE1137"/>
      <c r="AF1137"/>
      <c r="AG1137">
        <v>100</v>
      </c>
      <c r="AH1137"/>
      <c r="AI1137"/>
      <c r="AJ1137" s="8"/>
      <c r="AK1137" s="8"/>
      <c r="AL1137" s="8"/>
      <c r="AM1137" s="8">
        <v>17000</v>
      </c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/>
      <c r="BM1137"/>
      <c r="BN1137" s="10">
        <v>0</v>
      </c>
      <c r="BO1137" s="10"/>
      <c r="BP1137" s="10"/>
      <c r="BQ1137" s="10"/>
      <c r="BR1137" s="10"/>
      <c r="BS1137" s="10"/>
      <c r="BT1137" s="10"/>
      <c r="BU1137" s="10"/>
      <c r="BV1137" s="1" t="str">
        <f>Запрос1[[#This Row],[Менеджер]]</f>
        <v>Жолдаспаев Нурберген</v>
      </c>
      <c r="BW1137" s="1" t="str">
        <f>Запрос1[[#This Row],[Дирекция]]</f>
        <v>Западная дирекция</v>
      </c>
      <c r="BX1137" s="1" t="str">
        <f t="shared" si="17"/>
        <v>ТОО"Кен Дангыл"</v>
      </c>
      <c r="BY1137" s="1" t="str">
        <f t="shared" si="17"/>
        <v>100240013386</v>
      </c>
      <c r="CA1137" t="str">
        <f>Запрос1[[#This Row],[родитель]]</f>
        <v>ТОО"Кен Дангыл"</v>
      </c>
      <c r="CB1137" t="str">
        <f>Запрос1[[#This Row],[БИНРодителя]]</f>
        <v>100240013386</v>
      </c>
    </row>
    <row r="1138" spans="1:80" x14ac:dyDescent="0.3">
      <c r="A1138" t="s">
        <v>1577</v>
      </c>
      <c r="B1138" t="s">
        <v>1612</v>
      </c>
      <c r="C1138" t="s">
        <v>394</v>
      </c>
      <c r="D1138" t="s">
        <v>395</v>
      </c>
      <c r="E1138" t="s">
        <v>1653</v>
      </c>
      <c r="F1138" t="s">
        <v>1753</v>
      </c>
      <c r="G1138"/>
      <c r="H1138" t="s">
        <v>1747</v>
      </c>
      <c r="I1138" t="s">
        <v>1748</v>
      </c>
      <c r="J1138" t="s">
        <v>1748</v>
      </c>
      <c r="K1138" t="s">
        <v>1747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0</v>
      </c>
      <c r="R1138" s="8">
        <v>1653270</v>
      </c>
      <c r="S1138" s="8">
        <v>1144055.2</v>
      </c>
      <c r="T1138" s="8">
        <v>1146612</v>
      </c>
      <c r="U1138" s="8">
        <v>6100617</v>
      </c>
      <c r="V1138" s="8"/>
      <c r="W1138" s="8"/>
      <c r="X1138" s="8">
        <v>1653270</v>
      </c>
      <c r="Y1138" s="8">
        <v>825305.2</v>
      </c>
      <c r="Z1138" s="8">
        <v>1146612</v>
      </c>
      <c r="AA1138" s="8">
        <v>6100617</v>
      </c>
      <c r="AB1138" s="8"/>
      <c r="AC1138" s="8"/>
      <c r="AD1138">
        <v>100</v>
      </c>
      <c r="AE1138">
        <v>72.14</v>
      </c>
      <c r="AF1138">
        <v>100</v>
      </c>
      <c r="AG1138">
        <v>100</v>
      </c>
      <c r="AH1138"/>
      <c r="AI1138"/>
      <c r="AJ1138" s="8">
        <v>1596870</v>
      </c>
      <c r="AK1138" s="8">
        <v>825305.2</v>
      </c>
      <c r="AL1138" s="8">
        <v>1146612</v>
      </c>
      <c r="AM1138" s="8">
        <v>6100617</v>
      </c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>
        <v>4341475</v>
      </c>
      <c r="BI1138" s="8"/>
      <c r="BJ1138" s="8">
        <v>4341475</v>
      </c>
      <c r="BK1138" s="8"/>
      <c r="BL1138">
        <v>100</v>
      </c>
      <c r="BM1138"/>
      <c r="BN1138" s="10">
        <v>0</v>
      </c>
      <c r="BO1138" s="10"/>
      <c r="BP1138" s="10"/>
      <c r="BQ1138" s="10"/>
      <c r="BR1138" s="10"/>
      <c r="BS1138" s="10"/>
      <c r="BT1138" s="10"/>
      <c r="BU1138" s="10"/>
      <c r="BV1138" s="1" t="str">
        <f>Запрос1[[#This Row],[Менеджер]]</f>
        <v>Жолдаспаев Нурберген</v>
      </c>
      <c r="BW1138" s="1" t="str">
        <f>Запрос1[[#This Row],[Дирекция]]</f>
        <v>Западная дирекция</v>
      </c>
      <c r="BX1138" s="1" t="str">
        <f t="shared" si="17"/>
        <v>КХ "Жанаконыс"</v>
      </c>
      <c r="BY1138" s="1" t="str">
        <f t="shared" si="17"/>
        <v>140564014383</v>
      </c>
      <c r="CA1138" t="str">
        <f>Запрос1[[#This Row],[родитель]]</f>
        <v>КХ "Жанаконыс"</v>
      </c>
      <c r="CB1138" t="str">
        <f>Запрос1[[#This Row],[БИНРодителя]]</f>
        <v>140564014383</v>
      </c>
    </row>
    <row r="1139" spans="1:80" x14ac:dyDescent="0.3">
      <c r="A1139" t="s">
        <v>1577</v>
      </c>
      <c r="B1139" t="s">
        <v>1612</v>
      </c>
      <c r="C1139" t="s">
        <v>394</v>
      </c>
      <c r="D1139" t="s">
        <v>395</v>
      </c>
      <c r="E1139" t="s">
        <v>396</v>
      </c>
      <c r="F1139" t="s">
        <v>397</v>
      </c>
      <c r="G1139" t="s">
        <v>398</v>
      </c>
      <c r="H1139" t="s">
        <v>399</v>
      </c>
      <c r="I1139" t="s">
        <v>400</v>
      </c>
      <c r="J1139" t="s">
        <v>400</v>
      </c>
      <c r="K1139" t="s">
        <v>399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 s="8"/>
      <c r="S1139" s="8">
        <v>702000</v>
      </c>
      <c r="T1139" s="8"/>
      <c r="U1139" s="8">
        <v>260000</v>
      </c>
      <c r="V1139" s="8"/>
      <c r="W1139" s="8"/>
      <c r="X1139" s="8"/>
      <c r="Y1139" s="8">
        <v>351000</v>
      </c>
      <c r="Z1139" s="8"/>
      <c r="AA1139" s="8">
        <v>260000</v>
      </c>
      <c r="AB1139" s="8"/>
      <c r="AC1139" s="8"/>
      <c r="AD1139"/>
      <c r="AE1139">
        <v>50</v>
      </c>
      <c r="AF1139"/>
      <c r="AG1139">
        <v>100</v>
      </c>
      <c r="AH1139"/>
      <c r="AI1139"/>
      <c r="AJ1139" s="8"/>
      <c r="AK1139" s="8">
        <v>702000</v>
      </c>
      <c r="AL1139" s="8"/>
      <c r="AM1139" s="8">
        <v>260000</v>
      </c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/>
      <c r="BM1139"/>
      <c r="BN1139" s="10">
        <v>0</v>
      </c>
      <c r="BO1139" s="10"/>
      <c r="BP1139" s="10"/>
      <c r="BQ1139" s="10"/>
      <c r="BR1139" s="10"/>
      <c r="BS1139" s="10"/>
      <c r="BT1139" s="10"/>
      <c r="BU1139" s="10"/>
      <c r="BV1139" s="1" t="str">
        <f>Запрос1[[#This Row],[Менеджер]]</f>
        <v>Жолдаспаев Нурберген</v>
      </c>
      <c r="BW1139" s="1" t="str">
        <f>Запрос1[[#This Row],[Дирекция]]</f>
        <v>Западная дирекция</v>
      </c>
      <c r="BX1139" s="1" t="str">
        <f t="shared" si="17"/>
        <v>КХ "Березка"</v>
      </c>
      <c r="BY1139" s="1" t="str">
        <f t="shared" si="17"/>
        <v>100664000796</v>
      </c>
      <c r="CA1139" t="str">
        <f>Запрос1[[#This Row],[родитель]]</f>
        <v>КХ "Березка"</v>
      </c>
      <c r="CB1139" t="str">
        <f>Запрос1[[#This Row],[БИНРодителя]]</f>
        <v>100664000796</v>
      </c>
    </row>
    <row r="1140" spans="1:80" x14ac:dyDescent="0.3">
      <c r="A1140" t="s">
        <v>1577</v>
      </c>
      <c r="B1140" t="s">
        <v>1612</v>
      </c>
      <c r="C1140" t="s">
        <v>394</v>
      </c>
      <c r="D1140" t="s">
        <v>395</v>
      </c>
      <c r="E1140" t="s">
        <v>396</v>
      </c>
      <c r="F1140" t="s">
        <v>397</v>
      </c>
      <c r="G1140" t="s">
        <v>398</v>
      </c>
      <c r="H1140" t="s">
        <v>5316</v>
      </c>
      <c r="I1140" t="s">
        <v>5317</v>
      </c>
      <c r="J1140" t="s">
        <v>5317</v>
      </c>
      <c r="K1140" t="s">
        <v>5316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 s="8">
        <v>150871</v>
      </c>
      <c r="S1140" s="8"/>
      <c r="T1140" s="8"/>
      <c r="U1140" s="8"/>
      <c r="V1140" s="8"/>
      <c r="W1140" s="8"/>
      <c r="X1140" s="8">
        <v>150871</v>
      </c>
      <c r="Y1140" s="8"/>
      <c r="Z1140" s="8"/>
      <c r="AA1140" s="8"/>
      <c r="AB1140" s="8"/>
      <c r="AC1140" s="8"/>
      <c r="AD1140">
        <v>100</v>
      </c>
      <c r="AE1140"/>
      <c r="AF1140"/>
      <c r="AG1140"/>
      <c r="AH1140"/>
      <c r="AI1140"/>
      <c r="AJ1140" s="8">
        <v>150871</v>
      </c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/>
      <c r="BM1140"/>
      <c r="BN1140" s="10">
        <v>0</v>
      </c>
      <c r="BO1140" s="10"/>
      <c r="BP1140" s="10"/>
      <c r="BQ1140" s="10"/>
      <c r="BR1140" s="10"/>
      <c r="BS1140" s="10"/>
      <c r="BT1140" s="10"/>
      <c r="BU1140" s="10"/>
      <c r="BV1140" s="1" t="str">
        <f>Запрос1[[#This Row],[Менеджер]]</f>
        <v>Жолдаспаев Нурберген</v>
      </c>
      <c r="BW1140" s="1" t="str">
        <f>Запрос1[[#This Row],[Дирекция]]</f>
        <v>Западная дирекция</v>
      </c>
      <c r="BX1140" s="1" t="str">
        <f t="shared" si="17"/>
        <v>КХ "Изумруд"</v>
      </c>
      <c r="BY1140" s="1" t="str">
        <f t="shared" si="17"/>
        <v>580503302218</v>
      </c>
      <c r="CA1140" t="str">
        <f>Запрос1[[#This Row],[родитель]]</f>
        <v>КХ "Изумруд"</v>
      </c>
      <c r="CB1140" t="str">
        <f>Запрос1[[#This Row],[БИНРодителя]]</f>
        <v>580503302218</v>
      </c>
    </row>
    <row r="1141" spans="1:80" x14ac:dyDescent="0.3">
      <c r="A1141" t="s">
        <v>1577</v>
      </c>
      <c r="B1141" t="s">
        <v>1612</v>
      </c>
      <c r="C1141" t="s">
        <v>394</v>
      </c>
      <c r="D1141" t="s">
        <v>395</v>
      </c>
      <c r="E1141" t="s">
        <v>396</v>
      </c>
      <c r="F1141" t="s">
        <v>397</v>
      </c>
      <c r="G1141" t="s">
        <v>1590</v>
      </c>
      <c r="H1141" t="s">
        <v>5342</v>
      </c>
      <c r="I1141" t="s">
        <v>5343</v>
      </c>
      <c r="J1141" t="s">
        <v>5343</v>
      </c>
      <c r="K1141" t="s">
        <v>5342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 s="8">
        <v>4398742</v>
      </c>
      <c r="S1141" s="8"/>
      <c r="T1141" s="8"/>
      <c r="U1141" s="8"/>
      <c r="V1141" s="8"/>
      <c r="W1141" s="8"/>
      <c r="X1141" s="8">
        <v>1319622.6000000001</v>
      </c>
      <c r="Y1141" s="8"/>
      <c r="Z1141" s="8"/>
      <c r="AA1141" s="8"/>
      <c r="AB1141" s="8"/>
      <c r="AC1141" s="8"/>
      <c r="AD1141">
        <v>30</v>
      </c>
      <c r="AE1141"/>
      <c r="AF1141"/>
      <c r="AG1141"/>
      <c r="AH1141"/>
      <c r="AI1141"/>
      <c r="AJ1141" s="8">
        <v>4398742</v>
      </c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/>
      <c r="BM1141"/>
      <c r="BN1141" s="10">
        <v>0</v>
      </c>
      <c r="BO1141" s="10"/>
      <c r="BP1141" s="10"/>
      <c r="BQ1141" s="10"/>
      <c r="BR1141" s="10"/>
      <c r="BS1141" s="10"/>
      <c r="BT1141" s="10"/>
      <c r="BU1141" s="10"/>
      <c r="BV1141" s="1" t="str">
        <f>Запрос1[[#This Row],[Менеджер]]</f>
        <v>Жолдаспаев Нурберген</v>
      </c>
      <c r="BW1141" s="1" t="str">
        <f>Запрос1[[#This Row],[Дирекция]]</f>
        <v>Западная дирекция</v>
      </c>
      <c r="BX1141" s="1" t="str">
        <f t="shared" si="17"/>
        <v>ТОО "DZHAN"</v>
      </c>
      <c r="BY1141" s="1" t="str">
        <f t="shared" si="17"/>
        <v>990340010438</v>
      </c>
      <c r="CA1141" t="str">
        <f>Запрос1[[#This Row],[родитель]]</f>
        <v>ТОО "DZHAN"</v>
      </c>
      <c r="CB1141" t="str">
        <f>Запрос1[[#This Row],[БИНРодителя]]</f>
        <v>990340010438</v>
      </c>
    </row>
    <row r="1142" spans="1:80" x14ac:dyDescent="0.3">
      <c r="A1142" t="s">
        <v>1577</v>
      </c>
      <c r="B1142" t="s">
        <v>1612</v>
      </c>
      <c r="C1142" t="s">
        <v>394</v>
      </c>
      <c r="D1142" t="s">
        <v>395</v>
      </c>
      <c r="E1142" t="s">
        <v>396</v>
      </c>
      <c r="F1142" t="s">
        <v>1768</v>
      </c>
      <c r="G1142" t="s">
        <v>1769</v>
      </c>
      <c r="H1142" t="s">
        <v>5344</v>
      </c>
      <c r="I1142" t="s">
        <v>5345</v>
      </c>
      <c r="J1142" t="s">
        <v>5345</v>
      </c>
      <c r="K1142" t="s">
        <v>5344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1</v>
      </c>
      <c r="R1142" s="8">
        <v>4690000</v>
      </c>
      <c r="S1142" s="8">
        <v>8256000</v>
      </c>
      <c r="T1142" s="8"/>
      <c r="U1142" s="8"/>
      <c r="V1142" s="8">
        <v>31558896.899999999</v>
      </c>
      <c r="W1142" s="8">
        <v>8640000</v>
      </c>
      <c r="X1142" s="8">
        <v>1407000</v>
      </c>
      <c r="Y1142" s="8">
        <v>4128000</v>
      </c>
      <c r="Z1142" s="8"/>
      <c r="AA1142" s="8"/>
      <c r="AB1142" s="8">
        <v>9627290.7300000004</v>
      </c>
      <c r="AC1142" s="8">
        <v>2592000</v>
      </c>
      <c r="AD1142">
        <v>30</v>
      </c>
      <c r="AE1142">
        <v>50</v>
      </c>
      <c r="AF1142"/>
      <c r="AG1142"/>
      <c r="AH1142">
        <v>30.51</v>
      </c>
      <c r="AI1142">
        <v>30</v>
      </c>
      <c r="AJ1142" s="8">
        <v>4690000</v>
      </c>
      <c r="AK1142" s="8">
        <v>8256000</v>
      </c>
      <c r="AL1142" s="8"/>
      <c r="AM1142" s="8"/>
      <c r="AN1142" s="8">
        <v>31558896.899999999</v>
      </c>
      <c r="AO1142" s="8">
        <v>8640000</v>
      </c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>
        <v>19584590</v>
      </c>
      <c r="BJ1142" s="8"/>
      <c r="BK1142" s="8">
        <v>19584590</v>
      </c>
      <c r="BL1142"/>
      <c r="BM1142">
        <v>100</v>
      </c>
      <c r="BN1142" s="10">
        <v>0</v>
      </c>
      <c r="BO1142" s="10"/>
      <c r="BP1142" s="10"/>
      <c r="BQ1142" s="10"/>
      <c r="BR1142" s="10"/>
      <c r="BS1142" s="10"/>
      <c r="BT1142" s="10"/>
      <c r="BU1142" s="10"/>
      <c r="BV1142" s="1" t="str">
        <f>Запрос1[[#This Row],[Менеджер]]</f>
        <v>Жолдаспаев Нурберген</v>
      </c>
      <c r="BW1142" s="1" t="str">
        <f>Запрос1[[#This Row],[Дирекция]]</f>
        <v>Западная дирекция</v>
      </c>
      <c r="BX1142" s="1" t="str">
        <f t="shared" si="17"/>
        <v>ТОО "Ак-Жайык"</v>
      </c>
      <c r="BY1142" s="1" t="str">
        <f t="shared" si="17"/>
        <v>981040002863</v>
      </c>
      <c r="CA1142" t="str">
        <f>Запрос1[[#This Row],[родитель]]</f>
        <v>ТОО "Ак-Жайык"</v>
      </c>
      <c r="CB1142" t="str">
        <f>Запрос1[[#This Row],[БИНРодителя]]</f>
        <v>981040002863</v>
      </c>
    </row>
    <row r="1143" spans="1:80" x14ac:dyDescent="0.3">
      <c r="A1143" t="s">
        <v>1577</v>
      </c>
      <c r="B1143" t="s">
        <v>1612</v>
      </c>
      <c r="C1143" t="s">
        <v>394</v>
      </c>
      <c r="D1143" t="s">
        <v>395</v>
      </c>
      <c r="E1143" t="s">
        <v>396</v>
      </c>
      <c r="F1143" t="s">
        <v>1768</v>
      </c>
      <c r="G1143" t="s">
        <v>1772</v>
      </c>
      <c r="H1143" t="s">
        <v>5346</v>
      </c>
      <c r="I1143" t="s">
        <v>5347</v>
      </c>
      <c r="J1143" t="s">
        <v>5347</v>
      </c>
      <c r="K1143" t="s">
        <v>5346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 s="8">
        <v>20890043</v>
      </c>
      <c r="S1143" s="8">
        <v>22165000</v>
      </c>
      <c r="T1143" s="8">
        <v>21023000</v>
      </c>
      <c r="U1143" s="8">
        <v>24290104</v>
      </c>
      <c r="V1143" s="8">
        <v>17670070</v>
      </c>
      <c r="W1143" s="8">
        <v>43779068</v>
      </c>
      <c r="X1143" s="8">
        <v>12445043</v>
      </c>
      <c r="Y1143" s="8">
        <v>11082500</v>
      </c>
      <c r="Z1143" s="8">
        <v>11551500</v>
      </c>
      <c r="AA1143" s="8">
        <v>11694052</v>
      </c>
      <c r="AB1143" s="8">
        <v>8727195</v>
      </c>
      <c r="AC1143" s="8">
        <v>21915046.5</v>
      </c>
      <c r="AD1143">
        <v>59.57</v>
      </c>
      <c r="AE1143">
        <v>50</v>
      </c>
      <c r="AF1143">
        <v>54.95</v>
      </c>
      <c r="AG1143">
        <v>48.14</v>
      </c>
      <c r="AH1143">
        <v>49.39</v>
      </c>
      <c r="AI1143">
        <v>50.06</v>
      </c>
      <c r="AJ1143" s="8">
        <v>20890043</v>
      </c>
      <c r="AK1143" s="8">
        <v>22165000</v>
      </c>
      <c r="AL1143" s="8">
        <v>20815000</v>
      </c>
      <c r="AM1143" s="8">
        <v>24290104</v>
      </c>
      <c r="AN1143" s="8">
        <v>17670070</v>
      </c>
      <c r="AO1143" s="8">
        <v>43779068</v>
      </c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>
        <v>41936948</v>
      </c>
      <c r="BI1143" s="8">
        <v>26908990</v>
      </c>
      <c r="BJ1143" s="8">
        <v>38699508</v>
      </c>
      <c r="BK1143" s="8">
        <v>17454390</v>
      </c>
      <c r="BL1143">
        <v>92.280199999999994</v>
      </c>
      <c r="BM1143">
        <v>64.864500000000007</v>
      </c>
      <c r="BN1143" s="10">
        <v>0</v>
      </c>
      <c r="BO1143" s="10"/>
      <c r="BP1143" s="10"/>
      <c r="BQ1143" s="10"/>
      <c r="BR1143" s="10"/>
      <c r="BS1143" s="10"/>
      <c r="BT1143" s="10"/>
      <c r="BU1143" s="10"/>
      <c r="BV1143" s="1" t="str">
        <f>Запрос1[[#This Row],[Менеджер]]</f>
        <v>Жолдаспаев Нурберген</v>
      </c>
      <c r="BW1143" s="1" t="str">
        <f>Запрос1[[#This Row],[Дирекция]]</f>
        <v>Западная дирекция</v>
      </c>
      <c r="BX1143" s="1" t="str">
        <f t="shared" si="17"/>
        <v>ТОО "Велиховка"</v>
      </c>
      <c r="BY1143" s="1" t="str">
        <f t="shared" si="17"/>
        <v>990240009292</v>
      </c>
      <c r="CA1143" t="str">
        <f>Запрос1[[#This Row],[родитель]]</f>
        <v>ТОО "Велиховка"</v>
      </c>
      <c r="CB1143" t="str">
        <f>Запрос1[[#This Row],[БИНРодителя]]</f>
        <v>990240009292</v>
      </c>
    </row>
    <row r="1144" spans="1:80" x14ac:dyDescent="0.3">
      <c r="A1144" t="s">
        <v>1577</v>
      </c>
      <c r="B1144" t="s">
        <v>1612</v>
      </c>
      <c r="C1144" t="s">
        <v>394</v>
      </c>
      <c r="D1144" t="s">
        <v>395</v>
      </c>
      <c r="E1144" t="s">
        <v>396</v>
      </c>
      <c r="F1144" t="s">
        <v>1593</v>
      </c>
      <c r="G1144" t="s">
        <v>1308</v>
      </c>
      <c r="H1144" t="s">
        <v>5348</v>
      </c>
      <c r="I1144" t="s">
        <v>5349</v>
      </c>
      <c r="J1144" t="s">
        <v>5349</v>
      </c>
      <c r="K1144" t="s">
        <v>5348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 s="8">
        <v>427707.2</v>
      </c>
      <c r="S1144" s="8"/>
      <c r="T1144" s="8"/>
      <c r="U1144" s="8">
        <v>832811</v>
      </c>
      <c r="V1144" s="8"/>
      <c r="W1144" s="8"/>
      <c r="X1144" s="8">
        <v>279148.15999999997</v>
      </c>
      <c r="Y1144" s="8"/>
      <c r="Z1144" s="8"/>
      <c r="AA1144" s="8">
        <v>832811</v>
      </c>
      <c r="AB1144" s="8"/>
      <c r="AC1144" s="8"/>
      <c r="AD1144">
        <v>65.27</v>
      </c>
      <c r="AE1144"/>
      <c r="AF1144"/>
      <c r="AG1144">
        <v>100</v>
      </c>
      <c r="AH1144"/>
      <c r="AI1144"/>
      <c r="AJ1144" s="8">
        <v>427707.2</v>
      </c>
      <c r="AK1144" s="8"/>
      <c r="AL1144" s="8"/>
      <c r="AM1144" s="8">
        <v>832811</v>
      </c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>
        <v>785811</v>
      </c>
      <c r="BI1144" s="8"/>
      <c r="BJ1144" s="8">
        <v>785811</v>
      </c>
      <c r="BK1144" s="8"/>
      <c r="BL1144">
        <v>100</v>
      </c>
      <c r="BM1144"/>
      <c r="BN1144" s="10">
        <v>0</v>
      </c>
      <c r="BO1144" s="10"/>
      <c r="BP1144" s="10"/>
      <c r="BQ1144" s="10"/>
      <c r="BR1144" s="10"/>
      <c r="BS1144" s="10"/>
      <c r="BT1144" s="10"/>
      <c r="BU1144" s="10"/>
      <c r="BV1144" s="1" t="str">
        <f>Запрос1[[#This Row],[Менеджер]]</f>
        <v>Жолдаспаев Нурберген</v>
      </c>
      <c r="BW1144" s="1" t="str">
        <f>Запрос1[[#This Row],[Дирекция]]</f>
        <v>Западная дирекция</v>
      </c>
      <c r="BX1144" s="1" t="str">
        <f t="shared" si="17"/>
        <v xml:space="preserve">КХ "Арман" Жолдаспаев </v>
      </c>
      <c r="BY1144" s="1" t="str">
        <f t="shared" si="17"/>
        <v>041064006237</v>
      </c>
      <c r="CA1144" t="str">
        <f>Запрос1[[#This Row],[родитель]]</f>
        <v xml:space="preserve">КХ "Арман" Жолдаспаев </v>
      </c>
      <c r="CB1144" t="str">
        <f>Запрос1[[#This Row],[БИНРодителя]]</f>
        <v>041064006237</v>
      </c>
    </row>
    <row r="1145" spans="1:80" x14ac:dyDescent="0.3">
      <c r="A1145" t="s">
        <v>11040</v>
      </c>
      <c r="B1145" t="s">
        <v>1242</v>
      </c>
      <c r="C1145" t="s">
        <v>521</v>
      </c>
      <c r="D1145" t="s">
        <v>501</v>
      </c>
      <c r="E1145" t="s">
        <v>961</v>
      </c>
      <c r="F1145" t="s">
        <v>1317</v>
      </c>
      <c r="G1145" t="s">
        <v>6917</v>
      </c>
      <c r="H1145" t="s">
        <v>6918</v>
      </c>
      <c r="I1145" t="s">
        <v>6919</v>
      </c>
      <c r="J1145" t="s">
        <v>6919</v>
      </c>
      <c r="K1145" t="s">
        <v>6918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 s="8"/>
      <c r="S1145" s="8"/>
      <c r="T1145" s="8"/>
      <c r="U1145" s="8"/>
      <c r="V1145" s="8">
        <v>1539610</v>
      </c>
      <c r="W1145" s="8"/>
      <c r="X1145" s="8"/>
      <c r="Y1145" s="8"/>
      <c r="Z1145" s="8"/>
      <c r="AA1145" s="8"/>
      <c r="AB1145" s="8">
        <v>769805</v>
      </c>
      <c r="AC1145" s="8"/>
      <c r="AD1145"/>
      <c r="AE1145"/>
      <c r="AF1145"/>
      <c r="AG1145"/>
      <c r="AH1145">
        <v>50</v>
      </c>
      <c r="AI1145"/>
      <c r="AJ1145" s="8"/>
      <c r="AK1145" s="8"/>
      <c r="AL1145" s="8"/>
      <c r="AM1145" s="8"/>
      <c r="AN1145" s="8">
        <v>1539610</v>
      </c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>
        <v>15916500</v>
      </c>
      <c r="BJ1145" s="8"/>
      <c r="BK1145" s="8"/>
      <c r="BL1145"/>
      <c r="BM1145">
        <v>0</v>
      </c>
      <c r="BN1145" s="10">
        <v>0</v>
      </c>
      <c r="BO1145" s="10"/>
      <c r="BP1145" s="10"/>
      <c r="BQ1145" s="10"/>
      <c r="BR1145" s="10"/>
      <c r="BS1145" s="10"/>
      <c r="BT1145" s="10"/>
      <c r="BU1145" s="10"/>
      <c r="BV1145" s="1" t="str">
        <f>Запрос1[[#This Row],[Менеджер]]</f>
        <v>Манжос Владислав</v>
      </c>
      <c r="BW1145" s="1" t="str">
        <f>Запрос1[[#This Row],[Дирекция]]</f>
        <v>Восточная дирекция</v>
      </c>
      <c r="BX1145" s="1" t="str">
        <f t="shared" si="17"/>
        <v>КХ СЕРІК</v>
      </c>
      <c r="BY1145" s="1" t="str">
        <f t="shared" si="17"/>
        <v>641016302039</v>
      </c>
      <c r="CA1145" t="str">
        <f>Запрос1[[#This Row],[родитель]]</f>
        <v>КХ СЕРІК</v>
      </c>
      <c r="CB1145" t="str">
        <f>Запрос1[[#This Row],[БИНРодителя]]</f>
        <v>641016302039</v>
      </c>
    </row>
    <row r="1146" spans="1:80" x14ac:dyDescent="0.3">
      <c r="A1146" t="s">
        <v>11040</v>
      </c>
      <c r="B1146" t="s">
        <v>1242</v>
      </c>
      <c r="C1146" t="s">
        <v>521</v>
      </c>
      <c r="D1146" t="s">
        <v>501</v>
      </c>
      <c r="E1146" t="s">
        <v>961</v>
      </c>
      <c r="F1146" t="s">
        <v>1321</v>
      </c>
      <c r="G1146" t="s">
        <v>800</v>
      </c>
      <c r="H1146" t="s">
        <v>1322</v>
      </c>
      <c r="I1146" t="s">
        <v>1323</v>
      </c>
      <c r="J1146" t="s">
        <v>1323</v>
      </c>
      <c r="K1146" t="s">
        <v>1322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 s="8"/>
      <c r="S1146" s="8"/>
      <c r="T1146" s="8"/>
      <c r="U1146" s="8"/>
      <c r="V1146" s="8"/>
      <c r="W1146" s="8">
        <v>7628280</v>
      </c>
      <c r="X1146" s="8"/>
      <c r="Y1146" s="8"/>
      <c r="Z1146" s="8"/>
      <c r="AA1146" s="8"/>
      <c r="AB1146" s="8"/>
      <c r="AC1146" s="8">
        <v>7628280</v>
      </c>
      <c r="AD1146"/>
      <c r="AE1146"/>
      <c r="AF1146"/>
      <c r="AG1146"/>
      <c r="AH1146"/>
      <c r="AI1146">
        <v>100</v>
      </c>
      <c r="AJ1146" s="8"/>
      <c r="AK1146" s="8"/>
      <c r="AL1146" s="8"/>
      <c r="AM1146" s="8"/>
      <c r="AN1146" s="8"/>
      <c r="AO1146" s="8">
        <v>7628280</v>
      </c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/>
      <c r="BM1146"/>
      <c r="BN1146" s="10">
        <v>0</v>
      </c>
      <c r="BO1146" s="10"/>
      <c r="BP1146" s="10"/>
      <c r="BQ1146" s="10"/>
      <c r="BR1146" s="10"/>
      <c r="BS1146" s="10"/>
      <c r="BT1146" s="10"/>
      <c r="BU1146" s="10"/>
      <c r="BV1146" s="1" t="str">
        <f>Запрос1[[#This Row],[Менеджер]]</f>
        <v>Манжос Владислав</v>
      </c>
      <c r="BW1146" s="1" t="str">
        <f>Запрос1[[#This Row],[Дирекция]]</f>
        <v>Восточная дирекция</v>
      </c>
      <c r="BX1146" s="1" t="str">
        <f t="shared" si="17"/>
        <v>КХ ОЗ "БАТЫ" РАЕВ РЕШАТ КАВКЕНОВИЧ</v>
      </c>
      <c r="BY1146" s="1" t="str">
        <f t="shared" si="17"/>
        <v>620715302667</v>
      </c>
      <c r="CA1146" t="str">
        <f>Запрос1[[#This Row],[родитель]]</f>
        <v>КХ ОЗ "БАТЫ" РАЕВ РЕШАТ КАВКЕНОВИЧ</v>
      </c>
      <c r="CB1146" t="str">
        <f>Запрос1[[#This Row],[БИНРодителя]]</f>
        <v>620715302667</v>
      </c>
    </row>
    <row r="1147" spans="1:80" x14ac:dyDescent="0.3">
      <c r="A1147" t="s">
        <v>11040</v>
      </c>
      <c r="B1147" t="s">
        <v>1242</v>
      </c>
      <c r="C1147" t="s">
        <v>521</v>
      </c>
      <c r="D1147" t="s">
        <v>501</v>
      </c>
      <c r="E1147" t="s">
        <v>961</v>
      </c>
      <c r="F1147" t="s">
        <v>1995</v>
      </c>
      <c r="G1147" t="s">
        <v>7569</v>
      </c>
      <c r="H1147" t="s">
        <v>11467</v>
      </c>
      <c r="I1147" t="s">
        <v>11468</v>
      </c>
      <c r="J1147" t="s">
        <v>11468</v>
      </c>
      <c r="K1147" t="s">
        <v>11467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 s="8"/>
      <c r="S1147" s="8"/>
      <c r="T1147" s="8"/>
      <c r="U1147" s="8"/>
      <c r="V1147" s="8"/>
      <c r="W1147" s="8">
        <v>2263382.2000000002</v>
      </c>
      <c r="X1147" s="8"/>
      <c r="Y1147" s="8"/>
      <c r="Z1147" s="8"/>
      <c r="AA1147" s="8"/>
      <c r="AB1147" s="8"/>
      <c r="AC1147" s="8">
        <v>647014.66</v>
      </c>
      <c r="AD1147"/>
      <c r="AE1147"/>
      <c r="AF1147"/>
      <c r="AG1147"/>
      <c r="AH1147"/>
      <c r="AI1147">
        <v>28.59</v>
      </c>
      <c r="AJ1147" s="8"/>
      <c r="AK1147" s="8"/>
      <c r="AL1147" s="8"/>
      <c r="AM1147" s="8"/>
      <c r="AN1147" s="8"/>
      <c r="AO1147" s="8">
        <v>2263382.2000000002</v>
      </c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/>
      <c r="BM1147"/>
      <c r="BN1147" s="10">
        <v>0</v>
      </c>
      <c r="BO1147" s="10"/>
      <c r="BP1147" s="10"/>
      <c r="BQ1147" s="10"/>
      <c r="BR1147" s="10"/>
      <c r="BS1147" s="10"/>
      <c r="BT1147" s="10"/>
      <c r="BU1147" s="10"/>
      <c r="BV1147" s="1" t="str">
        <f>Запрос1[[#This Row],[Менеджер]]</f>
        <v>Манжос Владислав</v>
      </c>
      <c r="BW1147" s="1" t="str">
        <f>Запрос1[[#This Row],[Дирекция]]</f>
        <v>Восточная дирекция</v>
      </c>
      <c r="BX1147" s="1" t="str">
        <f t="shared" si="17"/>
        <v>КХ ЕНБЕКШИ</v>
      </c>
      <c r="BY1147" s="1" t="str">
        <f t="shared" si="17"/>
        <v>730808300609</v>
      </c>
      <c r="CA1147" t="str">
        <f>Запрос1[[#This Row],[родитель]]</f>
        <v>КХ ЕНБЕКШИ</v>
      </c>
      <c r="CB1147" t="str">
        <f>Запрос1[[#This Row],[БИНРодителя]]</f>
        <v>730808300609</v>
      </c>
    </row>
    <row r="1148" spans="1:80" x14ac:dyDescent="0.3">
      <c r="A1148" t="s">
        <v>11040</v>
      </c>
      <c r="B1148" t="s">
        <v>1242</v>
      </c>
      <c r="C1148" t="s">
        <v>521</v>
      </c>
      <c r="D1148" t="s">
        <v>501</v>
      </c>
      <c r="E1148" t="s">
        <v>961</v>
      </c>
      <c r="F1148" t="s">
        <v>972</v>
      </c>
      <c r="G1148" t="s">
        <v>973</v>
      </c>
      <c r="H1148" t="s">
        <v>11469</v>
      </c>
      <c r="I1148" t="s">
        <v>11470</v>
      </c>
      <c r="J1148" t="s">
        <v>11470</v>
      </c>
      <c r="K1148" t="s">
        <v>11469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/>
      <c r="AE1148"/>
      <c r="AF1148"/>
      <c r="AG1148"/>
      <c r="AH1148"/>
      <c r="AI114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/>
      <c r="BM1148"/>
      <c r="BN1148" s="10">
        <v>1</v>
      </c>
      <c r="BO1148" s="10">
        <v>7626000</v>
      </c>
      <c r="BP1148" s="10">
        <v>7626000</v>
      </c>
      <c r="BQ1148" s="10">
        <v>100</v>
      </c>
      <c r="BR1148" s="10"/>
      <c r="BS1148" s="10"/>
      <c r="BT1148" s="10"/>
      <c r="BU1148" s="10"/>
      <c r="BV1148" s="1" t="str">
        <f>Запрос1[[#This Row],[Менеджер]]</f>
        <v>Манжос Владислав</v>
      </c>
      <c r="BW1148" s="1" t="str">
        <f>Запрос1[[#This Row],[Дирекция]]</f>
        <v>Восточная дирекция</v>
      </c>
      <c r="BX1148" s="1" t="str">
        <f t="shared" si="17"/>
        <v>ИП "АС"</v>
      </c>
      <c r="BY1148" s="1" t="str">
        <f t="shared" si="17"/>
        <v>831118302023</v>
      </c>
      <c r="CA1148" t="str">
        <f>Запрос1[[#This Row],[родитель]]</f>
        <v>ИП "АС"</v>
      </c>
      <c r="CB1148" t="str">
        <f>Запрос1[[#This Row],[БИНРодителя]]</f>
        <v>831118302023</v>
      </c>
    </row>
    <row r="1149" spans="1:80" x14ac:dyDescent="0.3">
      <c r="A1149" t="s">
        <v>11040</v>
      </c>
      <c r="B1149" t="s">
        <v>1242</v>
      </c>
      <c r="C1149" t="s">
        <v>521</v>
      </c>
      <c r="D1149" t="s">
        <v>501</v>
      </c>
      <c r="E1149" t="s">
        <v>961</v>
      </c>
      <c r="F1149" t="s">
        <v>972</v>
      </c>
      <c r="G1149" t="s">
        <v>973</v>
      </c>
      <c r="H1149" t="s">
        <v>11471</v>
      </c>
      <c r="I1149" t="s">
        <v>11472</v>
      </c>
      <c r="J1149" t="s">
        <v>11472</v>
      </c>
      <c r="K1149" t="s">
        <v>11471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 s="8"/>
      <c r="S1149" s="8"/>
      <c r="T1149" s="8"/>
      <c r="U1149" s="8"/>
      <c r="V1149" s="8"/>
      <c r="W1149" s="8">
        <v>4500000</v>
      </c>
      <c r="X1149" s="8"/>
      <c r="Y1149" s="8"/>
      <c r="Z1149" s="8"/>
      <c r="AA1149" s="8"/>
      <c r="AB1149" s="8"/>
      <c r="AC1149" s="8">
        <v>4500000</v>
      </c>
      <c r="AD1149"/>
      <c r="AE1149"/>
      <c r="AF1149"/>
      <c r="AG1149"/>
      <c r="AH1149"/>
      <c r="AI1149">
        <v>100</v>
      </c>
      <c r="AJ1149" s="8"/>
      <c r="AK1149" s="8"/>
      <c r="AL1149" s="8"/>
      <c r="AM1149" s="8"/>
      <c r="AN1149" s="8"/>
      <c r="AO1149" s="8">
        <v>4500000</v>
      </c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/>
      <c r="BM1149"/>
      <c r="BN1149" s="10">
        <v>0</v>
      </c>
      <c r="BO1149" s="10"/>
      <c r="BP1149" s="10"/>
      <c r="BQ1149" s="10"/>
      <c r="BR1149" s="10"/>
      <c r="BS1149" s="10"/>
      <c r="BT1149" s="10"/>
      <c r="BU1149" s="10"/>
      <c r="BV1149" s="1" t="str">
        <f>Запрос1[[#This Row],[Менеджер]]</f>
        <v>Манжос Владислав</v>
      </c>
      <c r="BW1149" s="1" t="str">
        <f>Запрос1[[#This Row],[Дирекция]]</f>
        <v>Восточная дирекция</v>
      </c>
      <c r="BX1149" s="1" t="str">
        <f t="shared" si="17"/>
        <v xml:space="preserve">КХ "Калисатарүлы Б.К." </v>
      </c>
      <c r="BY1149" s="1" t="str">
        <f t="shared" si="17"/>
        <v>670430300195</v>
      </c>
      <c r="CA1149" t="str">
        <f>Запрос1[[#This Row],[родитель]]</f>
        <v xml:space="preserve">КХ "Калисатарүлы Б.К." </v>
      </c>
      <c r="CB1149" t="str">
        <f>Запрос1[[#This Row],[БИНРодителя]]</f>
        <v>670430300195</v>
      </c>
    </row>
    <row r="1150" spans="1:80" x14ac:dyDescent="0.3">
      <c r="A1150" t="s">
        <v>11040</v>
      </c>
      <c r="B1150" t="s">
        <v>1242</v>
      </c>
      <c r="C1150" t="s">
        <v>521</v>
      </c>
      <c r="D1150" t="s">
        <v>501</v>
      </c>
      <c r="E1150" t="s">
        <v>961</v>
      </c>
      <c r="F1150" t="s">
        <v>1877</v>
      </c>
      <c r="G1150" t="s">
        <v>1878</v>
      </c>
      <c r="H1150" t="s">
        <v>11473</v>
      </c>
      <c r="I1150" t="s">
        <v>11474</v>
      </c>
      <c r="J1150" t="s">
        <v>11474</v>
      </c>
      <c r="K1150" t="s">
        <v>11473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 s="8"/>
      <c r="S1150" s="8"/>
      <c r="T1150" s="8"/>
      <c r="U1150" s="8"/>
      <c r="V1150" s="8"/>
      <c r="W1150" s="8">
        <v>3900000</v>
      </c>
      <c r="X1150" s="8"/>
      <c r="Y1150" s="8"/>
      <c r="Z1150" s="8"/>
      <c r="AA1150" s="8"/>
      <c r="AB1150" s="8"/>
      <c r="AC1150" s="8">
        <v>3900000</v>
      </c>
      <c r="AD1150"/>
      <c r="AE1150"/>
      <c r="AF1150"/>
      <c r="AG1150"/>
      <c r="AH1150"/>
      <c r="AI1150">
        <v>100</v>
      </c>
      <c r="AJ1150" s="8"/>
      <c r="AK1150" s="8"/>
      <c r="AL1150" s="8"/>
      <c r="AM1150" s="8"/>
      <c r="AN1150" s="8"/>
      <c r="AO1150" s="8">
        <v>3900000</v>
      </c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/>
      <c r="BM1150"/>
      <c r="BN1150" s="10">
        <v>0</v>
      </c>
      <c r="BO1150" s="10"/>
      <c r="BP1150" s="10"/>
      <c r="BQ1150" s="10"/>
      <c r="BR1150" s="10"/>
      <c r="BS1150" s="10"/>
      <c r="BT1150" s="10"/>
      <c r="BU1150" s="10"/>
      <c r="BV1150" s="1" t="str">
        <f>Запрос1[[#This Row],[Менеджер]]</f>
        <v>Манжос Владислав</v>
      </c>
      <c r="BW1150" s="1" t="str">
        <f>Запрос1[[#This Row],[Дирекция]]</f>
        <v>Восточная дирекция</v>
      </c>
      <c r="BX1150" s="1" t="str">
        <f t="shared" si="17"/>
        <v>КХКАЛИКАНУЛЫ</v>
      </c>
      <c r="BY1150" s="1" t="str">
        <f t="shared" si="17"/>
        <v>660321302246</v>
      </c>
      <c r="CA1150" t="str">
        <f>Запрос1[[#This Row],[родитель]]</f>
        <v>КХКАЛИКАНУЛЫ</v>
      </c>
      <c r="CB1150" t="str">
        <f>Запрос1[[#This Row],[БИНРодителя]]</f>
        <v>660321302246</v>
      </c>
    </row>
    <row r="1151" spans="1:80" x14ac:dyDescent="0.3">
      <c r="A1151" t="s">
        <v>11040</v>
      </c>
      <c r="B1151" t="s">
        <v>1242</v>
      </c>
      <c r="C1151" t="s">
        <v>521</v>
      </c>
      <c r="D1151" t="s">
        <v>501</v>
      </c>
      <c r="E1151" t="s">
        <v>507</v>
      </c>
      <c r="F1151" t="s">
        <v>777</v>
      </c>
      <c r="G1151" t="s">
        <v>1194</v>
      </c>
      <c r="H1151" t="s">
        <v>764</v>
      </c>
      <c r="I1151" t="s">
        <v>763</v>
      </c>
      <c r="J1151" t="s">
        <v>1195</v>
      </c>
      <c r="K1151" t="s">
        <v>1196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 s="8"/>
      <c r="S1151" s="8"/>
      <c r="T1151" s="8"/>
      <c r="U1151" s="8"/>
      <c r="V1151" s="8"/>
      <c r="W1151" s="8">
        <v>2824324</v>
      </c>
      <c r="X1151" s="8"/>
      <c r="Y1151" s="8"/>
      <c r="Z1151" s="8"/>
      <c r="AA1151" s="8"/>
      <c r="AB1151" s="8"/>
      <c r="AC1151" s="8">
        <v>847297.2</v>
      </c>
      <c r="AD1151"/>
      <c r="AE1151"/>
      <c r="AF1151"/>
      <c r="AG1151"/>
      <c r="AH1151"/>
      <c r="AI1151">
        <v>30</v>
      </c>
      <c r="AJ1151" s="8"/>
      <c r="AK1151" s="8"/>
      <c r="AL1151" s="8"/>
      <c r="AM1151" s="8"/>
      <c r="AN1151" s="8"/>
      <c r="AO1151" s="8">
        <v>2824324</v>
      </c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/>
      <c r="BM1151"/>
      <c r="BN1151" s="10">
        <v>0</v>
      </c>
      <c r="BO1151" s="10"/>
      <c r="BP1151" s="10"/>
      <c r="BQ1151" s="10"/>
      <c r="BR1151" s="10"/>
      <c r="BS1151" s="10"/>
      <c r="BT1151" s="10"/>
      <c r="BU1151" s="10"/>
      <c r="BV1151" s="1" t="str">
        <f>Запрос1[[#This Row],[Менеджер]]</f>
        <v>Манжос Владислав</v>
      </c>
      <c r="BW1151" s="1" t="str">
        <f>Запрос1[[#This Row],[Дирекция]]</f>
        <v>Восточная дирекция</v>
      </c>
      <c r="BX1151" s="1" t="str">
        <f t="shared" si="17"/>
        <v>ТОО "Рулиха"</v>
      </c>
      <c r="BY1151" s="1" t="str">
        <f t="shared" si="17"/>
        <v>041240000373</v>
      </c>
      <c r="CA1151" t="str">
        <f>Запрос1[[#This Row],[родитель]]</f>
        <v>ТОО "Рулиха"</v>
      </c>
      <c r="CB1151" t="str">
        <f>Запрос1[[#This Row],[БИНРодителя]]</f>
        <v>041240000373</v>
      </c>
    </row>
    <row r="1152" spans="1:80" x14ac:dyDescent="0.3">
      <c r="A1152" t="s">
        <v>11040</v>
      </c>
      <c r="B1152" t="s">
        <v>1242</v>
      </c>
      <c r="C1152" t="s">
        <v>521</v>
      </c>
      <c r="D1152" t="s">
        <v>501</v>
      </c>
      <c r="E1152" t="s">
        <v>1938</v>
      </c>
      <c r="F1152"/>
      <c r="G1152" t="s">
        <v>1939</v>
      </c>
      <c r="H1152" t="s">
        <v>1940</v>
      </c>
      <c r="I1152" t="s">
        <v>1941</v>
      </c>
      <c r="J1152" t="s">
        <v>1941</v>
      </c>
      <c r="K1152" t="s">
        <v>1940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1</v>
      </c>
      <c r="R1152" s="8"/>
      <c r="S1152" s="8"/>
      <c r="T1152" s="8"/>
      <c r="U1152" s="8">
        <v>1694433</v>
      </c>
      <c r="V1152" s="8">
        <v>217700</v>
      </c>
      <c r="W1152" s="8">
        <v>2144060</v>
      </c>
      <c r="X1152" s="8"/>
      <c r="Y1152" s="8"/>
      <c r="Z1152" s="8"/>
      <c r="AA1152" s="8">
        <v>1694433</v>
      </c>
      <c r="AB1152" s="8">
        <v>217700</v>
      </c>
      <c r="AC1152" s="8">
        <v>2144060</v>
      </c>
      <c r="AD1152"/>
      <c r="AE1152"/>
      <c r="AF1152"/>
      <c r="AG1152">
        <v>100</v>
      </c>
      <c r="AH1152">
        <v>100</v>
      </c>
      <c r="AI1152">
        <v>100</v>
      </c>
      <c r="AJ1152" s="8"/>
      <c r="AK1152" s="8"/>
      <c r="AL1152" s="8"/>
      <c r="AM1152" s="8">
        <v>1694433</v>
      </c>
      <c r="AN1152" s="8">
        <v>217700</v>
      </c>
      <c r="AO1152" s="8">
        <v>2144060</v>
      </c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/>
      <c r="BM1152"/>
      <c r="BN1152" s="10">
        <v>0</v>
      </c>
      <c r="BO1152" s="10"/>
      <c r="BP1152" s="10"/>
      <c r="BQ1152" s="10"/>
      <c r="BR1152" s="10"/>
      <c r="BS1152" s="10"/>
      <c r="BT1152" s="10"/>
      <c r="BU1152" s="10"/>
      <c r="BV1152" s="1" t="str">
        <f>Запрос1[[#This Row],[Менеджер]]</f>
        <v>Манжос Владислав</v>
      </c>
      <c r="BW1152" s="1" t="str">
        <f>Запрос1[[#This Row],[Дирекция]]</f>
        <v>Восточная дирекция</v>
      </c>
      <c r="BX1152" s="1" t="str">
        <f t="shared" si="17"/>
        <v>КТ "Партнер"</v>
      </c>
      <c r="BY1152" s="1" t="str">
        <f t="shared" si="17"/>
        <v>041240001857</v>
      </c>
      <c r="CA1152" t="str">
        <f>Запрос1[[#This Row],[родитель]]</f>
        <v>КТ "Партнер"</v>
      </c>
      <c r="CB1152" t="str">
        <f>Запрос1[[#This Row],[БИНРодителя]]</f>
        <v>041240001857</v>
      </c>
    </row>
    <row r="1153" spans="1:80" x14ac:dyDescent="0.3">
      <c r="A1153" t="s">
        <v>11040</v>
      </c>
      <c r="B1153" t="s">
        <v>1242</v>
      </c>
      <c r="C1153" t="s">
        <v>521</v>
      </c>
      <c r="D1153" t="s">
        <v>501</v>
      </c>
      <c r="E1153" t="s">
        <v>741</v>
      </c>
      <c r="F1153" t="s">
        <v>832</v>
      </c>
      <c r="G1153" t="s">
        <v>833</v>
      </c>
      <c r="H1153" t="s">
        <v>834</v>
      </c>
      <c r="I1153" t="s">
        <v>835</v>
      </c>
      <c r="J1153" t="s">
        <v>1324</v>
      </c>
      <c r="K1153" t="s">
        <v>1325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 s="8"/>
      <c r="S1153" s="8"/>
      <c r="T1153" s="8"/>
      <c r="U1153" s="8">
        <v>407175</v>
      </c>
      <c r="V1153" s="8"/>
      <c r="W1153" s="8"/>
      <c r="X1153" s="8"/>
      <c r="Y1153" s="8"/>
      <c r="Z1153" s="8"/>
      <c r="AA1153" s="8">
        <v>407175</v>
      </c>
      <c r="AB1153" s="8"/>
      <c r="AC1153" s="8"/>
      <c r="AD1153"/>
      <c r="AE1153"/>
      <c r="AF1153"/>
      <c r="AG1153">
        <v>100</v>
      </c>
      <c r="AH1153"/>
      <c r="AI1153"/>
      <c r="AJ1153" s="8"/>
      <c r="AK1153" s="8"/>
      <c r="AL1153" s="8"/>
      <c r="AM1153" s="8">
        <v>407175</v>
      </c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>
        <v>48695600</v>
      </c>
      <c r="BI1153" s="8"/>
      <c r="BJ1153" s="8"/>
      <c r="BK1153" s="8"/>
      <c r="BL1153">
        <v>0</v>
      </c>
      <c r="BM1153"/>
      <c r="BN1153" s="10">
        <v>0</v>
      </c>
      <c r="BO1153" s="10"/>
      <c r="BP1153" s="10"/>
      <c r="BQ1153" s="10"/>
      <c r="BR1153" s="10"/>
      <c r="BS1153" s="10"/>
      <c r="BT1153" s="10"/>
      <c r="BU1153" s="10"/>
      <c r="BV1153" s="1" t="str">
        <f>Запрос1[[#This Row],[Менеджер]]</f>
        <v>Манжос Владислав</v>
      </c>
      <c r="BW1153" s="1" t="str">
        <f>Запрос1[[#This Row],[Дирекция]]</f>
        <v>Восточная дирекция</v>
      </c>
      <c r="BX1153" s="1" t="str">
        <f t="shared" si="17"/>
        <v>КХ Багратион</v>
      </c>
      <c r="BY1153" s="1" t="str">
        <f t="shared" si="17"/>
        <v>661226300444</v>
      </c>
      <c r="CA1153" t="str">
        <f>Запрос1[[#This Row],[родитель]]</f>
        <v>КХ Багратион</v>
      </c>
      <c r="CB1153" t="str">
        <f>Запрос1[[#This Row],[БИНРодителя]]</f>
        <v>661226300444</v>
      </c>
    </row>
    <row r="1154" spans="1:80" x14ac:dyDescent="0.3">
      <c r="A1154" t="s">
        <v>11040</v>
      </c>
      <c r="B1154" t="s">
        <v>2401</v>
      </c>
      <c r="C1154" t="s">
        <v>1463</v>
      </c>
      <c r="D1154" t="s">
        <v>1464</v>
      </c>
      <c r="E1154" t="s">
        <v>1465</v>
      </c>
      <c r="F1154" t="s">
        <v>1466</v>
      </c>
      <c r="G1154" t="s">
        <v>1467</v>
      </c>
      <c r="H1154" t="s">
        <v>11193</v>
      </c>
      <c r="I1154" t="s">
        <v>11194</v>
      </c>
      <c r="J1154" t="s">
        <v>11194</v>
      </c>
      <c r="K1154" t="s">
        <v>11193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 s="8"/>
      <c r="S1154" s="8"/>
      <c r="T1154" s="8"/>
      <c r="U1154" s="8"/>
      <c r="V1154" s="8"/>
      <c r="W1154" s="8">
        <v>202800</v>
      </c>
      <c r="X1154" s="8"/>
      <c r="Y1154" s="8"/>
      <c r="Z1154" s="8"/>
      <c r="AA1154" s="8"/>
      <c r="AB1154" s="8"/>
      <c r="AC1154" s="8">
        <v>202800</v>
      </c>
      <c r="AD1154"/>
      <c r="AE1154"/>
      <c r="AF1154"/>
      <c r="AG1154"/>
      <c r="AH1154"/>
      <c r="AI1154">
        <v>100</v>
      </c>
      <c r="AJ1154" s="8"/>
      <c r="AK1154" s="8"/>
      <c r="AL1154" s="8"/>
      <c r="AM1154" s="8"/>
      <c r="AN1154" s="8"/>
      <c r="AO1154" s="8">
        <v>202800</v>
      </c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/>
      <c r="BM1154"/>
      <c r="BN1154" s="10">
        <v>0</v>
      </c>
      <c r="BO1154" s="10"/>
      <c r="BP1154" s="10"/>
      <c r="BQ1154" s="10"/>
      <c r="BR1154" s="10"/>
      <c r="BS1154" s="10"/>
      <c r="BT1154" s="10"/>
      <c r="BU1154" s="10"/>
      <c r="BV1154" s="1" t="str">
        <f>Запрос1[[#This Row],[Менеджер]]</f>
        <v>Макенов Марат</v>
      </c>
      <c r="BW1154" s="1" t="str">
        <f>Запрос1[[#This Row],[Дирекция]]</f>
        <v>Восточная дирекция</v>
      </c>
      <c r="BX1154" s="1" t="str">
        <f t="shared" si="17"/>
        <v>ТОО "КОМПАНИЯ РОСАГРО"</v>
      </c>
      <c r="BY1154" s="1" t="str">
        <f t="shared" si="17"/>
        <v>190540025773</v>
      </c>
      <c r="CA1154" t="str">
        <f>Запрос1[[#This Row],[родитель]]</f>
        <v>ТОО "КОМПАНИЯ РОСАГРО"</v>
      </c>
      <c r="CB1154" t="str">
        <f>Запрос1[[#This Row],[БИНРодителя]]</f>
        <v>190540025773</v>
      </c>
    </row>
    <row r="1155" spans="1:80" x14ac:dyDescent="0.3">
      <c r="A1155" t="s">
        <v>11040</v>
      </c>
      <c r="B1155" t="s">
        <v>2401</v>
      </c>
      <c r="C1155" t="s">
        <v>1463</v>
      </c>
      <c r="D1155" t="s">
        <v>1464</v>
      </c>
      <c r="E1155" t="s">
        <v>1465</v>
      </c>
      <c r="F1155" t="s">
        <v>1466</v>
      </c>
      <c r="G1155" t="s">
        <v>1467</v>
      </c>
      <c r="H1155" t="s">
        <v>3397</v>
      </c>
      <c r="I1155" t="s">
        <v>3398</v>
      </c>
      <c r="J1155" t="s">
        <v>3398</v>
      </c>
      <c r="K1155" t="s">
        <v>3397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1</v>
      </c>
      <c r="R1155" s="8">
        <v>1400878</v>
      </c>
      <c r="S1155" s="8"/>
      <c r="T1155" s="8"/>
      <c r="U1155" s="8"/>
      <c r="V1155" s="8">
        <v>1396057</v>
      </c>
      <c r="W1155" s="8">
        <v>144000</v>
      </c>
      <c r="X1155" s="8">
        <v>700428</v>
      </c>
      <c r="Y1155" s="8"/>
      <c r="Z1155" s="8"/>
      <c r="AA1155" s="8"/>
      <c r="AB1155" s="8">
        <v>418817.1</v>
      </c>
      <c r="AC1155" s="8">
        <v>72000</v>
      </c>
      <c r="AD1155">
        <v>50</v>
      </c>
      <c r="AE1155"/>
      <c r="AF1155"/>
      <c r="AG1155"/>
      <c r="AH1155">
        <v>30</v>
      </c>
      <c r="AI1155">
        <v>50</v>
      </c>
      <c r="AJ1155" s="8">
        <v>1400878</v>
      </c>
      <c r="AK1155" s="8"/>
      <c r="AL1155" s="8"/>
      <c r="AM1155" s="8"/>
      <c r="AN1155" s="8">
        <v>1396057</v>
      </c>
      <c r="AO1155" s="8">
        <v>144000</v>
      </c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>
        <v>1933317</v>
      </c>
      <c r="BJ1155" s="8"/>
      <c r="BK1155" s="8">
        <v>1108317</v>
      </c>
      <c r="BL1155"/>
      <c r="BM1155">
        <v>57.327199999999998</v>
      </c>
      <c r="BN1155" s="10">
        <v>0</v>
      </c>
      <c r="BO1155" s="10"/>
      <c r="BP1155" s="10"/>
      <c r="BQ1155" s="10"/>
      <c r="BR1155" s="10"/>
      <c r="BS1155" s="10"/>
      <c r="BT1155" s="10"/>
      <c r="BU1155" s="10"/>
      <c r="BV1155" s="1" t="str">
        <f>Запрос1[[#This Row],[Менеджер]]</f>
        <v>Макенов Марат</v>
      </c>
      <c r="BW1155" s="1" t="str">
        <f>Запрос1[[#This Row],[Дирекция]]</f>
        <v>Восточная дирекция</v>
      </c>
      <c r="BX1155" s="1" t="str">
        <f t="shared" si="17"/>
        <v>ФХ в ФПТ "Сергей"</v>
      </c>
      <c r="BY1155" s="1" t="str">
        <f t="shared" si="17"/>
        <v>060164015697</v>
      </c>
      <c r="CA1155" t="str">
        <f>Запрос1[[#This Row],[родитель]]</f>
        <v>ФХ в ФПТ "Сергей"</v>
      </c>
      <c r="CB1155" t="str">
        <f>Запрос1[[#This Row],[БИНРодителя]]</f>
        <v>060164015697</v>
      </c>
    </row>
    <row r="1156" spans="1:80" x14ac:dyDescent="0.3">
      <c r="A1156" t="s">
        <v>11040</v>
      </c>
      <c r="B1156" t="s">
        <v>2401</v>
      </c>
      <c r="C1156" t="s">
        <v>1463</v>
      </c>
      <c r="D1156" t="s">
        <v>1464</v>
      </c>
      <c r="E1156" t="s">
        <v>2376</v>
      </c>
      <c r="F1156" t="s">
        <v>331</v>
      </c>
      <c r="G1156" t="s">
        <v>2377</v>
      </c>
      <c r="H1156" t="s">
        <v>2378</v>
      </c>
      <c r="I1156" t="s">
        <v>2379</v>
      </c>
      <c r="J1156" t="s">
        <v>2379</v>
      </c>
      <c r="K1156" t="s">
        <v>2378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 s="8">
        <v>1199400</v>
      </c>
      <c r="S1156" s="8"/>
      <c r="T1156" s="8"/>
      <c r="U1156" s="8"/>
      <c r="V1156" s="8"/>
      <c r="W1156" s="8"/>
      <c r="X1156" s="8">
        <v>159120</v>
      </c>
      <c r="Y1156" s="8"/>
      <c r="Z1156" s="8"/>
      <c r="AA1156" s="8"/>
      <c r="AB1156" s="8"/>
      <c r="AC1156" s="8"/>
      <c r="AD1156">
        <v>13.27</v>
      </c>
      <c r="AE1156"/>
      <c r="AF1156"/>
      <c r="AG1156"/>
      <c r="AH1156"/>
      <c r="AI1156"/>
      <c r="AJ1156" s="8">
        <v>1199400</v>
      </c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/>
      <c r="BM1156"/>
      <c r="BN1156" s="10">
        <v>0</v>
      </c>
      <c r="BO1156" s="10"/>
      <c r="BP1156" s="10"/>
      <c r="BQ1156" s="10"/>
      <c r="BR1156" s="10"/>
      <c r="BS1156" s="10"/>
      <c r="BT1156" s="10"/>
      <c r="BU1156" s="10"/>
      <c r="BV1156" s="1" t="str">
        <f>Запрос1[[#This Row],[Менеджер]]</f>
        <v>Макенов Марат</v>
      </c>
      <c r="BW1156" s="1" t="str">
        <f>Запрос1[[#This Row],[Дирекция]]</f>
        <v>Восточная дирекция</v>
      </c>
      <c r="BX1156" s="1" t="str">
        <f t="shared" ref="BX1156:BY1219" si="18">CA1156</f>
        <v>АгроСервис-Акку</v>
      </c>
      <c r="BY1156" s="1" t="str">
        <f t="shared" si="18"/>
        <v>050340011222</v>
      </c>
      <c r="CA1156" t="str">
        <f>Запрос1[[#This Row],[родитель]]</f>
        <v>АгроСервис-Акку</v>
      </c>
      <c r="CB1156" t="str">
        <f>Запрос1[[#This Row],[БИНРодителя]]</f>
        <v>050340011222</v>
      </c>
    </row>
    <row r="1157" spans="1:80" x14ac:dyDescent="0.3">
      <c r="A1157" t="s">
        <v>11040</v>
      </c>
      <c r="B1157" t="s">
        <v>2401</v>
      </c>
      <c r="C1157" t="s">
        <v>1463</v>
      </c>
      <c r="D1157" t="s">
        <v>1464</v>
      </c>
      <c r="E1157" t="s">
        <v>2376</v>
      </c>
      <c r="F1157" t="s">
        <v>3574</v>
      </c>
      <c r="G1157" t="s">
        <v>3575</v>
      </c>
      <c r="H1157" t="s">
        <v>3576</v>
      </c>
      <c r="I1157" t="s">
        <v>3577</v>
      </c>
      <c r="J1157" t="s">
        <v>3577</v>
      </c>
      <c r="K1157" t="s">
        <v>3576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 s="8"/>
      <c r="S1157" s="8"/>
      <c r="T1157" s="8"/>
      <c r="U1157" s="8"/>
      <c r="V1157" s="8">
        <v>5019630.5</v>
      </c>
      <c r="W1157" s="8"/>
      <c r="X1157" s="8"/>
      <c r="Y1157" s="8"/>
      <c r="Z1157" s="8"/>
      <c r="AA1157" s="8"/>
      <c r="AB1157" s="8">
        <v>1652739.15</v>
      </c>
      <c r="AC1157" s="8"/>
      <c r="AD1157"/>
      <c r="AE1157"/>
      <c r="AF1157"/>
      <c r="AG1157"/>
      <c r="AH1157">
        <v>32.93</v>
      </c>
      <c r="AI1157"/>
      <c r="AJ1157" s="8"/>
      <c r="AK1157" s="8"/>
      <c r="AL1157" s="8"/>
      <c r="AM1157" s="8"/>
      <c r="AN1157" s="8">
        <v>5019630.5</v>
      </c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/>
      <c r="BM1157"/>
      <c r="BN1157" s="10">
        <v>0</v>
      </c>
      <c r="BO1157" s="10"/>
      <c r="BP1157" s="10"/>
      <c r="BQ1157" s="10"/>
      <c r="BR1157" s="10"/>
      <c r="BS1157" s="10"/>
      <c r="BT1157" s="10"/>
      <c r="BU1157" s="10"/>
      <c r="BV1157" s="1" t="str">
        <f>Запрос1[[#This Row],[Менеджер]]</f>
        <v>Макенов Марат</v>
      </c>
      <c r="BW1157" s="1" t="str">
        <f>Запрос1[[#This Row],[Дирекция]]</f>
        <v>Восточная дирекция</v>
      </c>
      <c r="BX1157" s="1" t="str">
        <f t="shared" si="18"/>
        <v>КХ "Акку Агро"</v>
      </c>
      <c r="BY1157" s="1" t="str">
        <f t="shared" si="18"/>
        <v>850130351226</v>
      </c>
      <c r="CA1157" t="str">
        <f>Запрос1[[#This Row],[родитель]]</f>
        <v>КХ "Акку Агро"</v>
      </c>
      <c r="CB1157" t="str">
        <f>Запрос1[[#This Row],[БИНРодителя]]</f>
        <v>850130351226</v>
      </c>
    </row>
    <row r="1158" spans="1:80" x14ac:dyDescent="0.3">
      <c r="A1158" t="s">
        <v>11040</v>
      </c>
      <c r="B1158" t="s">
        <v>2401</v>
      </c>
      <c r="C1158" t="s">
        <v>1463</v>
      </c>
      <c r="D1158" t="s">
        <v>1464</v>
      </c>
      <c r="E1158" t="s">
        <v>2252</v>
      </c>
      <c r="F1158" t="s">
        <v>2253</v>
      </c>
      <c r="G1158" t="s">
        <v>1719</v>
      </c>
      <c r="H1158" t="s">
        <v>11195</v>
      </c>
      <c r="I1158" t="s">
        <v>11196</v>
      </c>
      <c r="J1158" t="s">
        <v>11196</v>
      </c>
      <c r="K1158" t="s">
        <v>11195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 s="8"/>
      <c r="S1158" s="8"/>
      <c r="T1158" s="8"/>
      <c r="U1158" s="8"/>
      <c r="V1158" s="8"/>
      <c r="W1158" s="8">
        <v>650000</v>
      </c>
      <c r="X1158" s="8"/>
      <c r="Y1158" s="8"/>
      <c r="Z1158" s="8"/>
      <c r="AA1158" s="8"/>
      <c r="AB1158" s="8"/>
      <c r="AC1158" s="8">
        <v>650000</v>
      </c>
      <c r="AD1158"/>
      <c r="AE1158"/>
      <c r="AF1158"/>
      <c r="AG1158"/>
      <c r="AH1158"/>
      <c r="AI1158">
        <v>100</v>
      </c>
      <c r="AJ1158" s="8"/>
      <c r="AK1158" s="8"/>
      <c r="AL1158" s="8"/>
      <c r="AM1158" s="8"/>
      <c r="AN1158" s="8"/>
      <c r="AO1158" s="8">
        <v>650000</v>
      </c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/>
      <c r="BM1158"/>
      <c r="BN1158" s="10">
        <v>0</v>
      </c>
      <c r="BO1158" s="10"/>
      <c r="BP1158" s="10"/>
      <c r="BQ1158" s="10"/>
      <c r="BR1158" s="10"/>
      <c r="BS1158" s="10"/>
      <c r="BT1158" s="10"/>
      <c r="BU1158" s="10"/>
      <c r="BV1158" s="1" t="str">
        <f>Запрос1[[#This Row],[Менеджер]]</f>
        <v>Макенов Марат</v>
      </c>
      <c r="BW1158" s="1" t="str">
        <f>Запрос1[[#This Row],[Дирекция]]</f>
        <v>Восточная дирекция</v>
      </c>
      <c r="BX1158" s="1" t="str">
        <f t="shared" si="18"/>
        <v>К/Х "ТЛЕНОВ"</v>
      </c>
      <c r="BY1158" s="1" t="str">
        <f t="shared" si="18"/>
        <v>030864026751</v>
      </c>
      <c r="CA1158" t="str">
        <f>Запрос1[[#This Row],[родитель]]</f>
        <v>К/Х "ТЛЕНОВ"</v>
      </c>
      <c r="CB1158" t="str">
        <f>Запрос1[[#This Row],[БИНРодителя]]</f>
        <v>030864026751</v>
      </c>
    </row>
    <row r="1159" spans="1:80" x14ac:dyDescent="0.3">
      <c r="A1159" t="s">
        <v>11040</v>
      </c>
      <c r="B1159" t="s">
        <v>2401</v>
      </c>
      <c r="C1159" t="s">
        <v>1463</v>
      </c>
      <c r="D1159" t="s">
        <v>1464</v>
      </c>
      <c r="E1159" t="s">
        <v>2252</v>
      </c>
      <c r="F1159" t="s">
        <v>2253</v>
      </c>
      <c r="G1159" t="s">
        <v>1719</v>
      </c>
      <c r="H1159" t="s">
        <v>3578</v>
      </c>
      <c r="I1159" t="s">
        <v>3579</v>
      </c>
      <c r="J1159" t="s">
        <v>3579</v>
      </c>
      <c r="K1159" t="s">
        <v>3578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 s="8">
        <v>284250</v>
      </c>
      <c r="S1159" s="8">
        <v>449750</v>
      </c>
      <c r="T1159" s="8"/>
      <c r="U1159" s="8"/>
      <c r="V1159" s="8"/>
      <c r="W1159" s="8"/>
      <c r="X1159" s="8">
        <v>85275</v>
      </c>
      <c r="Y1159" s="8">
        <v>134925</v>
      </c>
      <c r="Z1159" s="8"/>
      <c r="AA1159" s="8"/>
      <c r="AB1159" s="8"/>
      <c r="AC1159" s="8"/>
      <c r="AD1159">
        <v>30</v>
      </c>
      <c r="AE1159">
        <v>30</v>
      </c>
      <c r="AF1159"/>
      <c r="AG1159"/>
      <c r="AH1159"/>
      <c r="AI1159"/>
      <c r="AJ1159" s="8">
        <v>284250</v>
      </c>
      <c r="AK1159" s="8">
        <v>449750</v>
      </c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/>
      <c r="BM1159"/>
      <c r="BN1159" s="10">
        <v>0</v>
      </c>
      <c r="BO1159" s="10"/>
      <c r="BP1159" s="10"/>
      <c r="BQ1159" s="10"/>
      <c r="BR1159" s="10"/>
      <c r="BS1159" s="10"/>
      <c r="BT1159" s="10"/>
      <c r="BU1159" s="10"/>
      <c r="BV1159" s="1" t="str">
        <f>Запрос1[[#This Row],[Менеджер]]</f>
        <v>Макенов Марат</v>
      </c>
      <c r="BW1159" s="1" t="str">
        <f>Запрос1[[#This Row],[Дирекция]]</f>
        <v>Восточная дирекция</v>
      </c>
      <c r="BX1159" s="1" t="str">
        <f t="shared" si="18"/>
        <v>КХ "Тюлеков"</v>
      </c>
      <c r="BY1159" s="1" t="str">
        <f t="shared" si="18"/>
        <v>030864028351</v>
      </c>
      <c r="CA1159" t="str">
        <f>Запрос1[[#This Row],[родитель]]</f>
        <v>КХ "Тюлеков"</v>
      </c>
      <c r="CB1159" t="str">
        <f>Запрос1[[#This Row],[БИНРодителя]]</f>
        <v>030864028351</v>
      </c>
    </row>
    <row r="1160" spans="1:80" x14ac:dyDescent="0.3">
      <c r="A1160" t="s">
        <v>11040</v>
      </c>
      <c r="B1160" t="s">
        <v>2401</v>
      </c>
      <c r="C1160" t="s">
        <v>1463</v>
      </c>
      <c r="D1160" t="s">
        <v>1464</v>
      </c>
      <c r="E1160" t="s">
        <v>2252</v>
      </c>
      <c r="F1160" t="s">
        <v>2253</v>
      </c>
      <c r="G1160" t="s">
        <v>1719</v>
      </c>
      <c r="H1160" t="s">
        <v>3580</v>
      </c>
      <c r="I1160" t="s">
        <v>3581</v>
      </c>
      <c r="J1160" t="s">
        <v>3581</v>
      </c>
      <c r="K1160" t="s">
        <v>3580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 s="8">
        <v>4640960</v>
      </c>
      <c r="S1160" s="8">
        <v>1084000</v>
      </c>
      <c r="T1160" s="8"/>
      <c r="U1160" s="8"/>
      <c r="V1160" s="8"/>
      <c r="W1160" s="8"/>
      <c r="X1160" s="8">
        <v>1420880</v>
      </c>
      <c r="Y1160" s="8">
        <v>0</v>
      </c>
      <c r="Z1160" s="8"/>
      <c r="AA1160" s="8"/>
      <c r="AB1160" s="8"/>
      <c r="AC1160" s="8"/>
      <c r="AD1160">
        <v>30.62</v>
      </c>
      <c r="AE1160">
        <v>0</v>
      </c>
      <c r="AF1160"/>
      <c r="AG1160"/>
      <c r="AH1160"/>
      <c r="AI1160"/>
      <c r="AJ1160" s="8">
        <v>4640960</v>
      </c>
      <c r="AK1160" s="8">
        <v>1084000</v>
      </c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/>
      <c r="BM1160"/>
      <c r="BN1160" s="10">
        <v>0</v>
      </c>
      <c r="BO1160" s="10"/>
      <c r="BP1160" s="10"/>
      <c r="BQ1160" s="10"/>
      <c r="BR1160" s="10"/>
      <c r="BS1160" s="10"/>
      <c r="BT1160" s="10"/>
      <c r="BU1160" s="10"/>
      <c r="BV1160" s="1" t="str">
        <f>Запрос1[[#This Row],[Менеджер]]</f>
        <v>Макенов Марат</v>
      </c>
      <c r="BW1160" s="1" t="str">
        <f>Запрос1[[#This Row],[Дирекция]]</f>
        <v>Восточная дирекция</v>
      </c>
      <c r="BX1160" s="1" t="str">
        <f t="shared" si="18"/>
        <v>КХ "Щербак"</v>
      </c>
      <c r="BY1160" s="1" t="str">
        <f t="shared" si="18"/>
        <v>030864002368</v>
      </c>
      <c r="CA1160" t="str">
        <f>Запрос1[[#This Row],[родитель]]</f>
        <v>КХ "Щербак"</v>
      </c>
      <c r="CB1160" t="str">
        <f>Запрос1[[#This Row],[БИНРодителя]]</f>
        <v>030864002368</v>
      </c>
    </row>
    <row r="1161" spans="1:80" x14ac:dyDescent="0.3">
      <c r="A1161" t="s">
        <v>11040</v>
      </c>
      <c r="B1161" t="s">
        <v>2401</v>
      </c>
      <c r="C1161" t="s">
        <v>1463</v>
      </c>
      <c r="D1161" t="s">
        <v>1464</v>
      </c>
      <c r="E1161" t="s">
        <v>2252</v>
      </c>
      <c r="F1161" t="s">
        <v>2253</v>
      </c>
      <c r="G1161" t="s">
        <v>1719</v>
      </c>
      <c r="H1161" t="s">
        <v>3403</v>
      </c>
      <c r="I1161" t="s">
        <v>3404</v>
      </c>
      <c r="J1161" t="s">
        <v>3404</v>
      </c>
      <c r="K1161" t="s">
        <v>3403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1</v>
      </c>
      <c r="R1161" s="8"/>
      <c r="S1161" s="8">
        <v>1523000</v>
      </c>
      <c r="T1161" s="8">
        <v>7362000</v>
      </c>
      <c r="U1161" s="8"/>
      <c r="V1161" s="8">
        <v>14581031.5</v>
      </c>
      <c r="W1161" s="8">
        <v>1947000</v>
      </c>
      <c r="X1161" s="8"/>
      <c r="Y1161" s="8">
        <v>1523000</v>
      </c>
      <c r="Z1161" s="8">
        <v>7362000</v>
      </c>
      <c r="AA1161" s="8"/>
      <c r="AB1161" s="8">
        <v>14581031.5</v>
      </c>
      <c r="AC1161" s="8">
        <v>1947000</v>
      </c>
      <c r="AD1161"/>
      <c r="AE1161">
        <v>100</v>
      </c>
      <c r="AF1161">
        <v>100</v>
      </c>
      <c r="AG1161"/>
      <c r="AH1161">
        <v>100</v>
      </c>
      <c r="AI1161">
        <v>100</v>
      </c>
      <c r="AJ1161" s="8"/>
      <c r="AK1161" s="8">
        <v>1523000</v>
      </c>
      <c r="AL1161" s="8">
        <v>7362000</v>
      </c>
      <c r="AM1161" s="8"/>
      <c r="AN1161" s="8">
        <v>14581031.5</v>
      </c>
      <c r="AO1161" s="8">
        <v>1947000</v>
      </c>
      <c r="AP1161" s="8"/>
      <c r="AQ1161" s="8"/>
      <c r="AR1161" s="8"/>
      <c r="AS1161" s="8"/>
      <c r="AT1161" s="8">
        <v>128000</v>
      </c>
      <c r="AU1161" s="8"/>
      <c r="AV1161" s="8"/>
      <c r="AW1161" s="8"/>
      <c r="AX1161" s="8"/>
      <c r="AY1161" s="8"/>
      <c r="AZ1161" s="8">
        <v>128000</v>
      </c>
      <c r="BA1161" s="8"/>
      <c r="BB1161" s="8"/>
      <c r="BC1161" s="8"/>
      <c r="BD1161" s="8"/>
      <c r="BE1161" s="8"/>
      <c r="BF1161" s="8">
        <v>128000</v>
      </c>
      <c r="BG1161" s="8"/>
      <c r="BH1161" s="8"/>
      <c r="BI1161" s="8">
        <v>70294023.5</v>
      </c>
      <c r="BJ1161" s="8"/>
      <c r="BK1161" s="8">
        <v>21772311.5</v>
      </c>
      <c r="BL1161"/>
      <c r="BM1161">
        <v>30.973199999999999</v>
      </c>
      <c r="BN1161" s="10">
        <v>0</v>
      </c>
      <c r="BO1161" s="10"/>
      <c r="BP1161" s="10"/>
      <c r="BQ1161" s="10"/>
      <c r="BR1161" s="10"/>
      <c r="BS1161" s="10"/>
      <c r="BT1161" s="10"/>
      <c r="BU1161" s="10"/>
      <c r="BV1161" s="1" t="str">
        <f>Запрос1[[#This Row],[Менеджер]]</f>
        <v>Макенов Марат</v>
      </c>
      <c r="BW1161" s="1" t="str">
        <f>Запрос1[[#This Row],[Дирекция]]</f>
        <v>Восточная дирекция</v>
      </c>
      <c r="BX1161" s="1" t="str">
        <f t="shared" si="18"/>
        <v>ФХ "Иртыш-агро"</v>
      </c>
      <c r="BY1161" s="1" t="str">
        <f t="shared" si="18"/>
        <v>950804450675</v>
      </c>
      <c r="CA1161" t="str">
        <f>Запрос1[[#This Row],[родитель]]</f>
        <v>ФХ "Иртыш-агро"</v>
      </c>
      <c r="CB1161" t="str">
        <f>Запрос1[[#This Row],[БИНРодителя]]</f>
        <v>950804450675</v>
      </c>
    </row>
    <row r="1162" spans="1:80" x14ac:dyDescent="0.3">
      <c r="A1162" t="s">
        <v>11040</v>
      </c>
      <c r="B1162" t="s">
        <v>1242</v>
      </c>
      <c r="C1162" t="s">
        <v>521</v>
      </c>
      <c r="D1162" t="s">
        <v>501</v>
      </c>
      <c r="E1162" t="s">
        <v>741</v>
      </c>
      <c r="F1162" t="s">
        <v>742</v>
      </c>
      <c r="G1162" t="s">
        <v>743</v>
      </c>
      <c r="H1162" t="s">
        <v>6955</v>
      </c>
      <c r="I1162" t="s">
        <v>6956</v>
      </c>
      <c r="J1162" t="s">
        <v>6956</v>
      </c>
      <c r="K1162" t="s">
        <v>6955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 s="8"/>
      <c r="S1162" s="8"/>
      <c r="T1162" s="8"/>
      <c r="U1162" s="8"/>
      <c r="V1162" s="8"/>
      <c r="W1162" s="8">
        <v>2737910</v>
      </c>
      <c r="X1162" s="8"/>
      <c r="Y1162" s="8"/>
      <c r="Z1162" s="8"/>
      <c r="AA1162" s="8"/>
      <c r="AB1162" s="8"/>
      <c r="AC1162" s="8">
        <v>2267915</v>
      </c>
      <c r="AD1162"/>
      <c r="AE1162"/>
      <c r="AF1162"/>
      <c r="AG1162"/>
      <c r="AH1162"/>
      <c r="AI1162">
        <v>82.83</v>
      </c>
      <c r="AJ1162" s="8"/>
      <c r="AK1162" s="8"/>
      <c r="AL1162" s="8"/>
      <c r="AM1162" s="8"/>
      <c r="AN1162" s="8"/>
      <c r="AO1162" s="8">
        <v>2737910</v>
      </c>
      <c r="AP1162" s="8"/>
      <c r="AQ1162" s="8"/>
      <c r="AR1162" s="8"/>
      <c r="AS1162" s="8"/>
      <c r="AT1162" s="8"/>
      <c r="AU1162" s="8">
        <v>148240</v>
      </c>
      <c r="AV1162" s="8"/>
      <c r="AW1162" s="8"/>
      <c r="AX1162" s="8"/>
      <c r="AY1162" s="8"/>
      <c r="AZ1162" s="8"/>
      <c r="BA1162" s="8">
        <v>148240</v>
      </c>
      <c r="BB1162" s="8"/>
      <c r="BC1162" s="8"/>
      <c r="BD1162" s="8"/>
      <c r="BE1162" s="8"/>
      <c r="BF1162" s="8"/>
      <c r="BG1162" s="8">
        <v>86340</v>
      </c>
      <c r="BH1162" s="8"/>
      <c r="BI1162" s="8"/>
      <c r="BJ1162" s="8"/>
      <c r="BK1162" s="8"/>
      <c r="BL1162"/>
      <c r="BM1162"/>
      <c r="BN1162" s="10">
        <v>0</v>
      </c>
      <c r="BO1162" s="10"/>
      <c r="BP1162" s="10"/>
      <c r="BQ1162" s="10"/>
      <c r="BR1162" s="10"/>
      <c r="BS1162" s="10"/>
      <c r="BT1162" s="10"/>
      <c r="BU1162" s="10"/>
      <c r="BV1162" s="1" t="str">
        <f>Запрос1[[#This Row],[Менеджер]]</f>
        <v>Манжос Владислав</v>
      </c>
      <c r="BW1162" s="1" t="str">
        <f>Запрос1[[#This Row],[Дирекция]]</f>
        <v>Восточная дирекция</v>
      </c>
      <c r="BX1162" s="1" t="str">
        <f t="shared" si="18"/>
        <v>КХ "КРЫКБАЕВ ИП - КЫЗЫЛ-ТУ"</v>
      </c>
      <c r="BY1162" s="1" t="str">
        <f t="shared" si="18"/>
        <v>621012301769</v>
      </c>
      <c r="CA1162" t="str">
        <f>Запрос1[[#This Row],[родитель]]</f>
        <v>КХ "КРЫКБАЕВ ИП - КЫЗЫЛ-ТУ"</v>
      </c>
      <c r="CB1162" t="str">
        <f>Запрос1[[#This Row],[БИНРодителя]]</f>
        <v>621012301769</v>
      </c>
    </row>
    <row r="1163" spans="1:80" x14ac:dyDescent="0.3">
      <c r="A1163" t="s">
        <v>11040</v>
      </c>
      <c r="B1163" t="s">
        <v>1242</v>
      </c>
      <c r="C1163" t="s">
        <v>521</v>
      </c>
      <c r="D1163" t="s">
        <v>501</v>
      </c>
      <c r="E1163" t="s">
        <v>741</v>
      </c>
      <c r="F1163" t="s">
        <v>742</v>
      </c>
      <c r="G1163" t="s">
        <v>743</v>
      </c>
      <c r="H1163" t="s">
        <v>2472</v>
      </c>
      <c r="I1163" t="s">
        <v>2473</v>
      </c>
      <c r="J1163" t="s">
        <v>2473</v>
      </c>
      <c r="K1163" t="s">
        <v>2472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 s="8"/>
      <c r="S1163" s="8"/>
      <c r="T1163" s="8"/>
      <c r="U1163" s="8">
        <v>240780</v>
      </c>
      <c r="V1163" s="8"/>
      <c r="W1163" s="8"/>
      <c r="X1163" s="8"/>
      <c r="Y1163" s="8"/>
      <c r="Z1163" s="8"/>
      <c r="AA1163" s="8">
        <v>240780</v>
      </c>
      <c r="AB1163" s="8"/>
      <c r="AC1163" s="8"/>
      <c r="AD1163"/>
      <c r="AE1163"/>
      <c r="AF1163"/>
      <c r="AG1163">
        <v>100</v>
      </c>
      <c r="AH1163"/>
      <c r="AI1163"/>
      <c r="AJ1163" s="8"/>
      <c r="AK1163" s="8"/>
      <c r="AL1163" s="8"/>
      <c r="AM1163" s="8">
        <v>240780</v>
      </c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>
        <v>503500</v>
      </c>
      <c r="BI1163" s="8"/>
      <c r="BJ1163" s="8"/>
      <c r="BK1163" s="8"/>
      <c r="BL1163">
        <v>0</v>
      </c>
      <c r="BM1163"/>
      <c r="BN1163" s="10">
        <v>0</v>
      </c>
      <c r="BO1163" s="10"/>
      <c r="BP1163" s="10"/>
      <c r="BQ1163" s="10"/>
      <c r="BR1163" s="10"/>
      <c r="BS1163" s="10"/>
      <c r="BT1163" s="10"/>
      <c r="BU1163" s="10"/>
      <c r="BV1163" s="1" t="str">
        <f>Запрос1[[#This Row],[Менеджер]]</f>
        <v>Манжос Владислав</v>
      </c>
      <c r="BW1163" s="1" t="str">
        <f>Запрос1[[#This Row],[Дирекция]]</f>
        <v>Восточная дирекция</v>
      </c>
      <c r="BX1163" s="1" t="str">
        <f t="shared" si="18"/>
        <v>КХ "Шумский"</v>
      </c>
      <c r="BY1163" s="1" t="str">
        <f t="shared" si="18"/>
        <v>740929300341</v>
      </c>
      <c r="CA1163" t="str">
        <f>Запрос1[[#This Row],[родитель]]</f>
        <v>КХ "Шумский"</v>
      </c>
      <c r="CB1163" t="str">
        <f>Запрос1[[#This Row],[БИНРодителя]]</f>
        <v>740929300341</v>
      </c>
    </row>
    <row r="1164" spans="1:80" x14ac:dyDescent="0.3">
      <c r="A1164" t="s">
        <v>11040</v>
      </c>
      <c r="B1164" t="s">
        <v>1242</v>
      </c>
      <c r="C1164" t="s">
        <v>521</v>
      </c>
      <c r="D1164" t="s">
        <v>501</v>
      </c>
      <c r="E1164" t="s">
        <v>783</v>
      </c>
      <c r="F1164" t="s">
        <v>784</v>
      </c>
      <c r="G1164" t="s">
        <v>785</v>
      </c>
      <c r="H1164" t="s">
        <v>2481</v>
      </c>
      <c r="I1164" t="s">
        <v>2482</v>
      </c>
      <c r="J1164" t="s">
        <v>2482</v>
      </c>
      <c r="K1164" t="s">
        <v>2481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 s="8"/>
      <c r="S1164" s="8"/>
      <c r="T1164" s="8"/>
      <c r="U1164" s="8"/>
      <c r="V1164" s="8">
        <v>3906000</v>
      </c>
      <c r="W1164" s="8">
        <v>71332489</v>
      </c>
      <c r="X1164" s="8"/>
      <c r="Y1164" s="8"/>
      <c r="Z1164" s="8"/>
      <c r="AA1164" s="8"/>
      <c r="AB1164" s="8">
        <v>3906000</v>
      </c>
      <c r="AC1164" s="8">
        <v>43959857</v>
      </c>
      <c r="AD1164"/>
      <c r="AE1164"/>
      <c r="AF1164"/>
      <c r="AG1164"/>
      <c r="AH1164">
        <v>100</v>
      </c>
      <c r="AI1164">
        <v>61.63</v>
      </c>
      <c r="AJ1164" s="8"/>
      <c r="AK1164" s="8"/>
      <c r="AL1164" s="8"/>
      <c r="AM1164" s="8"/>
      <c r="AN1164" s="8">
        <v>3906000</v>
      </c>
      <c r="AO1164" s="8">
        <v>71332489</v>
      </c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/>
      <c r="BM1164"/>
      <c r="BN1164" s="10">
        <v>0</v>
      </c>
      <c r="BO1164" s="10"/>
      <c r="BP1164" s="10"/>
      <c r="BQ1164" s="10"/>
      <c r="BR1164" s="10"/>
      <c r="BS1164" s="10"/>
      <c r="BT1164" s="10"/>
      <c r="BU1164" s="10"/>
      <c r="BV1164" s="1" t="str">
        <f>Запрос1[[#This Row],[Менеджер]]</f>
        <v>Манжос Владислав</v>
      </c>
      <c r="BW1164" s="1" t="str">
        <f>Запрос1[[#This Row],[Дирекция]]</f>
        <v>Восточная дирекция</v>
      </c>
      <c r="BX1164" s="1" t="str">
        <f t="shared" si="18"/>
        <v>ТОО "MUHIT-AGRO"</v>
      </c>
      <c r="BY1164" s="1" t="str">
        <f t="shared" si="18"/>
        <v>210140038559</v>
      </c>
      <c r="CA1164" t="str">
        <f>Запрос1[[#This Row],[родитель]]</f>
        <v>ТОО "MUHIT-AGRO"</v>
      </c>
      <c r="CB1164" t="str">
        <f>Запрос1[[#This Row],[БИНРодителя]]</f>
        <v>210140038559</v>
      </c>
    </row>
    <row r="1165" spans="1:80" x14ac:dyDescent="0.3">
      <c r="A1165" t="s">
        <v>11040</v>
      </c>
      <c r="B1165" t="s">
        <v>1242</v>
      </c>
      <c r="C1165" t="s">
        <v>521</v>
      </c>
      <c r="D1165" t="s">
        <v>501</v>
      </c>
      <c r="E1165" t="s">
        <v>746</v>
      </c>
      <c r="F1165" t="s">
        <v>747</v>
      </c>
      <c r="G1165"/>
      <c r="H1165" t="s">
        <v>2483</v>
      </c>
      <c r="I1165" t="s">
        <v>2484</v>
      </c>
      <c r="J1165" t="s">
        <v>2484</v>
      </c>
      <c r="K1165" t="s">
        <v>2483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 s="8"/>
      <c r="S1165" s="8"/>
      <c r="T1165" s="8"/>
      <c r="U1165" s="8"/>
      <c r="V1165" s="8">
        <v>68000</v>
      </c>
      <c r="W1165" s="8"/>
      <c r="X1165" s="8"/>
      <c r="Y1165" s="8"/>
      <c r="Z1165" s="8"/>
      <c r="AA1165" s="8"/>
      <c r="AB1165" s="8">
        <v>68000</v>
      </c>
      <c r="AC1165" s="8"/>
      <c r="AD1165"/>
      <c r="AE1165"/>
      <c r="AF1165"/>
      <c r="AG1165"/>
      <c r="AH1165">
        <v>100</v>
      </c>
      <c r="AI1165"/>
      <c r="AJ1165" s="8"/>
      <c r="AK1165" s="8"/>
      <c r="AL1165" s="8"/>
      <c r="AM1165" s="8"/>
      <c r="AN1165" s="8">
        <v>68000</v>
      </c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/>
      <c r="BM1165"/>
      <c r="BN1165" s="10">
        <v>0</v>
      </c>
      <c r="BO1165" s="10"/>
      <c r="BP1165" s="10"/>
      <c r="BQ1165" s="10"/>
      <c r="BR1165" s="10"/>
      <c r="BS1165" s="10"/>
      <c r="BT1165" s="10"/>
      <c r="BU1165" s="10"/>
      <c r="BV1165" s="1" t="str">
        <f>Запрос1[[#This Row],[Менеджер]]</f>
        <v>Манжос Владислав</v>
      </c>
      <c r="BW1165" s="1" t="str">
        <f>Запрос1[[#This Row],[Дирекция]]</f>
        <v>Восточная дирекция</v>
      </c>
      <c r="BX1165" s="1" t="str">
        <f t="shared" si="18"/>
        <v>ТОО "E-Port"</v>
      </c>
      <c r="BY1165" s="1" t="str">
        <f t="shared" si="18"/>
        <v>150240012763</v>
      </c>
      <c r="CA1165" t="str">
        <f>Запрос1[[#This Row],[родитель]]</f>
        <v>ТОО "E-Port"</v>
      </c>
      <c r="CB1165" t="str">
        <f>Запрос1[[#This Row],[БИНРодителя]]</f>
        <v>150240012763</v>
      </c>
    </row>
    <row r="1166" spans="1:80" x14ac:dyDescent="0.3">
      <c r="A1166" t="s">
        <v>11040</v>
      </c>
      <c r="B1166" t="s">
        <v>1242</v>
      </c>
      <c r="C1166" t="s">
        <v>521</v>
      </c>
      <c r="D1166" t="s">
        <v>501</v>
      </c>
      <c r="E1166" t="s">
        <v>746</v>
      </c>
      <c r="F1166" t="s">
        <v>747</v>
      </c>
      <c r="G1166"/>
      <c r="H1166" t="s">
        <v>1326</v>
      </c>
      <c r="I1166" t="s">
        <v>1327</v>
      </c>
      <c r="J1166" t="s">
        <v>1327</v>
      </c>
      <c r="K1166" t="s">
        <v>1326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 s="8"/>
      <c r="S1166" s="8"/>
      <c r="T1166" s="8"/>
      <c r="U1166" s="8">
        <v>790644</v>
      </c>
      <c r="V1166" s="8"/>
      <c r="W1166" s="8"/>
      <c r="X1166" s="8"/>
      <c r="Y1166" s="8"/>
      <c r="Z1166" s="8"/>
      <c r="AA1166" s="8">
        <v>790644</v>
      </c>
      <c r="AB1166" s="8"/>
      <c r="AC1166" s="8"/>
      <c r="AD1166"/>
      <c r="AE1166"/>
      <c r="AF1166"/>
      <c r="AG1166">
        <v>100</v>
      </c>
      <c r="AH1166"/>
      <c r="AI1166"/>
      <c r="AJ1166" s="8"/>
      <c r="AK1166" s="8"/>
      <c r="AL1166" s="8"/>
      <c r="AM1166" s="8">
        <v>790644</v>
      </c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/>
      <c r="BM1166"/>
      <c r="BN1166" s="10">
        <v>0</v>
      </c>
      <c r="BO1166" s="10"/>
      <c r="BP1166" s="10"/>
      <c r="BQ1166" s="10"/>
      <c r="BR1166" s="10"/>
      <c r="BS1166" s="10"/>
      <c r="BT1166" s="10"/>
      <c r="BU1166" s="10"/>
      <c r="BV1166" s="1" t="str">
        <f>Запрос1[[#This Row],[Менеджер]]</f>
        <v>Манжос Владислав</v>
      </c>
      <c r="BW1166" s="1" t="str">
        <f>Запрос1[[#This Row],[Дирекция]]</f>
        <v>Восточная дирекция</v>
      </c>
      <c r="BX1166" s="1" t="str">
        <f t="shared" si="18"/>
        <v>ТОО "АгроХимЭксперт"</v>
      </c>
      <c r="BY1166" s="1" t="str">
        <f t="shared" si="18"/>
        <v>160340002494</v>
      </c>
      <c r="CA1166" t="str">
        <f>Запрос1[[#This Row],[родитель]]</f>
        <v>ТОО "АгроХимЭксперт"</v>
      </c>
      <c r="CB1166" t="str">
        <f>Запрос1[[#This Row],[БИНРодителя]]</f>
        <v>160340002494</v>
      </c>
    </row>
    <row r="1167" spans="1:80" x14ac:dyDescent="0.3">
      <c r="A1167" t="s">
        <v>11040</v>
      </c>
      <c r="B1167" t="s">
        <v>1242</v>
      </c>
      <c r="C1167" t="s">
        <v>521</v>
      </c>
      <c r="D1167" t="s">
        <v>501</v>
      </c>
      <c r="E1167" t="s">
        <v>746</v>
      </c>
      <c r="F1167" t="s">
        <v>747</v>
      </c>
      <c r="G1167"/>
      <c r="H1167" t="s">
        <v>1105</v>
      </c>
      <c r="I1167" t="s">
        <v>1106</v>
      </c>
      <c r="J1167" t="s">
        <v>1106</v>
      </c>
      <c r="K1167" t="s">
        <v>1105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 s="8"/>
      <c r="S1167" s="8"/>
      <c r="T1167" s="8"/>
      <c r="U1167" s="8"/>
      <c r="V1167" s="8">
        <v>1600000</v>
      </c>
      <c r="W1167" s="8"/>
      <c r="X1167" s="8"/>
      <c r="Y1167" s="8"/>
      <c r="Z1167" s="8"/>
      <c r="AA1167" s="8"/>
      <c r="AB1167" s="8">
        <v>1600000</v>
      </c>
      <c r="AC1167" s="8"/>
      <c r="AD1167"/>
      <c r="AE1167"/>
      <c r="AF1167"/>
      <c r="AG1167"/>
      <c r="AH1167">
        <v>100</v>
      </c>
      <c r="AI1167"/>
      <c r="AJ1167" s="8"/>
      <c r="AK1167" s="8"/>
      <c r="AL1167" s="8"/>
      <c r="AM1167" s="8"/>
      <c r="AN1167" s="8">
        <v>1600000</v>
      </c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/>
      <c r="BM1167"/>
      <c r="BN1167" s="10">
        <v>0</v>
      </c>
      <c r="BO1167" s="10"/>
      <c r="BP1167" s="10"/>
      <c r="BQ1167" s="10"/>
      <c r="BR1167" s="10"/>
      <c r="BS1167" s="10"/>
      <c r="BT1167" s="10"/>
      <c r="BU1167" s="10"/>
      <c r="BV1167" s="1" t="str">
        <f>Запрос1[[#This Row],[Менеджер]]</f>
        <v>Манжос Владислав</v>
      </c>
      <c r="BW1167" s="1" t="str">
        <f>Запрос1[[#This Row],[Дирекция]]</f>
        <v>Восточная дирекция</v>
      </c>
      <c r="BX1167" s="1" t="str">
        <f t="shared" si="18"/>
        <v>ТОО "АСТ-Агро"</v>
      </c>
      <c r="BY1167" s="1" t="str">
        <f t="shared" si="18"/>
        <v>151140004474</v>
      </c>
      <c r="CA1167" t="str">
        <f>Запрос1[[#This Row],[родитель]]</f>
        <v>ТОО "АСТ-Агро"</v>
      </c>
      <c r="CB1167" t="str">
        <f>Запрос1[[#This Row],[БИНРодителя]]</f>
        <v>151140004474</v>
      </c>
    </row>
    <row r="1168" spans="1:80" x14ac:dyDescent="0.3">
      <c r="A1168" t="s">
        <v>11040</v>
      </c>
      <c r="B1168" t="s">
        <v>1242</v>
      </c>
      <c r="C1168" t="s">
        <v>521</v>
      </c>
      <c r="D1168" t="s">
        <v>501</v>
      </c>
      <c r="E1168" t="s">
        <v>746</v>
      </c>
      <c r="F1168" t="s">
        <v>747</v>
      </c>
      <c r="G1168"/>
      <c r="H1168" t="s">
        <v>1442</v>
      </c>
      <c r="I1168" t="s">
        <v>1443</v>
      </c>
      <c r="J1168" t="s">
        <v>1443</v>
      </c>
      <c r="K1168" t="s">
        <v>1442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 s="8"/>
      <c r="S1168" s="8"/>
      <c r="T1168" s="8"/>
      <c r="U1168" s="8"/>
      <c r="V1168" s="8">
        <v>2902620</v>
      </c>
      <c r="W1168" s="8"/>
      <c r="X1168" s="8"/>
      <c r="Y1168" s="8"/>
      <c r="Z1168" s="8"/>
      <c r="AA1168" s="8"/>
      <c r="AB1168" s="8">
        <v>2902620</v>
      </c>
      <c r="AC1168" s="8"/>
      <c r="AD1168"/>
      <c r="AE1168"/>
      <c r="AF1168"/>
      <c r="AG1168"/>
      <c r="AH1168">
        <v>100</v>
      </c>
      <c r="AI1168"/>
      <c r="AJ1168" s="8"/>
      <c r="AK1168" s="8"/>
      <c r="AL1168" s="8"/>
      <c r="AM1168" s="8"/>
      <c r="AN1168" s="8">
        <v>2902620</v>
      </c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/>
      <c r="BM1168"/>
      <c r="BN1168" s="10">
        <v>0</v>
      </c>
      <c r="BO1168" s="10"/>
      <c r="BP1168" s="10"/>
      <c r="BQ1168" s="10"/>
      <c r="BR1168" s="10"/>
      <c r="BS1168" s="10"/>
      <c r="BT1168" s="10"/>
      <c r="BU1168" s="10"/>
      <c r="BV1168" s="1" t="str">
        <f>Запрос1[[#This Row],[Менеджер]]</f>
        <v>Манжос Владислав</v>
      </c>
      <c r="BW1168" s="1" t="str">
        <f>Запрос1[[#This Row],[Дирекция]]</f>
        <v>Восточная дирекция</v>
      </c>
      <c r="BX1168" s="1" t="str">
        <f t="shared" si="18"/>
        <v>ТОО "Б-агро"</v>
      </c>
      <c r="BY1168" s="1" t="str">
        <f t="shared" si="18"/>
        <v>171040041042</v>
      </c>
      <c r="CA1168" t="str">
        <f>Запрос1[[#This Row],[родитель]]</f>
        <v>ТОО "Б-агро"</v>
      </c>
      <c r="CB1168" t="str">
        <f>Запрос1[[#This Row],[БИНРодителя]]</f>
        <v>171040041042</v>
      </c>
    </row>
    <row r="1169" spans="1:80" x14ac:dyDescent="0.3">
      <c r="A1169" t="s">
        <v>11040</v>
      </c>
      <c r="B1169" t="s">
        <v>1242</v>
      </c>
      <c r="C1169" t="s">
        <v>521</v>
      </c>
      <c r="D1169" t="s">
        <v>501</v>
      </c>
      <c r="E1169" t="s">
        <v>502</v>
      </c>
      <c r="F1169" t="s">
        <v>1375</v>
      </c>
      <c r="G1169" t="s">
        <v>1376</v>
      </c>
      <c r="H1169" t="s">
        <v>773</v>
      </c>
      <c r="I1169" t="s">
        <v>774</v>
      </c>
      <c r="J1169" t="s">
        <v>774</v>
      </c>
      <c r="K1169" t="s">
        <v>773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 s="8"/>
      <c r="S1169" s="8"/>
      <c r="T1169" s="8"/>
      <c r="U1169" s="8"/>
      <c r="V1169" s="8"/>
      <c r="W1169" s="8">
        <v>840800</v>
      </c>
      <c r="X1169" s="8"/>
      <c r="Y1169" s="8"/>
      <c r="Z1169" s="8"/>
      <c r="AA1169" s="8"/>
      <c r="AB1169" s="8"/>
      <c r="AC1169" s="8">
        <v>840800</v>
      </c>
      <c r="AD1169"/>
      <c r="AE1169"/>
      <c r="AF1169"/>
      <c r="AG1169"/>
      <c r="AH1169"/>
      <c r="AI1169">
        <v>100</v>
      </c>
      <c r="AJ1169" s="8"/>
      <c r="AK1169" s="8"/>
      <c r="AL1169" s="8"/>
      <c r="AM1169" s="8"/>
      <c r="AN1169" s="8"/>
      <c r="AO1169" s="8">
        <v>840800</v>
      </c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/>
      <c r="BM1169"/>
      <c r="BN1169" s="10">
        <v>0</v>
      </c>
      <c r="BO1169" s="10"/>
      <c r="BP1169" s="10"/>
      <c r="BQ1169" s="10"/>
      <c r="BR1169" s="10"/>
      <c r="BS1169" s="10"/>
      <c r="BT1169" s="10"/>
      <c r="BU1169" s="10"/>
      <c r="BV1169" s="1" t="str">
        <f>Запрос1[[#This Row],[Менеджер]]</f>
        <v>Манжос Владислав</v>
      </c>
      <c r="BW1169" s="1" t="str">
        <f>Запрос1[[#This Row],[Дирекция]]</f>
        <v>Восточная дирекция</v>
      </c>
      <c r="BX1169" s="1" t="str">
        <f t="shared" si="18"/>
        <v>ТОО "ЗАЩИТА УБА"</v>
      </c>
      <c r="BY1169" s="1" t="str">
        <f t="shared" si="18"/>
        <v>070440000908</v>
      </c>
      <c r="CA1169" t="str">
        <f>Запрос1[[#This Row],[родитель]]</f>
        <v>ТОО "ЗАЩИТА УБА"</v>
      </c>
      <c r="CB1169" t="str">
        <f>Запрос1[[#This Row],[БИНРодителя]]</f>
        <v>070440000908</v>
      </c>
    </row>
    <row r="1170" spans="1:80" x14ac:dyDescent="0.3">
      <c r="A1170" t="s">
        <v>11040</v>
      </c>
      <c r="B1170" t="s">
        <v>1242</v>
      </c>
      <c r="C1170" t="s">
        <v>521</v>
      </c>
      <c r="D1170" t="s">
        <v>501</v>
      </c>
      <c r="E1170" t="s">
        <v>502</v>
      </c>
      <c r="F1170" t="s">
        <v>1375</v>
      </c>
      <c r="G1170" t="s">
        <v>1376</v>
      </c>
      <c r="H1170" t="s">
        <v>1444</v>
      </c>
      <c r="I1170" t="s">
        <v>1445</v>
      </c>
      <c r="J1170" t="s">
        <v>1445</v>
      </c>
      <c r="K1170" t="s">
        <v>1444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 s="8"/>
      <c r="S1170" s="8"/>
      <c r="T1170" s="8"/>
      <c r="U1170" s="8">
        <v>537600</v>
      </c>
      <c r="V1170" s="8"/>
      <c r="W1170" s="8"/>
      <c r="X1170" s="8"/>
      <c r="Y1170" s="8"/>
      <c r="Z1170" s="8"/>
      <c r="AA1170" s="8">
        <v>537600</v>
      </c>
      <c r="AB1170" s="8"/>
      <c r="AC1170" s="8"/>
      <c r="AD1170"/>
      <c r="AE1170"/>
      <c r="AF1170"/>
      <c r="AG1170">
        <v>100</v>
      </c>
      <c r="AH1170"/>
      <c r="AI1170"/>
      <c r="AJ1170" s="8"/>
      <c r="AK1170" s="8"/>
      <c r="AL1170" s="8"/>
      <c r="AM1170" s="8">
        <v>537600</v>
      </c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>
        <v>7199120</v>
      </c>
      <c r="BI1170" s="8"/>
      <c r="BJ1170" s="8"/>
      <c r="BK1170" s="8"/>
      <c r="BL1170">
        <v>0</v>
      </c>
      <c r="BM1170"/>
      <c r="BN1170" s="10">
        <v>0</v>
      </c>
      <c r="BO1170" s="10"/>
      <c r="BP1170" s="10"/>
      <c r="BQ1170" s="10"/>
      <c r="BR1170" s="10"/>
      <c r="BS1170" s="10"/>
      <c r="BT1170" s="10"/>
      <c r="BU1170" s="10"/>
      <c r="BV1170" s="1" t="str">
        <f>Запрос1[[#This Row],[Менеджер]]</f>
        <v>Манжос Владислав</v>
      </c>
      <c r="BW1170" s="1" t="str">
        <f>Запрос1[[#This Row],[Дирекция]]</f>
        <v>Восточная дирекция</v>
      </c>
      <c r="BX1170" s="1" t="str">
        <f t="shared" si="18"/>
        <v>ТОО "Три солнца"</v>
      </c>
      <c r="BY1170" s="1" t="str">
        <f t="shared" si="18"/>
        <v>080240018182</v>
      </c>
      <c r="CA1170" t="str">
        <f>Запрос1[[#This Row],[родитель]]</f>
        <v>ТОО "Три солнца"</v>
      </c>
      <c r="CB1170" t="str">
        <f>Запрос1[[#This Row],[БИНРодителя]]</f>
        <v>080240018182</v>
      </c>
    </row>
    <row r="1171" spans="1:80" x14ac:dyDescent="0.3">
      <c r="A1171" t="s">
        <v>1577</v>
      </c>
      <c r="B1171" t="s">
        <v>1612</v>
      </c>
      <c r="C1171" t="s">
        <v>394</v>
      </c>
      <c r="D1171" t="s">
        <v>395</v>
      </c>
      <c r="E1171" t="s">
        <v>396</v>
      </c>
      <c r="F1171" t="s">
        <v>1593</v>
      </c>
      <c r="G1171" t="s">
        <v>1308</v>
      </c>
      <c r="H1171" t="s">
        <v>5350</v>
      </c>
      <c r="I1171" t="s">
        <v>5351</v>
      </c>
      <c r="J1171" t="s">
        <v>5351</v>
      </c>
      <c r="K1171" t="s">
        <v>5350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 s="8">
        <v>2278930</v>
      </c>
      <c r="S1171" s="8">
        <v>3145474.68</v>
      </c>
      <c r="T1171" s="8">
        <v>2567316.5</v>
      </c>
      <c r="U1171" s="8">
        <v>2571251</v>
      </c>
      <c r="V1171" s="8">
        <v>4031040</v>
      </c>
      <c r="W1171" s="8">
        <v>2264872</v>
      </c>
      <c r="X1171" s="8">
        <v>1316333</v>
      </c>
      <c r="Y1171" s="8">
        <v>1572737.34</v>
      </c>
      <c r="Z1171" s="8">
        <v>2567316.5</v>
      </c>
      <c r="AA1171" s="8">
        <v>2571251</v>
      </c>
      <c r="AB1171" s="8">
        <v>4031040</v>
      </c>
      <c r="AC1171" s="8">
        <v>2264872</v>
      </c>
      <c r="AD1171">
        <v>57.76</v>
      </c>
      <c r="AE1171">
        <v>50</v>
      </c>
      <c r="AF1171">
        <v>100</v>
      </c>
      <c r="AG1171">
        <v>100</v>
      </c>
      <c r="AH1171">
        <v>100</v>
      </c>
      <c r="AI1171">
        <v>100</v>
      </c>
      <c r="AJ1171" s="8">
        <v>2278930</v>
      </c>
      <c r="AK1171" s="8">
        <v>3145474.68</v>
      </c>
      <c r="AL1171" s="8">
        <v>2567316.5</v>
      </c>
      <c r="AM1171" s="8">
        <v>2571251</v>
      </c>
      <c r="AN1171" s="8">
        <v>4031040</v>
      </c>
      <c r="AO1171" s="8">
        <v>2264872</v>
      </c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>
        <v>2486480</v>
      </c>
      <c r="BI1171" s="8">
        <v>8665000</v>
      </c>
      <c r="BJ1171" s="8"/>
      <c r="BK1171" s="8"/>
      <c r="BL1171">
        <v>0</v>
      </c>
      <c r="BM1171">
        <v>0</v>
      </c>
      <c r="BN1171" s="10">
        <v>0</v>
      </c>
      <c r="BO1171" s="10"/>
      <c r="BP1171" s="10"/>
      <c r="BQ1171" s="10"/>
      <c r="BR1171" s="10"/>
      <c r="BS1171" s="10"/>
      <c r="BT1171" s="10"/>
      <c r="BU1171" s="10"/>
      <c r="BV1171" s="1" t="str">
        <f>Запрос1[[#This Row],[Менеджер]]</f>
        <v>Жолдаспаев Нурберген</v>
      </c>
      <c r="BW1171" s="1" t="str">
        <f>Запрос1[[#This Row],[Дирекция]]</f>
        <v>Западная дирекция</v>
      </c>
      <c r="BX1171" s="1" t="str">
        <f t="shared" si="18"/>
        <v>КХ "Таң"</v>
      </c>
      <c r="BY1171" s="1" t="str">
        <f t="shared" si="18"/>
        <v>121164005804</v>
      </c>
      <c r="CA1171" t="str">
        <f>Запрос1[[#This Row],[родитель]]</f>
        <v>КХ "Таң"</v>
      </c>
      <c r="CB1171" t="str">
        <f>Запрос1[[#This Row],[БИНРодителя]]</f>
        <v>121164005804</v>
      </c>
    </row>
    <row r="1172" spans="1:80" x14ac:dyDescent="0.3">
      <c r="A1172" t="s">
        <v>1577</v>
      </c>
      <c r="B1172" t="s">
        <v>1612</v>
      </c>
      <c r="C1172" t="s">
        <v>394</v>
      </c>
      <c r="D1172" t="s">
        <v>395</v>
      </c>
      <c r="E1172" t="s">
        <v>396</v>
      </c>
      <c r="F1172" t="s">
        <v>1593</v>
      </c>
      <c r="G1172" t="s">
        <v>1308</v>
      </c>
      <c r="H1172" t="s">
        <v>1873</v>
      </c>
      <c r="I1172" t="s">
        <v>1874</v>
      </c>
      <c r="J1172" t="s">
        <v>5352</v>
      </c>
      <c r="K1172" t="s">
        <v>5353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 s="8">
        <v>59397811</v>
      </c>
      <c r="S1172" s="8">
        <v>72333231.200000003</v>
      </c>
      <c r="T1172" s="8">
        <v>108936886.40000001</v>
      </c>
      <c r="U1172" s="8">
        <v>129855938</v>
      </c>
      <c r="V1172" s="8">
        <v>111801432</v>
      </c>
      <c r="W1172" s="8">
        <v>126505165</v>
      </c>
      <c r="X1172" s="8">
        <v>30858675.5</v>
      </c>
      <c r="Y1172" s="8">
        <v>24132817.359999999</v>
      </c>
      <c r="Z1172" s="8">
        <v>25314662.100000001</v>
      </c>
      <c r="AA1172" s="8">
        <v>16461437.98</v>
      </c>
      <c r="AB1172" s="8">
        <v>33540429.600000001</v>
      </c>
      <c r="AC1172" s="8">
        <v>126505165</v>
      </c>
      <c r="AD1172">
        <v>51.95</v>
      </c>
      <c r="AE1172">
        <v>33.36</v>
      </c>
      <c r="AF1172">
        <v>23.24</v>
      </c>
      <c r="AG1172">
        <v>12.68</v>
      </c>
      <c r="AH1172">
        <v>30</v>
      </c>
      <c r="AI1172">
        <v>100</v>
      </c>
      <c r="AJ1172" s="8">
        <v>59397811</v>
      </c>
      <c r="AK1172" s="8">
        <v>75572929.200000003</v>
      </c>
      <c r="AL1172" s="8">
        <v>108834886.40000001</v>
      </c>
      <c r="AM1172" s="8">
        <v>129855938</v>
      </c>
      <c r="AN1172" s="8">
        <v>111801432</v>
      </c>
      <c r="AO1172" s="8">
        <v>126505165</v>
      </c>
      <c r="AP1172" s="8">
        <v>773992.5</v>
      </c>
      <c r="AQ1172" s="8">
        <v>401662.2</v>
      </c>
      <c r="AR1172" s="8"/>
      <c r="AS1172" s="8"/>
      <c r="AT1172" s="8"/>
      <c r="AU1172" s="8">
        <v>67830720</v>
      </c>
      <c r="AV1172" s="8">
        <v>773992.5</v>
      </c>
      <c r="AW1172" s="8">
        <v>401662.2</v>
      </c>
      <c r="AX1172" s="8"/>
      <c r="AY1172" s="8"/>
      <c r="AZ1172" s="8"/>
      <c r="BA1172" s="8">
        <v>67830720</v>
      </c>
      <c r="BB1172" s="8">
        <v>773992.5</v>
      </c>
      <c r="BC1172" s="8">
        <v>236782.2</v>
      </c>
      <c r="BD1172" s="8"/>
      <c r="BE1172" s="8"/>
      <c r="BF1172" s="8"/>
      <c r="BG1172" s="8">
        <v>25161120</v>
      </c>
      <c r="BH1172" s="8">
        <v>160205938</v>
      </c>
      <c r="BI1172" s="8">
        <v>101200900</v>
      </c>
      <c r="BJ1172" s="8">
        <v>129855938</v>
      </c>
      <c r="BK1172" s="8">
        <v>101200900</v>
      </c>
      <c r="BL1172">
        <v>81.055599999999998</v>
      </c>
      <c r="BM1172">
        <v>100</v>
      </c>
      <c r="BN1172" s="10">
        <v>0</v>
      </c>
      <c r="BO1172" s="10"/>
      <c r="BP1172" s="10"/>
      <c r="BQ1172" s="10"/>
      <c r="BR1172" s="10"/>
      <c r="BS1172" s="10"/>
      <c r="BT1172" s="10"/>
      <c r="BU1172" s="10"/>
      <c r="BV1172" s="1" t="str">
        <f>Запрос1[[#This Row],[Менеджер]]</f>
        <v>Жолдаспаев Нурберген</v>
      </c>
      <c r="BW1172" s="1" t="str">
        <f>Запрос1[[#This Row],[Дирекция]]</f>
        <v>Западная дирекция</v>
      </c>
      <c r="BX1172" s="1" t="str">
        <f t="shared" si="18"/>
        <v>ТОО "Акжар-Агро"</v>
      </c>
      <c r="BY1172" s="1" t="str">
        <f t="shared" si="18"/>
        <v>070440003734</v>
      </c>
      <c r="CA1172" t="str">
        <f>Запрос1[[#This Row],[родитель]]</f>
        <v>ТОО "Акжар-Агро"</v>
      </c>
      <c r="CB1172" t="str">
        <f>Запрос1[[#This Row],[БИНРодителя]]</f>
        <v>070440003734</v>
      </c>
    </row>
    <row r="1173" spans="1:80" x14ac:dyDescent="0.3">
      <c r="A1173" t="s">
        <v>1577</v>
      </c>
      <c r="B1173" t="s">
        <v>1612</v>
      </c>
      <c r="C1173" t="s">
        <v>394</v>
      </c>
      <c r="D1173" t="s">
        <v>395</v>
      </c>
      <c r="E1173" t="s">
        <v>396</v>
      </c>
      <c r="F1173" t="s">
        <v>1593</v>
      </c>
      <c r="G1173" t="s">
        <v>1308</v>
      </c>
      <c r="H1173" t="s">
        <v>2972</v>
      </c>
      <c r="I1173" t="s">
        <v>2973</v>
      </c>
      <c r="J1173" t="s">
        <v>2973</v>
      </c>
      <c r="K1173" t="s">
        <v>2972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 s="8">
        <v>580167.19999999995</v>
      </c>
      <c r="S1173" s="8"/>
      <c r="T1173" s="8"/>
      <c r="U1173" s="8"/>
      <c r="V1173" s="8"/>
      <c r="W1173" s="8"/>
      <c r="X1173" s="8">
        <v>290083.59999999998</v>
      </c>
      <c r="Y1173" s="8"/>
      <c r="Z1173" s="8"/>
      <c r="AA1173" s="8"/>
      <c r="AB1173" s="8"/>
      <c r="AC1173" s="8"/>
      <c r="AD1173">
        <v>50</v>
      </c>
      <c r="AE1173"/>
      <c r="AF1173"/>
      <c r="AG1173"/>
      <c r="AH1173"/>
      <c r="AI1173"/>
      <c r="AJ1173" s="8">
        <v>580167.19999999995</v>
      </c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/>
      <c r="BM1173"/>
      <c r="BN1173" s="10">
        <v>0</v>
      </c>
      <c r="BO1173" s="10"/>
      <c r="BP1173" s="10"/>
      <c r="BQ1173" s="10"/>
      <c r="BR1173" s="10"/>
      <c r="BS1173" s="10"/>
      <c r="BT1173" s="10"/>
      <c r="BU1173" s="10"/>
      <c r="BV1173" s="1" t="str">
        <f>Запрос1[[#This Row],[Менеджер]]</f>
        <v>Жолдаспаев Нурберген</v>
      </c>
      <c r="BW1173" s="1" t="str">
        <f>Запрос1[[#This Row],[Дирекция]]</f>
        <v>Западная дирекция</v>
      </c>
      <c r="BX1173" s="1" t="str">
        <f t="shared" si="18"/>
        <v>ФХ "АЛЛА"</v>
      </c>
      <c r="BY1173" s="1" t="str">
        <f t="shared" si="18"/>
        <v>050264026377</v>
      </c>
      <c r="CA1173" t="str">
        <f>Запрос1[[#This Row],[родитель]]</f>
        <v>ФХ "АЛЛА"</v>
      </c>
      <c r="CB1173" t="str">
        <f>Запрос1[[#This Row],[БИНРодителя]]</f>
        <v>050264026377</v>
      </c>
    </row>
    <row r="1174" spans="1:80" x14ac:dyDescent="0.3">
      <c r="A1174" t="s">
        <v>1577</v>
      </c>
      <c r="B1174" t="s">
        <v>1612</v>
      </c>
      <c r="C1174" t="s">
        <v>394</v>
      </c>
      <c r="D1174" t="s">
        <v>395</v>
      </c>
      <c r="E1174" t="s">
        <v>396</v>
      </c>
      <c r="F1174" t="s">
        <v>1805</v>
      </c>
      <c r="G1174" t="s">
        <v>1806</v>
      </c>
      <c r="H1174" t="s">
        <v>5354</v>
      </c>
      <c r="I1174" t="s">
        <v>5355</v>
      </c>
      <c r="J1174" t="s">
        <v>5355</v>
      </c>
      <c r="K1174" t="s">
        <v>5354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0</v>
      </c>
      <c r="R1174" s="8">
        <v>3005600</v>
      </c>
      <c r="S1174" s="8">
        <v>1802000</v>
      </c>
      <c r="T1174" s="8">
        <v>2227630</v>
      </c>
      <c r="U1174" s="8">
        <v>3090600</v>
      </c>
      <c r="V1174" s="8"/>
      <c r="W1174" s="8"/>
      <c r="X1174" s="8">
        <v>1634800</v>
      </c>
      <c r="Y1174" s="8">
        <v>1022000</v>
      </c>
      <c r="Z1174" s="8">
        <v>27739.5</v>
      </c>
      <c r="AA1174" s="8">
        <v>963580</v>
      </c>
      <c r="AB1174" s="8"/>
      <c r="AC1174" s="8"/>
      <c r="AD1174">
        <v>54.39</v>
      </c>
      <c r="AE1174">
        <v>56.71</v>
      </c>
      <c r="AF1174">
        <v>1.25</v>
      </c>
      <c r="AG1174">
        <v>31.18</v>
      </c>
      <c r="AH1174"/>
      <c r="AI1174"/>
      <c r="AJ1174" s="8">
        <v>3005600</v>
      </c>
      <c r="AK1174" s="8">
        <v>1802000</v>
      </c>
      <c r="AL1174" s="8">
        <v>2227630</v>
      </c>
      <c r="AM1174" s="8">
        <v>3090600</v>
      </c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>
        <v>5769200</v>
      </c>
      <c r="BI1174" s="8"/>
      <c r="BJ1174" s="8">
        <v>5769200</v>
      </c>
      <c r="BK1174" s="8"/>
      <c r="BL1174">
        <v>100</v>
      </c>
      <c r="BM1174"/>
      <c r="BN1174" s="10">
        <v>0</v>
      </c>
      <c r="BO1174" s="10"/>
      <c r="BP1174" s="10"/>
      <c r="BQ1174" s="10"/>
      <c r="BR1174" s="10"/>
      <c r="BS1174" s="10"/>
      <c r="BT1174" s="10"/>
      <c r="BU1174" s="10"/>
      <c r="BV1174" s="1" t="str">
        <f>Запрос1[[#This Row],[Менеджер]]</f>
        <v>Жолдаспаев Нурберген</v>
      </c>
      <c r="BW1174" s="1" t="str">
        <f>Запрос1[[#This Row],[Дирекция]]</f>
        <v>Западная дирекция</v>
      </c>
      <c r="BX1174" s="1" t="str">
        <f t="shared" si="18"/>
        <v>КХ "Кудря А.М."</v>
      </c>
      <c r="BY1174" s="1" t="str">
        <f t="shared" si="18"/>
        <v>050264026406</v>
      </c>
      <c r="CA1174" t="str">
        <f>Запрос1[[#This Row],[родитель]]</f>
        <v>КХ "Кудря А.М."</v>
      </c>
      <c r="CB1174" t="str">
        <f>Запрос1[[#This Row],[БИНРодителя]]</f>
        <v>050264026406</v>
      </c>
    </row>
    <row r="1175" spans="1:80" x14ac:dyDescent="0.3">
      <c r="A1175" t="s">
        <v>1577</v>
      </c>
      <c r="B1175" t="s">
        <v>1612</v>
      </c>
      <c r="C1175" t="s">
        <v>394</v>
      </c>
      <c r="D1175" t="s">
        <v>395</v>
      </c>
      <c r="E1175" t="s">
        <v>396</v>
      </c>
      <c r="F1175" t="s">
        <v>1805</v>
      </c>
      <c r="G1175" t="s">
        <v>5759</v>
      </c>
      <c r="H1175" t="s">
        <v>5760</v>
      </c>
      <c r="I1175" t="s">
        <v>5761</v>
      </c>
      <c r="J1175" t="s">
        <v>5761</v>
      </c>
      <c r="K1175" t="s">
        <v>5760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0</v>
      </c>
      <c r="R1175" s="8"/>
      <c r="S1175" s="8"/>
      <c r="T1175" s="8">
        <v>2481500</v>
      </c>
      <c r="U1175" s="8">
        <v>1459238.5</v>
      </c>
      <c r="V1175" s="8">
        <v>3039435.95</v>
      </c>
      <c r="W1175" s="8"/>
      <c r="X1175" s="8"/>
      <c r="Y1175" s="8"/>
      <c r="Z1175" s="8">
        <v>744450</v>
      </c>
      <c r="AA1175" s="8">
        <v>437771.55</v>
      </c>
      <c r="AB1175" s="8">
        <v>911830.79</v>
      </c>
      <c r="AC1175" s="8"/>
      <c r="AD1175"/>
      <c r="AE1175"/>
      <c r="AF1175">
        <v>30</v>
      </c>
      <c r="AG1175">
        <v>30</v>
      </c>
      <c r="AH1175">
        <v>30</v>
      </c>
      <c r="AI1175"/>
      <c r="AJ1175" s="8"/>
      <c r="AK1175" s="8"/>
      <c r="AL1175" s="8">
        <v>2481500</v>
      </c>
      <c r="AM1175" s="8">
        <v>1459238.5</v>
      </c>
      <c r="AN1175" s="8">
        <v>3039435.95</v>
      </c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>
        <v>1459238.5</v>
      </c>
      <c r="BI1175" s="8"/>
      <c r="BJ1175" s="8">
        <v>1459238.5</v>
      </c>
      <c r="BK1175" s="8"/>
      <c r="BL1175">
        <v>100</v>
      </c>
      <c r="BM1175"/>
      <c r="BN1175" s="10">
        <v>0</v>
      </c>
      <c r="BO1175" s="10"/>
      <c r="BP1175" s="10"/>
      <c r="BQ1175" s="10"/>
      <c r="BR1175" s="10"/>
      <c r="BS1175" s="10"/>
      <c r="BT1175" s="10"/>
      <c r="BU1175" s="10"/>
      <c r="BV1175" s="1" t="str">
        <f>Запрос1[[#This Row],[Менеджер]]</f>
        <v>Жолдаспаев Нурберген</v>
      </c>
      <c r="BW1175" s="1" t="str">
        <f>Запрос1[[#This Row],[Дирекция]]</f>
        <v>Западная дирекция</v>
      </c>
      <c r="BX1175" s="1" t="str">
        <f t="shared" si="18"/>
        <v>КХ "Нур" Жолдаспаев Нурберген</v>
      </c>
      <c r="BY1175" s="1" t="str">
        <f t="shared" si="18"/>
        <v>060164016219</v>
      </c>
      <c r="CA1175" t="str">
        <f>Запрос1[[#This Row],[родитель]]</f>
        <v>КХ "Нур" Жолдаспаев Нурберген</v>
      </c>
      <c r="CB1175" t="str">
        <f>Запрос1[[#This Row],[БИНРодителя]]</f>
        <v>060164016219</v>
      </c>
    </row>
    <row r="1176" spans="1:80" x14ac:dyDescent="0.3">
      <c r="A1176" t="s">
        <v>1577</v>
      </c>
      <c r="B1176" t="s">
        <v>1612</v>
      </c>
      <c r="C1176" t="s">
        <v>394</v>
      </c>
      <c r="D1176" t="s">
        <v>395</v>
      </c>
      <c r="E1176" t="s">
        <v>396</v>
      </c>
      <c r="F1176" t="s">
        <v>633</v>
      </c>
      <c r="G1176" t="s">
        <v>634</v>
      </c>
      <c r="H1176" t="s">
        <v>5762</v>
      </c>
      <c r="I1176" t="s">
        <v>5763</v>
      </c>
      <c r="J1176" t="s">
        <v>5763</v>
      </c>
      <c r="K1176" t="s">
        <v>5762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1</v>
      </c>
      <c r="R1176" s="8"/>
      <c r="S1176" s="8"/>
      <c r="T1176" s="8"/>
      <c r="U1176" s="8">
        <v>2836240</v>
      </c>
      <c r="V1176" s="8">
        <v>600000</v>
      </c>
      <c r="W1176" s="8">
        <v>8976394</v>
      </c>
      <c r="X1176" s="8"/>
      <c r="Y1176" s="8"/>
      <c r="Z1176" s="8"/>
      <c r="AA1176" s="8">
        <v>1418120</v>
      </c>
      <c r="AB1176" s="8">
        <v>600000</v>
      </c>
      <c r="AC1176" s="8">
        <v>2692918.2</v>
      </c>
      <c r="AD1176"/>
      <c r="AE1176"/>
      <c r="AF1176"/>
      <c r="AG1176">
        <v>50</v>
      </c>
      <c r="AH1176">
        <v>100</v>
      </c>
      <c r="AI1176">
        <v>30</v>
      </c>
      <c r="AJ1176" s="8"/>
      <c r="AK1176" s="8"/>
      <c r="AL1176" s="8"/>
      <c r="AM1176" s="8">
        <v>2836240</v>
      </c>
      <c r="AN1176" s="8">
        <v>600000</v>
      </c>
      <c r="AO1176" s="8">
        <v>8976394</v>
      </c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>
        <v>2836240</v>
      </c>
      <c r="BI1176" s="8"/>
      <c r="BJ1176" s="8">
        <v>2836240</v>
      </c>
      <c r="BK1176" s="8"/>
      <c r="BL1176">
        <v>100</v>
      </c>
      <c r="BM1176"/>
      <c r="BN1176" s="10">
        <v>0</v>
      </c>
      <c r="BO1176" s="10"/>
      <c r="BP1176" s="10"/>
      <c r="BQ1176" s="10"/>
      <c r="BR1176" s="10"/>
      <c r="BS1176" s="10"/>
      <c r="BT1176" s="10"/>
      <c r="BU1176" s="10"/>
      <c r="BV1176" s="1" t="str">
        <f>Запрос1[[#This Row],[Менеджер]]</f>
        <v>Жолдаспаев Нурберген</v>
      </c>
      <c r="BW1176" s="1" t="str">
        <f>Запрос1[[#This Row],[Дирекция]]</f>
        <v>Западная дирекция</v>
      </c>
      <c r="BX1176" s="1" t="str">
        <f t="shared" si="18"/>
        <v>КХ "Алтын-Дала"</v>
      </c>
      <c r="BY1176" s="1" t="str">
        <f t="shared" si="18"/>
        <v>560124300159</v>
      </c>
      <c r="CA1176" t="str">
        <f>Запрос1[[#This Row],[родитель]]</f>
        <v>КХ "Алтын-Дала"</v>
      </c>
      <c r="CB1176" t="str">
        <f>Запрос1[[#This Row],[БИНРодителя]]</f>
        <v>560124300159</v>
      </c>
    </row>
    <row r="1177" spans="1:80" x14ac:dyDescent="0.3">
      <c r="A1177" t="s">
        <v>1577</v>
      </c>
      <c r="B1177" t="s">
        <v>1612</v>
      </c>
      <c r="C1177" t="s">
        <v>394</v>
      </c>
      <c r="D1177" t="s">
        <v>395</v>
      </c>
      <c r="E1177" t="s">
        <v>396</v>
      </c>
      <c r="F1177" t="s">
        <v>633</v>
      </c>
      <c r="G1177" t="s">
        <v>634</v>
      </c>
      <c r="H1177" t="s">
        <v>3967</v>
      </c>
      <c r="I1177" t="s">
        <v>5764</v>
      </c>
      <c r="J1177" t="s">
        <v>5764</v>
      </c>
      <c r="K1177" t="s">
        <v>3967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 s="8"/>
      <c r="S1177" s="8"/>
      <c r="T1177" s="8"/>
      <c r="U1177" s="8">
        <v>222750</v>
      </c>
      <c r="V1177" s="8"/>
      <c r="W1177" s="8"/>
      <c r="X1177" s="8"/>
      <c r="Y1177" s="8"/>
      <c r="Z1177" s="8"/>
      <c r="AA1177" s="8">
        <v>222750</v>
      </c>
      <c r="AB1177" s="8"/>
      <c r="AC1177" s="8"/>
      <c r="AD1177"/>
      <c r="AE1177"/>
      <c r="AF1177"/>
      <c r="AG1177">
        <v>100</v>
      </c>
      <c r="AH1177"/>
      <c r="AI1177"/>
      <c r="AJ1177" s="8"/>
      <c r="AK1177" s="8"/>
      <c r="AL1177" s="8"/>
      <c r="AM1177" s="8">
        <v>222750</v>
      </c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/>
      <c r="BM1177"/>
      <c r="BN1177" s="10">
        <v>0</v>
      </c>
      <c r="BO1177" s="10"/>
      <c r="BP1177" s="10"/>
      <c r="BQ1177" s="10"/>
      <c r="BR1177" s="10"/>
      <c r="BS1177" s="10"/>
      <c r="BT1177" s="10"/>
      <c r="BU1177" s="10"/>
      <c r="BV1177" s="1" t="str">
        <f>Запрос1[[#This Row],[Менеджер]]</f>
        <v>Жолдаспаев Нурберген</v>
      </c>
      <c r="BW1177" s="1" t="str">
        <f>Запрос1[[#This Row],[Дирекция]]</f>
        <v>Западная дирекция</v>
      </c>
      <c r="BX1177" s="1" t="str">
        <f t="shared" si="18"/>
        <v>КХ "Карасу"</v>
      </c>
      <c r="BY1177" s="1" t="str">
        <f t="shared" si="18"/>
        <v>050164024852</v>
      </c>
      <c r="CA1177" t="str">
        <f>Запрос1[[#This Row],[родитель]]</f>
        <v>КХ "Карасу"</v>
      </c>
      <c r="CB1177" t="str">
        <f>Запрос1[[#This Row],[БИНРодителя]]</f>
        <v>050164024852</v>
      </c>
    </row>
    <row r="1178" spans="1:80" x14ac:dyDescent="0.3">
      <c r="A1178" t="s">
        <v>11040</v>
      </c>
      <c r="B1178" t="s">
        <v>2401</v>
      </c>
      <c r="C1178" t="s">
        <v>1463</v>
      </c>
      <c r="D1178" t="s">
        <v>1464</v>
      </c>
      <c r="E1178" t="s">
        <v>2252</v>
      </c>
      <c r="F1178" t="s">
        <v>2277</v>
      </c>
      <c r="G1178" t="s">
        <v>2278</v>
      </c>
      <c r="H1178" t="s">
        <v>2279</v>
      </c>
      <c r="I1178" t="s">
        <v>2280</v>
      </c>
      <c r="J1178" t="s">
        <v>2280</v>
      </c>
      <c r="K1178" t="s">
        <v>2279</v>
      </c>
      <c r="L1178">
        <v>1</v>
      </c>
      <c r="M1178">
        <v>1</v>
      </c>
      <c r="N1178">
        <v>1</v>
      </c>
      <c r="O1178">
        <v>0</v>
      </c>
      <c r="P1178">
        <v>1</v>
      </c>
      <c r="Q1178">
        <v>0</v>
      </c>
      <c r="R1178" s="8">
        <v>3166000</v>
      </c>
      <c r="S1178" s="8">
        <v>2150000</v>
      </c>
      <c r="T1178" s="8">
        <v>7401400</v>
      </c>
      <c r="U1178" s="8"/>
      <c r="V1178" s="8">
        <v>11614615</v>
      </c>
      <c r="W1178" s="8"/>
      <c r="X1178" s="8">
        <v>0</v>
      </c>
      <c r="Y1178" s="8">
        <v>1075000</v>
      </c>
      <c r="Z1178" s="8">
        <v>5666200</v>
      </c>
      <c r="AA1178" s="8"/>
      <c r="AB1178" s="8">
        <v>11614615</v>
      </c>
      <c r="AC1178" s="8"/>
      <c r="AD1178">
        <v>0</v>
      </c>
      <c r="AE1178">
        <v>50</v>
      </c>
      <c r="AF1178">
        <v>76.56</v>
      </c>
      <c r="AG1178"/>
      <c r="AH1178">
        <v>100</v>
      </c>
      <c r="AI1178"/>
      <c r="AJ1178" s="8">
        <v>3166000</v>
      </c>
      <c r="AK1178" s="8">
        <v>2150000</v>
      </c>
      <c r="AL1178" s="8">
        <v>7401400</v>
      </c>
      <c r="AM1178" s="8"/>
      <c r="AN1178" s="8">
        <v>11614615</v>
      </c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>
        <v>20780000</v>
      </c>
      <c r="BJ1178" s="8"/>
      <c r="BK1178" s="8"/>
      <c r="BL1178"/>
      <c r="BM1178">
        <v>0</v>
      </c>
      <c r="BN1178" s="10">
        <v>0</v>
      </c>
      <c r="BO1178" s="10"/>
      <c r="BP1178" s="10"/>
      <c r="BQ1178" s="10"/>
      <c r="BR1178" s="10"/>
      <c r="BS1178" s="10"/>
      <c r="BT1178" s="10"/>
      <c r="BU1178" s="10"/>
      <c r="BV1178" s="1" t="str">
        <f>Запрос1[[#This Row],[Менеджер]]</f>
        <v>Макенов Марат</v>
      </c>
      <c r="BW1178" s="1" t="str">
        <f>Запрос1[[#This Row],[Дирекция]]</f>
        <v>Восточная дирекция</v>
      </c>
      <c r="BX1178" s="1" t="str">
        <f t="shared" si="18"/>
        <v>ТОО "Оркен ПВ"</v>
      </c>
      <c r="BY1178" s="1" t="str">
        <f t="shared" si="18"/>
        <v>160340013122</v>
      </c>
      <c r="CA1178" t="str">
        <f>Запрос1[[#This Row],[родитель]]</f>
        <v>ТОО "Оркен ПВ"</v>
      </c>
      <c r="CB1178" t="str">
        <f>Запрос1[[#This Row],[БИНРодителя]]</f>
        <v>160340013122</v>
      </c>
    </row>
    <row r="1179" spans="1:80" x14ac:dyDescent="0.3">
      <c r="A1179" t="s">
        <v>11040</v>
      </c>
      <c r="B1179" t="s">
        <v>2401</v>
      </c>
      <c r="C1179" t="s">
        <v>1463</v>
      </c>
      <c r="D1179" t="s">
        <v>1464</v>
      </c>
      <c r="E1179" t="s">
        <v>2252</v>
      </c>
      <c r="F1179" t="s">
        <v>2277</v>
      </c>
      <c r="G1179" t="s">
        <v>3408</v>
      </c>
      <c r="H1179" t="s">
        <v>3409</v>
      </c>
      <c r="I1179" t="s">
        <v>3410</v>
      </c>
      <c r="J1179" t="s">
        <v>3410</v>
      </c>
      <c r="K1179" t="s">
        <v>3409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1</v>
      </c>
      <c r="R1179" s="8"/>
      <c r="S1179" s="8">
        <v>741950</v>
      </c>
      <c r="T1179" s="8">
        <v>3150350</v>
      </c>
      <c r="U1179" s="8"/>
      <c r="V1179" s="8"/>
      <c r="W1179" s="8">
        <v>2044000</v>
      </c>
      <c r="X1179" s="8"/>
      <c r="Y1179" s="8">
        <v>222585</v>
      </c>
      <c r="Z1179" s="8">
        <v>1126755</v>
      </c>
      <c r="AA1179" s="8"/>
      <c r="AB1179" s="8"/>
      <c r="AC1179" s="8">
        <v>2044000</v>
      </c>
      <c r="AD1179"/>
      <c r="AE1179">
        <v>30</v>
      </c>
      <c r="AF1179">
        <v>35.770000000000003</v>
      </c>
      <c r="AG1179"/>
      <c r="AH1179"/>
      <c r="AI1179">
        <v>100</v>
      </c>
      <c r="AJ1179" s="8"/>
      <c r="AK1179" s="8">
        <v>741950</v>
      </c>
      <c r="AL1179" s="8">
        <v>4759600</v>
      </c>
      <c r="AM1179" s="8"/>
      <c r="AN1179" s="8"/>
      <c r="AO1179" s="8">
        <v>2044000</v>
      </c>
      <c r="AP1179" s="8"/>
      <c r="AQ1179" s="8"/>
      <c r="AR1179" s="8">
        <v>1609250</v>
      </c>
      <c r="AS1179" s="8"/>
      <c r="AT1179" s="8"/>
      <c r="AU1179" s="8"/>
      <c r="AV1179" s="8"/>
      <c r="AW1179" s="8"/>
      <c r="AX1179" s="8">
        <v>1609250</v>
      </c>
      <c r="AY1179" s="8"/>
      <c r="AZ1179" s="8"/>
      <c r="BA1179" s="8"/>
      <c r="BB1179" s="8"/>
      <c r="BC1179" s="8"/>
      <c r="BD1179" s="8">
        <v>1576750</v>
      </c>
      <c r="BE1179" s="8"/>
      <c r="BF1179" s="8"/>
      <c r="BG1179" s="8"/>
      <c r="BH1179" s="8"/>
      <c r="BI1179" s="8"/>
      <c r="BJ1179" s="8"/>
      <c r="BK1179" s="8"/>
      <c r="BL1179"/>
      <c r="BM1179"/>
      <c r="BN1179" s="10">
        <v>0</v>
      </c>
      <c r="BO1179" s="10"/>
      <c r="BP1179" s="10"/>
      <c r="BQ1179" s="10"/>
      <c r="BR1179" s="10"/>
      <c r="BS1179" s="10"/>
      <c r="BT1179" s="10"/>
      <c r="BU1179" s="10"/>
      <c r="BV1179" s="1" t="str">
        <f>Запрос1[[#This Row],[Менеджер]]</f>
        <v>Макенов Марат</v>
      </c>
      <c r="BW1179" s="1" t="str">
        <f>Запрос1[[#This Row],[Дирекция]]</f>
        <v>Восточная дирекция</v>
      </c>
      <c r="BX1179" s="1" t="e">
        <f t="shared" si="18"/>
        <v>#N/A</v>
      </c>
      <c r="BY1179" s="1" t="e">
        <f t="shared" si="18"/>
        <v>#N/A</v>
      </c>
      <c r="CA1179" t="e">
        <f>VLOOKUP(Запрос1[[#This Row],[БИНКХ]],'[2]Группы компаний'!$A:$E,4,0)</f>
        <v>#N/A</v>
      </c>
      <c r="CB1179" t="e">
        <f>VLOOKUP(CA1179,$H:$I,2,0)</f>
        <v>#N/A</v>
      </c>
    </row>
    <row r="1180" spans="1:80" x14ac:dyDescent="0.3">
      <c r="A1180" t="s">
        <v>11040</v>
      </c>
      <c r="B1180" t="s">
        <v>2401</v>
      </c>
      <c r="C1180" t="s">
        <v>1463</v>
      </c>
      <c r="D1180" t="s">
        <v>1464</v>
      </c>
      <c r="E1180" t="s">
        <v>2256</v>
      </c>
      <c r="F1180" t="s">
        <v>448</v>
      </c>
      <c r="G1180" t="s">
        <v>2507</v>
      </c>
      <c r="H1180" t="s">
        <v>2508</v>
      </c>
      <c r="I1180" t="s">
        <v>2509</v>
      </c>
      <c r="J1180" t="s">
        <v>2509</v>
      </c>
      <c r="K1180" t="s">
        <v>2508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 s="8"/>
      <c r="S1180" s="8"/>
      <c r="T1180" s="8">
        <v>1540000</v>
      </c>
      <c r="U1180" s="8"/>
      <c r="V1180" s="8"/>
      <c r="W1180" s="8"/>
      <c r="X1180" s="8"/>
      <c r="Y1180" s="8"/>
      <c r="Z1180" s="8">
        <v>462000</v>
      </c>
      <c r="AA1180" s="8"/>
      <c r="AB1180" s="8"/>
      <c r="AC1180" s="8"/>
      <c r="AD1180"/>
      <c r="AE1180"/>
      <c r="AF1180">
        <v>30</v>
      </c>
      <c r="AG1180"/>
      <c r="AH1180"/>
      <c r="AI1180"/>
      <c r="AJ1180" s="8"/>
      <c r="AK1180" s="8"/>
      <c r="AL1180" s="8">
        <v>1540000</v>
      </c>
      <c r="AM1180" s="8"/>
      <c r="AN1180" s="8"/>
      <c r="AO1180" s="8"/>
      <c r="AP1180" s="8"/>
      <c r="AQ1180" s="8"/>
      <c r="AR1180" s="8">
        <v>1540000</v>
      </c>
      <c r="AS1180" s="8"/>
      <c r="AT1180" s="8"/>
      <c r="AU1180" s="8"/>
      <c r="AV1180" s="8"/>
      <c r="AW1180" s="8"/>
      <c r="AX1180" s="8">
        <v>1540000</v>
      </c>
      <c r="AY1180" s="8"/>
      <c r="AZ1180" s="8"/>
      <c r="BA1180" s="8"/>
      <c r="BB1180" s="8"/>
      <c r="BC1180" s="8"/>
      <c r="BD1180" s="8">
        <v>1540000</v>
      </c>
      <c r="BE1180" s="8"/>
      <c r="BF1180" s="8"/>
      <c r="BG1180" s="8"/>
      <c r="BH1180" s="8"/>
      <c r="BI1180" s="8"/>
      <c r="BJ1180" s="8"/>
      <c r="BK1180" s="8"/>
      <c r="BL1180"/>
      <c r="BM1180"/>
      <c r="BN1180" s="10">
        <v>0</v>
      </c>
      <c r="BO1180" s="10"/>
      <c r="BP1180" s="10"/>
      <c r="BQ1180" s="10"/>
      <c r="BR1180" s="10"/>
      <c r="BS1180" s="10"/>
      <c r="BT1180" s="10"/>
      <c r="BU1180" s="10"/>
      <c r="BV1180" s="1" t="str">
        <f>Запрос1[[#This Row],[Менеджер]]</f>
        <v>Макенов Марат</v>
      </c>
      <c r="BW1180" s="1" t="str">
        <f>Запрос1[[#This Row],[Дирекция]]</f>
        <v>Восточная дирекция</v>
      </c>
      <c r="BX1180" s="1" t="e">
        <f t="shared" si="18"/>
        <v>#N/A</v>
      </c>
      <c r="BY1180" s="1" t="e">
        <f t="shared" si="18"/>
        <v>#N/A</v>
      </c>
      <c r="CA1180" t="e">
        <f>VLOOKUP(Запрос1[[#This Row],[БИНКХ]],'[2]Группы компаний'!$A:$E,4,0)</f>
        <v>#N/A</v>
      </c>
      <c r="CB1180" t="e">
        <f>VLOOKUP(CA1180,$H:$I,2,0)</f>
        <v>#N/A</v>
      </c>
    </row>
    <row r="1181" spans="1:80" x14ac:dyDescent="0.3">
      <c r="A1181" t="s">
        <v>11040</v>
      </c>
      <c r="B1181" t="s">
        <v>2401</v>
      </c>
      <c r="C1181" t="s">
        <v>1463</v>
      </c>
      <c r="D1181" t="s">
        <v>1464</v>
      </c>
      <c r="E1181" t="s">
        <v>1542</v>
      </c>
      <c r="F1181" t="s">
        <v>1543</v>
      </c>
      <c r="G1181"/>
      <c r="H1181" t="s">
        <v>3416</v>
      </c>
      <c r="I1181" t="s">
        <v>3417</v>
      </c>
      <c r="J1181" t="s">
        <v>3417</v>
      </c>
      <c r="K1181" t="s">
        <v>3416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 s="8">
        <v>186000</v>
      </c>
      <c r="S1181" s="8"/>
      <c r="T1181" s="8"/>
      <c r="U1181" s="8"/>
      <c r="V1181" s="8"/>
      <c r="W1181" s="8"/>
      <c r="X1181" s="8">
        <v>186000</v>
      </c>
      <c r="Y1181" s="8"/>
      <c r="Z1181" s="8"/>
      <c r="AA1181" s="8"/>
      <c r="AB1181" s="8"/>
      <c r="AC1181" s="8"/>
      <c r="AD1181">
        <v>100</v>
      </c>
      <c r="AE1181"/>
      <c r="AF1181"/>
      <c r="AG1181"/>
      <c r="AH1181"/>
      <c r="AI1181"/>
      <c r="AJ1181" s="8">
        <v>186000</v>
      </c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/>
      <c r="BM1181"/>
      <c r="BN1181" s="10">
        <v>0</v>
      </c>
      <c r="BO1181" s="10"/>
      <c r="BP1181" s="10"/>
      <c r="BQ1181" s="10"/>
      <c r="BR1181" s="10"/>
      <c r="BS1181" s="10"/>
      <c r="BT1181" s="10"/>
      <c r="BU1181" s="10"/>
      <c r="BV1181" s="1" t="str">
        <f>Запрос1[[#This Row],[Менеджер]]</f>
        <v>Макенов Марат</v>
      </c>
      <c r="BW1181" s="1" t="str">
        <f>Запрос1[[#This Row],[Дирекция]]</f>
        <v>Восточная дирекция</v>
      </c>
      <c r="BX1181" s="1" t="str">
        <f t="shared" si="18"/>
        <v>ИП "Уванова"</v>
      </c>
      <c r="BY1181" s="1" t="str">
        <f t="shared" si="18"/>
        <v>650817401625</v>
      </c>
      <c r="CA1181" t="str">
        <f>Запрос1[[#This Row],[родитель]]</f>
        <v>ИП "Уванова"</v>
      </c>
      <c r="CB1181" t="str">
        <f>Запрос1[[#This Row],[БИНРодителя]]</f>
        <v>650817401625</v>
      </c>
    </row>
    <row r="1182" spans="1:80" x14ac:dyDescent="0.3">
      <c r="A1182" t="s">
        <v>11040</v>
      </c>
      <c r="B1182" t="s">
        <v>1242</v>
      </c>
      <c r="C1182"/>
      <c r="D1182"/>
      <c r="E1182"/>
      <c r="F1182"/>
      <c r="G1182"/>
      <c r="H1182"/>
      <c r="I1182"/>
      <c r="J1182"/>
      <c r="K1182"/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/>
      <c r="AE1182"/>
      <c r="AF1182"/>
      <c r="AG1182"/>
      <c r="AH1182"/>
      <c r="AI1182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/>
      <c r="BM1182"/>
      <c r="BN1182" s="10">
        <v>5</v>
      </c>
      <c r="BO1182" s="10">
        <v>42449400</v>
      </c>
      <c r="BP1182" s="10">
        <v>42449400</v>
      </c>
      <c r="BQ1182" s="10">
        <v>500</v>
      </c>
      <c r="BR1182" s="10"/>
      <c r="BS1182" s="10"/>
      <c r="BT1182" s="10"/>
      <c r="BU1182" s="10"/>
      <c r="BV1182" s="1" t="str">
        <f>Запрос1[[#This Row],[Менеджер]]</f>
        <v>Манжос Владислав</v>
      </c>
      <c r="BW1182" s="1" t="str">
        <f>Запрос1[[#This Row],[Дирекция]]</f>
        <v>Восточная дирекция</v>
      </c>
      <c r="BX1182" s="1">
        <f t="shared" si="18"/>
        <v>0</v>
      </c>
      <c r="BY1182" s="1">
        <f t="shared" si="18"/>
        <v>0</v>
      </c>
      <c r="CA1182">
        <f>Запрос1[[#This Row],[родитель]]</f>
        <v>0</v>
      </c>
      <c r="CB1182">
        <f>Запрос1[[#This Row],[БИНРодителя]]</f>
        <v>0</v>
      </c>
    </row>
    <row r="1183" spans="1:80" x14ac:dyDescent="0.3">
      <c r="A1183" t="s">
        <v>11040</v>
      </c>
      <c r="B1183" t="s">
        <v>1242</v>
      </c>
      <c r="C1183"/>
      <c r="D1183" t="s">
        <v>501</v>
      </c>
      <c r="E1183" t="s">
        <v>523</v>
      </c>
      <c r="F1183"/>
      <c r="G1183"/>
      <c r="H1183" t="s">
        <v>11433</v>
      </c>
      <c r="I1183" t="s">
        <v>11434</v>
      </c>
      <c r="J1183" t="s">
        <v>11434</v>
      </c>
      <c r="K1183" t="s">
        <v>11433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/>
      <c r="AE1183"/>
      <c r="AF1183"/>
      <c r="AG1183"/>
      <c r="AH1183"/>
      <c r="AI1183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/>
      <c r="BM1183"/>
      <c r="BN1183" s="10">
        <v>1</v>
      </c>
      <c r="BO1183" s="10">
        <v>963000</v>
      </c>
      <c r="BP1183" s="10">
        <v>963000</v>
      </c>
      <c r="BQ1183" s="10">
        <v>100</v>
      </c>
      <c r="BR1183" s="10"/>
      <c r="BS1183" s="10"/>
      <c r="BT1183" s="10"/>
      <c r="BU1183" s="10"/>
      <c r="BV1183" s="1" t="str">
        <f>Запрос1[[#This Row],[Менеджер]]</f>
        <v>Манжос Владислав</v>
      </c>
      <c r="BW1183" s="1" t="str">
        <f>Запрос1[[#This Row],[Дирекция]]</f>
        <v>Восточная дирекция</v>
      </c>
      <c r="BX1183" s="1" t="str">
        <f t="shared" si="18"/>
        <v>ТАЛГАТ ПТ ВКО</v>
      </c>
      <c r="BY1183" s="1" t="str">
        <f t="shared" si="18"/>
        <v>050260016714</v>
      </c>
      <c r="CA1183" t="str">
        <f>Запрос1[[#This Row],[родитель]]</f>
        <v>ТАЛГАТ ПТ ВКО</v>
      </c>
      <c r="CB1183" t="str">
        <f>Запрос1[[#This Row],[БИНРодителя]]</f>
        <v>050260016714</v>
      </c>
    </row>
    <row r="1184" spans="1:80" x14ac:dyDescent="0.3">
      <c r="A1184" t="s">
        <v>11040</v>
      </c>
      <c r="B1184" t="s">
        <v>1242</v>
      </c>
      <c r="C1184"/>
      <c r="D1184" t="s">
        <v>501</v>
      </c>
      <c r="E1184" t="s">
        <v>523</v>
      </c>
      <c r="F1184" t="s">
        <v>1278</v>
      </c>
      <c r="G1184" t="s">
        <v>1279</v>
      </c>
      <c r="H1184" t="s">
        <v>11435</v>
      </c>
      <c r="I1184" t="s">
        <v>11436</v>
      </c>
      <c r="J1184" t="s">
        <v>11436</v>
      </c>
      <c r="K1184" t="s">
        <v>11435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/>
      <c r="AE1184"/>
      <c r="AF1184"/>
      <c r="AG1184"/>
      <c r="AH1184"/>
      <c r="AI1184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/>
      <c r="BM1184"/>
      <c r="BN1184" s="10">
        <v>1</v>
      </c>
      <c r="BO1184" s="10">
        <v>3003000</v>
      </c>
      <c r="BP1184" s="10">
        <v>3003000</v>
      </c>
      <c r="BQ1184" s="10">
        <v>100</v>
      </c>
      <c r="BR1184" s="10"/>
      <c r="BS1184" s="10"/>
      <c r="BT1184" s="10"/>
      <c r="BU1184" s="10"/>
      <c r="BV1184" s="1" t="str">
        <f>Запрос1[[#This Row],[Менеджер]]</f>
        <v>Манжос Владислав</v>
      </c>
      <c r="BW1184" s="1" t="str">
        <f>Запрос1[[#This Row],[Дирекция]]</f>
        <v>Восточная дирекция</v>
      </c>
      <c r="BX1184" s="1" t="str">
        <f t="shared" si="18"/>
        <v>К/Х   "САМОШИН "</v>
      </c>
      <c r="BY1184" s="1" t="str">
        <f t="shared" si="18"/>
        <v>631115300663</v>
      </c>
      <c r="CA1184" t="str">
        <f>Запрос1[[#This Row],[родитель]]</f>
        <v>К/Х   "САМОШИН "</v>
      </c>
      <c r="CB1184" t="str">
        <f>Запрос1[[#This Row],[БИНРодителя]]</f>
        <v>631115300663</v>
      </c>
    </row>
    <row r="1185" spans="1:80" x14ac:dyDescent="0.3">
      <c r="A1185" t="s">
        <v>11040</v>
      </c>
      <c r="B1185" t="s">
        <v>1242</v>
      </c>
      <c r="C1185"/>
      <c r="D1185" t="s">
        <v>501</v>
      </c>
      <c r="E1185" t="s">
        <v>961</v>
      </c>
      <c r="F1185" t="s">
        <v>962</v>
      </c>
      <c r="G1185" t="s">
        <v>963</v>
      </c>
      <c r="H1185" t="s">
        <v>964</v>
      </c>
      <c r="I1185" t="s">
        <v>965</v>
      </c>
      <c r="J1185" t="s">
        <v>965</v>
      </c>
      <c r="K1185" t="s">
        <v>964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/>
      <c r="AE1185"/>
      <c r="AF1185"/>
      <c r="AG1185"/>
      <c r="AH1185"/>
      <c r="AI1185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/>
      <c r="BM1185"/>
      <c r="BN1185" s="10">
        <v>1</v>
      </c>
      <c r="BO1185" s="10">
        <v>1100000</v>
      </c>
      <c r="BP1185" s="10">
        <v>1100000</v>
      </c>
      <c r="BQ1185" s="10">
        <v>100</v>
      </c>
      <c r="BR1185" s="10"/>
      <c r="BS1185" s="10"/>
      <c r="BT1185" s="10"/>
      <c r="BU1185" s="10"/>
      <c r="BV1185" s="1" t="str">
        <f>Запрос1[[#This Row],[Менеджер]]</f>
        <v>Манжос Владислав</v>
      </c>
      <c r="BW1185" s="1" t="str">
        <f>Запрос1[[#This Row],[Дирекция]]</f>
        <v>Восточная дирекция</v>
      </c>
      <c r="BX1185" s="1" t="str">
        <f t="shared" si="18"/>
        <v>КХ Дюсупова</v>
      </c>
      <c r="BY1185" s="1" t="str">
        <f t="shared" si="18"/>
        <v>530108301352</v>
      </c>
      <c r="CA1185" t="str">
        <f>Запрос1[[#This Row],[родитель]]</f>
        <v>КХ Дюсупова</v>
      </c>
      <c r="CB1185" t="str">
        <f>Запрос1[[#This Row],[БИНРодителя]]</f>
        <v>530108301352</v>
      </c>
    </row>
    <row r="1186" spans="1:80" x14ac:dyDescent="0.3">
      <c r="A1186" t="s">
        <v>11040</v>
      </c>
      <c r="B1186" t="s">
        <v>1242</v>
      </c>
      <c r="C1186"/>
      <c r="D1186" t="s">
        <v>501</v>
      </c>
      <c r="E1186" t="s">
        <v>961</v>
      </c>
      <c r="F1186" t="s">
        <v>6925</v>
      </c>
      <c r="G1186" t="s">
        <v>1470</v>
      </c>
      <c r="H1186" t="s">
        <v>6926</v>
      </c>
      <c r="I1186" t="s">
        <v>6927</v>
      </c>
      <c r="J1186" t="s">
        <v>6927</v>
      </c>
      <c r="K1186" t="s">
        <v>6926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/>
      <c r="AE1186"/>
      <c r="AF1186"/>
      <c r="AG1186"/>
      <c r="AH1186"/>
      <c r="AI1186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/>
      <c r="BM1186"/>
      <c r="BN1186" s="10">
        <v>1</v>
      </c>
      <c r="BO1186" s="10">
        <v>5144960</v>
      </c>
      <c r="BP1186" s="10">
        <v>5144960</v>
      </c>
      <c r="BQ1186" s="10">
        <v>100</v>
      </c>
      <c r="BR1186" s="10"/>
      <c r="BS1186" s="10"/>
      <c r="BT1186" s="10"/>
      <c r="BU1186" s="10"/>
      <c r="BV1186" s="1" t="str">
        <f>Запрос1[[#This Row],[Менеджер]]</f>
        <v>Манжос Владислав</v>
      </c>
      <c r="BW1186" s="1" t="str">
        <f>Запрос1[[#This Row],[Дирекция]]</f>
        <v>Восточная дирекция</v>
      </c>
      <c r="BX1186" s="1" t="str">
        <f t="shared" si="18"/>
        <v>КХ КЫЗЫЛ-ТУ</v>
      </c>
      <c r="BY1186" s="1" t="str">
        <f t="shared" si="18"/>
        <v>770724302110</v>
      </c>
      <c r="CA1186" t="str">
        <f>Запрос1[[#This Row],[родитель]]</f>
        <v>КХ КЫЗЫЛ-ТУ</v>
      </c>
      <c r="CB1186" t="str">
        <f>Запрос1[[#This Row],[БИНРодителя]]</f>
        <v>770724302110</v>
      </c>
    </row>
    <row r="1187" spans="1:80" x14ac:dyDescent="0.3">
      <c r="A1187" t="s">
        <v>11040</v>
      </c>
      <c r="B1187" t="s">
        <v>1242</v>
      </c>
      <c r="C1187" t="s">
        <v>521</v>
      </c>
      <c r="D1187" t="s">
        <v>501</v>
      </c>
      <c r="E1187" t="s">
        <v>502</v>
      </c>
      <c r="F1187" t="s">
        <v>1107</v>
      </c>
      <c r="G1187" t="s">
        <v>1973</v>
      </c>
      <c r="H1187" t="s">
        <v>2493</v>
      </c>
      <c r="I1187" t="s">
        <v>2494</v>
      </c>
      <c r="J1187" t="s">
        <v>2494</v>
      </c>
      <c r="K1187" t="s">
        <v>2493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 s="8"/>
      <c r="S1187" s="8"/>
      <c r="T1187" s="8"/>
      <c r="U1187" s="8"/>
      <c r="V1187" s="8">
        <v>29000</v>
      </c>
      <c r="W1187" s="8">
        <v>4095300</v>
      </c>
      <c r="X1187" s="8"/>
      <c r="Y1187" s="8"/>
      <c r="Z1187" s="8"/>
      <c r="AA1187" s="8"/>
      <c r="AB1187" s="8">
        <v>29000</v>
      </c>
      <c r="AC1187" s="8">
        <v>2047650</v>
      </c>
      <c r="AD1187"/>
      <c r="AE1187"/>
      <c r="AF1187"/>
      <c r="AG1187"/>
      <c r="AH1187">
        <v>100</v>
      </c>
      <c r="AI1187">
        <v>50</v>
      </c>
      <c r="AJ1187" s="8"/>
      <c r="AK1187" s="8"/>
      <c r="AL1187" s="8"/>
      <c r="AM1187" s="8"/>
      <c r="AN1187" s="8">
        <v>29000</v>
      </c>
      <c r="AO1187" s="8">
        <v>4095300</v>
      </c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>
        <v>8321294</v>
      </c>
      <c r="BJ1187" s="8"/>
      <c r="BK1187" s="8">
        <v>8321294</v>
      </c>
      <c r="BL1187"/>
      <c r="BM1187">
        <v>100</v>
      </c>
      <c r="BN1187" s="10">
        <v>0</v>
      </c>
      <c r="BO1187" s="10"/>
      <c r="BP1187" s="10"/>
      <c r="BQ1187" s="10"/>
      <c r="BR1187" s="10"/>
      <c r="BS1187" s="10"/>
      <c r="BT1187" s="10"/>
      <c r="BU1187" s="10"/>
      <c r="BV1187" s="1" t="str">
        <f>Запрос1[[#This Row],[Менеджер]]</f>
        <v>Манжос Владислав</v>
      </c>
      <c r="BW1187" s="1" t="str">
        <f>Запрос1[[#This Row],[Дирекция]]</f>
        <v>Восточная дирекция</v>
      </c>
      <c r="BX1187" s="1" t="str">
        <f t="shared" si="18"/>
        <v>КФХ "Большереченское"</v>
      </c>
      <c r="BY1187" s="1" t="str">
        <f t="shared" si="18"/>
        <v>650707301353</v>
      </c>
      <c r="CA1187" t="str">
        <f>Запрос1[[#This Row],[родитель]]</f>
        <v>КФХ "Большереченское"</v>
      </c>
      <c r="CB1187" t="str">
        <f>Запрос1[[#This Row],[БИНРодителя]]</f>
        <v>650707301353</v>
      </c>
    </row>
    <row r="1188" spans="1:80" x14ac:dyDescent="0.3">
      <c r="A1188" t="s">
        <v>11040</v>
      </c>
      <c r="B1188" t="s">
        <v>1242</v>
      </c>
      <c r="C1188" t="s">
        <v>521</v>
      </c>
      <c r="D1188" t="s">
        <v>501</v>
      </c>
      <c r="E1188" t="s">
        <v>502</v>
      </c>
      <c r="F1188" t="s">
        <v>1107</v>
      </c>
      <c r="G1188" t="s">
        <v>1973</v>
      </c>
      <c r="H1188" t="s">
        <v>1217</v>
      </c>
      <c r="I1188" t="s">
        <v>1218</v>
      </c>
      <c r="J1188" t="s">
        <v>1218</v>
      </c>
      <c r="K1188" t="s">
        <v>1217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 s="8"/>
      <c r="S1188" s="8"/>
      <c r="T1188" s="8"/>
      <c r="U1188" s="8">
        <v>489545</v>
      </c>
      <c r="V1188" s="8">
        <v>9497907.5</v>
      </c>
      <c r="W1188" s="8">
        <v>34118709.600000001</v>
      </c>
      <c r="X1188" s="8"/>
      <c r="Y1188" s="8"/>
      <c r="Z1188" s="8"/>
      <c r="AA1188" s="8">
        <v>244772.5</v>
      </c>
      <c r="AB1188" s="8">
        <v>5064333.75</v>
      </c>
      <c r="AC1188" s="8">
        <v>17916104.800000001</v>
      </c>
      <c r="AD1188"/>
      <c r="AE1188"/>
      <c r="AF1188"/>
      <c r="AG1188">
        <v>50</v>
      </c>
      <c r="AH1188">
        <v>53.32</v>
      </c>
      <c r="AI1188">
        <v>52.51</v>
      </c>
      <c r="AJ1188" s="8"/>
      <c r="AK1188" s="8"/>
      <c r="AL1188" s="8"/>
      <c r="AM1188" s="8">
        <v>489545</v>
      </c>
      <c r="AN1188" s="8">
        <v>9497907.5</v>
      </c>
      <c r="AO1188" s="8">
        <v>34118709.600000001</v>
      </c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>
        <v>6225000</v>
      </c>
      <c r="BI1188" s="8">
        <v>15511675</v>
      </c>
      <c r="BJ1188" s="8"/>
      <c r="BK1188" s="8">
        <v>8599675</v>
      </c>
      <c r="BL1188">
        <v>0</v>
      </c>
      <c r="BM1188">
        <v>55.44</v>
      </c>
      <c r="BN1188" s="10">
        <v>0</v>
      </c>
      <c r="BO1188" s="10"/>
      <c r="BP1188" s="10"/>
      <c r="BQ1188" s="10"/>
      <c r="BR1188" s="10"/>
      <c r="BS1188" s="10"/>
      <c r="BT1188" s="10"/>
      <c r="BU1188" s="10"/>
      <c r="BV1188" s="1" t="str">
        <f>Запрос1[[#This Row],[Менеджер]]</f>
        <v>Манжос Владислав</v>
      </c>
      <c r="BW1188" s="1" t="str">
        <f>Запрос1[[#This Row],[Дирекция]]</f>
        <v>Восточная дирекция</v>
      </c>
      <c r="BX1188" s="1" t="str">
        <f t="shared" si="18"/>
        <v>ТОО "Большереченское"</v>
      </c>
      <c r="BY1188" s="1" t="str">
        <f t="shared" si="18"/>
        <v>010840017778</v>
      </c>
      <c r="CA1188" t="str">
        <f>Запрос1[[#This Row],[родитель]]</f>
        <v>ТОО "Большереченское"</v>
      </c>
      <c r="CB1188" t="str">
        <f>Запрос1[[#This Row],[БИНРодителя]]</f>
        <v>010840017778</v>
      </c>
    </row>
    <row r="1189" spans="1:80" x14ac:dyDescent="0.3">
      <c r="A1189" t="s">
        <v>11040</v>
      </c>
      <c r="B1189" t="s">
        <v>1242</v>
      </c>
      <c r="C1189" t="s">
        <v>521</v>
      </c>
      <c r="D1189" t="s">
        <v>501</v>
      </c>
      <c r="E1189" t="s">
        <v>502</v>
      </c>
      <c r="F1189" t="s">
        <v>754</v>
      </c>
      <c r="G1189" t="s">
        <v>758</v>
      </c>
      <c r="H1189" t="s">
        <v>856</v>
      </c>
      <c r="I1189" t="s">
        <v>857</v>
      </c>
      <c r="J1189" t="s">
        <v>1446</v>
      </c>
      <c r="K1189" t="s">
        <v>1447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 s="8"/>
      <c r="S1189" s="8"/>
      <c r="T1189" s="8"/>
      <c r="U1189" s="8"/>
      <c r="V1189" s="8">
        <v>3800400</v>
      </c>
      <c r="W1189" s="8"/>
      <c r="X1189" s="8"/>
      <c r="Y1189" s="8"/>
      <c r="Z1189" s="8"/>
      <c r="AA1189" s="8"/>
      <c r="AB1189" s="8">
        <v>1900200</v>
      </c>
      <c r="AC1189" s="8"/>
      <c r="AD1189"/>
      <c r="AE1189"/>
      <c r="AF1189"/>
      <c r="AG1189"/>
      <c r="AH1189">
        <v>50</v>
      </c>
      <c r="AI1189"/>
      <c r="AJ1189" s="8"/>
      <c r="AK1189" s="8"/>
      <c r="AL1189" s="8"/>
      <c r="AM1189" s="8"/>
      <c r="AN1189" s="8">
        <v>3800400</v>
      </c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>
        <v>3961400</v>
      </c>
      <c r="BJ1189" s="8"/>
      <c r="BK1189" s="8">
        <v>3496400</v>
      </c>
      <c r="BL1189"/>
      <c r="BM1189">
        <v>88.261700000000005</v>
      </c>
      <c r="BN1189" s="10">
        <v>0</v>
      </c>
      <c r="BO1189" s="10"/>
      <c r="BP1189" s="10"/>
      <c r="BQ1189" s="10"/>
      <c r="BR1189" s="10"/>
      <c r="BS1189" s="10"/>
      <c r="BT1189" s="10"/>
      <c r="BU1189" s="10"/>
      <c r="BV1189" s="1" t="str">
        <f>Запрос1[[#This Row],[Менеджер]]</f>
        <v>Манжос Владислав</v>
      </c>
      <c r="BW1189" s="1" t="str">
        <f>Запрос1[[#This Row],[Дирекция]]</f>
        <v>Восточная дирекция</v>
      </c>
      <c r="BX1189" s="1" t="str">
        <f t="shared" si="18"/>
        <v>КХ «Рауш А.А.»</v>
      </c>
      <c r="BY1189" s="1" t="str">
        <f t="shared" si="18"/>
        <v>790327301891</v>
      </c>
      <c r="CA1189" t="str">
        <f>Запрос1[[#This Row],[родитель]]</f>
        <v>КХ «Рауш А.А.»</v>
      </c>
      <c r="CB1189" t="str">
        <f>Запрос1[[#This Row],[БИНРодителя]]</f>
        <v>790327301891</v>
      </c>
    </row>
    <row r="1190" spans="1:80" x14ac:dyDescent="0.3">
      <c r="A1190" t="s">
        <v>11040</v>
      </c>
      <c r="B1190" t="s">
        <v>1242</v>
      </c>
      <c r="C1190" t="s">
        <v>521</v>
      </c>
      <c r="D1190" t="s">
        <v>501</v>
      </c>
      <c r="E1190" t="s">
        <v>502</v>
      </c>
      <c r="F1190" t="s">
        <v>754</v>
      </c>
      <c r="G1190" t="s">
        <v>758</v>
      </c>
      <c r="H1190" t="s">
        <v>856</v>
      </c>
      <c r="I1190" t="s">
        <v>857</v>
      </c>
      <c r="J1190" t="s">
        <v>857</v>
      </c>
      <c r="K1190" t="s">
        <v>856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1</v>
      </c>
      <c r="R1190" s="8"/>
      <c r="S1190" s="8"/>
      <c r="T1190" s="8"/>
      <c r="U1190" s="8">
        <v>1433858</v>
      </c>
      <c r="V1190" s="8">
        <v>7587160</v>
      </c>
      <c r="W1190" s="8">
        <v>14084350</v>
      </c>
      <c r="X1190" s="8"/>
      <c r="Y1190" s="8"/>
      <c r="Z1190" s="8"/>
      <c r="AA1190" s="8">
        <v>791569</v>
      </c>
      <c r="AB1190" s="8">
        <v>3860910</v>
      </c>
      <c r="AC1190" s="8">
        <v>10852950</v>
      </c>
      <c r="AD1190"/>
      <c r="AE1190"/>
      <c r="AF1190"/>
      <c r="AG1190">
        <v>55.21</v>
      </c>
      <c r="AH1190">
        <v>50.89</v>
      </c>
      <c r="AI1190">
        <v>77.06</v>
      </c>
      <c r="AJ1190" s="8"/>
      <c r="AK1190" s="8"/>
      <c r="AL1190" s="8"/>
      <c r="AM1190" s="8">
        <v>1433858</v>
      </c>
      <c r="AN1190" s="8">
        <v>7587160</v>
      </c>
      <c r="AO1190" s="8">
        <v>14084350</v>
      </c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>
        <v>9276900</v>
      </c>
      <c r="BI1190" s="8">
        <v>17717860</v>
      </c>
      <c r="BJ1190" s="8"/>
      <c r="BK1190" s="8">
        <v>11797860</v>
      </c>
      <c r="BL1190">
        <v>0</v>
      </c>
      <c r="BM1190">
        <v>66.587299999999999</v>
      </c>
      <c r="BN1190" s="10">
        <v>0</v>
      </c>
      <c r="BO1190" s="10"/>
      <c r="BP1190" s="10"/>
      <c r="BQ1190" s="10"/>
      <c r="BR1190" s="10"/>
      <c r="BS1190" s="10"/>
      <c r="BT1190" s="10"/>
      <c r="BU1190" s="10"/>
      <c r="BV1190" s="1" t="str">
        <f>Запрос1[[#This Row],[Менеджер]]</f>
        <v>Манжос Владислав</v>
      </c>
      <c r="BW1190" s="1" t="str">
        <f>Запрос1[[#This Row],[Дирекция]]</f>
        <v>Восточная дирекция</v>
      </c>
      <c r="BX1190" s="1" t="str">
        <f t="shared" si="18"/>
        <v>КХ «Рауш А.А.»</v>
      </c>
      <c r="BY1190" s="1" t="str">
        <f t="shared" si="18"/>
        <v>790327301891</v>
      </c>
      <c r="CA1190" t="str">
        <f>Запрос1[[#This Row],[родитель]]</f>
        <v>КХ «Рауш А.А.»</v>
      </c>
      <c r="CB1190" t="str">
        <f>Запрос1[[#This Row],[БИНРодителя]]</f>
        <v>790327301891</v>
      </c>
    </row>
    <row r="1191" spans="1:80" x14ac:dyDescent="0.3">
      <c r="A1191" t="s">
        <v>11040</v>
      </c>
      <c r="B1191" t="s">
        <v>1242</v>
      </c>
      <c r="C1191" t="s">
        <v>521</v>
      </c>
      <c r="D1191" t="s">
        <v>501</v>
      </c>
      <c r="E1191" t="s">
        <v>502</v>
      </c>
      <c r="F1191" t="s">
        <v>754</v>
      </c>
      <c r="G1191" t="s">
        <v>758</v>
      </c>
      <c r="H1191" t="s">
        <v>2497</v>
      </c>
      <c r="I1191" t="s">
        <v>2498</v>
      </c>
      <c r="J1191" t="s">
        <v>2498</v>
      </c>
      <c r="K1191" t="s">
        <v>2497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 s="8"/>
      <c r="S1191" s="8"/>
      <c r="T1191" s="8"/>
      <c r="U1191" s="8"/>
      <c r="V1191" s="8">
        <v>3310378</v>
      </c>
      <c r="W1191" s="8">
        <v>5768220</v>
      </c>
      <c r="X1191" s="8"/>
      <c r="Y1191" s="8"/>
      <c r="Z1191" s="8"/>
      <c r="AA1191" s="8"/>
      <c r="AB1191" s="8">
        <v>2320378</v>
      </c>
      <c r="AC1191" s="8">
        <v>4728220</v>
      </c>
      <c r="AD1191"/>
      <c r="AE1191"/>
      <c r="AF1191"/>
      <c r="AG1191"/>
      <c r="AH1191">
        <v>70.09</v>
      </c>
      <c r="AI1191">
        <v>81.97</v>
      </c>
      <c r="AJ1191" s="8"/>
      <c r="AK1191" s="8"/>
      <c r="AL1191" s="8"/>
      <c r="AM1191" s="8"/>
      <c r="AN1191" s="8">
        <v>3310378</v>
      </c>
      <c r="AO1191" s="8">
        <v>5768220</v>
      </c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/>
      <c r="BM1191"/>
      <c r="BN1191" s="10">
        <v>0</v>
      </c>
      <c r="BO1191" s="10"/>
      <c r="BP1191" s="10"/>
      <c r="BQ1191" s="10"/>
      <c r="BR1191" s="10"/>
      <c r="BS1191" s="10"/>
      <c r="BT1191" s="10"/>
      <c r="BU1191" s="10"/>
      <c r="BV1191" s="1" t="str">
        <f>Запрос1[[#This Row],[Менеджер]]</f>
        <v>Манжос Владислав</v>
      </c>
      <c r="BW1191" s="1" t="str">
        <f>Запрос1[[#This Row],[Дирекция]]</f>
        <v>Восточная дирекция</v>
      </c>
      <c r="BX1191" s="1" t="str">
        <f t="shared" si="18"/>
        <v>КХ Василёк (Ананин Василий)</v>
      </c>
      <c r="BY1191" s="1" t="str">
        <f t="shared" si="18"/>
        <v>201164007223</v>
      </c>
      <c r="CA1191" t="str">
        <f>Запрос1[[#This Row],[родитель]]</f>
        <v>КХ Василёк (Ананин Василий)</v>
      </c>
      <c r="CB1191" t="str">
        <f>Запрос1[[#This Row],[БИНРодителя]]</f>
        <v>201164007223</v>
      </c>
    </row>
    <row r="1192" spans="1:80" x14ac:dyDescent="0.3">
      <c r="A1192" t="s">
        <v>11040</v>
      </c>
      <c r="B1192" t="s">
        <v>1242</v>
      </c>
      <c r="C1192" t="s">
        <v>521</v>
      </c>
      <c r="D1192" t="s">
        <v>501</v>
      </c>
      <c r="E1192" t="s">
        <v>502</v>
      </c>
      <c r="F1192" t="s">
        <v>754</v>
      </c>
      <c r="G1192" t="s">
        <v>758</v>
      </c>
      <c r="H1192" t="s">
        <v>1226</v>
      </c>
      <c r="I1192" t="s">
        <v>1227</v>
      </c>
      <c r="J1192" t="s">
        <v>1227</v>
      </c>
      <c r="K1192" t="s">
        <v>1226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1</v>
      </c>
      <c r="R1192" s="8"/>
      <c r="S1192" s="8"/>
      <c r="T1192" s="8"/>
      <c r="U1192" s="8">
        <v>1556487</v>
      </c>
      <c r="V1192" s="8">
        <v>990000</v>
      </c>
      <c r="W1192" s="8">
        <v>2912000</v>
      </c>
      <c r="X1192" s="8"/>
      <c r="Y1192" s="8"/>
      <c r="Z1192" s="8"/>
      <c r="AA1192" s="8">
        <v>1169487</v>
      </c>
      <c r="AB1192" s="8">
        <v>495000</v>
      </c>
      <c r="AC1192" s="8">
        <v>2912000</v>
      </c>
      <c r="AD1192"/>
      <c r="AE1192"/>
      <c r="AF1192"/>
      <c r="AG1192">
        <v>75.14</v>
      </c>
      <c r="AH1192">
        <v>50</v>
      </c>
      <c r="AI1192">
        <v>100</v>
      </c>
      <c r="AJ1192" s="8"/>
      <c r="AK1192" s="8"/>
      <c r="AL1192" s="8"/>
      <c r="AM1192" s="8">
        <v>1556487</v>
      </c>
      <c r="AN1192" s="8">
        <v>990000</v>
      </c>
      <c r="AO1192" s="8">
        <v>2912000</v>
      </c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>
        <v>3344000</v>
      </c>
      <c r="BI1192" s="8">
        <v>1948200</v>
      </c>
      <c r="BJ1192" s="8">
        <v>3344000</v>
      </c>
      <c r="BK1192" s="8">
        <v>990000</v>
      </c>
      <c r="BL1192">
        <v>100</v>
      </c>
      <c r="BM1192">
        <v>50.816099999999999</v>
      </c>
      <c r="BN1192" s="10">
        <v>0</v>
      </c>
      <c r="BO1192" s="10"/>
      <c r="BP1192" s="10"/>
      <c r="BQ1192" s="10"/>
      <c r="BR1192" s="10"/>
      <c r="BS1192" s="10"/>
      <c r="BT1192" s="10"/>
      <c r="BU1192" s="10"/>
      <c r="BV1192" s="1" t="str">
        <f>Запрос1[[#This Row],[Менеджер]]</f>
        <v>Манжос Владислав</v>
      </c>
      <c r="BW1192" s="1" t="str">
        <f>Запрос1[[#This Row],[Дирекция]]</f>
        <v>Восточная дирекция</v>
      </c>
      <c r="BX1192" s="1" t="str">
        <f t="shared" si="18"/>
        <v>КХ Жуковский</v>
      </c>
      <c r="BY1192" s="1" t="str">
        <f t="shared" si="18"/>
        <v>150464019253</v>
      </c>
      <c r="CA1192" t="str">
        <f>Запрос1[[#This Row],[родитель]]</f>
        <v>КХ Жуковский</v>
      </c>
      <c r="CB1192" t="str">
        <f>Запрос1[[#This Row],[БИНРодителя]]</f>
        <v>150464019253</v>
      </c>
    </row>
    <row r="1193" spans="1:80" x14ac:dyDescent="0.3">
      <c r="A1193" t="s">
        <v>11040</v>
      </c>
      <c r="B1193" t="s">
        <v>1242</v>
      </c>
      <c r="C1193" t="s">
        <v>521</v>
      </c>
      <c r="D1193" t="s">
        <v>501</v>
      </c>
      <c r="E1193" t="s">
        <v>502</v>
      </c>
      <c r="F1193" t="s">
        <v>514</v>
      </c>
      <c r="G1193" t="s">
        <v>1229</v>
      </c>
      <c r="H1193" t="s">
        <v>1230</v>
      </c>
      <c r="I1193" t="s">
        <v>1231</v>
      </c>
      <c r="J1193" t="s">
        <v>1231</v>
      </c>
      <c r="K1193" t="s">
        <v>1230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 s="8"/>
      <c r="S1193" s="8"/>
      <c r="T1193" s="8"/>
      <c r="U1193" s="8"/>
      <c r="V1193" s="8">
        <v>437903.2</v>
      </c>
      <c r="W1193" s="8"/>
      <c r="X1193" s="8"/>
      <c r="Y1193" s="8"/>
      <c r="Z1193" s="8"/>
      <c r="AA1193" s="8"/>
      <c r="AB1193" s="8">
        <v>437903.2</v>
      </c>
      <c r="AC1193" s="8"/>
      <c r="AD1193"/>
      <c r="AE1193"/>
      <c r="AF1193"/>
      <c r="AG1193"/>
      <c r="AH1193">
        <v>100</v>
      </c>
      <c r="AI1193"/>
      <c r="AJ1193" s="8"/>
      <c r="AK1193" s="8"/>
      <c r="AL1193" s="8"/>
      <c r="AM1193" s="8"/>
      <c r="AN1193" s="8">
        <v>437903.2</v>
      </c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/>
      <c r="BM1193"/>
      <c r="BN1193" s="10">
        <v>0</v>
      </c>
      <c r="BO1193" s="10"/>
      <c r="BP1193" s="10"/>
      <c r="BQ1193" s="10"/>
      <c r="BR1193" s="10"/>
      <c r="BS1193" s="10"/>
      <c r="BT1193" s="10"/>
      <c r="BU1193" s="10"/>
      <c r="BV1193" s="1" t="str">
        <f>Запрос1[[#This Row],[Менеджер]]</f>
        <v>Манжос Владислав</v>
      </c>
      <c r="BW1193" s="1" t="str">
        <f>Запрос1[[#This Row],[Дирекция]]</f>
        <v>Восточная дирекция</v>
      </c>
      <c r="BX1193" s="1" t="str">
        <f t="shared" si="18"/>
        <v>КХ "Голушко А.А."</v>
      </c>
      <c r="BY1193" s="1" t="str">
        <f t="shared" si="18"/>
        <v>051164022412</v>
      </c>
      <c r="CA1193" t="str">
        <f>Запрос1[[#This Row],[родитель]]</f>
        <v>КХ "Голушко А.А."</v>
      </c>
      <c r="CB1193" t="str">
        <f>Запрос1[[#This Row],[БИНРодителя]]</f>
        <v>051164022412</v>
      </c>
    </row>
    <row r="1194" spans="1:80" x14ac:dyDescent="0.3">
      <c r="A1194" t="s">
        <v>1577</v>
      </c>
      <c r="B1194" t="s">
        <v>1612</v>
      </c>
      <c r="C1194" t="s">
        <v>394</v>
      </c>
      <c r="D1194" t="s">
        <v>395</v>
      </c>
      <c r="E1194" t="s">
        <v>1597</v>
      </c>
      <c r="F1194" t="s">
        <v>1598</v>
      </c>
      <c r="G1194" t="s">
        <v>1599</v>
      </c>
      <c r="H1194" t="s">
        <v>5765</v>
      </c>
      <c r="I1194" t="s">
        <v>5766</v>
      </c>
      <c r="J1194" t="s">
        <v>5766</v>
      </c>
      <c r="K1194" t="s">
        <v>5765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 s="8"/>
      <c r="S1194" s="8"/>
      <c r="T1194" s="8"/>
      <c r="U1194" s="8">
        <v>240000</v>
      </c>
      <c r="V1194" s="8"/>
      <c r="W1194" s="8"/>
      <c r="X1194" s="8"/>
      <c r="Y1194" s="8"/>
      <c r="Z1194" s="8"/>
      <c r="AA1194" s="8">
        <v>0</v>
      </c>
      <c r="AB1194" s="8"/>
      <c r="AC1194" s="8"/>
      <c r="AD1194"/>
      <c r="AE1194"/>
      <c r="AF1194"/>
      <c r="AG1194">
        <v>0</v>
      </c>
      <c r="AH1194"/>
      <c r="AI1194"/>
      <c r="AJ1194" s="8"/>
      <c r="AK1194" s="8"/>
      <c r="AL1194" s="8"/>
      <c r="AM1194" s="8">
        <v>240000</v>
      </c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/>
      <c r="BM1194"/>
      <c r="BN1194" s="10">
        <v>0</v>
      </c>
      <c r="BO1194" s="10"/>
      <c r="BP1194" s="10"/>
      <c r="BQ1194" s="10"/>
      <c r="BR1194" s="10"/>
      <c r="BS1194" s="10"/>
      <c r="BT1194" s="10"/>
      <c r="BU1194" s="10"/>
      <c r="BV1194" s="1" t="str">
        <f>Запрос1[[#This Row],[Менеджер]]</f>
        <v>Жолдаспаев Нурберген</v>
      </c>
      <c r="BW1194" s="1" t="str">
        <f>Запрос1[[#This Row],[Дирекция]]</f>
        <v>Западная дирекция</v>
      </c>
      <c r="BX1194" s="1" t="e">
        <f t="shared" si="18"/>
        <v>#N/A</v>
      </c>
      <c r="BY1194" s="1" t="e">
        <f t="shared" si="18"/>
        <v>#N/A</v>
      </c>
      <c r="CA1194" t="e">
        <f>VLOOKUP(Запрос1[[#This Row],[БИНКХ]],'[2]Группы компаний'!$A:$E,4,0)</f>
        <v>#N/A</v>
      </c>
      <c r="CB1194" t="e">
        <f>VLOOKUP(CA1194,$H:$I,2,0)</f>
        <v>#N/A</v>
      </c>
    </row>
    <row r="1195" spans="1:80" x14ac:dyDescent="0.3">
      <c r="A1195" t="s">
        <v>1577</v>
      </c>
      <c r="B1195" t="s">
        <v>1612</v>
      </c>
      <c r="C1195" t="s">
        <v>394</v>
      </c>
      <c r="D1195" t="s">
        <v>395</v>
      </c>
      <c r="E1195" t="s">
        <v>1597</v>
      </c>
      <c r="F1195" t="s">
        <v>2838</v>
      </c>
      <c r="G1195" t="s">
        <v>2839</v>
      </c>
      <c r="H1195" t="s">
        <v>1873</v>
      </c>
      <c r="I1195" t="s">
        <v>1874</v>
      </c>
      <c r="J1195" t="s">
        <v>5767</v>
      </c>
      <c r="K1195" t="s">
        <v>5768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 s="8">
        <v>9182155</v>
      </c>
      <c r="S1195" s="8">
        <v>7046103.5</v>
      </c>
      <c r="T1195" s="8">
        <v>10956500</v>
      </c>
      <c r="U1195" s="8">
        <v>34702600</v>
      </c>
      <c r="V1195" s="8">
        <v>69930000</v>
      </c>
      <c r="W1195" s="8">
        <v>8911930</v>
      </c>
      <c r="X1195" s="8">
        <v>2754646.5</v>
      </c>
      <c r="Y1195" s="8">
        <v>2113831.0499999998</v>
      </c>
      <c r="Z1195" s="8">
        <v>3241450</v>
      </c>
      <c r="AA1195" s="8">
        <v>10410780</v>
      </c>
      <c r="AB1195" s="8">
        <v>20979000</v>
      </c>
      <c r="AC1195" s="8">
        <v>8911930</v>
      </c>
      <c r="AD1195">
        <v>30</v>
      </c>
      <c r="AE1195">
        <v>30</v>
      </c>
      <c r="AF1195">
        <v>29.58</v>
      </c>
      <c r="AG1195">
        <v>30</v>
      </c>
      <c r="AH1195">
        <v>30</v>
      </c>
      <c r="AI1195">
        <v>100</v>
      </c>
      <c r="AJ1195" s="8">
        <v>9182155</v>
      </c>
      <c r="AK1195" s="8">
        <v>6538150</v>
      </c>
      <c r="AL1195" s="8">
        <v>10956500</v>
      </c>
      <c r="AM1195" s="8">
        <v>34702600</v>
      </c>
      <c r="AN1195" s="8">
        <v>69930000</v>
      </c>
      <c r="AO1195" s="8">
        <v>8911930</v>
      </c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>
        <v>41029210</v>
      </c>
      <c r="BI1195" s="8">
        <v>78550000</v>
      </c>
      <c r="BJ1195" s="8">
        <v>41029210</v>
      </c>
      <c r="BK1195" s="8">
        <v>67114000</v>
      </c>
      <c r="BL1195">
        <v>100</v>
      </c>
      <c r="BM1195">
        <v>85.441100000000006</v>
      </c>
      <c r="BN1195" s="10">
        <v>0</v>
      </c>
      <c r="BO1195" s="10"/>
      <c r="BP1195" s="10"/>
      <c r="BQ1195" s="10"/>
      <c r="BR1195" s="10"/>
      <c r="BS1195" s="10"/>
      <c r="BT1195" s="10"/>
      <c r="BU1195" s="10"/>
      <c r="BV1195" s="1" t="str">
        <f>Запрос1[[#This Row],[Менеджер]]</f>
        <v>Жолдаспаев Нурберген</v>
      </c>
      <c r="BW1195" s="1" t="str">
        <f>Запрос1[[#This Row],[Дирекция]]</f>
        <v>Западная дирекция</v>
      </c>
      <c r="BX1195" s="1" t="str">
        <f t="shared" si="18"/>
        <v>ТОО "Рад-Агро"</v>
      </c>
      <c r="BY1195" s="1" t="str">
        <f t="shared" si="18"/>
        <v>040940004160</v>
      </c>
      <c r="CA1195" t="str">
        <f>Запрос1[[#This Row],[КХ]]</f>
        <v>ТОО "Рад-Агро"</v>
      </c>
      <c r="CB1195" t="str">
        <f>Запрос1[[#This Row],[БИНКХ]]</f>
        <v>040940004160</v>
      </c>
    </row>
    <row r="1196" spans="1:80" x14ac:dyDescent="0.3">
      <c r="A1196" t="s">
        <v>1577</v>
      </c>
      <c r="B1196" t="s">
        <v>1612</v>
      </c>
      <c r="C1196" t="s">
        <v>394</v>
      </c>
      <c r="D1196" t="s">
        <v>395</v>
      </c>
      <c r="E1196" t="s">
        <v>1597</v>
      </c>
      <c r="F1196" t="s">
        <v>2838</v>
      </c>
      <c r="G1196" t="s">
        <v>5769</v>
      </c>
      <c r="H1196" t="s">
        <v>5770</v>
      </c>
      <c r="I1196" t="s">
        <v>5771</v>
      </c>
      <c r="J1196" t="s">
        <v>5771</v>
      </c>
      <c r="K1196" t="s">
        <v>5770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1</v>
      </c>
      <c r="R1196" s="8"/>
      <c r="S1196" s="8">
        <v>26788718</v>
      </c>
      <c r="T1196" s="8">
        <v>28363430</v>
      </c>
      <c r="U1196" s="8">
        <v>17163582</v>
      </c>
      <c r="V1196" s="8">
        <v>6300446</v>
      </c>
      <c r="W1196" s="8">
        <v>20843915</v>
      </c>
      <c r="X1196" s="8"/>
      <c r="Y1196" s="8">
        <v>26788718</v>
      </c>
      <c r="Z1196" s="8">
        <v>28363430</v>
      </c>
      <c r="AA1196" s="8">
        <v>17163582</v>
      </c>
      <c r="AB1196" s="8">
        <v>6300446</v>
      </c>
      <c r="AC1196" s="8">
        <v>20843915</v>
      </c>
      <c r="AD1196"/>
      <c r="AE1196">
        <v>100</v>
      </c>
      <c r="AF1196">
        <v>100</v>
      </c>
      <c r="AG1196">
        <v>100</v>
      </c>
      <c r="AH1196">
        <v>100</v>
      </c>
      <c r="AI1196">
        <v>100</v>
      </c>
      <c r="AJ1196" s="8"/>
      <c r="AK1196" s="8">
        <v>26788718</v>
      </c>
      <c r="AL1196" s="8">
        <v>28363430</v>
      </c>
      <c r="AM1196" s="8">
        <v>17163582</v>
      </c>
      <c r="AN1196" s="8">
        <v>6300446</v>
      </c>
      <c r="AO1196" s="8">
        <v>20843915</v>
      </c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>
        <v>51011612</v>
      </c>
      <c r="BI1196" s="8">
        <v>55406026</v>
      </c>
      <c r="BJ1196" s="8">
        <v>17119612</v>
      </c>
      <c r="BK1196" s="8">
        <v>5038926</v>
      </c>
      <c r="BL1196">
        <v>33.560200000000002</v>
      </c>
      <c r="BM1196">
        <v>9.0945</v>
      </c>
      <c r="BN1196" s="10">
        <v>0</v>
      </c>
      <c r="BO1196" s="10"/>
      <c r="BP1196" s="10"/>
      <c r="BQ1196" s="10"/>
      <c r="BR1196" s="10"/>
      <c r="BS1196" s="10"/>
      <c r="BT1196" s="10"/>
      <c r="BU1196" s="10"/>
      <c r="BV1196" s="1" t="str">
        <f>Запрос1[[#This Row],[Менеджер]]</f>
        <v>Жолдаспаев Нурберген</v>
      </c>
      <c r="BW1196" s="1" t="str">
        <f>Запрос1[[#This Row],[Дирекция]]</f>
        <v>Западная дирекция</v>
      </c>
      <c r="BX1196" s="1" t="str">
        <f t="shared" si="18"/>
        <v>ТОО "Айс"</v>
      </c>
      <c r="BY1196" s="1" t="str">
        <f t="shared" si="18"/>
        <v>990740000445</v>
      </c>
      <c r="CA1196" t="str">
        <f>Запрос1[[#This Row],[родитель]]</f>
        <v>ТОО "Айс"</v>
      </c>
      <c r="CB1196" t="str">
        <f>Запрос1[[#This Row],[БИНРодителя]]</f>
        <v>990740000445</v>
      </c>
    </row>
    <row r="1197" spans="1:80" x14ac:dyDescent="0.3">
      <c r="A1197" t="s">
        <v>1577</v>
      </c>
      <c r="B1197" t="s">
        <v>1612</v>
      </c>
      <c r="C1197" t="s">
        <v>394</v>
      </c>
      <c r="D1197" t="s">
        <v>395</v>
      </c>
      <c r="E1197" t="s">
        <v>1597</v>
      </c>
      <c r="F1197" t="s">
        <v>2842</v>
      </c>
      <c r="G1197" t="s">
        <v>2843</v>
      </c>
      <c r="H1197" t="s">
        <v>5772</v>
      </c>
      <c r="I1197" t="s">
        <v>5773</v>
      </c>
      <c r="J1197" t="s">
        <v>5773</v>
      </c>
      <c r="K1197" t="s">
        <v>5772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 s="8"/>
      <c r="S1197" s="8"/>
      <c r="T1197" s="8"/>
      <c r="U1197" s="8">
        <v>1549183</v>
      </c>
      <c r="V1197" s="8"/>
      <c r="W1197" s="8"/>
      <c r="X1197" s="8"/>
      <c r="Y1197" s="8"/>
      <c r="Z1197" s="8"/>
      <c r="AA1197" s="8">
        <v>774591.5</v>
      </c>
      <c r="AB1197" s="8"/>
      <c r="AC1197" s="8"/>
      <c r="AD1197"/>
      <c r="AE1197"/>
      <c r="AF1197"/>
      <c r="AG1197">
        <v>50</v>
      </c>
      <c r="AH1197"/>
      <c r="AI1197"/>
      <c r="AJ1197" s="8"/>
      <c r="AK1197" s="8"/>
      <c r="AL1197" s="8"/>
      <c r="AM1197" s="8">
        <v>1549183</v>
      </c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>
        <v>1549183</v>
      </c>
      <c r="BI1197" s="8"/>
      <c r="BJ1197" s="8">
        <v>1549183</v>
      </c>
      <c r="BK1197" s="8"/>
      <c r="BL1197">
        <v>100</v>
      </c>
      <c r="BM1197"/>
      <c r="BN1197" s="10">
        <v>0</v>
      </c>
      <c r="BO1197" s="10"/>
      <c r="BP1197" s="10"/>
      <c r="BQ1197" s="10"/>
      <c r="BR1197" s="10"/>
      <c r="BS1197" s="10"/>
      <c r="BT1197" s="10"/>
      <c r="BU1197" s="10"/>
      <c r="BV1197" s="1" t="str">
        <f>Запрос1[[#This Row],[Менеджер]]</f>
        <v>Жолдаспаев Нурберген</v>
      </c>
      <c r="BW1197" s="1" t="str">
        <f>Запрос1[[#This Row],[Дирекция]]</f>
        <v>Западная дирекция</v>
      </c>
      <c r="BX1197" s="1" t="str">
        <f t="shared" si="18"/>
        <v>КХ "BAITEREK"</v>
      </c>
      <c r="BY1197" s="1" t="str">
        <f t="shared" si="18"/>
        <v>790501303060</v>
      </c>
      <c r="CA1197" t="str">
        <f>Запрос1[[#This Row],[родитель]]</f>
        <v>КХ "BAITEREK"</v>
      </c>
      <c r="CB1197" t="str">
        <f>Запрос1[[#This Row],[БИНРодителя]]</f>
        <v>790501303060</v>
      </c>
    </row>
    <row r="1198" spans="1:80" x14ac:dyDescent="0.3">
      <c r="A1198" t="s">
        <v>1577</v>
      </c>
      <c r="B1198" t="s">
        <v>1612</v>
      </c>
      <c r="C1198" t="s">
        <v>394</v>
      </c>
      <c r="D1198" t="s">
        <v>395</v>
      </c>
      <c r="E1198" t="s">
        <v>1859</v>
      </c>
      <c r="F1198" t="s">
        <v>5774</v>
      </c>
      <c r="G1198" t="s">
        <v>5775</v>
      </c>
      <c r="H1198" t="s">
        <v>5776</v>
      </c>
      <c r="I1198" t="s">
        <v>5777</v>
      </c>
      <c r="J1198" t="s">
        <v>5777</v>
      </c>
      <c r="K1198" t="s">
        <v>5776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 s="8"/>
      <c r="S1198" s="8"/>
      <c r="T1198" s="8">
        <v>867960</v>
      </c>
      <c r="U1198" s="8"/>
      <c r="V1198" s="8"/>
      <c r="W1198" s="8"/>
      <c r="X1198" s="8"/>
      <c r="Y1198" s="8"/>
      <c r="Z1198" s="8">
        <v>867960</v>
      </c>
      <c r="AA1198" s="8"/>
      <c r="AB1198" s="8"/>
      <c r="AC1198" s="8"/>
      <c r="AD1198"/>
      <c r="AE1198"/>
      <c r="AF1198">
        <v>100</v>
      </c>
      <c r="AG1198"/>
      <c r="AH1198"/>
      <c r="AI1198"/>
      <c r="AJ1198" s="8"/>
      <c r="AK1198" s="8"/>
      <c r="AL1198" s="8">
        <v>867960</v>
      </c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/>
      <c r="BM1198"/>
      <c r="BN1198" s="10">
        <v>0</v>
      </c>
      <c r="BO1198" s="10"/>
      <c r="BP1198" s="10"/>
      <c r="BQ1198" s="10"/>
      <c r="BR1198" s="10"/>
      <c r="BS1198" s="10"/>
      <c r="BT1198" s="10"/>
      <c r="BU1198" s="10"/>
      <c r="BV1198" s="1" t="str">
        <f>Запрос1[[#This Row],[Менеджер]]</f>
        <v>Жолдаспаев Нурберген</v>
      </c>
      <c r="BW1198" s="1" t="str">
        <f>Запрос1[[#This Row],[Дирекция]]</f>
        <v>Западная дирекция</v>
      </c>
      <c r="BX1198" s="1" t="str">
        <f t="shared" si="18"/>
        <v>КХ "Д.Дәулет"</v>
      </c>
      <c r="BY1198" s="1" t="str">
        <f t="shared" si="18"/>
        <v>180464023029</v>
      </c>
      <c r="CA1198" t="str">
        <f>Запрос1[[#This Row],[родитель]]</f>
        <v>КХ "Д.Дәулет"</v>
      </c>
      <c r="CB1198" t="str">
        <f>Запрос1[[#This Row],[БИНРодителя]]</f>
        <v>180464023029</v>
      </c>
    </row>
    <row r="1199" spans="1:80" x14ac:dyDescent="0.3">
      <c r="A1199" t="s">
        <v>1577</v>
      </c>
      <c r="B1199" t="s">
        <v>1612</v>
      </c>
      <c r="C1199" t="s">
        <v>394</v>
      </c>
      <c r="D1199" t="s">
        <v>395</v>
      </c>
      <c r="E1199" t="s">
        <v>1859</v>
      </c>
      <c r="F1199" t="s">
        <v>1864</v>
      </c>
      <c r="G1199" t="s">
        <v>1865</v>
      </c>
      <c r="H1199" t="s">
        <v>6091</v>
      </c>
      <c r="I1199" t="s">
        <v>6092</v>
      </c>
      <c r="J1199" t="s">
        <v>6092</v>
      </c>
      <c r="K1199" t="s">
        <v>6091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 s="8"/>
      <c r="S1199" s="8"/>
      <c r="T1199" s="8"/>
      <c r="U1199" s="8">
        <v>184849</v>
      </c>
      <c r="V1199" s="8"/>
      <c r="W1199" s="8"/>
      <c r="X1199" s="8"/>
      <c r="Y1199" s="8"/>
      <c r="Z1199" s="8"/>
      <c r="AA1199" s="8">
        <v>92424.5</v>
      </c>
      <c r="AB1199" s="8"/>
      <c r="AC1199" s="8"/>
      <c r="AD1199"/>
      <c r="AE1199"/>
      <c r="AF1199"/>
      <c r="AG1199">
        <v>50</v>
      </c>
      <c r="AH1199"/>
      <c r="AI1199"/>
      <c r="AJ1199" s="8"/>
      <c r="AK1199" s="8"/>
      <c r="AL1199" s="8"/>
      <c r="AM1199" s="8">
        <v>184849</v>
      </c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>
        <v>484424.5</v>
      </c>
      <c r="BI1199" s="8"/>
      <c r="BJ1199" s="8">
        <v>92424.5</v>
      </c>
      <c r="BK1199" s="8"/>
      <c r="BL1199">
        <v>19.0792</v>
      </c>
      <c r="BM1199"/>
      <c r="BN1199" s="10">
        <v>0</v>
      </c>
      <c r="BO1199" s="10"/>
      <c r="BP1199" s="10"/>
      <c r="BQ1199" s="10"/>
      <c r="BR1199" s="10"/>
      <c r="BS1199" s="10"/>
      <c r="BT1199" s="10"/>
      <c r="BU1199" s="10"/>
      <c r="BV1199" s="1" t="str">
        <f>Запрос1[[#This Row],[Менеджер]]</f>
        <v>Жолдаспаев Нурберген</v>
      </c>
      <c r="BW1199" s="1" t="str">
        <f>Запрос1[[#This Row],[Дирекция]]</f>
        <v>Западная дирекция</v>
      </c>
      <c r="BX1199" s="1" t="str">
        <f t="shared" si="18"/>
        <v>КХ "АЮП"</v>
      </c>
      <c r="BY1199" s="1" t="str">
        <f t="shared" si="18"/>
        <v>040760010513</v>
      </c>
      <c r="CA1199" t="str">
        <f>Запрос1[[#This Row],[родитель]]</f>
        <v>КХ "АЮП"</v>
      </c>
      <c r="CB1199" t="str">
        <f>Запрос1[[#This Row],[БИНРодителя]]</f>
        <v>040760010513</v>
      </c>
    </row>
    <row r="1200" spans="1:80" x14ac:dyDescent="0.3">
      <c r="A1200" t="s">
        <v>1577</v>
      </c>
      <c r="B1200" t="s">
        <v>1612</v>
      </c>
      <c r="C1200" t="s">
        <v>394</v>
      </c>
      <c r="D1200" t="s">
        <v>395</v>
      </c>
      <c r="E1200" t="s">
        <v>1859</v>
      </c>
      <c r="F1200" t="s">
        <v>1864</v>
      </c>
      <c r="G1200" t="s">
        <v>1865</v>
      </c>
      <c r="H1200" t="s">
        <v>6093</v>
      </c>
      <c r="I1200" t="s">
        <v>6094</v>
      </c>
      <c r="J1200" t="s">
        <v>6094</v>
      </c>
      <c r="K1200" t="s">
        <v>6093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 s="8">
        <v>30000</v>
      </c>
      <c r="S1200" s="8"/>
      <c r="T1200" s="8"/>
      <c r="U1200" s="8"/>
      <c r="V1200" s="8"/>
      <c r="W1200" s="8"/>
      <c r="X1200" s="8">
        <v>30000</v>
      </c>
      <c r="Y1200" s="8"/>
      <c r="Z1200" s="8"/>
      <c r="AA1200" s="8"/>
      <c r="AB1200" s="8"/>
      <c r="AC1200" s="8"/>
      <c r="AD1200">
        <v>100</v>
      </c>
      <c r="AE1200"/>
      <c r="AF1200"/>
      <c r="AG1200"/>
      <c r="AH1200"/>
      <c r="AI1200"/>
      <c r="AJ1200" s="8">
        <v>30000</v>
      </c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/>
      <c r="BM1200"/>
      <c r="BN1200" s="10">
        <v>0</v>
      </c>
      <c r="BO1200" s="10"/>
      <c r="BP1200" s="10"/>
      <c r="BQ1200" s="10"/>
      <c r="BR1200" s="10"/>
      <c r="BS1200" s="10"/>
      <c r="BT1200" s="10"/>
      <c r="BU1200" s="10"/>
      <c r="BV1200" s="1" t="str">
        <f>Запрос1[[#This Row],[Менеджер]]</f>
        <v>Жолдаспаев Нурберген</v>
      </c>
      <c r="BW1200" s="1" t="str">
        <f>Запрос1[[#This Row],[Дирекция]]</f>
        <v>Западная дирекция</v>
      </c>
      <c r="BX1200" s="1" t="str">
        <f t="shared" si="18"/>
        <v>КХ "Женіс"</v>
      </c>
      <c r="BY1200" s="1" t="str">
        <f t="shared" si="18"/>
        <v>660312300449</v>
      </c>
      <c r="CA1200" t="str">
        <f>Запрос1[[#This Row],[родитель]]</f>
        <v>КХ "Женіс"</v>
      </c>
      <c r="CB1200" t="str">
        <f>Запрос1[[#This Row],[БИНРодителя]]</f>
        <v>660312300449</v>
      </c>
    </row>
    <row r="1201" spans="1:80" x14ac:dyDescent="0.3">
      <c r="A1201" t="s">
        <v>1577</v>
      </c>
      <c r="B1201" t="s">
        <v>1612</v>
      </c>
      <c r="C1201" t="s">
        <v>394</v>
      </c>
      <c r="D1201" t="s">
        <v>395</v>
      </c>
      <c r="E1201" t="s">
        <v>1607</v>
      </c>
      <c r="F1201"/>
      <c r="G1201" t="s">
        <v>1868</v>
      </c>
      <c r="H1201" t="s">
        <v>6095</v>
      </c>
      <c r="I1201" t="s">
        <v>6096</v>
      </c>
      <c r="J1201" t="s">
        <v>6096</v>
      </c>
      <c r="K1201" t="s">
        <v>6095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 s="8"/>
      <c r="S1201" s="8">
        <v>14059910</v>
      </c>
      <c r="T1201" s="8">
        <v>22768004.399999999</v>
      </c>
      <c r="U1201" s="8">
        <v>44758800</v>
      </c>
      <c r="V1201" s="8">
        <v>78616740</v>
      </c>
      <c r="W1201" s="8">
        <v>104449794.52</v>
      </c>
      <c r="X1201" s="8"/>
      <c r="Y1201" s="8">
        <v>3614623</v>
      </c>
      <c r="Z1201" s="8">
        <v>8553129.4000000004</v>
      </c>
      <c r="AA1201" s="8">
        <v>12231240</v>
      </c>
      <c r="AB1201" s="8">
        <v>15491288</v>
      </c>
      <c r="AC1201" s="8">
        <v>62990548.359999999</v>
      </c>
      <c r="AD1201"/>
      <c r="AE1201">
        <v>25.71</v>
      </c>
      <c r="AF1201">
        <v>37.57</v>
      </c>
      <c r="AG1201">
        <v>27.33</v>
      </c>
      <c r="AH1201">
        <v>19.7</v>
      </c>
      <c r="AI1201">
        <v>60.31</v>
      </c>
      <c r="AJ1201" s="8"/>
      <c r="AK1201" s="8">
        <v>11419910</v>
      </c>
      <c r="AL1201" s="8">
        <v>22768004.399999999</v>
      </c>
      <c r="AM1201" s="8">
        <v>44806800</v>
      </c>
      <c r="AN1201" s="8">
        <v>78616740</v>
      </c>
      <c r="AO1201" s="8">
        <v>104449794.52</v>
      </c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>
        <v>67613800</v>
      </c>
      <c r="BI1201" s="8">
        <v>60342400</v>
      </c>
      <c r="BJ1201" s="8">
        <v>55048800</v>
      </c>
      <c r="BK1201" s="8">
        <v>60342400</v>
      </c>
      <c r="BL1201">
        <v>81.416499999999999</v>
      </c>
      <c r="BM1201">
        <v>100</v>
      </c>
      <c r="BN1201" s="10">
        <v>0</v>
      </c>
      <c r="BO1201" s="10"/>
      <c r="BP1201" s="10"/>
      <c r="BQ1201" s="10"/>
      <c r="BR1201" s="10"/>
      <c r="BS1201" s="10"/>
      <c r="BT1201" s="10"/>
      <c r="BU1201" s="10"/>
      <c r="BV1201" s="1" t="str">
        <f>Запрос1[[#This Row],[Менеджер]]</f>
        <v>Жолдаспаев Нурберген</v>
      </c>
      <c r="BW1201" s="1" t="str">
        <f>Запрос1[[#This Row],[Дирекция]]</f>
        <v>Западная дирекция</v>
      </c>
      <c r="BX1201" s="1" t="str">
        <f t="shared" si="18"/>
        <v>ТОО "Алтын Дән и К"</v>
      </c>
      <c r="BY1201" s="1" t="str">
        <f t="shared" si="18"/>
        <v>000340005318</v>
      </c>
      <c r="CA1201" t="str">
        <f>Запрос1[[#This Row],[родитель]]</f>
        <v>ТОО "Алтын Дән и К"</v>
      </c>
      <c r="CB1201" t="str">
        <f>Запрос1[[#This Row],[БИНРодителя]]</f>
        <v>000340005318</v>
      </c>
    </row>
    <row r="1202" spans="1:80" x14ac:dyDescent="0.3">
      <c r="A1202" t="s">
        <v>11040</v>
      </c>
      <c r="B1202" t="s">
        <v>1242</v>
      </c>
      <c r="C1202"/>
      <c r="D1202" t="s">
        <v>501</v>
      </c>
      <c r="E1202" t="s">
        <v>961</v>
      </c>
      <c r="F1202" t="s">
        <v>6925</v>
      </c>
      <c r="G1202" t="s">
        <v>1470</v>
      </c>
      <c r="H1202" t="s">
        <v>6928</v>
      </c>
      <c r="I1202" t="s">
        <v>6929</v>
      </c>
      <c r="J1202" t="s">
        <v>6929</v>
      </c>
      <c r="K1202" t="s">
        <v>6928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/>
      <c r="AE1202"/>
      <c r="AF1202"/>
      <c r="AG1202"/>
      <c r="AH1202"/>
      <c r="AI1202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/>
      <c r="BM1202"/>
      <c r="BN1202" s="10">
        <v>1</v>
      </c>
      <c r="BO1202" s="10">
        <v>18034000</v>
      </c>
      <c r="BP1202" s="10">
        <v>18034000</v>
      </c>
      <c r="BQ1202" s="10">
        <v>100</v>
      </c>
      <c r="BR1202" s="10"/>
      <c r="BS1202" s="10"/>
      <c r="BT1202" s="10"/>
      <c r="BU1202" s="10"/>
      <c r="BV1202" s="1" t="str">
        <f>Запрос1[[#This Row],[Менеджер]]</f>
        <v>Манжос Владислав</v>
      </c>
      <c r="BW1202" s="1" t="str">
        <f>Запрос1[[#This Row],[Дирекция]]</f>
        <v>Восточная дирекция</v>
      </c>
      <c r="BX1202" s="1" t="str">
        <f t="shared" si="18"/>
        <v>ТОО ДИХАНШЫ</v>
      </c>
      <c r="BY1202" s="1" t="str">
        <f t="shared" si="18"/>
        <v>960440001437</v>
      </c>
      <c r="CA1202" t="str">
        <f>Запрос1[[#This Row],[родитель]]</f>
        <v>ТОО ДИХАНШЫ</v>
      </c>
      <c r="CB1202" t="str">
        <f>Запрос1[[#This Row],[БИНРодителя]]</f>
        <v>960440001437</v>
      </c>
    </row>
    <row r="1203" spans="1:80" x14ac:dyDescent="0.3">
      <c r="A1203" t="s">
        <v>11040</v>
      </c>
      <c r="B1203" t="s">
        <v>1242</v>
      </c>
      <c r="C1203"/>
      <c r="D1203" t="s">
        <v>501</v>
      </c>
      <c r="E1203" t="s">
        <v>746</v>
      </c>
      <c r="F1203" t="s">
        <v>747</v>
      </c>
      <c r="G1203"/>
      <c r="H1203" t="s">
        <v>1326</v>
      </c>
      <c r="I1203" t="s">
        <v>1327</v>
      </c>
      <c r="J1203" t="s">
        <v>1327</v>
      </c>
      <c r="K1203" t="s">
        <v>1326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 s="8"/>
      <c r="S1203" s="8"/>
      <c r="T1203" s="8"/>
      <c r="U1203" s="8">
        <v>873000</v>
      </c>
      <c r="V1203" s="8"/>
      <c r="W1203" s="8"/>
      <c r="X1203" s="8"/>
      <c r="Y1203" s="8"/>
      <c r="Z1203" s="8"/>
      <c r="AA1203" s="8">
        <v>873000</v>
      </c>
      <c r="AB1203" s="8"/>
      <c r="AC1203" s="8"/>
      <c r="AD1203"/>
      <c r="AE1203"/>
      <c r="AF1203"/>
      <c r="AG1203">
        <v>100</v>
      </c>
      <c r="AH1203"/>
      <c r="AI1203"/>
      <c r="AJ1203" s="8"/>
      <c r="AK1203" s="8"/>
      <c r="AL1203" s="8"/>
      <c r="AM1203" s="8">
        <v>873000</v>
      </c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/>
      <c r="BM1203"/>
      <c r="BN1203" s="10">
        <v>0</v>
      </c>
      <c r="BO1203" s="10"/>
      <c r="BP1203" s="10"/>
      <c r="BQ1203" s="10"/>
      <c r="BR1203" s="10"/>
      <c r="BS1203" s="10"/>
      <c r="BT1203" s="10"/>
      <c r="BU1203" s="10"/>
      <c r="BV1203" s="1" t="str">
        <f>Запрос1[[#This Row],[Менеджер]]</f>
        <v>Манжос Владислав</v>
      </c>
      <c r="BW1203" s="1" t="str">
        <f>Запрос1[[#This Row],[Дирекция]]</f>
        <v>Восточная дирекция</v>
      </c>
      <c r="BX1203" s="1" t="str">
        <f t="shared" si="18"/>
        <v>ТОО "АгроХимЭксперт"</v>
      </c>
      <c r="BY1203" s="1" t="str">
        <f t="shared" si="18"/>
        <v>160340002494</v>
      </c>
      <c r="CA1203" t="str">
        <f>Запрос1[[#This Row],[родитель]]</f>
        <v>ТОО "АгроХимЭксперт"</v>
      </c>
      <c r="CB1203" t="str">
        <f>Запрос1[[#This Row],[БИНРодителя]]</f>
        <v>160340002494</v>
      </c>
    </row>
    <row r="1204" spans="1:80" x14ac:dyDescent="0.3">
      <c r="A1204" t="s">
        <v>11040</v>
      </c>
      <c r="B1204" t="s">
        <v>1242</v>
      </c>
      <c r="C1204"/>
      <c r="D1204" t="s">
        <v>1464</v>
      </c>
      <c r="E1204" t="s">
        <v>2287</v>
      </c>
      <c r="F1204" t="s">
        <v>475</v>
      </c>
      <c r="G1204" t="s">
        <v>1308</v>
      </c>
      <c r="H1204" t="s">
        <v>11310</v>
      </c>
      <c r="I1204" t="s">
        <v>11311</v>
      </c>
      <c r="J1204" t="s">
        <v>11311</v>
      </c>
      <c r="K1204" t="s">
        <v>11310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 s="8"/>
      <c r="S1204" s="8"/>
      <c r="T1204" s="8"/>
      <c r="U1204" s="8"/>
      <c r="V1204" s="8"/>
      <c r="W1204" s="8">
        <v>4224000</v>
      </c>
      <c r="X1204" s="8"/>
      <c r="Y1204" s="8"/>
      <c r="Z1204" s="8"/>
      <c r="AA1204" s="8"/>
      <c r="AB1204" s="8"/>
      <c r="AC1204" s="8">
        <v>1267200</v>
      </c>
      <c r="AD1204"/>
      <c r="AE1204"/>
      <c r="AF1204"/>
      <c r="AG1204"/>
      <c r="AH1204"/>
      <c r="AI1204">
        <v>30</v>
      </c>
      <c r="AJ1204" s="8"/>
      <c r="AK1204" s="8"/>
      <c r="AL1204" s="8"/>
      <c r="AM1204" s="8"/>
      <c r="AN1204" s="8"/>
      <c r="AO1204" s="8">
        <v>4224000</v>
      </c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/>
      <c r="BM1204"/>
      <c r="BN1204" s="10">
        <v>0</v>
      </c>
      <c r="BO1204" s="10"/>
      <c r="BP1204" s="10"/>
      <c r="BQ1204" s="10"/>
      <c r="BR1204" s="10"/>
      <c r="BS1204" s="10"/>
      <c r="BT1204" s="10"/>
      <c r="BU1204" s="10"/>
      <c r="BV1204" s="1" t="str">
        <f>Запрос1[[#This Row],[Менеджер]]</f>
        <v>Манжос Владислав</v>
      </c>
      <c r="BW1204" s="1" t="str">
        <f>Запрос1[[#This Row],[Дирекция]]</f>
        <v>Восточная дирекция</v>
      </c>
      <c r="BX1204" s="1" t="str">
        <f t="shared" si="18"/>
        <v>К/Х "НҰРЛЫ ЖЕР"</v>
      </c>
      <c r="BY1204" s="1" t="str">
        <f t="shared" si="18"/>
        <v>180464025213</v>
      </c>
      <c r="CA1204" t="str">
        <f>Запрос1[[#This Row],[родитель]]</f>
        <v>К/Х "НҰРЛЫ ЖЕР"</v>
      </c>
      <c r="CB1204" t="str">
        <f>Запрос1[[#This Row],[БИНРодителя]]</f>
        <v>180464025213</v>
      </c>
    </row>
    <row r="1205" spans="1:80" x14ac:dyDescent="0.3">
      <c r="A1205" t="s">
        <v>11040</v>
      </c>
      <c r="B1205" t="s">
        <v>1242</v>
      </c>
      <c r="C1205" t="s">
        <v>499</v>
      </c>
      <c r="D1205"/>
      <c r="E1205"/>
      <c r="F1205"/>
      <c r="G1205"/>
      <c r="H1205" t="s">
        <v>1980</v>
      </c>
      <c r="I1205" t="s">
        <v>1981</v>
      </c>
      <c r="J1205" t="s">
        <v>1981</v>
      </c>
      <c r="K1205" t="s">
        <v>1980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 s="8"/>
      <c r="S1205" s="8"/>
      <c r="T1205" s="8"/>
      <c r="U1205" s="8"/>
      <c r="V1205" s="8">
        <v>10908615</v>
      </c>
      <c r="W1205" s="8">
        <v>33901666.399999999</v>
      </c>
      <c r="X1205" s="8"/>
      <c r="Y1205" s="8"/>
      <c r="Z1205" s="8"/>
      <c r="AA1205" s="8"/>
      <c r="AB1205" s="8">
        <v>10908615</v>
      </c>
      <c r="AC1205" s="8">
        <v>33147266.399999999</v>
      </c>
      <c r="AD1205"/>
      <c r="AE1205"/>
      <c r="AF1205"/>
      <c r="AG1205"/>
      <c r="AH1205">
        <v>100</v>
      </c>
      <c r="AI1205">
        <v>97.77</v>
      </c>
      <c r="AJ1205" s="8"/>
      <c r="AK1205" s="8"/>
      <c r="AL1205" s="8"/>
      <c r="AM1205" s="8"/>
      <c r="AN1205" s="8">
        <v>10908615</v>
      </c>
      <c r="AO1205" s="8">
        <v>33901666.399999999</v>
      </c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>
        <v>32575750</v>
      </c>
      <c r="BJ1205" s="8"/>
      <c r="BK1205" s="8">
        <v>8235750</v>
      </c>
      <c r="BL1205"/>
      <c r="BM1205">
        <v>25.2818</v>
      </c>
      <c r="BN1205" s="10">
        <v>1</v>
      </c>
      <c r="BO1205" s="10">
        <v>49360945</v>
      </c>
      <c r="BP1205" s="10">
        <v>49360945</v>
      </c>
      <c r="BQ1205" s="10">
        <v>100</v>
      </c>
      <c r="BR1205" s="10"/>
      <c r="BS1205" s="10"/>
      <c r="BT1205" s="10"/>
      <c r="BU1205" s="10"/>
      <c r="BV1205" s="1" t="str">
        <f>Запрос1[[#This Row],[Менеджер]]</f>
        <v>Манжос Владислав</v>
      </c>
      <c r="BW1205" s="1" t="str">
        <f>Запрос1[[#This Row],[Дирекция]]</f>
        <v>Восточная дирекция</v>
      </c>
      <c r="BX1205" s="1" t="str">
        <f t="shared" si="18"/>
        <v>ТОО "Казнаковка"</v>
      </c>
      <c r="BY1205" s="1" t="str">
        <f t="shared" si="18"/>
        <v>041040002947</v>
      </c>
      <c r="CA1205" t="str">
        <f>Запрос1[[#This Row],[родитель]]</f>
        <v>ТОО "Казнаковка"</v>
      </c>
      <c r="CB1205" t="str">
        <f>Запрос1[[#This Row],[БИНРодителя]]</f>
        <v>041040002947</v>
      </c>
    </row>
    <row r="1206" spans="1:80" x14ac:dyDescent="0.3">
      <c r="A1206" t="s">
        <v>11040</v>
      </c>
      <c r="B1206" t="s">
        <v>1242</v>
      </c>
      <c r="C1206" t="s">
        <v>499</v>
      </c>
      <c r="D1206" t="s">
        <v>501</v>
      </c>
      <c r="E1206" t="s">
        <v>961</v>
      </c>
      <c r="F1206" t="s">
        <v>972</v>
      </c>
      <c r="G1206" t="s">
        <v>973</v>
      </c>
      <c r="H1206" t="s">
        <v>1982</v>
      </c>
      <c r="I1206" t="s">
        <v>1983</v>
      </c>
      <c r="J1206" t="s">
        <v>1983</v>
      </c>
      <c r="K1206" t="s">
        <v>1982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 s="8"/>
      <c r="S1206" s="8"/>
      <c r="T1206" s="8"/>
      <c r="U1206" s="8"/>
      <c r="V1206" s="8">
        <v>1438275</v>
      </c>
      <c r="W1206" s="8"/>
      <c r="X1206" s="8"/>
      <c r="Y1206" s="8"/>
      <c r="Z1206" s="8"/>
      <c r="AA1206" s="8"/>
      <c r="AB1206" s="8">
        <v>1309647.5</v>
      </c>
      <c r="AC1206" s="8"/>
      <c r="AD1206"/>
      <c r="AE1206"/>
      <c r="AF1206"/>
      <c r="AG1206"/>
      <c r="AH1206">
        <v>91.06</v>
      </c>
      <c r="AI1206"/>
      <c r="AJ1206" s="8"/>
      <c r="AK1206" s="8"/>
      <c r="AL1206" s="8"/>
      <c r="AM1206" s="8"/>
      <c r="AN1206" s="8">
        <v>1438275</v>
      </c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/>
      <c r="BM1206"/>
      <c r="BN1206" s="10">
        <v>0</v>
      </c>
      <c r="BO1206" s="10"/>
      <c r="BP1206" s="10"/>
      <c r="BQ1206" s="10"/>
      <c r="BR1206" s="10"/>
      <c r="BS1206" s="10"/>
      <c r="BT1206" s="10"/>
      <c r="BU1206" s="10"/>
      <c r="BV1206" s="1" t="str">
        <f>Запрос1[[#This Row],[Менеджер]]</f>
        <v>Манжос Владислав</v>
      </c>
      <c r="BW1206" s="1" t="str">
        <f>Запрос1[[#This Row],[Дирекция]]</f>
        <v>Восточная дирекция</v>
      </c>
      <c r="BX1206" s="1" t="e">
        <f t="shared" si="18"/>
        <v>#N/A</v>
      </c>
      <c r="BY1206" s="1" t="e">
        <f t="shared" si="18"/>
        <v>#N/A</v>
      </c>
      <c r="CA1206" t="e">
        <f>VLOOKUP(Запрос1[[#This Row],[БИНКХ]],'[2]Группы компаний'!$A:$E,4,0)</f>
        <v>#N/A</v>
      </c>
      <c r="CB1206" t="e">
        <f>VLOOKUP(CA1206,$H:$I,2,0)</f>
        <v>#N/A</v>
      </c>
    </row>
    <row r="1207" spans="1:80" x14ac:dyDescent="0.3">
      <c r="A1207" t="s">
        <v>11040</v>
      </c>
      <c r="B1207" t="s">
        <v>1242</v>
      </c>
      <c r="C1207" t="s">
        <v>499</v>
      </c>
      <c r="D1207" t="s">
        <v>501</v>
      </c>
      <c r="E1207" t="s">
        <v>783</v>
      </c>
      <c r="F1207" t="s">
        <v>784</v>
      </c>
      <c r="G1207" t="s">
        <v>785</v>
      </c>
      <c r="H1207" t="s">
        <v>11456</v>
      </c>
      <c r="I1207" t="s">
        <v>11457</v>
      </c>
      <c r="J1207" t="s">
        <v>11457</v>
      </c>
      <c r="K1207" t="s">
        <v>11456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/>
      <c r="AE1207"/>
      <c r="AF1207"/>
      <c r="AG1207"/>
      <c r="AH1207"/>
      <c r="AI1207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/>
      <c r="BM1207"/>
      <c r="BN1207" s="10">
        <v>1</v>
      </c>
      <c r="BO1207" s="10">
        <v>23206500</v>
      </c>
      <c r="BP1207" s="10">
        <v>23206500</v>
      </c>
      <c r="BQ1207" s="10">
        <v>100</v>
      </c>
      <c r="BR1207" s="10"/>
      <c r="BS1207" s="10"/>
      <c r="BT1207" s="10"/>
      <c r="BU1207" s="10"/>
      <c r="BV1207" s="1" t="str">
        <f>Запрос1[[#This Row],[Менеджер]]</f>
        <v>Манжос Владислав</v>
      </c>
      <c r="BW1207" s="1" t="str">
        <f>Запрос1[[#This Row],[Дирекция]]</f>
        <v>Восточная дирекция</v>
      </c>
      <c r="BX1207" s="1" t="str">
        <f t="shared" si="18"/>
        <v>КХ "Елшат"</v>
      </c>
      <c r="BY1207" s="1" t="str">
        <f t="shared" si="18"/>
        <v>650825302650</v>
      </c>
      <c r="CA1207" t="str">
        <f>Запрос1[[#This Row],[родитель]]</f>
        <v>КХ "Елшат"</v>
      </c>
      <c r="CB1207" t="str">
        <f>Запрос1[[#This Row],[БИНРодителя]]</f>
        <v>650825302650</v>
      </c>
    </row>
    <row r="1208" spans="1:80" x14ac:dyDescent="0.3">
      <c r="A1208" t="s">
        <v>11040</v>
      </c>
      <c r="B1208" t="s">
        <v>1242</v>
      </c>
      <c r="C1208" t="s">
        <v>518</v>
      </c>
      <c r="D1208" t="s">
        <v>501</v>
      </c>
      <c r="E1208" t="s">
        <v>961</v>
      </c>
      <c r="F1208" t="s">
        <v>972</v>
      </c>
      <c r="G1208" t="s">
        <v>973</v>
      </c>
      <c r="H1208" t="s">
        <v>6858</v>
      </c>
      <c r="I1208" t="s">
        <v>6859</v>
      </c>
      <c r="J1208" t="s">
        <v>6859</v>
      </c>
      <c r="K1208" t="s">
        <v>6858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 s="8"/>
      <c r="S1208" s="8"/>
      <c r="T1208" s="8"/>
      <c r="U1208" s="8"/>
      <c r="V1208" s="8"/>
      <c r="W1208" s="8">
        <v>32921360</v>
      </c>
      <c r="X1208" s="8"/>
      <c r="Y1208" s="8"/>
      <c r="Z1208" s="8"/>
      <c r="AA1208" s="8"/>
      <c r="AB1208" s="8"/>
      <c r="AC1208" s="8">
        <v>32921360</v>
      </c>
      <c r="AD1208"/>
      <c r="AE1208"/>
      <c r="AF1208"/>
      <c r="AG1208"/>
      <c r="AH1208"/>
      <c r="AI1208">
        <v>100</v>
      </c>
      <c r="AJ1208" s="8"/>
      <c r="AK1208" s="8"/>
      <c r="AL1208" s="8"/>
      <c r="AM1208" s="8"/>
      <c r="AN1208" s="8"/>
      <c r="AO1208" s="8">
        <v>32921360</v>
      </c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/>
      <c r="BM1208"/>
      <c r="BN1208" s="10">
        <v>0</v>
      </c>
      <c r="BO1208" s="10"/>
      <c r="BP1208" s="10"/>
      <c r="BQ1208" s="10"/>
      <c r="BR1208" s="10"/>
      <c r="BS1208" s="10"/>
      <c r="BT1208" s="10"/>
      <c r="BU1208" s="10"/>
      <c r="BV1208" s="1" t="str">
        <f>Запрос1[[#This Row],[Менеджер]]</f>
        <v>Манжос Владислав</v>
      </c>
      <c r="BW1208" s="1" t="str">
        <f>Запрос1[[#This Row],[Дирекция]]</f>
        <v>Восточная дирекция</v>
      </c>
      <c r="BX1208" s="1" t="str">
        <f t="shared" si="18"/>
        <v>Крестьянское хозяйство «Лик»</v>
      </c>
      <c r="BY1208" s="1" t="str">
        <f t="shared" si="18"/>
        <v>710417300570</v>
      </c>
      <c r="CA1208" t="str">
        <f>Запрос1[[#This Row],[родитель]]</f>
        <v>Крестьянское хозяйство «Лик»</v>
      </c>
      <c r="CB1208" t="str">
        <f>Запрос1[[#This Row],[БИНРодителя]]</f>
        <v>710417300570</v>
      </c>
    </row>
    <row r="1209" spans="1:80" x14ac:dyDescent="0.3">
      <c r="A1209" t="s">
        <v>11040</v>
      </c>
      <c r="B1209" t="s">
        <v>1242</v>
      </c>
      <c r="C1209" t="s">
        <v>521</v>
      </c>
      <c r="D1209"/>
      <c r="E1209"/>
      <c r="F1209"/>
      <c r="G1209"/>
      <c r="H1209" t="s">
        <v>6868</v>
      </c>
      <c r="I1209" t="s">
        <v>6869</v>
      </c>
      <c r="J1209" t="s">
        <v>6869</v>
      </c>
      <c r="K1209" t="s">
        <v>6868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 s="8"/>
      <c r="S1209" s="8"/>
      <c r="T1209" s="8"/>
      <c r="U1209" s="8">
        <v>1839600</v>
      </c>
      <c r="V1209" s="8">
        <v>4121220</v>
      </c>
      <c r="W1209" s="8">
        <v>4676230</v>
      </c>
      <c r="X1209" s="8"/>
      <c r="Y1209" s="8"/>
      <c r="Z1209" s="8"/>
      <c r="AA1209" s="8">
        <v>919800</v>
      </c>
      <c r="AB1209" s="8">
        <v>1785862</v>
      </c>
      <c r="AC1209" s="8">
        <v>2338115</v>
      </c>
      <c r="AD1209"/>
      <c r="AE1209"/>
      <c r="AF1209"/>
      <c r="AG1209">
        <v>50</v>
      </c>
      <c r="AH1209">
        <v>43.33</v>
      </c>
      <c r="AI1209">
        <v>50</v>
      </c>
      <c r="AJ1209" s="8"/>
      <c r="AK1209" s="8"/>
      <c r="AL1209" s="8"/>
      <c r="AM1209" s="8">
        <v>1839600</v>
      </c>
      <c r="AN1209" s="8">
        <v>4121220</v>
      </c>
      <c r="AO1209" s="8">
        <v>4676230</v>
      </c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/>
      <c r="BM1209"/>
      <c r="BN1209" s="10">
        <v>1</v>
      </c>
      <c r="BO1209" s="10">
        <v>7896720</v>
      </c>
      <c r="BP1209" s="10">
        <v>3948360</v>
      </c>
      <c r="BQ1209" s="10">
        <v>50</v>
      </c>
      <c r="BR1209" s="10"/>
      <c r="BS1209" s="10"/>
      <c r="BT1209" s="10"/>
      <c r="BU1209" s="10"/>
      <c r="BV1209" s="1" t="str">
        <f>Запрос1[[#This Row],[Менеджер]]</f>
        <v>Манжос Владислав</v>
      </c>
      <c r="BW1209" s="1" t="str">
        <f>Запрос1[[#This Row],[Дирекция]]</f>
        <v>Восточная дирекция</v>
      </c>
      <c r="BX1209" s="1" t="str">
        <f t="shared" si="18"/>
        <v>КХ "Кировское"</v>
      </c>
      <c r="BY1209" s="1" t="str">
        <f t="shared" si="18"/>
        <v>191264028542</v>
      </c>
      <c r="CA1209" t="str">
        <f>Запрос1[[#This Row],[родитель]]</f>
        <v>КХ "Кировское"</v>
      </c>
      <c r="CB1209" t="str">
        <f>Запрос1[[#This Row],[БИНРодителя]]</f>
        <v>191264028542</v>
      </c>
    </row>
    <row r="1210" spans="1:80" x14ac:dyDescent="0.3">
      <c r="A1210" t="s">
        <v>11040</v>
      </c>
      <c r="B1210" t="s">
        <v>1242</v>
      </c>
      <c r="C1210" t="s">
        <v>521</v>
      </c>
      <c r="D1210"/>
      <c r="E1210"/>
      <c r="F1210"/>
      <c r="G1210"/>
      <c r="H1210" t="s">
        <v>526</v>
      </c>
      <c r="I1210" t="s">
        <v>527</v>
      </c>
      <c r="J1210" t="s">
        <v>528</v>
      </c>
      <c r="K1210" t="s">
        <v>529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 s="8"/>
      <c r="S1210" s="8"/>
      <c r="T1210" s="8"/>
      <c r="U1210" s="8"/>
      <c r="V1210" s="8"/>
      <c r="W1210" s="8">
        <v>6797000</v>
      </c>
      <c r="X1210" s="8"/>
      <c r="Y1210" s="8"/>
      <c r="Z1210" s="8"/>
      <c r="AA1210" s="8"/>
      <c r="AB1210" s="8"/>
      <c r="AC1210" s="8">
        <v>4547000</v>
      </c>
      <c r="AD1210"/>
      <c r="AE1210"/>
      <c r="AF1210"/>
      <c r="AG1210"/>
      <c r="AH1210"/>
      <c r="AI1210">
        <v>66.900000000000006</v>
      </c>
      <c r="AJ1210" s="8"/>
      <c r="AK1210" s="8"/>
      <c r="AL1210" s="8"/>
      <c r="AM1210" s="8"/>
      <c r="AN1210" s="8"/>
      <c r="AO1210" s="8">
        <v>6797000</v>
      </c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/>
      <c r="BM1210"/>
      <c r="BN1210" s="10">
        <v>1</v>
      </c>
      <c r="BO1210" s="10">
        <v>5756250</v>
      </c>
      <c r="BP1210" s="10">
        <v>5756250</v>
      </c>
      <c r="BQ1210" s="10">
        <v>100</v>
      </c>
      <c r="BR1210" s="10">
        <v>5756250</v>
      </c>
      <c r="BS1210" s="10"/>
      <c r="BT1210" s="10"/>
      <c r="BU1210" s="10"/>
      <c r="BV1210" s="1" t="str">
        <f>Запрос1[[#This Row],[Менеджер]]</f>
        <v>Манжос Владислав</v>
      </c>
      <c r="BW1210" s="1" t="str">
        <f>Запрос1[[#This Row],[Дирекция]]</f>
        <v>Восточная дирекция</v>
      </c>
      <c r="BX1210" s="1" t="str">
        <f t="shared" si="18"/>
        <v>ТОО BA AgroGroup</v>
      </c>
      <c r="BY1210" s="1" t="str">
        <f t="shared" si="18"/>
        <v>171040004286</v>
      </c>
      <c r="CA1210" t="str">
        <f>Запрос1[[#This Row],[родитель]]</f>
        <v>ТОО BA AgroGroup</v>
      </c>
      <c r="CB1210" t="str">
        <f>Запрос1[[#This Row],[БИНРодителя]]</f>
        <v>171040004286</v>
      </c>
    </row>
    <row r="1211" spans="1:80" x14ac:dyDescent="0.3">
      <c r="A1211" t="s">
        <v>11040</v>
      </c>
      <c r="B1211" t="s">
        <v>1242</v>
      </c>
      <c r="C1211" t="s">
        <v>521</v>
      </c>
      <c r="D1211" t="s">
        <v>501</v>
      </c>
      <c r="E1211" t="s">
        <v>502</v>
      </c>
      <c r="F1211" t="s">
        <v>1234</v>
      </c>
      <c r="G1211" t="s">
        <v>1235</v>
      </c>
      <c r="H1211" t="s">
        <v>856</v>
      </c>
      <c r="I1211" t="s">
        <v>857</v>
      </c>
      <c r="J1211" t="s">
        <v>1240</v>
      </c>
      <c r="K1211" t="s">
        <v>1241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 s="8"/>
      <c r="S1211" s="8"/>
      <c r="T1211" s="8"/>
      <c r="U1211" s="8"/>
      <c r="V1211" s="8">
        <v>526650</v>
      </c>
      <c r="W1211" s="8"/>
      <c r="X1211" s="8"/>
      <c r="Y1211" s="8"/>
      <c r="Z1211" s="8"/>
      <c r="AA1211" s="8"/>
      <c r="AB1211" s="8">
        <v>263325</v>
      </c>
      <c r="AC1211" s="8"/>
      <c r="AD1211"/>
      <c r="AE1211"/>
      <c r="AF1211"/>
      <c r="AG1211"/>
      <c r="AH1211">
        <v>50</v>
      </c>
      <c r="AI1211"/>
      <c r="AJ1211" s="8"/>
      <c r="AK1211" s="8"/>
      <c r="AL1211" s="8"/>
      <c r="AM1211" s="8"/>
      <c r="AN1211" s="8">
        <v>526650</v>
      </c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>
        <v>1687650</v>
      </c>
      <c r="BJ1211" s="8"/>
      <c r="BK1211" s="8">
        <v>526650</v>
      </c>
      <c r="BL1211"/>
      <c r="BM1211">
        <v>31.206099999999999</v>
      </c>
      <c r="BN1211" s="10">
        <v>0</v>
      </c>
      <c r="BO1211" s="10"/>
      <c r="BP1211" s="10"/>
      <c r="BQ1211" s="10"/>
      <c r="BR1211" s="10"/>
      <c r="BS1211" s="10"/>
      <c r="BT1211" s="10"/>
      <c r="BU1211" s="10"/>
      <c r="BV1211" s="1" t="str">
        <f>Запрос1[[#This Row],[Менеджер]]</f>
        <v>Манжос Владислав</v>
      </c>
      <c r="BW1211" s="1" t="str">
        <f>Запрос1[[#This Row],[Дирекция]]</f>
        <v>Восточная дирекция</v>
      </c>
      <c r="BX1211" s="1" t="str">
        <f t="shared" si="18"/>
        <v>КХ «Рауш А.А.»</v>
      </c>
      <c r="BY1211" s="1" t="str">
        <f t="shared" si="18"/>
        <v>790327301891</v>
      </c>
      <c r="CA1211" t="str">
        <f>Запрос1[[#This Row],[родитель]]</f>
        <v>КХ «Рауш А.А.»</v>
      </c>
      <c r="CB1211" t="str">
        <f>Запрос1[[#This Row],[БИНРодителя]]</f>
        <v>790327301891</v>
      </c>
    </row>
    <row r="1212" spans="1:80" x14ac:dyDescent="0.3">
      <c r="A1212" t="s">
        <v>11040</v>
      </c>
      <c r="B1212" t="s">
        <v>1242</v>
      </c>
      <c r="C1212" t="s">
        <v>521</v>
      </c>
      <c r="D1212" t="s">
        <v>501</v>
      </c>
      <c r="E1212" t="s">
        <v>502</v>
      </c>
      <c r="F1212" t="s">
        <v>1234</v>
      </c>
      <c r="G1212" t="s">
        <v>1235</v>
      </c>
      <c r="H1212" t="s">
        <v>6765</v>
      </c>
      <c r="I1212" t="s">
        <v>6766</v>
      </c>
      <c r="J1212" t="s">
        <v>6766</v>
      </c>
      <c r="K1212" t="s">
        <v>6765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 s="8"/>
      <c r="S1212" s="8"/>
      <c r="T1212" s="8"/>
      <c r="U1212" s="8"/>
      <c r="V1212" s="8"/>
      <c r="W1212" s="8">
        <v>906000</v>
      </c>
      <c r="X1212" s="8"/>
      <c r="Y1212" s="8"/>
      <c r="Z1212" s="8"/>
      <c r="AA1212" s="8"/>
      <c r="AB1212" s="8"/>
      <c r="AC1212" s="8">
        <v>906000</v>
      </c>
      <c r="AD1212"/>
      <c r="AE1212"/>
      <c r="AF1212"/>
      <c r="AG1212"/>
      <c r="AH1212"/>
      <c r="AI1212">
        <v>100</v>
      </c>
      <c r="AJ1212" s="8"/>
      <c r="AK1212" s="8"/>
      <c r="AL1212" s="8"/>
      <c r="AM1212" s="8"/>
      <c r="AN1212" s="8"/>
      <c r="AO1212" s="8">
        <v>906000</v>
      </c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/>
      <c r="BM1212"/>
      <c r="BN1212" s="10">
        <v>0</v>
      </c>
      <c r="BO1212" s="10"/>
      <c r="BP1212" s="10"/>
      <c r="BQ1212" s="10"/>
      <c r="BR1212" s="10"/>
      <c r="BS1212" s="10"/>
      <c r="BT1212" s="10"/>
      <c r="BU1212" s="10"/>
      <c r="BV1212" s="1" t="str">
        <f>Запрос1[[#This Row],[Менеджер]]</f>
        <v>Манжос Владислав</v>
      </c>
      <c r="BW1212" s="1" t="str">
        <f>Запрос1[[#This Row],[Дирекция]]</f>
        <v>Восточная дирекция</v>
      </c>
      <c r="BX1212" s="1" t="str">
        <f t="shared" si="18"/>
        <v>ТОO "Bastau Agro 2020"</v>
      </c>
      <c r="BY1212" s="1" t="str">
        <f t="shared" si="18"/>
        <v>041240019641</v>
      </c>
      <c r="CA1212" t="str">
        <f>Запрос1[[#This Row],[родитель]]</f>
        <v>ТОO "Bastau Agro 2020"</v>
      </c>
      <c r="CB1212" t="str">
        <f>Запрос1[[#This Row],[БИНРодителя]]</f>
        <v>041240019641</v>
      </c>
    </row>
    <row r="1213" spans="1:80" x14ac:dyDescent="0.3">
      <c r="A1213" t="s">
        <v>11040</v>
      </c>
      <c r="B1213" t="s">
        <v>1242</v>
      </c>
      <c r="C1213" t="s">
        <v>521</v>
      </c>
      <c r="D1213" t="s">
        <v>501</v>
      </c>
      <c r="E1213" t="s">
        <v>502</v>
      </c>
      <c r="F1213" t="s">
        <v>1234</v>
      </c>
      <c r="G1213" t="s">
        <v>1235</v>
      </c>
      <c r="H1213" t="s">
        <v>1452</v>
      </c>
      <c r="I1213" t="s">
        <v>1453</v>
      </c>
      <c r="J1213" t="s">
        <v>1453</v>
      </c>
      <c r="K1213" t="s">
        <v>1452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 s="8"/>
      <c r="S1213" s="8"/>
      <c r="T1213" s="8"/>
      <c r="U1213" s="8">
        <v>2274290</v>
      </c>
      <c r="V1213" s="8"/>
      <c r="W1213" s="8"/>
      <c r="X1213" s="8"/>
      <c r="Y1213" s="8"/>
      <c r="Z1213" s="8"/>
      <c r="AA1213" s="8">
        <v>0</v>
      </c>
      <c r="AB1213" s="8"/>
      <c r="AC1213" s="8"/>
      <c r="AD1213"/>
      <c r="AE1213"/>
      <c r="AF1213"/>
      <c r="AG1213">
        <v>0</v>
      </c>
      <c r="AH1213"/>
      <c r="AI1213"/>
      <c r="AJ1213" s="8"/>
      <c r="AK1213" s="8"/>
      <c r="AL1213" s="8"/>
      <c r="AM1213" s="8">
        <v>2274290</v>
      </c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/>
      <c r="BM1213"/>
      <c r="BN1213" s="10">
        <v>0</v>
      </c>
      <c r="BO1213" s="10"/>
      <c r="BP1213" s="10"/>
      <c r="BQ1213" s="10"/>
      <c r="BR1213" s="10"/>
      <c r="BS1213" s="10"/>
      <c r="BT1213" s="10"/>
      <c r="BU1213" s="10"/>
      <c r="BV1213" s="1" t="str">
        <f>Запрос1[[#This Row],[Менеджер]]</f>
        <v>Манжос Владислав</v>
      </c>
      <c r="BW1213" s="1" t="str">
        <f>Запрос1[[#This Row],[Дирекция]]</f>
        <v>Восточная дирекция</v>
      </c>
      <c r="BX1213" s="1" t="str">
        <f t="shared" si="18"/>
        <v>ТОО "EastField"</v>
      </c>
      <c r="BY1213" s="1" t="str">
        <f t="shared" si="18"/>
        <v>170340007407</v>
      </c>
      <c r="CA1213" t="str">
        <f>Запрос1[[#This Row],[родитель]]</f>
        <v>ТОО "EastField"</v>
      </c>
      <c r="CB1213" t="str">
        <f>Запрос1[[#This Row],[БИНРодителя]]</f>
        <v>170340007407</v>
      </c>
    </row>
    <row r="1214" spans="1:80" x14ac:dyDescent="0.3">
      <c r="A1214" t="s">
        <v>11040</v>
      </c>
      <c r="B1214" t="s">
        <v>2501</v>
      </c>
      <c r="C1214" t="s">
        <v>521</v>
      </c>
      <c r="D1214" t="s">
        <v>501</v>
      </c>
      <c r="E1214" t="s">
        <v>741</v>
      </c>
      <c r="F1214" t="s">
        <v>1205</v>
      </c>
      <c r="G1214" t="s">
        <v>1206</v>
      </c>
      <c r="H1214" t="s">
        <v>1207</v>
      </c>
      <c r="I1214" t="s">
        <v>1208</v>
      </c>
      <c r="J1214" t="s">
        <v>1208</v>
      </c>
      <c r="K1214" t="s">
        <v>1207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 s="8"/>
      <c r="S1214" s="8"/>
      <c r="T1214" s="8">
        <v>243280</v>
      </c>
      <c r="U1214" s="8"/>
      <c r="V1214" s="8"/>
      <c r="W1214" s="8"/>
      <c r="X1214" s="8"/>
      <c r="Y1214" s="8"/>
      <c r="Z1214" s="8">
        <v>243280</v>
      </c>
      <c r="AA1214" s="8"/>
      <c r="AB1214" s="8"/>
      <c r="AC1214" s="8"/>
      <c r="AD1214"/>
      <c r="AE1214"/>
      <c r="AF1214">
        <v>100</v>
      </c>
      <c r="AG1214"/>
      <c r="AH1214"/>
      <c r="AI1214"/>
      <c r="AJ1214" s="8"/>
      <c r="AK1214" s="8"/>
      <c r="AL1214" s="8">
        <v>145692</v>
      </c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/>
      <c r="BM1214"/>
      <c r="BN1214" s="10">
        <v>0</v>
      </c>
      <c r="BO1214" s="10"/>
      <c r="BP1214" s="10"/>
      <c r="BQ1214" s="10"/>
      <c r="BR1214" s="10"/>
      <c r="BS1214" s="10"/>
      <c r="BT1214" s="10"/>
      <c r="BU1214" s="10"/>
      <c r="BV1214" s="1" t="str">
        <f>Запрос1[[#This Row],[Менеджер]]</f>
        <v>Утебаев Хасенбек</v>
      </c>
      <c r="BW1214" s="1" t="str">
        <f>Запрос1[[#This Row],[Дирекция]]</f>
        <v>Восточная дирекция</v>
      </c>
      <c r="BX1214" s="1" t="str">
        <f t="shared" si="18"/>
        <v>ТОО "Азовое"</v>
      </c>
      <c r="BY1214" s="1" t="str">
        <f t="shared" si="18"/>
        <v>030340003575</v>
      </c>
      <c r="CA1214" t="str">
        <f>Запрос1[[#This Row],[родитель]]</f>
        <v>ТОО "Азовое"</v>
      </c>
      <c r="CB1214" t="str">
        <f>Запрос1[[#This Row],[БИНРодителя]]</f>
        <v>030340003575</v>
      </c>
    </row>
    <row r="1215" spans="1:80" x14ac:dyDescent="0.3">
      <c r="A1215" t="s">
        <v>1454</v>
      </c>
      <c r="B1215" t="s">
        <v>1455</v>
      </c>
      <c r="C1215" t="s">
        <v>86</v>
      </c>
      <c r="D1215" t="s">
        <v>89</v>
      </c>
      <c r="E1215" t="s">
        <v>90</v>
      </c>
      <c r="F1215" t="s">
        <v>91</v>
      </c>
      <c r="G1215"/>
      <c r="H1215" t="s">
        <v>1456</v>
      </c>
      <c r="I1215" t="s">
        <v>1457</v>
      </c>
      <c r="J1215" t="s">
        <v>1457</v>
      </c>
      <c r="K1215" t="s">
        <v>1456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 s="8"/>
      <c r="S1215" s="8"/>
      <c r="T1215" s="8">
        <v>63540800</v>
      </c>
      <c r="U1215" s="8"/>
      <c r="V1215" s="8"/>
      <c r="W1215" s="8"/>
      <c r="X1215" s="8"/>
      <c r="Y1215" s="8"/>
      <c r="Z1215" s="8">
        <v>0</v>
      </c>
      <c r="AA1215" s="8"/>
      <c r="AB1215" s="8"/>
      <c r="AC1215" s="8"/>
      <c r="AD1215"/>
      <c r="AE1215"/>
      <c r="AF1215">
        <v>0</v>
      </c>
      <c r="AG1215"/>
      <c r="AH1215"/>
      <c r="AI1215"/>
      <c r="AJ1215" s="8"/>
      <c r="AK1215" s="8"/>
      <c r="AL1215" s="8">
        <v>62590800</v>
      </c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/>
      <c r="BM1215"/>
      <c r="BN1215" s="10">
        <v>0</v>
      </c>
      <c r="BO1215" s="10"/>
      <c r="BP1215" s="10"/>
      <c r="BQ1215" s="10"/>
      <c r="BR1215" s="10"/>
      <c r="BS1215" s="10"/>
      <c r="BT1215" s="10"/>
      <c r="BU1215" s="10"/>
      <c r="BV1215" s="1" t="str">
        <f>Запрос1[[#This Row],[Менеджер]]</f>
        <v>Абдыкадыров Амангельды</v>
      </c>
      <c r="BW1215" s="1" t="str">
        <f>Запрос1[[#This Row],[Дирекция]]</f>
        <v>Головной офис</v>
      </c>
      <c r="BX1215" s="1" t="str">
        <f t="shared" si="18"/>
        <v>ТОО "Ер Агро-2008"</v>
      </c>
      <c r="BY1215" s="1" t="str">
        <f t="shared" si="18"/>
        <v>080340016962</v>
      </c>
      <c r="CA1215" t="str">
        <f>Запрос1[[#This Row],[родитель]]</f>
        <v>ТОО "Ер Агро-2008"</v>
      </c>
      <c r="CB1215" t="str">
        <f>Запрос1[[#This Row],[БИНРодителя]]</f>
        <v>080340016962</v>
      </c>
    </row>
    <row r="1216" spans="1:80" x14ac:dyDescent="0.3">
      <c r="A1216" t="s">
        <v>1454</v>
      </c>
      <c r="B1216" t="s">
        <v>1455</v>
      </c>
      <c r="C1216" t="s">
        <v>86</v>
      </c>
      <c r="D1216" t="s">
        <v>82</v>
      </c>
      <c r="E1216"/>
      <c r="F1216" t="s">
        <v>226</v>
      </c>
      <c r="G1216"/>
      <c r="H1216" t="s">
        <v>1458</v>
      </c>
      <c r="I1216" t="s">
        <v>1459</v>
      </c>
      <c r="J1216" t="s">
        <v>1459</v>
      </c>
      <c r="K1216" t="s">
        <v>1458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 s="8"/>
      <c r="S1216" s="8"/>
      <c r="T1216" s="8">
        <v>7256953.7999999998</v>
      </c>
      <c r="U1216" s="8"/>
      <c r="V1216" s="8"/>
      <c r="W1216" s="8"/>
      <c r="X1216" s="8"/>
      <c r="Y1216" s="8"/>
      <c r="Z1216" s="8">
        <v>2248390</v>
      </c>
      <c r="AA1216" s="8"/>
      <c r="AB1216" s="8"/>
      <c r="AC1216" s="8"/>
      <c r="AD1216"/>
      <c r="AE1216"/>
      <c r="AF1216">
        <v>30.98</v>
      </c>
      <c r="AG1216"/>
      <c r="AH1216"/>
      <c r="AI1216"/>
      <c r="AJ1216" s="8"/>
      <c r="AK1216" s="8"/>
      <c r="AL1216" s="8">
        <v>7256953.7999999998</v>
      </c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/>
      <c r="BM1216"/>
      <c r="BN1216" s="10">
        <v>0</v>
      </c>
      <c r="BO1216" s="10"/>
      <c r="BP1216" s="10"/>
      <c r="BQ1216" s="10"/>
      <c r="BR1216" s="10"/>
      <c r="BS1216" s="10"/>
      <c r="BT1216" s="10"/>
      <c r="BU1216" s="10"/>
      <c r="BV1216" s="1" t="str">
        <f>Запрос1[[#This Row],[Менеджер]]</f>
        <v>Абдыкадыров Амангельды</v>
      </c>
      <c r="BW1216" s="1" t="str">
        <f>Запрос1[[#This Row],[Дирекция]]</f>
        <v>Головной офис</v>
      </c>
      <c r="BX1216" s="1" t="str">
        <f t="shared" si="18"/>
        <v>"Monterra LTD" ТОО</v>
      </c>
      <c r="BY1216" s="1" t="str">
        <f t="shared" si="18"/>
        <v>070140000838</v>
      </c>
      <c r="CA1216" t="str">
        <f>Запрос1[[#This Row],[родитель]]</f>
        <v>"Monterra LTD" ТОО</v>
      </c>
      <c r="CB1216" t="str">
        <f>Запрос1[[#This Row],[БИНРодителя]]</f>
        <v>070140000838</v>
      </c>
    </row>
    <row r="1217" spans="1:80" x14ac:dyDescent="0.3">
      <c r="A1217" t="s">
        <v>1454</v>
      </c>
      <c r="B1217" t="s">
        <v>1455</v>
      </c>
      <c r="C1217" t="s">
        <v>86</v>
      </c>
      <c r="D1217" t="s">
        <v>82</v>
      </c>
      <c r="E1217"/>
      <c r="F1217" t="s">
        <v>226</v>
      </c>
      <c r="G1217"/>
      <c r="H1217" t="s">
        <v>1460</v>
      </c>
      <c r="I1217" t="s">
        <v>1461</v>
      </c>
      <c r="J1217" t="s">
        <v>1461</v>
      </c>
      <c r="K1217" t="s">
        <v>1460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 s="8"/>
      <c r="S1217" s="8"/>
      <c r="T1217" s="8">
        <v>5462500</v>
      </c>
      <c r="U1217" s="8"/>
      <c r="V1217" s="8"/>
      <c r="W1217" s="8"/>
      <c r="X1217" s="8"/>
      <c r="Y1217" s="8"/>
      <c r="Z1217" s="8">
        <v>3002500</v>
      </c>
      <c r="AA1217" s="8"/>
      <c r="AB1217" s="8"/>
      <c r="AC1217" s="8"/>
      <c r="AD1217"/>
      <c r="AE1217"/>
      <c r="AF1217">
        <v>54.97</v>
      </c>
      <c r="AG1217"/>
      <c r="AH1217"/>
      <c r="AI1217"/>
      <c r="AJ1217" s="8"/>
      <c r="AK1217" s="8"/>
      <c r="AL1217" s="8">
        <v>5462500</v>
      </c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/>
      <c r="BM1217"/>
      <c r="BN1217" s="10">
        <v>0</v>
      </c>
      <c r="BO1217" s="10"/>
      <c r="BP1217" s="10"/>
      <c r="BQ1217" s="10"/>
      <c r="BR1217" s="10"/>
      <c r="BS1217" s="10"/>
      <c r="BT1217" s="10"/>
      <c r="BU1217" s="10"/>
      <c r="BV1217" s="1" t="str">
        <f>Запрос1[[#This Row],[Менеджер]]</f>
        <v>Абдыкадыров Амангельды</v>
      </c>
      <c r="BW1217" s="1" t="str">
        <f>Запрос1[[#This Row],[Дирекция]]</f>
        <v>Головной офис</v>
      </c>
      <c r="BX1217" s="1" t="str">
        <f t="shared" si="18"/>
        <v>ТОО «A.S.K. Kazakhstan» («А.С.К. Казахстан»)</v>
      </c>
      <c r="BY1217" s="1" t="str">
        <f t="shared" si="18"/>
        <v>151240008507</v>
      </c>
      <c r="CA1217" t="str">
        <f>Запрос1[[#This Row],[родитель]]</f>
        <v>ТОО «A.S.K. Kazakhstan» («А.С.К. Казахстан»)</v>
      </c>
      <c r="CB1217" t="str">
        <f>Запрос1[[#This Row],[БИНРодителя]]</f>
        <v>151240008507</v>
      </c>
    </row>
    <row r="1218" spans="1:80" x14ac:dyDescent="0.3">
      <c r="A1218" t="s">
        <v>1454</v>
      </c>
      <c r="B1218" t="s">
        <v>1455</v>
      </c>
      <c r="C1218" t="s">
        <v>86</v>
      </c>
      <c r="D1218" t="s">
        <v>97</v>
      </c>
      <c r="E1218" t="s">
        <v>98</v>
      </c>
      <c r="F1218" t="s">
        <v>99</v>
      </c>
      <c r="G1218" t="s">
        <v>100</v>
      </c>
      <c r="H1218" t="s">
        <v>101</v>
      </c>
      <c r="I1218" t="s">
        <v>102</v>
      </c>
      <c r="J1218" t="s">
        <v>102</v>
      </c>
      <c r="K1218" t="s">
        <v>101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 s="8"/>
      <c r="S1218" s="8"/>
      <c r="T1218" s="8">
        <v>2115000</v>
      </c>
      <c r="U1218" s="8"/>
      <c r="V1218" s="8"/>
      <c r="W1218" s="8"/>
      <c r="X1218" s="8"/>
      <c r="Y1218" s="8"/>
      <c r="Z1218" s="8">
        <v>2115000</v>
      </c>
      <c r="AA1218" s="8"/>
      <c r="AB1218" s="8"/>
      <c r="AC1218" s="8"/>
      <c r="AD1218"/>
      <c r="AE1218"/>
      <c r="AF1218">
        <v>100</v>
      </c>
      <c r="AG1218"/>
      <c r="AH1218"/>
      <c r="AI1218"/>
      <c r="AJ1218" s="8"/>
      <c r="AK1218" s="8"/>
      <c r="AL1218" s="8">
        <v>2115000</v>
      </c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/>
      <c r="BM1218"/>
      <c r="BN1218" s="10">
        <v>0</v>
      </c>
      <c r="BO1218" s="10"/>
      <c r="BP1218" s="10"/>
      <c r="BQ1218" s="10"/>
      <c r="BR1218" s="10"/>
      <c r="BS1218" s="10"/>
      <c r="BT1218" s="10"/>
      <c r="BU1218" s="10"/>
      <c r="BV1218" s="1" t="str">
        <f>Запрос1[[#This Row],[Менеджер]]</f>
        <v>Абдыкадыров Амангельды</v>
      </c>
      <c r="BW1218" s="1" t="str">
        <f>Запрос1[[#This Row],[Дирекция]]</f>
        <v>Головной офис</v>
      </c>
      <c r="BX1218" s="1" t="str">
        <f t="shared" si="18"/>
        <v>ТОО "GR - Агро"</v>
      </c>
      <c r="BY1218" s="1" t="str">
        <f t="shared" si="18"/>
        <v>100740006410</v>
      </c>
      <c r="CA1218" t="str">
        <f>Запрос1[[#This Row],[родитель]]</f>
        <v>ТОО "GR - Агро"</v>
      </c>
      <c r="CB1218" t="str">
        <f>Запрос1[[#This Row],[БИНРодителя]]</f>
        <v>100740006410</v>
      </c>
    </row>
    <row r="1219" spans="1:80" x14ac:dyDescent="0.3">
      <c r="A1219" t="s">
        <v>1454</v>
      </c>
      <c r="B1219" t="s">
        <v>1473</v>
      </c>
      <c r="C1219"/>
      <c r="D1219"/>
      <c r="E1219"/>
      <c r="F1219"/>
      <c r="G1219"/>
      <c r="H1219" t="s">
        <v>1474</v>
      </c>
      <c r="I1219" t="s">
        <v>77</v>
      </c>
      <c r="J1219" t="s">
        <v>77</v>
      </c>
      <c r="K1219" t="s">
        <v>1474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1</v>
      </c>
      <c r="R1219" s="8"/>
      <c r="S1219" s="8"/>
      <c r="T1219" s="8"/>
      <c r="U1219" s="8">
        <v>404786.6</v>
      </c>
      <c r="V1219" s="8">
        <v>87997.81</v>
      </c>
      <c r="W1219" s="8">
        <v>91678.3</v>
      </c>
      <c r="X1219" s="8"/>
      <c r="Y1219" s="8"/>
      <c r="Z1219" s="8"/>
      <c r="AA1219" s="8">
        <v>0</v>
      </c>
      <c r="AB1219" s="8">
        <v>10920</v>
      </c>
      <c r="AC1219" s="8">
        <v>91678.3</v>
      </c>
      <c r="AD1219"/>
      <c r="AE1219"/>
      <c r="AF1219"/>
      <c r="AG1219">
        <v>0</v>
      </c>
      <c r="AH1219">
        <v>12.41</v>
      </c>
      <c r="AI1219">
        <v>100</v>
      </c>
      <c r="AJ1219" s="8"/>
      <c r="AK1219" s="8"/>
      <c r="AL1219" s="8"/>
      <c r="AM1219" s="8">
        <v>404786.6</v>
      </c>
      <c r="AN1219" s="8">
        <v>87997.81</v>
      </c>
      <c r="AO1219" s="8">
        <v>91678.3</v>
      </c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/>
      <c r="BM1219"/>
      <c r="BN1219" s="10">
        <v>0</v>
      </c>
      <c r="BO1219" s="10"/>
      <c r="BP1219" s="10"/>
      <c r="BQ1219" s="10"/>
      <c r="BR1219" s="10"/>
      <c r="BS1219" s="10"/>
      <c r="BT1219" s="10"/>
      <c r="BU1219" s="10"/>
      <c r="BV1219" s="1" t="str">
        <f>Запрос1[[#This Row],[Менеджер]]</f>
        <v>Дакариева Жанна</v>
      </c>
      <c r="BW1219" s="1" t="str">
        <f>Запрос1[[#This Row],[Дирекция]]</f>
        <v>Головной офис</v>
      </c>
      <c r="BX1219" s="1" t="str">
        <f t="shared" si="18"/>
        <v>ООО "ALEMAGRO  ASIA"</v>
      </c>
      <c r="BY1219" s="1" t="str">
        <f t="shared" si="18"/>
        <v/>
      </c>
      <c r="CA1219" t="str">
        <f>Запрос1[[#This Row],[родитель]]</f>
        <v>ООО "ALEMAGRO  ASIA"</v>
      </c>
      <c r="CB1219" t="str">
        <f>Запрос1[[#This Row],[БИНРодителя]]</f>
        <v/>
      </c>
    </row>
    <row r="1220" spans="1:80" x14ac:dyDescent="0.3">
      <c r="A1220" t="s">
        <v>1454</v>
      </c>
      <c r="B1220" t="s">
        <v>1473</v>
      </c>
      <c r="C1220" t="s">
        <v>1475</v>
      </c>
      <c r="D1220"/>
      <c r="E1220"/>
      <c r="F1220"/>
      <c r="G1220"/>
      <c r="H1220" t="s">
        <v>1476</v>
      </c>
      <c r="I1220" t="s">
        <v>77</v>
      </c>
      <c r="J1220" t="s">
        <v>77</v>
      </c>
      <c r="K1220" t="s">
        <v>1476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</v>
      </c>
      <c r="R1220" s="8"/>
      <c r="S1220" s="8"/>
      <c r="T1220" s="8"/>
      <c r="U1220" s="8">
        <v>5647150</v>
      </c>
      <c r="V1220" s="8">
        <v>989982</v>
      </c>
      <c r="W1220" s="8"/>
      <c r="X1220" s="8"/>
      <c r="Y1220" s="8"/>
      <c r="Z1220" s="8"/>
      <c r="AA1220" s="8">
        <v>0</v>
      </c>
      <c r="AB1220" s="8">
        <v>989982</v>
      </c>
      <c r="AC1220" s="8"/>
      <c r="AD1220"/>
      <c r="AE1220"/>
      <c r="AF1220"/>
      <c r="AG1220">
        <v>0</v>
      </c>
      <c r="AH1220">
        <v>100</v>
      </c>
      <c r="AI1220"/>
      <c r="AJ1220" s="8"/>
      <c r="AK1220" s="8"/>
      <c r="AL1220" s="8"/>
      <c r="AM1220" s="8">
        <v>5647150</v>
      </c>
      <c r="AN1220" s="8">
        <v>989982</v>
      </c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/>
      <c r="BM1220"/>
      <c r="BN1220" s="10">
        <v>0</v>
      </c>
      <c r="BO1220" s="10"/>
      <c r="BP1220" s="10"/>
      <c r="BQ1220" s="10"/>
      <c r="BR1220" s="10"/>
      <c r="BS1220" s="10"/>
      <c r="BT1220" s="10"/>
      <c r="BU1220" s="10"/>
      <c r="BV1220" s="1" t="str">
        <f>Запрос1[[#This Row],[Менеджер]]</f>
        <v>Дакариева Жанна</v>
      </c>
      <c r="BW1220" s="1" t="str">
        <f>Запрос1[[#This Row],[Дирекция]]</f>
        <v>Головной офис</v>
      </c>
      <c r="BX1220" s="1" t="str">
        <f t="shared" ref="BX1220:BY1283" si="19">CA1220</f>
        <v>Эшимов Нуржан (KG)</v>
      </c>
      <c r="BY1220" s="1" t="str">
        <f t="shared" si="19"/>
        <v/>
      </c>
      <c r="CA1220" t="str">
        <f>Запрос1[[#This Row],[родитель]]</f>
        <v>Эшимов Нуржан (KG)</v>
      </c>
      <c r="CB1220" t="str">
        <f>Запрос1[[#This Row],[БИНРодителя]]</f>
        <v/>
      </c>
    </row>
    <row r="1221" spans="1:80" x14ac:dyDescent="0.3">
      <c r="A1221" t="s">
        <v>1454</v>
      </c>
      <c r="B1221" t="s">
        <v>1473</v>
      </c>
      <c r="C1221" t="s">
        <v>79</v>
      </c>
      <c r="D1221" t="s">
        <v>82</v>
      </c>
      <c r="E1221"/>
      <c r="F1221" t="s">
        <v>83</v>
      </c>
      <c r="G1221"/>
      <c r="H1221" t="s">
        <v>1477</v>
      </c>
      <c r="I1221" t="s">
        <v>1478</v>
      </c>
      <c r="J1221" t="s">
        <v>1478</v>
      </c>
      <c r="K1221" t="s">
        <v>1477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 s="8"/>
      <c r="S1221" s="8"/>
      <c r="T1221" s="8"/>
      <c r="U1221" s="8">
        <v>380960</v>
      </c>
      <c r="V1221" s="8"/>
      <c r="W1221" s="8"/>
      <c r="X1221" s="8"/>
      <c r="Y1221" s="8"/>
      <c r="Z1221" s="8"/>
      <c r="AA1221" s="8">
        <v>40960</v>
      </c>
      <c r="AB1221" s="8"/>
      <c r="AC1221" s="8"/>
      <c r="AD1221"/>
      <c r="AE1221"/>
      <c r="AF1221"/>
      <c r="AG1221">
        <v>10.75</v>
      </c>
      <c r="AH1221"/>
      <c r="AI1221"/>
      <c r="AJ1221" s="8"/>
      <c r="AK1221" s="8"/>
      <c r="AL1221" s="8"/>
      <c r="AM1221" s="8">
        <v>380960</v>
      </c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/>
      <c r="BM1221"/>
      <c r="BN1221" s="10">
        <v>0</v>
      </c>
      <c r="BO1221" s="10"/>
      <c r="BP1221" s="10"/>
      <c r="BQ1221" s="10"/>
      <c r="BR1221" s="10"/>
      <c r="BS1221" s="10"/>
      <c r="BT1221" s="10"/>
      <c r="BU1221" s="10"/>
      <c r="BV1221" s="1" t="str">
        <f>Запрос1[[#This Row],[Менеджер]]</f>
        <v>Дакариева Жанна</v>
      </c>
      <c r="BW1221" s="1" t="str">
        <f>Запрос1[[#This Row],[Дирекция]]</f>
        <v>Головной офис</v>
      </c>
      <c r="BX1221" s="1" t="str">
        <f t="shared" si="19"/>
        <v>ТОО "Агрохимия"</v>
      </c>
      <c r="BY1221" s="1" t="str">
        <f t="shared" si="19"/>
        <v>991040001024</v>
      </c>
      <c r="CA1221" t="str">
        <f>Запрос1[[#This Row],[родитель]]</f>
        <v>ТОО "Агрохимия"</v>
      </c>
      <c r="CB1221" t="str">
        <f>Запрос1[[#This Row],[БИНРодителя]]</f>
        <v>991040001024</v>
      </c>
    </row>
    <row r="1222" spans="1:80" x14ac:dyDescent="0.3">
      <c r="A1222" t="s">
        <v>1454</v>
      </c>
      <c r="B1222" t="s">
        <v>1473</v>
      </c>
      <c r="C1222" t="s">
        <v>86</v>
      </c>
      <c r="D1222" t="s">
        <v>89</v>
      </c>
      <c r="E1222" t="s">
        <v>90</v>
      </c>
      <c r="F1222" t="s">
        <v>91</v>
      </c>
      <c r="G1222"/>
      <c r="H1222" t="s">
        <v>1456</v>
      </c>
      <c r="I1222" t="s">
        <v>1457</v>
      </c>
      <c r="J1222" t="s">
        <v>1457</v>
      </c>
      <c r="K1222" t="s">
        <v>1456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1</v>
      </c>
      <c r="R1222" s="8"/>
      <c r="S1222" s="8"/>
      <c r="T1222" s="8"/>
      <c r="U1222" s="8">
        <v>56874500</v>
      </c>
      <c r="V1222" s="8">
        <v>200352530</v>
      </c>
      <c r="W1222" s="8">
        <v>48130052</v>
      </c>
      <c r="X1222" s="8"/>
      <c r="Y1222" s="8"/>
      <c r="Z1222" s="8"/>
      <c r="AA1222" s="8">
        <v>35830000</v>
      </c>
      <c r="AB1222" s="8">
        <v>108141850</v>
      </c>
      <c r="AC1222" s="8">
        <v>17119015.600000001</v>
      </c>
      <c r="AD1222"/>
      <c r="AE1222"/>
      <c r="AF1222"/>
      <c r="AG1222">
        <v>63</v>
      </c>
      <c r="AH1222">
        <v>53.98</v>
      </c>
      <c r="AI1222">
        <v>35.57</v>
      </c>
      <c r="AJ1222" s="8"/>
      <c r="AK1222" s="8"/>
      <c r="AL1222" s="8"/>
      <c r="AM1222" s="8">
        <v>56874500</v>
      </c>
      <c r="AN1222" s="8">
        <v>200352530</v>
      </c>
      <c r="AO1222" s="8">
        <v>40827052</v>
      </c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/>
      <c r="BM1222"/>
      <c r="BN1222" s="10">
        <v>0</v>
      </c>
      <c r="BO1222" s="10"/>
      <c r="BP1222" s="10"/>
      <c r="BQ1222" s="10"/>
      <c r="BR1222" s="10"/>
      <c r="BS1222" s="10"/>
      <c r="BT1222" s="10"/>
      <c r="BU1222" s="10"/>
      <c r="BV1222" s="1" t="str">
        <f>Запрос1[[#This Row],[Менеджер]]</f>
        <v>Дакариева Жанна</v>
      </c>
      <c r="BW1222" s="1" t="str">
        <f>Запрос1[[#This Row],[Дирекция]]</f>
        <v>Головной офис</v>
      </c>
      <c r="BX1222" s="1" t="str">
        <f t="shared" si="19"/>
        <v>ТОО "Ер Агро-2008"</v>
      </c>
      <c r="BY1222" s="1" t="str">
        <f t="shared" si="19"/>
        <v>080340016962</v>
      </c>
      <c r="CA1222" t="str">
        <f>Запрос1[[#This Row],[родитель]]</f>
        <v>ТОО "Ер Агро-2008"</v>
      </c>
      <c r="CB1222" t="str">
        <f>Запрос1[[#This Row],[БИНРодителя]]</f>
        <v>080340016962</v>
      </c>
    </row>
    <row r="1223" spans="1:80" x14ac:dyDescent="0.3">
      <c r="A1223" t="s">
        <v>1454</v>
      </c>
      <c r="B1223" t="s">
        <v>1473</v>
      </c>
      <c r="C1223" t="s">
        <v>86</v>
      </c>
      <c r="D1223" t="s">
        <v>97</v>
      </c>
      <c r="E1223" t="s">
        <v>98</v>
      </c>
      <c r="F1223" t="s">
        <v>99</v>
      </c>
      <c r="G1223" t="s">
        <v>100</v>
      </c>
      <c r="H1223" t="s">
        <v>101</v>
      </c>
      <c r="I1223" t="s">
        <v>102</v>
      </c>
      <c r="J1223" t="s">
        <v>102</v>
      </c>
      <c r="K1223" t="s">
        <v>101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 s="8"/>
      <c r="S1223" s="8"/>
      <c r="T1223" s="8"/>
      <c r="U1223" s="8"/>
      <c r="V1223" s="8">
        <v>4495500</v>
      </c>
      <c r="W1223" s="8">
        <v>6950040</v>
      </c>
      <c r="X1223" s="8"/>
      <c r="Y1223" s="8"/>
      <c r="Z1223" s="8"/>
      <c r="AA1223" s="8"/>
      <c r="AB1223" s="8">
        <v>4495500</v>
      </c>
      <c r="AC1223" s="8">
        <v>6950040</v>
      </c>
      <c r="AD1223"/>
      <c r="AE1223"/>
      <c r="AF1223"/>
      <c r="AG1223"/>
      <c r="AH1223">
        <v>100</v>
      </c>
      <c r="AI1223">
        <v>100</v>
      </c>
      <c r="AJ1223" s="8"/>
      <c r="AK1223" s="8"/>
      <c r="AL1223" s="8"/>
      <c r="AM1223" s="8"/>
      <c r="AN1223" s="8">
        <v>4495500</v>
      </c>
      <c r="AO1223" s="8">
        <v>6950040</v>
      </c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/>
      <c r="BM1223"/>
      <c r="BN1223" s="10">
        <v>0</v>
      </c>
      <c r="BO1223" s="10"/>
      <c r="BP1223" s="10"/>
      <c r="BQ1223" s="10"/>
      <c r="BR1223" s="10"/>
      <c r="BS1223" s="10"/>
      <c r="BT1223" s="10"/>
      <c r="BU1223" s="10"/>
      <c r="BV1223" s="1" t="str">
        <f>Запрос1[[#This Row],[Менеджер]]</f>
        <v>Дакариева Жанна</v>
      </c>
      <c r="BW1223" s="1" t="str">
        <f>Запрос1[[#This Row],[Дирекция]]</f>
        <v>Головной офис</v>
      </c>
      <c r="BX1223" s="1" t="str">
        <f t="shared" si="19"/>
        <v>ТОО "GR - Агро"</v>
      </c>
      <c r="BY1223" s="1" t="str">
        <f t="shared" si="19"/>
        <v>100740006410</v>
      </c>
      <c r="CA1223" t="str">
        <f>Запрос1[[#This Row],[родитель]]</f>
        <v>ТОО "GR - Агро"</v>
      </c>
      <c r="CB1223" t="str">
        <f>Запрос1[[#This Row],[БИНРодителя]]</f>
        <v>100740006410</v>
      </c>
    </row>
    <row r="1224" spans="1:80" x14ac:dyDescent="0.3">
      <c r="A1224" t="s">
        <v>1454</v>
      </c>
      <c r="B1224" t="s">
        <v>1473</v>
      </c>
      <c r="C1224" t="s">
        <v>86</v>
      </c>
      <c r="D1224" t="s">
        <v>382</v>
      </c>
      <c r="E1224" t="s">
        <v>389</v>
      </c>
      <c r="F1224" t="s">
        <v>390</v>
      </c>
      <c r="G1224" t="s">
        <v>391</v>
      </c>
      <c r="H1224" t="s">
        <v>1479</v>
      </c>
      <c r="I1224" t="s">
        <v>1480</v>
      </c>
      <c r="J1224" t="s">
        <v>1480</v>
      </c>
      <c r="K1224" t="s">
        <v>1479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1</v>
      </c>
      <c r="R1224" s="8"/>
      <c r="S1224" s="8"/>
      <c r="T1224" s="8"/>
      <c r="U1224" s="8">
        <v>38925600</v>
      </c>
      <c r="V1224" s="8">
        <v>762500</v>
      </c>
      <c r="W1224" s="8">
        <v>5150000</v>
      </c>
      <c r="X1224" s="8"/>
      <c r="Y1224" s="8"/>
      <c r="Z1224" s="8"/>
      <c r="AA1224" s="8">
        <v>38925600</v>
      </c>
      <c r="AB1224" s="8">
        <v>762500</v>
      </c>
      <c r="AC1224" s="8">
        <v>1545000</v>
      </c>
      <c r="AD1224"/>
      <c r="AE1224"/>
      <c r="AF1224"/>
      <c r="AG1224">
        <v>100</v>
      </c>
      <c r="AH1224">
        <v>100</v>
      </c>
      <c r="AI1224">
        <v>30</v>
      </c>
      <c r="AJ1224" s="8"/>
      <c r="AK1224" s="8"/>
      <c r="AL1224" s="8"/>
      <c r="AM1224" s="8">
        <v>38925600</v>
      </c>
      <c r="AN1224" s="8">
        <v>762500</v>
      </c>
      <c r="AO1224" s="8">
        <v>5150000</v>
      </c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/>
      <c r="BM1224"/>
      <c r="BN1224" s="10">
        <v>0</v>
      </c>
      <c r="BO1224" s="10"/>
      <c r="BP1224" s="10"/>
      <c r="BQ1224" s="10"/>
      <c r="BR1224" s="10"/>
      <c r="BS1224" s="10"/>
      <c r="BT1224" s="10"/>
      <c r="BU1224" s="10"/>
      <c r="BV1224" s="1" t="str">
        <f>Запрос1[[#This Row],[Менеджер]]</f>
        <v>Дакариева Жанна</v>
      </c>
      <c r="BW1224" s="1" t="str">
        <f>Запрос1[[#This Row],[Дирекция]]</f>
        <v>Головной офис</v>
      </c>
      <c r="BX1224" s="1" t="e">
        <f t="shared" si="19"/>
        <v>#N/A</v>
      </c>
      <c r="BY1224" s="1" t="e">
        <f t="shared" si="19"/>
        <v>#N/A</v>
      </c>
      <c r="CA1224" t="e">
        <f>VLOOKUP(Запрос1[[#This Row],[БИНКХ]],'[2]Группы компаний'!$A:$E,4,0)</f>
        <v>#N/A</v>
      </c>
      <c r="CB1224" t="e">
        <f>VLOOKUP(CA1224,$H:$I,2,0)</f>
        <v>#N/A</v>
      </c>
    </row>
    <row r="1225" spans="1:80" x14ac:dyDescent="0.3">
      <c r="A1225" t="s">
        <v>1454</v>
      </c>
      <c r="B1225" t="s">
        <v>1473</v>
      </c>
      <c r="C1225" t="s">
        <v>406</v>
      </c>
      <c r="D1225" t="s">
        <v>412</v>
      </c>
      <c r="E1225" t="s">
        <v>443</v>
      </c>
      <c r="F1225" t="s">
        <v>444</v>
      </c>
      <c r="G1225"/>
      <c r="H1225" t="s">
        <v>1481</v>
      </c>
      <c r="I1225" t="s">
        <v>1482</v>
      </c>
      <c r="J1225" t="s">
        <v>1482</v>
      </c>
      <c r="K1225" t="s">
        <v>1481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1</v>
      </c>
      <c r="R1225" s="8"/>
      <c r="S1225" s="8"/>
      <c r="T1225" s="8"/>
      <c r="U1225" s="8">
        <v>407100</v>
      </c>
      <c r="V1225" s="8">
        <v>9904500</v>
      </c>
      <c r="W1225" s="8">
        <v>13929300</v>
      </c>
      <c r="X1225" s="8"/>
      <c r="Y1225" s="8"/>
      <c r="Z1225" s="8"/>
      <c r="AA1225" s="8">
        <v>407100</v>
      </c>
      <c r="AB1225" s="8">
        <v>4144500</v>
      </c>
      <c r="AC1225" s="8">
        <v>4178790</v>
      </c>
      <c r="AD1225"/>
      <c r="AE1225"/>
      <c r="AF1225"/>
      <c r="AG1225">
        <v>100</v>
      </c>
      <c r="AH1225">
        <v>41.84</v>
      </c>
      <c r="AI1225">
        <v>30</v>
      </c>
      <c r="AJ1225" s="8"/>
      <c r="AK1225" s="8"/>
      <c r="AL1225" s="8"/>
      <c r="AM1225" s="8">
        <v>407100</v>
      </c>
      <c r="AN1225" s="8">
        <v>9904500</v>
      </c>
      <c r="AO1225" s="8">
        <v>13929300</v>
      </c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/>
      <c r="BM1225"/>
      <c r="BN1225" s="10">
        <v>0</v>
      </c>
      <c r="BO1225" s="10"/>
      <c r="BP1225" s="10"/>
      <c r="BQ1225" s="10"/>
      <c r="BR1225" s="10"/>
      <c r="BS1225" s="10"/>
      <c r="BT1225" s="10"/>
      <c r="BU1225" s="10"/>
      <c r="BV1225" s="1" t="str">
        <f>Запрос1[[#This Row],[Менеджер]]</f>
        <v>Дакариева Жанна</v>
      </c>
      <c r="BW1225" s="1" t="str">
        <f>Запрос1[[#This Row],[Дирекция]]</f>
        <v>Головной офис</v>
      </c>
      <c r="BX1225" s="1" t="str">
        <f t="shared" si="19"/>
        <v>ТОО "Манай Агро"</v>
      </c>
      <c r="BY1225" s="1" t="str">
        <f t="shared" si="19"/>
        <v>150140027391</v>
      </c>
      <c r="CA1225" t="str">
        <f>Запрос1[[#This Row],[родитель]]</f>
        <v>ТОО "Манай Агро"</v>
      </c>
      <c r="CB1225" t="str">
        <f>Запрос1[[#This Row],[БИНРодителя]]</f>
        <v>150140027391</v>
      </c>
    </row>
    <row r="1226" spans="1:80" x14ac:dyDescent="0.3">
      <c r="A1226" t="s">
        <v>1454</v>
      </c>
      <c r="B1226" t="s">
        <v>1473</v>
      </c>
      <c r="C1226" t="s">
        <v>381</v>
      </c>
      <c r="D1226" t="s">
        <v>382</v>
      </c>
      <c r="E1226" t="s">
        <v>1483</v>
      </c>
      <c r="F1226" t="s">
        <v>1484</v>
      </c>
      <c r="G1226"/>
      <c r="H1226" t="s">
        <v>1485</v>
      </c>
      <c r="I1226" t="s">
        <v>1486</v>
      </c>
      <c r="J1226" t="s">
        <v>1486</v>
      </c>
      <c r="K1226" t="s">
        <v>1485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 s="8"/>
      <c r="S1226" s="8"/>
      <c r="T1226" s="8"/>
      <c r="U1226" s="8">
        <v>4914000</v>
      </c>
      <c r="V1226" s="8"/>
      <c r="W1226" s="8"/>
      <c r="X1226" s="8"/>
      <c r="Y1226" s="8"/>
      <c r="Z1226" s="8"/>
      <c r="AA1226" s="8">
        <v>4914000</v>
      </c>
      <c r="AB1226" s="8"/>
      <c r="AC1226" s="8"/>
      <c r="AD1226"/>
      <c r="AE1226"/>
      <c r="AF1226"/>
      <c r="AG1226">
        <v>100</v>
      </c>
      <c r="AH1226"/>
      <c r="AI1226"/>
      <c r="AJ1226" s="8"/>
      <c r="AK1226" s="8"/>
      <c r="AL1226" s="8"/>
      <c r="AM1226" s="8">
        <v>4914000</v>
      </c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/>
      <c r="BM1226"/>
      <c r="BN1226" s="10">
        <v>0</v>
      </c>
      <c r="BO1226" s="10"/>
      <c r="BP1226" s="10"/>
      <c r="BQ1226" s="10"/>
      <c r="BR1226" s="10"/>
      <c r="BS1226" s="10"/>
      <c r="BT1226" s="10"/>
      <c r="BU1226" s="10"/>
      <c r="BV1226" s="1" t="str">
        <f>Запрос1[[#This Row],[Менеджер]]</f>
        <v>Дакариева Жанна</v>
      </c>
      <c r="BW1226" s="1" t="str">
        <f>Запрос1[[#This Row],[Дирекция]]</f>
        <v>Головной офис</v>
      </c>
      <c r="BX1226" s="1" t="str">
        <f t="shared" si="19"/>
        <v>ТОО "ГАРД-Сервис Казахстан"</v>
      </c>
      <c r="BY1226" s="1" t="str">
        <f t="shared" si="19"/>
        <v>120240010593</v>
      </c>
      <c r="CA1226" t="str">
        <f>Запрос1[[#This Row],[родитель]]</f>
        <v>ТОО "ГАРД-Сервис Казахстан"</v>
      </c>
      <c r="CB1226" t="str">
        <f>Запрос1[[#This Row],[БИНРодителя]]</f>
        <v>120240010593</v>
      </c>
    </row>
    <row r="1227" spans="1:80" x14ac:dyDescent="0.3">
      <c r="A1227" t="s">
        <v>1454</v>
      </c>
      <c r="B1227" t="s">
        <v>11448</v>
      </c>
      <c r="C1227" t="s">
        <v>11504</v>
      </c>
      <c r="D1227"/>
      <c r="E1227"/>
      <c r="F1227"/>
      <c r="G1227"/>
      <c r="H1227" t="s">
        <v>11505</v>
      </c>
      <c r="I1227" t="s">
        <v>77</v>
      </c>
      <c r="J1227" t="s">
        <v>77</v>
      </c>
      <c r="K1227" t="s">
        <v>11505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/>
      <c r="AE1227"/>
      <c r="AF1227"/>
      <c r="AG1227"/>
      <c r="AH1227"/>
      <c r="AI1227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/>
      <c r="BM1227"/>
      <c r="BN1227" s="10">
        <v>1</v>
      </c>
      <c r="BO1227" s="10">
        <v>1037000</v>
      </c>
      <c r="BP1227" s="10">
        <v>1016260</v>
      </c>
      <c r="BQ1227" s="10">
        <v>98</v>
      </c>
      <c r="BR1227" s="10">
        <v>1013210</v>
      </c>
      <c r="BS1227" s="10"/>
      <c r="BT1227" s="10"/>
      <c r="BU1227" s="10"/>
      <c r="BV1227" s="1" t="str">
        <f>Запрос1[[#This Row],[Менеджер]]</f>
        <v>Даутов Нуржан Оразалиевич</v>
      </c>
      <c r="BW1227" s="1" t="str">
        <f>Запрос1[[#This Row],[Дирекция]]</f>
        <v>Головной офис</v>
      </c>
      <c r="BX1227" s="1" t="str">
        <f t="shared" si="19"/>
        <v>Vandeputte Huilerie SA</v>
      </c>
      <c r="BY1227" s="1" t="str">
        <f t="shared" si="19"/>
        <v/>
      </c>
      <c r="CA1227" t="str">
        <f>Запрос1[[#This Row],[родитель]]</f>
        <v>Vandeputte Huilerie SA</v>
      </c>
      <c r="CB1227" t="str">
        <f>Запрос1[[#This Row],[БИНРодителя]]</f>
        <v/>
      </c>
    </row>
    <row r="1228" spans="1:80" x14ac:dyDescent="0.3">
      <c r="A1228" t="s">
        <v>1454</v>
      </c>
      <c r="B1228" t="s">
        <v>1487</v>
      </c>
      <c r="C1228" t="s">
        <v>86</v>
      </c>
      <c r="D1228" t="s">
        <v>89</v>
      </c>
      <c r="E1228" t="s">
        <v>90</v>
      </c>
      <c r="F1228" t="s">
        <v>91</v>
      </c>
      <c r="G1228"/>
      <c r="H1228" t="s">
        <v>92</v>
      </c>
      <c r="I1228" t="s">
        <v>93</v>
      </c>
      <c r="J1228" t="s">
        <v>93</v>
      </c>
      <c r="K1228" t="s">
        <v>92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 s="8"/>
      <c r="S1228" s="8">
        <v>104656848</v>
      </c>
      <c r="T1228" s="8"/>
      <c r="U1228" s="8"/>
      <c r="V1228" s="8"/>
      <c r="W1228" s="8"/>
      <c r="X1228" s="8"/>
      <c r="Y1228" s="8">
        <v>16638924</v>
      </c>
      <c r="Z1228" s="8"/>
      <c r="AA1228" s="8"/>
      <c r="AB1228" s="8"/>
      <c r="AC1228" s="8"/>
      <c r="AD1228"/>
      <c r="AE1228">
        <v>15.9</v>
      </c>
      <c r="AF1228"/>
      <c r="AG1228"/>
      <c r="AH1228"/>
      <c r="AI1228"/>
      <c r="AJ1228" s="8"/>
      <c r="AK1228" s="8">
        <v>104638924</v>
      </c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/>
      <c r="BM1228"/>
      <c r="BN1228" s="10">
        <v>0</v>
      </c>
      <c r="BO1228" s="10"/>
      <c r="BP1228" s="10"/>
      <c r="BQ1228" s="10"/>
      <c r="BR1228" s="10"/>
      <c r="BS1228" s="10"/>
      <c r="BT1228" s="10"/>
      <c r="BU1228" s="10"/>
      <c r="BV1228" s="1" t="str">
        <f>Запрос1[[#This Row],[Менеджер]]</f>
        <v>Нурахай Динара</v>
      </c>
      <c r="BW1228" s="1" t="str">
        <f>Запрос1[[#This Row],[Дирекция]]</f>
        <v>Головной офис</v>
      </c>
      <c r="BX1228" s="1" t="str">
        <f t="shared" si="19"/>
        <v>ТОО "РамутАгроКемикал"</v>
      </c>
      <c r="BY1228" s="1" t="str">
        <f t="shared" si="19"/>
        <v>160340025770</v>
      </c>
      <c r="CA1228" t="str">
        <f>Запрос1[[#This Row],[родитель]]</f>
        <v>ТОО "РамутАгроКемикал"</v>
      </c>
      <c r="CB1228" t="str">
        <f>Запрос1[[#This Row],[БИНРодителя]]</f>
        <v>160340025770</v>
      </c>
    </row>
    <row r="1229" spans="1:80" x14ac:dyDescent="0.3">
      <c r="A1229" t="s">
        <v>1577</v>
      </c>
      <c r="B1229" t="s">
        <v>1612</v>
      </c>
      <c r="C1229" t="s">
        <v>394</v>
      </c>
      <c r="D1229" t="s">
        <v>395</v>
      </c>
      <c r="E1229" t="s">
        <v>1607</v>
      </c>
      <c r="F1229" t="s">
        <v>295</v>
      </c>
      <c r="G1229" t="s">
        <v>360</v>
      </c>
      <c r="H1229" t="s">
        <v>6097</v>
      </c>
      <c r="I1229" t="s">
        <v>6098</v>
      </c>
      <c r="J1229" t="s">
        <v>6098</v>
      </c>
      <c r="K1229" t="s">
        <v>6097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 s="8">
        <v>1502788.3</v>
      </c>
      <c r="S1229" s="8">
        <v>3202235</v>
      </c>
      <c r="T1229" s="8">
        <v>4148096</v>
      </c>
      <c r="U1229" s="8">
        <v>7510651.75</v>
      </c>
      <c r="V1229" s="8">
        <v>8971984</v>
      </c>
      <c r="W1229" s="8">
        <v>7628820</v>
      </c>
      <c r="X1229" s="8">
        <v>751394.15</v>
      </c>
      <c r="Y1229" s="8">
        <v>1601117.5</v>
      </c>
      <c r="Z1229" s="8">
        <v>2105938</v>
      </c>
      <c r="AA1229" s="8">
        <v>3765125.88</v>
      </c>
      <c r="AB1229" s="8">
        <v>4485992</v>
      </c>
      <c r="AC1229" s="8">
        <v>3860910</v>
      </c>
      <c r="AD1229">
        <v>50</v>
      </c>
      <c r="AE1229">
        <v>50</v>
      </c>
      <c r="AF1229">
        <v>50.77</v>
      </c>
      <c r="AG1229">
        <v>50.13</v>
      </c>
      <c r="AH1229">
        <v>50</v>
      </c>
      <c r="AI1229">
        <v>50.61</v>
      </c>
      <c r="AJ1229" s="8">
        <v>1502788.3</v>
      </c>
      <c r="AK1229" s="8">
        <v>3202235</v>
      </c>
      <c r="AL1229" s="8">
        <v>4148096</v>
      </c>
      <c r="AM1229" s="8">
        <v>7510651.75</v>
      </c>
      <c r="AN1229" s="8">
        <v>8971984</v>
      </c>
      <c r="AO1229" s="8">
        <v>7628820</v>
      </c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>
        <v>9750651.75</v>
      </c>
      <c r="BI1229" s="8">
        <v>8971984</v>
      </c>
      <c r="BJ1229" s="8">
        <v>7510651.75</v>
      </c>
      <c r="BK1229" s="8">
        <v>8971984</v>
      </c>
      <c r="BL1229">
        <v>77.027100000000004</v>
      </c>
      <c r="BM1229">
        <v>100</v>
      </c>
      <c r="BN1229" s="10">
        <v>0</v>
      </c>
      <c r="BO1229" s="10"/>
      <c r="BP1229" s="10"/>
      <c r="BQ1229" s="10"/>
      <c r="BR1229" s="10"/>
      <c r="BS1229" s="10"/>
      <c r="BT1229" s="10"/>
      <c r="BU1229" s="10"/>
      <c r="BV1229" s="1" t="str">
        <f>Запрос1[[#This Row],[Менеджер]]</f>
        <v>Жолдаспаев Нурберген</v>
      </c>
      <c r="BW1229" s="1" t="str">
        <f>Запрос1[[#This Row],[Дирекция]]</f>
        <v>Западная дирекция</v>
      </c>
      <c r="BX1229" s="1" t="str">
        <f t="shared" si="19"/>
        <v>к/х "Наурыз"</v>
      </c>
      <c r="BY1229" s="1" t="str">
        <f t="shared" si="19"/>
        <v>600826300214</v>
      </c>
      <c r="CA1229" t="str">
        <f>Запрос1[[#This Row],[родитель]]</f>
        <v>к/х "Наурыз"</v>
      </c>
      <c r="CB1229" t="str">
        <f>Запрос1[[#This Row],[БИНРодителя]]</f>
        <v>600826300214</v>
      </c>
    </row>
    <row r="1230" spans="1:80" x14ac:dyDescent="0.3">
      <c r="A1230" t="s">
        <v>1577</v>
      </c>
      <c r="B1230" t="s">
        <v>1612</v>
      </c>
      <c r="C1230" t="s">
        <v>394</v>
      </c>
      <c r="D1230" t="s">
        <v>395</v>
      </c>
      <c r="E1230" t="s">
        <v>1607</v>
      </c>
      <c r="F1230" t="s">
        <v>6099</v>
      </c>
      <c r="G1230" t="s">
        <v>6100</v>
      </c>
      <c r="H1230" t="s">
        <v>6101</v>
      </c>
      <c r="I1230" t="s">
        <v>6102</v>
      </c>
      <c r="J1230" t="s">
        <v>6102</v>
      </c>
      <c r="K1230" t="s">
        <v>6101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 s="8">
        <v>654002</v>
      </c>
      <c r="S1230" s="8"/>
      <c r="T1230" s="8"/>
      <c r="U1230" s="8"/>
      <c r="V1230" s="8"/>
      <c r="W1230" s="8"/>
      <c r="X1230" s="8">
        <v>654002</v>
      </c>
      <c r="Y1230" s="8"/>
      <c r="Z1230" s="8"/>
      <c r="AA1230" s="8"/>
      <c r="AB1230" s="8"/>
      <c r="AC1230" s="8"/>
      <c r="AD1230">
        <v>100</v>
      </c>
      <c r="AE1230"/>
      <c r="AF1230"/>
      <c r="AG1230"/>
      <c r="AH1230"/>
      <c r="AI1230"/>
      <c r="AJ1230" s="8">
        <v>654002</v>
      </c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/>
      <c r="BM1230"/>
      <c r="BN1230" s="10">
        <v>0</v>
      </c>
      <c r="BO1230" s="10"/>
      <c r="BP1230" s="10"/>
      <c r="BQ1230" s="10"/>
      <c r="BR1230" s="10"/>
      <c r="BS1230" s="10"/>
      <c r="BT1230" s="10"/>
      <c r="BU1230" s="10"/>
      <c r="BV1230" s="1" t="str">
        <f>Запрос1[[#This Row],[Менеджер]]</f>
        <v>Жолдаспаев Нурберген</v>
      </c>
      <c r="BW1230" s="1" t="str">
        <f>Запрос1[[#This Row],[Дирекция]]</f>
        <v>Западная дирекция</v>
      </c>
      <c r="BX1230" s="1" t="str">
        <f t="shared" si="19"/>
        <v>КХ "Мұрагер"</v>
      </c>
      <c r="BY1230" s="1" t="str">
        <f t="shared" si="19"/>
        <v>680628301270</v>
      </c>
      <c r="CA1230" t="str">
        <f>Запрос1[[#This Row],[родитель]]</f>
        <v>КХ "Мұрагер"</v>
      </c>
      <c r="CB1230" t="str">
        <f>Запрос1[[#This Row],[БИНРодителя]]</f>
        <v>680628301270</v>
      </c>
    </row>
    <row r="1231" spans="1:80" x14ac:dyDescent="0.3">
      <c r="A1231" t="s">
        <v>1577</v>
      </c>
      <c r="B1231" t="s">
        <v>1612</v>
      </c>
      <c r="C1231" t="s">
        <v>394</v>
      </c>
      <c r="D1231" t="s">
        <v>395</v>
      </c>
      <c r="E1231" t="s">
        <v>1607</v>
      </c>
      <c r="F1231" t="s">
        <v>2900</v>
      </c>
      <c r="G1231" t="s">
        <v>2901</v>
      </c>
      <c r="H1231" t="s">
        <v>6103</v>
      </c>
      <c r="I1231" t="s">
        <v>6104</v>
      </c>
      <c r="J1231" t="s">
        <v>6104</v>
      </c>
      <c r="K1231" t="s">
        <v>6103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1</v>
      </c>
      <c r="R1231" s="8">
        <v>2121120</v>
      </c>
      <c r="S1231" s="8">
        <v>1132800</v>
      </c>
      <c r="T1231" s="8"/>
      <c r="U1231" s="8"/>
      <c r="V1231" s="8"/>
      <c r="W1231" s="8">
        <v>627000</v>
      </c>
      <c r="X1231" s="8">
        <v>2121120</v>
      </c>
      <c r="Y1231" s="8">
        <v>0</v>
      </c>
      <c r="Z1231" s="8"/>
      <c r="AA1231" s="8"/>
      <c r="AB1231" s="8"/>
      <c r="AC1231" s="8">
        <v>627000</v>
      </c>
      <c r="AD1231">
        <v>100</v>
      </c>
      <c r="AE1231">
        <v>0</v>
      </c>
      <c r="AF1231"/>
      <c r="AG1231"/>
      <c r="AH1231"/>
      <c r="AI1231">
        <v>100</v>
      </c>
      <c r="AJ1231" s="8">
        <v>2121120</v>
      </c>
      <c r="AK1231" s="8">
        <v>1113500</v>
      </c>
      <c r="AL1231" s="8"/>
      <c r="AM1231" s="8"/>
      <c r="AN1231" s="8"/>
      <c r="AO1231" s="8">
        <v>627000</v>
      </c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/>
      <c r="BM1231"/>
      <c r="BN1231" s="10">
        <v>0</v>
      </c>
      <c r="BO1231" s="10"/>
      <c r="BP1231" s="10"/>
      <c r="BQ1231" s="10"/>
      <c r="BR1231" s="10"/>
      <c r="BS1231" s="10"/>
      <c r="BT1231" s="10"/>
      <c r="BU1231" s="10"/>
      <c r="BV1231" s="1" t="str">
        <f>Запрос1[[#This Row],[Менеджер]]</f>
        <v>Жолдаспаев Нурберген</v>
      </c>
      <c r="BW1231" s="1" t="str">
        <f>Запрос1[[#This Row],[Дирекция]]</f>
        <v>Западная дирекция</v>
      </c>
      <c r="BX1231" s="1" t="str">
        <f t="shared" si="19"/>
        <v>КХ АЙДАР</v>
      </c>
      <c r="BY1231" s="1" t="str">
        <f t="shared" si="19"/>
        <v>560724400612</v>
      </c>
      <c r="CA1231" t="str">
        <f>Запрос1[[#This Row],[родитель]]</f>
        <v>КХ АЙДАР</v>
      </c>
      <c r="CB1231" t="str">
        <f>Запрос1[[#This Row],[БИНРодителя]]</f>
        <v>560724400612</v>
      </c>
    </row>
    <row r="1232" spans="1:80" x14ac:dyDescent="0.3">
      <c r="A1232" t="s">
        <v>1577</v>
      </c>
      <c r="B1232" t="s">
        <v>1612</v>
      </c>
      <c r="C1232" t="s">
        <v>11496</v>
      </c>
      <c r="D1232" t="s">
        <v>395</v>
      </c>
      <c r="E1232" t="s">
        <v>11513</v>
      </c>
      <c r="F1232" t="s">
        <v>11514</v>
      </c>
      <c r="G1232" t="s">
        <v>11515</v>
      </c>
      <c r="H1232" t="s">
        <v>11516</v>
      </c>
      <c r="I1232" t="s">
        <v>11517</v>
      </c>
      <c r="J1232" t="s">
        <v>11517</v>
      </c>
      <c r="K1232" t="s">
        <v>11516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 s="8"/>
      <c r="S1232" s="8"/>
      <c r="T1232" s="8"/>
      <c r="U1232" s="8"/>
      <c r="V1232" s="8"/>
      <c r="W1232" s="8">
        <v>26095</v>
      </c>
      <c r="X1232" s="8"/>
      <c r="Y1232" s="8"/>
      <c r="Z1232" s="8"/>
      <c r="AA1232" s="8"/>
      <c r="AB1232" s="8"/>
      <c r="AC1232" s="8">
        <v>26095</v>
      </c>
      <c r="AD1232"/>
      <c r="AE1232"/>
      <c r="AF1232"/>
      <c r="AG1232"/>
      <c r="AH1232"/>
      <c r="AI1232">
        <v>100</v>
      </c>
      <c r="AJ1232" s="8"/>
      <c r="AK1232" s="8"/>
      <c r="AL1232" s="8"/>
      <c r="AM1232" s="8"/>
      <c r="AN1232" s="8"/>
      <c r="AO1232" s="8">
        <v>26095</v>
      </c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/>
      <c r="BM1232"/>
      <c r="BN1232" s="10">
        <v>0</v>
      </c>
      <c r="BO1232" s="10"/>
      <c r="BP1232" s="10"/>
      <c r="BQ1232" s="10"/>
      <c r="BR1232" s="10"/>
      <c r="BS1232" s="10"/>
      <c r="BT1232" s="10"/>
      <c r="BU1232" s="10"/>
      <c r="BV1232" s="1" t="str">
        <f>Запрос1[[#This Row],[Менеджер]]</f>
        <v>Жолдаспаев Нурберген</v>
      </c>
      <c r="BW1232" s="1" t="str">
        <f>Запрос1[[#This Row],[Дирекция]]</f>
        <v>Западная дирекция</v>
      </c>
      <c r="BX1232" s="1" t="str">
        <f t="shared" si="19"/>
        <v>КХ "АЛНАЗАР"</v>
      </c>
      <c r="BY1232" s="1" t="str">
        <f t="shared" si="19"/>
        <v>041264025082</v>
      </c>
      <c r="CA1232" t="str">
        <f>Запрос1[[#This Row],[КХ]]</f>
        <v>КХ "АЛНАЗАР"</v>
      </c>
      <c r="CB1232" t="str">
        <f>Запрос1[[#This Row],[БИНКХ]]</f>
        <v>041264025082</v>
      </c>
    </row>
    <row r="1233" spans="1:80" x14ac:dyDescent="0.3">
      <c r="A1233" t="s">
        <v>1577</v>
      </c>
      <c r="B1233" t="s">
        <v>1612</v>
      </c>
      <c r="C1233" t="s">
        <v>79</v>
      </c>
      <c r="D1233" t="s">
        <v>870</v>
      </c>
      <c r="E1233" t="s">
        <v>871</v>
      </c>
      <c r="F1233" t="s">
        <v>5042</v>
      </c>
      <c r="G1233" t="s">
        <v>5043</v>
      </c>
      <c r="H1233" t="s">
        <v>5847</v>
      </c>
      <c r="I1233" t="s">
        <v>5848</v>
      </c>
      <c r="J1233" t="s">
        <v>5848</v>
      </c>
      <c r="K1233" t="s">
        <v>5847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 s="8"/>
      <c r="S1233" s="8">
        <v>429500</v>
      </c>
      <c r="T1233" s="8"/>
      <c r="U1233" s="8"/>
      <c r="V1233" s="8"/>
      <c r="W1233" s="8"/>
      <c r="X1233" s="8"/>
      <c r="Y1233" s="8">
        <v>214750</v>
      </c>
      <c r="Z1233" s="8"/>
      <c r="AA1233" s="8"/>
      <c r="AB1233" s="8"/>
      <c r="AC1233" s="8"/>
      <c r="AD1233"/>
      <c r="AE1233">
        <v>50</v>
      </c>
      <c r="AF1233"/>
      <c r="AG1233"/>
      <c r="AH1233"/>
      <c r="AI1233"/>
      <c r="AJ1233" s="8"/>
      <c r="AK1233" s="8">
        <v>429500</v>
      </c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/>
      <c r="BM1233"/>
      <c r="BN1233" s="10">
        <v>0</v>
      </c>
      <c r="BO1233" s="10"/>
      <c r="BP1233" s="10"/>
      <c r="BQ1233" s="10"/>
      <c r="BR1233" s="10"/>
      <c r="BS1233" s="10"/>
      <c r="BT1233" s="10"/>
      <c r="BU1233" s="10"/>
      <c r="BV1233" s="1" t="str">
        <f>Запрос1[[#This Row],[Менеджер]]</f>
        <v>Жолдаспаев Нурберген</v>
      </c>
      <c r="BW1233" s="1" t="str">
        <f>Запрос1[[#This Row],[Дирекция]]</f>
        <v>Западная дирекция</v>
      </c>
      <c r="BX1233" s="1" t="str">
        <f t="shared" si="19"/>
        <v xml:space="preserve">КХ "Дихан" </v>
      </c>
      <c r="BY1233" s="1" t="str">
        <f t="shared" si="19"/>
        <v>410818400039</v>
      </c>
      <c r="CA1233" t="str">
        <f>Запрос1[[#This Row],[родитель]]</f>
        <v xml:space="preserve">КХ "Дихан" </v>
      </c>
      <c r="CB1233" t="str">
        <f>Запрос1[[#This Row],[БИНРодителя]]</f>
        <v>410818400039</v>
      </c>
    </row>
    <row r="1234" spans="1:80" x14ac:dyDescent="0.3">
      <c r="A1234" t="s">
        <v>1577</v>
      </c>
      <c r="B1234" t="s">
        <v>1612</v>
      </c>
      <c r="C1234" t="s">
        <v>79</v>
      </c>
      <c r="D1234" t="s">
        <v>82</v>
      </c>
      <c r="E1234"/>
      <c r="F1234" t="s">
        <v>226</v>
      </c>
      <c r="G1234"/>
      <c r="H1234" t="s">
        <v>120</v>
      </c>
      <c r="I1234" t="s">
        <v>121</v>
      </c>
      <c r="J1234" t="s">
        <v>121</v>
      </c>
      <c r="K1234" t="s">
        <v>120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 s="8">
        <v>211591867.59999999</v>
      </c>
      <c r="S1234" s="8">
        <v>61375904</v>
      </c>
      <c r="T1234" s="8"/>
      <c r="U1234" s="8"/>
      <c r="V1234" s="8"/>
      <c r="W1234" s="8"/>
      <c r="X1234" s="8">
        <v>113612583.8</v>
      </c>
      <c r="Y1234" s="8">
        <v>48725768</v>
      </c>
      <c r="Z1234" s="8"/>
      <c r="AA1234" s="8"/>
      <c r="AB1234" s="8"/>
      <c r="AC1234" s="8"/>
      <c r="AD1234">
        <v>53.69</v>
      </c>
      <c r="AE1234">
        <v>79.39</v>
      </c>
      <c r="AF1234"/>
      <c r="AG1234"/>
      <c r="AH1234"/>
      <c r="AI1234"/>
      <c r="AJ1234" s="8">
        <v>211591867.59999999</v>
      </c>
      <c r="AK1234" s="8">
        <v>61375904</v>
      </c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/>
      <c r="BM1234"/>
      <c r="BN1234" s="10">
        <v>0</v>
      </c>
      <c r="BO1234" s="10"/>
      <c r="BP1234" s="10"/>
      <c r="BQ1234" s="10"/>
      <c r="BR1234" s="10"/>
      <c r="BS1234" s="10"/>
      <c r="BT1234" s="10"/>
      <c r="BU1234" s="10"/>
      <c r="BV1234" s="1" t="str">
        <f>Запрос1[[#This Row],[Менеджер]]</f>
        <v>Жолдаспаев Нурберген</v>
      </c>
      <c r="BW1234" s="1" t="str">
        <f>Запрос1[[#This Row],[Дирекция]]</f>
        <v>Западная дирекция</v>
      </c>
      <c r="BX1234" s="1" t="str">
        <f t="shared" si="19"/>
        <v>ТОО "Оператор Финансовой Поддержки Сельского Хозяйства"</v>
      </c>
      <c r="BY1234" s="1" t="str">
        <f t="shared" si="19"/>
        <v>041140001299</v>
      </c>
      <c r="CA1234" t="str">
        <f>Запрос1[[#This Row],[родитель]]</f>
        <v>ТОО "Оператор Финансовой Поддержки Сельского Хозяйства"</v>
      </c>
      <c r="CB1234" t="str">
        <f>Запрос1[[#This Row],[БИНРодителя]]</f>
        <v>041140001299</v>
      </c>
    </row>
    <row r="1235" spans="1:80" x14ac:dyDescent="0.3">
      <c r="A1235" t="s">
        <v>1577</v>
      </c>
      <c r="B1235" t="s">
        <v>1612</v>
      </c>
      <c r="C1235" t="s">
        <v>1881</v>
      </c>
      <c r="D1235" t="s">
        <v>1883</v>
      </c>
      <c r="E1235" t="s">
        <v>1884</v>
      </c>
      <c r="F1235" t="s">
        <v>1885</v>
      </c>
      <c r="G1235"/>
      <c r="H1235" t="s">
        <v>6105</v>
      </c>
      <c r="I1235" t="s">
        <v>6106</v>
      </c>
      <c r="J1235" t="s">
        <v>6106</v>
      </c>
      <c r="K1235" t="s">
        <v>6105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0</v>
      </c>
      <c r="R1235" s="8">
        <v>175608</v>
      </c>
      <c r="S1235" s="8">
        <v>1742500</v>
      </c>
      <c r="T1235" s="8">
        <v>6800025</v>
      </c>
      <c r="U1235" s="8">
        <v>2077578</v>
      </c>
      <c r="V1235" s="8"/>
      <c r="W1235" s="8"/>
      <c r="X1235" s="8">
        <v>175608</v>
      </c>
      <c r="Y1235" s="8">
        <v>1770100</v>
      </c>
      <c r="Z1235" s="8">
        <v>3400012.5</v>
      </c>
      <c r="AA1235" s="8">
        <v>1038789</v>
      </c>
      <c r="AB1235" s="8"/>
      <c r="AC1235" s="8"/>
      <c r="AD1235">
        <v>100</v>
      </c>
      <c r="AE1235">
        <v>101.58</v>
      </c>
      <c r="AF1235">
        <v>50</v>
      </c>
      <c r="AG1235">
        <v>50</v>
      </c>
      <c r="AH1235"/>
      <c r="AI1235"/>
      <c r="AJ1235" s="8">
        <v>175608</v>
      </c>
      <c r="AK1235" s="8">
        <v>1770100</v>
      </c>
      <c r="AL1235" s="8">
        <v>6800025</v>
      </c>
      <c r="AM1235" s="8">
        <v>1728903</v>
      </c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>
        <v>3177800</v>
      </c>
      <c r="BI1235" s="8"/>
      <c r="BJ1235" s="8"/>
      <c r="BK1235" s="8"/>
      <c r="BL1235">
        <v>0</v>
      </c>
      <c r="BM1235"/>
      <c r="BN1235" s="10">
        <v>0</v>
      </c>
      <c r="BO1235" s="10"/>
      <c r="BP1235" s="10"/>
      <c r="BQ1235" s="10"/>
      <c r="BR1235" s="10"/>
      <c r="BS1235" s="10"/>
      <c r="BT1235" s="10"/>
      <c r="BU1235" s="10"/>
      <c r="BV1235" s="1" t="str">
        <f>Запрос1[[#This Row],[Менеджер]]</f>
        <v>Жолдаспаев Нурберген</v>
      </c>
      <c r="BW1235" s="1" t="str">
        <f>Запрос1[[#This Row],[Дирекция]]</f>
        <v>Западная дирекция</v>
      </c>
      <c r="BX1235" s="1" t="str">
        <f t="shared" si="19"/>
        <v>КХ "Асыл-Агро"</v>
      </c>
      <c r="BY1235" s="1" t="str">
        <f t="shared" si="19"/>
        <v>620418300140</v>
      </c>
      <c r="CA1235" t="str">
        <f>Запрос1[[#This Row],[родитель]]</f>
        <v>КХ "Асыл-Агро"</v>
      </c>
      <c r="CB1235" t="str">
        <f>Запрос1[[#This Row],[БИНРодителя]]</f>
        <v>620418300140</v>
      </c>
    </row>
    <row r="1236" spans="1:80" x14ac:dyDescent="0.3">
      <c r="A1236" t="s">
        <v>1577</v>
      </c>
      <c r="B1236" t="s">
        <v>1612</v>
      </c>
      <c r="C1236" t="s">
        <v>1881</v>
      </c>
      <c r="D1236" t="s">
        <v>1883</v>
      </c>
      <c r="E1236" t="s">
        <v>1884</v>
      </c>
      <c r="F1236" t="s">
        <v>1885</v>
      </c>
      <c r="G1236"/>
      <c r="H1236" t="s">
        <v>6107</v>
      </c>
      <c r="I1236" t="s">
        <v>6108</v>
      </c>
      <c r="J1236" t="s">
        <v>6108</v>
      </c>
      <c r="K1236" t="s">
        <v>6107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1</v>
      </c>
      <c r="R1236" s="8"/>
      <c r="S1236" s="8"/>
      <c r="T1236" s="8">
        <v>7827774</v>
      </c>
      <c r="U1236" s="8">
        <v>38369037</v>
      </c>
      <c r="V1236" s="8">
        <v>21921144.600000001</v>
      </c>
      <c r="W1236" s="8">
        <v>19833106</v>
      </c>
      <c r="X1236" s="8"/>
      <c r="Y1236" s="8"/>
      <c r="Z1236" s="8">
        <v>6620685.5</v>
      </c>
      <c r="AA1236" s="8">
        <v>33480391</v>
      </c>
      <c r="AB1236" s="8">
        <v>21921144.600000001</v>
      </c>
      <c r="AC1236" s="8">
        <v>19833106</v>
      </c>
      <c r="AD1236"/>
      <c r="AE1236"/>
      <c r="AF1236">
        <v>84.58</v>
      </c>
      <c r="AG1236">
        <v>87.26</v>
      </c>
      <c r="AH1236">
        <v>100</v>
      </c>
      <c r="AI1236">
        <v>100</v>
      </c>
      <c r="AJ1236" s="8"/>
      <c r="AK1236" s="8"/>
      <c r="AL1236" s="8">
        <v>7827774</v>
      </c>
      <c r="AM1236" s="8">
        <v>38369037</v>
      </c>
      <c r="AN1236" s="8">
        <v>21921144.600000001</v>
      </c>
      <c r="AO1236" s="8">
        <v>19833106</v>
      </c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/>
      <c r="BM1236"/>
      <c r="BN1236" s="10">
        <v>0</v>
      </c>
      <c r="BO1236" s="10"/>
      <c r="BP1236" s="10"/>
      <c r="BQ1236" s="10"/>
      <c r="BR1236" s="10"/>
      <c r="BS1236" s="10"/>
      <c r="BT1236" s="10"/>
      <c r="BU1236" s="10"/>
      <c r="BV1236" s="1" t="str">
        <f>Запрос1[[#This Row],[Менеджер]]</f>
        <v>Жолдаспаев Нурберген</v>
      </c>
      <c r="BW1236" s="1" t="str">
        <f>Запрос1[[#This Row],[Дирекция]]</f>
        <v>Западная дирекция</v>
      </c>
      <c r="BX1236" s="1" t="str">
        <f t="shared" si="19"/>
        <v>ТОО "Галион Агро"</v>
      </c>
      <c r="BY1236" s="1" t="str">
        <f t="shared" si="19"/>
        <v>110340015724</v>
      </c>
      <c r="CA1236" t="str">
        <f>Запрос1[[#This Row],[родитель]]</f>
        <v>ТОО "Галион Агро"</v>
      </c>
      <c r="CB1236" t="str">
        <f>Запрос1[[#This Row],[БИНРодителя]]</f>
        <v>110340015724</v>
      </c>
    </row>
    <row r="1237" spans="1:80" x14ac:dyDescent="0.3">
      <c r="A1237" t="s">
        <v>1454</v>
      </c>
      <c r="B1237" t="s">
        <v>1487</v>
      </c>
      <c r="C1237" t="s">
        <v>86</v>
      </c>
      <c r="D1237" t="s">
        <v>97</v>
      </c>
      <c r="E1237" t="s">
        <v>98</v>
      </c>
      <c r="F1237" t="s">
        <v>99</v>
      </c>
      <c r="G1237" t="s">
        <v>100</v>
      </c>
      <c r="H1237" t="s">
        <v>101</v>
      </c>
      <c r="I1237" t="s">
        <v>102</v>
      </c>
      <c r="J1237" t="s">
        <v>102</v>
      </c>
      <c r="K1237" t="s">
        <v>101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 s="8"/>
      <c r="S1237" s="8">
        <v>74900</v>
      </c>
      <c r="T1237" s="8"/>
      <c r="U1237" s="8"/>
      <c r="V1237" s="8"/>
      <c r="W1237" s="8"/>
      <c r="X1237" s="8"/>
      <c r="Y1237" s="8">
        <v>74900</v>
      </c>
      <c r="Z1237" s="8"/>
      <c r="AA1237" s="8"/>
      <c r="AB1237" s="8"/>
      <c r="AC1237" s="8"/>
      <c r="AD1237"/>
      <c r="AE1237">
        <v>100</v>
      </c>
      <c r="AF1237"/>
      <c r="AG1237"/>
      <c r="AH1237"/>
      <c r="AI1237"/>
      <c r="AJ1237" s="8"/>
      <c r="AK1237" s="8">
        <v>74900</v>
      </c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/>
      <c r="BM1237"/>
      <c r="BN1237" s="10">
        <v>0</v>
      </c>
      <c r="BO1237" s="10"/>
      <c r="BP1237" s="10"/>
      <c r="BQ1237" s="10"/>
      <c r="BR1237" s="10"/>
      <c r="BS1237" s="10"/>
      <c r="BT1237" s="10"/>
      <c r="BU1237" s="10"/>
      <c r="BV1237" s="1" t="str">
        <f>Запрос1[[#This Row],[Менеджер]]</f>
        <v>Нурахай Динара</v>
      </c>
      <c r="BW1237" s="1" t="str">
        <f>Запрос1[[#This Row],[Дирекция]]</f>
        <v>Головной офис</v>
      </c>
      <c r="BX1237" s="1" t="str">
        <f t="shared" si="19"/>
        <v>ТОО "GR - Агро"</v>
      </c>
      <c r="BY1237" s="1" t="str">
        <f t="shared" si="19"/>
        <v>100740006410</v>
      </c>
      <c r="CA1237" t="str">
        <f>Запрос1[[#This Row],[родитель]]</f>
        <v>ТОО "GR - Агро"</v>
      </c>
      <c r="CB1237" t="str">
        <f>Запрос1[[#This Row],[БИНРодителя]]</f>
        <v>100740006410</v>
      </c>
    </row>
    <row r="1238" spans="1:80" x14ac:dyDescent="0.3">
      <c r="A1238" t="s">
        <v>1454</v>
      </c>
      <c r="B1238" t="s">
        <v>1488</v>
      </c>
      <c r="C1238" t="s">
        <v>122</v>
      </c>
      <c r="D1238" t="s">
        <v>89</v>
      </c>
      <c r="E1238" t="s">
        <v>401</v>
      </c>
      <c r="F1238" t="s">
        <v>1489</v>
      </c>
      <c r="G1238" t="s">
        <v>1490</v>
      </c>
      <c r="H1238" t="s">
        <v>1491</v>
      </c>
      <c r="I1238" t="s">
        <v>1492</v>
      </c>
      <c r="J1238" t="s">
        <v>1492</v>
      </c>
      <c r="K1238" t="s">
        <v>1491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 s="8">
        <v>19649000</v>
      </c>
      <c r="S1238" s="8">
        <v>19024000</v>
      </c>
      <c r="T1238" s="8"/>
      <c r="U1238" s="8"/>
      <c r="V1238" s="8"/>
      <c r="W1238" s="8"/>
      <c r="X1238" s="8">
        <v>8464500</v>
      </c>
      <c r="Y1238" s="8">
        <v>10682000</v>
      </c>
      <c r="Z1238" s="8"/>
      <c r="AA1238" s="8"/>
      <c r="AB1238" s="8"/>
      <c r="AC1238" s="8"/>
      <c r="AD1238">
        <v>43.08</v>
      </c>
      <c r="AE1238">
        <v>56.15</v>
      </c>
      <c r="AF1238"/>
      <c r="AG1238"/>
      <c r="AH1238"/>
      <c r="AI1238"/>
      <c r="AJ1238" s="8">
        <v>19649000</v>
      </c>
      <c r="AK1238" s="8">
        <v>19024000</v>
      </c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/>
      <c r="BM1238"/>
      <c r="BN1238" s="10">
        <v>0</v>
      </c>
      <c r="BO1238" s="10"/>
      <c r="BP1238" s="10"/>
      <c r="BQ1238" s="10"/>
      <c r="BR1238" s="10"/>
      <c r="BS1238" s="10"/>
      <c r="BT1238" s="10"/>
      <c r="BU1238" s="10"/>
      <c r="BV1238" s="1" t="str">
        <f>Запрос1[[#This Row],[Менеджер]]</f>
        <v>Нурова Жанна</v>
      </c>
      <c r="BW1238" s="1" t="str">
        <f>Запрос1[[#This Row],[Дирекция]]</f>
        <v>Головной офис</v>
      </c>
      <c r="BX1238" s="1" t="str">
        <f t="shared" si="19"/>
        <v>ТОО "Агро-Олдиви"</v>
      </c>
      <c r="BY1238" s="1" t="str">
        <f t="shared" si="19"/>
        <v>980340000449</v>
      </c>
      <c r="CA1238" t="str">
        <f>Запрос1[[#This Row],[родитель]]</f>
        <v>ТОО "Агро-Олдиви"</v>
      </c>
      <c r="CB1238" t="str">
        <f>Запрос1[[#This Row],[БИНРодителя]]</f>
        <v>980340000449</v>
      </c>
    </row>
    <row r="1239" spans="1:80" x14ac:dyDescent="0.3">
      <c r="A1239" t="s">
        <v>1454</v>
      </c>
      <c r="B1239" t="s">
        <v>1488</v>
      </c>
      <c r="C1239" t="s">
        <v>122</v>
      </c>
      <c r="D1239" t="s">
        <v>89</v>
      </c>
      <c r="E1239" t="s">
        <v>90</v>
      </c>
      <c r="F1239" t="s">
        <v>520</v>
      </c>
      <c r="G1239" t="s">
        <v>796</v>
      </c>
      <c r="H1239" t="s">
        <v>1493</v>
      </c>
      <c r="I1239" t="s">
        <v>1494</v>
      </c>
      <c r="J1239" t="s">
        <v>1495</v>
      </c>
      <c r="K1239" t="s">
        <v>1496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 s="8">
        <v>6792400</v>
      </c>
      <c r="S1239" s="8">
        <v>4032200</v>
      </c>
      <c r="T1239" s="8"/>
      <c r="U1239" s="8"/>
      <c r="V1239" s="8"/>
      <c r="W1239" s="8"/>
      <c r="X1239" s="8">
        <v>0</v>
      </c>
      <c r="Y1239" s="8">
        <v>0</v>
      </c>
      <c r="Z1239" s="8"/>
      <c r="AA1239" s="8"/>
      <c r="AB1239" s="8"/>
      <c r="AC1239" s="8"/>
      <c r="AD1239">
        <v>0</v>
      </c>
      <c r="AE1239">
        <v>0</v>
      </c>
      <c r="AF1239"/>
      <c r="AG1239"/>
      <c r="AH1239"/>
      <c r="AI1239"/>
      <c r="AJ1239" s="8">
        <v>6792400</v>
      </c>
      <c r="AK1239" s="8">
        <v>4242200</v>
      </c>
      <c r="AL1239" s="8"/>
      <c r="AM1239" s="8"/>
      <c r="AN1239" s="8"/>
      <c r="AO1239" s="8"/>
      <c r="AP1239" s="8"/>
      <c r="AQ1239" s="8">
        <v>209500</v>
      </c>
      <c r="AR1239" s="8"/>
      <c r="AS1239" s="8"/>
      <c r="AT1239" s="8"/>
      <c r="AU1239" s="8"/>
      <c r="AV1239" s="8"/>
      <c r="AW1239" s="8">
        <v>209500</v>
      </c>
      <c r="AX1239" s="8"/>
      <c r="AY1239" s="8"/>
      <c r="AZ1239" s="8"/>
      <c r="BA1239" s="8"/>
      <c r="BB1239" s="8"/>
      <c r="BC1239" s="8">
        <v>209500</v>
      </c>
      <c r="BD1239" s="8"/>
      <c r="BE1239" s="8"/>
      <c r="BF1239" s="8"/>
      <c r="BG1239" s="8"/>
      <c r="BH1239" s="8"/>
      <c r="BI1239" s="8"/>
      <c r="BJ1239" s="8"/>
      <c r="BK1239" s="8"/>
      <c r="BL1239"/>
      <c r="BM1239"/>
      <c r="BN1239" s="10">
        <v>0</v>
      </c>
      <c r="BO1239" s="10"/>
      <c r="BP1239" s="10"/>
      <c r="BQ1239" s="10"/>
      <c r="BR1239" s="10"/>
      <c r="BS1239" s="10"/>
      <c r="BT1239" s="10"/>
      <c r="BU1239" s="10"/>
      <c r="BV1239" s="1" t="str">
        <f>Запрос1[[#This Row],[Менеджер]]</f>
        <v>Нурова Жанна</v>
      </c>
      <c r="BW1239" s="1" t="str">
        <f>Запрос1[[#This Row],[Дирекция]]</f>
        <v>Головной офис</v>
      </c>
      <c r="BX1239" s="1" t="str">
        <f t="shared" si="19"/>
        <v>ТОО "Агротрейд Кокше"</v>
      </c>
      <c r="BY1239" s="1" t="str">
        <f t="shared" si="19"/>
        <v>031140005130</v>
      </c>
      <c r="CA1239" t="str">
        <f>Запрос1[[#This Row],[родитель]]</f>
        <v>ТОО "Агротрейд Кокше"</v>
      </c>
      <c r="CB1239" t="str">
        <f>Запрос1[[#This Row],[БИНРодителя]]</f>
        <v>031140005130</v>
      </c>
    </row>
    <row r="1240" spans="1:80" x14ac:dyDescent="0.3">
      <c r="A1240" t="s">
        <v>1454</v>
      </c>
      <c r="B1240" t="s">
        <v>1488</v>
      </c>
      <c r="C1240" t="s">
        <v>122</v>
      </c>
      <c r="D1240" t="s">
        <v>89</v>
      </c>
      <c r="E1240" t="s">
        <v>1497</v>
      </c>
      <c r="F1240" t="s">
        <v>1498</v>
      </c>
      <c r="G1240" t="s">
        <v>1499</v>
      </c>
      <c r="H1240" t="s">
        <v>257</v>
      </c>
      <c r="I1240" t="s">
        <v>258</v>
      </c>
      <c r="J1240" t="s">
        <v>1500</v>
      </c>
      <c r="K1240" t="s">
        <v>1501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 s="8">
        <v>53965000</v>
      </c>
      <c r="S1240" s="8">
        <v>37195000</v>
      </c>
      <c r="T1240" s="8"/>
      <c r="U1240" s="8"/>
      <c r="V1240" s="8"/>
      <c r="W1240" s="8"/>
      <c r="X1240" s="8">
        <v>9988000</v>
      </c>
      <c r="Y1240" s="8">
        <v>5579250</v>
      </c>
      <c r="Z1240" s="8"/>
      <c r="AA1240" s="8"/>
      <c r="AB1240" s="8"/>
      <c r="AC1240" s="8"/>
      <c r="AD1240">
        <v>18.510000000000002</v>
      </c>
      <c r="AE1240">
        <v>15</v>
      </c>
      <c r="AF1240"/>
      <c r="AG1240"/>
      <c r="AH1240"/>
      <c r="AI1240"/>
      <c r="AJ1240" s="8">
        <v>53965000</v>
      </c>
      <c r="AK1240" s="8">
        <v>37195000</v>
      </c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/>
      <c r="BM1240"/>
      <c r="BN1240" s="10">
        <v>0</v>
      </c>
      <c r="BO1240" s="10"/>
      <c r="BP1240" s="10"/>
      <c r="BQ1240" s="10"/>
      <c r="BR1240" s="10"/>
      <c r="BS1240" s="10"/>
      <c r="BT1240" s="10"/>
      <c r="BU1240" s="10"/>
      <c r="BV1240" s="1" t="str">
        <f>Запрос1[[#This Row],[Менеджер]]</f>
        <v>Нурова Жанна</v>
      </c>
      <c r="BW1240" s="1" t="str">
        <f>Запрос1[[#This Row],[Дирекция]]</f>
        <v>Головной офис</v>
      </c>
      <c r="BX1240" s="1" t="str">
        <f t="shared" si="19"/>
        <v>ТОО "Бастау"</v>
      </c>
      <c r="BY1240" s="1" t="str">
        <f t="shared" si="19"/>
        <v>990740000613</v>
      </c>
      <c r="CA1240" t="str">
        <f>Запрос1[[#This Row],[родитель]]</f>
        <v>ТОО "Бастау"</v>
      </c>
      <c r="CB1240" t="str">
        <f>Запрос1[[#This Row],[БИНРодителя]]</f>
        <v>990740000613</v>
      </c>
    </row>
    <row r="1241" spans="1:80" x14ac:dyDescent="0.3">
      <c r="A1241" t="s">
        <v>1454</v>
      </c>
      <c r="B1241" t="s">
        <v>1488</v>
      </c>
      <c r="C1241" t="s">
        <v>122</v>
      </c>
      <c r="D1241" t="s">
        <v>89</v>
      </c>
      <c r="E1241" t="s">
        <v>1502</v>
      </c>
      <c r="F1241" t="s">
        <v>1503</v>
      </c>
      <c r="G1241" t="s">
        <v>1504</v>
      </c>
      <c r="H1241" t="s">
        <v>1505</v>
      </c>
      <c r="I1241" t="s">
        <v>1506</v>
      </c>
      <c r="J1241" t="s">
        <v>1506</v>
      </c>
      <c r="K1241" t="s">
        <v>1505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 s="8">
        <v>70889760</v>
      </c>
      <c r="S1241" s="8">
        <v>57168657.719999999</v>
      </c>
      <c r="T1241" s="8"/>
      <c r="U1241" s="8"/>
      <c r="V1241" s="8"/>
      <c r="W1241" s="8"/>
      <c r="X1241" s="8">
        <v>70889760</v>
      </c>
      <c r="Y1241" s="8">
        <v>57168657.719999999</v>
      </c>
      <c r="Z1241" s="8"/>
      <c r="AA1241" s="8"/>
      <c r="AB1241" s="8"/>
      <c r="AC1241" s="8"/>
      <c r="AD1241">
        <v>100</v>
      </c>
      <c r="AE1241">
        <v>100</v>
      </c>
      <c r="AF1241"/>
      <c r="AG1241"/>
      <c r="AH1241"/>
      <c r="AI1241"/>
      <c r="AJ1241" s="8">
        <v>70889760</v>
      </c>
      <c r="AK1241" s="8">
        <v>57168657.719999999</v>
      </c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/>
      <c r="BM1241"/>
      <c r="BN1241" s="10">
        <v>0</v>
      </c>
      <c r="BO1241" s="10"/>
      <c r="BP1241" s="10"/>
      <c r="BQ1241" s="10"/>
      <c r="BR1241" s="10"/>
      <c r="BS1241" s="10"/>
      <c r="BT1241" s="10"/>
      <c r="BU1241" s="10"/>
      <c r="BV1241" s="1" t="str">
        <f>Запрос1[[#This Row],[Менеджер]]</f>
        <v>Нурова Жанна</v>
      </c>
      <c r="BW1241" s="1" t="str">
        <f>Запрос1[[#This Row],[Дирекция]]</f>
        <v>Головной офис</v>
      </c>
      <c r="BX1241" s="1" t="str">
        <f t="shared" si="19"/>
        <v>ТОО "Астана-Нан"</v>
      </c>
      <c r="BY1241" s="1" t="str">
        <f t="shared" si="19"/>
        <v>990140000285</v>
      </c>
      <c r="CA1241" t="str">
        <f>Запрос1[[#This Row],[родитель]]</f>
        <v>ТОО "Астана-Нан"</v>
      </c>
      <c r="CB1241" t="str">
        <f>Запрос1[[#This Row],[БИНРодителя]]</f>
        <v>990140000285</v>
      </c>
    </row>
    <row r="1242" spans="1:80" x14ac:dyDescent="0.3">
      <c r="A1242" t="s">
        <v>1454</v>
      </c>
      <c r="B1242" t="s">
        <v>1488</v>
      </c>
      <c r="C1242" t="s">
        <v>122</v>
      </c>
      <c r="D1242" t="s">
        <v>123</v>
      </c>
      <c r="E1242"/>
      <c r="F1242" t="s">
        <v>127</v>
      </c>
      <c r="G1242"/>
      <c r="H1242" t="s">
        <v>1538</v>
      </c>
      <c r="I1242" t="s">
        <v>1539</v>
      </c>
      <c r="J1242" t="s">
        <v>1539</v>
      </c>
      <c r="K1242" t="s">
        <v>1538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 s="8">
        <v>14635500</v>
      </c>
      <c r="S1242" s="8">
        <v>100000</v>
      </c>
      <c r="T1242" s="8"/>
      <c r="U1242" s="8"/>
      <c r="V1242" s="8"/>
      <c r="W1242" s="8"/>
      <c r="X1242" s="8">
        <v>1566500</v>
      </c>
      <c r="Y1242" s="8">
        <v>100000</v>
      </c>
      <c r="Z1242" s="8"/>
      <c r="AA1242" s="8"/>
      <c r="AB1242" s="8"/>
      <c r="AC1242" s="8"/>
      <c r="AD1242">
        <v>10.7</v>
      </c>
      <c r="AE1242">
        <v>100</v>
      </c>
      <c r="AF1242"/>
      <c r="AG1242"/>
      <c r="AH1242"/>
      <c r="AI1242"/>
      <c r="AJ1242" s="8">
        <v>14635500</v>
      </c>
      <c r="AK1242" s="8">
        <v>100000</v>
      </c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/>
      <c r="BM1242"/>
      <c r="BN1242" s="10">
        <v>0</v>
      </c>
      <c r="BO1242" s="10"/>
      <c r="BP1242" s="10"/>
      <c r="BQ1242" s="10"/>
      <c r="BR1242" s="10"/>
      <c r="BS1242" s="10"/>
      <c r="BT1242" s="10"/>
      <c r="BU1242" s="10"/>
      <c r="BV1242" s="1" t="str">
        <f>Запрос1[[#This Row],[Менеджер]]</f>
        <v>Нурова Жанна</v>
      </c>
      <c r="BW1242" s="1" t="str">
        <f>Запрос1[[#This Row],[Дирекция]]</f>
        <v>Головной офис</v>
      </c>
      <c r="BX1242" s="1" t="str">
        <f t="shared" si="19"/>
        <v>ТОО "АЙБАД-2015"</v>
      </c>
      <c r="BY1242" s="1" t="str">
        <f t="shared" si="19"/>
        <v>151040006714</v>
      </c>
      <c r="CA1242" t="str">
        <f>Запрос1[[#This Row],[родитель]]</f>
        <v>ТОО "АЙБАД-2015"</v>
      </c>
      <c r="CB1242" t="str">
        <f>Запрос1[[#This Row],[БИНРодителя]]</f>
        <v>151040006714</v>
      </c>
    </row>
    <row r="1243" spans="1:80" x14ac:dyDescent="0.3">
      <c r="A1243" t="s">
        <v>1454</v>
      </c>
      <c r="B1243" t="s">
        <v>1488</v>
      </c>
      <c r="C1243" t="s">
        <v>122</v>
      </c>
      <c r="D1243" t="s">
        <v>123</v>
      </c>
      <c r="E1243"/>
      <c r="F1243" t="s">
        <v>127</v>
      </c>
      <c r="G1243"/>
      <c r="H1243" t="s">
        <v>1540</v>
      </c>
      <c r="I1243" t="s">
        <v>1541</v>
      </c>
      <c r="J1243" t="s">
        <v>1541</v>
      </c>
      <c r="K1243" t="s">
        <v>1540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 s="8">
        <v>55543657.5</v>
      </c>
      <c r="S1243" s="8"/>
      <c r="T1243" s="8"/>
      <c r="U1243" s="8"/>
      <c r="V1243" s="8"/>
      <c r="W1243" s="8"/>
      <c r="X1243" s="8">
        <v>20630217.699999999</v>
      </c>
      <c r="Y1243" s="8"/>
      <c r="Z1243" s="8"/>
      <c r="AA1243" s="8"/>
      <c r="AB1243" s="8"/>
      <c r="AC1243" s="8"/>
      <c r="AD1243">
        <v>37.14</v>
      </c>
      <c r="AE1243"/>
      <c r="AF1243"/>
      <c r="AG1243"/>
      <c r="AH1243"/>
      <c r="AI1243"/>
      <c r="AJ1243" s="8">
        <v>55543657.5</v>
      </c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/>
      <c r="BM1243"/>
      <c r="BN1243" s="10">
        <v>0</v>
      </c>
      <c r="BO1243" s="10"/>
      <c r="BP1243" s="10"/>
      <c r="BQ1243" s="10"/>
      <c r="BR1243" s="10"/>
      <c r="BS1243" s="10"/>
      <c r="BT1243" s="10"/>
      <c r="BU1243" s="10"/>
      <c r="BV1243" s="1" t="str">
        <f>Запрос1[[#This Row],[Менеджер]]</f>
        <v>Нурова Жанна</v>
      </c>
      <c r="BW1243" s="1" t="str">
        <f>Запрос1[[#This Row],[Дирекция]]</f>
        <v>Головной офис</v>
      </c>
      <c r="BX1243" s="1" t="str">
        <f t="shared" si="19"/>
        <v>ТОО "Достык-Агро 2012"</v>
      </c>
      <c r="BY1243" s="1" t="str">
        <f t="shared" si="19"/>
        <v>120940018376</v>
      </c>
      <c r="CA1243" t="str">
        <f>Запрос1[[#This Row],[родитель]]</f>
        <v>ТОО "Достык-Агро 2012"</v>
      </c>
      <c r="CB1243" t="str">
        <f>Запрос1[[#This Row],[БИНРодителя]]</f>
        <v>120940018376</v>
      </c>
    </row>
    <row r="1244" spans="1:80" x14ac:dyDescent="0.3">
      <c r="A1244" t="s">
        <v>1454</v>
      </c>
      <c r="B1244" t="s">
        <v>1488</v>
      </c>
      <c r="C1244" t="s">
        <v>122</v>
      </c>
      <c r="D1244" t="s">
        <v>1464</v>
      </c>
      <c r="E1244" t="s">
        <v>1542</v>
      </c>
      <c r="F1244" t="s">
        <v>1543</v>
      </c>
      <c r="G1244"/>
      <c r="H1244" t="s">
        <v>1544</v>
      </c>
      <c r="I1244" t="s">
        <v>1545</v>
      </c>
      <c r="J1244" t="s">
        <v>1545</v>
      </c>
      <c r="K1244" t="s">
        <v>1544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 s="8">
        <v>1133475</v>
      </c>
      <c r="S1244" s="8"/>
      <c r="T1244" s="8"/>
      <c r="U1244" s="8"/>
      <c r="V1244" s="8"/>
      <c r="W1244" s="8"/>
      <c r="X1244" s="8">
        <v>1133475</v>
      </c>
      <c r="Y1244" s="8"/>
      <c r="Z1244" s="8"/>
      <c r="AA1244" s="8"/>
      <c r="AB1244" s="8"/>
      <c r="AC1244" s="8"/>
      <c r="AD1244">
        <v>100</v>
      </c>
      <c r="AE1244"/>
      <c r="AF1244"/>
      <c r="AG1244"/>
      <c r="AH1244"/>
      <c r="AI1244"/>
      <c r="AJ1244" s="8">
        <v>1133475</v>
      </c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/>
      <c r="BM1244"/>
      <c r="BN1244" s="10">
        <v>0</v>
      </c>
      <c r="BO1244" s="10"/>
      <c r="BP1244" s="10"/>
      <c r="BQ1244" s="10"/>
      <c r="BR1244" s="10"/>
      <c r="BS1244" s="10"/>
      <c r="BT1244" s="10"/>
      <c r="BU1244" s="10"/>
      <c r="BV1244" s="1" t="str">
        <f>Запрос1[[#This Row],[Менеджер]]</f>
        <v>Нурова Жанна</v>
      </c>
      <c r="BW1244" s="1" t="str">
        <f>Запрос1[[#This Row],[Дирекция]]</f>
        <v>Головной офис</v>
      </c>
      <c r="BX1244" s="1" t="str">
        <f t="shared" si="19"/>
        <v>ТОО "Астана Агро Ресурс"</v>
      </c>
      <c r="BY1244" s="1" t="str">
        <f t="shared" si="19"/>
        <v>100440011604</v>
      </c>
      <c r="CA1244" t="str">
        <f>Запрос1[[#This Row],[родитель]]</f>
        <v>ТОО "Астана Агро Ресурс"</v>
      </c>
      <c r="CB1244" t="str">
        <f>Запрос1[[#This Row],[БИНРодителя]]</f>
        <v>100440011604</v>
      </c>
    </row>
    <row r="1245" spans="1:80" x14ac:dyDescent="0.3">
      <c r="A1245" t="s">
        <v>1454</v>
      </c>
      <c r="B1245" t="s">
        <v>1488</v>
      </c>
      <c r="C1245" t="s">
        <v>122</v>
      </c>
      <c r="D1245" t="s">
        <v>382</v>
      </c>
      <c r="E1245" t="s">
        <v>1546</v>
      </c>
      <c r="F1245" t="s">
        <v>1547</v>
      </c>
      <c r="G1245" t="s">
        <v>1548</v>
      </c>
      <c r="H1245" t="s">
        <v>1549</v>
      </c>
      <c r="I1245" t="s">
        <v>1550</v>
      </c>
      <c r="J1245" t="s">
        <v>1550</v>
      </c>
      <c r="K1245" t="s">
        <v>1549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 s="8"/>
      <c r="S1245" s="8">
        <v>3465000</v>
      </c>
      <c r="T1245" s="8"/>
      <c r="U1245" s="8"/>
      <c r="V1245" s="8"/>
      <c r="W1245" s="8"/>
      <c r="X1245" s="8"/>
      <c r="Y1245" s="8">
        <v>693000</v>
      </c>
      <c r="Z1245" s="8"/>
      <c r="AA1245" s="8"/>
      <c r="AB1245" s="8"/>
      <c r="AC1245" s="8"/>
      <c r="AD1245"/>
      <c r="AE1245">
        <v>20</v>
      </c>
      <c r="AF1245"/>
      <c r="AG1245"/>
      <c r="AH1245"/>
      <c r="AI1245"/>
      <c r="AJ1245" s="8"/>
      <c r="AK1245" s="8">
        <v>3465000</v>
      </c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/>
      <c r="BM1245"/>
      <c r="BN1245" s="10">
        <v>0</v>
      </c>
      <c r="BO1245" s="10"/>
      <c r="BP1245" s="10"/>
      <c r="BQ1245" s="10"/>
      <c r="BR1245" s="10"/>
      <c r="BS1245" s="10"/>
      <c r="BT1245" s="10"/>
      <c r="BU1245" s="10"/>
      <c r="BV1245" s="1" t="str">
        <f>Запрос1[[#This Row],[Менеджер]]</f>
        <v>Нурова Жанна</v>
      </c>
      <c r="BW1245" s="1" t="str">
        <f>Запрос1[[#This Row],[Дирекция]]</f>
        <v>Головной офис</v>
      </c>
      <c r="BX1245" s="1" t="str">
        <f t="shared" si="19"/>
        <v>ТОО "Исагали"</v>
      </c>
      <c r="BY1245" s="1" t="str">
        <f t="shared" si="19"/>
        <v>031240003623</v>
      </c>
      <c r="CA1245" t="str">
        <f>Запрос1[[#This Row],[родитель]]</f>
        <v>ТОО "Исагали"</v>
      </c>
      <c r="CB1245" t="str">
        <f>Запрос1[[#This Row],[БИНРодителя]]</f>
        <v>031240003623</v>
      </c>
    </row>
    <row r="1246" spans="1:80" x14ac:dyDescent="0.3">
      <c r="A1246" t="s">
        <v>11040</v>
      </c>
      <c r="B1246" t="s">
        <v>1242</v>
      </c>
      <c r="C1246" t="s">
        <v>521</v>
      </c>
      <c r="D1246" t="s">
        <v>501</v>
      </c>
      <c r="E1246" t="s">
        <v>523</v>
      </c>
      <c r="F1246" t="s">
        <v>1253</v>
      </c>
      <c r="G1246" t="s">
        <v>2046</v>
      </c>
      <c r="H1246" t="s">
        <v>2047</v>
      </c>
      <c r="I1246" t="s">
        <v>2048</v>
      </c>
      <c r="J1246" t="s">
        <v>2048</v>
      </c>
      <c r="K1246" t="s">
        <v>2047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 s="8"/>
      <c r="S1246" s="8"/>
      <c r="T1246" s="8"/>
      <c r="U1246" s="8"/>
      <c r="V1246" s="8"/>
      <c r="W1246" s="8">
        <v>11739500</v>
      </c>
      <c r="X1246" s="8"/>
      <c r="Y1246" s="8"/>
      <c r="Z1246" s="8"/>
      <c r="AA1246" s="8"/>
      <c r="AB1246" s="8"/>
      <c r="AC1246" s="8">
        <v>9769750</v>
      </c>
      <c r="AD1246"/>
      <c r="AE1246"/>
      <c r="AF1246"/>
      <c r="AG1246"/>
      <c r="AH1246"/>
      <c r="AI1246">
        <v>83.22</v>
      </c>
      <c r="AJ1246" s="8"/>
      <c r="AK1246" s="8"/>
      <c r="AL1246" s="8"/>
      <c r="AM1246" s="8"/>
      <c r="AN1246" s="8"/>
      <c r="AO1246" s="8">
        <v>11739500</v>
      </c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/>
      <c r="BM1246"/>
      <c r="BN1246" s="10">
        <v>1</v>
      </c>
      <c r="BO1246" s="10">
        <v>15593000</v>
      </c>
      <c r="BP1246" s="10">
        <v>15593000</v>
      </c>
      <c r="BQ1246" s="10">
        <v>100</v>
      </c>
      <c r="BR1246" s="10"/>
      <c r="BS1246" s="10"/>
      <c r="BT1246" s="10"/>
      <c r="BU1246" s="10"/>
      <c r="BV1246" s="1" t="str">
        <f>Запрос1[[#This Row],[Менеджер]]</f>
        <v>Манжос Владислав</v>
      </c>
      <c r="BW1246" s="1" t="str">
        <f>Запрос1[[#This Row],[Дирекция]]</f>
        <v>Восточная дирекция</v>
      </c>
      <c r="BX1246" s="1" t="str">
        <f t="shared" si="19"/>
        <v>КХ АМИР</v>
      </c>
      <c r="BY1246" s="1" t="str">
        <f t="shared" si="19"/>
        <v>640614400433</v>
      </c>
      <c r="CA1246" t="str">
        <f>Запрос1[[#This Row],[родитель]]</f>
        <v>КХ АМИР</v>
      </c>
      <c r="CB1246" t="str">
        <f>Запрос1[[#This Row],[БИНРодителя]]</f>
        <v>640614400433</v>
      </c>
    </row>
    <row r="1247" spans="1:80" x14ac:dyDescent="0.3">
      <c r="A1247" t="s">
        <v>11040</v>
      </c>
      <c r="B1247" t="s">
        <v>1242</v>
      </c>
      <c r="C1247" t="s">
        <v>521</v>
      </c>
      <c r="D1247" t="s">
        <v>501</v>
      </c>
      <c r="E1247" t="s">
        <v>523</v>
      </c>
      <c r="F1247" t="s">
        <v>1253</v>
      </c>
      <c r="G1247" t="s">
        <v>1254</v>
      </c>
      <c r="H1247" t="s">
        <v>1156</v>
      </c>
      <c r="I1247" t="s">
        <v>1157</v>
      </c>
      <c r="J1247" t="s">
        <v>1157</v>
      </c>
      <c r="K1247" t="s">
        <v>1156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 s="8"/>
      <c r="S1247" s="8"/>
      <c r="T1247" s="8"/>
      <c r="U1247" s="8"/>
      <c r="V1247" s="8">
        <v>7256880</v>
      </c>
      <c r="W1247" s="8"/>
      <c r="X1247" s="8"/>
      <c r="Y1247" s="8"/>
      <c r="Z1247" s="8"/>
      <c r="AA1247" s="8"/>
      <c r="AB1247" s="8">
        <v>7256880</v>
      </c>
      <c r="AC1247" s="8"/>
      <c r="AD1247"/>
      <c r="AE1247"/>
      <c r="AF1247"/>
      <c r="AG1247"/>
      <c r="AH1247">
        <v>100</v>
      </c>
      <c r="AI1247"/>
      <c r="AJ1247" s="8"/>
      <c r="AK1247" s="8"/>
      <c r="AL1247" s="8"/>
      <c r="AM1247" s="8"/>
      <c r="AN1247" s="8">
        <v>7256880</v>
      </c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>
        <v>7256880</v>
      </c>
      <c r="BJ1247" s="8"/>
      <c r="BK1247" s="8">
        <v>7256880</v>
      </c>
      <c r="BL1247"/>
      <c r="BM1247">
        <v>100</v>
      </c>
      <c r="BN1247" s="10">
        <v>0</v>
      </c>
      <c r="BO1247" s="10"/>
      <c r="BP1247" s="10"/>
      <c r="BQ1247" s="10"/>
      <c r="BR1247" s="10"/>
      <c r="BS1247" s="10"/>
      <c r="BT1247" s="10"/>
      <c r="BU1247" s="10"/>
      <c r="BV1247" s="1" t="str">
        <f>Запрос1[[#This Row],[Менеджер]]</f>
        <v>Манжос Владислав</v>
      </c>
      <c r="BW1247" s="1" t="str">
        <f>Запрос1[[#This Row],[Дирекция]]</f>
        <v>Восточная дирекция</v>
      </c>
      <c r="BX1247" s="1" t="str">
        <f t="shared" si="19"/>
        <v>КХ "Мукат"</v>
      </c>
      <c r="BY1247" s="1" t="str">
        <f t="shared" si="19"/>
        <v>691130401551</v>
      </c>
      <c r="CA1247" t="str">
        <f>Запрос1[[#This Row],[родитель]]</f>
        <v>КХ "Мукат"</v>
      </c>
      <c r="CB1247" t="str">
        <f>Запрос1[[#This Row],[БИНРодителя]]</f>
        <v>691130401551</v>
      </c>
    </row>
    <row r="1248" spans="1:80" x14ac:dyDescent="0.3">
      <c r="A1248" t="s">
        <v>11040</v>
      </c>
      <c r="B1248" t="s">
        <v>1242</v>
      </c>
      <c r="C1248" t="s">
        <v>521</v>
      </c>
      <c r="D1248" t="s">
        <v>501</v>
      </c>
      <c r="E1248" t="s">
        <v>523</v>
      </c>
      <c r="F1248" t="s">
        <v>862</v>
      </c>
      <c r="G1248" t="s">
        <v>863</v>
      </c>
      <c r="H1248" t="s">
        <v>6860</v>
      </c>
      <c r="I1248" t="s">
        <v>6861</v>
      </c>
      <c r="J1248" t="s">
        <v>6861</v>
      </c>
      <c r="K1248" t="s">
        <v>6860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 s="8"/>
      <c r="S1248" s="8"/>
      <c r="T1248" s="8"/>
      <c r="U1248" s="8"/>
      <c r="V1248" s="8">
        <v>23935405</v>
      </c>
      <c r="W1248" s="8">
        <v>40732183</v>
      </c>
      <c r="X1248" s="8"/>
      <c r="Y1248" s="8"/>
      <c r="Z1248" s="8"/>
      <c r="AA1248" s="8"/>
      <c r="AB1248" s="8">
        <v>23935405</v>
      </c>
      <c r="AC1248" s="8">
        <v>40732183</v>
      </c>
      <c r="AD1248"/>
      <c r="AE1248"/>
      <c r="AF1248"/>
      <c r="AG1248"/>
      <c r="AH1248">
        <v>100</v>
      </c>
      <c r="AI1248">
        <v>100</v>
      </c>
      <c r="AJ1248" s="8"/>
      <c r="AK1248" s="8"/>
      <c r="AL1248" s="8"/>
      <c r="AM1248" s="8"/>
      <c r="AN1248" s="8">
        <v>23935405</v>
      </c>
      <c r="AO1248" s="8">
        <v>40732183</v>
      </c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>
        <v>24525160</v>
      </c>
      <c r="BJ1248" s="8"/>
      <c r="BK1248" s="8">
        <v>23235160</v>
      </c>
      <c r="BL1248"/>
      <c r="BM1248">
        <v>94.74</v>
      </c>
      <c r="BN1248" s="10">
        <v>1</v>
      </c>
      <c r="BO1248" s="10">
        <v>45225000</v>
      </c>
      <c r="BP1248" s="10">
        <v>45225000</v>
      </c>
      <c r="BQ1248" s="10">
        <v>100</v>
      </c>
      <c r="BR1248" s="10"/>
      <c r="BS1248" s="10"/>
      <c r="BT1248" s="10"/>
      <c r="BU1248" s="10"/>
      <c r="BV1248" s="1" t="str">
        <f>Запрос1[[#This Row],[Менеджер]]</f>
        <v>Манжос Владислав</v>
      </c>
      <c r="BW1248" s="1" t="str">
        <f>Запрос1[[#This Row],[Дирекция]]</f>
        <v>Восточная дирекция</v>
      </c>
      <c r="BX1248" s="1" t="str">
        <f t="shared" si="19"/>
        <v>КХ «Лада»</v>
      </c>
      <c r="BY1248" s="1" t="str">
        <f t="shared" si="19"/>
        <v>471105301018</v>
      </c>
      <c r="CA1248" t="str">
        <f>Запрос1[[#This Row],[родитель]]</f>
        <v>КХ «Лада»</v>
      </c>
      <c r="CB1248" t="str">
        <f>Запрос1[[#This Row],[БИНРодителя]]</f>
        <v>471105301018</v>
      </c>
    </row>
    <row r="1249" spans="1:80" x14ac:dyDescent="0.3">
      <c r="A1249" t="s">
        <v>11040</v>
      </c>
      <c r="B1249" t="s">
        <v>1242</v>
      </c>
      <c r="C1249" t="s">
        <v>521</v>
      </c>
      <c r="D1249" t="s">
        <v>501</v>
      </c>
      <c r="E1249" t="s">
        <v>523</v>
      </c>
      <c r="F1249" t="s">
        <v>766</v>
      </c>
      <c r="G1249" t="s">
        <v>767</v>
      </c>
      <c r="H1249" t="s">
        <v>6866</v>
      </c>
      <c r="I1249" t="s">
        <v>6867</v>
      </c>
      <c r="J1249" t="s">
        <v>6867</v>
      </c>
      <c r="K1249" t="s">
        <v>6866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 s="8"/>
      <c r="S1249" s="8"/>
      <c r="T1249" s="8"/>
      <c r="U1249" s="8"/>
      <c r="V1249" s="8">
        <v>12184400</v>
      </c>
      <c r="W1249" s="8"/>
      <c r="X1249" s="8"/>
      <c r="Y1249" s="8"/>
      <c r="Z1249" s="8"/>
      <c r="AA1249" s="8"/>
      <c r="AB1249" s="8">
        <v>12184400</v>
      </c>
      <c r="AC1249" s="8"/>
      <c r="AD1249"/>
      <c r="AE1249"/>
      <c r="AF1249"/>
      <c r="AG1249"/>
      <c r="AH1249">
        <v>100</v>
      </c>
      <c r="AI1249"/>
      <c r="AJ1249" s="8"/>
      <c r="AK1249" s="8"/>
      <c r="AL1249" s="8"/>
      <c r="AM1249" s="8"/>
      <c r="AN1249" s="8">
        <v>12184400</v>
      </c>
      <c r="AO1249" s="8"/>
      <c r="AP1249" s="8"/>
      <c r="AQ1249" s="8"/>
      <c r="AR1249" s="8"/>
      <c r="AS1249" s="8"/>
      <c r="AT1249" s="8">
        <v>12184400</v>
      </c>
      <c r="AU1249" s="8"/>
      <c r="AV1249" s="8"/>
      <c r="AW1249" s="8"/>
      <c r="AX1249" s="8"/>
      <c r="AY1249" s="8"/>
      <c r="AZ1249" s="8">
        <v>12184400</v>
      </c>
      <c r="BA1249" s="8"/>
      <c r="BB1249" s="8"/>
      <c r="BC1249" s="8"/>
      <c r="BD1249" s="8"/>
      <c r="BE1249" s="8"/>
      <c r="BF1249" s="8">
        <v>12184400</v>
      </c>
      <c r="BG1249" s="8"/>
      <c r="BH1249" s="8"/>
      <c r="BI1249" s="8"/>
      <c r="BJ1249" s="8"/>
      <c r="BK1249" s="8"/>
      <c r="BL1249"/>
      <c r="BM1249"/>
      <c r="BN1249" s="10">
        <v>0</v>
      </c>
      <c r="BO1249" s="10"/>
      <c r="BP1249" s="10"/>
      <c r="BQ1249" s="10"/>
      <c r="BR1249" s="10"/>
      <c r="BS1249" s="10"/>
      <c r="BT1249" s="10"/>
      <c r="BU1249" s="10"/>
      <c r="BV1249" s="1" t="str">
        <f>Запрос1[[#This Row],[Менеджер]]</f>
        <v>Манжос Владислав</v>
      </c>
      <c r="BW1249" s="1" t="str">
        <f>Запрос1[[#This Row],[Дирекция]]</f>
        <v>Восточная дирекция</v>
      </c>
      <c r="BX1249" s="1" t="str">
        <f t="shared" si="19"/>
        <v>КХ "АЛЕКС" Подкорытов</v>
      </c>
      <c r="BY1249" s="1" t="str">
        <f t="shared" si="19"/>
        <v>580911301882</v>
      </c>
      <c r="CA1249" t="str">
        <f>Запрос1[[#This Row],[родитель]]</f>
        <v>КХ "АЛЕКС" Подкорытов</v>
      </c>
      <c r="CB1249" t="str">
        <f>Запрос1[[#This Row],[БИНРодителя]]</f>
        <v>580911301882</v>
      </c>
    </row>
    <row r="1250" spans="1:80" x14ac:dyDescent="0.3">
      <c r="A1250" t="s">
        <v>11040</v>
      </c>
      <c r="B1250" t="s">
        <v>1242</v>
      </c>
      <c r="C1250" t="s">
        <v>521</v>
      </c>
      <c r="D1250" t="s">
        <v>501</v>
      </c>
      <c r="E1250" t="s">
        <v>523</v>
      </c>
      <c r="F1250" t="s">
        <v>1261</v>
      </c>
      <c r="G1250" t="s">
        <v>1262</v>
      </c>
      <c r="H1250" t="s">
        <v>1411</v>
      </c>
      <c r="I1250" t="s">
        <v>1410</v>
      </c>
      <c r="J1250" t="s">
        <v>1263</v>
      </c>
      <c r="K1250" t="s">
        <v>1264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 s="8"/>
      <c r="S1250" s="8"/>
      <c r="T1250" s="8"/>
      <c r="U1250" s="8"/>
      <c r="V1250" s="8">
        <v>3218000</v>
      </c>
      <c r="W1250" s="8"/>
      <c r="X1250" s="8"/>
      <c r="Y1250" s="8"/>
      <c r="Z1250" s="8"/>
      <c r="AA1250" s="8"/>
      <c r="AB1250" s="8">
        <v>1609000</v>
      </c>
      <c r="AC1250" s="8"/>
      <c r="AD1250"/>
      <c r="AE1250"/>
      <c r="AF1250"/>
      <c r="AG1250"/>
      <c r="AH1250">
        <v>50</v>
      </c>
      <c r="AI1250"/>
      <c r="AJ1250" s="8"/>
      <c r="AK1250" s="8"/>
      <c r="AL1250" s="8"/>
      <c r="AM1250" s="8"/>
      <c r="AN1250" s="8">
        <v>3218000</v>
      </c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>
        <v>146351600</v>
      </c>
      <c r="BJ1250" s="8"/>
      <c r="BK1250" s="8"/>
      <c r="BL1250"/>
      <c r="BM1250">
        <v>0</v>
      </c>
      <c r="BN1250" s="10">
        <v>0</v>
      </c>
      <c r="BO1250" s="10"/>
      <c r="BP1250" s="10"/>
      <c r="BQ1250" s="10"/>
      <c r="BR1250" s="10"/>
      <c r="BS1250" s="10"/>
      <c r="BT1250" s="10"/>
      <c r="BU1250" s="10"/>
      <c r="BV1250" s="1" t="str">
        <f>Запрос1[[#This Row],[Менеджер]]</f>
        <v>Манжос Владислав</v>
      </c>
      <c r="BW1250" s="1" t="str">
        <f>Запрос1[[#This Row],[Дирекция]]</f>
        <v>Восточная дирекция</v>
      </c>
      <c r="BX1250" s="1" t="str">
        <f t="shared" si="19"/>
        <v>ТОО «Буркотовское»</v>
      </c>
      <c r="BY1250" s="1" t="str">
        <f t="shared" si="19"/>
        <v>100440006955</v>
      </c>
      <c r="CA1250" t="str">
        <f>Запрос1[[#This Row],[родитель]]</f>
        <v>ТОО «Буркотовское»</v>
      </c>
      <c r="CB1250" t="str">
        <f>Запрос1[[#This Row],[БИНРодителя]]</f>
        <v>100440006955</v>
      </c>
    </row>
    <row r="1251" spans="1:80" x14ac:dyDescent="0.3">
      <c r="A1251" t="s">
        <v>11040</v>
      </c>
      <c r="B1251" t="s">
        <v>1242</v>
      </c>
      <c r="C1251" t="s">
        <v>521</v>
      </c>
      <c r="D1251" t="s">
        <v>501</v>
      </c>
      <c r="E1251" t="s">
        <v>523</v>
      </c>
      <c r="F1251" t="s">
        <v>1152</v>
      </c>
      <c r="G1251" t="s">
        <v>1153</v>
      </c>
      <c r="H1251" t="s">
        <v>1156</v>
      </c>
      <c r="I1251" t="s">
        <v>1157</v>
      </c>
      <c r="J1251" t="s">
        <v>1256</v>
      </c>
      <c r="K1251" t="s">
        <v>1255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 s="8"/>
      <c r="S1251" s="8"/>
      <c r="T1251" s="8"/>
      <c r="U1251" s="8"/>
      <c r="V1251" s="8"/>
      <c r="W1251" s="8">
        <v>3228980</v>
      </c>
      <c r="X1251" s="8"/>
      <c r="Y1251" s="8"/>
      <c r="Z1251" s="8"/>
      <c r="AA1251" s="8"/>
      <c r="AB1251" s="8"/>
      <c r="AC1251" s="8">
        <v>3228980</v>
      </c>
      <c r="AD1251"/>
      <c r="AE1251"/>
      <c r="AF1251"/>
      <c r="AG1251"/>
      <c r="AH1251"/>
      <c r="AI1251">
        <v>100</v>
      </c>
      <c r="AJ1251" s="8"/>
      <c r="AK1251" s="8"/>
      <c r="AL1251" s="8"/>
      <c r="AM1251" s="8"/>
      <c r="AN1251" s="8"/>
      <c r="AO1251" s="8">
        <v>3228980</v>
      </c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/>
      <c r="BM1251"/>
      <c r="BN1251" s="10">
        <v>0</v>
      </c>
      <c r="BO1251" s="10"/>
      <c r="BP1251" s="10"/>
      <c r="BQ1251" s="10"/>
      <c r="BR1251" s="10"/>
      <c r="BS1251" s="10"/>
      <c r="BT1251" s="10"/>
      <c r="BU1251" s="10"/>
      <c r="BV1251" s="1" t="str">
        <f>Запрос1[[#This Row],[Менеджер]]</f>
        <v>Манжос Владислав</v>
      </c>
      <c r="BW1251" s="1" t="str">
        <f>Запрос1[[#This Row],[Дирекция]]</f>
        <v>Восточная дирекция</v>
      </c>
      <c r="BX1251" s="1" t="str">
        <f t="shared" si="19"/>
        <v>КХ "Мукат"</v>
      </c>
      <c r="BY1251" s="1" t="str">
        <f t="shared" si="19"/>
        <v>691130401551</v>
      </c>
      <c r="CA1251" t="str">
        <f>Запрос1[[#This Row],[родитель]]</f>
        <v>КХ "Мукат"</v>
      </c>
      <c r="CB1251" t="str">
        <f>Запрос1[[#This Row],[БИНРодителя]]</f>
        <v>691130401551</v>
      </c>
    </row>
    <row r="1252" spans="1:80" x14ac:dyDescent="0.3">
      <c r="A1252" t="s">
        <v>11040</v>
      </c>
      <c r="B1252" t="s">
        <v>1242</v>
      </c>
      <c r="C1252" t="s">
        <v>521</v>
      </c>
      <c r="D1252" t="s">
        <v>501</v>
      </c>
      <c r="E1252" t="s">
        <v>523</v>
      </c>
      <c r="F1252" t="s">
        <v>1152</v>
      </c>
      <c r="G1252" t="s">
        <v>1153</v>
      </c>
      <c r="H1252" t="s">
        <v>2059</v>
      </c>
      <c r="I1252" t="s">
        <v>2060</v>
      </c>
      <c r="J1252" t="s">
        <v>2060</v>
      </c>
      <c r="K1252" t="s">
        <v>2059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 s="8"/>
      <c r="S1252" s="8"/>
      <c r="T1252" s="8"/>
      <c r="U1252" s="8"/>
      <c r="V1252" s="8"/>
      <c r="W1252" s="8">
        <v>5192000</v>
      </c>
      <c r="X1252" s="8"/>
      <c r="Y1252" s="8"/>
      <c r="Z1252" s="8"/>
      <c r="AA1252" s="8"/>
      <c r="AB1252" s="8"/>
      <c r="AC1252" s="8">
        <v>5192000</v>
      </c>
      <c r="AD1252"/>
      <c r="AE1252"/>
      <c r="AF1252"/>
      <c r="AG1252"/>
      <c r="AH1252"/>
      <c r="AI1252">
        <v>100</v>
      </c>
      <c r="AJ1252" s="8"/>
      <c r="AK1252" s="8"/>
      <c r="AL1252" s="8"/>
      <c r="AM1252" s="8"/>
      <c r="AN1252" s="8"/>
      <c r="AO1252" s="8">
        <v>5192000</v>
      </c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/>
      <c r="BM1252"/>
      <c r="BN1252" s="10">
        <v>0</v>
      </c>
      <c r="BO1252" s="10"/>
      <c r="BP1252" s="10"/>
      <c r="BQ1252" s="10"/>
      <c r="BR1252" s="10"/>
      <c r="BS1252" s="10"/>
      <c r="BT1252" s="10"/>
      <c r="BU1252" s="10"/>
      <c r="BV1252" s="1" t="str">
        <f>Запрос1[[#This Row],[Менеджер]]</f>
        <v>Манжос Владислав</v>
      </c>
      <c r="BW1252" s="1" t="str">
        <f>Запрос1[[#This Row],[Дирекция]]</f>
        <v>Восточная дирекция</v>
      </c>
      <c r="BX1252" s="1" t="str">
        <f t="shared" si="19"/>
        <v>КХ "Рассвет" Владислав</v>
      </c>
      <c r="BY1252" s="1" t="str">
        <f t="shared" si="19"/>
        <v>690126302073</v>
      </c>
      <c r="CA1252" t="str">
        <f>Запрос1[[#This Row],[родитель]]</f>
        <v>КХ "Рассвет" Владислав</v>
      </c>
      <c r="CB1252" t="str">
        <f>Запрос1[[#This Row],[БИНРодителя]]</f>
        <v>690126302073</v>
      </c>
    </row>
    <row r="1253" spans="1:80" x14ac:dyDescent="0.3">
      <c r="A1253" t="s">
        <v>11040</v>
      </c>
      <c r="B1253" t="s">
        <v>1242</v>
      </c>
      <c r="C1253" t="s">
        <v>521</v>
      </c>
      <c r="D1253" t="s">
        <v>501</v>
      </c>
      <c r="E1253" t="s">
        <v>523</v>
      </c>
      <c r="F1253" t="s">
        <v>1152</v>
      </c>
      <c r="G1253" t="s">
        <v>1153</v>
      </c>
      <c r="H1253" t="s">
        <v>1265</v>
      </c>
      <c r="I1253" t="s">
        <v>1266</v>
      </c>
      <c r="J1253" t="s">
        <v>1266</v>
      </c>
      <c r="K1253" t="s">
        <v>1265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1</v>
      </c>
      <c r="R1253" s="8"/>
      <c r="S1253" s="8"/>
      <c r="T1253" s="8"/>
      <c r="U1253" s="8">
        <v>581011.19999999995</v>
      </c>
      <c r="V1253" s="8">
        <v>11611420</v>
      </c>
      <c r="W1253" s="8">
        <v>7801000</v>
      </c>
      <c r="X1253" s="8"/>
      <c r="Y1253" s="8"/>
      <c r="Z1253" s="8"/>
      <c r="AA1253" s="8">
        <v>174303.35999999999</v>
      </c>
      <c r="AB1253" s="8">
        <v>8734420</v>
      </c>
      <c r="AC1253" s="8">
        <v>3820750</v>
      </c>
      <c r="AD1253"/>
      <c r="AE1253"/>
      <c r="AF1253"/>
      <c r="AG1253">
        <v>30</v>
      </c>
      <c r="AH1253">
        <v>75.22</v>
      </c>
      <c r="AI1253">
        <v>48.98</v>
      </c>
      <c r="AJ1253" s="8"/>
      <c r="AK1253" s="8"/>
      <c r="AL1253" s="8"/>
      <c r="AM1253" s="8">
        <v>581011.19999999995</v>
      </c>
      <c r="AN1253" s="8">
        <v>11611420</v>
      </c>
      <c r="AO1253" s="8">
        <v>7801000</v>
      </c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>
        <v>16211689.199999999</v>
      </c>
      <c r="BI1253" s="8">
        <v>18027295</v>
      </c>
      <c r="BJ1253" s="8">
        <v>581011.19999999995</v>
      </c>
      <c r="BK1253" s="8">
        <v>10811420</v>
      </c>
      <c r="BL1253">
        <v>3.5838999999999999</v>
      </c>
      <c r="BM1253">
        <v>59.972499999999997</v>
      </c>
      <c r="BN1253" s="10">
        <v>0</v>
      </c>
      <c r="BO1253" s="10"/>
      <c r="BP1253" s="10"/>
      <c r="BQ1253" s="10"/>
      <c r="BR1253" s="10"/>
      <c r="BS1253" s="10"/>
      <c r="BT1253" s="10"/>
      <c r="BU1253" s="10"/>
      <c r="BV1253" s="1" t="str">
        <f>Запрос1[[#This Row],[Менеджер]]</f>
        <v>Манжос Владислав</v>
      </c>
      <c r="BW1253" s="1" t="str">
        <f>Запрос1[[#This Row],[Дирекция]]</f>
        <v>Восточная дирекция</v>
      </c>
      <c r="BX1253" s="1" t="str">
        <f t="shared" si="19"/>
        <v>КХ Агро-импульс</v>
      </c>
      <c r="BY1253" s="1" t="str">
        <f t="shared" si="19"/>
        <v>591028401209</v>
      </c>
      <c r="CA1253" t="str">
        <f>Запрос1[[#This Row],[родитель]]</f>
        <v>КХ Агро-импульс</v>
      </c>
      <c r="CB1253" t="str">
        <f>Запрос1[[#This Row],[БИНРодителя]]</f>
        <v>591028401209</v>
      </c>
    </row>
    <row r="1254" spans="1:80" x14ac:dyDescent="0.3">
      <c r="A1254" t="s">
        <v>1454</v>
      </c>
      <c r="B1254" t="s">
        <v>1488</v>
      </c>
      <c r="C1254" t="s">
        <v>86</v>
      </c>
      <c r="D1254" t="s">
        <v>89</v>
      </c>
      <c r="E1254" t="s">
        <v>1551</v>
      </c>
      <c r="F1254" t="s">
        <v>1552</v>
      </c>
      <c r="G1254" t="s">
        <v>1553</v>
      </c>
      <c r="H1254" t="s">
        <v>1554</v>
      </c>
      <c r="I1254" t="s">
        <v>1555</v>
      </c>
      <c r="J1254" t="s">
        <v>1555</v>
      </c>
      <c r="K1254" t="s">
        <v>1554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 s="8">
        <v>539400</v>
      </c>
      <c r="S1254" s="8"/>
      <c r="T1254" s="8"/>
      <c r="U1254" s="8"/>
      <c r="V1254" s="8"/>
      <c r="W1254" s="8"/>
      <c r="X1254" s="8">
        <v>0</v>
      </c>
      <c r="Y1254" s="8"/>
      <c r="Z1254" s="8"/>
      <c r="AA1254" s="8"/>
      <c r="AB1254" s="8"/>
      <c r="AC1254" s="8"/>
      <c r="AD1254">
        <v>0</v>
      </c>
      <c r="AE1254"/>
      <c r="AF1254"/>
      <c r="AG1254"/>
      <c r="AH1254"/>
      <c r="AI1254"/>
      <c r="AJ1254" s="8">
        <v>539400</v>
      </c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/>
      <c r="BM1254"/>
      <c r="BN1254" s="10">
        <v>0</v>
      </c>
      <c r="BO1254" s="10"/>
      <c r="BP1254" s="10"/>
      <c r="BQ1254" s="10"/>
      <c r="BR1254" s="10"/>
      <c r="BS1254" s="10"/>
      <c r="BT1254" s="10"/>
      <c r="BU1254" s="10"/>
      <c r="BV1254" s="1" t="str">
        <f>Запрос1[[#This Row],[Менеджер]]</f>
        <v>Нурова Жанна</v>
      </c>
      <c r="BW1254" s="1" t="str">
        <f>Запрос1[[#This Row],[Дирекция]]</f>
        <v>Головной офис</v>
      </c>
      <c r="BX1254" s="1" t="str">
        <f t="shared" si="19"/>
        <v>ТОО "Макинка-2015"</v>
      </c>
      <c r="BY1254" s="1" t="str">
        <f t="shared" si="19"/>
        <v>150340013567</v>
      </c>
      <c r="CA1254" t="str">
        <f>Запрос1[[#This Row],[родитель]]</f>
        <v>ТОО "Макинка-2015"</v>
      </c>
      <c r="CB1254" t="str">
        <f>Запрос1[[#This Row],[БИНРодителя]]</f>
        <v>150340013567</v>
      </c>
    </row>
    <row r="1255" spans="1:80" x14ac:dyDescent="0.3">
      <c r="A1255" t="s">
        <v>1454</v>
      </c>
      <c r="B1255" t="s">
        <v>1488</v>
      </c>
      <c r="C1255" t="s">
        <v>884</v>
      </c>
      <c r="D1255" t="s">
        <v>1556</v>
      </c>
      <c r="E1255" t="s">
        <v>1557</v>
      </c>
      <c r="F1255" t="s">
        <v>1125</v>
      </c>
      <c r="G1255" t="s">
        <v>403</v>
      </c>
      <c r="H1255" t="s">
        <v>1558</v>
      </c>
      <c r="I1255" t="s">
        <v>1559</v>
      </c>
      <c r="J1255" t="s">
        <v>1560</v>
      </c>
      <c r="K1255" t="s">
        <v>1561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 s="8">
        <v>855000</v>
      </c>
      <c r="S1255" s="8"/>
      <c r="T1255" s="8"/>
      <c r="U1255" s="8"/>
      <c r="V1255" s="8"/>
      <c r="W1255" s="8"/>
      <c r="X1255" s="8">
        <v>256500</v>
      </c>
      <c r="Y1255" s="8"/>
      <c r="Z1255" s="8"/>
      <c r="AA1255" s="8"/>
      <c r="AB1255" s="8"/>
      <c r="AC1255" s="8"/>
      <c r="AD1255">
        <v>30</v>
      </c>
      <c r="AE1255"/>
      <c r="AF1255"/>
      <c r="AG1255"/>
      <c r="AH1255"/>
      <c r="AI1255"/>
      <c r="AJ1255" s="8">
        <v>855000</v>
      </c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/>
      <c r="BM1255"/>
      <c r="BN1255" s="10">
        <v>0</v>
      </c>
      <c r="BO1255" s="10"/>
      <c r="BP1255" s="10"/>
      <c r="BQ1255" s="10"/>
      <c r="BR1255" s="10"/>
      <c r="BS1255" s="10"/>
      <c r="BT1255" s="10"/>
      <c r="BU1255" s="10"/>
      <c r="BV1255" s="1" t="str">
        <f>Запрос1[[#This Row],[Менеджер]]</f>
        <v>Нурова Жанна</v>
      </c>
      <c r="BW1255" s="1" t="str">
        <f>Запрос1[[#This Row],[Дирекция]]</f>
        <v>Головной офис</v>
      </c>
      <c r="BX1255" s="1" t="str">
        <f t="shared" si="19"/>
        <v>КХ "Ли Г.Д."</v>
      </c>
      <c r="BY1255" s="1" t="str">
        <f t="shared" si="19"/>
        <v>540428350302</v>
      </c>
      <c r="CA1255" t="str">
        <f>Запрос1[[#This Row],[родитель]]</f>
        <v>КХ "Ли Г.Д."</v>
      </c>
      <c r="CB1255" t="str">
        <f>Запрос1[[#This Row],[БИНРодителя]]</f>
        <v>540428350302</v>
      </c>
    </row>
    <row r="1256" spans="1:80" x14ac:dyDescent="0.3">
      <c r="A1256" t="s">
        <v>1454</v>
      </c>
      <c r="B1256" t="s">
        <v>1562</v>
      </c>
      <c r="C1256" t="s">
        <v>86</v>
      </c>
      <c r="D1256" t="s">
        <v>123</v>
      </c>
      <c r="E1256"/>
      <c r="F1256" t="s">
        <v>344</v>
      </c>
      <c r="G1256"/>
      <c r="H1256" t="s">
        <v>1563</v>
      </c>
      <c r="I1256" t="s">
        <v>1564</v>
      </c>
      <c r="J1256" t="s">
        <v>1564</v>
      </c>
      <c r="K1256" t="s">
        <v>1563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 s="8"/>
      <c r="S1256" s="8">
        <v>61374</v>
      </c>
      <c r="T1256" s="8"/>
      <c r="U1256" s="8"/>
      <c r="V1256" s="8"/>
      <c r="W1256" s="8"/>
      <c r="X1256" s="8"/>
      <c r="Y1256" s="8">
        <v>61374</v>
      </c>
      <c r="Z1256" s="8"/>
      <c r="AA1256" s="8"/>
      <c r="AB1256" s="8"/>
      <c r="AC1256" s="8"/>
      <c r="AD1256"/>
      <c r="AE1256">
        <v>100</v>
      </c>
      <c r="AF1256"/>
      <c r="AG1256"/>
      <c r="AH1256"/>
      <c r="AI1256"/>
      <c r="AJ1256" s="8"/>
      <c r="AK1256" s="8">
        <v>61374</v>
      </c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/>
      <c r="BM1256"/>
      <c r="BN1256" s="10">
        <v>0</v>
      </c>
      <c r="BO1256" s="10"/>
      <c r="BP1256" s="10"/>
      <c r="BQ1256" s="10"/>
      <c r="BR1256" s="10"/>
      <c r="BS1256" s="10"/>
      <c r="BT1256" s="10"/>
      <c r="BU1256" s="10"/>
      <c r="BV1256" s="1" t="str">
        <f>Запрос1[[#This Row],[Менеджер]]</f>
        <v>Соколова Элина</v>
      </c>
      <c r="BW1256" s="1" t="str">
        <f>Запрос1[[#This Row],[Дирекция]]</f>
        <v>Головной офис</v>
      </c>
      <c r="BX1256" s="1" t="str">
        <f t="shared" si="19"/>
        <v>ТОО "Первая Агрохимическая компания"</v>
      </c>
      <c r="BY1256" s="1" t="str">
        <f t="shared" si="19"/>
        <v>111040018691</v>
      </c>
      <c r="CA1256" t="str">
        <f>Запрос1[[#This Row],[родитель]]</f>
        <v>ТОО "Первая Агрохимическая компания"</v>
      </c>
      <c r="CB1256" t="str">
        <f>Запрос1[[#This Row],[БИНРодителя]]</f>
        <v>111040018691</v>
      </c>
    </row>
    <row r="1257" spans="1:80" x14ac:dyDescent="0.3">
      <c r="A1257" t="s">
        <v>1454</v>
      </c>
      <c r="B1257" t="s">
        <v>1565</v>
      </c>
      <c r="C1257" t="s">
        <v>1475</v>
      </c>
      <c r="D1257"/>
      <c r="E1257"/>
      <c r="F1257"/>
      <c r="G1257"/>
      <c r="H1257" t="s">
        <v>1476</v>
      </c>
      <c r="I1257" t="s">
        <v>77</v>
      </c>
      <c r="J1257" t="s">
        <v>77</v>
      </c>
      <c r="K1257" t="s">
        <v>1476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0</v>
      </c>
      <c r="R1257" s="8"/>
      <c r="S1257" s="8"/>
      <c r="T1257" s="8">
        <v>5334820</v>
      </c>
      <c r="U1257" s="8">
        <v>1978880</v>
      </c>
      <c r="V1257" s="8"/>
      <c r="W1257" s="8"/>
      <c r="X1257" s="8"/>
      <c r="Y1257" s="8"/>
      <c r="Z1257" s="8">
        <v>3409600</v>
      </c>
      <c r="AA1257" s="8">
        <v>0</v>
      </c>
      <c r="AB1257" s="8"/>
      <c r="AC1257" s="8"/>
      <c r="AD1257"/>
      <c r="AE1257"/>
      <c r="AF1257">
        <v>63.91</v>
      </c>
      <c r="AG1257">
        <v>0</v>
      </c>
      <c r="AH1257"/>
      <c r="AI1257"/>
      <c r="AJ1257" s="8"/>
      <c r="AK1257" s="8"/>
      <c r="AL1257" s="8">
        <v>5334820</v>
      </c>
      <c r="AM1257" s="8">
        <v>1978880</v>
      </c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/>
      <c r="BM1257"/>
      <c r="BN1257" s="10">
        <v>0</v>
      </c>
      <c r="BO1257" s="10"/>
      <c r="BP1257" s="10"/>
      <c r="BQ1257" s="10"/>
      <c r="BR1257" s="10"/>
      <c r="BS1257" s="10"/>
      <c r="BT1257" s="10"/>
      <c r="BU1257" s="10"/>
      <c r="BV1257" s="1" t="str">
        <f>Запрос1[[#This Row],[Менеджер]]</f>
        <v>Тауан Молдир</v>
      </c>
      <c r="BW1257" s="1" t="str">
        <f>Запрос1[[#This Row],[Дирекция]]</f>
        <v>Головной офис</v>
      </c>
      <c r="BX1257" s="1" t="str">
        <f t="shared" si="19"/>
        <v>Эшимов Нуржан (KG)</v>
      </c>
      <c r="BY1257" s="1" t="str">
        <f t="shared" si="19"/>
        <v/>
      </c>
      <c r="CA1257" t="str">
        <f>Запрос1[[#This Row],[родитель]]</f>
        <v>Эшимов Нуржан (KG)</v>
      </c>
      <c r="CB1257" t="str">
        <f>Запрос1[[#This Row],[БИНРодителя]]</f>
        <v/>
      </c>
    </row>
    <row r="1258" spans="1:80" x14ac:dyDescent="0.3">
      <c r="A1258" t="s">
        <v>1454</v>
      </c>
      <c r="B1258" t="s">
        <v>1566</v>
      </c>
      <c r="C1258" t="s">
        <v>1567</v>
      </c>
      <c r="D1258"/>
      <c r="E1258"/>
      <c r="F1258"/>
      <c r="G1258"/>
      <c r="H1258" t="s">
        <v>1568</v>
      </c>
      <c r="I1258" t="s">
        <v>1569</v>
      </c>
      <c r="J1258" t="s">
        <v>1569</v>
      </c>
      <c r="K1258" t="s">
        <v>1568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 s="8"/>
      <c r="S1258" s="8"/>
      <c r="T1258" s="8">
        <v>1550620</v>
      </c>
      <c r="U1258" s="8"/>
      <c r="V1258" s="8"/>
      <c r="W1258" s="8"/>
      <c r="X1258" s="8"/>
      <c r="Y1258" s="8"/>
      <c r="Z1258" s="8">
        <v>775310</v>
      </c>
      <c r="AA1258" s="8"/>
      <c r="AB1258" s="8"/>
      <c r="AC1258" s="8"/>
      <c r="AD1258"/>
      <c r="AE1258"/>
      <c r="AF1258">
        <v>50</v>
      </c>
      <c r="AG1258"/>
      <c r="AH1258"/>
      <c r="AI1258"/>
      <c r="AJ1258" s="8"/>
      <c r="AK1258" s="8"/>
      <c r="AL1258" s="8">
        <v>1550620</v>
      </c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/>
      <c r="BM1258"/>
      <c r="BN1258" s="10">
        <v>0</v>
      </c>
      <c r="BO1258" s="10"/>
      <c r="BP1258" s="10"/>
      <c r="BQ1258" s="10"/>
      <c r="BR1258" s="10"/>
      <c r="BS1258" s="10"/>
      <c r="BT1258" s="10"/>
      <c r="BU1258" s="10"/>
      <c r="BV1258" s="1" t="str">
        <f>Запрос1[[#This Row],[Менеджер]]</f>
        <v>Тулепбергенов Амир</v>
      </c>
      <c r="BW1258" s="1" t="str">
        <f>Запрос1[[#This Row],[Дирекция]]</f>
        <v>Головной офис</v>
      </c>
      <c r="BX1258" s="1" t="str">
        <f t="shared" si="19"/>
        <v xml:space="preserve">Суладаев Рамазан </v>
      </c>
      <c r="BY1258" s="1" t="str">
        <f t="shared" si="19"/>
        <v>840621301148</v>
      </c>
      <c r="CA1258" t="str">
        <f>Запрос1[[#This Row],[родитель]]</f>
        <v xml:space="preserve">Суладаев Рамазан </v>
      </c>
      <c r="CB1258" t="str">
        <f>Запрос1[[#This Row],[БИНРодителя]]</f>
        <v>840621301148</v>
      </c>
    </row>
    <row r="1259" spans="1:80" x14ac:dyDescent="0.3">
      <c r="A1259" t="s">
        <v>1454</v>
      </c>
      <c r="B1259" t="s">
        <v>1566</v>
      </c>
      <c r="C1259" t="s">
        <v>876</v>
      </c>
      <c r="D1259"/>
      <c r="E1259"/>
      <c r="F1259"/>
      <c r="G1259"/>
      <c r="H1259" t="s">
        <v>5510</v>
      </c>
      <c r="I1259" t="s">
        <v>5511</v>
      </c>
      <c r="J1259" t="s">
        <v>5511</v>
      </c>
      <c r="K1259" t="s">
        <v>5510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 s="8"/>
      <c r="S1259" s="8"/>
      <c r="T1259" s="8">
        <v>5142420</v>
      </c>
      <c r="U1259" s="8"/>
      <c r="V1259" s="8"/>
      <c r="W1259" s="8"/>
      <c r="X1259" s="8"/>
      <c r="Y1259" s="8"/>
      <c r="Z1259" s="8">
        <v>5142420</v>
      </c>
      <c r="AA1259" s="8"/>
      <c r="AB1259" s="8"/>
      <c r="AC1259" s="8"/>
      <c r="AD1259"/>
      <c r="AE1259"/>
      <c r="AF1259">
        <v>100</v>
      </c>
      <c r="AG1259"/>
      <c r="AH1259"/>
      <c r="AI1259"/>
      <c r="AJ1259" s="8"/>
      <c r="AK1259" s="8"/>
      <c r="AL1259" s="8">
        <v>1645920</v>
      </c>
      <c r="AM1259" s="8"/>
      <c r="AN1259" s="8"/>
      <c r="AO1259" s="8"/>
      <c r="AP1259" s="8"/>
      <c r="AQ1259" s="8"/>
      <c r="AR1259" s="8">
        <v>1645920</v>
      </c>
      <c r="AS1259" s="8"/>
      <c r="AT1259" s="8"/>
      <c r="AU1259" s="8"/>
      <c r="AV1259" s="8"/>
      <c r="AW1259" s="8"/>
      <c r="AX1259" s="8">
        <v>1645920</v>
      </c>
      <c r="AY1259" s="8"/>
      <c r="AZ1259" s="8"/>
      <c r="BA1259" s="8"/>
      <c r="BB1259" s="8"/>
      <c r="BC1259" s="8"/>
      <c r="BD1259" s="8">
        <v>1645920</v>
      </c>
      <c r="BE1259" s="8"/>
      <c r="BF1259" s="8"/>
      <c r="BG1259" s="8"/>
      <c r="BH1259" s="8"/>
      <c r="BI1259" s="8"/>
      <c r="BJ1259" s="8"/>
      <c r="BK1259" s="8"/>
      <c r="BL1259"/>
      <c r="BM1259"/>
      <c r="BN1259" s="10">
        <v>0</v>
      </c>
      <c r="BO1259" s="10"/>
      <c r="BP1259" s="10"/>
      <c r="BQ1259" s="10"/>
      <c r="BR1259" s="10"/>
      <c r="BS1259" s="10"/>
      <c r="BT1259" s="10"/>
      <c r="BU1259" s="10"/>
      <c r="BV1259" s="1" t="str">
        <f>Запрос1[[#This Row],[Менеджер]]</f>
        <v>Тулепбергенов Амир</v>
      </c>
      <c r="BW1259" s="1" t="str">
        <f>Запрос1[[#This Row],[Дирекция]]</f>
        <v>Головной офис</v>
      </c>
      <c r="BX1259" s="1" t="str">
        <f t="shared" si="19"/>
        <v>СПК "Шокан и К"</v>
      </c>
      <c r="BY1259" s="1" t="str">
        <f t="shared" si="19"/>
        <v>001240006662</v>
      </c>
      <c r="CA1259" t="str">
        <f>Запрос1[[#This Row],[родитель]]</f>
        <v>СПК "Шокан и К"</v>
      </c>
      <c r="CB1259" t="str">
        <f>Запрос1[[#This Row],[БИНРодителя]]</f>
        <v>001240006662</v>
      </c>
    </row>
    <row r="1260" spans="1:80" x14ac:dyDescent="0.3">
      <c r="A1260" t="s">
        <v>1454</v>
      </c>
      <c r="B1260" t="s">
        <v>11510</v>
      </c>
      <c r="C1260"/>
      <c r="D1260"/>
      <c r="E1260"/>
      <c r="F1260"/>
      <c r="G1260"/>
      <c r="H1260" t="s">
        <v>1474</v>
      </c>
      <c r="I1260" t="s">
        <v>77</v>
      </c>
      <c r="J1260" t="s">
        <v>77</v>
      </c>
      <c r="K1260" t="s">
        <v>1474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 s="8"/>
      <c r="S1260" s="8"/>
      <c r="T1260" s="8"/>
      <c r="U1260" s="8"/>
      <c r="V1260" s="8"/>
      <c r="W1260" s="8">
        <v>22825</v>
      </c>
      <c r="X1260" s="8"/>
      <c r="Y1260" s="8"/>
      <c r="Z1260" s="8"/>
      <c r="AA1260" s="8"/>
      <c r="AB1260" s="8"/>
      <c r="AC1260" s="8">
        <v>0</v>
      </c>
      <c r="AD1260"/>
      <c r="AE1260"/>
      <c r="AF1260"/>
      <c r="AG1260"/>
      <c r="AH1260"/>
      <c r="AI1260">
        <v>0</v>
      </c>
      <c r="AJ1260" s="8"/>
      <c r="AK1260" s="8"/>
      <c r="AL1260" s="8"/>
      <c r="AM1260" s="8"/>
      <c r="AN1260" s="8"/>
      <c r="AO1260" s="8">
        <v>22825</v>
      </c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/>
      <c r="BM1260"/>
      <c r="BN1260" s="10">
        <v>0</v>
      </c>
      <c r="BO1260" s="10"/>
      <c r="BP1260" s="10"/>
      <c r="BQ1260" s="10"/>
      <c r="BR1260" s="10"/>
      <c r="BS1260" s="10"/>
      <c r="BT1260" s="10"/>
      <c r="BU1260" s="10"/>
      <c r="BV1260" s="1" t="str">
        <f>Запрос1[[#This Row],[Менеджер]]</f>
        <v>Уайханова Алинұр Талгатбекқызы</v>
      </c>
      <c r="BW1260" s="1" t="str">
        <f>Запрос1[[#This Row],[Дирекция]]</f>
        <v>Головной офис</v>
      </c>
      <c r="BX1260" s="1" t="str">
        <f t="shared" si="19"/>
        <v>ООО "ALEMAGRO  ASIA"</v>
      </c>
      <c r="BY1260" s="1" t="str">
        <f t="shared" si="19"/>
        <v/>
      </c>
      <c r="CA1260" t="str">
        <f>Запрос1[[#This Row],[родитель]]</f>
        <v>ООО "ALEMAGRO  ASIA"</v>
      </c>
      <c r="CB1260" t="str">
        <f>Запрос1[[#This Row],[БИНРодителя]]</f>
        <v/>
      </c>
    </row>
    <row r="1261" spans="1:80" x14ac:dyDescent="0.3">
      <c r="A1261" t="s">
        <v>1454</v>
      </c>
      <c r="B1261" t="s">
        <v>1570</v>
      </c>
      <c r="C1261" t="s">
        <v>1475</v>
      </c>
      <c r="D1261"/>
      <c r="E1261"/>
      <c r="F1261"/>
      <c r="G1261"/>
      <c r="H1261" t="s">
        <v>1571</v>
      </c>
      <c r="I1261" t="s">
        <v>77</v>
      </c>
      <c r="J1261" t="s">
        <v>77</v>
      </c>
      <c r="K1261" t="s">
        <v>1571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 s="8"/>
      <c r="S1261" s="8"/>
      <c r="T1261" s="8">
        <v>10033920</v>
      </c>
      <c r="U1261" s="8"/>
      <c r="V1261" s="8"/>
      <c r="W1261" s="8"/>
      <c r="X1261" s="8"/>
      <c r="Y1261" s="8"/>
      <c r="Z1261" s="8">
        <v>9873920</v>
      </c>
      <c r="AA1261" s="8"/>
      <c r="AB1261" s="8"/>
      <c r="AC1261" s="8"/>
      <c r="AD1261"/>
      <c r="AE1261"/>
      <c r="AF1261">
        <v>98.41</v>
      </c>
      <c r="AG1261"/>
      <c r="AH1261"/>
      <c r="AI1261"/>
      <c r="AJ1261" s="8"/>
      <c r="AK1261" s="8"/>
      <c r="AL1261" s="8">
        <v>10033920</v>
      </c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/>
      <c r="BM1261"/>
      <c r="BN1261" s="10">
        <v>0</v>
      </c>
      <c r="BO1261" s="10"/>
      <c r="BP1261" s="10"/>
      <c r="BQ1261" s="10"/>
      <c r="BR1261" s="10"/>
      <c r="BS1261" s="10"/>
      <c r="BT1261" s="10"/>
      <c r="BU1261" s="10"/>
      <c r="BV1261" s="1" t="str">
        <f>Запрос1[[#This Row],[Менеджер]]</f>
        <v>Ульмесекова Сабина</v>
      </c>
      <c r="BW1261" s="1" t="str">
        <f>Запрос1[[#This Row],[Дирекция]]</f>
        <v>Головной офис</v>
      </c>
      <c r="BX1261" s="1" t="str">
        <f t="shared" si="19"/>
        <v>Эшимов Нуржан</v>
      </c>
      <c r="BY1261" s="1" t="str">
        <f t="shared" si="19"/>
        <v/>
      </c>
      <c r="CA1261" t="str">
        <f>Запрос1[[#This Row],[родитель]]</f>
        <v>Эшимов Нуржан</v>
      </c>
      <c r="CB1261" t="str">
        <f>Запрос1[[#This Row],[БИНРодителя]]</f>
        <v/>
      </c>
    </row>
    <row r="1262" spans="1:80" x14ac:dyDescent="0.3">
      <c r="A1262" t="s">
        <v>1454</v>
      </c>
      <c r="B1262" t="s">
        <v>1570</v>
      </c>
      <c r="C1262" t="s">
        <v>86</v>
      </c>
      <c r="D1262"/>
      <c r="E1262"/>
      <c r="F1262"/>
      <c r="G1262"/>
      <c r="H1262" t="s">
        <v>1572</v>
      </c>
      <c r="I1262" t="s">
        <v>77</v>
      </c>
      <c r="J1262" t="s">
        <v>77</v>
      </c>
      <c r="K1262" t="s">
        <v>1572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 s="8"/>
      <c r="S1262" s="8"/>
      <c r="T1262" s="8">
        <v>102460554.59999999</v>
      </c>
      <c r="U1262" s="8"/>
      <c r="V1262" s="8"/>
      <c r="W1262" s="8"/>
      <c r="X1262" s="8"/>
      <c r="Y1262" s="8"/>
      <c r="Z1262" s="8">
        <v>10317661.6</v>
      </c>
      <c r="AA1262" s="8"/>
      <c r="AB1262" s="8"/>
      <c r="AC1262" s="8"/>
      <c r="AD1262"/>
      <c r="AE1262"/>
      <c r="AF1262">
        <v>10.07</v>
      </c>
      <c r="AG1262"/>
      <c r="AH1262"/>
      <c r="AI1262"/>
      <c r="AJ1262" s="8"/>
      <c r="AK1262" s="8"/>
      <c r="AL1262" s="8">
        <v>102460554.59999999</v>
      </c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/>
      <c r="BM1262"/>
      <c r="BN1262" s="10">
        <v>0</v>
      </c>
      <c r="BO1262" s="10"/>
      <c r="BP1262" s="10"/>
      <c r="BQ1262" s="10"/>
      <c r="BR1262" s="10"/>
      <c r="BS1262" s="10"/>
      <c r="BT1262" s="10"/>
      <c r="BU1262" s="10"/>
      <c r="BV1262" s="1" t="str">
        <f>Запрос1[[#This Row],[Менеджер]]</f>
        <v>Ульмесекова Сабина</v>
      </c>
      <c r="BW1262" s="1" t="str">
        <f>Запрос1[[#This Row],[Дирекция]]</f>
        <v>Головной офис</v>
      </c>
      <c r="BX1262" s="1" t="str">
        <f t="shared" si="19"/>
        <v>LLC Alem Agro KG (ОсОО Алем Агро Кей Джи)</v>
      </c>
      <c r="BY1262" s="1" t="str">
        <f t="shared" si="19"/>
        <v/>
      </c>
      <c r="CA1262" t="str">
        <f>Запрос1[[#This Row],[родитель]]</f>
        <v>LLC Alem Agro KG (ОсОО Алем Агро Кей Джи)</v>
      </c>
      <c r="CB1262" t="str">
        <f>Запрос1[[#This Row],[БИНРодителя]]</f>
        <v/>
      </c>
    </row>
    <row r="1263" spans="1:80" x14ac:dyDescent="0.3">
      <c r="A1263" t="s">
        <v>1454</v>
      </c>
      <c r="B1263" t="s">
        <v>1570</v>
      </c>
      <c r="C1263" t="s">
        <v>406</v>
      </c>
      <c r="D1263" t="s">
        <v>412</v>
      </c>
      <c r="E1263" t="s">
        <v>443</v>
      </c>
      <c r="F1263" t="s">
        <v>444</v>
      </c>
      <c r="G1263"/>
      <c r="H1263" t="s">
        <v>1573</v>
      </c>
      <c r="I1263" t="s">
        <v>1574</v>
      </c>
      <c r="J1263" t="s">
        <v>1575</v>
      </c>
      <c r="K1263" t="s">
        <v>1576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 s="8"/>
      <c r="S1263" s="8"/>
      <c r="T1263" s="8">
        <v>159000</v>
      </c>
      <c r="U1263" s="8"/>
      <c r="V1263" s="8"/>
      <c r="W1263" s="8"/>
      <c r="X1263" s="8"/>
      <c r="Y1263" s="8"/>
      <c r="Z1263" s="8">
        <v>159000</v>
      </c>
      <c r="AA1263" s="8"/>
      <c r="AB1263" s="8"/>
      <c r="AC1263" s="8"/>
      <c r="AD1263"/>
      <c r="AE1263"/>
      <c r="AF1263">
        <v>100</v>
      </c>
      <c r="AG1263"/>
      <c r="AH1263"/>
      <c r="AI1263"/>
      <c r="AJ1263" s="8"/>
      <c r="AK1263" s="8"/>
      <c r="AL1263" s="8">
        <v>159000</v>
      </c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/>
      <c r="BM1263"/>
      <c r="BN1263" s="10">
        <v>0</v>
      </c>
      <c r="BO1263" s="10"/>
      <c r="BP1263" s="10"/>
      <c r="BQ1263" s="10"/>
      <c r="BR1263" s="10"/>
      <c r="BS1263" s="10"/>
      <c r="BT1263" s="10"/>
      <c r="BU1263" s="10"/>
      <c r="BV1263" s="1" t="str">
        <f>Запрос1[[#This Row],[Менеджер]]</f>
        <v>Ульмесекова Сабина</v>
      </c>
      <c r="BW1263" s="1" t="str">
        <f>Запрос1[[#This Row],[Дирекция]]</f>
        <v>Головной офис</v>
      </c>
      <c r="BX1263" s="1" t="str">
        <f t="shared" si="19"/>
        <v>ТОО "Айдала"</v>
      </c>
      <c r="BY1263" s="1" t="str">
        <f t="shared" si="19"/>
        <v>041140003869</v>
      </c>
      <c r="CA1263" t="str">
        <f>Запрос1[[#This Row],[родитель]]</f>
        <v>ТОО "Айдала"</v>
      </c>
      <c r="CB1263" t="str">
        <f>Запрос1[[#This Row],[БИНРодителя]]</f>
        <v>041140003869</v>
      </c>
    </row>
    <row r="1264" spans="1:80" x14ac:dyDescent="0.3">
      <c r="A1264" t="s">
        <v>1577</v>
      </c>
      <c r="B1264" t="s">
        <v>1612</v>
      </c>
      <c r="C1264" t="s">
        <v>1881</v>
      </c>
      <c r="D1264" t="s">
        <v>1883</v>
      </c>
      <c r="E1264" t="s">
        <v>2915</v>
      </c>
      <c r="F1264" t="s">
        <v>2087</v>
      </c>
      <c r="G1264" t="s">
        <v>2093</v>
      </c>
      <c r="H1264" t="s">
        <v>1899</v>
      </c>
      <c r="I1264" t="s">
        <v>1898</v>
      </c>
      <c r="J1264" t="s">
        <v>1897</v>
      </c>
      <c r="K1264" t="s">
        <v>1896</v>
      </c>
      <c r="L1264">
        <v>1</v>
      </c>
      <c r="M1264">
        <v>1</v>
      </c>
      <c r="N1264">
        <v>1</v>
      </c>
      <c r="O1264">
        <v>1</v>
      </c>
      <c r="P1264">
        <v>0</v>
      </c>
      <c r="Q1264">
        <v>0</v>
      </c>
      <c r="R1264" s="8">
        <v>16217990</v>
      </c>
      <c r="S1264" s="8">
        <v>30297340.199999999</v>
      </c>
      <c r="T1264" s="8">
        <v>17069664</v>
      </c>
      <c r="U1264" s="8">
        <v>35880158</v>
      </c>
      <c r="V1264" s="8"/>
      <c r="W1264" s="8"/>
      <c r="X1264" s="8">
        <v>4865397</v>
      </c>
      <c r="Y1264" s="8">
        <v>9848128.0600000005</v>
      </c>
      <c r="Z1264" s="8">
        <v>6091325.2000000002</v>
      </c>
      <c r="AA1264" s="8">
        <v>10764047.4</v>
      </c>
      <c r="AB1264" s="8"/>
      <c r="AC1264" s="8"/>
      <c r="AD1264">
        <v>30</v>
      </c>
      <c r="AE1264">
        <v>32.5</v>
      </c>
      <c r="AF1264">
        <v>35.69</v>
      </c>
      <c r="AG1264">
        <v>30</v>
      </c>
      <c r="AH1264"/>
      <c r="AI1264"/>
      <c r="AJ1264" s="8">
        <v>16217990</v>
      </c>
      <c r="AK1264" s="8">
        <v>30029480.199999999</v>
      </c>
      <c r="AL1264" s="8">
        <v>17069664</v>
      </c>
      <c r="AM1264" s="8">
        <v>35388898</v>
      </c>
      <c r="AN1264" s="8"/>
      <c r="AO1264" s="8"/>
      <c r="AP1264" s="8"/>
      <c r="AQ1264" s="8">
        <v>2157300</v>
      </c>
      <c r="AR1264" s="8"/>
      <c r="AS1264" s="8"/>
      <c r="AT1264" s="8"/>
      <c r="AU1264" s="8"/>
      <c r="AV1264" s="8"/>
      <c r="AW1264" s="8">
        <v>2157300</v>
      </c>
      <c r="AX1264" s="8"/>
      <c r="AY1264" s="8"/>
      <c r="AZ1264" s="8"/>
      <c r="BA1264" s="8"/>
      <c r="BB1264" s="8"/>
      <c r="BC1264" s="8">
        <v>2157300</v>
      </c>
      <c r="BD1264" s="8"/>
      <c r="BE1264" s="8"/>
      <c r="BF1264" s="8"/>
      <c r="BG1264" s="8"/>
      <c r="BH1264" s="8">
        <v>49195658</v>
      </c>
      <c r="BI1264" s="8"/>
      <c r="BJ1264" s="8">
        <v>34088858</v>
      </c>
      <c r="BK1264" s="8"/>
      <c r="BL1264">
        <v>69.292400000000001</v>
      </c>
      <c r="BM1264"/>
      <c r="BN1264" s="10">
        <v>0</v>
      </c>
      <c r="BO1264" s="10"/>
      <c r="BP1264" s="10"/>
      <c r="BQ1264" s="10"/>
      <c r="BR1264" s="10"/>
      <c r="BS1264" s="10"/>
      <c r="BT1264" s="10"/>
      <c r="BU1264" s="10"/>
      <c r="BV1264" s="1" t="str">
        <f>Запрос1[[#This Row],[Менеджер]]</f>
        <v>Жолдаспаев Нурберген</v>
      </c>
      <c r="BW1264" s="1" t="str">
        <f>Запрос1[[#This Row],[Дирекция]]</f>
        <v>Западная дирекция</v>
      </c>
      <c r="BX1264" s="1" t="str">
        <f t="shared" si="19"/>
        <v>ТОО "Қызанақ AGRO"</v>
      </c>
      <c r="BY1264" s="1" t="str">
        <f t="shared" si="19"/>
        <v>160140025614</v>
      </c>
      <c r="CA1264" t="str">
        <f>Запрос1[[#This Row],[родитель]]</f>
        <v>ТОО "Қызанақ AGRO"</v>
      </c>
      <c r="CB1264" t="str">
        <f>Запрос1[[#This Row],[БИНРодителя]]</f>
        <v>160140025614</v>
      </c>
    </row>
    <row r="1265" spans="1:80" x14ac:dyDescent="0.3">
      <c r="A1265" t="s">
        <v>1577</v>
      </c>
      <c r="B1265" t="s">
        <v>1612</v>
      </c>
      <c r="C1265" t="s">
        <v>86</v>
      </c>
      <c r="D1265" t="s">
        <v>123</v>
      </c>
      <c r="E1265"/>
      <c r="F1265" t="s">
        <v>127</v>
      </c>
      <c r="G1265"/>
      <c r="H1265" t="s">
        <v>128</v>
      </c>
      <c r="I1265" t="s">
        <v>129</v>
      </c>
      <c r="J1265" t="s">
        <v>129</v>
      </c>
      <c r="K1265" t="s">
        <v>128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 s="8"/>
      <c r="S1265" s="8">
        <v>18522121.170000002</v>
      </c>
      <c r="T1265" s="8"/>
      <c r="U1265" s="8"/>
      <c r="V1265" s="8"/>
      <c r="W1265" s="8"/>
      <c r="X1265" s="8"/>
      <c r="Y1265" s="8">
        <v>0</v>
      </c>
      <c r="Z1265" s="8"/>
      <c r="AA1265" s="8"/>
      <c r="AB1265" s="8"/>
      <c r="AC1265" s="8"/>
      <c r="AD1265"/>
      <c r="AE1265">
        <v>0</v>
      </c>
      <c r="AF1265"/>
      <c r="AG1265"/>
      <c r="AH1265"/>
      <c r="AI1265"/>
      <c r="AJ1265" s="8"/>
      <c r="AK1265" s="8">
        <v>18522121.170000002</v>
      </c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/>
      <c r="BM1265"/>
      <c r="BN1265" s="10">
        <v>0</v>
      </c>
      <c r="BO1265" s="10"/>
      <c r="BP1265" s="10"/>
      <c r="BQ1265" s="10"/>
      <c r="BR1265" s="10"/>
      <c r="BS1265" s="10"/>
      <c r="BT1265" s="10"/>
      <c r="BU1265" s="10"/>
      <c r="BV1265" s="1" t="str">
        <f>Запрос1[[#This Row],[Менеджер]]</f>
        <v>Жолдаспаев Нурберген</v>
      </c>
      <c r="BW1265" s="1" t="str">
        <f>Запрос1[[#This Row],[Дирекция]]</f>
        <v>Западная дирекция</v>
      </c>
      <c r="BX1265" s="1" t="str">
        <f t="shared" si="19"/>
        <v>TOO "KazAgroSystems"</v>
      </c>
      <c r="BY1265" s="1" t="str">
        <f t="shared" si="19"/>
        <v>110240014950</v>
      </c>
      <c r="CA1265" t="str">
        <f>Запрос1[[#This Row],[родитель]]</f>
        <v>TOO "KazAgroSystems"</v>
      </c>
      <c r="CB1265" t="str">
        <f>Запрос1[[#This Row],[БИНРодителя]]</f>
        <v>110240014950</v>
      </c>
    </row>
    <row r="1266" spans="1:80" x14ac:dyDescent="0.3">
      <c r="A1266" t="s">
        <v>1577</v>
      </c>
      <c r="B1266" t="s">
        <v>1612</v>
      </c>
      <c r="C1266" t="s">
        <v>103</v>
      </c>
      <c r="D1266" t="s">
        <v>89</v>
      </c>
      <c r="E1266" t="s">
        <v>1643</v>
      </c>
      <c r="F1266" t="s">
        <v>1644</v>
      </c>
      <c r="G1266" t="s">
        <v>1645</v>
      </c>
      <c r="H1266" t="s">
        <v>1646</v>
      </c>
      <c r="I1266" t="s">
        <v>1647</v>
      </c>
      <c r="J1266" t="s">
        <v>1647</v>
      </c>
      <c r="K1266" t="s">
        <v>1646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 s="8"/>
      <c r="S1266" s="8"/>
      <c r="T1266" s="8"/>
      <c r="U1266" s="8"/>
      <c r="V1266" s="8"/>
      <c r="W1266" s="8">
        <v>43907130</v>
      </c>
      <c r="X1266" s="8"/>
      <c r="Y1266" s="8"/>
      <c r="Z1266" s="8"/>
      <c r="AA1266" s="8"/>
      <c r="AB1266" s="8"/>
      <c r="AC1266" s="8">
        <v>13172139</v>
      </c>
      <c r="AD1266"/>
      <c r="AE1266"/>
      <c r="AF1266"/>
      <c r="AG1266"/>
      <c r="AH1266"/>
      <c r="AI1266">
        <v>30</v>
      </c>
      <c r="AJ1266" s="8"/>
      <c r="AK1266" s="8"/>
      <c r="AL1266" s="8"/>
      <c r="AM1266" s="8"/>
      <c r="AN1266" s="8"/>
      <c r="AO1266" s="8">
        <v>43907130</v>
      </c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/>
      <c r="BM1266"/>
      <c r="BN1266" s="10">
        <v>0</v>
      </c>
      <c r="BO1266" s="10"/>
      <c r="BP1266" s="10"/>
      <c r="BQ1266" s="10"/>
      <c r="BR1266" s="10"/>
      <c r="BS1266" s="10"/>
      <c r="BT1266" s="10"/>
      <c r="BU1266" s="10"/>
      <c r="BV1266" s="1" t="str">
        <f>Запрос1[[#This Row],[Менеджер]]</f>
        <v>Жолдаспаев Нурберген</v>
      </c>
      <c r="BW1266" s="1" t="str">
        <f>Запрос1[[#This Row],[Дирекция]]</f>
        <v>Западная дирекция</v>
      </c>
      <c r="BX1266" s="1" t="str">
        <f t="shared" si="19"/>
        <v>ТОО "СХП Талдыколь"</v>
      </c>
      <c r="BY1266" s="1" t="str">
        <f t="shared" si="19"/>
        <v>120240006068</v>
      </c>
      <c r="CA1266" t="str">
        <f>Запрос1[[#This Row],[родитель]]</f>
        <v>ТОО "СХП Талдыколь"</v>
      </c>
      <c r="CB1266" t="str">
        <f>Запрос1[[#This Row],[БИНРодителя]]</f>
        <v>120240006068</v>
      </c>
    </row>
    <row r="1267" spans="1:80" x14ac:dyDescent="0.3">
      <c r="A1267" t="s">
        <v>1577</v>
      </c>
      <c r="B1267" t="s">
        <v>1612</v>
      </c>
      <c r="C1267" t="s">
        <v>103</v>
      </c>
      <c r="D1267" t="s">
        <v>123</v>
      </c>
      <c r="E1267"/>
      <c r="F1267" t="s">
        <v>344</v>
      </c>
      <c r="G1267"/>
      <c r="H1267" t="s">
        <v>6131</v>
      </c>
      <c r="I1267" t="s">
        <v>6132</v>
      </c>
      <c r="J1267" t="s">
        <v>6132</v>
      </c>
      <c r="K1267" t="s">
        <v>6131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 s="8"/>
      <c r="S1267" s="8"/>
      <c r="T1267" s="8"/>
      <c r="U1267" s="8"/>
      <c r="V1267" s="8">
        <v>57341240</v>
      </c>
      <c r="W1267" s="8">
        <v>5346000</v>
      </c>
      <c r="X1267" s="8"/>
      <c r="Y1267" s="8"/>
      <c r="Z1267" s="8"/>
      <c r="AA1267" s="8"/>
      <c r="AB1267" s="8">
        <v>3252372</v>
      </c>
      <c r="AC1267" s="8">
        <v>5346000</v>
      </c>
      <c r="AD1267"/>
      <c r="AE1267"/>
      <c r="AF1267"/>
      <c r="AG1267"/>
      <c r="AH1267">
        <v>5.67</v>
      </c>
      <c r="AI1267">
        <v>100</v>
      </c>
      <c r="AJ1267" s="8"/>
      <c r="AK1267" s="8"/>
      <c r="AL1267" s="8"/>
      <c r="AM1267" s="8"/>
      <c r="AN1267" s="8">
        <v>57341240</v>
      </c>
      <c r="AO1267" s="8">
        <v>5346000</v>
      </c>
      <c r="AP1267" s="8"/>
      <c r="AQ1267" s="8"/>
      <c r="AR1267" s="8"/>
      <c r="AS1267" s="8"/>
      <c r="AT1267" s="8">
        <v>5346000</v>
      </c>
      <c r="AU1267" s="8"/>
      <c r="AV1267" s="8"/>
      <c r="AW1267" s="8"/>
      <c r="AX1267" s="8"/>
      <c r="AY1267" s="8"/>
      <c r="AZ1267" s="8">
        <v>5346000</v>
      </c>
      <c r="BA1267" s="8"/>
      <c r="BB1267" s="8"/>
      <c r="BC1267" s="8"/>
      <c r="BD1267" s="8"/>
      <c r="BE1267" s="8"/>
      <c r="BF1267" s="8">
        <v>5346000</v>
      </c>
      <c r="BG1267" s="8"/>
      <c r="BH1267" s="8"/>
      <c r="BI1267" s="8"/>
      <c r="BJ1267" s="8"/>
      <c r="BK1267" s="8"/>
      <c r="BL1267"/>
      <c r="BM1267"/>
      <c r="BN1267" s="10">
        <v>0</v>
      </c>
      <c r="BO1267" s="10"/>
      <c r="BP1267" s="10"/>
      <c r="BQ1267" s="10"/>
      <c r="BR1267" s="10"/>
      <c r="BS1267" s="10"/>
      <c r="BT1267" s="10"/>
      <c r="BU1267" s="10"/>
      <c r="BV1267" s="1" t="str">
        <f>Запрос1[[#This Row],[Менеджер]]</f>
        <v>Жолдаспаев Нурберген</v>
      </c>
      <c r="BW1267" s="1" t="str">
        <f>Запрос1[[#This Row],[Дирекция]]</f>
        <v>Западная дирекция</v>
      </c>
      <c r="BX1267" s="1" t="str">
        <f t="shared" si="19"/>
        <v>ТОО" Наурызбай Даму"</v>
      </c>
      <c r="BY1267" s="1" t="str">
        <f t="shared" si="19"/>
        <v>010540007175</v>
      </c>
      <c r="CA1267" t="str">
        <f>Запрос1[[#This Row],[родитель]]</f>
        <v>ТОО" Наурызбай Даму"</v>
      </c>
      <c r="CB1267" t="str">
        <f>Запрос1[[#This Row],[БИНРодителя]]</f>
        <v>010540007175</v>
      </c>
    </row>
    <row r="1268" spans="1:80" x14ac:dyDescent="0.3">
      <c r="A1268" t="s">
        <v>1577</v>
      </c>
      <c r="B1268" t="s">
        <v>1612</v>
      </c>
      <c r="C1268" t="s">
        <v>406</v>
      </c>
      <c r="D1268" t="s">
        <v>395</v>
      </c>
      <c r="E1268" t="s">
        <v>396</v>
      </c>
      <c r="F1268" t="s">
        <v>633</v>
      </c>
      <c r="G1268" t="s">
        <v>5146</v>
      </c>
      <c r="H1268" t="s">
        <v>635</v>
      </c>
      <c r="I1268" t="s">
        <v>636</v>
      </c>
      <c r="J1268" t="s">
        <v>636</v>
      </c>
      <c r="K1268" t="s">
        <v>635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 s="8"/>
      <c r="S1268" s="8"/>
      <c r="T1268" s="8"/>
      <c r="U1268" s="8">
        <v>497233.5</v>
      </c>
      <c r="V1268" s="8"/>
      <c r="W1268" s="8"/>
      <c r="X1268" s="8"/>
      <c r="Y1268" s="8"/>
      <c r="Z1268" s="8"/>
      <c r="AA1268" s="8">
        <v>497233.5</v>
      </c>
      <c r="AB1268" s="8"/>
      <c r="AC1268" s="8"/>
      <c r="AD1268"/>
      <c r="AE1268"/>
      <c r="AF1268"/>
      <c r="AG1268">
        <v>100</v>
      </c>
      <c r="AH1268"/>
      <c r="AI1268"/>
      <c r="AJ1268" s="8"/>
      <c r="AK1268" s="8"/>
      <c r="AL1268" s="8"/>
      <c r="AM1268" s="8">
        <v>497233.5</v>
      </c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>
        <v>497233.5</v>
      </c>
      <c r="BI1268" s="8"/>
      <c r="BJ1268" s="8">
        <v>497233.5</v>
      </c>
      <c r="BK1268" s="8"/>
      <c r="BL1268">
        <v>100</v>
      </c>
      <c r="BM1268"/>
      <c r="BN1268" s="10">
        <v>0</v>
      </c>
      <c r="BO1268" s="10"/>
      <c r="BP1268" s="10"/>
      <c r="BQ1268" s="10"/>
      <c r="BR1268" s="10"/>
      <c r="BS1268" s="10"/>
      <c r="BT1268" s="10"/>
      <c r="BU1268" s="10"/>
      <c r="BV1268" s="1" t="str">
        <f>Запрос1[[#This Row],[Менеджер]]</f>
        <v>Жолдаспаев Нурберген</v>
      </c>
      <c r="BW1268" s="1" t="str">
        <f>Запрос1[[#This Row],[Дирекция]]</f>
        <v>Западная дирекция</v>
      </c>
      <c r="BX1268" s="1" t="e">
        <f t="shared" si="19"/>
        <v>#N/A</v>
      </c>
      <c r="BY1268" s="1" t="e">
        <f t="shared" si="19"/>
        <v>#N/A</v>
      </c>
      <c r="CA1268" t="e">
        <f>VLOOKUP(Запрос1[[#This Row],[БИНКХ]],'[2]Группы компаний'!$A:$E,4,0)</f>
        <v>#N/A</v>
      </c>
      <c r="CB1268" t="e">
        <f>VLOOKUP(CA1268,$H:$I,2,0)</f>
        <v>#N/A</v>
      </c>
    </row>
    <row r="1269" spans="1:80" x14ac:dyDescent="0.3">
      <c r="A1269" t="s">
        <v>1577</v>
      </c>
      <c r="B1269" t="s">
        <v>1612</v>
      </c>
      <c r="C1269" t="s">
        <v>1463</v>
      </c>
      <c r="D1269" t="s">
        <v>395</v>
      </c>
      <c r="E1269" t="s">
        <v>396</v>
      </c>
      <c r="F1269" t="s">
        <v>397</v>
      </c>
      <c r="G1269" t="s">
        <v>398</v>
      </c>
      <c r="H1269" t="s">
        <v>4027</v>
      </c>
      <c r="I1269" t="s">
        <v>6133</v>
      </c>
      <c r="J1269" t="s">
        <v>6133</v>
      </c>
      <c r="K1269" t="s">
        <v>4027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0</v>
      </c>
      <c r="R1269" s="8">
        <v>1329000</v>
      </c>
      <c r="S1269" s="8">
        <v>2709480</v>
      </c>
      <c r="T1269" s="8">
        <v>3327065</v>
      </c>
      <c r="U1269" s="8"/>
      <c r="V1269" s="8"/>
      <c r="W1269" s="8"/>
      <c r="X1269" s="8">
        <v>664500</v>
      </c>
      <c r="Y1269" s="8">
        <v>1354740</v>
      </c>
      <c r="Z1269" s="8">
        <v>998119.5</v>
      </c>
      <c r="AA1269" s="8"/>
      <c r="AB1269" s="8"/>
      <c r="AC1269" s="8"/>
      <c r="AD1269">
        <v>50</v>
      </c>
      <c r="AE1269">
        <v>50</v>
      </c>
      <c r="AF1269">
        <v>30</v>
      </c>
      <c r="AG1269"/>
      <c r="AH1269"/>
      <c r="AI1269"/>
      <c r="AJ1269" s="8">
        <v>1329000</v>
      </c>
      <c r="AK1269" s="8">
        <v>2709480</v>
      </c>
      <c r="AL1269" s="8">
        <v>3327065</v>
      </c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/>
      <c r="BM1269"/>
      <c r="BN1269" s="10">
        <v>0</v>
      </c>
      <c r="BO1269" s="10"/>
      <c r="BP1269" s="10"/>
      <c r="BQ1269" s="10"/>
      <c r="BR1269" s="10"/>
      <c r="BS1269" s="10"/>
      <c r="BT1269" s="10"/>
      <c r="BU1269" s="10"/>
      <c r="BV1269" s="1" t="str">
        <f>Запрос1[[#This Row],[Менеджер]]</f>
        <v>Жолдаспаев Нурберген</v>
      </c>
      <c r="BW1269" s="1" t="str">
        <f>Запрос1[[#This Row],[Дирекция]]</f>
        <v>Западная дирекция</v>
      </c>
      <c r="BX1269" s="1" t="str">
        <f t="shared" si="19"/>
        <v>КХ "Рассвет"</v>
      </c>
      <c r="BY1269" s="1" t="str">
        <f t="shared" si="19"/>
        <v>050564023472</v>
      </c>
      <c r="CA1269" t="str">
        <f>Запрос1[[#This Row],[родитель]]</f>
        <v>КХ "Рассвет"</v>
      </c>
      <c r="CB1269" t="str">
        <f>Запрос1[[#This Row],[БИНРодителя]]</f>
        <v>050564023472</v>
      </c>
    </row>
    <row r="1270" spans="1:80" x14ac:dyDescent="0.3">
      <c r="A1270" t="s">
        <v>1577</v>
      </c>
      <c r="B1270" t="s">
        <v>1612</v>
      </c>
      <c r="C1270" t="s">
        <v>876</v>
      </c>
      <c r="D1270" t="s">
        <v>395</v>
      </c>
      <c r="E1270" t="s">
        <v>396</v>
      </c>
      <c r="F1270" t="s">
        <v>1593</v>
      </c>
      <c r="G1270" t="s">
        <v>1308</v>
      </c>
      <c r="H1270" t="s">
        <v>6134</v>
      </c>
      <c r="I1270" t="s">
        <v>6135</v>
      </c>
      <c r="J1270" t="s">
        <v>6135</v>
      </c>
      <c r="K1270" t="s">
        <v>6134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 s="8">
        <v>1900878</v>
      </c>
      <c r="S1270" s="8">
        <v>1371504.6</v>
      </c>
      <c r="T1270" s="8"/>
      <c r="U1270" s="8"/>
      <c r="V1270" s="8"/>
      <c r="W1270" s="8"/>
      <c r="X1270" s="8">
        <v>570263.4</v>
      </c>
      <c r="Y1270" s="8">
        <v>685752.3</v>
      </c>
      <c r="Z1270" s="8"/>
      <c r="AA1270" s="8"/>
      <c r="AB1270" s="8"/>
      <c r="AC1270" s="8"/>
      <c r="AD1270">
        <v>30</v>
      </c>
      <c r="AE1270">
        <v>50</v>
      </c>
      <c r="AF1270"/>
      <c r="AG1270"/>
      <c r="AH1270"/>
      <c r="AI1270"/>
      <c r="AJ1270" s="8">
        <v>1900878</v>
      </c>
      <c r="AK1270" s="8">
        <v>1371504.6</v>
      </c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/>
      <c r="BM1270"/>
      <c r="BN1270" s="10">
        <v>0</v>
      </c>
      <c r="BO1270" s="10"/>
      <c r="BP1270" s="10"/>
      <c r="BQ1270" s="10"/>
      <c r="BR1270" s="10"/>
      <c r="BS1270" s="10"/>
      <c r="BT1270" s="10"/>
      <c r="BU1270" s="10"/>
      <c r="BV1270" s="1" t="str">
        <f>Запрос1[[#This Row],[Менеджер]]</f>
        <v>Жолдаспаев Нурберген</v>
      </c>
      <c r="BW1270" s="1" t="str">
        <f>Запрос1[[#This Row],[Дирекция]]</f>
        <v>Западная дирекция</v>
      </c>
      <c r="BX1270" s="1" t="str">
        <f t="shared" si="19"/>
        <v>КХ "Алма" 2 Жолдаспаев</v>
      </c>
      <c r="BY1270" s="1" t="str">
        <f t="shared" si="19"/>
        <v>050264018128</v>
      </c>
      <c r="CA1270" t="str">
        <f>Запрос1[[#This Row],[родитель]]</f>
        <v>КХ "Алма" 2 Жолдаспаев</v>
      </c>
      <c r="CB1270" t="str">
        <f>Запрос1[[#This Row],[БИНРодителя]]</f>
        <v>050264018128</v>
      </c>
    </row>
    <row r="1271" spans="1:80" x14ac:dyDescent="0.3">
      <c r="A1271" t="s">
        <v>1577</v>
      </c>
      <c r="B1271" t="s">
        <v>1913</v>
      </c>
      <c r="C1271" t="s">
        <v>394</v>
      </c>
      <c r="D1271" t="s">
        <v>395</v>
      </c>
      <c r="E1271" t="s">
        <v>1597</v>
      </c>
      <c r="F1271" t="s">
        <v>1831</v>
      </c>
      <c r="G1271" t="s">
        <v>1835</v>
      </c>
      <c r="H1271" t="s">
        <v>6136</v>
      </c>
      <c r="I1271" t="s">
        <v>6137</v>
      </c>
      <c r="J1271" t="s">
        <v>6137</v>
      </c>
      <c r="K1271" t="s">
        <v>6136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 s="8"/>
      <c r="S1271" s="8"/>
      <c r="T1271" s="8">
        <v>2308000</v>
      </c>
      <c r="U1271" s="8"/>
      <c r="V1271" s="8"/>
      <c r="W1271" s="8"/>
      <c r="X1271" s="8"/>
      <c r="Y1271" s="8"/>
      <c r="Z1271" s="8">
        <v>692400</v>
      </c>
      <c r="AA1271" s="8"/>
      <c r="AB1271" s="8"/>
      <c r="AC1271" s="8"/>
      <c r="AD1271"/>
      <c r="AE1271"/>
      <c r="AF1271">
        <v>30</v>
      </c>
      <c r="AG1271"/>
      <c r="AH1271"/>
      <c r="AI1271"/>
      <c r="AJ1271" s="8"/>
      <c r="AK1271" s="8"/>
      <c r="AL1271" s="8">
        <v>2308000</v>
      </c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/>
      <c r="BM1271"/>
      <c r="BN1271" s="10">
        <v>0</v>
      </c>
      <c r="BO1271" s="10"/>
      <c r="BP1271" s="10"/>
      <c r="BQ1271" s="10"/>
      <c r="BR1271" s="10"/>
      <c r="BS1271" s="10"/>
      <c r="BT1271" s="10"/>
      <c r="BU1271" s="10"/>
      <c r="BV1271" s="1" t="str">
        <f>Запрос1[[#This Row],[Менеджер]]</f>
        <v>Жумин Берик</v>
      </c>
      <c r="BW1271" s="1" t="str">
        <f>Запрос1[[#This Row],[Дирекция]]</f>
        <v>Западная дирекция</v>
      </c>
      <c r="BX1271" s="1" t="str">
        <f t="shared" si="19"/>
        <v>КХ "Дастан"</v>
      </c>
      <c r="BY1271" s="1" t="str">
        <f t="shared" si="19"/>
        <v>080464008576</v>
      </c>
      <c r="CA1271" t="str">
        <f>Запрос1[[#This Row],[родитель]]</f>
        <v>КХ "Дастан"</v>
      </c>
      <c r="CB1271" t="str">
        <f>Запрос1[[#This Row],[БИНРодителя]]</f>
        <v>080464008576</v>
      </c>
    </row>
    <row r="1272" spans="1:80" x14ac:dyDescent="0.3">
      <c r="A1272" t="s">
        <v>11040</v>
      </c>
      <c r="B1272" t="s">
        <v>1242</v>
      </c>
      <c r="C1272" t="s">
        <v>521</v>
      </c>
      <c r="D1272" t="s">
        <v>501</v>
      </c>
      <c r="E1272" t="s">
        <v>523</v>
      </c>
      <c r="F1272" t="s">
        <v>1152</v>
      </c>
      <c r="G1272" t="s">
        <v>1153</v>
      </c>
      <c r="H1272" t="s">
        <v>1304</v>
      </c>
      <c r="I1272" t="s">
        <v>1303</v>
      </c>
      <c r="J1272" t="s">
        <v>1303</v>
      </c>
      <c r="K1272" t="s">
        <v>1304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 s="8"/>
      <c r="S1272" s="8"/>
      <c r="T1272" s="8"/>
      <c r="U1272" s="8"/>
      <c r="V1272" s="8">
        <v>9700000</v>
      </c>
      <c r="W1272" s="8">
        <v>15487400</v>
      </c>
      <c r="X1272" s="8"/>
      <c r="Y1272" s="8"/>
      <c r="Z1272" s="8"/>
      <c r="AA1272" s="8"/>
      <c r="AB1272" s="8">
        <v>6349620</v>
      </c>
      <c r="AC1272" s="8">
        <v>8506900</v>
      </c>
      <c r="AD1272"/>
      <c r="AE1272"/>
      <c r="AF1272"/>
      <c r="AG1272"/>
      <c r="AH1272">
        <v>65.459999999999994</v>
      </c>
      <c r="AI1272">
        <v>54.93</v>
      </c>
      <c r="AJ1272" s="8"/>
      <c r="AK1272" s="8"/>
      <c r="AL1272" s="8"/>
      <c r="AM1272" s="8"/>
      <c r="AN1272" s="8">
        <v>9700000</v>
      </c>
      <c r="AO1272" s="8">
        <v>15487400</v>
      </c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>
        <v>44607000</v>
      </c>
      <c r="BJ1272" s="8"/>
      <c r="BK1272" s="8">
        <v>9700000</v>
      </c>
      <c r="BL1272"/>
      <c r="BM1272">
        <v>21.7454</v>
      </c>
      <c r="BN1272" s="10">
        <v>0</v>
      </c>
      <c r="BO1272" s="10"/>
      <c r="BP1272" s="10"/>
      <c r="BQ1272" s="10"/>
      <c r="BR1272" s="10"/>
      <c r="BS1272" s="10"/>
      <c r="BT1272" s="10"/>
      <c r="BU1272" s="10"/>
      <c r="BV1272" s="1" t="str">
        <f>Запрос1[[#This Row],[Менеджер]]</f>
        <v>Манжос Владислав</v>
      </c>
      <c r="BW1272" s="1" t="str">
        <f>Запрос1[[#This Row],[Дирекция]]</f>
        <v>Восточная дирекция</v>
      </c>
      <c r="BX1272" s="1" t="str">
        <f t="shared" si="19"/>
        <v>КХ Березка</v>
      </c>
      <c r="BY1272" s="1" t="str">
        <f t="shared" si="19"/>
        <v>650606300861</v>
      </c>
      <c r="CA1272" t="str">
        <f>Запрос1[[#This Row],[родитель]]</f>
        <v>КХ Березка</v>
      </c>
      <c r="CB1272" t="str">
        <f>Запрос1[[#This Row],[БИНРодителя]]</f>
        <v>650606300861</v>
      </c>
    </row>
    <row r="1273" spans="1:80" x14ac:dyDescent="0.3">
      <c r="A1273" t="s">
        <v>11040</v>
      </c>
      <c r="B1273" t="s">
        <v>1242</v>
      </c>
      <c r="C1273" t="s">
        <v>521</v>
      </c>
      <c r="D1273" t="s">
        <v>501</v>
      </c>
      <c r="E1273" t="s">
        <v>523</v>
      </c>
      <c r="F1273" t="s">
        <v>1152</v>
      </c>
      <c r="G1273" t="s">
        <v>1153</v>
      </c>
      <c r="H1273" t="s">
        <v>11475</v>
      </c>
      <c r="I1273" t="s">
        <v>11476</v>
      </c>
      <c r="J1273" t="s">
        <v>11476</v>
      </c>
      <c r="K1273" t="s">
        <v>11475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 s="8"/>
      <c r="S1273" s="8"/>
      <c r="T1273" s="8"/>
      <c r="U1273" s="8"/>
      <c r="V1273" s="8"/>
      <c r="W1273" s="8">
        <v>4725000</v>
      </c>
      <c r="X1273" s="8"/>
      <c r="Y1273" s="8"/>
      <c r="Z1273" s="8"/>
      <c r="AA1273" s="8"/>
      <c r="AB1273" s="8"/>
      <c r="AC1273" s="8">
        <v>4725000</v>
      </c>
      <c r="AD1273"/>
      <c r="AE1273"/>
      <c r="AF1273"/>
      <c r="AG1273"/>
      <c r="AH1273"/>
      <c r="AI1273">
        <v>100</v>
      </c>
      <c r="AJ1273" s="8"/>
      <c r="AK1273" s="8"/>
      <c r="AL1273" s="8"/>
      <c r="AM1273" s="8"/>
      <c r="AN1273" s="8"/>
      <c r="AO1273" s="8">
        <v>4725000</v>
      </c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/>
      <c r="BM1273"/>
      <c r="BN1273" s="10">
        <v>0</v>
      </c>
      <c r="BO1273" s="10"/>
      <c r="BP1273" s="10"/>
      <c r="BQ1273" s="10"/>
      <c r="BR1273" s="10"/>
      <c r="BS1273" s="10"/>
      <c r="BT1273" s="10"/>
      <c r="BU1273" s="10"/>
      <c r="BV1273" s="1" t="str">
        <f>Запрос1[[#This Row],[Менеджер]]</f>
        <v>Манжос Владислав</v>
      </c>
      <c r="BW1273" s="1" t="str">
        <f>Запрос1[[#This Row],[Дирекция]]</f>
        <v>Восточная дирекция</v>
      </c>
      <c r="BX1273" s="1" t="str">
        <f t="shared" si="19"/>
        <v>КХ ОРЁЛ</v>
      </c>
      <c r="BY1273" s="1" t="str">
        <f t="shared" si="19"/>
        <v>810129301514</v>
      </c>
      <c r="CA1273" t="str">
        <f>Запрос1[[#This Row],[родитель]]</f>
        <v>КХ ОРЁЛ</v>
      </c>
      <c r="CB1273" t="str">
        <f>Запрос1[[#This Row],[БИНРодителя]]</f>
        <v>810129301514</v>
      </c>
    </row>
    <row r="1274" spans="1:80" x14ac:dyDescent="0.3">
      <c r="A1274" t="s">
        <v>11040</v>
      </c>
      <c r="B1274" t="s">
        <v>1242</v>
      </c>
      <c r="C1274" t="s">
        <v>521</v>
      </c>
      <c r="D1274" t="s">
        <v>501</v>
      </c>
      <c r="E1274" t="s">
        <v>523</v>
      </c>
      <c r="F1274" t="s">
        <v>1271</v>
      </c>
      <c r="G1274" t="s">
        <v>605</v>
      </c>
      <c r="H1274" t="s">
        <v>1272</v>
      </c>
      <c r="I1274" t="s">
        <v>1273</v>
      </c>
      <c r="J1274" t="s">
        <v>1273</v>
      </c>
      <c r="K1274" t="s">
        <v>1272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 s="8"/>
      <c r="S1274" s="8"/>
      <c r="T1274" s="8"/>
      <c r="U1274" s="8"/>
      <c r="V1274" s="8"/>
      <c r="W1274" s="8">
        <v>6700000</v>
      </c>
      <c r="X1274" s="8"/>
      <c r="Y1274" s="8"/>
      <c r="Z1274" s="8"/>
      <c r="AA1274" s="8"/>
      <c r="AB1274" s="8"/>
      <c r="AC1274" s="8">
        <v>6700000</v>
      </c>
      <c r="AD1274"/>
      <c r="AE1274"/>
      <c r="AF1274"/>
      <c r="AG1274"/>
      <c r="AH1274"/>
      <c r="AI1274">
        <v>100</v>
      </c>
      <c r="AJ1274" s="8"/>
      <c r="AK1274" s="8"/>
      <c r="AL1274" s="8"/>
      <c r="AM1274" s="8"/>
      <c r="AN1274" s="8"/>
      <c r="AO1274" s="8">
        <v>6700000</v>
      </c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/>
      <c r="BM1274"/>
      <c r="BN1274" s="10">
        <v>0</v>
      </c>
      <c r="BO1274" s="10"/>
      <c r="BP1274" s="10"/>
      <c r="BQ1274" s="10"/>
      <c r="BR1274" s="10"/>
      <c r="BS1274" s="10"/>
      <c r="BT1274" s="10"/>
      <c r="BU1274" s="10"/>
      <c r="BV1274" s="1" t="str">
        <f>Запрос1[[#This Row],[Менеджер]]</f>
        <v>Манжос Владислав</v>
      </c>
      <c r="BW1274" s="1" t="str">
        <f>Запрос1[[#This Row],[Дирекция]]</f>
        <v>Восточная дирекция</v>
      </c>
      <c r="BX1274" s="1" t="str">
        <f t="shared" si="19"/>
        <v>КХ ДАУТ</v>
      </c>
      <c r="BY1274" s="1" t="str">
        <f t="shared" si="19"/>
        <v>660719300114</v>
      </c>
      <c r="CA1274" t="str">
        <f>Запрос1[[#This Row],[родитель]]</f>
        <v>КХ ДАУТ</v>
      </c>
      <c r="CB1274" t="str">
        <f>Запрос1[[#This Row],[БИНРодителя]]</f>
        <v>660719300114</v>
      </c>
    </row>
    <row r="1275" spans="1:80" x14ac:dyDescent="0.3">
      <c r="A1275" t="s">
        <v>11040</v>
      </c>
      <c r="B1275" t="s">
        <v>1242</v>
      </c>
      <c r="C1275" t="s">
        <v>521</v>
      </c>
      <c r="D1275" t="s">
        <v>501</v>
      </c>
      <c r="E1275" t="s">
        <v>523</v>
      </c>
      <c r="F1275" t="s">
        <v>1307</v>
      </c>
      <c r="G1275" t="s">
        <v>1308</v>
      </c>
      <c r="H1275" t="s">
        <v>1304</v>
      </c>
      <c r="I1275" t="s">
        <v>1303</v>
      </c>
      <c r="J1275" t="s">
        <v>1302</v>
      </c>
      <c r="K1275" t="s">
        <v>1301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 s="8"/>
      <c r="S1275" s="8"/>
      <c r="T1275" s="8"/>
      <c r="U1275" s="8"/>
      <c r="V1275" s="8">
        <v>3000000</v>
      </c>
      <c r="W1275" s="8"/>
      <c r="X1275" s="8"/>
      <c r="Y1275" s="8"/>
      <c r="Z1275" s="8"/>
      <c r="AA1275" s="8"/>
      <c r="AB1275" s="8">
        <v>900000</v>
      </c>
      <c r="AC1275" s="8"/>
      <c r="AD1275"/>
      <c r="AE1275"/>
      <c r="AF1275"/>
      <c r="AG1275"/>
      <c r="AH1275">
        <v>30</v>
      </c>
      <c r="AI1275"/>
      <c r="AJ1275" s="8"/>
      <c r="AK1275" s="8"/>
      <c r="AL1275" s="8"/>
      <c r="AM1275" s="8"/>
      <c r="AN1275" s="8">
        <v>3000000</v>
      </c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>
        <v>3828000</v>
      </c>
      <c r="BJ1275" s="8"/>
      <c r="BK1275" s="8">
        <v>3000000</v>
      </c>
      <c r="BL1275"/>
      <c r="BM1275">
        <v>78.369900000000001</v>
      </c>
      <c r="BN1275" s="10">
        <v>0</v>
      </c>
      <c r="BO1275" s="10"/>
      <c r="BP1275" s="10"/>
      <c r="BQ1275" s="10"/>
      <c r="BR1275" s="10"/>
      <c r="BS1275" s="10"/>
      <c r="BT1275" s="10"/>
      <c r="BU1275" s="10"/>
      <c r="BV1275" s="1" t="str">
        <f>Запрос1[[#This Row],[Менеджер]]</f>
        <v>Манжос Владислав</v>
      </c>
      <c r="BW1275" s="1" t="str">
        <f>Запрос1[[#This Row],[Дирекция]]</f>
        <v>Восточная дирекция</v>
      </c>
      <c r="BX1275" s="1" t="str">
        <f t="shared" si="19"/>
        <v>КХ Березка</v>
      </c>
      <c r="BY1275" s="1" t="str">
        <f t="shared" si="19"/>
        <v>650606300861</v>
      </c>
      <c r="CA1275" t="str">
        <f>Запрос1[[#This Row],[родитель]]</f>
        <v>КХ Березка</v>
      </c>
      <c r="CB1275" t="str">
        <f>Запрос1[[#This Row],[БИНРодителя]]</f>
        <v>650606300861</v>
      </c>
    </row>
    <row r="1276" spans="1:80" x14ac:dyDescent="0.3">
      <c r="A1276" t="s">
        <v>11040</v>
      </c>
      <c r="B1276" t="s">
        <v>1242</v>
      </c>
      <c r="C1276" t="s">
        <v>521</v>
      </c>
      <c r="D1276" t="s">
        <v>501</v>
      </c>
      <c r="E1276" t="s">
        <v>523</v>
      </c>
      <c r="F1276" t="s">
        <v>1307</v>
      </c>
      <c r="G1276" t="s">
        <v>1308</v>
      </c>
      <c r="H1276" t="s">
        <v>11231</v>
      </c>
      <c r="I1276" t="s">
        <v>11232</v>
      </c>
      <c r="J1276" t="s">
        <v>11232</v>
      </c>
      <c r="K1276" t="s">
        <v>11231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 s="8"/>
      <c r="S1276" s="8"/>
      <c r="T1276" s="8"/>
      <c r="U1276" s="8"/>
      <c r="V1276" s="8"/>
      <c r="W1276" s="8">
        <v>959025</v>
      </c>
      <c r="X1276" s="8"/>
      <c r="Y1276" s="8"/>
      <c r="Z1276" s="8"/>
      <c r="AA1276" s="8"/>
      <c r="AB1276" s="8"/>
      <c r="AC1276" s="8">
        <v>959025</v>
      </c>
      <c r="AD1276"/>
      <c r="AE1276"/>
      <c r="AF1276"/>
      <c r="AG1276"/>
      <c r="AH1276"/>
      <c r="AI1276">
        <v>100</v>
      </c>
      <c r="AJ1276" s="8"/>
      <c r="AK1276" s="8"/>
      <c r="AL1276" s="8"/>
      <c r="AM1276" s="8"/>
      <c r="AN1276" s="8"/>
      <c r="AO1276" s="8">
        <v>959025</v>
      </c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/>
      <c r="BM1276"/>
      <c r="BN1276" s="10">
        <v>0</v>
      </c>
      <c r="BO1276" s="10"/>
      <c r="BP1276" s="10"/>
      <c r="BQ1276" s="10"/>
      <c r="BR1276" s="10"/>
      <c r="BS1276" s="10"/>
      <c r="BT1276" s="10"/>
      <c r="BU1276" s="10"/>
      <c r="BV1276" s="1" t="str">
        <f>Запрос1[[#This Row],[Менеджер]]</f>
        <v>Манжос Владислав</v>
      </c>
      <c r="BW1276" s="1" t="str">
        <f>Запрос1[[#This Row],[Дирекция]]</f>
        <v>Восточная дирекция</v>
      </c>
      <c r="BX1276" s="1" t="str">
        <f t="shared" si="19"/>
        <v>КХ СЛАВУТИЧ</v>
      </c>
      <c r="BY1276" s="1" t="str">
        <f t="shared" si="19"/>
        <v>870330300153</v>
      </c>
      <c r="CA1276" t="str">
        <f>Запрос1[[#This Row],[родитель]]</f>
        <v>КХ СЛАВУТИЧ</v>
      </c>
      <c r="CB1276" t="str">
        <f>Запрос1[[#This Row],[БИНРодителя]]</f>
        <v>870330300153</v>
      </c>
    </row>
    <row r="1277" spans="1:80" x14ac:dyDescent="0.3">
      <c r="A1277" t="s">
        <v>11040</v>
      </c>
      <c r="B1277" t="s">
        <v>1242</v>
      </c>
      <c r="C1277" t="s">
        <v>521</v>
      </c>
      <c r="D1277" t="s">
        <v>501</v>
      </c>
      <c r="E1277" t="s">
        <v>523</v>
      </c>
      <c r="F1277" t="s">
        <v>1307</v>
      </c>
      <c r="G1277" t="s">
        <v>1308</v>
      </c>
      <c r="H1277" t="s">
        <v>11477</v>
      </c>
      <c r="I1277" t="s">
        <v>11478</v>
      </c>
      <c r="J1277" t="s">
        <v>11478</v>
      </c>
      <c r="K1277" t="s">
        <v>11477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 s="8"/>
      <c r="S1277" s="8"/>
      <c r="T1277" s="8"/>
      <c r="U1277" s="8"/>
      <c r="V1277" s="8"/>
      <c r="W1277" s="8">
        <v>1874400</v>
      </c>
      <c r="X1277" s="8"/>
      <c r="Y1277" s="8"/>
      <c r="Z1277" s="8"/>
      <c r="AA1277" s="8"/>
      <c r="AB1277" s="8"/>
      <c r="AC1277" s="8">
        <v>1874400</v>
      </c>
      <c r="AD1277"/>
      <c r="AE1277"/>
      <c r="AF1277"/>
      <c r="AG1277"/>
      <c r="AH1277"/>
      <c r="AI1277">
        <v>100</v>
      </c>
      <c r="AJ1277" s="8"/>
      <c r="AK1277" s="8"/>
      <c r="AL1277" s="8"/>
      <c r="AM1277" s="8"/>
      <c r="AN1277" s="8"/>
      <c r="AO1277" s="8">
        <v>1874400</v>
      </c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/>
      <c r="BM1277"/>
      <c r="BN1277" s="10">
        <v>0</v>
      </c>
      <c r="BO1277" s="10"/>
      <c r="BP1277" s="10"/>
      <c r="BQ1277" s="10"/>
      <c r="BR1277" s="10"/>
      <c r="BS1277" s="10"/>
      <c r="BT1277" s="10"/>
      <c r="BU1277" s="10"/>
      <c r="BV1277" s="1" t="str">
        <f>Запрос1[[#This Row],[Менеджер]]</f>
        <v>Манжос Владислав</v>
      </c>
      <c r="BW1277" s="1" t="str">
        <f>Запрос1[[#This Row],[Дирекция]]</f>
        <v>Восточная дирекция</v>
      </c>
      <c r="BX1277" s="1" t="str">
        <f t="shared" si="19"/>
        <v>КХ ЮПИТЕР</v>
      </c>
      <c r="BY1277" s="1" t="str">
        <f t="shared" si="19"/>
        <v>560212300810</v>
      </c>
      <c r="CA1277" t="str">
        <f>Запрос1[[#This Row],[родитель]]</f>
        <v>КХ ЮПИТЕР</v>
      </c>
      <c r="CB1277" t="str">
        <f>Запрос1[[#This Row],[БИНРодителя]]</f>
        <v>560212300810</v>
      </c>
    </row>
    <row r="1278" spans="1:80" x14ac:dyDescent="0.3">
      <c r="A1278" t="s">
        <v>11040</v>
      </c>
      <c r="B1278" t="s">
        <v>1242</v>
      </c>
      <c r="C1278" t="s">
        <v>521</v>
      </c>
      <c r="D1278" t="s">
        <v>501</v>
      </c>
      <c r="E1278" t="s">
        <v>523</v>
      </c>
      <c r="F1278" t="s">
        <v>1278</v>
      </c>
      <c r="G1278" t="s">
        <v>1279</v>
      </c>
      <c r="H1278" t="s">
        <v>1857</v>
      </c>
      <c r="I1278" t="s">
        <v>1858</v>
      </c>
      <c r="J1278" t="s">
        <v>1858</v>
      </c>
      <c r="K1278" t="s">
        <v>1857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/>
      <c r="AE1278"/>
      <c r="AF1278"/>
      <c r="AG1278"/>
      <c r="AH1278"/>
      <c r="AI127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/>
      <c r="BM1278"/>
      <c r="BN1278" s="10">
        <v>1</v>
      </c>
      <c r="BO1278" s="10">
        <v>26572000</v>
      </c>
      <c r="BP1278" s="10">
        <v>26572000</v>
      </c>
      <c r="BQ1278" s="10">
        <v>100</v>
      </c>
      <c r="BR1278" s="10"/>
      <c r="BS1278" s="10"/>
      <c r="BT1278" s="10"/>
      <c r="BU1278" s="10"/>
      <c r="BV1278" s="1" t="str">
        <f>Запрос1[[#This Row],[Менеджер]]</f>
        <v>Манжос Владислав</v>
      </c>
      <c r="BW1278" s="1" t="str">
        <f>Запрос1[[#This Row],[Дирекция]]</f>
        <v>Восточная дирекция</v>
      </c>
      <c r="BX1278" s="1" t="str">
        <f t="shared" si="19"/>
        <v>КХ Каскад</v>
      </c>
      <c r="BY1278" s="1" t="str">
        <f t="shared" si="19"/>
        <v>750320300739</v>
      </c>
      <c r="CA1278" t="str">
        <f>Запрос1[[#This Row],[родитель]]</f>
        <v>КХ Каскад</v>
      </c>
      <c r="CB1278" t="str">
        <f>Запрос1[[#This Row],[БИНРодителя]]</f>
        <v>750320300739</v>
      </c>
    </row>
    <row r="1279" spans="1:80" x14ac:dyDescent="0.3">
      <c r="A1279" t="s">
        <v>11040</v>
      </c>
      <c r="B1279" t="s">
        <v>1242</v>
      </c>
      <c r="C1279" t="s">
        <v>521</v>
      </c>
      <c r="D1279" t="s">
        <v>501</v>
      </c>
      <c r="E1279" t="s">
        <v>519</v>
      </c>
      <c r="F1279" t="s">
        <v>725</v>
      </c>
      <c r="G1279" t="s">
        <v>726</v>
      </c>
      <c r="H1279" t="s">
        <v>813</v>
      </c>
      <c r="I1279" t="s">
        <v>812</v>
      </c>
      <c r="J1279" t="s">
        <v>811</v>
      </c>
      <c r="K1279" t="s">
        <v>810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 s="8"/>
      <c r="S1279" s="8"/>
      <c r="T1279" s="8"/>
      <c r="U1279" s="8"/>
      <c r="V1279" s="8">
        <v>22972476</v>
      </c>
      <c r="W1279" s="8">
        <v>38884167.399999999</v>
      </c>
      <c r="X1279" s="8"/>
      <c r="Y1279" s="8"/>
      <c r="Z1279" s="8"/>
      <c r="AA1279" s="8"/>
      <c r="AB1279" s="8">
        <v>22972476</v>
      </c>
      <c r="AC1279" s="8">
        <v>38884167.399999999</v>
      </c>
      <c r="AD1279"/>
      <c r="AE1279"/>
      <c r="AF1279"/>
      <c r="AG1279"/>
      <c r="AH1279">
        <v>100</v>
      </c>
      <c r="AI1279">
        <v>100</v>
      </c>
      <c r="AJ1279" s="8"/>
      <c r="AK1279" s="8"/>
      <c r="AL1279" s="8"/>
      <c r="AM1279" s="8"/>
      <c r="AN1279" s="8">
        <v>22972476</v>
      </c>
      <c r="AO1279" s="8">
        <v>38884167.399999999</v>
      </c>
      <c r="AP1279" s="8"/>
      <c r="AQ1279" s="8"/>
      <c r="AR1279" s="8"/>
      <c r="AS1279" s="8"/>
      <c r="AT1279" s="8">
        <v>2859220</v>
      </c>
      <c r="AU1279" s="8">
        <v>535590</v>
      </c>
      <c r="AV1279" s="8"/>
      <c r="AW1279" s="8"/>
      <c r="AX1279" s="8"/>
      <c r="AY1279" s="8"/>
      <c r="AZ1279" s="8">
        <v>2859220</v>
      </c>
      <c r="BA1279" s="8">
        <v>535590</v>
      </c>
      <c r="BB1279" s="8"/>
      <c r="BC1279" s="8"/>
      <c r="BD1279" s="8"/>
      <c r="BE1279" s="8"/>
      <c r="BF1279" s="8">
        <v>219940</v>
      </c>
      <c r="BG1279" s="8">
        <v>535590</v>
      </c>
      <c r="BH1279" s="8"/>
      <c r="BI1279" s="8">
        <v>46041348</v>
      </c>
      <c r="BJ1279" s="8"/>
      <c r="BK1279" s="8">
        <v>16426048</v>
      </c>
      <c r="BL1279"/>
      <c r="BM1279">
        <v>35.676699999999997</v>
      </c>
      <c r="BN1279" s="10">
        <v>0</v>
      </c>
      <c r="BO1279" s="10"/>
      <c r="BP1279" s="10"/>
      <c r="BQ1279" s="10"/>
      <c r="BR1279" s="10"/>
      <c r="BS1279" s="10"/>
      <c r="BT1279" s="10"/>
      <c r="BU1279" s="10"/>
      <c r="BV1279" s="1" t="str">
        <f>Запрос1[[#This Row],[Менеджер]]</f>
        <v>Манжос Владислав</v>
      </c>
      <c r="BW1279" s="1" t="str">
        <f>Запрос1[[#This Row],[Дирекция]]</f>
        <v>Восточная дирекция</v>
      </c>
      <c r="BX1279" s="1" t="e">
        <f t="shared" si="19"/>
        <v>#N/A</v>
      </c>
      <c r="BY1279" s="1" t="e">
        <f t="shared" si="19"/>
        <v>#N/A</v>
      </c>
      <c r="CA1279" t="e">
        <f>VLOOKUP(Запрос1[[#This Row],[БИНКХ]],'[2]Группы компаний'!$A:$E,4,0)</f>
        <v>#N/A</v>
      </c>
      <c r="CB1279" t="e">
        <f>VLOOKUP(CA1279,$H:$I,2,0)</f>
        <v>#N/A</v>
      </c>
    </row>
    <row r="1280" spans="1:80" x14ac:dyDescent="0.3">
      <c r="A1280" t="s">
        <v>1577</v>
      </c>
      <c r="B1280" t="s">
        <v>1578</v>
      </c>
      <c r="C1280" t="s">
        <v>1579</v>
      </c>
      <c r="D1280" t="s">
        <v>1580</v>
      </c>
      <c r="E1280" t="s">
        <v>1581</v>
      </c>
      <c r="F1280" t="s">
        <v>1582</v>
      </c>
      <c r="G1280"/>
      <c r="H1280" t="s">
        <v>1583</v>
      </c>
      <c r="I1280" t="s">
        <v>1584</v>
      </c>
      <c r="J1280" t="s">
        <v>1584</v>
      </c>
      <c r="K1280" t="s">
        <v>1583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 s="8"/>
      <c r="S1280" s="8"/>
      <c r="T1280" s="8"/>
      <c r="U1280" s="8"/>
      <c r="V1280" s="8">
        <v>25900</v>
      </c>
      <c r="W1280" s="8"/>
      <c r="X1280" s="8"/>
      <c r="Y1280" s="8"/>
      <c r="Z1280" s="8"/>
      <c r="AA1280" s="8"/>
      <c r="AB1280" s="8">
        <v>25900</v>
      </c>
      <c r="AC1280" s="8"/>
      <c r="AD1280"/>
      <c r="AE1280"/>
      <c r="AF1280"/>
      <c r="AG1280"/>
      <c r="AH1280">
        <v>100</v>
      </c>
      <c r="AI1280"/>
      <c r="AJ1280" s="8"/>
      <c r="AK1280" s="8"/>
      <c r="AL1280" s="8"/>
      <c r="AM1280" s="8"/>
      <c r="AN1280" s="8">
        <v>25900</v>
      </c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/>
      <c r="BM1280"/>
      <c r="BN1280" s="10">
        <v>0</v>
      </c>
      <c r="BO1280" s="10"/>
      <c r="BP1280" s="10"/>
      <c r="BQ1280" s="10"/>
      <c r="BR1280" s="10"/>
      <c r="BS1280" s="10"/>
      <c r="BT1280" s="10"/>
      <c r="BU1280" s="10"/>
      <c r="BV1280" s="1" t="str">
        <f>Запрос1[[#This Row],[Менеджер]]</f>
        <v>Абдрахманов Данияр Хабдул-Хамитович</v>
      </c>
      <c r="BW1280" s="1" t="str">
        <f>Запрос1[[#This Row],[Дирекция]]</f>
        <v>Западная дирекция</v>
      </c>
      <c r="BX1280" s="1" t="str">
        <f t="shared" si="19"/>
        <v>ТОО «World  Green  Company»</v>
      </c>
      <c r="BY1280" s="1" t="str">
        <f t="shared" si="19"/>
        <v>181040020478</v>
      </c>
      <c r="CA1280" t="str">
        <f>Запрос1[[#This Row],[родитель]]</f>
        <v>ТОО «World  Green  Company»</v>
      </c>
      <c r="CB1280" t="str">
        <f>Запрос1[[#This Row],[БИНРодителя]]</f>
        <v>181040020478</v>
      </c>
    </row>
    <row r="1281" spans="1:80" x14ac:dyDescent="0.3">
      <c r="A1281" t="s">
        <v>1577</v>
      </c>
      <c r="B1281" t="s">
        <v>1585</v>
      </c>
      <c r="C1281" t="s">
        <v>394</v>
      </c>
      <c r="D1281"/>
      <c r="E1281"/>
      <c r="F1281"/>
      <c r="G1281"/>
      <c r="H1281" t="s">
        <v>1586</v>
      </c>
      <c r="I1281" t="s">
        <v>1587</v>
      </c>
      <c r="J1281" t="s">
        <v>1587</v>
      </c>
      <c r="K1281" t="s">
        <v>1586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 s="8"/>
      <c r="S1281" s="8"/>
      <c r="T1281" s="8">
        <v>38200</v>
      </c>
      <c r="U1281" s="8"/>
      <c r="V1281" s="8"/>
      <c r="W1281" s="8"/>
      <c r="X1281" s="8"/>
      <c r="Y1281" s="8"/>
      <c r="Z1281" s="8">
        <v>38200</v>
      </c>
      <c r="AA1281" s="8"/>
      <c r="AB1281" s="8"/>
      <c r="AC1281" s="8"/>
      <c r="AD1281"/>
      <c r="AE1281"/>
      <c r="AF1281">
        <v>100</v>
      </c>
      <c r="AG1281"/>
      <c r="AH1281"/>
      <c r="AI1281"/>
      <c r="AJ1281" s="8"/>
      <c r="AK1281" s="8"/>
      <c r="AL1281" s="8">
        <v>38200</v>
      </c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/>
      <c r="BM1281"/>
      <c r="BN1281" s="10">
        <v>0</v>
      </c>
      <c r="BO1281" s="10"/>
      <c r="BP1281" s="10"/>
      <c r="BQ1281" s="10"/>
      <c r="BR1281" s="10"/>
      <c r="BS1281" s="10"/>
      <c r="BT1281" s="10"/>
      <c r="BU1281" s="10"/>
      <c r="BV1281" s="1" t="str">
        <f>Запрос1[[#This Row],[Менеджер]]</f>
        <v>Балғалиев Нұрлан</v>
      </c>
      <c r="BW1281" s="1" t="str">
        <f>Запрос1[[#This Row],[Дирекция]]</f>
        <v>Западная дирекция</v>
      </c>
      <c r="BX1281" s="1" t="str">
        <f t="shared" si="19"/>
        <v>Коробко Александр Иванович</v>
      </c>
      <c r="BY1281" s="1" t="str">
        <f t="shared" si="19"/>
        <v>770307303141</v>
      </c>
      <c r="CA1281" t="str">
        <f>Запрос1[[#This Row],[родитель]]</f>
        <v>Коробко Александр Иванович</v>
      </c>
      <c r="CB1281" t="str">
        <f>Запрос1[[#This Row],[БИНРодителя]]</f>
        <v>770307303141</v>
      </c>
    </row>
    <row r="1282" spans="1:80" x14ac:dyDescent="0.3">
      <c r="A1282" t="s">
        <v>1577</v>
      </c>
      <c r="B1282" t="s">
        <v>1585</v>
      </c>
      <c r="C1282" t="s">
        <v>394</v>
      </c>
      <c r="D1282"/>
      <c r="E1282"/>
      <c r="F1282"/>
      <c r="G1282"/>
      <c r="H1282" t="s">
        <v>1588</v>
      </c>
      <c r="I1282" t="s">
        <v>1589</v>
      </c>
      <c r="J1282" t="s">
        <v>1589</v>
      </c>
      <c r="K1282" t="s">
        <v>1588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 s="8"/>
      <c r="S1282" s="8"/>
      <c r="T1282" s="8">
        <v>2275951</v>
      </c>
      <c r="U1282" s="8"/>
      <c r="V1282" s="8"/>
      <c r="W1282" s="8"/>
      <c r="X1282" s="8"/>
      <c r="Y1282" s="8"/>
      <c r="Z1282" s="8">
        <v>2275951</v>
      </c>
      <c r="AA1282" s="8"/>
      <c r="AB1282" s="8"/>
      <c r="AC1282" s="8"/>
      <c r="AD1282"/>
      <c r="AE1282"/>
      <c r="AF1282">
        <v>100</v>
      </c>
      <c r="AG1282"/>
      <c r="AH1282"/>
      <c r="AI1282"/>
      <c r="AJ1282" s="8"/>
      <c r="AK1282" s="8"/>
      <c r="AL1282" s="8">
        <v>2275951</v>
      </c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/>
      <c r="BM1282"/>
      <c r="BN1282" s="10">
        <v>0</v>
      </c>
      <c r="BO1282" s="10"/>
      <c r="BP1282" s="10"/>
      <c r="BQ1282" s="10"/>
      <c r="BR1282" s="10"/>
      <c r="BS1282" s="10"/>
      <c r="BT1282" s="10"/>
      <c r="BU1282" s="10"/>
      <c r="BV1282" s="1" t="str">
        <f>Запрос1[[#This Row],[Менеджер]]</f>
        <v>Балғалиев Нұрлан</v>
      </c>
      <c r="BW1282" s="1" t="str">
        <f>Запрос1[[#This Row],[Дирекция]]</f>
        <v>Западная дирекция</v>
      </c>
      <c r="BX1282" s="1" t="e">
        <f t="shared" si="19"/>
        <v>#N/A</v>
      </c>
      <c r="BY1282" s="1" t="e">
        <f t="shared" si="19"/>
        <v>#N/A</v>
      </c>
      <c r="CA1282" t="e">
        <f>VLOOKUP(Запрос1[[#This Row],[БИНКХ]],'[2]Группы компаний'!$A:$E,4,0)</f>
        <v>#N/A</v>
      </c>
      <c r="CB1282" t="e">
        <f>VLOOKUP(CA1282,$H:$I,2,0)</f>
        <v>#N/A</v>
      </c>
    </row>
    <row r="1283" spans="1:80" x14ac:dyDescent="0.3">
      <c r="A1283" t="s">
        <v>1577</v>
      </c>
      <c r="B1283" t="s">
        <v>1585</v>
      </c>
      <c r="C1283" t="s">
        <v>394</v>
      </c>
      <c r="D1283" t="s">
        <v>395</v>
      </c>
      <c r="E1283" t="s">
        <v>396</v>
      </c>
      <c r="F1283" t="s">
        <v>397</v>
      </c>
      <c r="G1283" t="s">
        <v>1590</v>
      </c>
      <c r="H1283" t="s">
        <v>1591</v>
      </c>
      <c r="I1283" t="s">
        <v>1592</v>
      </c>
      <c r="J1283" t="s">
        <v>1592</v>
      </c>
      <c r="K1283" t="s">
        <v>1591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 s="8"/>
      <c r="S1283" s="8"/>
      <c r="T1283" s="8">
        <v>324000</v>
      </c>
      <c r="U1283" s="8"/>
      <c r="V1283" s="8"/>
      <c r="W1283" s="8"/>
      <c r="X1283" s="8"/>
      <c r="Y1283" s="8"/>
      <c r="Z1283" s="8">
        <v>324000</v>
      </c>
      <c r="AA1283" s="8"/>
      <c r="AB1283" s="8"/>
      <c r="AC1283" s="8"/>
      <c r="AD1283"/>
      <c r="AE1283"/>
      <c r="AF1283">
        <v>100</v>
      </c>
      <c r="AG1283"/>
      <c r="AH1283"/>
      <c r="AI1283"/>
      <c r="AJ1283" s="8"/>
      <c r="AK1283" s="8"/>
      <c r="AL1283" s="8">
        <v>324000</v>
      </c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/>
      <c r="BM1283"/>
      <c r="BN1283" s="10">
        <v>0</v>
      </c>
      <c r="BO1283" s="10"/>
      <c r="BP1283" s="10"/>
      <c r="BQ1283" s="10"/>
      <c r="BR1283" s="10"/>
      <c r="BS1283" s="10"/>
      <c r="BT1283" s="10"/>
      <c r="BU1283" s="10"/>
      <c r="BV1283" s="1" t="str">
        <f>Запрос1[[#This Row],[Менеджер]]</f>
        <v>Балғалиев Нұрлан</v>
      </c>
      <c r="BW1283" s="1" t="str">
        <f>Запрос1[[#This Row],[Дирекция]]</f>
        <v>Западная дирекция</v>
      </c>
      <c r="BX1283" s="1" t="e">
        <f t="shared" si="19"/>
        <v>#N/A</v>
      </c>
      <c r="BY1283" s="1" t="e">
        <f t="shared" si="19"/>
        <v>#N/A</v>
      </c>
      <c r="CA1283" t="e">
        <f>VLOOKUP(Запрос1[[#This Row],[БИНКХ]],'[2]Группы компаний'!$A:$E,4,0)</f>
        <v>#N/A</v>
      </c>
      <c r="CB1283" t="e">
        <f>VLOOKUP(CA1283,$H:$I,2,0)</f>
        <v>#N/A</v>
      </c>
    </row>
    <row r="1284" spans="1:80" x14ac:dyDescent="0.3">
      <c r="A1284" t="s">
        <v>1577</v>
      </c>
      <c r="B1284" t="s">
        <v>1585</v>
      </c>
      <c r="C1284" t="s">
        <v>394</v>
      </c>
      <c r="D1284" t="s">
        <v>395</v>
      </c>
      <c r="E1284" t="s">
        <v>396</v>
      </c>
      <c r="F1284" t="s">
        <v>1593</v>
      </c>
      <c r="G1284" t="s">
        <v>1594</v>
      </c>
      <c r="H1284" t="s">
        <v>1595</v>
      </c>
      <c r="I1284" t="s">
        <v>1596</v>
      </c>
      <c r="J1284" t="s">
        <v>1596</v>
      </c>
      <c r="K1284" t="s">
        <v>1595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 s="8"/>
      <c r="S1284" s="8"/>
      <c r="T1284" s="8">
        <v>20500</v>
      </c>
      <c r="U1284" s="8"/>
      <c r="V1284" s="8"/>
      <c r="W1284" s="8"/>
      <c r="X1284" s="8"/>
      <c r="Y1284" s="8"/>
      <c r="Z1284" s="8">
        <v>20500</v>
      </c>
      <c r="AA1284" s="8"/>
      <c r="AB1284" s="8"/>
      <c r="AC1284" s="8"/>
      <c r="AD1284"/>
      <c r="AE1284"/>
      <c r="AF1284">
        <v>100</v>
      </c>
      <c r="AG1284"/>
      <c r="AH1284"/>
      <c r="AI1284"/>
      <c r="AJ1284" s="8"/>
      <c r="AK1284" s="8"/>
      <c r="AL1284" s="8">
        <v>20500</v>
      </c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/>
      <c r="BM1284"/>
      <c r="BN1284" s="10">
        <v>0</v>
      </c>
      <c r="BO1284" s="10"/>
      <c r="BP1284" s="10"/>
      <c r="BQ1284" s="10"/>
      <c r="BR1284" s="10"/>
      <c r="BS1284" s="10"/>
      <c r="BT1284" s="10"/>
      <c r="BU1284" s="10"/>
      <c r="BV1284" s="1" t="str">
        <f>Запрос1[[#This Row],[Менеджер]]</f>
        <v>Балғалиев Нұрлан</v>
      </c>
      <c r="BW1284" s="1" t="str">
        <f>Запрос1[[#This Row],[Дирекция]]</f>
        <v>Западная дирекция</v>
      </c>
      <c r="BX1284" s="1" t="e">
        <f t="shared" ref="BX1284:BY1347" si="20">CA1284</f>
        <v>#N/A</v>
      </c>
      <c r="BY1284" s="1" t="e">
        <f t="shared" si="20"/>
        <v>#N/A</v>
      </c>
      <c r="CA1284" t="e">
        <f>VLOOKUP(Запрос1[[#This Row],[БИНКХ]],'[2]Группы компаний'!$A:$E,4,0)</f>
        <v>#N/A</v>
      </c>
      <c r="CB1284" t="e">
        <f>VLOOKUP(CA1284,$H:$I,2,0)</f>
        <v>#N/A</v>
      </c>
    </row>
    <row r="1285" spans="1:80" x14ac:dyDescent="0.3">
      <c r="A1285" t="s">
        <v>1577</v>
      </c>
      <c r="B1285" t="s">
        <v>1585</v>
      </c>
      <c r="C1285" t="s">
        <v>394</v>
      </c>
      <c r="D1285" t="s">
        <v>395</v>
      </c>
      <c r="E1285" t="s">
        <v>1597</v>
      </c>
      <c r="F1285" t="s">
        <v>1598</v>
      </c>
      <c r="G1285" t="s">
        <v>1599</v>
      </c>
      <c r="H1285" t="s">
        <v>1600</v>
      </c>
      <c r="I1285" t="s">
        <v>1601</v>
      </c>
      <c r="J1285" t="s">
        <v>1601</v>
      </c>
      <c r="K1285" t="s">
        <v>1600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 s="8"/>
      <c r="S1285" s="8"/>
      <c r="T1285" s="8">
        <v>216120</v>
      </c>
      <c r="U1285" s="8"/>
      <c r="V1285" s="8"/>
      <c r="W1285" s="8"/>
      <c r="X1285" s="8"/>
      <c r="Y1285" s="8"/>
      <c r="Z1285" s="8">
        <v>216120</v>
      </c>
      <c r="AA1285" s="8"/>
      <c r="AB1285" s="8"/>
      <c r="AC1285" s="8"/>
      <c r="AD1285"/>
      <c r="AE1285"/>
      <c r="AF1285">
        <v>100</v>
      </c>
      <c r="AG1285"/>
      <c r="AH1285"/>
      <c r="AI1285"/>
      <c r="AJ1285" s="8"/>
      <c r="AK1285" s="8"/>
      <c r="AL1285" s="8">
        <v>216120</v>
      </c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/>
      <c r="BM1285"/>
      <c r="BN1285" s="10">
        <v>0</v>
      </c>
      <c r="BO1285" s="10"/>
      <c r="BP1285" s="10"/>
      <c r="BQ1285" s="10"/>
      <c r="BR1285" s="10"/>
      <c r="BS1285" s="10"/>
      <c r="BT1285" s="10"/>
      <c r="BU1285" s="10"/>
      <c r="BV1285" s="1" t="str">
        <f>Запрос1[[#This Row],[Менеджер]]</f>
        <v>Балғалиев Нұрлан</v>
      </c>
      <c r="BW1285" s="1" t="str">
        <f>Запрос1[[#This Row],[Дирекция]]</f>
        <v>Западная дирекция</v>
      </c>
      <c r="BX1285" s="1" t="str">
        <f t="shared" si="20"/>
        <v>КХ "Жана Гасыр"</v>
      </c>
      <c r="BY1285" s="1" t="str">
        <f t="shared" si="20"/>
        <v>090764010227</v>
      </c>
      <c r="CA1285" t="str">
        <f>Запрос1[[#This Row],[родитель]]</f>
        <v>КХ "Жана Гасыр"</v>
      </c>
      <c r="CB1285" t="str">
        <f>Запрос1[[#This Row],[БИНРодителя]]</f>
        <v>090764010227</v>
      </c>
    </row>
    <row r="1286" spans="1:80" x14ac:dyDescent="0.3">
      <c r="A1286" t="s">
        <v>1577</v>
      </c>
      <c r="B1286" t="s">
        <v>1585</v>
      </c>
      <c r="C1286" t="s">
        <v>394</v>
      </c>
      <c r="D1286" t="s">
        <v>395</v>
      </c>
      <c r="E1286" t="s">
        <v>1602</v>
      </c>
      <c r="F1286" t="s">
        <v>1603</v>
      </c>
      <c r="G1286" t="s">
        <v>1604</v>
      </c>
      <c r="H1286" t="s">
        <v>1605</v>
      </c>
      <c r="I1286" t="s">
        <v>1606</v>
      </c>
      <c r="J1286" t="s">
        <v>1606</v>
      </c>
      <c r="K1286" t="s">
        <v>1605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 s="8"/>
      <c r="S1286" s="8"/>
      <c r="T1286" s="8">
        <v>128500</v>
      </c>
      <c r="U1286" s="8"/>
      <c r="V1286" s="8"/>
      <c r="W1286" s="8"/>
      <c r="X1286" s="8"/>
      <c r="Y1286" s="8"/>
      <c r="Z1286" s="8">
        <v>128500</v>
      </c>
      <c r="AA1286" s="8"/>
      <c r="AB1286" s="8"/>
      <c r="AC1286" s="8"/>
      <c r="AD1286"/>
      <c r="AE1286"/>
      <c r="AF1286">
        <v>100</v>
      </c>
      <c r="AG1286"/>
      <c r="AH1286"/>
      <c r="AI1286"/>
      <c r="AJ1286" s="8"/>
      <c r="AK1286" s="8"/>
      <c r="AL1286" s="8">
        <v>128500</v>
      </c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/>
      <c r="BM1286"/>
      <c r="BN1286" s="10">
        <v>0</v>
      </c>
      <c r="BO1286" s="10"/>
      <c r="BP1286" s="10"/>
      <c r="BQ1286" s="10"/>
      <c r="BR1286" s="10"/>
      <c r="BS1286" s="10"/>
      <c r="BT1286" s="10"/>
      <c r="BU1286" s="10"/>
      <c r="BV1286" s="1" t="str">
        <f>Запрос1[[#This Row],[Менеджер]]</f>
        <v>Балғалиев Нұрлан</v>
      </c>
      <c r="BW1286" s="1" t="str">
        <f>Запрос1[[#This Row],[Дирекция]]</f>
        <v>Западная дирекция</v>
      </c>
      <c r="BX1286" s="1" t="str">
        <f t="shared" si="20"/>
        <v>КХ "Үміт"</v>
      </c>
      <c r="BY1286" s="1" t="str">
        <f t="shared" si="20"/>
        <v>040464072841</v>
      </c>
      <c r="CA1286" t="str">
        <f>Запрос1[[#This Row],[родитель]]</f>
        <v>КХ "Үміт"</v>
      </c>
      <c r="CB1286" t="str">
        <f>Запрос1[[#This Row],[БИНРодителя]]</f>
        <v>040464072841</v>
      </c>
    </row>
    <row r="1287" spans="1:80" x14ac:dyDescent="0.3">
      <c r="A1287" t="s">
        <v>1577</v>
      </c>
      <c r="B1287" t="s">
        <v>1585</v>
      </c>
      <c r="C1287" t="s">
        <v>394</v>
      </c>
      <c r="D1287" t="s">
        <v>395</v>
      </c>
      <c r="E1287" t="s">
        <v>1607</v>
      </c>
      <c r="F1287" t="s">
        <v>1608</v>
      </c>
      <c r="G1287" t="s">
        <v>1609</v>
      </c>
      <c r="H1287" t="s">
        <v>1610</v>
      </c>
      <c r="I1287" t="s">
        <v>1611</v>
      </c>
      <c r="J1287" t="s">
        <v>1611</v>
      </c>
      <c r="K1287" t="s">
        <v>1610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 s="8"/>
      <c r="S1287" s="8"/>
      <c r="T1287" s="8">
        <v>108000</v>
      </c>
      <c r="U1287" s="8"/>
      <c r="V1287" s="8"/>
      <c r="W1287" s="8"/>
      <c r="X1287" s="8"/>
      <c r="Y1287" s="8"/>
      <c r="Z1287" s="8">
        <v>108000</v>
      </c>
      <c r="AA1287" s="8"/>
      <c r="AB1287" s="8"/>
      <c r="AC1287" s="8"/>
      <c r="AD1287"/>
      <c r="AE1287"/>
      <c r="AF1287">
        <v>100</v>
      </c>
      <c r="AG1287"/>
      <c r="AH1287"/>
      <c r="AI1287"/>
      <c r="AJ1287" s="8"/>
      <c r="AK1287" s="8"/>
      <c r="AL1287" s="8">
        <v>108000</v>
      </c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/>
      <c r="BM1287"/>
      <c r="BN1287" s="10">
        <v>0</v>
      </c>
      <c r="BO1287" s="10"/>
      <c r="BP1287" s="10"/>
      <c r="BQ1287" s="10"/>
      <c r="BR1287" s="10"/>
      <c r="BS1287" s="10"/>
      <c r="BT1287" s="10"/>
      <c r="BU1287" s="10"/>
      <c r="BV1287" s="1" t="str">
        <f>Запрос1[[#This Row],[Менеджер]]</f>
        <v>Балғалиев Нұрлан</v>
      </c>
      <c r="BW1287" s="1" t="str">
        <f>Запрос1[[#This Row],[Дирекция]]</f>
        <v>Западная дирекция</v>
      </c>
      <c r="BX1287" s="1" t="str">
        <f t="shared" si="20"/>
        <v>КХ "Biotech-Agro"</v>
      </c>
      <c r="BY1287" s="1" t="str">
        <f t="shared" si="20"/>
        <v>171264007338</v>
      </c>
      <c r="CA1287" t="str">
        <f>Запрос1[[#This Row],[родитель]]</f>
        <v>КХ "Biotech-Agro"</v>
      </c>
      <c r="CB1287" t="str">
        <f>Запрос1[[#This Row],[БИНРодителя]]</f>
        <v>171264007338</v>
      </c>
    </row>
    <row r="1288" spans="1:80" x14ac:dyDescent="0.3">
      <c r="A1288" t="s">
        <v>1577</v>
      </c>
      <c r="B1288" t="s">
        <v>1612</v>
      </c>
      <c r="C1288"/>
      <c r="D1288"/>
      <c r="E1288"/>
      <c r="F1288"/>
      <c r="G1288"/>
      <c r="H1288"/>
      <c r="I1288"/>
      <c r="J1288"/>
      <c r="K1288"/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/>
      <c r="AE1288"/>
      <c r="AF1288"/>
      <c r="AG1288"/>
      <c r="AH1288"/>
      <c r="AI128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/>
      <c r="BM1288"/>
      <c r="BN1288" s="10">
        <v>1</v>
      </c>
      <c r="BO1288" s="10">
        <v>38367200</v>
      </c>
      <c r="BP1288" s="10">
        <v>38367200</v>
      </c>
      <c r="BQ1288" s="10">
        <v>100</v>
      </c>
      <c r="BR1288" s="10"/>
      <c r="BS1288" s="10"/>
      <c r="BT1288" s="10"/>
      <c r="BU1288" s="10"/>
      <c r="BV1288" s="1" t="str">
        <f>Запрос1[[#This Row],[Менеджер]]</f>
        <v>Жолдаспаев Нурберген</v>
      </c>
      <c r="BW1288" s="1" t="str">
        <f>Запрос1[[#This Row],[Дирекция]]</f>
        <v>Западная дирекция</v>
      </c>
      <c r="BX1288" s="1">
        <f t="shared" si="20"/>
        <v>0</v>
      </c>
      <c r="BY1288" s="1">
        <f t="shared" si="20"/>
        <v>0</v>
      </c>
      <c r="CA1288">
        <f>Запрос1[[#This Row],[родитель]]</f>
        <v>0</v>
      </c>
      <c r="CB1288">
        <f>Запрос1[[#This Row],[БИНРодителя]]</f>
        <v>0</v>
      </c>
    </row>
    <row r="1289" spans="1:80" x14ac:dyDescent="0.3">
      <c r="A1289" t="s">
        <v>1577</v>
      </c>
      <c r="B1289" t="s">
        <v>1612</v>
      </c>
      <c r="C1289"/>
      <c r="D1289"/>
      <c r="E1289"/>
      <c r="F1289"/>
      <c r="G1289"/>
      <c r="H1289" t="s">
        <v>1588</v>
      </c>
      <c r="I1289" t="s">
        <v>1589</v>
      </c>
      <c r="J1289" t="s">
        <v>1589</v>
      </c>
      <c r="K1289" t="s">
        <v>1588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 s="8"/>
      <c r="S1289" s="8"/>
      <c r="T1289" s="8">
        <v>785800</v>
      </c>
      <c r="U1289" s="8"/>
      <c r="V1289" s="8"/>
      <c r="W1289" s="8"/>
      <c r="X1289" s="8"/>
      <c r="Y1289" s="8"/>
      <c r="Z1289" s="8">
        <v>785800</v>
      </c>
      <c r="AA1289" s="8"/>
      <c r="AB1289" s="8"/>
      <c r="AC1289" s="8"/>
      <c r="AD1289"/>
      <c r="AE1289"/>
      <c r="AF1289">
        <v>100</v>
      </c>
      <c r="AG1289"/>
      <c r="AH1289"/>
      <c r="AI1289"/>
      <c r="AJ1289" s="8"/>
      <c r="AK1289" s="8"/>
      <c r="AL1289" s="8">
        <v>513000</v>
      </c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/>
      <c r="BM1289"/>
      <c r="BN1289" s="10">
        <v>0</v>
      </c>
      <c r="BO1289" s="10"/>
      <c r="BP1289" s="10"/>
      <c r="BQ1289" s="10"/>
      <c r="BR1289" s="10"/>
      <c r="BS1289" s="10"/>
      <c r="BT1289" s="10"/>
      <c r="BU1289" s="10"/>
      <c r="BV1289" s="1" t="str">
        <f>Запрос1[[#This Row],[Менеджер]]</f>
        <v>Жолдаспаев Нурберген</v>
      </c>
      <c r="BW1289" s="1" t="str">
        <f>Запрос1[[#This Row],[Дирекция]]</f>
        <v>Западная дирекция</v>
      </c>
      <c r="BX1289" s="1" t="str">
        <f t="shared" si="20"/>
        <v>Нагимов Ернар Куанышбаевич</v>
      </c>
      <c r="BY1289" s="1" t="str">
        <f t="shared" si="20"/>
        <v>971229350838</v>
      </c>
      <c r="CA1289" t="str">
        <f>Запрос1[[#This Row],[родитель]]</f>
        <v>Нагимов Ернар Куанышбаевич</v>
      </c>
      <c r="CB1289" t="str">
        <f>Запрос1[[#This Row],[БИНРодителя]]</f>
        <v>971229350838</v>
      </c>
    </row>
    <row r="1290" spans="1:80" x14ac:dyDescent="0.3">
      <c r="A1290" t="s">
        <v>1577</v>
      </c>
      <c r="B1290" t="s">
        <v>1915</v>
      </c>
      <c r="C1290"/>
      <c r="D1290" t="s">
        <v>395</v>
      </c>
      <c r="E1290" t="s">
        <v>1648</v>
      </c>
      <c r="F1290" t="s">
        <v>1649</v>
      </c>
      <c r="G1290" t="s">
        <v>1665</v>
      </c>
      <c r="H1290" t="s">
        <v>11522</v>
      </c>
      <c r="I1290" t="s">
        <v>11523</v>
      </c>
      <c r="J1290" t="s">
        <v>11523</v>
      </c>
      <c r="K1290" t="s">
        <v>11522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 s="8"/>
      <c r="S1290" s="8"/>
      <c r="T1290" s="8"/>
      <c r="U1290" s="8"/>
      <c r="V1290" s="8"/>
      <c r="W1290" s="8">
        <v>4090590</v>
      </c>
      <c r="X1290" s="8"/>
      <c r="Y1290" s="8"/>
      <c r="Z1290" s="8"/>
      <c r="AA1290" s="8"/>
      <c r="AB1290" s="8"/>
      <c r="AC1290" s="8">
        <v>4090590</v>
      </c>
      <c r="AD1290"/>
      <c r="AE1290"/>
      <c r="AF1290"/>
      <c r="AG1290"/>
      <c r="AH1290"/>
      <c r="AI1290">
        <v>100</v>
      </c>
      <c r="AJ1290" s="8"/>
      <c r="AK1290" s="8"/>
      <c r="AL1290" s="8"/>
      <c r="AM1290" s="8"/>
      <c r="AN1290" s="8"/>
      <c r="AO1290" s="8">
        <v>4090590</v>
      </c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/>
      <c r="BM1290"/>
      <c r="BN1290" s="10">
        <v>0</v>
      </c>
      <c r="BO1290" s="10"/>
      <c r="BP1290" s="10"/>
      <c r="BQ1290" s="10"/>
      <c r="BR1290" s="10"/>
      <c r="BS1290" s="10"/>
      <c r="BT1290" s="10"/>
      <c r="BU1290" s="10"/>
      <c r="BV1290" s="1" t="str">
        <f>Запрос1[[#This Row],[Менеджер]]</f>
        <v>Курманов Шынгыс Нурлыбекович</v>
      </c>
      <c r="BW1290" s="1" t="str">
        <f>Запрос1[[#This Row],[Дирекция]]</f>
        <v>Западная дирекция</v>
      </c>
      <c r="BX1290" s="1" t="str">
        <f t="shared" si="20"/>
        <v>ТОО "ЖАЙЫЛХАН"</v>
      </c>
      <c r="BY1290" s="1" t="str">
        <f t="shared" si="20"/>
        <v>040340003329</v>
      </c>
      <c r="CA1290" t="str">
        <f>Запрос1[[#This Row],[родитель]]</f>
        <v>ТОО "ЖАЙЫЛХАН"</v>
      </c>
      <c r="CB1290" t="str">
        <f>Запрос1[[#This Row],[БИНРодителя]]</f>
        <v>040340003329</v>
      </c>
    </row>
    <row r="1291" spans="1:80" x14ac:dyDescent="0.3">
      <c r="A1291" t="s">
        <v>1577</v>
      </c>
      <c r="B1291" t="s">
        <v>1915</v>
      </c>
      <c r="C1291"/>
      <c r="D1291" t="s">
        <v>395</v>
      </c>
      <c r="E1291" t="s">
        <v>1653</v>
      </c>
      <c r="F1291"/>
      <c r="G1291" t="s">
        <v>124</v>
      </c>
      <c r="H1291" t="s">
        <v>6138</v>
      </c>
      <c r="I1291" t="s">
        <v>6139</v>
      </c>
      <c r="J1291" t="s">
        <v>6139</v>
      </c>
      <c r="K1291" t="s">
        <v>6138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 s="8"/>
      <c r="S1291" s="8"/>
      <c r="T1291" s="8"/>
      <c r="U1291" s="8"/>
      <c r="V1291" s="8">
        <v>11500</v>
      </c>
      <c r="W1291" s="8"/>
      <c r="X1291" s="8"/>
      <c r="Y1291" s="8"/>
      <c r="Z1291" s="8"/>
      <c r="AA1291" s="8"/>
      <c r="AB1291" s="8">
        <v>11500</v>
      </c>
      <c r="AC1291" s="8"/>
      <c r="AD1291"/>
      <c r="AE1291"/>
      <c r="AF1291"/>
      <c r="AG1291"/>
      <c r="AH1291">
        <v>100</v>
      </c>
      <c r="AI1291"/>
      <c r="AJ1291" s="8"/>
      <c r="AK1291" s="8"/>
      <c r="AL1291" s="8"/>
      <c r="AM1291" s="8"/>
      <c r="AN1291" s="8">
        <v>11500</v>
      </c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/>
      <c r="BM1291"/>
      <c r="BN1291" s="10">
        <v>0</v>
      </c>
      <c r="BO1291" s="10"/>
      <c r="BP1291" s="10"/>
      <c r="BQ1291" s="10"/>
      <c r="BR1291" s="10"/>
      <c r="BS1291" s="10"/>
      <c r="BT1291" s="10"/>
      <c r="BU1291" s="10"/>
      <c r="BV1291" s="1" t="str">
        <f>Запрос1[[#This Row],[Менеджер]]</f>
        <v>Курманов Шынгыс Нурлыбекович</v>
      </c>
      <c r="BW1291" s="1" t="str">
        <f>Запрос1[[#This Row],[Дирекция]]</f>
        <v>Западная дирекция</v>
      </c>
      <c r="BX1291" s="1" t="str">
        <f t="shared" si="20"/>
        <v>Абдугали А.А. ИП</v>
      </c>
      <c r="BY1291" s="1" t="str">
        <f t="shared" si="20"/>
        <v>770707301744</v>
      </c>
      <c r="CA1291" t="str">
        <f>Запрос1[[#This Row],[родитель]]</f>
        <v>Абдугали А.А. ИП</v>
      </c>
      <c r="CB1291" t="str">
        <f>Запрос1[[#This Row],[БИНРодителя]]</f>
        <v>770707301744</v>
      </c>
    </row>
    <row r="1292" spans="1:80" x14ac:dyDescent="0.3">
      <c r="A1292" t="s">
        <v>1577</v>
      </c>
      <c r="B1292" t="s">
        <v>1915</v>
      </c>
      <c r="C1292"/>
      <c r="D1292" t="s">
        <v>395</v>
      </c>
      <c r="E1292" t="s">
        <v>1653</v>
      </c>
      <c r="F1292"/>
      <c r="G1292" t="s">
        <v>124</v>
      </c>
      <c r="H1292" t="s">
        <v>11524</v>
      </c>
      <c r="I1292" t="s">
        <v>11525</v>
      </c>
      <c r="J1292" t="s">
        <v>11525</v>
      </c>
      <c r="K1292" t="s">
        <v>11524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 s="8"/>
      <c r="S1292" s="8"/>
      <c r="T1292" s="8"/>
      <c r="U1292" s="8"/>
      <c r="V1292" s="8"/>
      <c r="W1292" s="8">
        <v>1320580</v>
      </c>
      <c r="X1292" s="8"/>
      <c r="Y1292" s="8"/>
      <c r="Z1292" s="8"/>
      <c r="AA1292" s="8"/>
      <c r="AB1292" s="8"/>
      <c r="AC1292" s="8">
        <v>1320580</v>
      </c>
      <c r="AD1292"/>
      <c r="AE1292"/>
      <c r="AF1292"/>
      <c r="AG1292"/>
      <c r="AH1292"/>
      <c r="AI1292">
        <v>100</v>
      </c>
      <c r="AJ1292" s="8"/>
      <c r="AK1292" s="8"/>
      <c r="AL1292" s="8"/>
      <c r="AM1292" s="8"/>
      <c r="AN1292" s="8"/>
      <c r="AO1292" s="8">
        <v>1320580</v>
      </c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/>
      <c r="BM1292"/>
      <c r="BN1292" s="10">
        <v>0</v>
      </c>
      <c r="BO1292" s="10"/>
      <c r="BP1292" s="10"/>
      <c r="BQ1292" s="10"/>
      <c r="BR1292" s="10"/>
      <c r="BS1292" s="10"/>
      <c r="BT1292" s="10"/>
      <c r="BU1292" s="10"/>
      <c r="BV1292" s="1" t="str">
        <f>Запрос1[[#This Row],[Менеджер]]</f>
        <v>Курманов Шынгыс Нурлыбекович</v>
      </c>
      <c r="BW1292" s="1" t="str">
        <f>Запрос1[[#This Row],[Дирекция]]</f>
        <v>Западная дирекция</v>
      </c>
      <c r="BX1292" s="1" t="str">
        <f t="shared" si="20"/>
        <v>ЧМУ "АКТЮБИНСКОЕ ОБЛАСТНОЕ ОБЪЕДИНЕНИЕ "ДЕЗИНФЕКЦИЯ"</v>
      </c>
      <c r="BY1292" s="1" t="str">
        <f t="shared" si="20"/>
        <v>991040002220</v>
      </c>
      <c r="CA1292" t="str">
        <f>Запрос1[[#This Row],[родитель]]</f>
        <v>ЧМУ "АКТЮБИНСКОЕ ОБЛАСТНОЕ ОБЪЕДИНЕНИЕ "ДЕЗИНФЕКЦИЯ"</v>
      </c>
      <c r="CB1292" t="str">
        <f>Запрос1[[#This Row],[БИНРодителя]]</f>
        <v>991040002220</v>
      </c>
    </row>
    <row r="1293" spans="1:80" x14ac:dyDescent="0.3">
      <c r="A1293" t="s">
        <v>1577</v>
      </c>
      <c r="B1293" t="s">
        <v>1915</v>
      </c>
      <c r="C1293"/>
      <c r="D1293" t="s">
        <v>395</v>
      </c>
      <c r="E1293" t="s">
        <v>1653</v>
      </c>
      <c r="F1293"/>
      <c r="G1293" t="s">
        <v>1654</v>
      </c>
      <c r="H1293" t="s">
        <v>6140</v>
      </c>
      <c r="I1293" t="s">
        <v>6141</v>
      </c>
      <c r="J1293" t="s">
        <v>6141</v>
      </c>
      <c r="K1293" t="s">
        <v>6140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 s="8"/>
      <c r="S1293" s="8"/>
      <c r="T1293" s="8"/>
      <c r="U1293" s="8"/>
      <c r="V1293" s="8">
        <v>182000</v>
      </c>
      <c r="W1293" s="8"/>
      <c r="X1293" s="8"/>
      <c r="Y1293" s="8"/>
      <c r="Z1293" s="8"/>
      <c r="AA1293" s="8"/>
      <c r="AB1293" s="8">
        <v>182000</v>
      </c>
      <c r="AC1293" s="8"/>
      <c r="AD1293"/>
      <c r="AE1293"/>
      <c r="AF1293"/>
      <c r="AG1293"/>
      <c r="AH1293">
        <v>100</v>
      </c>
      <c r="AI1293"/>
      <c r="AJ1293" s="8"/>
      <c r="AK1293" s="8"/>
      <c r="AL1293" s="8"/>
      <c r="AM1293" s="8"/>
      <c r="AN1293" s="8">
        <v>182000</v>
      </c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/>
      <c r="BM1293"/>
      <c r="BN1293" s="10">
        <v>0</v>
      </c>
      <c r="BO1293" s="10"/>
      <c r="BP1293" s="10"/>
      <c r="BQ1293" s="10"/>
      <c r="BR1293" s="10"/>
      <c r="BS1293" s="10"/>
      <c r="BT1293" s="10"/>
      <c r="BU1293" s="10"/>
      <c r="BV1293" s="1" t="str">
        <f>Запрос1[[#This Row],[Менеджер]]</f>
        <v>Курманов Шынгыс Нурлыбекович</v>
      </c>
      <c r="BW1293" s="1" t="str">
        <f>Запрос1[[#This Row],[Дирекция]]</f>
        <v>Западная дирекция</v>
      </c>
      <c r="BX1293" s="1" t="str">
        <f t="shared" si="20"/>
        <v>ТОО "КВАНТ"</v>
      </c>
      <c r="BY1293" s="1" t="str">
        <f t="shared" si="20"/>
        <v>990440008965</v>
      </c>
      <c r="CA1293" t="str">
        <f>Запрос1[[#This Row],[родитель]]</f>
        <v>ТОО "КВАНТ"</v>
      </c>
      <c r="CB1293" t="str">
        <f>Запрос1[[#This Row],[БИНРодителя]]</f>
        <v>990440008965</v>
      </c>
    </row>
    <row r="1294" spans="1:80" x14ac:dyDescent="0.3">
      <c r="A1294" t="s">
        <v>1577</v>
      </c>
      <c r="B1294" t="s">
        <v>1915</v>
      </c>
      <c r="C1294"/>
      <c r="D1294" t="s">
        <v>395</v>
      </c>
      <c r="E1294" t="s">
        <v>1653</v>
      </c>
      <c r="F1294"/>
      <c r="G1294" t="s">
        <v>1654</v>
      </c>
      <c r="H1294" t="s">
        <v>6142</v>
      </c>
      <c r="I1294" t="s">
        <v>6143</v>
      </c>
      <c r="J1294" t="s">
        <v>6143</v>
      </c>
      <c r="K1294" t="s">
        <v>6142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 s="8"/>
      <c r="S1294" s="8"/>
      <c r="T1294" s="8"/>
      <c r="U1294" s="8"/>
      <c r="V1294" s="8">
        <v>75000</v>
      </c>
      <c r="W1294" s="8"/>
      <c r="X1294" s="8"/>
      <c r="Y1294" s="8"/>
      <c r="Z1294" s="8"/>
      <c r="AA1294" s="8"/>
      <c r="AB1294" s="8">
        <v>75000</v>
      </c>
      <c r="AC1294" s="8"/>
      <c r="AD1294"/>
      <c r="AE1294"/>
      <c r="AF1294"/>
      <c r="AG1294"/>
      <c r="AH1294">
        <v>100</v>
      </c>
      <c r="AI1294"/>
      <c r="AJ1294" s="8"/>
      <c r="AK1294" s="8"/>
      <c r="AL1294" s="8"/>
      <c r="AM1294" s="8"/>
      <c r="AN1294" s="8">
        <v>75000</v>
      </c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/>
      <c r="BM1294"/>
      <c r="BN1294" s="10">
        <v>0</v>
      </c>
      <c r="BO1294" s="10"/>
      <c r="BP1294" s="10"/>
      <c r="BQ1294" s="10"/>
      <c r="BR1294" s="10"/>
      <c r="BS1294" s="10"/>
      <c r="BT1294" s="10"/>
      <c r="BU1294" s="10"/>
      <c r="BV1294" s="1" t="str">
        <f>Запрос1[[#This Row],[Менеджер]]</f>
        <v>Курманов Шынгыс Нурлыбекович</v>
      </c>
      <c r="BW1294" s="1" t="str">
        <f>Запрос1[[#This Row],[Дирекция]]</f>
        <v>Западная дирекция</v>
      </c>
      <c r="BX1294" s="1" t="str">
        <f t="shared" si="20"/>
        <v>ТОО "МЕДА"</v>
      </c>
      <c r="BY1294" s="1" t="str">
        <f t="shared" si="20"/>
        <v>050640003371</v>
      </c>
      <c r="CA1294" t="str">
        <f>Запрос1[[#This Row],[родитель]]</f>
        <v>ТОО "МЕДА"</v>
      </c>
      <c r="CB1294" t="str">
        <f>Запрос1[[#This Row],[БИНРодителя]]</f>
        <v>050640003371</v>
      </c>
    </row>
    <row r="1295" spans="1:80" x14ac:dyDescent="0.3">
      <c r="A1295" t="s">
        <v>1577</v>
      </c>
      <c r="B1295" t="s">
        <v>1915</v>
      </c>
      <c r="C1295"/>
      <c r="D1295" t="s">
        <v>395</v>
      </c>
      <c r="E1295" t="s">
        <v>1597</v>
      </c>
      <c r="F1295" t="s">
        <v>2321</v>
      </c>
      <c r="G1295" t="s">
        <v>873</v>
      </c>
      <c r="H1295" t="s">
        <v>6171</v>
      </c>
      <c r="I1295" t="s">
        <v>6172</v>
      </c>
      <c r="J1295" t="s">
        <v>6172</v>
      </c>
      <c r="K1295" t="s">
        <v>6171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 s="8"/>
      <c r="S1295" s="8"/>
      <c r="T1295" s="8"/>
      <c r="U1295" s="8"/>
      <c r="V1295" s="8">
        <v>1093200</v>
      </c>
      <c r="W1295" s="8"/>
      <c r="X1295" s="8"/>
      <c r="Y1295" s="8"/>
      <c r="Z1295" s="8"/>
      <c r="AA1295" s="8"/>
      <c r="AB1295" s="8">
        <v>0</v>
      </c>
      <c r="AC1295" s="8"/>
      <c r="AD1295"/>
      <c r="AE1295"/>
      <c r="AF1295"/>
      <c r="AG1295"/>
      <c r="AH1295">
        <v>0</v>
      </c>
      <c r="AI1295"/>
      <c r="AJ1295" s="8"/>
      <c r="AK1295" s="8"/>
      <c r="AL1295" s="8"/>
      <c r="AM1295" s="8"/>
      <c r="AN1295" s="8">
        <v>1093200</v>
      </c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/>
      <c r="BM1295"/>
      <c r="BN1295" s="10">
        <v>0</v>
      </c>
      <c r="BO1295" s="10"/>
      <c r="BP1295" s="10"/>
      <c r="BQ1295" s="10"/>
      <c r="BR1295" s="10"/>
      <c r="BS1295" s="10"/>
      <c r="BT1295" s="10"/>
      <c r="BU1295" s="10"/>
      <c r="BV1295" s="1" t="str">
        <f>Запрос1[[#This Row],[Менеджер]]</f>
        <v>Курманов Шынгыс Нурлыбекович</v>
      </c>
      <c r="BW1295" s="1" t="str">
        <f>Запрос1[[#This Row],[Дирекция]]</f>
        <v>Западная дирекция</v>
      </c>
      <c r="BX1295" s="1" t="str">
        <f t="shared" si="20"/>
        <v>КХ " Алтын жер и Ж"</v>
      </c>
      <c r="BY1295" s="1" t="str">
        <f t="shared" si="20"/>
        <v>140864007262</v>
      </c>
      <c r="CA1295" t="str">
        <f>Запрос1[[#This Row],[родитель]]</f>
        <v>КХ " Алтын жер и Ж"</v>
      </c>
      <c r="CB1295" t="str">
        <f>Запрос1[[#This Row],[БИНРодителя]]</f>
        <v>140864007262</v>
      </c>
    </row>
    <row r="1296" spans="1:80" x14ac:dyDescent="0.3">
      <c r="A1296" t="s">
        <v>1577</v>
      </c>
      <c r="B1296" t="s">
        <v>1915</v>
      </c>
      <c r="C1296"/>
      <c r="D1296" t="s">
        <v>395</v>
      </c>
      <c r="E1296" t="s">
        <v>1607</v>
      </c>
      <c r="F1296" t="s">
        <v>6173</v>
      </c>
      <c r="G1296" t="s">
        <v>6174</v>
      </c>
      <c r="H1296" t="s">
        <v>583</v>
      </c>
      <c r="I1296" t="s">
        <v>6175</v>
      </c>
      <c r="J1296" t="s">
        <v>6175</v>
      </c>
      <c r="K1296" t="s">
        <v>583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 s="8"/>
      <c r="S1296" s="8"/>
      <c r="T1296" s="8"/>
      <c r="U1296" s="8"/>
      <c r="V1296" s="8">
        <v>52000</v>
      </c>
      <c r="W1296" s="8"/>
      <c r="X1296" s="8"/>
      <c r="Y1296" s="8"/>
      <c r="Z1296" s="8"/>
      <c r="AA1296" s="8"/>
      <c r="AB1296" s="8">
        <v>52000</v>
      </c>
      <c r="AC1296" s="8"/>
      <c r="AD1296"/>
      <c r="AE1296"/>
      <c r="AF1296"/>
      <c r="AG1296"/>
      <c r="AH1296">
        <v>100</v>
      </c>
      <c r="AI1296"/>
      <c r="AJ1296" s="8"/>
      <c r="AK1296" s="8"/>
      <c r="AL1296" s="8"/>
      <c r="AM1296" s="8"/>
      <c r="AN1296" s="8">
        <v>52000</v>
      </c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/>
      <c r="BM1296"/>
      <c r="BN1296" s="10">
        <v>0</v>
      </c>
      <c r="BO1296" s="10"/>
      <c r="BP1296" s="10"/>
      <c r="BQ1296" s="10"/>
      <c r="BR1296" s="10"/>
      <c r="BS1296" s="10"/>
      <c r="BT1296" s="10"/>
      <c r="BU1296" s="10"/>
      <c r="BV1296" s="1" t="str">
        <f>Запрос1[[#This Row],[Менеджер]]</f>
        <v>Курманов Шынгыс Нурлыбекович</v>
      </c>
      <c r="BW1296" s="1" t="str">
        <f>Запрос1[[#This Row],[Дирекция]]</f>
        <v>Западная дирекция</v>
      </c>
      <c r="BX1296" s="1" t="str">
        <f t="shared" si="20"/>
        <v>КХ "Жандос"</v>
      </c>
      <c r="BY1296" s="1" t="str">
        <f t="shared" si="20"/>
        <v>711120301214</v>
      </c>
      <c r="CA1296" t="str">
        <f>Запрос1[[#This Row],[родитель]]</f>
        <v>КХ "Жандос"</v>
      </c>
      <c r="CB1296" t="str">
        <f>Запрос1[[#This Row],[БИНРодителя]]</f>
        <v>711120301214</v>
      </c>
    </row>
    <row r="1297" spans="1:80" x14ac:dyDescent="0.3">
      <c r="A1297" t="s">
        <v>1577</v>
      </c>
      <c r="B1297" t="s">
        <v>1915</v>
      </c>
      <c r="C1297"/>
      <c r="D1297" t="s">
        <v>123</v>
      </c>
      <c r="E1297"/>
      <c r="F1297" t="s">
        <v>344</v>
      </c>
      <c r="G1297"/>
      <c r="H1297" t="s">
        <v>11528</v>
      </c>
      <c r="I1297" t="s">
        <v>11529</v>
      </c>
      <c r="J1297" t="s">
        <v>11529</v>
      </c>
      <c r="K1297" t="s">
        <v>11528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/>
      <c r="AE1297"/>
      <c r="AF1297"/>
      <c r="AG1297"/>
      <c r="AH1297"/>
      <c r="AI1297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/>
      <c r="BM1297"/>
      <c r="BN1297" s="10">
        <v>1</v>
      </c>
      <c r="BO1297" s="10">
        <v>47340</v>
      </c>
      <c r="BP1297" s="10">
        <v>47340</v>
      </c>
      <c r="BQ1297" s="10">
        <v>100</v>
      </c>
      <c r="BR1297" s="10">
        <v>47340</v>
      </c>
      <c r="BS1297" s="10"/>
      <c r="BT1297" s="10"/>
      <c r="BU1297" s="10"/>
      <c r="BV1297" s="1" t="str">
        <f>Запрос1[[#This Row],[Менеджер]]</f>
        <v>Курманов Шынгыс Нурлыбекович</v>
      </c>
      <c r="BW1297" s="1" t="str">
        <f>Запрос1[[#This Row],[Дирекция]]</f>
        <v>Западная дирекция</v>
      </c>
      <c r="BX1297" s="1" t="str">
        <f t="shared" si="20"/>
        <v>ИП Саженцы Фриго</v>
      </c>
      <c r="BY1297" s="1" t="str">
        <f t="shared" si="20"/>
        <v>821006300145</v>
      </c>
      <c r="CA1297" t="str">
        <f>Запрос1[[#This Row],[родитель]]</f>
        <v>ИП Саженцы Фриго</v>
      </c>
      <c r="CB1297" t="str">
        <f>Запрос1[[#This Row],[БИНРодителя]]</f>
        <v>821006300145</v>
      </c>
    </row>
    <row r="1298" spans="1:80" x14ac:dyDescent="0.3">
      <c r="A1298" t="s">
        <v>1577</v>
      </c>
      <c r="B1298" t="s">
        <v>1915</v>
      </c>
      <c r="C1298" t="s">
        <v>394</v>
      </c>
      <c r="D1298"/>
      <c r="E1298"/>
      <c r="F1298"/>
      <c r="G1298"/>
      <c r="H1298" t="s">
        <v>6176</v>
      </c>
      <c r="I1298" t="s">
        <v>6177</v>
      </c>
      <c r="J1298" t="s">
        <v>6177</v>
      </c>
      <c r="K1298" t="s">
        <v>6176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 s="8"/>
      <c r="S1298" s="8"/>
      <c r="T1298" s="8"/>
      <c r="U1298" s="8"/>
      <c r="V1298" s="8">
        <v>17700</v>
      </c>
      <c r="W1298" s="8"/>
      <c r="X1298" s="8"/>
      <c r="Y1298" s="8"/>
      <c r="Z1298" s="8"/>
      <c r="AA1298" s="8"/>
      <c r="AB1298" s="8">
        <v>17700</v>
      </c>
      <c r="AC1298" s="8"/>
      <c r="AD1298"/>
      <c r="AE1298"/>
      <c r="AF1298"/>
      <c r="AG1298"/>
      <c r="AH1298">
        <v>100</v>
      </c>
      <c r="AI1298"/>
      <c r="AJ1298" s="8"/>
      <c r="AK1298" s="8"/>
      <c r="AL1298" s="8"/>
      <c r="AM1298" s="8"/>
      <c r="AN1298" s="8">
        <v>17700</v>
      </c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/>
      <c r="BM1298"/>
      <c r="BN1298" s="10">
        <v>0</v>
      </c>
      <c r="BO1298" s="10"/>
      <c r="BP1298" s="10"/>
      <c r="BQ1298" s="10"/>
      <c r="BR1298" s="10"/>
      <c r="BS1298" s="10"/>
      <c r="BT1298" s="10"/>
      <c r="BU1298" s="10"/>
      <c r="BV1298" s="1" t="str">
        <f>Запрос1[[#This Row],[Менеджер]]</f>
        <v>Курманов Шынгыс Нурлыбекович</v>
      </c>
      <c r="BW1298" s="1" t="str">
        <f>Запрос1[[#This Row],[Дирекция]]</f>
        <v>Западная дирекция</v>
      </c>
      <c r="BX1298" s="1" t="str">
        <f t="shared" si="20"/>
        <v>Интазаров Абай Катышович</v>
      </c>
      <c r="BY1298" s="1" t="str">
        <f t="shared" si="20"/>
        <v>610312302189</v>
      </c>
      <c r="CA1298" t="str">
        <f>Запрос1[[#This Row],[родитель]]</f>
        <v>Интазаров Абай Катышович</v>
      </c>
      <c r="CB1298" t="str">
        <f>Запрос1[[#This Row],[БИНРодителя]]</f>
        <v>610312302189</v>
      </c>
    </row>
    <row r="1299" spans="1:80" x14ac:dyDescent="0.3">
      <c r="A1299" t="s">
        <v>11040</v>
      </c>
      <c r="B1299" t="s">
        <v>2401</v>
      </c>
      <c r="C1299" t="s">
        <v>1463</v>
      </c>
      <c r="D1299" t="s">
        <v>1464</v>
      </c>
      <c r="E1299" t="s">
        <v>1465</v>
      </c>
      <c r="F1299" t="s">
        <v>455</v>
      </c>
      <c r="G1299" t="s">
        <v>2351</v>
      </c>
      <c r="H1299" t="s">
        <v>3495</v>
      </c>
      <c r="I1299" t="s">
        <v>3496</v>
      </c>
      <c r="J1299" t="s">
        <v>3496</v>
      </c>
      <c r="K1299" t="s">
        <v>3495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 s="8">
        <v>56800</v>
      </c>
      <c r="S1299" s="8"/>
      <c r="T1299" s="8"/>
      <c r="U1299" s="8"/>
      <c r="V1299" s="8"/>
      <c r="W1299" s="8"/>
      <c r="X1299" s="8">
        <v>28400</v>
      </c>
      <c r="Y1299" s="8"/>
      <c r="Z1299" s="8"/>
      <c r="AA1299" s="8"/>
      <c r="AB1299" s="8"/>
      <c r="AC1299" s="8"/>
      <c r="AD1299">
        <v>50</v>
      </c>
      <c r="AE1299"/>
      <c r="AF1299"/>
      <c r="AG1299"/>
      <c r="AH1299"/>
      <c r="AI1299"/>
      <c r="AJ1299" s="8">
        <v>56800</v>
      </c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/>
      <c r="BM1299"/>
      <c r="BN1299" s="10">
        <v>0</v>
      </c>
      <c r="BO1299" s="10"/>
      <c r="BP1299" s="10"/>
      <c r="BQ1299" s="10"/>
      <c r="BR1299" s="10"/>
      <c r="BS1299" s="10"/>
      <c r="BT1299" s="10"/>
      <c r="BU1299" s="10"/>
      <c r="BV1299" s="1" t="str">
        <f>Запрос1[[#This Row],[Менеджер]]</f>
        <v>Макенов Марат</v>
      </c>
      <c r="BW1299" s="1" t="str">
        <f>Запрос1[[#This Row],[Дирекция]]</f>
        <v>Восточная дирекция</v>
      </c>
      <c r="BX1299" s="1" t="str">
        <f t="shared" si="20"/>
        <v>Крестьянское хозяйство "Линар"</v>
      </c>
      <c r="BY1299" s="1" t="str">
        <f t="shared" si="20"/>
        <v>790514301878</v>
      </c>
      <c r="CA1299" t="str">
        <f>Запрос1[[#This Row],[родитель]]</f>
        <v>Крестьянское хозяйство "Линар"</v>
      </c>
      <c r="CB1299" t="str">
        <f>Запрос1[[#This Row],[БИНРодителя]]</f>
        <v>790514301878</v>
      </c>
    </row>
    <row r="1300" spans="1:80" x14ac:dyDescent="0.3">
      <c r="A1300" t="s">
        <v>11040</v>
      </c>
      <c r="B1300" t="s">
        <v>2401</v>
      </c>
      <c r="C1300" t="s">
        <v>1463</v>
      </c>
      <c r="D1300" t="s">
        <v>1464</v>
      </c>
      <c r="E1300" t="s">
        <v>1465</v>
      </c>
      <c r="F1300" t="s">
        <v>455</v>
      </c>
      <c r="G1300" t="s">
        <v>2351</v>
      </c>
      <c r="H1300" t="s">
        <v>2352</v>
      </c>
      <c r="I1300" t="s">
        <v>2353</v>
      </c>
      <c r="J1300" t="s">
        <v>2353</v>
      </c>
      <c r="K1300" t="s">
        <v>2352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 s="8">
        <v>199300</v>
      </c>
      <c r="S1300" s="8"/>
      <c r="T1300" s="8"/>
      <c r="U1300" s="8"/>
      <c r="V1300" s="8"/>
      <c r="W1300" s="8"/>
      <c r="X1300" s="8">
        <v>59790</v>
      </c>
      <c r="Y1300" s="8"/>
      <c r="Z1300" s="8"/>
      <c r="AA1300" s="8"/>
      <c r="AB1300" s="8"/>
      <c r="AC1300" s="8"/>
      <c r="AD1300">
        <v>30</v>
      </c>
      <c r="AE1300"/>
      <c r="AF1300"/>
      <c r="AG1300"/>
      <c r="AH1300"/>
      <c r="AI1300"/>
      <c r="AJ1300" s="8">
        <v>199300</v>
      </c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/>
      <c r="BM1300"/>
      <c r="BN1300" s="10">
        <v>0</v>
      </c>
      <c r="BO1300" s="10"/>
      <c r="BP1300" s="10"/>
      <c r="BQ1300" s="10"/>
      <c r="BR1300" s="10"/>
      <c r="BS1300" s="10"/>
      <c r="BT1300" s="10"/>
      <c r="BU1300" s="10"/>
      <c r="BV1300" s="1" t="str">
        <f>Запрос1[[#This Row],[Менеджер]]</f>
        <v>Макенов Марат</v>
      </c>
      <c r="BW1300" s="1" t="str">
        <f>Запрос1[[#This Row],[Дирекция]]</f>
        <v>Восточная дирекция</v>
      </c>
      <c r="BX1300" s="1" t="str">
        <f t="shared" si="20"/>
        <v>Крестьянское хозяйство "Мичурино"</v>
      </c>
      <c r="BY1300" s="1" t="str">
        <f t="shared" si="20"/>
        <v>780730301632</v>
      </c>
      <c r="CA1300" t="str">
        <f>Запрос1[[#This Row],[родитель]]</f>
        <v>Крестьянское хозяйство "Мичурино"</v>
      </c>
      <c r="CB1300" t="str">
        <f>Запрос1[[#This Row],[БИНРодителя]]</f>
        <v>780730301632</v>
      </c>
    </row>
    <row r="1301" spans="1:80" x14ac:dyDescent="0.3">
      <c r="A1301" t="s">
        <v>11040</v>
      </c>
      <c r="B1301" t="s">
        <v>2401</v>
      </c>
      <c r="C1301" t="s">
        <v>1463</v>
      </c>
      <c r="D1301" t="s">
        <v>1464</v>
      </c>
      <c r="E1301" t="s">
        <v>1465</v>
      </c>
      <c r="F1301" t="s">
        <v>1466</v>
      </c>
      <c r="G1301" t="s">
        <v>1467</v>
      </c>
      <c r="H1301" t="s">
        <v>2468</v>
      </c>
      <c r="I1301" t="s">
        <v>2469</v>
      </c>
      <c r="J1301" t="s">
        <v>2469</v>
      </c>
      <c r="K1301" t="s">
        <v>2468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0</v>
      </c>
      <c r="R1301" s="8">
        <v>394480</v>
      </c>
      <c r="S1301" s="8"/>
      <c r="T1301" s="8"/>
      <c r="U1301" s="8"/>
      <c r="V1301" s="8">
        <v>236000</v>
      </c>
      <c r="W1301" s="8"/>
      <c r="X1301" s="8">
        <v>170480</v>
      </c>
      <c r="Y1301" s="8"/>
      <c r="Z1301" s="8"/>
      <c r="AA1301" s="8"/>
      <c r="AB1301" s="8">
        <v>118000</v>
      </c>
      <c r="AC1301" s="8"/>
      <c r="AD1301">
        <v>43.22</v>
      </c>
      <c r="AE1301"/>
      <c r="AF1301"/>
      <c r="AG1301"/>
      <c r="AH1301">
        <v>50</v>
      </c>
      <c r="AI1301"/>
      <c r="AJ1301" s="8">
        <v>394480</v>
      </c>
      <c r="AK1301" s="8"/>
      <c r="AL1301" s="8"/>
      <c r="AM1301" s="8"/>
      <c r="AN1301" s="8">
        <v>236000</v>
      </c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/>
      <c r="BM1301"/>
      <c r="BN1301" s="10">
        <v>0</v>
      </c>
      <c r="BO1301" s="10"/>
      <c r="BP1301" s="10"/>
      <c r="BQ1301" s="10"/>
      <c r="BR1301" s="10"/>
      <c r="BS1301" s="10"/>
      <c r="BT1301" s="10"/>
      <c r="BU1301" s="10"/>
      <c r="BV1301" s="1" t="str">
        <f>Запрос1[[#This Row],[Менеджер]]</f>
        <v>Макенов Марат</v>
      </c>
      <c r="BW1301" s="1" t="str">
        <f>Запрос1[[#This Row],[Дирекция]]</f>
        <v>Восточная дирекция</v>
      </c>
      <c r="BX1301" s="1" t="str">
        <f t="shared" si="20"/>
        <v>Айжан КХ</v>
      </c>
      <c r="BY1301" s="1" t="str">
        <f t="shared" si="20"/>
        <v>860728301341</v>
      </c>
      <c r="CA1301" t="str">
        <f>Запрос1[[#This Row],[родитель]]</f>
        <v>Айжан КХ</v>
      </c>
      <c r="CB1301" t="str">
        <f>Запрос1[[#This Row],[БИНРодителя]]</f>
        <v>860728301341</v>
      </c>
    </row>
    <row r="1302" spans="1:80" x14ac:dyDescent="0.3">
      <c r="A1302" t="s">
        <v>11040</v>
      </c>
      <c r="B1302" t="s">
        <v>2401</v>
      </c>
      <c r="C1302" t="s">
        <v>1463</v>
      </c>
      <c r="D1302" t="s">
        <v>1464</v>
      </c>
      <c r="E1302" t="s">
        <v>1465</v>
      </c>
      <c r="F1302" t="s">
        <v>1466</v>
      </c>
      <c r="G1302" t="s">
        <v>1467</v>
      </c>
      <c r="H1302" t="s">
        <v>2470</v>
      </c>
      <c r="I1302" t="s">
        <v>2471</v>
      </c>
      <c r="J1302" t="s">
        <v>2471</v>
      </c>
      <c r="K1302" t="s">
        <v>2470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 s="8">
        <v>11854245</v>
      </c>
      <c r="S1302" s="8"/>
      <c r="T1302" s="8"/>
      <c r="U1302" s="8"/>
      <c r="V1302" s="8">
        <v>15048476</v>
      </c>
      <c r="W1302" s="8"/>
      <c r="X1302" s="8">
        <v>344590</v>
      </c>
      <c r="Y1302" s="8"/>
      <c r="Z1302" s="8"/>
      <c r="AA1302" s="8"/>
      <c r="AB1302" s="8">
        <v>4514542.8</v>
      </c>
      <c r="AC1302" s="8"/>
      <c r="AD1302">
        <v>2.91</v>
      </c>
      <c r="AE1302"/>
      <c r="AF1302"/>
      <c r="AG1302"/>
      <c r="AH1302">
        <v>30</v>
      </c>
      <c r="AI1302"/>
      <c r="AJ1302" s="8">
        <v>11854245</v>
      </c>
      <c r="AK1302" s="8"/>
      <c r="AL1302" s="8"/>
      <c r="AM1302" s="8"/>
      <c r="AN1302" s="8">
        <v>15048476</v>
      </c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>
        <v>22112976</v>
      </c>
      <c r="BJ1302" s="8"/>
      <c r="BK1302" s="8">
        <v>9016276</v>
      </c>
      <c r="BL1302"/>
      <c r="BM1302">
        <v>40.773600000000002</v>
      </c>
      <c r="BN1302" s="10">
        <v>0</v>
      </c>
      <c r="BO1302" s="10"/>
      <c r="BP1302" s="10"/>
      <c r="BQ1302" s="10"/>
      <c r="BR1302" s="10"/>
      <c r="BS1302" s="10"/>
      <c r="BT1302" s="10"/>
      <c r="BU1302" s="10"/>
      <c r="BV1302" s="1" t="str">
        <f>Запрос1[[#This Row],[Менеджер]]</f>
        <v>Макенов Марат</v>
      </c>
      <c r="BW1302" s="1" t="str">
        <f>Запрос1[[#This Row],[Дирекция]]</f>
        <v>Восточная дирекция</v>
      </c>
      <c r="BX1302" s="1" t="str">
        <f t="shared" si="20"/>
        <v xml:space="preserve">Крестьянское хозяйство "Дары Природы"  </v>
      </c>
      <c r="BY1302" s="1" t="str">
        <f t="shared" si="20"/>
        <v>590905350275</v>
      </c>
      <c r="CA1302" t="str">
        <f>Запрос1[[#This Row],[родитель]]</f>
        <v xml:space="preserve">Крестьянское хозяйство "Дары Природы"  </v>
      </c>
      <c r="CB1302" t="str">
        <f>Запрос1[[#This Row],[БИНРодителя]]</f>
        <v>590905350275</v>
      </c>
    </row>
    <row r="1303" spans="1:80" x14ac:dyDescent="0.3">
      <c r="A1303" t="s">
        <v>11040</v>
      </c>
      <c r="B1303" t="s">
        <v>2401</v>
      </c>
      <c r="C1303" t="s">
        <v>1463</v>
      </c>
      <c r="D1303" t="s">
        <v>1464</v>
      </c>
      <c r="E1303" t="s">
        <v>1465</v>
      </c>
      <c r="F1303" t="s">
        <v>1466</v>
      </c>
      <c r="G1303" t="s">
        <v>1467</v>
      </c>
      <c r="H1303" t="s">
        <v>2269</v>
      </c>
      <c r="I1303" t="s">
        <v>2270</v>
      </c>
      <c r="J1303" t="s">
        <v>2270</v>
      </c>
      <c r="K1303" t="s">
        <v>2269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0</v>
      </c>
      <c r="R1303" s="8">
        <v>2018400</v>
      </c>
      <c r="S1303" s="8"/>
      <c r="T1303" s="8">
        <v>72000</v>
      </c>
      <c r="U1303" s="8"/>
      <c r="V1303" s="8">
        <v>7319630</v>
      </c>
      <c r="W1303" s="8"/>
      <c r="X1303" s="8">
        <v>0</v>
      </c>
      <c r="Y1303" s="8"/>
      <c r="Z1303" s="8">
        <v>72000</v>
      </c>
      <c r="AA1303" s="8"/>
      <c r="AB1303" s="8">
        <v>3734815</v>
      </c>
      <c r="AC1303" s="8"/>
      <c r="AD1303">
        <v>0</v>
      </c>
      <c r="AE1303"/>
      <c r="AF1303">
        <v>100</v>
      </c>
      <c r="AG1303"/>
      <c r="AH1303">
        <v>51.02</v>
      </c>
      <c r="AI1303"/>
      <c r="AJ1303" s="8">
        <v>2018400</v>
      </c>
      <c r="AK1303" s="8"/>
      <c r="AL1303" s="8">
        <v>72000</v>
      </c>
      <c r="AM1303" s="8"/>
      <c r="AN1303" s="8">
        <v>7319630</v>
      </c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>
        <v>10204730</v>
      </c>
      <c r="BJ1303" s="8"/>
      <c r="BK1303" s="8">
        <v>4012730</v>
      </c>
      <c r="BL1303"/>
      <c r="BM1303">
        <v>39.322200000000002</v>
      </c>
      <c r="BN1303" s="10">
        <v>0</v>
      </c>
      <c r="BO1303" s="10"/>
      <c r="BP1303" s="10"/>
      <c r="BQ1303" s="10"/>
      <c r="BR1303" s="10"/>
      <c r="BS1303" s="10"/>
      <c r="BT1303" s="10"/>
      <c r="BU1303" s="10"/>
      <c r="BV1303" s="1" t="str">
        <f>Запрос1[[#This Row],[Менеджер]]</f>
        <v>Макенов Марат</v>
      </c>
      <c r="BW1303" s="1" t="str">
        <f>Запрос1[[#This Row],[Дирекция]]</f>
        <v>Восточная дирекция</v>
      </c>
      <c r="BX1303" s="1" t="str">
        <f t="shared" si="20"/>
        <v xml:space="preserve">КХ  "Скугаревых"  (Павлодар)             </v>
      </c>
      <c r="BY1303" s="1" t="str">
        <f t="shared" si="20"/>
        <v>571210450074</v>
      </c>
      <c r="CA1303" t="str">
        <f>Запрос1[[#This Row],[родитель]]</f>
        <v xml:space="preserve">КХ  "Скугаревых"  (Павлодар)             </v>
      </c>
      <c r="CB1303" t="str">
        <f>Запрос1[[#This Row],[БИНРодителя]]</f>
        <v>571210450074</v>
      </c>
    </row>
    <row r="1304" spans="1:80" x14ac:dyDescent="0.3">
      <c r="A1304" t="s">
        <v>11040</v>
      </c>
      <c r="B1304" t="s">
        <v>2401</v>
      </c>
      <c r="C1304" t="s">
        <v>1463</v>
      </c>
      <c r="D1304" t="s">
        <v>1464</v>
      </c>
      <c r="E1304" t="s">
        <v>1465</v>
      </c>
      <c r="F1304" t="s">
        <v>1466</v>
      </c>
      <c r="G1304" t="s">
        <v>1467</v>
      </c>
      <c r="H1304" t="s">
        <v>2362</v>
      </c>
      <c r="I1304" t="s">
        <v>2363</v>
      </c>
      <c r="J1304" t="s">
        <v>2363</v>
      </c>
      <c r="K1304" t="s">
        <v>2362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 s="8"/>
      <c r="S1304" s="8"/>
      <c r="T1304" s="8"/>
      <c r="U1304" s="8"/>
      <c r="V1304" s="8">
        <v>920925</v>
      </c>
      <c r="W1304" s="8"/>
      <c r="X1304" s="8"/>
      <c r="Y1304" s="8"/>
      <c r="Z1304" s="8"/>
      <c r="AA1304" s="8"/>
      <c r="AB1304" s="8">
        <v>460462.5</v>
      </c>
      <c r="AC1304" s="8"/>
      <c r="AD1304"/>
      <c r="AE1304"/>
      <c r="AF1304"/>
      <c r="AG1304"/>
      <c r="AH1304">
        <v>50</v>
      </c>
      <c r="AI1304"/>
      <c r="AJ1304" s="8"/>
      <c r="AK1304" s="8"/>
      <c r="AL1304" s="8"/>
      <c r="AM1304" s="8"/>
      <c r="AN1304" s="8">
        <v>920925</v>
      </c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>
        <v>920925</v>
      </c>
      <c r="BJ1304" s="8"/>
      <c r="BK1304" s="8">
        <v>920925</v>
      </c>
      <c r="BL1304"/>
      <c r="BM1304">
        <v>100</v>
      </c>
      <c r="BN1304" s="10">
        <v>0</v>
      </c>
      <c r="BO1304" s="10"/>
      <c r="BP1304" s="10"/>
      <c r="BQ1304" s="10"/>
      <c r="BR1304" s="10"/>
      <c r="BS1304" s="10"/>
      <c r="BT1304" s="10"/>
      <c r="BU1304" s="10"/>
      <c r="BV1304" s="1" t="str">
        <f>Запрос1[[#This Row],[Менеджер]]</f>
        <v>Макенов Марат</v>
      </c>
      <c r="BW1304" s="1" t="str">
        <f>Запрос1[[#This Row],[Дирекция]]</f>
        <v>Восточная дирекция</v>
      </c>
      <c r="BX1304" s="1" t="str">
        <f t="shared" si="20"/>
        <v>КХ "Линник"</v>
      </c>
      <c r="BY1304" s="1" t="str">
        <f t="shared" si="20"/>
        <v>690717300614</v>
      </c>
      <c r="CA1304" t="str">
        <f>Запрос1[[#This Row],[родитель]]</f>
        <v>КХ "Линник"</v>
      </c>
      <c r="CB1304" t="str">
        <f>Запрос1[[#This Row],[БИНРодителя]]</f>
        <v>690717300614</v>
      </c>
    </row>
    <row r="1305" spans="1:80" x14ac:dyDescent="0.3">
      <c r="A1305" t="s">
        <v>11040</v>
      </c>
      <c r="B1305" t="s">
        <v>2401</v>
      </c>
      <c r="C1305" t="s">
        <v>1463</v>
      </c>
      <c r="D1305" t="s">
        <v>1464</v>
      </c>
      <c r="E1305" t="s">
        <v>1465</v>
      </c>
      <c r="F1305" t="s">
        <v>1466</v>
      </c>
      <c r="G1305" t="s">
        <v>1467</v>
      </c>
      <c r="H1305" t="s">
        <v>7422</v>
      </c>
      <c r="I1305" t="s">
        <v>7423</v>
      </c>
      <c r="J1305" t="s">
        <v>7423</v>
      </c>
      <c r="K1305" t="s">
        <v>7422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 s="8"/>
      <c r="S1305" s="8">
        <v>365900</v>
      </c>
      <c r="T1305" s="8"/>
      <c r="U1305" s="8"/>
      <c r="V1305" s="8"/>
      <c r="W1305" s="8"/>
      <c r="X1305" s="8"/>
      <c r="Y1305" s="8">
        <v>148270</v>
      </c>
      <c r="Z1305" s="8"/>
      <c r="AA1305" s="8"/>
      <c r="AB1305" s="8"/>
      <c r="AC1305" s="8"/>
      <c r="AD1305"/>
      <c r="AE1305">
        <v>40.520000000000003</v>
      </c>
      <c r="AF1305"/>
      <c r="AG1305"/>
      <c r="AH1305"/>
      <c r="AI1305"/>
      <c r="AJ1305" s="8"/>
      <c r="AK1305" s="8">
        <v>365900</v>
      </c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/>
      <c r="BM1305"/>
      <c r="BN1305" s="10">
        <v>0</v>
      </c>
      <c r="BO1305" s="10"/>
      <c r="BP1305" s="10"/>
      <c r="BQ1305" s="10"/>
      <c r="BR1305" s="10"/>
      <c r="BS1305" s="10"/>
      <c r="BT1305" s="10"/>
      <c r="BU1305" s="10"/>
      <c r="BV1305" s="1" t="str">
        <f>Запрос1[[#This Row],[Менеджер]]</f>
        <v>Макенов Марат</v>
      </c>
      <c r="BW1305" s="1" t="str">
        <f>Запрос1[[#This Row],[Дирекция]]</f>
        <v>Восточная дирекция</v>
      </c>
      <c r="BX1305" s="1" t="str">
        <f t="shared" si="20"/>
        <v>КХ "Нурахман"</v>
      </c>
      <c r="BY1305" s="1" t="str">
        <f t="shared" si="20"/>
        <v>660603350457</v>
      </c>
      <c r="CA1305" t="str">
        <f>Запрос1[[#This Row],[родитель]]</f>
        <v>КХ "Нурахман"</v>
      </c>
      <c r="CB1305" t="str">
        <f>Запрос1[[#This Row],[БИНРодителя]]</f>
        <v>660603350457</v>
      </c>
    </row>
    <row r="1306" spans="1:80" x14ac:dyDescent="0.3">
      <c r="A1306" t="s">
        <v>11040</v>
      </c>
      <c r="B1306" t="s">
        <v>2401</v>
      </c>
      <c r="C1306" t="s">
        <v>1463</v>
      </c>
      <c r="D1306" t="s">
        <v>1464</v>
      </c>
      <c r="E1306" t="s">
        <v>1465</v>
      </c>
      <c r="F1306" t="s">
        <v>1466</v>
      </c>
      <c r="G1306" t="s">
        <v>1467</v>
      </c>
      <c r="H1306" t="s">
        <v>11349</v>
      </c>
      <c r="I1306" t="s">
        <v>11350</v>
      </c>
      <c r="J1306" t="s">
        <v>11350</v>
      </c>
      <c r="K1306" t="s">
        <v>11349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 s="8"/>
      <c r="S1306" s="8"/>
      <c r="T1306" s="8"/>
      <c r="U1306" s="8"/>
      <c r="V1306" s="8"/>
      <c r="W1306" s="8">
        <v>307817</v>
      </c>
      <c r="X1306" s="8"/>
      <c r="Y1306" s="8"/>
      <c r="Z1306" s="8"/>
      <c r="AA1306" s="8"/>
      <c r="AB1306" s="8"/>
      <c r="AC1306" s="8">
        <v>153908.5</v>
      </c>
      <c r="AD1306"/>
      <c r="AE1306"/>
      <c r="AF1306"/>
      <c r="AG1306"/>
      <c r="AH1306"/>
      <c r="AI1306">
        <v>50</v>
      </c>
      <c r="AJ1306" s="8"/>
      <c r="AK1306" s="8"/>
      <c r="AL1306" s="8"/>
      <c r="AM1306" s="8"/>
      <c r="AN1306" s="8"/>
      <c r="AO1306" s="8">
        <v>307817</v>
      </c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/>
      <c r="BM1306"/>
      <c r="BN1306" s="10">
        <v>0</v>
      </c>
      <c r="BO1306" s="10"/>
      <c r="BP1306" s="10"/>
      <c r="BQ1306" s="10"/>
      <c r="BR1306" s="10"/>
      <c r="BS1306" s="10"/>
      <c r="BT1306" s="10"/>
      <c r="BU1306" s="10"/>
      <c r="BV1306" s="1" t="str">
        <f>Запрос1[[#This Row],[Менеджер]]</f>
        <v>Макенов Марат</v>
      </c>
      <c r="BW1306" s="1" t="str">
        <f>Запрос1[[#This Row],[Дирекция]]</f>
        <v>Восточная дирекция</v>
      </c>
      <c r="BX1306" s="1" t="str">
        <f t="shared" si="20"/>
        <v>ТОО "КРЕСТЬЯНСКОЕ ХОЗЯЙСТВО ИВАН"</v>
      </c>
      <c r="BY1306" s="1" t="str">
        <f t="shared" si="20"/>
        <v>211240000111</v>
      </c>
      <c r="CA1306" t="str">
        <f>Запрос1[[#This Row],[родитель]]</f>
        <v>ТОО "КРЕСТЬЯНСКОЕ ХОЗЯЙСТВО ИВАН"</v>
      </c>
      <c r="CB1306" t="str">
        <f>Запрос1[[#This Row],[БИНРодителя]]</f>
        <v>211240000111</v>
      </c>
    </row>
    <row r="1307" spans="1:80" x14ac:dyDescent="0.3">
      <c r="A1307" t="s">
        <v>11040</v>
      </c>
      <c r="B1307" t="s">
        <v>1242</v>
      </c>
      <c r="C1307" t="s">
        <v>521</v>
      </c>
      <c r="D1307" t="s">
        <v>501</v>
      </c>
      <c r="E1307" t="s">
        <v>519</v>
      </c>
      <c r="F1307" t="s">
        <v>530</v>
      </c>
      <c r="G1307" t="s">
        <v>531</v>
      </c>
      <c r="H1307" t="s">
        <v>532</v>
      </c>
      <c r="I1307" t="s">
        <v>533</v>
      </c>
      <c r="J1307" t="s">
        <v>731</v>
      </c>
      <c r="K1307" t="s">
        <v>732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 s="8"/>
      <c r="S1307" s="8"/>
      <c r="T1307" s="8"/>
      <c r="U1307" s="8"/>
      <c r="V1307" s="8">
        <v>683200</v>
      </c>
      <c r="W1307" s="8">
        <v>4627000</v>
      </c>
      <c r="X1307" s="8"/>
      <c r="Y1307" s="8"/>
      <c r="Z1307" s="8"/>
      <c r="AA1307" s="8"/>
      <c r="AB1307" s="8">
        <v>683200</v>
      </c>
      <c r="AC1307" s="8">
        <v>4627000</v>
      </c>
      <c r="AD1307"/>
      <c r="AE1307"/>
      <c r="AF1307"/>
      <c r="AG1307"/>
      <c r="AH1307">
        <v>100</v>
      </c>
      <c r="AI1307">
        <v>100</v>
      </c>
      <c r="AJ1307" s="8"/>
      <c r="AK1307" s="8"/>
      <c r="AL1307" s="8"/>
      <c r="AM1307" s="8"/>
      <c r="AN1307" s="8">
        <v>683200</v>
      </c>
      <c r="AO1307" s="8">
        <v>4627000</v>
      </c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>
        <v>89389525</v>
      </c>
      <c r="BJ1307" s="8"/>
      <c r="BK1307" s="8">
        <v>840000</v>
      </c>
      <c r="BL1307"/>
      <c r="BM1307">
        <v>0.93969999999999998</v>
      </c>
      <c r="BN1307" s="10">
        <v>0</v>
      </c>
      <c r="BO1307" s="10"/>
      <c r="BP1307" s="10"/>
      <c r="BQ1307" s="10"/>
      <c r="BR1307" s="10"/>
      <c r="BS1307" s="10"/>
      <c r="BT1307" s="10"/>
      <c r="BU1307" s="10"/>
      <c r="BV1307" s="1" t="str">
        <f>Запрос1[[#This Row],[Менеджер]]</f>
        <v>Манжос Владислав</v>
      </c>
      <c r="BW1307" s="1" t="str">
        <f>Запрос1[[#This Row],[Дирекция]]</f>
        <v>Восточная дирекция</v>
      </c>
      <c r="BX1307" s="1" t="str">
        <f t="shared" si="20"/>
        <v>ТОО "Колос-Агро"</v>
      </c>
      <c r="BY1307" s="1" t="str">
        <f t="shared" si="20"/>
        <v>041240000726</v>
      </c>
      <c r="CA1307" t="str">
        <f>Запрос1[[#This Row],[родитель]]</f>
        <v>ТОО "Колос-Агро"</v>
      </c>
      <c r="CB1307" t="str">
        <f>Запрос1[[#This Row],[БИНРодителя]]</f>
        <v>041240000726</v>
      </c>
    </row>
    <row r="1308" spans="1:80" x14ac:dyDescent="0.3">
      <c r="A1308" t="s">
        <v>11040</v>
      </c>
      <c r="B1308" t="s">
        <v>1242</v>
      </c>
      <c r="C1308" t="s">
        <v>521</v>
      </c>
      <c r="D1308" t="s">
        <v>501</v>
      </c>
      <c r="E1308" t="s">
        <v>519</v>
      </c>
      <c r="F1308" t="s">
        <v>828</v>
      </c>
      <c r="G1308" t="s">
        <v>829</v>
      </c>
      <c r="H1308" t="s">
        <v>830</v>
      </c>
      <c r="I1308" t="s">
        <v>831</v>
      </c>
      <c r="J1308" t="s">
        <v>831</v>
      </c>
      <c r="K1308" t="s">
        <v>830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 s="8"/>
      <c r="S1308" s="8"/>
      <c r="T1308" s="8"/>
      <c r="U1308" s="8"/>
      <c r="V1308" s="8">
        <v>5895000</v>
      </c>
      <c r="W1308" s="8">
        <v>182400</v>
      </c>
      <c r="X1308" s="8"/>
      <c r="Y1308" s="8"/>
      <c r="Z1308" s="8"/>
      <c r="AA1308" s="8"/>
      <c r="AB1308" s="8">
        <v>2947500</v>
      </c>
      <c r="AC1308" s="8">
        <v>182400</v>
      </c>
      <c r="AD1308"/>
      <c r="AE1308"/>
      <c r="AF1308"/>
      <c r="AG1308"/>
      <c r="AH1308">
        <v>50</v>
      </c>
      <c r="AI1308">
        <v>100</v>
      </c>
      <c r="AJ1308" s="8"/>
      <c r="AK1308" s="8"/>
      <c r="AL1308" s="8"/>
      <c r="AM1308" s="8"/>
      <c r="AN1308" s="8">
        <v>5895000</v>
      </c>
      <c r="AO1308" s="8">
        <v>182400</v>
      </c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/>
      <c r="BM1308"/>
      <c r="BN1308" s="10">
        <v>0</v>
      </c>
      <c r="BO1308" s="10"/>
      <c r="BP1308" s="10"/>
      <c r="BQ1308" s="10"/>
      <c r="BR1308" s="10"/>
      <c r="BS1308" s="10"/>
      <c r="BT1308" s="10"/>
      <c r="BU1308" s="10"/>
      <c r="BV1308" s="1" t="str">
        <f>Запрос1[[#This Row],[Менеджер]]</f>
        <v>Манжос Владислав</v>
      </c>
      <c r="BW1308" s="1" t="str">
        <f>Запрос1[[#This Row],[Дирекция]]</f>
        <v>Восточная дирекция</v>
      </c>
      <c r="BX1308" s="1" t="str">
        <f t="shared" si="20"/>
        <v>Кх "Хлебороб"</v>
      </c>
      <c r="BY1308" s="1" t="str">
        <f t="shared" si="20"/>
        <v>150564022702</v>
      </c>
      <c r="CA1308" t="str">
        <f>Запрос1[[#This Row],[родитель]]</f>
        <v>Кх "Хлебороб"</v>
      </c>
      <c r="CB1308" t="str">
        <f>Запрос1[[#This Row],[БИНРодителя]]</f>
        <v>150564022702</v>
      </c>
    </row>
    <row r="1309" spans="1:80" x14ac:dyDescent="0.3">
      <c r="A1309" t="s">
        <v>11040</v>
      </c>
      <c r="B1309" t="s">
        <v>1242</v>
      </c>
      <c r="C1309" t="s">
        <v>521</v>
      </c>
      <c r="D1309" t="s">
        <v>501</v>
      </c>
      <c r="E1309" t="s">
        <v>544</v>
      </c>
      <c r="F1309" t="s">
        <v>1181</v>
      </c>
      <c r="G1309" t="s">
        <v>1182</v>
      </c>
      <c r="H1309" t="s">
        <v>11483</v>
      </c>
      <c r="I1309" t="s">
        <v>11484</v>
      </c>
      <c r="J1309" t="s">
        <v>11484</v>
      </c>
      <c r="K1309" t="s">
        <v>11483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/>
      <c r="AE1309"/>
      <c r="AF1309"/>
      <c r="AG1309"/>
      <c r="AH1309"/>
      <c r="AI1309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/>
      <c r="BM1309"/>
      <c r="BN1309" s="10">
        <v>1</v>
      </c>
      <c r="BO1309" s="10">
        <v>7505000</v>
      </c>
      <c r="BP1309" s="10">
        <v>7505000</v>
      </c>
      <c r="BQ1309" s="10">
        <v>100</v>
      </c>
      <c r="BR1309" s="10"/>
      <c r="BS1309" s="10"/>
      <c r="BT1309" s="10"/>
      <c r="BU1309" s="10"/>
      <c r="BV1309" s="1" t="str">
        <f>Запрос1[[#This Row],[Менеджер]]</f>
        <v>Манжос Владислав</v>
      </c>
      <c r="BW1309" s="1" t="str">
        <f>Запрос1[[#This Row],[Дирекция]]</f>
        <v>Восточная дирекция</v>
      </c>
      <c r="BX1309" s="1" t="str">
        <f t="shared" si="20"/>
        <v>ТОО КҰНАРЛЫ</v>
      </c>
      <c r="BY1309" s="1" t="str">
        <f t="shared" si="20"/>
        <v>041240013058</v>
      </c>
      <c r="CA1309" t="str">
        <f>Запрос1[[#This Row],[родитель]]</f>
        <v>ТОО КҰНАРЛЫ</v>
      </c>
      <c r="CB1309" t="str">
        <f>Запрос1[[#This Row],[БИНРодителя]]</f>
        <v>041240013058</v>
      </c>
    </row>
    <row r="1310" spans="1:80" x14ac:dyDescent="0.3">
      <c r="A1310" t="s">
        <v>11040</v>
      </c>
      <c r="B1310" t="s">
        <v>1242</v>
      </c>
      <c r="C1310" t="s">
        <v>521</v>
      </c>
      <c r="D1310" t="s">
        <v>501</v>
      </c>
      <c r="E1310" t="s">
        <v>544</v>
      </c>
      <c r="F1310" t="s">
        <v>549</v>
      </c>
      <c r="G1310" t="s">
        <v>1189</v>
      </c>
      <c r="H1310" t="s">
        <v>11485</v>
      </c>
      <c r="I1310" t="s">
        <v>11486</v>
      </c>
      <c r="J1310" t="s">
        <v>11486</v>
      </c>
      <c r="K1310" t="s">
        <v>11485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/>
      <c r="AE1310"/>
      <c r="AF1310"/>
      <c r="AG1310"/>
      <c r="AH1310"/>
      <c r="AI1310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/>
      <c r="BM1310"/>
      <c r="BN1310" s="10">
        <v>1</v>
      </c>
      <c r="BO1310" s="10">
        <v>12810000</v>
      </c>
      <c r="BP1310" s="10">
        <v>12810000</v>
      </c>
      <c r="BQ1310" s="10">
        <v>100</v>
      </c>
      <c r="BR1310" s="10"/>
      <c r="BS1310" s="10"/>
      <c r="BT1310" s="10"/>
      <c r="BU1310" s="10"/>
      <c r="BV1310" s="1" t="str">
        <f>Запрос1[[#This Row],[Менеджер]]</f>
        <v>Манжос Владислав</v>
      </c>
      <c r="BW1310" s="1" t="str">
        <f>Запрос1[[#This Row],[Дирекция]]</f>
        <v>Восточная дирекция</v>
      </c>
      <c r="BX1310" s="1" t="str">
        <f t="shared" si="20"/>
        <v>ТОО ЖАРЫМБЕТ</v>
      </c>
      <c r="BY1310" s="1" t="str">
        <f t="shared" si="20"/>
        <v>190240017711</v>
      </c>
      <c r="CA1310" t="str">
        <f>Запрос1[[#This Row],[родитель]]</f>
        <v>ТОО ЖАРЫМБЕТ</v>
      </c>
      <c r="CB1310" t="str">
        <f>Запрос1[[#This Row],[БИНРодителя]]</f>
        <v>190240017711</v>
      </c>
    </row>
    <row r="1311" spans="1:80" x14ac:dyDescent="0.3">
      <c r="A1311" t="s">
        <v>11040</v>
      </c>
      <c r="B1311" t="s">
        <v>1242</v>
      </c>
      <c r="C1311" t="s">
        <v>521</v>
      </c>
      <c r="D1311" t="s">
        <v>501</v>
      </c>
      <c r="E1311" t="s">
        <v>961</v>
      </c>
      <c r="F1311" t="s">
        <v>962</v>
      </c>
      <c r="G1311" t="s">
        <v>963</v>
      </c>
      <c r="H1311" t="s">
        <v>11487</v>
      </c>
      <c r="I1311" t="s">
        <v>11488</v>
      </c>
      <c r="J1311" t="s">
        <v>11488</v>
      </c>
      <c r="K1311" t="s">
        <v>11487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 s="8"/>
      <c r="S1311" s="8"/>
      <c r="T1311" s="8"/>
      <c r="U1311" s="8"/>
      <c r="V1311" s="8"/>
      <c r="W1311" s="8">
        <v>6000000</v>
      </c>
      <c r="X1311" s="8"/>
      <c r="Y1311" s="8"/>
      <c r="Z1311" s="8"/>
      <c r="AA1311" s="8"/>
      <c r="AB1311" s="8"/>
      <c r="AC1311" s="8">
        <v>6000000</v>
      </c>
      <c r="AD1311"/>
      <c r="AE1311"/>
      <c r="AF1311"/>
      <c r="AG1311"/>
      <c r="AH1311"/>
      <c r="AI1311">
        <v>100</v>
      </c>
      <c r="AJ1311" s="8"/>
      <c r="AK1311" s="8"/>
      <c r="AL1311" s="8"/>
      <c r="AM1311" s="8"/>
      <c r="AN1311" s="8"/>
      <c r="AO1311" s="8">
        <v>6000000</v>
      </c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/>
      <c r="BM1311"/>
      <c r="BN1311" s="10">
        <v>0</v>
      </c>
      <c r="BO1311" s="10"/>
      <c r="BP1311" s="10"/>
      <c r="BQ1311" s="10"/>
      <c r="BR1311" s="10"/>
      <c r="BS1311" s="10"/>
      <c r="BT1311" s="10"/>
      <c r="BU1311" s="10"/>
      <c r="BV1311" s="1" t="str">
        <f>Запрос1[[#This Row],[Менеджер]]</f>
        <v>Манжос Владислав</v>
      </c>
      <c r="BW1311" s="1" t="str">
        <f>Запрос1[[#This Row],[Дирекция]]</f>
        <v>Восточная дирекция</v>
      </c>
      <c r="BX1311" s="1" t="str">
        <f t="shared" si="20"/>
        <v>КХ "АДАЛ"</v>
      </c>
      <c r="BY1311" s="1" t="str">
        <f t="shared" si="20"/>
        <v>610206401527</v>
      </c>
      <c r="CA1311" t="str">
        <f>Запрос1[[#This Row],[родитель]]</f>
        <v>КХ "АДАЛ"</v>
      </c>
      <c r="CB1311" t="str">
        <f>Запрос1[[#This Row],[БИНРодителя]]</f>
        <v>610206401527</v>
      </c>
    </row>
    <row r="1312" spans="1:80" x14ac:dyDescent="0.3">
      <c r="A1312" t="s">
        <v>11040</v>
      </c>
      <c r="B1312" t="s">
        <v>1242</v>
      </c>
      <c r="C1312" t="s">
        <v>521</v>
      </c>
      <c r="D1312" t="s">
        <v>501</v>
      </c>
      <c r="E1312" t="s">
        <v>961</v>
      </c>
      <c r="F1312" t="s">
        <v>966</v>
      </c>
      <c r="G1312" t="s">
        <v>967</v>
      </c>
      <c r="H1312" t="s">
        <v>1319</v>
      </c>
      <c r="I1312" t="s">
        <v>1320</v>
      </c>
      <c r="J1312" t="s">
        <v>2072</v>
      </c>
      <c r="K1312" t="s">
        <v>2073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 s="8"/>
      <c r="S1312" s="8"/>
      <c r="T1312" s="8"/>
      <c r="U1312" s="8"/>
      <c r="V1312" s="8">
        <v>4092710</v>
      </c>
      <c r="W1312" s="8">
        <v>12438806.4</v>
      </c>
      <c r="X1312" s="8"/>
      <c r="Y1312" s="8"/>
      <c r="Z1312" s="8"/>
      <c r="AA1312" s="8"/>
      <c r="AB1312" s="8">
        <v>2525333</v>
      </c>
      <c r="AC1312" s="8">
        <v>12438806.4</v>
      </c>
      <c r="AD1312"/>
      <c r="AE1312"/>
      <c r="AF1312"/>
      <c r="AG1312"/>
      <c r="AH1312">
        <v>61.7</v>
      </c>
      <c r="AI1312">
        <v>100</v>
      </c>
      <c r="AJ1312" s="8"/>
      <c r="AK1312" s="8"/>
      <c r="AL1312" s="8"/>
      <c r="AM1312" s="8"/>
      <c r="AN1312" s="8">
        <v>4092710</v>
      </c>
      <c r="AO1312" s="8">
        <v>12438806.4</v>
      </c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>
        <v>4836100</v>
      </c>
      <c r="BJ1312" s="8"/>
      <c r="BK1312" s="8">
        <v>1570100</v>
      </c>
      <c r="BL1312"/>
      <c r="BM1312">
        <v>32.466200000000001</v>
      </c>
      <c r="BN1312" s="10">
        <v>0</v>
      </c>
      <c r="BO1312" s="10"/>
      <c r="BP1312" s="10"/>
      <c r="BQ1312" s="10"/>
      <c r="BR1312" s="10"/>
      <c r="BS1312" s="10"/>
      <c r="BT1312" s="10"/>
      <c r="BU1312" s="10"/>
      <c r="BV1312" s="1" t="str">
        <f>Запрос1[[#This Row],[Менеджер]]</f>
        <v>Манжос Владислав</v>
      </c>
      <c r="BW1312" s="1" t="str">
        <f>Запрос1[[#This Row],[Дирекция]]</f>
        <v>Восточная дирекция</v>
      </c>
      <c r="BX1312" s="1" t="str">
        <f t="shared" si="20"/>
        <v>КХ "Далел"</v>
      </c>
      <c r="BY1312" s="1" t="str">
        <f t="shared" si="20"/>
        <v>671019300351</v>
      </c>
      <c r="CA1312" t="str">
        <f>Запрос1[[#This Row],[родитель]]</f>
        <v>КХ "Далел"</v>
      </c>
      <c r="CB1312" t="str">
        <f>Запрос1[[#This Row],[БИНРодителя]]</f>
        <v>671019300351</v>
      </c>
    </row>
    <row r="1313" spans="1:80" x14ac:dyDescent="0.3">
      <c r="A1313" t="s">
        <v>11040</v>
      </c>
      <c r="B1313" t="s">
        <v>1242</v>
      </c>
      <c r="C1313" t="s">
        <v>521</v>
      </c>
      <c r="D1313" t="s">
        <v>501</v>
      </c>
      <c r="E1313" t="s">
        <v>961</v>
      </c>
      <c r="F1313" t="s">
        <v>966</v>
      </c>
      <c r="G1313" t="s">
        <v>967</v>
      </c>
      <c r="H1313" t="s">
        <v>6916</v>
      </c>
      <c r="I1313" t="s">
        <v>6915</v>
      </c>
      <c r="J1313" t="s">
        <v>1315</v>
      </c>
      <c r="K1313" t="s">
        <v>1316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 s="8"/>
      <c r="S1313" s="8"/>
      <c r="T1313" s="8"/>
      <c r="U1313" s="8">
        <v>4883600</v>
      </c>
      <c r="V1313" s="8">
        <v>1339200</v>
      </c>
      <c r="W1313" s="8">
        <v>6197280</v>
      </c>
      <c r="X1313" s="8"/>
      <c r="Y1313" s="8"/>
      <c r="Z1313" s="8"/>
      <c r="AA1313" s="8">
        <v>4883600</v>
      </c>
      <c r="AB1313" s="8">
        <v>1339200</v>
      </c>
      <c r="AC1313" s="8">
        <v>6197280</v>
      </c>
      <c r="AD1313"/>
      <c r="AE1313"/>
      <c r="AF1313"/>
      <c r="AG1313">
        <v>100</v>
      </c>
      <c r="AH1313">
        <v>100</v>
      </c>
      <c r="AI1313">
        <v>100</v>
      </c>
      <c r="AJ1313" s="8"/>
      <c r="AK1313" s="8"/>
      <c r="AL1313" s="8"/>
      <c r="AM1313" s="8">
        <v>4883600</v>
      </c>
      <c r="AN1313" s="8">
        <v>1339200</v>
      </c>
      <c r="AO1313" s="8">
        <v>6197280</v>
      </c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>
        <v>39697700</v>
      </c>
      <c r="BI1313" s="8">
        <v>52311860</v>
      </c>
      <c r="BJ1313" s="8">
        <v>4883600</v>
      </c>
      <c r="BK1313" s="8">
        <v>1339200</v>
      </c>
      <c r="BL1313">
        <v>12.3019</v>
      </c>
      <c r="BM1313">
        <v>2.56</v>
      </c>
      <c r="BN1313" s="10">
        <v>1</v>
      </c>
      <c r="BO1313" s="10">
        <v>14215600</v>
      </c>
      <c r="BP1313" s="10">
        <v>14215600</v>
      </c>
      <c r="BQ1313" s="10">
        <v>100</v>
      </c>
      <c r="BR1313" s="10"/>
      <c r="BS1313" s="10"/>
      <c r="BT1313" s="10"/>
      <c r="BU1313" s="10"/>
      <c r="BV1313" s="1" t="str">
        <f>Запрос1[[#This Row],[Менеджер]]</f>
        <v>Манжос Владислав</v>
      </c>
      <c r="BW1313" s="1" t="str">
        <f>Запрос1[[#This Row],[Дирекция]]</f>
        <v>Восточная дирекция</v>
      </c>
      <c r="BX1313" s="1" t="str">
        <f t="shared" si="20"/>
        <v>КХ "Элита" Виничук Виктор Владимирович</v>
      </c>
      <c r="BY1313" s="1" t="str">
        <f t="shared" si="20"/>
        <v>830712300172</v>
      </c>
      <c r="CA1313" t="str">
        <f>Запрос1[[#This Row],[родитель]]</f>
        <v>КХ "Элита" Виничук Виктор Владимирович</v>
      </c>
      <c r="CB1313" t="str">
        <f>Запрос1[[#This Row],[БИНРодителя]]</f>
        <v>830712300172</v>
      </c>
    </row>
    <row r="1314" spans="1:80" x14ac:dyDescent="0.3">
      <c r="A1314" t="s">
        <v>11040</v>
      </c>
      <c r="B1314" t="s">
        <v>1242</v>
      </c>
      <c r="C1314" t="s">
        <v>521</v>
      </c>
      <c r="D1314" t="s">
        <v>501</v>
      </c>
      <c r="E1314" t="s">
        <v>961</v>
      </c>
      <c r="F1314" t="s">
        <v>966</v>
      </c>
      <c r="G1314" t="s">
        <v>967</v>
      </c>
      <c r="H1314" t="s">
        <v>1313</v>
      </c>
      <c r="I1314" t="s">
        <v>1314</v>
      </c>
      <c r="J1314" t="s">
        <v>6915</v>
      </c>
      <c r="K1314" t="s">
        <v>6916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 s="8"/>
      <c r="S1314" s="8"/>
      <c r="T1314" s="8"/>
      <c r="U1314" s="8">
        <v>580000</v>
      </c>
      <c r="V1314" s="8"/>
      <c r="W1314" s="8">
        <v>6090720</v>
      </c>
      <c r="X1314" s="8"/>
      <c r="Y1314" s="8"/>
      <c r="Z1314" s="8"/>
      <c r="AA1314" s="8">
        <v>580000</v>
      </c>
      <c r="AB1314" s="8"/>
      <c r="AC1314" s="8">
        <v>6090720</v>
      </c>
      <c r="AD1314"/>
      <c r="AE1314"/>
      <c r="AF1314"/>
      <c r="AG1314">
        <v>100</v>
      </c>
      <c r="AH1314"/>
      <c r="AI1314">
        <v>100</v>
      </c>
      <c r="AJ1314" s="8"/>
      <c r="AK1314" s="8"/>
      <c r="AL1314" s="8"/>
      <c r="AM1314" s="8">
        <v>580000</v>
      </c>
      <c r="AN1314" s="8"/>
      <c r="AO1314" s="8">
        <v>6090720</v>
      </c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>
        <v>30946560</v>
      </c>
      <c r="BI1314" s="8"/>
      <c r="BJ1314" s="8">
        <v>580000</v>
      </c>
      <c r="BK1314" s="8"/>
      <c r="BL1314">
        <v>1.8741000000000001</v>
      </c>
      <c r="BM1314"/>
      <c r="BN1314" s="10">
        <v>1</v>
      </c>
      <c r="BO1314" s="10">
        <v>14215600</v>
      </c>
      <c r="BP1314" s="10">
        <v>14215600</v>
      </c>
      <c r="BQ1314" s="10">
        <v>100</v>
      </c>
      <c r="BR1314" s="10"/>
      <c r="BS1314" s="10"/>
      <c r="BT1314" s="10"/>
      <c r="BU1314" s="10"/>
      <c r="BV1314" s="1" t="str">
        <f>Запрос1[[#This Row],[Менеджер]]</f>
        <v>Манжос Владислав</v>
      </c>
      <c r="BW1314" s="1" t="str">
        <f>Запрос1[[#This Row],[Дирекция]]</f>
        <v>Восточная дирекция</v>
      </c>
      <c r="BX1314" s="1" t="str">
        <f t="shared" si="20"/>
        <v>ТОО "Виничук В.В"</v>
      </c>
      <c r="BY1314" s="1" t="str">
        <f t="shared" si="20"/>
        <v>171240025098</v>
      </c>
      <c r="CA1314" t="str">
        <f>Запрос1[[#This Row],[родитель]]</f>
        <v>ТОО "Виничук В.В"</v>
      </c>
      <c r="CB1314" t="str">
        <f>Запрос1[[#This Row],[БИНРодителя]]</f>
        <v>171240025098</v>
      </c>
    </row>
    <row r="1315" spans="1:80" x14ac:dyDescent="0.3">
      <c r="A1315" t="s">
        <v>1577</v>
      </c>
      <c r="B1315" t="s">
        <v>1915</v>
      </c>
      <c r="C1315" t="s">
        <v>394</v>
      </c>
      <c r="D1315" t="s">
        <v>395</v>
      </c>
      <c r="E1315" t="s">
        <v>1648</v>
      </c>
      <c r="F1315" t="s">
        <v>1649</v>
      </c>
      <c r="G1315" t="s">
        <v>1650</v>
      </c>
      <c r="H1315" t="s">
        <v>1663</v>
      </c>
      <c r="I1315" t="s">
        <v>1664</v>
      </c>
      <c r="J1315" t="s">
        <v>1664</v>
      </c>
      <c r="K1315" t="s">
        <v>1663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 s="8"/>
      <c r="S1315" s="8"/>
      <c r="T1315" s="8"/>
      <c r="U1315" s="8"/>
      <c r="V1315" s="8"/>
      <c r="W1315" s="8">
        <v>1772814</v>
      </c>
      <c r="X1315" s="8"/>
      <c r="Y1315" s="8"/>
      <c r="Z1315" s="8"/>
      <c r="AA1315" s="8"/>
      <c r="AB1315" s="8"/>
      <c r="AC1315" s="8">
        <v>531844.19999999995</v>
      </c>
      <c r="AD1315"/>
      <c r="AE1315"/>
      <c r="AF1315"/>
      <c r="AG1315"/>
      <c r="AH1315"/>
      <c r="AI1315">
        <v>30</v>
      </c>
      <c r="AJ1315" s="8"/>
      <c r="AK1315" s="8"/>
      <c r="AL1315" s="8"/>
      <c r="AM1315" s="8"/>
      <c r="AN1315" s="8"/>
      <c r="AO1315" s="8">
        <v>1772814</v>
      </c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/>
      <c r="BM1315"/>
      <c r="BN1315" s="10">
        <v>0</v>
      </c>
      <c r="BO1315" s="10"/>
      <c r="BP1315" s="10"/>
      <c r="BQ1315" s="10"/>
      <c r="BR1315" s="10"/>
      <c r="BS1315" s="10"/>
      <c r="BT1315" s="10"/>
      <c r="BU1315" s="10"/>
      <c r="BV1315" s="1" t="str">
        <f>Запрос1[[#This Row],[Менеджер]]</f>
        <v>Курманов Шынгыс Нурлыбекович</v>
      </c>
      <c r="BW1315" s="1" t="str">
        <f>Запрос1[[#This Row],[Дирекция]]</f>
        <v>Западная дирекция</v>
      </c>
      <c r="BX1315" s="1" t="str">
        <f t="shared" si="20"/>
        <v>КХ "Жана Тан"</v>
      </c>
      <c r="BY1315" s="1" t="str">
        <f t="shared" si="20"/>
        <v>120764006376</v>
      </c>
      <c r="CA1315" t="str">
        <f>Запрос1[[#This Row],[КХ]]</f>
        <v>КХ "Жана Тан"</v>
      </c>
      <c r="CB1315" t="str">
        <f>Запрос1[[#This Row],[БИНКХ]]</f>
        <v>120764006376</v>
      </c>
    </row>
    <row r="1316" spans="1:80" x14ac:dyDescent="0.3">
      <c r="A1316" t="s">
        <v>1577</v>
      </c>
      <c r="B1316" t="s">
        <v>1915</v>
      </c>
      <c r="C1316" t="s">
        <v>394</v>
      </c>
      <c r="D1316" t="s">
        <v>395</v>
      </c>
      <c r="E1316" t="s">
        <v>1653</v>
      </c>
      <c r="F1316"/>
      <c r="G1316" t="s">
        <v>124</v>
      </c>
      <c r="H1316" t="s">
        <v>2754</v>
      </c>
      <c r="I1316" t="s">
        <v>2755</v>
      </c>
      <c r="J1316" t="s">
        <v>2755</v>
      </c>
      <c r="K1316" t="s">
        <v>2754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 s="8"/>
      <c r="S1316" s="8"/>
      <c r="T1316" s="8"/>
      <c r="U1316" s="8"/>
      <c r="V1316" s="8">
        <v>1561049</v>
      </c>
      <c r="W1316" s="8"/>
      <c r="X1316" s="8"/>
      <c r="Y1316" s="8"/>
      <c r="Z1316" s="8"/>
      <c r="AA1316" s="8"/>
      <c r="AB1316" s="8">
        <v>1561049</v>
      </c>
      <c r="AC1316" s="8"/>
      <c r="AD1316"/>
      <c r="AE1316"/>
      <c r="AF1316"/>
      <c r="AG1316"/>
      <c r="AH1316">
        <v>100</v>
      </c>
      <c r="AI1316"/>
      <c r="AJ1316" s="8"/>
      <c r="AK1316" s="8"/>
      <c r="AL1316" s="8"/>
      <c r="AM1316" s="8"/>
      <c r="AN1316" s="8">
        <v>1561049</v>
      </c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/>
      <c r="BM1316"/>
      <c r="BN1316" s="10">
        <v>0</v>
      </c>
      <c r="BO1316" s="10"/>
      <c r="BP1316" s="10"/>
      <c r="BQ1316" s="10"/>
      <c r="BR1316" s="10"/>
      <c r="BS1316" s="10"/>
      <c r="BT1316" s="10"/>
      <c r="BU1316" s="10"/>
      <c r="BV1316" s="1" t="str">
        <f>Запрос1[[#This Row],[Менеджер]]</f>
        <v>Курманов Шынгыс Нурлыбекович</v>
      </c>
      <c r="BW1316" s="1" t="str">
        <f>Запрос1[[#This Row],[Дирекция]]</f>
        <v>Западная дирекция</v>
      </c>
      <c r="BX1316" s="1" t="str">
        <f t="shared" si="20"/>
        <v>Агрофирма Коктем</v>
      </c>
      <c r="BY1316" s="1" t="str">
        <f t="shared" si="20"/>
        <v>120640019125</v>
      </c>
      <c r="CA1316" t="str">
        <f>Запрос1[[#This Row],[родитель]]</f>
        <v>Агрофирма Коктем</v>
      </c>
      <c r="CB1316" t="str">
        <f>Запрос1[[#This Row],[БИНРодителя]]</f>
        <v>120640019125</v>
      </c>
    </row>
    <row r="1317" spans="1:80" x14ac:dyDescent="0.3">
      <c r="A1317" t="s">
        <v>1577</v>
      </c>
      <c r="B1317" t="s">
        <v>1915</v>
      </c>
      <c r="C1317" t="s">
        <v>394</v>
      </c>
      <c r="D1317" t="s">
        <v>395</v>
      </c>
      <c r="E1317" t="s">
        <v>1653</v>
      </c>
      <c r="F1317"/>
      <c r="G1317" t="s">
        <v>1654</v>
      </c>
      <c r="H1317" t="s">
        <v>7042</v>
      </c>
      <c r="I1317" t="s">
        <v>7043</v>
      </c>
      <c r="J1317" t="s">
        <v>7043</v>
      </c>
      <c r="K1317" t="s">
        <v>7042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 s="8"/>
      <c r="S1317" s="8"/>
      <c r="T1317" s="8"/>
      <c r="U1317" s="8"/>
      <c r="V1317" s="8"/>
      <c r="W1317" s="8">
        <v>260000</v>
      </c>
      <c r="X1317" s="8"/>
      <c r="Y1317" s="8"/>
      <c r="Z1317" s="8"/>
      <c r="AA1317" s="8"/>
      <c r="AB1317" s="8"/>
      <c r="AC1317" s="8">
        <v>260000</v>
      </c>
      <c r="AD1317"/>
      <c r="AE1317"/>
      <c r="AF1317"/>
      <c r="AG1317"/>
      <c r="AH1317"/>
      <c r="AI1317">
        <v>100</v>
      </c>
      <c r="AJ1317" s="8"/>
      <c r="AK1317" s="8"/>
      <c r="AL1317" s="8"/>
      <c r="AM1317" s="8"/>
      <c r="AN1317" s="8"/>
      <c r="AO1317" s="8">
        <v>260000</v>
      </c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/>
      <c r="BM1317"/>
      <c r="BN1317" s="10">
        <v>0</v>
      </c>
      <c r="BO1317" s="10"/>
      <c r="BP1317" s="10"/>
      <c r="BQ1317" s="10"/>
      <c r="BR1317" s="10"/>
      <c r="BS1317" s="10"/>
      <c r="BT1317" s="10"/>
      <c r="BU1317" s="10"/>
      <c r="BV1317" s="1" t="str">
        <f>Запрос1[[#This Row],[Менеджер]]</f>
        <v>Курманов Шынгыс Нурлыбекович</v>
      </c>
      <c r="BW1317" s="1" t="str">
        <f>Запрос1[[#This Row],[Дирекция]]</f>
        <v>Западная дирекция</v>
      </c>
      <c r="BX1317" s="1" t="str">
        <f t="shared" si="20"/>
        <v>ТОО "Zillion"</v>
      </c>
      <c r="BY1317" s="1" t="str">
        <f t="shared" si="20"/>
        <v>200840016393</v>
      </c>
      <c r="CA1317" t="str">
        <f>Запрос1[[#This Row],[родитель]]</f>
        <v>ТОО "Zillion"</v>
      </c>
      <c r="CB1317" t="str">
        <f>Запрос1[[#This Row],[БИНРодителя]]</f>
        <v>200840016393</v>
      </c>
    </row>
    <row r="1318" spans="1:80" x14ac:dyDescent="0.3">
      <c r="A1318" t="s">
        <v>1577</v>
      </c>
      <c r="B1318" t="s">
        <v>1915</v>
      </c>
      <c r="C1318" t="s">
        <v>394</v>
      </c>
      <c r="D1318" t="s">
        <v>395</v>
      </c>
      <c r="E1318" t="s">
        <v>1756</v>
      </c>
      <c r="F1318" t="s">
        <v>6178</v>
      </c>
      <c r="G1318" t="s">
        <v>6179</v>
      </c>
      <c r="H1318" t="s">
        <v>6180</v>
      </c>
      <c r="I1318" t="s">
        <v>6181</v>
      </c>
      <c r="J1318" t="s">
        <v>6181</v>
      </c>
      <c r="K1318" t="s">
        <v>6180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 s="8"/>
      <c r="S1318" s="8"/>
      <c r="T1318" s="8"/>
      <c r="U1318" s="8"/>
      <c r="V1318" s="8">
        <v>666000</v>
      </c>
      <c r="W1318" s="8"/>
      <c r="X1318" s="8"/>
      <c r="Y1318" s="8"/>
      <c r="Z1318" s="8"/>
      <c r="AA1318" s="8"/>
      <c r="AB1318" s="8">
        <v>666000</v>
      </c>
      <c r="AC1318" s="8"/>
      <c r="AD1318"/>
      <c r="AE1318"/>
      <c r="AF1318"/>
      <c r="AG1318"/>
      <c r="AH1318">
        <v>100</v>
      </c>
      <c r="AI1318"/>
      <c r="AJ1318" s="8"/>
      <c r="AK1318" s="8"/>
      <c r="AL1318" s="8"/>
      <c r="AM1318" s="8"/>
      <c r="AN1318" s="8">
        <v>666000</v>
      </c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/>
      <c r="BM1318"/>
      <c r="BN1318" s="10">
        <v>0</v>
      </c>
      <c r="BO1318" s="10"/>
      <c r="BP1318" s="10"/>
      <c r="BQ1318" s="10"/>
      <c r="BR1318" s="10"/>
      <c r="BS1318" s="10"/>
      <c r="BT1318" s="10"/>
      <c r="BU1318" s="10"/>
      <c r="BV1318" s="1" t="str">
        <f>Запрос1[[#This Row],[Менеджер]]</f>
        <v>Курманов Шынгыс Нурлыбекович</v>
      </c>
      <c r="BW1318" s="1" t="str">
        <f>Запрос1[[#This Row],[Дирекция]]</f>
        <v>Западная дирекция</v>
      </c>
      <c r="BX1318" s="1" t="str">
        <f t="shared" si="20"/>
        <v>ТОО "АгроБизнес СКО"</v>
      </c>
      <c r="BY1318" s="1" t="str">
        <f t="shared" si="20"/>
        <v>140440016355</v>
      </c>
      <c r="CA1318" t="str">
        <f>Запрос1[[#This Row],[родитель]]</f>
        <v>ТОО "АгроБизнес СКО"</v>
      </c>
      <c r="CB1318" t="str">
        <f>Запрос1[[#This Row],[БИНРодителя]]</f>
        <v>140440016355</v>
      </c>
    </row>
    <row r="1319" spans="1:80" x14ac:dyDescent="0.3">
      <c r="A1319" t="s">
        <v>1577</v>
      </c>
      <c r="B1319" t="s">
        <v>1915</v>
      </c>
      <c r="C1319" t="s">
        <v>394</v>
      </c>
      <c r="D1319" t="s">
        <v>395</v>
      </c>
      <c r="E1319" t="s">
        <v>396</v>
      </c>
      <c r="F1319" t="s">
        <v>633</v>
      </c>
      <c r="G1319" t="s">
        <v>634</v>
      </c>
      <c r="H1319" t="s">
        <v>1823</v>
      </c>
      <c r="I1319" t="s">
        <v>1824</v>
      </c>
      <c r="J1319" t="s">
        <v>1824</v>
      </c>
      <c r="K1319" t="s">
        <v>1823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 s="8"/>
      <c r="S1319" s="8"/>
      <c r="T1319" s="8"/>
      <c r="U1319" s="8"/>
      <c r="V1319" s="8"/>
      <c r="W1319" s="8">
        <v>175183</v>
      </c>
      <c r="X1319" s="8"/>
      <c r="Y1319" s="8"/>
      <c r="Z1319" s="8"/>
      <c r="AA1319" s="8"/>
      <c r="AB1319" s="8"/>
      <c r="AC1319" s="8">
        <v>175183</v>
      </c>
      <c r="AD1319"/>
      <c r="AE1319"/>
      <c r="AF1319"/>
      <c r="AG1319"/>
      <c r="AH1319"/>
      <c r="AI1319">
        <v>100</v>
      </c>
      <c r="AJ1319" s="8"/>
      <c r="AK1319" s="8"/>
      <c r="AL1319" s="8"/>
      <c r="AM1319" s="8"/>
      <c r="AN1319" s="8"/>
      <c r="AO1319" s="8">
        <v>175183</v>
      </c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/>
      <c r="BM1319"/>
      <c r="BN1319" s="10">
        <v>0</v>
      </c>
      <c r="BO1319" s="10"/>
      <c r="BP1319" s="10"/>
      <c r="BQ1319" s="10"/>
      <c r="BR1319" s="10"/>
      <c r="BS1319" s="10"/>
      <c r="BT1319" s="10"/>
      <c r="BU1319" s="10"/>
      <c r="BV1319" s="1" t="str">
        <f>Запрос1[[#This Row],[Менеджер]]</f>
        <v>Курманов Шынгыс Нурлыбекович</v>
      </c>
      <c r="BW1319" s="1" t="str">
        <f>Запрос1[[#This Row],[Дирекция]]</f>
        <v>Западная дирекция</v>
      </c>
      <c r="BX1319" s="1" t="str">
        <f t="shared" si="20"/>
        <v>КХ"Ансар"</v>
      </c>
      <c r="BY1319" s="1" t="str">
        <f t="shared" si="20"/>
        <v>100964002208</v>
      </c>
      <c r="CA1319" t="str">
        <f>Запрос1[[#This Row],[родитель]]</f>
        <v>КХ"Ансар"</v>
      </c>
      <c r="CB1319" t="str">
        <f>Запрос1[[#This Row],[БИНРодителя]]</f>
        <v>100964002208</v>
      </c>
    </row>
    <row r="1320" spans="1:80" x14ac:dyDescent="0.3">
      <c r="A1320" t="s">
        <v>1577</v>
      </c>
      <c r="B1320" t="s">
        <v>1915</v>
      </c>
      <c r="C1320" t="s">
        <v>394</v>
      </c>
      <c r="D1320" t="s">
        <v>395</v>
      </c>
      <c r="E1320" t="s">
        <v>1597</v>
      </c>
      <c r="F1320" t="s">
        <v>1825</v>
      </c>
      <c r="G1320" t="s">
        <v>1826</v>
      </c>
      <c r="H1320" t="s">
        <v>1827</v>
      </c>
      <c r="I1320" t="s">
        <v>1828</v>
      </c>
      <c r="J1320" t="s">
        <v>1828</v>
      </c>
      <c r="K1320" t="s">
        <v>1827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 s="8"/>
      <c r="S1320" s="8"/>
      <c r="T1320" s="8"/>
      <c r="U1320" s="8"/>
      <c r="V1320" s="8">
        <v>197967</v>
      </c>
      <c r="W1320" s="8">
        <v>50000</v>
      </c>
      <c r="X1320" s="8"/>
      <c r="Y1320" s="8"/>
      <c r="Z1320" s="8"/>
      <c r="AA1320" s="8"/>
      <c r="AB1320" s="8">
        <v>197967</v>
      </c>
      <c r="AC1320" s="8">
        <v>50000</v>
      </c>
      <c r="AD1320"/>
      <c r="AE1320"/>
      <c r="AF1320"/>
      <c r="AG1320"/>
      <c r="AH1320">
        <v>100</v>
      </c>
      <c r="AI1320">
        <v>100</v>
      </c>
      <c r="AJ1320" s="8"/>
      <c r="AK1320" s="8"/>
      <c r="AL1320" s="8"/>
      <c r="AM1320" s="8"/>
      <c r="AN1320" s="8">
        <v>197967</v>
      </c>
      <c r="AO1320" s="8">
        <v>50000</v>
      </c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>
        <v>197967</v>
      </c>
      <c r="BJ1320" s="8"/>
      <c r="BK1320" s="8">
        <v>197967</v>
      </c>
      <c r="BL1320"/>
      <c r="BM1320">
        <v>100</v>
      </c>
      <c r="BN1320" s="10">
        <v>0</v>
      </c>
      <c r="BO1320" s="10"/>
      <c r="BP1320" s="10"/>
      <c r="BQ1320" s="10"/>
      <c r="BR1320" s="10"/>
      <c r="BS1320" s="10"/>
      <c r="BT1320" s="10"/>
      <c r="BU1320" s="10"/>
      <c r="BV1320" s="1" t="str">
        <f>Запрос1[[#This Row],[Менеджер]]</f>
        <v>Курманов Шынгыс Нурлыбекович</v>
      </c>
      <c r="BW1320" s="1" t="str">
        <f>Запрос1[[#This Row],[Дирекция]]</f>
        <v>Западная дирекция</v>
      </c>
      <c r="BX1320" s="1" t="e">
        <f t="shared" si="20"/>
        <v>#N/A</v>
      </c>
      <c r="BY1320" s="1" t="e">
        <f t="shared" si="20"/>
        <v>#N/A</v>
      </c>
      <c r="CA1320" t="e">
        <f>VLOOKUP(Запрос1[[#This Row],[БИНКХ]],'[2]Группы компаний'!$A:$E,4,0)</f>
        <v>#N/A</v>
      </c>
      <c r="CB1320" t="e">
        <f>VLOOKUP(CA1320,$H:$I,2,0)</f>
        <v>#N/A</v>
      </c>
    </row>
    <row r="1321" spans="1:80" x14ac:dyDescent="0.3">
      <c r="A1321" t="s">
        <v>1577</v>
      </c>
      <c r="B1321" t="s">
        <v>1915</v>
      </c>
      <c r="C1321" t="s">
        <v>394</v>
      </c>
      <c r="D1321" t="s">
        <v>395</v>
      </c>
      <c r="E1321" t="s">
        <v>1597</v>
      </c>
      <c r="F1321" t="s">
        <v>1598</v>
      </c>
      <c r="G1321" t="s">
        <v>1599</v>
      </c>
      <c r="H1321" t="s">
        <v>6182</v>
      </c>
      <c r="I1321" t="s">
        <v>6183</v>
      </c>
      <c r="J1321" t="s">
        <v>6183</v>
      </c>
      <c r="K1321" t="s">
        <v>6182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 s="8"/>
      <c r="S1321" s="8"/>
      <c r="T1321" s="8"/>
      <c r="U1321" s="8"/>
      <c r="V1321" s="8">
        <v>104000</v>
      </c>
      <c r="W1321" s="8"/>
      <c r="X1321" s="8"/>
      <c r="Y1321" s="8"/>
      <c r="Z1321" s="8"/>
      <c r="AA1321" s="8"/>
      <c r="AB1321" s="8">
        <v>104000</v>
      </c>
      <c r="AC1321" s="8"/>
      <c r="AD1321"/>
      <c r="AE1321"/>
      <c r="AF1321"/>
      <c r="AG1321"/>
      <c r="AH1321">
        <v>100</v>
      </c>
      <c r="AI1321"/>
      <c r="AJ1321" s="8"/>
      <c r="AK1321" s="8"/>
      <c r="AL1321" s="8"/>
      <c r="AM1321" s="8"/>
      <c r="AN1321" s="8">
        <v>104000</v>
      </c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/>
      <c r="BM1321"/>
      <c r="BN1321" s="10">
        <v>0</v>
      </c>
      <c r="BO1321" s="10"/>
      <c r="BP1321" s="10"/>
      <c r="BQ1321" s="10"/>
      <c r="BR1321" s="10"/>
      <c r="BS1321" s="10"/>
      <c r="BT1321" s="10"/>
      <c r="BU1321" s="10"/>
      <c r="BV1321" s="1" t="str">
        <f>Запрос1[[#This Row],[Менеджер]]</f>
        <v>Курманов Шынгыс Нурлыбекович</v>
      </c>
      <c r="BW1321" s="1" t="str">
        <f>Запрос1[[#This Row],[Дирекция]]</f>
        <v>Западная дирекция</v>
      </c>
      <c r="BX1321" s="1" t="str">
        <f t="shared" si="20"/>
        <v>КХ "Ақ-Қайын"</v>
      </c>
      <c r="BY1321" s="1" t="str">
        <f t="shared" si="20"/>
        <v>730730301603</v>
      </c>
      <c r="CA1321" t="str">
        <f>Запрос1[[#This Row],[родитель]]</f>
        <v>КХ "Ақ-Қайын"</v>
      </c>
      <c r="CB1321" t="str">
        <f>Запрос1[[#This Row],[БИНРодителя]]</f>
        <v>730730301603</v>
      </c>
    </row>
    <row r="1322" spans="1:80" x14ac:dyDescent="0.3">
      <c r="A1322" t="s">
        <v>1577</v>
      </c>
      <c r="B1322" t="s">
        <v>1915</v>
      </c>
      <c r="C1322" t="s">
        <v>394</v>
      </c>
      <c r="D1322" t="s">
        <v>395</v>
      </c>
      <c r="E1322" t="s">
        <v>1597</v>
      </c>
      <c r="F1322" t="s">
        <v>1598</v>
      </c>
      <c r="G1322" t="s">
        <v>1599</v>
      </c>
      <c r="H1322" t="s">
        <v>6184</v>
      </c>
      <c r="I1322" t="s">
        <v>6185</v>
      </c>
      <c r="J1322" t="s">
        <v>6185</v>
      </c>
      <c r="K1322" t="s">
        <v>6184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 s="8"/>
      <c r="S1322" s="8"/>
      <c r="T1322" s="8"/>
      <c r="U1322" s="8"/>
      <c r="V1322" s="8">
        <v>694080</v>
      </c>
      <c r="W1322" s="8"/>
      <c r="X1322" s="8"/>
      <c r="Y1322" s="8"/>
      <c r="Z1322" s="8"/>
      <c r="AA1322" s="8"/>
      <c r="AB1322" s="8">
        <v>208224</v>
      </c>
      <c r="AC1322" s="8"/>
      <c r="AD1322"/>
      <c r="AE1322"/>
      <c r="AF1322"/>
      <c r="AG1322"/>
      <c r="AH1322">
        <v>30</v>
      </c>
      <c r="AI1322"/>
      <c r="AJ1322" s="8"/>
      <c r="AK1322" s="8"/>
      <c r="AL1322" s="8"/>
      <c r="AM1322" s="8"/>
      <c r="AN1322" s="8">
        <v>694080</v>
      </c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>
        <v>694080</v>
      </c>
      <c r="BJ1322" s="8"/>
      <c r="BK1322" s="8">
        <v>694080</v>
      </c>
      <c r="BL1322"/>
      <c r="BM1322">
        <v>100</v>
      </c>
      <c r="BN1322" s="10">
        <v>0</v>
      </c>
      <c r="BO1322" s="10"/>
      <c r="BP1322" s="10"/>
      <c r="BQ1322" s="10"/>
      <c r="BR1322" s="10"/>
      <c r="BS1322" s="10"/>
      <c r="BT1322" s="10"/>
      <c r="BU1322" s="10"/>
      <c r="BV1322" s="1" t="str">
        <f>Запрос1[[#This Row],[Менеджер]]</f>
        <v>Курманов Шынгыс Нурлыбекович</v>
      </c>
      <c r="BW1322" s="1" t="str">
        <f>Запрос1[[#This Row],[Дирекция]]</f>
        <v>Западная дирекция</v>
      </c>
      <c r="BX1322" s="1" t="str">
        <f t="shared" si="20"/>
        <v>ТОО "МТС"</v>
      </c>
      <c r="BY1322" s="1" t="str">
        <f t="shared" si="20"/>
        <v>990240012798</v>
      </c>
      <c r="CA1322" t="str">
        <f>Запрос1[[#This Row],[родитель]]</f>
        <v>ТОО "МТС"</v>
      </c>
      <c r="CB1322" t="str">
        <f>Запрос1[[#This Row],[БИНРодителя]]</f>
        <v>990240012798</v>
      </c>
    </row>
    <row r="1323" spans="1:80" x14ac:dyDescent="0.3">
      <c r="A1323" t="s">
        <v>1577</v>
      </c>
      <c r="B1323" t="s">
        <v>1915</v>
      </c>
      <c r="C1323" t="s">
        <v>394</v>
      </c>
      <c r="D1323" t="s">
        <v>395</v>
      </c>
      <c r="E1323" t="s">
        <v>1597</v>
      </c>
      <c r="F1323" t="s">
        <v>3962</v>
      </c>
      <c r="G1323" t="s">
        <v>6186</v>
      </c>
      <c r="H1323" t="s">
        <v>6187</v>
      </c>
      <c r="I1323" t="s">
        <v>6188</v>
      </c>
      <c r="J1323" t="s">
        <v>6188</v>
      </c>
      <c r="K1323" t="s">
        <v>6187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 s="8"/>
      <c r="S1323" s="8"/>
      <c r="T1323" s="8"/>
      <c r="U1323" s="8"/>
      <c r="V1323" s="8">
        <v>196936.5</v>
      </c>
      <c r="W1323" s="8"/>
      <c r="X1323" s="8"/>
      <c r="Y1323" s="8"/>
      <c r="Z1323" s="8"/>
      <c r="AA1323" s="8"/>
      <c r="AB1323" s="8">
        <v>196936.5</v>
      </c>
      <c r="AC1323" s="8"/>
      <c r="AD1323"/>
      <c r="AE1323"/>
      <c r="AF1323"/>
      <c r="AG1323"/>
      <c r="AH1323">
        <v>100</v>
      </c>
      <c r="AI1323"/>
      <c r="AJ1323" s="8"/>
      <c r="AK1323" s="8"/>
      <c r="AL1323" s="8"/>
      <c r="AM1323" s="8"/>
      <c r="AN1323" s="8">
        <v>196936.5</v>
      </c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/>
      <c r="BM1323"/>
      <c r="BN1323" s="10">
        <v>0</v>
      </c>
      <c r="BO1323" s="10"/>
      <c r="BP1323" s="10"/>
      <c r="BQ1323" s="10"/>
      <c r="BR1323" s="10"/>
      <c r="BS1323" s="10"/>
      <c r="BT1323" s="10"/>
      <c r="BU1323" s="10"/>
      <c r="BV1323" s="1" t="str">
        <f>Запрос1[[#This Row],[Менеджер]]</f>
        <v>Курманов Шынгыс Нурлыбекович</v>
      </c>
      <c r="BW1323" s="1" t="str">
        <f>Запрос1[[#This Row],[Дирекция]]</f>
        <v>Западная дирекция</v>
      </c>
      <c r="BX1323" s="1" t="str">
        <f t="shared" si="20"/>
        <v>КХ "Сэби"</v>
      </c>
      <c r="BY1323" s="1" t="str">
        <f t="shared" si="20"/>
        <v>551023401195</v>
      </c>
      <c r="CA1323" t="str">
        <f>Запрос1[[#This Row],[родитель]]</f>
        <v>КХ "Сэби"</v>
      </c>
      <c r="CB1323" t="str">
        <f>Запрос1[[#This Row],[БИНРодителя]]</f>
        <v>551023401195</v>
      </c>
    </row>
    <row r="1324" spans="1:80" x14ac:dyDescent="0.3">
      <c r="A1324" t="s">
        <v>11040</v>
      </c>
      <c r="B1324" t="s">
        <v>2401</v>
      </c>
      <c r="C1324" t="s">
        <v>1463</v>
      </c>
      <c r="D1324" t="s">
        <v>1464</v>
      </c>
      <c r="E1324" t="s">
        <v>1465</v>
      </c>
      <c r="F1324" t="s">
        <v>1466</v>
      </c>
      <c r="G1324" t="s">
        <v>1467</v>
      </c>
      <c r="H1324" t="s">
        <v>2271</v>
      </c>
      <c r="I1324" t="s">
        <v>2272</v>
      </c>
      <c r="J1324" t="s">
        <v>2272</v>
      </c>
      <c r="K1324" t="s">
        <v>2271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0</v>
      </c>
      <c r="R1324" s="8">
        <v>926300</v>
      </c>
      <c r="S1324" s="8"/>
      <c r="T1324" s="8"/>
      <c r="U1324" s="8"/>
      <c r="V1324" s="8">
        <v>937700</v>
      </c>
      <c r="W1324" s="8"/>
      <c r="X1324" s="8">
        <v>811300</v>
      </c>
      <c r="Y1324" s="8"/>
      <c r="Z1324" s="8"/>
      <c r="AA1324" s="8"/>
      <c r="AB1324" s="8">
        <v>468850</v>
      </c>
      <c r="AC1324" s="8"/>
      <c r="AD1324">
        <v>87.59</v>
      </c>
      <c r="AE1324"/>
      <c r="AF1324"/>
      <c r="AG1324"/>
      <c r="AH1324">
        <v>50</v>
      </c>
      <c r="AI1324"/>
      <c r="AJ1324" s="8">
        <v>926300</v>
      </c>
      <c r="AK1324" s="8"/>
      <c r="AL1324" s="8"/>
      <c r="AM1324" s="8"/>
      <c r="AN1324" s="8">
        <v>937700</v>
      </c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/>
      <c r="BM1324"/>
      <c r="BN1324" s="10">
        <v>0</v>
      </c>
      <c r="BO1324" s="10"/>
      <c r="BP1324" s="10"/>
      <c r="BQ1324" s="10"/>
      <c r="BR1324" s="10"/>
      <c r="BS1324" s="10"/>
      <c r="BT1324" s="10"/>
      <c r="BU1324" s="10"/>
      <c r="BV1324" s="1" t="str">
        <f>Запрос1[[#This Row],[Менеджер]]</f>
        <v>Макенов Марат</v>
      </c>
      <c r="BW1324" s="1" t="str">
        <f>Запрос1[[#This Row],[Дирекция]]</f>
        <v>Восточная дирекция</v>
      </c>
      <c r="BX1324" s="1" t="str">
        <f t="shared" si="20"/>
        <v>ФХ в ФПТ "Найверт"</v>
      </c>
      <c r="BY1324" s="1" t="str">
        <f t="shared" si="20"/>
        <v>060264032343</v>
      </c>
      <c r="CA1324" t="str">
        <f>Запрос1[[#This Row],[родитель]]</f>
        <v>ФХ в ФПТ "Найверт"</v>
      </c>
      <c r="CB1324" t="str">
        <f>Запрос1[[#This Row],[БИНРодителя]]</f>
        <v>060264032343</v>
      </c>
    </row>
    <row r="1325" spans="1:80" x14ac:dyDescent="0.3">
      <c r="A1325" t="s">
        <v>11040</v>
      </c>
      <c r="B1325" t="s">
        <v>2401</v>
      </c>
      <c r="C1325" t="s">
        <v>1463</v>
      </c>
      <c r="D1325" t="s">
        <v>1464</v>
      </c>
      <c r="E1325" t="s">
        <v>1465</v>
      </c>
      <c r="F1325" t="s">
        <v>1466</v>
      </c>
      <c r="G1325" t="s">
        <v>1467</v>
      </c>
      <c r="H1325" t="s">
        <v>2273</v>
      </c>
      <c r="I1325" t="s">
        <v>2274</v>
      </c>
      <c r="J1325" t="s">
        <v>2274</v>
      </c>
      <c r="K1325" t="s">
        <v>2273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 s="8">
        <v>882525</v>
      </c>
      <c r="S1325" s="8"/>
      <c r="T1325" s="8"/>
      <c r="U1325" s="8"/>
      <c r="V1325" s="8">
        <v>1650227</v>
      </c>
      <c r="W1325" s="8"/>
      <c r="X1325" s="8">
        <v>57500</v>
      </c>
      <c r="Y1325" s="8"/>
      <c r="Z1325" s="8"/>
      <c r="AA1325" s="8"/>
      <c r="AB1325" s="8">
        <v>290076</v>
      </c>
      <c r="AC1325" s="8"/>
      <c r="AD1325">
        <v>6.52</v>
      </c>
      <c r="AE1325"/>
      <c r="AF1325"/>
      <c r="AG1325"/>
      <c r="AH1325">
        <v>17.579999999999998</v>
      </c>
      <c r="AI1325"/>
      <c r="AJ1325" s="8">
        <v>882525</v>
      </c>
      <c r="AK1325" s="8"/>
      <c r="AL1325" s="8"/>
      <c r="AM1325" s="8"/>
      <c r="AN1325" s="8">
        <v>1650227</v>
      </c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>
        <v>2307437</v>
      </c>
      <c r="BJ1325" s="8"/>
      <c r="BK1325" s="8">
        <v>1537437</v>
      </c>
      <c r="BL1325"/>
      <c r="BM1325">
        <v>66.629599999999996</v>
      </c>
      <c r="BN1325" s="10">
        <v>0</v>
      </c>
      <c r="BO1325" s="10"/>
      <c r="BP1325" s="10"/>
      <c r="BQ1325" s="10"/>
      <c r="BR1325" s="10"/>
      <c r="BS1325" s="10"/>
      <c r="BT1325" s="10"/>
      <c r="BU1325" s="10"/>
      <c r="BV1325" s="1" t="str">
        <f>Запрос1[[#This Row],[Менеджер]]</f>
        <v>Макенов Марат</v>
      </c>
      <c r="BW1325" s="1" t="str">
        <f>Запрос1[[#This Row],[Дирекция]]</f>
        <v>Восточная дирекция</v>
      </c>
      <c r="BX1325" s="1" t="str">
        <f t="shared" si="20"/>
        <v>ФХ в ФПТ "Твердохлеб"</v>
      </c>
      <c r="BY1325" s="1" t="str">
        <f t="shared" si="20"/>
        <v>060264018704</v>
      </c>
      <c r="CA1325" t="str">
        <f>Запрос1[[#This Row],[родитель]]</f>
        <v>ФХ в ФПТ "Твердохлеб"</v>
      </c>
      <c r="CB1325" t="str">
        <f>Запрос1[[#This Row],[БИНРодителя]]</f>
        <v>060264018704</v>
      </c>
    </row>
    <row r="1326" spans="1:80" x14ac:dyDescent="0.3">
      <c r="A1326" t="s">
        <v>11040</v>
      </c>
      <c r="B1326" t="s">
        <v>2401</v>
      </c>
      <c r="C1326" t="s">
        <v>1463</v>
      </c>
      <c r="D1326" t="s">
        <v>1464</v>
      </c>
      <c r="E1326" t="s">
        <v>1465</v>
      </c>
      <c r="F1326" t="s">
        <v>1466</v>
      </c>
      <c r="G1326" t="s">
        <v>2413</v>
      </c>
      <c r="H1326" t="s">
        <v>7084</v>
      </c>
      <c r="I1326" t="s">
        <v>7085</v>
      </c>
      <c r="J1326" t="s">
        <v>7085</v>
      </c>
      <c r="K1326" t="s">
        <v>7084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1</v>
      </c>
      <c r="R1326" s="8">
        <v>9164100</v>
      </c>
      <c r="S1326" s="8">
        <v>15573230</v>
      </c>
      <c r="T1326" s="8">
        <v>41384250</v>
      </c>
      <c r="U1326" s="8"/>
      <c r="V1326" s="8">
        <v>89653040</v>
      </c>
      <c r="W1326" s="8">
        <v>51381452</v>
      </c>
      <c r="X1326" s="8">
        <v>2585690</v>
      </c>
      <c r="Y1326" s="8">
        <v>188610</v>
      </c>
      <c r="Z1326" s="8">
        <v>12579545</v>
      </c>
      <c r="AA1326" s="8"/>
      <c r="AB1326" s="8">
        <v>26586408</v>
      </c>
      <c r="AC1326" s="8">
        <v>15414435.6</v>
      </c>
      <c r="AD1326">
        <v>28.22</v>
      </c>
      <c r="AE1326">
        <v>1.21</v>
      </c>
      <c r="AF1326">
        <v>30.4</v>
      </c>
      <c r="AG1326"/>
      <c r="AH1326">
        <v>29.65</v>
      </c>
      <c r="AI1326">
        <v>30</v>
      </c>
      <c r="AJ1326" s="8">
        <v>9164100</v>
      </c>
      <c r="AK1326" s="8">
        <v>15418150</v>
      </c>
      <c r="AL1326" s="8">
        <v>41468850</v>
      </c>
      <c r="AM1326" s="8"/>
      <c r="AN1326" s="8">
        <v>89379040</v>
      </c>
      <c r="AO1326" s="8">
        <v>51381452</v>
      </c>
      <c r="AP1326" s="8"/>
      <c r="AQ1326" s="8"/>
      <c r="AR1326" s="8">
        <v>84600</v>
      </c>
      <c r="AS1326" s="8"/>
      <c r="AT1326" s="8"/>
      <c r="AU1326" s="8">
        <v>803850</v>
      </c>
      <c r="AV1326" s="8"/>
      <c r="AW1326" s="8"/>
      <c r="AX1326" s="8">
        <v>84600</v>
      </c>
      <c r="AY1326" s="8"/>
      <c r="AZ1326" s="8"/>
      <c r="BA1326" s="8">
        <v>803850</v>
      </c>
      <c r="BB1326" s="8"/>
      <c r="BC1326" s="8"/>
      <c r="BD1326" s="8">
        <v>84600</v>
      </c>
      <c r="BE1326" s="8"/>
      <c r="BF1326" s="8"/>
      <c r="BG1326" s="8">
        <v>803850</v>
      </c>
      <c r="BH1326" s="8"/>
      <c r="BI1326" s="8">
        <v>167183840</v>
      </c>
      <c r="BJ1326" s="8"/>
      <c r="BK1326" s="8">
        <v>11911840</v>
      </c>
      <c r="BL1326"/>
      <c r="BM1326">
        <v>7.1249000000000002</v>
      </c>
      <c r="BN1326" s="10">
        <v>0</v>
      </c>
      <c r="BO1326" s="10"/>
      <c r="BP1326" s="10"/>
      <c r="BQ1326" s="10"/>
      <c r="BR1326" s="10"/>
      <c r="BS1326" s="10"/>
      <c r="BT1326" s="10"/>
      <c r="BU1326" s="10"/>
      <c r="BV1326" s="1" t="str">
        <f>Запрос1[[#This Row],[Менеджер]]</f>
        <v>Макенов Марат</v>
      </c>
      <c r="BW1326" s="1" t="str">
        <f>Запрос1[[#This Row],[Дирекция]]</f>
        <v>Восточная дирекция</v>
      </c>
      <c r="BX1326" s="1" t="str">
        <f t="shared" si="20"/>
        <v>ФХ в ФПТ "Агро Союз"</v>
      </c>
      <c r="BY1326" s="1" t="str">
        <f t="shared" si="20"/>
        <v>140164006162</v>
      </c>
      <c r="CA1326" t="str">
        <f>Запрос1[[#This Row],[родитель]]</f>
        <v>ФХ в ФПТ "Агро Союз"</v>
      </c>
      <c r="CB1326" t="str">
        <f>Запрос1[[#This Row],[БИНРодителя]]</f>
        <v>140164006162</v>
      </c>
    </row>
    <row r="1327" spans="1:80" x14ac:dyDescent="0.3">
      <c r="A1327" t="s">
        <v>11040</v>
      </c>
      <c r="B1327" t="s">
        <v>2401</v>
      </c>
      <c r="C1327" t="s">
        <v>1463</v>
      </c>
      <c r="D1327" t="s">
        <v>1464</v>
      </c>
      <c r="E1327" t="s">
        <v>1465</v>
      </c>
      <c r="F1327" t="s">
        <v>1466</v>
      </c>
      <c r="G1327" t="s">
        <v>2413</v>
      </c>
      <c r="H1327" t="s">
        <v>7455</v>
      </c>
      <c r="I1327" t="s">
        <v>7456</v>
      </c>
      <c r="J1327" t="s">
        <v>7456</v>
      </c>
      <c r="K1327" t="s">
        <v>7455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0</v>
      </c>
      <c r="R1327" s="8">
        <v>6701250</v>
      </c>
      <c r="S1327" s="8"/>
      <c r="T1327" s="8"/>
      <c r="U1327" s="8"/>
      <c r="V1327" s="8">
        <v>869930</v>
      </c>
      <c r="W1327" s="8"/>
      <c r="X1327" s="8">
        <v>2010375</v>
      </c>
      <c r="Y1327" s="8"/>
      <c r="Z1327" s="8"/>
      <c r="AA1327" s="8"/>
      <c r="AB1327" s="8">
        <v>869930</v>
      </c>
      <c r="AC1327" s="8"/>
      <c r="AD1327">
        <v>30</v>
      </c>
      <c r="AE1327"/>
      <c r="AF1327"/>
      <c r="AG1327"/>
      <c r="AH1327">
        <v>100</v>
      </c>
      <c r="AI1327"/>
      <c r="AJ1327" s="8">
        <v>6701250</v>
      </c>
      <c r="AK1327" s="8"/>
      <c r="AL1327" s="8"/>
      <c r="AM1327" s="8"/>
      <c r="AN1327" s="8">
        <v>869930</v>
      </c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>
        <v>13558750</v>
      </c>
      <c r="BJ1327" s="8"/>
      <c r="BK1327" s="8"/>
      <c r="BL1327"/>
      <c r="BM1327">
        <v>0</v>
      </c>
      <c r="BN1327" s="10">
        <v>0</v>
      </c>
      <c r="BO1327" s="10"/>
      <c r="BP1327" s="10"/>
      <c r="BQ1327" s="10"/>
      <c r="BR1327" s="10"/>
      <c r="BS1327" s="10"/>
      <c r="BT1327" s="10"/>
      <c r="BU1327" s="10"/>
      <c r="BV1327" s="1" t="str">
        <f>Запрос1[[#This Row],[Менеджер]]</f>
        <v>Макенов Марат</v>
      </c>
      <c r="BW1327" s="1" t="str">
        <f>Запрос1[[#This Row],[Дирекция]]</f>
        <v>Восточная дирекция</v>
      </c>
      <c r="BX1327" s="1" t="str">
        <f t="shared" si="20"/>
        <v>ФХ в ФПТ "Эльдар"</v>
      </c>
      <c r="BY1327" s="1" t="str">
        <f t="shared" si="20"/>
        <v>130364005058</v>
      </c>
      <c r="CA1327" t="str">
        <f>Запрос1[[#This Row],[родитель]]</f>
        <v>ФХ в ФПТ "Эльдар"</v>
      </c>
      <c r="CB1327" t="str">
        <f>Запрос1[[#This Row],[БИНРодителя]]</f>
        <v>130364005058</v>
      </c>
    </row>
    <row r="1328" spans="1:80" x14ac:dyDescent="0.3">
      <c r="A1328" t="s">
        <v>11040</v>
      </c>
      <c r="B1328" t="s">
        <v>2401</v>
      </c>
      <c r="C1328" t="s">
        <v>1463</v>
      </c>
      <c r="D1328" t="s">
        <v>1464</v>
      </c>
      <c r="E1328" t="s">
        <v>1465</v>
      </c>
      <c r="F1328" t="s">
        <v>1466</v>
      </c>
      <c r="G1328" t="s">
        <v>1470</v>
      </c>
      <c r="H1328" t="s">
        <v>2275</v>
      </c>
      <c r="I1328" t="s">
        <v>2276</v>
      </c>
      <c r="J1328" t="s">
        <v>2276</v>
      </c>
      <c r="K1328" t="s">
        <v>2275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 s="8"/>
      <c r="S1328" s="8"/>
      <c r="T1328" s="8"/>
      <c r="U1328" s="8"/>
      <c r="V1328" s="8">
        <v>1641924</v>
      </c>
      <c r="W1328" s="8">
        <v>780000</v>
      </c>
      <c r="X1328" s="8"/>
      <c r="Y1328" s="8"/>
      <c r="Z1328" s="8"/>
      <c r="AA1328" s="8"/>
      <c r="AB1328" s="8">
        <v>492577.2</v>
      </c>
      <c r="AC1328" s="8">
        <v>390000</v>
      </c>
      <c r="AD1328"/>
      <c r="AE1328"/>
      <c r="AF1328"/>
      <c r="AG1328"/>
      <c r="AH1328">
        <v>30</v>
      </c>
      <c r="AI1328">
        <v>50</v>
      </c>
      <c r="AJ1328" s="8"/>
      <c r="AK1328" s="8"/>
      <c r="AL1328" s="8"/>
      <c r="AM1328" s="8"/>
      <c r="AN1328" s="8">
        <v>1641924</v>
      </c>
      <c r="AO1328" s="8">
        <v>780000</v>
      </c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>
        <v>1003085</v>
      </c>
      <c r="BJ1328" s="8"/>
      <c r="BK1328" s="8">
        <v>1003085</v>
      </c>
      <c r="BL1328"/>
      <c r="BM1328">
        <v>100</v>
      </c>
      <c r="BN1328" s="10">
        <v>0</v>
      </c>
      <c r="BO1328" s="10"/>
      <c r="BP1328" s="10"/>
      <c r="BQ1328" s="10"/>
      <c r="BR1328" s="10"/>
      <c r="BS1328" s="10"/>
      <c r="BT1328" s="10"/>
      <c r="BU1328" s="10"/>
      <c r="BV1328" s="1" t="str">
        <f>Запрос1[[#This Row],[Менеджер]]</f>
        <v>Макенов Марат</v>
      </c>
      <c r="BW1328" s="1" t="str">
        <f>Запрос1[[#This Row],[Дирекция]]</f>
        <v>Восточная дирекция</v>
      </c>
      <c r="BX1328" s="1" t="str">
        <f t="shared" si="20"/>
        <v>Крестьянское хозяйство "Жанашыл"</v>
      </c>
      <c r="BY1328" s="1" t="str">
        <f t="shared" si="20"/>
        <v>750423350408</v>
      </c>
      <c r="CA1328" t="str">
        <f>Запрос1[[#This Row],[родитель]]</f>
        <v>Крестьянское хозяйство "Жанашыл"</v>
      </c>
      <c r="CB1328" t="str">
        <f>Запрос1[[#This Row],[БИНРодителя]]</f>
        <v>750423350408</v>
      </c>
    </row>
    <row r="1329" spans="1:80" x14ac:dyDescent="0.3">
      <c r="A1329" t="s">
        <v>11040</v>
      </c>
      <c r="B1329" t="s">
        <v>2401</v>
      </c>
      <c r="C1329" t="s">
        <v>1463</v>
      </c>
      <c r="D1329" t="s">
        <v>1464</v>
      </c>
      <c r="E1329" t="s">
        <v>1465</v>
      </c>
      <c r="F1329" t="s">
        <v>1466</v>
      </c>
      <c r="G1329" t="s">
        <v>1470</v>
      </c>
      <c r="H1329" t="s">
        <v>2368</v>
      </c>
      <c r="I1329" t="s">
        <v>2369</v>
      </c>
      <c r="J1329" t="s">
        <v>2369</v>
      </c>
      <c r="K1329" t="s">
        <v>2368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 s="8">
        <v>245050</v>
      </c>
      <c r="S1329" s="8"/>
      <c r="T1329" s="8"/>
      <c r="U1329" s="8"/>
      <c r="V1329" s="8">
        <v>136300</v>
      </c>
      <c r="W1329" s="8"/>
      <c r="X1329" s="8">
        <v>45250</v>
      </c>
      <c r="Y1329" s="8"/>
      <c r="Z1329" s="8"/>
      <c r="AA1329" s="8"/>
      <c r="AB1329" s="8">
        <v>0</v>
      </c>
      <c r="AC1329" s="8"/>
      <c r="AD1329">
        <v>18.47</v>
      </c>
      <c r="AE1329"/>
      <c r="AF1329"/>
      <c r="AG1329"/>
      <c r="AH1329">
        <v>0</v>
      </c>
      <c r="AI1329"/>
      <c r="AJ1329" s="8">
        <v>245050</v>
      </c>
      <c r="AK1329" s="8"/>
      <c r="AL1329" s="8"/>
      <c r="AM1329" s="8"/>
      <c r="AN1329" s="8">
        <v>136300</v>
      </c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/>
      <c r="BM1329"/>
      <c r="BN1329" s="10">
        <v>0</v>
      </c>
      <c r="BO1329" s="10"/>
      <c r="BP1329" s="10"/>
      <c r="BQ1329" s="10"/>
      <c r="BR1329" s="10"/>
      <c r="BS1329" s="10"/>
      <c r="BT1329" s="10"/>
      <c r="BU1329" s="10"/>
      <c r="BV1329" s="1" t="str">
        <f>Запрос1[[#This Row],[Менеджер]]</f>
        <v>Макенов Марат</v>
      </c>
      <c r="BW1329" s="1" t="str">
        <f>Запрос1[[#This Row],[Дирекция]]</f>
        <v>Восточная дирекция</v>
      </c>
      <c r="BX1329" s="1" t="str">
        <f t="shared" si="20"/>
        <v>КХ "Лазаренко"</v>
      </c>
      <c r="BY1329" s="1" t="str">
        <f t="shared" si="20"/>
        <v>670915300796</v>
      </c>
      <c r="CA1329" t="str">
        <f>Запрос1[[#This Row],[родитель]]</f>
        <v>КХ "Лазаренко"</v>
      </c>
      <c r="CB1329" t="str">
        <f>Запрос1[[#This Row],[БИНРодителя]]</f>
        <v>670915300796</v>
      </c>
    </row>
    <row r="1330" spans="1:80" x14ac:dyDescent="0.3">
      <c r="A1330" t="s">
        <v>11040</v>
      </c>
      <c r="B1330" t="s">
        <v>2401</v>
      </c>
      <c r="C1330" t="s">
        <v>1463</v>
      </c>
      <c r="D1330" t="s">
        <v>1464</v>
      </c>
      <c r="E1330" t="s">
        <v>2252</v>
      </c>
      <c r="F1330" t="s">
        <v>1385</v>
      </c>
      <c r="G1330" t="s">
        <v>1386</v>
      </c>
      <c r="H1330" t="s">
        <v>2505</v>
      </c>
      <c r="I1330" t="s">
        <v>2506</v>
      </c>
      <c r="J1330" t="s">
        <v>2506</v>
      </c>
      <c r="K1330" t="s">
        <v>2505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 s="8">
        <v>6679920</v>
      </c>
      <c r="S1330" s="8">
        <v>8986850</v>
      </c>
      <c r="T1330" s="8"/>
      <c r="U1330" s="8"/>
      <c r="V1330" s="8"/>
      <c r="W1330" s="8"/>
      <c r="X1330" s="8">
        <v>2003976</v>
      </c>
      <c r="Y1330" s="8">
        <v>105600</v>
      </c>
      <c r="Z1330" s="8"/>
      <c r="AA1330" s="8"/>
      <c r="AB1330" s="8"/>
      <c r="AC1330" s="8"/>
      <c r="AD1330">
        <v>30</v>
      </c>
      <c r="AE1330">
        <v>1.18</v>
      </c>
      <c r="AF1330"/>
      <c r="AG1330"/>
      <c r="AH1330"/>
      <c r="AI1330"/>
      <c r="AJ1330" s="8">
        <v>6679920</v>
      </c>
      <c r="AK1330" s="8">
        <v>2864850</v>
      </c>
      <c r="AL1330" s="8"/>
      <c r="AM1330" s="8"/>
      <c r="AN1330" s="8"/>
      <c r="AO1330" s="8"/>
      <c r="AP1330" s="8"/>
      <c r="AQ1330" s="8">
        <v>2228000</v>
      </c>
      <c r="AR1330" s="8"/>
      <c r="AS1330" s="8"/>
      <c r="AT1330" s="8"/>
      <c r="AU1330" s="8"/>
      <c r="AV1330" s="8"/>
      <c r="AW1330" s="8">
        <v>2228000</v>
      </c>
      <c r="AX1330" s="8"/>
      <c r="AY1330" s="8"/>
      <c r="AZ1330" s="8"/>
      <c r="BA1330" s="8"/>
      <c r="BB1330" s="8"/>
      <c r="BC1330" s="8">
        <v>968000</v>
      </c>
      <c r="BD1330" s="8"/>
      <c r="BE1330" s="8"/>
      <c r="BF1330" s="8"/>
      <c r="BG1330" s="8"/>
      <c r="BH1330" s="8"/>
      <c r="BI1330" s="8"/>
      <c r="BJ1330" s="8"/>
      <c r="BK1330" s="8"/>
      <c r="BL1330"/>
      <c r="BM1330"/>
      <c r="BN1330" s="10">
        <v>0</v>
      </c>
      <c r="BO1330" s="10"/>
      <c r="BP1330" s="10"/>
      <c r="BQ1330" s="10"/>
      <c r="BR1330" s="10"/>
      <c r="BS1330" s="10"/>
      <c r="BT1330" s="10"/>
      <c r="BU1330" s="10"/>
      <c r="BV1330" s="1" t="str">
        <f>Запрос1[[#This Row],[Менеджер]]</f>
        <v>Макенов Марат</v>
      </c>
      <c r="BW1330" s="1" t="str">
        <f>Запрос1[[#This Row],[Дирекция]]</f>
        <v>Восточная дирекция</v>
      </c>
      <c r="BX1330" s="1" t="str">
        <f t="shared" si="20"/>
        <v>Крестьянское хозяйство "Ахметов"</v>
      </c>
      <c r="BY1330" s="1" t="str">
        <f t="shared" si="20"/>
        <v>030864024527</v>
      </c>
      <c r="CA1330" t="str">
        <f>Запрос1[[#This Row],[родитель]]</f>
        <v>Крестьянское хозяйство "Ахметов"</v>
      </c>
      <c r="CB1330" t="str">
        <f>Запрос1[[#This Row],[БИНРодителя]]</f>
        <v>030864024527</v>
      </c>
    </row>
    <row r="1331" spans="1:80" x14ac:dyDescent="0.3">
      <c r="A1331" t="s">
        <v>11040</v>
      </c>
      <c r="B1331" t="s">
        <v>1242</v>
      </c>
      <c r="C1331" t="s">
        <v>521</v>
      </c>
      <c r="D1331" t="s">
        <v>501</v>
      </c>
      <c r="E1331" t="s">
        <v>961</v>
      </c>
      <c r="F1331" t="s">
        <v>1317</v>
      </c>
      <c r="G1331" t="s">
        <v>1318</v>
      </c>
      <c r="H1331" t="s">
        <v>1319</v>
      </c>
      <c r="I1331" t="s">
        <v>1320</v>
      </c>
      <c r="J1331" t="s">
        <v>1320</v>
      </c>
      <c r="K1331" t="s">
        <v>1319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1</v>
      </c>
      <c r="R1331" s="8"/>
      <c r="S1331" s="8"/>
      <c r="T1331" s="8"/>
      <c r="U1331" s="8">
        <v>13229199</v>
      </c>
      <c r="V1331" s="8">
        <v>18665078</v>
      </c>
      <c r="W1331" s="8">
        <v>13672785</v>
      </c>
      <c r="X1331" s="8"/>
      <c r="Y1331" s="8"/>
      <c r="Z1331" s="8"/>
      <c r="AA1331" s="8">
        <v>5615993.7000000002</v>
      </c>
      <c r="AB1331" s="8">
        <v>12766017</v>
      </c>
      <c r="AC1331" s="8">
        <v>13672785</v>
      </c>
      <c r="AD1331"/>
      <c r="AE1331"/>
      <c r="AF1331"/>
      <c r="AG1331">
        <v>42.45</v>
      </c>
      <c r="AH1331">
        <v>68.400000000000006</v>
      </c>
      <c r="AI1331">
        <v>100</v>
      </c>
      <c r="AJ1331" s="8"/>
      <c r="AK1331" s="8"/>
      <c r="AL1331" s="8"/>
      <c r="AM1331" s="8">
        <v>13229199</v>
      </c>
      <c r="AN1331" s="8">
        <v>18665078</v>
      </c>
      <c r="AO1331" s="8">
        <v>13672785</v>
      </c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>
        <v>9442104</v>
      </c>
      <c r="BI1331" s="8">
        <v>23532288</v>
      </c>
      <c r="BJ1331" s="8">
        <v>8236104</v>
      </c>
      <c r="BK1331" s="8">
        <v>21542288</v>
      </c>
      <c r="BL1331">
        <v>87.227400000000003</v>
      </c>
      <c r="BM1331">
        <v>91.543499999999995</v>
      </c>
      <c r="BN1331" s="10">
        <v>1</v>
      </c>
      <c r="BO1331" s="10">
        <v>6200000</v>
      </c>
      <c r="BP1331" s="10">
        <v>6200000</v>
      </c>
      <c r="BQ1331" s="10">
        <v>100</v>
      </c>
      <c r="BR1331" s="10"/>
      <c r="BS1331" s="10"/>
      <c r="BT1331" s="10"/>
      <c r="BU1331" s="10"/>
      <c r="BV1331" s="1" t="str">
        <f>Запрос1[[#This Row],[Менеджер]]</f>
        <v>Манжос Владислав</v>
      </c>
      <c r="BW1331" s="1" t="str">
        <f>Запрос1[[#This Row],[Дирекция]]</f>
        <v>Восточная дирекция</v>
      </c>
      <c r="BX1331" s="1" t="str">
        <f t="shared" si="20"/>
        <v>КХ "Далел"</v>
      </c>
      <c r="BY1331" s="1" t="str">
        <f t="shared" si="20"/>
        <v>671019300351</v>
      </c>
      <c r="CA1331" t="str">
        <f>Запрос1[[#This Row],[родитель]]</f>
        <v>КХ "Далел"</v>
      </c>
      <c r="CB1331" t="str">
        <f>Запрос1[[#This Row],[БИНРодителя]]</f>
        <v>671019300351</v>
      </c>
    </row>
    <row r="1332" spans="1:80" x14ac:dyDescent="0.3">
      <c r="A1332" t="s">
        <v>11040</v>
      </c>
      <c r="B1332" t="s">
        <v>1242</v>
      </c>
      <c r="C1332" t="s">
        <v>521</v>
      </c>
      <c r="D1332" t="s">
        <v>501</v>
      </c>
      <c r="E1332" t="s">
        <v>961</v>
      </c>
      <c r="F1332" t="s">
        <v>1321</v>
      </c>
      <c r="G1332" t="s">
        <v>11493</v>
      </c>
      <c r="H1332" t="s">
        <v>11494</v>
      </c>
      <c r="I1332" t="s">
        <v>11495</v>
      </c>
      <c r="J1332" t="s">
        <v>11495</v>
      </c>
      <c r="K1332" t="s">
        <v>11494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 s="8"/>
      <c r="S1332" s="8"/>
      <c r="T1332" s="8"/>
      <c r="U1332" s="8"/>
      <c r="V1332" s="8"/>
      <c r="W1332" s="8">
        <v>433890</v>
      </c>
      <c r="X1332" s="8"/>
      <c r="Y1332" s="8"/>
      <c r="Z1332" s="8"/>
      <c r="AA1332" s="8"/>
      <c r="AB1332" s="8"/>
      <c r="AC1332" s="8">
        <v>433890</v>
      </c>
      <c r="AD1332"/>
      <c r="AE1332"/>
      <c r="AF1332"/>
      <c r="AG1332"/>
      <c r="AH1332"/>
      <c r="AI1332">
        <v>100</v>
      </c>
      <c r="AJ1332" s="8"/>
      <c r="AK1332" s="8"/>
      <c r="AL1332" s="8"/>
      <c r="AM1332" s="8"/>
      <c r="AN1332" s="8"/>
      <c r="AO1332" s="8">
        <v>433890</v>
      </c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/>
      <c r="BM1332"/>
      <c r="BN1332" s="10">
        <v>0</v>
      </c>
      <c r="BO1332" s="10"/>
      <c r="BP1332" s="10"/>
      <c r="BQ1332" s="10"/>
      <c r="BR1332" s="10"/>
      <c r="BS1332" s="10"/>
      <c r="BT1332" s="10"/>
      <c r="BU1332" s="10"/>
      <c r="BV1332" s="1" t="str">
        <f>Запрос1[[#This Row],[Менеджер]]</f>
        <v>Манжос Владислав</v>
      </c>
      <c r="BW1332" s="1" t="str">
        <f>Запрос1[[#This Row],[Дирекция]]</f>
        <v>Восточная дирекция</v>
      </c>
      <c r="BX1332" s="1" t="str">
        <f t="shared" si="20"/>
        <v>К/Х "БУРА" (Манжос)</v>
      </c>
      <c r="BY1332" s="1" t="str">
        <f t="shared" si="20"/>
        <v>621019300461</v>
      </c>
      <c r="CA1332" t="str">
        <f>Запрос1[[#This Row],[КХ]]</f>
        <v>К/Х "БУРА" (Манжос)</v>
      </c>
      <c r="CB1332" t="str">
        <f>Запрос1[[#This Row],[БИНКХ]]</f>
        <v>621019300461</v>
      </c>
    </row>
    <row r="1333" spans="1:80" x14ac:dyDescent="0.3">
      <c r="A1333" t="s">
        <v>11040</v>
      </c>
      <c r="B1333" t="s">
        <v>1242</v>
      </c>
      <c r="C1333" t="s">
        <v>521</v>
      </c>
      <c r="D1333" t="s">
        <v>501</v>
      </c>
      <c r="E1333" t="s">
        <v>961</v>
      </c>
      <c r="F1333" t="s">
        <v>6925</v>
      </c>
      <c r="G1333" t="s">
        <v>1470</v>
      </c>
      <c r="H1333" t="s">
        <v>6928</v>
      </c>
      <c r="I1333" t="s">
        <v>6929</v>
      </c>
      <c r="J1333" t="s">
        <v>6929</v>
      </c>
      <c r="K1333" t="s">
        <v>6928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 s="8"/>
      <c r="S1333" s="8"/>
      <c r="T1333" s="8"/>
      <c r="U1333" s="8"/>
      <c r="V1333" s="8">
        <v>1991500</v>
      </c>
      <c r="W1333" s="8"/>
      <c r="X1333" s="8"/>
      <c r="Y1333" s="8"/>
      <c r="Z1333" s="8"/>
      <c r="AA1333" s="8"/>
      <c r="AB1333" s="8">
        <v>1310750</v>
      </c>
      <c r="AC1333" s="8"/>
      <c r="AD1333"/>
      <c r="AE1333"/>
      <c r="AF1333"/>
      <c r="AG1333"/>
      <c r="AH1333">
        <v>65.819999999999993</v>
      </c>
      <c r="AI1333"/>
      <c r="AJ1333" s="8"/>
      <c r="AK1333" s="8"/>
      <c r="AL1333" s="8"/>
      <c r="AM1333" s="8"/>
      <c r="AN1333" s="8">
        <v>1991500</v>
      </c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>
        <v>16697500</v>
      </c>
      <c r="BJ1333" s="8"/>
      <c r="BK1333" s="8"/>
      <c r="BL1333"/>
      <c r="BM1333">
        <v>0</v>
      </c>
      <c r="BN1333" s="10">
        <v>0</v>
      </c>
      <c r="BO1333" s="10"/>
      <c r="BP1333" s="10"/>
      <c r="BQ1333" s="10"/>
      <c r="BR1333" s="10"/>
      <c r="BS1333" s="10"/>
      <c r="BT1333" s="10"/>
      <c r="BU1333" s="10"/>
      <c r="BV1333" s="1" t="str">
        <f>Запрос1[[#This Row],[Менеджер]]</f>
        <v>Манжос Владислав</v>
      </c>
      <c r="BW1333" s="1" t="str">
        <f>Запрос1[[#This Row],[Дирекция]]</f>
        <v>Восточная дирекция</v>
      </c>
      <c r="BX1333" s="1" t="str">
        <f t="shared" si="20"/>
        <v>ТОО ДИХАНШЫ</v>
      </c>
      <c r="BY1333" s="1" t="str">
        <f t="shared" si="20"/>
        <v>960440001437</v>
      </c>
      <c r="CA1333" t="str">
        <f>Запрос1[[#This Row],[родитель]]</f>
        <v>ТОО ДИХАНШЫ</v>
      </c>
      <c r="CB1333" t="str">
        <f>Запрос1[[#This Row],[БИНРодителя]]</f>
        <v>960440001437</v>
      </c>
    </row>
    <row r="1334" spans="1:80" x14ac:dyDescent="0.3">
      <c r="A1334" t="s">
        <v>11040</v>
      </c>
      <c r="B1334" t="s">
        <v>1242</v>
      </c>
      <c r="C1334" t="s">
        <v>521</v>
      </c>
      <c r="D1334" t="s">
        <v>501</v>
      </c>
      <c r="E1334" t="s">
        <v>961</v>
      </c>
      <c r="F1334" t="s">
        <v>972</v>
      </c>
      <c r="G1334" t="s">
        <v>973</v>
      </c>
      <c r="H1334" t="s">
        <v>964</v>
      </c>
      <c r="I1334" t="s">
        <v>965</v>
      </c>
      <c r="J1334" t="s">
        <v>2076</v>
      </c>
      <c r="K1334" t="s">
        <v>2077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 s="8"/>
      <c r="S1334" s="8"/>
      <c r="T1334" s="8"/>
      <c r="U1334" s="8"/>
      <c r="V1334" s="8"/>
      <c r="W1334" s="8">
        <v>8040000</v>
      </c>
      <c r="X1334" s="8"/>
      <c r="Y1334" s="8"/>
      <c r="Z1334" s="8"/>
      <c r="AA1334" s="8"/>
      <c r="AB1334" s="8"/>
      <c r="AC1334" s="8">
        <v>8040000</v>
      </c>
      <c r="AD1334"/>
      <c r="AE1334"/>
      <c r="AF1334"/>
      <c r="AG1334"/>
      <c r="AH1334"/>
      <c r="AI1334">
        <v>100</v>
      </c>
      <c r="AJ1334" s="8"/>
      <c r="AK1334" s="8"/>
      <c r="AL1334" s="8"/>
      <c r="AM1334" s="8"/>
      <c r="AN1334" s="8"/>
      <c r="AO1334" s="8">
        <v>8040000</v>
      </c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/>
      <c r="BM1334"/>
      <c r="BN1334" s="10">
        <v>0</v>
      </c>
      <c r="BO1334" s="10"/>
      <c r="BP1334" s="10"/>
      <c r="BQ1334" s="10"/>
      <c r="BR1334" s="10"/>
      <c r="BS1334" s="10"/>
      <c r="BT1334" s="10"/>
      <c r="BU1334" s="10"/>
      <c r="BV1334" s="1" t="str">
        <f>Запрос1[[#This Row],[Менеджер]]</f>
        <v>Манжос Владислав</v>
      </c>
      <c r="BW1334" s="1" t="str">
        <f>Запрос1[[#This Row],[Дирекция]]</f>
        <v>Восточная дирекция</v>
      </c>
      <c r="BX1334" s="1" t="str">
        <f t="shared" si="20"/>
        <v>КХ Дюсупова</v>
      </c>
      <c r="BY1334" s="1" t="str">
        <f t="shared" si="20"/>
        <v>530108301352</v>
      </c>
      <c r="CA1334" t="str">
        <f>Запрос1[[#This Row],[родитель]]</f>
        <v>КХ Дюсупова</v>
      </c>
      <c r="CB1334" t="str">
        <f>Запрос1[[#This Row],[БИНРодителя]]</f>
        <v>530108301352</v>
      </c>
    </row>
    <row r="1335" spans="1:80" x14ac:dyDescent="0.3">
      <c r="A1335" t="s">
        <v>11040</v>
      </c>
      <c r="B1335" t="s">
        <v>1242</v>
      </c>
      <c r="C1335" t="s">
        <v>521</v>
      </c>
      <c r="D1335" t="s">
        <v>501</v>
      </c>
      <c r="E1335" t="s">
        <v>961</v>
      </c>
      <c r="F1335" t="s">
        <v>6930</v>
      </c>
      <c r="G1335" t="s">
        <v>6931</v>
      </c>
      <c r="H1335" t="s">
        <v>6932</v>
      </c>
      <c r="I1335" t="s">
        <v>6933</v>
      </c>
      <c r="J1335" t="s">
        <v>6933</v>
      </c>
      <c r="K1335" t="s">
        <v>6932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 s="8"/>
      <c r="S1335" s="8"/>
      <c r="T1335" s="8"/>
      <c r="U1335" s="8"/>
      <c r="V1335" s="8">
        <v>3610492</v>
      </c>
      <c r="W1335" s="8">
        <v>5110000</v>
      </c>
      <c r="X1335" s="8"/>
      <c r="Y1335" s="8"/>
      <c r="Z1335" s="8"/>
      <c r="AA1335" s="8"/>
      <c r="AB1335" s="8">
        <v>0</v>
      </c>
      <c r="AC1335" s="8">
        <v>5110000</v>
      </c>
      <c r="AD1335"/>
      <c r="AE1335"/>
      <c r="AF1335"/>
      <c r="AG1335"/>
      <c r="AH1335">
        <v>0</v>
      </c>
      <c r="AI1335">
        <v>100</v>
      </c>
      <c r="AJ1335" s="8"/>
      <c r="AK1335" s="8"/>
      <c r="AL1335" s="8"/>
      <c r="AM1335" s="8"/>
      <c r="AN1335" s="8">
        <v>3610492</v>
      </c>
      <c r="AO1335" s="8">
        <v>5110000</v>
      </c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>
        <v>2116590</v>
      </c>
      <c r="BJ1335" s="8"/>
      <c r="BK1335" s="8">
        <v>2116590</v>
      </c>
      <c r="BL1335"/>
      <c r="BM1335">
        <v>100</v>
      </c>
      <c r="BN1335" s="10">
        <v>0</v>
      </c>
      <c r="BO1335" s="10"/>
      <c r="BP1335" s="10"/>
      <c r="BQ1335" s="10"/>
      <c r="BR1335" s="10"/>
      <c r="BS1335" s="10"/>
      <c r="BT1335" s="10"/>
      <c r="BU1335" s="10"/>
      <c r="BV1335" s="1" t="str">
        <f>Запрос1[[#This Row],[Менеджер]]</f>
        <v>Манжос Владислав</v>
      </c>
      <c r="BW1335" s="1" t="str">
        <f>Запрос1[[#This Row],[Дирекция]]</f>
        <v>Восточная дирекция</v>
      </c>
      <c r="BX1335" s="1" t="str">
        <f t="shared" si="20"/>
        <v>КХ Берик</v>
      </c>
      <c r="BY1335" s="1" t="str">
        <f t="shared" si="20"/>
        <v>710724302556</v>
      </c>
      <c r="CA1335" t="str">
        <f>Запрос1[[#This Row],[родитель]]</f>
        <v>КХ Берик</v>
      </c>
      <c r="CB1335" t="str">
        <f>Запрос1[[#This Row],[БИНРодителя]]</f>
        <v>710724302556</v>
      </c>
    </row>
    <row r="1336" spans="1:80" x14ac:dyDescent="0.3">
      <c r="A1336" t="s">
        <v>11040</v>
      </c>
      <c r="B1336" t="s">
        <v>1242</v>
      </c>
      <c r="C1336" t="s">
        <v>521</v>
      </c>
      <c r="D1336" t="s">
        <v>501</v>
      </c>
      <c r="E1336" t="s">
        <v>507</v>
      </c>
      <c r="F1336" t="s">
        <v>737</v>
      </c>
      <c r="G1336" t="s">
        <v>738</v>
      </c>
      <c r="H1336" t="s">
        <v>1047</v>
      </c>
      <c r="I1336" t="s">
        <v>1046</v>
      </c>
      <c r="J1336" t="s">
        <v>1046</v>
      </c>
      <c r="K1336" t="s">
        <v>1047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 s="8"/>
      <c r="S1336" s="8"/>
      <c r="T1336" s="8"/>
      <c r="U1336" s="8"/>
      <c r="V1336" s="8"/>
      <c r="W1336" s="8">
        <v>7500000</v>
      </c>
      <c r="X1336" s="8"/>
      <c r="Y1336" s="8"/>
      <c r="Z1336" s="8"/>
      <c r="AA1336" s="8"/>
      <c r="AB1336" s="8"/>
      <c r="AC1336" s="8">
        <v>3750000</v>
      </c>
      <c r="AD1336"/>
      <c r="AE1336"/>
      <c r="AF1336"/>
      <c r="AG1336"/>
      <c r="AH1336"/>
      <c r="AI1336">
        <v>50</v>
      </c>
      <c r="AJ1336" s="8"/>
      <c r="AK1336" s="8"/>
      <c r="AL1336" s="8"/>
      <c r="AM1336" s="8"/>
      <c r="AN1336" s="8"/>
      <c r="AO1336" s="8">
        <v>7500000</v>
      </c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/>
      <c r="BM1336"/>
      <c r="BN1336" s="10">
        <v>0</v>
      </c>
      <c r="BO1336" s="10"/>
      <c r="BP1336" s="10"/>
      <c r="BQ1336" s="10"/>
      <c r="BR1336" s="10"/>
      <c r="BS1336" s="10"/>
      <c r="BT1336" s="10"/>
      <c r="BU1336" s="10"/>
      <c r="BV1336" s="1" t="str">
        <f>Запрос1[[#This Row],[Менеджер]]</f>
        <v>Манжос Владислав</v>
      </c>
      <c r="BW1336" s="1" t="str">
        <f>Запрос1[[#This Row],[Дирекция]]</f>
        <v>Восточная дирекция</v>
      </c>
      <c r="BX1336" s="1" t="str">
        <f t="shared" si="20"/>
        <v>ТОО "Санур-Агро"</v>
      </c>
      <c r="BY1336" s="1" t="str">
        <f t="shared" si="20"/>
        <v>100340019537</v>
      </c>
      <c r="CA1336" t="str">
        <f>Запрос1[[#This Row],[родитель]]</f>
        <v>ТОО "Санур-Агро"</v>
      </c>
      <c r="CB1336" t="str">
        <f>Запрос1[[#This Row],[БИНРодителя]]</f>
        <v>100340019537</v>
      </c>
    </row>
    <row r="1337" spans="1:80" x14ac:dyDescent="0.3">
      <c r="A1337" t="s">
        <v>11040</v>
      </c>
      <c r="B1337" t="s">
        <v>1242</v>
      </c>
      <c r="C1337" t="s">
        <v>521</v>
      </c>
      <c r="D1337" t="s">
        <v>501</v>
      </c>
      <c r="E1337" t="s">
        <v>507</v>
      </c>
      <c r="F1337" t="s">
        <v>737</v>
      </c>
      <c r="G1337" t="s">
        <v>738</v>
      </c>
      <c r="H1337" t="s">
        <v>739</v>
      </c>
      <c r="I1337" t="s">
        <v>740</v>
      </c>
      <c r="J1337" t="s">
        <v>740</v>
      </c>
      <c r="K1337" t="s">
        <v>739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 s="8"/>
      <c r="S1337" s="8"/>
      <c r="T1337" s="8"/>
      <c r="U1337" s="8"/>
      <c r="V1337" s="8"/>
      <c r="W1337" s="8">
        <v>574000</v>
      </c>
      <c r="X1337" s="8"/>
      <c r="Y1337" s="8"/>
      <c r="Z1337" s="8"/>
      <c r="AA1337" s="8"/>
      <c r="AB1337" s="8"/>
      <c r="AC1337" s="8">
        <v>287000</v>
      </c>
      <c r="AD1337"/>
      <c r="AE1337"/>
      <c r="AF1337"/>
      <c r="AG1337"/>
      <c r="AH1337"/>
      <c r="AI1337">
        <v>50</v>
      </c>
      <c r="AJ1337" s="8"/>
      <c r="AK1337" s="8"/>
      <c r="AL1337" s="8"/>
      <c r="AM1337" s="8"/>
      <c r="AN1337" s="8"/>
      <c r="AO1337" s="8">
        <v>574000</v>
      </c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/>
      <c r="BM1337"/>
      <c r="BN1337" s="10">
        <v>0</v>
      </c>
      <c r="BO1337" s="10"/>
      <c r="BP1337" s="10"/>
      <c r="BQ1337" s="10"/>
      <c r="BR1337" s="10"/>
      <c r="BS1337" s="10"/>
      <c r="BT1337" s="10"/>
      <c r="BU1337" s="10"/>
      <c r="BV1337" s="1" t="str">
        <f>Запрос1[[#This Row],[Менеджер]]</f>
        <v>Манжос Владислав</v>
      </c>
      <c r="BW1337" s="1" t="str">
        <f>Запрос1[[#This Row],[Дирекция]]</f>
        <v>Восточная дирекция</v>
      </c>
      <c r="BX1337" s="1" t="e">
        <f t="shared" si="20"/>
        <v>#N/A</v>
      </c>
      <c r="BY1337" s="1" t="e">
        <f t="shared" si="20"/>
        <v>#N/A</v>
      </c>
      <c r="CA1337" t="e">
        <f>VLOOKUP(Запрос1[[#This Row],[БИНКХ]],'[2]Группы компаний'!$A:$E,4,0)</f>
        <v>#N/A</v>
      </c>
      <c r="CB1337" t="e">
        <f>VLOOKUP(CA1337,$H:$I,2,0)</f>
        <v>#N/A</v>
      </c>
    </row>
    <row r="1338" spans="1:80" x14ac:dyDescent="0.3">
      <c r="A1338" t="s">
        <v>11040</v>
      </c>
      <c r="B1338" t="s">
        <v>1242</v>
      </c>
      <c r="C1338" t="s">
        <v>521</v>
      </c>
      <c r="D1338" t="s">
        <v>501</v>
      </c>
      <c r="E1338" t="s">
        <v>507</v>
      </c>
      <c r="F1338" t="s">
        <v>777</v>
      </c>
      <c r="G1338" t="s">
        <v>1055</v>
      </c>
      <c r="H1338" t="s">
        <v>779</v>
      </c>
      <c r="I1338" t="s">
        <v>780</v>
      </c>
      <c r="J1338" t="s">
        <v>780</v>
      </c>
      <c r="K1338" t="s">
        <v>779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s="8"/>
      <c r="S1338" s="8"/>
      <c r="T1338" s="8"/>
      <c r="U1338" s="8">
        <v>976800</v>
      </c>
      <c r="V1338" s="8"/>
      <c r="W1338" s="8"/>
      <c r="X1338" s="8"/>
      <c r="Y1338" s="8"/>
      <c r="Z1338" s="8"/>
      <c r="AA1338" s="8">
        <v>976800</v>
      </c>
      <c r="AB1338" s="8"/>
      <c r="AC1338" s="8"/>
      <c r="AD1338"/>
      <c r="AE1338"/>
      <c r="AF1338"/>
      <c r="AG1338">
        <v>100</v>
      </c>
      <c r="AH1338"/>
      <c r="AI1338"/>
      <c r="AJ1338" s="8"/>
      <c r="AK1338" s="8"/>
      <c r="AL1338" s="8"/>
      <c r="AM1338" s="8">
        <v>976800</v>
      </c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>
        <v>32551440</v>
      </c>
      <c r="BI1338" s="8"/>
      <c r="BJ1338" s="8"/>
      <c r="BK1338" s="8"/>
      <c r="BL1338">
        <v>0</v>
      </c>
      <c r="BM1338"/>
      <c r="BN1338" s="10">
        <v>0</v>
      </c>
      <c r="BO1338" s="10"/>
      <c r="BP1338" s="10"/>
      <c r="BQ1338" s="10"/>
      <c r="BR1338" s="10"/>
      <c r="BS1338" s="10"/>
      <c r="BT1338" s="10"/>
      <c r="BU1338" s="10"/>
      <c r="BV1338" s="1" t="str">
        <f>Запрос1[[#This Row],[Менеджер]]</f>
        <v>Манжос Владислав</v>
      </c>
      <c r="BW1338" s="1" t="str">
        <f>Запрос1[[#This Row],[Дирекция]]</f>
        <v>Восточная дирекция</v>
      </c>
      <c r="BX1338" s="1" t="str">
        <f t="shared" si="20"/>
        <v>ТОО "Беловодье Алтая"</v>
      </c>
      <c r="BY1338" s="1" t="str">
        <f t="shared" si="20"/>
        <v>041240002934</v>
      </c>
      <c r="CA1338" t="str">
        <f>Запрос1[[#This Row],[родитель]]</f>
        <v>ТОО "Беловодье Алтая"</v>
      </c>
      <c r="CB1338" t="str">
        <f>Запрос1[[#This Row],[БИНРодителя]]</f>
        <v>041240002934</v>
      </c>
    </row>
    <row r="1339" spans="1:80" x14ac:dyDescent="0.3">
      <c r="A1339" t="s">
        <v>1577</v>
      </c>
      <c r="B1339" t="s">
        <v>1915</v>
      </c>
      <c r="C1339" t="s">
        <v>394</v>
      </c>
      <c r="D1339" t="s">
        <v>395</v>
      </c>
      <c r="E1339" t="s">
        <v>1859</v>
      </c>
      <c r="F1339" t="s">
        <v>1860</v>
      </c>
      <c r="G1339" t="s">
        <v>1861</v>
      </c>
      <c r="H1339" t="s">
        <v>2670</v>
      </c>
      <c r="I1339" t="s">
        <v>2671</v>
      </c>
      <c r="J1339" t="s">
        <v>2671</v>
      </c>
      <c r="K1339" t="s">
        <v>2670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 s="8"/>
      <c r="S1339" s="8"/>
      <c r="T1339" s="8"/>
      <c r="U1339" s="8"/>
      <c r="V1339" s="8">
        <v>15000</v>
      </c>
      <c r="W1339" s="8"/>
      <c r="X1339" s="8"/>
      <c r="Y1339" s="8"/>
      <c r="Z1339" s="8"/>
      <c r="AA1339" s="8"/>
      <c r="AB1339" s="8">
        <v>15000</v>
      </c>
      <c r="AC1339" s="8"/>
      <c r="AD1339"/>
      <c r="AE1339"/>
      <c r="AF1339"/>
      <c r="AG1339"/>
      <c r="AH1339">
        <v>100</v>
      </c>
      <c r="AI1339"/>
      <c r="AJ1339" s="8"/>
      <c r="AK1339" s="8"/>
      <c r="AL1339" s="8"/>
      <c r="AM1339" s="8"/>
      <c r="AN1339" s="8">
        <v>15000</v>
      </c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/>
      <c r="BM1339"/>
      <c r="BN1339" s="10">
        <v>0</v>
      </c>
      <c r="BO1339" s="10"/>
      <c r="BP1339" s="10"/>
      <c r="BQ1339" s="10"/>
      <c r="BR1339" s="10"/>
      <c r="BS1339" s="10"/>
      <c r="BT1339" s="10"/>
      <c r="BU1339" s="10"/>
      <c r="BV1339" s="1" t="str">
        <f>Запрос1[[#This Row],[Менеджер]]</f>
        <v>Курманов Шынгыс Нурлыбекович</v>
      </c>
      <c r="BW1339" s="1" t="str">
        <f>Запрос1[[#This Row],[Дирекция]]</f>
        <v>Западная дирекция</v>
      </c>
      <c r="BX1339" s="1" t="str">
        <f t="shared" si="20"/>
        <v>ТОО «30 лет Казахстана»</v>
      </c>
      <c r="BY1339" s="1" t="str">
        <f t="shared" si="20"/>
        <v>990240008839</v>
      </c>
      <c r="CA1339" t="str">
        <f>Запрос1[[#This Row],[родитель]]</f>
        <v>ТОО «30 лет Казахстана»</v>
      </c>
      <c r="CB1339" t="str">
        <f>Запрос1[[#This Row],[БИНРодителя]]</f>
        <v>990240008839</v>
      </c>
    </row>
    <row r="1340" spans="1:80" x14ac:dyDescent="0.3">
      <c r="A1340" t="s">
        <v>1577</v>
      </c>
      <c r="B1340" t="s">
        <v>1915</v>
      </c>
      <c r="C1340" t="s">
        <v>394</v>
      </c>
      <c r="D1340" t="s">
        <v>395</v>
      </c>
      <c r="E1340" t="s">
        <v>1607</v>
      </c>
      <c r="F1340" t="s">
        <v>1871</v>
      </c>
      <c r="G1340" t="s">
        <v>1872</v>
      </c>
      <c r="H1340" t="s">
        <v>2892</v>
      </c>
      <c r="I1340" t="s">
        <v>2893</v>
      </c>
      <c r="J1340" t="s">
        <v>2893</v>
      </c>
      <c r="K1340" t="s">
        <v>2892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 s="8"/>
      <c r="S1340" s="8"/>
      <c r="T1340" s="8"/>
      <c r="U1340" s="8"/>
      <c r="V1340" s="8">
        <v>310000</v>
      </c>
      <c r="W1340" s="8"/>
      <c r="X1340" s="8"/>
      <c r="Y1340" s="8"/>
      <c r="Z1340" s="8"/>
      <c r="AA1340" s="8"/>
      <c r="AB1340" s="8">
        <v>310000</v>
      </c>
      <c r="AC1340" s="8"/>
      <c r="AD1340"/>
      <c r="AE1340"/>
      <c r="AF1340"/>
      <c r="AG1340"/>
      <c r="AH1340">
        <v>100</v>
      </c>
      <c r="AI1340"/>
      <c r="AJ1340" s="8"/>
      <c r="AK1340" s="8"/>
      <c r="AL1340" s="8"/>
      <c r="AM1340" s="8"/>
      <c r="AN1340" s="8">
        <v>310000</v>
      </c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/>
      <c r="BM1340"/>
      <c r="BN1340" s="10">
        <v>0</v>
      </c>
      <c r="BO1340" s="10"/>
      <c r="BP1340" s="10"/>
      <c r="BQ1340" s="10"/>
      <c r="BR1340" s="10"/>
      <c r="BS1340" s="10"/>
      <c r="BT1340" s="10"/>
      <c r="BU1340" s="10"/>
      <c r="BV1340" s="1" t="str">
        <f>Запрос1[[#This Row],[Менеджер]]</f>
        <v>Курманов Шынгыс Нурлыбекович</v>
      </c>
      <c r="BW1340" s="1" t="str">
        <f>Запрос1[[#This Row],[Дирекция]]</f>
        <v>Западная дирекция</v>
      </c>
      <c r="BX1340" s="1" t="str">
        <f t="shared" si="20"/>
        <v>КХ "Асель"</v>
      </c>
      <c r="BY1340" s="1" t="str">
        <f t="shared" si="20"/>
        <v>680623300790</v>
      </c>
      <c r="CA1340" t="str">
        <f>Запрос1[[#This Row],[родитель]]</f>
        <v>КХ "Асель"</v>
      </c>
      <c r="CB1340" t="str">
        <f>Запрос1[[#This Row],[БИНРодителя]]</f>
        <v>680623300790</v>
      </c>
    </row>
    <row r="1341" spans="1:80" x14ac:dyDescent="0.3">
      <c r="A1341" t="s">
        <v>1577</v>
      </c>
      <c r="B1341" t="s">
        <v>1915</v>
      </c>
      <c r="C1341" t="s">
        <v>394</v>
      </c>
      <c r="D1341" t="s">
        <v>395</v>
      </c>
      <c r="E1341" t="s">
        <v>1607</v>
      </c>
      <c r="F1341" t="s">
        <v>1871</v>
      </c>
      <c r="G1341" t="s">
        <v>1872</v>
      </c>
      <c r="H1341" t="s">
        <v>2894</v>
      </c>
      <c r="I1341" t="s">
        <v>2895</v>
      </c>
      <c r="J1341" t="s">
        <v>2895</v>
      </c>
      <c r="K1341" t="s">
        <v>2894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 s="8"/>
      <c r="S1341" s="8"/>
      <c r="T1341" s="8"/>
      <c r="U1341" s="8"/>
      <c r="V1341" s="8">
        <v>994680</v>
      </c>
      <c r="W1341" s="8"/>
      <c r="X1341" s="8"/>
      <c r="Y1341" s="8"/>
      <c r="Z1341" s="8"/>
      <c r="AA1341" s="8"/>
      <c r="AB1341" s="8">
        <v>298404</v>
      </c>
      <c r="AC1341" s="8"/>
      <c r="AD1341"/>
      <c r="AE1341"/>
      <c r="AF1341"/>
      <c r="AG1341"/>
      <c r="AH1341">
        <v>30</v>
      </c>
      <c r="AI1341"/>
      <c r="AJ1341" s="8"/>
      <c r="AK1341" s="8"/>
      <c r="AL1341" s="8"/>
      <c r="AM1341" s="8"/>
      <c r="AN1341" s="8">
        <v>994680</v>
      </c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>
        <v>994680</v>
      </c>
      <c r="BJ1341" s="8"/>
      <c r="BK1341" s="8">
        <v>994680</v>
      </c>
      <c r="BL1341"/>
      <c r="BM1341">
        <v>100</v>
      </c>
      <c r="BN1341" s="10">
        <v>0</v>
      </c>
      <c r="BO1341" s="10"/>
      <c r="BP1341" s="10"/>
      <c r="BQ1341" s="10"/>
      <c r="BR1341" s="10"/>
      <c r="BS1341" s="10"/>
      <c r="BT1341" s="10"/>
      <c r="BU1341" s="10"/>
      <c r="BV1341" s="1" t="str">
        <f>Запрос1[[#This Row],[Менеджер]]</f>
        <v>Курманов Шынгыс Нурлыбекович</v>
      </c>
      <c r="BW1341" s="1" t="str">
        <f>Запрос1[[#This Row],[Дирекция]]</f>
        <v>Западная дирекция</v>
      </c>
      <c r="BX1341" s="1" t="str">
        <f t="shared" si="20"/>
        <v>КХ "Спарта"</v>
      </c>
      <c r="BY1341" s="1" t="str">
        <f t="shared" si="20"/>
        <v>880205302240</v>
      </c>
      <c r="CA1341" t="str">
        <f>Запрос1[[#This Row],[родитель]]</f>
        <v>КХ "Спарта"</v>
      </c>
      <c r="CB1341" t="str">
        <f>Запрос1[[#This Row],[БИНРодителя]]</f>
        <v>880205302240</v>
      </c>
    </row>
    <row r="1342" spans="1:80" x14ac:dyDescent="0.3">
      <c r="A1342" t="s">
        <v>1577</v>
      </c>
      <c r="B1342" t="s">
        <v>1915</v>
      </c>
      <c r="C1342" t="s">
        <v>394</v>
      </c>
      <c r="D1342" t="s">
        <v>395</v>
      </c>
      <c r="E1342" t="s">
        <v>1607</v>
      </c>
      <c r="F1342" t="s">
        <v>1877</v>
      </c>
      <c r="G1342" t="s">
        <v>1878</v>
      </c>
      <c r="H1342" t="s">
        <v>7009</v>
      </c>
      <c r="I1342" t="s">
        <v>7010</v>
      </c>
      <c r="J1342" t="s">
        <v>7010</v>
      </c>
      <c r="K1342" t="s">
        <v>7009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 s="8"/>
      <c r="S1342" s="8"/>
      <c r="T1342" s="8"/>
      <c r="U1342" s="8"/>
      <c r="V1342" s="8"/>
      <c r="W1342" s="8">
        <v>1622500.5</v>
      </c>
      <c r="X1342" s="8"/>
      <c r="Y1342" s="8"/>
      <c r="Z1342" s="8"/>
      <c r="AA1342" s="8"/>
      <c r="AB1342" s="8"/>
      <c r="AC1342" s="8">
        <v>1622500.5</v>
      </c>
      <c r="AD1342"/>
      <c r="AE1342"/>
      <c r="AF1342"/>
      <c r="AG1342"/>
      <c r="AH1342"/>
      <c r="AI1342">
        <v>100</v>
      </c>
      <c r="AJ1342" s="8"/>
      <c r="AK1342" s="8"/>
      <c r="AL1342" s="8"/>
      <c r="AM1342" s="8"/>
      <c r="AN1342" s="8"/>
      <c r="AO1342" s="8">
        <v>1622500.5</v>
      </c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/>
      <c r="BM1342"/>
      <c r="BN1342" s="10">
        <v>0</v>
      </c>
      <c r="BO1342" s="10"/>
      <c r="BP1342" s="10"/>
      <c r="BQ1342" s="10"/>
      <c r="BR1342" s="10"/>
      <c r="BS1342" s="10"/>
      <c r="BT1342" s="10"/>
      <c r="BU1342" s="10"/>
      <c r="BV1342" s="1" t="str">
        <f>Запрос1[[#This Row],[Менеджер]]</f>
        <v>Курманов Шынгыс Нурлыбекович</v>
      </c>
      <c r="BW1342" s="1" t="str">
        <f>Запрос1[[#This Row],[Дирекция]]</f>
        <v>Западная дирекция</v>
      </c>
      <c r="BX1342" s="1" t="str">
        <f t="shared" si="20"/>
        <v>КХ "Айбат"</v>
      </c>
      <c r="BY1342" s="1" t="str">
        <f t="shared" si="20"/>
        <v>570220300836</v>
      </c>
      <c r="CA1342" t="str">
        <f>Запрос1[[#This Row],[родитель]]</f>
        <v>КХ "Айбат"</v>
      </c>
      <c r="CB1342" t="str">
        <f>Запрос1[[#This Row],[БИНРодителя]]</f>
        <v>570220300836</v>
      </c>
    </row>
    <row r="1343" spans="1:80" x14ac:dyDescent="0.3">
      <c r="A1343" t="s">
        <v>1577</v>
      </c>
      <c r="B1343" t="s">
        <v>1915</v>
      </c>
      <c r="C1343" t="s">
        <v>11496</v>
      </c>
      <c r="D1343" t="s">
        <v>395</v>
      </c>
      <c r="E1343" t="s">
        <v>396</v>
      </c>
      <c r="F1343" t="s">
        <v>633</v>
      </c>
      <c r="G1343" t="s">
        <v>634</v>
      </c>
      <c r="H1343" t="s">
        <v>11534</v>
      </c>
      <c r="I1343" t="s">
        <v>11535</v>
      </c>
      <c r="J1343" t="s">
        <v>11535</v>
      </c>
      <c r="K1343" t="s">
        <v>11534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 s="8"/>
      <c r="S1343" s="8"/>
      <c r="T1343" s="8"/>
      <c r="U1343" s="8"/>
      <c r="V1343" s="8"/>
      <c r="W1343" s="8">
        <v>2020880</v>
      </c>
      <c r="X1343" s="8"/>
      <c r="Y1343" s="8"/>
      <c r="Z1343" s="8"/>
      <c r="AA1343" s="8"/>
      <c r="AB1343" s="8"/>
      <c r="AC1343" s="8">
        <v>606264</v>
      </c>
      <c r="AD1343"/>
      <c r="AE1343"/>
      <c r="AF1343"/>
      <c r="AG1343"/>
      <c r="AH1343"/>
      <c r="AI1343">
        <v>30</v>
      </c>
      <c r="AJ1343" s="8"/>
      <c r="AK1343" s="8"/>
      <c r="AL1343" s="8"/>
      <c r="AM1343" s="8"/>
      <c r="AN1343" s="8"/>
      <c r="AO1343" s="8">
        <v>2020880</v>
      </c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/>
      <c r="BM1343"/>
      <c r="BN1343" s="10">
        <v>0</v>
      </c>
      <c r="BO1343" s="10"/>
      <c r="BP1343" s="10"/>
      <c r="BQ1343" s="10"/>
      <c r="BR1343" s="10"/>
      <c r="BS1343" s="10"/>
      <c r="BT1343" s="10"/>
      <c r="BU1343" s="10"/>
      <c r="BV1343" s="1" t="str">
        <f>Запрос1[[#This Row],[Менеджер]]</f>
        <v>Курманов Шынгыс Нурлыбекович</v>
      </c>
      <c r="BW1343" s="1" t="str">
        <f>Запрос1[[#This Row],[Дирекция]]</f>
        <v>Западная дирекция</v>
      </c>
      <c r="BX1343" s="1" t="str">
        <f t="shared" si="20"/>
        <v>КХ "КУАНЫШ"</v>
      </c>
      <c r="BY1343" s="1" t="str">
        <f t="shared" si="20"/>
        <v>050264026426</v>
      </c>
      <c r="CA1343" t="str">
        <f>Запрос1[[#This Row],[родитель]]</f>
        <v>КХ "КУАНЫШ"</v>
      </c>
      <c r="CB1343" t="str">
        <f>Запрос1[[#This Row],[БИНРодителя]]</f>
        <v>050264026426</v>
      </c>
    </row>
    <row r="1344" spans="1:80" x14ac:dyDescent="0.3">
      <c r="A1344" t="s">
        <v>1577</v>
      </c>
      <c r="B1344" t="s">
        <v>1915</v>
      </c>
      <c r="C1344" t="s">
        <v>11496</v>
      </c>
      <c r="D1344" t="s">
        <v>395</v>
      </c>
      <c r="E1344" t="s">
        <v>1859</v>
      </c>
      <c r="F1344" t="s">
        <v>1864</v>
      </c>
      <c r="G1344" t="s">
        <v>1865</v>
      </c>
      <c r="H1344" t="s">
        <v>11538</v>
      </c>
      <c r="I1344" t="s">
        <v>11539</v>
      </c>
      <c r="J1344" t="s">
        <v>11539</v>
      </c>
      <c r="K1344" t="s">
        <v>11538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 s="8"/>
      <c r="S1344" s="8"/>
      <c r="T1344" s="8"/>
      <c r="U1344" s="8"/>
      <c r="V1344" s="8"/>
      <c r="W1344" s="8">
        <v>160000</v>
      </c>
      <c r="X1344" s="8"/>
      <c r="Y1344" s="8"/>
      <c r="Z1344" s="8"/>
      <c r="AA1344" s="8"/>
      <c r="AB1344" s="8"/>
      <c r="AC1344" s="8">
        <v>160000</v>
      </c>
      <c r="AD1344"/>
      <c r="AE1344"/>
      <c r="AF1344"/>
      <c r="AG1344"/>
      <c r="AH1344"/>
      <c r="AI1344">
        <v>100</v>
      </c>
      <c r="AJ1344" s="8"/>
      <c r="AK1344" s="8"/>
      <c r="AL1344" s="8"/>
      <c r="AM1344" s="8"/>
      <c r="AN1344" s="8"/>
      <c r="AO1344" s="8">
        <v>160000</v>
      </c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/>
      <c r="BM1344"/>
      <c r="BN1344" s="10">
        <v>0</v>
      </c>
      <c r="BO1344" s="10"/>
      <c r="BP1344" s="10"/>
      <c r="BQ1344" s="10"/>
      <c r="BR1344" s="10"/>
      <c r="BS1344" s="10"/>
      <c r="BT1344" s="10"/>
      <c r="BU1344" s="10"/>
      <c r="BV1344" s="1" t="str">
        <f>Запрос1[[#This Row],[Менеджер]]</f>
        <v>Курманов Шынгыс Нурлыбекович</v>
      </c>
      <c r="BW1344" s="1" t="str">
        <f>Запрос1[[#This Row],[Дирекция]]</f>
        <v>Западная дирекция</v>
      </c>
      <c r="BX1344" s="1" t="str">
        <f t="shared" si="20"/>
        <v>К/Х "РАКЫШ"</v>
      </c>
      <c r="BY1344" s="1" t="str">
        <f t="shared" si="20"/>
        <v>510407300445</v>
      </c>
      <c r="CA1344" t="str">
        <f>Запрос1[[#This Row],[родитель]]</f>
        <v>К/Х "РАКЫШ"</v>
      </c>
      <c r="CB1344" t="str">
        <f>Запрос1[[#This Row],[БИНРодителя]]</f>
        <v>510407300445</v>
      </c>
    </row>
    <row r="1345" spans="1:80" x14ac:dyDescent="0.3">
      <c r="A1345" t="s">
        <v>1577</v>
      </c>
      <c r="B1345" t="s">
        <v>1915</v>
      </c>
      <c r="C1345" t="s">
        <v>1881</v>
      </c>
      <c r="D1345" t="s">
        <v>1883</v>
      </c>
      <c r="E1345" t="s">
        <v>1884</v>
      </c>
      <c r="F1345" t="s">
        <v>5283</v>
      </c>
      <c r="G1345" t="s">
        <v>4299</v>
      </c>
      <c r="H1345" t="s">
        <v>7123</v>
      </c>
      <c r="I1345" t="s">
        <v>7124</v>
      </c>
      <c r="J1345" t="s">
        <v>7124</v>
      </c>
      <c r="K1345" t="s">
        <v>7123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 s="8"/>
      <c r="S1345" s="8"/>
      <c r="T1345" s="8"/>
      <c r="U1345" s="8"/>
      <c r="V1345" s="8"/>
      <c r="W1345" s="8">
        <v>1039570</v>
      </c>
      <c r="X1345" s="8"/>
      <c r="Y1345" s="8"/>
      <c r="Z1345" s="8"/>
      <c r="AA1345" s="8"/>
      <c r="AB1345" s="8"/>
      <c r="AC1345" s="8">
        <v>1039570</v>
      </c>
      <c r="AD1345"/>
      <c r="AE1345"/>
      <c r="AF1345"/>
      <c r="AG1345"/>
      <c r="AH1345"/>
      <c r="AI1345">
        <v>100</v>
      </c>
      <c r="AJ1345" s="8"/>
      <c r="AK1345" s="8"/>
      <c r="AL1345" s="8"/>
      <c r="AM1345" s="8"/>
      <c r="AN1345" s="8"/>
      <c r="AO1345" s="8">
        <v>1039570</v>
      </c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/>
      <c r="BM1345"/>
      <c r="BN1345" s="10">
        <v>0</v>
      </c>
      <c r="BO1345" s="10"/>
      <c r="BP1345" s="10"/>
      <c r="BQ1345" s="10"/>
      <c r="BR1345" s="10"/>
      <c r="BS1345" s="10"/>
      <c r="BT1345" s="10"/>
      <c r="BU1345" s="10"/>
      <c r="BV1345" s="1" t="str">
        <f>Запрос1[[#This Row],[Менеджер]]</f>
        <v>Курманов Шынгыс Нурлыбекович</v>
      </c>
      <c r="BW1345" s="1" t="str">
        <f>Запрос1[[#This Row],[Дирекция]]</f>
        <v>Западная дирекция</v>
      </c>
      <c r="BX1345" s="1" t="str">
        <f t="shared" si="20"/>
        <v>КХ "Корё"</v>
      </c>
      <c r="BY1345" s="1" t="str">
        <f t="shared" si="20"/>
        <v>720316400897</v>
      </c>
      <c r="CA1345" t="str">
        <f>Запрос1[[#This Row],[родитель]]</f>
        <v>КХ "Корё"</v>
      </c>
      <c r="CB1345" t="str">
        <f>Запрос1[[#This Row],[БИНРодителя]]</f>
        <v>720316400897</v>
      </c>
    </row>
    <row r="1346" spans="1:80" x14ac:dyDescent="0.3">
      <c r="A1346" t="s">
        <v>1577</v>
      </c>
      <c r="B1346" t="s">
        <v>1915</v>
      </c>
      <c r="C1346" t="s">
        <v>1946</v>
      </c>
      <c r="D1346"/>
      <c r="E1346"/>
      <c r="F1346"/>
      <c r="G1346"/>
      <c r="H1346" t="s">
        <v>6212</v>
      </c>
      <c r="I1346" t="s">
        <v>6213</v>
      </c>
      <c r="J1346" t="s">
        <v>6213</v>
      </c>
      <c r="K1346" t="s">
        <v>6212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 s="8"/>
      <c r="S1346" s="8"/>
      <c r="T1346" s="8"/>
      <c r="U1346" s="8"/>
      <c r="V1346" s="8">
        <v>61000</v>
      </c>
      <c r="W1346" s="8"/>
      <c r="X1346" s="8"/>
      <c r="Y1346" s="8"/>
      <c r="Z1346" s="8"/>
      <c r="AA1346" s="8"/>
      <c r="AB1346" s="8">
        <v>61000</v>
      </c>
      <c r="AC1346" s="8"/>
      <c r="AD1346"/>
      <c r="AE1346"/>
      <c r="AF1346"/>
      <c r="AG1346"/>
      <c r="AH1346">
        <v>100</v>
      </c>
      <c r="AI1346"/>
      <c r="AJ1346" s="8"/>
      <c r="AK1346" s="8"/>
      <c r="AL1346" s="8"/>
      <c r="AM1346" s="8"/>
      <c r="AN1346" s="8">
        <v>61000</v>
      </c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/>
      <c r="BM1346"/>
      <c r="BN1346" s="10">
        <v>0</v>
      </c>
      <c r="BO1346" s="10"/>
      <c r="BP1346" s="10"/>
      <c r="BQ1346" s="10"/>
      <c r="BR1346" s="10"/>
      <c r="BS1346" s="10"/>
      <c r="BT1346" s="10"/>
      <c r="BU1346" s="10"/>
      <c r="BV1346" s="1" t="str">
        <f>Запрос1[[#This Row],[Менеджер]]</f>
        <v>Курманов Шынгыс Нурлыбекович</v>
      </c>
      <c r="BW1346" s="1" t="str">
        <f>Запрос1[[#This Row],[Дирекция]]</f>
        <v>Западная дирекция</v>
      </c>
      <c r="BX1346" s="1" t="str">
        <f t="shared" si="20"/>
        <v>Утешов Еркин Амангелдиевич</v>
      </c>
      <c r="BY1346" s="1" t="str">
        <f t="shared" si="20"/>
        <v>830130300416</v>
      </c>
      <c r="CA1346" t="str">
        <f>Запрос1[[#This Row],[родитель]]</f>
        <v>Утешов Еркин Амангелдиевич</v>
      </c>
      <c r="CB1346" t="str">
        <f>Запрос1[[#This Row],[БИНРодителя]]</f>
        <v>830130300416</v>
      </c>
    </row>
    <row r="1347" spans="1:80" x14ac:dyDescent="0.3">
      <c r="A1347" t="s">
        <v>1577</v>
      </c>
      <c r="B1347" t="s">
        <v>1949</v>
      </c>
      <c r="C1347"/>
      <c r="D1347"/>
      <c r="E1347"/>
      <c r="F1347"/>
      <c r="G1347"/>
      <c r="H1347" t="s">
        <v>11540</v>
      </c>
      <c r="I1347" t="s">
        <v>77</v>
      </c>
      <c r="J1347" t="s">
        <v>77</v>
      </c>
      <c r="K1347" t="s">
        <v>11540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/>
      <c r="AE1347"/>
      <c r="AF1347"/>
      <c r="AG1347"/>
      <c r="AH1347"/>
      <c r="AI1347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/>
      <c r="BM1347"/>
      <c r="BN1347" s="10">
        <v>1</v>
      </c>
      <c r="BO1347" s="10">
        <v>55290</v>
      </c>
      <c r="BP1347" s="10">
        <v>55290</v>
      </c>
      <c r="BQ1347" s="10">
        <v>100</v>
      </c>
      <c r="BR1347" s="10">
        <v>55290</v>
      </c>
      <c r="BS1347" s="10"/>
      <c r="BT1347" s="10"/>
      <c r="BU1347" s="10"/>
      <c r="BV1347" s="1" t="str">
        <f>Запрос1[[#This Row],[Менеджер]]</f>
        <v>Предыбайло Александр</v>
      </c>
      <c r="BW1347" s="1" t="str">
        <f>Запрос1[[#This Row],[Дирекция]]</f>
        <v>Западная дирекция</v>
      </c>
      <c r="BX1347" s="1" t="str">
        <f t="shared" si="20"/>
        <v>ЧЛ Атырау ЧЛ Атырау</v>
      </c>
      <c r="BY1347" s="1" t="str">
        <f t="shared" si="20"/>
        <v/>
      </c>
      <c r="CA1347" t="str">
        <f>Запрос1[[#This Row],[родитель]]</f>
        <v>ЧЛ Атырау ЧЛ Атырау</v>
      </c>
      <c r="CB1347" t="str">
        <f>Запрос1[[#This Row],[БИНРодителя]]</f>
        <v/>
      </c>
    </row>
    <row r="1348" spans="1:80" x14ac:dyDescent="0.3">
      <c r="A1348" t="s">
        <v>11040</v>
      </c>
      <c r="B1348" t="s">
        <v>2401</v>
      </c>
      <c r="C1348" t="s">
        <v>1463</v>
      </c>
      <c r="D1348" t="s">
        <v>1464</v>
      </c>
      <c r="E1348" t="s">
        <v>2252</v>
      </c>
      <c r="F1348" t="s">
        <v>3283</v>
      </c>
      <c r="G1348" t="s">
        <v>3284</v>
      </c>
      <c r="H1348" t="s">
        <v>7301</v>
      </c>
      <c r="I1348" t="s">
        <v>7302</v>
      </c>
      <c r="J1348" t="s">
        <v>7302</v>
      </c>
      <c r="K1348" t="s">
        <v>7301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 s="8"/>
      <c r="S1348" s="8"/>
      <c r="T1348" s="8"/>
      <c r="U1348" s="8"/>
      <c r="V1348" s="8">
        <v>200000</v>
      </c>
      <c r="W1348" s="8"/>
      <c r="X1348" s="8"/>
      <c r="Y1348" s="8"/>
      <c r="Z1348" s="8"/>
      <c r="AA1348" s="8"/>
      <c r="AB1348" s="8">
        <v>100000</v>
      </c>
      <c r="AC1348" s="8"/>
      <c r="AD1348"/>
      <c r="AE1348"/>
      <c r="AF1348"/>
      <c r="AG1348"/>
      <c r="AH1348">
        <v>50</v>
      </c>
      <c r="AI1348"/>
      <c r="AJ1348" s="8"/>
      <c r="AK1348" s="8"/>
      <c r="AL1348" s="8"/>
      <c r="AM1348" s="8"/>
      <c r="AN1348" s="8">
        <v>200000</v>
      </c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/>
      <c r="BM1348"/>
      <c r="BN1348" s="10">
        <v>0</v>
      </c>
      <c r="BO1348" s="10"/>
      <c r="BP1348" s="10"/>
      <c r="BQ1348" s="10"/>
      <c r="BR1348" s="10"/>
      <c r="BS1348" s="10"/>
      <c r="BT1348" s="10"/>
      <c r="BU1348" s="10"/>
      <c r="BV1348" s="1" t="str">
        <f>Запрос1[[#This Row],[Менеджер]]</f>
        <v>Макенов Марат</v>
      </c>
      <c r="BW1348" s="1" t="str">
        <f>Запрос1[[#This Row],[Дирекция]]</f>
        <v>Восточная дирекция</v>
      </c>
      <c r="BX1348" s="1" t="str">
        <f t="shared" ref="BX1348:BY1411" si="21">CA1348</f>
        <v>Племенной центр Песчанский</v>
      </c>
      <c r="BY1348" s="1" t="str">
        <f t="shared" si="21"/>
        <v>071140007693</v>
      </c>
      <c r="CA1348" t="str">
        <f>Запрос1[[#This Row],[родитель]]</f>
        <v>Племенной центр Песчанский</v>
      </c>
      <c r="CB1348" t="str">
        <f>Запрос1[[#This Row],[БИНРодителя]]</f>
        <v>071140007693</v>
      </c>
    </row>
    <row r="1349" spans="1:80" x14ac:dyDescent="0.3">
      <c r="A1349" t="s">
        <v>11040</v>
      </c>
      <c r="B1349" t="s">
        <v>2401</v>
      </c>
      <c r="C1349" t="s">
        <v>1463</v>
      </c>
      <c r="D1349" t="s">
        <v>1464</v>
      </c>
      <c r="E1349" t="s">
        <v>2299</v>
      </c>
      <c r="F1349" t="s">
        <v>2300</v>
      </c>
      <c r="G1349" t="s">
        <v>7180</v>
      </c>
      <c r="H1349" t="s">
        <v>7181</v>
      </c>
      <c r="I1349" t="s">
        <v>7182</v>
      </c>
      <c r="J1349" t="s">
        <v>7182</v>
      </c>
      <c r="K1349" t="s">
        <v>7181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1</v>
      </c>
      <c r="R1349" s="8"/>
      <c r="S1349" s="8"/>
      <c r="T1349" s="8">
        <v>79647948</v>
      </c>
      <c r="U1349" s="8"/>
      <c r="V1349" s="8"/>
      <c r="W1349" s="8">
        <v>105150000</v>
      </c>
      <c r="X1349" s="8"/>
      <c r="Y1349" s="8"/>
      <c r="Z1349" s="8">
        <v>25487225.800000001</v>
      </c>
      <c r="AA1349" s="8"/>
      <c r="AB1349" s="8"/>
      <c r="AC1349" s="8">
        <v>31545000</v>
      </c>
      <c r="AD1349"/>
      <c r="AE1349"/>
      <c r="AF1349">
        <v>32</v>
      </c>
      <c r="AG1349"/>
      <c r="AH1349"/>
      <c r="AI1349">
        <v>30</v>
      </c>
      <c r="AJ1349" s="8"/>
      <c r="AK1349" s="8"/>
      <c r="AL1349" s="8">
        <v>79647948</v>
      </c>
      <c r="AM1349" s="8"/>
      <c r="AN1349" s="8"/>
      <c r="AO1349" s="8">
        <v>105150000</v>
      </c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/>
      <c r="BM1349"/>
      <c r="BN1349" s="10">
        <v>0</v>
      </c>
      <c r="BO1349" s="10"/>
      <c r="BP1349" s="10"/>
      <c r="BQ1349" s="10"/>
      <c r="BR1349" s="10"/>
      <c r="BS1349" s="10"/>
      <c r="BT1349" s="10"/>
      <c r="BU1349" s="10"/>
      <c r="BV1349" s="1" t="str">
        <f>Запрос1[[#This Row],[Менеджер]]</f>
        <v>Макенов Марат</v>
      </c>
      <c r="BW1349" s="1" t="str">
        <f>Запрос1[[#This Row],[Дирекция]]</f>
        <v>Восточная дирекция</v>
      </c>
      <c r="BX1349" s="1" t="str">
        <f t="shared" si="21"/>
        <v>КХ "БИК"</v>
      </c>
      <c r="BY1349" s="1" t="str">
        <f t="shared" si="21"/>
        <v>071060020563</v>
      </c>
      <c r="CA1349" t="str">
        <f>Запрос1[[#This Row],[родитель]]</f>
        <v>КХ "БИК"</v>
      </c>
      <c r="CB1349" t="str">
        <f>Запрос1[[#This Row],[БИНРодителя]]</f>
        <v>071060020563</v>
      </c>
    </row>
    <row r="1350" spans="1:80" x14ac:dyDescent="0.3">
      <c r="A1350" t="s">
        <v>11040</v>
      </c>
      <c r="B1350" t="s">
        <v>2401</v>
      </c>
      <c r="C1350" t="s">
        <v>1463</v>
      </c>
      <c r="D1350" t="s">
        <v>1464</v>
      </c>
      <c r="E1350" t="s">
        <v>2256</v>
      </c>
      <c r="F1350" t="s">
        <v>6610</v>
      </c>
      <c r="G1350" t="s">
        <v>1059</v>
      </c>
      <c r="H1350" t="s">
        <v>6611</v>
      </c>
      <c r="I1350" t="s">
        <v>6612</v>
      </c>
      <c r="J1350" t="s">
        <v>6612</v>
      </c>
      <c r="K1350" t="s">
        <v>6611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 s="8"/>
      <c r="S1350" s="8"/>
      <c r="T1350" s="8"/>
      <c r="U1350" s="8"/>
      <c r="V1350" s="8">
        <v>3829500</v>
      </c>
      <c r="W1350" s="8"/>
      <c r="X1350" s="8"/>
      <c r="Y1350" s="8"/>
      <c r="Z1350" s="8"/>
      <c r="AA1350" s="8"/>
      <c r="AB1350" s="8">
        <v>3829500</v>
      </c>
      <c r="AC1350" s="8"/>
      <c r="AD1350"/>
      <c r="AE1350"/>
      <c r="AF1350"/>
      <c r="AG1350"/>
      <c r="AH1350">
        <v>100</v>
      </c>
      <c r="AI1350"/>
      <c r="AJ1350" s="8"/>
      <c r="AK1350" s="8"/>
      <c r="AL1350" s="8"/>
      <c r="AM1350" s="8"/>
      <c r="AN1350" s="8">
        <v>3829500</v>
      </c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>
        <v>122934500</v>
      </c>
      <c r="BJ1350" s="8"/>
      <c r="BK1350" s="8"/>
      <c r="BL1350"/>
      <c r="BM1350">
        <v>0</v>
      </c>
      <c r="BN1350" s="10">
        <v>0</v>
      </c>
      <c r="BO1350" s="10"/>
      <c r="BP1350" s="10"/>
      <c r="BQ1350" s="10"/>
      <c r="BR1350" s="10"/>
      <c r="BS1350" s="10"/>
      <c r="BT1350" s="10"/>
      <c r="BU1350" s="10"/>
      <c r="BV1350" s="1" t="str">
        <f>Запрос1[[#This Row],[Менеджер]]</f>
        <v>Макенов Марат</v>
      </c>
      <c r="BW1350" s="1" t="str">
        <f>Запрос1[[#This Row],[Дирекция]]</f>
        <v>Восточная дирекция</v>
      </c>
      <c r="BX1350" s="1" t="e">
        <f t="shared" si="21"/>
        <v>#N/A</v>
      </c>
      <c r="BY1350" s="1" t="e">
        <f t="shared" si="21"/>
        <v>#N/A</v>
      </c>
      <c r="CA1350" t="e">
        <f>VLOOKUP(Запрос1[[#This Row],[БИНКХ]],'[2]Группы компаний'!$A:$E,4,0)</f>
        <v>#N/A</v>
      </c>
      <c r="CB1350" t="e">
        <f>VLOOKUP(CA1350,$H:$I,2,0)</f>
        <v>#N/A</v>
      </c>
    </row>
    <row r="1351" spans="1:80" x14ac:dyDescent="0.3">
      <c r="A1351" t="s">
        <v>11040</v>
      </c>
      <c r="B1351" t="s">
        <v>2401</v>
      </c>
      <c r="C1351" t="s">
        <v>1463</v>
      </c>
      <c r="D1351" t="s">
        <v>1464</v>
      </c>
      <c r="E1351" t="s">
        <v>1542</v>
      </c>
      <c r="F1351" t="s">
        <v>6613</v>
      </c>
      <c r="G1351" t="s">
        <v>6614</v>
      </c>
      <c r="H1351" t="s">
        <v>6615</v>
      </c>
      <c r="I1351" t="s">
        <v>6616</v>
      </c>
      <c r="J1351" t="s">
        <v>6616</v>
      </c>
      <c r="K1351" t="s">
        <v>6615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1</v>
      </c>
      <c r="R1351" s="8">
        <v>315045</v>
      </c>
      <c r="S1351" s="8"/>
      <c r="T1351" s="8">
        <v>241600</v>
      </c>
      <c r="U1351" s="8"/>
      <c r="V1351" s="8">
        <v>562000</v>
      </c>
      <c r="W1351" s="8">
        <v>369250</v>
      </c>
      <c r="X1351" s="8">
        <v>235845</v>
      </c>
      <c r="Y1351" s="8"/>
      <c r="Z1351" s="8">
        <v>241600</v>
      </c>
      <c r="AA1351" s="8"/>
      <c r="AB1351" s="8">
        <v>562000</v>
      </c>
      <c r="AC1351" s="8">
        <v>369250</v>
      </c>
      <c r="AD1351">
        <v>74.86</v>
      </c>
      <c r="AE1351"/>
      <c r="AF1351">
        <v>100</v>
      </c>
      <c r="AG1351"/>
      <c r="AH1351">
        <v>100</v>
      </c>
      <c r="AI1351">
        <v>100</v>
      </c>
      <c r="AJ1351" s="8">
        <v>315045</v>
      </c>
      <c r="AK1351" s="8"/>
      <c r="AL1351" s="8">
        <v>241600</v>
      </c>
      <c r="AM1351" s="8"/>
      <c r="AN1351" s="8">
        <v>562000</v>
      </c>
      <c r="AO1351" s="8">
        <v>369250</v>
      </c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>
        <v>408000</v>
      </c>
      <c r="BJ1351" s="8"/>
      <c r="BK1351" s="8">
        <v>408000</v>
      </c>
      <c r="BL1351"/>
      <c r="BM1351">
        <v>100</v>
      </c>
      <c r="BN1351" s="10">
        <v>0</v>
      </c>
      <c r="BO1351" s="10"/>
      <c r="BP1351" s="10"/>
      <c r="BQ1351" s="10"/>
      <c r="BR1351" s="10"/>
      <c r="BS1351" s="10"/>
      <c r="BT1351" s="10"/>
      <c r="BU1351" s="10"/>
      <c r="BV1351" s="1" t="str">
        <f>Запрос1[[#This Row],[Менеджер]]</f>
        <v>Макенов Марат</v>
      </c>
      <c r="BW1351" s="1" t="str">
        <f>Запрос1[[#This Row],[Дирекция]]</f>
        <v>Восточная дирекция</v>
      </c>
      <c r="BX1351" s="1" t="e">
        <f t="shared" si="21"/>
        <v>#N/A</v>
      </c>
      <c r="BY1351" s="1" t="e">
        <f t="shared" si="21"/>
        <v>#N/A</v>
      </c>
      <c r="CA1351" t="e">
        <f>VLOOKUP(Запрос1[[#This Row],[БИНКХ]],'[2]Группы компаний'!$A:$E,4,0)</f>
        <v>#N/A</v>
      </c>
      <c r="CB1351" t="e">
        <f>VLOOKUP(CA1351,$H:$I,2,0)</f>
        <v>#N/A</v>
      </c>
    </row>
    <row r="1352" spans="1:80" x14ac:dyDescent="0.3">
      <c r="A1352" t="s">
        <v>11040</v>
      </c>
      <c r="B1352" t="s">
        <v>2401</v>
      </c>
      <c r="C1352" t="s">
        <v>1463</v>
      </c>
      <c r="D1352" t="s">
        <v>1464</v>
      </c>
      <c r="E1352" t="s">
        <v>1542</v>
      </c>
      <c r="F1352" t="s">
        <v>1543</v>
      </c>
      <c r="G1352"/>
      <c r="H1352" t="s">
        <v>2510</v>
      </c>
      <c r="I1352" t="s">
        <v>2511</v>
      </c>
      <c r="J1352" t="s">
        <v>2511</v>
      </c>
      <c r="K1352" t="s">
        <v>2510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 s="8">
        <v>2071600</v>
      </c>
      <c r="S1352" s="8"/>
      <c r="T1352" s="8"/>
      <c r="U1352" s="8"/>
      <c r="V1352" s="8"/>
      <c r="W1352" s="8"/>
      <c r="X1352" s="8">
        <v>1031080</v>
      </c>
      <c r="Y1352" s="8"/>
      <c r="Z1352" s="8"/>
      <c r="AA1352" s="8"/>
      <c r="AB1352" s="8"/>
      <c r="AC1352" s="8"/>
      <c r="AD1352">
        <v>49.77</v>
      </c>
      <c r="AE1352"/>
      <c r="AF1352"/>
      <c r="AG1352"/>
      <c r="AH1352"/>
      <c r="AI1352"/>
      <c r="AJ1352" s="8">
        <v>2071600</v>
      </c>
      <c r="AK1352" s="8"/>
      <c r="AL1352" s="8"/>
      <c r="AM1352" s="8"/>
      <c r="AN1352" s="8"/>
      <c r="AO1352" s="8"/>
      <c r="AP1352" s="8">
        <v>576000</v>
      </c>
      <c r="AQ1352" s="8"/>
      <c r="AR1352" s="8"/>
      <c r="AS1352" s="8"/>
      <c r="AT1352" s="8"/>
      <c r="AU1352" s="8"/>
      <c r="AV1352" s="8">
        <v>576000</v>
      </c>
      <c r="AW1352" s="8"/>
      <c r="AX1352" s="8"/>
      <c r="AY1352" s="8"/>
      <c r="AZ1352" s="8"/>
      <c r="BA1352" s="8"/>
      <c r="BB1352" s="8">
        <v>576000</v>
      </c>
      <c r="BC1352" s="8"/>
      <c r="BD1352" s="8"/>
      <c r="BE1352" s="8"/>
      <c r="BF1352" s="8"/>
      <c r="BG1352" s="8"/>
      <c r="BH1352" s="8"/>
      <c r="BI1352" s="8"/>
      <c r="BJ1352" s="8"/>
      <c r="BK1352" s="8"/>
      <c r="BL1352"/>
      <c r="BM1352"/>
      <c r="BN1352" s="10">
        <v>0</v>
      </c>
      <c r="BO1352" s="10"/>
      <c r="BP1352" s="10"/>
      <c r="BQ1352" s="10"/>
      <c r="BR1352" s="10"/>
      <c r="BS1352" s="10"/>
      <c r="BT1352" s="10"/>
      <c r="BU1352" s="10"/>
      <c r="BV1352" s="1" t="str">
        <f>Запрос1[[#This Row],[Менеджер]]</f>
        <v>Макенов Марат</v>
      </c>
      <c r="BW1352" s="1" t="str">
        <f>Запрос1[[#This Row],[Дирекция]]</f>
        <v>Восточная дирекция</v>
      </c>
      <c r="BX1352" s="1" t="str">
        <f t="shared" si="21"/>
        <v>КХ "Лейла"</v>
      </c>
      <c r="BY1352" s="1" t="str">
        <f t="shared" si="21"/>
        <v>561010300984</v>
      </c>
      <c r="CA1352" t="str">
        <f>Запрос1[[#This Row],[родитель]]</f>
        <v>КХ "Лейла"</v>
      </c>
      <c r="CB1352" t="str">
        <f>Запрос1[[#This Row],[БИНРодителя]]</f>
        <v>561010300984</v>
      </c>
    </row>
    <row r="1353" spans="1:80" x14ac:dyDescent="0.3">
      <c r="A1353" t="s">
        <v>11040</v>
      </c>
      <c r="B1353" t="s">
        <v>2401</v>
      </c>
      <c r="C1353" t="s">
        <v>1463</v>
      </c>
      <c r="D1353" t="s">
        <v>1464</v>
      </c>
      <c r="E1353" t="s">
        <v>1542</v>
      </c>
      <c r="F1353" t="s">
        <v>1543</v>
      </c>
      <c r="G1353"/>
      <c r="H1353" t="s">
        <v>2512</v>
      </c>
      <c r="I1353" t="s">
        <v>2513</v>
      </c>
      <c r="J1353" t="s">
        <v>2513</v>
      </c>
      <c r="K1353" t="s">
        <v>2512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 s="8"/>
      <c r="S1353" s="8"/>
      <c r="T1353" s="8"/>
      <c r="U1353" s="8"/>
      <c r="V1353" s="8">
        <v>28843620</v>
      </c>
      <c r="W1353" s="8">
        <v>44294000</v>
      </c>
      <c r="X1353" s="8"/>
      <c r="Y1353" s="8"/>
      <c r="Z1353" s="8"/>
      <c r="AA1353" s="8"/>
      <c r="AB1353" s="8">
        <v>8742686</v>
      </c>
      <c r="AC1353" s="8">
        <v>16821032</v>
      </c>
      <c r="AD1353"/>
      <c r="AE1353"/>
      <c r="AF1353"/>
      <c r="AG1353"/>
      <c r="AH1353">
        <v>30.31</v>
      </c>
      <c r="AI1353">
        <v>37.979999999999997</v>
      </c>
      <c r="AJ1353" s="8"/>
      <c r="AK1353" s="8"/>
      <c r="AL1353" s="8"/>
      <c r="AM1353" s="8"/>
      <c r="AN1353" s="8">
        <v>28843620</v>
      </c>
      <c r="AO1353" s="8">
        <v>44294000</v>
      </c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>
        <v>90405725</v>
      </c>
      <c r="BJ1353" s="8"/>
      <c r="BK1353" s="8">
        <v>65306725</v>
      </c>
      <c r="BL1353"/>
      <c r="BM1353">
        <v>72.237300000000005</v>
      </c>
      <c r="BN1353" s="10">
        <v>0</v>
      </c>
      <c r="BO1353" s="10"/>
      <c r="BP1353" s="10"/>
      <c r="BQ1353" s="10"/>
      <c r="BR1353" s="10"/>
      <c r="BS1353" s="10"/>
      <c r="BT1353" s="10"/>
      <c r="BU1353" s="10"/>
      <c r="BV1353" s="1" t="str">
        <f>Запрос1[[#This Row],[Менеджер]]</f>
        <v>Макенов Марат</v>
      </c>
      <c r="BW1353" s="1" t="str">
        <f>Запрос1[[#This Row],[Дирекция]]</f>
        <v>Восточная дирекция</v>
      </c>
      <c r="BX1353" s="1" t="str">
        <f t="shared" si="21"/>
        <v>ЭМПК ТОО</v>
      </c>
      <c r="BY1353" s="1" t="str">
        <f t="shared" si="21"/>
        <v>020440003244</v>
      </c>
      <c r="CA1353" t="str">
        <f>Запрос1[[#This Row],[родитель]]</f>
        <v>ЭМПК ТОО</v>
      </c>
      <c r="CB1353" t="str">
        <f>Запрос1[[#This Row],[БИНРодителя]]</f>
        <v>020440003244</v>
      </c>
    </row>
    <row r="1354" spans="1:80" x14ac:dyDescent="0.3">
      <c r="A1354" t="s">
        <v>11040</v>
      </c>
      <c r="B1354" t="s">
        <v>1242</v>
      </c>
      <c r="C1354"/>
      <c r="D1354" t="s">
        <v>501</v>
      </c>
      <c r="E1354" t="s">
        <v>523</v>
      </c>
      <c r="F1354" t="s">
        <v>1152</v>
      </c>
      <c r="G1354" t="s">
        <v>1153</v>
      </c>
      <c r="H1354" t="s">
        <v>11386</v>
      </c>
      <c r="I1354" t="s">
        <v>11387</v>
      </c>
      <c r="J1354" t="s">
        <v>11388</v>
      </c>
      <c r="K1354" t="s">
        <v>11389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/>
      <c r="AE1354"/>
      <c r="AF1354"/>
      <c r="AG1354"/>
      <c r="AH1354"/>
      <c r="AI1354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/>
      <c r="BM1354"/>
      <c r="BN1354" s="10">
        <v>1</v>
      </c>
      <c r="BO1354" s="10">
        <v>34902840</v>
      </c>
      <c r="BP1354" s="10">
        <v>34902840</v>
      </c>
      <c r="BQ1354" s="10">
        <v>100</v>
      </c>
      <c r="BR1354" s="10"/>
      <c r="BS1354" s="10"/>
      <c r="BT1354" s="10"/>
      <c r="BU1354" s="10"/>
      <c r="BV1354" s="1" t="str">
        <f>Запрос1[[#This Row],[Менеджер]]</f>
        <v>Манжос Владислав</v>
      </c>
      <c r="BW1354" s="1" t="str">
        <f>Запрос1[[#This Row],[Дирекция]]</f>
        <v>Восточная дирекция</v>
      </c>
      <c r="BX1354" s="1" t="str">
        <f t="shared" si="21"/>
        <v>ТОО "КХ "РАУШАН"</v>
      </c>
      <c r="BY1354" s="1" t="str">
        <f t="shared" si="21"/>
        <v>130540014132</v>
      </c>
      <c r="CA1354" t="str">
        <f>Запрос1[[#This Row],[родитель]]</f>
        <v>ТОО "КХ "РАУШАН"</v>
      </c>
      <c r="CB1354" t="str">
        <f>Запрос1[[#This Row],[БИНРодителя]]</f>
        <v>130540014132</v>
      </c>
    </row>
    <row r="1355" spans="1:80" x14ac:dyDescent="0.3">
      <c r="A1355" t="s">
        <v>11040</v>
      </c>
      <c r="B1355" t="s">
        <v>1242</v>
      </c>
      <c r="C1355"/>
      <c r="D1355" t="s">
        <v>501</v>
      </c>
      <c r="E1355" t="s">
        <v>523</v>
      </c>
      <c r="F1355" t="s">
        <v>1278</v>
      </c>
      <c r="G1355" t="s">
        <v>1279</v>
      </c>
      <c r="H1355" t="s">
        <v>11390</v>
      </c>
      <c r="I1355" t="s">
        <v>11391</v>
      </c>
      <c r="J1355" t="s">
        <v>11391</v>
      </c>
      <c r="K1355" t="s">
        <v>11390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 s="8"/>
      <c r="S1355" s="8"/>
      <c r="T1355" s="8"/>
      <c r="U1355" s="8"/>
      <c r="V1355" s="8"/>
      <c r="W1355" s="8">
        <v>10384725</v>
      </c>
      <c r="X1355" s="8"/>
      <c r="Y1355" s="8"/>
      <c r="Z1355" s="8"/>
      <c r="AA1355" s="8"/>
      <c r="AB1355" s="8"/>
      <c r="AC1355" s="8">
        <v>10384725</v>
      </c>
      <c r="AD1355"/>
      <c r="AE1355"/>
      <c r="AF1355"/>
      <c r="AG1355"/>
      <c r="AH1355"/>
      <c r="AI1355">
        <v>100</v>
      </c>
      <c r="AJ1355" s="8"/>
      <c r="AK1355" s="8"/>
      <c r="AL1355" s="8"/>
      <c r="AM1355" s="8"/>
      <c r="AN1355" s="8"/>
      <c r="AO1355" s="8">
        <v>10384725</v>
      </c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/>
      <c r="BM1355"/>
      <c r="BN1355" s="10">
        <v>1</v>
      </c>
      <c r="BO1355" s="10">
        <v>6370000</v>
      </c>
      <c r="BP1355" s="10">
        <v>6370000</v>
      </c>
      <c r="BQ1355" s="10">
        <v>100</v>
      </c>
      <c r="BR1355" s="10"/>
      <c r="BS1355" s="10"/>
      <c r="BT1355" s="10"/>
      <c r="BU1355" s="10"/>
      <c r="BV1355" s="1" t="str">
        <f>Запрос1[[#This Row],[Менеджер]]</f>
        <v>Манжос Владислав</v>
      </c>
      <c r="BW1355" s="1" t="str">
        <f>Запрос1[[#This Row],[Дирекция]]</f>
        <v>Восточная дирекция</v>
      </c>
      <c r="BX1355" s="1" t="str">
        <f t="shared" si="21"/>
        <v>КХ  КОЛОС (Бородулиха)</v>
      </c>
      <c r="BY1355" s="1" t="str">
        <f t="shared" si="21"/>
        <v>580120402649</v>
      </c>
      <c r="CA1355" t="str">
        <f>Запрос1[[#This Row],[родитель]]</f>
        <v>КХ  КОЛОС (Бородулиха)</v>
      </c>
      <c r="CB1355" t="str">
        <f>Запрос1[[#This Row],[БИНРодителя]]</f>
        <v>580120402649</v>
      </c>
    </row>
    <row r="1356" spans="1:80" x14ac:dyDescent="0.3">
      <c r="A1356" t="s">
        <v>11040</v>
      </c>
      <c r="B1356" t="s">
        <v>1242</v>
      </c>
      <c r="C1356" t="s">
        <v>521</v>
      </c>
      <c r="D1356" t="s">
        <v>501</v>
      </c>
      <c r="E1356" t="s">
        <v>507</v>
      </c>
      <c r="F1356" t="s">
        <v>1058</v>
      </c>
      <c r="G1356" t="s">
        <v>1059</v>
      </c>
      <c r="H1356" t="s">
        <v>1060</v>
      </c>
      <c r="I1356" t="s">
        <v>1061</v>
      </c>
      <c r="J1356" t="s">
        <v>1061</v>
      </c>
      <c r="K1356" t="s">
        <v>1060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1</v>
      </c>
      <c r="R1356" s="8"/>
      <c r="S1356" s="8"/>
      <c r="T1356" s="8"/>
      <c r="U1356" s="8">
        <v>5001650</v>
      </c>
      <c r="V1356" s="8"/>
      <c r="W1356" s="8">
        <v>3743080</v>
      </c>
      <c r="X1356" s="8"/>
      <c r="Y1356" s="8"/>
      <c r="Z1356" s="8"/>
      <c r="AA1356" s="8">
        <v>1500495</v>
      </c>
      <c r="AB1356" s="8"/>
      <c r="AC1356" s="8">
        <v>3743080</v>
      </c>
      <c r="AD1356"/>
      <c r="AE1356"/>
      <c r="AF1356"/>
      <c r="AG1356">
        <v>30</v>
      </c>
      <c r="AH1356"/>
      <c r="AI1356">
        <v>100</v>
      </c>
      <c r="AJ1356" s="8"/>
      <c r="AK1356" s="8"/>
      <c r="AL1356" s="8"/>
      <c r="AM1356" s="8">
        <v>5001650</v>
      </c>
      <c r="AN1356" s="8"/>
      <c r="AO1356" s="8">
        <v>3743080</v>
      </c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>
        <v>16789650</v>
      </c>
      <c r="BI1356" s="8"/>
      <c r="BJ1356" s="8">
        <v>5001650</v>
      </c>
      <c r="BK1356" s="8"/>
      <c r="BL1356">
        <v>29.79</v>
      </c>
      <c r="BM1356"/>
      <c r="BN1356" s="10">
        <v>0</v>
      </c>
      <c r="BO1356" s="10"/>
      <c r="BP1356" s="10"/>
      <c r="BQ1356" s="10"/>
      <c r="BR1356" s="10"/>
      <c r="BS1356" s="10"/>
      <c r="BT1356" s="10"/>
      <c r="BU1356" s="10"/>
      <c r="BV1356" s="1" t="str">
        <f>Запрос1[[#This Row],[Менеджер]]</f>
        <v>Манжос Владислав</v>
      </c>
      <c r="BW1356" s="1" t="str">
        <f>Запрос1[[#This Row],[Дирекция]]</f>
        <v>Восточная дирекция</v>
      </c>
      <c r="BX1356" s="1" t="str">
        <f t="shared" si="21"/>
        <v>ТОО "Батыр Агро"</v>
      </c>
      <c r="BY1356" s="1" t="str">
        <f t="shared" si="21"/>
        <v>100340008749</v>
      </c>
      <c r="CA1356" t="str">
        <f>Запрос1[[#This Row],[родитель]]</f>
        <v>ТОО "Батыр Агро"</v>
      </c>
      <c r="CB1356" t="str">
        <f>Запрос1[[#This Row],[БИНРодителя]]</f>
        <v>100340008749</v>
      </c>
    </row>
    <row r="1357" spans="1:80" x14ac:dyDescent="0.3">
      <c r="A1357" t="s">
        <v>11040</v>
      </c>
      <c r="B1357" t="s">
        <v>1242</v>
      </c>
      <c r="C1357" t="s">
        <v>521</v>
      </c>
      <c r="D1357" t="s">
        <v>501</v>
      </c>
      <c r="E1357" t="s">
        <v>507</v>
      </c>
      <c r="F1357" t="s">
        <v>1058</v>
      </c>
      <c r="G1357" t="s">
        <v>1788</v>
      </c>
      <c r="H1357" t="s">
        <v>1789</v>
      </c>
      <c r="I1357" t="s">
        <v>1790</v>
      </c>
      <c r="J1357" t="s">
        <v>1791</v>
      </c>
      <c r="K1357" t="s">
        <v>1792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 s="8"/>
      <c r="S1357" s="8"/>
      <c r="T1357" s="8"/>
      <c r="U1357" s="8"/>
      <c r="V1357" s="8"/>
      <c r="W1357" s="8">
        <v>1540000</v>
      </c>
      <c r="X1357" s="8"/>
      <c r="Y1357" s="8"/>
      <c r="Z1357" s="8"/>
      <c r="AA1357" s="8"/>
      <c r="AB1357" s="8"/>
      <c r="AC1357" s="8">
        <v>1540000</v>
      </c>
      <c r="AD1357"/>
      <c r="AE1357"/>
      <c r="AF1357"/>
      <c r="AG1357"/>
      <c r="AH1357"/>
      <c r="AI1357">
        <v>100</v>
      </c>
      <c r="AJ1357" s="8"/>
      <c r="AK1357" s="8"/>
      <c r="AL1357" s="8"/>
      <c r="AM1357" s="8"/>
      <c r="AN1357" s="8"/>
      <c r="AO1357" s="8">
        <v>1540000</v>
      </c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/>
      <c r="BM1357"/>
      <c r="BN1357" s="10">
        <v>0</v>
      </c>
      <c r="BO1357" s="10"/>
      <c r="BP1357" s="10"/>
      <c r="BQ1357" s="10"/>
      <c r="BR1357" s="10"/>
      <c r="BS1357" s="10"/>
      <c r="BT1357" s="10"/>
      <c r="BU1357" s="10"/>
      <c r="BV1357" s="1" t="str">
        <f>Запрос1[[#This Row],[Менеджер]]</f>
        <v>Манжос Владислав</v>
      </c>
      <c r="BW1357" s="1" t="str">
        <f>Запрос1[[#This Row],[Дирекция]]</f>
        <v>Восточная дирекция</v>
      </c>
      <c r="BX1357" s="1" t="str">
        <f t="shared" si="21"/>
        <v>КХ НИВА</v>
      </c>
      <c r="BY1357" s="1" t="str">
        <f t="shared" si="21"/>
        <v>541110402392</v>
      </c>
      <c r="CA1357" t="str">
        <f>Запрос1[[#This Row],[родитель]]</f>
        <v>КХ НИВА</v>
      </c>
      <c r="CB1357" t="str">
        <f>Запрос1[[#This Row],[БИНРодителя]]</f>
        <v>541110402392</v>
      </c>
    </row>
    <row r="1358" spans="1:80" x14ac:dyDescent="0.3">
      <c r="A1358" t="s">
        <v>11040</v>
      </c>
      <c r="B1358" t="s">
        <v>1242</v>
      </c>
      <c r="C1358" t="s">
        <v>521</v>
      </c>
      <c r="D1358" t="s">
        <v>501</v>
      </c>
      <c r="E1358" t="s">
        <v>741</v>
      </c>
      <c r="F1358" t="s">
        <v>838</v>
      </c>
      <c r="G1358" t="s">
        <v>2082</v>
      </c>
      <c r="H1358" t="s">
        <v>2083</v>
      </c>
      <c r="I1358" t="s">
        <v>2084</v>
      </c>
      <c r="J1358" t="s">
        <v>2084</v>
      </c>
      <c r="K1358" t="s">
        <v>2083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 s="8"/>
      <c r="S1358" s="8"/>
      <c r="T1358" s="8"/>
      <c r="U1358" s="8"/>
      <c r="V1358" s="8"/>
      <c r="W1358" s="8">
        <v>19550394</v>
      </c>
      <c r="X1358" s="8"/>
      <c r="Y1358" s="8"/>
      <c r="Z1358" s="8"/>
      <c r="AA1358" s="8"/>
      <c r="AB1358" s="8"/>
      <c r="AC1358" s="8">
        <v>19550394</v>
      </c>
      <c r="AD1358"/>
      <c r="AE1358"/>
      <c r="AF1358"/>
      <c r="AG1358"/>
      <c r="AH1358"/>
      <c r="AI1358">
        <v>100</v>
      </c>
      <c r="AJ1358" s="8"/>
      <c r="AK1358" s="8"/>
      <c r="AL1358" s="8"/>
      <c r="AM1358" s="8"/>
      <c r="AN1358" s="8"/>
      <c r="AO1358" s="8">
        <v>19550394</v>
      </c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/>
      <c r="BM1358"/>
      <c r="BN1358" s="10">
        <v>0</v>
      </c>
      <c r="BO1358" s="10"/>
      <c r="BP1358" s="10"/>
      <c r="BQ1358" s="10"/>
      <c r="BR1358" s="10"/>
      <c r="BS1358" s="10"/>
      <c r="BT1358" s="10"/>
      <c r="BU1358" s="10"/>
      <c r="BV1358" s="1" t="str">
        <f>Запрос1[[#This Row],[Менеджер]]</f>
        <v>Манжос Владислав</v>
      </c>
      <c r="BW1358" s="1" t="str">
        <f>Запрос1[[#This Row],[Дирекция]]</f>
        <v>Восточная дирекция</v>
      </c>
      <c r="BX1358" s="1" t="str">
        <f t="shared" si="21"/>
        <v>КТ "КУПИН И КОМПАНИЯ"</v>
      </c>
      <c r="BY1358" s="1" t="str">
        <f t="shared" si="21"/>
        <v>040740004113</v>
      </c>
      <c r="CA1358" t="str">
        <f>Запрос1[[#This Row],[родитель]]</f>
        <v>КТ "КУПИН И КОМПАНИЯ"</v>
      </c>
      <c r="CB1358" t="str">
        <f>Запрос1[[#This Row],[БИНРодителя]]</f>
        <v>040740004113</v>
      </c>
    </row>
    <row r="1359" spans="1:80" x14ac:dyDescent="0.3">
      <c r="A1359" t="s">
        <v>11040</v>
      </c>
      <c r="B1359" t="s">
        <v>1242</v>
      </c>
      <c r="C1359" t="s">
        <v>521</v>
      </c>
      <c r="D1359" t="s">
        <v>501</v>
      </c>
      <c r="E1359" t="s">
        <v>741</v>
      </c>
      <c r="F1359" t="s">
        <v>838</v>
      </c>
      <c r="G1359" t="s">
        <v>2082</v>
      </c>
      <c r="H1359" t="s">
        <v>6957</v>
      </c>
      <c r="I1359" t="s">
        <v>6958</v>
      </c>
      <c r="J1359" t="s">
        <v>6958</v>
      </c>
      <c r="K1359" t="s">
        <v>6957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 s="8"/>
      <c r="S1359" s="8"/>
      <c r="T1359" s="8"/>
      <c r="U1359" s="8"/>
      <c r="V1359" s="8"/>
      <c r="W1359" s="8">
        <v>4855620</v>
      </c>
      <c r="X1359" s="8"/>
      <c r="Y1359" s="8"/>
      <c r="Z1359" s="8"/>
      <c r="AA1359" s="8"/>
      <c r="AB1359" s="8"/>
      <c r="AC1359" s="8">
        <v>4855620</v>
      </c>
      <c r="AD1359"/>
      <c r="AE1359"/>
      <c r="AF1359"/>
      <c r="AG1359"/>
      <c r="AH1359"/>
      <c r="AI1359">
        <v>100</v>
      </c>
      <c r="AJ1359" s="8"/>
      <c r="AK1359" s="8"/>
      <c r="AL1359" s="8"/>
      <c r="AM1359" s="8"/>
      <c r="AN1359" s="8"/>
      <c r="AO1359" s="8">
        <v>4855620</v>
      </c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/>
      <c r="BM1359"/>
      <c r="BN1359" s="10">
        <v>0</v>
      </c>
      <c r="BO1359" s="10"/>
      <c r="BP1359" s="10"/>
      <c r="BQ1359" s="10"/>
      <c r="BR1359" s="10"/>
      <c r="BS1359" s="10"/>
      <c r="BT1359" s="10"/>
      <c r="BU1359" s="10"/>
      <c r="BV1359" s="1" t="str">
        <f>Запрос1[[#This Row],[Менеджер]]</f>
        <v>Манжос Владислав</v>
      </c>
      <c r="BW1359" s="1" t="str">
        <f>Запрос1[[#This Row],[Дирекция]]</f>
        <v>Восточная дирекция</v>
      </c>
      <c r="BX1359" s="1" t="str">
        <f t="shared" si="21"/>
        <v>КТ "ЛИБЕРТИ И К"</v>
      </c>
      <c r="BY1359" s="1" t="str">
        <f t="shared" si="21"/>
        <v>051040004945</v>
      </c>
      <c r="CA1359" t="str">
        <f>Запрос1[[#This Row],[родитель]]</f>
        <v>КТ "ЛИБЕРТИ И К"</v>
      </c>
      <c r="CB1359" t="str">
        <f>Запрос1[[#This Row],[БИНРодителя]]</f>
        <v>051040004945</v>
      </c>
    </row>
    <row r="1360" spans="1:80" x14ac:dyDescent="0.3">
      <c r="A1360" t="s">
        <v>11040</v>
      </c>
      <c r="B1360" t="s">
        <v>1242</v>
      </c>
      <c r="C1360" t="s">
        <v>521</v>
      </c>
      <c r="D1360" t="s">
        <v>501</v>
      </c>
      <c r="E1360" t="s">
        <v>746</v>
      </c>
      <c r="F1360" t="s">
        <v>747</v>
      </c>
      <c r="G1360"/>
      <c r="H1360" t="s">
        <v>1209</v>
      </c>
      <c r="I1360" t="s">
        <v>1210</v>
      </c>
      <c r="J1360" t="s">
        <v>1211</v>
      </c>
      <c r="K1360" t="s">
        <v>1212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1</v>
      </c>
      <c r="R1360" s="8"/>
      <c r="S1360" s="8"/>
      <c r="T1360" s="8"/>
      <c r="U1360" s="8">
        <v>5795320</v>
      </c>
      <c r="V1360" s="8">
        <v>13175000</v>
      </c>
      <c r="W1360" s="8">
        <v>753000</v>
      </c>
      <c r="X1360" s="8"/>
      <c r="Y1360" s="8"/>
      <c r="Z1360" s="8"/>
      <c r="AA1360" s="8">
        <v>5795320</v>
      </c>
      <c r="AB1360" s="8">
        <v>13175000</v>
      </c>
      <c r="AC1360" s="8">
        <v>753000</v>
      </c>
      <c r="AD1360"/>
      <c r="AE1360"/>
      <c r="AF1360"/>
      <c r="AG1360">
        <v>100</v>
      </c>
      <c r="AH1360">
        <v>100</v>
      </c>
      <c r="AI1360">
        <v>100</v>
      </c>
      <c r="AJ1360" s="8"/>
      <c r="AK1360" s="8"/>
      <c r="AL1360" s="8"/>
      <c r="AM1360" s="8">
        <v>5795320</v>
      </c>
      <c r="AN1360" s="8">
        <v>13175000</v>
      </c>
      <c r="AO1360" s="8">
        <v>753000</v>
      </c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/>
      <c r="BM1360"/>
      <c r="BN1360" s="10">
        <v>0</v>
      </c>
      <c r="BO1360" s="10"/>
      <c r="BP1360" s="10"/>
      <c r="BQ1360" s="10"/>
      <c r="BR1360" s="10"/>
      <c r="BS1360" s="10"/>
      <c r="BT1360" s="10"/>
      <c r="BU1360" s="10"/>
      <c r="BV1360" s="1" t="str">
        <f>Запрос1[[#This Row],[Менеджер]]</f>
        <v>Манжос Владислав</v>
      </c>
      <c r="BW1360" s="1" t="str">
        <f>Запрос1[[#This Row],[Дирекция]]</f>
        <v>Восточная дирекция</v>
      </c>
      <c r="BX1360" s="1" t="str">
        <f t="shared" si="21"/>
        <v>ТОО "SBA-AGRO GROUP"</v>
      </c>
      <c r="BY1360" s="1" t="str">
        <f t="shared" si="21"/>
        <v>120740012756</v>
      </c>
      <c r="CA1360" t="str">
        <f>Запрос1[[#This Row],[родитель]]</f>
        <v>ТОО "SBA-AGRO GROUP"</v>
      </c>
      <c r="CB1360" t="str">
        <f>Запрос1[[#This Row],[БИНРодителя]]</f>
        <v>120740012756</v>
      </c>
    </row>
    <row r="1361" spans="1:80" x14ac:dyDescent="0.3">
      <c r="A1361" t="s">
        <v>11040</v>
      </c>
      <c r="B1361" t="s">
        <v>1242</v>
      </c>
      <c r="C1361" t="s">
        <v>521</v>
      </c>
      <c r="D1361" t="s">
        <v>501</v>
      </c>
      <c r="E1361" t="s">
        <v>502</v>
      </c>
      <c r="F1361" t="s">
        <v>1107</v>
      </c>
      <c r="G1361" t="s">
        <v>1108</v>
      </c>
      <c r="H1361" t="s">
        <v>1217</v>
      </c>
      <c r="I1361" t="s">
        <v>1218</v>
      </c>
      <c r="J1361" t="s">
        <v>1219</v>
      </c>
      <c r="K1361" t="s">
        <v>1220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 s="8"/>
      <c r="S1361" s="8"/>
      <c r="T1361" s="8"/>
      <c r="U1361" s="8"/>
      <c r="V1361" s="8">
        <v>4635955</v>
      </c>
      <c r="W1361" s="8">
        <v>26660290</v>
      </c>
      <c r="X1361" s="8"/>
      <c r="Y1361" s="8"/>
      <c r="Z1361" s="8"/>
      <c r="AA1361" s="8"/>
      <c r="AB1361" s="8">
        <v>2317977.5</v>
      </c>
      <c r="AC1361" s="8">
        <v>13330145</v>
      </c>
      <c r="AD1361"/>
      <c r="AE1361"/>
      <c r="AF1361"/>
      <c r="AG1361"/>
      <c r="AH1361">
        <v>50</v>
      </c>
      <c r="AI1361">
        <v>50</v>
      </c>
      <c r="AJ1361" s="8"/>
      <c r="AK1361" s="8"/>
      <c r="AL1361" s="8"/>
      <c r="AM1361" s="8"/>
      <c r="AN1361" s="8">
        <v>4635955</v>
      </c>
      <c r="AO1361" s="8">
        <v>26660290</v>
      </c>
      <c r="AP1361" s="8"/>
      <c r="AQ1361" s="8"/>
      <c r="AR1361" s="8"/>
      <c r="AS1361" s="8"/>
      <c r="AT1361" s="8"/>
      <c r="AU1361" s="8">
        <v>18505500</v>
      </c>
      <c r="AV1361" s="8"/>
      <c r="AW1361" s="8"/>
      <c r="AX1361" s="8"/>
      <c r="AY1361" s="8"/>
      <c r="AZ1361" s="8"/>
      <c r="BA1361" s="8">
        <v>18505500</v>
      </c>
      <c r="BB1361" s="8"/>
      <c r="BC1361" s="8"/>
      <c r="BD1361" s="8"/>
      <c r="BE1361" s="8"/>
      <c r="BF1361" s="8"/>
      <c r="BG1361" s="8">
        <v>7829250</v>
      </c>
      <c r="BH1361" s="8"/>
      <c r="BI1361" s="8">
        <v>6711490</v>
      </c>
      <c r="BJ1361" s="8"/>
      <c r="BK1361" s="8">
        <v>4551490</v>
      </c>
      <c r="BL1361"/>
      <c r="BM1361">
        <v>67.816299999999998</v>
      </c>
      <c r="BN1361" s="10">
        <v>0</v>
      </c>
      <c r="BO1361" s="10"/>
      <c r="BP1361" s="10"/>
      <c r="BQ1361" s="10"/>
      <c r="BR1361" s="10"/>
      <c r="BS1361" s="10"/>
      <c r="BT1361" s="10"/>
      <c r="BU1361" s="10"/>
      <c r="BV1361" s="1" t="str">
        <f>Запрос1[[#This Row],[Менеджер]]</f>
        <v>Манжос Владислав</v>
      </c>
      <c r="BW1361" s="1" t="str">
        <f>Запрос1[[#This Row],[Дирекция]]</f>
        <v>Восточная дирекция</v>
      </c>
      <c r="BX1361" s="1" t="str">
        <f t="shared" si="21"/>
        <v>ТОО "Большереченское"</v>
      </c>
      <c r="BY1361" s="1" t="str">
        <f t="shared" si="21"/>
        <v>010840017778</v>
      </c>
      <c r="CA1361" t="str">
        <f>Запрос1[[#This Row],[родитель]]</f>
        <v>ТОО "Большереченское"</v>
      </c>
      <c r="CB1361" t="str">
        <f>Запрос1[[#This Row],[БИНРодителя]]</f>
        <v>010840017778</v>
      </c>
    </row>
    <row r="1362" spans="1:80" x14ac:dyDescent="0.3">
      <c r="A1362" t="s">
        <v>11040</v>
      </c>
      <c r="B1362" t="s">
        <v>1242</v>
      </c>
      <c r="C1362" t="s">
        <v>521</v>
      </c>
      <c r="D1362" t="s">
        <v>501</v>
      </c>
      <c r="E1362" t="s">
        <v>502</v>
      </c>
      <c r="F1362" t="s">
        <v>754</v>
      </c>
      <c r="G1362" t="s">
        <v>758</v>
      </c>
      <c r="H1362" t="s">
        <v>856</v>
      </c>
      <c r="I1362" t="s">
        <v>857</v>
      </c>
      <c r="J1362" t="s">
        <v>6959</v>
      </c>
      <c r="K1362" t="s">
        <v>6960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 s="8"/>
      <c r="S1362" s="8"/>
      <c r="T1362" s="8"/>
      <c r="U1362" s="8">
        <v>2174400</v>
      </c>
      <c r="V1362" s="8">
        <v>5994625</v>
      </c>
      <c r="W1362" s="8">
        <v>7375000</v>
      </c>
      <c r="X1362" s="8"/>
      <c r="Y1362" s="8"/>
      <c r="Z1362" s="8"/>
      <c r="AA1362" s="8">
        <v>1087200</v>
      </c>
      <c r="AB1362" s="8">
        <v>2997312.5</v>
      </c>
      <c r="AC1362" s="8">
        <v>6567500</v>
      </c>
      <c r="AD1362"/>
      <c r="AE1362"/>
      <c r="AF1362"/>
      <c r="AG1362">
        <v>50</v>
      </c>
      <c r="AH1362">
        <v>50</v>
      </c>
      <c r="AI1362">
        <v>89.05</v>
      </c>
      <c r="AJ1362" s="8"/>
      <c r="AK1362" s="8"/>
      <c r="AL1362" s="8"/>
      <c r="AM1362" s="8">
        <v>2174400</v>
      </c>
      <c r="AN1362" s="8">
        <v>5994625</v>
      </c>
      <c r="AO1362" s="8">
        <v>7375000</v>
      </c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>
        <v>11715000</v>
      </c>
      <c r="BI1362" s="8">
        <v>6614625</v>
      </c>
      <c r="BJ1362" s="8"/>
      <c r="BK1362" s="8">
        <v>5994625</v>
      </c>
      <c r="BL1362">
        <v>0</v>
      </c>
      <c r="BM1362">
        <v>90.626800000000003</v>
      </c>
      <c r="BN1362" s="10">
        <v>0</v>
      </c>
      <c r="BO1362" s="10"/>
      <c r="BP1362" s="10"/>
      <c r="BQ1362" s="10"/>
      <c r="BR1362" s="10"/>
      <c r="BS1362" s="10"/>
      <c r="BT1362" s="10"/>
      <c r="BU1362" s="10"/>
      <c r="BV1362" s="1" t="str">
        <f>Запрос1[[#This Row],[Менеджер]]</f>
        <v>Манжос Владислав</v>
      </c>
      <c r="BW1362" s="1" t="str">
        <f>Запрос1[[#This Row],[Дирекция]]</f>
        <v>Восточная дирекция</v>
      </c>
      <c r="BX1362" s="1" t="str">
        <f t="shared" si="21"/>
        <v>КХ «Рауш А.А.»</v>
      </c>
      <c r="BY1362" s="1" t="str">
        <f t="shared" si="21"/>
        <v>790327301891</v>
      </c>
      <c r="CA1362" t="str">
        <f>Запрос1[[#This Row],[родитель]]</f>
        <v>КХ «Рауш А.А.»</v>
      </c>
      <c r="CB1362" t="str">
        <f>Запрос1[[#This Row],[БИНРодителя]]</f>
        <v>790327301891</v>
      </c>
    </row>
    <row r="1363" spans="1:80" x14ac:dyDescent="0.3">
      <c r="A1363" t="s">
        <v>11040</v>
      </c>
      <c r="B1363" t="s">
        <v>1242</v>
      </c>
      <c r="C1363" t="s">
        <v>521</v>
      </c>
      <c r="D1363" t="s">
        <v>501</v>
      </c>
      <c r="E1363" t="s">
        <v>502</v>
      </c>
      <c r="F1363" t="s">
        <v>754</v>
      </c>
      <c r="G1363" t="s">
        <v>758</v>
      </c>
      <c r="H1363" t="s">
        <v>856</v>
      </c>
      <c r="I1363" t="s">
        <v>857</v>
      </c>
      <c r="J1363" t="s">
        <v>1449</v>
      </c>
      <c r="K1363" t="s">
        <v>1448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 s="8"/>
      <c r="S1363" s="8"/>
      <c r="T1363" s="8"/>
      <c r="U1363" s="8"/>
      <c r="V1363" s="8">
        <v>3569750</v>
      </c>
      <c r="W1363" s="8">
        <v>504000</v>
      </c>
      <c r="X1363" s="8"/>
      <c r="Y1363" s="8"/>
      <c r="Z1363" s="8"/>
      <c r="AA1363" s="8"/>
      <c r="AB1363" s="8">
        <v>1527957.5</v>
      </c>
      <c r="AC1363" s="8">
        <v>504000</v>
      </c>
      <c r="AD1363"/>
      <c r="AE1363"/>
      <c r="AF1363"/>
      <c r="AG1363"/>
      <c r="AH1363">
        <v>42.8</v>
      </c>
      <c r="AI1363">
        <v>100</v>
      </c>
      <c r="AJ1363" s="8"/>
      <c r="AK1363" s="8"/>
      <c r="AL1363" s="8"/>
      <c r="AM1363" s="8"/>
      <c r="AN1363" s="8">
        <v>3569750</v>
      </c>
      <c r="AO1363" s="8">
        <v>504000</v>
      </c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>
        <v>13365210</v>
      </c>
      <c r="BJ1363" s="8"/>
      <c r="BK1363" s="8">
        <v>3362110</v>
      </c>
      <c r="BL1363"/>
      <c r="BM1363">
        <v>25.1556</v>
      </c>
      <c r="BN1363" s="10">
        <v>0</v>
      </c>
      <c r="BO1363" s="10"/>
      <c r="BP1363" s="10"/>
      <c r="BQ1363" s="10"/>
      <c r="BR1363" s="10"/>
      <c r="BS1363" s="10"/>
      <c r="BT1363" s="10"/>
      <c r="BU1363" s="10"/>
      <c r="BV1363" s="1" t="str">
        <f>Запрос1[[#This Row],[Менеджер]]</f>
        <v>Манжос Владислав</v>
      </c>
      <c r="BW1363" s="1" t="str">
        <f>Запрос1[[#This Row],[Дирекция]]</f>
        <v>Восточная дирекция</v>
      </c>
      <c r="BX1363" s="1" t="str">
        <f t="shared" si="21"/>
        <v>КХ «Рауш А.А.»</v>
      </c>
      <c r="BY1363" s="1" t="str">
        <f t="shared" si="21"/>
        <v>790327301891</v>
      </c>
      <c r="CA1363" t="str">
        <f>Запрос1[[#This Row],[родитель]]</f>
        <v>КХ «Рауш А.А.»</v>
      </c>
      <c r="CB1363" t="str">
        <f>Запрос1[[#This Row],[БИНРодителя]]</f>
        <v>790327301891</v>
      </c>
    </row>
    <row r="1364" spans="1:80" x14ac:dyDescent="0.3">
      <c r="A1364" t="s">
        <v>1577</v>
      </c>
      <c r="B1364" t="s">
        <v>1949</v>
      </c>
      <c r="C1364"/>
      <c r="D1364" t="s">
        <v>1580</v>
      </c>
      <c r="E1364" t="s">
        <v>2025</v>
      </c>
      <c r="F1364" t="s">
        <v>3055</v>
      </c>
      <c r="G1364" t="s">
        <v>3056</v>
      </c>
      <c r="H1364" t="s">
        <v>11541</v>
      </c>
      <c r="I1364" t="s">
        <v>11542</v>
      </c>
      <c r="J1364" t="s">
        <v>11542</v>
      </c>
      <c r="K1364" t="s">
        <v>11541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 s="8"/>
      <c r="S1364" s="8"/>
      <c r="T1364" s="8"/>
      <c r="U1364" s="8"/>
      <c r="V1364" s="8"/>
      <c r="W1364" s="8">
        <v>1398240</v>
      </c>
      <c r="X1364" s="8"/>
      <c r="Y1364" s="8"/>
      <c r="Z1364" s="8"/>
      <c r="AA1364" s="8"/>
      <c r="AB1364" s="8"/>
      <c r="AC1364" s="8">
        <v>1398240</v>
      </c>
      <c r="AD1364"/>
      <c r="AE1364"/>
      <c r="AF1364"/>
      <c r="AG1364"/>
      <c r="AH1364"/>
      <c r="AI1364">
        <v>100</v>
      </c>
      <c r="AJ1364" s="8"/>
      <c r="AK1364" s="8"/>
      <c r="AL1364" s="8"/>
      <c r="AM1364" s="8"/>
      <c r="AN1364" s="8"/>
      <c r="AO1364" s="8">
        <v>1398240</v>
      </c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/>
      <c r="BM1364"/>
      <c r="BN1364" s="10">
        <v>0</v>
      </c>
      <c r="BO1364" s="10"/>
      <c r="BP1364" s="10"/>
      <c r="BQ1364" s="10"/>
      <c r="BR1364" s="10"/>
      <c r="BS1364" s="10"/>
      <c r="BT1364" s="10"/>
      <c r="BU1364" s="10"/>
      <c r="BV1364" s="1" t="str">
        <f>Запрос1[[#This Row],[Менеджер]]</f>
        <v>Предыбайло Александр</v>
      </c>
      <c r="BW1364" s="1" t="str">
        <f>Запрос1[[#This Row],[Дирекция]]</f>
        <v>Западная дирекция</v>
      </c>
      <c r="BX1364" s="1" t="str">
        <f t="shared" si="21"/>
        <v>ТОО "ЖАСЫЛ-2"</v>
      </c>
      <c r="BY1364" s="1" t="str">
        <f t="shared" si="21"/>
        <v>210940034086</v>
      </c>
      <c r="CA1364" t="str">
        <f>Запрос1[[#This Row],[родитель]]</f>
        <v>ТОО "ЖАСЫЛ-2"</v>
      </c>
      <c r="CB1364" t="str">
        <f>Запрос1[[#This Row],[БИНРодителя]]</f>
        <v>210940034086</v>
      </c>
    </row>
    <row r="1365" spans="1:80" x14ac:dyDescent="0.3">
      <c r="A1365" t="s">
        <v>1577</v>
      </c>
      <c r="B1365" t="s">
        <v>1949</v>
      </c>
      <c r="C1365"/>
      <c r="D1365" t="s">
        <v>1580</v>
      </c>
      <c r="E1365" t="s">
        <v>2177</v>
      </c>
      <c r="F1365" t="s">
        <v>2178</v>
      </c>
      <c r="G1365" t="s">
        <v>6214</v>
      </c>
      <c r="H1365" t="s">
        <v>6215</v>
      </c>
      <c r="I1365" t="s">
        <v>6216</v>
      </c>
      <c r="J1365" t="s">
        <v>6216</v>
      </c>
      <c r="K1365" t="s">
        <v>6215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 s="8"/>
      <c r="S1365" s="8"/>
      <c r="T1365" s="8"/>
      <c r="U1365" s="8"/>
      <c r="V1365" s="8">
        <v>4365000</v>
      </c>
      <c r="W1365" s="8">
        <v>10400800</v>
      </c>
      <c r="X1365" s="8"/>
      <c r="Y1365" s="8"/>
      <c r="Z1365" s="8"/>
      <c r="AA1365" s="8"/>
      <c r="AB1365" s="8">
        <v>0</v>
      </c>
      <c r="AC1365" s="8">
        <v>5576300</v>
      </c>
      <c r="AD1365"/>
      <c r="AE1365"/>
      <c r="AF1365"/>
      <c r="AG1365"/>
      <c r="AH1365">
        <v>0</v>
      </c>
      <c r="AI1365">
        <v>53.61</v>
      </c>
      <c r="AJ1365" s="8"/>
      <c r="AK1365" s="8"/>
      <c r="AL1365" s="8"/>
      <c r="AM1365" s="8"/>
      <c r="AN1365" s="8">
        <v>4365000</v>
      </c>
      <c r="AO1365" s="8">
        <v>10400800</v>
      </c>
      <c r="AP1365" s="8"/>
      <c r="AQ1365" s="8"/>
      <c r="AR1365" s="8"/>
      <c r="AS1365" s="8"/>
      <c r="AT1365" s="8"/>
      <c r="AU1365" s="8">
        <v>3879500</v>
      </c>
      <c r="AV1365" s="8"/>
      <c r="AW1365" s="8"/>
      <c r="AX1365" s="8"/>
      <c r="AY1365" s="8"/>
      <c r="AZ1365" s="8"/>
      <c r="BA1365" s="8">
        <v>3879500</v>
      </c>
      <c r="BB1365" s="8"/>
      <c r="BC1365" s="8"/>
      <c r="BD1365" s="8"/>
      <c r="BE1365" s="8"/>
      <c r="BF1365" s="8"/>
      <c r="BG1365" s="8">
        <v>3879500</v>
      </c>
      <c r="BH1365" s="8"/>
      <c r="BI1365" s="8">
        <v>4365000</v>
      </c>
      <c r="BJ1365" s="8"/>
      <c r="BK1365" s="8">
        <v>4365000</v>
      </c>
      <c r="BL1365"/>
      <c r="BM1365">
        <v>100</v>
      </c>
      <c r="BN1365" s="10">
        <v>0</v>
      </c>
      <c r="BO1365" s="10"/>
      <c r="BP1365" s="10"/>
      <c r="BQ1365" s="10"/>
      <c r="BR1365" s="10"/>
      <c r="BS1365" s="10"/>
      <c r="BT1365" s="10"/>
      <c r="BU1365" s="10"/>
      <c r="BV1365" s="1" t="str">
        <f>Запрос1[[#This Row],[Менеджер]]</f>
        <v>Предыбайло Александр</v>
      </c>
      <c r="BW1365" s="1" t="str">
        <f>Запрос1[[#This Row],[Дирекция]]</f>
        <v>Западная дирекция</v>
      </c>
      <c r="BX1365" s="1" t="e">
        <f t="shared" si="21"/>
        <v>#N/A</v>
      </c>
      <c r="BY1365" s="1" t="e">
        <f t="shared" si="21"/>
        <v>#N/A</v>
      </c>
      <c r="CA1365" t="e">
        <f>VLOOKUP(Запрос1[[#This Row],[БИНКХ]],'[2]Группы компаний'!$A:$E,4,0)</f>
        <v>#N/A</v>
      </c>
      <c r="CB1365" t="e">
        <f>VLOOKUP(CA1365,$H:$I,2,0)</f>
        <v>#N/A</v>
      </c>
    </row>
    <row r="1366" spans="1:80" x14ac:dyDescent="0.3">
      <c r="A1366" t="s">
        <v>1577</v>
      </c>
      <c r="B1366" t="s">
        <v>1949</v>
      </c>
      <c r="C1366" t="s">
        <v>86</v>
      </c>
      <c r="D1366" t="s">
        <v>1580</v>
      </c>
      <c r="E1366" t="s">
        <v>2025</v>
      </c>
      <c r="F1366" t="s">
        <v>2649</v>
      </c>
      <c r="G1366" t="s">
        <v>2650</v>
      </c>
      <c r="H1366" t="s">
        <v>2651</v>
      </c>
      <c r="I1366" t="s">
        <v>2652</v>
      </c>
      <c r="J1366" t="s">
        <v>2652</v>
      </c>
      <c r="K1366" t="s">
        <v>2651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 s="8">
        <v>21979088</v>
      </c>
      <c r="S1366" s="8">
        <v>23438300</v>
      </c>
      <c r="T1366" s="8">
        <v>21940412</v>
      </c>
      <c r="U1366" s="8">
        <v>22993959.399999999</v>
      </c>
      <c r="V1366" s="8">
        <v>32441487</v>
      </c>
      <c r="W1366" s="8">
        <v>26193420</v>
      </c>
      <c r="X1366" s="8">
        <v>5637147.5999999996</v>
      </c>
      <c r="Y1366" s="8">
        <v>6961092</v>
      </c>
      <c r="Z1366" s="8">
        <v>5853548</v>
      </c>
      <c r="AA1366" s="8">
        <v>7100235.8200000003</v>
      </c>
      <c r="AB1366" s="8">
        <v>7444105</v>
      </c>
      <c r="AC1366" s="8">
        <v>15982712.5</v>
      </c>
      <c r="AD1366">
        <v>25.65</v>
      </c>
      <c r="AE1366">
        <v>29.7</v>
      </c>
      <c r="AF1366">
        <v>26.68</v>
      </c>
      <c r="AG1366">
        <v>30.88</v>
      </c>
      <c r="AH1366">
        <v>22.95</v>
      </c>
      <c r="AI1366">
        <v>61.02</v>
      </c>
      <c r="AJ1366" s="8">
        <v>21979087.199999999</v>
      </c>
      <c r="AK1366" s="8">
        <v>21548660</v>
      </c>
      <c r="AL1366" s="8">
        <v>21940412</v>
      </c>
      <c r="AM1366" s="8">
        <v>22993959.399999999</v>
      </c>
      <c r="AN1366" s="8">
        <v>32441487</v>
      </c>
      <c r="AO1366" s="8">
        <v>26193420</v>
      </c>
      <c r="AP1366" s="8"/>
      <c r="AQ1366" s="8">
        <v>120240</v>
      </c>
      <c r="AR1366" s="8"/>
      <c r="AS1366" s="8"/>
      <c r="AT1366" s="8"/>
      <c r="AU1366" s="8"/>
      <c r="AV1366" s="8"/>
      <c r="AW1366" s="8">
        <v>120240</v>
      </c>
      <c r="AX1366" s="8"/>
      <c r="AY1366" s="8"/>
      <c r="AZ1366" s="8"/>
      <c r="BA1366" s="8"/>
      <c r="BB1366" s="8"/>
      <c r="BC1366" s="8">
        <v>120240</v>
      </c>
      <c r="BD1366" s="8"/>
      <c r="BE1366" s="8"/>
      <c r="BF1366" s="8"/>
      <c r="BG1366" s="8"/>
      <c r="BH1366" s="8">
        <v>78770469.400000006</v>
      </c>
      <c r="BI1366" s="8">
        <v>71338261</v>
      </c>
      <c r="BJ1366" s="8">
        <v>22691519.399999999</v>
      </c>
      <c r="BK1366" s="8">
        <v>19161461</v>
      </c>
      <c r="BL1366">
        <v>28.807099999999998</v>
      </c>
      <c r="BM1366">
        <v>26.86</v>
      </c>
      <c r="BN1366" s="10">
        <v>0</v>
      </c>
      <c r="BO1366" s="10"/>
      <c r="BP1366" s="10"/>
      <c r="BQ1366" s="10"/>
      <c r="BR1366" s="10"/>
      <c r="BS1366" s="10"/>
      <c r="BT1366" s="10"/>
      <c r="BU1366" s="10"/>
      <c r="BV1366" s="1" t="str">
        <f>Запрос1[[#This Row],[Менеджер]]</f>
        <v>Предыбайло Александр</v>
      </c>
      <c r="BW1366" s="1" t="str">
        <f>Запрос1[[#This Row],[Дирекция]]</f>
        <v>Западная дирекция</v>
      </c>
      <c r="BX1366" s="1" t="str">
        <f t="shared" si="21"/>
        <v>ТОО "Гепард Агро"</v>
      </c>
      <c r="BY1366" s="1" t="str">
        <f t="shared" si="21"/>
        <v>110240013388</v>
      </c>
      <c r="CA1366" t="str">
        <f>Запрос1[[#This Row],[родитель]]</f>
        <v>ТОО "Гепард Агро"</v>
      </c>
      <c r="CB1366" t="str">
        <f>Запрос1[[#This Row],[БИНРодителя]]</f>
        <v>110240013388</v>
      </c>
    </row>
    <row r="1367" spans="1:80" x14ac:dyDescent="0.3">
      <c r="A1367" t="s">
        <v>1577</v>
      </c>
      <c r="B1367" t="s">
        <v>1949</v>
      </c>
      <c r="C1367" t="s">
        <v>1579</v>
      </c>
      <c r="D1367"/>
      <c r="E1367"/>
      <c r="F1367"/>
      <c r="G1367"/>
      <c r="H1367" t="s">
        <v>6217</v>
      </c>
      <c r="I1367" t="s">
        <v>6218</v>
      </c>
      <c r="J1367" t="s">
        <v>6218</v>
      </c>
      <c r="K1367" t="s">
        <v>6217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 s="8">
        <v>48720</v>
      </c>
      <c r="S1367" s="8"/>
      <c r="T1367" s="8"/>
      <c r="U1367" s="8"/>
      <c r="V1367" s="8"/>
      <c r="W1367" s="8"/>
      <c r="X1367" s="8">
        <v>48720</v>
      </c>
      <c r="Y1367" s="8"/>
      <c r="Z1367" s="8"/>
      <c r="AA1367" s="8"/>
      <c r="AB1367" s="8"/>
      <c r="AC1367" s="8"/>
      <c r="AD1367">
        <v>100</v>
      </c>
      <c r="AE1367"/>
      <c r="AF1367"/>
      <c r="AG1367"/>
      <c r="AH1367"/>
      <c r="AI1367"/>
      <c r="AJ1367" s="8">
        <v>48720</v>
      </c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/>
      <c r="BM1367"/>
      <c r="BN1367" s="10">
        <v>0</v>
      </c>
      <c r="BO1367" s="10"/>
      <c r="BP1367" s="10"/>
      <c r="BQ1367" s="10"/>
      <c r="BR1367" s="10"/>
      <c r="BS1367" s="10"/>
      <c r="BT1367" s="10"/>
      <c r="BU1367" s="10"/>
      <c r="BV1367" s="1" t="str">
        <f>Запрос1[[#This Row],[Менеджер]]</f>
        <v>Предыбайло Александр</v>
      </c>
      <c r="BW1367" s="1" t="str">
        <f>Запрос1[[#This Row],[Дирекция]]</f>
        <v>Западная дирекция</v>
      </c>
      <c r="BX1367" s="1" t="str">
        <f t="shared" si="21"/>
        <v>Ергалиев Галимжан Казеханович</v>
      </c>
      <c r="BY1367" s="1" t="str">
        <f t="shared" si="21"/>
        <v>580509300591</v>
      </c>
      <c r="CA1367" t="str">
        <f>Запрос1[[#This Row],[родитель]]</f>
        <v>Ергалиев Галимжан Казеханович</v>
      </c>
      <c r="CB1367" t="str">
        <f>Запрос1[[#This Row],[БИНРодителя]]</f>
        <v>580509300591</v>
      </c>
    </row>
    <row r="1368" spans="1:80" x14ac:dyDescent="0.3">
      <c r="A1368" t="s">
        <v>1577</v>
      </c>
      <c r="B1368" t="s">
        <v>1949</v>
      </c>
      <c r="C1368" t="s">
        <v>1579</v>
      </c>
      <c r="D1368"/>
      <c r="E1368"/>
      <c r="F1368"/>
      <c r="G1368"/>
      <c r="H1368" t="s">
        <v>6219</v>
      </c>
      <c r="I1368" t="s">
        <v>6220</v>
      </c>
      <c r="J1368" t="s">
        <v>6220</v>
      </c>
      <c r="K1368" t="s">
        <v>6219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 s="8"/>
      <c r="S1368" s="8"/>
      <c r="T1368" s="8">
        <v>177952.95</v>
      </c>
      <c r="U1368" s="8"/>
      <c r="V1368" s="8"/>
      <c r="W1368" s="8"/>
      <c r="X1368" s="8"/>
      <c r="Y1368" s="8"/>
      <c r="Z1368" s="8">
        <v>177952.95</v>
      </c>
      <c r="AA1368" s="8"/>
      <c r="AB1368" s="8"/>
      <c r="AC1368" s="8"/>
      <c r="AD1368"/>
      <c r="AE1368"/>
      <c r="AF1368">
        <v>100</v>
      </c>
      <c r="AG1368"/>
      <c r="AH1368"/>
      <c r="AI1368"/>
      <c r="AJ1368" s="8"/>
      <c r="AK1368" s="8"/>
      <c r="AL1368" s="8">
        <v>177952.95</v>
      </c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/>
      <c r="BM1368"/>
      <c r="BN1368" s="10">
        <v>0</v>
      </c>
      <c r="BO1368" s="10"/>
      <c r="BP1368" s="10"/>
      <c r="BQ1368" s="10"/>
      <c r="BR1368" s="10"/>
      <c r="BS1368" s="10"/>
      <c r="BT1368" s="10"/>
      <c r="BU1368" s="10"/>
      <c r="BV1368" s="1" t="str">
        <f>Запрос1[[#This Row],[Менеджер]]</f>
        <v>Предыбайло Александр</v>
      </c>
      <c r="BW1368" s="1" t="str">
        <f>Запрос1[[#This Row],[Дирекция]]</f>
        <v>Западная дирекция</v>
      </c>
      <c r="BX1368" s="1" t="e">
        <f t="shared" si="21"/>
        <v>#N/A</v>
      </c>
      <c r="BY1368" s="1" t="e">
        <f t="shared" si="21"/>
        <v>#N/A</v>
      </c>
      <c r="CA1368" t="e">
        <f>VLOOKUP(Запрос1[[#This Row],[БИНКХ]],'[2]Группы компаний'!$A:$E,4,0)</f>
        <v>#N/A</v>
      </c>
      <c r="CB1368" t="e">
        <f>VLOOKUP(CA1368,$H:$I,2,0)</f>
        <v>#N/A</v>
      </c>
    </row>
    <row r="1369" spans="1:80" x14ac:dyDescent="0.3">
      <c r="A1369" t="s">
        <v>1577</v>
      </c>
      <c r="B1369" t="s">
        <v>1949</v>
      </c>
      <c r="C1369" t="s">
        <v>1579</v>
      </c>
      <c r="D1369" t="s">
        <v>1580</v>
      </c>
      <c r="E1369" t="s">
        <v>1950</v>
      </c>
      <c r="F1369" t="s">
        <v>1951</v>
      </c>
      <c r="G1369" t="s">
        <v>1952</v>
      </c>
      <c r="H1369" t="s">
        <v>1953</v>
      </c>
      <c r="I1369" t="s">
        <v>1954</v>
      </c>
      <c r="J1369" t="s">
        <v>1954</v>
      </c>
      <c r="K1369" t="s">
        <v>1953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 s="8"/>
      <c r="S1369" s="8"/>
      <c r="T1369" s="8"/>
      <c r="U1369" s="8"/>
      <c r="V1369" s="8">
        <v>275568</v>
      </c>
      <c r="W1369" s="8"/>
      <c r="X1369" s="8"/>
      <c r="Y1369" s="8"/>
      <c r="Z1369" s="8"/>
      <c r="AA1369" s="8"/>
      <c r="AB1369" s="8">
        <v>275568</v>
      </c>
      <c r="AC1369" s="8"/>
      <c r="AD1369"/>
      <c r="AE1369"/>
      <c r="AF1369"/>
      <c r="AG1369"/>
      <c r="AH1369">
        <v>100</v>
      </c>
      <c r="AI1369"/>
      <c r="AJ1369" s="8"/>
      <c r="AK1369" s="8"/>
      <c r="AL1369" s="8"/>
      <c r="AM1369" s="8"/>
      <c r="AN1369" s="8">
        <v>275568</v>
      </c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/>
      <c r="BM1369"/>
      <c r="BN1369" s="10">
        <v>0</v>
      </c>
      <c r="BO1369" s="10"/>
      <c r="BP1369" s="10"/>
      <c r="BQ1369" s="10"/>
      <c r="BR1369" s="10"/>
      <c r="BS1369" s="10"/>
      <c r="BT1369" s="10"/>
      <c r="BU1369" s="10"/>
      <c r="BV1369" s="1" t="str">
        <f>Запрос1[[#This Row],[Менеджер]]</f>
        <v>Предыбайло Александр</v>
      </c>
      <c r="BW1369" s="1" t="str">
        <f>Запрос1[[#This Row],[Дирекция]]</f>
        <v>Западная дирекция</v>
      </c>
      <c r="BX1369" s="1" t="str">
        <f t="shared" si="21"/>
        <v>КХ "Айка"</v>
      </c>
      <c r="BY1369" s="1" t="str">
        <f t="shared" si="21"/>
        <v>790517302086</v>
      </c>
      <c r="CA1369" t="str">
        <f>Запрос1[[#This Row],[родитель]]</f>
        <v>КХ "Айка"</v>
      </c>
      <c r="CB1369" t="str">
        <f>Запрос1[[#This Row],[БИНРодителя]]</f>
        <v>790517302086</v>
      </c>
    </row>
    <row r="1370" spans="1:80" x14ac:dyDescent="0.3">
      <c r="A1370" t="s">
        <v>1577</v>
      </c>
      <c r="B1370" t="s">
        <v>1949</v>
      </c>
      <c r="C1370" t="s">
        <v>1579</v>
      </c>
      <c r="D1370" t="s">
        <v>1580</v>
      </c>
      <c r="E1370" t="s">
        <v>6243</v>
      </c>
      <c r="F1370" t="s">
        <v>6244</v>
      </c>
      <c r="G1370" t="s">
        <v>6245</v>
      </c>
      <c r="H1370" t="s">
        <v>6246</v>
      </c>
      <c r="I1370" t="s">
        <v>6247</v>
      </c>
      <c r="J1370" t="s">
        <v>6247</v>
      </c>
      <c r="K1370" t="s">
        <v>6246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1</v>
      </c>
      <c r="R1370" s="8"/>
      <c r="S1370" s="8">
        <v>135000</v>
      </c>
      <c r="T1370" s="8">
        <v>154000</v>
      </c>
      <c r="U1370" s="8">
        <v>1253510</v>
      </c>
      <c r="V1370" s="8">
        <v>1488360</v>
      </c>
      <c r="W1370" s="8">
        <v>1495575</v>
      </c>
      <c r="X1370" s="8"/>
      <c r="Y1370" s="8">
        <v>135000</v>
      </c>
      <c r="Z1370" s="8">
        <v>154000</v>
      </c>
      <c r="AA1370" s="8">
        <v>791510</v>
      </c>
      <c r="AB1370" s="8">
        <v>1488360</v>
      </c>
      <c r="AC1370" s="8">
        <v>747787.5</v>
      </c>
      <c r="AD1370"/>
      <c r="AE1370">
        <v>100</v>
      </c>
      <c r="AF1370">
        <v>100</v>
      </c>
      <c r="AG1370">
        <v>63.14</v>
      </c>
      <c r="AH1370">
        <v>100</v>
      </c>
      <c r="AI1370">
        <v>50</v>
      </c>
      <c r="AJ1370" s="8"/>
      <c r="AK1370" s="8">
        <v>135000</v>
      </c>
      <c r="AL1370" s="8">
        <v>154000</v>
      </c>
      <c r="AM1370" s="8">
        <v>1253510</v>
      </c>
      <c r="AN1370" s="8">
        <v>1488360</v>
      </c>
      <c r="AO1370" s="8">
        <v>1495575</v>
      </c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>
        <v>1188000</v>
      </c>
      <c r="BI1370" s="8"/>
      <c r="BJ1370" s="8">
        <v>1188000</v>
      </c>
      <c r="BK1370" s="8"/>
      <c r="BL1370">
        <v>100</v>
      </c>
      <c r="BM1370"/>
      <c r="BN1370" s="10">
        <v>0</v>
      </c>
      <c r="BO1370" s="10"/>
      <c r="BP1370" s="10"/>
      <c r="BQ1370" s="10"/>
      <c r="BR1370" s="10"/>
      <c r="BS1370" s="10"/>
      <c r="BT1370" s="10"/>
      <c r="BU1370" s="10"/>
      <c r="BV1370" s="1" t="str">
        <f>Запрос1[[#This Row],[Менеджер]]</f>
        <v>Предыбайло Александр</v>
      </c>
      <c r="BW1370" s="1" t="str">
        <f>Запрос1[[#This Row],[Дирекция]]</f>
        <v>Западная дирекция</v>
      </c>
      <c r="BX1370" s="1" t="str">
        <f t="shared" si="21"/>
        <v>КХ "М.Буранбаев"</v>
      </c>
      <c r="BY1370" s="1" t="str">
        <f t="shared" si="21"/>
        <v>620401301770</v>
      </c>
      <c r="CA1370" t="str">
        <f>Запрос1[[#This Row],[КХ]]</f>
        <v>КХ "М.Буранбаев"</v>
      </c>
      <c r="CB1370" t="str">
        <f>Запрос1[[#This Row],[БИНКХ]]</f>
        <v>620401301770</v>
      </c>
    </row>
    <row r="1371" spans="1:80" x14ac:dyDescent="0.3">
      <c r="A1371" t="s">
        <v>1577</v>
      </c>
      <c r="B1371" t="s">
        <v>1949</v>
      </c>
      <c r="C1371" t="s">
        <v>1579</v>
      </c>
      <c r="D1371" t="s">
        <v>1580</v>
      </c>
      <c r="E1371" t="s">
        <v>2010</v>
      </c>
      <c r="F1371" t="s">
        <v>2011</v>
      </c>
      <c r="G1371" t="s">
        <v>2012</v>
      </c>
      <c r="H1371" t="s">
        <v>6248</v>
      </c>
      <c r="I1371" t="s">
        <v>6249</v>
      </c>
      <c r="J1371" t="s">
        <v>6249</v>
      </c>
      <c r="K1371" t="s">
        <v>6248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 s="8"/>
      <c r="S1371" s="8"/>
      <c r="T1371" s="8"/>
      <c r="U1371" s="8"/>
      <c r="V1371" s="8">
        <v>142840</v>
      </c>
      <c r="W1371" s="8"/>
      <c r="X1371" s="8"/>
      <c r="Y1371" s="8"/>
      <c r="Z1371" s="8"/>
      <c r="AA1371" s="8"/>
      <c r="AB1371" s="8">
        <v>142840</v>
      </c>
      <c r="AC1371" s="8"/>
      <c r="AD1371"/>
      <c r="AE1371"/>
      <c r="AF1371"/>
      <c r="AG1371"/>
      <c r="AH1371">
        <v>100</v>
      </c>
      <c r="AI1371"/>
      <c r="AJ1371" s="8"/>
      <c r="AK1371" s="8"/>
      <c r="AL1371" s="8"/>
      <c r="AM1371" s="8"/>
      <c r="AN1371" s="8">
        <v>142840</v>
      </c>
      <c r="AO1371" s="8"/>
      <c r="AP1371" s="8"/>
      <c r="AQ1371" s="8"/>
      <c r="AR1371" s="8"/>
      <c r="AS1371" s="8"/>
      <c r="AT1371" s="8">
        <v>71420</v>
      </c>
      <c r="AU1371" s="8"/>
      <c r="AV1371" s="8"/>
      <c r="AW1371" s="8"/>
      <c r="AX1371" s="8"/>
      <c r="AY1371" s="8"/>
      <c r="AZ1371" s="8">
        <v>71420</v>
      </c>
      <c r="BA1371" s="8"/>
      <c r="BB1371" s="8"/>
      <c r="BC1371" s="8"/>
      <c r="BD1371" s="8"/>
      <c r="BE1371" s="8"/>
      <c r="BF1371" s="8">
        <v>71420</v>
      </c>
      <c r="BG1371" s="8"/>
      <c r="BH1371" s="8"/>
      <c r="BI1371" s="8"/>
      <c r="BJ1371" s="8"/>
      <c r="BK1371" s="8"/>
      <c r="BL1371"/>
      <c r="BM1371"/>
      <c r="BN1371" s="10">
        <v>0</v>
      </c>
      <c r="BO1371" s="10"/>
      <c r="BP1371" s="10"/>
      <c r="BQ1371" s="10"/>
      <c r="BR1371" s="10"/>
      <c r="BS1371" s="10"/>
      <c r="BT1371" s="10"/>
      <c r="BU1371" s="10"/>
      <c r="BV1371" s="1" t="str">
        <f>Запрос1[[#This Row],[Менеджер]]</f>
        <v>Предыбайло Александр</v>
      </c>
      <c r="BW1371" s="1" t="str">
        <f>Запрос1[[#This Row],[Дирекция]]</f>
        <v>Западная дирекция</v>
      </c>
      <c r="BX1371" s="1" t="str">
        <f t="shared" si="21"/>
        <v>ТОО "West Company LTD"</v>
      </c>
      <c r="BY1371" s="1" t="str">
        <f t="shared" si="21"/>
        <v>091040007634</v>
      </c>
      <c r="CA1371" t="str">
        <f>Запрос1[[#This Row],[родитель]]</f>
        <v>ТОО "West Company LTD"</v>
      </c>
      <c r="CB1371" t="str">
        <f>Запрос1[[#This Row],[БИНРодителя]]</f>
        <v>091040007634</v>
      </c>
    </row>
    <row r="1372" spans="1:80" x14ac:dyDescent="0.3">
      <c r="A1372" t="s">
        <v>11040</v>
      </c>
      <c r="B1372" t="s">
        <v>1242</v>
      </c>
      <c r="C1372"/>
      <c r="D1372" t="s">
        <v>501</v>
      </c>
      <c r="E1372" t="s">
        <v>523</v>
      </c>
      <c r="F1372" t="s">
        <v>1278</v>
      </c>
      <c r="G1372" t="s">
        <v>1279</v>
      </c>
      <c r="H1372" t="s">
        <v>11392</v>
      </c>
      <c r="I1372" t="s">
        <v>11393</v>
      </c>
      <c r="J1372" t="s">
        <v>11393</v>
      </c>
      <c r="K1372" t="s">
        <v>11392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/>
      <c r="AE1372"/>
      <c r="AF1372"/>
      <c r="AG1372"/>
      <c r="AH1372"/>
      <c r="AI1372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/>
      <c r="BM1372"/>
      <c r="BN1372" s="10">
        <v>1</v>
      </c>
      <c r="BO1372" s="10">
        <v>1092000</v>
      </c>
      <c r="BP1372" s="10">
        <v>1092000</v>
      </c>
      <c r="BQ1372" s="10">
        <v>100</v>
      </c>
      <c r="BR1372" s="10"/>
      <c r="BS1372" s="10"/>
      <c r="BT1372" s="10"/>
      <c r="BU1372" s="10"/>
      <c r="BV1372" s="1" t="str">
        <f>Запрос1[[#This Row],[Менеджер]]</f>
        <v>Манжос Владислав</v>
      </c>
      <c r="BW1372" s="1" t="str">
        <f>Запрос1[[#This Row],[Дирекция]]</f>
        <v>Восточная дирекция</v>
      </c>
      <c r="BX1372" s="1" t="str">
        <f t="shared" si="21"/>
        <v>КХ "МАРГО"</v>
      </c>
      <c r="BY1372" s="1" t="str">
        <f t="shared" si="21"/>
        <v>841029300789</v>
      </c>
      <c r="CA1372" t="str">
        <f>Запрос1[[#This Row],[родитель]]</f>
        <v>КХ "МАРГО"</v>
      </c>
      <c r="CB1372" t="str">
        <f>Запрос1[[#This Row],[БИНРодителя]]</f>
        <v>841029300789</v>
      </c>
    </row>
    <row r="1373" spans="1:80" x14ac:dyDescent="0.3">
      <c r="A1373" t="s">
        <v>11040</v>
      </c>
      <c r="B1373" t="s">
        <v>1242</v>
      </c>
      <c r="C1373"/>
      <c r="D1373" t="s">
        <v>501</v>
      </c>
      <c r="E1373" t="s">
        <v>519</v>
      </c>
      <c r="F1373" t="s">
        <v>733</v>
      </c>
      <c r="G1373" t="s">
        <v>11199</v>
      </c>
      <c r="H1373" t="s">
        <v>11394</v>
      </c>
      <c r="I1373" t="s">
        <v>11395</v>
      </c>
      <c r="J1373" t="s">
        <v>11395</v>
      </c>
      <c r="K1373" t="s">
        <v>11394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/>
      <c r="AE1373"/>
      <c r="AF1373"/>
      <c r="AG1373"/>
      <c r="AH1373"/>
      <c r="AI1373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/>
      <c r="BM1373"/>
      <c r="BN1373" s="10">
        <v>1</v>
      </c>
      <c r="BO1373" s="10">
        <v>8600620</v>
      </c>
      <c r="BP1373" s="10">
        <v>8600620</v>
      </c>
      <c r="BQ1373" s="10">
        <v>100</v>
      </c>
      <c r="BR1373" s="10"/>
      <c r="BS1373" s="10"/>
      <c r="BT1373" s="10"/>
      <c r="BU1373" s="10"/>
      <c r="BV1373" s="1" t="str">
        <f>Запрос1[[#This Row],[Менеджер]]</f>
        <v>Манжос Владислав</v>
      </c>
      <c r="BW1373" s="1" t="str">
        <f>Запрос1[[#This Row],[Дирекция]]</f>
        <v>Восточная дирекция</v>
      </c>
      <c r="BX1373" s="1" t="str">
        <f t="shared" si="21"/>
        <v>КХ УТЕШОВ Г.М.</v>
      </c>
      <c r="BY1373" s="1" t="str">
        <f t="shared" si="21"/>
        <v>180764030394</v>
      </c>
      <c r="CA1373" t="str">
        <f>Запрос1[[#This Row],[родитель]]</f>
        <v>КХ УТЕШОВ Г.М.</v>
      </c>
      <c r="CB1373" t="str">
        <f>Запрос1[[#This Row],[БИНРодителя]]</f>
        <v>180764030394</v>
      </c>
    </row>
    <row r="1374" spans="1:80" x14ac:dyDescent="0.3">
      <c r="A1374" t="s">
        <v>11040</v>
      </c>
      <c r="B1374" t="s">
        <v>1242</v>
      </c>
      <c r="C1374" t="s">
        <v>499</v>
      </c>
      <c r="D1374" t="s">
        <v>501</v>
      </c>
      <c r="E1374" t="s">
        <v>741</v>
      </c>
      <c r="F1374" t="s">
        <v>11212</v>
      </c>
      <c r="G1374" t="s">
        <v>7408</v>
      </c>
      <c r="H1374" t="s">
        <v>11213</v>
      </c>
      <c r="I1374" t="s">
        <v>11214</v>
      </c>
      <c r="J1374" t="s">
        <v>11214</v>
      </c>
      <c r="K1374" t="s">
        <v>11213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 s="8"/>
      <c r="S1374" s="8"/>
      <c r="T1374" s="8"/>
      <c r="U1374" s="8"/>
      <c r="V1374" s="8"/>
      <c r="W1374" s="8">
        <v>2085986</v>
      </c>
      <c r="X1374" s="8"/>
      <c r="Y1374" s="8"/>
      <c r="Z1374" s="8"/>
      <c r="AA1374" s="8"/>
      <c r="AB1374" s="8"/>
      <c r="AC1374" s="8">
        <v>1042993</v>
      </c>
      <c r="AD1374"/>
      <c r="AE1374"/>
      <c r="AF1374"/>
      <c r="AG1374"/>
      <c r="AH1374"/>
      <c r="AI1374">
        <v>50</v>
      </c>
      <c r="AJ1374" s="8"/>
      <c r="AK1374" s="8"/>
      <c r="AL1374" s="8"/>
      <c r="AM1374" s="8"/>
      <c r="AN1374" s="8"/>
      <c r="AO1374" s="8">
        <v>2085986</v>
      </c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/>
      <c r="BM1374"/>
      <c r="BN1374" s="10">
        <v>0</v>
      </c>
      <c r="BO1374" s="10"/>
      <c r="BP1374" s="10"/>
      <c r="BQ1374" s="10"/>
      <c r="BR1374" s="10"/>
      <c r="BS1374" s="10"/>
      <c r="BT1374" s="10"/>
      <c r="BU1374" s="10"/>
      <c r="BV1374" s="1" t="str">
        <f>Запрос1[[#This Row],[Менеджер]]</f>
        <v>Манжос Владислав</v>
      </c>
      <c r="BW1374" s="1" t="str">
        <f>Запрос1[[#This Row],[Дирекция]]</f>
        <v>Восточная дирекция</v>
      </c>
      <c r="BX1374" s="1" t="str">
        <f t="shared" si="21"/>
        <v>КХ "РАХМАТУЛЛИН"</v>
      </c>
      <c r="BY1374" s="1" t="str">
        <f t="shared" si="21"/>
        <v>880419302105</v>
      </c>
      <c r="CA1374" t="str">
        <f>Запрос1[[#This Row],[родитель]]</f>
        <v>КХ "РАХМАТУЛЛИН"</v>
      </c>
      <c r="CB1374" t="str">
        <f>Запрос1[[#This Row],[БИНРодителя]]</f>
        <v>880419302105</v>
      </c>
    </row>
    <row r="1375" spans="1:80" x14ac:dyDescent="0.3">
      <c r="A1375" t="s">
        <v>11040</v>
      </c>
      <c r="B1375" t="s">
        <v>1242</v>
      </c>
      <c r="C1375" t="s">
        <v>499</v>
      </c>
      <c r="D1375" t="s">
        <v>501</v>
      </c>
      <c r="E1375" t="s">
        <v>502</v>
      </c>
      <c r="F1375" t="s">
        <v>1234</v>
      </c>
      <c r="G1375" t="s">
        <v>1235</v>
      </c>
      <c r="H1375" t="s">
        <v>1243</v>
      </c>
      <c r="I1375" t="s">
        <v>1244</v>
      </c>
      <c r="J1375" t="s">
        <v>1244</v>
      </c>
      <c r="K1375" t="s">
        <v>1243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 s="8"/>
      <c r="S1375" s="8"/>
      <c r="T1375" s="8"/>
      <c r="U1375" s="8"/>
      <c r="V1375" s="8">
        <v>1467700</v>
      </c>
      <c r="W1375" s="8">
        <v>2830317</v>
      </c>
      <c r="X1375" s="8"/>
      <c r="Y1375" s="8"/>
      <c r="Z1375" s="8"/>
      <c r="AA1375" s="8"/>
      <c r="AB1375" s="8">
        <v>1467700</v>
      </c>
      <c r="AC1375" s="8">
        <v>2830317</v>
      </c>
      <c r="AD1375"/>
      <c r="AE1375"/>
      <c r="AF1375"/>
      <c r="AG1375"/>
      <c r="AH1375">
        <v>100</v>
      </c>
      <c r="AI1375">
        <v>100</v>
      </c>
      <c r="AJ1375" s="8"/>
      <c r="AK1375" s="8"/>
      <c r="AL1375" s="8"/>
      <c r="AM1375" s="8"/>
      <c r="AN1375" s="8">
        <v>1467700</v>
      </c>
      <c r="AO1375" s="8">
        <v>2830317</v>
      </c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>
        <v>1367700</v>
      </c>
      <c r="BJ1375" s="8"/>
      <c r="BK1375" s="8">
        <v>1367700</v>
      </c>
      <c r="BL1375"/>
      <c r="BM1375">
        <v>100</v>
      </c>
      <c r="BN1375" s="10">
        <v>1</v>
      </c>
      <c r="BO1375" s="10">
        <v>3093010</v>
      </c>
      <c r="BP1375" s="10">
        <v>3093010</v>
      </c>
      <c r="BQ1375" s="10">
        <v>100</v>
      </c>
      <c r="BR1375" s="10"/>
      <c r="BS1375" s="10"/>
      <c r="BT1375" s="10"/>
      <c r="BU1375" s="10"/>
      <c r="BV1375" s="1" t="str">
        <f>Запрос1[[#This Row],[Менеджер]]</f>
        <v>Манжос Владислав</v>
      </c>
      <c r="BW1375" s="1" t="str">
        <f>Запрос1[[#This Row],[Дирекция]]</f>
        <v>Восточная дирекция</v>
      </c>
      <c r="BX1375" s="1" t="str">
        <f t="shared" si="21"/>
        <v>КХ Книженцова В.Г.</v>
      </c>
      <c r="BY1375" s="1" t="str">
        <f t="shared" si="21"/>
        <v>560421301697</v>
      </c>
      <c r="CA1375" t="str">
        <f>Запрос1[[#This Row],[родитель]]</f>
        <v>КХ Книженцова В.Г.</v>
      </c>
      <c r="CB1375" t="str">
        <f>Запрос1[[#This Row],[БИНРодителя]]</f>
        <v>560421301697</v>
      </c>
    </row>
    <row r="1376" spans="1:80" x14ac:dyDescent="0.3">
      <c r="A1376" t="s">
        <v>11040</v>
      </c>
      <c r="B1376" t="s">
        <v>1242</v>
      </c>
      <c r="C1376" t="s">
        <v>518</v>
      </c>
      <c r="D1376" t="s">
        <v>501</v>
      </c>
      <c r="E1376" t="s">
        <v>741</v>
      </c>
      <c r="F1376" t="s">
        <v>803</v>
      </c>
      <c r="G1376" t="s">
        <v>2041</v>
      </c>
      <c r="H1376" t="s">
        <v>2042</v>
      </c>
      <c r="I1376" t="s">
        <v>2043</v>
      </c>
      <c r="J1376" t="s">
        <v>2044</v>
      </c>
      <c r="K1376" t="s">
        <v>2045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 s="8"/>
      <c r="S1376" s="8"/>
      <c r="T1376" s="8"/>
      <c r="U1376" s="8"/>
      <c r="V1376" s="8">
        <v>12606400</v>
      </c>
      <c r="W1376" s="8"/>
      <c r="X1376" s="8"/>
      <c r="Y1376" s="8"/>
      <c r="Z1376" s="8"/>
      <c r="AA1376" s="8"/>
      <c r="AB1376" s="8">
        <v>12606400</v>
      </c>
      <c r="AC1376" s="8"/>
      <c r="AD1376"/>
      <c r="AE1376"/>
      <c r="AF1376"/>
      <c r="AG1376"/>
      <c r="AH1376">
        <v>100</v>
      </c>
      <c r="AI1376"/>
      <c r="AJ1376" s="8"/>
      <c r="AK1376" s="8"/>
      <c r="AL1376" s="8"/>
      <c r="AM1376" s="8"/>
      <c r="AN1376" s="8">
        <v>12606400</v>
      </c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>
        <v>12560850</v>
      </c>
      <c r="BJ1376" s="8"/>
      <c r="BK1376" s="8"/>
      <c r="BL1376"/>
      <c r="BM1376">
        <v>0</v>
      </c>
      <c r="BN1376" s="10">
        <v>0</v>
      </c>
      <c r="BO1376" s="10"/>
      <c r="BP1376" s="10"/>
      <c r="BQ1376" s="10"/>
      <c r="BR1376" s="10"/>
      <c r="BS1376" s="10"/>
      <c r="BT1376" s="10"/>
      <c r="BU1376" s="10"/>
      <c r="BV1376" s="1" t="str">
        <f>Запрос1[[#This Row],[Менеджер]]</f>
        <v>Манжос Владислав</v>
      </c>
      <c r="BW1376" s="1" t="str">
        <f>Запрос1[[#This Row],[Дирекция]]</f>
        <v>Восточная дирекция</v>
      </c>
      <c r="BX1376" s="1" t="str">
        <f t="shared" si="21"/>
        <v>КХ ИЗУМРУД</v>
      </c>
      <c r="BY1376" s="1" t="str">
        <f t="shared" si="21"/>
        <v>620509300086</v>
      </c>
      <c r="CA1376" t="str">
        <f>Запрос1[[#This Row],[родитель]]</f>
        <v>КХ ИЗУМРУД</v>
      </c>
      <c r="CB1376" t="str">
        <f>Запрос1[[#This Row],[БИНРодителя]]</f>
        <v>620509300086</v>
      </c>
    </row>
    <row r="1377" spans="1:80" x14ac:dyDescent="0.3">
      <c r="A1377" t="s">
        <v>11040</v>
      </c>
      <c r="B1377" t="s">
        <v>1242</v>
      </c>
      <c r="C1377" t="s">
        <v>86</v>
      </c>
      <c r="D1377" t="s">
        <v>501</v>
      </c>
      <c r="E1377" t="s">
        <v>544</v>
      </c>
      <c r="F1377" t="s">
        <v>951</v>
      </c>
      <c r="G1377" t="s">
        <v>1245</v>
      </c>
      <c r="H1377" t="s">
        <v>1246</v>
      </c>
      <c r="I1377" t="s">
        <v>1247</v>
      </c>
      <c r="J1377" t="s">
        <v>1247</v>
      </c>
      <c r="K1377" t="s">
        <v>1246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 s="8"/>
      <c r="S1377" s="8"/>
      <c r="T1377" s="8"/>
      <c r="U1377" s="8"/>
      <c r="V1377" s="8">
        <v>1820266.8</v>
      </c>
      <c r="W1377" s="8"/>
      <c r="X1377" s="8"/>
      <c r="Y1377" s="8"/>
      <c r="Z1377" s="8"/>
      <c r="AA1377" s="8"/>
      <c r="AB1377" s="8">
        <v>546080.04</v>
      </c>
      <c r="AC1377" s="8"/>
      <c r="AD1377"/>
      <c r="AE1377"/>
      <c r="AF1377"/>
      <c r="AG1377"/>
      <c r="AH1377">
        <v>30</v>
      </c>
      <c r="AI1377"/>
      <c r="AJ1377" s="8"/>
      <c r="AK1377" s="8"/>
      <c r="AL1377" s="8"/>
      <c r="AM1377" s="8"/>
      <c r="AN1377" s="8">
        <v>1820266.8</v>
      </c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>
        <v>143209350</v>
      </c>
      <c r="BJ1377" s="8"/>
      <c r="BK1377" s="8">
        <v>105751430</v>
      </c>
      <c r="BL1377"/>
      <c r="BM1377">
        <v>73.843900000000005</v>
      </c>
      <c r="BN1377" s="10">
        <v>0</v>
      </c>
      <c r="BO1377" s="10"/>
      <c r="BP1377" s="10"/>
      <c r="BQ1377" s="10"/>
      <c r="BR1377" s="10"/>
      <c r="BS1377" s="10"/>
      <c r="BT1377" s="10"/>
      <c r="BU1377" s="10"/>
      <c r="BV1377" s="1" t="str">
        <f>Запрос1[[#This Row],[Менеджер]]</f>
        <v>Манжос Владислав</v>
      </c>
      <c r="BW1377" s="1" t="str">
        <f>Запрос1[[#This Row],[Дирекция]]</f>
        <v>Восточная дирекция</v>
      </c>
      <c r="BX1377" s="1" t="str">
        <f t="shared" si="21"/>
        <v>ТОО "Таулы-Восток и К"</v>
      </c>
      <c r="BY1377" s="1" t="str">
        <f t="shared" si="21"/>
        <v>041240025517</v>
      </c>
      <c r="CA1377" t="str">
        <f>Запрос1[[#This Row],[родитель]]</f>
        <v>ТОО "Таулы-Восток и К"</v>
      </c>
      <c r="CB1377" t="str">
        <f>Запрос1[[#This Row],[БИНРодителя]]</f>
        <v>041240025517</v>
      </c>
    </row>
    <row r="1378" spans="1:80" x14ac:dyDescent="0.3">
      <c r="A1378" t="s">
        <v>11040</v>
      </c>
      <c r="B1378" t="s">
        <v>1242</v>
      </c>
      <c r="C1378" t="s">
        <v>521</v>
      </c>
      <c r="D1378"/>
      <c r="E1378"/>
      <c r="F1378"/>
      <c r="G1378"/>
      <c r="H1378" t="s">
        <v>1259</v>
      </c>
      <c r="I1378" t="s">
        <v>1260</v>
      </c>
      <c r="J1378" t="s">
        <v>1260</v>
      </c>
      <c r="K1378" t="s">
        <v>1259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 s="8"/>
      <c r="S1378" s="8"/>
      <c r="T1378" s="8"/>
      <c r="U1378" s="8"/>
      <c r="V1378" s="8"/>
      <c r="W1378" s="8">
        <v>6353540</v>
      </c>
      <c r="X1378" s="8"/>
      <c r="Y1378" s="8"/>
      <c r="Z1378" s="8"/>
      <c r="AA1378" s="8"/>
      <c r="AB1378" s="8"/>
      <c r="AC1378" s="8">
        <v>6353540</v>
      </c>
      <c r="AD1378"/>
      <c r="AE1378"/>
      <c r="AF1378"/>
      <c r="AG1378"/>
      <c r="AH1378"/>
      <c r="AI1378">
        <v>100</v>
      </c>
      <c r="AJ1378" s="8"/>
      <c r="AK1378" s="8"/>
      <c r="AL1378" s="8"/>
      <c r="AM1378" s="8"/>
      <c r="AN1378" s="8"/>
      <c r="AO1378" s="8">
        <v>6353540</v>
      </c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/>
      <c r="BM1378"/>
      <c r="BN1378" s="10">
        <v>0</v>
      </c>
      <c r="BO1378" s="10"/>
      <c r="BP1378" s="10"/>
      <c r="BQ1378" s="10"/>
      <c r="BR1378" s="10"/>
      <c r="BS1378" s="10"/>
      <c r="BT1378" s="10"/>
      <c r="BU1378" s="10"/>
      <c r="BV1378" s="1" t="str">
        <f>Запрос1[[#This Row],[Менеджер]]</f>
        <v>Манжос Владислав</v>
      </c>
      <c r="BW1378" s="1" t="str">
        <f>Запрос1[[#This Row],[Дирекция]]</f>
        <v>Восточная дирекция</v>
      </c>
      <c r="BX1378" s="1" t="str">
        <f t="shared" si="21"/>
        <v>ПТ КХ «Людмила»</v>
      </c>
      <c r="BY1378" s="1" t="str">
        <f t="shared" si="21"/>
        <v>041264025895</v>
      </c>
      <c r="CA1378" t="str">
        <f>Запрос1[[#This Row],[родитель]]</f>
        <v>ПТ КХ «Людмила»</v>
      </c>
      <c r="CB1378" t="str">
        <f>Запрос1[[#This Row],[БИНРодителя]]</f>
        <v>041264025895</v>
      </c>
    </row>
    <row r="1379" spans="1:80" x14ac:dyDescent="0.3">
      <c r="A1379" t="s">
        <v>11040</v>
      </c>
      <c r="B1379" t="s">
        <v>1242</v>
      </c>
      <c r="C1379" t="s">
        <v>521</v>
      </c>
      <c r="D1379"/>
      <c r="E1379"/>
      <c r="F1379"/>
      <c r="G1379"/>
      <c r="H1379" t="s">
        <v>11215</v>
      </c>
      <c r="I1379" t="s">
        <v>11216</v>
      </c>
      <c r="J1379" t="s">
        <v>11216</v>
      </c>
      <c r="K1379" t="s">
        <v>11215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 s="8"/>
      <c r="S1379" s="8"/>
      <c r="T1379" s="8"/>
      <c r="U1379" s="8"/>
      <c r="V1379" s="8"/>
      <c r="W1379" s="8">
        <v>72236020</v>
      </c>
      <c r="X1379" s="8"/>
      <c r="Y1379" s="8"/>
      <c r="Z1379" s="8"/>
      <c r="AA1379" s="8"/>
      <c r="AB1379" s="8"/>
      <c r="AC1379" s="8">
        <v>65907020</v>
      </c>
      <c r="AD1379"/>
      <c r="AE1379"/>
      <c r="AF1379"/>
      <c r="AG1379"/>
      <c r="AH1379"/>
      <c r="AI1379">
        <v>91.24</v>
      </c>
      <c r="AJ1379" s="8"/>
      <c r="AK1379" s="8"/>
      <c r="AL1379" s="8"/>
      <c r="AM1379" s="8"/>
      <c r="AN1379" s="8"/>
      <c r="AO1379" s="8">
        <v>72236020</v>
      </c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/>
      <c r="BM1379"/>
      <c r="BN1379" s="10">
        <v>0</v>
      </c>
      <c r="BO1379" s="10"/>
      <c r="BP1379" s="10"/>
      <c r="BQ1379" s="10"/>
      <c r="BR1379" s="10"/>
      <c r="BS1379" s="10"/>
      <c r="BT1379" s="10"/>
      <c r="BU1379" s="10"/>
      <c r="BV1379" s="1" t="str">
        <f>Запрос1[[#This Row],[Менеджер]]</f>
        <v>Манжос Владислав</v>
      </c>
      <c r="BW1379" s="1" t="str">
        <f>Запрос1[[#This Row],[Дирекция]]</f>
        <v>Восточная дирекция</v>
      </c>
      <c r="BX1379" s="1" t="str">
        <f t="shared" si="21"/>
        <v>ТОО "АЛТЫН КАЗАН И К"</v>
      </c>
      <c r="BY1379" s="1" t="str">
        <f t="shared" si="21"/>
        <v>190440037073</v>
      </c>
      <c r="CA1379" t="str">
        <f>Запрос1[[#This Row],[родитель]]</f>
        <v>ТОО "АЛТЫН КАЗАН И К"</v>
      </c>
      <c r="CB1379" t="str">
        <f>Запрос1[[#This Row],[БИНРодителя]]</f>
        <v>190440037073</v>
      </c>
    </row>
    <row r="1380" spans="1:80" x14ac:dyDescent="0.3">
      <c r="A1380" t="s">
        <v>11040</v>
      </c>
      <c r="B1380" t="s">
        <v>1242</v>
      </c>
      <c r="C1380" t="s">
        <v>521</v>
      </c>
      <c r="D1380" t="s">
        <v>501</v>
      </c>
      <c r="E1380" t="s">
        <v>1292</v>
      </c>
      <c r="F1380" t="s">
        <v>1293</v>
      </c>
      <c r="G1380" t="s">
        <v>1294</v>
      </c>
      <c r="H1380" t="s">
        <v>1297</v>
      </c>
      <c r="I1380" t="s">
        <v>1298</v>
      </c>
      <c r="J1380" t="s">
        <v>1298</v>
      </c>
      <c r="K1380" t="s">
        <v>1297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 s="8"/>
      <c r="S1380" s="8"/>
      <c r="T1380" s="8"/>
      <c r="U1380" s="8">
        <v>2596000</v>
      </c>
      <c r="V1380" s="8"/>
      <c r="W1380" s="8"/>
      <c r="X1380" s="8"/>
      <c r="Y1380" s="8"/>
      <c r="Z1380" s="8"/>
      <c r="AA1380" s="8">
        <v>2596000</v>
      </c>
      <c r="AB1380" s="8"/>
      <c r="AC1380" s="8"/>
      <c r="AD1380"/>
      <c r="AE1380"/>
      <c r="AF1380"/>
      <c r="AG1380">
        <v>100</v>
      </c>
      <c r="AH1380"/>
      <c r="AI1380"/>
      <c r="AJ1380" s="8"/>
      <c r="AK1380" s="8"/>
      <c r="AL1380" s="8"/>
      <c r="AM1380" s="8">
        <v>2596000</v>
      </c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/>
      <c r="BM1380"/>
      <c r="BN1380" s="10">
        <v>0</v>
      </c>
      <c r="BO1380" s="10"/>
      <c r="BP1380" s="10"/>
      <c r="BQ1380" s="10"/>
      <c r="BR1380" s="10"/>
      <c r="BS1380" s="10"/>
      <c r="BT1380" s="10"/>
      <c r="BU1380" s="10"/>
      <c r="BV1380" s="1" t="str">
        <f>Запрос1[[#This Row],[Менеджер]]</f>
        <v>Манжос Владислав</v>
      </c>
      <c r="BW1380" s="1" t="str">
        <f>Запрос1[[#This Row],[Дирекция]]</f>
        <v>Восточная дирекция</v>
      </c>
      <c r="BX1380" s="1" t="str">
        <f t="shared" si="21"/>
        <v>ФХ "Семей"</v>
      </c>
      <c r="BY1380" s="1" t="str">
        <f t="shared" si="21"/>
        <v>700329301806</v>
      </c>
      <c r="CA1380" t="str">
        <f>Запрос1[[#This Row],[родитель]]</f>
        <v>ФХ "Семей"</v>
      </c>
      <c r="CB1380" t="str">
        <f>Запрос1[[#This Row],[БИНРодителя]]</f>
        <v>700329301806</v>
      </c>
    </row>
    <row r="1381" spans="1:80" x14ac:dyDescent="0.3">
      <c r="A1381" t="s">
        <v>1577</v>
      </c>
      <c r="B1381" t="s">
        <v>1612</v>
      </c>
      <c r="C1381"/>
      <c r="D1381" t="s">
        <v>89</v>
      </c>
      <c r="E1381" t="s">
        <v>1643</v>
      </c>
      <c r="F1381" t="s">
        <v>1644</v>
      </c>
      <c r="G1381" t="s">
        <v>1645</v>
      </c>
      <c r="H1381" t="s">
        <v>1646</v>
      </c>
      <c r="I1381" t="s">
        <v>1647</v>
      </c>
      <c r="J1381" t="s">
        <v>1647</v>
      </c>
      <c r="K1381" t="s">
        <v>1646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 s="8"/>
      <c r="S1381" s="8"/>
      <c r="T1381" s="8"/>
      <c r="U1381" s="8"/>
      <c r="V1381" s="8">
        <v>35619000</v>
      </c>
      <c r="W1381" s="8"/>
      <c r="X1381" s="8"/>
      <c r="Y1381" s="8"/>
      <c r="Z1381" s="8"/>
      <c r="AA1381" s="8"/>
      <c r="AB1381" s="8">
        <v>790500</v>
      </c>
      <c r="AC1381" s="8"/>
      <c r="AD1381"/>
      <c r="AE1381"/>
      <c r="AF1381"/>
      <c r="AG1381"/>
      <c r="AH1381">
        <v>2.2200000000000002</v>
      </c>
      <c r="AI1381"/>
      <c r="AJ1381" s="8"/>
      <c r="AK1381" s="8"/>
      <c r="AL1381" s="8"/>
      <c r="AM1381" s="8"/>
      <c r="AN1381" s="8">
        <v>35619000</v>
      </c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>
        <v>9219500</v>
      </c>
      <c r="BJ1381" s="8"/>
      <c r="BK1381" s="8">
        <v>2635000</v>
      </c>
      <c r="BL1381"/>
      <c r="BM1381">
        <v>28.5807</v>
      </c>
      <c r="BN1381" s="10">
        <v>0</v>
      </c>
      <c r="BO1381" s="10"/>
      <c r="BP1381" s="10"/>
      <c r="BQ1381" s="10"/>
      <c r="BR1381" s="10"/>
      <c r="BS1381" s="10"/>
      <c r="BT1381" s="10"/>
      <c r="BU1381" s="10"/>
      <c r="BV1381" s="1" t="str">
        <f>Запрос1[[#This Row],[Менеджер]]</f>
        <v>Жолдаспаев Нурберген</v>
      </c>
      <c r="BW1381" s="1" t="str">
        <f>Запрос1[[#This Row],[Дирекция]]</f>
        <v>Западная дирекция</v>
      </c>
      <c r="BX1381" s="1" t="str">
        <f t="shared" si="21"/>
        <v>ТОО "СХП Талдыколь"</v>
      </c>
      <c r="BY1381" s="1" t="str">
        <f t="shared" si="21"/>
        <v>120240006068</v>
      </c>
      <c r="CA1381" t="str">
        <f>Запрос1[[#This Row],[родитель]]</f>
        <v>ТОО "СХП Талдыколь"</v>
      </c>
      <c r="CB1381" t="str">
        <f>Запрос1[[#This Row],[БИНРодителя]]</f>
        <v>120240006068</v>
      </c>
    </row>
    <row r="1382" spans="1:80" x14ac:dyDescent="0.3">
      <c r="A1382" t="s">
        <v>1577</v>
      </c>
      <c r="B1382" t="s">
        <v>1612</v>
      </c>
      <c r="C1382"/>
      <c r="D1382" t="s">
        <v>395</v>
      </c>
      <c r="E1382" t="s">
        <v>1648</v>
      </c>
      <c r="F1382" t="s">
        <v>1649</v>
      </c>
      <c r="G1382" t="s">
        <v>1650</v>
      </c>
      <c r="H1382" t="s">
        <v>1651</v>
      </c>
      <c r="I1382" t="s">
        <v>1652</v>
      </c>
      <c r="J1382" t="s">
        <v>1652</v>
      </c>
      <c r="K1382" t="s">
        <v>1651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 s="8"/>
      <c r="S1382" s="8"/>
      <c r="T1382" s="8"/>
      <c r="U1382" s="8">
        <v>10759500</v>
      </c>
      <c r="V1382" s="8"/>
      <c r="W1382" s="8"/>
      <c r="X1382" s="8"/>
      <c r="Y1382" s="8"/>
      <c r="Z1382" s="8"/>
      <c r="AA1382" s="8">
        <v>3227850</v>
      </c>
      <c r="AB1382" s="8"/>
      <c r="AC1382" s="8"/>
      <c r="AD1382"/>
      <c r="AE1382"/>
      <c r="AF1382"/>
      <c r="AG1382">
        <v>30</v>
      </c>
      <c r="AH1382"/>
      <c r="AI1382"/>
      <c r="AJ1382" s="8"/>
      <c r="AK1382" s="8"/>
      <c r="AL1382" s="8"/>
      <c r="AM1382" s="8">
        <v>10759500</v>
      </c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>
        <v>27896580</v>
      </c>
      <c r="BI1382" s="8"/>
      <c r="BJ1382" s="8">
        <v>20696580</v>
      </c>
      <c r="BK1382" s="8"/>
      <c r="BL1382">
        <v>74.190299999999993</v>
      </c>
      <c r="BM1382"/>
      <c r="BN1382" s="10">
        <v>0</v>
      </c>
      <c r="BO1382" s="10"/>
      <c r="BP1382" s="10"/>
      <c r="BQ1382" s="10"/>
      <c r="BR1382" s="10"/>
      <c r="BS1382" s="10"/>
      <c r="BT1382" s="10"/>
      <c r="BU1382" s="10"/>
      <c r="BV1382" s="1" t="str">
        <f>Запрос1[[#This Row],[Менеджер]]</f>
        <v>Жолдаспаев Нурберген</v>
      </c>
      <c r="BW1382" s="1" t="str">
        <f>Запрос1[[#This Row],[Дирекция]]</f>
        <v>Западная дирекция</v>
      </c>
      <c r="BX1382" s="1" t="str">
        <f t="shared" si="21"/>
        <v>ТОО "Щербаков"</v>
      </c>
      <c r="BY1382" s="1" t="str">
        <f t="shared" si="21"/>
        <v>981240004103</v>
      </c>
      <c r="CA1382" t="str">
        <f>Запрос1[[#This Row],[родитель]]</f>
        <v>ТОО "Щербаков"</v>
      </c>
      <c r="CB1382" t="str">
        <f>Запрос1[[#This Row],[БИНРодителя]]</f>
        <v>981240004103</v>
      </c>
    </row>
    <row r="1383" spans="1:80" x14ac:dyDescent="0.3">
      <c r="A1383" t="s">
        <v>1577</v>
      </c>
      <c r="B1383" t="s">
        <v>1612</v>
      </c>
      <c r="C1383"/>
      <c r="D1383" t="s">
        <v>395</v>
      </c>
      <c r="E1383" t="s">
        <v>1653</v>
      </c>
      <c r="F1383"/>
      <c r="G1383" t="s">
        <v>1654</v>
      </c>
      <c r="H1383" t="s">
        <v>1655</v>
      </c>
      <c r="I1383" t="s">
        <v>1656</v>
      </c>
      <c r="J1383" t="s">
        <v>1656</v>
      </c>
      <c r="K1383" t="s">
        <v>1655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 s="8"/>
      <c r="S1383" s="8"/>
      <c r="T1383" s="8"/>
      <c r="U1383" s="8">
        <v>63600</v>
      </c>
      <c r="V1383" s="8"/>
      <c r="W1383" s="8"/>
      <c r="X1383" s="8"/>
      <c r="Y1383" s="8"/>
      <c r="Z1383" s="8"/>
      <c r="AA1383" s="8">
        <v>63600</v>
      </c>
      <c r="AB1383" s="8"/>
      <c r="AC1383" s="8"/>
      <c r="AD1383"/>
      <c r="AE1383"/>
      <c r="AF1383"/>
      <c r="AG1383">
        <v>100</v>
      </c>
      <c r="AH1383"/>
      <c r="AI1383"/>
      <c r="AJ1383" s="8"/>
      <c r="AK1383" s="8"/>
      <c r="AL1383" s="8"/>
      <c r="AM1383" s="8">
        <v>63600</v>
      </c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>
        <v>10198104.800000001</v>
      </c>
      <c r="BI1383" s="8"/>
      <c r="BJ1383" s="8">
        <v>3574104.8</v>
      </c>
      <c r="BK1383" s="8"/>
      <c r="BL1383">
        <v>35.046700000000001</v>
      </c>
      <c r="BM1383"/>
      <c r="BN1383" s="10">
        <v>0</v>
      </c>
      <c r="BO1383" s="10"/>
      <c r="BP1383" s="10"/>
      <c r="BQ1383" s="10"/>
      <c r="BR1383" s="10"/>
      <c r="BS1383" s="10"/>
      <c r="BT1383" s="10"/>
      <c r="BU1383" s="10"/>
      <c r="BV1383" s="1" t="str">
        <f>Запрос1[[#This Row],[Менеджер]]</f>
        <v>Жолдаспаев Нурберген</v>
      </c>
      <c r="BW1383" s="1" t="str">
        <f>Запрос1[[#This Row],[Дирекция]]</f>
        <v>Западная дирекция</v>
      </c>
      <c r="BX1383" s="1" t="str">
        <f t="shared" si="21"/>
        <v>ТОО "Еламан 2014"</v>
      </c>
      <c r="BY1383" s="1" t="str">
        <f t="shared" si="21"/>
        <v>141140025534</v>
      </c>
      <c r="CA1383" t="str">
        <f>Запрос1[[#This Row],[родитель]]</f>
        <v>ТОО "Еламан 2014"</v>
      </c>
      <c r="CB1383" t="str">
        <f>Запрос1[[#This Row],[БИНРодителя]]</f>
        <v>141140025534</v>
      </c>
    </row>
    <row r="1384" spans="1:80" x14ac:dyDescent="0.3">
      <c r="A1384" t="s">
        <v>1577</v>
      </c>
      <c r="B1384" t="s">
        <v>1612</v>
      </c>
      <c r="C1384"/>
      <c r="D1384" t="s">
        <v>1883</v>
      </c>
      <c r="E1384" t="s">
        <v>1884</v>
      </c>
      <c r="F1384" t="s">
        <v>1885</v>
      </c>
      <c r="G1384"/>
      <c r="H1384" t="s">
        <v>11536</v>
      </c>
      <c r="I1384" t="s">
        <v>11537</v>
      </c>
      <c r="J1384" t="s">
        <v>11537</v>
      </c>
      <c r="K1384" t="s">
        <v>11536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 s="8"/>
      <c r="S1384" s="8"/>
      <c r="T1384" s="8"/>
      <c r="U1384" s="8"/>
      <c r="V1384" s="8"/>
      <c r="W1384" s="8">
        <v>148560</v>
      </c>
      <c r="X1384" s="8"/>
      <c r="Y1384" s="8"/>
      <c r="Z1384" s="8"/>
      <c r="AA1384" s="8"/>
      <c r="AB1384" s="8"/>
      <c r="AC1384" s="8">
        <v>148560</v>
      </c>
      <c r="AD1384"/>
      <c r="AE1384"/>
      <c r="AF1384"/>
      <c r="AG1384"/>
      <c r="AH1384"/>
      <c r="AI1384">
        <v>100</v>
      </c>
      <c r="AJ1384" s="8"/>
      <c r="AK1384" s="8"/>
      <c r="AL1384" s="8"/>
      <c r="AM1384" s="8"/>
      <c r="AN1384" s="8"/>
      <c r="AO1384" s="8">
        <v>148560</v>
      </c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/>
      <c r="BM1384"/>
      <c r="BN1384" s="10">
        <v>0</v>
      </c>
      <c r="BO1384" s="10"/>
      <c r="BP1384" s="10"/>
      <c r="BQ1384" s="10"/>
      <c r="BR1384" s="10"/>
      <c r="BS1384" s="10"/>
      <c r="BT1384" s="10"/>
      <c r="BU1384" s="10"/>
      <c r="BV1384" s="1" t="str">
        <f>Запрос1[[#This Row],[Менеджер]]</f>
        <v>Жолдаспаев Нурберген</v>
      </c>
      <c r="BW1384" s="1" t="str">
        <f>Запрос1[[#This Row],[Дирекция]]</f>
        <v>Западная дирекция</v>
      </c>
      <c r="BX1384" s="1" t="str">
        <f t="shared" si="21"/>
        <v>ТОО "ALFASUPPLY"</v>
      </c>
      <c r="BY1384" s="1" t="str">
        <f t="shared" si="21"/>
        <v>100540011767</v>
      </c>
      <c r="CA1384" t="str">
        <f>Запрос1[[#This Row],[родитель]]</f>
        <v>ТОО "ALFASUPPLY"</v>
      </c>
      <c r="CB1384" t="str">
        <f>Запрос1[[#This Row],[БИНРодителя]]</f>
        <v>100540011767</v>
      </c>
    </row>
    <row r="1385" spans="1:80" x14ac:dyDescent="0.3">
      <c r="A1385" t="s">
        <v>1577</v>
      </c>
      <c r="B1385" t="s">
        <v>1612</v>
      </c>
      <c r="C1385" t="s">
        <v>394</v>
      </c>
      <c r="D1385"/>
      <c r="E1385"/>
      <c r="F1385"/>
      <c r="G1385"/>
      <c r="H1385" t="s">
        <v>1657</v>
      </c>
      <c r="I1385" t="s">
        <v>1658</v>
      </c>
      <c r="J1385" t="s">
        <v>1658</v>
      </c>
      <c r="K1385" t="s">
        <v>1657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 s="8">
        <v>48720</v>
      </c>
      <c r="S1385" s="8"/>
      <c r="T1385" s="8"/>
      <c r="U1385" s="8"/>
      <c r="V1385" s="8"/>
      <c r="W1385" s="8"/>
      <c r="X1385" s="8">
        <v>48720</v>
      </c>
      <c r="Y1385" s="8"/>
      <c r="Z1385" s="8"/>
      <c r="AA1385" s="8"/>
      <c r="AB1385" s="8"/>
      <c r="AC1385" s="8"/>
      <c r="AD1385">
        <v>100</v>
      </c>
      <c r="AE1385"/>
      <c r="AF1385"/>
      <c r="AG1385"/>
      <c r="AH1385"/>
      <c r="AI1385"/>
      <c r="AJ1385" s="8">
        <v>48720</v>
      </c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/>
      <c r="BM1385"/>
      <c r="BN1385" s="10">
        <v>0</v>
      </c>
      <c r="BO1385" s="10"/>
      <c r="BP1385" s="10"/>
      <c r="BQ1385" s="10"/>
      <c r="BR1385" s="10"/>
      <c r="BS1385" s="10"/>
      <c r="BT1385" s="10"/>
      <c r="BU1385" s="10"/>
      <c r="BV1385" s="1" t="str">
        <f>Запрос1[[#This Row],[Менеджер]]</f>
        <v>Жолдаспаев Нурберген</v>
      </c>
      <c r="BW1385" s="1" t="str">
        <f>Запрос1[[#This Row],[Дирекция]]</f>
        <v>Западная дирекция</v>
      </c>
      <c r="BX1385" s="1" t="str">
        <f t="shared" si="21"/>
        <v>КХ "Жеменей"</v>
      </c>
      <c r="BY1385" s="1" t="str">
        <f t="shared" si="21"/>
        <v>450509302859</v>
      </c>
      <c r="CA1385" t="str">
        <f>Запрос1[[#This Row],[родитель]]</f>
        <v>КХ "Жеменей"</v>
      </c>
      <c r="CB1385" t="str">
        <f>Запрос1[[#This Row],[БИНРодителя]]</f>
        <v>450509302859</v>
      </c>
    </row>
    <row r="1386" spans="1:80" x14ac:dyDescent="0.3">
      <c r="A1386" t="s">
        <v>1577</v>
      </c>
      <c r="B1386" t="s">
        <v>1612</v>
      </c>
      <c r="C1386" t="s">
        <v>394</v>
      </c>
      <c r="D1386" t="s">
        <v>395</v>
      </c>
      <c r="E1386" t="s">
        <v>1648</v>
      </c>
      <c r="F1386" t="s">
        <v>1659</v>
      </c>
      <c r="G1386" t="s">
        <v>1660</v>
      </c>
      <c r="H1386" t="s">
        <v>1661</v>
      </c>
      <c r="I1386" t="s">
        <v>1662</v>
      </c>
      <c r="J1386" t="s">
        <v>1662</v>
      </c>
      <c r="K1386" t="s">
        <v>1661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1</v>
      </c>
      <c r="R1386" s="8">
        <v>5965000</v>
      </c>
      <c r="S1386" s="8"/>
      <c r="T1386" s="8"/>
      <c r="U1386" s="8">
        <v>4137080</v>
      </c>
      <c r="V1386" s="8">
        <v>49898255</v>
      </c>
      <c r="W1386" s="8">
        <v>63608320</v>
      </c>
      <c r="X1386" s="8">
        <v>5965000</v>
      </c>
      <c r="Y1386" s="8"/>
      <c r="Z1386" s="8"/>
      <c r="AA1386" s="8">
        <v>2068540</v>
      </c>
      <c r="AB1386" s="8">
        <v>9979651</v>
      </c>
      <c r="AC1386" s="8">
        <v>19082496</v>
      </c>
      <c r="AD1386">
        <v>100</v>
      </c>
      <c r="AE1386"/>
      <c r="AF1386"/>
      <c r="AG1386">
        <v>50</v>
      </c>
      <c r="AH1386">
        <v>20</v>
      </c>
      <c r="AI1386">
        <v>30</v>
      </c>
      <c r="AJ1386" s="8">
        <v>5965000</v>
      </c>
      <c r="AK1386" s="8"/>
      <c r="AL1386" s="8"/>
      <c r="AM1386" s="8">
        <v>4137080</v>
      </c>
      <c r="AN1386" s="8">
        <v>49898255</v>
      </c>
      <c r="AO1386" s="8">
        <v>63608320</v>
      </c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>
        <v>129709580.16</v>
      </c>
      <c r="BI1386" s="8">
        <v>183422957</v>
      </c>
      <c r="BJ1386" s="8">
        <v>4137080</v>
      </c>
      <c r="BK1386" s="8">
        <v>49752467</v>
      </c>
      <c r="BL1386">
        <v>3.1894</v>
      </c>
      <c r="BM1386">
        <v>27.124400000000001</v>
      </c>
      <c r="BN1386" s="10">
        <v>0</v>
      </c>
      <c r="BO1386" s="10"/>
      <c r="BP1386" s="10"/>
      <c r="BQ1386" s="10"/>
      <c r="BR1386" s="10"/>
      <c r="BS1386" s="10"/>
      <c r="BT1386" s="10"/>
      <c r="BU1386" s="10"/>
      <c r="BV1386" s="1" t="str">
        <f>Запрос1[[#This Row],[Менеджер]]</f>
        <v>Жолдаспаев Нурберген</v>
      </c>
      <c r="BW1386" s="1" t="str">
        <f>Запрос1[[#This Row],[Дирекция]]</f>
        <v>Западная дирекция</v>
      </c>
      <c r="BX1386" s="1" t="str">
        <f t="shared" si="21"/>
        <v>ТОО «Құмқұдық»</v>
      </c>
      <c r="BY1386" s="1" t="str">
        <f t="shared" si="21"/>
        <v>981240001555</v>
      </c>
      <c r="CA1386" t="str">
        <f>Запрос1[[#This Row],[родитель]]</f>
        <v>ТОО «Құмқұдық»</v>
      </c>
      <c r="CB1386" t="str">
        <f>Запрос1[[#This Row],[БИНРодителя]]</f>
        <v>981240001555</v>
      </c>
    </row>
    <row r="1387" spans="1:80" x14ac:dyDescent="0.3">
      <c r="A1387" t="s">
        <v>1577</v>
      </c>
      <c r="B1387" t="s">
        <v>1612</v>
      </c>
      <c r="C1387" t="s">
        <v>394</v>
      </c>
      <c r="D1387" t="s">
        <v>395</v>
      </c>
      <c r="E1387" t="s">
        <v>1648</v>
      </c>
      <c r="F1387" t="s">
        <v>1649</v>
      </c>
      <c r="G1387" t="s">
        <v>1650</v>
      </c>
      <c r="H1387" t="s">
        <v>1663</v>
      </c>
      <c r="I1387" t="s">
        <v>1664</v>
      </c>
      <c r="J1387" t="s">
        <v>1664</v>
      </c>
      <c r="K1387" t="s">
        <v>1663</v>
      </c>
      <c r="L1387">
        <v>0</v>
      </c>
      <c r="M1387">
        <v>1</v>
      </c>
      <c r="N1387">
        <v>1</v>
      </c>
      <c r="O1387">
        <v>0</v>
      </c>
      <c r="P1387">
        <v>1</v>
      </c>
      <c r="Q1387">
        <v>1</v>
      </c>
      <c r="R1387" s="8"/>
      <c r="S1387" s="8">
        <v>2428000</v>
      </c>
      <c r="T1387" s="8">
        <v>2633000</v>
      </c>
      <c r="U1387" s="8"/>
      <c r="V1387" s="8">
        <v>12334000</v>
      </c>
      <c r="W1387" s="8">
        <v>5527680</v>
      </c>
      <c r="X1387" s="8"/>
      <c r="Y1387" s="8">
        <v>1214000</v>
      </c>
      <c r="Z1387" s="8">
        <v>1316500</v>
      </c>
      <c r="AA1387" s="8"/>
      <c r="AB1387" s="8">
        <v>2466800</v>
      </c>
      <c r="AC1387" s="8">
        <v>1658304</v>
      </c>
      <c r="AD1387"/>
      <c r="AE1387">
        <v>50</v>
      </c>
      <c r="AF1387">
        <v>50</v>
      </c>
      <c r="AG1387"/>
      <c r="AH1387">
        <v>20</v>
      </c>
      <c r="AI1387">
        <v>30</v>
      </c>
      <c r="AJ1387" s="8"/>
      <c r="AK1387" s="8">
        <v>2428000</v>
      </c>
      <c r="AL1387" s="8">
        <v>2633000</v>
      </c>
      <c r="AM1387" s="8"/>
      <c r="AN1387" s="8">
        <v>12334000</v>
      </c>
      <c r="AO1387" s="8">
        <v>5527680</v>
      </c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>
        <v>12314000</v>
      </c>
      <c r="BJ1387" s="8"/>
      <c r="BK1387" s="8">
        <v>12314000</v>
      </c>
      <c r="BL1387"/>
      <c r="BM1387">
        <v>100</v>
      </c>
      <c r="BN1387" s="10">
        <v>0</v>
      </c>
      <c r="BO1387" s="10"/>
      <c r="BP1387" s="10"/>
      <c r="BQ1387" s="10"/>
      <c r="BR1387" s="10"/>
      <c r="BS1387" s="10"/>
      <c r="BT1387" s="10"/>
      <c r="BU1387" s="10"/>
      <c r="BV1387" s="1" t="str">
        <f>Запрос1[[#This Row],[Менеджер]]</f>
        <v>Жолдаспаев Нурберген</v>
      </c>
      <c r="BW1387" s="1" t="str">
        <f>Запрос1[[#This Row],[Дирекция]]</f>
        <v>Западная дирекция</v>
      </c>
      <c r="BX1387" s="1" t="str">
        <f t="shared" si="21"/>
        <v>КХ "Жана Тан"</v>
      </c>
      <c r="BY1387" s="1" t="str">
        <f t="shared" si="21"/>
        <v>120764006376</v>
      </c>
      <c r="CA1387" t="str">
        <f>Запрос1[[#This Row],[родитель]]</f>
        <v>КХ "Жана Тан"</v>
      </c>
      <c r="CB1387" t="str">
        <f>Запрос1[[#This Row],[БИНРодителя]]</f>
        <v>120764006376</v>
      </c>
    </row>
    <row r="1388" spans="1:80" x14ac:dyDescent="0.3">
      <c r="A1388" t="s">
        <v>1577</v>
      </c>
      <c r="B1388" t="s">
        <v>1612</v>
      </c>
      <c r="C1388" t="s">
        <v>394</v>
      </c>
      <c r="D1388" t="s">
        <v>395</v>
      </c>
      <c r="E1388" t="s">
        <v>1648</v>
      </c>
      <c r="F1388" t="s">
        <v>1649</v>
      </c>
      <c r="G1388" t="s">
        <v>1665</v>
      </c>
      <c r="H1388" t="s">
        <v>1666</v>
      </c>
      <c r="I1388" t="s">
        <v>1667</v>
      </c>
      <c r="J1388" t="s">
        <v>1667</v>
      </c>
      <c r="K1388" t="s">
        <v>1666</v>
      </c>
      <c r="L1388">
        <v>1</v>
      </c>
      <c r="M1388">
        <v>1</v>
      </c>
      <c r="N1388">
        <v>1</v>
      </c>
      <c r="O1388">
        <v>0</v>
      </c>
      <c r="P1388">
        <v>1</v>
      </c>
      <c r="Q1388">
        <v>0</v>
      </c>
      <c r="R1388" s="8">
        <v>1446850</v>
      </c>
      <c r="S1388" s="8">
        <v>3954520</v>
      </c>
      <c r="T1388" s="8">
        <v>13080572</v>
      </c>
      <c r="U1388" s="8"/>
      <c r="V1388" s="8">
        <v>26382070</v>
      </c>
      <c r="W1388" s="8"/>
      <c r="X1388" s="8">
        <v>434055</v>
      </c>
      <c r="Y1388" s="8">
        <v>1186356</v>
      </c>
      <c r="Z1388" s="8">
        <v>2017335.8</v>
      </c>
      <c r="AA1388" s="8"/>
      <c r="AB1388" s="8">
        <v>5276414</v>
      </c>
      <c r="AC1388" s="8"/>
      <c r="AD1388">
        <v>30</v>
      </c>
      <c r="AE1388">
        <v>30</v>
      </c>
      <c r="AF1388">
        <v>15.42</v>
      </c>
      <c r="AG1388"/>
      <c r="AH1388">
        <v>20</v>
      </c>
      <c r="AI1388"/>
      <c r="AJ1388" s="8">
        <v>1446850</v>
      </c>
      <c r="AK1388" s="8">
        <v>3954520</v>
      </c>
      <c r="AL1388" s="8">
        <v>13080572</v>
      </c>
      <c r="AM1388" s="8"/>
      <c r="AN1388" s="8">
        <v>26382070</v>
      </c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>
        <v>57899670</v>
      </c>
      <c r="BJ1388" s="8"/>
      <c r="BK1388" s="8">
        <v>17372670</v>
      </c>
      <c r="BL1388"/>
      <c r="BM1388">
        <v>30.0047</v>
      </c>
      <c r="BN1388" s="10">
        <v>0</v>
      </c>
      <c r="BO1388" s="10"/>
      <c r="BP1388" s="10"/>
      <c r="BQ1388" s="10"/>
      <c r="BR1388" s="10"/>
      <c r="BS1388" s="10"/>
      <c r="BT1388" s="10"/>
      <c r="BU1388" s="10"/>
      <c r="BV1388" s="1" t="str">
        <f>Запрос1[[#This Row],[Менеджер]]</f>
        <v>Жолдаспаев Нурберген</v>
      </c>
      <c r="BW1388" s="1" t="str">
        <f>Запрос1[[#This Row],[Дирекция]]</f>
        <v>Западная дирекция</v>
      </c>
      <c r="BX1388" s="1" t="str">
        <f t="shared" si="21"/>
        <v>КХ "Булак" Жолдаспаев Нурберген</v>
      </c>
      <c r="BY1388" s="1" t="str">
        <f t="shared" si="21"/>
        <v>980364019956</v>
      </c>
      <c r="CA1388" t="str">
        <f>Запрос1[[#This Row],[родитель]]</f>
        <v>КХ "Булак" Жолдаспаев Нурберген</v>
      </c>
      <c r="CB1388" t="str">
        <f>Запрос1[[#This Row],[БИНРодителя]]</f>
        <v>980364019956</v>
      </c>
    </row>
    <row r="1389" spans="1:80" x14ac:dyDescent="0.3">
      <c r="A1389" t="s">
        <v>11040</v>
      </c>
      <c r="B1389" t="s">
        <v>1242</v>
      </c>
      <c r="C1389" t="s">
        <v>521</v>
      </c>
      <c r="D1389" t="s">
        <v>501</v>
      </c>
      <c r="E1389" t="s">
        <v>523</v>
      </c>
      <c r="F1389" t="s">
        <v>1253</v>
      </c>
      <c r="G1389" t="s">
        <v>1254</v>
      </c>
      <c r="H1389" t="s">
        <v>1257</v>
      </c>
      <c r="I1389" t="s">
        <v>1258</v>
      </c>
      <c r="J1389" t="s">
        <v>1258</v>
      </c>
      <c r="K1389" t="s">
        <v>1257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 s="8"/>
      <c r="S1389" s="8"/>
      <c r="T1389" s="8"/>
      <c r="U1389" s="8"/>
      <c r="V1389" s="8">
        <v>2258640</v>
      </c>
      <c r="W1389" s="8">
        <v>71526900</v>
      </c>
      <c r="X1389" s="8"/>
      <c r="Y1389" s="8"/>
      <c r="Z1389" s="8"/>
      <c r="AA1389" s="8"/>
      <c r="AB1389" s="8">
        <v>2258640</v>
      </c>
      <c r="AC1389" s="8">
        <v>38501236</v>
      </c>
      <c r="AD1389"/>
      <c r="AE1389"/>
      <c r="AF1389"/>
      <c r="AG1389"/>
      <c r="AH1389">
        <v>100</v>
      </c>
      <c r="AI1389">
        <v>53.83</v>
      </c>
      <c r="AJ1389" s="8"/>
      <c r="AK1389" s="8"/>
      <c r="AL1389" s="8"/>
      <c r="AM1389" s="8"/>
      <c r="AN1389" s="8">
        <v>2258640</v>
      </c>
      <c r="AO1389" s="8">
        <v>71526900</v>
      </c>
      <c r="AP1389" s="8"/>
      <c r="AQ1389" s="8"/>
      <c r="AR1389" s="8"/>
      <c r="AS1389" s="8"/>
      <c r="AT1389" s="8"/>
      <c r="AU1389" s="8">
        <v>5304000</v>
      </c>
      <c r="AV1389" s="8"/>
      <c r="AW1389" s="8"/>
      <c r="AX1389" s="8"/>
      <c r="AY1389" s="8"/>
      <c r="AZ1389" s="8"/>
      <c r="BA1389" s="8">
        <v>5304000</v>
      </c>
      <c r="BB1389" s="8"/>
      <c r="BC1389" s="8"/>
      <c r="BD1389" s="8"/>
      <c r="BE1389" s="8"/>
      <c r="BF1389" s="8"/>
      <c r="BG1389" s="8">
        <v>5304000</v>
      </c>
      <c r="BH1389" s="8"/>
      <c r="BI1389" s="8"/>
      <c r="BJ1389" s="8"/>
      <c r="BK1389" s="8"/>
      <c r="BL1389"/>
      <c r="BM1389"/>
      <c r="BN1389" s="10">
        <v>0</v>
      </c>
      <c r="BO1389" s="10"/>
      <c r="BP1389" s="10"/>
      <c r="BQ1389" s="10"/>
      <c r="BR1389" s="10"/>
      <c r="BS1389" s="10"/>
      <c r="BT1389" s="10"/>
      <c r="BU1389" s="10"/>
      <c r="BV1389" s="1" t="str">
        <f>Запрос1[[#This Row],[Менеджер]]</f>
        <v>Манжос Владислав</v>
      </c>
      <c r="BW1389" s="1" t="str">
        <f>Запрос1[[#This Row],[Дирекция]]</f>
        <v>Восточная дирекция</v>
      </c>
      <c r="BX1389" s="1" t="str">
        <f t="shared" si="21"/>
        <v>ТОО "АЛМАКОС ПЛЮС"</v>
      </c>
      <c r="BY1389" s="1" t="str">
        <f t="shared" si="21"/>
        <v>170240029751</v>
      </c>
      <c r="CA1389" t="str">
        <f>Запрос1[[#This Row],[родитель]]</f>
        <v>ТОО "АЛМАКОС ПЛЮС"</v>
      </c>
      <c r="CB1389" t="str">
        <f>Запрос1[[#This Row],[БИНРодителя]]</f>
        <v>170240029751</v>
      </c>
    </row>
    <row r="1390" spans="1:80" x14ac:dyDescent="0.3">
      <c r="A1390" t="s">
        <v>11040</v>
      </c>
      <c r="B1390" t="s">
        <v>1242</v>
      </c>
      <c r="C1390" t="s">
        <v>521</v>
      </c>
      <c r="D1390" t="s">
        <v>501</v>
      </c>
      <c r="E1390" t="s">
        <v>523</v>
      </c>
      <c r="F1390" t="s">
        <v>1253</v>
      </c>
      <c r="G1390" t="s">
        <v>6580</v>
      </c>
      <c r="H1390" t="s">
        <v>11396</v>
      </c>
      <c r="I1390" t="s">
        <v>11397</v>
      </c>
      <c r="J1390" t="s">
        <v>11398</v>
      </c>
      <c r="K1390" t="s">
        <v>11399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 s="8"/>
      <c r="S1390" s="8"/>
      <c r="T1390" s="8"/>
      <c r="U1390" s="8"/>
      <c r="V1390" s="8"/>
      <c r="W1390" s="8">
        <v>18075000</v>
      </c>
      <c r="X1390" s="8"/>
      <c r="Y1390" s="8"/>
      <c r="Z1390" s="8"/>
      <c r="AA1390" s="8"/>
      <c r="AB1390" s="8"/>
      <c r="AC1390" s="8">
        <v>18075000</v>
      </c>
      <c r="AD1390"/>
      <c r="AE1390"/>
      <c r="AF1390"/>
      <c r="AG1390"/>
      <c r="AH1390"/>
      <c r="AI1390">
        <v>100</v>
      </c>
      <c r="AJ1390" s="8"/>
      <c r="AK1390" s="8"/>
      <c r="AL1390" s="8"/>
      <c r="AM1390" s="8"/>
      <c r="AN1390" s="8"/>
      <c r="AO1390" s="8">
        <v>18075000</v>
      </c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/>
      <c r="BM1390"/>
      <c r="BN1390" s="10">
        <v>0</v>
      </c>
      <c r="BO1390" s="10"/>
      <c r="BP1390" s="10"/>
      <c r="BQ1390" s="10"/>
      <c r="BR1390" s="10"/>
      <c r="BS1390" s="10"/>
      <c r="BT1390" s="10"/>
      <c r="BU1390" s="10"/>
      <c r="BV1390" s="1" t="str">
        <f>Запрос1[[#This Row],[Менеджер]]</f>
        <v>Манжос Владислав</v>
      </c>
      <c r="BW1390" s="1" t="str">
        <f>Запрос1[[#This Row],[Дирекция]]</f>
        <v>Восточная дирекция</v>
      </c>
      <c r="BX1390" s="1" t="str">
        <f t="shared" si="21"/>
        <v>ТОО "Алмакос"</v>
      </c>
      <c r="BY1390" s="1" t="str">
        <f t="shared" si="21"/>
        <v>151240000297</v>
      </c>
      <c r="CA1390" t="str">
        <f>Запрос1[[#This Row],[родитель]]</f>
        <v>ТОО "Алмакос"</v>
      </c>
      <c r="CB1390" t="str">
        <f>Запрос1[[#This Row],[БИНРодителя]]</f>
        <v>151240000297</v>
      </c>
    </row>
    <row r="1391" spans="1:80" x14ac:dyDescent="0.3">
      <c r="A1391" t="s">
        <v>11040</v>
      </c>
      <c r="B1391" t="s">
        <v>1242</v>
      </c>
      <c r="C1391" t="s">
        <v>521</v>
      </c>
      <c r="D1391" t="s">
        <v>501</v>
      </c>
      <c r="E1391" t="s">
        <v>523</v>
      </c>
      <c r="F1391" t="s">
        <v>862</v>
      </c>
      <c r="G1391" t="s">
        <v>863</v>
      </c>
      <c r="H1391" t="s">
        <v>1401</v>
      </c>
      <c r="I1391" t="s">
        <v>1402</v>
      </c>
      <c r="J1391" t="s">
        <v>1402</v>
      </c>
      <c r="K1391" t="s">
        <v>1401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 s="8"/>
      <c r="S1391" s="8"/>
      <c r="T1391" s="8"/>
      <c r="U1391" s="8">
        <v>49500</v>
      </c>
      <c r="V1391" s="8"/>
      <c r="W1391" s="8">
        <v>2000000</v>
      </c>
      <c r="X1391" s="8"/>
      <c r="Y1391" s="8"/>
      <c r="Z1391" s="8"/>
      <c r="AA1391" s="8">
        <v>49500</v>
      </c>
      <c r="AB1391" s="8"/>
      <c r="AC1391" s="8">
        <v>2000000</v>
      </c>
      <c r="AD1391"/>
      <c r="AE1391"/>
      <c r="AF1391"/>
      <c r="AG1391">
        <v>100</v>
      </c>
      <c r="AH1391"/>
      <c r="AI1391">
        <v>100</v>
      </c>
      <c r="AJ1391" s="8"/>
      <c r="AK1391" s="8"/>
      <c r="AL1391" s="8"/>
      <c r="AM1391" s="8">
        <v>49500</v>
      </c>
      <c r="AN1391" s="8"/>
      <c r="AO1391" s="8">
        <v>2000000</v>
      </c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>
        <v>117495710</v>
      </c>
      <c r="BI1391" s="8"/>
      <c r="BJ1391" s="8">
        <v>15553710</v>
      </c>
      <c r="BK1391" s="8"/>
      <c r="BL1391">
        <v>13.2376</v>
      </c>
      <c r="BM1391"/>
      <c r="BN1391" s="10">
        <v>0</v>
      </c>
      <c r="BO1391" s="10"/>
      <c r="BP1391" s="10"/>
      <c r="BQ1391" s="10"/>
      <c r="BR1391" s="10"/>
      <c r="BS1391" s="10"/>
      <c r="BT1391" s="10"/>
      <c r="BU1391" s="10"/>
      <c r="BV1391" s="1" t="str">
        <f>Запрос1[[#This Row],[Менеджер]]</f>
        <v>Манжос Владислав</v>
      </c>
      <c r="BW1391" s="1" t="str">
        <f>Запрос1[[#This Row],[Дирекция]]</f>
        <v>Восточная дирекция</v>
      </c>
      <c r="BX1391" s="1" t="str">
        <f t="shared" si="21"/>
        <v>ТОО "Труд-13"</v>
      </c>
      <c r="BY1391" s="1" t="str">
        <f t="shared" si="21"/>
        <v>131140028021</v>
      </c>
      <c r="CA1391" t="str">
        <f>Запрос1[[#This Row],[родитель]]</f>
        <v>ТОО "Труд-13"</v>
      </c>
      <c r="CB1391" t="str">
        <f>Запрос1[[#This Row],[БИНРодителя]]</f>
        <v>131140028021</v>
      </c>
    </row>
    <row r="1392" spans="1:80" x14ac:dyDescent="0.3">
      <c r="A1392" t="s">
        <v>11040</v>
      </c>
      <c r="B1392" t="s">
        <v>1242</v>
      </c>
      <c r="C1392" t="s">
        <v>521</v>
      </c>
      <c r="D1392" t="s">
        <v>501</v>
      </c>
      <c r="E1392" t="s">
        <v>523</v>
      </c>
      <c r="F1392" t="s">
        <v>2053</v>
      </c>
      <c r="G1392" t="s">
        <v>2054</v>
      </c>
      <c r="H1392" t="s">
        <v>1406</v>
      </c>
      <c r="I1392" t="s">
        <v>1407</v>
      </c>
      <c r="J1392" t="s">
        <v>2055</v>
      </c>
      <c r="K1392" t="s">
        <v>2056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 s="8"/>
      <c r="S1392" s="8"/>
      <c r="T1392" s="8"/>
      <c r="U1392" s="8"/>
      <c r="V1392" s="8">
        <v>35055200</v>
      </c>
      <c r="W1392" s="8">
        <v>10834000</v>
      </c>
      <c r="X1392" s="8"/>
      <c r="Y1392" s="8"/>
      <c r="Z1392" s="8"/>
      <c r="AA1392" s="8"/>
      <c r="AB1392" s="8">
        <v>3832560</v>
      </c>
      <c r="AC1392" s="8">
        <v>10834000</v>
      </c>
      <c r="AD1392"/>
      <c r="AE1392"/>
      <c r="AF1392"/>
      <c r="AG1392"/>
      <c r="AH1392">
        <v>10.93</v>
      </c>
      <c r="AI1392">
        <v>100</v>
      </c>
      <c r="AJ1392" s="8"/>
      <c r="AK1392" s="8"/>
      <c r="AL1392" s="8"/>
      <c r="AM1392" s="8"/>
      <c r="AN1392" s="8">
        <v>35055200</v>
      </c>
      <c r="AO1392" s="8">
        <v>10834000</v>
      </c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>
        <v>37090000</v>
      </c>
      <c r="BJ1392" s="8"/>
      <c r="BK1392" s="8">
        <v>9500000</v>
      </c>
      <c r="BL1392"/>
      <c r="BM1392">
        <v>25.613299999999999</v>
      </c>
      <c r="BN1392" s="10">
        <v>0</v>
      </c>
      <c r="BO1392" s="10"/>
      <c r="BP1392" s="10"/>
      <c r="BQ1392" s="10"/>
      <c r="BR1392" s="10"/>
      <c r="BS1392" s="10"/>
      <c r="BT1392" s="10"/>
      <c r="BU1392" s="10"/>
      <c r="BV1392" s="1" t="str">
        <f>Запрос1[[#This Row],[Менеджер]]</f>
        <v>Манжос Владислав</v>
      </c>
      <c r="BW1392" s="1" t="str">
        <f>Запрос1[[#This Row],[Дирекция]]</f>
        <v>Восточная дирекция</v>
      </c>
      <c r="BX1392" s="1" t="str">
        <f t="shared" si="21"/>
        <v>КХ ЖАКСЫЛЫК</v>
      </c>
      <c r="BY1392" s="1" t="str">
        <f t="shared" si="21"/>
        <v>830623301830</v>
      </c>
      <c r="CA1392" t="str">
        <f>VLOOKUP(Запрос1[[#This Row],[БИНКХ]],'[2]Группы компаний'!$A:$E,4,0)</f>
        <v>КХ ЖАКСЫЛЫК</v>
      </c>
      <c r="CB1392" t="str">
        <f>VLOOKUP(CA1392,$H:$I,2,0)</f>
        <v>830623301830</v>
      </c>
    </row>
    <row r="1393" spans="1:80" x14ac:dyDescent="0.3">
      <c r="A1393" t="s">
        <v>11040</v>
      </c>
      <c r="B1393" t="s">
        <v>1242</v>
      </c>
      <c r="C1393" t="s">
        <v>521</v>
      </c>
      <c r="D1393" t="s">
        <v>501</v>
      </c>
      <c r="E1393" t="s">
        <v>523</v>
      </c>
      <c r="F1393" t="s">
        <v>1146</v>
      </c>
      <c r="G1393" t="s">
        <v>11400</v>
      </c>
      <c r="H1393" t="s">
        <v>11401</v>
      </c>
      <c r="I1393" t="s">
        <v>11402</v>
      </c>
      <c r="J1393" t="s">
        <v>11402</v>
      </c>
      <c r="K1393" t="s">
        <v>11401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/>
      <c r="AE1393"/>
      <c r="AF1393"/>
      <c r="AG1393"/>
      <c r="AH1393"/>
      <c r="AI1393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/>
      <c r="BM1393"/>
      <c r="BN1393" s="10">
        <v>1</v>
      </c>
      <c r="BO1393" s="10">
        <v>54356760</v>
      </c>
      <c r="BP1393" s="10">
        <v>54356760</v>
      </c>
      <c r="BQ1393" s="10">
        <v>100</v>
      </c>
      <c r="BR1393" s="10"/>
      <c r="BS1393" s="10"/>
      <c r="BT1393" s="10"/>
      <c r="BU1393" s="10"/>
      <c r="BV1393" s="1" t="str">
        <f>Запрос1[[#This Row],[Менеджер]]</f>
        <v>Манжос Владислав</v>
      </c>
      <c r="BW1393" s="1" t="str">
        <f>Запрос1[[#This Row],[Дирекция]]</f>
        <v>Восточная дирекция</v>
      </c>
      <c r="BX1393" s="1" t="str">
        <f t="shared" si="21"/>
        <v>КХ ДИНА</v>
      </c>
      <c r="BY1393" s="1" t="str">
        <f t="shared" si="21"/>
        <v>540702300941</v>
      </c>
      <c r="CA1393" t="str">
        <f>Запрос1[[#This Row],[родитель]]</f>
        <v>КХ ДИНА</v>
      </c>
      <c r="CB1393" t="str">
        <f>Запрос1[[#This Row],[БИНРодителя]]</f>
        <v>540702300941</v>
      </c>
    </row>
    <row r="1394" spans="1:80" x14ac:dyDescent="0.3">
      <c r="A1394" t="s">
        <v>11040</v>
      </c>
      <c r="B1394" t="s">
        <v>1242</v>
      </c>
      <c r="C1394" t="s">
        <v>521</v>
      </c>
      <c r="D1394" t="s">
        <v>501</v>
      </c>
      <c r="E1394" t="s">
        <v>523</v>
      </c>
      <c r="F1394" t="s">
        <v>1146</v>
      </c>
      <c r="G1394" t="s">
        <v>11400</v>
      </c>
      <c r="H1394" t="s">
        <v>11403</v>
      </c>
      <c r="I1394" t="s">
        <v>11404</v>
      </c>
      <c r="J1394" t="s">
        <v>11404</v>
      </c>
      <c r="K1394" t="s">
        <v>11403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/>
      <c r="AE1394"/>
      <c r="AF1394"/>
      <c r="AG1394"/>
      <c r="AH1394"/>
      <c r="AI1394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/>
      <c r="BM1394"/>
      <c r="BN1394" s="10">
        <v>1</v>
      </c>
      <c r="BO1394" s="10">
        <v>8936130</v>
      </c>
      <c r="BP1394" s="10">
        <v>8936130</v>
      </c>
      <c r="BQ1394" s="10">
        <v>100</v>
      </c>
      <c r="BR1394" s="10"/>
      <c r="BS1394" s="10"/>
      <c r="BT1394" s="10"/>
      <c r="BU1394" s="10"/>
      <c r="BV1394" s="1" t="str">
        <f>Запрос1[[#This Row],[Менеджер]]</f>
        <v>Манжос Владислав</v>
      </c>
      <c r="BW1394" s="1" t="str">
        <f>Запрос1[[#This Row],[Дирекция]]</f>
        <v>Восточная дирекция</v>
      </c>
      <c r="BX1394" s="1" t="str">
        <f t="shared" si="21"/>
        <v>ТОО ЧИНГИЗ-АДИЛЬ</v>
      </c>
      <c r="BY1394" s="1" t="str">
        <f t="shared" si="21"/>
        <v>171140011708</v>
      </c>
      <c r="CA1394" t="str">
        <f>Запрос1[[#This Row],[родитель]]</f>
        <v>ТОО ЧИНГИЗ-АДИЛЬ</v>
      </c>
      <c r="CB1394" t="str">
        <f>Запрос1[[#This Row],[БИНРодителя]]</f>
        <v>171140011708</v>
      </c>
    </row>
    <row r="1395" spans="1:80" x14ac:dyDescent="0.3">
      <c r="A1395" t="s">
        <v>11040</v>
      </c>
      <c r="B1395" t="s">
        <v>1242</v>
      </c>
      <c r="C1395" t="s">
        <v>521</v>
      </c>
      <c r="D1395" t="s">
        <v>501</v>
      </c>
      <c r="E1395" t="s">
        <v>523</v>
      </c>
      <c r="F1395" t="s">
        <v>1152</v>
      </c>
      <c r="G1395" t="s">
        <v>1153</v>
      </c>
      <c r="H1395" t="s">
        <v>1299</v>
      </c>
      <c r="I1395" t="s">
        <v>1300</v>
      </c>
      <c r="J1395" t="s">
        <v>1300</v>
      </c>
      <c r="K1395" t="s">
        <v>1299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 s="8"/>
      <c r="S1395" s="8"/>
      <c r="T1395" s="8"/>
      <c r="U1395" s="8"/>
      <c r="V1395" s="8"/>
      <c r="W1395" s="8">
        <v>23178748</v>
      </c>
      <c r="X1395" s="8"/>
      <c r="Y1395" s="8"/>
      <c r="Z1395" s="8"/>
      <c r="AA1395" s="8"/>
      <c r="AB1395" s="8"/>
      <c r="AC1395" s="8">
        <v>21670670</v>
      </c>
      <c r="AD1395"/>
      <c r="AE1395"/>
      <c r="AF1395"/>
      <c r="AG1395"/>
      <c r="AH1395"/>
      <c r="AI1395">
        <v>93.49</v>
      </c>
      <c r="AJ1395" s="8"/>
      <c r="AK1395" s="8"/>
      <c r="AL1395" s="8"/>
      <c r="AM1395" s="8"/>
      <c r="AN1395" s="8"/>
      <c r="AO1395" s="8">
        <v>23178748</v>
      </c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/>
      <c r="BM1395"/>
      <c r="BN1395" s="10">
        <v>1</v>
      </c>
      <c r="BO1395" s="10">
        <v>39565500</v>
      </c>
      <c r="BP1395" s="10">
        <v>39565500</v>
      </c>
      <c r="BQ1395" s="10">
        <v>100</v>
      </c>
      <c r="BR1395" s="10"/>
      <c r="BS1395" s="10"/>
      <c r="BT1395" s="10"/>
      <c r="BU1395" s="10"/>
      <c r="BV1395" s="1" t="str">
        <f>Запрос1[[#This Row],[Менеджер]]</f>
        <v>Манжос Владислав</v>
      </c>
      <c r="BW1395" s="1" t="str">
        <f>Запрос1[[#This Row],[Дирекция]]</f>
        <v>Восточная дирекция</v>
      </c>
      <c r="BX1395" s="1" t="e">
        <f t="shared" si="21"/>
        <v>#N/A</v>
      </c>
      <c r="BY1395" s="1" t="e">
        <f t="shared" si="21"/>
        <v>#N/A</v>
      </c>
      <c r="CA1395" t="e">
        <f>VLOOKUP(Запрос1[[#This Row],[БИНКХ]],'[2]Группы компаний'!$A:$E,4,0)</f>
        <v>#N/A</v>
      </c>
      <c r="CB1395" t="e">
        <f>VLOOKUP(CA1395,$H:$I,2,0)</f>
        <v>#N/A</v>
      </c>
    </row>
    <row r="1396" spans="1:80" x14ac:dyDescent="0.3">
      <c r="A1396" t="s">
        <v>11040</v>
      </c>
      <c r="B1396" t="s">
        <v>1242</v>
      </c>
      <c r="C1396" t="s">
        <v>521</v>
      </c>
      <c r="D1396" t="s">
        <v>501</v>
      </c>
      <c r="E1396" t="s">
        <v>523</v>
      </c>
      <c r="F1396" t="s">
        <v>1152</v>
      </c>
      <c r="G1396" t="s">
        <v>1153</v>
      </c>
      <c r="H1396" t="s">
        <v>2063</v>
      </c>
      <c r="I1396" t="s">
        <v>2064</v>
      </c>
      <c r="J1396" t="s">
        <v>2064</v>
      </c>
      <c r="K1396" t="s">
        <v>2063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1</v>
      </c>
      <c r="R1396" s="8"/>
      <c r="S1396" s="8"/>
      <c r="T1396" s="8"/>
      <c r="U1396" s="8">
        <v>1226400</v>
      </c>
      <c r="V1396" s="8">
        <v>1785862</v>
      </c>
      <c r="W1396" s="8">
        <v>1798550</v>
      </c>
      <c r="X1396" s="8"/>
      <c r="Y1396" s="8"/>
      <c r="Z1396" s="8"/>
      <c r="AA1396" s="8">
        <v>613200</v>
      </c>
      <c r="AB1396" s="8">
        <v>892931</v>
      </c>
      <c r="AC1396" s="8">
        <v>899275</v>
      </c>
      <c r="AD1396"/>
      <c r="AE1396"/>
      <c r="AF1396"/>
      <c r="AG1396">
        <v>50</v>
      </c>
      <c r="AH1396">
        <v>50</v>
      </c>
      <c r="AI1396">
        <v>50</v>
      </c>
      <c r="AJ1396" s="8"/>
      <c r="AK1396" s="8"/>
      <c r="AL1396" s="8"/>
      <c r="AM1396" s="8">
        <v>1226400</v>
      </c>
      <c r="AN1396" s="8">
        <v>1785862</v>
      </c>
      <c r="AO1396" s="8">
        <v>1798550</v>
      </c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>
        <v>490000</v>
      </c>
      <c r="BI1396" s="8">
        <v>1785862</v>
      </c>
      <c r="BJ1396" s="8"/>
      <c r="BK1396" s="8">
        <v>1785862</v>
      </c>
      <c r="BL1396">
        <v>0</v>
      </c>
      <c r="BM1396">
        <v>100</v>
      </c>
      <c r="BN1396" s="10">
        <v>1</v>
      </c>
      <c r="BO1396" s="10">
        <v>3553524</v>
      </c>
      <c r="BP1396" s="10">
        <v>3553524</v>
      </c>
      <c r="BQ1396" s="10">
        <v>100</v>
      </c>
      <c r="BR1396" s="10"/>
      <c r="BS1396" s="10"/>
      <c r="BT1396" s="10"/>
      <c r="BU1396" s="10"/>
      <c r="BV1396" s="1" t="str">
        <f>Запрос1[[#This Row],[Менеджер]]</f>
        <v>Манжос Владислав</v>
      </c>
      <c r="BW1396" s="1" t="str">
        <f>Запрос1[[#This Row],[Дирекция]]</f>
        <v>Восточная дирекция</v>
      </c>
      <c r="BX1396" s="1" t="str">
        <f t="shared" si="21"/>
        <v>КХ КУРБАТОВ</v>
      </c>
      <c r="BY1396" s="1" t="str">
        <f t="shared" si="21"/>
        <v>570902301099</v>
      </c>
      <c r="CA1396" t="str">
        <f>Запрос1[[#This Row],[КХ]]</f>
        <v>КХ КУРБАТОВ</v>
      </c>
      <c r="CB1396" t="str">
        <f>Запрос1[[#This Row],[БИНКХ]]</f>
        <v>570902301099</v>
      </c>
    </row>
    <row r="1397" spans="1:80" x14ac:dyDescent="0.3">
      <c r="A1397" t="s">
        <v>1577</v>
      </c>
      <c r="B1397" t="s">
        <v>1612</v>
      </c>
      <c r="C1397" t="s">
        <v>394</v>
      </c>
      <c r="D1397" t="s">
        <v>395</v>
      </c>
      <c r="E1397" t="s">
        <v>1648</v>
      </c>
      <c r="F1397" t="s">
        <v>1649</v>
      </c>
      <c r="G1397" t="s">
        <v>1665</v>
      </c>
      <c r="H1397" t="s">
        <v>1668</v>
      </c>
      <c r="I1397" t="s">
        <v>1669</v>
      </c>
      <c r="J1397" t="s">
        <v>1669</v>
      </c>
      <c r="K1397" t="s">
        <v>1668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 s="8"/>
      <c r="S1397" s="8"/>
      <c r="T1397" s="8"/>
      <c r="U1397" s="8">
        <v>768000</v>
      </c>
      <c r="V1397" s="8"/>
      <c r="W1397" s="8"/>
      <c r="X1397" s="8"/>
      <c r="Y1397" s="8"/>
      <c r="Z1397" s="8"/>
      <c r="AA1397" s="8">
        <v>384000</v>
      </c>
      <c r="AB1397" s="8"/>
      <c r="AC1397" s="8"/>
      <c r="AD1397"/>
      <c r="AE1397"/>
      <c r="AF1397"/>
      <c r="AG1397">
        <v>50</v>
      </c>
      <c r="AH1397"/>
      <c r="AI1397"/>
      <c r="AJ1397" s="8"/>
      <c r="AK1397" s="8"/>
      <c r="AL1397" s="8"/>
      <c r="AM1397" s="8">
        <v>768000</v>
      </c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>
        <v>768000</v>
      </c>
      <c r="BI1397" s="8"/>
      <c r="BJ1397" s="8">
        <v>768000</v>
      </c>
      <c r="BK1397" s="8"/>
      <c r="BL1397">
        <v>100</v>
      </c>
      <c r="BM1397"/>
      <c r="BN1397" s="10">
        <v>0</v>
      </c>
      <c r="BO1397" s="10"/>
      <c r="BP1397" s="10"/>
      <c r="BQ1397" s="10"/>
      <c r="BR1397" s="10"/>
      <c r="BS1397" s="10"/>
      <c r="BT1397" s="10"/>
      <c r="BU1397" s="10"/>
      <c r="BV1397" s="1" t="str">
        <f>Запрос1[[#This Row],[Менеджер]]</f>
        <v>Жолдаспаев Нурберген</v>
      </c>
      <c r="BW1397" s="1" t="str">
        <f>Запрос1[[#This Row],[Дирекция]]</f>
        <v>Западная дирекция</v>
      </c>
      <c r="BX1397" s="1" t="str">
        <f t="shared" si="21"/>
        <v>КХ "Юлия"</v>
      </c>
      <c r="BY1397" s="1" t="str">
        <f t="shared" si="21"/>
        <v>000964012244</v>
      </c>
      <c r="CA1397" t="str">
        <f>Запрос1[[#This Row],[родитель]]</f>
        <v>КХ "Юлия"</v>
      </c>
      <c r="CB1397" t="str">
        <f>Запрос1[[#This Row],[БИНРодителя]]</f>
        <v>000964012244</v>
      </c>
    </row>
    <row r="1398" spans="1:80" x14ac:dyDescent="0.3">
      <c r="A1398" t="s">
        <v>1577</v>
      </c>
      <c r="B1398" t="s">
        <v>1612</v>
      </c>
      <c r="C1398" t="s">
        <v>394</v>
      </c>
      <c r="D1398" t="s">
        <v>395</v>
      </c>
      <c r="E1398" t="s">
        <v>1653</v>
      </c>
      <c r="F1398"/>
      <c r="G1398" t="s">
        <v>124</v>
      </c>
      <c r="H1398" t="s">
        <v>1670</v>
      </c>
      <c r="I1398" t="s">
        <v>1671</v>
      </c>
      <c r="J1398" t="s">
        <v>1671</v>
      </c>
      <c r="K1398" t="s">
        <v>1670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 s="8"/>
      <c r="S1398" s="8"/>
      <c r="T1398" s="8">
        <v>2766000</v>
      </c>
      <c r="U1398" s="8">
        <v>108560</v>
      </c>
      <c r="V1398" s="8"/>
      <c r="W1398" s="8"/>
      <c r="X1398" s="8"/>
      <c r="Y1398" s="8"/>
      <c r="Z1398" s="8">
        <v>829800</v>
      </c>
      <c r="AA1398" s="8">
        <v>108560</v>
      </c>
      <c r="AB1398" s="8"/>
      <c r="AC1398" s="8"/>
      <c r="AD1398"/>
      <c r="AE1398"/>
      <c r="AF1398">
        <v>30</v>
      </c>
      <c r="AG1398">
        <v>100</v>
      </c>
      <c r="AH1398"/>
      <c r="AI1398"/>
      <c r="AJ1398" s="8"/>
      <c r="AK1398" s="8"/>
      <c r="AL1398" s="8">
        <v>2766000</v>
      </c>
      <c r="AM1398" s="8">
        <v>108560</v>
      </c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/>
      <c r="BM1398"/>
      <c r="BN1398" s="10">
        <v>0</v>
      </c>
      <c r="BO1398" s="10"/>
      <c r="BP1398" s="10"/>
      <c r="BQ1398" s="10"/>
      <c r="BR1398" s="10"/>
      <c r="BS1398" s="10"/>
      <c r="BT1398" s="10"/>
      <c r="BU1398" s="10"/>
      <c r="BV1398" s="1" t="str">
        <f>Запрос1[[#This Row],[Менеджер]]</f>
        <v>Жолдаспаев Нурберген</v>
      </c>
      <c r="BW1398" s="1" t="str">
        <f>Запрос1[[#This Row],[Дирекция]]</f>
        <v>Западная дирекция</v>
      </c>
      <c r="BX1398" s="1" t="str">
        <f t="shared" si="21"/>
        <v>ТОО "ADM Investment"</v>
      </c>
      <c r="BY1398" s="1" t="str">
        <f t="shared" si="21"/>
        <v>020440007689</v>
      </c>
      <c r="CA1398" t="str">
        <f>Запрос1[[#This Row],[родитель]]</f>
        <v>ТОО "ADM Investment"</v>
      </c>
      <c r="CB1398" t="str">
        <f>Запрос1[[#This Row],[БИНРодителя]]</f>
        <v>020440007689</v>
      </c>
    </row>
    <row r="1399" spans="1:80" x14ac:dyDescent="0.3">
      <c r="A1399" t="s">
        <v>1577</v>
      </c>
      <c r="B1399" t="s">
        <v>1612</v>
      </c>
      <c r="C1399" t="s">
        <v>394</v>
      </c>
      <c r="D1399" t="s">
        <v>395</v>
      </c>
      <c r="E1399" t="s">
        <v>1653</v>
      </c>
      <c r="F1399"/>
      <c r="G1399" t="s">
        <v>1654</v>
      </c>
      <c r="H1399" t="s">
        <v>1749</v>
      </c>
      <c r="I1399" t="s">
        <v>1750</v>
      </c>
      <c r="J1399" t="s">
        <v>1750</v>
      </c>
      <c r="K1399" t="s">
        <v>1749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 s="8">
        <v>535880</v>
      </c>
      <c r="S1399" s="8">
        <v>2519375</v>
      </c>
      <c r="T1399" s="8"/>
      <c r="U1399" s="8"/>
      <c r="V1399" s="8"/>
      <c r="W1399" s="8"/>
      <c r="X1399" s="8">
        <v>535880</v>
      </c>
      <c r="Y1399" s="8">
        <v>2519375</v>
      </c>
      <c r="Z1399" s="8"/>
      <c r="AA1399" s="8"/>
      <c r="AB1399" s="8"/>
      <c r="AC1399" s="8"/>
      <c r="AD1399">
        <v>100</v>
      </c>
      <c r="AE1399">
        <v>100</v>
      </c>
      <c r="AF1399"/>
      <c r="AG1399"/>
      <c r="AH1399"/>
      <c r="AI1399"/>
      <c r="AJ1399" s="8">
        <v>535880</v>
      </c>
      <c r="AK1399" s="8">
        <v>2519375</v>
      </c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/>
      <c r="BM1399"/>
      <c r="BN1399" s="10">
        <v>0</v>
      </c>
      <c r="BO1399" s="10"/>
      <c r="BP1399" s="10"/>
      <c r="BQ1399" s="10"/>
      <c r="BR1399" s="10"/>
      <c r="BS1399" s="10"/>
      <c r="BT1399" s="10"/>
      <c r="BU1399" s="10"/>
      <c r="BV1399" s="1" t="str">
        <f>Запрос1[[#This Row],[Менеджер]]</f>
        <v>Жолдаспаев Нурберген</v>
      </c>
      <c r="BW1399" s="1" t="str">
        <f>Запрос1[[#This Row],[Дирекция]]</f>
        <v>Западная дирекция</v>
      </c>
      <c r="BX1399" s="1" t="str">
        <f t="shared" si="21"/>
        <v>КХ "Юриол"</v>
      </c>
      <c r="BY1399" s="1" t="str">
        <f t="shared" si="21"/>
        <v>760118400779</v>
      </c>
      <c r="CA1399" t="str">
        <f>Запрос1[[#This Row],[родитель]]</f>
        <v>КХ "Юриол"</v>
      </c>
      <c r="CB1399" t="str">
        <f>Запрос1[[#This Row],[БИНРодителя]]</f>
        <v>760118400779</v>
      </c>
    </row>
    <row r="1400" spans="1:80" x14ac:dyDescent="0.3">
      <c r="A1400" t="s">
        <v>1577</v>
      </c>
      <c r="B1400" t="s">
        <v>1612</v>
      </c>
      <c r="C1400" t="s">
        <v>394</v>
      </c>
      <c r="D1400" t="s">
        <v>395</v>
      </c>
      <c r="E1400" t="s">
        <v>1653</v>
      </c>
      <c r="F1400"/>
      <c r="G1400" t="s">
        <v>1654</v>
      </c>
      <c r="H1400" t="s">
        <v>1751</v>
      </c>
      <c r="I1400" t="s">
        <v>1752</v>
      </c>
      <c r="J1400" t="s">
        <v>1752</v>
      </c>
      <c r="K1400" t="s">
        <v>1751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 s="8"/>
      <c r="S1400" s="8"/>
      <c r="T1400" s="8">
        <v>52000</v>
      </c>
      <c r="U1400" s="8"/>
      <c r="V1400" s="8"/>
      <c r="W1400" s="8"/>
      <c r="X1400" s="8"/>
      <c r="Y1400" s="8"/>
      <c r="Z1400" s="8">
        <v>52000</v>
      </c>
      <c r="AA1400" s="8"/>
      <c r="AB1400" s="8"/>
      <c r="AC1400" s="8"/>
      <c r="AD1400"/>
      <c r="AE1400"/>
      <c r="AF1400">
        <v>100</v>
      </c>
      <c r="AG1400"/>
      <c r="AH1400"/>
      <c r="AI1400"/>
      <c r="AJ1400" s="8"/>
      <c r="AK1400" s="8"/>
      <c r="AL1400" s="8">
        <v>52000</v>
      </c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/>
      <c r="BM1400"/>
      <c r="BN1400" s="10">
        <v>0</v>
      </c>
      <c r="BO1400" s="10"/>
      <c r="BP1400" s="10"/>
      <c r="BQ1400" s="10"/>
      <c r="BR1400" s="10"/>
      <c r="BS1400" s="10"/>
      <c r="BT1400" s="10"/>
      <c r="BU1400" s="10"/>
      <c r="BV1400" s="1" t="str">
        <f>Запрос1[[#This Row],[Менеджер]]</f>
        <v>Жолдаспаев Нурберген</v>
      </c>
      <c r="BW1400" s="1" t="str">
        <f>Запрос1[[#This Row],[Дирекция]]</f>
        <v>Западная дирекция</v>
      </c>
      <c r="BX1400" s="1" t="str">
        <f t="shared" si="21"/>
        <v>ТОО "Эко Ферма 2015"</v>
      </c>
      <c r="BY1400" s="1" t="str">
        <f t="shared" si="21"/>
        <v>150740020336</v>
      </c>
      <c r="CA1400" t="str">
        <f>Запрос1[[#This Row],[родитель]]</f>
        <v>ТОО "Эко Ферма 2015"</v>
      </c>
      <c r="CB1400" t="str">
        <f>Запрос1[[#This Row],[БИНРодителя]]</f>
        <v>150740020336</v>
      </c>
    </row>
    <row r="1401" spans="1:80" x14ac:dyDescent="0.3">
      <c r="A1401" t="s">
        <v>1577</v>
      </c>
      <c r="B1401" t="s">
        <v>1612</v>
      </c>
      <c r="C1401" t="s">
        <v>394</v>
      </c>
      <c r="D1401" t="s">
        <v>395</v>
      </c>
      <c r="E1401" t="s">
        <v>1653</v>
      </c>
      <c r="F1401" t="s">
        <v>1753</v>
      </c>
      <c r="G1401"/>
      <c r="H1401" t="s">
        <v>1754</v>
      </c>
      <c r="I1401" t="s">
        <v>1755</v>
      </c>
      <c r="J1401" t="s">
        <v>1755</v>
      </c>
      <c r="K1401" t="s">
        <v>1754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 s="8">
        <v>171003</v>
      </c>
      <c r="S1401" s="8"/>
      <c r="T1401" s="8"/>
      <c r="U1401" s="8"/>
      <c r="V1401" s="8"/>
      <c r="W1401" s="8"/>
      <c r="X1401" s="8">
        <v>171003</v>
      </c>
      <c r="Y1401" s="8"/>
      <c r="Z1401" s="8"/>
      <c r="AA1401" s="8"/>
      <c r="AB1401" s="8"/>
      <c r="AC1401" s="8"/>
      <c r="AD1401">
        <v>100</v>
      </c>
      <c r="AE1401"/>
      <c r="AF1401"/>
      <c r="AG1401"/>
      <c r="AH1401"/>
      <c r="AI1401"/>
      <c r="AJ1401" s="8">
        <v>171003</v>
      </c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/>
      <c r="BM1401"/>
      <c r="BN1401" s="10">
        <v>0</v>
      </c>
      <c r="BO1401" s="10"/>
      <c r="BP1401" s="10"/>
      <c r="BQ1401" s="10"/>
      <c r="BR1401" s="10"/>
      <c r="BS1401" s="10"/>
      <c r="BT1401" s="10"/>
      <c r="BU1401" s="10"/>
      <c r="BV1401" s="1" t="str">
        <f>Запрос1[[#This Row],[Менеджер]]</f>
        <v>Жолдаспаев Нурберген</v>
      </c>
      <c r="BW1401" s="1" t="str">
        <f>Запрос1[[#This Row],[Дирекция]]</f>
        <v>Западная дирекция</v>
      </c>
      <c r="BX1401" s="1" t="str">
        <f t="shared" si="21"/>
        <v>КХ "Алибек"</v>
      </c>
      <c r="BY1401" s="1" t="str">
        <f t="shared" si="21"/>
        <v>060764024013</v>
      </c>
      <c r="CA1401" t="str">
        <f>Запрос1[[#This Row],[родитель]]</f>
        <v>КХ "Алибек"</v>
      </c>
      <c r="CB1401" t="str">
        <f>Запрос1[[#This Row],[БИНРодителя]]</f>
        <v>060764024013</v>
      </c>
    </row>
    <row r="1402" spans="1:80" x14ac:dyDescent="0.3">
      <c r="A1402" t="s">
        <v>1577</v>
      </c>
      <c r="B1402" t="s">
        <v>1612</v>
      </c>
      <c r="C1402" t="s">
        <v>394</v>
      </c>
      <c r="D1402" t="s">
        <v>395</v>
      </c>
      <c r="E1402" t="s">
        <v>1756</v>
      </c>
      <c r="F1402" t="s">
        <v>1757</v>
      </c>
      <c r="G1402" t="s">
        <v>1758</v>
      </c>
      <c r="H1402" t="s">
        <v>1759</v>
      </c>
      <c r="I1402" t="s">
        <v>1760</v>
      </c>
      <c r="J1402" t="s">
        <v>1760</v>
      </c>
      <c r="K1402" t="s">
        <v>1759</v>
      </c>
      <c r="L1402">
        <v>0</v>
      </c>
      <c r="M1402">
        <v>0</v>
      </c>
      <c r="N1402">
        <v>1</v>
      </c>
      <c r="O1402">
        <v>1</v>
      </c>
      <c r="P1402">
        <v>1</v>
      </c>
      <c r="Q1402">
        <v>0</v>
      </c>
      <c r="R1402" s="8"/>
      <c r="S1402" s="8"/>
      <c r="T1402" s="8">
        <v>442971</v>
      </c>
      <c r="U1402" s="8">
        <v>515000</v>
      </c>
      <c r="V1402" s="8">
        <v>1445996.5</v>
      </c>
      <c r="W1402" s="8"/>
      <c r="X1402" s="8"/>
      <c r="Y1402" s="8"/>
      <c r="Z1402" s="8">
        <v>442971</v>
      </c>
      <c r="AA1402" s="8">
        <v>154500</v>
      </c>
      <c r="AB1402" s="8">
        <v>568534.94999999995</v>
      </c>
      <c r="AC1402" s="8"/>
      <c r="AD1402"/>
      <c r="AE1402"/>
      <c r="AF1402">
        <v>100</v>
      </c>
      <c r="AG1402">
        <v>30</v>
      </c>
      <c r="AH1402">
        <v>39.32</v>
      </c>
      <c r="AI1402"/>
      <c r="AJ1402" s="8"/>
      <c r="AK1402" s="8"/>
      <c r="AL1402" s="8">
        <v>442971</v>
      </c>
      <c r="AM1402" s="8">
        <v>515000</v>
      </c>
      <c r="AN1402" s="8">
        <v>1445996.5</v>
      </c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>
        <v>900000</v>
      </c>
      <c r="BI1402" s="8">
        <v>1253516.5</v>
      </c>
      <c r="BJ1402" s="8"/>
      <c r="BK1402" s="8">
        <v>1253516.5</v>
      </c>
      <c r="BL1402">
        <v>0</v>
      </c>
      <c r="BM1402">
        <v>100</v>
      </c>
      <c r="BN1402" s="10">
        <v>0</v>
      </c>
      <c r="BO1402" s="10"/>
      <c r="BP1402" s="10"/>
      <c r="BQ1402" s="10"/>
      <c r="BR1402" s="10"/>
      <c r="BS1402" s="10"/>
      <c r="BT1402" s="10"/>
      <c r="BU1402" s="10"/>
      <c r="BV1402" s="1" t="str">
        <f>Запрос1[[#This Row],[Менеджер]]</f>
        <v>Жолдаспаев Нурберген</v>
      </c>
      <c r="BW1402" s="1" t="str">
        <f>Запрос1[[#This Row],[Дирекция]]</f>
        <v>Западная дирекция</v>
      </c>
      <c r="BX1402" s="1" t="str">
        <f t="shared" si="21"/>
        <v>КХ "Абылай"</v>
      </c>
      <c r="BY1402" s="1" t="str">
        <f t="shared" si="21"/>
        <v>620917300887</v>
      </c>
      <c r="CA1402" t="str">
        <f>Запрос1[[#This Row],[родитель]]</f>
        <v>КХ "Абылай"</v>
      </c>
      <c r="CB1402" t="str">
        <f>Запрос1[[#This Row],[БИНРодителя]]</f>
        <v>620917300887</v>
      </c>
    </row>
    <row r="1403" spans="1:80" x14ac:dyDescent="0.3">
      <c r="A1403" t="s">
        <v>1577</v>
      </c>
      <c r="B1403" t="s">
        <v>1612</v>
      </c>
      <c r="C1403" t="s">
        <v>394</v>
      </c>
      <c r="D1403" t="s">
        <v>395</v>
      </c>
      <c r="E1403" t="s">
        <v>1761</v>
      </c>
      <c r="F1403" t="s">
        <v>1762</v>
      </c>
      <c r="G1403" t="s">
        <v>1763</v>
      </c>
      <c r="H1403" t="s">
        <v>1764</v>
      </c>
      <c r="I1403" t="s">
        <v>1765</v>
      </c>
      <c r="J1403" t="s">
        <v>1765</v>
      </c>
      <c r="K1403" t="s">
        <v>1764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 s="8">
        <v>79580</v>
      </c>
      <c r="S1403" s="8"/>
      <c r="T1403" s="8"/>
      <c r="U1403" s="8"/>
      <c r="V1403" s="8"/>
      <c r="W1403" s="8"/>
      <c r="X1403" s="8">
        <v>79580</v>
      </c>
      <c r="Y1403" s="8"/>
      <c r="Z1403" s="8"/>
      <c r="AA1403" s="8"/>
      <c r="AB1403" s="8"/>
      <c r="AC1403" s="8"/>
      <c r="AD1403">
        <v>100</v>
      </c>
      <c r="AE1403"/>
      <c r="AF1403"/>
      <c r="AG1403"/>
      <c r="AH1403"/>
      <c r="AI1403"/>
      <c r="AJ1403" s="8">
        <v>79580</v>
      </c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/>
      <c r="BM1403"/>
      <c r="BN1403" s="10">
        <v>0</v>
      </c>
      <c r="BO1403" s="10"/>
      <c r="BP1403" s="10"/>
      <c r="BQ1403" s="10"/>
      <c r="BR1403" s="10"/>
      <c r="BS1403" s="10"/>
      <c r="BT1403" s="10"/>
      <c r="BU1403" s="10"/>
      <c r="BV1403" s="1" t="str">
        <f>Запрос1[[#This Row],[Менеджер]]</f>
        <v>Жолдаспаев Нурберген</v>
      </c>
      <c r="BW1403" s="1" t="str">
        <f>Запрос1[[#This Row],[Дирекция]]</f>
        <v>Западная дирекция</v>
      </c>
      <c r="BX1403" s="1" t="str">
        <f t="shared" si="21"/>
        <v>КХ "Ақниет-7"</v>
      </c>
      <c r="BY1403" s="1" t="str">
        <f t="shared" si="21"/>
        <v>870801301677</v>
      </c>
      <c r="CA1403" t="str">
        <f>Запрос1[[#This Row],[родитель]]</f>
        <v>КХ "Ақниет-7"</v>
      </c>
      <c r="CB1403" t="str">
        <f>Запрос1[[#This Row],[БИНРодителя]]</f>
        <v>870801301677</v>
      </c>
    </row>
    <row r="1404" spans="1:80" x14ac:dyDescent="0.3">
      <c r="A1404" t="s">
        <v>1577</v>
      </c>
      <c r="B1404" t="s">
        <v>1612</v>
      </c>
      <c r="C1404" t="s">
        <v>394</v>
      </c>
      <c r="D1404" t="s">
        <v>395</v>
      </c>
      <c r="E1404" t="s">
        <v>396</v>
      </c>
      <c r="F1404" t="s">
        <v>397</v>
      </c>
      <c r="G1404" t="s">
        <v>398</v>
      </c>
      <c r="H1404" t="s">
        <v>1766</v>
      </c>
      <c r="I1404" t="s">
        <v>1767</v>
      </c>
      <c r="J1404" t="s">
        <v>1767</v>
      </c>
      <c r="K1404" t="s">
        <v>1766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 s="8"/>
      <c r="S1404" s="8">
        <v>648000</v>
      </c>
      <c r="T1404" s="8"/>
      <c r="U1404" s="8"/>
      <c r="V1404" s="8"/>
      <c r="W1404" s="8"/>
      <c r="X1404" s="8"/>
      <c r="Y1404" s="8">
        <v>324000</v>
      </c>
      <c r="Z1404" s="8"/>
      <c r="AA1404" s="8"/>
      <c r="AB1404" s="8"/>
      <c r="AC1404" s="8"/>
      <c r="AD1404"/>
      <c r="AE1404">
        <v>50</v>
      </c>
      <c r="AF1404"/>
      <c r="AG1404"/>
      <c r="AH1404"/>
      <c r="AI1404"/>
      <c r="AJ1404" s="8"/>
      <c r="AK1404" s="8">
        <v>648000</v>
      </c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/>
      <c r="BM1404"/>
      <c r="BN1404" s="10">
        <v>0</v>
      </c>
      <c r="BO1404" s="10"/>
      <c r="BP1404" s="10"/>
      <c r="BQ1404" s="10"/>
      <c r="BR1404" s="10"/>
      <c r="BS1404" s="10"/>
      <c r="BT1404" s="10"/>
      <c r="BU1404" s="10"/>
      <c r="BV1404" s="1" t="str">
        <f>Запрос1[[#This Row],[Менеджер]]</f>
        <v>Жолдаспаев Нурберген</v>
      </c>
      <c r="BW1404" s="1" t="str">
        <f>Запрос1[[#This Row],[Дирекция]]</f>
        <v>Западная дирекция</v>
      </c>
      <c r="BX1404" s="1" t="str">
        <f t="shared" si="21"/>
        <v>КХ "Ак-Жайик"</v>
      </c>
      <c r="BY1404" s="1" t="str">
        <f t="shared" si="21"/>
        <v>050464028043</v>
      </c>
      <c r="CA1404" t="str">
        <f>Запрос1[[#This Row],[родитель]]</f>
        <v>КХ "Ак-Жайик"</v>
      </c>
      <c r="CB1404" t="str">
        <f>Запрос1[[#This Row],[БИНРодителя]]</f>
        <v>050464028043</v>
      </c>
    </row>
    <row r="1405" spans="1:80" x14ac:dyDescent="0.3">
      <c r="A1405" t="s">
        <v>1577</v>
      </c>
      <c r="B1405" t="s">
        <v>1612</v>
      </c>
      <c r="C1405" t="s">
        <v>394</v>
      </c>
      <c r="D1405" t="s">
        <v>395</v>
      </c>
      <c r="E1405" t="s">
        <v>396</v>
      </c>
      <c r="F1405" t="s">
        <v>1768</v>
      </c>
      <c r="G1405" t="s">
        <v>1769</v>
      </c>
      <c r="H1405" t="s">
        <v>1770</v>
      </c>
      <c r="I1405" t="s">
        <v>1771</v>
      </c>
      <c r="J1405" t="s">
        <v>1771</v>
      </c>
      <c r="K1405" t="s">
        <v>1770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 s="8">
        <v>66405</v>
      </c>
      <c r="S1405" s="8"/>
      <c r="T1405" s="8"/>
      <c r="U1405" s="8">
        <v>1190000</v>
      </c>
      <c r="V1405" s="8">
        <v>550075</v>
      </c>
      <c r="W1405" s="8"/>
      <c r="X1405" s="8">
        <v>19921.5</v>
      </c>
      <c r="Y1405" s="8"/>
      <c r="Z1405" s="8"/>
      <c r="AA1405" s="8">
        <v>339000</v>
      </c>
      <c r="AB1405" s="8">
        <v>165022.5</v>
      </c>
      <c r="AC1405" s="8"/>
      <c r="AD1405">
        <v>30</v>
      </c>
      <c r="AE1405"/>
      <c r="AF1405"/>
      <c r="AG1405">
        <v>28.49</v>
      </c>
      <c r="AH1405">
        <v>30</v>
      </c>
      <c r="AI1405"/>
      <c r="AJ1405" s="8">
        <v>66405</v>
      </c>
      <c r="AK1405" s="8"/>
      <c r="AL1405" s="8"/>
      <c r="AM1405" s="8">
        <v>1190000</v>
      </c>
      <c r="AN1405" s="8">
        <v>550075</v>
      </c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>
        <v>1190000</v>
      </c>
      <c r="BI1405" s="8">
        <v>550075</v>
      </c>
      <c r="BJ1405" s="8">
        <v>1190000</v>
      </c>
      <c r="BK1405" s="8">
        <v>550075</v>
      </c>
      <c r="BL1405">
        <v>100</v>
      </c>
      <c r="BM1405">
        <v>100</v>
      </c>
      <c r="BN1405" s="10">
        <v>0</v>
      </c>
      <c r="BO1405" s="10"/>
      <c r="BP1405" s="10"/>
      <c r="BQ1405" s="10"/>
      <c r="BR1405" s="10"/>
      <c r="BS1405" s="10"/>
      <c r="BT1405" s="10"/>
      <c r="BU1405" s="10"/>
      <c r="BV1405" s="1" t="str">
        <f>Запрос1[[#This Row],[Менеджер]]</f>
        <v>Жолдаспаев Нурберген</v>
      </c>
      <c r="BW1405" s="1" t="str">
        <f>Запрос1[[#This Row],[Дирекция]]</f>
        <v>Западная дирекция</v>
      </c>
      <c r="BX1405" s="1" t="str">
        <f t="shared" si="21"/>
        <v>КХ «Бакытты Багдат»</v>
      </c>
      <c r="BY1405" s="1" t="str">
        <f t="shared" si="21"/>
        <v>050264010291</v>
      </c>
      <c r="CA1405" t="str">
        <f>Запрос1[[#This Row],[родитель]]</f>
        <v>КХ «Бакытты Багдат»</v>
      </c>
      <c r="CB1405" t="str">
        <f>Запрос1[[#This Row],[БИНРодителя]]</f>
        <v>050264010291</v>
      </c>
    </row>
    <row r="1406" spans="1:80" x14ac:dyDescent="0.3">
      <c r="A1406" t="s">
        <v>1577</v>
      </c>
      <c r="B1406" t="s">
        <v>1949</v>
      </c>
      <c r="C1406" t="s">
        <v>1579</v>
      </c>
      <c r="D1406" t="s">
        <v>1580</v>
      </c>
      <c r="E1406" t="s">
        <v>2010</v>
      </c>
      <c r="F1406" t="s">
        <v>2021</v>
      </c>
      <c r="G1406" t="s">
        <v>2022</v>
      </c>
      <c r="H1406" t="s">
        <v>6250</v>
      </c>
      <c r="I1406" t="s">
        <v>6251</v>
      </c>
      <c r="J1406" t="s">
        <v>6251</v>
      </c>
      <c r="K1406" t="s">
        <v>6250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 s="8"/>
      <c r="S1406" s="8">
        <v>127040</v>
      </c>
      <c r="T1406" s="8"/>
      <c r="U1406" s="8"/>
      <c r="V1406" s="8"/>
      <c r="W1406" s="8"/>
      <c r="X1406" s="8"/>
      <c r="Y1406" s="8">
        <v>127040</v>
      </c>
      <c r="Z1406" s="8"/>
      <c r="AA1406" s="8"/>
      <c r="AB1406" s="8"/>
      <c r="AC1406" s="8"/>
      <c r="AD1406"/>
      <c r="AE1406">
        <v>100</v>
      </c>
      <c r="AF1406"/>
      <c r="AG1406"/>
      <c r="AH1406"/>
      <c r="AI1406"/>
      <c r="AJ1406" s="8"/>
      <c r="AK1406" s="8">
        <v>127040</v>
      </c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/>
      <c r="BM1406"/>
      <c r="BN1406" s="10">
        <v>0</v>
      </c>
      <c r="BO1406" s="10"/>
      <c r="BP1406" s="10"/>
      <c r="BQ1406" s="10"/>
      <c r="BR1406" s="10"/>
      <c r="BS1406" s="10"/>
      <c r="BT1406" s="10"/>
      <c r="BU1406" s="10"/>
      <c r="BV1406" s="1" t="str">
        <f>Запрос1[[#This Row],[Менеджер]]</f>
        <v>Предыбайло Александр</v>
      </c>
      <c r="BW1406" s="1" t="str">
        <f>Запрос1[[#This Row],[Дирекция]]</f>
        <v>Западная дирекция</v>
      </c>
      <c r="BX1406" s="1" t="str">
        <f t="shared" si="21"/>
        <v>КХ "Овощевод"</v>
      </c>
      <c r="BY1406" s="1" t="str">
        <f t="shared" si="21"/>
        <v>641028300276</v>
      </c>
      <c r="CA1406" t="str">
        <f>Запрос1[[#This Row],[родитель]]</f>
        <v>КХ "Овощевод"</v>
      </c>
      <c r="CB1406" t="str">
        <f>Запрос1[[#This Row],[БИНРодителя]]</f>
        <v>641028300276</v>
      </c>
    </row>
    <row r="1407" spans="1:80" x14ac:dyDescent="0.3">
      <c r="A1407" t="s">
        <v>1577</v>
      </c>
      <c r="B1407" t="s">
        <v>1949</v>
      </c>
      <c r="C1407" t="s">
        <v>1579</v>
      </c>
      <c r="D1407" t="s">
        <v>1580</v>
      </c>
      <c r="E1407" t="s">
        <v>6252</v>
      </c>
      <c r="F1407" t="s">
        <v>6253</v>
      </c>
      <c r="G1407" t="s">
        <v>6254</v>
      </c>
      <c r="H1407" t="s">
        <v>6255</v>
      </c>
      <c r="I1407" t="s">
        <v>6256</v>
      </c>
      <c r="J1407" t="s">
        <v>6256</v>
      </c>
      <c r="K1407" t="s">
        <v>6255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 s="8"/>
      <c r="S1407" s="8"/>
      <c r="T1407" s="8"/>
      <c r="U1407" s="8">
        <v>540000</v>
      </c>
      <c r="V1407" s="8"/>
      <c r="W1407" s="8"/>
      <c r="X1407" s="8"/>
      <c r="Y1407" s="8"/>
      <c r="Z1407" s="8"/>
      <c r="AA1407" s="8">
        <v>540000</v>
      </c>
      <c r="AB1407" s="8"/>
      <c r="AC1407" s="8"/>
      <c r="AD1407"/>
      <c r="AE1407"/>
      <c r="AF1407"/>
      <c r="AG1407">
        <v>100</v>
      </c>
      <c r="AH1407"/>
      <c r="AI1407"/>
      <c r="AJ1407" s="8"/>
      <c r="AK1407" s="8"/>
      <c r="AL1407" s="8"/>
      <c r="AM1407" s="8">
        <v>540000</v>
      </c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/>
      <c r="BM1407"/>
      <c r="BN1407" s="10">
        <v>0</v>
      </c>
      <c r="BO1407" s="10"/>
      <c r="BP1407" s="10"/>
      <c r="BQ1407" s="10"/>
      <c r="BR1407" s="10"/>
      <c r="BS1407" s="10"/>
      <c r="BT1407" s="10"/>
      <c r="BU1407" s="10"/>
      <c r="BV1407" s="1" t="str">
        <f>Запрос1[[#This Row],[Менеджер]]</f>
        <v>Предыбайло Александр</v>
      </c>
      <c r="BW1407" s="1" t="str">
        <f>Запрос1[[#This Row],[Дирекция]]</f>
        <v>Западная дирекция</v>
      </c>
      <c r="BX1407" s="1" t="str">
        <f t="shared" si="21"/>
        <v>КХ "Коржын"</v>
      </c>
      <c r="BY1407" s="1" t="str">
        <f t="shared" si="21"/>
        <v>561111300478</v>
      </c>
      <c r="CA1407" t="str">
        <f>Запрос1[[#This Row],[родитель]]</f>
        <v>КХ "Коржын"</v>
      </c>
      <c r="CB1407" t="str">
        <f>Запрос1[[#This Row],[БИНРодителя]]</f>
        <v>561111300478</v>
      </c>
    </row>
    <row r="1408" spans="1:80" x14ac:dyDescent="0.3">
      <c r="A1408" t="s">
        <v>1577</v>
      </c>
      <c r="B1408" t="s">
        <v>1949</v>
      </c>
      <c r="C1408" t="s">
        <v>1579</v>
      </c>
      <c r="D1408" t="s">
        <v>1580</v>
      </c>
      <c r="E1408" t="s">
        <v>2025</v>
      </c>
      <c r="F1408" t="s">
        <v>3036</v>
      </c>
      <c r="G1408" t="s">
        <v>3037</v>
      </c>
      <c r="H1408" t="s">
        <v>11543</v>
      </c>
      <c r="I1408" t="s">
        <v>11544</v>
      </c>
      <c r="J1408" t="s">
        <v>11544</v>
      </c>
      <c r="K1408" t="s">
        <v>11543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 s="8"/>
      <c r="S1408" s="8"/>
      <c r="T1408" s="8"/>
      <c r="U1408" s="8"/>
      <c r="V1408" s="8"/>
      <c r="W1408" s="8">
        <v>8168065</v>
      </c>
      <c r="X1408" s="8"/>
      <c r="Y1408" s="8"/>
      <c r="Z1408" s="8"/>
      <c r="AA1408" s="8"/>
      <c r="AB1408" s="8"/>
      <c r="AC1408" s="8">
        <v>8168065</v>
      </c>
      <c r="AD1408"/>
      <c r="AE1408"/>
      <c r="AF1408"/>
      <c r="AG1408"/>
      <c r="AH1408"/>
      <c r="AI1408">
        <v>100</v>
      </c>
      <c r="AJ1408" s="8"/>
      <c r="AK1408" s="8"/>
      <c r="AL1408" s="8"/>
      <c r="AM1408" s="8"/>
      <c r="AN1408" s="8"/>
      <c r="AO1408" s="8">
        <v>8168065</v>
      </c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/>
      <c r="BM1408"/>
      <c r="BN1408" s="10">
        <v>0</v>
      </c>
      <c r="BO1408" s="10"/>
      <c r="BP1408" s="10"/>
      <c r="BQ1408" s="10"/>
      <c r="BR1408" s="10"/>
      <c r="BS1408" s="10"/>
      <c r="BT1408" s="10"/>
      <c r="BU1408" s="10"/>
      <c r="BV1408" s="1" t="str">
        <f>Запрос1[[#This Row],[Менеджер]]</f>
        <v>Предыбайло Александр</v>
      </c>
      <c r="BW1408" s="1" t="str">
        <f>Запрос1[[#This Row],[Дирекция]]</f>
        <v>Западная дирекция</v>
      </c>
      <c r="BX1408" s="1" t="e">
        <f t="shared" si="21"/>
        <v>#N/A</v>
      </c>
      <c r="BY1408" s="1" t="e">
        <f t="shared" si="21"/>
        <v>#N/A</v>
      </c>
      <c r="CA1408" t="e">
        <f>VLOOKUP(Запрос1[[#This Row],[БИНКХ]],'[2]Группы компаний'!$A:$E,4,0)</f>
        <v>#N/A</v>
      </c>
      <c r="CB1408" t="e">
        <f>VLOOKUP(CA1408,$H:$I,2,0)</f>
        <v>#N/A</v>
      </c>
    </row>
    <row r="1409" spans="1:80" x14ac:dyDescent="0.3">
      <c r="A1409" t="s">
        <v>1577</v>
      </c>
      <c r="B1409" t="s">
        <v>1949</v>
      </c>
      <c r="C1409" t="s">
        <v>1579</v>
      </c>
      <c r="D1409" t="s">
        <v>1580</v>
      </c>
      <c r="E1409" t="s">
        <v>2025</v>
      </c>
      <c r="F1409" t="s">
        <v>2026</v>
      </c>
      <c r="G1409" t="s">
        <v>2027</v>
      </c>
      <c r="H1409" t="s">
        <v>6259</v>
      </c>
      <c r="I1409" t="s">
        <v>6260</v>
      </c>
      <c r="J1409" t="s">
        <v>6260</v>
      </c>
      <c r="K1409" t="s">
        <v>6259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1</v>
      </c>
      <c r="R1409" s="8"/>
      <c r="S1409" s="8">
        <v>3806192</v>
      </c>
      <c r="T1409" s="8"/>
      <c r="U1409" s="8">
        <v>3046105</v>
      </c>
      <c r="V1409" s="8">
        <v>5346240</v>
      </c>
      <c r="W1409" s="8">
        <v>6684940</v>
      </c>
      <c r="X1409" s="8"/>
      <c r="Y1409" s="8">
        <v>2715392</v>
      </c>
      <c r="Z1409" s="8"/>
      <c r="AA1409" s="8">
        <v>2227262.5</v>
      </c>
      <c r="AB1409" s="8">
        <v>5122860</v>
      </c>
      <c r="AC1409" s="8">
        <v>6684940</v>
      </c>
      <c r="AD1409"/>
      <c r="AE1409">
        <v>71.34</v>
      </c>
      <c r="AF1409"/>
      <c r="AG1409">
        <v>73.12</v>
      </c>
      <c r="AH1409">
        <v>95.82</v>
      </c>
      <c r="AI1409">
        <v>100</v>
      </c>
      <c r="AJ1409" s="8"/>
      <c r="AK1409" s="8">
        <v>3806192</v>
      </c>
      <c r="AL1409" s="8"/>
      <c r="AM1409" s="8">
        <v>5636605</v>
      </c>
      <c r="AN1409" s="8">
        <v>5346240</v>
      </c>
      <c r="AO1409" s="8">
        <v>6684940</v>
      </c>
      <c r="AP1409" s="8"/>
      <c r="AQ1409" s="8"/>
      <c r="AR1409" s="8"/>
      <c r="AS1409" s="8">
        <v>2590500</v>
      </c>
      <c r="AT1409" s="8"/>
      <c r="AU1409" s="8">
        <v>1521200</v>
      </c>
      <c r="AV1409" s="8"/>
      <c r="AW1409" s="8"/>
      <c r="AX1409" s="8"/>
      <c r="AY1409" s="8">
        <v>2590500</v>
      </c>
      <c r="AZ1409" s="8"/>
      <c r="BA1409" s="8">
        <v>1521200</v>
      </c>
      <c r="BB1409" s="8"/>
      <c r="BC1409" s="8"/>
      <c r="BD1409" s="8"/>
      <c r="BE1409" s="8">
        <v>1287000</v>
      </c>
      <c r="BF1409" s="8"/>
      <c r="BG1409" s="8">
        <v>760600</v>
      </c>
      <c r="BH1409" s="8">
        <v>1369500</v>
      </c>
      <c r="BI1409" s="8"/>
      <c r="BJ1409" s="8">
        <v>1369500</v>
      </c>
      <c r="BK1409" s="8"/>
      <c r="BL1409">
        <v>100</v>
      </c>
      <c r="BM1409"/>
      <c r="BN1409" s="10">
        <v>1</v>
      </c>
      <c r="BO1409" s="10">
        <v>1521200</v>
      </c>
      <c r="BP1409" s="10">
        <v>1521200</v>
      </c>
      <c r="BQ1409" s="10">
        <v>100</v>
      </c>
      <c r="BR1409" s="10">
        <v>1521200</v>
      </c>
      <c r="BS1409" s="10"/>
      <c r="BT1409" s="10"/>
      <c r="BU1409" s="10"/>
      <c r="BV1409" s="1" t="str">
        <f>Запрос1[[#This Row],[Менеджер]]</f>
        <v>Предыбайло Александр</v>
      </c>
      <c r="BW1409" s="1" t="str">
        <f>Запрос1[[#This Row],[Дирекция]]</f>
        <v>Западная дирекция</v>
      </c>
      <c r="BX1409" s="1" t="e">
        <f t="shared" si="21"/>
        <v>#N/A</v>
      </c>
      <c r="BY1409" s="1" t="e">
        <f t="shared" si="21"/>
        <v>#N/A</v>
      </c>
      <c r="CA1409" t="e">
        <f>VLOOKUP(Запрос1[[#This Row],[БИНКХ]],'[2]Группы компаний'!$A:$E,4,0)</f>
        <v>#N/A</v>
      </c>
      <c r="CB1409" t="e">
        <f>VLOOKUP(CA1409,$H:$I,2,0)</f>
        <v>#N/A</v>
      </c>
    </row>
    <row r="1410" spans="1:80" x14ac:dyDescent="0.3">
      <c r="A1410" t="s">
        <v>1577</v>
      </c>
      <c r="B1410" t="s">
        <v>1949</v>
      </c>
      <c r="C1410" t="s">
        <v>1579</v>
      </c>
      <c r="D1410" t="s">
        <v>1580</v>
      </c>
      <c r="E1410" t="s">
        <v>2025</v>
      </c>
      <c r="F1410" t="s">
        <v>2154</v>
      </c>
      <c r="G1410" t="s">
        <v>3044</v>
      </c>
      <c r="H1410" t="s">
        <v>6261</v>
      </c>
      <c r="I1410" t="s">
        <v>6262</v>
      </c>
      <c r="J1410" t="s">
        <v>6262</v>
      </c>
      <c r="K1410" t="s">
        <v>6261</v>
      </c>
      <c r="L1410">
        <v>0</v>
      </c>
      <c r="M1410">
        <v>1</v>
      </c>
      <c r="N1410">
        <v>1</v>
      </c>
      <c r="O1410">
        <v>1</v>
      </c>
      <c r="P1410">
        <v>1</v>
      </c>
      <c r="Q1410">
        <v>1</v>
      </c>
      <c r="R1410" s="8"/>
      <c r="S1410" s="8">
        <v>5187872</v>
      </c>
      <c r="T1410" s="8">
        <v>9586250</v>
      </c>
      <c r="U1410" s="8">
        <v>2368340</v>
      </c>
      <c r="V1410" s="8">
        <v>2343340</v>
      </c>
      <c r="W1410" s="8">
        <v>1340055</v>
      </c>
      <c r="X1410" s="8"/>
      <c r="Y1410" s="8">
        <v>5187872</v>
      </c>
      <c r="Z1410" s="8">
        <v>7561875</v>
      </c>
      <c r="AA1410" s="8">
        <v>2368340</v>
      </c>
      <c r="AB1410" s="8">
        <v>2343340</v>
      </c>
      <c r="AC1410" s="8">
        <v>1340055</v>
      </c>
      <c r="AD1410"/>
      <c r="AE1410">
        <v>100</v>
      </c>
      <c r="AF1410">
        <v>78.88</v>
      </c>
      <c r="AG1410">
        <v>100</v>
      </c>
      <c r="AH1410">
        <v>100</v>
      </c>
      <c r="AI1410">
        <v>100</v>
      </c>
      <c r="AJ1410" s="8"/>
      <c r="AK1410" s="8">
        <v>5187872</v>
      </c>
      <c r="AL1410" s="8">
        <v>15074250</v>
      </c>
      <c r="AM1410" s="8">
        <v>2368340</v>
      </c>
      <c r="AN1410" s="8">
        <v>2969500</v>
      </c>
      <c r="AO1410" s="8">
        <v>1340055</v>
      </c>
      <c r="AP1410" s="8"/>
      <c r="AQ1410" s="8"/>
      <c r="AR1410" s="8">
        <v>5488000</v>
      </c>
      <c r="AS1410" s="8"/>
      <c r="AT1410" s="8">
        <v>626160</v>
      </c>
      <c r="AU1410" s="8"/>
      <c r="AV1410" s="8"/>
      <c r="AW1410" s="8"/>
      <c r="AX1410" s="8">
        <v>5488000</v>
      </c>
      <c r="AY1410" s="8"/>
      <c r="AZ1410" s="8">
        <v>626160</v>
      </c>
      <c r="BA1410" s="8"/>
      <c r="BB1410" s="8"/>
      <c r="BC1410" s="8"/>
      <c r="BD1410" s="8">
        <v>588000</v>
      </c>
      <c r="BE1410" s="8"/>
      <c r="BF1410" s="8">
        <v>626160</v>
      </c>
      <c r="BG1410" s="8"/>
      <c r="BH1410" s="8">
        <v>29462358</v>
      </c>
      <c r="BI1410" s="8">
        <v>8399000</v>
      </c>
      <c r="BJ1410" s="8">
        <v>7856340</v>
      </c>
      <c r="BK1410" s="8"/>
      <c r="BL1410">
        <v>26.665600000000001</v>
      </c>
      <c r="BM1410">
        <v>0</v>
      </c>
      <c r="BN1410" s="10">
        <v>0</v>
      </c>
      <c r="BO1410" s="10"/>
      <c r="BP1410" s="10"/>
      <c r="BQ1410" s="10"/>
      <c r="BR1410" s="10"/>
      <c r="BS1410" s="10"/>
      <c r="BT1410" s="10"/>
      <c r="BU1410" s="10"/>
      <c r="BV1410" s="1" t="str">
        <f>Запрос1[[#This Row],[Менеджер]]</f>
        <v>Предыбайло Александр</v>
      </c>
      <c r="BW1410" s="1" t="str">
        <f>Запрос1[[#This Row],[Дирекция]]</f>
        <v>Западная дирекция</v>
      </c>
      <c r="BX1410" s="1" t="str">
        <f t="shared" si="21"/>
        <v>КХ «Гурсаев»</v>
      </c>
      <c r="BY1410" s="1" t="str">
        <f t="shared" si="21"/>
        <v>510920301115</v>
      </c>
      <c r="CA1410" t="str">
        <f>Запрос1[[#This Row],[КХ]]</f>
        <v>КХ «Гурсаев»</v>
      </c>
      <c r="CB1410" t="str">
        <f>Запрос1[[#This Row],[БИНКХ]]</f>
        <v>510920301115</v>
      </c>
    </row>
    <row r="1411" spans="1:80" x14ac:dyDescent="0.3">
      <c r="A1411" t="s">
        <v>1577</v>
      </c>
      <c r="B1411" t="s">
        <v>1949</v>
      </c>
      <c r="C1411" t="s">
        <v>1579</v>
      </c>
      <c r="D1411" t="s">
        <v>1580</v>
      </c>
      <c r="E1411" t="s">
        <v>2025</v>
      </c>
      <c r="F1411" t="s">
        <v>3051</v>
      </c>
      <c r="G1411" t="s">
        <v>3052</v>
      </c>
      <c r="H1411" t="s">
        <v>6263</v>
      </c>
      <c r="I1411" t="s">
        <v>6264</v>
      </c>
      <c r="J1411" t="s">
        <v>6264</v>
      </c>
      <c r="K1411" t="s">
        <v>6263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1</v>
      </c>
      <c r="R1411" s="8">
        <v>2642944</v>
      </c>
      <c r="S1411" s="8">
        <v>2217928</v>
      </c>
      <c r="T1411" s="8">
        <v>2068673</v>
      </c>
      <c r="U1411" s="8">
        <v>1451850</v>
      </c>
      <c r="V1411" s="8"/>
      <c r="W1411" s="8">
        <v>5804460</v>
      </c>
      <c r="X1411" s="8">
        <v>2642944</v>
      </c>
      <c r="Y1411" s="8">
        <v>2217928</v>
      </c>
      <c r="Z1411" s="8">
        <v>2068673</v>
      </c>
      <c r="AA1411" s="8">
        <v>1451850</v>
      </c>
      <c r="AB1411" s="8"/>
      <c r="AC1411" s="8">
        <v>5804460</v>
      </c>
      <c r="AD1411">
        <v>100</v>
      </c>
      <c r="AE1411">
        <v>100</v>
      </c>
      <c r="AF1411">
        <v>100</v>
      </c>
      <c r="AG1411">
        <v>100</v>
      </c>
      <c r="AH1411"/>
      <c r="AI1411">
        <v>100</v>
      </c>
      <c r="AJ1411" s="8">
        <v>2642944</v>
      </c>
      <c r="AK1411" s="8">
        <v>2217928</v>
      </c>
      <c r="AL1411" s="8">
        <v>2068673</v>
      </c>
      <c r="AM1411" s="8">
        <v>1094490</v>
      </c>
      <c r="AN1411" s="8"/>
      <c r="AO1411" s="8">
        <v>5804460</v>
      </c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/>
      <c r="BM1411"/>
      <c r="BN1411" s="10">
        <v>0</v>
      </c>
      <c r="BO1411" s="10"/>
      <c r="BP1411" s="10"/>
      <c r="BQ1411" s="10"/>
      <c r="BR1411" s="10"/>
      <c r="BS1411" s="10"/>
      <c r="BT1411" s="10"/>
      <c r="BU1411" s="10"/>
      <c r="BV1411" s="1" t="str">
        <f>Запрос1[[#This Row],[Менеджер]]</f>
        <v>Предыбайло Александр</v>
      </c>
      <c r="BW1411" s="1" t="str">
        <f>Запрос1[[#This Row],[Дирекция]]</f>
        <v>Западная дирекция</v>
      </c>
      <c r="BX1411" s="1" t="str">
        <f t="shared" si="21"/>
        <v>КХ "Агро-Люкс"</v>
      </c>
      <c r="BY1411" s="1" t="str">
        <f t="shared" si="21"/>
        <v>690314300445</v>
      </c>
      <c r="CA1411" t="str">
        <f>Запрос1[[#This Row],[родитель]]</f>
        <v>КХ "Агро-Люкс"</v>
      </c>
      <c r="CB1411" t="str">
        <f>Запрос1[[#This Row],[БИНРодителя]]</f>
        <v>690314300445</v>
      </c>
    </row>
    <row r="1412" spans="1:80" x14ac:dyDescent="0.3">
      <c r="A1412" t="s">
        <v>1577</v>
      </c>
      <c r="B1412" t="s">
        <v>1949</v>
      </c>
      <c r="C1412" t="s">
        <v>1579</v>
      </c>
      <c r="D1412" t="s">
        <v>1580</v>
      </c>
      <c r="E1412" t="s">
        <v>2025</v>
      </c>
      <c r="F1412" t="s">
        <v>3051</v>
      </c>
      <c r="G1412" t="s">
        <v>3052</v>
      </c>
      <c r="H1412" t="s">
        <v>6345</v>
      </c>
      <c r="I1412" t="s">
        <v>6346</v>
      </c>
      <c r="J1412" t="s">
        <v>6346</v>
      </c>
      <c r="K1412" t="s">
        <v>6345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1</v>
      </c>
      <c r="R1412" s="8">
        <v>2071407</v>
      </c>
      <c r="S1412" s="8">
        <v>933000</v>
      </c>
      <c r="T1412" s="8">
        <v>5077764</v>
      </c>
      <c r="U1412" s="8">
        <v>2407450</v>
      </c>
      <c r="V1412" s="8"/>
      <c r="W1412" s="8">
        <v>167700</v>
      </c>
      <c r="X1412" s="8">
        <v>2071407</v>
      </c>
      <c r="Y1412" s="8">
        <v>933000</v>
      </c>
      <c r="Z1412" s="8">
        <v>5077764</v>
      </c>
      <c r="AA1412" s="8">
        <v>2407450</v>
      </c>
      <c r="AB1412" s="8"/>
      <c r="AC1412" s="8">
        <v>167700</v>
      </c>
      <c r="AD1412">
        <v>100</v>
      </c>
      <c r="AE1412">
        <v>100</v>
      </c>
      <c r="AF1412">
        <v>100</v>
      </c>
      <c r="AG1412">
        <v>100</v>
      </c>
      <c r="AH1412"/>
      <c r="AI1412">
        <v>100</v>
      </c>
      <c r="AJ1412" s="8">
        <v>2071407</v>
      </c>
      <c r="AK1412" s="8">
        <v>933000</v>
      </c>
      <c r="AL1412" s="8">
        <v>5077764</v>
      </c>
      <c r="AM1412" s="8">
        <v>2407450</v>
      </c>
      <c r="AN1412" s="8"/>
      <c r="AO1412" s="8">
        <v>167700</v>
      </c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>
        <v>3329600</v>
      </c>
      <c r="BI1412" s="8"/>
      <c r="BJ1412" s="8"/>
      <c r="BK1412" s="8"/>
      <c r="BL1412">
        <v>0</v>
      </c>
      <c r="BM1412"/>
      <c r="BN1412" s="10">
        <v>0</v>
      </c>
      <c r="BO1412" s="10"/>
      <c r="BP1412" s="10"/>
      <c r="BQ1412" s="10"/>
      <c r="BR1412" s="10"/>
      <c r="BS1412" s="10"/>
      <c r="BT1412" s="10"/>
      <c r="BU1412" s="10"/>
      <c r="BV1412" s="1" t="str">
        <f>Запрос1[[#This Row],[Менеджер]]</f>
        <v>Предыбайло Александр</v>
      </c>
      <c r="BW1412" s="1" t="str">
        <f>Запрос1[[#This Row],[Дирекция]]</f>
        <v>Западная дирекция</v>
      </c>
      <c r="BX1412" s="1" t="e">
        <f t="shared" ref="BX1412:BY1475" si="22">CA1412</f>
        <v>#N/A</v>
      </c>
      <c r="BY1412" s="1" t="e">
        <f t="shared" si="22"/>
        <v>#N/A</v>
      </c>
      <c r="CA1412" t="e">
        <f>VLOOKUP(Запрос1[[#This Row],[БИНКХ]],'[2]Группы компаний'!$A:$E,4,0)</f>
        <v>#N/A</v>
      </c>
      <c r="CB1412" t="e">
        <f>VLOOKUP(CA1412,$H:$I,2,0)</f>
        <v>#N/A</v>
      </c>
    </row>
    <row r="1413" spans="1:80" x14ac:dyDescent="0.3">
      <c r="A1413" t="s">
        <v>11040</v>
      </c>
      <c r="B1413" t="s">
        <v>1242</v>
      </c>
      <c r="C1413" t="s">
        <v>521</v>
      </c>
      <c r="D1413" t="s">
        <v>501</v>
      </c>
      <c r="E1413" t="s">
        <v>523</v>
      </c>
      <c r="F1413" t="s">
        <v>1152</v>
      </c>
      <c r="G1413" t="s">
        <v>1153</v>
      </c>
      <c r="H1413" t="s">
        <v>11386</v>
      </c>
      <c r="I1413" t="s">
        <v>11387</v>
      </c>
      <c r="J1413" t="s">
        <v>11387</v>
      </c>
      <c r="K1413" t="s">
        <v>11386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/>
      <c r="AE1413"/>
      <c r="AF1413"/>
      <c r="AG1413"/>
      <c r="AH1413"/>
      <c r="AI1413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/>
      <c r="BM1413"/>
      <c r="BN1413" s="10">
        <v>1</v>
      </c>
      <c r="BO1413" s="10">
        <v>24963480</v>
      </c>
      <c r="BP1413" s="10">
        <v>24963480</v>
      </c>
      <c r="BQ1413" s="10">
        <v>100</v>
      </c>
      <c r="BR1413" s="10"/>
      <c r="BS1413" s="10"/>
      <c r="BT1413" s="10"/>
      <c r="BU1413" s="10"/>
      <c r="BV1413" s="1" t="str">
        <f>Запрос1[[#This Row],[Менеджер]]</f>
        <v>Манжос Владислав</v>
      </c>
      <c r="BW1413" s="1" t="str">
        <f>Запрос1[[#This Row],[Дирекция]]</f>
        <v>Восточная дирекция</v>
      </c>
      <c r="BX1413" s="1" t="e">
        <f t="shared" si="22"/>
        <v>#N/A</v>
      </c>
      <c r="BY1413" s="1" t="e">
        <f t="shared" si="22"/>
        <v>#N/A</v>
      </c>
      <c r="CA1413" t="e">
        <f>VLOOKUP(Запрос1[[#This Row],[БИНКХ]],'[2]Группы компаний'!$A:$E,4,0)</f>
        <v>#N/A</v>
      </c>
      <c r="CB1413" t="e">
        <f>VLOOKUP(CA1413,$H:$I,2,0)</f>
        <v>#N/A</v>
      </c>
    </row>
    <row r="1414" spans="1:80" x14ac:dyDescent="0.3">
      <c r="A1414" t="s">
        <v>11040</v>
      </c>
      <c r="B1414" t="s">
        <v>1242</v>
      </c>
      <c r="C1414" t="s">
        <v>521</v>
      </c>
      <c r="D1414" t="s">
        <v>501</v>
      </c>
      <c r="E1414" t="s">
        <v>523</v>
      </c>
      <c r="F1414" t="s">
        <v>524</v>
      </c>
      <c r="G1414" t="s">
        <v>525</v>
      </c>
      <c r="H1414" t="s">
        <v>529</v>
      </c>
      <c r="I1414" t="s">
        <v>528</v>
      </c>
      <c r="J1414" t="s">
        <v>1365</v>
      </c>
      <c r="K1414" t="s">
        <v>1364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 s="8"/>
      <c r="S1414" s="8"/>
      <c r="T1414" s="8"/>
      <c r="U1414" s="8"/>
      <c r="V1414" s="8"/>
      <c r="W1414" s="8">
        <v>43738000</v>
      </c>
      <c r="X1414" s="8"/>
      <c r="Y1414" s="8"/>
      <c r="Z1414" s="8"/>
      <c r="AA1414" s="8"/>
      <c r="AB1414" s="8"/>
      <c r="AC1414" s="8">
        <v>21869000</v>
      </c>
      <c r="AD1414"/>
      <c r="AE1414"/>
      <c r="AF1414"/>
      <c r="AG1414"/>
      <c r="AH1414"/>
      <c r="AI1414">
        <v>50</v>
      </c>
      <c r="AJ1414" s="8"/>
      <c r="AK1414" s="8"/>
      <c r="AL1414" s="8"/>
      <c r="AM1414" s="8"/>
      <c r="AN1414" s="8"/>
      <c r="AO1414" s="8">
        <v>43738000</v>
      </c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/>
      <c r="BM1414"/>
      <c r="BN1414" s="10">
        <v>0</v>
      </c>
      <c r="BO1414" s="10"/>
      <c r="BP1414" s="10"/>
      <c r="BQ1414" s="10"/>
      <c r="BR1414" s="10"/>
      <c r="BS1414" s="10"/>
      <c r="BT1414" s="10"/>
      <c r="BU1414" s="10"/>
      <c r="BV1414" s="1" t="str">
        <f>Запрос1[[#This Row],[Менеджер]]</f>
        <v>Манжос Владислав</v>
      </c>
      <c r="BW1414" s="1" t="str">
        <f>Запрос1[[#This Row],[Дирекция]]</f>
        <v>Восточная дирекция</v>
      </c>
      <c r="BX1414" s="1" t="str">
        <f t="shared" si="22"/>
        <v>ТОО "ЖЕРНОВСКОЕ"</v>
      </c>
      <c r="BY1414" s="1" t="str">
        <f t="shared" si="22"/>
        <v>960640001880</v>
      </c>
      <c r="CA1414" t="str">
        <f>Запрос1[[#This Row],[родитель]]</f>
        <v>ТОО "ЖЕРНОВСКОЕ"</v>
      </c>
      <c r="CB1414" t="str">
        <f>Запрос1[[#This Row],[БИНРодителя]]</f>
        <v>960640001880</v>
      </c>
    </row>
    <row r="1415" spans="1:80" x14ac:dyDescent="0.3">
      <c r="A1415" t="s">
        <v>11040</v>
      </c>
      <c r="B1415" t="s">
        <v>1242</v>
      </c>
      <c r="C1415" t="s">
        <v>521</v>
      </c>
      <c r="D1415" t="s">
        <v>501</v>
      </c>
      <c r="E1415" t="s">
        <v>523</v>
      </c>
      <c r="F1415" t="s">
        <v>1274</v>
      </c>
      <c r="G1415" t="s">
        <v>1405</v>
      </c>
      <c r="H1415" t="s">
        <v>1406</v>
      </c>
      <c r="I1415" t="s">
        <v>1407</v>
      </c>
      <c r="J1415" t="s">
        <v>1408</v>
      </c>
      <c r="K1415" t="s">
        <v>1409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 s="8"/>
      <c r="S1415" s="8"/>
      <c r="T1415" s="8"/>
      <c r="U1415" s="8"/>
      <c r="V1415" s="8">
        <v>16740000</v>
      </c>
      <c r="W1415" s="8"/>
      <c r="X1415" s="8"/>
      <c r="Y1415" s="8"/>
      <c r="Z1415" s="8"/>
      <c r="AA1415" s="8"/>
      <c r="AB1415" s="8">
        <v>3024000</v>
      </c>
      <c r="AC1415" s="8"/>
      <c r="AD1415"/>
      <c r="AE1415"/>
      <c r="AF1415"/>
      <c r="AG1415"/>
      <c r="AH1415">
        <v>18.059999999999999</v>
      </c>
      <c r="AI1415"/>
      <c r="AJ1415" s="8"/>
      <c r="AK1415" s="8"/>
      <c r="AL1415" s="8"/>
      <c r="AM1415" s="8"/>
      <c r="AN1415" s="8">
        <v>16740000</v>
      </c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>
        <v>158854800</v>
      </c>
      <c r="BJ1415" s="8"/>
      <c r="BK1415" s="8">
        <v>10080000</v>
      </c>
      <c r="BL1415"/>
      <c r="BM1415">
        <v>6.3453999999999997</v>
      </c>
      <c r="BN1415" s="10">
        <v>0</v>
      </c>
      <c r="BO1415" s="10"/>
      <c r="BP1415" s="10"/>
      <c r="BQ1415" s="10"/>
      <c r="BR1415" s="10"/>
      <c r="BS1415" s="10"/>
      <c r="BT1415" s="10"/>
      <c r="BU1415" s="10"/>
      <c r="BV1415" s="1" t="str">
        <f>Запрос1[[#This Row],[Менеджер]]</f>
        <v>Манжос Владислав</v>
      </c>
      <c r="BW1415" s="1" t="str">
        <f>Запрос1[[#This Row],[Дирекция]]</f>
        <v>Восточная дирекция</v>
      </c>
      <c r="BX1415" s="1" t="str">
        <f t="shared" si="22"/>
        <v>КХ ЖАКСЫЛЫК</v>
      </c>
      <c r="BY1415" s="1" t="str">
        <f t="shared" si="22"/>
        <v>830623301830</v>
      </c>
      <c r="CA1415" t="str">
        <f>Запрос1[[#This Row],[родитель]]</f>
        <v>КХ ЖАКСЫЛЫК</v>
      </c>
      <c r="CB1415" t="str">
        <f>Запрос1[[#This Row],[БИНРодителя]]</f>
        <v>830623301830</v>
      </c>
    </row>
    <row r="1416" spans="1:80" x14ac:dyDescent="0.3">
      <c r="A1416" t="s">
        <v>11040</v>
      </c>
      <c r="B1416" t="s">
        <v>1242</v>
      </c>
      <c r="C1416" t="s">
        <v>521</v>
      </c>
      <c r="D1416" t="s">
        <v>501</v>
      </c>
      <c r="E1416" t="s">
        <v>523</v>
      </c>
      <c r="F1416" t="s">
        <v>1274</v>
      </c>
      <c r="G1416" t="s">
        <v>1275</v>
      </c>
      <c r="H1416" t="s">
        <v>1305</v>
      </c>
      <c r="I1416" t="s">
        <v>1306</v>
      </c>
      <c r="J1416" t="s">
        <v>1306</v>
      </c>
      <c r="K1416" t="s">
        <v>1305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 s="8"/>
      <c r="S1416" s="8"/>
      <c r="T1416" s="8"/>
      <c r="U1416" s="8"/>
      <c r="V1416" s="8">
        <v>1510000</v>
      </c>
      <c r="W1416" s="8"/>
      <c r="X1416" s="8"/>
      <c r="Y1416" s="8"/>
      <c r="Z1416" s="8"/>
      <c r="AA1416" s="8"/>
      <c r="AB1416" s="8">
        <v>453000</v>
      </c>
      <c r="AC1416" s="8"/>
      <c r="AD1416"/>
      <c r="AE1416"/>
      <c r="AF1416"/>
      <c r="AG1416"/>
      <c r="AH1416">
        <v>30</v>
      </c>
      <c r="AI1416"/>
      <c r="AJ1416" s="8"/>
      <c r="AK1416" s="8"/>
      <c r="AL1416" s="8"/>
      <c r="AM1416" s="8"/>
      <c r="AN1416" s="8">
        <v>1510000</v>
      </c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>
        <v>19707655</v>
      </c>
      <c r="BJ1416" s="8"/>
      <c r="BK1416" s="8">
        <v>1510000</v>
      </c>
      <c r="BL1416"/>
      <c r="BM1416">
        <v>7.6619000000000002</v>
      </c>
      <c r="BN1416" s="10">
        <v>0</v>
      </c>
      <c r="BO1416" s="10"/>
      <c r="BP1416" s="10"/>
      <c r="BQ1416" s="10"/>
      <c r="BR1416" s="10"/>
      <c r="BS1416" s="10"/>
      <c r="BT1416" s="10"/>
      <c r="BU1416" s="10"/>
      <c r="BV1416" s="1" t="str">
        <f>Запрос1[[#This Row],[Менеджер]]</f>
        <v>Манжос Владислав</v>
      </c>
      <c r="BW1416" s="1" t="str">
        <f>Запрос1[[#This Row],[Дирекция]]</f>
        <v>Восточная дирекция</v>
      </c>
      <c r="BX1416" s="1" t="str">
        <f t="shared" si="22"/>
        <v>КХ СТЕПНОЕ</v>
      </c>
      <c r="BY1416" s="1" t="str">
        <f t="shared" si="22"/>
        <v>650530402099</v>
      </c>
      <c r="CA1416" t="str">
        <f>Запрос1[[#This Row],[родитель]]</f>
        <v>КХ СТЕПНОЕ</v>
      </c>
      <c r="CB1416" t="str">
        <f>Запрос1[[#This Row],[БИНРодителя]]</f>
        <v>650530402099</v>
      </c>
    </row>
    <row r="1417" spans="1:80" x14ac:dyDescent="0.3">
      <c r="A1417" t="s">
        <v>11040</v>
      </c>
      <c r="B1417" t="s">
        <v>1242</v>
      </c>
      <c r="C1417" t="s">
        <v>521</v>
      </c>
      <c r="D1417" t="s">
        <v>501</v>
      </c>
      <c r="E1417" t="s">
        <v>523</v>
      </c>
      <c r="F1417" t="s">
        <v>1307</v>
      </c>
      <c r="G1417" t="s">
        <v>1308</v>
      </c>
      <c r="H1417" t="s">
        <v>11249</v>
      </c>
      <c r="I1417" t="s">
        <v>11250</v>
      </c>
      <c r="J1417" t="s">
        <v>1309</v>
      </c>
      <c r="K1417" t="s">
        <v>1310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 s="8"/>
      <c r="S1417" s="8"/>
      <c r="T1417" s="8"/>
      <c r="U1417" s="8"/>
      <c r="V1417" s="8"/>
      <c r="W1417" s="8">
        <v>31893550</v>
      </c>
      <c r="X1417" s="8"/>
      <c r="Y1417" s="8"/>
      <c r="Z1417" s="8"/>
      <c r="AA1417" s="8"/>
      <c r="AB1417" s="8"/>
      <c r="AC1417" s="8">
        <v>31893550</v>
      </c>
      <c r="AD1417"/>
      <c r="AE1417"/>
      <c r="AF1417"/>
      <c r="AG1417"/>
      <c r="AH1417"/>
      <c r="AI1417">
        <v>100</v>
      </c>
      <c r="AJ1417" s="8"/>
      <c r="AK1417" s="8"/>
      <c r="AL1417" s="8"/>
      <c r="AM1417" s="8"/>
      <c r="AN1417" s="8"/>
      <c r="AO1417" s="8">
        <v>31893550</v>
      </c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/>
      <c r="BM1417"/>
      <c r="BN1417" s="10">
        <v>0</v>
      </c>
      <c r="BO1417" s="10"/>
      <c r="BP1417" s="10"/>
      <c r="BQ1417" s="10"/>
      <c r="BR1417" s="10"/>
      <c r="BS1417" s="10"/>
      <c r="BT1417" s="10"/>
      <c r="BU1417" s="10"/>
      <c r="BV1417" s="1" t="str">
        <f>Запрос1[[#This Row],[Менеджер]]</f>
        <v>Манжос Владислав</v>
      </c>
      <c r="BW1417" s="1" t="str">
        <f>Запрос1[[#This Row],[Дирекция]]</f>
        <v>Восточная дирекция</v>
      </c>
      <c r="BX1417" s="1" t="str">
        <f t="shared" si="22"/>
        <v>КХ АНГЕЛИНА</v>
      </c>
      <c r="BY1417" s="1" t="str">
        <f t="shared" si="22"/>
        <v>830429301777</v>
      </c>
      <c r="CA1417" t="str">
        <f>Запрос1[[#This Row],[родитель]]</f>
        <v>КХ АНГЕЛИНА</v>
      </c>
      <c r="CB1417" t="str">
        <f>Запрос1[[#This Row],[БИНРодителя]]</f>
        <v>830429301777</v>
      </c>
    </row>
    <row r="1418" spans="1:80" x14ac:dyDescent="0.3">
      <c r="A1418" t="s">
        <v>11040</v>
      </c>
      <c r="B1418" t="s">
        <v>1242</v>
      </c>
      <c r="C1418" t="s">
        <v>521</v>
      </c>
      <c r="D1418" t="s">
        <v>501</v>
      </c>
      <c r="E1418" t="s">
        <v>523</v>
      </c>
      <c r="F1418" t="s">
        <v>1307</v>
      </c>
      <c r="G1418" t="s">
        <v>1308</v>
      </c>
      <c r="H1418" t="s">
        <v>1310</v>
      </c>
      <c r="I1418" t="s">
        <v>1309</v>
      </c>
      <c r="J1418" t="s">
        <v>11405</v>
      </c>
      <c r="K1418" t="s">
        <v>11406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 s="8"/>
      <c r="S1418" s="8"/>
      <c r="T1418" s="8"/>
      <c r="U1418" s="8"/>
      <c r="V1418" s="8"/>
      <c r="W1418" s="8">
        <v>1160925</v>
      </c>
      <c r="X1418" s="8"/>
      <c r="Y1418" s="8"/>
      <c r="Z1418" s="8"/>
      <c r="AA1418" s="8"/>
      <c r="AB1418" s="8"/>
      <c r="AC1418" s="8">
        <v>1160925</v>
      </c>
      <c r="AD1418"/>
      <c r="AE1418"/>
      <c r="AF1418"/>
      <c r="AG1418"/>
      <c r="AH1418"/>
      <c r="AI1418">
        <v>100</v>
      </c>
      <c r="AJ1418" s="8"/>
      <c r="AK1418" s="8"/>
      <c r="AL1418" s="8"/>
      <c r="AM1418" s="8"/>
      <c r="AN1418" s="8"/>
      <c r="AO1418" s="8">
        <v>1160925</v>
      </c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/>
      <c r="BM1418"/>
      <c r="BN1418" s="10">
        <v>0</v>
      </c>
      <c r="BO1418" s="10"/>
      <c r="BP1418" s="10"/>
      <c r="BQ1418" s="10"/>
      <c r="BR1418" s="10"/>
      <c r="BS1418" s="10"/>
      <c r="BT1418" s="10"/>
      <c r="BU1418" s="10"/>
      <c r="BV1418" s="1" t="str">
        <f>Запрос1[[#This Row],[Менеджер]]</f>
        <v>Манжос Владислав</v>
      </c>
      <c r="BW1418" s="1" t="str">
        <f>Запрос1[[#This Row],[Дирекция]]</f>
        <v>Восточная дирекция</v>
      </c>
      <c r="BX1418" s="1" t="str">
        <f t="shared" si="22"/>
        <v>КХ РОДИНА</v>
      </c>
      <c r="BY1418" s="1" t="str">
        <f t="shared" si="22"/>
        <v>570517301958</v>
      </c>
      <c r="CA1418" t="str">
        <f>Запрос1[[#This Row],[родитель]]</f>
        <v>КХ РОДИНА</v>
      </c>
      <c r="CB1418" t="str">
        <f>Запрос1[[#This Row],[БИНРодителя]]</f>
        <v>570517301958</v>
      </c>
    </row>
    <row r="1419" spans="1:80" x14ac:dyDescent="0.3">
      <c r="A1419" t="s">
        <v>11040</v>
      </c>
      <c r="B1419" t="s">
        <v>1242</v>
      </c>
      <c r="C1419" t="s">
        <v>521</v>
      </c>
      <c r="D1419" t="s">
        <v>501</v>
      </c>
      <c r="E1419" t="s">
        <v>519</v>
      </c>
      <c r="F1419" t="s">
        <v>725</v>
      </c>
      <c r="G1419" t="s">
        <v>726</v>
      </c>
      <c r="H1419" t="s">
        <v>813</v>
      </c>
      <c r="I1419" t="s">
        <v>812</v>
      </c>
      <c r="J1419" t="s">
        <v>812</v>
      </c>
      <c r="K1419" t="s">
        <v>813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 s="8"/>
      <c r="S1419" s="8"/>
      <c r="T1419" s="8"/>
      <c r="U1419" s="8"/>
      <c r="V1419" s="8">
        <v>19392650.699999999</v>
      </c>
      <c r="W1419" s="8">
        <v>21821592</v>
      </c>
      <c r="X1419" s="8"/>
      <c r="Y1419" s="8"/>
      <c r="Z1419" s="8"/>
      <c r="AA1419" s="8"/>
      <c r="AB1419" s="8">
        <v>19236650.699999999</v>
      </c>
      <c r="AC1419" s="8">
        <v>21821592</v>
      </c>
      <c r="AD1419"/>
      <c r="AE1419"/>
      <c r="AF1419"/>
      <c r="AG1419"/>
      <c r="AH1419">
        <v>99.2</v>
      </c>
      <c r="AI1419">
        <v>100</v>
      </c>
      <c r="AJ1419" s="8"/>
      <c r="AK1419" s="8"/>
      <c r="AL1419" s="8"/>
      <c r="AM1419" s="8"/>
      <c r="AN1419" s="8">
        <v>19392650.699999999</v>
      </c>
      <c r="AO1419" s="8">
        <v>21821592</v>
      </c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>
        <v>48024272</v>
      </c>
      <c r="BJ1419" s="8"/>
      <c r="BK1419" s="8">
        <v>27786272</v>
      </c>
      <c r="BL1419"/>
      <c r="BM1419">
        <v>57.858800000000002</v>
      </c>
      <c r="BN1419" s="10">
        <v>0</v>
      </c>
      <c r="BO1419" s="10"/>
      <c r="BP1419" s="10"/>
      <c r="BQ1419" s="10"/>
      <c r="BR1419" s="10"/>
      <c r="BS1419" s="10"/>
      <c r="BT1419" s="10"/>
      <c r="BU1419" s="10"/>
      <c r="BV1419" s="1" t="str">
        <f>Запрос1[[#This Row],[Менеджер]]</f>
        <v>Манжос Владислав</v>
      </c>
      <c r="BW1419" s="1" t="str">
        <f>Запрос1[[#This Row],[Дирекция]]</f>
        <v>Восточная дирекция</v>
      </c>
      <c r="BX1419" s="1" t="str">
        <f t="shared" si="22"/>
        <v>КХ "КОЛОС" (Прохоренков)</v>
      </c>
      <c r="BY1419" s="1" t="str">
        <f t="shared" si="22"/>
        <v>530101306936</v>
      </c>
      <c r="CA1419" t="str">
        <f>Запрос1[[#This Row],[родитель]]</f>
        <v>КХ "КОЛОС" (Прохоренков)</v>
      </c>
      <c r="CB1419" t="str">
        <f>Запрос1[[#This Row],[БИНРодителя]]</f>
        <v>530101306936</v>
      </c>
    </row>
    <row r="1420" spans="1:80" x14ac:dyDescent="0.3">
      <c r="A1420" t="s">
        <v>11040</v>
      </c>
      <c r="B1420" t="s">
        <v>1242</v>
      </c>
      <c r="C1420" t="s">
        <v>521</v>
      </c>
      <c r="D1420" t="s">
        <v>501</v>
      </c>
      <c r="E1420" t="s">
        <v>519</v>
      </c>
      <c r="F1420" t="s">
        <v>1163</v>
      </c>
      <c r="G1420" t="s">
        <v>1164</v>
      </c>
      <c r="H1420" t="s">
        <v>1165</v>
      </c>
      <c r="I1420" t="s">
        <v>1166</v>
      </c>
      <c r="J1420" t="s">
        <v>1167</v>
      </c>
      <c r="K1420" t="s">
        <v>1168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 s="8"/>
      <c r="S1420" s="8"/>
      <c r="T1420" s="8"/>
      <c r="U1420" s="8"/>
      <c r="V1420" s="8"/>
      <c r="W1420" s="8">
        <v>851910</v>
      </c>
      <c r="X1420" s="8"/>
      <c r="Y1420" s="8"/>
      <c r="Z1420" s="8"/>
      <c r="AA1420" s="8"/>
      <c r="AB1420" s="8"/>
      <c r="AC1420" s="8">
        <v>851910</v>
      </c>
      <c r="AD1420"/>
      <c r="AE1420"/>
      <c r="AF1420"/>
      <c r="AG1420"/>
      <c r="AH1420"/>
      <c r="AI1420">
        <v>100</v>
      </c>
      <c r="AJ1420" s="8"/>
      <c r="AK1420" s="8"/>
      <c r="AL1420" s="8"/>
      <c r="AM1420" s="8"/>
      <c r="AN1420" s="8"/>
      <c r="AO1420" s="8">
        <v>851910</v>
      </c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/>
      <c r="BM1420"/>
      <c r="BN1420" s="10">
        <v>1</v>
      </c>
      <c r="BO1420" s="10">
        <v>1024600</v>
      </c>
      <c r="BP1420" s="10">
        <v>1024600</v>
      </c>
      <c r="BQ1420" s="10">
        <v>100</v>
      </c>
      <c r="BR1420" s="10"/>
      <c r="BS1420" s="10"/>
      <c r="BT1420" s="10"/>
      <c r="BU1420" s="10"/>
      <c r="BV1420" s="1" t="str">
        <f>Запрос1[[#This Row],[Менеджер]]</f>
        <v>Манжос Владислав</v>
      </c>
      <c r="BW1420" s="1" t="str">
        <f>Запрос1[[#This Row],[Дирекция]]</f>
        <v>Восточная дирекция</v>
      </c>
      <c r="BX1420" s="1" t="str">
        <f t="shared" si="22"/>
        <v>ТОО "Астана - Бизнес"</v>
      </c>
      <c r="BY1420" s="1" t="str">
        <f t="shared" si="22"/>
        <v>000840001274</v>
      </c>
      <c r="CA1420" t="str">
        <f>Запрос1[[#This Row],[родитель]]</f>
        <v>ТОО "Астана - Бизнес"</v>
      </c>
      <c r="CB1420" t="str">
        <f>Запрос1[[#This Row],[БИНРодителя]]</f>
        <v>000840001274</v>
      </c>
    </row>
    <row r="1421" spans="1:80" x14ac:dyDescent="0.3">
      <c r="A1421" t="s">
        <v>1577</v>
      </c>
      <c r="B1421" t="s">
        <v>1612</v>
      </c>
      <c r="C1421" t="s">
        <v>394</v>
      </c>
      <c r="D1421" t="s">
        <v>395</v>
      </c>
      <c r="E1421" t="s">
        <v>396</v>
      </c>
      <c r="F1421" t="s">
        <v>1768</v>
      </c>
      <c r="G1421" t="s">
        <v>1772</v>
      </c>
      <c r="H1421" t="s">
        <v>1773</v>
      </c>
      <c r="I1421" t="s">
        <v>1774</v>
      </c>
      <c r="J1421" t="s">
        <v>1774</v>
      </c>
      <c r="K1421" t="s">
        <v>1773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1</v>
      </c>
      <c r="R1421" s="8"/>
      <c r="S1421" s="8">
        <v>2099500</v>
      </c>
      <c r="T1421" s="8">
        <v>1057920</v>
      </c>
      <c r="U1421" s="8">
        <v>1355069</v>
      </c>
      <c r="V1421" s="8">
        <v>1626562.5</v>
      </c>
      <c r="W1421" s="8">
        <v>1322811</v>
      </c>
      <c r="X1421" s="8"/>
      <c r="Y1421" s="8">
        <v>629850</v>
      </c>
      <c r="Z1421" s="8">
        <v>317376</v>
      </c>
      <c r="AA1421" s="8">
        <v>406520.7</v>
      </c>
      <c r="AB1421" s="8">
        <v>813281.25</v>
      </c>
      <c r="AC1421" s="8">
        <v>1322811</v>
      </c>
      <c r="AD1421"/>
      <c r="AE1421">
        <v>30</v>
      </c>
      <c r="AF1421">
        <v>30</v>
      </c>
      <c r="AG1421">
        <v>30</v>
      </c>
      <c r="AH1421">
        <v>50</v>
      </c>
      <c r="AI1421">
        <v>100</v>
      </c>
      <c r="AJ1421" s="8"/>
      <c r="AK1421" s="8">
        <v>2099500</v>
      </c>
      <c r="AL1421" s="8">
        <v>1057920</v>
      </c>
      <c r="AM1421" s="8">
        <v>1423879</v>
      </c>
      <c r="AN1421" s="8">
        <v>1626562.5</v>
      </c>
      <c r="AO1421" s="8">
        <v>1322811</v>
      </c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>
        <v>1423879</v>
      </c>
      <c r="BI1421" s="8">
        <v>2141563.14</v>
      </c>
      <c r="BJ1421" s="8">
        <v>1423879</v>
      </c>
      <c r="BK1421" s="8">
        <v>1521562.5</v>
      </c>
      <c r="BL1421">
        <v>100</v>
      </c>
      <c r="BM1421">
        <v>71.049099999999996</v>
      </c>
      <c r="BN1421" s="10">
        <v>0</v>
      </c>
      <c r="BO1421" s="10"/>
      <c r="BP1421" s="10"/>
      <c r="BQ1421" s="10"/>
      <c r="BR1421" s="10"/>
      <c r="BS1421" s="10"/>
      <c r="BT1421" s="10"/>
      <c r="BU1421" s="10"/>
      <c r="BV1421" s="1" t="str">
        <f>Запрос1[[#This Row],[Менеджер]]</f>
        <v>Жолдаспаев Нурберген</v>
      </c>
      <c r="BW1421" s="1" t="str">
        <f>Запрос1[[#This Row],[Дирекция]]</f>
        <v>Западная дирекция</v>
      </c>
      <c r="BX1421" s="1" t="str">
        <f t="shared" si="22"/>
        <v>КХ "Рождественка"</v>
      </c>
      <c r="BY1421" s="1" t="str">
        <f t="shared" si="22"/>
        <v>120164004308</v>
      </c>
      <c r="CA1421" t="str">
        <f>Запрос1[[#This Row],[родитель]]</f>
        <v>КХ "Рождественка"</v>
      </c>
      <c r="CB1421" t="str">
        <f>Запрос1[[#This Row],[БИНРодителя]]</f>
        <v>120164004308</v>
      </c>
    </row>
    <row r="1422" spans="1:80" x14ac:dyDescent="0.3">
      <c r="A1422" t="s">
        <v>1577</v>
      </c>
      <c r="B1422" t="s">
        <v>1612</v>
      </c>
      <c r="C1422" t="s">
        <v>394</v>
      </c>
      <c r="D1422" t="s">
        <v>395</v>
      </c>
      <c r="E1422" t="s">
        <v>396</v>
      </c>
      <c r="F1422" t="s">
        <v>1768</v>
      </c>
      <c r="G1422" t="s">
        <v>1772</v>
      </c>
      <c r="H1422" t="s">
        <v>1793</v>
      </c>
      <c r="I1422" t="s">
        <v>1794</v>
      </c>
      <c r="J1422" t="s">
        <v>1794</v>
      </c>
      <c r="K1422" t="s">
        <v>1793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 s="8">
        <v>87169530</v>
      </c>
      <c r="S1422" s="8">
        <v>58838287</v>
      </c>
      <c r="T1422" s="8">
        <v>155560389</v>
      </c>
      <c r="U1422" s="8">
        <v>262950018.5</v>
      </c>
      <c r="V1422" s="8">
        <v>434044190.01999998</v>
      </c>
      <c r="W1422" s="8">
        <v>934579867.67999995</v>
      </c>
      <c r="X1422" s="8">
        <v>43721205</v>
      </c>
      <c r="Y1422" s="8">
        <v>30606611.600000001</v>
      </c>
      <c r="Z1422" s="8">
        <v>86210467.450000003</v>
      </c>
      <c r="AA1422" s="8">
        <v>240198856.19</v>
      </c>
      <c r="AB1422" s="8">
        <v>73588506.010000005</v>
      </c>
      <c r="AC1422" s="8">
        <v>280373960.30000001</v>
      </c>
      <c r="AD1422">
        <v>50.16</v>
      </c>
      <c r="AE1422">
        <v>52.02</v>
      </c>
      <c r="AF1422">
        <v>55.42</v>
      </c>
      <c r="AG1422">
        <v>91.35</v>
      </c>
      <c r="AH1422">
        <v>16.95</v>
      </c>
      <c r="AI1422">
        <v>30</v>
      </c>
      <c r="AJ1422" s="8">
        <v>87169530</v>
      </c>
      <c r="AK1422" s="8">
        <v>58842611.600000001</v>
      </c>
      <c r="AL1422" s="8">
        <v>155560389</v>
      </c>
      <c r="AM1422" s="8">
        <v>260625282.81999999</v>
      </c>
      <c r="AN1422" s="8">
        <v>434044190.01999998</v>
      </c>
      <c r="AO1422" s="8">
        <v>934579867.67999995</v>
      </c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>
        <v>429069088.33999997</v>
      </c>
      <c r="BI1422" s="8">
        <v>461288850.01999998</v>
      </c>
      <c r="BJ1422" s="8">
        <v>424784442.33999997</v>
      </c>
      <c r="BK1422" s="8">
        <v>433313100.01999998</v>
      </c>
      <c r="BL1422">
        <v>99.001400000000004</v>
      </c>
      <c r="BM1422">
        <v>93.935299999999998</v>
      </c>
      <c r="BN1422" s="10">
        <v>1</v>
      </c>
      <c r="BO1422" s="10">
        <v>50000000</v>
      </c>
      <c r="BP1422" s="10">
        <v>50000000</v>
      </c>
      <c r="BQ1422" s="10">
        <v>100</v>
      </c>
      <c r="BR1422" s="10"/>
      <c r="BS1422" s="10"/>
      <c r="BT1422" s="10"/>
      <c r="BU1422" s="10"/>
      <c r="BV1422" s="1" t="str">
        <f>Запрос1[[#This Row],[Менеджер]]</f>
        <v>Жолдаспаев Нурберген</v>
      </c>
      <c r="BW1422" s="1" t="str">
        <f>Запрос1[[#This Row],[Дирекция]]</f>
        <v>Западная дирекция</v>
      </c>
      <c r="BX1422" s="1" t="str">
        <f t="shared" si="22"/>
        <v>ТОО "ДиЛэнд"</v>
      </c>
      <c r="BY1422" s="1" t="str">
        <f t="shared" si="22"/>
        <v>080840010119</v>
      </c>
      <c r="CA1422" t="str">
        <f>Запрос1[[#This Row],[родитель]]</f>
        <v>ТОО "ДиЛэнд"</v>
      </c>
      <c r="CB1422" t="str">
        <f>Запрос1[[#This Row],[БИНРодителя]]</f>
        <v>080840010119</v>
      </c>
    </row>
    <row r="1423" spans="1:80" x14ac:dyDescent="0.3">
      <c r="A1423" t="s">
        <v>1577</v>
      </c>
      <c r="B1423" t="s">
        <v>1612</v>
      </c>
      <c r="C1423" t="s">
        <v>394</v>
      </c>
      <c r="D1423" t="s">
        <v>395</v>
      </c>
      <c r="E1423" t="s">
        <v>396</v>
      </c>
      <c r="F1423" t="s">
        <v>1593</v>
      </c>
      <c r="G1423" t="s">
        <v>1308</v>
      </c>
      <c r="H1423" t="s">
        <v>1795</v>
      </c>
      <c r="I1423" t="s">
        <v>1796</v>
      </c>
      <c r="J1423" t="s">
        <v>1796</v>
      </c>
      <c r="K1423" t="s">
        <v>1795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 s="8"/>
      <c r="S1423" s="8">
        <v>1308880</v>
      </c>
      <c r="T1423" s="8">
        <v>988910</v>
      </c>
      <c r="U1423" s="8"/>
      <c r="V1423" s="8">
        <v>837655</v>
      </c>
      <c r="W1423" s="8"/>
      <c r="X1423" s="8"/>
      <c r="Y1423" s="8">
        <v>1308880</v>
      </c>
      <c r="Z1423" s="8">
        <v>988910</v>
      </c>
      <c r="AA1423" s="8"/>
      <c r="AB1423" s="8">
        <v>837655</v>
      </c>
      <c r="AC1423" s="8"/>
      <c r="AD1423"/>
      <c r="AE1423">
        <v>100</v>
      </c>
      <c r="AF1423">
        <v>100</v>
      </c>
      <c r="AG1423"/>
      <c r="AH1423">
        <v>100</v>
      </c>
      <c r="AI1423"/>
      <c r="AJ1423" s="8"/>
      <c r="AK1423" s="8">
        <v>1308880</v>
      </c>
      <c r="AL1423" s="8">
        <v>988910</v>
      </c>
      <c r="AM1423" s="8"/>
      <c r="AN1423" s="8">
        <v>837655</v>
      </c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>
        <v>2637655</v>
      </c>
      <c r="BJ1423" s="8"/>
      <c r="BK1423" s="8">
        <v>837655</v>
      </c>
      <c r="BL1423"/>
      <c r="BM1423">
        <v>31.7575</v>
      </c>
      <c r="BN1423" s="10">
        <v>0</v>
      </c>
      <c r="BO1423" s="10"/>
      <c r="BP1423" s="10"/>
      <c r="BQ1423" s="10"/>
      <c r="BR1423" s="10"/>
      <c r="BS1423" s="10"/>
      <c r="BT1423" s="10"/>
      <c r="BU1423" s="10"/>
      <c r="BV1423" s="1" t="str">
        <f>Запрос1[[#This Row],[Менеджер]]</f>
        <v>Жолдаспаев Нурберген</v>
      </c>
      <c r="BW1423" s="1" t="str">
        <f>Запрос1[[#This Row],[Дирекция]]</f>
        <v>Западная дирекция</v>
      </c>
      <c r="BX1423" s="1" t="str">
        <f t="shared" si="22"/>
        <v>Кх "Алем Плюс"</v>
      </c>
      <c r="BY1423" s="1" t="str">
        <f t="shared" si="22"/>
        <v>050464014013</v>
      </c>
      <c r="CA1423" t="str">
        <f>Запрос1[[#This Row],[родитель]]</f>
        <v>Кх "Алем Плюс"</v>
      </c>
      <c r="CB1423" t="str">
        <f>Запрос1[[#This Row],[БИНРодителя]]</f>
        <v>050464014013</v>
      </c>
    </row>
    <row r="1424" spans="1:80" x14ac:dyDescent="0.3">
      <c r="A1424" t="s">
        <v>1577</v>
      </c>
      <c r="B1424" t="s">
        <v>1612</v>
      </c>
      <c r="C1424" t="s">
        <v>394</v>
      </c>
      <c r="D1424" t="s">
        <v>395</v>
      </c>
      <c r="E1424" t="s">
        <v>396</v>
      </c>
      <c r="F1424" t="s">
        <v>1593</v>
      </c>
      <c r="G1424" t="s">
        <v>1308</v>
      </c>
      <c r="H1424" t="s">
        <v>1797</v>
      </c>
      <c r="I1424" t="s">
        <v>1798</v>
      </c>
      <c r="J1424" t="s">
        <v>1798</v>
      </c>
      <c r="K1424" t="s">
        <v>1797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1</v>
      </c>
      <c r="R1424" s="8"/>
      <c r="S1424" s="8">
        <v>89000</v>
      </c>
      <c r="T1424" s="8"/>
      <c r="U1424" s="8"/>
      <c r="V1424" s="8"/>
      <c r="W1424" s="8">
        <v>205000</v>
      </c>
      <c r="X1424" s="8"/>
      <c r="Y1424" s="8">
        <v>89000</v>
      </c>
      <c r="Z1424" s="8"/>
      <c r="AA1424" s="8"/>
      <c r="AB1424" s="8"/>
      <c r="AC1424" s="8">
        <v>205000</v>
      </c>
      <c r="AD1424"/>
      <c r="AE1424">
        <v>100</v>
      </c>
      <c r="AF1424"/>
      <c r="AG1424"/>
      <c r="AH1424"/>
      <c r="AI1424">
        <v>100</v>
      </c>
      <c r="AJ1424" s="8"/>
      <c r="AK1424" s="8">
        <v>178000</v>
      </c>
      <c r="AL1424" s="8"/>
      <c r="AM1424" s="8"/>
      <c r="AN1424" s="8"/>
      <c r="AO1424" s="8">
        <v>205000</v>
      </c>
      <c r="AP1424" s="8"/>
      <c r="AQ1424" s="8">
        <v>89000</v>
      </c>
      <c r="AR1424" s="8"/>
      <c r="AS1424" s="8"/>
      <c r="AT1424" s="8"/>
      <c r="AU1424" s="8"/>
      <c r="AV1424" s="8"/>
      <c r="AW1424" s="8">
        <v>89000</v>
      </c>
      <c r="AX1424" s="8"/>
      <c r="AY1424" s="8"/>
      <c r="AZ1424" s="8"/>
      <c r="BA1424" s="8"/>
      <c r="BB1424" s="8"/>
      <c r="BC1424" s="8">
        <v>89000</v>
      </c>
      <c r="BD1424" s="8"/>
      <c r="BE1424" s="8"/>
      <c r="BF1424" s="8"/>
      <c r="BG1424" s="8"/>
      <c r="BH1424" s="8"/>
      <c r="BI1424" s="8"/>
      <c r="BJ1424" s="8"/>
      <c r="BK1424" s="8"/>
      <c r="BL1424"/>
      <c r="BM1424"/>
      <c r="BN1424" s="10">
        <v>0</v>
      </c>
      <c r="BO1424" s="10"/>
      <c r="BP1424" s="10"/>
      <c r="BQ1424" s="10"/>
      <c r="BR1424" s="10"/>
      <c r="BS1424" s="10"/>
      <c r="BT1424" s="10"/>
      <c r="BU1424" s="10"/>
      <c r="BV1424" s="1" t="str">
        <f>Запрос1[[#This Row],[Менеджер]]</f>
        <v>Жолдаспаев Нурберген</v>
      </c>
      <c r="BW1424" s="1" t="str">
        <f>Запрос1[[#This Row],[Дирекция]]</f>
        <v>Западная дирекция</v>
      </c>
      <c r="BX1424" s="1" t="str">
        <f t="shared" si="22"/>
        <v>КХ "Кызыл-Ту"</v>
      </c>
      <c r="BY1424" s="1" t="str">
        <f t="shared" si="22"/>
        <v>050264011933</v>
      </c>
      <c r="CA1424" t="str">
        <f>Запрос1[[#This Row],[КХ]]</f>
        <v>КХ "Кызыл-Ту"</v>
      </c>
      <c r="CB1424" t="str">
        <f>Запрос1[[#This Row],[БИНКХ]]</f>
        <v>050264011933</v>
      </c>
    </row>
    <row r="1425" spans="1:80" x14ac:dyDescent="0.3">
      <c r="A1425" t="s">
        <v>1577</v>
      </c>
      <c r="B1425" t="s">
        <v>1612</v>
      </c>
      <c r="C1425" t="s">
        <v>394</v>
      </c>
      <c r="D1425" t="s">
        <v>395</v>
      </c>
      <c r="E1425" t="s">
        <v>396</v>
      </c>
      <c r="F1425" t="s">
        <v>1593</v>
      </c>
      <c r="G1425" t="s">
        <v>1308</v>
      </c>
      <c r="H1425" t="s">
        <v>1799</v>
      </c>
      <c r="I1425" t="s">
        <v>1800</v>
      </c>
      <c r="J1425" t="s">
        <v>1800</v>
      </c>
      <c r="K1425" t="s">
        <v>1799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 s="8"/>
      <c r="S1425" s="8">
        <v>288447.03000000003</v>
      </c>
      <c r="T1425" s="8"/>
      <c r="U1425" s="8"/>
      <c r="V1425" s="8"/>
      <c r="W1425" s="8"/>
      <c r="X1425" s="8"/>
      <c r="Y1425" s="8">
        <v>288447.03000000003</v>
      </c>
      <c r="Z1425" s="8"/>
      <c r="AA1425" s="8"/>
      <c r="AB1425" s="8"/>
      <c r="AC1425" s="8"/>
      <c r="AD1425"/>
      <c r="AE1425">
        <v>100</v>
      </c>
      <c r="AF1425"/>
      <c r="AG1425"/>
      <c r="AH1425"/>
      <c r="AI1425"/>
      <c r="AJ1425" s="8"/>
      <c r="AK1425" s="8">
        <v>288447.03000000003</v>
      </c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/>
      <c r="BM1425"/>
      <c r="BN1425" s="10">
        <v>0</v>
      </c>
      <c r="BO1425" s="10"/>
      <c r="BP1425" s="10"/>
      <c r="BQ1425" s="10"/>
      <c r="BR1425" s="10"/>
      <c r="BS1425" s="10"/>
      <c r="BT1425" s="10"/>
      <c r="BU1425" s="10"/>
      <c r="BV1425" s="1" t="str">
        <f>Запрос1[[#This Row],[Менеджер]]</f>
        <v>Жолдаспаев Нурберген</v>
      </c>
      <c r="BW1425" s="1" t="str">
        <f>Запрос1[[#This Row],[Дирекция]]</f>
        <v>Западная дирекция</v>
      </c>
      <c r="BX1425" s="1" t="str">
        <f t="shared" si="22"/>
        <v>ТОО "Табигат+"</v>
      </c>
      <c r="BY1425" s="1" t="str">
        <f t="shared" si="22"/>
        <v>990540005677</v>
      </c>
      <c r="CA1425" t="str">
        <f>Запрос1[[#This Row],[родитель]]</f>
        <v>ТОО "Табигат+"</v>
      </c>
      <c r="CB1425" t="str">
        <f>Запрос1[[#This Row],[БИНРодителя]]</f>
        <v>990540005677</v>
      </c>
    </row>
    <row r="1426" spans="1:80" x14ac:dyDescent="0.3">
      <c r="A1426" t="s">
        <v>1577</v>
      </c>
      <c r="B1426" t="s">
        <v>1612</v>
      </c>
      <c r="C1426" t="s">
        <v>394</v>
      </c>
      <c r="D1426" t="s">
        <v>395</v>
      </c>
      <c r="E1426" t="s">
        <v>396</v>
      </c>
      <c r="F1426" t="s">
        <v>1593</v>
      </c>
      <c r="G1426" t="s">
        <v>1594</v>
      </c>
      <c r="H1426" t="s">
        <v>1801</v>
      </c>
      <c r="I1426" t="s">
        <v>1802</v>
      </c>
      <c r="J1426" t="s">
        <v>1802</v>
      </c>
      <c r="K1426" t="s">
        <v>1801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 s="8"/>
      <c r="S1426" s="8">
        <v>414900</v>
      </c>
      <c r="T1426" s="8"/>
      <c r="U1426" s="8"/>
      <c r="V1426" s="8"/>
      <c r="W1426" s="8"/>
      <c r="X1426" s="8"/>
      <c r="Y1426" s="8">
        <v>414900</v>
      </c>
      <c r="Z1426" s="8"/>
      <c r="AA1426" s="8"/>
      <c r="AB1426" s="8"/>
      <c r="AC1426" s="8"/>
      <c r="AD1426"/>
      <c r="AE1426">
        <v>100</v>
      </c>
      <c r="AF1426"/>
      <c r="AG1426"/>
      <c r="AH1426"/>
      <c r="AI1426"/>
      <c r="AJ1426" s="8"/>
      <c r="AK1426" s="8">
        <v>414900</v>
      </c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/>
      <c r="BM1426"/>
      <c r="BN1426" s="10">
        <v>0</v>
      </c>
      <c r="BO1426" s="10"/>
      <c r="BP1426" s="10"/>
      <c r="BQ1426" s="10"/>
      <c r="BR1426" s="10"/>
      <c r="BS1426" s="10"/>
      <c r="BT1426" s="10"/>
      <c r="BU1426" s="10"/>
      <c r="BV1426" s="1" t="str">
        <f>Запрос1[[#This Row],[Менеджер]]</f>
        <v>Жолдаспаев Нурберген</v>
      </c>
      <c r="BW1426" s="1" t="str">
        <f>Запрос1[[#This Row],[Дирекция]]</f>
        <v>Западная дирекция</v>
      </c>
      <c r="BX1426" s="1" t="str">
        <f t="shared" si="22"/>
        <v>ТОО "Қарғалы Агро Продукт"</v>
      </c>
      <c r="BY1426" s="1" t="str">
        <f t="shared" si="22"/>
        <v>140740026978</v>
      </c>
      <c r="CA1426" t="str">
        <f>Запрос1[[#This Row],[родитель]]</f>
        <v>ТОО "Қарғалы Агро Продукт"</v>
      </c>
      <c r="CB1426" t="str">
        <f>Запрос1[[#This Row],[БИНРодителя]]</f>
        <v>140740026978</v>
      </c>
    </row>
    <row r="1427" spans="1:80" x14ac:dyDescent="0.3">
      <c r="A1427" t="s">
        <v>1577</v>
      </c>
      <c r="B1427" t="s">
        <v>1612</v>
      </c>
      <c r="C1427" t="s">
        <v>394</v>
      </c>
      <c r="D1427" t="s">
        <v>395</v>
      </c>
      <c r="E1427" t="s">
        <v>396</v>
      </c>
      <c r="F1427" t="s">
        <v>1593</v>
      </c>
      <c r="G1427" t="s">
        <v>1594</v>
      </c>
      <c r="H1427" t="s">
        <v>1803</v>
      </c>
      <c r="I1427" t="s">
        <v>1804</v>
      </c>
      <c r="J1427" t="s">
        <v>1804</v>
      </c>
      <c r="K1427" t="s">
        <v>1803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 s="8">
        <v>374111</v>
      </c>
      <c r="S1427" s="8"/>
      <c r="T1427" s="8"/>
      <c r="U1427" s="8"/>
      <c r="V1427" s="8"/>
      <c r="W1427" s="8"/>
      <c r="X1427" s="8">
        <v>20165</v>
      </c>
      <c r="Y1427" s="8"/>
      <c r="Z1427" s="8"/>
      <c r="AA1427" s="8"/>
      <c r="AB1427" s="8"/>
      <c r="AC1427" s="8"/>
      <c r="AD1427">
        <v>5.39</v>
      </c>
      <c r="AE1427"/>
      <c r="AF1427"/>
      <c r="AG1427"/>
      <c r="AH1427"/>
      <c r="AI1427"/>
      <c r="AJ1427" s="8">
        <v>20165</v>
      </c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/>
      <c r="BM1427"/>
      <c r="BN1427" s="10">
        <v>0</v>
      </c>
      <c r="BO1427" s="10"/>
      <c r="BP1427" s="10"/>
      <c r="BQ1427" s="10"/>
      <c r="BR1427" s="10"/>
      <c r="BS1427" s="10"/>
      <c r="BT1427" s="10"/>
      <c r="BU1427" s="10"/>
      <c r="BV1427" s="1" t="str">
        <f>Запрос1[[#This Row],[Менеджер]]</f>
        <v>Жолдаспаев Нурберген</v>
      </c>
      <c r="BW1427" s="1" t="str">
        <f>Запрос1[[#This Row],[Дирекция]]</f>
        <v>Западная дирекция</v>
      </c>
      <c r="BX1427" s="1" t="str">
        <f t="shared" si="22"/>
        <v>ТОО "Пацаева"</v>
      </c>
      <c r="BY1427" s="1" t="str">
        <f t="shared" si="22"/>
        <v>981240002612</v>
      </c>
      <c r="CA1427" t="str">
        <f>Запрос1[[#This Row],[родитель]]</f>
        <v>ТОО "Пацаева"</v>
      </c>
      <c r="CB1427" t="str">
        <f>Запрос1[[#This Row],[БИНРодителя]]</f>
        <v>981240002612</v>
      </c>
    </row>
    <row r="1428" spans="1:80" x14ac:dyDescent="0.3">
      <c r="A1428" t="s">
        <v>11040</v>
      </c>
      <c r="B1428" t="s">
        <v>1242</v>
      </c>
      <c r="C1428" t="s">
        <v>521</v>
      </c>
      <c r="D1428" t="s">
        <v>501</v>
      </c>
      <c r="E1428" t="s">
        <v>519</v>
      </c>
      <c r="F1428" t="s">
        <v>11407</v>
      </c>
      <c r="G1428" t="s">
        <v>11408</v>
      </c>
      <c r="H1428" t="s">
        <v>11409</v>
      </c>
      <c r="I1428" t="s">
        <v>11410</v>
      </c>
      <c r="J1428" t="s">
        <v>11410</v>
      </c>
      <c r="K1428" t="s">
        <v>11409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 s="8"/>
      <c r="S1428" s="8"/>
      <c r="T1428" s="8"/>
      <c r="U1428" s="8"/>
      <c r="V1428" s="8"/>
      <c r="W1428" s="8">
        <v>1169600</v>
      </c>
      <c r="X1428" s="8"/>
      <c r="Y1428" s="8"/>
      <c r="Z1428" s="8"/>
      <c r="AA1428" s="8"/>
      <c r="AB1428" s="8"/>
      <c r="AC1428" s="8">
        <v>1169600</v>
      </c>
      <c r="AD1428"/>
      <c r="AE1428"/>
      <c r="AF1428"/>
      <c r="AG1428"/>
      <c r="AH1428"/>
      <c r="AI1428">
        <v>100</v>
      </c>
      <c r="AJ1428" s="8"/>
      <c r="AK1428" s="8"/>
      <c r="AL1428" s="8"/>
      <c r="AM1428" s="8"/>
      <c r="AN1428" s="8"/>
      <c r="AO1428" s="8">
        <v>1169600</v>
      </c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/>
      <c r="BM1428"/>
      <c r="BN1428" s="10">
        <v>0</v>
      </c>
      <c r="BO1428" s="10"/>
      <c r="BP1428" s="10"/>
      <c r="BQ1428" s="10"/>
      <c r="BR1428" s="10"/>
      <c r="BS1428" s="10"/>
      <c r="BT1428" s="10"/>
      <c r="BU1428" s="10"/>
      <c r="BV1428" s="1" t="str">
        <f>Запрос1[[#This Row],[Менеджер]]</f>
        <v>Манжос Владислав</v>
      </c>
      <c r="BW1428" s="1" t="str">
        <f>Запрос1[[#This Row],[Дирекция]]</f>
        <v>Восточная дирекция</v>
      </c>
      <c r="BX1428" s="1" t="str">
        <f t="shared" si="22"/>
        <v>ИП "ХАРЛАМОВ В.К."</v>
      </c>
      <c r="BY1428" s="1" t="str">
        <f t="shared" si="22"/>
        <v>640417300248</v>
      </c>
      <c r="CA1428" t="str">
        <f>Запрос1[[#This Row],[родитель]]</f>
        <v>ИП "ХАРЛАМОВ В.К."</v>
      </c>
      <c r="CB1428" t="str">
        <f>Запрос1[[#This Row],[БИНРодителя]]</f>
        <v>640417300248</v>
      </c>
    </row>
    <row r="1429" spans="1:80" x14ac:dyDescent="0.3">
      <c r="A1429" t="s">
        <v>11040</v>
      </c>
      <c r="B1429" t="s">
        <v>1242</v>
      </c>
      <c r="C1429" t="s">
        <v>521</v>
      </c>
      <c r="D1429" t="s">
        <v>501</v>
      </c>
      <c r="E1429" t="s">
        <v>519</v>
      </c>
      <c r="F1429" t="s">
        <v>1784</v>
      </c>
      <c r="G1429" t="s">
        <v>1785</v>
      </c>
      <c r="H1429" t="s">
        <v>532</v>
      </c>
      <c r="I1429" t="s">
        <v>533</v>
      </c>
      <c r="J1429" t="s">
        <v>1786</v>
      </c>
      <c r="K1429" t="s">
        <v>1787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 s="8"/>
      <c r="S1429" s="8"/>
      <c r="T1429" s="8"/>
      <c r="U1429" s="8"/>
      <c r="V1429" s="8"/>
      <c r="W1429" s="8">
        <v>1770600</v>
      </c>
      <c r="X1429" s="8"/>
      <c r="Y1429" s="8"/>
      <c r="Z1429" s="8"/>
      <c r="AA1429" s="8"/>
      <c r="AB1429" s="8"/>
      <c r="AC1429" s="8">
        <v>1770600</v>
      </c>
      <c r="AD1429"/>
      <c r="AE1429"/>
      <c r="AF1429"/>
      <c r="AG1429"/>
      <c r="AH1429"/>
      <c r="AI1429">
        <v>100</v>
      </c>
      <c r="AJ1429" s="8"/>
      <c r="AK1429" s="8"/>
      <c r="AL1429" s="8"/>
      <c r="AM1429" s="8"/>
      <c r="AN1429" s="8"/>
      <c r="AO1429" s="8">
        <v>1770600</v>
      </c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/>
      <c r="BM1429"/>
      <c r="BN1429" s="10">
        <v>0</v>
      </c>
      <c r="BO1429" s="10"/>
      <c r="BP1429" s="10"/>
      <c r="BQ1429" s="10"/>
      <c r="BR1429" s="10"/>
      <c r="BS1429" s="10"/>
      <c r="BT1429" s="10"/>
      <c r="BU1429" s="10"/>
      <c r="BV1429" s="1" t="str">
        <f>Запрос1[[#This Row],[Менеджер]]</f>
        <v>Манжос Владислав</v>
      </c>
      <c r="BW1429" s="1" t="str">
        <f>Запрос1[[#This Row],[Дирекция]]</f>
        <v>Восточная дирекция</v>
      </c>
      <c r="BX1429" s="1" t="str">
        <f t="shared" si="22"/>
        <v>ТОО "Колос-Агро"</v>
      </c>
      <c r="BY1429" s="1" t="str">
        <f t="shared" si="22"/>
        <v>041240000726</v>
      </c>
      <c r="CA1429" t="str">
        <f>Запрос1[[#This Row],[родитель]]</f>
        <v>ТОО "Колос-Агро"</v>
      </c>
      <c r="CB1429" t="str">
        <f>Запрос1[[#This Row],[БИНРодителя]]</f>
        <v>041240000726</v>
      </c>
    </row>
    <row r="1430" spans="1:80" x14ac:dyDescent="0.3">
      <c r="A1430" t="s">
        <v>11040</v>
      </c>
      <c r="B1430" t="s">
        <v>1242</v>
      </c>
      <c r="C1430" t="s">
        <v>521</v>
      </c>
      <c r="D1430" t="s">
        <v>501</v>
      </c>
      <c r="E1430" t="s">
        <v>519</v>
      </c>
      <c r="F1430" t="s">
        <v>828</v>
      </c>
      <c r="G1430" t="s">
        <v>829</v>
      </c>
      <c r="H1430" t="s">
        <v>11243</v>
      </c>
      <c r="I1430" t="s">
        <v>11244</v>
      </c>
      <c r="J1430" t="s">
        <v>11244</v>
      </c>
      <c r="K1430" t="s">
        <v>11243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 s="8"/>
      <c r="S1430" s="8"/>
      <c r="T1430" s="8"/>
      <c r="U1430" s="8"/>
      <c r="V1430" s="8"/>
      <c r="W1430" s="8">
        <v>840800</v>
      </c>
      <c r="X1430" s="8"/>
      <c r="Y1430" s="8"/>
      <c r="Z1430" s="8"/>
      <c r="AA1430" s="8"/>
      <c r="AB1430" s="8"/>
      <c r="AC1430" s="8">
        <v>840800</v>
      </c>
      <c r="AD1430"/>
      <c r="AE1430"/>
      <c r="AF1430"/>
      <c r="AG1430"/>
      <c r="AH1430"/>
      <c r="AI1430">
        <v>100</v>
      </c>
      <c r="AJ1430" s="8"/>
      <c r="AK1430" s="8"/>
      <c r="AL1430" s="8"/>
      <c r="AM1430" s="8"/>
      <c r="AN1430" s="8"/>
      <c r="AO1430" s="8">
        <v>840800</v>
      </c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/>
      <c r="BM1430"/>
      <c r="BN1430" s="10">
        <v>0</v>
      </c>
      <c r="BO1430" s="10"/>
      <c r="BP1430" s="10"/>
      <c r="BQ1430" s="10"/>
      <c r="BR1430" s="10"/>
      <c r="BS1430" s="10"/>
      <c r="BT1430" s="10"/>
      <c r="BU1430" s="10"/>
      <c r="BV1430" s="1" t="str">
        <f>Запрос1[[#This Row],[Менеджер]]</f>
        <v>Манжос Владислав</v>
      </c>
      <c r="BW1430" s="1" t="str">
        <f>Запрос1[[#This Row],[Дирекция]]</f>
        <v>Восточная дирекция</v>
      </c>
      <c r="BX1430" s="1" t="str">
        <f t="shared" si="22"/>
        <v>ТОО "СЕКИСОВКА"</v>
      </c>
      <c r="BY1430" s="1" t="str">
        <f t="shared" si="22"/>
        <v>210640023390</v>
      </c>
      <c r="CA1430" t="str">
        <f>Запрос1[[#This Row],[родитель]]</f>
        <v>ТОО "СЕКИСОВКА"</v>
      </c>
      <c r="CB1430" t="str">
        <f>Запрос1[[#This Row],[БИНРодителя]]</f>
        <v>210640023390</v>
      </c>
    </row>
    <row r="1431" spans="1:80" x14ac:dyDescent="0.3">
      <c r="A1431" t="s">
        <v>11040</v>
      </c>
      <c r="B1431" t="s">
        <v>1242</v>
      </c>
      <c r="C1431" t="s">
        <v>521</v>
      </c>
      <c r="D1431" t="s">
        <v>501</v>
      </c>
      <c r="E1431" t="s">
        <v>519</v>
      </c>
      <c r="F1431" t="s">
        <v>1177</v>
      </c>
      <c r="G1431" t="s">
        <v>1178</v>
      </c>
      <c r="H1431" t="s">
        <v>1047</v>
      </c>
      <c r="I1431" t="s">
        <v>1046</v>
      </c>
      <c r="J1431" t="s">
        <v>1179</v>
      </c>
      <c r="K1431" t="s">
        <v>1180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 s="8"/>
      <c r="S1431" s="8"/>
      <c r="T1431" s="8"/>
      <c r="U1431" s="8"/>
      <c r="V1431" s="8"/>
      <c r="W1431" s="8">
        <v>1400400</v>
      </c>
      <c r="X1431" s="8"/>
      <c r="Y1431" s="8"/>
      <c r="Z1431" s="8"/>
      <c r="AA1431" s="8"/>
      <c r="AB1431" s="8"/>
      <c r="AC1431" s="8">
        <v>1400400</v>
      </c>
      <c r="AD1431"/>
      <c r="AE1431"/>
      <c r="AF1431"/>
      <c r="AG1431"/>
      <c r="AH1431"/>
      <c r="AI1431">
        <v>100</v>
      </c>
      <c r="AJ1431" s="8"/>
      <c r="AK1431" s="8"/>
      <c r="AL1431" s="8"/>
      <c r="AM1431" s="8"/>
      <c r="AN1431" s="8"/>
      <c r="AO1431" s="8">
        <v>1400400</v>
      </c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/>
      <c r="BM1431"/>
      <c r="BN1431" s="10">
        <v>0</v>
      </c>
      <c r="BO1431" s="10"/>
      <c r="BP1431" s="10"/>
      <c r="BQ1431" s="10"/>
      <c r="BR1431" s="10"/>
      <c r="BS1431" s="10"/>
      <c r="BT1431" s="10"/>
      <c r="BU1431" s="10"/>
      <c r="BV1431" s="1" t="str">
        <f>Запрос1[[#This Row],[Менеджер]]</f>
        <v>Манжос Владислав</v>
      </c>
      <c r="BW1431" s="1" t="str">
        <f>Запрос1[[#This Row],[Дирекция]]</f>
        <v>Восточная дирекция</v>
      </c>
      <c r="BX1431" s="1" t="str">
        <f t="shared" si="22"/>
        <v>ТОО "Санур-Агро"</v>
      </c>
      <c r="BY1431" s="1" t="str">
        <f t="shared" si="22"/>
        <v>100340019537</v>
      </c>
      <c r="CA1431" t="str">
        <f>Запрос1[[#This Row],[родитель]]</f>
        <v>ТОО "Санур-Агро"</v>
      </c>
      <c r="CB1431" t="str">
        <f>Запрос1[[#This Row],[БИНРодителя]]</f>
        <v>100340019537</v>
      </c>
    </row>
    <row r="1432" spans="1:80" x14ac:dyDescent="0.3">
      <c r="A1432" t="s">
        <v>11040</v>
      </c>
      <c r="B1432" t="s">
        <v>1242</v>
      </c>
      <c r="C1432" t="s">
        <v>521</v>
      </c>
      <c r="D1432" t="s">
        <v>501</v>
      </c>
      <c r="E1432" t="s">
        <v>544</v>
      </c>
      <c r="F1432" t="s">
        <v>1185</v>
      </c>
      <c r="G1432" t="s">
        <v>1186</v>
      </c>
      <c r="H1432" t="s">
        <v>1284</v>
      </c>
      <c r="I1432" t="s">
        <v>1285</v>
      </c>
      <c r="J1432" t="s">
        <v>1285</v>
      </c>
      <c r="K1432" t="s">
        <v>1284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 s="8"/>
      <c r="S1432" s="8"/>
      <c r="T1432" s="8"/>
      <c r="U1432" s="8"/>
      <c r="V1432" s="8">
        <v>405000</v>
      </c>
      <c r="W1432" s="8">
        <v>88715</v>
      </c>
      <c r="X1432" s="8"/>
      <c r="Y1432" s="8"/>
      <c r="Z1432" s="8"/>
      <c r="AA1432" s="8"/>
      <c r="AB1432" s="8">
        <v>405000</v>
      </c>
      <c r="AC1432" s="8">
        <v>88715</v>
      </c>
      <c r="AD1432"/>
      <c r="AE1432"/>
      <c r="AF1432"/>
      <c r="AG1432"/>
      <c r="AH1432">
        <v>100</v>
      </c>
      <c r="AI1432">
        <v>100</v>
      </c>
      <c r="AJ1432" s="8"/>
      <c r="AK1432" s="8"/>
      <c r="AL1432" s="8"/>
      <c r="AM1432" s="8"/>
      <c r="AN1432" s="8">
        <v>405000</v>
      </c>
      <c r="AO1432" s="8">
        <v>88715</v>
      </c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>
        <v>988500</v>
      </c>
      <c r="BJ1432" s="8"/>
      <c r="BK1432" s="8">
        <v>405000</v>
      </c>
      <c r="BL1432"/>
      <c r="BM1432">
        <v>40.9711</v>
      </c>
      <c r="BN1432" s="10">
        <v>0</v>
      </c>
      <c r="BO1432" s="10"/>
      <c r="BP1432" s="10"/>
      <c r="BQ1432" s="10"/>
      <c r="BR1432" s="10"/>
      <c r="BS1432" s="10"/>
      <c r="BT1432" s="10"/>
      <c r="BU1432" s="10"/>
      <c r="BV1432" s="1" t="str">
        <f>Запрос1[[#This Row],[Менеджер]]</f>
        <v>Манжос Владислав</v>
      </c>
      <c r="BW1432" s="1" t="str">
        <f>Запрос1[[#This Row],[Дирекция]]</f>
        <v>Восточная дирекция</v>
      </c>
      <c r="BX1432" s="1" t="str">
        <f t="shared" si="22"/>
        <v>КХ СОЛОНЧИК</v>
      </c>
      <c r="BY1432" s="1" t="str">
        <f t="shared" si="22"/>
        <v>750901302634</v>
      </c>
      <c r="CA1432" t="str">
        <f>Запрос1[[#This Row],[родитель]]</f>
        <v>КХ СОЛОНЧИК</v>
      </c>
      <c r="CB1432" t="str">
        <f>Запрос1[[#This Row],[БИНРодителя]]</f>
        <v>750901302634</v>
      </c>
    </row>
    <row r="1433" spans="1:80" x14ac:dyDescent="0.3">
      <c r="A1433" t="s">
        <v>11040</v>
      </c>
      <c r="B1433" t="s">
        <v>1242</v>
      </c>
      <c r="C1433" t="s">
        <v>521</v>
      </c>
      <c r="D1433" t="s">
        <v>501</v>
      </c>
      <c r="E1433" t="s">
        <v>544</v>
      </c>
      <c r="F1433" t="s">
        <v>1185</v>
      </c>
      <c r="G1433" t="s">
        <v>11418</v>
      </c>
      <c r="H1433" t="s">
        <v>11419</v>
      </c>
      <c r="I1433" t="s">
        <v>11420</v>
      </c>
      <c r="J1433" t="s">
        <v>11420</v>
      </c>
      <c r="K1433" t="s">
        <v>11419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 s="8"/>
      <c r="S1433" s="8"/>
      <c r="T1433" s="8"/>
      <c r="U1433" s="8"/>
      <c r="V1433" s="8"/>
      <c r="W1433" s="8">
        <v>938520</v>
      </c>
      <c r="X1433" s="8"/>
      <c r="Y1433" s="8"/>
      <c r="Z1433" s="8"/>
      <c r="AA1433" s="8"/>
      <c r="AB1433" s="8"/>
      <c r="AC1433" s="8">
        <v>938520</v>
      </c>
      <c r="AD1433"/>
      <c r="AE1433"/>
      <c r="AF1433"/>
      <c r="AG1433"/>
      <c r="AH1433"/>
      <c r="AI1433">
        <v>100</v>
      </c>
      <c r="AJ1433" s="8"/>
      <c r="AK1433" s="8"/>
      <c r="AL1433" s="8"/>
      <c r="AM1433" s="8"/>
      <c r="AN1433" s="8"/>
      <c r="AO1433" s="8">
        <v>938520</v>
      </c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/>
      <c r="BM1433"/>
      <c r="BN1433" s="10">
        <v>0</v>
      </c>
      <c r="BO1433" s="10"/>
      <c r="BP1433" s="10"/>
      <c r="BQ1433" s="10"/>
      <c r="BR1433" s="10"/>
      <c r="BS1433" s="10"/>
      <c r="BT1433" s="10"/>
      <c r="BU1433" s="10"/>
      <c r="BV1433" s="1" t="str">
        <f>Запрос1[[#This Row],[Менеджер]]</f>
        <v>Манжос Владислав</v>
      </c>
      <c r="BW1433" s="1" t="str">
        <f>Запрос1[[#This Row],[Дирекция]]</f>
        <v>Восточная дирекция</v>
      </c>
      <c r="BX1433" s="1" t="str">
        <f t="shared" si="22"/>
        <v>КХ ДИАНА</v>
      </c>
      <c r="BY1433" s="1" t="str">
        <f t="shared" si="22"/>
        <v>851221300526</v>
      </c>
      <c r="CA1433" t="str">
        <f>Запрос1[[#This Row],[родитель]]</f>
        <v>КХ ДИАНА</v>
      </c>
      <c r="CB1433" t="str">
        <f>Запрос1[[#This Row],[БИНРодителя]]</f>
        <v>851221300526</v>
      </c>
    </row>
    <row r="1434" spans="1:80" x14ac:dyDescent="0.3">
      <c r="A1434" t="s">
        <v>11040</v>
      </c>
      <c r="B1434" t="s">
        <v>1242</v>
      </c>
      <c r="C1434" t="s">
        <v>521</v>
      </c>
      <c r="D1434" t="s">
        <v>501</v>
      </c>
      <c r="E1434" t="s">
        <v>544</v>
      </c>
      <c r="F1434" t="s">
        <v>1286</v>
      </c>
      <c r="G1434" t="s">
        <v>1287</v>
      </c>
      <c r="H1434" t="s">
        <v>1988</v>
      </c>
      <c r="I1434" t="s">
        <v>1989</v>
      </c>
      <c r="J1434" t="s">
        <v>1989</v>
      </c>
      <c r="K1434" t="s">
        <v>1988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 s="8"/>
      <c r="S1434" s="8"/>
      <c r="T1434" s="8"/>
      <c r="U1434" s="8"/>
      <c r="V1434" s="8">
        <v>343860</v>
      </c>
      <c r="W1434" s="8"/>
      <c r="X1434" s="8"/>
      <c r="Y1434" s="8"/>
      <c r="Z1434" s="8"/>
      <c r="AA1434" s="8"/>
      <c r="AB1434" s="8">
        <v>171930</v>
      </c>
      <c r="AC1434" s="8"/>
      <c r="AD1434"/>
      <c r="AE1434"/>
      <c r="AF1434"/>
      <c r="AG1434"/>
      <c r="AH1434">
        <v>50</v>
      </c>
      <c r="AI1434"/>
      <c r="AJ1434" s="8"/>
      <c r="AK1434" s="8"/>
      <c r="AL1434" s="8"/>
      <c r="AM1434" s="8"/>
      <c r="AN1434" s="8">
        <v>343860</v>
      </c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/>
      <c r="BM1434"/>
      <c r="BN1434" s="10">
        <v>0</v>
      </c>
      <c r="BO1434" s="10"/>
      <c r="BP1434" s="10"/>
      <c r="BQ1434" s="10"/>
      <c r="BR1434" s="10"/>
      <c r="BS1434" s="10"/>
      <c r="BT1434" s="10"/>
      <c r="BU1434" s="10"/>
      <c r="BV1434" s="1" t="str">
        <f>Запрос1[[#This Row],[Менеджер]]</f>
        <v>Манжос Владислав</v>
      </c>
      <c r="BW1434" s="1" t="str">
        <f>Запрос1[[#This Row],[Дирекция]]</f>
        <v>Восточная дирекция</v>
      </c>
      <c r="BX1434" s="1" t="str">
        <f t="shared" si="22"/>
        <v>К/Х Улан</v>
      </c>
      <c r="BY1434" s="1" t="str">
        <f t="shared" si="22"/>
        <v>601110302409</v>
      </c>
      <c r="CA1434" t="str">
        <f>Запрос1[[#This Row],[родитель]]</f>
        <v>К/Х Улан</v>
      </c>
      <c r="CB1434" t="str">
        <f>Запрос1[[#This Row],[БИНРодителя]]</f>
        <v>601110302409</v>
      </c>
    </row>
    <row r="1435" spans="1:80" x14ac:dyDescent="0.3">
      <c r="A1435" t="s">
        <v>11040</v>
      </c>
      <c r="B1435" t="s">
        <v>1242</v>
      </c>
      <c r="C1435" t="s">
        <v>521</v>
      </c>
      <c r="D1435" t="s">
        <v>501</v>
      </c>
      <c r="E1435" t="s">
        <v>544</v>
      </c>
      <c r="F1435" t="s">
        <v>1286</v>
      </c>
      <c r="G1435" t="s">
        <v>1287</v>
      </c>
      <c r="H1435" t="s">
        <v>1288</v>
      </c>
      <c r="I1435" t="s">
        <v>1289</v>
      </c>
      <c r="J1435" t="s">
        <v>1289</v>
      </c>
      <c r="K1435" t="s">
        <v>1288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 s="8"/>
      <c r="S1435" s="8"/>
      <c r="T1435" s="8"/>
      <c r="U1435" s="8"/>
      <c r="V1435" s="8"/>
      <c r="W1435" s="8">
        <v>8727100</v>
      </c>
      <c r="X1435" s="8"/>
      <c r="Y1435" s="8"/>
      <c r="Z1435" s="8"/>
      <c r="AA1435" s="8"/>
      <c r="AB1435" s="8"/>
      <c r="AC1435" s="8">
        <v>8727100</v>
      </c>
      <c r="AD1435"/>
      <c r="AE1435"/>
      <c r="AF1435"/>
      <c r="AG1435"/>
      <c r="AH1435"/>
      <c r="AI1435">
        <v>100</v>
      </c>
      <c r="AJ1435" s="8"/>
      <c r="AK1435" s="8"/>
      <c r="AL1435" s="8"/>
      <c r="AM1435" s="8"/>
      <c r="AN1435" s="8"/>
      <c r="AO1435" s="8">
        <v>8727100</v>
      </c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/>
      <c r="BM1435"/>
      <c r="BN1435" s="10">
        <v>0</v>
      </c>
      <c r="BO1435" s="10"/>
      <c r="BP1435" s="10"/>
      <c r="BQ1435" s="10"/>
      <c r="BR1435" s="10"/>
      <c r="BS1435" s="10"/>
      <c r="BT1435" s="10"/>
      <c r="BU1435" s="10"/>
      <c r="BV1435" s="1" t="str">
        <f>Запрос1[[#This Row],[Менеджер]]</f>
        <v>Манжос Владислав</v>
      </c>
      <c r="BW1435" s="1" t="str">
        <f>Запрос1[[#This Row],[Дирекция]]</f>
        <v>Восточная дирекция</v>
      </c>
      <c r="BX1435" s="1" t="str">
        <f t="shared" si="22"/>
        <v>КХ ЕНБЕК</v>
      </c>
      <c r="BY1435" s="1" t="str">
        <f t="shared" si="22"/>
        <v>640804300539</v>
      </c>
      <c r="CA1435" t="str">
        <f>Запрос1[[#This Row],[родитель]]</f>
        <v>КХ ЕНБЕК</v>
      </c>
      <c r="CB1435" t="str">
        <f>Запрос1[[#This Row],[БИНРодителя]]</f>
        <v>640804300539</v>
      </c>
    </row>
    <row r="1436" spans="1:80" x14ac:dyDescent="0.3">
      <c r="A1436" t="s">
        <v>11040</v>
      </c>
      <c r="B1436" t="s">
        <v>1242</v>
      </c>
      <c r="C1436" t="s">
        <v>521</v>
      </c>
      <c r="D1436" t="s">
        <v>501</v>
      </c>
      <c r="E1436" t="s">
        <v>544</v>
      </c>
      <c r="F1436" t="s">
        <v>549</v>
      </c>
      <c r="G1436" t="s">
        <v>1189</v>
      </c>
      <c r="H1436" t="s">
        <v>11421</v>
      </c>
      <c r="I1436" t="s">
        <v>11422</v>
      </c>
      <c r="J1436" t="s">
        <v>11422</v>
      </c>
      <c r="K1436" t="s">
        <v>11421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 s="8"/>
      <c r="S1436" s="8"/>
      <c r="T1436" s="8"/>
      <c r="U1436" s="8"/>
      <c r="V1436" s="8"/>
      <c r="W1436" s="8">
        <v>300000</v>
      </c>
      <c r="X1436" s="8"/>
      <c r="Y1436" s="8"/>
      <c r="Z1436" s="8"/>
      <c r="AA1436" s="8"/>
      <c r="AB1436" s="8"/>
      <c r="AC1436" s="8">
        <v>300000</v>
      </c>
      <c r="AD1436"/>
      <c r="AE1436"/>
      <c r="AF1436"/>
      <c r="AG1436"/>
      <c r="AH1436"/>
      <c r="AI1436">
        <v>100</v>
      </c>
      <c r="AJ1436" s="8"/>
      <c r="AK1436" s="8"/>
      <c r="AL1436" s="8"/>
      <c r="AM1436" s="8"/>
      <c r="AN1436" s="8"/>
      <c r="AO1436" s="8">
        <v>300000</v>
      </c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/>
      <c r="BM1436"/>
      <c r="BN1436" s="10">
        <v>0</v>
      </c>
      <c r="BO1436" s="10"/>
      <c r="BP1436" s="10"/>
      <c r="BQ1436" s="10"/>
      <c r="BR1436" s="10"/>
      <c r="BS1436" s="10"/>
      <c r="BT1436" s="10"/>
      <c r="BU1436" s="10"/>
      <c r="BV1436" s="1" t="str">
        <f>Запрос1[[#This Row],[Менеджер]]</f>
        <v>Манжос Владислав</v>
      </c>
      <c r="BW1436" s="1" t="str">
        <f>Запрос1[[#This Row],[Дирекция]]</f>
        <v>Восточная дирекция</v>
      </c>
      <c r="BX1436" s="1" t="str">
        <f t="shared" si="22"/>
        <v>КХ НАРЫН</v>
      </c>
      <c r="BY1436" s="1" t="str">
        <f t="shared" si="22"/>
        <v>920511350521</v>
      </c>
      <c r="CA1436" t="str">
        <f>Запрос1[[#This Row],[родитель]]</f>
        <v>КХ НАРЫН</v>
      </c>
      <c r="CB1436" t="str">
        <f>Запрос1[[#This Row],[БИНРодителя]]</f>
        <v>920511350521</v>
      </c>
    </row>
    <row r="1437" spans="1:80" x14ac:dyDescent="0.3">
      <c r="A1437" t="s">
        <v>1577</v>
      </c>
      <c r="B1437" t="s">
        <v>1949</v>
      </c>
      <c r="C1437" t="s">
        <v>1579</v>
      </c>
      <c r="D1437" t="s">
        <v>1580</v>
      </c>
      <c r="E1437" t="s">
        <v>2025</v>
      </c>
      <c r="F1437" t="s">
        <v>3051</v>
      </c>
      <c r="G1437" t="s">
        <v>3052</v>
      </c>
      <c r="H1437" t="s">
        <v>6347</v>
      </c>
      <c r="I1437" t="s">
        <v>6348</v>
      </c>
      <c r="J1437" t="s">
        <v>6348</v>
      </c>
      <c r="K1437" t="s">
        <v>6347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 s="8">
        <v>6458660</v>
      </c>
      <c r="S1437" s="8">
        <v>10046800</v>
      </c>
      <c r="T1437" s="8">
        <v>10933290</v>
      </c>
      <c r="U1437" s="8">
        <v>41022290</v>
      </c>
      <c r="V1437" s="8">
        <v>129169810</v>
      </c>
      <c r="W1437" s="8">
        <v>131486938</v>
      </c>
      <c r="X1437" s="8">
        <v>3036990</v>
      </c>
      <c r="Y1437" s="8">
        <v>5023400</v>
      </c>
      <c r="Z1437" s="8">
        <v>8292490</v>
      </c>
      <c r="AA1437" s="8">
        <v>23343245</v>
      </c>
      <c r="AB1437" s="8">
        <v>41590313</v>
      </c>
      <c r="AC1437" s="8">
        <v>49534893.399999999</v>
      </c>
      <c r="AD1437">
        <v>47.02</v>
      </c>
      <c r="AE1437">
        <v>50</v>
      </c>
      <c r="AF1437">
        <v>75.849999999999994</v>
      </c>
      <c r="AG1437">
        <v>56.9</v>
      </c>
      <c r="AH1437">
        <v>32.200000000000003</v>
      </c>
      <c r="AI1437">
        <v>37.67</v>
      </c>
      <c r="AJ1437" s="8">
        <v>6458660</v>
      </c>
      <c r="AK1437" s="8">
        <v>10046800</v>
      </c>
      <c r="AL1437" s="8">
        <v>10933290</v>
      </c>
      <c r="AM1437" s="8">
        <v>41022290</v>
      </c>
      <c r="AN1437" s="8">
        <v>129169810</v>
      </c>
      <c r="AO1437" s="8">
        <v>131486938</v>
      </c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>
        <v>14937600</v>
      </c>
      <c r="BJ1437" s="8"/>
      <c r="BK1437" s="8"/>
      <c r="BL1437"/>
      <c r="BM1437">
        <v>0</v>
      </c>
      <c r="BN1437" s="10">
        <v>1</v>
      </c>
      <c r="BO1437" s="10">
        <v>2640000</v>
      </c>
      <c r="BP1437" s="10">
        <v>2640000</v>
      </c>
      <c r="BQ1437" s="10">
        <v>100</v>
      </c>
      <c r="BR1437" s="10">
        <v>2640000</v>
      </c>
      <c r="BS1437" s="10"/>
      <c r="BT1437" s="10"/>
      <c r="BU1437" s="10"/>
      <c r="BV1437" s="1" t="str">
        <f>Запрос1[[#This Row],[Менеджер]]</f>
        <v>Предыбайло Александр</v>
      </c>
      <c r="BW1437" s="1" t="str">
        <f>Запрос1[[#This Row],[Дирекция]]</f>
        <v>Западная дирекция</v>
      </c>
      <c r="BX1437" s="1" t="str">
        <f t="shared" si="22"/>
        <v>ТОО «Авангард»</v>
      </c>
      <c r="BY1437" s="1" t="str">
        <f t="shared" si="22"/>
        <v>990240001554</v>
      </c>
      <c r="CA1437" t="str">
        <f>Запрос1[[#This Row],[родитель]]</f>
        <v>ТОО «Авангард»</v>
      </c>
      <c r="CB1437" t="str">
        <f>Запрос1[[#This Row],[БИНРодителя]]</f>
        <v>990240001554</v>
      </c>
    </row>
    <row r="1438" spans="1:80" x14ac:dyDescent="0.3">
      <c r="A1438" t="s">
        <v>1577</v>
      </c>
      <c r="B1438" t="s">
        <v>1949</v>
      </c>
      <c r="C1438" t="s">
        <v>1579</v>
      </c>
      <c r="D1438" t="s">
        <v>1580</v>
      </c>
      <c r="E1438" t="s">
        <v>2025</v>
      </c>
      <c r="F1438" t="s">
        <v>2085</v>
      </c>
      <c r="G1438" t="s">
        <v>2086</v>
      </c>
      <c r="H1438" t="s">
        <v>6349</v>
      </c>
      <c r="I1438" t="s">
        <v>6350</v>
      </c>
      <c r="J1438" t="s">
        <v>6350</v>
      </c>
      <c r="K1438" t="s">
        <v>6349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 s="8">
        <v>762554</v>
      </c>
      <c r="S1438" s="8"/>
      <c r="T1438" s="8"/>
      <c r="U1438" s="8"/>
      <c r="V1438" s="8"/>
      <c r="W1438" s="8"/>
      <c r="X1438" s="8">
        <v>404539.5</v>
      </c>
      <c r="Y1438" s="8"/>
      <c r="Z1438" s="8"/>
      <c r="AA1438" s="8"/>
      <c r="AB1438" s="8"/>
      <c r="AC1438" s="8"/>
      <c r="AD1438">
        <v>53.05</v>
      </c>
      <c r="AE1438"/>
      <c r="AF1438"/>
      <c r="AG1438"/>
      <c r="AH1438"/>
      <c r="AI1438"/>
      <c r="AJ1438" s="8">
        <v>762554</v>
      </c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/>
      <c r="BM1438"/>
      <c r="BN1438" s="10">
        <v>0</v>
      </c>
      <c r="BO1438" s="10"/>
      <c r="BP1438" s="10"/>
      <c r="BQ1438" s="10"/>
      <c r="BR1438" s="10"/>
      <c r="BS1438" s="10"/>
      <c r="BT1438" s="10"/>
      <c r="BU1438" s="10"/>
      <c r="BV1438" s="1" t="str">
        <f>Запрос1[[#This Row],[Менеджер]]</f>
        <v>Предыбайло Александр</v>
      </c>
      <c r="BW1438" s="1" t="str">
        <f>Запрос1[[#This Row],[Дирекция]]</f>
        <v>Западная дирекция</v>
      </c>
      <c r="BX1438" s="1" t="str">
        <f t="shared" si="22"/>
        <v>КХ "Энергетик"</v>
      </c>
      <c r="BY1438" s="1" t="str">
        <f t="shared" si="22"/>
        <v>720413302001</v>
      </c>
      <c r="CA1438" t="str">
        <f>Запрос1[[#This Row],[родитель]]</f>
        <v>КХ "Энергетик"</v>
      </c>
      <c r="CB1438" t="str">
        <f>Запрос1[[#This Row],[БИНРодителя]]</f>
        <v>720413302001</v>
      </c>
    </row>
    <row r="1439" spans="1:80" x14ac:dyDescent="0.3">
      <c r="A1439" t="s">
        <v>1577</v>
      </c>
      <c r="B1439" t="s">
        <v>1949</v>
      </c>
      <c r="C1439" t="s">
        <v>1579</v>
      </c>
      <c r="D1439" t="s">
        <v>1580</v>
      </c>
      <c r="E1439" t="s">
        <v>2025</v>
      </c>
      <c r="F1439" t="s">
        <v>2649</v>
      </c>
      <c r="G1439" t="s">
        <v>2650</v>
      </c>
      <c r="H1439" t="s">
        <v>6351</v>
      </c>
      <c r="I1439" t="s">
        <v>6352</v>
      </c>
      <c r="J1439" t="s">
        <v>6352</v>
      </c>
      <c r="K1439" t="s">
        <v>6351</v>
      </c>
      <c r="L1439">
        <v>0</v>
      </c>
      <c r="M1439">
        <v>1</v>
      </c>
      <c r="N1439">
        <v>1</v>
      </c>
      <c r="O1439">
        <v>1</v>
      </c>
      <c r="P1439">
        <v>1</v>
      </c>
      <c r="Q1439">
        <v>1</v>
      </c>
      <c r="R1439" s="8"/>
      <c r="S1439" s="8">
        <v>7208438</v>
      </c>
      <c r="T1439" s="8">
        <v>12808129</v>
      </c>
      <c r="U1439" s="8">
        <v>11004065</v>
      </c>
      <c r="V1439" s="8">
        <v>18962582</v>
      </c>
      <c r="W1439" s="8">
        <v>4876500</v>
      </c>
      <c r="X1439" s="8"/>
      <c r="Y1439" s="8">
        <v>2230998.6</v>
      </c>
      <c r="Z1439" s="8">
        <v>4283508.7</v>
      </c>
      <c r="AA1439" s="8">
        <v>2301749.5</v>
      </c>
      <c r="AB1439" s="8">
        <v>7978844.5</v>
      </c>
      <c r="AC1439" s="8">
        <v>986440</v>
      </c>
      <c r="AD1439"/>
      <c r="AE1439">
        <v>30.95</v>
      </c>
      <c r="AF1439">
        <v>33.44</v>
      </c>
      <c r="AG1439">
        <v>20.92</v>
      </c>
      <c r="AH1439">
        <v>42.08</v>
      </c>
      <c r="AI1439">
        <v>20.23</v>
      </c>
      <c r="AJ1439" s="8"/>
      <c r="AK1439" s="8">
        <v>7208438</v>
      </c>
      <c r="AL1439" s="8">
        <v>12808129</v>
      </c>
      <c r="AM1439" s="8">
        <v>11004065</v>
      </c>
      <c r="AN1439" s="8">
        <v>18962582</v>
      </c>
      <c r="AO1439" s="8">
        <v>4876500</v>
      </c>
      <c r="AP1439" s="8"/>
      <c r="AQ1439" s="8"/>
      <c r="AR1439" s="8"/>
      <c r="AS1439" s="8"/>
      <c r="AT1439" s="8">
        <v>265000</v>
      </c>
      <c r="AU1439" s="8"/>
      <c r="AV1439" s="8"/>
      <c r="AW1439" s="8"/>
      <c r="AX1439" s="8"/>
      <c r="AY1439" s="8"/>
      <c r="AZ1439" s="8">
        <v>265000</v>
      </c>
      <c r="BA1439" s="8"/>
      <c r="BB1439" s="8"/>
      <c r="BC1439" s="8"/>
      <c r="BD1439" s="8"/>
      <c r="BE1439" s="8"/>
      <c r="BF1439" s="8">
        <v>265000</v>
      </c>
      <c r="BG1439" s="8"/>
      <c r="BH1439" s="8">
        <v>25159255</v>
      </c>
      <c r="BI1439" s="8">
        <v>12640735</v>
      </c>
      <c r="BJ1439" s="8">
        <v>2428215</v>
      </c>
      <c r="BK1439" s="8">
        <v>12640735</v>
      </c>
      <c r="BL1439">
        <v>9.6513000000000009</v>
      </c>
      <c r="BM1439">
        <v>100</v>
      </c>
      <c r="BN1439" s="10">
        <v>0</v>
      </c>
      <c r="BO1439" s="10"/>
      <c r="BP1439" s="10"/>
      <c r="BQ1439" s="10"/>
      <c r="BR1439" s="10"/>
      <c r="BS1439" s="10"/>
      <c r="BT1439" s="10"/>
      <c r="BU1439" s="10"/>
      <c r="BV1439" s="1" t="str">
        <f>Запрос1[[#This Row],[Менеджер]]</f>
        <v>Предыбайло Александр</v>
      </c>
      <c r="BW1439" s="1" t="str">
        <f>Запрос1[[#This Row],[Дирекция]]</f>
        <v>Западная дирекция</v>
      </c>
      <c r="BX1439" s="1" t="str">
        <f t="shared" si="22"/>
        <v>КХ "Руслан" (Предыбайло Александр)</v>
      </c>
      <c r="BY1439" s="1" t="str">
        <f t="shared" si="22"/>
        <v>760616302489</v>
      </c>
      <c r="CA1439" t="str">
        <f>Запрос1[[#This Row],[родитель]]</f>
        <v>КХ "Руслан" (Предыбайло Александр)</v>
      </c>
      <c r="CB1439" t="str">
        <f>Запрос1[[#This Row],[БИНРодителя]]</f>
        <v>760616302489</v>
      </c>
    </row>
    <row r="1440" spans="1:80" x14ac:dyDescent="0.3">
      <c r="A1440" t="s">
        <v>1577</v>
      </c>
      <c r="B1440" t="s">
        <v>1949</v>
      </c>
      <c r="C1440" t="s">
        <v>1579</v>
      </c>
      <c r="D1440" t="s">
        <v>1580</v>
      </c>
      <c r="E1440" t="s">
        <v>2025</v>
      </c>
      <c r="F1440" t="s">
        <v>2087</v>
      </c>
      <c r="G1440" t="s">
        <v>2093</v>
      </c>
      <c r="H1440" t="s">
        <v>4934</v>
      </c>
      <c r="I1440" t="s">
        <v>6353</v>
      </c>
      <c r="J1440" t="s">
        <v>6353</v>
      </c>
      <c r="K1440" t="s">
        <v>4934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 s="8"/>
      <c r="S1440" s="8"/>
      <c r="T1440" s="8"/>
      <c r="U1440" s="8">
        <v>1323012</v>
      </c>
      <c r="V1440" s="8"/>
      <c r="W1440" s="8"/>
      <c r="X1440" s="8"/>
      <c r="Y1440" s="8"/>
      <c r="Z1440" s="8"/>
      <c r="AA1440" s="8">
        <v>0</v>
      </c>
      <c r="AB1440" s="8"/>
      <c r="AC1440" s="8"/>
      <c r="AD1440"/>
      <c r="AE1440"/>
      <c r="AF1440"/>
      <c r="AG1440">
        <v>0</v>
      </c>
      <c r="AH1440"/>
      <c r="AI1440"/>
      <c r="AJ1440" s="8"/>
      <c r="AK1440" s="8"/>
      <c r="AL1440" s="8"/>
      <c r="AM1440" s="8">
        <v>1323012</v>
      </c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>
        <v>1323012</v>
      </c>
      <c r="BI1440" s="8"/>
      <c r="BJ1440" s="8">
        <v>1323012</v>
      </c>
      <c r="BK1440" s="8"/>
      <c r="BL1440">
        <v>100</v>
      </c>
      <c r="BM1440"/>
      <c r="BN1440" s="10">
        <v>0</v>
      </c>
      <c r="BO1440" s="10"/>
      <c r="BP1440" s="10"/>
      <c r="BQ1440" s="10"/>
      <c r="BR1440" s="10"/>
      <c r="BS1440" s="10"/>
      <c r="BT1440" s="10"/>
      <c r="BU1440" s="10"/>
      <c r="BV1440" s="1" t="str">
        <f>Запрос1[[#This Row],[Менеджер]]</f>
        <v>Предыбайло Александр</v>
      </c>
      <c r="BW1440" s="1" t="str">
        <f>Запрос1[[#This Row],[Дирекция]]</f>
        <v>Западная дирекция</v>
      </c>
      <c r="BX1440" s="1" t="str">
        <f t="shared" si="22"/>
        <v>КХ "Сәйгүлік"</v>
      </c>
      <c r="BY1440" s="1" t="str">
        <f t="shared" si="22"/>
        <v>760126301863</v>
      </c>
      <c r="CA1440" t="str">
        <f>Запрос1[[#This Row],[родитель]]</f>
        <v>КХ "Сәйгүлік"</v>
      </c>
      <c r="CB1440" t="str">
        <f>Запрос1[[#This Row],[БИНРодителя]]</f>
        <v>760126301863</v>
      </c>
    </row>
    <row r="1441" spans="1:80" x14ac:dyDescent="0.3">
      <c r="A1441" t="s">
        <v>1577</v>
      </c>
      <c r="B1441" t="s">
        <v>1949</v>
      </c>
      <c r="C1441" t="s">
        <v>1579</v>
      </c>
      <c r="D1441" t="s">
        <v>1580</v>
      </c>
      <c r="E1441" t="s">
        <v>2025</v>
      </c>
      <c r="F1441" t="s">
        <v>2087</v>
      </c>
      <c r="G1441" t="s">
        <v>2093</v>
      </c>
      <c r="H1441" t="s">
        <v>6354</v>
      </c>
      <c r="I1441" t="s">
        <v>6355</v>
      </c>
      <c r="J1441" t="s">
        <v>6355</v>
      </c>
      <c r="K1441" t="s">
        <v>6354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  <c r="R1441" s="8"/>
      <c r="S1441" s="8"/>
      <c r="T1441" s="8"/>
      <c r="U1441" s="8">
        <v>201860</v>
      </c>
      <c r="V1441" s="8">
        <v>11234745</v>
      </c>
      <c r="W1441" s="8"/>
      <c r="X1441" s="8"/>
      <c r="Y1441" s="8"/>
      <c r="Z1441" s="8"/>
      <c r="AA1441" s="8">
        <v>201860</v>
      </c>
      <c r="AB1441" s="8">
        <v>2113090</v>
      </c>
      <c r="AC1441" s="8"/>
      <c r="AD1441"/>
      <c r="AE1441"/>
      <c r="AF1441"/>
      <c r="AG1441">
        <v>100</v>
      </c>
      <c r="AH1441">
        <v>18.809999999999999</v>
      </c>
      <c r="AI1441"/>
      <c r="AJ1441" s="8"/>
      <c r="AK1441" s="8"/>
      <c r="AL1441" s="8"/>
      <c r="AM1441" s="8">
        <v>201860</v>
      </c>
      <c r="AN1441" s="8">
        <v>11234745</v>
      </c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>
        <v>3450000</v>
      </c>
      <c r="BI1441" s="8"/>
      <c r="BJ1441" s="8"/>
      <c r="BK1441" s="8"/>
      <c r="BL1441">
        <v>0</v>
      </c>
      <c r="BM1441"/>
      <c r="BN1441" s="10">
        <v>0</v>
      </c>
      <c r="BO1441" s="10"/>
      <c r="BP1441" s="10"/>
      <c r="BQ1441" s="10"/>
      <c r="BR1441" s="10"/>
      <c r="BS1441" s="10"/>
      <c r="BT1441" s="10"/>
      <c r="BU1441" s="10"/>
      <c r="BV1441" s="1" t="str">
        <f>Запрос1[[#This Row],[Менеджер]]</f>
        <v>Предыбайло Александр</v>
      </c>
      <c r="BW1441" s="1" t="str">
        <f>Запрос1[[#This Row],[Дирекция]]</f>
        <v>Западная дирекция</v>
      </c>
      <c r="BX1441" s="1" t="str">
        <f t="shared" si="22"/>
        <v>ТОО "Серик Агро"</v>
      </c>
      <c r="BY1441" s="1" t="str">
        <f t="shared" si="22"/>
        <v>181140000635</v>
      </c>
      <c r="CA1441" t="str">
        <f>Запрос1[[#This Row],[родитель]]</f>
        <v>ТОО "Серик Агро"</v>
      </c>
      <c r="CB1441" t="str">
        <f>Запрос1[[#This Row],[БИНРодителя]]</f>
        <v>181140000635</v>
      </c>
    </row>
    <row r="1442" spans="1:80" x14ac:dyDescent="0.3">
      <c r="A1442" t="s">
        <v>1577</v>
      </c>
      <c r="B1442" t="s">
        <v>1949</v>
      </c>
      <c r="C1442" t="s">
        <v>1579</v>
      </c>
      <c r="D1442" t="s">
        <v>1580</v>
      </c>
      <c r="E1442" t="s">
        <v>2025</v>
      </c>
      <c r="F1442" t="s">
        <v>455</v>
      </c>
      <c r="G1442" t="s">
        <v>332</v>
      </c>
      <c r="H1442" t="s">
        <v>6481</v>
      </c>
      <c r="I1442" t="s">
        <v>6482</v>
      </c>
      <c r="J1442" t="s">
        <v>6482</v>
      </c>
      <c r="K1442" t="s">
        <v>6481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 s="8">
        <v>7330032</v>
      </c>
      <c r="S1442" s="8">
        <v>13845786</v>
      </c>
      <c r="T1442" s="8">
        <v>16641551.6</v>
      </c>
      <c r="U1442" s="8">
        <v>11661995</v>
      </c>
      <c r="V1442" s="8">
        <v>21342285</v>
      </c>
      <c r="W1442" s="8">
        <v>19225213</v>
      </c>
      <c r="X1442" s="8">
        <v>7330032</v>
      </c>
      <c r="Y1442" s="8">
        <v>13845786</v>
      </c>
      <c r="Z1442" s="8">
        <v>9194016.5999999996</v>
      </c>
      <c r="AA1442" s="8">
        <v>11661995</v>
      </c>
      <c r="AB1442" s="8">
        <v>19609185</v>
      </c>
      <c r="AC1442" s="8">
        <v>19225213</v>
      </c>
      <c r="AD1442">
        <v>100</v>
      </c>
      <c r="AE1442">
        <v>100</v>
      </c>
      <c r="AF1442">
        <v>55.25</v>
      </c>
      <c r="AG1442">
        <v>100</v>
      </c>
      <c r="AH1442">
        <v>91.88</v>
      </c>
      <c r="AI1442">
        <v>100</v>
      </c>
      <c r="AJ1442" s="8">
        <v>7330032</v>
      </c>
      <c r="AK1442" s="8">
        <v>13845786</v>
      </c>
      <c r="AL1442" s="8">
        <v>16641551.6</v>
      </c>
      <c r="AM1442" s="8">
        <v>11661995</v>
      </c>
      <c r="AN1442" s="8">
        <v>21342285</v>
      </c>
      <c r="AO1442" s="8">
        <v>19225213</v>
      </c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>
        <v>129983043.5</v>
      </c>
      <c r="BI1442" s="8">
        <v>86651615</v>
      </c>
      <c r="BJ1442" s="8">
        <v>22640043.5</v>
      </c>
      <c r="BK1442" s="8">
        <v>26364015</v>
      </c>
      <c r="BL1442">
        <v>17.4176</v>
      </c>
      <c r="BM1442">
        <v>30.4253</v>
      </c>
      <c r="BN1442" s="10">
        <v>1</v>
      </c>
      <c r="BO1442" s="10">
        <v>20640600</v>
      </c>
      <c r="BP1442" s="10">
        <v>20640600</v>
      </c>
      <c r="BQ1442" s="10">
        <v>100</v>
      </c>
      <c r="BR1442" s="10">
        <v>20640600</v>
      </c>
      <c r="BS1442" s="10"/>
      <c r="BT1442" s="10"/>
      <c r="BU1442" s="10"/>
      <c r="BV1442" s="1" t="str">
        <f>Запрос1[[#This Row],[Менеджер]]</f>
        <v>Предыбайло Александр</v>
      </c>
      <c r="BW1442" s="1" t="str">
        <f>Запрос1[[#This Row],[Дирекция]]</f>
        <v>Западная дирекция</v>
      </c>
      <c r="BX1442" s="1" t="str">
        <f t="shared" si="22"/>
        <v>КХ "Плотников"</v>
      </c>
      <c r="BY1442" s="1" t="str">
        <f t="shared" si="22"/>
        <v>670320301859</v>
      </c>
      <c r="CA1442" t="str">
        <f>Запрос1[[#This Row],[родитель]]</f>
        <v>КХ "Плотников"</v>
      </c>
      <c r="CB1442" t="str">
        <f>Запрос1[[#This Row],[БИНРодителя]]</f>
        <v>670320301859</v>
      </c>
    </row>
    <row r="1443" spans="1:80" x14ac:dyDescent="0.3">
      <c r="A1443" t="s">
        <v>1577</v>
      </c>
      <c r="B1443" t="s">
        <v>1949</v>
      </c>
      <c r="C1443" t="s">
        <v>1579</v>
      </c>
      <c r="D1443" t="s">
        <v>1580</v>
      </c>
      <c r="E1443" t="s">
        <v>2025</v>
      </c>
      <c r="F1443" t="s">
        <v>455</v>
      </c>
      <c r="G1443" t="s">
        <v>456</v>
      </c>
      <c r="H1443" t="s">
        <v>6483</v>
      </c>
      <c r="I1443" t="s">
        <v>6484</v>
      </c>
      <c r="J1443" t="s">
        <v>6484</v>
      </c>
      <c r="K1443" t="s">
        <v>6483</v>
      </c>
      <c r="L1443">
        <v>0</v>
      </c>
      <c r="M1443">
        <v>1</v>
      </c>
      <c r="N1443">
        <v>0</v>
      </c>
      <c r="O1443">
        <v>1</v>
      </c>
      <c r="P1443">
        <v>1</v>
      </c>
      <c r="Q1443">
        <v>1</v>
      </c>
      <c r="R1443" s="8"/>
      <c r="S1443" s="8">
        <v>154400</v>
      </c>
      <c r="T1443" s="8"/>
      <c r="U1443" s="8">
        <v>577024</v>
      </c>
      <c r="V1443" s="8">
        <v>182400</v>
      </c>
      <c r="W1443" s="8">
        <v>5999620</v>
      </c>
      <c r="X1443" s="8"/>
      <c r="Y1443" s="8">
        <v>154400</v>
      </c>
      <c r="Z1443" s="8"/>
      <c r="AA1443" s="8">
        <v>577024</v>
      </c>
      <c r="AB1443" s="8">
        <v>182400</v>
      </c>
      <c r="AC1443" s="8">
        <v>5999620</v>
      </c>
      <c r="AD1443"/>
      <c r="AE1443">
        <v>100</v>
      </c>
      <c r="AF1443"/>
      <c r="AG1443">
        <v>100</v>
      </c>
      <c r="AH1443">
        <v>100</v>
      </c>
      <c r="AI1443">
        <v>100</v>
      </c>
      <c r="AJ1443" s="8"/>
      <c r="AK1443" s="8">
        <v>154400</v>
      </c>
      <c r="AL1443" s="8"/>
      <c r="AM1443" s="8">
        <v>577024</v>
      </c>
      <c r="AN1443" s="8">
        <v>182400</v>
      </c>
      <c r="AO1443" s="8">
        <v>5999620</v>
      </c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>
        <v>37841884</v>
      </c>
      <c r="BI1443" s="8">
        <v>24857665</v>
      </c>
      <c r="BJ1443" s="8">
        <v>35215484</v>
      </c>
      <c r="BK1443" s="8">
        <v>2182195</v>
      </c>
      <c r="BL1443">
        <v>93.0595</v>
      </c>
      <c r="BM1443">
        <v>8.7787000000000006</v>
      </c>
      <c r="BN1443" s="10">
        <v>0</v>
      </c>
      <c r="BO1443" s="10"/>
      <c r="BP1443" s="10"/>
      <c r="BQ1443" s="10"/>
      <c r="BR1443" s="10"/>
      <c r="BS1443" s="10"/>
      <c r="BT1443" s="10"/>
      <c r="BU1443" s="10"/>
      <c r="BV1443" s="1" t="str">
        <f>Запрос1[[#This Row],[Менеджер]]</f>
        <v>Предыбайло Александр</v>
      </c>
      <c r="BW1443" s="1" t="str">
        <f>Запрос1[[#This Row],[Дирекция]]</f>
        <v>Западная дирекция</v>
      </c>
      <c r="BX1443" s="1" t="str">
        <f t="shared" si="22"/>
        <v>КХ «Жаңа-Әлем»</v>
      </c>
      <c r="BY1443" s="1" t="str">
        <f t="shared" si="22"/>
        <v>750224402521</v>
      </c>
      <c r="CA1443" t="str">
        <f>Запрос1[[#This Row],[родитель]]</f>
        <v>КХ «Жаңа-Әлем»</v>
      </c>
      <c r="CB1443" t="str">
        <f>Запрос1[[#This Row],[БИНРодителя]]</f>
        <v>750224402521</v>
      </c>
    </row>
    <row r="1444" spans="1:80" x14ac:dyDescent="0.3">
      <c r="A1444" t="s">
        <v>1577</v>
      </c>
      <c r="B1444" t="s">
        <v>1612</v>
      </c>
      <c r="C1444" t="s">
        <v>394</v>
      </c>
      <c r="D1444" t="s">
        <v>395</v>
      </c>
      <c r="E1444" t="s">
        <v>396</v>
      </c>
      <c r="F1444" t="s">
        <v>1805</v>
      </c>
      <c r="G1444" t="s">
        <v>1806</v>
      </c>
      <c r="H1444" t="s">
        <v>1807</v>
      </c>
      <c r="I1444" t="s">
        <v>1808</v>
      </c>
      <c r="J1444" t="s">
        <v>1808</v>
      </c>
      <c r="K1444" t="s">
        <v>1807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 s="8"/>
      <c r="S1444" s="8"/>
      <c r="T1444" s="8"/>
      <c r="U1444" s="8">
        <v>600000</v>
      </c>
      <c r="V1444" s="8"/>
      <c r="W1444" s="8"/>
      <c r="X1444" s="8"/>
      <c r="Y1444" s="8"/>
      <c r="Z1444" s="8"/>
      <c r="AA1444" s="8">
        <v>300000</v>
      </c>
      <c r="AB1444" s="8"/>
      <c r="AC1444" s="8"/>
      <c r="AD1444"/>
      <c r="AE1444"/>
      <c r="AF1444"/>
      <c r="AG1444">
        <v>50</v>
      </c>
      <c r="AH1444"/>
      <c r="AI1444"/>
      <c r="AJ1444" s="8"/>
      <c r="AK1444" s="8"/>
      <c r="AL1444" s="8"/>
      <c r="AM1444" s="8">
        <v>600000</v>
      </c>
      <c r="AN1444" s="8"/>
      <c r="AO1444" s="8"/>
      <c r="AP1444" s="8"/>
      <c r="AQ1444" s="8"/>
      <c r="AR1444" s="8"/>
      <c r="AS1444" s="8">
        <v>600000</v>
      </c>
      <c r="AT1444" s="8"/>
      <c r="AU1444" s="8"/>
      <c r="AV1444" s="8"/>
      <c r="AW1444" s="8"/>
      <c r="AX1444" s="8"/>
      <c r="AY1444" s="8">
        <v>600000</v>
      </c>
      <c r="AZ1444" s="8"/>
      <c r="BA1444" s="8"/>
      <c r="BB1444" s="8"/>
      <c r="BC1444" s="8"/>
      <c r="BD1444" s="8"/>
      <c r="BE1444" s="8">
        <v>600000</v>
      </c>
      <c r="BF1444" s="8"/>
      <c r="BG1444" s="8"/>
      <c r="BH1444" s="8"/>
      <c r="BI1444" s="8"/>
      <c r="BJ1444" s="8"/>
      <c r="BK1444" s="8"/>
      <c r="BL1444"/>
      <c r="BM1444"/>
      <c r="BN1444" s="10">
        <v>0</v>
      </c>
      <c r="BO1444" s="10"/>
      <c r="BP1444" s="10"/>
      <c r="BQ1444" s="10"/>
      <c r="BR1444" s="10"/>
      <c r="BS1444" s="10"/>
      <c r="BT1444" s="10"/>
      <c r="BU1444" s="10"/>
      <c r="BV1444" s="1" t="str">
        <f>Запрос1[[#This Row],[Менеджер]]</f>
        <v>Жолдаспаев Нурберген</v>
      </c>
      <c r="BW1444" s="1" t="str">
        <f>Запрос1[[#This Row],[Дирекция]]</f>
        <v>Западная дирекция</v>
      </c>
      <c r="BX1444" s="1" t="str">
        <f t="shared" si="22"/>
        <v>СПК "Ак-Жайык"</v>
      </c>
      <c r="BY1444" s="1" t="str">
        <f t="shared" si="22"/>
        <v>170140030117</v>
      </c>
      <c r="CA1444" t="str">
        <f>Запрос1[[#This Row],[КХ]]</f>
        <v>СПК "Ак-Жайык"</v>
      </c>
      <c r="CB1444" t="str">
        <f>Запрос1[[#This Row],[БИНКХ]]</f>
        <v>170140030117</v>
      </c>
    </row>
    <row r="1445" spans="1:80" x14ac:dyDescent="0.3">
      <c r="A1445" t="s">
        <v>1577</v>
      </c>
      <c r="B1445" t="s">
        <v>1612</v>
      </c>
      <c r="C1445" t="s">
        <v>394</v>
      </c>
      <c r="D1445" t="s">
        <v>395</v>
      </c>
      <c r="E1445" t="s">
        <v>396</v>
      </c>
      <c r="F1445" t="s">
        <v>633</v>
      </c>
      <c r="G1445" t="s">
        <v>634</v>
      </c>
      <c r="H1445" t="s">
        <v>1809</v>
      </c>
      <c r="I1445" t="s">
        <v>1810</v>
      </c>
      <c r="J1445" t="s">
        <v>1810</v>
      </c>
      <c r="K1445" t="s">
        <v>1809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 s="8"/>
      <c r="S1445" s="8"/>
      <c r="T1445" s="8"/>
      <c r="U1445" s="8"/>
      <c r="V1445" s="8">
        <v>2115325</v>
      </c>
      <c r="W1445" s="8">
        <v>1842736</v>
      </c>
      <c r="X1445" s="8"/>
      <c r="Y1445" s="8"/>
      <c r="Z1445" s="8"/>
      <c r="AA1445" s="8"/>
      <c r="AB1445" s="8">
        <v>1057662.5</v>
      </c>
      <c r="AC1445" s="8">
        <v>1842736</v>
      </c>
      <c r="AD1445"/>
      <c r="AE1445"/>
      <c r="AF1445"/>
      <c r="AG1445"/>
      <c r="AH1445">
        <v>50</v>
      </c>
      <c r="AI1445">
        <v>100</v>
      </c>
      <c r="AJ1445" s="8"/>
      <c r="AK1445" s="8"/>
      <c r="AL1445" s="8"/>
      <c r="AM1445" s="8"/>
      <c r="AN1445" s="8">
        <v>2115325</v>
      </c>
      <c r="AO1445" s="8">
        <v>1842736</v>
      </c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>
        <v>2940325.96</v>
      </c>
      <c r="BJ1445" s="8"/>
      <c r="BK1445" s="8">
        <v>2010325</v>
      </c>
      <c r="BL1445"/>
      <c r="BM1445">
        <v>68.370800000000003</v>
      </c>
      <c r="BN1445" s="10">
        <v>0</v>
      </c>
      <c r="BO1445" s="10"/>
      <c r="BP1445" s="10"/>
      <c r="BQ1445" s="10"/>
      <c r="BR1445" s="10"/>
      <c r="BS1445" s="10"/>
      <c r="BT1445" s="10"/>
      <c r="BU1445" s="10"/>
      <c r="BV1445" s="1" t="str">
        <f>Запрос1[[#This Row],[Менеджер]]</f>
        <v>Жолдаспаев Нурберген</v>
      </c>
      <c r="BW1445" s="1" t="str">
        <f>Запрос1[[#This Row],[Дирекция]]</f>
        <v>Западная дирекция</v>
      </c>
      <c r="BX1445" s="1" t="str">
        <f t="shared" si="22"/>
        <v>КХ "Ак-Бидай"</v>
      </c>
      <c r="BY1445" s="1" t="str">
        <f t="shared" si="22"/>
        <v>050164025365</v>
      </c>
      <c r="CA1445" t="str">
        <f>Запрос1[[#This Row],[родитель]]</f>
        <v>КХ "Ак-Бидай"</v>
      </c>
      <c r="CB1445" t="str">
        <f>Запрос1[[#This Row],[БИНРодителя]]</f>
        <v>050164025365</v>
      </c>
    </row>
    <row r="1446" spans="1:80" x14ac:dyDescent="0.3">
      <c r="A1446" t="s">
        <v>1577</v>
      </c>
      <c r="B1446" t="s">
        <v>1612</v>
      </c>
      <c r="C1446" t="s">
        <v>394</v>
      </c>
      <c r="D1446" t="s">
        <v>395</v>
      </c>
      <c r="E1446" t="s">
        <v>396</v>
      </c>
      <c r="F1446" t="s">
        <v>633</v>
      </c>
      <c r="G1446" t="s">
        <v>634</v>
      </c>
      <c r="H1446" t="s">
        <v>1811</v>
      </c>
      <c r="I1446" t="s">
        <v>1812</v>
      </c>
      <c r="J1446" t="s">
        <v>1812</v>
      </c>
      <c r="K1446" t="s">
        <v>1811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 s="8"/>
      <c r="S1446" s="8">
        <v>178500</v>
      </c>
      <c r="T1446" s="8"/>
      <c r="U1446" s="8"/>
      <c r="V1446" s="8"/>
      <c r="W1446" s="8"/>
      <c r="X1446" s="8"/>
      <c r="Y1446" s="8">
        <v>70000</v>
      </c>
      <c r="Z1446" s="8"/>
      <c r="AA1446" s="8"/>
      <c r="AB1446" s="8"/>
      <c r="AC1446" s="8"/>
      <c r="AD1446"/>
      <c r="AE1446">
        <v>39.22</v>
      </c>
      <c r="AF1446"/>
      <c r="AG1446"/>
      <c r="AH1446"/>
      <c r="AI1446"/>
      <c r="AJ1446" s="8"/>
      <c r="AK1446" s="8">
        <v>178500</v>
      </c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/>
      <c r="BM1446"/>
      <c r="BN1446" s="10">
        <v>0</v>
      </c>
      <c r="BO1446" s="10"/>
      <c r="BP1446" s="10"/>
      <c r="BQ1446" s="10"/>
      <c r="BR1446" s="10"/>
      <c r="BS1446" s="10"/>
      <c r="BT1446" s="10"/>
      <c r="BU1446" s="10"/>
      <c r="BV1446" s="1" t="str">
        <f>Запрос1[[#This Row],[Менеджер]]</f>
        <v>Жолдаспаев Нурберген</v>
      </c>
      <c r="BW1446" s="1" t="str">
        <f>Запрос1[[#This Row],[Дирекция]]</f>
        <v>Западная дирекция</v>
      </c>
      <c r="BX1446" s="1" t="str">
        <f t="shared" si="22"/>
        <v>КХ "Тама"</v>
      </c>
      <c r="BY1446" s="1" t="str">
        <f t="shared" si="22"/>
        <v>090664011112</v>
      </c>
      <c r="CA1446" t="str">
        <f>Запрос1[[#This Row],[КХ]]</f>
        <v>КХ "Тама"</v>
      </c>
      <c r="CB1446" t="str">
        <f>Запрос1[[#This Row],[БИНКХ]]</f>
        <v>090664011112</v>
      </c>
    </row>
    <row r="1447" spans="1:80" x14ac:dyDescent="0.3">
      <c r="A1447" t="s">
        <v>1577</v>
      </c>
      <c r="B1447" t="s">
        <v>1612</v>
      </c>
      <c r="C1447" t="s">
        <v>394</v>
      </c>
      <c r="D1447" t="s">
        <v>395</v>
      </c>
      <c r="E1447" t="s">
        <v>396</v>
      </c>
      <c r="F1447" t="s">
        <v>633</v>
      </c>
      <c r="G1447" t="s">
        <v>634</v>
      </c>
      <c r="H1447" t="s">
        <v>1821</v>
      </c>
      <c r="I1447" t="s">
        <v>1822</v>
      </c>
      <c r="J1447" t="s">
        <v>1822</v>
      </c>
      <c r="K1447" t="s">
        <v>1821</v>
      </c>
      <c r="L1447">
        <v>0</v>
      </c>
      <c r="M1447">
        <v>1</v>
      </c>
      <c r="N1447">
        <v>0</v>
      </c>
      <c r="O1447">
        <v>1</v>
      </c>
      <c r="P1447">
        <v>1</v>
      </c>
      <c r="Q1447">
        <v>1</v>
      </c>
      <c r="R1447" s="8"/>
      <c r="S1447" s="8">
        <v>303600</v>
      </c>
      <c r="T1447" s="8"/>
      <c r="U1447" s="8">
        <v>1392400</v>
      </c>
      <c r="V1447" s="8">
        <v>1033427.5</v>
      </c>
      <c r="W1447" s="8">
        <v>1536000</v>
      </c>
      <c r="X1447" s="8"/>
      <c r="Y1447" s="8">
        <v>303600</v>
      </c>
      <c r="Z1447" s="8"/>
      <c r="AA1447" s="8">
        <v>0</v>
      </c>
      <c r="AB1447" s="8">
        <v>310028.25</v>
      </c>
      <c r="AC1447" s="8">
        <v>502800</v>
      </c>
      <c r="AD1447"/>
      <c r="AE1447">
        <v>100</v>
      </c>
      <c r="AF1447"/>
      <c r="AG1447">
        <v>0</v>
      </c>
      <c r="AH1447">
        <v>30</v>
      </c>
      <c r="AI1447">
        <v>32.729999999999997</v>
      </c>
      <c r="AJ1447" s="8"/>
      <c r="AK1447" s="8">
        <v>303600</v>
      </c>
      <c r="AL1447" s="8"/>
      <c r="AM1447" s="8">
        <v>1392400</v>
      </c>
      <c r="AN1447" s="8">
        <v>1033427.5</v>
      </c>
      <c r="AO1447" s="8">
        <v>1536000</v>
      </c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>
        <v>3947600</v>
      </c>
      <c r="BI1447" s="8">
        <v>1033427.5</v>
      </c>
      <c r="BJ1447" s="8">
        <v>3947600</v>
      </c>
      <c r="BK1447" s="8">
        <v>1033427.5</v>
      </c>
      <c r="BL1447">
        <v>100</v>
      </c>
      <c r="BM1447">
        <v>100</v>
      </c>
      <c r="BN1447" s="10">
        <v>0</v>
      </c>
      <c r="BO1447" s="10"/>
      <c r="BP1447" s="10"/>
      <c r="BQ1447" s="10"/>
      <c r="BR1447" s="10"/>
      <c r="BS1447" s="10"/>
      <c r="BT1447" s="10"/>
      <c r="BU1447" s="10"/>
      <c r="BV1447" s="1" t="str">
        <f>Запрос1[[#This Row],[Менеджер]]</f>
        <v>Жолдаспаев Нурберген</v>
      </c>
      <c r="BW1447" s="1" t="str">
        <f>Запрос1[[#This Row],[Дирекция]]</f>
        <v>Западная дирекция</v>
      </c>
      <c r="BX1447" s="1" t="str">
        <f t="shared" si="22"/>
        <v>КХ "Торе"</v>
      </c>
      <c r="BY1447" s="1" t="str">
        <f t="shared" si="22"/>
        <v>050264014819</v>
      </c>
      <c r="CA1447" t="str">
        <f>Запрос1[[#This Row],[родитель]]</f>
        <v>КХ "Торе"</v>
      </c>
      <c r="CB1447" t="str">
        <f>Запрос1[[#This Row],[БИНРодителя]]</f>
        <v>050264014819</v>
      </c>
    </row>
    <row r="1448" spans="1:80" x14ac:dyDescent="0.3">
      <c r="A1448" t="s">
        <v>1577</v>
      </c>
      <c r="B1448" t="s">
        <v>1612</v>
      </c>
      <c r="C1448" t="s">
        <v>394</v>
      </c>
      <c r="D1448" t="s">
        <v>395</v>
      </c>
      <c r="E1448" t="s">
        <v>396</v>
      </c>
      <c r="F1448" t="s">
        <v>633</v>
      </c>
      <c r="G1448" t="s">
        <v>634</v>
      </c>
      <c r="H1448" t="s">
        <v>1823</v>
      </c>
      <c r="I1448" t="s">
        <v>1824</v>
      </c>
      <c r="J1448" t="s">
        <v>1824</v>
      </c>
      <c r="K1448" t="s">
        <v>1823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 s="8"/>
      <c r="S1448" s="8"/>
      <c r="T1448" s="8"/>
      <c r="U1448" s="8">
        <v>90000</v>
      </c>
      <c r="V1448" s="8"/>
      <c r="W1448" s="8"/>
      <c r="X1448" s="8"/>
      <c r="Y1448" s="8"/>
      <c r="Z1448" s="8"/>
      <c r="AA1448" s="8">
        <v>0</v>
      </c>
      <c r="AB1448" s="8"/>
      <c r="AC1448" s="8"/>
      <c r="AD1448"/>
      <c r="AE1448"/>
      <c r="AF1448"/>
      <c r="AG1448">
        <v>0</v>
      </c>
      <c r="AH1448"/>
      <c r="AI1448"/>
      <c r="AJ1448" s="8"/>
      <c r="AK1448" s="8"/>
      <c r="AL1448" s="8"/>
      <c r="AM1448" s="8">
        <v>90000</v>
      </c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>
        <v>90000</v>
      </c>
      <c r="BI1448" s="8"/>
      <c r="BJ1448" s="8">
        <v>90000</v>
      </c>
      <c r="BK1448" s="8"/>
      <c r="BL1448">
        <v>100</v>
      </c>
      <c r="BM1448"/>
      <c r="BN1448" s="10">
        <v>0</v>
      </c>
      <c r="BO1448" s="10"/>
      <c r="BP1448" s="10"/>
      <c r="BQ1448" s="10"/>
      <c r="BR1448" s="10"/>
      <c r="BS1448" s="10"/>
      <c r="BT1448" s="10"/>
      <c r="BU1448" s="10"/>
      <c r="BV1448" s="1" t="str">
        <f>Запрос1[[#This Row],[Менеджер]]</f>
        <v>Жолдаспаев Нурберген</v>
      </c>
      <c r="BW1448" s="1" t="str">
        <f>Запрос1[[#This Row],[Дирекция]]</f>
        <v>Западная дирекция</v>
      </c>
      <c r="BX1448" s="1" t="str">
        <f t="shared" si="22"/>
        <v>КХ"Ансар"</v>
      </c>
      <c r="BY1448" s="1" t="str">
        <f t="shared" si="22"/>
        <v>100964002208</v>
      </c>
      <c r="CA1448" t="str">
        <f>Запрос1[[#This Row],[родитель]]</f>
        <v>КХ"Ансар"</v>
      </c>
      <c r="CB1448" t="str">
        <f>Запрос1[[#This Row],[БИНРодителя]]</f>
        <v>100964002208</v>
      </c>
    </row>
    <row r="1449" spans="1:80" x14ac:dyDescent="0.3">
      <c r="A1449" t="s">
        <v>1577</v>
      </c>
      <c r="B1449" t="s">
        <v>1612</v>
      </c>
      <c r="C1449" t="s">
        <v>394</v>
      </c>
      <c r="D1449" t="s">
        <v>395</v>
      </c>
      <c r="E1449" t="s">
        <v>1597</v>
      </c>
      <c r="F1449" t="s">
        <v>1825</v>
      </c>
      <c r="G1449" t="s">
        <v>1826</v>
      </c>
      <c r="H1449" t="s">
        <v>1827</v>
      </c>
      <c r="I1449" t="s">
        <v>1828</v>
      </c>
      <c r="J1449" t="s">
        <v>1828</v>
      </c>
      <c r="K1449" t="s">
        <v>1827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 s="8"/>
      <c r="S1449" s="8"/>
      <c r="T1449" s="8"/>
      <c r="U1449" s="8">
        <v>170816.5</v>
      </c>
      <c r="V1449" s="8"/>
      <c r="W1449" s="8"/>
      <c r="X1449" s="8"/>
      <c r="Y1449" s="8"/>
      <c r="Z1449" s="8"/>
      <c r="AA1449" s="8">
        <v>170816.5</v>
      </c>
      <c r="AB1449" s="8"/>
      <c r="AC1449" s="8"/>
      <c r="AD1449"/>
      <c r="AE1449"/>
      <c r="AF1449"/>
      <c r="AG1449">
        <v>100</v>
      </c>
      <c r="AH1449"/>
      <c r="AI1449"/>
      <c r="AJ1449" s="8"/>
      <c r="AK1449" s="8"/>
      <c r="AL1449" s="8"/>
      <c r="AM1449" s="8">
        <v>170816.5</v>
      </c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>
        <v>170816.5</v>
      </c>
      <c r="BI1449" s="8"/>
      <c r="BJ1449" s="8">
        <v>170816.5</v>
      </c>
      <c r="BK1449" s="8"/>
      <c r="BL1449">
        <v>100</v>
      </c>
      <c r="BM1449"/>
      <c r="BN1449" s="10">
        <v>0</v>
      </c>
      <c r="BO1449" s="10"/>
      <c r="BP1449" s="10"/>
      <c r="BQ1449" s="10"/>
      <c r="BR1449" s="10"/>
      <c r="BS1449" s="10"/>
      <c r="BT1449" s="10"/>
      <c r="BU1449" s="10"/>
      <c r="BV1449" s="1" t="str">
        <f>Запрос1[[#This Row],[Менеджер]]</f>
        <v>Жолдаспаев Нурберген</v>
      </c>
      <c r="BW1449" s="1" t="str">
        <f>Запрос1[[#This Row],[Дирекция]]</f>
        <v>Западная дирекция</v>
      </c>
      <c r="BX1449" s="1" t="str">
        <f t="shared" si="22"/>
        <v>КХ"Аргын"</v>
      </c>
      <c r="BY1449" s="1" t="str">
        <f t="shared" si="22"/>
        <v>120864012621</v>
      </c>
      <c r="CA1449" t="str">
        <f>Запрос1[[#This Row],[родитель]]</f>
        <v>КХ"Аргын"</v>
      </c>
      <c r="CB1449" t="str">
        <f>Запрос1[[#This Row],[БИНРодителя]]</f>
        <v>120864012621</v>
      </c>
    </row>
    <row r="1450" spans="1:80" x14ac:dyDescent="0.3">
      <c r="A1450" t="s">
        <v>1577</v>
      </c>
      <c r="B1450" t="s">
        <v>1612</v>
      </c>
      <c r="C1450" t="s">
        <v>394</v>
      </c>
      <c r="D1450" t="s">
        <v>395</v>
      </c>
      <c r="E1450" t="s">
        <v>1597</v>
      </c>
      <c r="F1450" t="s">
        <v>1598</v>
      </c>
      <c r="G1450" t="s">
        <v>1599</v>
      </c>
      <c r="H1450" t="s">
        <v>1829</v>
      </c>
      <c r="I1450" t="s">
        <v>1830</v>
      </c>
      <c r="J1450" t="s">
        <v>1830</v>
      </c>
      <c r="K1450" t="s">
        <v>1829</v>
      </c>
      <c r="L1450">
        <v>0</v>
      </c>
      <c r="M1450">
        <v>0</v>
      </c>
      <c r="N1450">
        <v>1</v>
      </c>
      <c r="O1450">
        <v>1</v>
      </c>
      <c r="P1450">
        <v>1</v>
      </c>
      <c r="Q1450">
        <v>0</v>
      </c>
      <c r="R1450" s="8"/>
      <c r="S1450" s="8"/>
      <c r="T1450" s="8">
        <v>2335570</v>
      </c>
      <c r="U1450" s="8">
        <v>2669293.5</v>
      </c>
      <c r="V1450" s="8">
        <v>3387500</v>
      </c>
      <c r="W1450" s="8"/>
      <c r="X1450" s="8"/>
      <c r="Y1450" s="8"/>
      <c r="Z1450" s="8">
        <v>168600</v>
      </c>
      <c r="AA1450" s="8">
        <v>800788.05</v>
      </c>
      <c r="AB1450" s="8">
        <v>1016250</v>
      </c>
      <c r="AC1450" s="8"/>
      <c r="AD1450"/>
      <c r="AE1450"/>
      <c r="AF1450">
        <v>7.22</v>
      </c>
      <c r="AG1450">
        <v>30</v>
      </c>
      <c r="AH1450">
        <v>30</v>
      </c>
      <c r="AI1450"/>
      <c r="AJ1450" s="8"/>
      <c r="AK1450" s="8"/>
      <c r="AL1450" s="8">
        <v>2335570</v>
      </c>
      <c r="AM1450" s="8">
        <v>2669293.5</v>
      </c>
      <c r="AN1450" s="8">
        <v>3387500</v>
      </c>
      <c r="AO1450" s="8"/>
      <c r="AP1450" s="8"/>
      <c r="AQ1450" s="8"/>
      <c r="AR1450" s="8"/>
      <c r="AS1450" s="8"/>
      <c r="AT1450" s="8">
        <v>867900</v>
      </c>
      <c r="AU1450" s="8"/>
      <c r="AV1450" s="8"/>
      <c r="AW1450" s="8"/>
      <c r="AX1450" s="8"/>
      <c r="AY1450" s="8"/>
      <c r="AZ1450" s="8">
        <v>867900</v>
      </c>
      <c r="BA1450" s="8"/>
      <c r="BB1450" s="8"/>
      <c r="BC1450" s="8"/>
      <c r="BD1450" s="8"/>
      <c r="BE1450" s="8"/>
      <c r="BF1450" s="8">
        <v>867900</v>
      </c>
      <c r="BG1450" s="8"/>
      <c r="BH1450" s="8">
        <v>6618173.5</v>
      </c>
      <c r="BI1450" s="8"/>
      <c r="BJ1450" s="8">
        <v>2333173.5</v>
      </c>
      <c r="BK1450" s="8"/>
      <c r="BL1450">
        <v>35.253999999999998</v>
      </c>
      <c r="BM1450"/>
      <c r="BN1450" s="10">
        <v>0</v>
      </c>
      <c r="BO1450" s="10"/>
      <c r="BP1450" s="10"/>
      <c r="BQ1450" s="10"/>
      <c r="BR1450" s="10"/>
      <c r="BS1450" s="10"/>
      <c r="BT1450" s="10"/>
      <c r="BU1450" s="10"/>
      <c r="BV1450" s="1" t="str">
        <f>Запрос1[[#This Row],[Менеджер]]</f>
        <v>Жолдаспаев Нурберген</v>
      </c>
      <c r="BW1450" s="1" t="str">
        <f>Запрос1[[#This Row],[Дирекция]]</f>
        <v>Западная дирекция</v>
      </c>
      <c r="BX1450" s="1" t="str">
        <f t="shared" si="22"/>
        <v>КХ "Алем"</v>
      </c>
      <c r="BY1450" s="1" t="str">
        <f t="shared" si="22"/>
        <v>590306300222</v>
      </c>
      <c r="CA1450" t="str">
        <f>Запрос1[[#This Row],[родитель]]</f>
        <v>КХ "Алем"</v>
      </c>
      <c r="CB1450" t="str">
        <f>Запрос1[[#This Row],[БИНРодителя]]</f>
        <v>590306300222</v>
      </c>
    </row>
    <row r="1451" spans="1:80" x14ac:dyDescent="0.3">
      <c r="A1451" t="s">
        <v>1577</v>
      </c>
      <c r="B1451" t="s">
        <v>1612</v>
      </c>
      <c r="C1451" t="s">
        <v>394</v>
      </c>
      <c r="D1451" t="s">
        <v>395</v>
      </c>
      <c r="E1451" t="s">
        <v>1597</v>
      </c>
      <c r="F1451" t="s">
        <v>1831</v>
      </c>
      <c r="G1451" t="s">
        <v>1832</v>
      </c>
      <c r="H1451" t="s">
        <v>1833</v>
      </c>
      <c r="I1451" t="s">
        <v>1834</v>
      </c>
      <c r="J1451" t="s">
        <v>1834</v>
      </c>
      <c r="K1451" t="s">
        <v>1833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 s="8"/>
      <c r="S1451" s="8">
        <v>2325375</v>
      </c>
      <c r="T1451" s="8"/>
      <c r="U1451" s="8"/>
      <c r="V1451" s="8"/>
      <c r="W1451" s="8"/>
      <c r="X1451" s="8"/>
      <c r="Y1451" s="8">
        <v>2325375</v>
      </c>
      <c r="Z1451" s="8"/>
      <c r="AA1451" s="8"/>
      <c r="AB1451" s="8"/>
      <c r="AC1451" s="8"/>
      <c r="AD1451"/>
      <c r="AE1451">
        <v>100</v>
      </c>
      <c r="AF1451"/>
      <c r="AG1451"/>
      <c r="AH1451"/>
      <c r="AI1451"/>
      <c r="AJ1451" s="8"/>
      <c r="AK1451" s="8">
        <v>2325375</v>
      </c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/>
      <c r="BM1451"/>
      <c r="BN1451" s="10">
        <v>0</v>
      </c>
      <c r="BO1451" s="10"/>
      <c r="BP1451" s="10"/>
      <c r="BQ1451" s="10"/>
      <c r="BR1451" s="10"/>
      <c r="BS1451" s="10"/>
      <c r="BT1451" s="10"/>
      <c r="BU1451" s="10"/>
      <c r="BV1451" s="1" t="str">
        <f>Запрос1[[#This Row],[Менеджер]]</f>
        <v>Жолдаспаев Нурберген</v>
      </c>
      <c r="BW1451" s="1" t="str">
        <f>Запрос1[[#This Row],[Дирекция]]</f>
        <v>Западная дирекция</v>
      </c>
      <c r="BX1451" s="1" t="str">
        <f t="shared" si="22"/>
        <v>КХ "Кұмсай"</v>
      </c>
      <c r="BY1451" s="1" t="str">
        <f t="shared" si="22"/>
        <v>730301301742</v>
      </c>
      <c r="CA1451" t="str">
        <f>Запрос1[[#This Row],[родитель]]</f>
        <v>КХ "Кұмсай"</v>
      </c>
      <c r="CB1451" t="str">
        <f>Запрос1[[#This Row],[БИНРодителя]]</f>
        <v>730301301742</v>
      </c>
    </row>
    <row r="1452" spans="1:80" x14ac:dyDescent="0.3">
      <c r="A1452" t="s">
        <v>11040</v>
      </c>
      <c r="B1452" t="s">
        <v>1242</v>
      </c>
      <c r="C1452" t="s">
        <v>521</v>
      </c>
      <c r="D1452" t="s">
        <v>501</v>
      </c>
      <c r="E1452" t="s">
        <v>544</v>
      </c>
      <c r="F1452" t="s">
        <v>549</v>
      </c>
      <c r="G1452" t="s">
        <v>1189</v>
      </c>
      <c r="H1452" t="s">
        <v>2070</v>
      </c>
      <c r="I1452" t="s">
        <v>2071</v>
      </c>
      <c r="J1452" t="s">
        <v>2071</v>
      </c>
      <c r="K1452" t="s">
        <v>2070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 s="8"/>
      <c r="S1452" s="8"/>
      <c r="T1452" s="8"/>
      <c r="U1452" s="8"/>
      <c r="V1452" s="8"/>
      <c r="W1452" s="8">
        <v>8266100</v>
      </c>
      <c r="X1452" s="8"/>
      <c r="Y1452" s="8"/>
      <c r="Z1452" s="8"/>
      <c r="AA1452" s="8"/>
      <c r="AB1452" s="8"/>
      <c r="AC1452" s="8">
        <v>4696580</v>
      </c>
      <c r="AD1452"/>
      <c r="AE1452"/>
      <c r="AF1452"/>
      <c r="AG1452"/>
      <c r="AH1452"/>
      <c r="AI1452">
        <v>56.82</v>
      </c>
      <c r="AJ1452" s="8"/>
      <c r="AK1452" s="8"/>
      <c r="AL1452" s="8"/>
      <c r="AM1452" s="8"/>
      <c r="AN1452" s="8"/>
      <c r="AO1452" s="8">
        <v>8266100</v>
      </c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/>
      <c r="BM1452"/>
      <c r="BN1452" s="10">
        <v>0</v>
      </c>
      <c r="BO1452" s="10"/>
      <c r="BP1452" s="10"/>
      <c r="BQ1452" s="10"/>
      <c r="BR1452" s="10"/>
      <c r="BS1452" s="10"/>
      <c r="BT1452" s="10"/>
      <c r="BU1452" s="10"/>
      <c r="BV1452" s="1" t="str">
        <f>Запрос1[[#This Row],[Менеджер]]</f>
        <v>Манжос Владислав</v>
      </c>
      <c r="BW1452" s="1" t="str">
        <f>Запрос1[[#This Row],[Дирекция]]</f>
        <v>Восточная дирекция</v>
      </c>
      <c r="BX1452" s="1" t="str">
        <f t="shared" si="22"/>
        <v>ТОО МҰЗТАУ</v>
      </c>
      <c r="BY1452" s="1" t="str">
        <f t="shared" si="22"/>
        <v>041240012644</v>
      </c>
      <c r="CA1452" t="str">
        <f>Запрос1[[#This Row],[родитель]]</f>
        <v>ТОО МҰЗТАУ</v>
      </c>
      <c r="CB1452" t="str">
        <f>Запрос1[[#This Row],[БИНРодителя]]</f>
        <v>041240012644</v>
      </c>
    </row>
    <row r="1453" spans="1:80" x14ac:dyDescent="0.3">
      <c r="A1453" t="s">
        <v>11040</v>
      </c>
      <c r="B1453" t="s">
        <v>1242</v>
      </c>
      <c r="C1453" t="s">
        <v>521</v>
      </c>
      <c r="D1453" t="s">
        <v>501</v>
      </c>
      <c r="E1453" t="s">
        <v>961</v>
      </c>
      <c r="F1453" t="s">
        <v>1990</v>
      </c>
      <c r="G1453" t="s">
        <v>1991</v>
      </c>
      <c r="H1453" t="s">
        <v>968</v>
      </c>
      <c r="I1453" t="s">
        <v>969</v>
      </c>
      <c r="J1453" t="s">
        <v>1432</v>
      </c>
      <c r="K1453" t="s">
        <v>1431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 s="8"/>
      <c r="S1453" s="8"/>
      <c r="T1453" s="8"/>
      <c r="U1453" s="8"/>
      <c r="V1453" s="8">
        <v>7970320</v>
      </c>
      <c r="W1453" s="8"/>
      <c r="X1453" s="8"/>
      <c r="Y1453" s="8"/>
      <c r="Z1453" s="8"/>
      <c r="AA1453" s="8"/>
      <c r="AB1453" s="8">
        <v>7970320</v>
      </c>
      <c r="AC1453" s="8"/>
      <c r="AD1453"/>
      <c r="AE1453"/>
      <c r="AF1453"/>
      <c r="AG1453"/>
      <c r="AH1453">
        <v>100</v>
      </c>
      <c r="AI1453"/>
      <c r="AJ1453" s="8"/>
      <c r="AK1453" s="8"/>
      <c r="AL1453" s="8"/>
      <c r="AM1453" s="8"/>
      <c r="AN1453" s="8">
        <v>7970320</v>
      </c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>
        <v>78090200</v>
      </c>
      <c r="BJ1453" s="8"/>
      <c r="BK1453" s="8"/>
      <c r="BL1453"/>
      <c r="BM1453">
        <v>0</v>
      </c>
      <c r="BN1453" s="10">
        <v>0</v>
      </c>
      <c r="BO1453" s="10"/>
      <c r="BP1453" s="10"/>
      <c r="BQ1453" s="10"/>
      <c r="BR1453" s="10"/>
      <c r="BS1453" s="10"/>
      <c r="BT1453" s="10"/>
      <c r="BU1453" s="10"/>
      <c r="BV1453" s="1" t="str">
        <f>Запрос1[[#This Row],[Менеджер]]</f>
        <v>Манжос Владислав</v>
      </c>
      <c r="BW1453" s="1" t="str">
        <f>Запрос1[[#This Row],[Дирекция]]</f>
        <v>Восточная дирекция</v>
      </c>
      <c r="BX1453" s="1" t="str">
        <f t="shared" si="22"/>
        <v>TOO "NIG" (ЭнАйДжи)</v>
      </c>
      <c r="BY1453" s="1" t="str">
        <f t="shared" si="22"/>
        <v>060440000222</v>
      </c>
      <c r="CA1453" t="str">
        <f>Запрос1[[#This Row],[родитель]]</f>
        <v>TOO "NIG" (ЭнАйДжи)</v>
      </c>
      <c r="CB1453" t="str">
        <f>Запрос1[[#This Row],[БИНРодителя]]</f>
        <v>060440000222</v>
      </c>
    </row>
    <row r="1454" spans="1:80" x14ac:dyDescent="0.3">
      <c r="A1454" t="s">
        <v>11040</v>
      </c>
      <c r="B1454" t="s">
        <v>1242</v>
      </c>
      <c r="C1454" t="s">
        <v>521</v>
      </c>
      <c r="D1454" t="s">
        <v>501</v>
      </c>
      <c r="E1454" t="s">
        <v>961</v>
      </c>
      <c r="F1454" t="s">
        <v>966</v>
      </c>
      <c r="G1454" t="s">
        <v>967</v>
      </c>
      <c r="H1454" t="s">
        <v>1311</v>
      </c>
      <c r="I1454" t="s">
        <v>1312</v>
      </c>
      <c r="J1454" t="s">
        <v>1312</v>
      </c>
      <c r="K1454" t="s">
        <v>1311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 s="8"/>
      <c r="S1454" s="8"/>
      <c r="T1454" s="8"/>
      <c r="U1454" s="8">
        <v>1841596</v>
      </c>
      <c r="V1454" s="8">
        <v>772375</v>
      </c>
      <c r="W1454" s="8"/>
      <c r="X1454" s="8"/>
      <c r="Y1454" s="8"/>
      <c r="Z1454" s="8"/>
      <c r="AA1454" s="8">
        <v>302640</v>
      </c>
      <c r="AB1454" s="8">
        <v>96875</v>
      </c>
      <c r="AC1454" s="8"/>
      <c r="AD1454"/>
      <c r="AE1454"/>
      <c r="AF1454"/>
      <c r="AG1454">
        <v>16.43</v>
      </c>
      <c r="AH1454">
        <v>12.54</v>
      </c>
      <c r="AI1454"/>
      <c r="AJ1454" s="8"/>
      <c r="AK1454" s="8"/>
      <c r="AL1454" s="8"/>
      <c r="AM1454" s="8">
        <v>1841596</v>
      </c>
      <c r="AN1454" s="8">
        <v>772375</v>
      </c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>
        <v>12960000</v>
      </c>
      <c r="BI1454" s="8">
        <v>10770000</v>
      </c>
      <c r="BJ1454" s="8"/>
      <c r="BK1454" s="8"/>
      <c r="BL1454">
        <v>0</v>
      </c>
      <c r="BM1454">
        <v>0</v>
      </c>
      <c r="BN1454" s="10">
        <v>1</v>
      </c>
      <c r="BO1454" s="10">
        <v>17785000</v>
      </c>
      <c r="BP1454" s="10">
        <v>17785000</v>
      </c>
      <c r="BQ1454" s="10">
        <v>100</v>
      </c>
      <c r="BR1454" s="10"/>
      <c r="BS1454" s="10"/>
      <c r="BT1454" s="10"/>
      <c r="BU1454" s="10"/>
      <c r="BV1454" s="1" t="str">
        <f>Запрос1[[#This Row],[Менеджер]]</f>
        <v>Манжос Владислав</v>
      </c>
      <c r="BW1454" s="1" t="str">
        <f>Запрос1[[#This Row],[Дирекция]]</f>
        <v>Восточная дирекция</v>
      </c>
      <c r="BX1454" s="1" t="str">
        <f t="shared" si="22"/>
        <v>КХ "Мадина" ВКО Владислав</v>
      </c>
      <c r="BY1454" s="1" t="str">
        <f t="shared" si="22"/>
        <v>550211401005</v>
      </c>
      <c r="CA1454" t="str">
        <f>Запрос1[[#This Row],[родитель]]</f>
        <v>КХ "Мадина" ВКО Владислав</v>
      </c>
      <c r="CB1454" t="str">
        <f>Запрос1[[#This Row],[БИНРодителя]]</f>
        <v>550211401005</v>
      </c>
    </row>
    <row r="1455" spans="1:80" x14ac:dyDescent="0.3">
      <c r="A1455" t="s">
        <v>11040</v>
      </c>
      <c r="B1455" t="s">
        <v>1242</v>
      </c>
      <c r="C1455" t="s">
        <v>521</v>
      </c>
      <c r="D1455" t="s">
        <v>501</v>
      </c>
      <c r="E1455" t="s">
        <v>961</v>
      </c>
      <c r="F1455" t="s">
        <v>1290</v>
      </c>
      <c r="G1455" t="s">
        <v>1291</v>
      </c>
      <c r="H1455" t="s">
        <v>2074</v>
      </c>
      <c r="I1455" t="s">
        <v>2075</v>
      </c>
      <c r="J1455" t="s">
        <v>2075</v>
      </c>
      <c r="K1455" t="s">
        <v>2074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 s="8"/>
      <c r="S1455" s="8"/>
      <c r="T1455" s="8"/>
      <c r="U1455" s="8">
        <v>376410</v>
      </c>
      <c r="V1455" s="8"/>
      <c r="W1455" s="8"/>
      <c r="X1455" s="8"/>
      <c r="Y1455" s="8"/>
      <c r="Z1455" s="8"/>
      <c r="AA1455" s="8">
        <v>188205</v>
      </c>
      <c r="AB1455" s="8"/>
      <c r="AC1455" s="8"/>
      <c r="AD1455"/>
      <c r="AE1455"/>
      <c r="AF1455"/>
      <c r="AG1455">
        <v>50</v>
      </c>
      <c r="AH1455"/>
      <c r="AI1455"/>
      <c r="AJ1455" s="8"/>
      <c r="AK1455" s="8"/>
      <c r="AL1455" s="8"/>
      <c r="AM1455" s="8">
        <v>376410</v>
      </c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/>
      <c r="BM1455"/>
      <c r="BN1455" s="10">
        <v>0</v>
      </c>
      <c r="BO1455" s="10"/>
      <c r="BP1455" s="10"/>
      <c r="BQ1455" s="10"/>
      <c r="BR1455" s="10"/>
      <c r="BS1455" s="10"/>
      <c r="BT1455" s="10"/>
      <c r="BU1455" s="10"/>
      <c r="BV1455" s="1" t="str">
        <f>Запрос1[[#This Row],[Менеджер]]</f>
        <v>Манжос Владислав</v>
      </c>
      <c r="BW1455" s="1" t="str">
        <f>Запрос1[[#This Row],[Дирекция]]</f>
        <v>Восточная дирекция</v>
      </c>
      <c r="BX1455" s="1" t="e">
        <f t="shared" si="22"/>
        <v>#N/A</v>
      </c>
      <c r="BY1455" s="1" t="e">
        <f t="shared" si="22"/>
        <v>#N/A</v>
      </c>
      <c r="CA1455" t="e">
        <f>VLOOKUP(Запрос1[[#This Row],[БИНКХ]],'[2]Группы компаний'!$A:$E,4,0)</f>
        <v>#N/A</v>
      </c>
      <c r="CB1455" t="e">
        <f>VLOOKUP(CA1455,$H:$I,2,0)</f>
        <v>#N/A</v>
      </c>
    </row>
    <row r="1456" spans="1:80" x14ac:dyDescent="0.3">
      <c r="A1456" t="s">
        <v>11040</v>
      </c>
      <c r="B1456" t="s">
        <v>1242</v>
      </c>
      <c r="C1456" t="s">
        <v>521</v>
      </c>
      <c r="D1456" t="s">
        <v>501</v>
      </c>
      <c r="E1456" t="s">
        <v>961</v>
      </c>
      <c r="F1456" t="s">
        <v>1290</v>
      </c>
      <c r="G1456" t="s">
        <v>1992</v>
      </c>
      <c r="H1456" t="s">
        <v>1993</v>
      </c>
      <c r="I1456" t="s">
        <v>1994</v>
      </c>
      <c r="J1456" t="s">
        <v>1994</v>
      </c>
      <c r="K1456" t="s">
        <v>1993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 s="8"/>
      <c r="S1456" s="8"/>
      <c r="T1456" s="8"/>
      <c r="U1456" s="8"/>
      <c r="V1456" s="8">
        <v>4144800</v>
      </c>
      <c r="W1456" s="8"/>
      <c r="X1456" s="8"/>
      <c r="Y1456" s="8"/>
      <c r="Z1456" s="8"/>
      <c r="AA1456" s="8"/>
      <c r="AB1456" s="8">
        <v>2072400</v>
      </c>
      <c r="AC1456" s="8"/>
      <c r="AD1456"/>
      <c r="AE1456"/>
      <c r="AF1456"/>
      <c r="AG1456"/>
      <c r="AH1456">
        <v>50</v>
      </c>
      <c r="AI1456"/>
      <c r="AJ1456" s="8"/>
      <c r="AK1456" s="8"/>
      <c r="AL1456" s="8"/>
      <c r="AM1456" s="8"/>
      <c r="AN1456" s="8">
        <v>4144800</v>
      </c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>
        <v>1279000</v>
      </c>
      <c r="BJ1456" s="8"/>
      <c r="BK1456" s="8"/>
      <c r="BL1456"/>
      <c r="BM1456">
        <v>0</v>
      </c>
      <c r="BN1456" s="10">
        <v>1</v>
      </c>
      <c r="BO1456" s="10">
        <v>14915000</v>
      </c>
      <c r="BP1456" s="10">
        <v>14915000</v>
      </c>
      <c r="BQ1456" s="10">
        <v>100</v>
      </c>
      <c r="BR1456" s="10"/>
      <c r="BS1456" s="10"/>
      <c r="BT1456" s="10"/>
      <c r="BU1456" s="10"/>
      <c r="BV1456" s="1" t="str">
        <f>Запрос1[[#This Row],[Менеджер]]</f>
        <v>Манжос Владислав</v>
      </c>
      <c r="BW1456" s="1" t="str">
        <f>Запрос1[[#This Row],[Дирекция]]</f>
        <v>Восточная дирекция</v>
      </c>
      <c r="BX1456" s="1" t="str">
        <f t="shared" si="22"/>
        <v>ТОО "ҚАЗАҚСҮТЖАЙНАҚРУЫ"</v>
      </c>
      <c r="BY1456" s="1" t="str">
        <f t="shared" si="22"/>
        <v>140440002612</v>
      </c>
      <c r="CA1456" t="str">
        <f>Запрос1[[#This Row],[родитель]]</f>
        <v>ТОО "ҚАЗАҚСҮТЖАЙНАҚРУЫ"</v>
      </c>
      <c r="CB1456" t="str">
        <f>Запрос1[[#This Row],[БИНРодителя]]</f>
        <v>140440002612</v>
      </c>
    </row>
    <row r="1457" spans="1:80" x14ac:dyDescent="0.3">
      <c r="A1457" t="s">
        <v>11040</v>
      </c>
      <c r="B1457" t="s">
        <v>1242</v>
      </c>
      <c r="C1457" t="s">
        <v>521</v>
      </c>
      <c r="D1457" t="s">
        <v>501</v>
      </c>
      <c r="E1457" t="s">
        <v>961</v>
      </c>
      <c r="F1457" t="s">
        <v>1995</v>
      </c>
      <c r="G1457" t="s">
        <v>1996</v>
      </c>
      <c r="H1457" t="s">
        <v>1997</v>
      </c>
      <c r="I1457" t="s">
        <v>1998</v>
      </c>
      <c r="J1457" t="s">
        <v>1998</v>
      </c>
      <c r="K1457" t="s">
        <v>1997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 s="8"/>
      <c r="S1457" s="8"/>
      <c r="T1457" s="8"/>
      <c r="U1457" s="8"/>
      <c r="V1457" s="8">
        <v>2055000</v>
      </c>
      <c r="W1457" s="8"/>
      <c r="X1457" s="8"/>
      <c r="Y1457" s="8"/>
      <c r="Z1457" s="8"/>
      <c r="AA1457" s="8"/>
      <c r="AB1457" s="8">
        <v>1027500</v>
      </c>
      <c r="AC1457" s="8"/>
      <c r="AD1457"/>
      <c r="AE1457"/>
      <c r="AF1457"/>
      <c r="AG1457"/>
      <c r="AH1457">
        <v>50</v>
      </c>
      <c r="AI1457"/>
      <c r="AJ1457" s="8"/>
      <c r="AK1457" s="8"/>
      <c r="AL1457" s="8"/>
      <c r="AM1457" s="8"/>
      <c r="AN1457" s="8">
        <v>2055000</v>
      </c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>
        <v>8127830</v>
      </c>
      <c r="BJ1457" s="8"/>
      <c r="BK1457" s="8">
        <v>2055000</v>
      </c>
      <c r="BL1457"/>
      <c r="BM1457">
        <v>25.2835</v>
      </c>
      <c r="BN1457" s="10">
        <v>0</v>
      </c>
      <c r="BO1457" s="10"/>
      <c r="BP1457" s="10"/>
      <c r="BQ1457" s="10"/>
      <c r="BR1457" s="10"/>
      <c r="BS1457" s="10"/>
      <c r="BT1457" s="10"/>
      <c r="BU1457" s="10"/>
      <c r="BV1457" s="1" t="str">
        <f>Запрос1[[#This Row],[Менеджер]]</f>
        <v>Манжос Владислав</v>
      </c>
      <c r="BW1457" s="1" t="str">
        <f>Запрос1[[#This Row],[Дирекция]]</f>
        <v>Восточная дирекция</v>
      </c>
      <c r="BX1457" s="1" t="str">
        <f t="shared" si="22"/>
        <v>КХ "КУНГОЖА"</v>
      </c>
      <c r="BY1457" s="1" t="str">
        <f t="shared" si="22"/>
        <v>680117301877</v>
      </c>
      <c r="CA1457" t="str">
        <f>Запрос1[[#This Row],[родитель]]</f>
        <v>КХ "КУНГОЖА"</v>
      </c>
      <c r="CB1457" t="str">
        <f>Запрос1[[#This Row],[БИНРодителя]]</f>
        <v>680117301877</v>
      </c>
    </row>
    <row r="1458" spans="1:80" x14ac:dyDescent="0.3">
      <c r="A1458" t="s">
        <v>11040</v>
      </c>
      <c r="B1458" t="s">
        <v>1242</v>
      </c>
      <c r="C1458" t="s">
        <v>521</v>
      </c>
      <c r="D1458" t="s">
        <v>501</v>
      </c>
      <c r="E1458" t="s">
        <v>961</v>
      </c>
      <c r="F1458" t="s">
        <v>972</v>
      </c>
      <c r="G1458" t="s">
        <v>973</v>
      </c>
      <c r="H1458" t="s">
        <v>978</v>
      </c>
      <c r="I1458" t="s">
        <v>979</v>
      </c>
      <c r="J1458" t="s">
        <v>980</v>
      </c>
      <c r="K1458" t="s">
        <v>981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 s="8"/>
      <c r="S1458" s="8"/>
      <c r="T1458" s="8"/>
      <c r="U1458" s="8"/>
      <c r="V1458" s="8"/>
      <c r="W1458" s="8">
        <v>14623354</v>
      </c>
      <c r="X1458" s="8"/>
      <c r="Y1458" s="8"/>
      <c r="Z1458" s="8"/>
      <c r="AA1458" s="8"/>
      <c r="AB1458" s="8"/>
      <c r="AC1458" s="8">
        <v>14623354</v>
      </c>
      <c r="AD1458"/>
      <c r="AE1458"/>
      <c r="AF1458"/>
      <c r="AG1458"/>
      <c r="AH1458"/>
      <c r="AI1458">
        <v>100</v>
      </c>
      <c r="AJ1458" s="8"/>
      <c r="AK1458" s="8"/>
      <c r="AL1458" s="8"/>
      <c r="AM1458" s="8"/>
      <c r="AN1458" s="8"/>
      <c r="AO1458" s="8">
        <v>14623354</v>
      </c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/>
      <c r="BM1458"/>
      <c r="BN1458" s="10">
        <v>0</v>
      </c>
      <c r="BO1458" s="10"/>
      <c r="BP1458" s="10"/>
      <c r="BQ1458" s="10"/>
      <c r="BR1458" s="10"/>
      <c r="BS1458" s="10"/>
      <c r="BT1458" s="10"/>
      <c r="BU1458" s="10"/>
      <c r="BV1458" s="1" t="str">
        <f>Запрос1[[#This Row],[Менеджер]]</f>
        <v>Манжос Владислав</v>
      </c>
      <c r="BW1458" s="1" t="str">
        <f>Запрос1[[#This Row],[Дирекция]]</f>
        <v>Восточная дирекция</v>
      </c>
      <c r="BX1458" s="1" t="str">
        <f t="shared" si="22"/>
        <v>ТОО "Агрокешен БЕК"</v>
      </c>
      <c r="BY1458" s="1" t="str">
        <f t="shared" si="22"/>
        <v>090340006848</v>
      </c>
      <c r="CA1458" t="str">
        <f>VLOOKUP(Запрос1[[#This Row],[БИНКХ]],'[2]Группы компаний'!$A:$E,4,0)</f>
        <v>ТОО "Агрокешен БЕК"</v>
      </c>
      <c r="CB1458" t="str">
        <f>VLOOKUP(CA1458,$H:$I,2,0)</f>
        <v>090340006848</v>
      </c>
    </row>
    <row r="1459" spans="1:80" x14ac:dyDescent="0.3">
      <c r="A1459" t="s">
        <v>11040</v>
      </c>
      <c r="B1459" t="s">
        <v>1242</v>
      </c>
      <c r="C1459" t="s">
        <v>521</v>
      </c>
      <c r="D1459" t="s">
        <v>501</v>
      </c>
      <c r="E1459" t="s">
        <v>507</v>
      </c>
      <c r="F1459" t="s">
        <v>553</v>
      </c>
      <c r="G1459" t="s">
        <v>985</v>
      </c>
      <c r="H1459" t="s">
        <v>11425</v>
      </c>
      <c r="I1459" t="s">
        <v>11426</v>
      </c>
      <c r="J1459" t="s">
        <v>11426</v>
      </c>
      <c r="K1459" t="s">
        <v>11425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 s="8"/>
      <c r="S1459" s="8"/>
      <c r="T1459" s="8"/>
      <c r="U1459" s="8"/>
      <c r="V1459" s="8"/>
      <c r="W1459" s="8">
        <v>2760000</v>
      </c>
      <c r="X1459" s="8"/>
      <c r="Y1459" s="8"/>
      <c r="Z1459" s="8"/>
      <c r="AA1459" s="8"/>
      <c r="AB1459" s="8"/>
      <c r="AC1459" s="8">
        <v>2760000</v>
      </c>
      <c r="AD1459"/>
      <c r="AE1459"/>
      <c r="AF1459"/>
      <c r="AG1459"/>
      <c r="AH1459"/>
      <c r="AI1459">
        <v>100</v>
      </c>
      <c r="AJ1459" s="8"/>
      <c r="AK1459" s="8"/>
      <c r="AL1459" s="8"/>
      <c r="AM1459" s="8"/>
      <c r="AN1459" s="8"/>
      <c r="AO1459" s="8">
        <v>2760000</v>
      </c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/>
      <c r="BM1459"/>
      <c r="BN1459" s="10">
        <v>0</v>
      </c>
      <c r="BO1459" s="10"/>
      <c r="BP1459" s="10"/>
      <c r="BQ1459" s="10"/>
      <c r="BR1459" s="10"/>
      <c r="BS1459" s="10"/>
      <c r="BT1459" s="10"/>
      <c r="BU1459" s="10"/>
      <c r="BV1459" s="1" t="str">
        <f>Запрос1[[#This Row],[Менеджер]]</f>
        <v>Манжос Владислав</v>
      </c>
      <c r="BW1459" s="1" t="str">
        <f>Запрос1[[#This Row],[Дирекция]]</f>
        <v>Восточная дирекция</v>
      </c>
      <c r="BX1459" s="1" t="str">
        <f t="shared" si="22"/>
        <v>ТОО "Бородино"</v>
      </c>
      <c r="BY1459" s="1" t="str">
        <f t="shared" si="22"/>
        <v>020140011031</v>
      </c>
      <c r="CA1459" t="str">
        <f>Запрос1[[#This Row],[родитель]]</f>
        <v>ТОО "Бородино"</v>
      </c>
      <c r="CB1459" t="str">
        <f>Запрос1[[#This Row],[БИНРодителя]]</f>
        <v>020140011031</v>
      </c>
    </row>
    <row r="1460" spans="1:80" x14ac:dyDescent="0.3">
      <c r="A1460" t="s">
        <v>1577</v>
      </c>
      <c r="B1460" t="s">
        <v>1612</v>
      </c>
      <c r="C1460" t="s">
        <v>394</v>
      </c>
      <c r="D1460" t="s">
        <v>395</v>
      </c>
      <c r="E1460" t="s">
        <v>1597</v>
      </c>
      <c r="F1460" t="s">
        <v>1831</v>
      </c>
      <c r="G1460" t="s">
        <v>1835</v>
      </c>
      <c r="H1460" t="s">
        <v>1836</v>
      </c>
      <c r="I1460" t="s">
        <v>1837</v>
      </c>
      <c r="J1460" t="s">
        <v>1837</v>
      </c>
      <c r="K1460" t="s">
        <v>1836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 s="8"/>
      <c r="S1460" s="8">
        <v>254500</v>
      </c>
      <c r="T1460" s="8"/>
      <c r="U1460" s="8"/>
      <c r="V1460" s="8"/>
      <c r="W1460" s="8"/>
      <c r="X1460" s="8"/>
      <c r="Y1460" s="8">
        <v>254500</v>
      </c>
      <c r="Z1460" s="8"/>
      <c r="AA1460" s="8"/>
      <c r="AB1460" s="8"/>
      <c r="AC1460" s="8"/>
      <c r="AD1460"/>
      <c r="AE1460">
        <v>100</v>
      </c>
      <c r="AF1460"/>
      <c r="AG1460"/>
      <c r="AH1460"/>
      <c r="AI1460"/>
      <c r="AJ1460" s="8"/>
      <c r="AK1460" s="8">
        <v>254500</v>
      </c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/>
      <c r="BM1460"/>
      <c r="BN1460" s="10">
        <v>0</v>
      </c>
      <c r="BO1460" s="10"/>
      <c r="BP1460" s="10"/>
      <c r="BQ1460" s="10"/>
      <c r="BR1460" s="10"/>
      <c r="BS1460" s="10"/>
      <c r="BT1460" s="10"/>
      <c r="BU1460" s="10"/>
      <c r="BV1460" s="1" t="str">
        <f>Запрос1[[#This Row],[Менеджер]]</f>
        <v>Жолдаспаев Нурберген</v>
      </c>
      <c r="BW1460" s="1" t="str">
        <f>Запрос1[[#This Row],[Дирекция]]</f>
        <v>Западная дирекция</v>
      </c>
      <c r="BX1460" s="1" t="str">
        <f t="shared" si="22"/>
        <v>КХ "Асет"</v>
      </c>
      <c r="BY1460" s="1" t="str">
        <f t="shared" si="22"/>
        <v>120464009032</v>
      </c>
      <c r="CA1460" t="str">
        <f>Запрос1[[#This Row],[родитель]]</f>
        <v>КХ "Асет"</v>
      </c>
      <c r="CB1460" t="str">
        <f>Запрос1[[#This Row],[БИНРодителя]]</f>
        <v>120464009032</v>
      </c>
    </row>
    <row r="1461" spans="1:80" x14ac:dyDescent="0.3">
      <c r="A1461" t="s">
        <v>1577</v>
      </c>
      <c r="B1461" t="s">
        <v>1612</v>
      </c>
      <c r="C1461" t="s">
        <v>394</v>
      </c>
      <c r="D1461" t="s">
        <v>395</v>
      </c>
      <c r="E1461" t="s">
        <v>1597</v>
      </c>
      <c r="F1461" t="s">
        <v>1838</v>
      </c>
      <c r="G1461" t="s">
        <v>1839</v>
      </c>
      <c r="H1461" t="s">
        <v>1840</v>
      </c>
      <c r="I1461" t="s">
        <v>1841</v>
      </c>
      <c r="J1461" t="s">
        <v>1841</v>
      </c>
      <c r="K1461" t="s">
        <v>1840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1</v>
      </c>
      <c r="R1461" s="8">
        <v>3964146</v>
      </c>
      <c r="S1461" s="8">
        <v>4908840</v>
      </c>
      <c r="T1461" s="8">
        <v>18192270</v>
      </c>
      <c r="U1461" s="8">
        <v>33937112</v>
      </c>
      <c r="V1461" s="8"/>
      <c r="W1461" s="8">
        <v>55049610</v>
      </c>
      <c r="X1461" s="8">
        <v>3964146</v>
      </c>
      <c r="Y1461" s="8">
        <v>4908840</v>
      </c>
      <c r="Z1461" s="8">
        <v>5063827</v>
      </c>
      <c r="AA1461" s="8">
        <v>9450976</v>
      </c>
      <c r="AB1461" s="8"/>
      <c r="AC1461" s="8">
        <v>16514883</v>
      </c>
      <c r="AD1461">
        <v>100</v>
      </c>
      <c r="AE1461">
        <v>100</v>
      </c>
      <c r="AF1461">
        <v>27.84</v>
      </c>
      <c r="AG1461">
        <v>27.85</v>
      </c>
      <c r="AH1461"/>
      <c r="AI1461">
        <v>30</v>
      </c>
      <c r="AJ1461" s="8">
        <v>3964146</v>
      </c>
      <c r="AK1461" s="8">
        <v>4908840</v>
      </c>
      <c r="AL1461" s="8">
        <v>18192270</v>
      </c>
      <c r="AM1461" s="8">
        <v>33937112</v>
      </c>
      <c r="AN1461" s="8"/>
      <c r="AO1461" s="8">
        <v>55049610</v>
      </c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>
        <v>37532392</v>
      </c>
      <c r="BI1461" s="8"/>
      <c r="BJ1461" s="8">
        <v>25732392</v>
      </c>
      <c r="BK1461" s="8"/>
      <c r="BL1461">
        <v>68.560400000000001</v>
      </c>
      <c r="BM1461"/>
      <c r="BN1461" s="10">
        <v>0</v>
      </c>
      <c r="BO1461" s="10"/>
      <c r="BP1461" s="10"/>
      <c r="BQ1461" s="10"/>
      <c r="BR1461" s="10"/>
      <c r="BS1461" s="10"/>
      <c r="BT1461" s="10"/>
      <c r="BU1461" s="10"/>
      <c r="BV1461" s="1" t="str">
        <f>Запрос1[[#This Row],[Менеджер]]</f>
        <v>Жолдаспаев Нурберген</v>
      </c>
      <c r="BW1461" s="1" t="str">
        <f>Запрос1[[#This Row],[Дирекция]]</f>
        <v>Западная дирекция</v>
      </c>
      <c r="BX1461" s="1" t="str">
        <f t="shared" si="22"/>
        <v>ТОО "Агрофирма "Коквест"</v>
      </c>
      <c r="BY1461" s="1" t="str">
        <f t="shared" si="22"/>
        <v>940240001159</v>
      </c>
      <c r="CA1461" t="str">
        <f>Запрос1[[#This Row],[родитель]]</f>
        <v>ТОО "Агрофирма "Коквест"</v>
      </c>
      <c r="CB1461" t="str">
        <f>Запрос1[[#This Row],[БИНРодителя]]</f>
        <v>940240001159</v>
      </c>
    </row>
    <row r="1462" spans="1:80" x14ac:dyDescent="0.3">
      <c r="A1462" t="s">
        <v>1577</v>
      </c>
      <c r="B1462" t="s">
        <v>1612</v>
      </c>
      <c r="C1462" t="s">
        <v>394</v>
      </c>
      <c r="D1462" t="s">
        <v>395</v>
      </c>
      <c r="E1462" t="s">
        <v>1597</v>
      </c>
      <c r="F1462" t="s">
        <v>1838</v>
      </c>
      <c r="G1462" t="s">
        <v>1842</v>
      </c>
      <c r="H1462" t="s">
        <v>1843</v>
      </c>
      <c r="I1462" t="s">
        <v>1844</v>
      </c>
      <c r="J1462" t="s">
        <v>1844</v>
      </c>
      <c r="K1462" t="s">
        <v>1843</v>
      </c>
      <c r="L1462">
        <v>1</v>
      </c>
      <c r="M1462">
        <v>0</v>
      </c>
      <c r="N1462">
        <v>1</v>
      </c>
      <c r="O1462">
        <v>0</v>
      </c>
      <c r="P1462">
        <v>1</v>
      </c>
      <c r="Q1462">
        <v>0</v>
      </c>
      <c r="R1462" s="8">
        <v>413675</v>
      </c>
      <c r="S1462" s="8"/>
      <c r="T1462" s="8">
        <v>1080155</v>
      </c>
      <c r="U1462" s="8"/>
      <c r="V1462" s="8">
        <v>1021125</v>
      </c>
      <c r="W1462" s="8"/>
      <c r="X1462" s="8">
        <v>124102.5</v>
      </c>
      <c r="Y1462" s="8"/>
      <c r="Z1462" s="8">
        <v>324046.5</v>
      </c>
      <c r="AA1462" s="8"/>
      <c r="AB1462" s="8">
        <v>306337.5</v>
      </c>
      <c r="AC1462" s="8"/>
      <c r="AD1462">
        <v>30</v>
      </c>
      <c r="AE1462"/>
      <c r="AF1462">
        <v>30</v>
      </c>
      <c r="AG1462"/>
      <c r="AH1462">
        <v>30</v>
      </c>
      <c r="AI1462"/>
      <c r="AJ1462" s="8">
        <v>413675</v>
      </c>
      <c r="AK1462" s="8"/>
      <c r="AL1462" s="8">
        <v>1080155</v>
      </c>
      <c r="AM1462" s="8"/>
      <c r="AN1462" s="8">
        <v>1021125</v>
      </c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>
        <v>1021125</v>
      </c>
      <c r="BJ1462" s="8"/>
      <c r="BK1462" s="8">
        <v>1021125</v>
      </c>
      <c r="BL1462"/>
      <c r="BM1462">
        <v>100</v>
      </c>
      <c r="BN1462" s="10">
        <v>0</v>
      </c>
      <c r="BO1462" s="10"/>
      <c r="BP1462" s="10"/>
      <c r="BQ1462" s="10"/>
      <c r="BR1462" s="10"/>
      <c r="BS1462" s="10"/>
      <c r="BT1462" s="10"/>
      <c r="BU1462" s="10"/>
      <c r="BV1462" s="1" t="str">
        <f>Запрос1[[#This Row],[Менеджер]]</f>
        <v>Жолдаспаев Нурберген</v>
      </c>
      <c r="BW1462" s="1" t="str">
        <f>Запрос1[[#This Row],[Дирекция]]</f>
        <v>Западная дирекция</v>
      </c>
      <c r="BX1462" s="1" t="e">
        <f t="shared" si="22"/>
        <v>#N/A</v>
      </c>
      <c r="BY1462" s="1" t="e">
        <f t="shared" si="22"/>
        <v>#N/A</v>
      </c>
      <c r="CA1462" t="e">
        <f>VLOOKUP(Запрос1[[#This Row],[БИНКХ]],'[2]Группы компаний'!$A:$E,4,0)</f>
        <v>#N/A</v>
      </c>
      <c r="CB1462" t="e">
        <f>VLOOKUP(CA1462,$H:$I,2,0)</f>
        <v>#N/A</v>
      </c>
    </row>
    <row r="1463" spans="1:80" x14ac:dyDescent="0.3">
      <c r="A1463" t="s">
        <v>1577</v>
      </c>
      <c r="B1463" t="s">
        <v>1612</v>
      </c>
      <c r="C1463" t="s">
        <v>394</v>
      </c>
      <c r="D1463" t="s">
        <v>395</v>
      </c>
      <c r="E1463" t="s">
        <v>1602</v>
      </c>
      <c r="F1463" t="s">
        <v>1603</v>
      </c>
      <c r="G1463" t="s">
        <v>1604</v>
      </c>
      <c r="H1463" t="s">
        <v>1845</v>
      </c>
      <c r="I1463" t="s">
        <v>1846</v>
      </c>
      <c r="J1463" t="s">
        <v>1846</v>
      </c>
      <c r="K1463" t="s">
        <v>1845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 s="8"/>
      <c r="S1463" s="8">
        <v>268000</v>
      </c>
      <c r="T1463" s="8"/>
      <c r="U1463" s="8"/>
      <c r="V1463" s="8"/>
      <c r="W1463" s="8"/>
      <c r="X1463" s="8"/>
      <c r="Y1463" s="8">
        <v>268000</v>
      </c>
      <c r="Z1463" s="8"/>
      <c r="AA1463" s="8"/>
      <c r="AB1463" s="8"/>
      <c r="AC1463" s="8"/>
      <c r="AD1463"/>
      <c r="AE1463">
        <v>100</v>
      </c>
      <c r="AF1463"/>
      <c r="AG1463"/>
      <c r="AH1463"/>
      <c r="AI1463"/>
      <c r="AJ1463" s="8"/>
      <c r="AK1463" s="8">
        <v>268000</v>
      </c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/>
      <c r="BM1463"/>
      <c r="BN1463" s="10">
        <v>0</v>
      </c>
      <c r="BO1463" s="10"/>
      <c r="BP1463" s="10"/>
      <c r="BQ1463" s="10"/>
      <c r="BR1463" s="10"/>
      <c r="BS1463" s="10"/>
      <c r="BT1463" s="10"/>
      <c r="BU1463" s="10"/>
      <c r="BV1463" s="1" t="str">
        <f>Запрос1[[#This Row],[Менеджер]]</f>
        <v>Жолдаспаев Нурберген</v>
      </c>
      <c r="BW1463" s="1" t="str">
        <f>Запрос1[[#This Row],[Дирекция]]</f>
        <v>Западная дирекция</v>
      </c>
      <c r="BX1463" s="1" t="str">
        <f t="shared" si="22"/>
        <v>КХ "Руслан" Жолдаспаев Нурберген</v>
      </c>
      <c r="BY1463" s="1" t="str">
        <f t="shared" si="22"/>
        <v>120264006685</v>
      </c>
      <c r="CA1463" t="str">
        <f>Запрос1[[#This Row],[родитель]]</f>
        <v>КХ "Руслан" Жолдаспаев Нурберген</v>
      </c>
      <c r="CB1463" t="str">
        <f>Запрос1[[#This Row],[БИНРодителя]]</f>
        <v>120264006685</v>
      </c>
    </row>
    <row r="1464" spans="1:80" x14ac:dyDescent="0.3">
      <c r="A1464" t="s">
        <v>1577</v>
      </c>
      <c r="B1464" t="s">
        <v>1612</v>
      </c>
      <c r="C1464" t="s">
        <v>394</v>
      </c>
      <c r="D1464" t="s">
        <v>395</v>
      </c>
      <c r="E1464" t="s">
        <v>1859</v>
      </c>
      <c r="F1464" t="s">
        <v>1860</v>
      </c>
      <c r="G1464" t="s">
        <v>1861</v>
      </c>
      <c r="H1464" t="s">
        <v>1862</v>
      </c>
      <c r="I1464" t="s">
        <v>1863</v>
      </c>
      <c r="J1464" t="s">
        <v>1863</v>
      </c>
      <c r="K1464" t="s">
        <v>1862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 s="8"/>
      <c r="S1464" s="8"/>
      <c r="T1464" s="8"/>
      <c r="U1464" s="8">
        <v>36000</v>
      </c>
      <c r="V1464" s="8"/>
      <c r="W1464" s="8"/>
      <c r="X1464" s="8"/>
      <c r="Y1464" s="8"/>
      <c r="Z1464" s="8"/>
      <c r="AA1464" s="8">
        <v>36000</v>
      </c>
      <c r="AB1464" s="8"/>
      <c r="AC1464" s="8"/>
      <c r="AD1464"/>
      <c r="AE1464"/>
      <c r="AF1464"/>
      <c r="AG1464">
        <v>100</v>
      </c>
      <c r="AH1464"/>
      <c r="AI1464"/>
      <c r="AJ1464" s="8"/>
      <c r="AK1464" s="8"/>
      <c r="AL1464" s="8"/>
      <c r="AM1464" s="8">
        <v>36000</v>
      </c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/>
      <c r="BM1464"/>
      <c r="BN1464" s="10">
        <v>0</v>
      </c>
      <c r="BO1464" s="10"/>
      <c r="BP1464" s="10"/>
      <c r="BQ1464" s="10"/>
      <c r="BR1464" s="10"/>
      <c r="BS1464" s="10"/>
      <c r="BT1464" s="10"/>
      <c r="BU1464" s="10"/>
      <c r="BV1464" s="1" t="str">
        <f>Запрос1[[#This Row],[Менеджер]]</f>
        <v>Жолдаспаев Нурберген</v>
      </c>
      <c r="BW1464" s="1" t="str">
        <f>Запрос1[[#This Row],[Дирекция]]</f>
        <v>Западная дирекция</v>
      </c>
      <c r="BX1464" s="1" t="str">
        <f t="shared" si="22"/>
        <v>КХ "Бейбарыс"</v>
      </c>
      <c r="BY1464" s="1" t="str">
        <f t="shared" si="22"/>
        <v>620610302031</v>
      </c>
      <c r="CA1464" t="str">
        <f>Запрос1[[#This Row],[родитель]]</f>
        <v>КХ "Бейбарыс"</v>
      </c>
      <c r="CB1464" t="str">
        <f>Запрос1[[#This Row],[БИНРодителя]]</f>
        <v>620610302031</v>
      </c>
    </row>
    <row r="1465" spans="1:80" x14ac:dyDescent="0.3">
      <c r="A1465" t="s">
        <v>1577</v>
      </c>
      <c r="B1465" t="s">
        <v>1612</v>
      </c>
      <c r="C1465" t="s">
        <v>394</v>
      </c>
      <c r="D1465" t="s">
        <v>395</v>
      </c>
      <c r="E1465" t="s">
        <v>1859</v>
      </c>
      <c r="F1465" t="s">
        <v>1864</v>
      </c>
      <c r="G1465" t="s">
        <v>1865</v>
      </c>
      <c r="H1465" t="s">
        <v>1866</v>
      </c>
      <c r="I1465" t="s">
        <v>1867</v>
      </c>
      <c r="J1465" t="s">
        <v>1867</v>
      </c>
      <c r="K1465" t="s">
        <v>1866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 s="8"/>
      <c r="S1465" s="8"/>
      <c r="T1465" s="8"/>
      <c r="U1465" s="8"/>
      <c r="V1465" s="8">
        <v>10000</v>
      </c>
      <c r="W1465" s="8"/>
      <c r="X1465" s="8"/>
      <c r="Y1465" s="8"/>
      <c r="Z1465" s="8"/>
      <c r="AA1465" s="8"/>
      <c r="AB1465" s="8">
        <v>10000</v>
      </c>
      <c r="AC1465" s="8"/>
      <c r="AD1465"/>
      <c r="AE1465"/>
      <c r="AF1465"/>
      <c r="AG1465"/>
      <c r="AH1465">
        <v>100</v>
      </c>
      <c r="AI1465"/>
      <c r="AJ1465" s="8"/>
      <c r="AK1465" s="8"/>
      <c r="AL1465" s="8"/>
      <c r="AM1465" s="8"/>
      <c r="AN1465" s="8">
        <v>10000</v>
      </c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/>
      <c r="BM1465"/>
      <c r="BN1465" s="10">
        <v>0</v>
      </c>
      <c r="BO1465" s="10"/>
      <c r="BP1465" s="10"/>
      <c r="BQ1465" s="10"/>
      <c r="BR1465" s="10"/>
      <c r="BS1465" s="10"/>
      <c r="BT1465" s="10"/>
      <c r="BU1465" s="10"/>
      <c r="BV1465" s="1" t="str">
        <f>Запрос1[[#This Row],[Менеджер]]</f>
        <v>Жолдаспаев Нурберген</v>
      </c>
      <c r="BW1465" s="1" t="str">
        <f>Запрос1[[#This Row],[Дирекция]]</f>
        <v>Западная дирекция</v>
      </c>
      <c r="BX1465" s="1" t="e">
        <f t="shared" si="22"/>
        <v>#N/A</v>
      </c>
      <c r="BY1465" s="1" t="e">
        <f t="shared" si="22"/>
        <v>#N/A</v>
      </c>
      <c r="CA1465" t="e">
        <f>VLOOKUP(Запрос1[[#This Row],[БИНКХ]],'[2]Группы компаний'!$A:$E,4,0)</f>
        <v>#N/A</v>
      </c>
      <c r="CB1465" t="e">
        <f>VLOOKUP(CA1465,$H:$I,2,0)</f>
        <v>#N/A</v>
      </c>
    </row>
    <row r="1466" spans="1:80" x14ac:dyDescent="0.3">
      <c r="A1466" t="s">
        <v>1577</v>
      </c>
      <c r="B1466" t="s">
        <v>1612</v>
      </c>
      <c r="C1466" t="s">
        <v>394</v>
      </c>
      <c r="D1466" t="s">
        <v>395</v>
      </c>
      <c r="E1466" t="s">
        <v>1607</v>
      </c>
      <c r="F1466"/>
      <c r="G1466" t="s">
        <v>1868</v>
      </c>
      <c r="H1466" t="s">
        <v>1869</v>
      </c>
      <c r="I1466" t="s">
        <v>1870</v>
      </c>
      <c r="J1466" t="s">
        <v>1870</v>
      </c>
      <c r="K1466" t="s">
        <v>1869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 s="8"/>
      <c r="S1466" s="8">
        <v>1340024</v>
      </c>
      <c r="T1466" s="8"/>
      <c r="U1466" s="8"/>
      <c r="V1466" s="8"/>
      <c r="W1466" s="8"/>
      <c r="X1466" s="8"/>
      <c r="Y1466" s="8">
        <v>402007.2</v>
      </c>
      <c r="Z1466" s="8"/>
      <c r="AA1466" s="8"/>
      <c r="AB1466" s="8"/>
      <c r="AC1466" s="8"/>
      <c r="AD1466"/>
      <c r="AE1466">
        <v>30</v>
      </c>
      <c r="AF1466"/>
      <c r="AG1466"/>
      <c r="AH1466"/>
      <c r="AI1466"/>
      <c r="AJ1466" s="8"/>
      <c r="AK1466" s="8">
        <v>1340024</v>
      </c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/>
      <c r="BM1466"/>
      <c r="BN1466" s="10">
        <v>0</v>
      </c>
      <c r="BO1466" s="10"/>
      <c r="BP1466" s="10"/>
      <c r="BQ1466" s="10"/>
      <c r="BR1466" s="10"/>
      <c r="BS1466" s="10"/>
      <c r="BT1466" s="10"/>
      <c r="BU1466" s="10"/>
      <c r="BV1466" s="1" t="str">
        <f>Запрос1[[#This Row],[Менеджер]]</f>
        <v>Жолдаспаев Нурберген</v>
      </c>
      <c r="BW1466" s="1" t="str">
        <f>Запрос1[[#This Row],[Дирекция]]</f>
        <v>Западная дирекция</v>
      </c>
      <c r="BX1466" s="1" t="str">
        <f t="shared" si="22"/>
        <v>ИП Даулетяров</v>
      </c>
      <c r="BY1466" s="1" t="str">
        <f t="shared" si="22"/>
        <v>670809301512</v>
      </c>
      <c r="CA1466" t="str">
        <f>Запрос1[[#This Row],[родитель]]</f>
        <v>ИП Даулетяров</v>
      </c>
      <c r="CB1466" t="str">
        <f>Запрос1[[#This Row],[БИНРодителя]]</f>
        <v>670809301512</v>
      </c>
    </row>
    <row r="1467" spans="1:80" x14ac:dyDescent="0.3">
      <c r="A1467" t="s">
        <v>1577</v>
      </c>
      <c r="B1467" t="s">
        <v>1612</v>
      </c>
      <c r="C1467" t="s">
        <v>394</v>
      </c>
      <c r="D1467" t="s">
        <v>395</v>
      </c>
      <c r="E1467" t="s">
        <v>1607</v>
      </c>
      <c r="F1467" t="s">
        <v>1871</v>
      </c>
      <c r="G1467" t="s">
        <v>1872</v>
      </c>
      <c r="H1467" t="s">
        <v>1873</v>
      </c>
      <c r="I1467" t="s">
        <v>1874</v>
      </c>
      <c r="J1467" t="s">
        <v>1874</v>
      </c>
      <c r="K1467" t="s">
        <v>1873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 s="8">
        <v>107154430</v>
      </c>
      <c r="S1467" s="8">
        <v>142380966</v>
      </c>
      <c r="T1467" s="8">
        <v>189134162.59999999</v>
      </c>
      <c r="U1467" s="8">
        <v>180620441</v>
      </c>
      <c r="V1467" s="8">
        <v>250447280</v>
      </c>
      <c r="W1467" s="8">
        <v>269694020.04000002</v>
      </c>
      <c r="X1467" s="8">
        <v>32146329</v>
      </c>
      <c r="Y1467" s="8">
        <v>42186412.799999997</v>
      </c>
      <c r="Z1467" s="8">
        <v>59452348.780000001</v>
      </c>
      <c r="AA1467" s="8">
        <v>54186132.299999997</v>
      </c>
      <c r="AB1467" s="8">
        <v>67574184</v>
      </c>
      <c r="AC1467" s="8">
        <v>269694020.04000002</v>
      </c>
      <c r="AD1467">
        <v>30</v>
      </c>
      <c r="AE1467">
        <v>29.63</v>
      </c>
      <c r="AF1467">
        <v>31.43</v>
      </c>
      <c r="AG1467">
        <v>30</v>
      </c>
      <c r="AH1467">
        <v>26.98</v>
      </c>
      <c r="AI1467">
        <v>100</v>
      </c>
      <c r="AJ1467" s="8">
        <v>107154430</v>
      </c>
      <c r="AK1467" s="8">
        <v>142138416</v>
      </c>
      <c r="AL1467" s="8">
        <v>174546887.59999999</v>
      </c>
      <c r="AM1467" s="8">
        <v>192720441</v>
      </c>
      <c r="AN1467" s="8">
        <v>250447280</v>
      </c>
      <c r="AO1467" s="8">
        <v>269694020.04000002</v>
      </c>
      <c r="AP1467" s="8"/>
      <c r="AQ1467" s="8"/>
      <c r="AR1467" s="8"/>
      <c r="AS1467" s="8">
        <v>12100000</v>
      </c>
      <c r="AT1467" s="8"/>
      <c r="AU1467" s="8"/>
      <c r="AV1467" s="8"/>
      <c r="AW1467" s="8"/>
      <c r="AX1467" s="8"/>
      <c r="AY1467" s="8">
        <v>12100000</v>
      </c>
      <c r="AZ1467" s="8"/>
      <c r="BA1467" s="8"/>
      <c r="BB1467" s="8"/>
      <c r="BC1467" s="8"/>
      <c r="BD1467" s="8"/>
      <c r="BE1467" s="8">
        <v>12100000</v>
      </c>
      <c r="BF1467" s="8"/>
      <c r="BG1467" s="8"/>
      <c r="BH1467" s="8">
        <v>227926562</v>
      </c>
      <c r="BI1467" s="8">
        <v>253167040</v>
      </c>
      <c r="BJ1467" s="8">
        <v>215326562</v>
      </c>
      <c r="BK1467" s="8">
        <v>241886040</v>
      </c>
      <c r="BL1467">
        <v>94.471900000000005</v>
      </c>
      <c r="BM1467">
        <v>95.543999999999997</v>
      </c>
      <c r="BN1467" s="10">
        <v>0</v>
      </c>
      <c r="BO1467" s="10"/>
      <c r="BP1467" s="10"/>
      <c r="BQ1467" s="10"/>
      <c r="BR1467" s="10"/>
      <c r="BS1467" s="10"/>
      <c r="BT1467" s="10"/>
      <c r="BU1467" s="10"/>
      <c r="BV1467" s="1" t="str">
        <f>Запрос1[[#This Row],[Менеджер]]</f>
        <v>Жолдаспаев Нурберген</v>
      </c>
      <c r="BW1467" s="1" t="str">
        <f>Запрос1[[#This Row],[Дирекция]]</f>
        <v>Западная дирекция</v>
      </c>
      <c r="BX1467" s="1" t="str">
        <f t="shared" si="22"/>
        <v>ТОО "Акжар-Агро"</v>
      </c>
      <c r="BY1467" s="1" t="str">
        <f t="shared" si="22"/>
        <v>070440003734</v>
      </c>
      <c r="CA1467" t="str">
        <f>Запрос1[[#This Row],[родитель]]</f>
        <v>ТОО "Акжар-Агро"</v>
      </c>
      <c r="CB1467" t="str">
        <f>Запрос1[[#This Row],[БИНРодителя]]</f>
        <v>070440003734</v>
      </c>
    </row>
    <row r="1468" spans="1:80" x14ac:dyDescent="0.3">
      <c r="A1468" t="s">
        <v>11040</v>
      </c>
      <c r="B1468" t="s">
        <v>1242</v>
      </c>
      <c r="C1468" t="s">
        <v>521</v>
      </c>
      <c r="D1468" t="s">
        <v>501</v>
      </c>
      <c r="E1468" t="s">
        <v>502</v>
      </c>
      <c r="F1468" t="s">
        <v>754</v>
      </c>
      <c r="G1468" t="s">
        <v>758</v>
      </c>
      <c r="H1468" t="s">
        <v>11277</v>
      </c>
      <c r="I1468" t="s">
        <v>11278</v>
      </c>
      <c r="J1468" t="s">
        <v>11278</v>
      </c>
      <c r="K1468" t="s">
        <v>11277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 s="8"/>
      <c r="S1468" s="8"/>
      <c r="T1468" s="8"/>
      <c r="U1468" s="8"/>
      <c r="V1468" s="8"/>
      <c r="W1468" s="8">
        <v>3731000</v>
      </c>
      <c r="X1468" s="8"/>
      <c r="Y1468" s="8"/>
      <c r="Z1468" s="8"/>
      <c r="AA1468" s="8"/>
      <c r="AB1468" s="8"/>
      <c r="AC1468" s="8">
        <v>3731000</v>
      </c>
      <c r="AD1468"/>
      <c r="AE1468"/>
      <c r="AF1468"/>
      <c r="AG1468"/>
      <c r="AH1468"/>
      <c r="AI1468">
        <v>100</v>
      </c>
      <c r="AJ1468" s="8"/>
      <c r="AK1468" s="8"/>
      <c r="AL1468" s="8"/>
      <c r="AM1468" s="8"/>
      <c r="AN1468" s="8"/>
      <c r="AO1468" s="8">
        <v>3731000</v>
      </c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/>
      <c r="BM1468"/>
      <c r="BN1468" s="10">
        <v>0</v>
      </c>
      <c r="BO1468" s="10"/>
      <c r="BP1468" s="10"/>
      <c r="BQ1468" s="10"/>
      <c r="BR1468" s="10"/>
      <c r="BS1468" s="10"/>
      <c r="BT1468" s="10"/>
      <c r="BU1468" s="10"/>
      <c r="BV1468" s="1" t="str">
        <f>Запрос1[[#This Row],[Менеджер]]</f>
        <v>Манжос Владислав</v>
      </c>
      <c r="BW1468" s="1" t="str">
        <f>Запрос1[[#This Row],[Дирекция]]</f>
        <v>Восточная дирекция</v>
      </c>
      <c r="BX1468" s="1" t="str">
        <f t="shared" si="22"/>
        <v>КХ Жуковский С.Н.</v>
      </c>
      <c r="BY1468" s="1" t="str">
        <f t="shared" si="22"/>
        <v>721009300100</v>
      </c>
      <c r="CA1468" t="str">
        <f>Запрос1[[#This Row],[родитель]]</f>
        <v>КХ Жуковский С.Н.</v>
      </c>
      <c r="CB1468" t="str">
        <f>Запрос1[[#This Row],[БИНРодителя]]</f>
        <v>721009300100</v>
      </c>
    </row>
    <row r="1469" spans="1:80" x14ac:dyDescent="0.3">
      <c r="A1469" t="s">
        <v>11040</v>
      </c>
      <c r="B1469" t="s">
        <v>1242</v>
      </c>
      <c r="C1469" t="s">
        <v>521</v>
      </c>
      <c r="D1469" t="s">
        <v>501</v>
      </c>
      <c r="E1469" t="s">
        <v>502</v>
      </c>
      <c r="F1469" t="s">
        <v>754</v>
      </c>
      <c r="G1469" t="s">
        <v>758</v>
      </c>
      <c r="H1469" t="s">
        <v>761</v>
      </c>
      <c r="I1469" t="s">
        <v>762</v>
      </c>
      <c r="J1469" t="s">
        <v>763</v>
      </c>
      <c r="K1469" t="s">
        <v>764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 s="8"/>
      <c r="S1469" s="8"/>
      <c r="T1469" s="8"/>
      <c r="U1469" s="8"/>
      <c r="V1469" s="8"/>
      <c r="W1469" s="8">
        <v>1146200</v>
      </c>
      <c r="X1469" s="8"/>
      <c r="Y1469" s="8"/>
      <c r="Z1469" s="8"/>
      <c r="AA1469" s="8"/>
      <c r="AB1469" s="8"/>
      <c r="AC1469" s="8">
        <v>343860</v>
      </c>
      <c r="AD1469"/>
      <c r="AE1469"/>
      <c r="AF1469"/>
      <c r="AG1469"/>
      <c r="AH1469"/>
      <c r="AI1469">
        <v>30</v>
      </c>
      <c r="AJ1469" s="8"/>
      <c r="AK1469" s="8"/>
      <c r="AL1469" s="8"/>
      <c r="AM1469" s="8"/>
      <c r="AN1469" s="8"/>
      <c r="AO1469" s="8">
        <v>1146200</v>
      </c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/>
      <c r="BM1469"/>
      <c r="BN1469" s="10">
        <v>0</v>
      </c>
      <c r="BO1469" s="10"/>
      <c r="BP1469" s="10"/>
      <c r="BQ1469" s="10"/>
      <c r="BR1469" s="10"/>
      <c r="BS1469" s="10"/>
      <c r="BT1469" s="10"/>
      <c r="BU1469" s="10"/>
      <c r="BV1469" s="1" t="str">
        <f>Запрос1[[#This Row],[Менеджер]]</f>
        <v>Манжос Владислав</v>
      </c>
      <c r="BW1469" s="1" t="str">
        <f>Запрос1[[#This Row],[Дирекция]]</f>
        <v>Восточная дирекция</v>
      </c>
      <c r="BX1469" s="1" t="str">
        <f t="shared" si="22"/>
        <v>ТОО "Мойылды-Байқонур"</v>
      </c>
      <c r="BY1469" s="1" t="str">
        <f t="shared" si="22"/>
        <v>041240006322</v>
      </c>
      <c r="CA1469" t="str">
        <f>Запрос1[[#This Row],[родитель]]</f>
        <v>ТОО "Мойылды-Байқонур"</v>
      </c>
      <c r="CB1469" t="str">
        <f>Запрос1[[#This Row],[БИНРодителя]]</f>
        <v>041240006322</v>
      </c>
    </row>
    <row r="1470" spans="1:80" x14ac:dyDescent="0.3">
      <c r="A1470" t="s">
        <v>11040</v>
      </c>
      <c r="B1470" t="s">
        <v>1242</v>
      </c>
      <c r="C1470" t="s">
        <v>521</v>
      </c>
      <c r="D1470" t="s">
        <v>501</v>
      </c>
      <c r="E1470" t="s">
        <v>502</v>
      </c>
      <c r="F1470" t="s">
        <v>514</v>
      </c>
      <c r="G1470" t="s">
        <v>848</v>
      </c>
      <c r="H1470" t="s">
        <v>849</v>
      </c>
      <c r="I1470" t="s">
        <v>850</v>
      </c>
      <c r="J1470" t="s">
        <v>850</v>
      </c>
      <c r="K1470" t="s">
        <v>849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 s="8"/>
      <c r="S1470" s="8"/>
      <c r="T1470" s="8"/>
      <c r="U1470" s="8">
        <v>1012240</v>
      </c>
      <c r="V1470" s="8">
        <v>1487340</v>
      </c>
      <c r="W1470" s="8"/>
      <c r="X1470" s="8"/>
      <c r="Y1470" s="8"/>
      <c r="Z1470" s="8"/>
      <c r="AA1470" s="8">
        <v>506120</v>
      </c>
      <c r="AB1470" s="8">
        <v>1487340</v>
      </c>
      <c r="AC1470" s="8"/>
      <c r="AD1470"/>
      <c r="AE1470"/>
      <c r="AF1470"/>
      <c r="AG1470">
        <v>50</v>
      </c>
      <c r="AH1470">
        <v>100</v>
      </c>
      <c r="AI1470"/>
      <c r="AJ1470" s="8"/>
      <c r="AK1470" s="8"/>
      <c r="AL1470" s="8"/>
      <c r="AM1470" s="8">
        <v>1012240</v>
      </c>
      <c r="AN1470" s="8">
        <v>1487340</v>
      </c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>
        <v>2176440</v>
      </c>
      <c r="BI1470" s="8">
        <v>4800060</v>
      </c>
      <c r="BJ1470" s="8"/>
      <c r="BK1470" s="8">
        <v>1487340</v>
      </c>
      <c r="BL1470">
        <v>0</v>
      </c>
      <c r="BM1470">
        <v>30.985800000000001</v>
      </c>
      <c r="BN1470" s="10">
        <v>0</v>
      </c>
      <c r="BO1470" s="10"/>
      <c r="BP1470" s="10"/>
      <c r="BQ1470" s="10"/>
      <c r="BR1470" s="10"/>
      <c r="BS1470" s="10"/>
      <c r="BT1470" s="10"/>
      <c r="BU1470" s="10"/>
      <c r="BV1470" s="1" t="str">
        <f>Запрос1[[#This Row],[Менеджер]]</f>
        <v>Манжос Владислав</v>
      </c>
      <c r="BW1470" s="1" t="str">
        <f>Запрос1[[#This Row],[Дирекция]]</f>
        <v>Восточная дирекция</v>
      </c>
      <c r="BX1470" s="1" t="str">
        <f t="shared" si="22"/>
        <v>КХ в форме ПТ "Сахаров В.А."</v>
      </c>
      <c r="BY1470" s="1" t="str">
        <f t="shared" si="22"/>
        <v>050264027915</v>
      </c>
      <c r="CA1470" t="str">
        <f>Запрос1[[#This Row],[родитель]]</f>
        <v>КХ в форме ПТ "Сахаров В.А."</v>
      </c>
      <c r="CB1470" t="str">
        <f>Запрос1[[#This Row],[БИНРодителя]]</f>
        <v>050264027915</v>
      </c>
    </row>
    <row r="1471" spans="1:80" x14ac:dyDescent="0.3">
      <c r="A1471" t="s">
        <v>11040</v>
      </c>
      <c r="B1471" t="s">
        <v>1242</v>
      </c>
      <c r="C1471" t="s">
        <v>521</v>
      </c>
      <c r="D1471" t="s">
        <v>501</v>
      </c>
      <c r="E1471" t="s">
        <v>502</v>
      </c>
      <c r="F1471" t="s">
        <v>788</v>
      </c>
      <c r="G1471" t="s">
        <v>789</v>
      </c>
      <c r="H1471" t="s">
        <v>1450</v>
      </c>
      <c r="I1471" t="s">
        <v>1451</v>
      </c>
      <c r="J1471" t="s">
        <v>1451</v>
      </c>
      <c r="K1471" t="s">
        <v>1450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 s="8"/>
      <c r="S1471" s="8"/>
      <c r="T1471" s="8"/>
      <c r="U1471" s="8"/>
      <c r="V1471" s="8">
        <v>3700200</v>
      </c>
      <c r="W1471" s="8"/>
      <c r="X1471" s="8"/>
      <c r="Y1471" s="8"/>
      <c r="Z1471" s="8"/>
      <c r="AA1471" s="8"/>
      <c r="AB1471" s="8">
        <v>3700200</v>
      </c>
      <c r="AC1471" s="8"/>
      <c r="AD1471"/>
      <c r="AE1471"/>
      <c r="AF1471"/>
      <c r="AG1471"/>
      <c r="AH1471">
        <v>100</v>
      </c>
      <c r="AI1471"/>
      <c r="AJ1471" s="8"/>
      <c r="AK1471" s="8"/>
      <c r="AL1471" s="8"/>
      <c r="AM1471" s="8"/>
      <c r="AN1471" s="8">
        <v>3700200</v>
      </c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>
        <v>2290200</v>
      </c>
      <c r="BJ1471" s="8"/>
      <c r="BK1471" s="8">
        <v>2290200</v>
      </c>
      <c r="BL1471"/>
      <c r="BM1471">
        <v>100</v>
      </c>
      <c r="BN1471" s="10">
        <v>0</v>
      </c>
      <c r="BO1471" s="10"/>
      <c r="BP1471" s="10"/>
      <c r="BQ1471" s="10"/>
      <c r="BR1471" s="10"/>
      <c r="BS1471" s="10"/>
      <c r="BT1471" s="10"/>
      <c r="BU1471" s="10"/>
      <c r="BV1471" s="1" t="str">
        <f>Запрос1[[#This Row],[Менеджер]]</f>
        <v>Манжос Владислав</v>
      </c>
      <c r="BW1471" s="1" t="str">
        <f>Запрос1[[#This Row],[Дирекция]]</f>
        <v>Восточная дирекция</v>
      </c>
      <c r="BX1471" s="1" t="str">
        <f t="shared" si="22"/>
        <v>КХ Шмидт Андрей Рихардович</v>
      </c>
      <c r="BY1471" s="1" t="str">
        <f t="shared" si="22"/>
        <v>620829300432</v>
      </c>
      <c r="CA1471" t="str">
        <f>Запрос1[[#This Row],[родитель]]</f>
        <v>КХ Шмидт Андрей Рихардович</v>
      </c>
      <c r="CB1471" t="str">
        <f>Запрос1[[#This Row],[БИНРодителя]]</f>
        <v>620829300432</v>
      </c>
    </row>
    <row r="1472" spans="1:80" x14ac:dyDescent="0.3">
      <c r="A1472" t="s">
        <v>11040</v>
      </c>
      <c r="B1472" t="s">
        <v>1242</v>
      </c>
      <c r="C1472" t="s">
        <v>521</v>
      </c>
      <c r="D1472" t="s">
        <v>501</v>
      </c>
      <c r="E1472" t="s">
        <v>502</v>
      </c>
      <c r="F1472" t="s">
        <v>1234</v>
      </c>
      <c r="G1472" t="s">
        <v>1235</v>
      </c>
      <c r="H1472" t="s">
        <v>1976</v>
      </c>
      <c r="I1472" t="s">
        <v>1977</v>
      </c>
      <c r="J1472" t="s">
        <v>1977</v>
      </c>
      <c r="K1472" t="s">
        <v>1976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 s="8"/>
      <c r="S1472" s="8"/>
      <c r="T1472" s="8"/>
      <c r="U1472" s="8"/>
      <c r="V1472" s="8"/>
      <c r="W1472" s="8">
        <v>493500</v>
      </c>
      <c r="X1472" s="8"/>
      <c r="Y1472" s="8"/>
      <c r="Z1472" s="8"/>
      <c r="AA1472" s="8"/>
      <c r="AB1472" s="8"/>
      <c r="AC1472" s="8">
        <v>246750</v>
      </c>
      <c r="AD1472"/>
      <c r="AE1472"/>
      <c r="AF1472"/>
      <c r="AG1472"/>
      <c r="AH1472"/>
      <c r="AI1472">
        <v>50</v>
      </c>
      <c r="AJ1472" s="8"/>
      <c r="AK1472" s="8"/>
      <c r="AL1472" s="8"/>
      <c r="AM1472" s="8"/>
      <c r="AN1472" s="8"/>
      <c r="AO1472" s="8">
        <v>493500</v>
      </c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/>
      <c r="BM1472"/>
      <c r="BN1472" s="10">
        <v>0</v>
      </c>
      <c r="BO1472" s="10"/>
      <c r="BP1472" s="10"/>
      <c r="BQ1472" s="10"/>
      <c r="BR1472" s="10"/>
      <c r="BS1472" s="10"/>
      <c r="BT1472" s="10"/>
      <c r="BU1472" s="10"/>
      <c r="BV1472" s="1" t="str">
        <f>Запрос1[[#This Row],[Менеджер]]</f>
        <v>Манжос Владислав</v>
      </c>
      <c r="BW1472" s="1" t="str">
        <f>Запрос1[[#This Row],[Дирекция]]</f>
        <v>Восточная дирекция</v>
      </c>
      <c r="BX1472" s="1" t="str">
        <f t="shared" si="22"/>
        <v>КХ "Шад"</v>
      </c>
      <c r="BY1472" s="1" t="str">
        <f t="shared" si="22"/>
        <v>631117300436</v>
      </c>
      <c r="CA1472" t="str">
        <f>Запрос1[[#This Row],[родитель]]</f>
        <v>КХ "Шад"</v>
      </c>
      <c r="CB1472" t="str">
        <f>Запрос1[[#This Row],[БИНРодителя]]</f>
        <v>631117300436</v>
      </c>
    </row>
    <row r="1473" spans="1:80" x14ac:dyDescent="0.3">
      <c r="A1473" t="s">
        <v>1454</v>
      </c>
      <c r="B1473" t="s">
        <v>1455</v>
      </c>
      <c r="C1473" t="s">
        <v>79</v>
      </c>
      <c r="D1473" t="s">
        <v>82</v>
      </c>
      <c r="E1473"/>
      <c r="F1473" t="s">
        <v>83</v>
      </c>
      <c r="G1473"/>
      <c r="H1473" t="s">
        <v>251</v>
      </c>
      <c r="I1473" t="s">
        <v>252</v>
      </c>
      <c r="J1473" t="s">
        <v>252</v>
      </c>
      <c r="K1473" t="s">
        <v>251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 s="8"/>
      <c r="S1473" s="8"/>
      <c r="T1473" s="8">
        <v>404899</v>
      </c>
      <c r="U1473" s="8"/>
      <c r="V1473" s="8"/>
      <c r="W1473" s="8"/>
      <c r="X1473" s="8"/>
      <c r="Y1473" s="8"/>
      <c r="Z1473" s="8">
        <v>404899</v>
      </c>
      <c r="AA1473" s="8"/>
      <c r="AB1473" s="8"/>
      <c r="AC1473" s="8"/>
      <c r="AD1473"/>
      <c r="AE1473"/>
      <c r="AF1473">
        <v>100</v>
      </c>
      <c r="AG1473"/>
      <c r="AH1473"/>
      <c r="AI1473"/>
      <c r="AJ1473" s="8"/>
      <c r="AK1473" s="8"/>
      <c r="AL1473" s="8">
        <v>404899</v>
      </c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/>
      <c r="BM1473"/>
      <c r="BN1473" s="10">
        <v>0</v>
      </c>
      <c r="BO1473" s="10"/>
      <c r="BP1473" s="10"/>
      <c r="BQ1473" s="10"/>
      <c r="BR1473" s="10"/>
      <c r="BS1473" s="10"/>
      <c r="BT1473" s="10"/>
      <c r="BU1473" s="10"/>
      <c r="BV1473" s="1" t="str">
        <f>Запрос1[[#This Row],[Менеджер]]</f>
        <v>Абдыкадыров Амангельды</v>
      </c>
      <c r="BW1473" s="1" t="str">
        <f>Запрос1[[#This Row],[Дирекция]]</f>
        <v>Головной офис</v>
      </c>
      <c r="BX1473" s="1" t="str">
        <f t="shared" si="22"/>
        <v>ТОО "БАСФ Центральная Азия"</v>
      </c>
      <c r="BY1473" s="1" t="str">
        <f t="shared" si="22"/>
        <v>020840001397</v>
      </c>
      <c r="CA1473" t="str">
        <f>Запрос1[[#This Row],[родитель]]</f>
        <v>ТОО "БАСФ Центральная Азия"</v>
      </c>
      <c r="CB1473" t="str">
        <f>Запрос1[[#This Row],[БИНРодителя]]</f>
        <v>020840001397</v>
      </c>
    </row>
    <row r="1474" spans="1:80" x14ac:dyDescent="0.3">
      <c r="A1474" t="s">
        <v>1454</v>
      </c>
      <c r="B1474" t="s">
        <v>1455</v>
      </c>
      <c r="C1474" t="s">
        <v>79</v>
      </c>
      <c r="D1474" t="s">
        <v>123</v>
      </c>
      <c r="E1474"/>
      <c r="F1474" t="s">
        <v>127</v>
      </c>
      <c r="G1474"/>
      <c r="H1474" t="s">
        <v>2530</v>
      </c>
      <c r="I1474" t="s">
        <v>2531</v>
      </c>
      <c r="J1474" t="s">
        <v>2531</v>
      </c>
      <c r="K1474" t="s">
        <v>2530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 s="8"/>
      <c r="S1474" s="8"/>
      <c r="T1474" s="8">
        <v>46836039.799999997</v>
      </c>
      <c r="U1474" s="8"/>
      <c r="V1474" s="8"/>
      <c r="W1474" s="8"/>
      <c r="X1474" s="8"/>
      <c r="Y1474" s="8"/>
      <c r="Z1474" s="8">
        <v>0</v>
      </c>
      <c r="AA1474" s="8"/>
      <c r="AB1474" s="8"/>
      <c r="AC1474" s="8"/>
      <c r="AD1474"/>
      <c r="AE1474"/>
      <c r="AF1474">
        <v>0</v>
      </c>
      <c r="AG1474"/>
      <c r="AH1474"/>
      <c r="AI1474"/>
      <c r="AJ1474" s="8"/>
      <c r="AK1474" s="8"/>
      <c r="AL1474" s="8">
        <v>46836039.799999997</v>
      </c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/>
      <c r="BM1474"/>
      <c r="BN1474" s="10">
        <v>0</v>
      </c>
      <c r="BO1474" s="10"/>
      <c r="BP1474" s="10"/>
      <c r="BQ1474" s="10"/>
      <c r="BR1474" s="10"/>
      <c r="BS1474" s="10"/>
      <c r="BT1474" s="10"/>
      <c r="BU1474" s="10"/>
      <c r="BV1474" s="1" t="str">
        <f>Запрос1[[#This Row],[Менеджер]]</f>
        <v>Абдыкадыров Амангельды</v>
      </c>
      <c r="BW1474" s="1" t="str">
        <f>Запрос1[[#This Row],[Дирекция]]</f>
        <v>Головной офис</v>
      </c>
      <c r="BX1474" s="1" t="str">
        <f t="shared" si="22"/>
        <v>ТОО "Август-Казахстан"</v>
      </c>
      <c r="BY1474" s="1" t="str">
        <f t="shared" si="22"/>
        <v>070240006325</v>
      </c>
      <c r="CA1474" t="str">
        <f>Запрос1[[#This Row],[родитель]]</f>
        <v>ТОО "Август-Казахстан"</v>
      </c>
      <c r="CB1474" t="str">
        <f>Запрос1[[#This Row],[БИНРодителя]]</f>
        <v>070240006325</v>
      </c>
    </row>
    <row r="1475" spans="1:80" x14ac:dyDescent="0.3">
      <c r="A1475" t="s">
        <v>1454</v>
      </c>
      <c r="B1475" t="s">
        <v>1455</v>
      </c>
      <c r="C1475" t="s">
        <v>86</v>
      </c>
      <c r="D1475" t="s">
        <v>123</v>
      </c>
      <c r="E1475"/>
      <c r="F1475" t="s">
        <v>127</v>
      </c>
      <c r="G1475"/>
      <c r="H1475" t="s">
        <v>128</v>
      </c>
      <c r="I1475" t="s">
        <v>129</v>
      </c>
      <c r="J1475" t="s">
        <v>129</v>
      </c>
      <c r="K1475" t="s">
        <v>128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 s="8"/>
      <c r="S1475" s="8"/>
      <c r="T1475" s="8">
        <v>20774448</v>
      </c>
      <c r="U1475" s="8"/>
      <c r="V1475" s="8"/>
      <c r="W1475" s="8"/>
      <c r="X1475" s="8"/>
      <c r="Y1475" s="8"/>
      <c r="Z1475" s="8">
        <v>5887944</v>
      </c>
      <c r="AA1475" s="8"/>
      <c r="AB1475" s="8"/>
      <c r="AC1475" s="8"/>
      <c r="AD1475"/>
      <c r="AE1475"/>
      <c r="AF1475">
        <v>28.34</v>
      </c>
      <c r="AG1475"/>
      <c r="AH1475"/>
      <c r="AI1475"/>
      <c r="AJ1475" s="8"/>
      <c r="AK1475" s="8"/>
      <c r="AL1475" s="8">
        <v>20774448</v>
      </c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/>
      <c r="BM1475"/>
      <c r="BN1475" s="10">
        <v>0</v>
      </c>
      <c r="BO1475" s="10"/>
      <c r="BP1475" s="10"/>
      <c r="BQ1475" s="10"/>
      <c r="BR1475" s="10"/>
      <c r="BS1475" s="10"/>
      <c r="BT1475" s="10"/>
      <c r="BU1475" s="10"/>
      <c r="BV1475" s="1" t="str">
        <f>Запрос1[[#This Row],[Менеджер]]</f>
        <v>Абдыкадыров Амангельды</v>
      </c>
      <c r="BW1475" s="1" t="str">
        <f>Запрос1[[#This Row],[Дирекция]]</f>
        <v>Головной офис</v>
      </c>
      <c r="BX1475" s="1" t="str">
        <f t="shared" si="22"/>
        <v>TOO "KazAgroSystems"</v>
      </c>
      <c r="BY1475" s="1" t="str">
        <f t="shared" si="22"/>
        <v>110240014950</v>
      </c>
      <c r="CA1475" t="str">
        <f>Запрос1[[#This Row],[родитель]]</f>
        <v>TOO "KazAgroSystems"</v>
      </c>
      <c r="CB1475" t="str">
        <f>Запрос1[[#This Row],[БИНРодителя]]</f>
        <v>110240014950</v>
      </c>
    </row>
    <row r="1476" spans="1:80" x14ac:dyDescent="0.3">
      <c r="A1476" t="s">
        <v>1454</v>
      </c>
      <c r="B1476" t="s">
        <v>1455</v>
      </c>
      <c r="C1476" t="s">
        <v>130</v>
      </c>
      <c r="D1476" t="s">
        <v>97</v>
      </c>
      <c r="E1476" t="s">
        <v>131</v>
      </c>
      <c r="F1476" t="s">
        <v>132</v>
      </c>
      <c r="G1476"/>
      <c r="H1476" t="s">
        <v>133</v>
      </c>
      <c r="I1476" t="s">
        <v>134</v>
      </c>
      <c r="J1476" t="s">
        <v>134</v>
      </c>
      <c r="K1476" t="s">
        <v>133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 s="8"/>
      <c r="S1476" s="8"/>
      <c r="T1476" s="8">
        <v>9374200</v>
      </c>
      <c r="U1476" s="8"/>
      <c r="V1476" s="8"/>
      <c r="W1476" s="8"/>
      <c r="X1476" s="8"/>
      <c r="Y1476" s="8"/>
      <c r="Z1476" s="8">
        <v>0</v>
      </c>
      <c r="AA1476" s="8"/>
      <c r="AB1476" s="8"/>
      <c r="AC1476" s="8"/>
      <c r="AD1476"/>
      <c r="AE1476"/>
      <c r="AF1476">
        <v>0</v>
      </c>
      <c r="AG1476"/>
      <c r="AH1476"/>
      <c r="AI1476"/>
      <c r="AJ1476" s="8"/>
      <c r="AK1476" s="8"/>
      <c r="AL1476" s="8">
        <v>9374200</v>
      </c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/>
      <c r="BM1476"/>
      <c r="BN1476" s="10">
        <v>0</v>
      </c>
      <c r="BO1476" s="10"/>
      <c r="BP1476" s="10"/>
      <c r="BQ1476" s="10"/>
      <c r="BR1476" s="10"/>
      <c r="BS1476" s="10"/>
      <c r="BT1476" s="10"/>
      <c r="BU1476" s="10"/>
      <c r="BV1476" s="1" t="str">
        <f>Запрос1[[#This Row],[Менеджер]]</f>
        <v>Абдыкадыров Амангельды</v>
      </c>
      <c r="BW1476" s="1" t="str">
        <f>Запрос1[[#This Row],[Дирекция]]</f>
        <v>Головной офис</v>
      </c>
      <c r="BX1476" s="1" t="str">
        <f t="shared" ref="BX1476:BY1539" si="23">CA1476</f>
        <v>ТОО "Тараз Фортуна"</v>
      </c>
      <c r="BY1476" s="1" t="str">
        <f t="shared" si="23"/>
        <v>020240005020</v>
      </c>
      <c r="CA1476" t="str">
        <f>Запрос1[[#This Row],[родитель]]</f>
        <v>ТОО "Тараз Фортуна"</v>
      </c>
      <c r="CB1476" t="str">
        <f>Запрос1[[#This Row],[БИНРодителя]]</f>
        <v>020240005020</v>
      </c>
    </row>
    <row r="1477" spans="1:80" x14ac:dyDescent="0.3">
      <c r="A1477" t="s">
        <v>11040</v>
      </c>
      <c r="B1477" t="s">
        <v>1242</v>
      </c>
      <c r="C1477" t="s">
        <v>521</v>
      </c>
      <c r="D1477" t="s">
        <v>501</v>
      </c>
      <c r="E1477" t="s">
        <v>507</v>
      </c>
      <c r="F1477" t="s">
        <v>1438</v>
      </c>
      <c r="G1477" t="s">
        <v>1439</v>
      </c>
      <c r="H1477" t="s">
        <v>1440</v>
      </c>
      <c r="I1477" t="s">
        <v>1441</v>
      </c>
      <c r="J1477" t="s">
        <v>1441</v>
      </c>
      <c r="K1477" t="s">
        <v>1440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 s="8"/>
      <c r="S1477" s="8"/>
      <c r="T1477" s="8"/>
      <c r="U1477" s="8"/>
      <c r="V1477" s="8"/>
      <c r="W1477" s="8">
        <v>2672800</v>
      </c>
      <c r="X1477" s="8"/>
      <c r="Y1477" s="8"/>
      <c r="Z1477" s="8"/>
      <c r="AA1477" s="8"/>
      <c r="AB1477" s="8"/>
      <c r="AC1477" s="8">
        <v>2672800</v>
      </c>
      <c r="AD1477"/>
      <c r="AE1477"/>
      <c r="AF1477"/>
      <c r="AG1477"/>
      <c r="AH1477"/>
      <c r="AI1477">
        <v>100</v>
      </c>
      <c r="AJ1477" s="8"/>
      <c r="AK1477" s="8"/>
      <c r="AL1477" s="8"/>
      <c r="AM1477" s="8"/>
      <c r="AN1477" s="8"/>
      <c r="AO1477" s="8">
        <v>2672800</v>
      </c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/>
      <c r="BM1477"/>
      <c r="BN1477" s="10">
        <v>0</v>
      </c>
      <c r="BO1477" s="10"/>
      <c r="BP1477" s="10"/>
      <c r="BQ1477" s="10"/>
      <c r="BR1477" s="10"/>
      <c r="BS1477" s="10"/>
      <c r="BT1477" s="10"/>
      <c r="BU1477" s="10"/>
      <c r="BV1477" s="1" t="str">
        <f>Запрос1[[#This Row],[Менеджер]]</f>
        <v>Манжос Владислав</v>
      </c>
      <c r="BW1477" s="1" t="str">
        <f>Запрос1[[#This Row],[Дирекция]]</f>
        <v>Восточная дирекция</v>
      </c>
      <c r="BX1477" s="1" t="str">
        <f t="shared" si="23"/>
        <v>КХ КАЗКЕНОВ К.С.</v>
      </c>
      <c r="BY1477" s="1" t="str">
        <f t="shared" si="23"/>
        <v>730809301999</v>
      </c>
      <c r="CA1477" t="str">
        <f>Запрос1[[#This Row],[родитель]]</f>
        <v>КХ КАЗКЕНОВ К.С.</v>
      </c>
      <c r="CB1477" t="str">
        <f>Запрос1[[#This Row],[БИНРодителя]]</f>
        <v>730809301999</v>
      </c>
    </row>
    <row r="1478" spans="1:80" x14ac:dyDescent="0.3">
      <c r="A1478" t="s">
        <v>11040</v>
      </c>
      <c r="B1478" t="s">
        <v>1242</v>
      </c>
      <c r="C1478" t="s">
        <v>521</v>
      </c>
      <c r="D1478" t="s">
        <v>501</v>
      </c>
      <c r="E1478" t="s">
        <v>507</v>
      </c>
      <c r="F1478" t="s">
        <v>737</v>
      </c>
      <c r="G1478" t="s">
        <v>738</v>
      </c>
      <c r="H1478" t="s">
        <v>761</v>
      </c>
      <c r="I1478" t="s">
        <v>762</v>
      </c>
      <c r="J1478" t="s">
        <v>762</v>
      </c>
      <c r="K1478" t="s">
        <v>761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 s="8"/>
      <c r="S1478" s="8"/>
      <c r="T1478" s="8"/>
      <c r="U1478" s="8"/>
      <c r="V1478" s="8"/>
      <c r="W1478" s="8">
        <v>7263600</v>
      </c>
      <c r="X1478" s="8"/>
      <c r="Y1478" s="8"/>
      <c r="Z1478" s="8"/>
      <c r="AA1478" s="8"/>
      <c r="AB1478" s="8"/>
      <c r="AC1478" s="8">
        <v>1477080</v>
      </c>
      <c r="AD1478"/>
      <c r="AE1478"/>
      <c r="AF1478"/>
      <c r="AG1478"/>
      <c r="AH1478"/>
      <c r="AI1478">
        <v>20.34</v>
      </c>
      <c r="AJ1478" s="8"/>
      <c r="AK1478" s="8"/>
      <c r="AL1478" s="8"/>
      <c r="AM1478" s="8"/>
      <c r="AN1478" s="8"/>
      <c r="AO1478" s="8">
        <v>7263600</v>
      </c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/>
      <c r="BM1478"/>
      <c r="BN1478" s="10">
        <v>0</v>
      </c>
      <c r="BO1478" s="10"/>
      <c r="BP1478" s="10"/>
      <c r="BQ1478" s="10"/>
      <c r="BR1478" s="10"/>
      <c r="BS1478" s="10"/>
      <c r="BT1478" s="10"/>
      <c r="BU1478" s="10"/>
      <c r="BV1478" s="1" t="str">
        <f>Запрос1[[#This Row],[Менеджер]]</f>
        <v>Манжос Владислав</v>
      </c>
      <c r="BW1478" s="1" t="str">
        <f>Запрос1[[#This Row],[Дирекция]]</f>
        <v>Восточная дирекция</v>
      </c>
      <c r="BX1478" s="1" t="str">
        <f t="shared" si="23"/>
        <v>ТОО "Мойылды-Байқонур"</v>
      </c>
      <c r="BY1478" s="1" t="str">
        <f t="shared" si="23"/>
        <v>041240006322</v>
      </c>
      <c r="CA1478" t="str">
        <f>Запрос1[[#This Row],[родитель]]</f>
        <v>ТОО "Мойылды-Байқонур"</v>
      </c>
      <c r="CB1478" t="str">
        <f>Запрос1[[#This Row],[БИНРодителя]]</f>
        <v>041240006322</v>
      </c>
    </row>
    <row r="1479" spans="1:80" x14ac:dyDescent="0.3">
      <c r="A1479" t="s">
        <v>11040</v>
      </c>
      <c r="B1479" t="s">
        <v>1242</v>
      </c>
      <c r="C1479" t="s">
        <v>521</v>
      </c>
      <c r="D1479" t="s">
        <v>501</v>
      </c>
      <c r="E1479" t="s">
        <v>741</v>
      </c>
      <c r="F1479" t="s">
        <v>838</v>
      </c>
      <c r="G1479" t="s">
        <v>839</v>
      </c>
      <c r="H1479" t="s">
        <v>840</v>
      </c>
      <c r="I1479" t="s">
        <v>841</v>
      </c>
      <c r="J1479" t="s">
        <v>842</v>
      </c>
      <c r="K1479" t="s">
        <v>843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 s="8"/>
      <c r="S1479" s="8"/>
      <c r="T1479" s="8"/>
      <c r="U1479" s="8">
        <v>5052800</v>
      </c>
      <c r="V1479" s="8"/>
      <c r="W1479" s="8"/>
      <c r="X1479" s="8"/>
      <c r="Y1479" s="8"/>
      <c r="Z1479" s="8"/>
      <c r="AA1479" s="8">
        <v>0</v>
      </c>
      <c r="AB1479" s="8"/>
      <c r="AC1479" s="8"/>
      <c r="AD1479"/>
      <c r="AE1479"/>
      <c r="AF1479"/>
      <c r="AG1479">
        <v>0</v>
      </c>
      <c r="AH1479"/>
      <c r="AI1479"/>
      <c r="AJ1479" s="8"/>
      <c r="AK1479" s="8"/>
      <c r="AL1479" s="8"/>
      <c r="AM1479" s="8">
        <v>5052800</v>
      </c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>
        <v>107647222</v>
      </c>
      <c r="BI1479" s="8"/>
      <c r="BJ1479" s="8">
        <v>5052800</v>
      </c>
      <c r="BK1479" s="8"/>
      <c r="BL1479">
        <v>4.6938000000000004</v>
      </c>
      <c r="BM1479"/>
      <c r="BN1479" s="10">
        <v>0</v>
      </c>
      <c r="BO1479" s="10"/>
      <c r="BP1479" s="10"/>
      <c r="BQ1479" s="10"/>
      <c r="BR1479" s="10"/>
      <c r="BS1479" s="10"/>
      <c r="BT1479" s="10"/>
      <c r="BU1479" s="10"/>
      <c r="BV1479" s="1" t="str">
        <f>Запрос1[[#This Row],[Менеджер]]</f>
        <v>Манжос Владислав</v>
      </c>
      <c r="BW1479" s="1" t="str">
        <f>Запрос1[[#This Row],[Дирекция]]</f>
        <v>Восточная дирекция</v>
      </c>
      <c r="BX1479" s="1" t="str">
        <f t="shared" si="23"/>
        <v>ТОО "СОЛОВЬЕВСКИЕ НИВЫ и К"</v>
      </c>
      <c r="BY1479" s="1" t="str">
        <f t="shared" si="23"/>
        <v>040940009121</v>
      </c>
      <c r="CA1479" t="str">
        <f>Запрос1[[#This Row],[родитель]]</f>
        <v>ТОО "СОЛОВЬЕВСКИЕ НИВЫ и К"</v>
      </c>
      <c r="CB1479" t="str">
        <f>Запрос1[[#This Row],[БИНРодителя]]</f>
        <v>040940009121</v>
      </c>
    </row>
    <row r="1480" spans="1:80" x14ac:dyDescent="0.3">
      <c r="A1480" t="s">
        <v>11040</v>
      </c>
      <c r="B1480" t="s">
        <v>1242</v>
      </c>
      <c r="C1480" t="s">
        <v>521</v>
      </c>
      <c r="D1480" t="s">
        <v>501</v>
      </c>
      <c r="E1480" t="s">
        <v>746</v>
      </c>
      <c r="F1480" t="s">
        <v>747</v>
      </c>
      <c r="G1480"/>
      <c r="H1480" t="s">
        <v>1319</v>
      </c>
      <c r="I1480" t="s">
        <v>1320</v>
      </c>
      <c r="J1480" t="s">
        <v>2113</v>
      </c>
      <c r="K1480" t="s">
        <v>2114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 s="8"/>
      <c r="S1480" s="8"/>
      <c r="T1480" s="8"/>
      <c r="U1480" s="8"/>
      <c r="V1480" s="8">
        <v>2051100</v>
      </c>
      <c r="W1480" s="8"/>
      <c r="X1480" s="8"/>
      <c r="Y1480" s="8"/>
      <c r="Z1480" s="8"/>
      <c r="AA1480" s="8"/>
      <c r="AB1480" s="8">
        <v>2051100</v>
      </c>
      <c r="AC1480" s="8"/>
      <c r="AD1480"/>
      <c r="AE1480"/>
      <c r="AF1480"/>
      <c r="AG1480"/>
      <c r="AH1480">
        <v>100</v>
      </c>
      <c r="AI1480"/>
      <c r="AJ1480" s="8"/>
      <c r="AK1480" s="8"/>
      <c r="AL1480" s="8"/>
      <c r="AM1480" s="8"/>
      <c r="AN1480" s="8">
        <v>2051100</v>
      </c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/>
      <c r="BM1480"/>
      <c r="BN1480" s="10">
        <v>0</v>
      </c>
      <c r="BO1480" s="10"/>
      <c r="BP1480" s="10"/>
      <c r="BQ1480" s="10"/>
      <c r="BR1480" s="10"/>
      <c r="BS1480" s="10"/>
      <c r="BT1480" s="10"/>
      <c r="BU1480" s="10"/>
      <c r="BV1480" s="1" t="str">
        <f>Запрос1[[#This Row],[Менеджер]]</f>
        <v>Манжос Владислав</v>
      </c>
      <c r="BW1480" s="1" t="str">
        <f>Запрос1[[#This Row],[Дирекция]]</f>
        <v>Восточная дирекция</v>
      </c>
      <c r="BX1480" s="1" t="str">
        <f t="shared" si="23"/>
        <v>КХ "Далел"</v>
      </c>
      <c r="BY1480" s="1" t="str">
        <f t="shared" si="23"/>
        <v>671019300351</v>
      </c>
      <c r="CA1480" t="str">
        <f>Запрос1[[#This Row],[родитель]]</f>
        <v>КХ "Далел"</v>
      </c>
      <c r="CB1480" t="str">
        <f>Запрос1[[#This Row],[БИНРодителя]]</f>
        <v>671019300351</v>
      </c>
    </row>
    <row r="1481" spans="1:80" x14ac:dyDescent="0.3">
      <c r="A1481" t="s">
        <v>11040</v>
      </c>
      <c r="B1481" t="s">
        <v>1242</v>
      </c>
      <c r="C1481" t="s">
        <v>521</v>
      </c>
      <c r="D1481" t="s">
        <v>501</v>
      </c>
      <c r="E1481" t="s">
        <v>502</v>
      </c>
      <c r="F1481" t="s">
        <v>1107</v>
      </c>
      <c r="G1481" t="s">
        <v>1108</v>
      </c>
      <c r="H1481" t="s">
        <v>11427</v>
      </c>
      <c r="I1481" t="s">
        <v>11428</v>
      </c>
      <c r="J1481" t="s">
        <v>11428</v>
      </c>
      <c r="K1481" t="s">
        <v>11427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 s="8"/>
      <c r="S1481" s="8"/>
      <c r="T1481" s="8"/>
      <c r="U1481" s="8"/>
      <c r="V1481" s="8"/>
      <c r="W1481" s="8">
        <v>18258691.199999999</v>
      </c>
      <c r="X1481" s="8"/>
      <c r="Y1481" s="8"/>
      <c r="Z1481" s="8"/>
      <c r="AA1481" s="8"/>
      <c r="AB1481" s="8"/>
      <c r="AC1481" s="8">
        <v>17657491.199999999</v>
      </c>
      <c r="AD1481"/>
      <c r="AE1481"/>
      <c r="AF1481"/>
      <c r="AG1481"/>
      <c r="AH1481"/>
      <c r="AI1481">
        <v>96.71</v>
      </c>
      <c r="AJ1481" s="8"/>
      <c r="AK1481" s="8"/>
      <c r="AL1481" s="8"/>
      <c r="AM1481" s="8"/>
      <c r="AN1481" s="8"/>
      <c r="AO1481" s="8">
        <v>18258691.199999999</v>
      </c>
      <c r="AP1481" s="8"/>
      <c r="AQ1481" s="8"/>
      <c r="AR1481" s="8"/>
      <c r="AS1481" s="8"/>
      <c r="AT1481" s="8"/>
      <c r="AU1481" s="8">
        <v>9666429.5999999996</v>
      </c>
      <c r="AV1481" s="8"/>
      <c r="AW1481" s="8"/>
      <c r="AX1481" s="8"/>
      <c r="AY1481" s="8"/>
      <c r="AZ1481" s="8"/>
      <c r="BA1481" s="8">
        <v>9666429.5999999996</v>
      </c>
      <c r="BB1481" s="8"/>
      <c r="BC1481" s="8"/>
      <c r="BD1481" s="8"/>
      <c r="BE1481" s="8"/>
      <c r="BF1481" s="8"/>
      <c r="BG1481" s="8">
        <v>573320</v>
      </c>
      <c r="BH1481" s="8"/>
      <c r="BI1481" s="8"/>
      <c r="BJ1481" s="8"/>
      <c r="BK1481" s="8"/>
      <c r="BL1481"/>
      <c r="BM1481"/>
      <c r="BN1481" s="10">
        <v>0</v>
      </c>
      <c r="BO1481" s="10"/>
      <c r="BP1481" s="10"/>
      <c r="BQ1481" s="10"/>
      <c r="BR1481" s="10"/>
      <c r="BS1481" s="10"/>
      <c r="BT1481" s="10"/>
      <c r="BU1481" s="10"/>
      <c r="BV1481" s="1" t="str">
        <f>Запрос1[[#This Row],[Менеджер]]</f>
        <v>Манжос Владислав</v>
      </c>
      <c r="BW1481" s="1" t="str">
        <f>Запрос1[[#This Row],[Дирекция]]</f>
        <v>Восточная дирекция</v>
      </c>
      <c r="BX1481" s="1" t="str">
        <f t="shared" si="23"/>
        <v>Крестьянское хозяйство "ДеВИТА"</v>
      </c>
      <c r="BY1481" s="1" t="str">
        <f t="shared" si="23"/>
        <v>940720351232</v>
      </c>
      <c r="CA1481" t="str">
        <f>Запрос1[[#This Row],[родитель]]</f>
        <v>Крестьянское хозяйство "ДеВИТА"</v>
      </c>
      <c r="CB1481" t="str">
        <f>Запрос1[[#This Row],[БИНРодителя]]</f>
        <v>940720351232</v>
      </c>
    </row>
    <row r="1482" spans="1:80" x14ac:dyDescent="0.3">
      <c r="A1482" t="s">
        <v>11040</v>
      </c>
      <c r="B1482" t="s">
        <v>1242</v>
      </c>
      <c r="C1482" t="s">
        <v>521</v>
      </c>
      <c r="D1482" t="s">
        <v>501</v>
      </c>
      <c r="E1482" t="s">
        <v>502</v>
      </c>
      <c r="F1482" t="s">
        <v>1107</v>
      </c>
      <c r="G1482" t="s">
        <v>1108</v>
      </c>
      <c r="H1482" t="s">
        <v>1110</v>
      </c>
      <c r="I1482" t="s">
        <v>1109</v>
      </c>
      <c r="J1482" t="s">
        <v>1109</v>
      </c>
      <c r="K1482" t="s">
        <v>1110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 s="8"/>
      <c r="S1482" s="8"/>
      <c r="T1482" s="8"/>
      <c r="U1482" s="8"/>
      <c r="V1482" s="8"/>
      <c r="W1482" s="8">
        <v>1880000</v>
      </c>
      <c r="X1482" s="8"/>
      <c r="Y1482" s="8"/>
      <c r="Z1482" s="8"/>
      <c r="AA1482" s="8"/>
      <c r="AB1482" s="8"/>
      <c r="AC1482" s="8">
        <v>1880000</v>
      </c>
      <c r="AD1482"/>
      <c r="AE1482"/>
      <c r="AF1482"/>
      <c r="AG1482"/>
      <c r="AH1482"/>
      <c r="AI1482">
        <v>100</v>
      </c>
      <c r="AJ1482" s="8"/>
      <c r="AK1482" s="8"/>
      <c r="AL1482" s="8"/>
      <c r="AM1482" s="8"/>
      <c r="AN1482" s="8"/>
      <c r="AO1482" s="8">
        <v>1880000</v>
      </c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/>
      <c r="BM1482"/>
      <c r="BN1482" s="10">
        <v>0</v>
      </c>
      <c r="BO1482" s="10"/>
      <c r="BP1482" s="10"/>
      <c r="BQ1482" s="10"/>
      <c r="BR1482" s="10"/>
      <c r="BS1482" s="10"/>
      <c r="BT1482" s="10"/>
      <c r="BU1482" s="10"/>
      <c r="BV1482" s="1" t="str">
        <f>Запрос1[[#This Row],[Менеджер]]</f>
        <v>Манжос Владислав</v>
      </c>
      <c r="BW1482" s="1" t="str">
        <f>Запрос1[[#This Row],[Дирекция]]</f>
        <v>Восточная дирекция</v>
      </c>
      <c r="BX1482" s="1" t="str">
        <f t="shared" si="23"/>
        <v>ТОО "Убинское -Ш"</v>
      </c>
      <c r="BY1482" s="1" t="str">
        <f t="shared" si="23"/>
        <v>040940002540</v>
      </c>
      <c r="CA1482" t="str">
        <f>Запрос1[[#This Row],[родитель]]</f>
        <v>ТОО "Убинское -Ш"</v>
      </c>
      <c r="CB1482" t="str">
        <f>Запрос1[[#This Row],[БИНРодителя]]</f>
        <v>040940002540</v>
      </c>
    </row>
    <row r="1483" spans="1:80" x14ac:dyDescent="0.3">
      <c r="A1483" t="s">
        <v>11040</v>
      </c>
      <c r="B1483" t="s">
        <v>1242</v>
      </c>
      <c r="C1483" t="s">
        <v>521</v>
      </c>
      <c r="D1483" t="s">
        <v>501</v>
      </c>
      <c r="E1483" t="s">
        <v>502</v>
      </c>
      <c r="F1483" t="s">
        <v>503</v>
      </c>
      <c r="G1483" t="s">
        <v>504</v>
      </c>
      <c r="H1483" t="s">
        <v>761</v>
      </c>
      <c r="I1483" t="s">
        <v>762</v>
      </c>
      <c r="J1483" t="s">
        <v>1383</v>
      </c>
      <c r="K1483" t="s">
        <v>1384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 s="8"/>
      <c r="S1483" s="8"/>
      <c r="T1483" s="8"/>
      <c r="U1483" s="8"/>
      <c r="V1483" s="8"/>
      <c r="W1483" s="8">
        <v>564000</v>
      </c>
      <c r="X1483" s="8"/>
      <c r="Y1483" s="8"/>
      <c r="Z1483" s="8"/>
      <c r="AA1483" s="8"/>
      <c r="AB1483" s="8"/>
      <c r="AC1483" s="8">
        <v>564000</v>
      </c>
      <c r="AD1483"/>
      <c r="AE1483"/>
      <c r="AF1483"/>
      <c r="AG1483"/>
      <c r="AH1483"/>
      <c r="AI1483">
        <v>100</v>
      </c>
      <c r="AJ1483" s="8"/>
      <c r="AK1483" s="8"/>
      <c r="AL1483" s="8"/>
      <c r="AM1483" s="8"/>
      <c r="AN1483" s="8"/>
      <c r="AO1483" s="8">
        <v>564000</v>
      </c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/>
      <c r="BM1483"/>
      <c r="BN1483" s="10">
        <v>0</v>
      </c>
      <c r="BO1483" s="10"/>
      <c r="BP1483" s="10"/>
      <c r="BQ1483" s="10"/>
      <c r="BR1483" s="10"/>
      <c r="BS1483" s="10"/>
      <c r="BT1483" s="10"/>
      <c r="BU1483" s="10"/>
      <c r="BV1483" s="1" t="str">
        <f>Запрос1[[#This Row],[Менеджер]]</f>
        <v>Манжос Владислав</v>
      </c>
      <c r="BW1483" s="1" t="str">
        <f>Запрос1[[#This Row],[Дирекция]]</f>
        <v>Восточная дирекция</v>
      </c>
      <c r="BX1483" s="1" t="str">
        <f t="shared" si="23"/>
        <v>ТОО "Мойылды-Байқонур"</v>
      </c>
      <c r="BY1483" s="1" t="str">
        <f t="shared" si="23"/>
        <v>041240006322</v>
      </c>
      <c r="CA1483" t="str">
        <f>Запрос1[[#This Row],[родитель]]</f>
        <v>ТОО "Мойылды-Байқонур"</v>
      </c>
      <c r="CB1483" t="str">
        <f>Запрос1[[#This Row],[БИНРодителя]]</f>
        <v>041240006322</v>
      </c>
    </row>
    <row r="1484" spans="1:80" x14ac:dyDescent="0.3">
      <c r="A1484" t="s">
        <v>11040</v>
      </c>
      <c r="B1484" t="s">
        <v>1242</v>
      </c>
      <c r="C1484" t="s">
        <v>521</v>
      </c>
      <c r="D1484" t="s">
        <v>501</v>
      </c>
      <c r="E1484" t="s">
        <v>502</v>
      </c>
      <c r="F1484" t="s">
        <v>754</v>
      </c>
      <c r="G1484" t="s">
        <v>1221</v>
      </c>
      <c r="H1484" t="s">
        <v>2115</v>
      </c>
      <c r="I1484" t="s">
        <v>2116</v>
      </c>
      <c r="J1484" t="s">
        <v>2116</v>
      </c>
      <c r="K1484" t="s">
        <v>2115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 s="8"/>
      <c r="S1484" s="8"/>
      <c r="T1484" s="8"/>
      <c r="U1484" s="8"/>
      <c r="V1484" s="8">
        <v>1032839.2</v>
      </c>
      <c r="W1484" s="8"/>
      <c r="X1484" s="8"/>
      <c r="Y1484" s="8"/>
      <c r="Z1484" s="8"/>
      <c r="AA1484" s="8"/>
      <c r="AB1484" s="8">
        <v>1032839.2</v>
      </c>
      <c r="AC1484" s="8"/>
      <c r="AD1484"/>
      <c r="AE1484"/>
      <c r="AF1484"/>
      <c r="AG1484"/>
      <c r="AH1484">
        <v>100</v>
      </c>
      <c r="AI1484"/>
      <c r="AJ1484" s="8"/>
      <c r="AK1484" s="8"/>
      <c r="AL1484" s="8"/>
      <c r="AM1484" s="8"/>
      <c r="AN1484" s="8">
        <v>1032839.2</v>
      </c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/>
      <c r="BM1484"/>
      <c r="BN1484" s="10">
        <v>0</v>
      </c>
      <c r="BO1484" s="10"/>
      <c r="BP1484" s="10"/>
      <c r="BQ1484" s="10"/>
      <c r="BR1484" s="10"/>
      <c r="BS1484" s="10"/>
      <c r="BT1484" s="10"/>
      <c r="BU1484" s="10"/>
      <c r="BV1484" s="1" t="str">
        <f>Запрос1[[#This Row],[Менеджер]]</f>
        <v>Манжос Владислав</v>
      </c>
      <c r="BW1484" s="1" t="str">
        <f>Запрос1[[#This Row],[Дирекция]]</f>
        <v>Восточная дирекция</v>
      </c>
      <c r="BX1484" s="1" t="str">
        <f t="shared" si="23"/>
        <v>КХ Дорофеев Н.В.</v>
      </c>
      <c r="BY1484" s="1" t="str">
        <f t="shared" si="23"/>
        <v>620731301498</v>
      </c>
      <c r="CA1484" t="str">
        <f>Запрос1[[#This Row],[родитель]]</f>
        <v>КХ Дорофеев Н.В.</v>
      </c>
      <c r="CB1484" t="str">
        <f>Запрос1[[#This Row],[БИНРодителя]]</f>
        <v>620731301498</v>
      </c>
    </row>
    <row r="1485" spans="1:80" x14ac:dyDescent="0.3">
      <c r="A1485" t="s">
        <v>1577</v>
      </c>
      <c r="B1485" t="s">
        <v>1949</v>
      </c>
      <c r="C1485" t="s">
        <v>1579</v>
      </c>
      <c r="D1485" t="s">
        <v>1580</v>
      </c>
      <c r="E1485" t="s">
        <v>2025</v>
      </c>
      <c r="F1485" t="s">
        <v>455</v>
      </c>
      <c r="G1485" t="s">
        <v>1386</v>
      </c>
      <c r="H1485" t="s">
        <v>6485</v>
      </c>
      <c r="I1485" t="s">
        <v>6486</v>
      </c>
      <c r="J1485" t="s">
        <v>6486</v>
      </c>
      <c r="K1485" t="s">
        <v>6485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 s="8"/>
      <c r="S1485" s="8"/>
      <c r="T1485" s="8"/>
      <c r="U1485" s="8">
        <v>292950</v>
      </c>
      <c r="V1485" s="8"/>
      <c r="W1485" s="8"/>
      <c r="X1485" s="8"/>
      <c r="Y1485" s="8"/>
      <c r="Z1485" s="8"/>
      <c r="AA1485" s="8">
        <v>292950</v>
      </c>
      <c r="AB1485" s="8"/>
      <c r="AC1485" s="8"/>
      <c r="AD1485"/>
      <c r="AE1485"/>
      <c r="AF1485"/>
      <c r="AG1485">
        <v>100</v>
      </c>
      <c r="AH1485"/>
      <c r="AI1485"/>
      <c r="AJ1485" s="8"/>
      <c r="AK1485" s="8"/>
      <c r="AL1485" s="8"/>
      <c r="AM1485" s="8">
        <v>292950</v>
      </c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/>
      <c r="BM1485"/>
      <c r="BN1485" s="10">
        <v>0</v>
      </c>
      <c r="BO1485" s="10"/>
      <c r="BP1485" s="10"/>
      <c r="BQ1485" s="10"/>
      <c r="BR1485" s="10"/>
      <c r="BS1485" s="10"/>
      <c r="BT1485" s="10"/>
      <c r="BU1485" s="10"/>
      <c r="BV1485" s="1" t="str">
        <f>Запрос1[[#This Row],[Менеджер]]</f>
        <v>Предыбайло Александр</v>
      </c>
      <c r="BW1485" s="1" t="str">
        <f>Запрос1[[#This Row],[Дирекция]]</f>
        <v>Западная дирекция</v>
      </c>
      <c r="BX1485" s="1" t="str">
        <f t="shared" si="23"/>
        <v>КХ "Мичуринец"</v>
      </c>
      <c r="BY1485" s="1" t="str">
        <f t="shared" si="23"/>
        <v>860504300177</v>
      </c>
      <c r="CA1485" t="str">
        <f>Запрос1[[#This Row],[родитель]]</f>
        <v>КХ "Мичуринец"</v>
      </c>
      <c r="CB1485" t="str">
        <f>Запрос1[[#This Row],[БИНРодителя]]</f>
        <v>860504300177</v>
      </c>
    </row>
    <row r="1486" spans="1:80" x14ac:dyDescent="0.3">
      <c r="A1486" t="s">
        <v>1577</v>
      </c>
      <c r="B1486" t="s">
        <v>1949</v>
      </c>
      <c r="C1486" t="s">
        <v>1579</v>
      </c>
      <c r="D1486" t="s">
        <v>1580</v>
      </c>
      <c r="E1486" t="s">
        <v>2025</v>
      </c>
      <c r="F1486" t="s">
        <v>2128</v>
      </c>
      <c r="G1486" t="s">
        <v>2129</v>
      </c>
      <c r="H1486" t="s">
        <v>6487</v>
      </c>
      <c r="I1486" t="s">
        <v>6488</v>
      </c>
      <c r="J1486" t="s">
        <v>6488</v>
      </c>
      <c r="K1486" t="s">
        <v>6487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0</v>
      </c>
      <c r="R1486" s="8"/>
      <c r="S1486" s="8"/>
      <c r="T1486" s="8">
        <v>129200</v>
      </c>
      <c r="U1486" s="8">
        <v>551778</v>
      </c>
      <c r="V1486" s="8"/>
      <c r="W1486" s="8"/>
      <c r="X1486" s="8"/>
      <c r="Y1486" s="8"/>
      <c r="Z1486" s="8">
        <v>129200</v>
      </c>
      <c r="AA1486" s="8">
        <v>551778</v>
      </c>
      <c r="AB1486" s="8"/>
      <c r="AC1486" s="8"/>
      <c r="AD1486"/>
      <c r="AE1486"/>
      <c r="AF1486">
        <v>100</v>
      </c>
      <c r="AG1486">
        <v>100</v>
      </c>
      <c r="AH1486"/>
      <c r="AI1486"/>
      <c r="AJ1486" s="8"/>
      <c r="AK1486" s="8"/>
      <c r="AL1486" s="8">
        <v>129200</v>
      </c>
      <c r="AM1486" s="8">
        <v>551778</v>
      </c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/>
      <c r="BM1486"/>
      <c r="BN1486" s="10">
        <v>0</v>
      </c>
      <c r="BO1486" s="10"/>
      <c r="BP1486" s="10"/>
      <c r="BQ1486" s="10"/>
      <c r="BR1486" s="10"/>
      <c r="BS1486" s="10"/>
      <c r="BT1486" s="10"/>
      <c r="BU1486" s="10"/>
      <c r="BV1486" s="1" t="str">
        <f>Запрос1[[#This Row],[Менеджер]]</f>
        <v>Предыбайло Александр</v>
      </c>
      <c r="BW1486" s="1" t="str">
        <f>Запрос1[[#This Row],[Дирекция]]</f>
        <v>Западная дирекция</v>
      </c>
      <c r="BX1486" s="1" t="str">
        <f t="shared" si="23"/>
        <v>КХ "Колос" Предыбайло Александр</v>
      </c>
      <c r="BY1486" s="1" t="str">
        <f t="shared" si="23"/>
        <v>580804301870</v>
      </c>
      <c r="CA1486" t="str">
        <f>Запрос1[[#This Row],[родитель]]</f>
        <v>КХ "Колос" Предыбайло Александр</v>
      </c>
      <c r="CB1486" t="str">
        <f>Запрос1[[#This Row],[БИНРодителя]]</f>
        <v>580804301870</v>
      </c>
    </row>
    <row r="1487" spans="1:80" x14ac:dyDescent="0.3">
      <c r="A1487" t="s">
        <v>1577</v>
      </c>
      <c r="B1487" t="s">
        <v>1949</v>
      </c>
      <c r="C1487" t="s">
        <v>1579</v>
      </c>
      <c r="D1487" t="s">
        <v>1580</v>
      </c>
      <c r="E1487" t="s">
        <v>2025</v>
      </c>
      <c r="F1487" t="s">
        <v>2128</v>
      </c>
      <c r="G1487" t="s">
        <v>2129</v>
      </c>
      <c r="H1487" t="s">
        <v>6489</v>
      </c>
      <c r="I1487" t="s">
        <v>6490</v>
      </c>
      <c r="J1487" t="s">
        <v>6490</v>
      </c>
      <c r="K1487" t="s">
        <v>6489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0</v>
      </c>
      <c r="R1487" s="8">
        <v>1177825</v>
      </c>
      <c r="S1487" s="8">
        <v>661600</v>
      </c>
      <c r="T1487" s="8">
        <v>760045</v>
      </c>
      <c r="U1487" s="8">
        <v>367875</v>
      </c>
      <c r="V1487" s="8">
        <v>2489435</v>
      </c>
      <c r="W1487" s="8"/>
      <c r="X1487" s="8">
        <v>1177825</v>
      </c>
      <c r="Y1487" s="8">
        <v>661600</v>
      </c>
      <c r="Z1487" s="8">
        <v>760045</v>
      </c>
      <c r="AA1487" s="8">
        <v>367875</v>
      </c>
      <c r="AB1487" s="8">
        <v>1244717.5</v>
      </c>
      <c r="AC1487" s="8"/>
      <c r="AD1487">
        <v>100</v>
      </c>
      <c r="AE1487">
        <v>100</v>
      </c>
      <c r="AF1487">
        <v>100</v>
      </c>
      <c r="AG1487">
        <v>100</v>
      </c>
      <c r="AH1487">
        <v>50</v>
      </c>
      <c r="AI1487"/>
      <c r="AJ1487" s="8">
        <v>1177825</v>
      </c>
      <c r="AK1487" s="8">
        <v>661600</v>
      </c>
      <c r="AL1487" s="8">
        <v>760045</v>
      </c>
      <c r="AM1487" s="8">
        <v>367875</v>
      </c>
      <c r="AN1487" s="8">
        <v>2489435</v>
      </c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/>
      <c r="BM1487"/>
      <c r="BN1487" s="10">
        <v>0</v>
      </c>
      <c r="BO1487" s="10"/>
      <c r="BP1487" s="10"/>
      <c r="BQ1487" s="10"/>
      <c r="BR1487" s="10"/>
      <c r="BS1487" s="10"/>
      <c r="BT1487" s="10"/>
      <c r="BU1487" s="10"/>
      <c r="BV1487" s="1" t="str">
        <f>Запрос1[[#This Row],[Менеджер]]</f>
        <v>Предыбайло Александр</v>
      </c>
      <c r="BW1487" s="1" t="str">
        <f>Запрос1[[#This Row],[Дирекция]]</f>
        <v>Западная дирекция</v>
      </c>
      <c r="BX1487" s="1" t="str">
        <f t="shared" si="23"/>
        <v>ТОО Калининское</v>
      </c>
      <c r="BY1487" s="1" t="str">
        <f t="shared" si="23"/>
        <v>150940022270</v>
      </c>
      <c r="CA1487" t="str">
        <f>Запрос1[[#This Row],[родитель]]</f>
        <v>ТОО Калининское</v>
      </c>
      <c r="CB1487" t="str">
        <f>Запрос1[[#This Row],[БИНРодителя]]</f>
        <v>150940022270</v>
      </c>
    </row>
    <row r="1488" spans="1:80" x14ac:dyDescent="0.3">
      <c r="A1488" t="s">
        <v>1577</v>
      </c>
      <c r="B1488" t="s">
        <v>1949</v>
      </c>
      <c r="C1488" t="s">
        <v>1579</v>
      </c>
      <c r="D1488" t="s">
        <v>1580</v>
      </c>
      <c r="E1488" t="s">
        <v>2025</v>
      </c>
      <c r="F1488" t="s">
        <v>2983</v>
      </c>
      <c r="G1488" t="s">
        <v>2984</v>
      </c>
      <c r="H1488" t="s">
        <v>2985</v>
      </c>
      <c r="I1488" t="s">
        <v>2986</v>
      </c>
      <c r="J1488" t="s">
        <v>2986</v>
      </c>
      <c r="K1488" t="s">
        <v>2985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 s="8"/>
      <c r="S1488" s="8"/>
      <c r="T1488" s="8"/>
      <c r="U1488" s="8"/>
      <c r="V1488" s="8"/>
      <c r="W1488" s="8">
        <v>991560</v>
      </c>
      <c r="X1488" s="8"/>
      <c r="Y1488" s="8"/>
      <c r="Z1488" s="8"/>
      <c r="AA1488" s="8"/>
      <c r="AB1488" s="8"/>
      <c r="AC1488" s="8">
        <v>495780</v>
      </c>
      <c r="AD1488"/>
      <c r="AE1488"/>
      <c r="AF1488"/>
      <c r="AG1488"/>
      <c r="AH1488"/>
      <c r="AI1488">
        <v>50</v>
      </c>
      <c r="AJ1488" s="8"/>
      <c r="AK1488" s="8"/>
      <c r="AL1488" s="8"/>
      <c r="AM1488" s="8"/>
      <c r="AN1488" s="8"/>
      <c r="AO1488" s="8">
        <v>991560</v>
      </c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/>
      <c r="BM1488"/>
      <c r="BN1488" s="10">
        <v>0</v>
      </c>
      <c r="BO1488" s="10"/>
      <c r="BP1488" s="10"/>
      <c r="BQ1488" s="10"/>
      <c r="BR1488" s="10"/>
      <c r="BS1488" s="10"/>
      <c r="BT1488" s="10"/>
      <c r="BU1488" s="10"/>
      <c r="BV1488" s="1" t="str">
        <f>Запрос1[[#This Row],[Менеджер]]</f>
        <v>Предыбайло Александр</v>
      </c>
      <c r="BW1488" s="1" t="str">
        <f>Запрос1[[#This Row],[Дирекция]]</f>
        <v>Западная дирекция</v>
      </c>
      <c r="BX1488" s="1" t="str">
        <f t="shared" si="23"/>
        <v>КХ «Мырза Джан»</v>
      </c>
      <c r="BY1488" s="1" t="str">
        <f t="shared" si="23"/>
        <v>550303301287</v>
      </c>
      <c r="CA1488" t="str">
        <f>Запрос1[[#This Row],[родитель]]</f>
        <v>КХ «Мырза Джан»</v>
      </c>
      <c r="CB1488" t="str">
        <f>Запрос1[[#This Row],[БИНРодителя]]</f>
        <v>550303301287</v>
      </c>
    </row>
    <row r="1489" spans="1:80" x14ac:dyDescent="0.3">
      <c r="A1489" t="s">
        <v>1577</v>
      </c>
      <c r="B1489" t="s">
        <v>1949</v>
      </c>
      <c r="C1489" t="s">
        <v>1579</v>
      </c>
      <c r="D1489" t="s">
        <v>1580</v>
      </c>
      <c r="E1489" t="s">
        <v>2025</v>
      </c>
      <c r="F1489" t="s">
        <v>6491</v>
      </c>
      <c r="G1489" t="s">
        <v>6492</v>
      </c>
      <c r="H1489" t="s">
        <v>6493</v>
      </c>
      <c r="I1489" t="s">
        <v>6494</v>
      </c>
      <c r="J1489" t="s">
        <v>6494</v>
      </c>
      <c r="K1489" t="s">
        <v>6493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0</v>
      </c>
      <c r="R1489" s="8"/>
      <c r="S1489" s="8">
        <v>171600</v>
      </c>
      <c r="T1489" s="8"/>
      <c r="U1489" s="8">
        <v>748380</v>
      </c>
      <c r="V1489" s="8"/>
      <c r="W1489" s="8"/>
      <c r="X1489" s="8"/>
      <c r="Y1489" s="8">
        <v>171600</v>
      </c>
      <c r="Z1489" s="8"/>
      <c r="AA1489" s="8">
        <v>748380</v>
      </c>
      <c r="AB1489" s="8"/>
      <c r="AC1489" s="8"/>
      <c r="AD1489"/>
      <c r="AE1489">
        <v>100</v>
      </c>
      <c r="AF1489"/>
      <c r="AG1489">
        <v>100</v>
      </c>
      <c r="AH1489"/>
      <c r="AI1489"/>
      <c r="AJ1489" s="8"/>
      <c r="AK1489" s="8">
        <v>171600</v>
      </c>
      <c r="AL1489" s="8"/>
      <c r="AM1489" s="8">
        <v>748380</v>
      </c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/>
      <c r="BM1489"/>
      <c r="BN1489" s="10">
        <v>0</v>
      </c>
      <c r="BO1489" s="10"/>
      <c r="BP1489" s="10"/>
      <c r="BQ1489" s="10"/>
      <c r="BR1489" s="10"/>
      <c r="BS1489" s="10"/>
      <c r="BT1489" s="10"/>
      <c r="BU1489" s="10"/>
      <c r="BV1489" s="1" t="str">
        <f>Запрос1[[#This Row],[Менеджер]]</f>
        <v>Предыбайло Александр</v>
      </c>
      <c r="BW1489" s="1" t="str">
        <f>Запрос1[[#This Row],[Дирекция]]</f>
        <v>Западная дирекция</v>
      </c>
      <c r="BX1489" s="1" t="str">
        <f t="shared" si="23"/>
        <v>КХ "Шалғай"</v>
      </c>
      <c r="BY1489" s="1" t="str">
        <f t="shared" si="23"/>
        <v>891014351057</v>
      </c>
      <c r="CA1489" t="str">
        <f>Запрос1[[#This Row],[КХ]]</f>
        <v>КХ "Шалғай"</v>
      </c>
      <c r="CB1489" t="str">
        <f>Запрос1[[#This Row],[БИНКХ]]</f>
        <v>891014351057</v>
      </c>
    </row>
    <row r="1490" spans="1:80" x14ac:dyDescent="0.3">
      <c r="A1490" t="s">
        <v>1577</v>
      </c>
      <c r="B1490" t="s">
        <v>1949</v>
      </c>
      <c r="C1490" t="s">
        <v>1579</v>
      </c>
      <c r="D1490" t="s">
        <v>1580</v>
      </c>
      <c r="E1490" t="s">
        <v>2025</v>
      </c>
      <c r="F1490" t="s">
        <v>6491</v>
      </c>
      <c r="G1490" t="s">
        <v>6492</v>
      </c>
      <c r="H1490" t="s">
        <v>6495</v>
      </c>
      <c r="I1490" t="s">
        <v>6496</v>
      </c>
      <c r="J1490" t="s">
        <v>6496</v>
      </c>
      <c r="K1490" t="s">
        <v>6495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 s="8">
        <v>4955710</v>
      </c>
      <c r="S1490" s="8">
        <v>6604660</v>
      </c>
      <c r="T1490" s="8">
        <v>148230</v>
      </c>
      <c r="U1490" s="8"/>
      <c r="V1490" s="8">
        <v>2699000</v>
      </c>
      <c r="W1490" s="8">
        <v>1720020</v>
      </c>
      <c r="X1490" s="8">
        <v>762736</v>
      </c>
      <c r="Y1490" s="8">
        <v>1218000</v>
      </c>
      <c r="Z1490" s="8">
        <v>0</v>
      </c>
      <c r="AA1490" s="8"/>
      <c r="AB1490" s="8">
        <v>1349500</v>
      </c>
      <c r="AC1490" s="8">
        <v>1000820</v>
      </c>
      <c r="AD1490">
        <v>15.39</v>
      </c>
      <c r="AE1490">
        <v>18.440000000000001</v>
      </c>
      <c r="AF1490">
        <v>0</v>
      </c>
      <c r="AG1490"/>
      <c r="AH1490">
        <v>50</v>
      </c>
      <c r="AI1490">
        <v>58.19</v>
      </c>
      <c r="AJ1490" s="8">
        <v>4955710</v>
      </c>
      <c r="AK1490" s="8">
        <v>5548160</v>
      </c>
      <c r="AL1490" s="8">
        <v>148230</v>
      </c>
      <c r="AM1490" s="8"/>
      <c r="AN1490" s="8">
        <v>2699000</v>
      </c>
      <c r="AO1490" s="8">
        <v>1720020</v>
      </c>
      <c r="AP1490" s="8"/>
      <c r="AQ1490" s="8">
        <v>1338432</v>
      </c>
      <c r="AR1490" s="8"/>
      <c r="AS1490" s="8"/>
      <c r="AT1490" s="8"/>
      <c r="AU1490" s="8"/>
      <c r="AV1490" s="8"/>
      <c r="AW1490" s="8">
        <v>1338432</v>
      </c>
      <c r="AX1490" s="8"/>
      <c r="AY1490" s="8"/>
      <c r="AZ1490" s="8"/>
      <c r="BA1490" s="8"/>
      <c r="BB1490" s="8"/>
      <c r="BC1490" s="8">
        <v>908352</v>
      </c>
      <c r="BD1490" s="8"/>
      <c r="BE1490" s="8"/>
      <c r="BF1490" s="8"/>
      <c r="BG1490" s="8"/>
      <c r="BH1490" s="8"/>
      <c r="BI1490" s="8"/>
      <c r="BJ1490" s="8"/>
      <c r="BK1490" s="8"/>
      <c r="BL1490"/>
      <c r="BM1490"/>
      <c r="BN1490" s="10">
        <v>0</v>
      </c>
      <c r="BO1490" s="10"/>
      <c r="BP1490" s="10"/>
      <c r="BQ1490" s="10"/>
      <c r="BR1490" s="10"/>
      <c r="BS1490" s="10"/>
      <c r="BT1490" s="10"/>
      <c r="BU1490" s="10"/>
      <c r="BV1490" s="1" t="str">
        <f>Запрос1[[#This Row],[Менеджер]]</f>
        <v>Предыбайло Александр</v>
      </c>
      <c r="BW1490" s="1" t="str">
        <f>Запрос1[[#This Row],[Дирекция]]</f>
        <v>Западная дирекция</v>
      </c>
      <c r="BX1490" s="1" t="str">
        <f t="shared" si="23"/>
        <v>ТОО "Пермское"</v>
      </c>
      <c r="BY1490" s="1" t="str">
        <f t="shared" si="23"/>
        <v>990340009078</v>
      </c>
      <c r="CA1490" t="str">
        <f>Запрос1[[#This Row],[родитель]]</f>
        <v>ТОО "Пермское"</v>
      </c>
      <c r="CB1490" t="str">
        <f>Запрос1[[#This Row],[БИНРодителя]]</f>
        <v>990340009078</v>
      </c>
    </row>
    <row r="1491" spans="1:80" x14ac:dyDescent="0.3">
      <c r="A1491" t="s">
        <v>1577</v>
      </c>
      <c r="B1491" t="s">
        <v>1949</v>
      </c>
      <c r="C1491" t="s">
        <v>1579</v>
      </c>
      <c r="D1491" t="s">
        <v>1580</v>
      </c>
      <c r="E1491" t="s">
        <v>2025</v>
      </c>
      <c r="F1491" t="s">
        <v>3151</v>
      </c>
      <c r="G1491" t="s">
        <v>3152</v>
      </c>
      <c r="H1491" t="s">
        <v>6497</v>
      </c>
      <c r="I1491" t="s">
        <v>6498</v>
      </c>
      <c r="J1491" t="s">
        <v>6498</v>
      </c>
      <c r="K1491" t="s">
        <v>6497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 s="8"/>
      <c r="S1491" s="8">
        <v>1613300</v>
      </c>
      <c r="T1491" s="8"/>
      <c r="U1491" s="8"/>
      <c r="V1491" s="8"/>
      <c r="W1491" s="8"/>
      <c r="X1491" s="8"/>
      <c r="Y1491" s="8">
        <v>1613300</v>
      </c>
      <c r="Z1491" s="8"/>
      <c r="AA1491" s="8"/>
      <c r="AB1491" s="8"/>
      <c r="AC1491" s="8"/>
      <c r="AD1491"/>
      <c r="AE1491">
        <v>100</v>
      </c>
      <c r="AF1491"/>
      <c r="AG1491"/>
      <c r="AH1491"/>
      <c r="AI1491"/>
      <c r="AJ1491" s="8"/>
      <c r="AK1491" s="8">
        <v>1613300</v>
      </c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/>
      <c r="BM1491"/>
      <c r="BN1491" s="10">
        <v>0</v>
      </c>
      <c r="BO1491" s="10"/>
      <c r="BP1491" s="10"/>
      <c r="BQ1491" s="10"/>
      <c r="BR1491" s="10"/>
      <c r="BS1491" s="10"/>
      <c r="BT1491" s="10"/>
      <c r="BU1491" s="10"/>
      <c r="BV1491" s="1" t="str">
        <f>Запрос1[[#This Row],[Менеджер]]</f>
        <v>Предыбайло Александр</v>
      </c>
      <c r="BW1491" s="1" t="str">
        <f>Запрос1[[#This Row],[Дирекция]]</f>
        <v>Западная дирекция</v>
      </c>
      <c r="BX1491" s="1" t="str">
        <f t="shared" si="23"/>
        <v>КХ "Исток"</v>
      </c>
      <c r="BY1491" s="1" t="str">
        <f t="shared" si="23"/>
        <v>610301303107</v>
      </c>
      <c r="CA1491" t="str">
        <f>Запрос1[[#This Row],[родитель]]</f>
        <v>КХ "Исток"</v>
      </c>
      <c r="CB1491" t="str">
        <f>Запрос1[[#This Row],[БИНРодителя]]</f>
        <v>610301303107</v>
      </c>
    </row>
    <row r="1492" spans="1:80" x14ac:dyDescent="0.3">
      <c r="A1492" t="s">
        <v>1577</v>
      </c>
      <c r="B1492" t="s">
        <v>1949</v>
      </c>
      <c r="C1492" t="s">
        <v>1579</v>
      </c>
      <c r="D1492" t="s">
        <v>1580</v>
      </c>
      <c r="E1492" t="s">
        <v>2025</v>
      </c>
      <c r="F1492" t="s">
        <v>3155</v>
      </c>
      <c r="G1492" t="s">
        <v>6524</v>
      </c>
      <c r="H1492" t="s">
        <v>6525</v>
      </c>
      <c r="I1492" t="s">
        <v>6526</v>
      </c>
      <c r="J1492" t="s">
        <v>6526</v>
      </c>
      <c r="K1492" t="s">
        <v>6525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 s="8"/>
      <c r="S1492" s="8">
        <v>18960000</v>
      </c>
      <c r="T1492" s="8">
        <v>3666420</v>
      </c>
      <c r="U1492" s="8">
        <v>3796976</v>
      </c>
      <c r="V1492" s="8">
        <v>3470600</v>
      </c>
      <c r="W1492" s="8">
        <v>9425928</v>
      </c>
      <c r="X1492" s="8"/>
      <c r="Y1492" s="8">
        <v>18960000</v>
      </c>
      <c r="Z1492" s="8">
        <v>3666420</v>
      </c>
      <c r="AA1492" s="8">
        <v>3796976</v>
      </c>
      <c r="AB1492" s="8">
        <v>3470600</v>
      </c>
      <c r="AC1492" s="8">
        <v>9425928</v>
      </c>
      <c r="AD1492"/>
      <c r="AE1492">
        <v>100</v>
      </c>
      <c r="AF1492">
        <v>100</v>
      </c>
      <c r="AG1492">
        <v>100</v>
      </c>
      <c r="AH1492">
        <v>100</v>
      </c>
      <c r="AI1492">
        <v>100</v>
      </c>
      <c r="AJ1492" s="8"/>
      <c r="AK1492" s="8">
        <v>18960000</v>
      </c>
      <c r="AL1492" s="8">
        <v>3666420</v>
      </c>
      <c r="AM1492" s="8">
        <v>3796976</v>
      </c>
      <c r="AN1492" s="8">
        <v>3470600</v>
      </c>
      <c r="AO1492" s="8">
        <v>9425928</v>
      </c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>
        <v>22638276</v>
      </c>
      <c r="BI1492" s="8">
        <v>21084680</v>
      </c>
      <c r="BJ1492" s="8">
        <v>3796976</v>
      </c>
      <c r="BK1492" s="8">
        <v>3470600</v>
      </c>
      <c r="BL1492">
        <v>16.772300000000001</v>
      </c>
      <c r="BM1492">
        <v>16.4602</v>
      </c>
      <c r="BN1492" s="10">
        <v>1</v>
      </c>
      <c r="BO1492" s="10">
        <v>11653030</v>
      </c>
      <c r="BP1492" s="10">
        <v>11653030</v>
      </c>
      <c r="BQ1492" s="10">
        <v>100</v>
      </c>
      <c r="BR1492" s="10"/>
      <c r="BS1492" s="10"/>
      <c r="BT1492" s="10"/>
      <c r="BU1492" s="10"/>
      <c r="BV1492" s="1" t="str">
        <f>Запрос1[[#This Row],[Менеджер]]</f>
        <v>Предыбайло Александр</v>
      </c>
      <c r="BW1492" s="1" t="str">
        <f>Запрос1[[#This Row],[Дирекция]]</f>
        <v>Западная дирекция</v>
      </c>
      <c r="BX1492" s="1" t="str">
        <f t="shared" si="23"/>
        <v>КХ «Алтын Бидай»</v>
      </c>
      <c r="BY1492" s="1" t="str">
        <f t="shared" si="23"/>
        <v>660722301486</v>
      </c>
      <c r="CA1492" t="str">
        <f>Запрос1[[#This Row],[родитель]]</f>
        <v>КХ «Алтын Бидай»</v>
      </c>
      <c r="CB1492" t="str">
        <f>Запрос1[[#This Row],[БИНРодителя]]</f>
        <v>660722301486</v>
      </c>
    </row>
    <row r="1493" spans="1:80" x14ac:dyDescent="0.3">
      <c r="A1493" t="s">
        <v>1577</v>
      </c>
      <c r="B1493" t="s">
        <v>1612</v>
      </c>
      <c r="C1493" t="s">
        <v>394</v>
      </c>
      <c r="D1493" t="s">
        <v>395</v>
      </c>
      <c r="E1493" t="s">
        <v>1607</v>
      </c>
      <c r="F1493" t="s">
        <v>1608</v>
      </c>
      <c r="G1493" t="s">
        <v>1609</v>
      </c>
      <c r="H1493" t="s">
        <v>1875</v>
      </c>
      <c r="I1493" t="s">
        <v>1876</v>
      </c>
      <c r="J1493" t="s">
        <v>1876</v>
      </c>
      <c r="K1493" t="s">
        <v>1875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 s="8">
        <v>6928820</v>
      </c>
      <c r="S1493" s="8">
        <v>10820400</v>
      </c>
      <c r="T1493" s="8">
        <v>3900000</v>
      </c>
      <c r="U1493" s="8">
        <v>4163400</v>
      </c>
      <c r="V1493" s="8">
        <v>5563840</v>
      </c>
      <c r="W1493" s="8">
        <v>1150200</v>
      </c>
      <c r="X1493" s="8">
        <v>5271220</v>
      </c>
      <c r="Y1493" s="8">
        <v>2920560</v>
      </c>
      <c r="Z1493" s="8">
        <v>1170000</v>
      </c>
      <c r="AA1493" s="8">
        <v>1138270</v>
      </c>
      <c r="AB1493" s="8">
        <v>1669152</v>
      </c>
      <c r="AC1493" s="8">
        <v>1150200</v>
      </c>
      <c r="AD1493">
        <v>76.08</v>
      </c>
      <c r="AE1493">
        <v>26.99</v>
      </c>
      <c r="AF1493">
        <v>30</v>
      </c>
      <c r="AG1493">
        <v>27.34</v>
      </c>
      <c r="AH1493">
        <v>30</v>
      </c>
      <c r="AI1493">
        <v>100</v>
      </c>
      <c r="AJ1493" s="8">
        <v>6928820</v>
      </c>
      <c r="AK1493" s="8">
        <v>10820400</v>
      </c>
      <c r="AL1493" s="8">
        <v>3900000</v>
      </c>
      <c r="AM1493" s="8">
        <v>4163400</v>
      </c>
      <c r="AN1493" s="8">
        <v>5563840</v>
      </c>
      <c r="AO1493" s="8">
        <v>1150200</v>
      </c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>
        <v>4163400</v>
      </c>
      <c r="BI1493" s="8">
        <v>5400800</v>
      </c>
      <c r="BJ1493" s="8">
        <v>4163400</v>
      </c>
      <c r="BK1493" s="8">
        <v>5400800</v>
      </c>
      <c r="BL1493">
        <v>100</v>
      </c>
      <c r="BM1493">
        <v>100</v>
      </c>
      <c r="BN1493" s="10">
        <v>0</v>
      </c>
      <c r="BO1493" s="10"/>
      <c r="BP1493" s="10"/>
      <c r="BQ1493" s="10"/>
      <c r="BR1493" s="10"/>
      <c r="BS1493" s="10"/>
      <c r="BT1493" s="10"/>
      <c r="BU1493" s="10"/>
      <c r="BV1493" s="1" t="str">
        <f>Запрос1[[#This Row],[Менеджер]]</f>
        <v>Жолдаспаев Нурберген</v>
      </c>
      <c r="BW1493" s="1" t="str">
        <f>Запрос1[[#This Row],[Дирекция]]</f>
        <v>Западная дирекция</v>
      </c>
      <c r="BX1493" s="1" t="str">
        <f t="shared" si="23"/>
        <v>КХ "Толкын"</v>
      </c>
      <c r="BY1493" s="1" t="str">
        <f t="shared" si="23"/>
        <v>710919300552</v>
      </c>
      <c r="CA1493" t="str">
        <f>Запрос1[[#This Row],[родитель]]</f>
        <v>КХ "Толкын"</v>
      </c>
      <c r="CB1493" t="str">
        <f>Запрос1[[#This Row],[БИНРодителя]]</f>
        <v>710919300552</v>
      </c>
    </row>
    <row r="1494" spans="1:80" x14ac:dyDescent="0.3">
      <c r="A1494" t="s">
        <v>1577</v>
      </c>
      <c r="B1494" t="s">
        <v>1612</v>
      </c>
      <c r="C1494" t="s">
        <v>394</v>
      </c>
      <c r="D1494" t="s">
        <v>395</v>
      </c>
      <c r="E1494" t="s">
        <v>1607</v>
      </c>
      <c r="F1494" t="s">
        <v>1877</v>
      </c>
      <c r="G1494" t="s">
        <v>1878</v>
      </c>
      <c r="H1494" t="s">
        <v>1879</v>
      </c>
      <c r="I1494" t="s">
        <v>1880</v>
      </c>
      <c r="J1494" t="s">
        <v>1880</v>
      </c>
      <c r="K1494" t="s">
        <v>1879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0</v>
      </c>
      <c r="R1494" s="8"/>
      <c r="S1494" s="8">
        <v>1298000</v>
      </c>
      <c r="T1494" s="8">
        <v>1434180</v>
      </c>
      <c r="U1494" s="8"/>
      <c r="V1494" s="8"/>
      <c r="W1494" s="8"/>
      <c r="X1494" s="8"/>
      <c r="Y1494" s="8">
        <v>649000</v>
      </c>
      <c r="Z1494" s="8">
        <v>717090</v>
      </c>
      <c r="AA1494" s="8"/>
      <c r="AB1494" s="8"/>
      <c r="AC1494" s="8"/>
      <c r="AD1494"/>
      <c r="AE1494">
        <v>50</v>
      </c>
      <c r="AF1494">
        <v>50</v>
      </c>
      <c r="AG1494"/>
      <c r="AH1494"/>
      <c r="AI1494"/>
      <c r="AJ1494" s="8"/>
      <c r="AK1494" s="8">
        <v>918000</v>
      </c>
      <c r="AL1494" s="8">
        <v>1434180</v>
      </c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/>
      <c r="BM1494"/>
      <c r="BN1494" s="10">
        <v>0</v>
      </c>
      <c r="BO1494" s="10"/>
      <c r="BP1494" s="10"/>
      <c r="BQ1494" s="10"/>
      <c r="BR1494" s="10"/>
      <c r="BS1494" s="10"/>
      <c r="BT1494" s="10"/>
      <c r="BU1494" s="10"/>
      <c r="BV1494" s="1" t="str">
        <f>Запрос1[[#This Row],[Менеджер]]</f>
        <v>Жолдаспаев Нурберген</v>
      </c>
      <c r="BW1494" s="1" t="str">
        <f>Запрос1[[#This Row],[Дирекция]]</f>
        <v>Западная дирекция</v>
      </c>
      <c r="BX1494" s="1" t="str">
        <f t="shared" si="23"/>
        <v>КХ "Тая"</v>
      </c>
      <c r="BY1494" s="1" t="str">
        <f t="shared" si="23"/>
        <v>610305402167</v>
      </c>
      <c r="CA1494" t="str">
        <f>Запрос1[[#This Row],[родитель]]</f>
        <v>КХ "Тая"</v>
      </c>
      <c r="CB1494" t="str">
        <f>Запрос1[[#This Row],[БИНРодителя]]</f>
        <v>610305402167</v>
      </c>
    </row>
    <row r="1495" spans="1:80" x14ac:dyDescent="0.3">
      <c r="A1495" t="s">
        <v>1577</v>
      </c>
      <c r="B1495" t="s">
        <v>1612</v>
      </c>
      <c r="C1495" t="s">
        <v>11496</v>
      </c>
      <c r="D1495" t="s">
        <v>395</v>
      </c>
      <c r="E1495" t="s">
        <v>1756</v>
      </c>
      <c r="F1495" t="s">
        <v>1934</v>
      </c>
      <c r="G1495" t="s">
        <v>1935</v>
      </c>
      <c r="H1495" t="s">
        <v>11622</v>
      </c>
      <c r="I1495" t="s">
        <v>11623</v>
      </c>
      <c r="J1495" t="s">
        <v>11623</v>
      </c>
      <c r="K1495" t="s">
        <v>11622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 s="8"/>
      <c r="S1495" s="8"/>
      <c r="T1495" s="8"/>
      <c r="U1495" s="8"/>
      <c r="V1495" s="8"/>
      <c r="W1495" s="8">
        <v>19890000</v>
      </c>
      <c r="X1495" s="8"/>
      <c r="Y1495" s="8"/>
      <c r="Z1495" s="8"/>
      <c r="AA1495" s="8"/>
      <c r="AB1495" s="8"/>
      <c r="AC1495" s="8">
        <v>17202000</v>
      </c>
      <c r="AD1495"/>
      <c r="AE1495"/>
      <c r="AF1495"/>
      <c r="AG1495"/>
      <c r="AH1495"/>
      <c r="AI1495">
        <v>86.49</v>
      </c>
      <c r="AJ1495" s="8"/>
      <c r="AK1495" s="8"/>
      <c r="AL1495" s="8"/>
      <c r="AM1495" s="8"/>
      <c r="AN1495" s="8"/>
      <c r="AO1495" s="8">
        <v>19890000</v>
      </c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/>
      <c r="BM1495"/>
      <c r="BN1495" s="10">
        <v>0</v>
      </c>
      <c r="BO1495" s="10"/>
      <c r="BP1495" s="10"/>
      <c r="BQ1495" s="10"/>
      <c r="BR1495" s="10"/>
      <c r="BS1495" s="10"/>
      <c r="BT1495" s="10"/>
      <c r="BU1495" s="10"/>
      <c r="BV1495" s="1" t="str">
        <f>Запрос1[[#This Row],[Менеджер]]</f>
        <v>Жолдаспаев Нурберген</v>
      </c>
      <c r="BW1495" s="1" t="str">
        <f>Запрос1[[#This Row],[Дирекция]]</f>
        <v>Западная дирекция</v>
      </c>
      <c r="BX1495" s="1" t="str">
        <f t="shared" si="23"/>
        <v>К/Х АжарПлюс</v>
      </c>
      <c r="BY1495" s="1" t="str">
        <f t="shared" si="23"/>
        <v>030605501987</v>
      </c>
      <c r="CA1495" t="str">
        <f>Запрос1[[#This Row],[родитель]]</f>
        <v>К/Х АжарПлюс</v>
      </c>
      <c r="CB1495" t="str">
        <f>Запрос1[[#This Row],[БИНРодителя]]</f>
        <v>030605501987</v>
      </c>
    </row>
    <row r="1496" spans="1:80" x14ac:dyDescent="0.3">
      <c r="A1496" t="s">
        <v>1577</v>
      </c>
      <c r="B1496" t="s">
        <v>1612</v>
      </c>
      <c r="C1496" t="s">
        <v>11496</v>
      </c>
      <c r="D1496" t="s">
        <v>395</v>
      </c>
      <c r="E1496" t="s">
        <v>1597</v>
      </c>
      <c r="F1496" t="s">
        <v>1825</v>
      </c>
      <c r="G1496" t="s">
        <v>2680</v>
      </c>
      <c r="H1496" t="s">
        <v>11624</v>
      </c>
      <c r="I1496" t="s">
        <v>11625</v>
      </c>
      <c r="J1496" t="s">
        <v>11625</v>
      </c>
      <c r="K1496" t="s">
        <v>11624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 s="8"/>
      <c r="S1496" s="8"/>
      <c r="T1496" s="8"/>
      <c r="U1496" s="8"/>
      <c r="V1496" s="8"/>
      <c r="W1496" s="8">
        <v>1033000</v>
      </c>
      <c r="X1496" s="8"/>
      <c r="Y1496" s="8"/>
      <c r="Z1496" s="8"/>
      <c r="AA1496" s="8"/>
      <c r="AB1496" s="8"/>
      <c r="AC1496" s="8">
        <v>309900</v>
      </c>
      <c r="AD1496"/>
      <c r="AE1496"/>
      <c r="AF1496"/>
      <c r="AG1496"/>
      <c r="AH1496"/>
      <c r="AI1496">
        <v>30</v>
      </c>
      <c r="AJ1496" s="8"/>
      <c r="AK1496" s="8"/>
      <c r="AL1496" s="8"/>
      <c r="AM1496" s="8"/>
      <c r="AN1496" s="8"/>
      <c r="AO1496" s="8">
        <v>1033000</v>
      </c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/>
      <c r="BM1496"/>
      <c r="BN1496" s="10">
        <v>0</v>
      </c>
      <c r="BO1496" s="10"/>
      <c r="BP1496" s="10"/>
      <c r="BQ1496" s="10"/>
      <c r="BR1496" s="10"/>
      <c r="BS1496" s="10"/>
      <c r="BT1496" s="10"/>
      <c r="BU1496" s="10"/>
      <c r="BV1496" s="1" t="str">
        <f>Запрос1[[#This Row],[Менеджер]]</f>
        <v>Жолдаспаев Нурберген</v>
      </c>
      <c r="BW1496" s="1" t="str">
        <f>Запрос1[[#This Row],[Дирекция]]</f>
        <v>Западная дирекция</v>
      </c>
      <c r="BX1496" s="1" t="str">
        <f t="shared" si="23"/>
        <v>ТОО "WHITE HILL GENETICS"</v>
      </c>
      <c r="BY1496" s="1" t="str">
        <f t="shared" si="23"/>
        <v>190440020194</v>
      </c>
      <c r="CA1496" t="str">
        <f>Запрос1[[#This Row],[родитель]]</f>
        <v>ТОО "WHITE HILL GENETICS"</v>
      </c>
      <c r="CB1496" t="str">
        <f>Запрос1[[#This Row],[БИНРодителя]]</f>
        <v>190440020194</v>
      </c>
    </row>
    <row r="1497" spans="1:80" x14ac:dyDescent="0.3">
      <c r="A1497" t="s">
        <v>1577</v>
      </c>
      <c r="B1497" t="s">
        <v>1612</v>
      </c>
      <c r="C1497" t="s">
        <v>1881</v>
      </c>
      <c r="D1497"/>
      <c r="E1497"/>
      <c r="F1497"/>
      <c r="G1497"/>
      <c r="H1497" t="s">
        <v>1882</v>
      </c>
      <c r="I1497" t="s">
        <v>77</v>
      </c>
      <c r="J1497" t="s">
        <v>77</v>
      </c>
      <c r="K1497" t="s">
        <v>1882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 s="8"/>
      <c r="S1497" s="8">
        <v>94000</v>
      </c>
      <c r="T1497" s="8"/>
      <c r="U1497" s="8"/>
      <c r="V1497" s="8"/>
      <c r="W1497" s="8"/>
      <c r="X1497" s="8"/>
      <c r="Y1497" s="8">
        <v>0</v>
      </c>
      <c r="Z1497" s="8"/>
      <c r="AA1497" s="8"/>
      <c r="AB1497" s="8"/>
      <c r="AC1497" s="8"/>
      <c r="AD1497"/>
      <c r="AE1497">
        <v>0</v>
      </c>
      <c r="AF1497"/>
      <c r="AG1497"/>
      <c r="AH1497"/>
      <c r="AI1497"/>
      <c r="AJ1497" s="8"/>
      <c r="AK1497" s="8">
        <v>94000</v>
      </c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/>
      <c r="BM1497"/>
      <c r="BN1497" s="10">
        <v>0</v>
      </c>
      <c r="BO1497" s="10"/>
      <c r="BP1497" s="10"/>
      <c r="BQ1497" s="10"/>
      <c r="BR1497" s="10"/>
      <c r="BS1497" s="10"/>
      <c r="BT1497" s="10"/>
      <c r="BU1497" s="10"/>
      <c r="BV1497" s="1" t="str">
        <f>Запрос1[[#This Row],[Менеджер]]</f>
        <v>Жолдаспаев Нурберген</v>
      </c>
      <c r="BW1497" s="1" t="str">
        <f>Запрос1[[#This Row],[Дирекция]]</f>
        <v>Западная дирекция</v>
      </c>
      <c r="BX1497" s="1" t="str">
        <f t="shared" si="23"/>
        <v>Квон Юрий Владимирович</v>
      </c>
      <c r="BY1497" s="1" t="str">
        <f t="shared" si="23"/>
        <v/>
      </c>
      <c r="CA1497" t="str">
        <f>Запрос1[[#This Row],[родитель]]</f>
        <v>Квон Юрий Владимирович</v>
      </c>
      <c r="CB1497" t="str">
        <f>Запрос1[[#This Row],[БИНРодителя]]</f>
        <v/>
      </c>
    </row>
    <row r="1498" spans="1:80" x14ac:dyDescent="0.3">
      <c r="A1498" t="s">
        <v>1577</v>
      </c>
      <c r="B1498" t="s">
        <v>1612</v>
      </c>
      <c r="C1498" t="s">
        <v>1881</v>
      </c>
      <c r="D1498" t="s">
        <v>1883</v>
      </c>
      <c r="E1498" t="s">
        <v>1884</v>
      </c>
      <c r="F1498" t="s">
        <v>1885</v>
      </c>
      <c r="G1498"/>
      <c r="H1498" t="s">
        <v>1159</v>
      </c>
      <c r="I1498" t="s">
        <v>1886</v>
      </c>
      <c r="J1498" t="s">
        <v>1886</v>
      </c>
      <c r="K1498" t="s">
        <v>1159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0</v>
      </c>
      <c r="R1498" s="8">
        <v>7609792</v>
      </c>
      <c r="S1498" s="8">
        <v>2207769</v>
      </c>
      <c r="T1498" s="8">
        <v>1058242.8</v>
      </c>
      <c r="U1498" s="8"/>
      <c r="V1498" s="8"/>
      <c r="W1498" s="8"/>
      <c r="X1498" s="8">
        <v>7609792</v>
      </c>
      <c r="Y1498" s="8">
        <v>1490334</v>
      </c>
      <c r="Z1498" s="8">
        <v>1058242.8</v>
      </c>
      <c r="AA1498" s="8"/>
      <c r="AB1498" s="8"/>
      <c r="AC1498" s="8"/>
      <c r="AD1498">
        <v>100</v>
      </c>
      <c r="AE1498">
        <v>67.5</v>
      </c>
      <c r="AF1498">
        <v>100</v>
      </c>
      <c r="AG1498"/>
      <c r="AH1498"/>
      <c r="AI1498"/>
      <c r="AJ1498" s="8">
        <v>7609792</v>
      </c>
      <c r="AK1498" s="8">
        <v>1964130</v>
      </c>
      <c r="AL1498" s="8">
        <v>1058242.8</v>
      </c>
      <c r="AM1498" s="8"/>
      <c r="AN1498" s="8"/>
      <c r="AO1498" s="8"/>
      <c r="AP1498" s="8"/>
      <c r="AQ1498" s="8">
        <v>45342</v>
      </c>
      <c r="AR1498" s="8"/>
      <c r="AS1498" s="8"/>
      <c r="AT1498" s="8"/>
      <c r="AU1498" s="8"/>
      <c r="AV1498" s="8"/>
      <c r="AW1498" s="8">
        <v>45342</v>
      </c>
      <c r="AX1498" s="8"/>
      <c r="AY1498" s="8"/>
      <c r="AZ1498" s="8"/>
      <c r="BA1498" s="8"/>
      <c r="BB1498" s="8"/>
      <c r="BC1498" s="8">
        <v>45342</v>
      </c>
      <c r="BD1498" s="8"/>
      <c r="BE1498" s="8"/>
      <c r="BF1498" s="8"/>
      <c r="BG1498" s="8"/>
      <c r="BH1498" s="8"/>
      <c r="BI1498" s="8"/>
      <c r="BJ1498" s="8"/>
      <c r="BK1498" s="8"/>
      <c r="BL1498"/>
      <c r="BM1498"/>
      <c r="BN1498" s="10">
        <v>0</v>
      </c>
      <c r="BO1498" s="10"/>
      <c r="BP1498" s="10"/>
      <c r="BQ1498" s="10"/>
      <c r="BR1498" s="10"/>
      <c r="BS1498" s="10"/>
      <c r="BT1498" s="10"/>
      <c r="BU1498" s="10"/>
      <c r="BV1498" s="1" t="str">
        <f>Запрос1[[#This Row],[Менеджер]]</f>
        <v>Жолдаспаев Нурберген</v>
      </c>
      <c r="BW1498" s="1" t="str">
        <f>Запрос1[[#This Row],[Дирекция]]</f>
        <v>Западная дирекция</v>
      </c>
      <c r="BX1498" s="1" t="e">
        <f t="shared" si="23"/>
        <v>#N/A</v>
      </c>
      <c r="BY1498" s="1" t="e">
        <f t="shared" si="23"/>
        <v>#N/A</v>
      </c>
      <c r="CA1498" t="e">
        <f>VLOOKUP(Запрос1[[#This Row],[БИНКХ]],'[2]Группы компаний'!$A:$E,4,0)</f>
        <v>#N/A</v>
      </c>
      <c r="CB1498" t="e">
        <f>VLOOKUP(CA1498,$H:$I,2,0)</f>
        <v>#N/A</v>
      </c>
    </row>
    <row r="1499" spans="1:80" x14ac:dyDescent="0.3">
      <c r="A1499" t="s">
        <v>1577</v>
      </c>
      <c r="B1499" t="s">
        <v>1612</v>
      </c>
      <c r="C1499" t="s">
        <v>1881</v>
      </c>
      <c r="D1499" t="s">
        <v>1883</v>
      </c>
      <c r="E1499" t="s">
        <v>1884</v>
      </c>
      <c r="F1499" t="s">
        <v>1891</v>
      </c>
      <c r="G1499" t="s">
        <v>1892</v>
      </c>
      <c r="H1499" t="s">
        <v>1893</v>
      </c>
      <c r="I1499" t="s">
        <v>1894</v>
      </c>
      <c r="J1499" t="s">
        <v>1894</v>
      </c>
      <c r="K1499" t="s">
        <v>1893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 s="8"/>
      <c r="S1499" s="8"/>
      <c r="T1499" s="8"/>
      <c r="U1499" s="8">
        <v>66980</v>
      </c>
      <c r="V1499" s="8"/>
      <c r="W1499" s="8"/>
      <c r="X1499" s="8"/>
      <c r="Y1499" s="8"/>
      <c r="Z1499" s="8"/>
      <c r="AA1499" s="8">
        <v>66980</v>
      </c>
      <c r="AB1499" s="8"/>
      <c r="AC1499" s="8"/>
      <c r="AD1499"/>
      <c r="AE1499"/>
      <c r="AF1499"/>
      <c r="AG1499">
        <v>100</v>
      </c>
      <c r="AH1499"/>
      <c r="AI1499"/>
      <c r="AJ1499" s="8"/>
      <c r="AK1499" s="8"/>
      <c r="AL1499" s="8"/>
      <c r="AM1499" s="8">
        <v>66980</v>
      </c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>
        <v>1553440</v>
      </c>
      <c r="BI1499" s="8"/>
      <c r="BJ1499" s="8"/>
      <c r="BK1499" s="8"/>
      <c r="BL1499">
        <v>0</v>
      </c>
      <c r="BM1499"/>
      <c r="BN1499" s="10">
        <v>0</v>
      </c>
      <c r="BO1499" s="10"/>
      <c r="BP1499" s="10"/>
      <c r="BQ1499" s="10"/>
      <c r="BR1499" s="10"/>
      <c r="BS1499" s="10"/>
      <c r="BT1499" s="10"/>
      <c r="BU1499" s="10"/>
      <c r="BV1499" s="1" t="str">
        <f>Запрос1[[#This Row],[Менеджер]]</f>
        <v>Жолдаспаев Нурберген</v>
      </c>
      <c r="BW1499" s="1" t="str">
        <f>Запрос1[[#This Row],[Дирекция]]</f>
        <v>Западная дирекция</v>
      </c>
      <c r="BX1499" s="1" t="e">
        <f t="shared" si="23"/>
        <v>#N/A</v>
      </c>
      <c r="BY1499" s="1" t="e">
        <f t="shared" si="23"/>
        <v>#N/A</v>
      </c>
      <c r="CA1499" t="e">
        <f>VLOOKUP(Запрос1[[#This Row],[БИНКХ]],'[2]Группы компаний'!$A:$E,4,0)</f>
        <v>#N/A</v>
      </c>
      <c r="CB1499" t="e">
        <f>VLOOKUP(CA1499,$H:$I,2,0)</f>
        <v>#N/A</v>
      </c>
    </row>
    <row r="1500" spans="1:80" x14ac:dyDescent="0.3">
      <c r="A1500" t="s">
        <v>1577</v>
      </c>
      <c r="B1500" t="s">
        <v>1612</v>
      </c>
      <c r="C1500" t="s">
        <v>1900</v>
      </c>
      <c r="D1500" t="s">
        <v>395</v>
      </c>
      <c r="E1500" t="s">
        <v>396</v>
      </c>
      <c r="F1500" t="s">
        <v>633</v>
      </c>
      <c r="G1500" t="s">
        <v>634</v>
      </c>
      <c r="H1500" t="s">
        <v>1809</v>
      </c>
      <c r="I1500" t="s">
        <v>1810</v>
      </c>
      <c r="J1500" t="s">
        <v>1810</v>
      </c>
      <c r="K1500" t="s">
        <v>1809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0</v>
      </c>
      <c r="R1500" s="8">
        <v>896630</v>
      </c>
      <c r="S1500" s="8">
        <v>1224870</v>
      </c>
      <c r="T1500" s="8">
        <v>1347192</v>
      </c>
      <c r="U1500" s="8">
        <v>1901109</v>
      </c>
      <c r="V1500" s="8"/>
      <c r="W1500" s="8"/>
      <c r="X1500" s="8">
        <v>896630</v>
      </c>
      <c r="Y1500" s="8">
        <v>612435</v>
      </c>
      <c r="Z1500" s="8">
        <v>543246</v>
      </c>
      <c r="AA1500" s="8">
        <v>950554.5</v>
      </c>
      <c r="AB1500" s="8"/>
      <c r="AC1500" s="8"/>
      <c r="AD1500">
        <v>100</v>
      </c>
      <c r="AE1500">
        <v>50</v>
      </c>
      <c r="AF1500">
        <v>40.32</v>
      </c>
      <c r="AG1500">
        <v>50</v>
      </c>
      <c r="AH1500"/>
      <c r="AI1500"/>
      <c r="AJ1500" s="8">
        <v>896630</v>
      </c>
      <c r="AK1500" s="8">
        <v>1224870</v>
      </c>
      <c r="AL1500" s="8">
        <v>1086492</v>
      </c>
      <c r="AM1500" s="8">
        <v>1901109</v>
      </c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>
        <v>1781559</v>
      </c>
      <c r="BI1500" s="8"/>
      <c r="BJ1500" s="8">
        <v>1781559</v>
      </c>
      <c r="BK1500" s="8"/>
      <c r="BL1500">
        <v>100</v>
      </c>
      <c r="BM1500"/>
      <c r="BN1500" s="10">
        <v>0</v>
      </c>
      <c r="BO1500" s="10"/>
      <c r="BP1500" s="10"/>
      <c r="BQ1500" s="10"/>
      <c r="BR1500" s="10"/>
      <c r="BS1500" s="10"/>
      <c r="BT1500" s="10"/>
      <c r="BU1500" s="10"/>
      <c r="BV1500" s="1" t="str">
        <f>Запрос1[[#This Row],[Менеджер]]</f>
        <v>Жолдаспаев Нурберген</v>
      </c>
      <c r="BW1500" s="1" t="str">
        <f>Запрос1[[#This Row],[Дирекция]]</f>
        <v>Западная дирекция</v>
      </c>
      <c r="BX1500" s="1" t="str">
        <f t="shared" si="23"/>
        <v>КХ "Ак-Бидай"</v>
      </c>
      <c r="BY1500" s="1" t="str">
        <f t="shared" si="23"/>
        <v>050164025365</v>
      </c>
      <c r="CA1500" t="str">
        <f>Запрос1[[#This Row],[родитель]]</f>
        <v>КХ "Ак-Бидай"</v>
      </c>
      <c r="CB1500" t="str">
        <f>Запрос1[[#This Row],[БИНРодителя]]</f>
        <v>050164025365</v>
      </c>
    </row>
    <row r="1501" spans="1:80" x14ac:dyDescent="0.3">
      <c r="A1501" t="s">
        <v>1454</v>
      </c>
      <c r="B1501" t="s">
        <v>1455</v>
      </c>
      <c r="C1501" t="s">
        <v>103</v>
      </c>
      <c r="D1501" t="s">
        <v>89</v>
      </c>
      <c r="E1501" t="s">
        <v>90</v>
      </c>
      <c r="F1501" t="s">
        <v>91</v>
      </c>
      <c r="G1501"/>
      <c r="H1501" t="s">
        <v>1028</v>
      </c>
      <c r="I1501" t="s">
        <v>1029</v>
      </c>
      <c r="J1501" t="s">
        <v>1029</v>
      </c>
      <c r="K1501" t="s">
        <v>1028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 s="8"/>
      <c r="S1501" s="8"/>
      <c r="T1501" s="8">
        <v>24908800</v>
      </c>
      <c r="U1501" s="8"/>
      <c r="V1501" s="8"/>
      <c r="W1501" s="8"/>
      <c r="X1501" s="8"/>
      <c r="Y1501" s="8"/>
      <c r="Z1501" s="8">
        <v>24908800</v>
      </c>
      <c r="AA1501" s="8"/>
      <c r="AB1501" s="8"/>
      <c r="AC1501" s="8"/>
      <c r="AD1501"/>
      <c r="AE1501"/>
      <c r="AF1501">
        <v>100</v>
      </c>
      <c r="AG1501"/>
      <c r="AH1501"/>
      <c r="AI1501"/>
      <c r="AJ1501" s="8"/>
      <c r="AK1501" s="8"/>
      <c r="AL1501" s="8">
        <v>24908800</v>
      </c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/>
      <c r="BM1501"/>
      <c r="BN1501" s="10">
        <v>0</v>
      </c>
      <c r="BO1501" s="10"/>
      <c r="BP1501" s="10"/>
      <c r="BQ1501" s="10"/>
      <c r="BR1501" s="10"/>
      <c r="BS1501" s="10"/>
      <c r="BT1501" s="10"/>
      <c r="BU1501" s="10"/>
      <c r="BV1501" s="1" t="str">
        <f>Запрос1[[#This Row],[Менеджер]]</f>
        <v>Абдыкадыров Амангельды</v>
      </c>
      <c r="BW1501" s="1" t="str">
        <f>Запрос1[[#This Row],[Дирекция]]</f>
        <v>Головной офис</v>
      </c>
      <c r="BX1501" s="1" t="e">
        <f t="shared" si="23"/>
        <v>#N/A</v>
      </c>
      <c r="BY1501" s="1" t="e">
        <f t="shared" si="23"/>
        <v>#N/A</v>
      </c>
      <c r="CA1501" t="e">
        <f>VLOOKUP(Запрос1[[#This Row],[БИНКХ]],'[2]Группы компаний'!$A:$E,4,0)</f>
        <v>#N/A</v>
      </c>
      <c r="CB1501" t="e">
        <f>VLOOKUP(CA1501,$H:$I,2,0)</f>
        <v>#N/A</v>
      </c>
    </row>
    <row r="1502" spans="1:80" x14ac:dyDescent="0.3">
      <c r="A1502" t="s">
        <v>1454</v>
      </c>
      <c r="B1502" t="s">
        <v>1455</v>
      </c>
      <c r="C1502" t="s">
        <v>406</v>
      </c>
      <c r="D1502" t="s">
        <v>412</v>
      </c>
      <c r="E1502" t="s">
        <v>434</v>
      </c>
      <c r="F1502" t="s">
        <v>2532</v>
      </c>
      <c r="G1502" t="s">
        <v>2533</v>
      </c>
      <c r="H1502" t="s">
        <v>421</v>
      </c>
      <c r="I1502" t="s">
        <v>422</v>
      </c>
      <c r="J1502" t="s">
        <v>2534</v>
      </c>
      <c r="K1502" t="s">
        <v>2535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</v>
      </c>
      <c r="R1502" s="8"/>
      <c r="S1502" s="8"/>
      <c r="T1502" s="8"/>
      <c r="U1502" s="8">
        <v>11176250</v>
      </c>
      <c r="V1502" s="8"/>
      <c r="W1502" s="8">
        <v>27945220</v>
      </c>
      <c r="X1502" s="8"/>
      <c r="Y1502" s="8"/>
      <c r="Z1502" s="8"/>
      <c r="AA1502" s="8">
        <v>3132282</v>
      </c>
      <c r="AB1502" s="8"/>
      <c r="AC1502" s="8">
        <v>8383566</v>
      </c>
      <c r="AD1502"/>
      <c r="AE1502"/>
      <c r="AF1502"/>
      <c r="AG1502">
        <v>28.03</v>
      </c>
      <c r="AH1502"/>
      <c r="AI1502">
        <v>30</v>
      </c>
      <c r="AJ1502" s="8"/>
      <c r="AK1502" s="8"/>
      <c r="AL1502" s="8"/>
      <c r="AM1502" s="8">
        <v>11176250</v>
      </c>
      <c r="AN1502" s="8"/>
      <c r="AO1502" s="8">
        <v>27945220</v>
      </c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>
        <v>354620391</v>
      </c>
      <c r="BI1502" s="8"/>
      <c r="BJ1502" s="8">
        <v>9626485</v>
      </c>
      <c r="BK1502" s="8"/>
      <c r="BL1502">
        <v>2.7145000000000001</v>
      </c>
      <c r="BM1502"/>
      <c r="BN1502" s="10">
        <v>0</v>
      </c>
      <c r="BO1502" s="10"/>
      <c r="BP1502" s="10"/>
      <c r="BQ1502" s="10"/>
      <c r="BR1502" s="10"/>
      <c r="BS1502" s="10"/>
      <c r="BT1502" s="10"/>
      <c r="BU1502" s="10"/>
      <c r="BV1502" s="1" t="str">
        <f>Запрос1[[#This Row],[Менеджер]]</f>
        <v>Абдыкадыров Амангельды</v>
      </c>
      <c r="BW1502" s="1" t="str">
        <f>Запрос1[[#This Row],[Дирекция]]</f>
        <v>Головной офис</v>
      </c>
      <c r="BX1502" s="1" t="str">
        <f t="shared" si="23"/>
        <v>ТОО «Олжа Босколь-Астык»</v>
      </c>
      <c r="BY1502" s="1" t="str">
        <f t="shared" si="23"/>
        <v>180340017971</v>
      </c>
      <c r="CA1502" t="str">
        <f>Запрос1[[#This Row],[КХ]]</f>
        <v>ТОО «Олжа Босколь-Астык»</v>
      </c>
      <c r="CB1502" t="str">
        <f>Запрос1[[#This Row],[БИНКХ]]</f>
        <v>180340017971</v>
      </c>
    </row>
    <row r="1503" spans="1:80" x14ac:dyDescent="0.3">
      <c r="A1503" t="s">
        <v>1454</v>
      </c>
      <c r="B1503" t="s">
        <v>1455</v>
      </c>
      <c r="C1503" t="s">
        <v>406</v>
      </c>
      <c r="D1503" t="s">
        <v>412</v>
      </c>
      <c r="E1503" t="s">
        <v>447</v>
      </c>
      <c r="F1503" t="s">
        <v>331</v>
      </c>
      <c r="G1503" t="s">
        <v>332</v>
      </c>
      <c r="H1503" t="s">
        <v>421</v>
      </c>
      <c r="I1503" t="s">
        <v>422</v>
      </c>
      <c r="J1503" t="s">
        <v>1701</v>
      </c>
      <c r="K1503" t="s">
        <v>1702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1</v>
      </c>
      <c r="R1503" s="8"/>
      <c r="S1503" s="8"/>
      <c r="T1503" s="8"/>
      <c r="U1503" s="8">
        <v>7685925</v>
      </c>
      <c r="V1503" s="8">
        <v>15562500</v>
      </c>
      <c r="W1503" s="8">
        <v>21759125</v>
      </c>
      <c r="X1503" s="8"/>
      <c r="Y1503" s="8"/>
      <c r="Z1503" s="8"/>
      <c r="AA1503" s="8">
        <v>2152059</v>
      </c>
      <c r="AB1503" s="8">
        <v>4668750</v>
      </c>
      <c r="AC1503" s="8">
        <v>6527737.5</v>
      </c>
      <c r="AD1503"/>
      <c r="AE1503"/>
      <c r="AF1503"/>
      <c r="AG1503">
        <v>28</v>
      </c>
      <c r="AH1503">
        <v>30</v>
      </c>
      <c r="AI1503">
        <v>30</v>
      </c>
      <c r="AJ1503" s="8"/>
      <c r="AK1503" s="8"/>
      <c r="AL1503" s="8"/>
      <c r="AM1503" s="8">
        <v>7685925</v>
      </c>
      <c r="AN1503" s="8">
        <v>15562500</v>
      </c>
      <c r="AO1503" s="8">
        <v>21759125</v>
      </c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>
        <v>184277240</v>
      </c>
      <c r="BI1503" s="8">
        <v>46534240</v>
      </c>
      <c r="BJ1503" s="8">
        <v>4365000</v>
      </c>
      <c r="BK1503" s="8"/>
      <c r="BL1503">
        <v>2.3687</v>
      </c>
      <c r="BM1503">
        <v>0</v>
      </c>
      <c r="BN1503" s="10">
        <v>0</v>
      </c>
      <c r="BO1503" s="10"/>
      <c r="BP1503" s="10"/>
      <c r="BQ1503" s="10"/>
      <c r="BR1503" s="10"/>
      <c r="BS1503" s="10"/>
      <c r="BT1503" s="10"/>
      <c r="BU1503" s="10"/>
      <c r="BV1503" s="1" t="str">
        <f>Запрос1[[#This Row],[Менеджер]]</f>
        <v>Абдыкадыров Амангельды</v>
      </c>
      <c r="BW1503" s="1" t="str">
        <f>Запрос1[[#This Row],[Дирекция]]</f>
        <v>Головной офис</v>
      </c>
      <c r="BX1503" s="1" t="str">
        <f t="shared" si="23"/>
        <v>ТОО "Олжа Агро"</v>
      </c>
      <c r="BY1503" s="1" t="str">
        <f t="shared" si="23"/>
        <v>180240041089</v>
      </c>
      <c r="CA1503" t="str">
        <f>Запрос1[[#This Row],[родитель]]</f>
        <v>ТОО "Олжа Агро"</v>
      </c>
      <c r="CB1503" t="str">
        <f>Запрос1[[#This Row],[БИНРодителя]]</f>
        <v>180240041089</v>
      </c>
    </row>
    <row r="1504" spans="1:80" x14ac:dyDescent="0.3">
      <c r="A1504" t="s">
        <v>1454</v>
      </c>
      <c r="B1504" t="s">
        <v>1455</v>
      </c>
      <c r="C1504" t="s">
        <v>406</v>
      </c>
      <c r="D1504" t="s">
        <v>412</v>
      </c>
      <c r="E1504" t="s">
        <v>487</v>
      </c>
      <c r="F1504" t="s">
        <v>1724</v>
      </c>
      <c r="G1504" t="s">
        <v>1725</v>
      </c>
      <c r="H1504" t="s">
        <v>421</v>
      </c>
      <c r="I1504" t="s">
        <v>422</v>
      </c>
      <c r="J1504" t="s">
        <v>1726</v>
      </c>
      <c r="K1504" t="s">
        <v>1727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1</v>
      </c>
      <c r="R1504" s="8"/>
      <c r="S1504" s="8"/>
      <c r="T1504" s="8"/>
      <c r="U1504" s="8">
        <v>262086832</v>
      </c>
      <c r="V1504" s="8">
        <v>41927175</v>
      </c>
      <c r="W1504" s="8">
        <v>145132809</v>
      </c>
      <c r="X1504" s="8"/>
      <c r="Y1504" s="8"/>
      <c r="Z1504" s="8"/>
      <c r="AA1504" s="8">
        <v>73796003.900000006</v>
      </c>
      <c r="AB1504" s="8">
        <v>10771402.5</v>
      </c>
      <c r="AC1504" s="8">
        <v>43539842.700000003</v>
      </c>
      <c r="AD1504"/>
      <c r="AE1504"/>
      <c r="AF1504"/>
      <c r="AG1504">
        <v>28.16</v>
      </c>
      <c r="AH1504">
        <v>25.69</v>
      </c>
      <c r="AI1504">
        <v>30</v>
      </c>
      <c r="AJ1504" s="8"/>
      <c r="AK1504" s="8"/>
      <c r="AL1504" s="8"/>
      <c r="AM1504" s="8">
        <v>256593292</v>
      </c>
      <c r="AN1504" s="8">
        <v>41927175</v>
      </c>
      <c r="AO1504" s="8">
        <v>145132809</v>
      </c>
      <c r="AP1504" s="8"/>
      <c r="AQ1504" s="8"/>
      <c r="AR1504" s="8"/>
      <c r="AS1504" s="8">
        <v>6665899.5999999996</v>
      </c>
      <c r="AT1504" s="8"/>
      <c r="AU1504" s="8"/>
      <c r="AV1504" s="8"/>
      <c r="AW1504" s="8"/>
      <c r="AX1504" s="8"/>
      <c r="AY1504" s="8">
        <v>6665899.5999999996</v>
      </c>
      <c r="AZ1504" s="8"/>
      <c r="BA1504" s="8"/>
      <c r="BB1504" s="8"/>
      <c r="BC1504" s="8"/>
      <c r="BD1504" s="8"/>
      <c r="BE1504" s="8">
        <v>56930</v>
      </c>
      <c r="BF1504" s="8"/>
      <c r="BG1504" s="8"/>
      <c r="BH1504" s="8">
        <v>2322693685</v>
      </c>
      <c r="BI1504" s="8">
        <v>1804921235</v>
      </c>
      <c r="BJ1504" s="8">
        <v>260221862</v>
      </c>
      <c r="BK1504" s="8">
        <v>18067500</v>
      </c>
      <c r="BL1504">
        <v>11.2034</v>
      </c>
      <c r="BM1504">
        <v>1.0009999999999999</v>
      </c>
      <c r="BN1504" s="10">
        <v>0</v>
      </c>
      <c r="BO1504" s="10"/>
      <c r="BP1504" s="10"/>
      <c r="BQ1504" s="10"/>
      <c r="BR1504" s="10"/>
      <c r="BS1504" s="10"/>
      <c r="BT1504" s="10"/>
      <c r="BU1504" s="10"/>
      <c r="BV1504" s="1" t="str">
        <f>Запрос1[[#This Row],[Менеджер]]</f>
        <v>Абдыкадыров Амангельды</v>
      </c>
      <c r="BW1504" s="1" t="str">
        <f>Запрос1[[#This Row],[Дирекция]]</f>
        <v>Головной офис</v>
      </c>
      <c r="BX1504" s="1" t="str">
        <f t="shared" si="23"/>
        <v>ТОО "Олжа Агро"</v>
      </c>
      <c r="BY1504" s="1" t="str">
        <f t="shared" si="23"/>
        <v>180240041089</v>
      </c>
      <c r="CA1504" t="str">
        <f>Запрос1[[#This Row],[родитель]]</f>
        <v>ТОО "Олжа Агро"</v>
      </c>
      <c r="CB1504" t="str">
        <f>Запрос1[[#This Row],[БИНРодителя]]</f>
        <v>180240041089</v>
      </c>
    </row>
    <row r="1505" spans="1:80" x14ac:dyDescent="0.3">
      <c r="A1505" t="s">
        <v>1454</v>
      </c>
      <c r="B1505" t="s">
        <v>1473</v>
      </c>
      <c r="C1505"/>
      <c r="D1505" t="s">
        <v>97</v>
      </c>
      <c r="E1505" t="s">
        <v>131</v>
      </c>
      <c r="F1505" t="s">
        <v>132</v>
      </c>
      <c r="G1505"/>
      <c r="H1505" t="s">
        <v>133</v>
      </c>
      <c r="I1505" t="s">
        <v>134</v>
      </c>
      <c r="J1505" t="s">
        <v>134</v>
      </c>
      <c r="K1505" t="s">
        <v>133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 s="8"/>
      <c r="S1505" s="8"/>
      <c r="T1505" s="8"/>
      <c r="U1505" s="8">
        <v>5765970</v>
      </c>
      <c r="V1505" s="8"/>
      <c r="W1505" s="8"/>
      <c r="X1505" s="8"/>
      <c r="Y1505" s="8"/>
      <c r="Z1505" s="8"/>
      <c r="AA1505" s="8">
        <v>5765970</v>
      </c>
      <c r="AB1505" s="8"/>
      <c r="AC1505" s="8"/>
      <c r="AD1505"/>
      <c r="AE1505"/>
      <c r="AF1505"/>
      <c r="AG1505">
        <v>100</v>
      </c>
      <c r="AH1505"/>
      <c r="AI1505"/>
      <c r="AJ1505" s="8"/>
      <c r="AK1505" s="8"/>
      <c r="AL1505" s="8"/>
      <c r="AM1505" s="8">
        <v>5765970</v>
      </c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/>
      <c r="BM1505"/>
      <c r="BN1505" s="10">
        <v>0</v>
      </c>
      <c r="BO1505" s="10"/>
      <c r="BP1505" s="10"/>
      <c r="BQ1505" s="10"/>
      <c r="BR1505" s="10"/>
      <c r="BS1505" s="10"/>
      <c r="BT1505" s="10"/>
      <c r="BU1505" s="10"/>
      <c r="BV1505" s="1" t="str">
        <f>Запрос1[[#This Row],[Менеджер]]</f>
        <v>Дакариева Жанна</v>
      </c>
      <c r="BW1505" s="1" t="str">
        <f>Запрос1[[#This Row],[Дирекция]]</f>
        <v>Головной офис</v>
      </c>
      <c r="BX1505" s="1" t="str">
        <f t="shared" si="23"/>
        <v>ТОО "Тараз Фортуна"</v>
      </c>
      <c r="BY1505" s="1" t="str">
        <f t="shared" si="23"/>
        <v>020240005020</v>
      </c>
      <c r="CA1505" t="str">
        <f>Запрос1[[#This Row],[родитель]]</f>
        <v>ТОО "Тараз Фортуна"</v>
      </c>
      <c r="CB1505" t="str">
        <f>Запрос1[[#This Row],[БИНРодителя]]</f>
        <v>020240005020</v>
      </c>
    </row>
    <row r="1506" spans="1:80" x14ac:dyDescent="0.3">
      <c r="A1506" t="s">
        <v>1454</v>
      </c>
      <c r="B1506" t="s">
        <v>1473</v>
      </c>
      <c r="C1506"/>
      <c r="D1506" t="s">
        <v>382</v>
      </c>
      <c r="E1506" t="s">
        <v>1483</v>
      </c>
      <c r="F1506" t="s">
        <v>1484</v>
      </c>
      <c r="G1506"/>
      <c r="H1506" t="s">
        <v>11511</v>
      </c>
      <c r="I1506" t="s">
        <v>11512</v>
      </c>
      <c r="J1506" t="s">
        <v>11512</v>
      </c>
      <c r="K1506" t="s">
        <v>11511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 s="8"/>
      <c r="S1506" s="8"/>
      <c r="T1506" s="8"/>
      <c r="U1506" s="8"/>
      <c r="V1506" s="8"/>
      <c r="W1506" s="8">
        <v>10965500</v>
      </c>
      <c r="X1506" s="8"/>
      <c r="Y1506" s="8"/>
      <c r="Z1506" s="8"/>
      <c r="AA1506" s="8"/>
      <c r="AB1506" s="8"/>
      <c r="AC1506" s="8">
        <v>10965500</v>
      </c>
      <c r="AD1506"/>
      <c r="AE1506"/>
      <c r="AF1506"/>
      <c r="AG1506"/>
      <c r="AH1506"/>
      <c r="AI1506">
        <v>100</v>
      </c>
      <c r="AJ1506" s="8"/>
      <c r="AK1506" s="8"/>
      <c r="AL1506" s="8"/>
      <c r="AM1506" s="8"/>
      <c r="AN1506" s="8"/>
      <c r="AO1506" s="8">
        <v>10965500</v>
      </c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/>
      <c r="BM1506"/>
      <c r="BN1506" s="10">
        <v>0</v>
      </c>
      <c r="BO1506" s="10"/>
      <c r="BP1506" s="10"/>
      <c r="BQ1506" s="10"/>
      <c r="BR1506" s="10"/>
      <c r="BS1506" s="10"/>
      <c r="BT1506" s="10"/>
      <c r="BU1506" s="10"/>
      <c r="BV1506" s="1" t="str">
        <f>Запрос1[[#This Row],[Менеджер]]</f>
        <v>Дакариева Жанна</v>
      </c>
      <c r="BW1506" s="1" t="str">
        <f>Запрос1[[#This Row],[Дирекция]]</f>
        <v>Головной офис</v>
      </c>
      <c r="BX1506" s="1" t="str">
        <f t="shared" si="23"/>
        <v>ТОО АГРОХИМФОС</v>
      </c>
      <c r="BY1506" s="1" t="str">
        <f t="shared" si="23"/>
        <v>150240009397</v>
      </c>
      <c r="CA1506" t="str">
        <f>Запрос1[[#This Row],[родитель]]</f>
        <v>ТОО АГРОХИМФОС</v>
      </c>
      <c r="CB1506" t="str">
        <f>Запрос1[[#This Row],[БИНРодителя]]</f>
        <v>150240009397</v>
      </c>
    </row>
    <row r="1507" spans="1:80" x14ac:dyDescent="0.3">
      <c r="A1507" t="s">
        <v>1454</v>
      </c>
      <c r="B1507" t="s">
        <v>1473</v>
      </c>
      <c r="C1507" t="s">
        <v>79</v>
      </c>
      <c r="D1507" t="s">
        <v>82</v>
      </c>
      <c r="E1507"/>
      <c r="F1507" t="s">
        <v>83</v>
      </c>
      <c r="G1507"/>
      <c r="H1507" t="s">
        <v>251</v>
      </c>
      <c r="I1507" t="s">
        <v>252</v>
      </c>
      <c r="J1507" t="s">
        <v>252</v>
      </c>
      <c r="K1507" t="s">
        <v>251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1</v>
      </c>
      <c r="R1507" s="8"/>
      <c r="S1507" s="8"/>
      <c r="T1507" s="8"/>
      <c r="U1507" s="8">
        <v>31086243.879999999</v>
      </c>
      <c r="V1507" s="8">
        <v>426289</v>
      </c>
      <c r="W1507" s="8">
        <v>1724756</v>
      </c>
      <c r="X1507" s="8"/>
      <c r="Y1507" s="8"/>
      <c r="Z1507" s="8"/>
      <c r="AA1507" s="8">
        <v>30712943.879999999</v>
      </c>
      <c r="AB1507" s="8">
        <v>426289</v>
      </c>
      <c r="AC1507" s="8">
        <v>1724756</v>
      </c>
      <c r="AD1507"/>
      <c r="AE1507"/>
      <c r="AF1507"/>
      <c r="AG1507">
        <v>98.8</v>
      </c>
      <c r="AH1507">
        <v>100</v>
      </c>
      <c r="AI1507">
        <v>100</v>
      </c>
      <c r="AJ1507" s="8"/>
      <c r="AK1507" s="8"/>
      <c r="AL1507" s="8"/>
      <c r="AM1507" s="8">
        <v>31086243.879999999</v>
      </c>
      <c r="AN1507" s="8">
        <v>426289</v>
      </c>
      <c r="AO1507" s="8">
        <v>1724756</v>
      </c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/>
      <c r="BM1507"/>
      <c r="BN1507" s="10">
        <v>0</v>
      </c>
      <c r="BO1507" s="10"/>
      <c r="BP1507" s="10"/>
      <c r="BQ1507" s="10"/>
      <c r="BR1507" s="10"/>
      <c r="BS1507" s="10"/>
      <c r="BT1507" s="10"/>
      <c r="BU1507" s="10"/>
      <c r="BV1507" s="1" t="str">
        <f>Запрос1[[#This Row],[Менеджер]]</f>
        <v>Дакариева Жанна</v>
      </c>
      <c r="BW1507" s="1" t="str">
        <f>Запрос1[[#This Row],[Дирекция]]</f>
        <v>Головной офис</v>
      </c>
      <c r="BX1507" s="1" t="str">
        <f t="shared" si="23"/>
        <v>ТОО "БАСФ Центральная Азия"</v>
      </c>
      <c r="BY1507" s="1" t="str">
        <f t="shared" si="23"/>
        <v>020840001397</v>
      </c>
      <c r="CA1507" t="str">
        <f>Запрос1[[#This Row],[родитель]]</f>
        <v>ТОО "БАСФ Центральная Азия"</v>
      </c>
      <c r="CB1507" t="str">
        <f>Запрос1[[#This Row],[БИНРодителя]]</f>
        <v>020840001397</v>
      </c>
    </row>
    <row r="1508" spans="1:80" x14ac:dyDescent="0.3">
      <c r="A1508" t="s">
        <v>1454</v>
      </c>
      <c r="B1508" t="s">
        <v>1473</v>
      </c>
      <c r="C1508" t="s">
        <v>122</v>
      </c>
      <c r="D1508" t="s">
        <v>123</v>
      </c>
      <c r="E1508"/>
      <c r="F1508" t="s">
        <v>127</v>
      </c>
      <c r="G1508"/>
      <c r="H1508" t="s">
        <v>2122</v>
      </c>
      <c r="I1508" t="s">
        <v>2123</v>
      </c>
      <c r="J1508" t="s">
        <v>2123</v>
      </c>
      <c r="K1508" t="s">
        <v>2122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1</v>
      </c>
      <c r="R1508" s="8"/>
      <c r="S1508" s="8"/>
      <c r="T1508" s="8"/>
      <c r="U1508" s="8">
        <v>86946942.5</v>
      </c>
      <c r="V1508" s="8">
        <v>334550062.80000001</v>
      </c>
      <c r="W1508" s="8">
        <v>27360464.100000001</v>
      </c>
      <c r="X1508" s="8"/>
      <c r="Y1508" s="8"/>
      <c r="Z1508" s="8"/>
      <c r="AA1508" s="8">
        <v>1785896.2</v>
      </c>
      <c r="AB1508" s="8">
        <v>83063692.560000002</v>
      </c>
      <c r="AC1508" s="8">
        <v>8208139.2300000004</v>
      </c>
      <c r="AD1508"/>
      <c r="AE1508"/>
      <c r="AF1508"/>
      <c r="AG1508">
        <v>2.0499999999999998</v>
      </c>
      <c r="AH1508">
        <v>24.83</v>
      </c>
      <c r="AI1508">
        <v>30</v>
      </c>
      <c r="AJ1508" s="8"/>
      <c r="AK1508" s="8"/>
      <c r="AL1508" s="8"/>
      <c r="AM1508" s="8">
        <v>86946942.5</v>
      </c>
      <c r="AN1508" s="8">
        <v>334735862.80000001</v>
      </c>
      <c r="AO1508" s="8">
        <v>27360464.100000001</v>
      </c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/>
      <c r="BM1508"/>
      <c r="BN1508" s="10">
        <v>0</v>
      </c>
      <c r="BO1508" s="10"/>
      <c r="BP1508" s="10"/>
      <c r="BQ1508" s="10"/>
      <c r="BR1508" s="10"/>
      <c r="BS1508" s="10"/>
      <c r="BT1508" s="10"/>
      <c r="BU1508" s="10"/>
      <c r="BV1508" s="1" t="str">
        <f>Запрос1[[#This Row],[Менеджер]]</f>
        <v>Дакариева Жанна</v>
      </c>
      <c r="BW1508" s="1" t="str">
        <f>Запрос1[[#This Row],[Дирекция]]</f>
        <v>Головной офис</v>
      </c>
      <c r="BX1508" s="1" t="str">
        <f t="shared" si="23"/>
        <v>ТОО "Delta Green KZ"</v>
      </c>
      <c r="BY1508" s="1" t="str">
        <f t="shared" si="23"/>
        <v>130340008438</v>
      </c>
      <c r="CA1508" t="str">
        <f>Запрос1[[#This Row],[родитель]]</f>
        <v>ТОО "Delta Green KZ"</v>
      </c>
      <c r="CB1508" t="str">
        <f>Запрос1[[#This Row],[БИНРодителя]]</f>
        <v>130340008438</v>
      </c>
    </row>
    <row r="1509" spans="1:80" x14ac:dyDescent="0.3">
      <c r="A1509" t="s">
        <v>1577</v>
      </c>
      <c r="B1509" t="s">
        <v>1612</v>
      </c>
      <c r="C1509" t="s">
        <v>1463</v>
      </c>
      <c r="D1509" t="s">
        <v>1901</v>
      </c>
      <c r="E1509" t="s">
        <v>1902</v>
      </c>
      <c r="F1509" t="s">
        <v>1903</v>
      </c>
      <c r="G1509" t="s">
        <v>1904</v>
      </c>
      <c r="H1509" t="s">
        <v>1905</v>
      </c>
      <c r="I1509" t="s">
        <v>1906</v>
      </c>
      <c r="J1509" t="s">
        <v>1906</v>
      </c>
      <c r="K1509" t="s">
        <v>1905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 s="8">
        <v>240800</v>
      </c>
      <c r="S1509" s="8"/>
      <c r="T1509" s="8"/>
      <c r="U1509" s="8"/>
      <c r="V1509" s="8"/>
      <c r="W1509" s="8"/>
      <c r="X1509" s="8">
        <v>240800</v>
      </c>
      <c r="Y1509" s="8"/>
      <c r="Z1509" s="8"/>
      <c r="AA1509" s="8"/>
      <c r="AB1509" s="8"/>
      <c r="AC1509" s="8"/>
      <c r="AD1509">
        <v>100</v>
      </c>
      <c r="AE1509"/>
      <c r="AF1509"/>
      <c r="AG1509"/>
      <c r="AH1509"/>
      <c r="AI1509"/>
      <c r="AJ1509" s="8">
        <v>240800</v>
      </c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/>
      <c r="BM1509"/>
      <c r="BN1509" s="10">
        <v>0</v>
      </c>
      <c r="BO1509" s="10"/>
      <c r="BP1509" s="10"/>
      <c r="BQ1509" s="10"/>
      <c r="BR1509" s="10"/>
      <c r="BS1509" s="10"/>
      <c r="BT1509" s="10"/>
      <c r="BU1509" s="10"/>
      <c r="BV1509" s="1" t="str">
        <f>Запрос1[[#This Row],[Менеджер]]</f>
        <v>Жолдаспаев Нурберген</v>
      </c>
      <c r="BW1509" s="1" t="str">
        <f>Запрос1[[#This Row],[Дирекция]]</f>
        <v>Западная дирекция</v>
      </c>
      <c r="BX1509" s="1" t="str">
        <f t="shared" si="23"/>
        <v>КХ "Райымбек"</v>
      </c>
      <c r="BY1509" s="1" t="str">
        <f t="shared" si="23"/>
        <v>720511300692</v>
      </c>
      <c r="CA1509" t="str">
        <f>Запрос1[[#This Row],[родитель]]</f>
        <v>КХ "Райымбек"</v>
      </c>
      <c r="CB1509" t="str">
        <f>Запрос1[[#This Row],[БИНРодителя]]</f>
        <v>720511300692</v>
      </c>
    </row>
    <row r="1510" spans="1:80" x14ac:dyDescent="0.3">
      <c r="A1510" t="s">
        <v>1577</v>
      </c>
      <c r="B1510" t="s">
        <v>1612</v>
      </c>
      <c r="C1510" t="s">
        <v>876</v>
      </c>
      <c r="D1510" t="s">
        <v>395</v>
      </c>
      <c r="E1510" t="s">
        <v>1607</v>
      </c>
      <c r="F1510" t="s">
        <v>295</v>
      </c>
      <c r="G1510" t="s">
        <v>360</v>
      </c>
      <c r="H1510" t="s">
        <v>1907</v>
      </c>
      <c r="I1510" t="s">
        <v>1908</v>
      </c>
      <c r="J1510" t="s">
        <v>1908</v>
      </c>
      <c r="K1510" t="s">
        <v>1907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 s="8">
        <v>112000</v>
      </c>
      <c r="S1510" s="8"/>
      <c r="T1510" s="8"/>
      <c r="U1510" s="8"/>
      <c r="V1510" s="8"/>
      <c r="W1510" s="8"/>
      <c r="X1510" s="8">
        <v>112000</v>
      </c>
      <c r="Y1510" s="8"/>
      <c r="Z1510" s="8"/>
      <c r="AA1510" s="8"/>
      <c r="AB1510" s="8"/>
      <c r="AC1510" s="8"/>
      <c r="AD1510">
        <v>100</v>
      </c>
      <c r="AE1510"/>
      <c r="AF1510"/>
      <c r="AG1510"/>
      <c r="AH1510"/>
      <c r="AI1510"/>
      <c r="AJ1510" s="8">
        <v>112000</v>
      </c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/>
      <c r="BM1510"/>
      <c r="BN1510" s="10">
        <v>0</v>
      </c>
      <c r="BO1510" s="10"/>
      <c r="BP1510" s="10"/>
      <c r="BQ1510" s="10"/>
      <c r="BR1510" s="10"/>
      <c r="BS1510" s="10"/>
      <c r="BT1510" s="10"/>
      <c r="BU1510" s="10"/>
      <c r="BV1510" s="1" t="str">
        <f>Запрос1[[#This Row],[Менеджер]]</f>
        <v>Жолдаспаев Нурберген</v>
      </c>
      <c r="BW1510" s="1" t="str">
        <f>Запрос1[[#This Row],[Дирекция]]</f>
        <v>Западная дирекция</v>
      </c>
      <c r="BX1510" s="1" t="str">
        <f t="shared" si="23"/>
        <v>КХ "Нурлан"</v>
      </c>
      <c r="BY1510" s="1" t="str">
        <f t="shared" si="23"/>
        <v>570329300730</v>
      </c>
      <c r="CA1510" t="str">
        <f>Запрос1[[#This Row],[родитель]]</f>
        <v>КХ "Нурлан"</v>
      </c>
      <c r="CB1510" t="str">
        <f>Запрос1[[#This Row],[БИНРодителя]]</f>
        <v>570329300730</v>
      </c>
    </row>
    <row r="1511" spans="1:80" x14ac:dyDescent="0.3">
      <c r="A1511" t="s">
        <v>1577</v>
      </c>
      <c r="B1511" t="s">
        <v>1612</v>
      </c>
      <c r="C1511" t="s">
        <v>1579</v>
      </c>
      <c r="D1511"/>
      <c r="E1511"/>
      <c r="F1511"/>
      <c r="G1511"/>
      <c r="H1511" t="s">
        <v>1909</v>
      </c>
      <c r="I1511" t="s">
        <v>1910</v>
      </c>
      <c r="J1511" t="s">
        <v>1910</v>
      </c>
      <c r="K1511" t="s">
        <v>1909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 s="8"/>
      <c r="S1511" s="8">
        <v>349786</v>
      </c>
      <c r="T1511" s="8"/>
      <c r="U1511" s="8"/>
      <c r="V1511" s="8"/>
      <c r="W1511" s="8"/>
      <c r="X1511" s="8"/>
      <c r="Y1511" s="8">
        <v>334484.82</v>
      </c>
      <c r="Z1511" s="8"/>
      <c r="AA1511" s="8"/>
      <c r="AB1511" s="8"/>
      <c r="AC1511" s="8"/>
      <c r="AD1511"/>
      <c r="AE1511">
        <v>95.63</v>
      </c>
      <c r="AF1511"/>
      <c r="AG1511"/>
      <c r="AH1511"/>
      <c r="AI1511"/>
      <c r="AJ1511" s="8"/>
      <c r="AK1511" s="8">
        <v>334484.82</v>
      </c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/>
      <c r="BM1511"/>
      <c r="BN1511" s="10">
        <v>0</v>
      </c>
      <c r="BO1511" s="10"/>
      <c r="BP1511" s="10"/>
      <c r="BQ1511" s="10"/>
      <c r="BR1511" s="10"/>
      <c r="BS1511" s="10"/>
      <c r="BT1511" s="10"/>
      <c r="BU1511" s="10"/>
      <c r="BV1511" s="1" t="str">
        <f>Запрос1[[#This Row],[Менеджер]]</f>
        <v>Жолдаспаев Нурберген</v>
      </c>
      <c r="BW1511" s="1" t="str">
        <f>Запрос1[[#This Row],[Дирекция]]</f>
        <v>Западная дирекция</v>
      </c>
      <c r="BX1511" s="1" t="str">
        <f t="shared" si="23"/>
        <v>КХ "Руслан"</v>
      </c>
      <c r="BY1511" s="1" t="str">
        <f t="shared" si="23"/>
        <v>760111401085</v>
      </c>
      <c r="CA1511" t="str">
        <f>Запрос1[[#This Row],[родитель]]</f>
        <v>КХ "Руслан"</v>
      </c>
      <c r="CB1511" t="str">
        <f>Запрос1[[#This Row],[БИНРодителя]]</f>
        <v>760111401085</v>
      </c>
    </row>
    <row r="1512" spans="1:80" x14ac:dyDescent="0.3">
      <c r="A1512" t="s">
        <v>1577</v>
      </c>
      <c r="B1512" t="s">
        <v>1612</v>
      </c>
      <c r="C1512" t="s">
        <v>1579</v>
      </c>
      <c r="D1512" t="s">
        <v>1580</v>
      </c>
      <c r="E1512" t="s">
        <v>2025</v>
      </c>
      <c r="F1512" t="s">
        <v>2134</v>
      </c>
      <c r="G1512" t="s">
        <v>1992</v>
      </c>
      <c r="H1512" t="s">
        <v>2135</v>
      </c>
      <c r="I1512" t="s">
        <v>2136</v>
      </c>
      <c r="J1512" t="s">
        <v>2136</v>
      </c>
      <c r="K1512" t="s">
        <v>2135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/>
      <c r="AE1512"/>
      <c r="AF1512"/>
      <c r="AG1512"/>
      <c r="AH1512"/>
      <c r="AI1512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/>
      <c r="BM1512"/>
      <c r="BN1512" s="10">
        <v>1</v>
      </c>
      <c r="BO1512" s="10">
        <v>31372110</v>
      </c>
      <c r="BP1512" s="10">
        <v>31372110</v>
      </c>
      <c r="BQ1512" s="10">
        <v>100</v>
      </c>
      <c r="BR1512" s="10"/>
      <c r="BS1512" s="10"/>
      <c r="BT1512" s="10"/>
      <c r="BU1512" s="10"/>
      <c r="BV1512" s="1" t="str">
        <f>Запрос1[[#This Row],[Менеджер]]</f>
        <v>Жолдаспаев Нурберген</v>
      </c>
      <c r="BW1512" s="1" t="str">
        <f>Запрос1[[#This Row],[Дирекция]]</f>
        <v>Западная дирекция</v>
      </c>
      <c r="BX1512" s="1" t="str">
        <f t="shared" si="23"/>
        <v xml:space="preserve">ТОО "Раздолье" </v>
      </c>
      <c r="BY1512" s="1" t="str">
        <f t="shared" si="23"/>
        <v>990340001548</v>
      </c>
      <c r="CA1512" t="str">
        <f>Запрос1[[#This Row],[родитель]]</f>
        <v xml:space="preserve">ТОО "Раздолье" </v>
      </c>
      <c r="CB1512" t="str">
        <f>Запрос1[[#This Row],[БИНРодителя]]</f>
        <v>990340001548</v>
      </c>
    </row>
    <row r="1513" spans="1:80" x14ac:dyDescent="0.3">
      <c r="A1513" t="s">
        <v>1577</v>
      </c>
      <c r="B1513" t="s">
        <v>1612</v>
      </c>
      <c r="C1513" t="s">
        <v>1579</v>
      </c>
      <c r="D1513" t="s">
        <v>1580</v>
      </c>
      <c r="E1513" t="s">
        <v>1581</v>
      </c>
      <c r="F1513" t="s">
        <v>1582</v>
      </c>
      <c r="G1513"/>
      <c r="H1513" t="s">
        <v>1911</v>
      </c>
      <c r="I1513" t="s">
        <v>1912</v>
      </c>
      <c r="J1513" t="s">
        <v>1912</v>
      </c>
      <c r="K1513" t="s">
        <v>1911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 s="8"/>
      <c r="S1513" s="8">
        <v>32150</v>
      </c>
      <c r="T1513" s="8"/>
      <c r="U1513" s="8"/>
      <c r="V1513" s="8"/>
      <c r="W1513" s="8"/>
      <c r="X1513" s="8"/>
      <c r="Y1513" s="8">
        <v>32150</v>
      </c>
      <c r="Z1513" s="8"/>
      <c r="AA1513" s="8"/>
      <c r="AB1513" s="8"/>
      <c r="AC1513" s="8"/>
      <c r="AD1513"/>
      <c r="AE1513">
        <v>100</v>
      </c>
      <c r="AF1513"/>
      <c r="AG1513"/>
      <c r="AH1513"/>
      <c r="AI1513"/>
      <c r="AJ1513" s="8"/>
      <c r="AK1513" s="8">
        <v>32150</v>
      </c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/>
      <c r="BM1513"/>
      <c r="BN1513" s="10">
        <v>0</v>
      </c>
      <c r="BO1513" s="10"/>
      <c r="BP1513" s="10"/>
      <c r="BQ1513" s="10"/>
      <c r="BR1513" s="10"/>
      <c r="BS1513" s="10"/>
      <c r="BT1513" s="10"/>
      <c r="BU1513" s="10"/>
      <c r="BV1513" s="1" t="str">
        <f>Запрос1[[#This Row],[Менеджер]]</f>
        <v>Жолдаспаев Нурберген</v>
      </c>
      <c r="BW1513" s="1" t="str">
        <f>Запрос1[[#This Row],[Дирекция]]</f>
        <v>Западная дирекция</v>
      </c>
      <c r="BX1513" s="1" t="str">
        <f t="shared" si="23"/>
        <v>ЗКОФ РГП на ПХВ "Фитосанитария" КГИ в АПК МСХ РК</v>
      </c>
      <c r="BY1513" s="1" t="str">
        <f t="shared" si="23"/>
        <v>000841001507</v>
      </c>
      <c r="CA1513" t="str">
        <f>Запрос1[[#This Row],[родитель]]</f>
        <v>ЗКОФ РГП на ПХВ "Фитосанитария" КГИ в АПК МСХ РК</v>
      </c>
      <c r="CB1513" t="str">
        <f>Запрос1[[#This Row],[БИНРодителя]]</f>
        <v>000841001507</v>
      </c>
    </row>
    <row r="1514" spans="1:80" x14ac:dyDescent="0.3">
      <c r="A1514" t="s">
        <v>1577</v>
      </c>
      <c r="B1514" t="s">
        <v>1913</v>
      </c>
      <c r="C1514" t="s">
        <v>122</v>
      </c>
      <c r="D1514"/>
      <c r="E1514"/>
      <c r="F1514"/>
      <c r="G1514"/>
      <c r="H1514" t="s">
        <v>1914</v>
      </c>
      <c r="I1514" t="s">
        <v>77</v>
      </c>
      <c r="J1514" t="s">
        <v>77</v>
      </c>
      <c r="K1514" t="s">
        <v>1914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 s="8"/>
      <c r="S1514" s="8"/>
      <c r="T1514" s="8">
        <v>161620</v>
      </c>
      <c r="U1514" s="8"/>
      <c r="V1514" s="8"/>
      <c r="W1514" s="8"/>
      <c r="X1514" s="8"/>
      <c r="Y1514" s="8"/>
      <c r="Z1514" s="8">
        <v>111620</v>
      </c>
      <c r="AA1514" s="8"/>
      <c r="AB1514" s="8"/>
      <c r="AC1514" s="8"/>
      <c r="AD1514"/>
      <c r="AE1514"/>
      <c r="AF1514">
        <v>69.06</v>
      </c>
      <c r="AG1514"/>
      <c r="AH1514"/>
      <c r="AI1514"/>
      <c r="AJ1514" s="8"/>
      <c r="AK1514" s="8"/>
      <c r="AL1514" s="8">
        <v>161620</v>
      </c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/>
      <c r="BM1514"/>
      <c r="BN1514" s="10">
        <v>0</v>
      </c>
      <c r="BO1514" s="10"/>
      <c r="BP1514" s="10"/>
      <c r="BQ1514" s="10"/>
      <c r="BR1514" s="10"/>
      <c r="BS1514" s="10"/>
      <c r="BT1514" s="10"/>
      <c r="BU1514" s="10"/>
      <c r="BV1514" s="1" t="str">
        <f>Запрос1[[#This Row],[Менеджер]]</f>
        <v>Жумин Берик</v>
      </c>
      <c r="BW1514" s="1" t="str">
        <f>Запрос1[[#This Row],[Дирекция]]</f>
        <v>Западная дирекция</v>
      </c>
      <c r="BX1514" s="1" t="e">
        <f t="shared" si="23"/>
        <v>#N/A</v>
      </c>
      <c r="BY1514" s="1" t="e">
        <f t="shared" si="23"/>
        <v>#N/A</v>
      </c>
      <c r="CA1514" t="e">
        <f>VLOOKUP(Запрос1[[#This Row],[БИНКХ]],'[2]Группы компаний'!$A:$E,4,0)</f>
        <v>#N/A</v>
      </c>
      <c r="CB1514" t="e">
        <f>VLOOKUP(CA1514,$H:$I,2,0)</f>
        <v>#N/A</v>
      </c>
    </row>
    <row r="1515" spans="1:80" x14ac:dyDescent="0.3">
      <c r="A1515" t="s">
        <v>1577</v>
      </c>
      <c r="B1515" t="s">
        <v>1915</v>
      </c>
      <c r="C1515"/>
      <c r="D1515" t="s">
        <v>395</v>
      </c>
      <c r="E1515" t="s">
        <v>1653</v>
      </c>
      <c r="F1515"/>
      <c r="G1515" t="s">
        <v>124</v>
      </c>
      <c r="H1515" t="s">
        <v>1916</v>
      </c>
      <c r="I1515" t="s">
        <v>1917</v>
      </c>
      <c r="J1515" t="s">
        <v>1917</v>
      </c>
      <c r="K1515" t="s">
        <v>1916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 s="8"/>
      <c r="S1515" s="8"/>
      <c r="T1515" s="8"/>
      <c r="U1515" s="8"/>
      <c r="V1515" s="8">
        <v>245862</v>
      </c>
      <c r="W1515" s="8"/>
      <c r="X1515" s="8"/>
      <c r="Y1515" s="8"/>
      <c r="Z1515" s="8"/>
      <c r="AA1515" s="8"/>
      <c r="AB1515" s="8">
        <v>245862</v>
      </c>
      <c r="AC1515" s="8"/>
      <c r="AD1515"/>
      <c r="AE1515"/>
      <c r="AF1515"/>
      <c r="AG1515"/>
      <c r="AH1515">
        <v>100</v>
      </c>
      <c r="AI1515"/>
      <c r="AJ1515" s="8"/>
      <c r="AK1515" s="8"/>
      <c r="AL1515" s="8"/>
      <c r="AM1515" s="8"/>
      <c r="AN1515" s="8">
        <v>245862</v>
      </c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/>
      <c r="BM1515"/>
      <c r="BN1515" s="10">
        <v>0</v>
      </c>
      <c r="BO1515" s="10"/>
      <c r="BP1515" s="10"/>
      <c r="BQ1515" s="10"/>
      <c r="BR1515" s="10"/>
      <c r="BS1515" s="10"/>
      <c r="BT1515" s="10"/>
      <c r="BU1515" s="10"/>
      <c r="BV1515" s="1" t="str">
        <f>Запрос1[[#This Row],[Менеджер]]</f>
        <v>Курманов Шынгыс Нурлыбекович</v>
      </c>
      <c r="BW1515" s="1" t="str">
        <f>Запрос1[[#This Row],[Дирекция]]</f>
        <v>Западная дирекция</v>
      </c>
      <c r="BX1515" s="1" t="str">
        <f t="shared" si="23"/>
        <v>Крестьянское хозяйство"Алманов"</v>
      </c>
      <c r="BY1515" s="1" t="str">
        <f t="shared" si="23"/>
        <v>660711300785</v>
      </c>
      <c r="CA1515" t="str">
        <f>Запрос1[[#This Row],[КХ]]</f>
        <v>Крестьянское хозяйство"Алманов"</v>
      </c>
      <c r="CB1515" t="str">
        <f>Запрос1[[#This Row],[БИНКХ]]</f>
        <v>660711300785</v>
      </c>
    </row>
    <row r="1516" spans="1:80" x14ac:dyDescent="0.3">
      <c r="A1516" t="s">
        <v>1577</v>
      </c>
      <c r="B1516" t="s">
        <v>1915</v>
      </c>
      <c r="C1516"/>
      <c r="D1516" t="s">
        <v>395</v>
      </c>
      <c r="E1516" t="s">
        <v>396</v>
      </c>
      <c r="F1516" t="s">
        <v>397</v>
      </c>
      <c r="G1516" t="s">
        <v>1590</v>
      </c>
      <c r="H1516" t="s">
        <v>1918</v>
      </c>
      <c r="I1516" t="s">
        <v>1919</v>
      </c>
      <c r="J1516" t="s">
        <v>1919</v>
      </c>
      <c r="K1516" t="s">
        <v>1918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 s="8"/>
      <c r="S1516" s="8"/>
      <c r="T1516" s="8"/>
      <c r="U1516" s="8"/>
      <c r="V1516" s="8">
        <v>640000</v>
      </c>
      <c r="W1516" s="8"/>
      <c r="X1516" s="8"/>
      <c r="Y1516" s="8"/>
      <c r="Z1516" s="8"/>
      <c r="AA1516" s="8"/>
      <c r="AB1516" s="8">
        <v>640000</v>
      </c>
      <c r="AC1516" s="8"/>
      <c r="AD1516"/>
      <c r="AE1516"/>
      <c r="AF1516"/>
      <c r="AG1516"/>
      <c r="AH1516">
        <v>100</v>
      </c>
      <c r="AI1516"/>
      <c r="AJ1516" s="8"/>
      <c r="AK1516" s="8"/>
      <c r="AL1516" s="8"/>
      <c r="AM1516" s="8"/>
      <c r="AN1516" s="8">
        <v>640000</v>
      </c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>
        <v>640000</v>
      </c>
      <c r="BJ1516" s="8"/>
      <c r="BK1516" s="8">
        <v>640000</v>
      </c>
      <c r="BL1516"/>
      <c r="BM1516">
        <v>100</v>
      </c>
      <c r="BN1516" s="10">
        <v>0</v>
      </c>
      <c r="BO1516" s="10"/>
      <c r="BP1516" s="10"/>
      <c r="BQ1516" s="10"/>
      <c r="BR1516" s="10"/>
      <c r="BS1516" s="10"/>
      <c r="BT1516" s="10"/>
      <c r="BU1516" s="10"/>
      <c r="BV1516" s="1" t="str">
        <f>Запрос1[[#This Row],[Менеджер]]</f>
        <v>Курманов Шынгыс Нурлыбекович</v>
      </c>
      <c r="BW1516" s="1" t="str">
        <f>Запрос1[[#This Row],[Дирекция]]</f>
        <v>Западная дирекция</v>
      </c>
      <c r="BX1516" s="1" t="str">
        <f t="shared" si="23"/>
        <v>КХ "ЖАМАНКУЛОВ"</v>
      </c>
      <c r="BY1516" s="1" t="str">
        <f t="shared" si="23"/>
        <v>050264016240</v>
      </c>
      <c r="CA1516" t="str">
        <f>Запрос1[[#This Row],[родитель]]</f>
        <v>КХ "ЖАМАНКУЛОВ"</v>
      </c>
      <c r="CB1516" t="str">
        <f>Запрос1[[#This Row],[БИНРодителя]]</f>
        <v>050264016240</v>
      </c>
    </row>
    <row r="1517" spans="1:80" x14ac:dyDescent="0.3">
      <c r="A1517" t="s">
        <v>1577</v>
      </c>
      <c r="B1517" t="s">
        <v>1915</v>
      </c>
      <c r="C1517"/>
      <c r="D1517" t="s">
        <v>395</v>
      </c>
      <c r="E1517" t="s">
        <v>1597</v>
      </c>
      <c r="F1517" t="s">
        <v>1825</v>
      </c>
      <c r="G1517" t="s">
        <v>2680</v>
      </c>
      <c r="H1517" t="s">
        <v>2672</v>
      </c>
      <c r="I1517" t="s">
        <v>11645</v>
      </c>
      <c r="J1517" t="s">
        <v>11645</v>
      </c>
      <c r="K1517" t="s">
        <v>2672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 s="8"/>
      <c r="S1517" s="8"/>
      <c r="T1517" s="8"/>
      <c r="U1517" s="8"/>
      <c r="V1517" s="8"/>
      <c r="W1517" s="8">
        <v>600000</v>
      </c>
      <c r="X1517" s="8"/>
      <c r="Y1517" s="8"/>
      <c r="Z1517" s="8"/>
      <c r="AA1517" s="8"/>
      <c r="AB1517" s="8"/>
      <c r="AC1517" s="8">
        <v>600000</v>
      </c>
      <c r="AD1517"/>
      <c r="AE1517"/>
      <c r="AF1517"/>
      <c r="AG1517"/>
      <c r="AH1517"/>
      <c r="AI1517">
        <v>100</v>
      </c>
      <c r="AJ1517" s="8"/>
      <c r="AK1517" s="8"/>
      <c r="AL1517" s="8"/>
      <c r="AM1517" s="8"/>
      <c r="AN1517" s="8"/>
      <c r="AO1517" s="8">
        <v>600000</v>
      </c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/>
      <c r="BM1517"/>
      <c r="BN1517" s="10">
        <v>0</v>
      </c>
      <c r="BO1517" s="10"/>
      <c r="BP1517" s="10"/>
      <c r="BQ1517" s="10"/>
      <c r="BR1517" s="10"/>
      <c r="BS1517" s="10"/>
      <c r="BT1517" s="10"/>
      <c r="BU1517" s="10"/>
      <c r="BV1517" s="1" t="str">
        <f>Запрос1[[#This Row],[Менеджер]]</f>
        <v>Курманов Шынгыс Нурлыбекович</v>
      </c>
      <c r="BW1517" s="1" t="str">
        <f>Запрос1[[#This Row],[Дирекция]]</f>
        <v>Западная дирекция</v>
      </c>
      <c r="BX1517" s="1" t="str">
        <f t="shared" si="23"/>
        <v>КХ "Акжан"</v>
      </c>
      <c r="BY1517" s="1" t="str">
        <f t="shared" si="23"/>
        <v>550510400944</v>
      </c>
      <c r="CA1517" t="str">
        <f>Запрос1[[#This Row],[родитель]]</f>
        <v>КХ "Акжан"</v>
      </c>
      <c r="CB1517" t="str">
        <f>Запрос1[[#This Row],[БИНРодителя]]</f>
        <v>550510400944</v>
      </c>
    </row>
    <row r="1518" spans="1:80" x14ac:dyDescent="0.3">
      <c r="A1518" t="s">
        <v>11040</v>
      </c>
      <c r="B1518" t="s">
        <v>1242</v>
      </c>
      <c r="C1518" t="s">
        <v>521</v>
      </c>
      <c r="D1518" t="s">
        <v>501</v>
      </c>
      <c r="E1518" t="s">
        <v>502</v>
      </c>
      <c r="F1518" t="s">
        <v>754</v>
      </c>
      <c r="G1518" t="s">
        <v>758</v>
      </c>
      <c r="H1518" t="s">
        <v>1226</v>
      </c>
      <c r="I1518" t="s">
        <v>1227</v>
      </c>
      <c r="J1518" t="s">
        <v>1228</v>
      </c>
      <c r="K1518" t="s">
        <v>11296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 s="8"/>
      <c r="S1518" s="8"/>
      <c r="T1518" s="8"/>
      <c r="U1518" s="8">
        <v>929175</v>
      </c>
      <c r="V1518" s="8">
        <v>2508000</v>
      </c>
      <c r="W1518" s="8"/>
      <c r="X1518" s="8"/>
      <c r="Y1518" s="8"/>
      <c r="Z1518" s="8"/>
      <c r="AA1518" s="8">
        <v>929175</v>
      </c>
      <c r="AB1518" s="8">
        <v>1254000</v>
      </c>
      <c r="AC1518" s="8"/>
      <c r="AD1518"/>
      <c r="AE1518"/>
      <c r="AF1518"/>
      <c r="AG1518">
        <v>100</v>
      </c>
      <c r="AH1518">
        <v>50</v>
      </c>
      <c r="AI1518"/>
      <c r="AJ1518" s="8"/>
      <c r="AK1518" s="8"/>
      <c r="AL1518" s="8"/>
      <c r="AM1518" s="8">
        <v>929175</v>
      </c>
      <c r="AN1518" s="8">
        <v>2508000</v>
      </c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>
        <v>3344000</v>
      </c>
      <c r="BI1518" s="8">
        <v>3945300</v>
      </c>
      <c r="BJ1518" s="8">
        <v>3344000</v>
      </c>
      <c r="BK1518" s="8">
        <v>2508000</v>
      </c>
      <c r="BL1518">
        <v>100</v>
      </c>
      <c r="BM1518">
        <v>63.569299999999998</v>
      </c>
      <c r="BN1518" s="10">
        <v>0</v>
      </c>
      <c r="BO1518" s="10"/>
      <c r="BP1518" s="10"/>
      <c r="BQ1518" s="10"/>
      <c r="BR1518" s="10"/>
      <c r="BS1518" s="10"/>
      <c r="BT1518" s="10"/>
      <c r="BU1518" s="10"/>
      <c r="BV1518" s="1" t="str">
        <f>Запрос1[[#This Row],[Менеджер]]</f>
        <v>Манжос Владислав</v>
      </c>
      <c r="BW1518" s="1" t="str">
        <f>Запрос1[[#This Row],[Дирекция]]</f>
        <v>Восточная дирекция</v>
      </c>
      <c r="BX1518" s="1" t="str">
        <f t="shared" si="23"/>
        <v>КХ Жуковский</v>
      </c>
      <c r="BY1518" s="1" t="str">
        <f t="shared" si="23"/>
        <v>150464019253</v>
      </c>
      <c r="CA1518" t="str">
        <f>Запрос1[[#This Row],[родитель]]</f>
        <v>КХ Жуковский</v>
      </c>
      <c r="CB1518" t="str">
        <f>Запрос1[[#This Row],[БИНРодителя]]</f>
        <v>150464019253</v>
      </c>
    </row>
    <row r="1519" spans="1:80" x14ac:dyDescent="0.3">
      <c r="A1519" t="s">
        <v>11040</v>
      </c>
      <c r="B1519" t="s">
        <v>1242</v>
      </c>
      <c r="C1519" t="s">
        <v>521</v>
      </c>
      <c r="D1519" t="s">
        <v>501</v>
      </c>
      <c r="E1519" t="s">
        <v>502</v>
      </c>
      <c r="F1519" t="s">
        <v>1385</v>
      </c>
      <c r="G1519" t="s">
        <v>1386</v>
      </c>
      <c r="H1519" t="s">
        <v>1387</v>
      </c>
      <c r="I1519" t="s">
        <v>1388</v>
      </c>
      <c r="J1519" t="s">
        <v>1389</v>
      </c>
      <c r="K1519" t="s">
        <v>1390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 s="8"/>
      <c r="S1519" s="8"/>
      <c r="T1519" s="8"/>
      <c r="U1519" s="8"/>
      <c r="V1519" s="8"/>
      <c r="W1519" s="8">
        <v>2022000</v>
      </c>
      <c r="X1519" s="8"/>
      <c r="Y1519" s="8"/>
      <c r="Z1519" s="8"/>
      <c r="AA1519" s="8"/>
      <c r="AB1519" s="8"/>
      <c r="AC1519" s="8">
        <v>2022000</v>
      </c>
      <c r="AD1519"/>
      <c r="AE1519"/>
      <c r="AF1519"/>
      <c r="AG1519"/>
      <c r="AH1519"/>
      <c r="AI1519">
        <v>100</v>
      </c>
      <c r="AJ1519" s="8"/>
      <c r="AK1519" s="8"/>
      <c r="AL1519" s="8"/>
      <c r="AM1519" s="8"/>
      <c r="AN1519" s="8"/>
      <c r="AO1519" s="8">
        <v>2022000</v>
      </c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/>
      <c r="BM1519"/>
      <c r="BN1519" s="10">
        <v>0</v>
      </c>
      <c r="BO1519" s="10"/>
      <c r="BP1519" s="10"/>
      <c r="BQ1519" s="10"/>
      <c r="BR1519" s="10"/>
      <c r="BS1519" s="10"/>
      <c r="BT1519" s="10"/>
      <c r="BU1519" s="10"/>
      <c r="BV1519" s="1" t="str">
        <f>Запрос1[[#This Row],[Менеджер]]</f>
        <v>Манжос Владислав</v>
      </c>
      <c r="BW1519" s="1" t="str">
        <f>Запрос1[[#This Row],[Дирекция]]</f>
        <v>Восточная дирекция</v>
      </c>
      <c r="BX1519" s="1" t="str">
        <f t="shared" si="23"/>
        <v xml:space="preserve">КХ «Шемонаихинское» </v>
      </c>
      <c r="BY1519" s="1" t="str">
        <f t="shared" si="23"/>
        <v>510814301139</v>
      </c>
      <c r="CA1519" t="str">
        <f>Запрос1[[#This Row],[родитель]]</f>
        <v xml:space="preserve">КХ «Шемонаихинское» </v>
      </c>
      <c r="CB1519" t="str">
        <f>Запрос1[[#This Row],[БИНРодителя]]</f>
        <v>510814301139</v>
      </c>
    </row>
    <row r="1520" spans="1:80" x14ac:dyDescent="0.3">
      <c r="A1520" t="s">
        <v>11040</v>
      </c>
      <c r="B1520" t="s">
        <v>1242</v>
      </c>
      <c r="C1520" t="s">
        <v>521</v>
      </c>
      <c r="D1520" t="s">
        <v>501</v>
      </c>
      <c r="E1520" t="s">
        <v>502</v>
      </c>
      <c r="F1520" t="s">
        <v>1385</v>
      </c>
      <c r="G1520" t="s">
        <v>1386</v>
      </c>
      <c r="H1520" t="s">
        <v>1387</v>
      </c>
      <c r="I1520" t="s">
        <v>1388</v>
      </c>
      <c r="J1520" t="s">
        <v>1388</v>
      </c>
      <c r="K1520" t="s">
        <v>1387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 s="8"/>
      <c r="S1520" s="8"/>
      <c r="T1520" s="8"/>
      <c r="U1520" s="8"/>
      <c r="V1520" s="8"/>
      <c r="W1520" s="8">
        <v>1650000</v>
      </c>
      <c r="X1520" s="8"/>
      <c r="Y1520" s="8"/>
      <c r="Z1520" s="8"/>
      <c r="AA1520" s="8"/>
      <c r="AB1520" s="8"/>
      <c r="AC1520" s="8">
        <v>1650000</v>
      </c>
      <c r="AD1520"/>
      <c r="AE1520"/>
      <c r="AF1520"/>
      <c r="AG1520"/>
      <c r="AH1520"/>
      <c r="AI1520">
        <v>100</v>
      </c>
      <c r="AJ1520" s="8"/>
      <c r="AK1520" s="8"/>
      <c r="AL1520" s="8"/>
      <c r="AM1520" s="8"/>
      <c r="AN1520" s="8"/>
      <c r="AO1520" s="8">
        <v>1650000</v>
      </c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/>
      <c r="BM1520"/>
      <c r="BN1520" s="10">
        <v>0</v>
      </c>
      <c r="BO1520" s="10"/>
      <c r="BP1520" s="10"/>
      <c r="BQ1520" s="10"/>
      <c r="BR1520" s="10"/>
      <c r="BS1520" s="10"/>
      <c r="BT1520" s="10"/>
      <c r="BU1520" s="10"/>
      <c r="BV1520" s="1" t="str">
        <f>Запрос1[[#This Row],[Менеджер]]</f>
        <v>Манжос Владислав</v>
      </c>
      <c r="BW1520" s="1" t="str">
        <f>Запрос1[[#This Row],[Дирекция]]</f>
        <v>Восточная дирекция</v>
      </c>
      <c r="BX1520" s="1" t="str">
        <f t="shared" si="23"/>
        <v xml:space="preserve">КХ «Шемонаихинское» </v>
      </c>
      <c r="BY1520" s="1" t="str">
        <f t="shared" si="23"/>
        <v>510814301139</v>
      </c>
      <c r="CA1520" t="str">
        <f>Запрос1[[#This Row],[КХ]]</f>
        <v xml:space="preserve">КХ «Шемонаихинское» </v>
      </c>
      <c r="CB1520" t="str">
        <f>Запрос1[[#This Row],[БИНКХ]]</f>
        <v>510814301139</v>
      </c>
    </row>
    <row r="1521" spans="1:80" x14ac:dyDescent="0.3">
      <c r="A1521" t="s">
        <v>11040</v>
      </c>
      <c r="B1521" t="s">
        <v>1242</v>
      </c>
      <c r="C1521" t="s">
        <v>521</v>
      </c>
      <c r="D1521" t="s">
        <v>501</v>
      </c>
      <c r="E1521" t="s">
        <v>502</v>
      </c>
      <c r="F1521" t="s">
        <v>514</v>
      </c>
      <c r="G1521" t="s">
        <v>1229</v>
      </c>
      <c r="H1521" t="s">
        <v>2499</v>
      </c>
      <c r="I1521" t="s">
        <v>2500</v>
      </c>
      <c r="J1521" t="s">
        <v>2500</v>
      </c>
      <c r="K1521" t="s">
        <v>2499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 s="8"/>
      <c r="S1521" s="8"/>
      <c r="T1521" s="8"/>
      <c r="U1521" s="8"/>
      <c r="V1521" s="8">
        <v>536200</v>
      </c>
      <c r="W1521" s="8"/>
      <c r="X1521" s="8"/>
      <c r="Y1521" s="8"/>
      <c r="Z1521" s="8"/>
      <c r="AA1521" s="8"/>
      <c r="AB1521" s="8">
        <v>536200</v>
      </c>
      <c r="AC1521" s="8"/>
      <c r="AD1521"/>
      <c r="AE1521"/>
      <c r="AF1521"/>
      <c r="AG1521"/>
      <c r="AH1521">
        <v>100</v>
      </c>
      <c r="AI1521"/>
      <c r="AJ1521" s="8"/>
      <c r="AK1521" s="8"/>
      <c r="AL1521" s="8"/>
      <c r="AM1521" s="8"/>
      <c r="AN1521" s="8">
        <v>536200</v>
      </c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>
        <v>2291200</v>
      </c>
      <c r="BJ1521" s="8"/>
      <c r="BK1521" s="8">
        <v>536200</v>
      </c>
      <c r="BL1521"/>
      <c r="BM1521">
        <v>23.4025</v>
      </c>
      <c r="BN1521" s="10">
        <v>0</v>
      </c>
      <c r="BO1521" s="10"/>
      <c r="BP1521" s="10"/>
      <c r="BQ1521" s="10"/>
      <c r="BR1521" s="10"/>
      <c r="BS1521" s="10"/>
      <c r="BT1521" s="10"/>
      <c r="BU1521" s="10"/>
      <c r="BV1521" s="1" t="str">
        <f>Запрос1[[#This Row],[Менеджер]]</f>
        <v>Манжос Владислав</v>
      </c>
      <c r="BW1521" s="1" t="str">
        <f>Запрос1[[#This Row],[Дирекция]]</f>
        <v>Восточная дирекция</v>
      </c>
      <c r="BX1521" s="1" t="str">
        <f t="shared" si="23"/>
        <v>КХ "Раева Якова Нифодьевича"</v>
      </c>
      <c r="BY1521" s="1" t="str">
        <f t="shared" si="23"/>
        <v>420715301568</v>
      </c>
      <c r="CA1521" t="str">
        <f>Запрос1[[#This Row],[родитель]]</f>
        <v>КХ "Раева Якова Нифодьевича"</v>
      </c>
      <c r="CB1521" t="str">
        <f>Запрос1[[#This Row],[БИНРодителя]]</f>
        <v>420715301568</v>
      </c>
    </row>
    <row r="1522" spans="1:80" x14ac:dyDescent="0.3">
      <c r="A1522" t="s">
        <v>11040</v>
      </c>
      <c r="B1522" t="s">
        <v>1242</v>
      </c>
      <c r="C1522" t="s">
        <v>521</v>
      </c>
      <c r="D1522" t="s">
        <v>501</v>
      </c>
      <c r="E1522" t="s">
        <v>502</v>
      </c>
      <c r="F1522" t="s">
        <v>514</v>
      </c>
      <c r="G1522" t="s">
        <v>1229</v>
      </c>
      <c r="H1522" t="s">
        <v>849</v>
      </c>
      <c r="I1522" t="s">
        <v>850</v>
      </c>
      <c r="J1522" t="s">
        <v>1813</v>
      </c>
      <c r="K1522" t="s">
        <v>1814</v>
      </c>
      <c r="L1522">
        <v>0</v>
      </c>
      <c r="M1522">
        <v>0</v>
      </c>
      <c r="N1522">
        <v>0</v>
      </c>
      <c r="O1522">
        <v>1</v>
      </c>
      <c r="P1522">
        <v>1</v>
      </c>
      <c r="Q1522">
        <v>1</v>
      </c>
      <c r="R1522" s="8"/>
      <c r="S1522" s="8"/>
      <c r="T1522" s="8"/>
      <c r="U1522" s="8">
        <v>1196400</v>
      </c>
      <c r="V1522" s="8">
        <v>1119654.3999999999</v>
      </c>
      <c r="W1522" s="8">
        <v>1900080</v>
      </c>
      <c r="X1522" s="8"/>
      <c r="Y1522" s="8"/>
      <c r="Z1522" s="8"/>
      <c r="AA1522" s="8">
        <v>598200</v>
      </c>
      <c r="AB1522" s="8">
        <v>1119654.3999999999</v>
      </c>
      <c r="AC1522" s="8">
        <v>1900080</v>
      </c>
      <c r="AD1522"/>
      <c r="AE1522"/>
      <c r="AF1522"/>
      <c r="AG1522">
        <v>50</v>
      </c>
      <c r="AH1522">
        <v>100</v>
      </c>
      <c r="AI1522">
        <v>100</v>
      </c>
      <c r="AJ1522" s="8"/>
      <c r="AK1522" s="8"/>
      <c r="AL1522" s="8"/>
      <c r="AM1522" s="8">
        <v>1196400</v>
      </c>
      <c r="AN1522" s="8">
        <v>1119654.3999999999</v>
      </c>
      <c r="AO1522" s="8">
        <v>1900080</v>
      </c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>
        <v>2591000</v>
      </c>
      <c r="BI1522" s="8">
        <v>3700554.4</v>
      </c>
      <c r="BJ1522" s="8"/>
      <c r="BK1522" s="8">
        <v>1119654.3999999999</v>
      </c>
      <c r="BL1522">
        <v>0</v>
      </c>
      <c r="BM1522">
        <v>30.2563</v>
      </c>
      <c r="BN1522" s="10">
        <v>0</v>
      </c>
      <c r="BO1522" s="10"/>
      <c r="BP1522" s="10"/>
      <c r="BQ1522" s="10"/>
      <c r="BR1522" s="10"/>
      <c r="BS1522" s="10"/>
      <c r="BT1522" s="10"/>
      <c r="BU1522" s="10"/>
      <c r="BV1522" s="1" t="str">
        <f>Запрос1[[#This Row],[Менеджер]]</f>
        <v>Манжос Владислав</v>
      </c>
      <c r="BW1522" s="1" t="str">
        <f>Запрос1[[#This Row],[Дирекция]]</f>
        <v>Восточная дирекция</v>
      </c>
      <c r="BX1522" s="1" t="str">
        <f t="shared" si="23"/>
        <v>КХ в форме ПТ "Сахаров В.А."</v>
      </c>
      <c r="BY1522" s="1" t="str">
        <f t="shared" si="23"/>
        <v>050264027915</v>
      </c>
      <c r="CA1522" t="str">
        <f>Запрос1[[#This Row],[родитель]]</f>
        <v>КХ в форме ПТ "Сахаров В.А."</v>
      </c>
      <c r="CB1522" t="str">
        <f>Запрос1[[#This Row],[БИНРодителя]]</f>
        <v>050264027915</v>
      </c>
    </row>
    <row r="1523" spans="1:80" x14ac:dyDescent="0.3">
      <c r="A1523" t="s">
        <v>11040</v>
      </c>
      <c r="B1523" t="s">
        <v>1242</v>
      </c>
      <c r="C1523" t="s">
        <v>521</v>
      </c>
      <c r="D1523" t="s">
        <v>501</v>
      </c>
      <c r="E1523" t="s">
        <v>502</v>
      </c>
      <c r="F1523" t="s">
        <v>788</v>
      </c>
      <c r="G1523" t="s">
        <v>789</v>
      </c>
      <c r="H1523" t="s">
        <v>790</v>
      </c>
      <c r="I1523" t="s">
        <v>791</v>
      </c>
      <c r="J1523" t="s">
        <v>791</v>
      </c>
      <c r="K1523" t="s">
        <v>790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 s="8"/>
      <c r="S1523" s="8"/>
      <c r="T1523" s="8"/>
      <c r="U1523" s="8"/>
      <c r="V1523" s="8">
        <v>349000</v>
      </c>
      <c r="W1523" s="8">
        <v>754800</v>
      </c>
      <c r="X1523" s="8"/>
      <c r="Y1523" s="8"/>
      <c r="Z1523" s="8"/>
      <c r="AA1523" s="8"/>
      <c r="AB1523" s="8">
        <v>0</v>
      </c>
      <c r="AC1523" s="8">
        <v>754800</v>
      </c>
      <c r="AD1523"/>
      <c r="AE1523"/>
      <c r="AF1523"/>
      <c r="AG1523"/>
      <c r="AH1523">
        <v>0</v>
      </c>
      <c r="AI1523">
        <v>100</v>
      </c>
      <c r="AJ1523" s="8"/>
      <c r="AK1523" s="8"/>
      <c r="AL1523" s="8"/>
      <c r="AM1523" s="8"/>
      <c r="AN1523" s="8">
        <v>349000</v>
      </c>
      <c r="AO1523" s="8">
        <v>754800</v>
      </c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/>
      <c r="BM1523"/>
      <c r="BN1523" s="10">
        <v>0</v>
      </c>
      <c r="BO1523" s="10"/>
      <c r="BP1523" s="10"/>
      <c r="BQ1523" s="10"/>
      <c r="BR1523" s="10"/>
      <c r="BS1523" s="10"/>
      <c r="BT1523" s="10"/>
      <c r="BU1523" s="10"/>
      <c r="BV1523" s="1" t="str">
        <f>Запрос1[[#This Row],[Менеджер]]</f>
        <v>Манжос Владислав</v>
      </c>
      <c r="BW1523" s="1" t="str">
        <f>Запрос1[[#This Row],[Дирекция]]</f>
        <v>Восточная дирекция</v>
      </c>
      <c r="BX1523" s="1" t="str">
        <f t="shared" si="23"/>
        <v>КХ "Бондаренко С.Г".</v>
      </c>
      <c r="BY1523" s="1" t="str">
        <f t="shared" si="23"/>
        <v>080764016402</v>
      </c>
      <c r="CA1523" t="str">
        <f>Запрос1[[#This Row],[родитель]]</f>
        <v>КХ "Бондаренко С.Г".</v>
      </c>
      <c r="CB1523" t="str">
        <f>Запрос1[[#This Row],[БИНРодителя]]</f>
        <v>080764016402</v>
      </c>
    </row>
    <row r="1524" spans="1:80" x14ac:dyDescent="0.3">
      <c r="A1524" t="s">
        <v>1454</v>
      </c>
      <c r="B1524" t="s">
        <v>1455</v>
      </c>
      <c r="C1524"/>
      <c r="D1524" t="s">
        <v>412</v>
      </c>
      <c r="E1524" t="s">
        <v>443</v>
      </c>
      <c r="F1524" t="s">
        <v>444</v>
      </c>
      <c r="G1524"/>
      <c r="H1524" t="s">
        <v>421</v>
      </c>
      <c r="I1524" t="s">
        <v>422</v>
      </c>
      <c r="J1524" t="s">
        <v>6963</v>
      </c>
      <c r="K1524" t="s">
        <v>6964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 s="8"/>
      <c r="S1524" s="8"/>
      <c r="T1524" s="8"/>
      <c r="U1524" s="8"/>
      <c r="V1524" s="8">
        <v>1581763369.0999999</v>
      </c>
      <c r="W1524" s="8">
        <v>1393914007.9000001</v>
      </c>
      <c r="X1524" s="8"/>
      <c r="Y1524" s="8"/>
      <c r="Z1524" s="8"/>
      <c r="AA1524" s="8"/>
      <c r="AB1524" s="8">
        <v>415836710.27999997</v>
      </c>
      <c r="AC1524" s="8">
        <v>418174202.37</v>
      </c>
      <c r="AD1524"/>
      <c r="AE1524"/>
      <c r="AF1524"/>
      <c r="AG1524"/>
      <c r="AH1524">
        <v>26.29</v>
      </c>
      <c r="AI1524">
        <v>30</v>
      </c>
      <c r="AJ1524" s="8"/>
      <c r="AK1524" s="8"/>
      <c r="AL1524" s="8"/>
      <c r="AM1524" s="8"/>
      <c r="AN1524" s="8">
        <v>1581763369.0999999</v>
      </c>
      <c r="AO1524" s="8">
        <v>1393887747.9000001</v>
      </c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/>
      <c r="BM1524"/>
      <c r="BN1524" s="10">
        <v>0</v>
      </c>
      <c r="BO1524" s="10"/>
      <c r="BP1524" s="10"/>
      <c r="BQ1524" s="10"/>
      <c r="BR1524" s="10"/>
      <c r="BS1524" s="10"/>
      <c r="BT1524" s="10"/>
      <c r="BU1524" s="10"/>
      <c r="BV1524" s="1" t="str">
        <f>Запрос1[[#This Row],[Менеджер]]</f>
        <v>Абдыкадыров Амангельды</v>
      </c>
      <c r="BW1524" s="1" t="str">
        <f>Запрос1[[#This Row],[Дирекция]]</f>
        <v>Головной офис</v>
      </c>
      <c r="BX1524" s="1" t="str">
        <f t="shared" si="23"/>
        <v>ТОО "Олжа Агро"</v>
      </c>
      <c r="BY1524" s="1" t="str">
        <f t="shared" si="23"/>
        <v>180240041089</v>
      </c>
      <c r="CA1524" t="str">
        <f>Запрос1[[#This Row],[родитель]]</f>
        <v>ТОО "Олжа Агро"</v>
      </c>
      <c r="CB1524" t="str">
        <f>Запрос1[[#This Row],[БИНРодителя]]</f>
        <v>180240041089</v>
      </c>
    </row>
    <row r="1525" spans="1:80" x14ac:dyDescent="0.3">
      <c r="A1525" t="s">
        <v>1454</v>
      </c>
      <c r="B1525" t="s">
        <v>1455</v>
      </c>
      <c r="C1525"/>
      <c r="D1525" t="s">
        <v>412</v>
      </c>
      <c r="E1525" t="s">
        <v>492</v>
      </c>
      <c r="F1525" t="s">
        <v>3026</v>
      </c>
      <c r="G1525" t="s">
        <v>3027</v>
      </c>
      <c r="H1525" t="s">
        <v>421</v>
      </c>
      <c r="I1525" t="s">
        <v>422</v>
      </c>
      <c r="J1525" t="s">
        <v>6965</v>
      </c>
      <c r="K1525" t="s">
        <v>6966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 s="8"/>
      <c r="S1525" s="8"/>
      <c r="T1525" s="8"/>
      <c r="U1525" s="8">
        <v>110282755</v>
      </c>
      <c r="V1525" s="8"/>
      <c r="W1525" s="8">
        <v>73829163</v>
      </c>
      <c r="X1525" s="8"/>
      <c r="Y1525" s="8"/>
      <c r="Z1525" s="8"/>
      <c r="AA1525" s="8">
        <v>31024109</v>
      </c>
      <c r="AB1525" s="8"/>
      <c r="AC1525" s="8">
        <v>22148748.899999999</v>
      </c>
      <c r="AD1525"/>
      <c r="AE1525"/>
      <c r="AF1525"/>
      <c r="AG1525">
        <v>28.13</v>
      </c>
      <c r="AH1525"/>
      <c r="AI1525">
        <v>30</v>
      </c>
      <c r="AJ1525" s="8"/>
      <c r="AK1525" s="8"/>
      <c r="AL1525" s="8"/>
      <c r="AM1525" s="8">
        <v>137274340</v>
      </c>
      <c r="AN1525" s="8"/>
      <c r="AO1525" s="8">
        <v>73829163</v>
      </c>
      <c r="AP1525" s="8"/>
      <c r="AQ1525" s="8"/>
      <c r="AR1525" s="8"/>
      <c r="AS1525" s="8">
        <v>29358560</v>
      </c>
      <c r="AT1525" s="8"/>
      <c r="AU1525" s="8"/>
      <c r="AV1525" s="8"/>
      <c r="AW1525" s="8"/>
      <c r="AX1525" s="8"/>
      <c r="AY1525" s="8">
        <v>29358560</v>
      </c>
      <c r="AZ1525" s="8"/>
      <c r="BA1525" s="8"/>
      <c r="BB1525" s="8"/>
      <c r="BC1525" s="8"/>
      <c r="BD1525" s="8"/>
      <c r="BE1525" s="8">
        <v>14986575</v>
      </c>
      <c r="BF1525" s="8"/>
      <c r="BG1525" s="8"/>
      <c r="BH1525" s="8">
        <v>3358587656</v>
      </c>
      <c r="BI1525" s="8"/>
      <c r="BJ1525" s="8">
        <v>84632280</v>
      </c>
      <c r="BK1525" s="8"/>
      <c r="BL1525">
        <v>2.5198</v>
      </c>
      <c r="BM1525"/>
      <c r="BN1525" s="10">
        <v>1</v>
      </c>
      <c r="BO1525" s="10">
        <v>300000000</v>
      </c>
      <c r="BP1525" s="10">
        <v>300000000</v>
      </c>
      <c r="BQ1525" s="10">
        <v>100</v>
      </c>
      <c r="BR1525" s="10"/>
      <c r="BS1525" s="10"/>
      <c r="BT1525" s="10"/>
      <c r="BU1525" s="10"/>
      <c r="BV1525" s="1" t="str">
        <f>Запрос1[[#This Row],[Менеджер]]</f>
        <v>Абдыкадыров Амангельды</v>
      </c>
      <c r="BW1525" s="1" t="str">
        <f>Запрос1[[#This Row],[Дирекция]]</f>
        <v>Головной офис</v>
      </c>
      <c r="BX1525" s="1" t="str">
        <f t="shared" si="23"/>
        <v>ТОО "Олжа Агро"</v>
      </c>
      <c r="BY1525" s="1" t="str">
        <f t="shared" si="23"/>
        <v>180240041089</v>
      </c>
      <c r="CA1525" t="str">
        <f>VLOOKUP(Запрос1[[#This Row],[БИНКХ]],'[2]Группы компаний'!$A:$E,4,0)</f>
        <v>ТОО "Олжа Агро"</v>
      </c>
      <c r="CB1525" t="str">
        <f>VLOOKUP(CA1525,$H:$I,2,0)</f>
        <v>180240041089</v>
      </c>
    </row>
    <row r="1526" spans="1:80" x14ac:dyDescent="0.3">
      <c r="A1526" t="s">
        <v>1577</v>
      </c>
      <c r="B1526" t="s">
        <v>1915</v>
      </c>
      <c r="C1526"/>
      <c r="D1526" t="s">
        <v>395</v>
      </c>
      <c r="E1526" t="s">
        <v>1597</v>
      </c>
      <c r="F1526" t="s">
        <v>1598</v>
      </c>
      <c r="G1526" t="s">
        <v>2832</v>
      </c>
      <c r="H1526" t="s">
        <v>11646</v>
      </c>
      <c r="I1526" t="s">
        <v>11647</v>
      </c>
      <c r="J1526" t="s">
        <v>11647</v>
      </c>
      <c r="K1526" t="s">
        <v>11646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 s="8"/>
      <c r="S1526" s="8"/>
      <c r="T1526" s="8"/>
      <c r="U1526" s="8"/>
      <c r="V1526" s="8"/>
      <c r="W1526" s="8">
        <v>76500</v>
      </c>
      <c r="X1526" s="8"/>
      <c r="Y1526" s="8"/>
      <c r="Z1526" s="8"/>
      <c r="AA1526" s="8"/>
      <c r="AB1526" s="8"/>
      <c r="AC1526" s="8">
        <v>76500</v>
      </c>
      <c r="AD1526"/>
      <c r="AE1526"/>
      <c r="AF1526"/>
      <c r="AG1526"/>
      <c r="AH1526"/>
      <c r="AI1526">
        <v>100</v>
      </c>
      <c r="AJ1526" s="8"/>
      <c r="AK1526" s="8"/>
      <c r="AL1526" s="8"/>
      <c r="AM1526" s="8"/>
      <c r="AN1526" s="8"/>
      <c r="AO1526" s="8">
        <v>76500</v>
      </c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/>
      <c r="BM1526"/>
      <c r="BN1526" s="10">
        <v>0</v>
      </c>
      <c r="BO1526" s="10"/>
      <c r="BP1526" s="10"/>
      <c r="BQ1526" s="10"/>
      <c r="BR1526" s="10"/>
      <c r="BS1526" s="10"/>
      <c r="BT1526" s="10"/>
      <c r="BU1526" s="10"/>
      <c r="BV1526" s="1" t="str">
        <f>Запрос1[[#This Row],[Менеджер]]</f>
        <v>Курманов Шынгыс Нурлыбекович</v>
      </c>
      <c r="BW1526" s="1" t="str">
        <f>Запрос1[[#This Row],[Дирекция]]</f>
        <v>Западная дирекция</v>
      </c>
      <c r="BX1526" s="1" t="str">
        <f t="shared" si="23"/>
        <v>КХ "ВЕЛЕС"</v>
      </c>
      <c r="BY1526" s="1" t="str">
        <f t="shared" si="23"/>
        <v>190464038217</v>
      </c>
      <c r="CA1526" t="str">
        <f>Запрос1[[#This Row],[родитель]]</f>
        <v>КХ "ВЕЛЕС"</v>
      </c>
      <c r="CB1526" t="str">
        <f>Запрос1[[#This Row],[БИНРодителя]]</f>
        <v>190464038217</v>
      </c>
    </row>
    <row r="1527" spans="1:80" x14ac:dyDescent="0.3">
      <c r="A1527" t="s">
        <v>1577</v>
      </c>
      <c r="B1527" t="s">
        <v>1915</v>
      </c>
      <c r="C1527"/>
      <c r="D1527" t="s">
        <v>395</v>
      </c>
      <c r="E1527" t="s">
        <v>1597</v>
      </c>
      <c r="F1527" t="s">
        <v>1598</v>
      </c>
      <c r="G1527" t="s">
        <v>2832</v>
      </c>
      <c r="H1527" t="s">
        <v>2833</v>
      </c>
      <c r="I1527" t="s">
        <v>2834</v>
      </c>
      <c r="J1527" t="s">
        <v>2834</v>
      </c>
      <c r="K1527" t="s">
        <v>2833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 s="8"/>
      <c r="S1527" s="8"/>
      <c r="T1527" s="8"/>
      <c r="U1527" s="8"/>
      <c r="V1527" s="8"/>
      <c r="W1527" s="8">
        <v>878484</v>
      </c>
      <c r="X1527" s="8"/>
      <c r="Y1527" s="8"/>
      <c r="Z1527" s="8"/>
      <c r="AA1527" s="8"/>
      <c r="AB1527" s="8"/>
      <c r="AC1527" s="8">
        <v>878484</v>
      </c>
      <c r="AD1527"/>
      <c r="AE1527"/>
      <c r="AF1527"/>
      <c r="AG1527"/>
      <c r="AH1527"/>
      <c r="AI1527">
        <v>100</v>
      </c>
      <c r="AJ1527" s="8"/>
      <c r="AK1527" s="8"/>
      <c r="AL1527" s="8"/>
      <c r="AM1527" s="8"/>
      <c r="AN1527" s="8"/>
      <c r="AO1527" s="8">
        <v>878484</v>
      </c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/>
      <c r="BM1527"/>
      <c r="BN1527" s="10">
        <v>0</v>
      </c>
      <c r="BO1527" s="10"/>
      <c r="BP1527" s="10"/>
      <c r="BQ1527" s="10"/>
      <c r="BR1527" s="10"/>
      <c r="BS1527" s="10"/>
      <c r="BT1527" s="10"/>
      <c r="BU1527" s="10"/>
      <c r="BV1527" s="1" t="str">
        <f>Запрос1[[#This Row],[Менеджер]]</f>
        <v>Курманов Шынгыс Нурлыбекович</v>
      </c>
      <c r="BW1527" s="1" t="str">
        <f>Запрос1[[#This Row],[Дирекция]]</f>
        <v>Западная дирекция</v>
      </c>
      <c r="BX1527" s="1" t="str">
        <f t="shared" si="23"/>
        <v>ТОО "МТС АгроТехАлем"</v>
      </c>
      <c r="BY1527" s="1" t="str">
        <f t="shared" si="23"/>
        <v>180240041168</v>
      </c>
      <c r="CA1527" t="str">
        <f>Запрос1[[#This Row],[родитель]]</f>
        <v>ТОО "МТС АгроТехАлем"</v>
      </c>
      <c r="CB1527" t="str">
        <f>Запрос1[[#This Row],[БИНРодителя]]</f>
        <v>180240041168</v>
      </c>
    </row>
    <row r="1528" spans="1:80" x14ac:dyDescent="0.3">
      <c r="A1528" t="s">
        <v>1577</v>
      </c>
      <c r="B1528" t="s">
        <v>1915</v>
      </c>
      <c r="C1528"/>
      <c r="D1528" t="s">
        <v>395</v>
      </c>
      <c r="E1528" t="s">
        <v>1859</v>
      </c>
      <c r="F1528" t="s">
        <v>1920</v>
      </c>
      <c r="G1528" t="s">
        <v>1921</v>
      </c>
      <c r="H1528" t="s">
        <v>1922</v>
      </c>
      <c r="I1528" t="s">
        <v>1923</v>
      </c>
      <c r="J1528" t="s">
        <v>1923</v>
      </c>
      <c r="K1528" t="s">
        <v>1922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 s="8"/>
      <c r="S1528" s="8"/>
      <c r="T1528" s="8"/>
      <c r="U1528" s="8"/>
      <c r="V1528" s="8">
        <v>8767307.5</v>
      </c>
      <c r="W1528" s="8"/>
      <c r="X1528" s="8"/>
      <c r="Y1528" s="8"/>
      <c r="Z1528" s="8"/>
      <c r="AA1528" s="8"/>
      <c r="AB1528" s="8">
        <v>95400</v>
      </c>
      <c r="AC1528" s="8"/>
      <c r="AD1528"/>
      <c r="AE1528"/>
      <c r="AF1528"/>
      <c r="AG1528"/>
      <c r="AH1528">
        <v>1.0900000000000001</v>
      </c>
      <c r="AI1528"/>
      <c r="AJ1528" s="8"/>
      <c r="AK1528" s="8"/>
      <c r="AL1528" s="8"/>
      <c r="AM1528" s="8"/>
      <c r="AN1528" s="8">
        <v>8767307.5</v>
      </c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>
        <v>11635230</v>
      </c>
      <c r="BJ1528" s="8"/>
      <c r="BK1528" s="8">
        <v>8435230</v>
      </c>
      <c r="BL1528"/>
      <c r="BM1528">
        <v>72.497299999999996</v>
      </c>
      <c r="BN1528" s="10">
        <v>0</v>
      </c>
      <c r="BO1528" s="10"/>
      <c r="BP1528" s="10"/>
      <c r="BQ1528" s="10"/>
      <c r="BR1528" s="10"/>
      <c r="BS1528" s="10"/>
      <c r="BT1528" s="10"/>
      <c r="BU1528" s="10"/>
      <c r="BV1528" s="1" t="str">
        <f>Запрос1[[#This Row],[Менеджер]]</f>
        <v>Курманов Шынгыс Нурлыбекович</v>
      </c>
      <c r="BW1528" s="1" t="str">
        <f>Запрос1[[#This Row],[Дирекция]]</f>
        <v>Западная дирекция</v>
      </c>
      <c r="BX1528" s="1" t="str">
        <f t="shared" si="23"/>
        <v>КХ "BS-Agro"</v>
      </c>
      <c r="BY1528" s="1" t="str">
        <f t="shared" si="23"/>
        <v>200864012956</v>
      </c>
      <c r="CA1528" t="str">
        <f>Запрос1[[#This Row],[родитель]]</f>
        <v>КХ "BS-Agro"</v>
      </c>
      <c r="CB1528" t="str">
        <f>Запрос1[[#This Row],[БИНРодителя]]</f>
        <v>200864012956</v>
      </c>
    </row>
    <row r="1529" spans="1:80" x14ac:dyDescent="0.3">
      <c r="A1529" t="s">
        <v>1577</v>
      </c>
      <c r="B1529" t="s">
        <v>1915</v>
      </c>
      <c r="C1529"/>
      <c r="D1529" t="s">
        <v>395</v>
      </c>
      <c r="E1529" t="s">
        <v>1607</v>
      </c>
      <c r="F1529" t="s">
        <v>1924</v>
      </c>
      <c r="G1529" t="s">
        <v>1925</v>
      </c>
      <c r="H1529" t="s">
        <v>1926</v>
      </c>
      <c r="I1529" t="s">
        <v>1927</v>
      </c>
      <c r="J1529" t="s">
        <v>1927</v>
      </c>
      <c r="K1529" t="s">
        <v>1926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 s="8"/>
      <c r="S1529" s="8"/>
      <c r="T1529" s="8"/>
      <c r="U1529" s="8"/>
      <c r="V1529" s="8">
        <v>490000</v>
      </c>
      <c r="W1529" s="8"/>
      <c r="X1529" s="8"/>
      <c r="Y1529" s="8"/>
      <c r="Z1529" s="8"/>
      <c r="AA1529" s="8"/>
      <c r="AB1529" s="8">
        <v>490000</v>
      </c>
      <c r="AC1529" s="8"/>
      <c r="AD1529"/>
      <c r="AE1529"/>
      <c r="AF1529"/>
      <c r="AG1529"/>
      <c r="AH1529">
        <v>100</v>
      </c>
      <c r="AI1529"/>
      <c r="AJ1529" s="8"/>
      <c r="AK1529" s="8"/>
      <c r="AL1529" s="8"/>
      <c r="AM1529" s="8"/>
      <c r="AN1529" s="8">
        <v>490000</v>
      </c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/>
      <c r="BM1529"/>
      <c r="BN1529" s="10">
        <v>0</v>
      </c>
      <c r="BO1529" s="10"/>
      <c r="BP1529" s="10"/>
      <c r="BQ1529" s="10"/>
      <c r="BR1529" s="10"/>
      <c r="BS1529" s="10"/>
      <c r="BT1529" s="10"/>
      <c r="BU1529" s="10"/>
      <c r="BV1529" s="1" t="str">
        <f>Запрос1[[#This Row],[Менеджер]]</f>
        <v>Курманов Шынгыс Нурлыбекович</v>
      </c>
      <c r="BW1529" s="1" t="str">
        <f>Запрос1[[#This Row],[Дирекция]]</f>
        <v>Западная дирекция</v>
      </c>
      <c r="BX1529" s="1" t="str">
        <f t="shared" si="23"/>
        <v>КХ "Алтын Жер"</v>
      </c>
      <c r="BY1529" s="1" t="str">
        <f t="shared" si="23"/>
        <v>190664031980</v>
      </c>
      <c r="CA1529" t="str">
        <f>Запрос1[[#This Row],[родитель]]</f>
        <v>КХ "Алтын Жер"</v>
      </c>
      <c r="CB1529" t="str">
        <f>Запрос1[[#This Row],[БИНРодителя]]</f>
        <v>190664031980</v>
      </c>
    </row>
    <row r="1530" spans="1:80" x14ac:dyDescent="0.3">
      <c r="A1530" t="s">
        <v>1577</v>
      </c>
      <c r="B1530" t="s">
        <v>1915</v>
      </c>
      <c r="C1530"/>
      <c r="D1530" t="s">
        <v>412</v>
      </c>
      <c r="E1530" t="s">
        <v>443</v>
      </c>
      <c r="F1530" t="s">
        <v>444</v>
      </c>
      <c r="G1530"/>
      <c r="H1530" t="s">
        <v>11657</v>
      </c>
      <c r="I1530" t="s">
        <v>7154</v>
      </c>
      <c r="J1530" t="s">
        <v>7154</v>
      </c>
      <c r="K1530" t="s">
        <v>11657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 s="8"/>
      <c r="S1530" s="8"/>
      <c r="T1530" s="8"/>
      <c r="U1530" s="8"/>
      <c r="V1530" s="8">
        <v>74488</v>
      </c>
      <c r="W1530" s="8"/>
      <c r="X1530" s="8"/>
      <c r="Y1530" s="8"/>
      <c r="Z1530" s="8"/>
      <c r="AA1530" s="8"/>
      <c r="AB1530" s="8">
        <v>74488</v>
      </c>
      <c r="AC1530" s="8"/>
      <c r="AD1530"/>
      <c r="AE1530"/>
      <c r="AF1530"/>
      <c r="AG1530"/>
      <c r="AH1530">
        <v>100</v>
      </c>
      <c r="AI1530"/>
      <c r="AJ1530" s="8"/>
      <c r="AK1530" s="8"/>
      <c r="AL1530" s="8"/>
      <c r="AM1530" s="8"/>
      <c r="AN1530" s="8">
        <v>74488</v>
      </c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/>
      <c r="BM1530"/>
      <c r="BN1530" s="10">
        <v>0</v>
      </c>
      <c r="BO1530" s="10"/>
      <c r="BP1530" s="10"/>
      <c r="BQ1530" s="10"/>
      <c r="BR1530" s="10"/>
      <c r="BS1530" s="10"/>
      <c r="BT1530" s="10"/>
      <c r="BU1530" s="10"/>
      <c r="BV1530" s="1" t="str">
        <f>Запрос1[[#This Row],[Менеджер]]</f>
        <v>Курманов Шынгыс Нурлыбекович</v>
      </c>
      <c r="BW1530" s="1" t="str">
        <f>Запрос1[[#This Row],[Дирекция]]</f>
        <v>Западная дирекция</v>
      </c>
      <c r="BX1530" s="1" t="str">
        <f t="shared" si="23"/>
        <v>Чередниченко Нина Владимировна</v>
      </c>
      <c r="BY1530" s="1" t="str">
        <f t="shared" si="23"/>
        <v>690628400994</v>
      </c>
      <c r="CA1530" t="str">
        <f>Запрос1[[#This Row],[родитель]]</f>
        <v>Чередниченко Нина Владимировна</v>
      </c>
      <c r="CB1530" t="str">
        <f>Запрос1[[#This Row],[БИНРодителя]]</f>
        <v>690628400994</v>
      </c>
    </row>
    <row r="1531" spans="1:80" x14ac:dyDescent="0.3">
      <c r="A1531" t="s">
        <v>1577</v>
      </c>
      <c r="B1531" t="s">
        <v>1915</v>
      </c>
      <c r="C1531" t="s">
        <v>394</v>
      </c>
      <c r="D1531" t="s">
        <v>395</v>
      </c>
      <c r="E1531" t="s">
        <v>1648</v>
      </c>
      <c r="F1531" t="s">
        <v>1649</v>
      </c>
      <c r="G1531" t="s">
        <v>1665</v>
      </c>
      <c r="H1531" t="s">
        <v>2750</v>
      </c>
      <c r="I1531" t="s">
        <v>2751</v>
      </c>
      <c r="J1531" t="s">
        <v>2751</v>
      </c>
      <c r="K1531" t="s">
        <v>2750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 s="8"/>
      <c r="S1531" s="8"/>
      <c r="T1531" s="8"/>
      <c r="U1531" s="8"/>
      <c r="V1531" s="8"/>
      <c r="W1531" s="8">
        <v>19295666</v>
      </c>
      <c r="X1531" s="8"/>
      <c r="Y1531" s="8"/>
      <c r="Z1531" s="8"/>
      <c r="AA1531" s="8"/>
      <c r="AB1531" s="8"/>
      <c r="AC1531" s="8">
        <v>5788699.7999999998</v>
      </c>
      <c r="AD1531"/>
      <c r="AE1531"/>
      <c r="AF1531"/>
      <c r="AG1531"/>
      <c r="AH1531"/>
      <c r="AI1531">
        <v>30</v>
      </c>
      <c r="AJ1531" s="8"/>
      <c r="AK1531" s="8"/>
      <c r="AL1531" s="8"/>
      <c r="AM1531" s="8"/>
      <c r="AN1531" s="8"/>
      <c r="AO1531" s="8">
        <v>19295666</v>
      </c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/>
      <c r="BM1531"/>
      <c r="BN1531" s="10">
        <v>0</v>
      </c>
      <c r="BO1531" s="10"/>
      <c r="BP1531" s="10"/>
      <c r="BQ1531" s="10"/>
      <c r="BR1531" s="10"/>
      <c r="BS1531" s="10"/>
      <c r="BT1531" s="10"/>
      <c r="BU1531" s="10"/>
      <c r="BV1531" s="1" t="str">
        <f>Запрос1[[#This Row],[Менеджер]]</f>
        <v>Курманов Шынгыс Нурлыбекович</v>
      </c>
      <c r="BW1531" s="1" t="str">
        <f>Запрос1[[#This Row],[Дирекция]]</f>
        <v>Западная дирекция</v>
      </c>
      <c r="BX1531" s="1" t="str">
        <f t="shared" si="23"/>
        <v>ТОО "Булак Агро"</v>
      </c>
      <c r="BY1531" s="1" t="str">
        <f t="shared" si="23"/>
        <v>041240002667</v>
      </c>
      <c r="CA1531" t="str">
        <f>Запрос1[[#This Row],[КХ]]</f>
        <v>ТОО "Булак Агро"</v>
      </c>
      <c r="CB1531" t="str">
        <f>Запрос1[[#This Row],[БИНКХ]]</f>
        <v>041240002667</v>
      </c>
    </row>
    <row r="1532" spans="1:80" x14ac:dyDescent="0.3">
      <c r="A1532" t="s">
        <v>1577</v>
      </c>
      <c r="B1532" t="s">
        <v>1915</v>
      </c>
      <c r="C1532" t="s">
        <v>394</v>
      </c>
      <c r="D1532" t="s">
        <v>395</v>
      </c>
      <c r="E1532" t="s">
        <v>1648</v>
      </c>
      <c r="F1532" t="s">
        <v>1649</v>
      </c>
      <c r="G1532" t="s">
        <v>1665</v>
      </c>
      <c r="H1532" t="s">
        <v>1928</v>
      </c>
      <c r="I1532" t="s">
        <v>1929</v>
      </c>
      <c r="J1532" t="s">
        <v>1929</v>
      </c>
      <c r="K1532" t="s">
        <v>1928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 s="8"/>
      <c r="S1532" s="8"/>
      <c r="T1532" s="8"/>
      <c r="U1532" s="8"/>
      <c r="V1532" s="8">
        <v>510000</v>
      </c>
      <c r="W1532" s="8"/>
      <c r="X1532" s="8"/>
      <c r="Y1532" s="8"/>
      <c r="Z1532" s="8"/>
      <c r="AA1532" s="8"/>
      <c r="AB1532" s="8">
        <v>510000</v>
      </c>
      <c r="AC1532" s="8"/>
      <c r="AD1532"/>
      <c r="AE1532"/>
      <c r="AF1532"/>
      <c r="AG1532"/>
      <c r="AH1532">
        <v>100</v>
      </c>
      <c r="AI1532"/>
      <c r="AJ1532" s="8"/>
      <c r="AK1532" s="8"/>
      <c r="AL1532" s="8"/>
      <c r="AM1532" s="8"/>
      <c r="AN1532" s="8">
        <v>510000</v>
      </c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>
        <v>36333800</v>
      </c>
      <c r="BJ1532" s="8"/>
      <c r="BK1532" s="8"/>
      <c r="BL1532"/>
      <c r="BM1532">
        <v>0</v>
      </c>
      <c r="BN1532" s="10">
        <v>0</v>
      </c>
      <c r="BO1532" s="10"/>
      <c r="BP1532" s="10"/>
      <c r="BQ1532" s="10"/>
      <c r="BR1532" s="10"/>
      <c r="BS1532" s="10"/>
      <c r="BT1532" s="10"/>
      <c r="BU1532" s="10"/>
      <c r="BV1532" s="1" t="str">
        <f>Запрос1[[#This Row],[Менеджер]]</f>
        <v>Курманов Шынгыс Нурлыбекович</v>
      </c>
      <c r="BW1532" s="1" t="str">
        <f>Запрос1[[#This Row],[Дирекция]]</f>
        <v>Западная дирекция</v>
      </c>
      <c r="BX1532" s="1" t="str">
        <f t="shared" si="23"/>
        <v>ТОО "Комсомол"</v>
      </c>
      <c r="BY1532" s="1" t="str">
        <f t="shared" si="23"/>
        <v>981240002147</v>
      </c>
      <c r="CA1532" t="str">
        <f>Запрос1[[#This Row],[родитель]]</f>
        <v>ТОО "Комсомол"</v>
      </c>
      <c r="CB1532" t="str">
        <f>Запрос1[[#This Row],[БИНРодителя]]</f>
        <v>981240002147</v>
      </c>
    </row>
    <row r="1533" spans="1:80" x14ac:dyDescent="0.3">
      <c r="A1533" t="s">
        <v>1577</v>
      </c>
      <c r="B1533" t="s">
        <v>1915</v>
      </c>
      <c r="C1533" t="s">
        <v>394</v>
      </c>
      <c r="D1533" t="s">
        <v>395</v>
      </c>
      <c r="E1533" t="s">
        <v>1653</v>
      </c>
      <c r="F1533"/>
      <c r="G1533" t="s">
        <v>124</v>
      </c>
      <c r="H1533" t="s">
        <v>1930</v>
      </c>
      <c r="I1533" t="s">
        <v>1931</v>
      </c>
      <c r="J1533" t="s">
        <v>1931</v>
      </c>
      <c r="K1533" t="s">
        <v>1930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 s="8"/>
      <c r="S1533" s="8"/>
      <c r="T1533" s="8"/>
      <c r="U1533" s="8"/>
      <c r="V1533" s="8">
        <v>2800000</v>
      </c>
      <c r="W1533" s="8"/>
      <c r="X1533" s="8"/>
      <c r="Y1533" s="8"/>
      <c r="Z1533" s="8"/>
      <c r="AA1533" s="8"/>
      <c r="AB1533" s="8">
        <v>2800000</v>
      </c>
      <c r="AC1533" s="8"/>
      <c r="AD1533"/>
      <c r="AE1533"/>
      <c r="AF1533"/>
      <c r="AG1533"/>
      <c r="AH1533">
        <v>100</v>
      </c>
      <c r="AI1533"/>
      <c r="AJ1533" s="8"/>
      <c r="AK1533" s="8"/>
      <c r="AL1533" s="8"/>
      <c r="AM1533" s="8"/>
      <c r="AN1533" s="8">
        <v>2800000</v>
      </c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/>
      <c r="BM1533"/>
      <c r="BN1533" s="10">
        <v>0</v>
      </c>
      <c r="BO1533" s="10"/>
      <c r="BP1533" s="10"/>
      <c r="BQ1533" s="10"/>
      <c r="BR1533" s="10"/>
      <c r="BS1533" s="10"/>
      <c r="BT1533" s="10"/>
      <c r="BU1533" s="10"/>
      <c r="BV1533" s="1" t="str">
        <f>Запрос1[[#This Row],[Менеджер]]</f>
        <v>Курманов Шынгыс Нурлыбекович</v>
      </c>
      <c r="BW1533" s="1" t="str">
        <f>Запрос1[[#This Row],[Дирекция]]</f>
        <v>Западная дирекция</v>
      </c>
      <c r="BX1533" s="1" t="str">
        <f t="shared" si="23"/>
        <v>ТОО "Актобе-Кунарлылык"</v>
      </c>
      <c r="BY1533" s="1" t="str">
        <f t="shared" si="23"/>
        <v>060340001168</v>
      </c>
      <c r="CA1533" t="str">
        <f>Запрос1[[#This Row],[родитель]]</f>
        <v>ТОО "Актобе-Кунарлылык"</v>
      </c>
      <c r="CB1533" t="str">
        <f>Запрос1[[#This Row],[БИНРодителя]]</f>
        <v>060340001168</v>
      </c>
    </row>
    <row r="1534" spans="1:80" x14ac:dyDescent="0.3">
      <c r="A1534" t="s">
        <v>1577</v>
      </c>
      <c r="B1534" t="s">
        <v>1915</v>
      </c>
      <c r="C1534" t="s">
        <v>394</v>
      </c>
      <c r="D1534" t="s">
        <v>395</v>
      </c>
      <c r="E1534" t="s">
        <v>1653</v>
      </c>
      <c r="F1534"/>
      <c r="G1534" t="s">
        <v>124</v>
      </c>
      <c r="H1534" t="s">
        <v>7040</v>
      </c>
      <c r="I1534" t="s">
        <v>7041</v>
      </c>
      <c r="J1534" t="s">
        <v>7041</v>
      </c>
      <c r="K1534" t="s">
        <v>7040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 s="8"/>
      <c r="S1534" s="8"/>
      <c r="T1534" s="8"/>
      <c r="U1534" s="8"/>
      <c r="V1534" s="8"/>
      <c r="W1534" s="8">
        <v>869726.73</v>
      </c>
      <c r="X1534" s="8"/>
      <c r="Y1534" s="8"/>
      <c r="Z1534" s="8"/>
      <c r="AA1534" s="8"/>
      <c r="AB1534" s="8"/>
      <c r="AC1534" s="8">
        <v>869726.73</v>
      </c>
      <c r="AD1534"/>
      <c r="AE1534"/>
      <c r="AF1534"/>
      <c r="AG1534"/>
      <c r="AH1534"/>
      <c r="AI1534">
        <v>100</v>
      </c>
      <c r="AJ1534" s="8"/>
      <c r="AK1534" s="8"/>
      <c r="AL1534" s="8"/>
      <c r="AM1534" s="8"/>
      <c r="AN1534" s="8"/>
      <c r="AO1534" s="8">
        <v>869726.73</v>
      </c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/>
      <c r="BM1534"/>
      <c r="BN1534" s="10">
        <v>0</v>
      </c>
      <c r="BO1534" s="10"/>
      <c r="BP1534" s="10"/>
      <c r="BQ1534" s="10"/>
      <c r="BR1534" s="10"/>
      <c r="BS1534" s="10"/>
      <c r="BT1534" s="10"/>
      <c r="BU1534" s="10"/>
      <c r="BV1534" s="1" t="str">
        <f>Запрос1[[#This Row],[Менеджер]]</f>
        <v>Курманов Шынгыс Нурлыбекович</v>
      </c>
      <c r="BW1534" s="1" t="str">
        <f>Запрос1[[#This Row],[Дирекция]]</f>
        <v>Западная дирекция</v>
      </c>
      <c r="BX1534" s="1" t="str">
        <f t="shared" si="23"/>
        <v>ТОО СХФ "Пригородный"</v>
      </c>
      <c r="BY1534" s="1" t="str">
        <f t="shared" si="23"/>
        <v>990340022471</v>
      </c>
      <c r="CA1534" t="str">
        <f>Запрос1[[#This Row],[родитель]]</f>
        <v>ТОО СХФ "Пригородный"</v>
      </c>
      <c r="CB1534" t="str">
        <f>Запрос1[[#This Row],[БИНРодителя]]</f>
        <v>990340022471</v>
      </c>
    </row>
    <row r="1535" spans="1:80" x14ac:dyDescent="0.3">
      <c r="A1535" t="s">
        <v>1454</v>
      </c>
      <c r="B1535" t="s">
        <v>1473</v>
      </c>
      <c r="C1535" t="s">
        <v>86</v>
      </c>
      <c r="D1535"/>
      <c r="E1535"/>
      <c r="F1535"/>
      <c r="G1535"/>
      <c r="H1535" t="s">
        <v>1572</v>
      </c>
      <c r="I1535" t="s">
        <v>77</v>
      </c>
      <c r="J1535" t="s">
        <v>77</v>
      </c>
      <c r="K1535" t="s">
        <v>1572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1</v>
      </c>
      <c r="R1535" s="8"/>
      <c r="S1535" s="8"/>
      <c r="T1535" s="8"/>
      <c r="U1535" s="8">
        <v>148638973</v>
      </c>
      <c r="V1535" s="8">
        <v>79915815</v>
      </c>
      <c r="W1535" s="8">
        <v>81368625</v>
      </c>
      <c r="X1535" s="8"/>
      <c r="Y1535" s="8"/>
      <c r="Z1535" s="8"/>
      <c r="AA1535" s="8">
        <v>45741307</v>
      </c>
      <c r="AB1535" s="8">
        <v>43961879.5</v>
      </c>
      <c r="AC1535" s="8">
        <v>79011725</v>
      </c>
      <c r="AD1535"/>
      <c r="AE1535"/>
      <c r="AF1535"/>
      <c r="AG1535">
        <v>30.77</v>
      </c>
      <c r="AH1535">
        <v>55.01</v>
      </c>
      <c r="AI1535">
        <v>97.1</v>
      </c>
      <c r="AJ1535" s="8"/>
      <c r="AK1535" s="8"/>
      <c r="AL1535" s="8"/>
      <c r="AM1535" s="8">
        <v>148557573</v>
      </c>
      <c r="AN1535" s="8">
        <v>79915815</v>
      </c>
      <c r="AO1535" s="8">
        <v>81368625</v>
      </c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/>
      <c r="BM1535"/>
      <c r="BN1535" s="10">
        <v>0</v>
      </c>
      <c r="BO1535" s="10"/>
      <c r="BP1535" s="10"/>
      <c r="BQ1535" s="10"/>
      <c r="BR1535" s="10"/>
      <c r="BS1535" s="10"/>
      <c r="BT1535" s="10"/>
      <c r="BU1535" s="10"/>
      <c r="BV1535" s="1" t="str">
        <f>Запрос1[[#This Row],[Менеджер]]</f>
        <v>Дакариева Жанна</v>
      </c>
      <c r="BW1535" s="1" t="str">
        <f>Запрос1[[#This Row],[Дирекция]]</f>
        <v>Головной офис</v>
      </c>
      <c r="BX1535" s="1" t="str">
        <f t="shared" si="23"/>
        <v>LLC Alem Agro KG (ОсОО Алем Агро Кей Джи)</v>
      </c>
      <c r="BY1535" s="1" t="str">
        <f t="shared" si="23"/>
        <v/>
      </c>
      <c r="CA1535" t="str">
        <f>Запрос1[[#This Row],[родитель]]</f>
        <v>LLC Alem Agro KG (ОсОО Алем Агро Кей Джи)</v>
      </c>
      <c r="CB1535" t="str">
        <f>Запрос1[[#This Row],[БИНРодителя]]</f>
        <v/>
      </c>
    </row>
    <row r="1536" spans="1:80" x14ac:dyDescent="0.3">
      <c r="A1536" t="s">
        <v>1454</v>
      </c>
      <c r="B1536" t="s">
        <v>1473</v>
      </c>
      <c r="C1536" t="s">
        <v>86</v>
      </c>
      <c r="D1536" t="s">
        <v>89</v>
      </c>
      <c r="E1536" t="s">
        <v>90</v>
      </c>
      <c r="F1536" t="s">
        <v>91</v>
      </c>
      <c r="G1536"/>
      <c r="H1536" t="s">
        <v>2536</v>
      </c>
      <c r="I1536" t="s">
        <v>2537</v>
      </c>
      <c r="J1536" t="s">
        <v>2537</v>
      </c>
      <c r="K1536" t="s">
        <v>2536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 s="8"/>
      <c r="S1536" s="8"/>
      <c r="T1536" s="8"/>
      <c r="U1536" s="8">
        <v>22545000</v>
      </c>
      <c r="V1536" s="8"/>
      <c r="W1536" s="8">
        <v>15005900</v>
      </c>
      <c r="X1536" s="8"/>
      <c r="Y1536" s="8"/>
      <c r="Z1536" s="8"/>
      <c r="AA1536" s="8">
        <v>22545000</v>
      </c>
      <c r="AB1536" s="8"/>
      <c r="AC1536" s="8">
        <v>15005900</v>
      </c>
      <c r="AD1536"/>
      <c r="AE1536"/>
      <c r="AF1536"/>
      <c r="AG1536">
        <v>100</v>
      </c>
      <c r="AH1536"/>
      <c r="AI1536">
        <v>100</v>
      </c>
      <c r="AJ1536" s="8"/>
      <c r="AK1536" s="8"/>
      <c r="AL1536" s="8"/>
      <c r="AM1536" s="8">
        <v>22545000</v>
      </c>
      <c r="AN1536" s="8"/>
      <c r="AO1536" s="8">
        <v>15005900</v>
      </c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/>
      <c r="BM1536"/>
      <c r="BN1536" s="10">
        <v>0</v>
      </c>
      <c r="BO1536" s="10"/>
      <c r="BP1536" s="10"/>
      <c r="BQ1536" s="10"/>
      <c r="BR1536" s="10"/>
      <c r="BS1536" s="10"/>
      <c r="BT1536" s="10"/>
      <c r="BU1536" s="10"/>
      <c r="BV1536" s="1" t="str">
        <f>Запрос1[[#This Row],[Менеджер]]</f>
        <v>Дакариева Жанна</v>
      </c>
      <c r="BW1536" s="1" t="str">
        <f>Запрос1[[#This Row],[Дирекция]]</f>
        <v>Головной офис</v>
      </c>
      <c r="BX1536" s="1" t="e">
        <f t="shared" si="23"/>
        <v>#N/A</v>
      </c>
      <c r="BY1536" s="1" t="str">
        <f t="shared" si="23"/>
        <v>040440003114</v>
      </c>
      <c r="CA1536" t="e">
        <f>VLOOKUP(Запрос1[[#This Row],[БИНКХ]],'[2]Группы компаний'!$A:$E,4,0)</f>
        <v>#N/A</v>
      </c>
      <c r="CB1536" t="str">
        <f>Запрос1[[#This Row],[БИНКХ]]</f>
        <v>040440003114</v>
      </c>
    </row>
    <row r="1537" spans="1:80" x14ac:dyDescent="0.3">
      <c r="A1537" t="s">
        <v>1454</v>
      </c>
      <c r="B1537" t="s">
        <v>1473</v>
      </c>
      <c r="C1537" t="s">
        <v>86</v>
      </c>
      <c r="D1537" t="s">
        <v>82</v>
      </c>
      <c r="E1537"/>
      <c r="F1537" t="s">
        <v>94</v>
      </c>
      <c r="G1537"/>
      <c r="H1537" t="s">
        <v>95</v>
      </c>
      <c r="I1537" t="s">
        <v>96</v>
      </c>
      <c r="J1537" t="s">
        <v>96</v>
      </c>
      <c r="K1537" t="s">
        <v>95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  <c r="R1537" s="8"/>
      <c r="S1537" s="8"/>
      <c r="T1537" s="8"/>
      <c r="U1537" s="8">
        <v>392520</v>
      </c>
      <c r="V1537" s="8">
        <v>458805</v>
      </c>
      <c r="W1537" s="8">
        <v>55000</v>
      </c>
      <c r="X1537" s="8"/>
      <c r="Y1537" s="8"/>
      <c r="Z1537" s="8"/>
      <c r="AA1537" s="8">
        <v>0</v>
      </c>
      <c r="AB1537" s="8">
        <v>458805</v>
      </c>
      <c r="AC1537" s="8">
        <v>55000</v>
      </c>
      <c r="AD1537"/>
      <c r="AE1537"/>
      <c r="AF1537"/>
      <c r="AG1537">
        <v>0</v>
      </c>
      <c r="AH1537">
        <v>100</v>
      </c>
      <c r="AI1537">
        <v>100</v>
      </c>
      <c r="AJ1537" s="8"/>
      <c r="AK1537" s="8"/>
      <c r="AL1537" s="8"/>
      <c r="AM1537" s="8">
        <v>392520</v>
      </c>
      <c r="AN1537" s="8">
        <v>458805</v>
      </c>
      <c r="AO1537" s="8">
        <v>55000</v>
      </c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/>
      <c r="BM1537"/>
      <c r="BN1537" s="10">
        <v>0</v>
      </c>
      <c r="BO1537" s="10"/>
      <c r="BP1537" s="10"/>
      <c r="BQ1537" s="10"/>
      <c r="BR1537" s="10"/>
      <c r="BS1537" s="10"/>
      <c r="BT1537" s="10"/>
      <c r="BU1537" s="10"/>
      <c r="BV1537" s="1" t="str">
        <f>Запрос1[[#This Row],[Менеджер]]</f>
        <v>Дакариева Жанна</v>
      </c>
      <c r="BW1537" s="1" t="str">
        <f>Запрос1[[#This Row],[Дирекция]]</f>
        <v>Головной офис</v>
      </c>
      <c r="BX1537" s="1" t="str">
        <f t="shared" si="23"/>
        <v>ТОО "Байер КАЗ"</v>
      </c>
      <c r="BY1537" s="1" t="str">
        <f t="shared" si="23"/>
        <v>021140002213</v>
      </c>
      <c r="CA1537" t="str">
        <f>Запрос1[[#This Row],[родитель]]</f>
        <v>ТОО "Байер КАЗ"</v>
      </c>
      <c r="CB1537" t="str">
        <f>Запрос1[[#This Row],[БИНРодителя]]</f>
        <v>021140002213</v>
      </c>
    </row>
    <row r="1538" spans="1:80" x14ac:dyDescent="0.3">
      <c r="A1538" t="s">
        <v>1454</v>
      </c>
      <c r="B1538" t="s">
        <v>1473</v>
      </c>
      <c r="C1538" t="s">
        <v>130</v>
      </c>
      <c r="D1538" t="s">
        <v>97</v>
      </c>
      <c r="E1538" t="s">
        <v>131</v>
      </c>
      <c r="F1538" t="s">
        <v>132</v>
      </c>
      <c r="G1538"/>
      <c r="H1538" t="s">
        <v>133</v>
      </c>
      <c r="I1538" t="s">
        <v>134</v>
      </c>
      <c r="J1538" t="s">
        <v>134</v>
      </c>
      <c r="K1538" t="s">
        <v>133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 s="8"/>
      <c r="S1538" s="8"/>
      <c r="T1538" s="8"/>
      <c r="U1538" s="8">
        <v>21739545.399999999</v>
      </c>
      <c r="V1538" s="8">
        <v>10768080</v>
      </c>
      <c r="W1538" s="8"/>
      <c r="X1538" s="8"/>
      <c r="Y1538" s="8"/>
      <c r="Z1538" s="8"/>
      <c r="AA1538" s="8">
        <v>21739545.399999999</v>
      </c>
      <c r="AB1538" s="8">
        <v>10768080</v>
      </c>
      <c r="AC1538" s="8"/>
      <c r="AD1538"/>
      <c r="AE1538"/>
      <c r="AF1538"/>
      <c r="AG1538">
        <v>100</v>
      </c>
      <c r="AH1538">
        <v>100</v>
      </c>
      <c r="AI1538"/>
      <c r="AJ1538" s="8"/>
      <c r="AK1538" s="8"/>
      <c r="AL1538" s="8"/>
      <c r="AM1538" s="8">
        <v>21739545.399999999</v>
      </c>
      <c r="AN1538" s="8">
        <v>10768080</v>
      </c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/>
      <c r="BM1538"/>
      <c r="BN1538" s="10">
        <v>0</v>
      </c>
      <c r="BO1538" s="10"/>
      <c r="BP1538" s="10"/>
      <c r="BQ1538" s="10"/>
      <c r="BR1538" s="10"/>
      <c r="BS1538" s="10"/>
      <c r="BT1538" s="10"/>
      <c r="BU1538" s="10"/>
      <c r="BV1538" s="1" t="str">
        <f>Запрос1[[#This Row],[Менеджер]]</f>
        <v>Дакариева Жанна</v>
      </c>
      <c r="BW1538" s="1" t="str">
        <f>Запрос1[[#This Row],[Дирекция]]</f>
        <v>Головной офис</v>
      </c>
      <c r="BX1538" s="1" t="str">
        <f t="shared" si="23"/>
        <v>ТОО "Тараз Фортуна"</v>
      </c>
      <c r="BY1538" s="1" t="str">
        <f t="shared" si="23"/>
        <v>020240005020</v>
      </c>
      <c r="CA1538" t="str">
        <f>Запрос1[[#This Row],[родитель]]</f>
        <v>ТОО "Тараз Фортуна"</v>
      </c>
      <c r="CB1538" t="str">
        <f>Запрос1[[#This Row],[БИНРодителя]]</f>
        <v>020240005020</v>
      </c>
    </row>
    <row r="1539" spans="1:80" x14ac:dyDescent="0.3">
      <c r="A1539" t="s">
        <v>1454</v>
      </c>
      <c r="B1539" t="s">
        <v>1473</v>
      </c>
      <c r="C1539" t="s">
        <v>406</v>
      </c>
      <c r="D1539" t="s">
        <v>412</v>
      </c>
      <c r="E1539" t="s">
        <v>1530</v>
      </c>
      <c r="F1539" t="s">
        <v>1737</v>
      </c>
      <c r="G1539" t="s">
        <v>1738</v>
      </c>
      <c r="H1539" t="s">
        <v>2538</v>
      </c>
      <c r="I1539" t="s">
        <v>2539</v>
      </c>
      <c r="J1539" t="s">
        <v>2539</v>
      </c>
      <c r="K1539" t="s">
        <v>2538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 s="8"/>
      <c r="S1539" s="8"/>
      <c r="T1539" s="8">
        <v>22825530</v>
      </c>
      <c r="U1539" s="8"/>
      <c r="V1539" s="8"/>
      <c r="W1539" s="8"/>
      <c r="X1539" s="8"/>
      <c r="Y1539" s="8"/>
      <c r="Z1539" s="8">
        <v>6847659</v>
      </c>
      <c r="AA1539" s="8"/>
      <c r="AB1539" s="8"/>
      <c r="AC1539" s="8"/>
      <c r="AD1539"/>
      <c r="AE1539"/>
      <c r="AF1539">
        <v>30</v>
      </c>
      <c r="AG1539"/>
      <c r="AH1539"/>
      <c r="AI1539"/>
      <c r="AJ1539" s="8"/>
      <c r="AK1539" s="8"/>
      <c r="AL1539" s="8">
        <v>25341900</v>
      </c>
      <c r="AM1539" s="8"/>
      <c r="AN1539" s="8"/>
      <c r="AO1539" s="8"/>
      <c r="AP1539" s="8"/>
      <c r="AQ1539" s="8"/>
      <c r="AR1539" s="8">
        <v>2516370</v>
      </c>
      <c r="AS1539" s="8"/>
      <c r="AT1539" s="8"/>
      <c r="AU1539" s="8"/>
      <c r="AV1539" s="8"/>
      <c r="AW1539" s="8"/>
      <c r="AX1539" s="8">
        <v>2516370</v>
      </c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/>
      <c r="BM1539"/>
      <c r="BN1539" s="10">
        <v>0</v>
      </c>
      <c r="BO1539" s="10"/>
      <c r="BP1539" s="10"/>
      <c r="BQ1539" s="10"/>
      <c r="BR1539" s="10"/>
      <c r="BS1539" s="10"/>
      <c r="BT1539" s="10"/>
      <c r="BU1539" s="10"/>
      <c r="BV1539" s="1" t="str">
        <f>Запрос1[[#This Row],[Менеджер]]</f>
        <v>Дакариева Жанна</v>
      </c>
      <c r="BW1539" s="1" t="str">
        <f>Запрос1[[#This Row],[Дирекция]]</f>
        <v>Головной офис</v>
      </c>
      <c r="BX1539" s="1" t="str">
        <f t="shared" si="23"/>
        <v>ТОО "Алтын - Инвест"</v>
      </c>
      <c r="BY1539" s="1" t="str">
        <f t="shared" si="23"/>
        <v>000740001815</v>
      </c>
      <c r="CA1539" t="str">
        <f>Запрос1[[#This Row],[родитель]]</f>
        <v>ТОО "Алтын - Инвест"</v>
      </c>
      <c r="CB1539" t="str">
        <f>Запрос1[[#This Row],[БИНРодителя]]</f>
        <v>000740001815</v>
      </c>
    </row>
    <row r="1540" spans="1:80" x14ac:dyDescent="0.3">
      <c r="A1540" t="s">
        <v>1454</v>
      </c>
      <c r="B1540" t="s">
        <v>1487</v>
      </c>
      <c r="C1540" t="s">
        <v>79</v>
      </c>
      <c r="D1540" t="s">
        <v>82</v>
      </c>
      <c r="E1540"/>
      <c r="F1540" t="s">
        <v>83</v>
      </c>
      <c r="G1540"/>
      <c r="H1540" t="s">
        <v>1477</v>
      </c>
      <c r="I1540" t="s">
        <v>1478</v>
      </c>
      <c r="J1540" t="s">
        <v>1478</v>
      </c>
      <c r="K1540" t="s">
        <v>1477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 s="8"/>
      <c r="S1540" s="8">
        <v>200787</v>
      </c>
      <c r="T1540" s="8"/>
      <c r="U1540" s="8"/>
      <c r="V1540" s="8"/>
      <c r="W1540" s="8"/>
      <c r="X1540" s="8"/>
      <c r="Y1540" s="8">
        <v>97907</v>
      </c>
      <c r="Z1540" s="8"/>
      <c r="AA1540" s="8"/>
      <c r="AB1540" s="8"/>
      <c r="AC1540" s="8"/>
      <c r="AD1540"/>
      <c r="AE1540">
        <v>48.76</v>
      </c>
      <c r="AF1540"/>
      <c r="AG1540"/>
      <c r="AH1540"/>
      <c r="AI1540"/>
      <c r="AJ1540" s="8"/>
      <c r="AK1540" s="8">
        <v>200787</v>
      </c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/>
      <c r="BM1540"/>
      <c r="BN1540" s="10">
        <v>0</v>
      </c>
      <c r="BO1540" s="10"/>
      <c r="BP1540" s="10"/>
      <c r="BQ1540" s="10"/>
      <c r="BR1540" s="10"/>
      <c r="BS1540" s="10"/>
      <c r="BT1540" s="10"/>
      <c r="BU1540" s="10"/>
      <c r="BV1540" s="1" t="str">
        <f>Запрос1[[#This Row],[Менеджер]]</f>
        <v>Нурахай Динара</v>
      </c>
      <c r="BW1540" s="1" t="str">
        <f>Запрос1[[#This Row],[Дирекция]]</f>
        <v>Головной офис</v>
      </c>
      <c r="BX1540" s="1" t="str">
        <f t="shared" ref="BX1540:BY1603" si="24">CA1540</f>
        <v>ТОО "Агрохимия"</v>
      </c>
      <c r="BY1540" s="1" t="str">
        <f t="shared" si="24"/>
        <v>991040001024</v>
      </c>
      <c r="CA1540" t="str">
        <f>Запрос1[[#This Row],[родитель]]</f>
        <v>ТОО "Агрохимия"</v>
      </c>
      <c r="CB1540" t="str">
        <f>Запрос1[[#This Row],[БИНРодителя]]</f>
        <v>991040001024</v>
      </c>
    </row>
    <row r="1541" spans="1:80" x14ac:dyDescent="0.3">
      <c r="A1541" t="s">
        <v>1454</v>
      </c>
      <c r="B1541" t="s">
        <v>1487</v>
      </c>
      <c r="C1541" t="s">
        <v>86</v>
      </c>
      <c r="D1541"/>
      <c r="E1541"/>
      <c r="F1541"/>
      <c r="G1541"/>
      <c r="H1541" t="s">
        <v>1572</v>
      </c>
      <c r="I1541" t="s">
        <v>77</v>
      </c>
      <c r="J1541" t="s">
        <v>77</v>
      </c>
      <c r="K1541" t="s">
        <v>1572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 s="8"/>
      <c r="S1541" s="8">
        <v>91077345</v>
      </c>
      <c r="T1541" s="8"/>
      <c r="U1541" s="8"/>
      <c r="V1541" s="8"/>
      <c r="W1541" s="8"/>
      <c r="X1541" s="8"/>
      <c r="Y1541" s="8">
        <v>1229256</v>
      </c>
      <c r="Z1541" s="8"/>
      <c r="AA1541" s="8"/>
      <c r="AB1541" s="8"/>
      <c r="AC1541" s="8"/>
      <c r="AD1541"/>
      <c r="AE1541">
        <v>1.35</v>
      </c>
      <c r="AF1541"/>
      <c r="AG1541"/>
      <c r="AH1541"/>
      <c r="AI1541"/>
      <c r="AJ1541" s="8"/>
      <c r="AK1541" s="8">
        <v>91077345</v>
      </c>
      <c r="AL1541" s="8"/>
      <c r="AM1541" s="8"/>
      <c r="AN1541" s="8"/>
      <c r="AO1541" s="8"/>
      <c r="AP1541" s="8"/>
      <c r="AQ1541" s="8">
        <v>31800</v>
      </c>
      <c r="AR1541" s="8"/>
      <c r="AS1541" s="8"/>
      <c r="AT1541" s="8"/>
      <c r="AU1541" s="8"/>
      <c r="AV1541" s="8"/>
      <c r="AW1541" s="8">
        <v>31800</v>
      </c>
      <c r="AX1541" s="8"/>
      <c r="AY1541" s="8"/>
      <c r="AZ1541" s="8"/>
      <c r="BA1541" s="8"/>
      <c r="BB1541" s="8"/>
      <c r="BC1541" s="8">
        <v>31800</v>
      </c>
      <c r="BD1541" s="8"/>
      <c r="BE1541" s="8"/>
      <c r="BF1541" s="8"/>
      <c r="BG1541" s="8"/>
      <c r="BH1541" s="8"/>
      <c r="BI1541" s="8"/>
      <c r="BJ1541" s="8"/>
      <c r="BK1541" s="8"/>
      <c r="BL1541"/>
      <c r="BM1541"/>
      <c r="BN1541" s="10">
        <v>0</v>
      </c>
      <c r="BO1541" s="10"/>
      <c r="BP1541" s="10"/>
      <c r="BQ1541" s="10"/>
      <c r="BR1541" s="10"/>
      <c r="BS1541" s="10"/>
      <c r="BT1541" s="10"/>
      <c r="BU1541" s="10"/>
      <c r="BV1541" s="1" t="str">
        <f>Запрос1[[#This Row],[Менеджер]]</f>
        <v>Нурахай Динара</v>
      </c>
      <c r="BW1541" s="1" t="str">
        <f>Запрос1[[#This Row],[Дирекция]]</f>
        <v>Головной офис</v>
      </c>
      <c r="BX1541" s="1" t="str">
        <f t="shared" si="24"/>
        <v>LLC Alem Agro KG (ОсОО Алем Агро Кей Джи)</v>
      </c>
      <c r="BY1541" s="1" t="str">
        <f t="shared" si="24"/>
        <v/>
      </c>
      <c r="CA1541" t="str">
        <f>Запрос1[[#This Row],[родитель]]</f>
        <v>LLC Alem Agro KG (ОсОО Алем Агро Кей Джи)</v>
      </c>
      <c r="CB1541" t="str">
        <f>Запрос1[[#This Row],[БИНРодителя]]</f>
        <v/>
      </c>
    </row>
    <row r="1542" spans="1:80" x14ac:dyDescent="0.3">
      <c r="A1542" t="s">
        <v>1454</v>
      </c>
      <c r="B1542" t="s">
        <v>1487</v>
      </c>
      <c r="C1542" t="s">
        <v>86</v>
      </c>
      <c r="D1542" t="s">
        <v>89</v>
      </c>
      <c r="E1542" t="s">
        <v>90</v>
      </c>
      <c r="F1542" t="s">
        <v>91</v>
      </c>
      <c r="G1542"/>
      <c r="H1542" t="s">
        <v>1456</v>
      </c>
      <c r="I1542" t="s">
        <v>1457</v>
      </c>
      <c r="J1542" t="s">
        <v>1457</v>
      </c>
      <c r="K1542" t="s">
        <v>1456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 s="8"/>
      <c r="S1542" s="8">
        <v>19507400</v>
      </c>
      <c r="T1542" s="8"/>
      <c r="U1542" s="8"/>
      <c r="V1542" s="8"/>
      <c r="W1542" s="8"/>
      <c r="X1542" s="8"/>
      <c r="Y1542" s="8">
        <v>19507400</v>
      </c>
      <c r="Z1542" s="8"/>
      <c r="AA1542" s="8"/>
      <c r="AB1542" s="8"/>
      <c r="AC1542" s="8"/>
      <c r="AD1542"/>
      <c r="AE1542">
        <v>100</v>
      </c>
      <c r="AF1542"/>
      <c r="AG1542"/>
      <c r="AH1542"/>
      <c r="AI1542"/>
      <c r="AJ1542" s="8"/>
      <c r="AK1542" s="8">
        <v>19507400</v>
      </c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/>
      <c r="BM1542"/>
      <c r="BN1542" s="10">
        <v>0</v>
      </c>
      <c r="BO1542" s="10"/>
      <c r="BP1542" s="10"/>
      <c r="BQ1542" s="10"/>
      <c r="BR1542" s="10"/>
      <c r="BS1542" s="10"/>
      <c r="BT1542" s="10"/>
      <c r="BU1542" s="10"/>
      <c r="BV1542" s="1" t="str">
        <f>Запрос1[[#This Row],[Менеджер]]</f>
        <v>Нурахай Динара</v>
      </c>
      <c r="BW1542" s="1" t="str">
        <f>Запрос1[[#This Row],[Дирекция]]</f>
        <v>Головной офис</v>
      </c>
      <c r="BX1542" s="1" t="str">
        <f t="shared" si="24"/>
        <v>ТОО "Ер Агро-2008"</v>
      </c>
      <c r="BY1542" s="1" t="str">
        <f t="shared" si="24"/>
        <v>080340016962</v>
      </c>
      <c r="CA1542" t="str">
        <f>Запрос1[[#This Row],[КХ]]</f>
        <v>ТОО "Ер Агро-2008"</v>
      </c>
      <c r="CB1542" t="str">
        <f>Запрос1[[#This Row],[БИНКХ]]</f>
        <v>080340016962</v>
      </c>
    </row>
    <row r="1543" spans="1:80" x14ac:dyDescent="0.3">
      <c r="A1543" t="s">
        <v>1454</v>
      </c>
      <c r="B1543" t="s">
        <v>1487</v>
      </c>
      <c r="C1543" t="s">
        <v>86</v>
      </c>
      <c r="D1543" t="s">
        <v>123</v>
      </c>
      <c r="E1543"/>
      <c r="F1543" t="s">
        <v>127</v>
      </c>
      <c r="G1543"/>
      <c r="H1543" t="s">
        <v>128</v>
      </c>
      <c r="I1543" t="s">
        <v>129</v>
      </c>
      <c r="J1543" t="s">
        <v>129</v>
      </c>
      <c r="K1543" t="s">
        <v>128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 s="8"/>
      <c r="S1543" s="8">
        <v>70741073.540000007</v>
      </c>
      <c r="T1543" s="8"/>
      <c r="U1543" s="8"/>
      <c r="V1543" s="8"/>
      <c r="W1543" s="8"/>
      <c r="X1543" s="8"/>
      <c r="Y1543" s="8">
        <v>9490006.0999999996</v>
      </c>
      <c r="Z1543" s="8"/>
      <c r="AA1543" s="8"/>
      <c r="AB1543" s="8"/>
      <c r="AC1543" s="8"/>
      <c r="AD1543"/>
      <c r="AE1543">
        <v>13.42</v>
      </c>
      <c r="AF1543"/>
      <c r="AG1543"/>
      <c r="AH1543"/>
      <c r="AI1543"/>
      <c r="AJ1543" s="8"/>
      <c r="AK1543" s="8">
        <v>70741073.540000007</v>
      </c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/>
      <c r="BM1543"/>
      <c r="BN1543" s="10">
        <v>0</v>
      </c>
      <c r="BO1543" s="10"/>
      <c r="BP1543" s="10"/>
      <c r="BQ1543" s="10"/>
      <c r="BR1543" s="10"/>
      <c r="BS1543" s="10"/>
      <c r="BT1543" s="10"/>
      <c r="BU1543" s="10"/>
      <c r="BV1543" s="1" t="str">
        <f>Запрос1[[#This Row],[Менеджер]]</f>
        <v>Нурахай Динара</v>
      </c>
      <c r="BW1543" s="1" t="str">
        <f>Запрос1[[#This Row],[Дирекция]]</f>
        <v>Головной офис</v>
      </c>
      <c r="BX1543" s="1" t="str">
        <f t="shared" si="24"/>
        <v>TOO "KazAgroSystems"</v>
      </c>
      <c r="BY1543" s="1" t="str">
        <f t="shared" si="24"/>
        <v>110240014950</v>
      </c>
      <c r="CA1543" t="str">
        <f>Запрос1[[#This Row],[родитель]]</f>
        <v>TOO "KazAgroSystems"</v>
      </c>
      <c r="CB1543" t="str">
        <f>Запрос1[[#This Row],[БИНРодителя]]</f>
        <v>110240014950</v>
      </c>
    </row>
    <row r="1544" spans="1:80" x14ac:dyDescent="0.3">
      <c r="A1544" t="s">
        <v>1577</v>
      </c>
      <c r="B1544" t="s">
        <v>1915</v>
      </c>
      <c r="C1544" t="s">
        <v>394</v>
      </c>
      <c r="D1544" t="s">
        <v>395</v>
      </c>
      <c r="E1544" t="s">
        <v>1653</v>
      </c>
      <c r="F1544" t="s">
        <v>1753</v>
      </c>
      <c r="G1544"/>
      <c r="H1544" t="s">
        <v>1932</v>
      </c>
      <c r="I1544" t="s">
        <v>1933</v>
      </c>
      <c r="J1544" t="s">
        <v>1933</v>
      </c>
      <c r="K1544" t="s">
        <v>1932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 s="8"/>
      <c r="S1544" s="8"/>
      <c r="T1544" s="8"/>
      <c r="U1544" s="8"/>
      <c r="V1544" s="8">
        <v>3075568</v>
      </c>
      <c r="W1544" s="8"/>
      <c r="X1544" s="8"/>
      <c r="Y1544" s="8"/>
      <c r="Z1544" s="8"/>
      <c r="AA1544" s="8"/>
      <c r="AB1544" s="8">
        <v>2686538.8</v>
      </c>
      <c r="AC1544" s="8"/>
      <c r="AD1544"/>
      <c r="AE1544"/>
      <c r="AF1544"/>
      <c r="AG1544"/>
      <c r="AH1544">
        <v>87.35</v>
      </c>
      <c r="AI1544"/>
      <c r="AJ1544" s="8"/>
      <c r="AK1544" s="8"/>
      <c r="AL1544" s="8"/>
      <c r="AM1544" s="8"/>
      <c r="AN1544" s="8">
        <v>3075568</v>
      </c>
      <c r="AO1544" s="8"/>
      <c r="AP1544" s="8"/>
      <c r="AQ1544" s="8"/>
      <c r="AR1544" s="8"/>
      <c r="AS1544" s="8"/>
      <c r="AT1544" s="8">
        <v>480000</v>
      </c>
      <c r="AU1544" s="8"/>
      <c r="AV1544" s="8"/>
      <c r="AW1544" s="8"/>
      <c r="AX1544" s="8"/>
      <c r="AY1544" s="8"/>
      <c r="AZ1544" s="8">
        <v>480000</v>
      </c>
      <c r="BA1544" s="8"/>
      <c r="BB1544" s="8"/>
      <c r="BC1544" s="8"/>
      <c r="BD1544" s="8"/>
      <c r="BE1544" s="8"/>
      <c r="BF1544" s="8">
        <v>480000</v>
      </c>
      <c r="BG1544" s="8"/>
      <c r="BH1544" s="8"/>
      <c r="BI1544" s="8"/>
      <c r="BJ1544" s="8"/>
      <c r="BK1544" s="8"/>
      <c r="BL1544"/>
      <c r="BM1544"/>
      <c r="BN1544" s="10">
        <v>0</v>
      </c>
      <c r="BO1544" s="10"/>
      <c r="BP1544" s="10"/>
      <c r="BQ1544" s="10"/>
      <c r="BR1544" s="10"/>
      <c r="BS1544" s="10"/>
      <c r="BT1544" s="10"/>
      <c r="BU1544" s="10"/>
      <c r="BV1544" s="1" t="str">
        <f>Запрос1[[#This Row],[Менеджер]]</f>
        <v>Курманов Шынгыс Нурлыбекович</v>
      </c>
      <c r="BW1544" s="1" t="str">
        <f>Запрос1[[#This Row],[Дирекция]]</f>
        <v>Западная дирекция</v>
      </c>
      <c r="BX1544" s="1" t="str">
        <f t="shared" si="24"/>
        <v>Жуламанов Асет Муратович</v>
      </c>
      <c r="BY1544" s="1" t="str">
        <f t="shared" si="24"/>
        <v>801218301003</v>
      </c>
      <c r="CA1544" t="str">
        <f>Запрос1[[#This Row],[родитель]]</f>
        <v>Жуламанов Асет Муратович</v>
      </c>
      <c r="CB1544" t="str">
        <f>Запрос1[[#This Row],[БИНРодителя]]</f>
        <v>801218301003</v>
      </c>
    </row>
    <row r="1545" spans="1:80" x14ac:dyDescent="0.3">
      <c r="A1545" t="s">
        <v>1577</v>
      </c>
      <c r="B1545" t="s">
        <v>1915</v>
      </c>
      <c r="C1545" t="s">
        <v>394</v>
      </c>
      <c r="D1545" t="s">
        <v>395</v>
      </c>
      <c r="E1545" t="s">
        <v>1756</v>
      </c>
      <c r="F1545" t="s">
        <v>1934</v>
      </c>
      <c r="G1545" t="s">
        <v>1935</v>
      </c>
      <c r="H1545" t="s">
        <v>1936</v>
      </c>
      <c r="I1545" t="s">
        <v>1937</v>
      </c>
      <c r="J1545" t="s">
        <v>1937</v>
      </c>
      <c r="K1545" t="s">
        <v>1936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 s="8"/>
      <c r="S1545" s="8"/>
      <c r="T1545" s="8"/>
      <c r="U1545" s="8"/>
      <c r="V1545" s="8">
        <v>150000</v>
      </c>
      <c r="W1545" s="8"/>
      <c r="X1545" s="8"/>
      <c r="Y1545" s="8"/>
      <c r="Z1545" s="8"/>
      <c r="AA1545" s="8"/>
      <c r="AB1545" s="8">
        <v>150000</v>
      </c>
      <c r="AC1545" s="8"/>
      <c r="AD1545"/>
      <c r="AE1545"/>
      <c r="AF1545"/>
      <c r="AG1545"/>
      <c r="AH1545">
        <v>100</v>
      </c>
      <c r="AI1545"/>
      <c r="AJ1545" s="8"/>
      <c r="AK1545" s="8"/>
      <c r="AL1545" s="8"/>
      <c r="AM1545" s="8"/>
      <c r="AN1545" s="8">
        <v>150000</v>
      </c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/>
      <c r="BM1545"/>
      <c r="BN1545" s="10">
        <v>0</v>
      </c>
      <c r="BO1545" s="10"/>
      <c r="BP1545" s="10"/>
      <c r="BQ1545" s="10"/>
      <c r="BR1545" s="10"/>
      <c r="BS1545" s="10"/>
      <c r="BT1545" s="10"/>
      <c r="BU1545" s="10"/>
      <c r="BV1545" s="1" t="str">
        <f>Запрос1[[#This Row],[Менеджер]]</f>
        <v>Курманов Шынгыс Нурлыбекович</v>
      </c>
      <c r="BW1545" s="1" t="str">
        <f>Запрос1[[#This Row],[Дирекция]]</f>
        <v>Западная дирекция</v>
      </c>
      <c r="BX1545" s="1" t="str">
        <f t="shared" si="24"/>
        <v xml:space="preserve">КХ "Энергия" </v>
      </c>
      <c r="BY1545" s="1" t="str">
        <f t="shared" si="24"/>
        <v>101164006333</v>
      </c>
      <c r="CA1545" t="str">
        <f>Запрос1[[#This Row],[родитель]]</f>
        <v xml:space="preserve">КХ "Энергия" </v>
      </c>
      <c r="CB1545" t="str">
        <f>Запрос1[[#This Row],[БИНРодителя]]</f>
        <v>101164006333</v>
      </c>
    </row>
    <row r="1546" spans="1:80" x14ac:dyDescent="0.3">
      <c r="A1546" t="s">
        <v>1577</v>
      </c>
      <c r="B1546" t="s">
        <v>1915</v>
      </c>
      <c r="C1546" t="s">
        <v>394</v>
      </c>
      <c r="D1546" t="s">
        <v>395</v>
      </c>
      <c r="E1546" t="s">
        <v>396</v>
      </c>
      <c r="F1546" t="s">
        <v>397</v>
      </c>
      <c r="G1546" t="s">
        <v>398</v>
      </c>
      <c r="H1546" t="s">
        <v>399</v>
      </c>
      <c r="I1546" t="s">
        <v>400</v>
      </c>
      <c r="J1546" t="s">
        <v>400</v>
      </c>
      <c r="K1546" t="s">
        <v>399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 s="8"/>
      <c r="S1546" s="8"/>
      <c r="T1546" s="8"/>
      <c r="U1546" s="8"/>
      <c r="V1546" s="8">
        <v>825800</v>
      </c>
      <c r="W1546" s="8"/>
      <c r="X1546" s="8"/>
      <c r="Y1546" s="8"/>
      <c r="Z1546" s="8"/>
      <c r="AA1546" s="8"/>
      <c r="AB1546" s="8">
        <v>825800</v>
      </c>
      <c r="AC1546" s="8"/>
      <c r="AD1546"/>
      <c r="AE1546"/>
      <c r="AF1546"/>
      <c r="AG1546"/>
      <c r="AH1546">
        <v>100</v>
      </c>
      <c r="AI1546"/>
      <c r="AJ1546" s="8"/>
      <c r="AK1546" s="8"/>
      <c r="AL1546" s="8"/>
      <c r="AM1546" s="8"/>
      <c r="AN1546" s="8">
        <v>825800</v>
      </c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>
        <v>825800</v>
      </c>
      <c r="BJ1546" s="8"/>
      <c r="BK1546" s="8">
        <v>825800</v>
      </c>
      <c r="BL1546"/>
      <c r="BM1546">
        <v>100</v>
      </c>
      <c r="BN1546" s="10">
        <v>0</v>
      </c>
      <c r="BO1546" s="10"/>
      <c r="BP1546" s="10"/>
      <c r="BQ1546" s="10"/>
      <c r="BR1546" s="10"/>
      <c r="BS1546" s="10"/>
      <c r="BT1546" s="10"/>
      <c r="BU1546" s="10"/>
      <c r="BV1546" s="1" t="str">
        <f>Запрос1[[#This Row],[Менеджер]]</f>
        <v>Курманов Шынгыс Нурлыбекович</v>
      </c>
      <c r="BW1546" s="1" t="str">
        <f>Запрос1[[#This Row],[Дирекция]]</f>
        <v>Западная дирекция</v>
      </c>
      <c r="BX1546" s="1" t="str">
        <f t="shared" si="24"/>
        <v>КХ "Березка"</v>
      </c>
      <c r="BY1546" s="1" t="str">
        <f t="shared" si="24"/>
        <v>100664000796</v>
      </c>
      <c r="CA1546" t="str">
        <f>Запрос1[[#This Row],[родитель]]</f>
        <v>КХ "Березка"</v>
      </c>
      <c r="CB1546" t="str">
        <f>Запрос1[[#This Row],[БИНРодителя]]</f>
        <v>100664000796</v>
      </c>
    </row>
    <row r="1547" spans="1:80" x14ac:dyDescent="0.3">
      <c r="A1547" t="s">
        <v>1577</v>
      </c>
      <c r="B1547" t="s">
        <v>1915</v>
      </c>
      <c r="C1547" t="s">
        <v>394</v>
      </c>
      <c r="D1547" t="s">
        <v>395</v>
      </c>
      <c r="E1547" t="s">
        <v>396</v>
      </c>
      <c r="F1547" t="s">
        <v>397</v>
      </c>
      <c r="G1547" t="s">
        <v>1590</v>
      </c>
      <c r="H1547" t="s">
        <v>1591</v>
      </c>
      <c r="I1547" t="s">
        <v>1592</v>
      </c>
      <c r="J1547" t="s">
        <v>1592</v>
      </c>
      <c r="K1547" t="s">
        <v>1591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 s="8"/>
      <c r="S1547" s="8"/>
      <c r="T1547" s="8"/>
      <c r="U1547" s="8"/>
      <c r="V1547" s="8">
        <v>1145500</v>
      </c>
      <c r="W1547" s="8"/>
      <c r="X1547" s="8"/>
      <c r="Y1547" s="8"/>
      <c r="Z1547" s="8"/>
      <c r="AA1547" s="8"/>
      <c r="AB1547" s="8">
        <v>343650</v>
      </c>
      <c r="AC1547" s="8"/>
      <c r="AD1547"/>
      <c r="AE1547"/>
      <c r="AF1547"/>
      <c r="AG1547"/>
      <c r="AH1547">
        <v>30</v>
      </c>
      <c r="AI1547"/>
      <c r="AJ1547" s="8"/>
      <c r="AK1547" s="8"/>
      <c r="AL1547" s="8"/>
      <c r="AM1547" s="8"/>
      <c r="AN1547" s="8">
        <v>1145500</v>
      </c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>
        <v>2645500</v>
      </c>
      <c r="BJ1547" s="8"/>
      <c r="BK1547" s="8">
        <v>1145500</v>
      </c>
      <c r="BL1547"/>
      <c r="BM1547">
        <v>43.299900000000001</v>
      </c>
      <c r="BN1547" s="10">
        <v>0</v>
      </c>
      <c r="BO1547" s="10"/>
      <c r="BP1547" s="10"/>
      <c r="BQ1547" s="10"/>
      <c r="BR1547" s="10"/>
      <c r="BS1547" s="10"/>
      <c r="BT1547" s="10"/>
      <c r="BU1547" s="10"/>
      <c r="BV1547" s="1" t="str">
        <f>Запрос1[[#This Row],[Менеджер]]</f>
        <v>Курманов Шынгыс Нурлыбекович</v>
      </c>
      <c r="BW1547" s="1" t="str">
        <f>Запрос1[[#This Row],[Дирекция]]</f>
        <v>Западная дирекция</v>
      </c>
      <c r="BX1547" s="1" t="str">
        <f t="shared" si="24"/>
        <v>КХ "Тамирлан"</v>
      </c>
      <c r="BY1547" s="1" t="str">
        <f t="shared" si="24"/>
        <v>110464019939</v>
      </c>
      <c r="CA1547" t="str">
        <f>Запрос1[[#This Row],[родитель]]</f>
        <v>КХ "Тамирлан"</v>
      </c>
      <c r="CB1547" t="str">
        <f>Запрос1[[#This Row],[БИНРодителя]]</f>
        <v>110464019939</v>
      </c>
    </row>
    <row r="1548" spans="1:80" x14ac:dyDescent="0.3">
      <c r="A1548" t="s">
        <v>1577</v>
      </c>
      <c r="B1548" t="s">
        <v>1915</v>
      </c>
      <c r="C1548" t="s">
        <v>394</v>
      </c>
      <c r="D1548" t="s">
        <v>395</v>
      </c>
      <c r="E1548" t="s">
        <v>396</v>
      </c>
      <c r="F1548" t="s">
        <v>2786</v>
      </c>
      <c r="G1548" t="s">
        <v>2787</v>
      </c>
      <c r="H1548" t="s">
        <v>2366</v>
      </c>
      <c r="I1548" t="s">
        <v>2790</v>
      </c>
      <c r="J1548" t="s">
        <v>2790</v>
      </c>
      <c r="K1548" t="s">
        <v>2366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 s="8"/>
      <c r="S1548" s="8"/>
      <c r="T1548" s="8"/>
      <c r="U1548" s="8"/>
      <c r="V1548" s="8"/>
      <c r="W1548" s="8">
        <v>3687196</v>
      </c>
      <c r="X1548" s="8"/>
      <c r="Y1548" s="8"/>
      <c r="Z1548" s="8"/>
      <c r="AA1548" s="8"/>
      <c r="AB1548" s="8"/>
      <c r="AC1548" s="8">
        <v>1106158.8</v>
      </c>
      <c r="AD1548"/>
      <c r="AE1548"/>
      <c r="AF1548"/>
      <c r="AG1548"/>
      <c r="AH1548"/>
      <c r="AI1548">
        <v>30</v>
      </c>
      <c r="AJ1548" s="8"/>
      <c r="AK1548" s="8"/>
      <c r="AL1548" s="8"/>
      <c r="AM1548" s="8"/>
      <c r="AN1548" s="8"/>
      <c r="AO1548" s="8">
        <v>3687196</v>
      </c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/>
      <c r="BM1548"/>
      <c r="BN1548" s="10">
        <v>0</v>
      </c>
      <c r="BO1548" s="10"/>
      <c r="BP1548" s="10"/>
      <c r="BQ1548" s="10"/>
      <c r="BR1548" s="10"/>
      <c r="BS1548" s="10"/>
      <c r="BT1548" s="10"/>
      <c r="BU1548" s="10"/>
      <c r="BV1548" s="1" t="str">
        <f>Запрос1[[#This Row],[Менеджер]]</f>
        <v>Курманов Шынгыс Нурлыбекович</v>
      </c>
      <c r="BW1548" s="1" t="str">
        <f>Запрос1[[#This Row],[Дирекция]]</f>
        <v>Западная дирекция</v>
      </c>
      <c r="BX1548" s="1" t="e">
        <f t="shared" si="24"/>
        <v>#N/A</v>
      </c>
      <c r="BY1548" s="1" t="e">
        <f t="shared" si="24"/>
        <v>#N/A</v>
      </c>
      <c r="CA1548" t="e">
        <f>VLOOKUP(Запрос1[[#This Row],[БИНКХ]],'[2]Группы компаний'!$A:$E,4,0)</f>
        <v>#N/A</v>
      </c>
      <c r="CB1548" t="e">
        <f>VLOOKUP(CA1548,$H:$I,2,0)</f>
        <v>#N/A</v>
      </c>
    </row>
    <row r="1549" spans="1:80" x14ac:dyDescent="0.3">
      <c r="A1549" t="s">
        <v>1577</v>
      </c>
      <c r="B1549" t="s">
        <v>1915</v>
      </c>
      <c r="C1549" t="s">
        <v>394</v>
      </c>
      <c r="D1549" t="s">
        <v>395</v>
      </c>
      <c r="E1549" t="s">
        <v>396</v>
      </c>
      <c r="F1549" t="s">
        <v>1768</v>
      </c>
      <c r="G1549" t="s">
        <v>1769</v>
      </c>
      <c r="H1549" t="s">
        <v>5344</v>
      </c>
      <c r="I1549" t="s">
        <v>5345</v>
      </c>
      <c r="J1549" t="s">
        <v>5345</v>
      </c>
      <c r="K1549" t="s">
        <v>5344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 s="8"/>
      <c r="S1549" s="8"/>
      <c r="T1549" s="8"/>
      <c r="U1549" s="8"/>
      <c r="V1549" s="8"/>
      <c r="W1549" s="8">
        <v>7779300</v>
      </c>
      <c r="X1549" s="8"/>
      <c r="Y1549" s="8"/>
      <c r="Z1549" s="8"/>
      <c r="AA1549" s="8"/>
      <c r="AB1549" s="8"/>
      <c r="AC1549" s="8">
        <v>2333790</v>
      </c>
      <c r="AD1549"/>
      <c r="AE1549"/>
      <c r="AF1549"/>
      <c r="AG1549"/>
      <c r="AH1549"/>
      <c r="AI1549">
        <v>30</v>
      </c>
      <c r="AJ1549" s="8"/>
      <c r="AK1549" s="8"/>
      <c r="AL1549" s="8"/>
      <c r="AM1549" s="8"/>
      <c r="AN1549" s="8"/>
      <c r="AO1549" s="8">
        <v>7779300</v>
      </c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/>
      <c r="BM1549"/>
      <c r="BN1549" s="10">
        <v>0</v>
      </c>
      <c r="BO1549" s="10"/>
      <c r="BP1549" s="10"/>
      <c r="BQ1549" s="10"/>
      <c r="BR1549" s="10"/>
      <c r="BS1549" s="10"/>
      <c r="BT1549" s="10"/>
      <c r="BU1549" s="10"/>
      <c r="BV1549" s="1" t="str">
        <f>Запрос1[[#This Row],[Менеджер]]</f>
        <v>Курманов Шынгыс Нурлыбекович</v>
      </c>
      <c r="BW1549" s="1" t="str">
        <f>Запрос1[[#This Row],[Дирекция]]</f>
        <v>Западная дирекция</v>
      </c>
      <c r="BX1549" s="1" t="e">
        <f t="shared" si="24"/>
        <v>#N/A</v>
      </c>
      <c r="BY1549" s="1" t="e">
        <f t="shared" si="24"/>
        <v>#N/A</v>
      </c>
      <c r="CA1549" t="e">
        <f>VLOOKUP(Запрос1[[#This Row],[БИНКХ]],'[2]Группы компаний'!$A:$E,4,0)</f>
        <v>#N/A</v>
      </c>
      <c r="CB1549" t="e">
        <f>VLOOKUP(CA1549,$H:$I,2,0)</f>
        <v>#N/A</v>
      </c>
    </row>
    <row r="1550" spans="1:80" x14ac:dyDescent="0.3">
      <c r="A1550" t="s">
        <v>1577</v>
      </c>
      <c r="B1550" t="s">
        <v>1915</v>
      </c>
      <c r="C1550" t="s">
        <v>394</v>
      </c>
      <c r="D1550" t="s">
        <v>395</v>
      </c>
      <c r="E1550" t="s">
        <v>396</v>
      </c>
      <c r="F1550" t="s">
        <v>1593</v>
      </c>
      <c r="G1550" t="s">
        <v>1308</v>
      </c>
      <c r="H1550" t="s">
        <v>1829</v>
      </c>
      <c r="I1550" t="s">
        <v>2795</v>
      </c>
      <c r="J1550" t="s">
        <v>2795</v>
      </c>
      <c r="K1550" t="s">
        <v>1829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/>
      <c r="AE1550"/>
      <c r="AF1550"/>
      <c r="AG1550"/>
      <c r="AH1550"/>
      <c r="AI1550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/>
      <c r="BM1550"/>
      <c r="BN1550" s="10">
        <v>1</v>
      </c>
      <c r="BO1550" s="10">
        <v>1549951</v>
      </c>
      <c r="BP1550" s="10">
        <v>1549951</v>
      </c>
      <c r="BQ1550" s="10">
        <v>100</v>
      </c>
      <c r="BR1550" s="10"/>
      <c r="BS1550" s="10"/>
      <c r="BT1550" s="10"/>
      <c r="BU1550" s="10"/>
      <c r="BV1550" s="1" t="str">
        <f>Запрос1[[#This Row],[Менеджер]]</f>
        <v>Курманов Шынгыс Нурлыбекович</v>
      </c>
      <c r="BW1550" s="1" t="str">
        <f>Запрос1[[#This Row],[Дирекция]]</f>
        <v>Западная дирекция</v>
      </c>
      <c r="BX1550" s="1" t="e">
        <f t="shared" si="24"/>
        <v>#N/A</v>
      </c>
      <c r="BY1550" s="1" t="e">
        <f t="shared" si="24"/>
        <v>#N/A</v>
      </c>
      <c r="CA1550" t="e">
        <f>VLOOKUP(Запрос1[[#This Row],[БИНКХ]],'[2]Группы компаний'!$A:$E,4,0)</f>
        <v>#N/A</v>
      </c>
      <c r="CB1550" t="e">
        <f>VLOOKUP(CA1550,$H:$I,2,0)</f>
        <v>#N/A</v>
      </c>
    </row>
    <row r="1551" spans="1:80" x14ac:dyDescent="0.3">
      <c r="A1551" t="s">
        <v>1577</v>
      </c>
      <c r="B1551" t="s">
        <v>1915</v>
      </c>
      <c r="C1551" t="s">
        <v>394</v>
      </c>
      <c r="D1551" t="s">
        <v>395</v>
      </c>
      <c r="E1551" t="s">
        <v>1597</v>
      </c>
      <c r="F1551" t="s">
        <v>2838</v>
      </c>
      <c r="G1551" t="s">
        <v>2839</v>
      </c>
      <c r="H1551" t="s">
        <v>2840</v>
      </c>
      <c r="I1551" t="s">
        <v>2841</v>
      </c>
      <c r="J1551" t="s">
        <v>2841</v>
      </c>
      <c r="K1551" t="s">
        <v>2840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 s="8"/>
      <c r="S1551" s="8"/>
      <c r="T1551" s="8"/>
      <c r="U1551" s="8"/>
      <c r="V1551" s="8"/>
      <c r="W1551" s="8">
        <v>62150</v>
      </c>
      <c r="X1551" s="8"/>
      <c r="Y1551" s="8"/>
      <c r="Z1551" s="8"/>
      <c r="AA1551" s="8"/>
      <c r="AB1551" s="8"/>
      <c r="AC1551" s="8">
        <v>62150</v>
      </c>
      <c r="AD1551"/>
      <c r="AE1551"/>
      <c r="AF1551"/>
      <c r="AG1551"/>
      <c r="AH1551"/>
      <c r="AI1551">
        <v>100</v>
      </c>
      <c r="AJ1551" s="8"/>
      <c r="AK1551" s="8"/>
      <c r="AL1551" s="8"/>
      <c r="AM1551" s="8"/>
      <c r="AN1551" s="8"/>
      <c r="AO1551" s="8">
        <v>62150</v>
      </c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/>
      <c r="BM1551"/>
      <c r="BN1551" s="10">
        <v>0</v>
      </c>
      <c r="BO1551" s="10"/>
      <c r="BP1551" s="10"/>
      <c r="BQ1551" s="10"/>
      <c r="BR1551" s="10"/>
      <c r="BS1551" s="10"/>
      <c r="BT1551" s="10"/>
      <c r="BU1551" s="10"/>
      <c r="BV1551" s="1" t="str">
        <f>Запрос1[[#This Row],[Менеджер]]</f>
        <v>Курманов Шынгыс Нурлыбекович</v>
      </c>
      <c r="BW1551" s="1" t="str">
        <f>Запрос1[[#This Row],[Дирекция]]</f>
        <v>Западная дирекция</v>
      </c>
      <c r="BX1551" s="1" t="str">
        <f t="shared" si="24"/>
        <v>КХ "Алтай и К"</v>
      </c>
      <c r="BY1551" s="1" t="str">
        <f t="shared" si="24"/>
        <v>080264024287</v>
      </c>
      <c r="CA1551" t="str">
        <f>Запрос1[[#This Row],[родитель]]</f>
        <v>КХ "Алтай и К"</v>
      </c>
      <c r="CB1551" t="str">
        <f>Запрос1[[#This Row],[БИНРодителя]]</f>
        <v>080264024287</v>
      </c>
    </row>
    <row r="1552" spans="1:80" x14ac:dyDescent="0.3">
      <c r="A1552" t="s">
        <v>1577</v>
      </c>
      <c r="B1552" t="s">
        <v>1915</v>
      </c>
      <c r="C1552" t="s">
        <v>394</v>
      </c>
      <c r="D1552" t="s">
        <v>395</v>
      </c>
      <c r="E1552" t="s">
        <v>2846</v>
      </c>
      <c r="F1552" t="s">
        <v>11683</v>
      </c>
      <c r="G1552" t="s">
        <v>11684</v>
      </c>
      <c r="H1552" t="s">
        <v>11685</v>
      </c>
      <c r="I1552" t="s">
        <v>11686</v>
      </c>
      <c r="J1552" t="s">
        <v>11686</v>
      </c>
      <c r="K1552" t="s">
        <v>11685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 s="8"/>
      <c r="S1552" s="8"/>
      <c r="T1552" s="8"/>
      <c r="U1552" s="8"/>
      <c r="V1552" s="8"/>
      <c r="W1552" s="8">
        <v>110420</v>
      </c>
      <c r="X1552" s="8"/>
      <c r="Y1552" s="8"/>
      <c r="Z1552" s="8"/>
      <c r="AA1552" s="8"/>
      <c r="AB1552" s="8"/>
      <c r="AC1552" s="8">
        <v>110420</v>
      </c>
      <c r="AD1552"/>
      <c r="AE1552"/>
      <c r="AF1552"/>
      <c r="AG1552"/>
      <c r="AH1552"/>
      <c r="AI1552">
        <v>100</v>
      </c>
      <c r="AJ1552" s="8"/>
      <c r="AK1552" s="8"/>
      <c r="AL1552" s="8"/>
      <c r="AM1552" s="8"/>
      <c r="AN1552" s="8"/>
      <c r="AO1552" s="8">
        <v>110420</v>
      </c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/>
      <c r="BM1552"/>
      <c r="BN1552" s="10">
        <v>0</v>
      </c>
      <c r="BO1552" s="10"/>
      <c r="BP1552" s="10"/>
      <c r="BQ1552" s="10"/>
      <c r="BR1552" s="10"/>
      <c r="BS1552" s="10"/>
      <c r="BT1552" s="10"/>
      <c r="BU1552" s="10"/>
      <c r="BV1552" s="1" t="str">
        <f>Запрос1[[#This Row],[Менеджер]]</f>
        <v>Курманов Шынгыс Нурлыбекович</v>
      </c>
      <c r="BW1552" s="1" t="str">
        <f>Запрос1[[#This Row],[Дирекция]]</f>
        <v>Западная дирекция</v>
      </c>
      <c r="BX1552" s="1" t="str">
        <f t="shared" si="24"/>
        <v>ГУ "АППАРАТ АКИМА КАИНДИНСКОГО СЕЛЬСКОГО ОКРУГА ТЕМИРСКОГО РАЙОНА АКТЮБИНСКОЙ ОБЛАСТИ"</v>
      </c>
      <c r="BY1552" s="1" t="str">
        <f t="shared" si="24"/>
        <v>920540000267</v>
      </c>
      <c r="CA1552" t="str">
        <f>Запрос1[[#This Row],[родитель]]</f>
        <v>ГУ "АППАРАТ АКИМА КАИНДИНСКОГО СЕЛЬСКОГО ОКРУГА ТЕМИРСКОГО РАЙОНА АКТЮБИНСКОЙ ОБЛАСТИ"</v>
      </c>
      <c r="CB1552" t="str">
        <f>Запрос1[[#This Row],[БИНРодителя]]</f>
        <v>920540000267</v>
      </c>
    </row>
    <row r="1553" spans="1:80" x14ac:dyDescent="0.3">
      <c r="A1553" t="s">
        <v>1454</v>
      </c>
      <c r="B1553" t="s">
        <v>1487</v>
      </c>
      <c r="C1553" t="s">
        <v>86</v>
      </c>
      <c r="D1553" t="s">
        <v>382</v>
      </c>
      <c r="E1553" t="s">
        <v>1546</v>
      </c>
      <c r="F1553" t="s">
        <v>2579</v>
      </c>
      <c r="G1553" t="s">
        <v>2580</v>
      </c>
      <c r="H1553" t="s">
        <v>2581</v>
      </c>
      <c r="I1553" t="s">
        <v>2582</v>
      </c>
      <c r="J1553" t="s">
        <v>2582</v>
      </c>
      <c r="K1553" t="s">
        <v>2581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 s="8"/>
      <c r="S1553" s="8">
        <v>22000000</v>
      </c>
      <c r="T1553" s="8"/>
      <c r="U1553" s="8"/>
      <c r="V1553" s="8"/>
      <c r="W1553" s="8"/>
      <c r="X1553" s="8"/>
      <c r="Y1553" s="8">
        <v>0</v>
      </c>
      <c r="Z1553" s="8"/>
      <c r="AA1553" s="8"/>
      <c r="AB1553" s="8"/>
      <c r="AC1553" s="8"/>
      <c r="AD1553"/>
      <c r="AE1553">
        <v>0</v>
      </c>
      <c r="AF1553"/>
      <c r="AG1553"/>
      <c r="AH1553"/>
      <c r="AI1553"/>
      <c r="AJ1553" s="8"/>
      <c r="AK1553" s="8">
        <v>22000000</v>
      </c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/>
      <c r="BM1553"/>
      <c r="BN1553" s="10">
        <v>0</v>
      </c>
      <c r="BO1553" s="10"/>
      <c r="BP1553" s="10"/>
      <c r="BQ1553" s="10"/>
      <c r="BR1553" s="10"/>
      <c r="BS1553" s="10"/>
      <c r="BT1553" s="10"/>
      <c r="BU1553" s="10"/>
      <c r="BV1553" s="1" t="str">
        <f>Запрос1[[#This Row],[Менеджер]]</f>
        <v>Нурахай Динара</v>
      </c>
      <c r="BW1553" s="1" t="str">
        <f>Запрос1[[#This Row],[Дирекция]]</f>
        <v>Головной офис</v>
      </c>
      <c r="BX1553" s="1" t="str">
        <f t="shared" si="24"/>
        <v>ТОО "Жаркын-СК"</v>
      </c>
      <c r="BY1553" s="1" t="str">
        <f t="shared" si="24"/>
        <v>030140002519</v>
      </c>
      <c r="CA1553" t="str">
        <f>Запрос1[[#This Row],[родитель]]</f>
        <v>ТОО "Жаркын-СК"</v>
      </c>
      <c r="CB1553" t="str">
        <f>Запрос1[[#This Row],[БИНРодителя]]</f>
        <v>030140002519</v>
      </c>
    </row>
    <row r="1554" spans="1:80" x14ac:dyDescent="0.3">
      <c r="A1554" t="s">
        <v>1454</v>
      </c>
      <c r="B1554" t="s">
        <v>1487</v>
      </c>
      <c r="C1554" t="s">
        <v>86</v>
      </c>
      <c r="D1554" t="s">
        <v>382</v>
      </c>
      <c r="E1554" t="s">
        <v>389</v>
      </c>
      <c r="F1554" t="s">
        <v>390</v>
      </c>
      <c r="G1554" t="s">
        <v>391</v>
      </c>
      <c r="H1554" t="s">
        <v>1479</v>
      </c>
      <c r="I1554" t="s">
        <v>1480</v>
      </c>
      <c r="J1554" t="s">
        <v>1480</v>
      </c>
      <c r="K1554" t="s">
        <v>1479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 s="8"/>
      <c r="S1554" s="8">
        <v>34380</v>
      </c>
      <c r="T1554" s="8"/>
      <c r="U1554" s="8"/>
      <c r="V1554" s="8"/>
      <c r="W1554" s="8"/>
      <c r="X1554" s="8"/>
      <c r="Y1554" s="8">
        <v>0</v>
      </c>
      <c r="Z1554" s="8"/>
      <c r="AA1554" s="8"/>
      <c r="AB1554" s="8"/>
      <c r="AC1554" s="8"/>
      <c r="AD1554"/>
      <c r="AE1554">
        <v>0</v>
      </c>
      <c r="AF1554"/>
      <c r="AG1554"/>
      <c r="AH1554"/>
      <c r="AI1554"/>
      <c r="AJ1554" s="8"/>
      <c r="AK1554" s="8">
        <v>34380</v>
      </c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/>
      <c r="BM1554"/>
      <c r="BN1554" s="10">
        <v>0</v>
      </c>
      <c r="BO1554" s="10"/>
      <c r="BP1554" s="10"/>
      <c r="BQ1554" s="10"/>
      <c r="BR1554" s="10"/>
      <c r="BS1554" s="10"/>
      <c r="BT1554" s="10"/>
      <c r="BU1554" s="10"/>
      <c r="BV1554" s="1" t="str">
        <f>Запрос1[[#This Row],[Менеджер]]</f>
        <v>Нурахай Динара</v>
      </c>
      <c r="BW1554" s="1" t="str">
        <f>Запрос1[[#This Row],[Дирекция]]</f>
        <v>Головной офис</v>
      </c>
      <c r="BX1554" s="1" t="e">
        <f t="shared" si="24"/>
        <v>#N/A</v>
      </c>
      <c r="BY1554" s="1" t="e">
        <f t="shared" si="24"/>
        <v>#N/A</v>
      </c>
      <c r="CA1554" t="e">
        <f>VLOOKUP(Запрос1[[#This Row],[БИНКХ]],'[2]Группы компаний'!$A:$E,4,0)</f>
        <v>#N/A</v>
      </c>
      <c r="CB1554" t="e">
        <f>VLOOKUP(CA1554,$H:$I,2,0)</f>
        <v>#N/A</v>
      </c>
    </row>
    <row r="1555" spans="1:80" x14ac:dyDescent="0.3">
      <c r="A1555" t="s">
        <v>1454</v>
      </c>
      <c r="B1555" t="s">
        <v>1488</v>
      </c>
      <c r="C1555" t="s">
        <v>122</v>
      </c>
      <c r="D1555" t="s">
        <v>89</v>
      </c>
      <c r="E1555" t="s">
        <v>593</v>
      </c>
      <c r="F1555" t="s">
        <v>594</v>
      </c>
      <c r="G1555" t="s">
        <v>595</v>
      </c>
      <c r="H1555" t="s">
        <v>2583</v>
      </c>
      <c r="I1555" t="s">
        <v>2584</v>
      </c>
      <c r="J1555" t="s">
        <v>2584</v>
      </c>
      <c r="K1555" t="s">
        <v>2583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 s="8"/>
      <c r="S1555" s="8">
        <v>10229000</v>
      </c>
      <c r="T1555" s="8"/>
      <c r="U1555" s="8"/>
      <c r="V1555" s="8"/>
      <c r="W1555" s="8"/>
      <c r="X1555" s="8"/>
      <c r="Y1555" s="8">
        <v>1921200</v>
      </c>
      <c r="Z1555" s="8"/>
      <c r="AA1555" s="8"/>
      <c r="AB1555" s="8"/>
      <c r="AC1555" s="8"/>
      <c r="AD1555"/>
      <c r="AE1555">
        <v>18.78</v>
      </c>
      <c r="AF1555"/>
      <c r="AG1555"/>
      <c r="AH1555"/>
      <c r="AI1555"/>
      <c r="AJ1555" s="8"/>
      <c r="AK1555" s="8">
        <v>10229000</v>
      </c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/>
      <c r="BM1555"/>
      <c r="BN1555" s="10">
        <v>0</v>
      </c>
      <c r="BO1555" s="10"/>
      <c r="BP1555" s="10"/>
      <c r="BQ1555" s="10"/>
      <c r="BR1555" s="10"/>
      <c r="BS1555" s="10"/>
      <c r="BT1555" s="10"/>
      <c r="BU1555" s="10"/>
      <c r="BV1555" s="1" t="str">
        <f>Запрос1[[#This Row],[Менеджер]]</f>
        <v>Нурова Жанна</v>
      </c>
      <c r="BW1555" s="1" t="str">
        <f>Запрос1[[#This Row],[Дирекция]]</f>
        <v>Головной офис</v>
      </c>
      <c r="BX1555" s="1" t="str">
        <f t="shared" si="24"/>
        <v>ЕСИЛЬ-АГРО</v>
      </c>
      <c r="BY1555" s="1" t="str">
        <f t="shared" si="24"/>
        <v>040840007250</v>
      </c>
      <c r="CA1555" t="str">
        <f>Запрос1[[#This Row],[родитель]]</f>
        <v>ЕСИЛЬ-АГРО</v>
      </c>
      <c r="CB1555" t="str">
        <f>Запрос1[[#This Row],[БИНРодителя]]</f>
        <v>040840007250</v>
      </c>
    </row>
    <row r="1556" spans="1:80" x14ac:dyDescent="0.3">
      <c r="A1556" t="s">
        <v>1454</v>
      </c>
      <c r="B1556" t="s">
        <v>1488</v>
      </c>
      <c r="C1556" t="s">
        <v>122</v>
      </c>
      <c r="D1556" t="s">
        <v>89</v>
      </c>
      <c r="E1556" t="s">
        <v>401</v>
      </c>
      <c r="F1556" t="s">
        <v>2585</v>
      </c>
      <c r="G1556" t="s">
        <v>2586</v>
      </c>
      <c r="H1556" t="s">
        <v>2587</v>
      </c>
      <c r="I1556" t="s">
        <v>2588</v>
      </c>
      <c r="J1556" t="s">
        <v>2588</v>
      </c>
      <c r="K1556" t="s">
        <v>2587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 s="8"/>
      <c r="S1556" s="8">
        <v>12555000</v>
      </c>
      <c r="T1556" s="8"/>
      <c r="U1556" s="8"/>
      <c r="V1556" s="8"/>
      <c r="W1556" s="8"/>
      <c r="X1556" s="8"/>
      <c r="Y1556" s="8">
        <v>6277500</v>
      </c>
      <c r="Z1556" s="8"/>
      <c r="AA1556" s="8"/>
      <c r="AB1556" s="8"/>
      <c r="AC1556" s="8"/>
      <c r="AD1556"/>
      <c r="AE1556">
        <v>50</v>
      </c>
      <c r="AF1556"/>
      <c r="AG1556"/>
      <c r="AH1556"/>
      <c r="AI1556"/>
      <c r="AJ1556" s="8"/>
      <c r="AK1556" s="8">
        <v>12555000</v>
      </c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/>
      <c r="BM1556"/>
      <c r="BN1556" s="10">
        <v>0</v>
      </c>
      <c r="BO1556" s="10"/>
      <c r="BP1556" s="10"/>
      <c r="BQ1556" s="10"/>
      <c r="BR1556" s="10"/>
      <c r="BS1556" s="10"/>
      <c r="BT1556" s="10"/>
      <c r="BU1556" s="10"/>
      <c r="BV1556" s="1" t="str">
        <f>Запрос1[[#This Row],[Менеджер]]</f>
        <v>Нурова Жанна</v>
      </c>
      <c r="BW1556" s="1" t="str">
        <f>Запрос1[[#This Row],[Дирекция]]</f>
        <v>Головной офис</v>
      </c>
      <c r="BX1556" s="1" t="str">
        <f t="shared" si="24"/>
        <v>ТОО "Тней-Агро"</v>
      </c>
      <c r="BY1556" s="1" t="str">
        <f t="shared" si="24"/>
        <v>150340004479</v>
      </c>
      <c r="CA1556" t="str">
        <f>Запрос1[[#This Row],[родитель]]</f>
        <v>ТОО "Тней-Агро"</v>
      </c>
      <c r="CB1556" t="str">
        <f>Запрос1[[#This Row],[БИНРодителя]]</f>
        <v>150340004479</v>
      </c>
    </row>
    <row r="1557" spans="1:80" x14ac:dyDescent="0.3">
      <c r="A1557" t="s">
        <v>1454</v>
      </c>
      <c r="B1557" t="s">
        <v>1488</v>
      </c>
      <c r="C1557" t="s">
        <v>122</v>
      </c>
      <c r="D1557" t="s">
        <v>89</v>
      </c>
      <c r="E1557" t="s">
        <v>2207</v>
      </c>
      <c r="F1557" t="s">
        <v>2208</v>
      </c>
      <c r="G1557" t="s">
        <v>2589</v>
      </c>
      <c r="H1557" t="s">
        <v>2590</v>
      </c>
      <c r="I1557" t="s">
        <v>2591</v>
      </c>
      <c r="J1557" t="s">
        <v>2591</v>
      </c>
      <c r="K1557" t="s">
        <v>2590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 s="8">
        <v>6656000</v>
      </c>
      <c r="S1557" s="8"/>
      <c r="T1557" s="8"/>
      <c r="U1557" s="8"/>
      <c r="V1557" s="8"/>
      <c r="W1557" s="8"/>
      <c r="X1557" s="8">
        <v>6656000</v>
      </c>
      <c r="Y1557" s="8"/>
      <c r="Z1557" s="8"/>
      <c r="AA1557" s="8"/>
      <c r="AB1557" s="8"/>
      <c r="AC1557" s="8"/>
      <c r="AD1557">
        <v>100</v>
      </c>
      <c r="AE1557"/>
      <c r="AF1557"/>
      <c r="AG1557"/>
      <c r="AH1557"/>
      <c r="AI1557"/>
      <c r="AJ1557" s="8">
        <v>6656000</v>
      </c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/>
      <c r="BM1557"/>
      <c r="BN1557" s="10">
        <v>0</v>
      </c>
      <c r="BO1557" s="10"/>
      <c r="BP1557" s="10"/>
      <c r="BQ1557" s="10"/>
      <c r="BR1557" s="10"/>
      <c r="BS1557" s="10"/>
      <c r="BT1557" s="10"/>
      <c r="BU1557" s="10"/>
      <c r="BV1557" s="1" t="str">
        <f>Запрос1[[#This Row],[Менеджер]]</f>
        <v>Нурова Жанна</v>
      </c>
      <c r="BW1557" s="1" t="str">
        <f>Запрос1[[#This Row],[Дирекция]]</f>
        <v>Головной офис</v>
      </c>
      <c r="BX1557" s="1" t="str">
        <f t="shared" si="24"/>
        <v>К/Х Кийма</v>
      </c>
      <c r="BY1557" s="1" t="str">
        <f t="shared" si="24"/>
        <v>910828351452</v>
      </c>
      <c r="CA1557" t="str">
        <f>Запрос1[[#This Row],[родитель]]</f>
        <v>К/Х Кийма</v>
      </c>
      <c r="CB1557" t="str">
        <f>Запрос1[[#This Row],[БИНРодителя]]</f>
        <v>910828351452</v>
      </c>
    </row>
    <row r="1558" spans="1:80" x14ac:dyDescent="0.3">
      <c r="A1558" t="s">
        <v>1454</v>
      </c>
      <c r="B1558" t="s">
        <v>1488</v>
      </c>
      <c r="C1558" t="s">
        <v>122</v>
      </c>
      <c r="D1558" t="s">
        <v>89</v>
      </c>
      <c r="E1558" t="s">
        <v>90</v>
      </c>
      <c r="F1558" t="s">
        <v>91</v>
      </c>
      <c r="G1558"/>
      <c r="H1558" t="s">
        <v>2592</v>
      </c>
      <c r="I1558" t="s">
        <v>2593</v>
      </c>
      <c r="J1558" t="s">
        <v>2593</v>
      </c>
      <c r="K1558" t="s">
        <v>2592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 s="8">
        <v>1950000</v>
      </c>
      <c r="S1558" s="8"/>
      <c r="T1558" s="8"/>
      <c r="U1558" s="8"/>
      <c r="V1558" s="8"/>
      <c r="W1558" s="8"/>
      <c r="X1558" s="8">
        <v>585000</v>
      </c>
      <c r="Y1558" s="8"/>
      <c r="Z1558" s="8"/>
      <c r="AA1558" s="8"/>
      <c r="AB1558" s="8"/>
      <c r="AC1558" s="8"/>
      <c r="AD1558">
        <v>30</v>
      </c>
      <c r="AE1558"/>
      <c r="AF1558"/>
      <c r="AG1558"/>
      <c r="AH1558"/>
      <c r="AI1558"/>
      <c r="AJ1558" s="8">
        <v>1950000</v>
      </c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/>
      <c r="BM1558"/>
      <c r="BN1558" s="10">
        <v>0</v>
      </c>
      <c r="BO1558" s="10"/>
      <c r="BP1558" s="10"/>
      <c r="BQ1558" s="10"/>
      <c r="BR1558" s="10"/>
      <c r="BS1558" s="10"/>
      <c r="BT1558" s="10"/>
      <c r="BU1558" s="10"/>
      <c r="BV1558" s="1" t="str">
        <f>Запрос1[[#This Row],[Менеджер]]</f>
        <v>Нурова Жанна</v>
      </c>
      <c r="BW1558" s="1" t="str">
        <f>Запрос1[[#This Row],[Дирекция]]</f>
        <v>Головной офис</v>
      </c>
      <c r="BX1558" s="1" t="str">
        <f t="shared" si="24"/>
        <v>ТОО «АскарТау  Петропавловск»</v>
      </c>
      <c r="BY1558" s="1" t="str">
        <f t="shared" si="24"/>
        <v>070940022848</v>
      </c>
      <c r="CA1558" t="str">
        <f>Запрос1[[#This Row],[родитель]]</f>
        <v>ТОО «АскарТау  Петропавловск»</v>
      </c>
      <c r="CB1558" t="str">
        <f>Запрос1[[#This Row],[БИНРодителя]]</f>
        <v>070940022848</v>
      </c>
    </row>
    <row r="1559" spans="1:80" x14ac:dyDescent="0.3">
      <c r="A1559" t="s">
        <v>1454</v>
      </c>
      <c r="B1559" t="s">
        <v>1488</v>
      </c>
      <c r="C1559" t="s">
        <v>122</v>
      </c>
      <c r="D1559" t="s">
        <v>123</v>
      </c>
      <c r="E1559"/>
      <c r="F1559" t="s">
        <v>124</v>
      </c>
      <c r="G1559"/>
      <c r="H1559" t="s">
        <v>2594</v>
      </c>
      <c r="I1559" t="s">
        <v>2595</v>
      </c>
      <c r="J1559" t="s">
        <v>2595</v>
      </c>
      <c r="K1559" t="s">
        <v>2594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 s="8"/>
      <c r="S1559" s="8">
        <v>34149000</v>
      </c>
      <c r="T1559" s="8"/>
      <c r="U1559" s="8"/>
      <c r="V1559" s="8"/>
      <c r="W1559" s="8"/>
      <c r="X1559" s="8"/>
      <c r="Y1559" s="8">
        <v>12624000</v>
      </c>
      <c r="Z1559" s="8"/>
      <c r="AA1559" s="8"/>
      <c r="AB1559" s="8"/>
      <c r="AC1559" s="8"/>
      <c r="AD1559"/>
      <c r="AE1559">
        <v>36.97</v>
      </c>
      <c r="AF1559"/>
      <c r="AG1559"/>
      <c r="AH1559"/>
      <c r="AI1559"/>
      <c r="AJ1559" s="8"/>
      <c r="AK1559" s="8">
        <v>32319000</v>
      </c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/>
      <c r="BM1559"/>
      <c r="BN1559" s="10">
        <v>0</v>
      </c>
      <c r="BO1559" s="10"/>
      <c r="BP1559" s="10"/>
      <c r="BQ1559" s="10"/>
      <c r="BR1559" s="10"/>
      <c r="BS1559" s="10"/>
      <c r="BT1559" s="10"/>
      <c r="BU1559" s="10"/>
      <c r="BV1559" s="1" t="str">
        <f>Запрос1[[#This Row],[Менеджер]]</f>
        <v>Нурова Жанна</v>
      </c>
      <c r="BW1559" s="1" t="str">
        <f>Запрос1[[#This Row],[Дирекция]]</f>
        <v>Головной офис</v>
      </c>
      <c r="BX1559" s="1" t="str">
        <f t="shared" si="24"/>
        <v>ТОО "Астана-Пестициды"</v>
      </c>
      <c r="BY1559" s="1" t="str">
        <f t="shared" si="24"/>
        <v>101040003027</v>
      </c>
      <c r="CA1559" t="str">
        <f>Запрос1[[#This Row],[родитель]]</f>
        <v>ТОО "Астана-Пестициды"</v>
      </c>
      <c r="CB1559" t="str">
        <f>Запрос1[[#This Row],[БИНРодителя]]</f>
        <v>101040003027</v>
      </c>
    </row>
    <row r="1560" spans="1:80" x14ac:dyDescent="0.3">
      <c r="A1560" t="s">
        <v>1454</v>
      </c>
      <c r="B1560" t="s">
        <v>1488</v>
      </c>
      <c r="C1560" t="s">
        <v>122</v>
      </c>
      <c r="D1560" t="s">
        <v>1556</v>
      </c>
      <c r="E1560" t="s">
        <v>1557</v>
      </c>
      <c r="F1560" t="s">
        <v>1125</v>
      </c>
      <c r="G1560" t="s">
        <v>403</v>
      </c>
      <c r="H1560" t="s">
        <v>2596</v>
      </c>
      <c r="I1560" t="s">
        <v>2597</v>
      </c>
      <c r="J1560" t="s">
        <v>2597</v>
      </c>
      <c r="K1560" t="s">
        <v>2596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 s="8">
        <v>2135600</v>
      </c>
      <c r="S1560" s="8"/>
      <c r="T1560" s="8"/>
      <c r="U1560" s="8"/>
      <c r="V1560" s="8"/>
      <c r="W1560" s="8"/>
      <c r="X1560" s="8">
        <v>89560</v>
      </c>
      <c r="Y1560" s="8"/>
      <c r="Z1560" s="8"/>
      <c r="AA1560" s="8"/>
      <c r="AB1560" s="8"/>
      <c r="AC1560" s="8"/>
      <c r="AD1560">
        <v>4.1900000000000004</v>
      </c>
      <c r="AE1560"/>
      <c r="AF1560"/>
      <c r="AG1560"/>
      <c r="AH1560"/>
      <c r="AI1560"/>
      <c r="AJ1560" s="8">
        <v>2135600</v>
      </c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/>
      <c r="BM1560"/>
      <c r="BN1560" s="10">
        <v>0</v>
      </c>
      <c r="BO1560" s="10"/>
      <c r="BP1560" s="10"/>
      <c r="BQ1560" s="10"/>
      <c r="BR1560" s="10"/>
      <c r="BS1560" s="10"/>
      <c r="BT1560" s="10"/>
      <c r="BU1560" s="10"/>
      <c r="BV1560" s="1" t="str">
        <f>Запрос1[[#This Row],[Менеджер]]</f>
        <v>Нурова Жанна</v>
      </c>
      <c r="BW1560" s="1" t="str">
        <f>Запрос1[[#This Row],[Дирекция]]</f>
        <v>Головной офис</v>
      </c>
      <c r="BX1560" s="1" t="str">
        <f t="shared" si="24"/>
        <v>ФХ Нұр-Бидай</v>
      </c>
      <c r="BY1560" s="1" t="str">
        <f t="shared" si="24"/>
        <v>090564016813</v>
      </c>
      <c r="CA1560" t="str">
        <f>Запрос1[[#This Row],[родитель]]</f>
        <v>ФХ Нұр-Бидай</v>
      </c>
      <c r="CB1560" t="str">
        <f>Запрос1[[#This Row],[БИНРодителя]]</f>
        <v>090564016813</v>
      </c>
    </row>
    <row r="1561" spans="1:80" x14ac:dyDescent="0.3">
      <c r="A1561" t="s">
        <v>1454</v>
      </c>
      <c r="B1561" t="s">
        <v>1488</v>
      </c>
      <c r="C1561" t="s">
        <v>122</v>
      </c>
      <c r="D1561" t="s">
        <v>382</v>
      </c>
      <c r="E1561" t="s">
        <v>1546</v>
      </c>
      <c r="F1561" t="s">
        <v>2598</v>
      </c>
      <c r="G1561" t="s">
        <v>2599</v>
      </c>
      <c r="H1561" t="s">
        <v>2600</v>
      </c>
      <c r="I1561" t="s">
        <v>2601</v>
      </c>
      <c r="J1561" t="s">
        <v>2601</v>
      </c>
      <c r="K1561" t="s">
        <v>2600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 s="8"/>
      <c r="S1561" s="8">
        <v>61218600</v>
      </c>
      <c r="T1561" s="8"/>
      <c r="U1561" s="8"/>
      <c r="V1561" s="8"/>
      <c r="W1561" s="8"/>
      <c r="X1561" s="8"/>
      <c r="Y1561" s="8">
        <v>11243720</v>
      </c>
      <c r="Z1561" s="8"/>
      <c r="AA1561" s="8"/>
      <c r="AB1561" s="8"/>
      <c r="AC1561" s="8"/>
      <c r="AD1561"/>
      <c r="AE1561">
        <v>18.37</v>
      </c>
      <c r="AF1561"/>
      <c r="AG1561"/>
      <c r="AH1561"/>
      <c r="AI1561"/>
      <c r="AJ1561" s="8"/>
      <c r="AK1561" s="8">
        <v>46044600</v>
      </c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/>
      <c r="BM1561"/>
      <c r="BN1561" s="10">
        <v>0</v>
      </c>
      <c r="BO1561" s="10"/>
      <c r="BP1561" s="10"/>
      <c r="BQ1561" s="10"/>
      <c r="BR1561" s="10"/>
      <c r="BS1561" s="10"/>
      <c r="BT1561" s="10"/>
      <c r="BU1561" s="10"/>
      <c r="BV1561" s="1" t="str">
        <f>Запрос1[[#This Row],[Менеджер]]</f>
        <v>Нурова Жанна</v>
      </c>
      <c r="BW1561" s="1" t="str">
        <f>Запрос1[[#This Row],[Дирекция]]</f>
        <v>Головной офис</v>
      </c>
      <c r="BX1561" s="1" t="str">
        <f t="shared" si="24"/>
        <v>ТОО "Лобаново"</v>
      </c>
      <c r="BY1561" s="1" t="str">
        <f t="shared" si="24"/>
        <v>040640008945</v>
      </c>
      <c r="CA1561" t="str">
        <f>Запрос1[[#This Row],[родитель]]</f>
        <v>ТОО "Лобаново"</v>
      </c>
      <c r="CB1561" t="str">
        <f>Запрос1[[#This Row],[БИНРодителя]]</f>
        <v>040640008945</v>
      </c>
    </row>
    <row r="1562" spans="1:80" x14ac:dyDescent="0.3">
      <c r="A1562" t="s">
        <v>1577</v>
      </c>
      <c r="B1562" t="s">
        <v>1915</v>
      </c>
      <c r="C1562" t="s">
        <v>394</v>
      </c>
      <c r="D1562" t="s">
        <v>395</v>
      </c>
      <c r="E1562" t="s">
        <v>1607</v>
      </c>
      <c r="F1562"/>
      <c r="G1562" t="s">
        <v>1868</v>
      </c>
      <c r="H1562" t="s">
        <v>1942</v>
      </c>
      <c r="I1562" t="s">
        <v>1943</v>
      </c>
      <c r="J1562" t="s">
        <v>1943</v>
      </c>
      <c r="K1562" t="s">
        <v>1942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 s="8"/>
      <c r="S1562" s="8"/>
      <c r="T1562" s="8"/>
      <c r="U1562" s="8"/>
      <c r="V1562" s="8">
        <v>256683</v>
      </c>
      <c r="W1562" s="8"/>
      <c r="X1562" s="8"/>
      <c r="Y1562" s="8"/>
      <c r="Z1562" s="8"/>
      <c r="AA1562" s="8"/>
      <c r="AB1562" s="8">
        <v>256683</v>
      </c>
      <c r="AC1562" s="8"/>
      <c r="AD1562"/>
      <c r="AE1562"/>
      <c r="AF1562"/>
      <c r="AG1562"/>
      <c r="AH1562">
        <v>100</v>
      </c>
      <c r="AI1562"/>
      <c r="AJ1562" s="8"/>
      <c r="AK1562" s="8"/>
      <c r="AL1562" s="8"/>
      <c r="AM1562" s="8"/>
      <c r="AN1562" s="8">
        <v>256683</v>
      </c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/>
      <c r="BM1562"/>
      <c r="BN1562" s="10">
        <v>0</v>
      </c>
      <c r="BO1562" s="10"/>
      <c r="BP1562" s="10"/>
      <c r="BQ1562" s="10"/>
      <c r="BR1562" s="10"/>
      <c r="BS1562" s="10"/>
      <c r="BT1562" s="10"/>
      <c r="BU1562" s="10"/>
      <c r="BV1562" s="1" t="str">
        <f>Запрос1[[#This Row],[Менеджер]]</f>
        <v>Курманов Шынгыс Нурлыбекович</v>
      </c>
      <c r="BW1562" s="1" t="str">
        <f>Запрос1[[#This Row],[Дирекция]]</f>
        <v>Западная дирекция</v>
      </c>
      <c r="BX1562" s="1" t="str">
        <f t="shared" si="24"/>
        <v>ТОО"Кокжар-2008"</v>
      </c>
      <c r="BY1562" s="1" t="str">
        <f t="shared" si="24"/>
        <v>080540001446</v>
      </c>
      <c r="CA1562" t="str">
        <f>Запрос1[[#This Row],[родитель]]</f>
        <v>ТОО"Кокжар-2008"</v>
      </c>
      <c r="CB1562" t="str">
        <f>Запрос1[[#This Row],[БИНРодителя]]</f>
        <v>080540001446</v>
      </c>
    </row>
    <row r="1563" spans="1:80" x14ac:dyDescent="0.3">
      <c r="A1563" t="s">
        <v>1577</v>
      </c>
      <c r="B1563" t="s">
        <v>1915</v>
      </c>
      <c r="C1563" t="s">
        <v>394</v>
      </c>
      <c r="D1563" t="s">
        <v>395</v>
      </c>
      <c r="E1563" t="s">
        <v>1607</v>
      </c>
      <c r="F1563" t="s">
        <v>295</v>
      </c>
      <c r="G1563" t="s">
        <v>360</v>
      </c>
      <c r="H1563" t="s">
        <v>1944</v>
      </c>
      <c r="I1563" t="s">
        <v>1945</v>
      </c>
      <c r="J1563" t="s">
        <v>1945</v>
      </c>
      <c r="K1563" t="s">
        <v>1944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 s="8"/>
      <c r="S1563" s="8"/>
      <c r="T1563" s="8"/>
      <c r="U1563" s="8"/>
      <c r="V1563" s="8">
        <v>361260</v>
      </c>
      <c r="W1563" s="8">
        <v>374000</v>
      </c>
      <c r="X1563" s="8"/>
      <c r="Y1563" s="8"/>
      <c r="Z1563" s="8"/>
      <c r="AA1563" s="8"/>
      <c r="AB1563" s="8">
        <v>361260</v>
      </c>
      <c r="AC1563" s="8">
        <v>374000</v>
      </c>
      <c r="AD1563"/>
      <c r="AE1563"/>
      <c r="AF1563"/>
      <c r="AG1563"/>
      <c r="AH1563">
        <v>100</v>
      </c>
      <c r="AI1563">
        <v>100</v>
      </c>
      <c r="AJ1563" s="8"/>
      <c r="AK1563" s="8"/>
      <c r="AL1563" s="8"/>
      <c r="AM1563" s="8"/>
      <c r="AN1563" s="8">
        <v>361260</v>
      </c>
      <c r="AO1563" s="8">
        <v>374000</v>
      </c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/>
      <c r="BM1563"/>
      <c r="BN1563" s="10">
        <v>0</v>
      </c>
      <c r="BO1563" s="10"/>
      <c r="BP1563" s="10"/>
      <c r="BQ1563" s="10"/>
      <c r="BR1563" s="10"/>
      <c r="BS1563" s="10"/>
      <c r="BT1563" s="10"/>
      <c r="BU1563" s="10"/>
      <c r="BV1563" s="1" t="str">
        <f>Запрос1[[#This Row],[Менеджер]]</f>
        <v>Курманов Шынгыс Нурлыбекович</v>
      </c>
      <c r="BW1563" s="1" t="str">
        <f>Запрос1[[#This Row],[Дирекция]]</f>
        <v>Западная дирекция</v>
      </c>
      <c r="BX1563" s="1" t="str">
        <f t="shared" si="24"/>
        <v>КХ "Азамат"</v>
      </c>
      <c r="BY1563" s="1" t="str">
        <f t="shared" si="24"/>
        <v>590810301052</v>
      </c>
      <c r="CA1563" t="str">
        <f>Запрос1[[#This Row],[родитель]]</f>
        <v>КХ "Азамат"</v>
      </c>
      <c r="CB1563" t="str">
        <f>Запрос1[[#This Row],[БИНРодителя]]</f>
        <v>590810301052</v>
      </c>
    </row>
    <row r="1564" spans="1:80" x14ac:dyDescent="0.3">
      <c r="A1564" t="s">
        <v>1577</v>
      </c>
      <c r="B1564" t="s">
        <v>1915</v>
      </c>
      <c r="C1564" t="s">
        <v>11496</v>
      </c>
      <c r="D1564" t="s">
        <v>395</v>
      </c>
      <c r="E1564" t="s">
        <v>1756</v>
      </c>
      <c r="F1564" t="s">
        <v>11687</v>
      </c>
      <c r="G1564" t="s">
        <v>11688</v>
      </c>
      <c r="H1564" t="s">
        <v>11689</v>
      </c>
      <c r="I1564" t="s">
        <v>11690</v>
      </c>
      <c r="J1564" t="s">
        <v>11690</v>
      </c>
      <c r="K1564" t="s">
        <v>11689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 s="8"/>
      <c r="S1564" s="8"/>
      <c r="T1564" s="8"/>
      <c r="U1564" s="8"/>
      <c r="V1564" s="8"/>
      <c r="W1564" s="8">
        <v>150000</v>
      </c>
      <c r="X1564" s="8"/>
      <c r="Y1564" s="8"/>
      <c r="Z1564" s="8"/>
      <c r="AA1564" s="8"/>
      <c r="AB1564" s="8"/>
      <c r="AC1564" s="8">
        <v>150000</v>
      </c>
      <c r="AD1564"/>
      <c r="AE1564"/>
      <c r="AF1564"/>
      <c r="AG1564"/>
      <c r="AH1564"/>
      <c r="AI1564">
        <v>100</v>
      </c>
      <c r="AJ1564" s="8"/>
      <c r="AK1564" s="8"/>
      <c r="AL1564" s="8"/>
      <c r="AM1564" s="8"/>
      <c r="AN1564" s="8"/>
      <c r="AO1564" s="8">
        <v>150000</v>
      </c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/>
      <c r="BM1564"/>
      <c r="BN1564" s="10">
        <v>0</v>
      </c>
      <c r="BO1564" s="10"/>
      <c r="BP1564" s="10"/>
      <c r="BQ1564" s="10"/>
      <c r="BR1564" s="10"/>
      <c r="BS1564" s="10"/>
      <c r="BT1564" s="10"/>
      <c r="BU1564" s="10"/>
      <c r="BV1564" s="1" t="str">
        <f>Запрос1[[#This Row],[Менеджер]]</f>
        <v>Курманов Шынгыс Нурлыбекович</v>
      </c>
      <c r="BW1564" s="1" t="str">
        <f>Запрос1[[#This Row],[Дирекция]]</f>
        <v>Западная дирекция</v>
      </c>
      <c r="BX1564" s="1" t="str">
        <f t="shared" si="24"/>
        <v>КХ "ВИТА"</v>
      </c>
      <c r="BY1564" s="1" t="str">
        <f t="shared" si="24"/>
        <v>150464011505</v>
      </c>
      <c r="CA1564" t="str">
        <f>Запрос1[[#This Row],[родитель]]</f>
        <v>КХ "ВИТА"</v>
      </c>
      <c r="CB1564" t="str">
        <f>Запрос1[[#This Row],[БИНРодителя]]</f>
        <v>150464011505</v>
      </c>
    </row>
    <row r="1565" spans="1:80" x14ac:dyDescent="0.3">
      <c r="A1565" t="s">
        <v>1577</v>
      </c>
      <c r="B1565" t="s">
        <v>1915</v>
      </c>
      <c r="C1565" t="s">
        <v>11496</v>
      </c>
      <c r="D1565" t="s">
        <v>395</v>
      </c>
      <c r="E1565" t="s">
        <v>1597</v>
      </c>
      <c r="F1565" t="s">
        <v>2321</v>
      </c>
      <c r="G1565" t="s">
        <v>2835</v>
      </c>
      <c r="H1565" t="s">
        <v>11691</v>
      </c>
      <c r="I1565" t="s">
        <v>11692</v>
      </c>
      <c r="J1565" t="s">
        <v>11692</v>
      </c>
      <c r="K1565" t="s">
        <v>11691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 s="8"/>
      <c r="S1565" s="8"/>
      <c r="T1565" s="8"/>
      <c r="U1565" s="8"/>
      <c r="V1565" s="8"/>
      <c r="W1565" s="8">
        <v>77175</v>
      </c>
      <c r="X1565" s="8"/>
      <c r="Y1565" s="8"/>
      <c r="Z1565" s="8"/>
      <c r="AA1565" s="8"/>
      <c r="AB1565" s="8"/>
      <c r="AC1565" s="8">
        <v>77175</v>
      </c>
      <c r="AD1565"/>
      <c r="AE1565"/>
      <c r="AF1565"/>
      <c r="AG1565"/>
      <c r="AH1565"/>
      <c r="AI1565">
        <v>100</v>
      </c>
      <c r="AJ1565" s="8"/>
      <c r="AK1565" s="8"/>
      <c r="AL1565" s="8"/>
      <c r="AM1565" s="8"/>
      <c r="AN1565" s="8"/>
      <c r="AO1565" s="8">
        <v>77175</v>
      </c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/>
      <c r="BM1565"/>
      <c r="BN1565" s="10">
        <v>0</v>
      </c>
      <c r="BO1565" s="10"/>
      <c r="BP1565" s="10"/>
      <c r="BQ1565" s="10"/>
      <c r="BR1565" s="10"/>
      <c r="BS1565" s="10"/>
      <c r="BT1565" s="10"/>
      <c r="BU1565" s="10"/>
      <c r="BV1565" s="1" t="str">
        <f>Запрос1[[#This Row],[Менеджер]]</f>
        <v>Курманов Шынгыс Нурлыбекович</v>
      </c>
      <c r="BW1565" s="1" t="str">
        <f>Запрос1[[#This Row],[Дирекция]]</f>
        <v>Западная дирекция</v>
      </c>
      <c r="BX1565" s="1" t="str">
        <f t="shared" si="24"/>
        <v>К/Х "ПОБЕДА"</v>
      </c>
      <c r="BY1565" s="1" t="str">
        <f t="shared" si="24"/>
        <v>190764006468</v>
      </c>
      <c r="CA1565" t="str">
        <f>Запрос1[[#This Row],[родитель]]</f>
        <v>К/Х "ПОБЕДА"</v>
      </c>
      <c r="CB1565" t="str">
        <f>Запрос1[[#This Row],[БИНРодителя]]</f>
        <v>190764006468</v>
      </c>
    </row>
    <row r="1566" spans="1:80" x14ac:dyDescent="0.3">
      <c r="A1566" t="s">
        <v>1577</v>
      </c>
      <c r="B1566" t="s">
        <v>1915</v>
      </c>
      <c r="C1566" t="s">
        <v>1881</v>
      </c>
      <c r="D1566" t="s">
        <v>1883</v>
      </c>
      <c r="E1566" t="s">
        <v>1884</v>
      </c>
      <c r="F1566" t="s">
        <v>1891</v>
      </c>
      <c r="G1566" t="s">
        <v>1895</v>
      </c>
      <c r="H1566" t="s">
        <v>1899</v>
      </c>
      <c r="I1566" t="s">
        <v>1898</v>
      </c>
      <c r="J1566" t="s">
        <v>1898</v>
      </c>
      <c r="K1566" t="s">
        <v>1899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 s="8"/>
      <c r="S1566" s="8"/>
      <c r="T1566" s="8"/>
      <c r="U1566" s="8"/>
      <c r="V1566" s="8"/>
      <c r="W1566" s="8">
        <v>2959467</v>
      </c>
      <c r="X1566" s="8"/>
      <c r="Y1566" s="8"/>
      <c r="Z1566" s="8"/>
      <c r="AA1566" s="8"/>
      <c r="AB1566" s="8"/>
      <c r="AC1566" s="8">
        <v>887840.1</v>
      </c>
      <c r="AD1566"/>
      <c r="AE1566"/>
      <c r="AF1566"/>
      <c r="AG1566"/>
      <c r="AH1566"/>
      <c r="AI1566">
        <v>30</v>
      </c>
      <c r="AJ1566" s="8"/>
      <c r="AK1566" s="8"/>
      <c r="AL1566" s="8"/>
      <c r="AM1566" s="8"/>
      <c r="AN1566" s="8"/>
      <c r="AO1566" s="8">
        <v>2959467</v>
      </c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/>
      <c r="BM1566"/>
      <c r="BN1566" s="10">
        <v>1</v>
      </c>
      <c r="BO1566" s="10">
        <v>2125310</v>
      </c>
      <c r="BP1566" s="10">
        <v>2125310</v>
      </c>
      <c r="BQ1566" s="10">
        <v>100</v>
      </c>
      <c r="BR1566" s="10"/>
      <c r="BS1566" s="10"/>
      <c r="BT1566" s="10"/>
      <c r="BU1566" s="10"/>
      <c r="BV1566" s="1" t="str">
        <f>Запрос1[[#This Row],[Менеджер]]</f>
        <v>Курманов Шынгыс Нурлыбекович</v>
      </c>
      <c r="BW1566" s="1" t="str">
        <f>Запрос1[[#This Row],[Дирекция]]</f>
        <v>Западная дирекция</v>
      </c>
      <c r="BX1566" s="1" t="str">
        <f t="shared" si="24"/>
        <v>ТОО "Қызанақ AGRO"</v>
      </c>
      <c r="BY1566" s="1" t="str">
        <f t="shared" si="24"/>
        <v>160140025614</v>
      </c>
      <c r="CA1566" t="str">
        <f>Запрос1[[#This Row],[родитель]]</f>
        <v>ТОО "Қызанақ AGRO"</v>
      </c>
      <c r="CB1566" t="str">
        <f>Запрос1[[#This Row],[БИНРодителя]]</f>
        <v>160140025614</v>
      </c>
    </row>
    <row r="1567" spans="1:80" x14ac:dyDescent="0.3">
      <c r="A1567" t="s">
        <v>1577</v>
      </c>
      <c r="B1567" t="s">
        <v>1915</v>
      </c>
      <c r="C1567" t="s">
        <v>1946</v>
      </c>
      <c r="D1567"/>
      <c r="E1567"/>
      <c r="F1567"/>
      <c r="G1567"/>
      <c r="H1567" t="s">
        <v>1947</v>
      </c>
      <c r="I1567" t="s">
        <v>1948</v>
      </c>
      <c r="J1567" t="s">
        <v>1948</v>
      </c>
      <c r="K1567" t="s">
        <v>1947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 s="8"/>
      <c r="S1567" s="8"/>
      <c r="T1567" s="8"/>
      <c r="U1567" s="8"/>
      <c r="V1567" s="8">
        <v>439407</v>
      </c>
      <c r="W1567" s="8"/>
      <c r="X1567" s="8"/>
      <c r="Y1567" s="8"/>
      <c r="Z1567" s="8"/>
      <c r="AA1567" s="8"/>
      <c r="AB1567" s="8">
        <v>439407</v>
      </c>
      <c r="AC1567" s="8"/>
      <c r="AD1567"/>
      <c r="AE1567"/>
      <c r="AF1567"/>
      <c r="AG1567"/>
      <c r="AH1567">
        <v>100</v>
      </c>
      <c r="AI1567"/>
      <c r="AJ1567" s="8"/>
      <c r="AK1567" s="8"/>
      <c r="AL1567" s="8"/>
      <c r="AM1567" s="8"/>
      <c r="AN1567" s="8">
        <v>439407</v>
      </c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/>
      <c r="BM1567"/>
      <c r="BN1567" s="10">
        <v>0</v>
      </c>
      <c r="BO1567" s="10"/>
      <c r="BP1567" s="10"/>
      <c r="BQ1567" s="10"/>
      <c r="BR1567" s="10"/>
      <c r="BS1567" s="10"/>
      <c r="BT1567" s="10"/>
      <c r="BU1567" s="10"/>
      <c r="BV1567" s="1" t="str">
        <f>Запрос1[[#This Row],[Менеджер]]</f>
        <v>Курманов Шынгыс Нурлыбекович</v>
      </c>
      <c r="BW1567" s="1" t="str">
        <f>Запрос1[[#This Row],[Дирекция]]</f>
        <v>Западная дирекция</v>
      </c>
      <c r="BX1567" s="1" t="str">
        <f t="shared" si="24"/>
        <v>Сатенов Жанибек Саматович</v>
      </c>
      <c r="BY1567" s="1" t="str">
        <f t="shared" si="24"/>
        <v>791109302400</v>
      </c>
      <c r="CA1567" t="str">
        <f>Запрос1[[#This Row],[родитель]]</f>
        <v>Сатенов Жанибек Саматович</v>
      </c>
      <c r="CB1567" t="str">
        <f>Запрос1[[#This Row],[БИНРодителя]]</f>
        <v>791109302400</v>
      </c>
    </row>
    <row r="1568" spans="1:80" x14ac:dyDescent="0.3">
      <c r="A1568" t="s">
        <v>1577</v>
      </c>
      <c r="B1568" t="s">
        <v>1915</v>
      </c>
      <c r="C1568" t="s">
        <v>1946</v>
      </c>
      <c r="D1568" t="s">
        <v>395</v>
      </c>
      <c r="E1568" t="s">
        <v>1653</v>
      </c>
      <c r="F1568"/>
      <c r="G1568" t="s">
        <v>1654</v>
      </c>
      <c r="H1568" t="s">
        <v>11502</v>
      </c>
      <c r="I1568" t="s">
        <v>11503</v>
      </c>
      <c r="J1568" t="s">
        <v>11503</v>
      </c>
      <c r="K1568" t="s">
        <v>11502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 s="8"/>
      <c r="S1568" s="8"/>
      <c r="T1568" s="8"/>
      <c r="U1568" s="8"/>
      <c r="V1568" s="8"/>
      <c r="W1568" s="8">
        <v>6586540</v>
      </c>
      <c r="X1568" s="8"/>
      <c r="Y1568" s="8"/>
      <c r="Z1568" s="8"/>
      <c r="AA1568" s="8"/>
      <c r="AB1568" s="8"/>
      <c r="AC1568" s="8">
        <v>6586540</v>
      </c>
      <c r="AD1568"/>
      <c r="AE1568"/>
      <c r="AF1568"/>
      <c r="AG1568"/>
      <c r="AH1568"/>
      <c r="AI1568">
        <v>100</v>
      </c>
      <c r="AJ1568" s="8"/>
      <c r="AK1568" s="8"/>
      <c r="AL1568" s="8"/>
      <c r="AM1568" s="8"/>
      <c r="AN1568" s="8"/>
      <c r="AO1568" s="8">
        <v>6586540</v>
      </c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/>
      <c r="BM1568"/>
      <c r="BN1568" s="10">
        <v>0</v>
      </c>
      <c r="BO1568" s="10"/>
      <c r="BP1568" s="10"/>
      <c r="BQ1568" s="10"/>
      <c r="BR1568" s="10"/>
      <c r="BS1568" s="10"/>
      <c r="BT1568" s="10"/>
      <c r="BU1568" s="10"/>
      <c r="BV1568" s="1" t="str">
        <f>Запрос1[[#This Row],[Менеджер]]</f>
        <v>Курманов Шынгыс Нурлыбекович</v>
      </c>
      <c r="BW1568" s="1" t="str">
        <f>Запрос1[[#This Row],[Дирекция]]</f>
        <v>Западная дирекция</v>
      </c>
      <c r="BX1568" s="1" t="str">
        <f t="shared" si="24"/>
        <v>ТОО "Болат ЛТД"</v>
      </c>
      <c r="BY1568" s="1" t="str">
        <f t="shared" si="24"/>
        <v>990240001920</v>
      </c>
      <c r="CA1568" t="str">
        <f>Запрос1[[#This Row],[родитель]]</f>
        <v>ТОО "Болат ЛТД"</v>
      </c>
      <c r="CB1568" t="str">
        <f>Запрос1[[#This Row],[БИНРодителя]]</f>
        <v>990240001920</v>
      </c>
    </row>
    <row r="1569" spans="1:80" x14ac:dyDescent="0.3">
      <c r="A1569" t="s">
        <v>1577</v>
      </c>
      <c r="B1569" t="s">
        <v>1915</v>
      </c>
      <c r="C1569" t="s">
        <v>1579</v>
      </c>
      <c r="D1569" t="s">
        <v>1580</v>
      </c>
      <c r="E1569" t="s">
        <v>2025</v>
      </c>
      <c r="F1569" t="s">
        <v>455</v>
      </c>
      <c r="G1569" t="s">
        <v>456</v>
      </c>
      <c r="H1569" t="s">
        <v>6483</v>
      </c>
      <c r="I1569" t="s">
        <v>6484</v>
      </c>
      <c r="J1569" t="s">
        <v>6484</v>
      </c>
      <c r="K1569" t="s">
        <v>6483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 s="8"/>
      <c r="S1569" s="8"/>
      <c r="T1569" s="8"/>
      <c r="U1569" s="8"/>
      <c r="V1569" s="8"/>
      <c r="W1569" s="8">
        <v>226720</v>
      </c>
      <c r="X1569" s="8"/>
      <c r="Y1569" s="8"/>
      <c r="Z1569" s="8"/>
      <c r="AA1569" s="8"/>
      <c r="AB1569" s="8"/>
      <c r="AC1569" s="8">
        <v>226720</v>
      </c>
      <c r="AD1569"/>
      <c r="AE1569"/>
      <c r="AF1569"/>
      <c r="AG1569"/>
      <c r="AH1569"/>
      <c r="AI1569">
        <v>100</v>
      </c>
      <c r="AJ1569" s="8"/>
      <c r="AK1569" s="8"/>
      <c r="AL1569" s="8"/>
      <c r="AM1569" s="8"/>
      <c r="AN1569" s="8"/>
      <c r="AO1569" s="8">
        <v>226720</v>
      </c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/>
      <c r="BM1569"/>
      <c r="BN1569" s="10">
        <v>0</v>
      </c>
      <c r="BO1569" s="10"/>
      <c r="BP1569" s="10"/>
      <c r="BQ1569" s="10"/>
      <c r="BR1569" s="10"/>
      <c r="BS1569" s="10"/>
      <c r="BT1569" s="10"/>
      <c r="BU1569" s="10"/>
      <c r="BV1569" s="1" t="str">
        <f>Запрос1[[#This Row],[Менеджер]]</f>
        <v>Курманов Шынгыс Нурлыбекович</v>
      </c>
      <c r="BW1569" s="1" t="str">
        <f>Запрос1[[#This Row],[Дирекция]]</f>
        <v>Западная дирекция</v>
      </c>
      <c r="BX1569" s="1" t="str">
        <f t="shared" si="24"/>
        <v>КХ «Жаңа-Әлем»</v>
      </c>
      <c r="BY1569" s="1" t="str">
        <f t="shared" si="24"/>
        <v>750224402521</v>
      </c>
      <c r="CA1569" t="str">
        <f>Запрос1[[#This Row],[родитель]]</f>
        <v>КХ «Жаңа-Әлем»</v>
      </c>
      <c r="CB1569" t="str">
        <f>Запрос1[[#This Row],[БИНРодителя]]</f>
        <v>750224402521</v>
      </c>
    </row>
    <row r="1570" spans="1:80" x14ac:dyDescent="0.3">
      <c r="A1570" t="s">
        <v>1577</v>
      </c>
      <c r="B1570" t="s">
        <v>1949</v>
      </c>
      <c r="C1570"/>
      <c r="D1570" t="s">
        <v>1580</v>
      </c>
      <c r="E1570" t="s">
        <v>1950</v>
      </c>
      <c r="F1570" t="s">
        <v>1951</v>
      </c>
      <c r="G1570" t="s">
        <v>1952</v>
      </c>
      <c r="H1570" t="s">
        <v>1953</v>
      </c>
      <c r="I1570" t="s">
        <v>1954</v>
      </c>
      <c r="J1570" t="s">
        <v>1954</v>
      </c>
      <c r="K1570" t="s">
        <v>1953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 s="8"/>
      <c r="S1570" s="8"/>
      <c r="T1570" s="8"/>
      <c r="U1570" s="8"/>
      <c r="V1570" s="8">
        <v>777000</v>
      </c>
      <c r="W1570" s="8"/>
      <c r="X1570" s="8"/>
      <c r="Y1570" s="8"/>
      <c r="Z1570" s="8"/>
      <c r="AA1570" s="8"/>
      <c r="AB1570" s="8">
        <v>777000</v>
      </c>
      <c r="AC1570" s="8"/>
      <c r="AD1570"/>
      <c r="AE1570"/>
      <c r="AF1570"/>
      <c r="AG1570"/>
      <c r="AH1570">
        <v>100</v>
      </c>
      <c r="AI1570"/>
      <c r="AJ1570" s="8"/>
      <c r="AK1570" s="8"/>
      <c r="AL1570" s="8"/>
      <c r="AM1570" s="8"/>
      <c r="AN1570" s="8">
        <v>777000</v>
      </c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/>
      <c r="BM1570"/>
      <c r="BN1570" s="10">
        <v>0</v>
      </c>
      <c r="BO1570" s="10"/>
      <c r="BP1570" s="10"/>
      <c r="BQ1570" s="10"/>
      <c r="BR1570" s="10"/>
      <c r="BS1570" s="10"/>
      <c r="BT1570" s="10"/>
      <c r="BU1570" s="10"/>
      <c r="BV1570" s="1" t="str">
        <f>Запрос1[[#This Row],[Менеджер]]</f>
        <v>Предыбайло Александр</v>
      </c>
      <c r="BW1570" s="1" t="str">
        <f>Запрос1[[#This Row],[Дирекция]]</f>
        <v>Западная дирекция</v>
      </c>
      <c r="BX1570" s="1" t="str">
        <f t="shared" si="24"/>
        <v>КХ "Айка"</v>
      </c>
      <c r="BY1570" s="1" t="str">
        <f t="shared" si="24"/>
        <v>790517302086</v>
      </c>
      <c r="CA1570" t="str">
        <f>Запрос1[[#This Row],[родитель]]</f>
        <v>КХ "Айка"</v>
      </c>
      <c r="CB1570" t="str">
        <f>Запрос1[[#This Row],[БИНРодителя]]</f>
        <v>790517302086</v>
      </c>
    </row>
    <row r="1571" spans="1:80" x14ac:dyDescent="0.3">
      <c r="A1571" t="s">
        <v>1454</v>
      </c>
      <c r="B1571" t="s">
        <v>1488</v>
      </c>
      <c r="C1571" t="s">
        <v>884</v>
      </c>
      <c r="D1571" t="s">
        <v>1556</v>
      </c>
      <c r="E1571" t="s">
        <v>1557</v>
      </c>
      <c r="F1571" t="s">
        <v>2602</v>
      </c>
      <c r="G1571" t="s">
        <v>2603</v>
      </c>
      <c r="H1571" t="s">
        <v>2604</v>
      </c>
      <c r="I1571" t="s">
        <v>2605</v>
      </c>
      <c r="J1571" t="s">
        <v>2606</v>
      </c>
      <c r="K1571" t="s">
        <v>2607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 s="8">
        <v>4253396.7</v>
      </c>
      <c r="S1571" s="8"/>
      <c r="T1571" s="8"/>
      <c r="U1571" s="8"/>
      <c r="V1571" s="8"/>
      <c r="W1571" s="8"/>
      <c r="X1571" s="8">
        <v>1276018.1000000001</v>
      </c>
      <c r="Y1571" s="8"/>
      <c r="Z1571" s="8"/>
      <c r="AA1571" s="8"/>
      <c r="AB1571" s="8"/>
      <c r="AC1571" s="8"/>
      <c r="AD1571">
        <v>30</v>
      </c>
      <c r="AE1571"/>
      <c r="AF1571"/>
      <c r="AG1571"/>
      <c r="AH1571"/>
      <c r="AI1571"/>
      <c r="AJ1571" s="8">
        <v>4253396.7</v>
      </c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/>
      <c r="BM1571"/>
      <c r="BN1571" s="10">
        <v>0</v>
      </c>
      <c r="BO1571" s="10"/>
      <c r="BP1571" s="10"/>
      <c r="BQ1571" s="10"/>
      <c r="BR1571" s="10"/>
      <c r="BS1571" s="10"/>
      <c r="BT1571" s="10"/>
      <c r="BU1571" s="10"/>
      <c r="BV1571" s="1" t="str">
        <f>Запрос1[[#This Row],[Менеджер]]</f>
        <v>Нурова Жанна</v>
      </c>
      <c r="BW1571" s="1" t="str">
        <f>Запрос1[[#This Row],[Дирекция]]</f>
        <v>Головной офис</v>
      </c>
      <c r="BX1571" s="1" t="str">
        <f t="shared" si="24"/>
        <v>ТОО "TAS-2004"</v>
      </c>
      <c r="BY1571" s="1" t="str">
        <f t="shared" si="24"/>
        <v>040140003837</v>
      </c>
      <c r="CA1571" t="str">
        <f>Запрос1[[#This Row],[родитель]]</f>
        <v>ТОО "TAS-2004"</v>
      </c>
      <c r="CB1571" t="str">
        <f>Запрос1[[#This Row],[БИНРодителя]]</f>
        <v>040140003837</v>
      </c>
    </row>
    <row r="1572" spans="1:80" x14ac:dyDescent="0.3">
      <c r="A1572" t="s">
        <v>1454</v>
      </c>
      <c r="B1572" t="s">
        <v>1488</v>
      </c>
      <c r="C1572" t="s">
        <v>884</v>
      </c>
      <c r="D1572" t="s">
        <v>1556</v>
      </c>
      <c r="E1572" t="s">
        <v>1557</v>
      </c>
      <c r="F1572" t="s">
        <v>2602</v>
      </c>
      <c r="G1572" t="s">
        <v>2603</v>
      </c>
      <c r="H1572" t="s">
        <v>2604</v>
      </c>
      <c r="I1572" t="s">
        <v>2605</v>
      </c>
      <c r="J1572" t="s">
        <v>2639</v>
      </c>
      <c r="K1572" t="s">
        <v>2640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 s="8">
        <v>2020978.5</v>
      </c>
      <c r="S1572" s="8"/>
      <c r="T1572" s="8"/>
      <c r="U1572" s="8"/>
      <c r="V1572" s="8"/>
      <c r="W1572" s="8"/>
      <c r="X1572" s="8">
        <v>606293.9</v>
      </c>
      <c r="Y1572" s="8"/>
      <c r="Z1572" s="8"/>
      <c r="AA1572" s="8"/>
      <c r="AB1572" s="8"/>
      <c r="AC1572" s="8"/>
      <c r="AD1572">
        <v>30</v>
      </c>
      <c r="AE1572"/>
      <c r="AF1572"/>
      <c r="AG1572"/>
      <c r="AH1572"/>
      <c r="AI1572"/>
      <c r="AJ1572" s="8">
        <v>2020978.5</v>
      </c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/>
      <c r="BM1572"/>
      <c r="BN1572" s="10">
        <v>0</v>
      </c>
      <c r="BO1572" s="10"/>
      <c r="BP1572" s="10"/>
      <c r="BQ1572" s="10"/>
      <c r="BR1572" s="10"/>
      <c r="BS1572" s="10"/>
      <c r="BT1572" s="10"/>
      <c r="BU1572" s="10"/>
      <c r="BV1572" s="1" t="str">
        <f>Запрос1[[#This Row],[Менеджер]]</f>
        <v>Нурова Жанна</v>
      </c>
      <c r="BW1572" s="1" t="str">
        <f>Запрос1[[#This Row],[Дирекция]]</f>
        <v>Головной офис</v>
      </c>
      <c r="BX1572" s="1" t="str">
        <f t="shared" si="24"/>
        <v>ТОО "TAS-2004"</v>
      </c>
      <c r="BY1572" s="1" t="str">
        <f t="shared" si="24"/>
        <v>040140003837</v>
      </c>
      <c r="CA1572" t="str">
        <f>VLOOKUP(Запрос1[[#This Row],[БИНКХ]],'[2]Группы компаний'!$A:$E,4,0)</f>
        <v>ТОО "TAS-2004"</v>
      </c>
      <c r="CB1572" t="str">
        <f>VLOOKUP(CA1572,$H:$I,2,0)</f>
        <v>040140003837</v>
      </c>
    </row>
    <row r="1573" spans="1:80" x14ac:dyDescent="0.3">
      <c r="A1573" t="s">
        <v>1454</v>
      </c>
      <c r="B1573" t="s">
        <v>1488</v>
      </c>
      <c r="C1573" t="s">
        <v>884</v>
      </c>
      <c r="D1573" t="s">
        <v>1556</v>
      </c>
      <c r="E1573" t="s">
        <v>1557</v>
      </c>
      <c r="F1573" t="s">
        <v>1125</v>
      </c>
      <c r="G1573" t="s">
        <v>403</v>
      </c>
      <c r="H1573" t="s">
        <v>1558</v>
      </c>
      <c r="I1573" t="s">
        <v>1559</v>
      </c>
      <c r="J1573" t="s">
        <v>2641</v>
      </c>
      <c r="K1573" t="s">
        <v>2642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 s="8">
        <v>285000</v>
      </c>
      <c r="S1573" s="8"/>
      <c r="T1573" s="8"/>
      <c r="U1573" s="8"/>
      <c r="V1573" s="8"/>
      <c r="W1573" s="8"/>
      <c r="X1573" s="8">
        <v>85500</v>
      </c>
      <c r="Y1573" s="8"/>
      <c r="Z1573" s="8"/>
      <c r="AA1573" s="8"/>
      <c r="AB1573" s="8"/>
      <c r="AC1573" s="8"/>
      <c r="AD1573">
        <v>30</v>
      </c>
      <c r="AE1573"/>
      <c r="AF1573"/>
      <c r="AG1573"/>
      <c r="AH1573"/>
      <c r="AI1573"/>
      <c r="AJ1573" s="8">
        <v>285000</v>
      </c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/>
      <c r="BM1573"/>
      <c r="BN1573" s="10">
        <v>0</v>
      </c>
      <c r="BO1573" s="10"/>
      <c r="BP1573" s="10"/>
      <c r="BQ1573" s="10"/>
      <c r="BR1573" s="10"/>
      <c r="BS1573" s="10"/>
      <c r="BT1573" s="10"/>
      <c r="BU1573" s="10"/>
      <c r="BV1573" s="1" t="str">
        <f>Запрос1[[#This Row],[Менеджер]]</f>
        <v>Нурова Жанна</v>
      </c>
      <c r="BW1573" s="1" t="str">
        <f>Запрос1[[#This Row],[Дирекция]]</f>
        <v>Головной офис</v>
      </c>
      <c r="BX1573" s="1" t="str">
        <f t="shared" si="24"/>
        <v>КХ "Ли Г.Д."</v>
      </c>
      <c r="BY1573" s="1" t="str">
        <f t="shared" si="24"/>
        <v>540428350302</v>
      </c>
      <c r="CA1573" t="str">
        <f>Запрос1[[#This Row],[родитель]]</f>
        <v>КХ "Ли Г.Д."</v>
      </c>
      <c r="CB1573" t="str">
        <f>Запрос1[[#This Row],[БИНРодителя]]</f>
        <v>540428350302</v>
      </c>
    </row>
    <row r="1574" spans="1:80" x14ac:dyDescent="0.3">
      <c r="A1574" t="s">
        <v>1454</v>
      </c>
      <c r="B1574" t="s">
        <v>1488</v>
      </c>
      <c r="C1574" t="s">
        <v>107</v>
      </c>
      <c r="D1574" t="s">
        <v>110</v>
      </c>
      <c r="E1574" t="s">
        <v>206</v>
      </c>
      <c r="F1574" t="s">
        <v>207</v>
      </c>
      <c r="G1574"/>
      <c r="H1574" t="s">
        <v>2643</v>
      </c>
      <c r="I1574" t="s">
        <v>2644</v>
      </c>
      <c r="J1574" t="s">
        <v>2644</v>
      </c>
      <c r="K1574" t="s">
        <v>2643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 s="8">
        <v>6961500</v>
      </c>
      <c r="S1574" s="8"/>
      <c r="T1574" s="8"/>
      <c r="U1574" s="8"/>
      <c r="V1574" s="8"/>
      <c r="W1574" s="8"/>
      <c r="X1574" s="8">
        <v>6961500</v>
      </c>
      <c r="Y1574" s="8"/>
      <c r="Z1574" s="8"/>
      <c r="AA1574" s="8"/>
      <c r="AB1574" s="8"/>
      <c r="AC1574" s="8"/>
      <c r="AD1574">
        <v>100</v>
      </c>
      <c r="AE1574"/>
      <c r="AF1574"/>
      <c r="AG1574"/>
      <c r="AH1574"/>
      <c r="AI1574"/>
      <c r="AJ1574" s="8">
        <v>6961500</v>
      </c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/>
      <c r="BM1574"/>
      <c r="BN1574" s="10">
        <v>0</v>
      </c>
      <c r="BO1574" s="10"/>
      <c r="BP1574" s="10"/>
      <c r="BQ1574" s="10"/>
      <c r="BR1574" s="10"/>
      <c r="BS1574" s="10"/>
      <c r="BT1574" s="10"/>
      <c r="BU1574" s="10"/>
      <c r="BV1574" s="1" t="str">
        <f>Запрос1[[#This Row],[Менеджер]]</f>
        <v>Нурова Жанна</v>
      </c>
      <c r="BW1574" s="1" t="str">
        <f>Запрос1[[#This Row],[Дирекция]]</f>
        <v>Головной офис</v>
      </c>
      <c r="BX1574" s="1" t="e">
        <f t="shared" si="24"/>
        <v>#N/A</v>
      </c>
      <c r="BY1574" s="1" t="e">
        <f t="shared" si="24"/>
        <v>#N/A</v>
      </c>
      <c r="CA1574" t="e">
        <f>VLOOKUP(Запрос1[[#This Row],[БИНКХ]],'[2]Группы компаний'!$A:$E,4,0)</f>
        <v>#N/A</v>
      </c>
      <c r="CB1574" t="e">
        <f>VLOOKUP(CA1574,$H:$I,2,0)</f>
        <v>#N/A</v>
      </c>
    </row>
    <row r="1575" spans="1:80" x14ac:dyDescent="0.3">
      <c r="A1575" t="s">
        <v>1454</v>
      </c>
      <c r="B1575" t="s">
        <v>1562</v>
      </c>
      <c r="C1575" t="s">
        <v>86</v>
      </c>
      <c r="D1575" t="s">
        <v>123</v>
      </c>
      <c r="E1575"/>
      <c r="F1575" t="s">
        <v>127</v>
      </c>
      <c r="G1575"/>
      <c r="H1575" t="s">
        <v>128</v>
      </c>
      <c r="I1575" t="s">
        <v>129</v>
      </c>
      <c r="J1575" t="s">
        <v>129</v>
      </c>
      <c r="K1575" t="s">
        <v>128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 s="8"/>
      <c r="S1575" s="8">
        <v>4480625</v>
      </c>
      <c r="T1575" s="8">
        <v>1245297.52</v>
      </c>
      <c r="U1575" s="8"/>
      <c r="V1575" s="8"/>
      <c r="W1575" s="8"/>
      <c r="X1575" s="8"/>
      <c r="Y1575" s="8">
        <v>0</v>
      </c>
      <c r="Z1575" s="8">
        <v>431790</v>
      </c>
      <c r="AA1575" s="8"/>
      <c r="AB1575" s="8"/>
      <c r="AC1575" s="8"/>
      <c r="AD1575"/>
      <c r="AE1575">
        <v>0</v>
      </c>
      <c r="AF1575">
        <v>34.67</v>
      </c>
      <c r="AG1575"/>
      <c r="AH1575"/>
      <c r="AI1575"/>
      <c r="AJ1575" s="8"/>
      <c r="AK1575" s="8">
        <v>4480625</v>
      </c>
      <c r="AL1575" s="8">
        <v>1245297.52</v>
      </c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/>
      <c r="BM1575"/>
      <c r="BN1575" s="10">
        <v>0</v>
      </c>
      <c r="BO1575" s="10"/>
      <c r="BP1575" s="10"/>
      <c r="BQ1575" s="10"/>
      <c r="BR1575" s="10"/>
      <c r="BS1575" s="10"/>
      <c r="BT1575" s="10"/>
      <c r="BU1575" s="10"/>
      <c r="BV1575" s="1" t="str">
        <f>Запрос1[[#This Row],[Менеджер]]</f>
        <v>Соколова Элина</v>
      </c>
      <c r="BW1575" s="1" t="str">
        <f>Запрос1[[#This Row],[Дирекция]]</f>
        <v>Головной офис</v>
      </c>
      <c r="BX1575" s="1" t="str">
        <f t="shared" si="24"/>
        <v>TOO "KazAgroSystems"</v>
      </c>
      <c r="BY1575" s="1" t="str">
        <f t="shared" si="24"/>
        <v>110240014950</v>
      </c>
      <c r="CA1575" t="str">
        <f>Запрос1[[#This Row],[родитель]]</f>
        <v>TOO "KazAgroSystems"</v>
      </c>
      <c r="CB1575" t="str">
        <f>Запрос1[[#This Row],[БИНРодителя]]</f>
        <v>110240014950</v>
      </c>
    </row>
    <row r="1576" spans="1:80" x14ac:dyDescent="0.3">
      <c r="A1576" t="s">
        <v>1454</v>
      </c>
      <c r="B1576" t="s">
        <v>1566</v>
      </c>
      <c r="C1576" t="s">
        <v>79</v>
      </c>
      <c r="D1576"/>
      <c r="E1576"/>
      <c r="F1576"/>
      <c r="G1576"/>
      <c r="H1576" t="s">
        <v>2645</v>
      </c>
      <c r="I1576" t="s">
        <v>77</v>
      </c>
      <c r="J1576" t="s">
        <v>77</v>
      </c>
      <c r="K1576" t="s">
        <v>2645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 s="8"/>
      <c r="S1576" s="8"/>
      <c r="T1576" s="8">
        <v>291500</v>
      </c>
      <c r="U1576" s="8"/>
      <c r="V1576" s="8"/>
      <c r="W1576" s="8"/>
      <c r="X1576" s="8"/>
      <c r="Y1576" s="8"/>
      <c r="Z1576" s="8">
        <v>0</v>
      </c>
      <c r="AA1576" s="8"/>
      <c r="AB1576" s="8"/>
      <c r="AC1576" s="8"/>
      <c r="AD1576"/>
      <c r="AE1576"/>
      <c r="AF1576">
        <v>0</v>
      </c>
      <c r="AG1576"/>
      <c r="AH1576"/>
      <c r="AI1576"/>
      <c r="AJ1576" s="8"/>
      <c r="AK1576" s="8"/>
      <c r="AL1576" s="8">
        <v>291500</v>
      </c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/>
      <c r="BM1576"/>
      <c r="BN1576" s="10">
        <v>0</v>
      </c>
      <c r="BO1576" s="10"/>
      <c r="BP1576" s="10"/>
      <c r="BQ1576" s="10"/>
      <c r="BR1576" s="10"/>
      <c r="BS1576" s="10"/>
      <c r="BT1576" s="10"/>
      <c r="BU1576" s="10"/>
      <c r="BV1576" s="1" t="str">
        <f>Запрос1[[#This Row],[Менеджер]]</f>
        <v>Тулепбергенов Амир</v>
      </c>
      <c r="BW1576" s="1" t="str">
        <f>Запрос1[[#This Row],[Дирекция]]</f>
        <v>Головной офис</v>
      </c>
      <c r="BX1576" s="1" t="str">
        <f t="shared" si="24"/>
        <v>Абсеметов Досбол</v>
      </c>
      <c r="BY1576" s="1" t="str">
        <f t="shared" si="24"/>
        <v/>
      </c>
      <c r="CA1576" t="str">
        <f>Запрос1[[#This Row],[родитель]]</f>
        <v>Абсеметов Досбол</v>
      </c>
      <c r="CB1576" t="str">
        <f>Запрос1[[#This Row],[БИНРодителя]]</f>
        <v/>
      </c>
    </row>
    <row r="1577" spans="1:80" x14ac:dyDescent="0.3">
      <c r="A1577" t="s">
        <v>1454</v>
      </c>
      <c r="B1577" t="s">
        <v>1566</v>
      </c>
      <c r="C1577" t="s">
        <v>2646</v>
      </c>
      <c r="D1577"/>
      <c r="E1577"/>
      <c r="F1577"/>
      <c r="G1577"/>
      <c r="H1577" t="s">
        <v>2647</v>
      </c>
      <c r="I1577" t="s">
        <v>2648</v>
      </c>
      <c r="J1577" t="s">
        <v>2648</v>
      </c>
      <c r="K1577" t="s">
        <v>2647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 s="8"/>
      <c r="S1577" s="8"/>
      <c r="T1577" s="8">
        <v>1086612</v>
      </c>
      <c r="U1577" s="8"/>
      <c r="V1577" s="8"/>
      <c r="W1577" s="8"/>
      <c r="X1577" s="8"/>
      <c r="Y1577" s="8"/>
      <c r="Z1577" s="8">
        <v>543306</v>
      </c>
      <c r="AA1577" s="8"/>
      <c r="AB1577" s="8"/>
      <c r="AC1577" s="8"/>
      <c r="AD1577"/>
      <c r="AE1577"/>
      <c r="AF1577">
        <v>50</v>
      </c>
      <c r="AG1577"/>
      <c r="AH1577"/>
      <c r="AI1577"/>
      <c r="AJ1577" s="8"/>
      <c r="AK1577" s="8"/>
      <c r="AL1577" s="8">
        <v>1086612</v>
      </c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/>
      <c r="BM1577"/>
      <c r="BN1577" s="10">
        <v>0</v>
      </c>
      <c r="BO1577" s="10"/>
      <c r="BP1577" s="10"/>
      <c r="BQ1577" s="10"/>
      <c r="BR1577" s="10"/>
      <c r="BS1577" s="10"/>
      <c r="BT1577" s="10"/>
      <c r="BU1577" s="10"/>
      <c r="BV1577" s="1" t="str">
        <f>Запрос1[[#This Row],[Менеджер]]</f>
        <v>Тулепбергенов Амир</v>
      </c>
      <c r="BW1577" s="1" t="str">
        <f>Запрос1[[#This Row],[Дирекция]]</f>
        <v>Головной офис</v>
      </c>
      <c r="BX1577" s="1" t="str">
        <f t="shared" si="24"/>
        <v>Абдукаримов Дулат Абдукасымович</v>
      </c>
      <c r="BY1577" s="1" t="str">
        <f t="shared" si="24"/>
        <v>830125302950</v>
      </c>
      <c r="CA1577" t="str">
        <f>Запрос1[[#This Row],[родитель]]</f>
        <v>Абдукаримов Дулат Абдукасымович</v>
      </c>
      <c r="CB1577" t="str">
        <f>Запрос1[[#This Row],[БИНРодителя]]</f>
        <v>830125302950</v>
      </c>
    </row>
    <row r="1578" spans="1:80" x14ac:dyDescent="0.3">
      <c r="A1578" t="s">
        <v>1454</v>
      </c>
      <c r="B1578" t="s">
        <v>1570</v>
      </c>
      <c r="C1578" t="s">
        <v>1475</v>
      </c>
      <c r="D1578"/>
      <c r="E1578"/>
      <c r="F1578"/>
      <c r="G1578"/>
      <c r="H1578" t="s">
        <v>1476</v>
      </c>
      <c r="I1578" t="s">
        <v>77</v>
      </c>
      <c r="J1578" t="s">
        <v>77</v>
      </c>
      <c r="K1578" t="s">
        <v>1476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 s="8"/>
      <c r="S1578" s="8"/>
      <c r="T1578" s="8">
        <v>4426505</v>
      </c>
      <c r="U1578" s="8"/>
      <c r="V1578" s="8"/>
      <c r="W1578" s="8"/>
      <c r="X1578" s="8"/>
      <c r="Y1578" s="8"/>
      <c r="Z1578" s="8">
        <v>1244160</v>
      </c>
      <c r="AA1578" s="8"/>
      <c r="AB1578" s="8"/>
      <c r="AC1578" s="8"/>
      <c r="AD1578"/>
      <c r="AE1578"/>
      <c r="AF1578">
        <v>28.11</v>
      </c>
      <c r="AG1578"/>
      <c r="AH1578"/>
      <c r="AI1578"/>
      <c r="AJ1578" s="8"/>
      <c r="AK1578" s="8"/>
      <c r="AL1578" s="8">
        <v>4426505</v>
      </c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/>
      <c r="BM1578"/>
      <c r="BN1578" s="10">
        <v>0</v>
      </c>
      <c r="BO1578" s="10"/>
      <c r="BP1578" s="10"/>
      <c r="BQ1578" s="10"/>
      <c r="BR1578" s="10"/>
      <c r="BS1578" s="10"/>
      <c r="BT1578" s="10"/>
      <c r="BU1578" s="10"/>
      <c r="BV1578" s="1" t="str">
        <f>Запрос1[[#This Row],[Менеджер]]</f>
        <v>Ульмесекова Сабина</v>
      </c>
      <c r="BW1578" s="1" t="str">
        <f>Запрос1[[#This Row],[Дирекция]]</f>
        <v>Головной офис</v>
      </c>
      <c r="BX1578" s="1" t="str">
        <f t="shared" si="24"/>
        <v>Эшимов Нуржан (KG)</v>
      </c>
      <c r="BY1578" s="1" t="str">
        <f t="shared" si="24"/>
        <v/>
      </c>
      <c r="CA1578" t="str">
        <f>Запрос1[[#This Row],[родитель]]</f>
        <v>Эшимов Нуржан (KG)</v>
      </c>
      <c r="CB1578" t="str">
        <f>Запрос1[[#This Row],[БИНРодителя]]</f>
        <v/>
      </c>
    </row>
    <row r="1579" spans="1:80" x14ac:dyDescent="0.3">
      <c r="A1579" t="s">
        <v>1454</v>
      </c>
      <c r="B1579" t="s">
        <v>1570</v>
      </c>
      <c r="C1579" t="s">
        <v>225</v>
      </c>
      <c r="D1579" t="s">
        <v>82</v>
      </c>
      <c r="E1579"/>
      <c r="F1579" t="s">
        <v>226</v>
      </c>
      <c r="G1579"/>
      <c r="H1579" t="s">
        <v>227</v>
      </c>
      <c r="I1579" t="s">
        <v>228</v>
      </c>
      <c r="J1579" t="s">
        <v>228</v>
      </c>
      <c r="K1579" t="s">
        <v>227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 s="8"/>
      <c r="S1579" s="8"/>
      <c r="T1579" s="8">
        <v>339624638.27999997</v>
      </c>
      <c r="U1579" s="8"/>
      <c r="V1579" s="8"/>
      <c r="W1579" s="8"/>
      <c r="X1579" s="8"/>
      <c r="Y1579" s="8"/>
      <c r="Z1579" s="8">
        <v>330741815.62</v>
      </c>
      <c r="AA1579" s="8"/>
      <c r="AB1579" s="8"/>
      <c r="AC1579" s="8"/>
      <c r="AD1579"/>
      <c r="AE1579"/>
      <c r="AF1579">
        <v>97.38</v>
      </c>
      <c r="AG1579"/>
      <c r="AH1579"/>
      <c r="AI1579"/>
      <c r="AJ1579" s="8"/>
      <c r="AK1579" s="8"/>
      <c r="AL1579" s="8">
        <v>350152460.38</v>
      </c>
      <c r="AM1579" s="8"/>
      <c r="AN1579" s="8"/>
      <c r="AO1579" s="8"/>
      <c r="AP1579" s="8"/>
      <c r="AQ1579" s="8"/>
      <c r="AR1579" s="8">
        <v>14688110.1</v>
      </c>
      <c r="AS1579" s="8"/>
      <c r="AT1579" s="8"/>
      <c r="AU1579" s="8"/>
      <c r="AV1579" s="8"/>
      <c r="AW1579" s="8"/>
      <c r="AX1579" s="8">
        <v>14688110.1</v>
      </c>
      <c r="AY1579" s="8"/>
      <c r="AZ1579" s="8"/>
      <c r="BA1579" s="8"/>
      <c r="BB1579" s="8"/>
      <c r="BC1579" s="8"/>
      <c r="BD1579" s="8">
        <v>4160288</v>
      </c>
      <c r="BE1579" s="8"/>
      <c r="BF1579" s="8"/>
      <c r="BG1579" s="8"/>
      <c r="BH1579" s="8"/>
      <c r="BI1579" s="8"/>
      <c r="BJ1579" s="8"/>
      <c r="BK1579" s="8"/>
      <c r="BL1579"/>
      <c r="BM1579"/>
      <c r="BN1579" s="10">
        <v>0</v>
      </c>
      <c r="BO1579" s="10"/>
      <c r="BP1579" s="10"/>
      <c r="BQ1579" s="10"/>
      <c r="BR1579" s="10"/>
      <c r="BS1579" s="10"/>
      <c r="BT1579" s="10"/>
      <c r="BU1579" s="10"/>
      <c r="BV1579" s="1" t="str">
        <f>Запрос1[[#This Row],[Менеджер]]</f>
        <v>Ульмесекова Сабина</v>
      </c>
      <c r="BW1579" s="1" t="str">
        <f>Запрос1[[#This Row],[Дирекция]]</f>
        <v>Головной офис</v>
      </c>
      <c r="BX1579" s="1" t="str">
        <f t="shared" si="24"/>
        <v>Alem Agro Trade" ТОО</v>
      </c>
      <c r="BY1579" s="1" t="str">
        <f t="shared" si="24"/>
        <v>140540005472</v>
      </c>
      <c r="CA1579" t="str">
        <f>Запрос1[[#This Row],[родитель]]</f>
        <v>Alem Agro Trade" ТОО</v>
      </c>
      <c r="CB1579" t="str">
        <f>Запрос1[[#This Row],[БИНРодителя]]</f>
        <v>140540005472</v>
      </c>
    </row>
    <row r="1580" spans="1:80" x14ac:dyDescent="0.3">
      <c r="A1580" t="s">
        <v>1577</v>
      </c>
      <c r="B1580" t="s">
        <v>1578</v>
      </c>
      <c r="C1580" t="s">
        <v>86</v>
      </c>
      <c r="D1580" t="s">
        <v>1580</v>
      </c>
      <c r="E1580" t="s">
        <v>2025</v>
      </c>
      <c r="F1580" t="s">
        <v>2649</v>
      </c>
      <c r="G1580" t="s">
        <v>2650</v>
      </c>
      <c r="H1580" t="s">
        <v>2651</v>
      </c>
      <c r="I1580" t="s">
        <v>2652</v>
      </c>
      <c r="J1580" t="s">
        <v>2652</v>
      </c>
      <c r="K1580" t="s">
        <v>2651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 s="8"/>
      <c r="S1580" s="8"/>
      <c r="T1580" s="8"/>
      <c r="U1580" s="8"/>
      <c r="V1580" s="8">
        <v>2072000</v>
      </c>
      <c r="W1580" s="8"/>
      <c r="X1580" s="8"/>
      <c r="Y1580" s="8"/>
      <c r="Z1580" s="8"/>
      <c r="AA1580" s="8"/>
      <c r="AB1580" s="8">
        <v>621600</v>
      </c>
      <c r="AC1580" s="8"/>
      <c r="AD1580"/>
      <c r="AE1580"/>
      <c r="AF1580"/>
      <c r="AG1580"/>
      <c r="AH1580">
        <v>30</v>
      </c>
      <c r="AI1580"/>
      <c r="AJ1580" s="8"/>
      <c r="AK1580" s="8"/>
      <c r="AL1580" s="8"/>
      <c r="AM1580" s="8"/>
      <c r="AN1580" s="8">
        <v>2072000</v>
      </c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>
        <v>71338261</v>
      </c>
      <c r="BJ1580" s="8"/>
      <c r="BK1580" s="8">
        <v>19161461</v>
      </c>
      <c r="BL1580"/>
      <c r="BM1580">
        <v>26.86</v>
      </c>
      <c r="BN1580" s="10">
        <v>0</v>
      </c>
      <c r="BO1580" s="10"/>
      <c r="BP1580" s="10"/>
      <c r="BQ1580" s="10"/>
      <c r="BR1580" s="10"/>
      <c r="BS1580" s="10"/>
      <c r="BT1580" s="10"/>
      <c r="BU1580" s="10"/>
      <c r="BV1580" s="1" t="str">
        <f>Запрос1[[#This Row],[Менеджер]]</f>
        <v>Абдрахманов Данияр Хабдул-Хамитович</v>
      </c>
      <c r="BW1580" s="1" t="str">
        <f>Запрос1[[#This Row],[Дирекция]]</f>
        <v>Западная дирекция</v>
      </c>
      <c r="BX1580" s="1" t="str">
        <f t="shared" si="24"/>
        <v>ТОО "Гепард Агро"</v>
      </c>
      <c r="BY1580" s="1" t="str">
        <f t="shared" si="24"/>
        <v>110240013388</v>
      </c>
      <c r="CA1580" t="str">
        <f>Запрос1[[#This Row],[родитель]]</f>
        <v>ТОО "Гепард Агро"</v>
      </c>
      <c r="CB1580" t="str">
        <f>Запрос1[[#This Row],[БИНРодителя]]</f>
        <v>110240013388</v>
      </c>
    </row>
    <row r="1581" spans="1:80" x14ac:dyDescent="0.3">
      <c r="A1581" t="s">
        <v>1577</v>
      </c>
      <c r="B1581" t="s">
        <v>1949</v>
      </c>
      <c r="C1581"/>
      <c r="D1581" t="s">
        <v>1580</v>
      </c>
      <c r="E1581" t="s">
        <v>1955</v>
      </c>
      <c r="F1581" t="s">
        <v>1956</v>
      </c>
      <c r="G1581" t="s">
        <v>1957</v>
      </c>
      <c r="H1581" t="s">
        <v>1958</v>
      </c>
      <c r="I1581" t="s">
        <v>1959</v>
      </c>
      <c r="J1581" t="s">
        <v>1959</v>
      </c>
      <c r="K1581" t="s">
        <v>1958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 s="8"/>
      <c r="S1581" s="8"/>
      <c r="T1581" s="8"/>
      <c r="U1581" s="8"/>
      <c r="V1581" s="8">
        <v>38888776</v>
      </c>
      <c r="W1581" s="8"/>
      <c r="X1581" s="8"/>
      <c r="Y1581" s="8"/>
      <c r="Z1581" s="8"/>
      <c r="AA1581" s="8"/>
      <c r="AB1581" s="8">
        <v>20086458</v>
      </c>
      <c r="AC1581" s="8"/>
      <c r="AD1581"/>
      <c r="AE1581"/>
      <c r="AF1581"/>
      <c r="AG1581"/>
      <c r="AH1581">
        <v>51.65</v>
      </c>
      <c r="AI1581"/>
      <c r="AJ1581" s="8"/>
      <c r="AK1581" s="8"/>
      <c r="AL1581" s="8"/>
      <c r="AM1581" s="8"/>
      <c r="AN1581" s="8">
        <v>38888776</v>
      </c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>
        <v>32301876</v>
      </c>
      <c r="BJ1581" s="8"/>
      <c r="BK1581" s="8">
        <v>32301876</v>
      </c>
      <c r="BL1581"/>
      <c r="BM1581">
        <v>100</v>
      </c>
      <c r="BN1581" s="10">
        <v>0</v>
      </c>
      <c r="BO1581" s="10"/>
      <c r="BP1581" s="10"/>
      <c r="BQ1581" s="10"/>
      <c r="BR1581" s="10"/>
      <c r="BS1581" s="10"/>
      <c r="BT1581" s="10"/>
      <c r="BU1581" s="10"/>
      <c r="BV1581" s="1" t="str">
        <f>Запрос1[[#This Row],[Менеджер]]</f>
        <v>Предыбайло Александр</v>
      </c>
      <c r="BW1581" s="1" t="str">
        <f>Запрос1[[#This Row],[Дирекция]]</f>
        <v>Западная дирекция</v>
      </c>
      <c r="BX1581" s="1" t="str">
        <f t="shared" si="24"/>
        <v>КХ "Темиржан"</v>
      </c>
      <c r="BY1581" s="1" t="str">
        <f t="shared" si="24"/>
        <v>631009401205</v>
      </c>
      <c r="CA1581" t="str">
        <f>Запрос1[[#This Row],[родитель]]</f>
        <v>КХ "Темиржан"</v>
      </c>
      <c r="CB1581" t="str">
        <f>Запрос1[[#This Row],[БИНРодителя]]</f>
        <v>631009401205</v>
      </c>
    </row>
    <row r="1582" spans="1:80" x14ac:dyDescent="0.3">
      <c r="A1582" t="s">
        <v>1577</v>
      </c>
      <c r="B1582" t="s">
        <v>1949</v>
      </c>
      <c r="C1582"/>
      <c r="D1582" t="s">
        <v>1580</v>
      </c>
      <c r="E1582" t="s">
        <v>1955</v>
      </c>
      <c r="F1582" t="s">
        <v>7232</v>
      </c>
      <c r="G1582" t="s">
        <v>11693</v>
      </c>
      <c r="H1582" t="s">
        <v>11694</v>
      </c>
      <c r="I1582" t="s">
        <v>11695</v>
      </c>
      <c r="J1582" t="s">
        <v>11695</v>
      </c>
      <c r="K1582" t="s">
        <v>11694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 s="8"/>
      <c r="S1582" s="8"/>
      <c r="T1582" s="8"/>
      <c r="U1582" s="8"/>
      <c r="V1582" s="8"/>
      <c r="W1582" s="8">
        <v>447900</v>
      </c>
      <c r="X1582" s="8"/>
      <c r="Y1582" s="8"/>
      <c r="Z1582" s="8"/>
      <c r="AA1582" s="8"/>
      <c r="AB1582" s="8"/>
      <c r="AC1582" s="8">
        <v>447900</v>
      </c>
      <c r="AD1582"/>
      <c r="AE1582"/>
      <c r="AF1582"/>
      <c r="AG1582"/>
      <c r="AH1582"/>
      <c r="AI1582">
        <v>100</v>
      </c>
      <c r="AJ1582" s="8"/>
      <c r="AK1582" s="8"/>
      <c r="AL1582" s="8"/>
      <c r="AM1582" s="8"/>
      <c r="AN1582" s="8"/>
      <c r="AO1582" s="8">
        <v>447900</v>
      </c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/>
      <c r="BM1582"/>
      <c r="BN1582" s="10">
        <v>0</v>
      </c>
      <c r="BO1582" s="10"/>
      <c r="BP1582" s="10"/>
      <c r="BQ1582" s="10"/>
      <c r="BR1582" s="10"/>
      <c r="BS1582" s="10"/>
      <c r="BT1582" s="10"/>
      <c r="BU1582" s="10"/>
      <c r="BV1582" s="1" t="str">
        <f>Запрос1[[#This Row],[Менеджер]]</f>
        <v>Предыбайло Александр</v>
      </c>
      <c r="BW1582" s="1" t="str">
        <f>Запрос1[[#This Row],[Дирекция]]</f>
        <v>Западная дирекция</v>
      </c>
      <c r="BX1582" s="1" t="str">
        <f t="shared" si="24"/>
        <v>КХ "Бірлік"</v>
      </c>
      <c r="BY1582" s="1" t="str">
        <f t="shared" si="24"/>
        <v>510930401374</v>
      </c>
      <c r="CA1582" t="str">
        <f>Запрос1[[#This Row],[родитель]]</f>
        <v>КХ "Бірлік"</v>
      </c>
      <c r="CB1582" t="str">
        <f>Запрос1[[#This Row],[БИНРодителя]]</f>
        <v>510930401374</v>
      </c>
    </row>
    <row r="1583" spans="1:80" x14ac:dyDescent="0.3">
      <c r="A1583" t="s">
        <v>1577</v>
      </c>
      <c r="B1583" t="s">
        <v>1949</v>
      </c>
      <c r="C1583"/>
      <c r="D1583" t="s">
        <v>1580</v>
      </c>
      <c r="E1583" t="s">
        <v>1581</v>
      </c>
      <c r="F1583" t="s">
        <v>1582</v>
      </c>
      <c r="G1583"/>
      <c r="H1583" t="s">
        <v>11696</v>
      </c>
      <c r="I1583" t="s">
        <v>11697</v>
      </c>
      <c r="J1583" t="s">
        <v>11697</v>
      </c>
      <c r="K1583" t="s">
        <v>11696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 s="8"/>
      <c r="S1583" s="8"/>
      <c r="T1583" s="8"/>
      <c r="U1583" s="8"/>
      <c r="V1583" s="8"/>
      <c r="W1583" s="8">
        <v>66400</v>
      </c>
      <c r="X1583" s="8"/>
      <c r="Y1583" s="8"/>
      <c r="Z1583" s="8"/>
      <c r="AA1583" s="8"/>
      <c r="AB1583" s="8"/>
      <c r="AC1583" s="8">
        <v>66400</v>
      </c>
      <c r="AD1583"/>
      <c r="AE1583"/>
      <c r="AF1583"/>
      <c r="AG1583"/>
      <c r="AH1583"/>
      <c r="AI1583">
        <v>100</v>
      </c>
      <c r="AJ1583" s="8"/>
      <c r="AK1583" s="8"/>
      <c r="AL1583" s="8"/>
      <c r="AM1583" s="8"/>
      <c r="AN1583" s="8"/>
      <c r="AO1583" s="8">
        <v>66400</v>
      </c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/>
      <c r="BM1583"/>
      <c r="BN1583" s="10">
        <v>0</v>
      </c>
      <c r="BO1583" s="10"/>
      <c r="BP1583" s="10"/>
      <c r="BQ1583" s="10"/>
      <c r="BR1583" s="10"/>
      <c r="BS1583" s="10"/>
      <c r="BT1583" s="10"/>
      <c r="BU1583" s="10"/>
      <c r="BV1583" s="1" t="str">
        <f>Запрос1[[#This Row],[Менеджер]]</f>
        <v>Предыбайло Александр</v>
      </c>
      <c r="BW1583" s="1" t="str">
        <f>Запрос1[[#This Row],[Дирекция]]</f>
        <v>Западная дирекция</v>
      </c>
      <c r="BX1583" s="1" t="str">
        <f t="shared" si="24"/>
        <v>ИП  ГОРБУНОВ И.С.</v>
      </c>
      <c r="BY1583" s="1" t="str">
        <f t="shared" si="24"/>
        <v>870830300141</v>
      </c>
      <c r="CA1583" t="str">
        <f>Запрос1[[#This Row],[родитель]]</f>
        <v>ИП  ГОРБУНОВ И.С.</v>
      </c>
      <c r="CB1583" t="str">
        <f>Запрос1[[#This Row],[БИНРодителя]]</f>
        <v>870830300141</v>
      </c>
    </row>
    <row r="1584" spans="1:80" x14ac:dyDescent="0.3">
      <c r="A1584" t="s">
        <v>1577</v>
      </c>
      <c r="B1584" t="s">
        <v>1949</v>
      </c>
      <c r="C1584"/>
      <c r="D1584" t="s">
        <v>1580</v>
      </c>
      <c r="E1584" t="s">
        <v>1581</v>
      </c>
      <c r="F1584" t="s">
        <v>1582</v>
      </c>
      <c r="G1584"/>
      <c r="H1584" t="s">
        <v>1960</v>
      </c>
      <c r="I1584" t="s">
        <v>1961</v>
      </c>
      <c r="J1584" t="s">
        <v>1961</v>
      </c>
      <c r="K1584" t="s">
        <v>1960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1</v>
      </c>
      <c r="R1584" s="8"/>
      <c r="S1584" s="8"/>
      <c r="T1584" s="8"/>
      <c r="U1584" s="8">
        <v>26920</v>
      </c>
      <c r="V1584" s="8"/>
      <c r="W1584" s="8">
        <v>79500</v>
      </c>
      <c r="X1584" s="8"/>
      <c r="Y1584" s="8"/>
      <c r="Z1584" s="8"/>
      <c r="AA1584" s="8">
        <v>26920</v>
      </c>
      <c r="AB1584" s="8"/>
      <c r="AC1584" s="8">
        <v>79500</v>
      </c>
      <c r="AD1584"/>
      <c r="AE1584"/>
      <c r="AF1584"/>
      <c r="AG1584">
        <v>100</v>
      </c>
      <c r="AH1584"/>
      <c r="AI1584">
        <v>100</v>
      </c>
      <c r="AJ1584" s="8"/>
      <c r="AK1584" s="8"/>
      <c r="AL1584" s="8"/>
      <c r="AM1584" s="8">
        <v>26920</v>
      </c>
      <c r="AN1584" s="8"/>
      <c r="AO1584" s="8">
        <v>79500</v>
      </c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/>
      <c r="BM1584"/>
      <c r="BN1584" s="10">
        <v>0</v>
      </c>
      <c r="BO1584" s="10"/>
      <c r="BP1584" s="10"/>
      <c r="BQ1584" s="10"/>
      <c r="BR1584" s="10"/>
      <c r="BS1584" s="10"/>
      <c r="BT1584" s="10"/>
      <c r="BU1584" s="10"/>
      <c r="BV1584" s="1" t="str">
        <f>Запрос1[[#This Row],[Менеджер]]</f>
        <v>Предыбайло Александр</v>
      </c>
      <c r="BW1584" s="1" t="str">
        <f>Запрос1[[#This Row],[Дирекция]]</f>
        <v>Западная дирекция</v>
      </c>
      <c r="BX1584" s="1" t="e">
        <f t="shared" si="24"/>
        <v>#N/A</v>
      </c>
      <c r="BY1584" s="1" t="e">
        <f t="shared" si="24"/>
        <v>#N/A</v>
      </c>
      <c r="CA1584" t="e">
        <f>VLOOKUP(Запрос1[[#This Row],[БИНКХ]],'[2]Группы компаний'!$A:$E,4,0)</f>
        <v>#N/A</v>
      </c>
      <c r="CB1584" t="e">
        <f>VLOOKUP(CA1584,$H:$I,2,0)</f>
        <v>#N/A</v>
      </c>
    </row>
    <row r="1585" spans="1:80" x14ac:dyDescent="0.3">
      <c r="A1585" t="s">
        <v>1577</v>
      </c>
      <c r="B1585" t="s">
        <v>1949</v>
      </c>
      <c r="C1585" t="s">
        <v>1881</v>
      </c>
      <c r="D1585" t="s">
        <v>1883</v>
      </c>
      <c r="E1585" t="s">
        <v>1884</v>
      </c>
      <c r="F1585" t="s">
        <v>1885</v>
      </c>
      <c r="G1585"/>
      <c r="H1585" t="s">
        <v>1962</v>
      </c>
      <c r="I1585" t="s">
        <v>1963</v>
      </c>
      <c r="J1585" t="s">
        <v>1963</v>
      </c>
      <c r="K1585" t="s">
        <v>1962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 s="8"/>
      <c r="S1585" s="8"/>
      <c r="T1585" s="8">
        <v>673500</v>
      </c>
      <c r="U1585" s="8"/>
      <c r="V1585" s="8"/>
      <c r="W1585" s="8"/>
      <c r="X1585" s="8"/>
      <c r="Y1585" s="8"/>
      <c r="Z1585" s="8">
        <v>673500</v>
      </c>
      <c r="AA1585" s="8"/>
      <c r="AB1585" s="8"/>
      <c r="AC1585" s="8"/>
      <c r="AD1585"/>
      <c r="AE1585"/>
      <c r="AF1585">
        <v>100</v>
      </c>
      <c r="AG1585"/>
      <c r="AH1585"/>
      <c r="AI1585"/>
      <c r="AJ1585" s="8"/>
      <c r="AK1585" s="8"/>
      <c r="AL1585" s="8">
        <v>673500</v>
      </c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/>
      <c r="BM1585"/>
      <c r="BN1585" s="10">
        <v>0</v>
      </c>
      <c r="BO1585" s="10"/>
      <c r="BP1585" s="10"/>
      <c r="BQ1585" s="10"/>
      <c r="BR1585" s="10"/>
      <c r="BS1585" s="10"/>
      <c r="BT1585" s="10"/>
      <c r="BU1585" s="10"/>
      <c r="BV1585" s="1" t="str">
        <f>Запрос1[[#This Row],[Менеджер]]</f>
        <v>Предыбайло Александр</v>
      </c>
      <c r="BW1585" s="1" t="str">
        <f>Запрос1[[#This Row],[Дирекция]]</f>
        <v>Западная дирекция</v>
      </c>
      <c r="BX1585" s="1" t="e">
        <f t="shared" si="24"/>
        <v>#N/A</v>
      </c>
      <c r="BY1585" s="1" t="e">
        <f t="shared" si="24"/>
        <v>#N/A</v>
      </c>
      <c r="CA1585" t="e">
        <f>VLOOKUP(Запрос1[[#This Row],[БИНКХ]],'[2]Группы компаний'!$A:$E,4,0)</f>
        <v>#N/A</v>
      </c>
      <c r="CB1585" t="e">
        <f>VLOOKUP(CA1585,$H:$I,2,0)</f>
        <v>#N/A</v>
      </c>
    </row>
    <row r="1586" spans="1:80" x14ac:dyDescent="0.3">
      <c r="A1586" t="s">
        <v>1577</v>
      </c>
      <c r="B1586" t="s">
        <v>1949</v>
      </c>
      <c r="C1586" t="s">
        <v>1946</v>
      </c>
      <c r="D1586" t="s">
        <v>82</v>
      </c>
      <c r="E1586"/>
      <c r="F1586" t="s">
        <v>83</v>
      </c>
      <c r="G1586"/>
      <c r="H1586" t="s">
        <v>1964</v>
      </c>
      <c r="I1586" t="s">
        <v>1965</v>
      </c>
      <c r="J1586" t="s">
        <v>1965</v>
      </c>
      <c r="K1586" t="s">
        <v>1964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 s="8"/>
      <c r="S1586" s="8"/>
      <c r="T1586" s="8"/>
      <c r="U1586" s="8"/>
      <c r="V1586" s="8">
        <v>148920</v>
      </c>
      <c r="W1586" s="8"/>
      <c r="X1586" s="8"/>
      <c r="Y1586" s="8"/>
      <c r="Z1586" s="8"/>
      <c r="AA1586" s="8"/>
      <c r="AB1586" s="8">
        <v>148920</v>
      </c>
      <c r="AC1586" s="8"/>
      <c r="AD1586"/>
      <c r="AE1586"/>
      <c r="AF1586"/>
      <c r="AG1586"/>
      <c r="AH1586">
        <v>100</v>
      </c>
      <c r="AI1586"/>
      <c r="AJ1586" s="8"/>
      <c r="AK1586" s="8"/>
      <c r="AL1586" s="8"/>
      <c r="AM1586" s="8"/>
      <c r="AN1586" s="8">
        <v>148920</v>
      </c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/>
      <c r="BM1586"/>
      <c r="BN1586" s="10">
        <v>0</v>
      </c>
      <c r="BO1586" s="10"/>
      <c r="BP1586" s="10"/>
      <c r="BQ1586" s="10"/>
      <c r="BR1586" s="10"/>
      <c r="BS1586" s="10"/>
      <c r="BT1586" s="10"/>
      <c r="BU1586" s="10"/>
      <c r="BV1586" s="1" t="str">
        <f>Запрос1[[#This Row],[Менеджер]]</f>
        <v>Предыбайло Александр</v>
      </c>
      <c r="BW1586" s="1" t="str">
        <f>Запрос1[[#This Row],[Дирекция]]</f>
        <v>Западная дирекция</v>
      </c>
      <c r="BX1586" s="1" t="str">
        <f t="shared" si="24"/>
        <v>КХ "ИСМАГУЛОВ"</v>
      </c>
      <c r="BY1586" s="1" t="str">
        <f t="shared" si="24"/>
        <v>9412400003</v>
      </c>
      <c r="CA1586" t="str">
        <f>Запрос1[[#This Row],[родитель]]</f>
        <v>КХ "ИСМАГУЛОВ"</v>
      </c>
      <c r="CB1586" t="str">
        <f>Запрос1[[#This Row],[БИНРодителя]]</f>
        <v>9412400003</v>
      </c>
    </row>
    <row r="1587" spans="1:80" x14ac:dyDescent="0.3">
      <c r="A1587" t="s">
        <v>1577</v>
      </c>
      <c r="B1587" t="s">
        <v>1949</v>
      </c>
      <c r="C1587" t="s">
        <v>1946</v>
      </c>
      <c r="D1587" t="s">
        <v>1580</v>
      </c>
      <c r="E1587" t="s">
        <v>1966</v>
      </c>
      <c r="F1587" t="s">
        <v>1631</v>
      </c>
      <c r="G1587" t="s">
        <v>1632</v>
      </c>
      <c r="H1587" t="s">
        <v>1967</v>
      </c>
      <c r="I1587" t="s">
        <v>1968</v>
      </c>
      <c r="J1587" t="s">
        <v>1968</v>
      </c>
      <c r="K1587" t="s">
        <v>1967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 s="8"/>
      <c r="S1587" s="8"/>
      <c r="T1587" s="8"/>
      <c r="U1587" s="8"/>
      <c r="V1587" s="8">
        <v>139070</v>
      </c>
      <c r="W1587" s="8"/>
      <c r="X1587" s="8"/>
      <c r="Y1587" s="8"/>
      <c r="Z1587" s="8"/>
      <c r="AA1587" s="8"/>
      <c r="AB1587" s="8">
        <v>139070</v>
      </c>
      <c r="AC1587" s="8"/>
      <c r="AD1587"/>
      <c r="AE1587"/>
      <c r="AF1587"/>
      <c r="AG1587"/>
      <c r="AH1587">
        <v>100</v>
      </c>
      <c r="AI1587"/>
      <c r="AJ1587" s="8"/>
      <c r="AK1587" s="8"/>
      <c r="AL1587" s="8"/>
      <c r="AM1587" s="8"/>
      <c r="AN1587" s="8">
        <v>139070</v>
      </c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/>
      <c r="BM1587"/>
      <c r="BN1587" s="10">
        <v>0</v>
      </c>
      <c r="BO1587" s="10"/>
      <c r="BP1587" s="10"/>
      <c r="BQ1587" s="10"/>
      <c r="BR1587" s="10"/>
      <c r="BS1587" s="10"/>
      <c r="BT1587" s="10"/>
      <c r="BU1587" s="10"/>
      <c r="BV1587" s="1" t="str">
        <f>Запрос1[[#This Row],[Менеджер]]</f>
        <v>Предыбайло Александр</v>
      </c>
      <c r="BW1587" s="1" t="str">
        <f>Запрос1[[#This Row],[Дирекция]]</f>
        <v>Западная дирекция</v>
      </c>
      <c r="BX1587" s="1" t="str">
        <f t="shared" si="24"/>
        <v>КХ ЕЛНУР</v>
      </c>
      <c r="BY1587" s="1" t="str">
        <f t="shared" si="24"/>
        <v>780701403002</v>
      </c>
      <c r="CA1587" t="str">
        <f>Запрос1[[#This Row],[родитель]]</f>
        <v>КХ ЕЛНУР</v>
      </c>
      <c r="CB1587" t="str">
        <f>Запрос1[[#This Row],[БИНРодителя]]</f>
        <v>780701403002</v>
      </c>
    </row>
    <row r="1588" spans="1:80" x14ac:dyDescent="0.3">
      <c r="A1588" t="s">
        <v>1577</v>
      </c>
      <c r="B1588" t="s">
        <v>1949</v>
      </c>
      <c r="C1588" t="s">
        <v>1946</v>
      </c>
      <c r="D1588" t="s">
        <v>1580</v>
      </c>
      <c r="E1588" t="s">
        <v>1581</v>
      </c>
      <c r="F1588" t="s">
        <v>1582</v>
      </c>
      <c r="G1588"/>
      <c r="H1588" t="s">
        <v>1969</v>
      </c>
      <c r="I1588" t="s">
        <v>1970</v>
      </c>
      <c r="J1588" t="s">
        <v>1970</v>
      </c>
      <c r="K1588" t="s">
        <v>1969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 s="8"/>
      <c r="S1588" s="8"/>
      <c r="T1588" s="8"/>
      <c r="U1588" s="8"/>
      <c r="V1588" s="8">
        <v>27080</v>
      </c>
      <c r="W1588" s="8"/>
      <c r="X1588" s="8"/>
      <c r="Y1588" s="8"/>
      <c r="Z1588" s="8"/>
      <c r="AA1588" s="8"/>
      <c r="AB1588" s="8">
        <v>27080</v>
      </c>
      <c r="AC1588" s="8"/>
      <c r="AD1588"/>
      <c r="AE1588"/>
      <c r="AF1588"/>
      <c r="AG1588"/>
      <c r="AH1588">
        <v>100</v>
      </c>
      <c r="AI1588"/>
      <c r="AJ1588" s="8"/>
      <c r="AK1588" s="8"/>
      <c r="AL1588" s="8"/>
      <c r="AM1588" s="8"/>
      <c r="AN1588" s="8">
        <v>27080</v>
      </c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/>
      <c r="BM1588"/>
      <c r="BN1588" s="10">
        <v>0</v>
      </c>
      <c r="BO1588" s="10"/>
      <c r="BP1588" s="10"/>
      <c r="BQ1588" s="10"/>
      <c r="BR1588" s="10"/>
      <c r="BS1588" s="10"/>
      <c r="BT1588" s="10"/>
      <c r="BU1588" s="10"/>
      <c r="BV1588" s="1" t="str">
        <f>Запрос1[[#This Row],[Менеджер]]</f>
        <v>Предыбайло Александр</v>
      </c>
      <c r="BW1588" s="1" t="str">
        <f>Запрос1[[#This Row],[Дирекция]]</f>
        <v>Западная дирекция</v>
      </c>
      <c r="BX1588" s="1" t="str">
        <f t="shared" si="24"/>
        <v>ТОО "НУРЖАНАР"</v>
      </c>
      <c r="BY1588" s="1" t="str">
        <f t="shared" si="24"/>
        <v>931240000323</v>
      </c>
      <c r="CA1588" t="str">
        <f>Запрос1[[#This Row],[родитель]]</f>
        <v>ТОО "НУРЖАНАР"</v>
      </c>
      <c r="CB1588" t="str">
        <f>Запрос1[[#This Row],[БИНРодителя]]</f>
        <v>931240000323</v>
      </c>
    </row>
    <row r="1589" spans="1:80" x14ac:dyDescent="0.3">
      <c r="A1589" t="s">
        <v>1577</v>
      </c>
      <c r="B1589" t="s">
        <v>1949</v>
      </c>
      <c r="C1589" t="s">
        <v>1579</v>
      </c>
      <c r="D1589"/>
      <c r="E1589"/>
      <c r="F1589"/>
      <c r="G1589"/>
      <c r="H1589" t="s">
        <v>2001</v>
      </c>
      <c r="I1589" t="s">
        <v>2002</v>
      </c>
      <c r="J1589" t="s">
        <v>2002</v>
      </c>
      <c r="K1589" t="s">
        <v>2001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 s="8"/>
      <c r="S1589" s="8">
        <v>539075</v>
      </c>
      <c r="T1589" s="8"/>
      <c r="U1589" s="8"/>
      <c r="V1589" s="8"/>
      <c r="W1589" s="8"/>
      <c r="X1589" s="8"/>
      <c r="Y1589" s="8">
        <v>539075</v>
      </c>
      <c r="Z1589" s="8"/>
      <c r="AA1589" s="8"/>
      <c r="AB1589" s="8"/>
      <c r="AC1589" s="8"/>
      <c r="AD1589"/>
      <c r="AE1589">
        <v>100</v>
      </c>
      <c r="AF1589"/>
      <c r="AG1589"/>
      <c r="AH1589"/>
      <c r="AI1589"/>
      <c r="AJ1589" s="8"/>
      <c r="AK1589" s="8">
        <v>539075</v>
      </c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/>
      <c r="BM1589"/>
      <c r="BN1589" s="10">
        <v>0</v>
      </c>
      <c r="BO1589" s="10"/>
      <c r="BP1589" s="10"/>
      <c r="BQ1589" s="10"/>
      <c r="BR1589" s="10"/>
      <c r="BS1589" s="10"/>
      <c r="BT1589" s="10"/>
      <c r="BU1589" s="10"/>
      <c r="BV1589" s="1" t="str">
        <f>Запрос1[[#This Row],[Менеджер]]</f>
        <v>Предыбайло Александр</v>
      </c>
      <c r="BW1589" s="1" t="str">
        <f>Запрос1[[#This Row],[Дирекция]]</f>
        <v>Западная дирекция</v>
      </c>
      <c r="BX1589" s="1" t="str">
        <f t="shared" si="24"/>
        <v>SunSky</v>
      </c>
      <c r="BY1589" s="1" t="str">
        <f t="shared" si="24"/>
        <v>180440003350</v>
      </c>
      <c r="CA1589" t="str">
        <f>Запрос1[[#This Row],[родитель]]</f>
        <v>SunSky</v>
      </c>
      <c r="CB1589" t="str">
        <f>Запрос1[[#This Row],[БИНРодителя]]</f>
        <v>180440003350</v>
      </c>
    </row>
    <row r="1590" spans="1:80" x14ac:dyDescent="0.3">
      <c r="A1590" t="s">
        <v>1577</v>
      </c>
      <c r="B1590" t="s">
        <v>1949</v>
      </c>
      <c r="C1590" t="s">
        <v>1579</v>
      </c>
      <c r="D1590" t="s">
        <v>1580</v>
      </c>
      <c r="E1590" t="s">
        <v>1955</v>
      </c>
      <c r="F1590" t="s">
        <v>1956</v>
      </c>
      <c r="G1590" t="s">
        <v>1957</v>
      </c>
      <c r="H1590" t="s">
        <v>1958</v>
      </c>
      <c r="I1590" t="s">
        <v>1959</v>
      </c>
      <c r="J1590" t="s">
        <v>1959</v>
      </c>
      <c r="K1590" t="s">
        <v>1958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 s="8"/>
      <c r="S1590" s="8"/>
      <c r="T1590" s="8"/>
      <c r="U1590" s="8"/>
      <c r="V1590" s="8"/>
      <c r="W1590" s="8">
        <v>65934842</v>
      </c>
      <c r="X1590" s="8"/>
      <c r="Y1590" s="8"/>
      <c r="Z1590" s="8"/>
      <c r="AA1590" s="8"/>
      <c r="AB1590" s="8"/>
      <c r="AC1590" s="8">
        <v>35650528.600000001</v>
      </c>
      <c r="AD1590"/>
      <c r="AE1590"/>
      <c r="AF1590"/>
      <c r="AG1590"/>
      <c r="AH1590"/>
      <c r="AI1590">
        <v>54.07</v>
      </c>
      <c r="AJ1590" s="8"/>
      <c r="AK1590" s="8"/>
      <c r="AL1590" s="8"/>
      <c r="AM1590" s="8"/>
      <c r="AN1590" s="8"/>
      <c r="AO1590" s="8">
        <v>65934842</v>
      </c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/>
      <c r="BM1590"/>
      <c r="BN1590" s="10">
        <v>1</v>
      </c>
      <c r="BO1590" s="10">
        <v>779880</v>
      </c>
      <c r="BP1590" s="10">
        <v>779880</v>
      </c>
      <c r="BQ1590" s="10">
        <v>100</v>
      </c>
      <c r="BR1590" s="10">
        <v>779880</v>
      </c>
      <c r="BS1590" s="10"/>
      <c r="BT1590" s="10"/>
      <c r="BU1590" s="10"/>
      <c r="BV1590" s="1" t="str">
        <f>Запрос1[[#This Row],[Менеджер]]</f>
        <v>Предыбайло Александр</v>
      </c>
      <c r="BW1590" s="1" t="str">
        <f>Запрос1[[#This Row],[Дирекция]]</f>
        <v>Западная дирекция</v>
      </c>
      <c r="BX1590" s="1" t="str">
        <f t="shared" si="24"/>
        <v>КХ "Темиржан"</v>
      </c>
      <c r="BY1590" s="1" t="str">
        <f t="shared" si="24"/>
        <v>631009401205</v>
      </c>
      <c r="CA1590" t="str">
        <f>Запрос1[[#This Row],[родитель]]</f>
        <v>КХ "Темиржан"</v>
      </c>
      <c r="CB1590" t="str">
        <f>Запрос1[[#This Row],[БИНРодителя]]</f>
        <v>631009401205</v>
      </c>
    </row>
    <row r="1591" spans="1:80" x14ac:dyDescent="0.3">
      <c r="A1591" t="s">
        <v>1577</v>
      </c>
      <c r="B1591" t="s">
        <v>1949</v>
      </c>
      <c r="C1591" t="s">
        <v>1579</v>
      </c>
      <c r="D1591" t="s">
        <v>1580</v>
      </c>
      <c r="E1591" t="s">
        <v>1955</v>
      </c>
      <c r="F1591" t="s">
        <v>2158</v>
      </c>
      <c r="G1591" t="s">
        <v>2159</v>
      </c>
      <c r="H1591" t="s">
        <v>6527</v>
      </c>
      <c r="I1591" t="s">
        <v>6528</v>
      </c>
      <c r="J1591" t="s">
        <v>6528</v>
      </c>
      <c r="K1591" t="s">
        <v>6527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 s="8"/>
      <c r="S1591" s="8">
        <v>48720</v>
      </c>
      <c r="T1591" s="8"/>
      <c r="U1591" s="8"/>
      <c r="V1591" s="8"/>
      <c r="W1591" s="8">
        <v>4427500</v>
      </c>
      <c r="X1591" s="8"/>
      <c r="Y1591" s="8">
        <v>48720</v>
      </c>
      <c r="Z1591" s="8"/>
      <c r="AA1591" s="8"/>
      <c r="AB1591" s="8"/>
      <c r="AC1591" s="8">
        <v>2213750</v>
      </c>
      <c r="AD1591"/>
      <c r="AE1591">
        <v>100</v>
      </c>
      <c r="AF1591"/>
      <c r="AG1591"/>
      <c r="AH1591"/>
      <c r="AI1591">
        <v>50</v>
      </c>
      <c r="AJ1591" s="8"/>
      <c r="AK1591" s="8">
        <v>48720</v>
      </c>
      <c r="AL1591" s="8"/>
      <c r="AM1591" s="8"/>
      <c r="AN1591" s="8"/>
      <c r="AO1591" s="8">
        <v>4427500</v>
      </c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/>
      <c r="BM1591"/>
      <c r="BN1591" s="10">
        <v>0</v>
      </c>
      <c r="BO1591" s="10"/>
      <c r="BP1591" s="10"/>
      <c r="BQ1591" s="10"/>
      <c r="BR1591" s="10"/>
      <c r="BS1591" s="10"/>
      <c r="BT1591" s="10"/>
      <c r="BU1591" s="10"/>
      <c r="BV1591" s="1" t="str">
        <f>Запрос1[[#This Row],[Менеджер]]</f>
        <v>Предыбайло Александр</v>
      </c>
      <c r="BW1591" s="1" t="str">
        <f>Запрос1[[#This Row],[Дирекция]]</f>
        <v>Западная дирекция</v>
      </c>
      <c r="BX1591" s="1" t="str">
        <f t="shared" si="24"/>
        <v>КХ "Алькор"</v>
      </c>
      <c r="BY1591" s="1" t="str">
        <f t="shared" si="24"/>
        <v>540115303041</v>
      </c>
      <c r="CA1591" t="str">
        <f>Запрос1[[#This Row],[родитель]]</f>
        <v>КХ "Алькор"</v>
      </c>
      <c r="CB1591" t="str">
        <f>Запрос1[[#This Row],[БИНРодителя]]</f>
        <v>540115303041</v>
      </c>
    </row>
    <row r="1592" spans="1:80" x14ac:dyDescent="0.3">
      <c r="A1592" t="s">
        <v>1577</v>
      </c>
      <c r="B1592" t="s">
        <v>1949</v>
      </c>
      <c r="C1592" t="s">
        <v>1579</v>
      </c>
      <c r="D1592" t="s">
        <v>1580</v>
      </c>
      <c r="E1592" t="s">
        <v>1955</v>
      </c>
      <c r="F1592" t="s">
        <v>2158</v>
      </c>
      <c r="G1592" t="s">
        <v>2159</v>
      </c>
      <c r="H1592" t="s">
        <v>6529</v>
      </c>
      <c r="I1592" t="s">
        <v>6530</v>
      </c>
      <c r="J1592" t="s">
        <v>6530</v>
      </c>
      <c r="K1592" t="s">
        <v>6529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 s="8">
        <v>153496</v>
      </c>
      <c r="S1592" s="8"/>
      <c r="T1592" s="8"/>
      <c r="U1592" s="8"/>
      <c r="V1592" s="8"/>
      <c r="W1592" s="8"/>
      <c r="X1592" s="8">
        <v>153496</v>
      </c>
      <c r="Y1592" s="8"/>
      <c r="Z1592" s="8"/>
      <c r="AA1592" s="8"/>
      <c r="AB1592" s="8"/>
      <c r="AC1592" s="8"/>
      <c r="AD1592">
        <v>100</v>
      </c>
      <c r="AE1592"/>
      <c r="AF1592"/>
      <c r="AG1592"/>
      <c r="AH1592"/>
      <c r="AI1592"/>
      <c r="AJ1592" s="8">
        <v>153496</v>
      </c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/>
      <c r="BM1592"/>
      <c r="BN1592" s="10">
        <v>0</v>
      </c>
      <c r="BO1592" s="10"/>
      <c r="BP1592" s="10"/>
      <c r="BQ1592" s="10"/>
      <c r="BR1592" s="10"/>
      <c r="BS1592" s="10"/>
      <c r="BT1592" s="10"/>
      <c r="BU1592" s="10"/>
      <c r="BV1592" s="1" t="str">
        <f>Запрос1[[#This Row],[Менеджер]]</f>
        <v>Предыбайло Александр</v>
      </c>
      <c r="BW1592" s="1" t="str">
        <f>Запрос1[[#This Row],[Дирекция]]</f>
        <v>Западная дирекция</v>
      </c>
      <c r="BX1592" s="1" t="str">
        <f t="shared" si="24"/>
        <v>КХ "Ильшат"</v>
      </c>
      <c r="BY1592" s="1" t="str">
        <f t="shared" si="24"/>
        <v>710729300255</v>
      </c>
      <c r="CA1592" t="str">
        <f>Запрос1[[#This Row],[родитель]]</f>
        <v>КХ "Ильшат"</v>
      </c>
      <c r="CB1592" t="str">
        <f>Запрос1[[#This Row],[БИНРодителя]]</f>
        <v>710729300255</v>
      </c>
    </row>
    <row r="1593" spans="1:80" x14ac:dyDescent="0.3">
      <c r="A1593" t="s">
        <v>1577</v>
      </c>
      <c r="B1593" t="s">
        <v>1949</v>
      </c>
      <c r="C1593" t="s">
        <v>1579</v>
      </c>
      <c r="D1593" t="s">
        <v>1580</v>
      </c>
      <c r="E1593" t="s">
        <v>1955</v>
      </c>
      <c r="F1593" t="s">
        <v>2158</v>
      </c>
      <c r="G1593" t="s">
        <v>2159</v>
      </c>
      <c r="H1593" t="s">
        <v>6531</v>
      </c>
      <c r="I1593" t="s">
        <v>6532</v>
      </c>
      <c r="J1593" t="s">
        <v>6532</v>
      </c>
      <c r="K1593" t="s">
        <v>6531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 s="8"/>
      <c r="S1593" s="8"/>
      <c r="T1593" s="8"/>
      <c r="U1593" s="8">
        <v>595600</v>
      </c>
      <c r="V1593" s="8"/>
      <c r="W1593" s="8"/>
      <c r="X1593" s="8"/>
      <c r="Y1593" s="8"/>
      <c r="Z1593" s="8"/>
      <c r="AA1593" s="8">
        <v>595600</v>
      </c>
      <c r="AB1593" s="8"/>
      <c r="AC1593" s="8"/>
      <c r="AD1593"/>
      <c r="AE1593"/>
      <c r="AF1593"/>
      <c r="AG1593">
        <v>100</v>
      </c>
      <c r="AH1593"/>
      <c r="AI1593"/>
      <c r="AJ1593" s="8"/>
      <c r="AK1593" s="8"/>
      <c r="AL1593" s="8"/>
      <c r="AM1593" s="8">
        <v>595600</v>
      </c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/>
      <c r="BM1593"/>
      <c r="BN1593" s="10">
        <v>0</v>
      </c>
      <c r="BO1593" s="10"/>
      <c r="BP1593" s="10"/>
      <c r="BQ1593" s="10"/>
      <c r="BR1593" s="10"/>
      <c r="BS1593" s="10"/>
      <c r="BT1593" s="10"/>
      <c r="BU1593" s="10"/>
      <c r="BV1593" s="1" t="str">
        <f>Запрос1[[#This Row],[Менеджер]]</f>
        <v>Предыбайло Александр</v>
      </c>
      <c r="BW1593" s="1" t="str">
        <f>Запрос1[[#This Row],[Дирекция]]</f>
        <v>Западная дирекция</v>
      </c>
      <c r="BX1593" s="1" t="str">
        <f t="shared" si="24"/>
        <v>ТОО "Луч"</v>
      </c>
      <c r="BY1593" s="1" t="str">
        <f t="shared" si="24"/>
        <v>960140001466</v>
      </c>
      <c r="CA1593" t="str">
        <f>Запрос1[[#This Row],[родитель]]</f>
        <v>ТОО "Луч"</v>
      </c>
      <c r="CB1593" t="str">
        <f>Запрос1[[#This Row],[БИНРодителя]]</f>
        <v>960140001466</v>
      </c>
    </row>
    <row r="1594" spans="1:80" x14ac:dyDescent="0.3">
      <c r="A1594" t="s">
        <v>1577</v>
      </c>
      <c r="B1594" t="s">
        <v>1949</v>
      </c>
      <c r="C1594" t="s">
        <v>1579</v>
      </c>
      <c r="D1594" t="s">
        <v>1580</v>
      </c>
      <c r="E1594" t="s">
        <v>2177</v>
      </c>
      <c r="F1594" t="s">
        <v>6533</v>
      </c>
      <c r="G1594" t="s">
        <v>6534</v>
      </c>
      <c r="H1594" t="s">
        <v>6535</v>
      </c>
      <c r="I1594" t="s">
        <v>6536</v>
      </c>
      <c r="J1594" t="s">
        <v>6536</v>
      </c>
      <c r="K1594" t="s">
        <v>6535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 s="8">
        <v>48720</v>
      </c>
      <c r="S1594" s="8"/>
      <c r="T1594" s="8">
        <v>940350</v>
      </c>
      <c r="U1594" s="8"/>
      <c r="V1594" s="8"/>
      <c r="W1594" s="8"/>
      <c r="X1594" s="8">
        <v>48720</v>
      </c>
      <c r="Y1594" s="8"/>
      <c r="Z1594" s="8">
        <v>940350</v>
      </c>
      <c r="AA1594" s="8"/>
      <c r="AB1594" s="8"/>
      <c r="AC1594" s="8"/>
      <c r="AD1594">
        <v>100</v>
      </c>
      <c r="AE1594"/>
      <c r="AF1594">
        <v>100</v>
      </c>
      <c r="AG1594"/>
      <c r="AH1594"/>
      <c r="AI1594"/>
      <c r="AJ1594" s="8">
        <v>48720</v>
      </c>
      <c r="AK1594" s="8"/>
      <c r="AL1594" s="8">
        <v>940350</v>
      </c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/>
      <c r="BM1594"/>
      <c r="BN1594" s="10">
        <v>0</v>
      </c>
      <c r="BO1594" s="10"/>
      <c r="BP1594" s="10"/>
      <c r="BQ1594" s="10"/>
      <c r="BR1594" s="10"/>
      <c r="BS1594" s="10"/>
      <c r="BT1594" s="10"/>
      <c r="BU1594" s="10"/>
      <c r="BV1594" s="1" t="str">
        <f>Запрос1[[#This Row],[Менеджер]]</f>
        <v>Предыбайло Александр</v>
      </c>
      <c r="BW1594" s="1" t="str">
        <f>Запрос1[[#This Row],[Дирекция]]</f>
        <v>Западная дирекция</v>
      </c>
      <c r="BX1594" s="1" t="str">
        <f t="shared" si="24"/>
        <v>КХ "Мадиев С.А."</v>
      </c>
      <c r="BY1594" s="1" t="str">
        <f t="shared" si="24"/>
        <v>510811300263</v>
      </c>
      <c r="CA1594" t="str">
        <f>Запрос1[[#This Row],[КХ]]</f>
        <v>КХ "Мадиев С.А."</v>
      </c>
      <c r="CB1594" t="str">
        <f>Запрос1[[#This Row],[БИНКХ]]</f>
        <v>510811300263</v>
      </c>
    </row>
    <row r="1595" spans="1:80" x14ac:dyDescent="0.3">
      <c r="A1595" t="s">
        <v>1577</v>
      </c>
      <c r="B1595" t="s">
        <v>1949</v>
      </c>
      <c r="C1595" t="s">
        <v>1579</v>
      </c>
      <c r="D1595" t="s">
        <v>1580</v>
      </c>
      <c r="E1595" t="s">
        <v>2177</v>
      </c>
      <c r="F1595" t="s">
        <v>2182</v>
      </c>
      <c r="G1595" t="s">
        <v>2240</v>
      </c>
      <c r="H1595" t="s">
        <v>6537</v>
      </c>
      <c r="I1595" t="s">
        <v>6538</v>
      </c>
      <c r="J1595" t="s">
        <v>6538</v>
      </c>
      <c r="K1595" t="s">
        <v>6537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 s="8"/>
      <c r="S1595" s="8">
        <v>3141112</v>
      </c>
      <c r="T1595" s="8"/>
      <c r="U1595" s="8"/>
      <c r="V1595" s="8"/>
      <c r="W1595" s="8"/>
      <c r="X1595" s="8"/>
      <c r="Y1595" s="8">
        <v>3141112</v>
      </c>
      <c r="Z1595" s="8"/>
      <c r="AA1595" s="8"/>
      <c r="AB1595" s="8"/>
      <c r="AC1595" s="8"/>
      <c r="AD1595"/>
      <c r="AE1595">
        <v>100</v>
      </c>
      <c r="AF1595"/>
      <c r="AG1595"/>
      <c r="AH1595"/>
      <c r="AI1595"/>
      <c r="AJ1595" s="8"/>
      <c r="AK1595" s="8">
        <v>3141112</v>
      </c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/>
      <c r="BM1595"/>
      <c r="BN1595" s="10">
        <v>0</v>
      </c>
      <c r="BO1595" s="10"/>
      <c r="BP1595" s="10"/>
      <c r="BQ1595" s="10"/>
      <c r="BR1595" s="10"/>
      <c r="BS1595" s="10"/>
      <c r="BT1595" s="10"/>
      <c r="BU1595" s="10"/>
      <c r="BV1595" s="1" t="str">
        <f>Запрос1[[#This Row],[Менеджер]]</f>
        <v>Предыбайло Александр</v>
      </c>
      <c r="BW1595" s="1" t="str">
        <f>Запрос1[[#This Row],[Дирекция]]</f>
        <v>Западная дирекция</v>
      </c>
      <c r="BX1595" s="1" t="str">
        <f t="shared" si="24"/>
        <v>КХ "Алан"</v>
      </c>
      <c r="BY1595" s="1" t="str">
        <f t="shared" si="24"/>
        <v>580910400220</v>
      </c>
      <c r="CA1595" t="str">
        <f>Запрос1[[#This Row],[родитель]]</f>
        <v>КХ "Алан"</v>
      </c>
      <c r="CB1595" t="str">
        <f>Запрос1[[#This Row],[БИНРодителя]]</f>
        <v>580910400220</v>
      </c>
    </row>
    <row r="1596" spans="1:80" x14ac:dyDescent="0.3">
      <c r="A1596" t="s">
        <v>1577</v>
      </c>
      <c r="B1596" t="s">
        <v>1949</v>
      </c>
      <c r="C1596" t="s">
        <v>1579</v>
      </c>
      <c r="D1596" t="s">
        <v>1580</v>
      </c>
      <c r="E1596" t="s">
        <v>2177</v>
      </c>
      <c r="F1596" t="s">
        <v>3159</v>
      </c>
      <c r="G1596" t="s">
        <v>4629</v>
      </c>
      <c r="H1596" t="s">
        <v>6539</v>
      </c>
      <c r="I1596" t="s">
        <v>6540</v>
      </c>
      <c r="J1596" t="s">
        <v>6540</v>
      </c>
      <c r="K1596" t="s">
        <v>6539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 s="8"/>
      <c r="S1596" s="8"/>
      <c r="T1596" s="8">
        <v>1106280</v>
      </c>
      <c r="U1596" s="8"/>
      <c r="V1596" s="8"/>
      <c r="W1596" s="8"/>
      <c r="X1596" s="8"/>
      <c r="Y1596" s="8"/>
      <c r="Z1596" s="8">
        <v>1106280</v>
      </c>
      <c r="AA1596" s="8"/>
      <c r="AB1596" s="8"/>
      <c r="AC1596" s="8"/>
      <c r="AD1596"/>
      <c r="AE1596"/>
      <c r="AF1596">
        <v>100</v>
      </c>
      <c r="AG1596"/>
      <c r="AH1596"/>
      <c r="AI1596"/>
      <c r="AJ1596" s="8"/>
      <c r="AK1596" s="8"/>
      <c r="AL1596" s="8">
        <v>1106280</v>
      </c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/>
      <c r="BM1596"/>
      <c r="BN1596" s="10">
        <v>0</v>
      </c>
      <c r="BO1596" s="10"/>
      <c r="BP1596" s="10"/>
      <c r="BQ1596" s="10"/>
      <c r="BR1596" s="10"/>
      <c r="BS1596" s="10"/>
      <c r="BT1596" s="10"/>
      <c r="BU1596" s="10"/>
      <c r="BV1596" s="1" t="str">
        <f>Запрос1[[#This Row],[Менеджер]]</f>
        <v>Предыбайло Александр</v>
      </c>
      <c r="BW1596" s="1" t="str">
        <f>Запрос1[[#This Row],[Дирекция]]</f>
        <v>Западная дирекция</v>
      </c>
      <c r="BX1596" s="1" t="str">
        <f t="shared" si="24"/>
        <v>ИП "Жаксимбетов И.А."</v>
      </c>
      <c r="BY1596" s="1" t="str">
        <f t="shared" si="24"/>
        <v>541007300885</v>
      </c>
      <c r="CA1596" t="str">
        <f>Запрос1[[#This Row],[родитель]]</f>
        <v>ИП "Жаксимбетов И.А."</v>
      </c>
      <c r="CB1596" t="str">
        <f>Запрос1[[#This Row],[БИНРодителя]]</f>
        <v>541007300885</v>
      </c>
    </row>
    <row r="1597" spans="1:80" x14ac:dyDescent="0.3">
      <c r="A1597" t="s">
        <v>1577</v>
      </c>
      <c r="B1597" t="s">
        <v>1949</v>
      </c>
      <c r="C1597" t="s">
        <v>1579</v>
      </c>
      <c r="D1597" t="s">
        <v>1580</v>
      </c>
      <c r="E1597" t="s">
        <v>2177</v>
      </c>
      <c r="F1597" t="s">
        <v>2190</v>
      </c>
      <c r="G1597" t="s">
        <v>2191</v>
      </c>
      <c r="H1597" t="s">
        <v>3008</v>
      </c>
      <c r="I1597" t="s">
        <v>3009</v>
      </c>
      <c r="J1597" t="s">
        <v>3009</v>
      </c>
      <c r="K1597" t="s">
        <v>3008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 s="8"/>
      <c r="S1597" s="8"/>
      <c r="T1597" s="8"/>
      <c r="U1597" s="8">
        <v>726000</v>
      </c>
      <c r="V1597" s="8"/>
      <c r="W1597" s="8"/>
      <c r="X1597" s="8"/>
      <c r="Y1597" s="8"/>
      <c r="Z1597" s="8"/>
      <c r="AA1597" s="8">
        <v>200000</v>
      </c>
      <c r="AB1597" s="8"/>
      <c r="AC1597" s="8"/>
      <c r="AD1597"/>
      <c r="AE1597"/>
      <c r="AF1597"/>
      <c r="AG1597">
        <v>27.55</v>
      </c>
      <c r="AH1597"/>
      <c r="AI1597"/>
      <c r="AJ1597" s="8"/>
      <c r="AK1597" s="8"/>
      <c r="AL1597" s="8"/>
      <c r="AM1597" s="8">
        <v>726000</v>
      </c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>
        <v>17661000</v>
      </c>
      <c r="BI1597" s="8"/>
      <c r="BJ1597" s="8"/>
      <c r="BK1597" s="8"/>
      <c r="BL1597">
        <v>0</v>
      </c>
      <c r="BM1597"/>
      <c r="BN1597" s="10">
        <v>0</v>
      </c>
      <c r="BO1597" s="10"/>
      <c r="BP1597" s="10"/>
      <c r="BQ1597" s="10"/>
      <c r="BR1597" s="10"/>
      <c r="BS1597" s="10"/>
      <c r="BT1597" s="10"/>
      <c r="BU1597" s="10"/>
      <c r="BV1597" s="1" t="str">
        <f>Запрос1[[#This Row],[Менеджер]]</f>
        <v>Предыбайло Александр</v>
      </c>
      <c r="BW1597" s="1" t="str">
        <f>Запрос1[[#This Row],[Дирекция]]</f>
        <v>Западная дирекция</v>
      </c>
      <c r="BX1597" s="1" t="str">
        <f t="shared" si="24"/>
        <v>КХ "Орда"</v>
      </c>
      <c r="BY1597" s="1" t="str">
        <f t="shared" si="24"/>
        <v>620528300347</v>
      </c>
      <c r="CA1597" t="str">
        <f>Запрос1[[#This Row],[родитель]]</f>
        <v>КХ "Орда"</v>
      </c>
      <c r="CB1597" t="str">
        <f>Запрос1[[#This Row],[БИНРодителя]]</f>
        <v>620528300347</v>
      </c>
    </row>
    <row r="1598" spans="1:80" x14ac:dyDescent="0.3">
      <c r="A1598" t="s">
        <v>1577</v>
      </c>
      <c r="B1598" t="s">
        <v>1949</v>
      </c>
      <c r="C1598" t="s">
        <v>1579</v>
      </c>
      <c r="D1598" t="s">
        <v>1580</v>
      </c>
      <c r="E1598" t="s">
        <v>1581</v>
      </c>
      <c r="F1598" t="s">
        <v>1582</v>
      </c>
      <c r="G1598"/>
      <c r="H1598" t="s">
        <v>6568</v>
      </c>
      <c r="I1598" t="s">
        <v>6569</v>
      </c>
      <c r="J1598" t="s">
        <v>6569</v>
      </c>
      <c r="K1598" t="s">
        <v>6568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 s="8"/>
      <c r="S1598" s="8">
        <v>2029120</v>
      </c>
      <c r="T1598" s="8">
        <v>498295</v>
      </c>
      <c r="U1598" s="8"/>
      <c r="V1598" s="8"/>
      <c r="W1598" s="8"/>
      <c r="X1598" s="8"/>
      <c r="Y1598" s="8">
        <v>1713600</v>
      </c>
      <c r="Z1598" s="8">
        <v>498295</v>
      </c>
      <c r="AA1598" s="8"/>
      <c r="AB1598" s="8"/>
      <c r="AC1598" s="8"/>
      <c r="AD1598"/>
      <c r="AE1598">
        <v>84.45</v>
      </c>
      <c r="AF1598">
        <v>100</v>
      </c>
      <c r="AG1598"/>
      <c r="AH1598"/>
      <c r="AI1598"/>
      <c r="AJ1598" s="8"/>
      <c r="AK1598" s="8">
        <v>1713600</v>
      </c>
      <c r="AL1598" s="8">
        <v>498295</v>
      </c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/>
      <c r="BM1598"/>
      <c r="BN1598" s="10">
        <v>0</v>
      </c>
      <c r="BO1598" s="10"/>
      <c r="BP1598" s="10"/>
      <c r="BQ1598" s="10"/>
      <c r="BR1598" s="10"/>
      <c r="BS1598" s="10"/>
      <c r="BT1598" s="10"/>
      <c r="BU1598" s="10"/>
      <c r="BV1598" s="1" t="str">
        <f>Запрос1[[#This Row],[Менеджер]]</f>
        <v>Предыбайло Александр</v>
      </c>
      <c r="BW1598" s="1" t="str">
        <f>Запрос1[[#This Row],[Дирекция]]</f>
        <v>Западная дирекция</v>
      </c>
      <c r="BX1598" s="1" t="str">
        <f t="shared" si="24"/>
        <v>Ізденіс"ТОО</v>
      </c>
      <c r="BY1598" s="1" t="str">
        <f t="shared" si="24"/>
        <v>011240002097</v>
      </c>
      <c r="CA1598" t="str">
        <f>Запрос1[[#This Row],[родитель]]</f>
        <v>Ізденіс"ТОО</v>
      </c>
      <c r="CB1598" t="str">
        <f>Запрос1[[#This Row],[БИНРодителя]]</f>
        <v>011240002097</v>
      </c>
    </row>
    <row r="1599" spans="1:80" x14ac:dyDescent="0.3">
      <c r="A1599" t="s">
        <v>1577</v>
      </c>
      <c r="B1599" t="s">
        <v>1578</v>
      </c>
      <c r="C1599" t="s">
        <v>1579</v>
      </c>
      <c r="D1599" t="s">
        <v>1580</v>
      </c>
      <c r="E1599" t="s">
        <v>2177</v>
      </c>
      <c r="F1599" t="s">
        <v>1737</v>
      </c>
      <c r="G1599" t="s">
        <v>2653</v>
      </c>
      <c r="H1599" t="s">
        <v>2654</v>
      </c>
      <c r="I1599" t="s">
        <v>2655</v>
      </c>
      <c r="J1599" t="s">
        <v>2655</v>
      </c>
      <c r="K1599" t="s">
        <v>2654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 s="8"/>
      <c r="S1599" s="8"/>
      <c r="T1599" s="8"/>
      <c r="U1599" s="8"/>
      <c r="V1599" s="8">
        <v>52000</v>
      </c>
      <c r="W1599" s="8"/>
      <c r="X1599" s="8"/>
      <c r="Y1599" s="8"/>
      <c r="Z1599" s="8"/>
      <c r="AA1599" s="8"/>
      <c r="AB1599" s="8">
        <v>52000</v>
      </c>
      <c r="AC1599" s="8"/>
      <c r="AD1599"/>
      <c r="AE1599"/>
      <c r="AF1599"/>
      <c r="AG1599"/>
      <c r="AH1599">
        <v>100</v>
      </c>
      <c r="AI1599"/>
      <c r="AJ1599" s="8"/>
      <c r="AK1599" s="8"/>
      <c r="AL1599" s="8"/>
      <c r="AM1599" s="8"/>
      <c r="AN1599" s="8">
        <v>52000</v>
      </c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/>
      <c r="BM1599"/>
      <c r="BN1599" s="10">
        <v>0</v>
      </c>
      <c r="BO1599" s="10"/>
      <c r="BP1599" s="10"/>
      <c r="BQ1599" s="10"/>
      <c r="BR1599" s="10"/>
      <c r="BS1599" s="10"/>
      <c r="BT1599" s="10"/>
      <c r="BU1599" s="10"/>
      <c r="BV1599" s="1" t="str">
        <f>Запрос1[[#This Row],[Менеджер]]</f>
        <v>Абдрахманов Данияр Хабдул-Хамитович</v>
      </c>
      <c r="BW1599" s="1" t="str">
        <f>Запрос1[[#This Row],[Дирекция]]</f>
        <v>Западная дирекция</v>
      </c>
      <c r="BX1599" s="1" t="str">
        <f t="shared" si="24"/>
        <v>BKTS LLP</v>
      </c>
      <c r="BY1599" s="1" t="str">
        <f t="shared" si="24"/>
        <v>150540007292</v>
      </c>
      <c r="CA1599" t="str">
        <f>Запрос1[[#This Row],[родитель]]</f>
        <v>BKTS LLP</v>
      </c>
      <c r="CB1599" t="str">
        <f>Запрос1[[#This Row],[БИНРодителя]]</f>
        <v>150540007292</v>
      </c>
    </row>
    <row r="1600" spans="1:80" x14ac:dyDescent="0.3">
      <c r="A1600" t="s">
        <v>1577</v>
      </c>
      <c r="B1600" t="s">
        <v>1578</v>
      </c>
      <c r="C1600" t="s">
        <v>1579</v>
      </c>
      <c r="D1600" t="s">
        <v>1580</v>
      </c>
      <c r="E1600" t="s">
        <v>1581</v>
      </c>
      <c r="F1600" t="s">
        <v>1582</v>
      </c>
      <c r="G1600"/>
      <c r="H1600" t="s">
        <v>2656</v>
      </c>
      <c r="I1600" t="s">
        <v>2657</v>
      </c>
      <c r="J1600" t="s">
        <v>2657</v>
      </c>
      <c r="K1600" t="s">
        <v>2656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 s="8"/>
      <c r="S1600" s="8"/>
      <c r="T1600" s="8"/>
      <c r="U1600" s="8"/>
      <c r="V1600" s="8">
        <v>25900</v>
      </c>
      <c r="W1600" s="8"/>
      <c r="X1600" s="8"/>
      <c r="Y1600" s="8"/>
      <c r="Z1600" s="8"/>
      <c r="AA1600" s="8"/>
      <c r="AB1600" s="8">
        <v>25900</v>
      </c>
      <c r="AC1600" s="8"/>
      <c r="AD1600"/>
      <c r="AE1600"/>
      <c r="AF1600"/>
      <c r="AG1600"/>
      <c r="AH1600">
        <v>100</v>
      </c>
      <c r="AI1600"/>
      <c r="AJ1600" s="8"/>
      <c r="AK1600" s="8"/>
      <c r="AL1600" s="8"/>
      <c r="AM1600" s="8"/>
      <c r="AN1600" s="8">
        <v>25900</v>
      </c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/>
      <c r="BM1600"/>
      <c r="BN1600" s="10">
        <v>0</v>
      </c>
      <c r="BO1600" s="10"/>
      <c r="BP1600" s="10"/>
      <c r="BQ1600" s="10"/>
      <c r="BR1600" s="10"/>
      <c r="BS1600" s="10"/>
      <c r="BT1600" s="10"/>
      <c r="BU1600" s="10"/>
      <c r="BV1600" s="1" t="str">
        <f>Запрос1[[#This Row],[Менеджер]]</f>
        <v>Абдрахманов Данияр Хабдул-Хамитович</v>
      </c>
      <c r="BW1600" s="1" t="str">
        <f>Запрос1[[#This Row],[Дирекция]]</f>
        <v>Западная дирекция</v>
      </c>
      <c r="BX1600" s="1" t="str">
        <f t="shared" si="24"/>
        <v>ТОО "БИНОМ"</v>
      </c>
      <c r="BY1600" s="1" t="str">
        <f t="shared" si="24"/>
        <v>960240000520</v>
      </c>
      <c r="CA1600" t="str">
        <f>Запрос1[[#This Row],[родитель]]</f>
        <v>ТОО "БИНОМ"</v>
      </c>
      <c r="CB1600" t="str">
        <f>Запрос1[[#This Row],[БИНРодителя]]</f>
        <v>960240000520</v>
      </c>
    </row>
    <row r="1601" spans="1:80" x14ac:dyDescent="0.3">
      <c r="A1601" t="s">
        <v>1577</v>
      </c>
      <c r="B1601" t="s">
        <v>1585</v>
      </c>
      <c r="C1601" t="s">
        <v>394</v>
      </c>
      <c r="D1601" t="s">
        <v>395</v>
      </c>
      <c r="E1601" t="s">
        <v>1648</v>
      </c>
      <c r="F1601" t="s">
        <v>1649</v>
      </c>
      <c r="G1601" t="s">
        <v>1650</v>
      </c>
      <c r="H1601" t="s">
        <v>2658</v>
      </c>
      <c r="I1601" t="s">
        <v>2659</v>
      </c>
      <c r="J1601" t="s">
        <v>2659</v>
      </c>
      <c r="K1601" t="s">
        <v>2658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 s="8"/>
      <c r="S1601" s="8"/>
      <c r="T1601" s="8">
        <v>63000</v>
      </c>
      <c r="U1601" s="8"/>
      <c r="V1601" s="8"/>
      <c r="W1601" s="8"/>
      <c r="X1601" s="8"/>
      <c r="Y1601" s="8"/>
      <c r="Z1601" s="8">
        <v>63000</v>
      </c>
      <c r="AA1601" s="8"/>
      <c r="AB1601" s="8"/>
      <c r="AC1601" s="8"/>
      <c r="AD1601"/>
      <c r="AE1601"/>
      <c r="AF1601">
        <v>100</v>
      </c>
      <c r="AG1601"/>
      <c r="AH1601"/>
      <c r="AI1601"/>
      <c r="AJ1601" s="8"/>
      <c r="AK1601" s="8"/>
      <c r="AL1601" s="8">
        <v>63000</v>
      </c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/>
      <c r="BM1601"/>
      <c r="BN1601" s="10">
        <v>0</v>
      </c>
      <c r="BO1601" s="10"/>
      <c r="BP1601" s="10"/>
      <c r="BQ1601" s="10"/>
      <c r="BR1601" s="10"/>
      <c r="BS1601" s="10"/>
      <c r="BT1601" s="10"/>
      <c r="BU1601" s="10"/>
      <c r="BV1601" s="1" t="str">
        <f>Запрос1[[#This Row],[Менеджер]]</f>
        <v>Балғалиев Нұрлан</v>
      </c>
      <c r="BW1601" s="1" t="str">
        <f>Запрос1[[#This Row],[Дирекция]]</f>
        <v>Западная дирекция</v>
      </c>
      <c r="BX1601" s="1" t="str">
        <f t="shared" si="24"/>
        <v>ТОО "GROZA-3"</v>
      </c>
      <c r="BY1601" s="1" t="str">
        <f t="shared" si="24"/>
        <v>180440028287</v>
      </c>
      <c r="CA1601" t="str">
        <f>Запрос1[[#This Row],[родитель]]</f>
        <v>ТОО "GROZA-3"</v>
      </c>
      <c r="CB1601" t="str">
        <f>Запрос1[[#This Row],[БИНРодителя]]</f>
        <v>180440028287</v>
      </c>
    </row>
    <row r="1602" spans="1:80" x14ac:dyDescent="0.3">
      <c r="A1602" t="s">
        <v>1577</v>
      </c>
      <c r="B1602" t="s">
        <v>1585</v>
      </c>
      <c r="C1602" t="s">
        <v>394</v>
      </c>
      <c r="D1602" t="s">
        <v>395</v>
      </c>
      <c r="E1602" t="s">
        <v>1648</v>
      </c>
      <c r="F1602" t="s">
        <v>1649</v>
      </c>
      <c r="G1602" t="s">
        <v>1665</v>
      </c>
      <c r="H1602" t="s">
        <v>2660</v>
      </c>
      <c r="I1602" t="s">
        <v>2661</v>
      </c>
      <c r="J1602" t="s">
        <v>2661</v>
      </c>
      <c r="K1602" t="s">
        <v>2660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 s="8"/>
      <c r="S1602" s="8"/>
      <c r="T1602" s="8">
        <v>315000</v>
      </c>
      <c r="U1602" s="8"/>
      <c r="V1602" s="8"/>
      <c r="W1602" s="8"/>
      <c r="X1602" s="8"/>
      <c r="Y1602" s="8"/>
      <c r="Z1602" s="8">
        <v>315000</v>
      </c>
      <c r="AA1602" s="8"/>
      <c r="AB1602" s="8"/>
      <c r="AC1602" s="8"/>
      <c r="AD1602"/>
      <c r="AE1602"/>
      <c r="AF1602">
        <v>100</v>
      </c>
      <c r="AG1602"/>
      <c r="AH1602"/>
      <c r="AI1602"/>
      <c r="AJ1602" s="8"/>
      <c r="AK1602" s="8"/>
      <c r="AL1602" s="8">
        <v>315000</v>
      </c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/>
      <c r="BM1602"/>
      <c r="BN1602" s="10">
        <v>0</v>
      </c>
      <c r="BO1602" s="10"/>
      <c r="BP1602" s="10"/>
      <c r="BQ1602" s="10"/>
      <c r="BR1602" s="10"/>
      <c r="BS1602" s="10"/>
      <c r="BT1602" s="10"/>
      <c r="BU1602" s="10"/>
      <c r="BV1602" s="1" t="str">
        <f>Запрос1[[#This Row],[Менеджер]]</f>
        <v>Балғалиев Нұрлан</v>
      </c>
      <c r="BW1602" s="1" t="str">
        <f>Запрос1[[#This Row],[Дирекция]]</f>
        <v>Западная дирекция</v>
      </c>
      <c r="BX1602" s="1" t="str">
        <f t="shared" si="24"/>
        <v>КХ "Ақ-тілек"</v>
      </c>
      <c r="BY1602" s="1" t="str">
        <f t="shared" si="24"/>
        <v>950964004914</v>
      </c>
      <c r="CA1602" t="str">
        <f>Запрос1[[#This Row],[родитель]]</f>
        <v>КХ "Ақ-тілек"</v>
      </c>
      <c r="CB1602" t="str">
        <f>Запрос1[[#This Row],[БИНРодителя]]</f>
        <v>950964004914</v>
      </c>
    </row>
    <row r="1603" spans="1:80" x14ac:dyDescent="0.3">
      <c r="A1603" t="s">
        <v>1577</v>
      </c>
      <c r="B1603" t="s">
        <v>1585</v>
      </c>
      <c r="C1603" t="s">
        <v>394</v>
      </c>
      <c r="D1603" t="s">
        <v>395</v>
      </c>
      <c r="E1603" t="s">
        <v>1653</v>
      </c>
      <c r="F1603"/>
      <c r="G1603" t="s">
        <v>124</v>
      </c>
      <c r="H1603" t="s">
        <v>2662</v>
      </c>
      <c r="I1603" t="s">
        <v>2663</v>
      </c>
      <c r="J1603" t="s">
        <v>2663</v>
      </c>
      <c r="K1603" t="s">
        <v>2662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 s="8"/>
      <c r="S1603" s="8"/>
      <c r="T1603" s="8">
        <v>1108310</v>
      </c>
      <c r="U1603" s="8"/>
      <c r="V1603" s="8"/>
      <c r="W1603" s="8"/>
      <c r="X1603" s="8"/>
      <c r="Y1603" s="8"/>
      <c r="Z1603" s="8">
        <v>1108310</v>
      </c>
      <c r="AA1603" s="8"/>
      <c r="AB1603" s="8"/>
      <c r="AC1603" s="8"/>
      <c r="AD1603"/>
      <c r="AE1603"/>
      <c r="AF1603">
        <v>100</v>
      </c>
      <c r="AG1603"/>
      <c r="AH1603"/>
      <c r="AI1603"/>
      <c r="AJ1603" s="8"/>
      <c r="AK1603" s="8"/>
      <c r="AL1603" s="8">
        <v>1108310</v>
      </c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/>
      <c r="BM1603"/>
      <c r="BN1603" s="10">
        <v>0</v>
      </c>
      <c r="BO1603" s="10"/>
      <c r="BP1603" s="10"/>
      <c r="BQ1603" s="10"/>
      <c r="BR1603" s="10"/>
      <c r="BS1603" s="10"/>
      <c r="BT1603" s="10"/>
      <c r="BU1603" s="10"/>
      <c r="BV1603" s="1" t="str">
        <f>Запрос1[[#This Row],[Менеджер]]</f>
        <v>Балғалиев Нұрлан</v>
      </c>
      <c r="BW1603" s="1" t="str">
        <f>Запрос1[[#This Row],[Дирекция]]</f>
        <v>Западная дирекция</v>
      </c>
      <c r="BX1603" s="1" t="str">
        <f t="shared" si="24"/>
        <v>ТОО "FARZA Corp"</v>
      </c>
      <c r="BY1603" s="1" t="str">
        <f t="shared" si="24"/>
        <v>090840000708</v>
      </c>
      <c r="CA1603" t="str">
        <f>Запрос1[[#This Row],[родитель]]</f>
        <v>ТОО "FARZA Corp"</v>
      </c>
      <c r="CB1603" t="str">
        <f>Запрос1[[#This Row],[БИНРодителя]]</f>
        <v>090840000708</v>
      </c>
    </row>
    <row r="1604" spans="1:80" x14ac:dyDescent="0.3">
      <c r="A1604" t="s">
        <v>1577</v>
      </c>
      <c r="B1604" t="s">
        <v>1585</v>
      </c>
      <c r="C1604" t="s">
        <v>394</v>
      </c>
      <c r="D1604" t="s">
        <v>395</v>
      </c>
      <c r="E1604" t="s">
        <v>1653</v>
      </c>
      <c r="F1604"/>
      <c r="G1604" t="s">
        <v>1654</v>
      </c>
      <c r="H1604" t="s">
        <v>2664</v>
      </c>
      <c r="I1604" t="s">
        <v>2665</v>
      </c>
      <c r="J1604" t="s">
        <v>2665</v>
      </c>
      <c r="K1604" t="s">
        <v>2664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 s="8"/>
      <c r="S1604" s="8"/>
      <c r="T1604" s="8">
        <v>62500</v>
      </c>
      <c r="U1604" s="8"/>
      <c r="V1604" s="8"/>
      <c r="W1604" s="8"/>
      <c r="X1604" s="8"/>
      <c r="Y1604" s="8"/>
      <c r="Z1604" s="8">
        <v>62500</v>
      </c>
      <c r="AA1604" s="8"/>
      <c r="AB1604" s="8"/>
      <c r="AC1604" s="8"/>
      <c r="AD1604"/>
      <c r="AE1604"/>
      <c r="AF1604">
        <v>100</v>
      </c>
      <c r="AG1604"/>
      <c r="AH1604"/>
      <c r="AI1604"/>
      <c r="AJ1604" s="8"/>
      <c r="AK1604" s="8"/>
      <c r="AL1604" s="8">
        <v>62500</v>
      </c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/>
      <c r="BM1604"/>
      <c r="BN1604" s="10">
        <v>0</v>
      </c>
      <c r="BO1604" s="10"/>
      <c r="BP1604" s="10"/>
      <c r="BQ1604" s="10"/>
      <c r="BR1604" s="10"/>
      <c r="BS1604" s="10"/>
      <c r="BT1604" s="10"/>
      <c r="BU1604" s="10"/>
      <c r="BV1604" s="1" t="str">
        <f>Запрос1[[#This Row],[Менеджер]]</f>
        <v>Балғалиев Нұрлан</v>
      </c>
      <c r="BW1604" s="1" t="str">
        <f>Запрос1[[#This Row],[Дирекция]]</f>
        <v>Западная дирекция</v>
      </c>
      <c r="BX1604" s="1" t="str">
        <f t="shared" ref="BX1604:BY1667" si="25">CA1604</f>
        <v>КХ "Олджи"</v>
      </c>
      <c r="BY1604" s="1" t="str">
        <f t="shared" si="25"/>
        <v>050660010006</v>
      </c>
      <c r="CA1604" t="str">
        <f>Запрос1[[#This Row],[родитель]]</f>
        <v>КХ "Олджи"</v>
      </c>
      <c r="CB1604" t="str">
        <f>Запрос1[[#This Row],[БИНРодителя]]</f>
        <v>050660010006</v>
      </c>
    </row>
    <row r="1605" spans="1:80" x14ac:dyDescent="0.3">
      <c r="A1605" t="s">
        <v>1577</v>
      </c>
      <c r="B1605" t="s">
        <v>1585</v>
      </c>
      <c r="C1605" t="s">
        <v>394</v>
      </c>
      <c r="D1605" t="s">
        <v>395</v>
      </c>
      <c r="E1605" t="s">
        <v>396</v>
      </c>
      <c r="F1605" t="s">
        <v>633</v>
      </c>
      <c r="G1605" t="s">
        <v>634</v>
      </c>
      <c r="H1605" t="s">
        <v>1821</v>
      </c>
      <c r="I1605" t="s">
        <v>1822</v>
      </c>
      <c r="J1605" t="s">
        <v>1822</v>
      </c>
      <c r="K1605" t="s">
        <v>1821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 s="8"/>
      <c r="S1605" s="8"/>
      <c r="T1605" s="8">
        <v>200221.8</v>
      </c>
      <c r="U1605" s="8"/>
      <c r="V1605" s="8"/>
      <c r="W1605" s="8"/>
      <c r="X1605" s="8"/>
      <c r="Y1605" s="8"/>
      <c r="Z1605" s="8">
        <v>200221.8</v>
      </c>
      <c r="AA1605" s="8"/>
      <c r="AB1605" s="8"/>
      <c r="AC1605" s="8"/>
      <c r="AD1605"/>
      <c r="AE1605"/>
      <c r="AF1605">
        <v>100</v>
      </c>
      <c r="AG1605"/>
      <c r="AH1605"/>
      <c r="AI1605"/>
      <c r="AJ1605" s="8"/>
      <c r="AK1605" s="8"/>
      <c r="AL1605" s="8">
        <v>200221.8</v>
      </c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/>
      <c r="BM1605"/>
      <c r="BN1605" s="10">
        <v>0</v>
      </c>
      <c r="BO1605" s="10"/>
      <c r="BP1605" s="10"/>
      <c r="BQ1605" s="10"/>
      <c r="BR1605" s="10"/>
      <c r="BS1605" s="10"/>
      <c r="BT1605" s="10"/>
      <c r="BU1605" s="10"/>
      <c r="BV1605" s="1" t="str">
        <f>Запрос1[[#This Row],[Менеджер]]</f>
        <v>Балғалиев Нұрлан</v>
      </c>
      <c r="BW1605" s="1" t="str">
        <f>Запрос1[[#This Row],[Дирекция]]</f>
        <v>Западная дирекция</v>
      </c>
      <c r="BX1605" s="1" t="str">
        <f t="shared" si="25"/>
        <v>КХ "Торе"</v>
      </c>
      <c r="BY1605" s="1" t="str">
        <f t="shared" si="25"/>
        <v>050264014819</v>
      </c>
      <c r="CA1605" t="str">
        <f>Запрос1[[#This Row],[родитель]]</f>
        <v>КХ "Торе"</v>
      </c>
      <c r="CB1605" t="str">
        <f>Запрос1[[#This Row],[БИНРодителя]]</f>
        <v>050264014819</v>
      </c>
    </row>
    <row r="1606" spans="1:80" x14ac:dyDescent="0.3">
      <c r="A1606" t="s">
        <v>1577</v>
      </c>
      <c r="B1606" t="s">
        <v>1585</v>
      </c>
      <c r="C1606" t="s">
        <v>394</v>
      </c>
      <c r="D1606" t="s">
        <v>395</v>
      </c>
      <c r="E1606" t="s">
        <v>1602</v>
      </c>
      <c r="F1606" t="s">
        <v>2666</v>
      </c>
      <c r="G1606" t="s">
        <v>2667</v>
      </c>
      <c r="H1606" t="s">
        <v>2668</v>
      </c>
      <c r="I1606" t="s">
        <v>2669</v>
      </c>
      <c r="J1606" t="s">
        <v>2669</v>
      </c>
      <c r="K1606" t="s">
        <v>2668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 s="8"/>
      <c r="S1606" s="8"/>
      <c r="T1606" s="8">
        <v>20500</v>
      </c>
      <c r="U1606" s="8"/>
      <c r="V1606" s="8"/>
      <c r="W1606" s="8"/>
      <c r="X1606" s="8"/>
      <c r="Y1606" s="8"/>
      <c r="Z1606" s="8">
        <v>20500</v>
      </c>
      <c r="AA1606" s="8"/>
      <c r="AB1606" s="8"/>
      <c r="AC1606" s="8"/>
      <c r="AD1606"/>
      <c r="AE1606"/>
      <c r="AF1606">
        <v>100</v>
      </c>
      <c r="AG1606"/>
      <c r="AH1606"/>
      <c r="AI1606"/>
      <c r="AJ1606" s="8"/>
      <c r="AK1606" s="8"/>
      <c r="AL1606" s="8">
        <v>20500</v>
      </c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/>
      <c r="BM1606"/>
      <c r="BN1606" s="10">
        <v>0</v>
      </c>
      <c r="BO1606" s="10"/>
      <c r="BP1606" s="10"/>
      <c r="BQ1606" s="10"/>
      <c r="BR1606" s="10"/>
      <c r="BS1606" s="10"/>
      <c r="BT1606" s="10"/>
      <c r="BU1606" s="10"/>
      <c r="BV1606" s="1" t="str">
        <f>Запрос1[[#This Row],[Менеджер]]</f>
        <v>Балғалиев Нұрлан</v>
      </c>
      <c r="BW1606" s="1" t="str">
        <f>Запрос1[[#This Row],[Дирекция]]</f>
        <v>Западная дирекция</v>
      </c>
      <c r="BX1606" s="1" t="str">
        <f t="shared" si="25"/>
        <v>КХ "Жараскан"</v>
      </c>
      <c r="BY1606" s="1" t="str">
        <f t="shared" si="25"/>
        <v>060664028340</v>
      </c>
      <c r="CA1606" t="str">
        <f>Запрос1[[#This Row],[родитель]]</f>
        <v>КХ "Жараскан"</v>
      </c>
      <c r="CB1606" t="str">
        <f>Запрос1[[#This Row],[БИНРодителя]]</f>
        <v>060664028340</v>
      </c>
    </row>
    <row r="1607" spans="1:80" x14ac:dyDescent="0.3">
      <c r="A1607" t="s">
        <v>1577</v>
      </c>
      <c r="B1607" t="s">
        <v>1585</v>
      </c>
      <c r="C1607" t="s">
        <v>394</v>
      </c>
      <c r="D1607" t="s">
        <v>395</v>
      </c>
      <c r="E1607" t="s">
        <v>1859</v>
      </c>
      <c r="F1607" t="s">
        <v>1860</v>
      </c>
      <c r="G1607" t="s">
        <v>1861</v>
      </c>
      <c r="H1607" t="s">
        <v>2670</v>
      </c>
      <c r="I1607" t="s">
        <v>2671</v>
      </c>
      <c r="J1607" t="s">
        <v>2671</v>
      </c>
      <c r="K1607" t="s">
        <v>2670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 s="8"/>
      <c r="S1607" s="8"/>
      <c r="T1607" s="8">
        <v>20500</v>
      </c>
      <c r="U1607" s="8"/>
      <c r="V1607" s="8"/>
      <c r="W1607" s="8"/>
      <c r="X1607" s="8"/>
      <c r="Y1607" s="8"/>
      <c r="Z1607" s="8">
        <v>20500</v>
      </c>
      <c r="AA1607" s="8"/>
      <c r="AB1607" s="8"/>
      <c r="AC1607" s="8"/>
      <c r="AD1607"/>
      <c r="AE1607"/>
      <c r="AF1607">
        <v>100</v>
      </c>
      <c r="AG1607"/>
      <c r="AH1607"/>
      <c r="AI1607"/>
      <c r="AJ1607" s="8"/>
      <c r="AK1607" s="8"/>
      <c r="AL1607" s="8">
        <v>20500</v>
      </c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/>
      <c r="BM1607"/>
      <c r="BN1607" s="10">
        <v>0</v>
      </c>
      <c r="BO1607" s="10"/>
      <c r="BP1607" s="10"/>
      <c r="BQ1607" s="10"/>
      <c r="BR1607" s="10"/>
      <c r="BS1607" s="10"/>
      <c r="BT1607" s="10"/>
      <c r="BU1607" s="10"/>
      <c r="BV1607" s="1" t="str">
        <f>Запрос1[[#This Row],[Менеджер]]</f>
        <v>Балғалиев Нұрлан</v>
      </c>
      <c r="BW1607" s="1" t="str">
        <f>Запрос1[[#This Row],[Дирекция]]</f>
        <v>Западная дирекция</v>
      </c>
      <c r="BX1607" s="1" t="e">
        <f t="shared" si="25"/>
        <v>#N/A</v>
      </c>
      <c r="BY1607" s="1" t="e">
        <f t="shared" si="25"/>
        <v>#N/A</v>
      </c>
      <c r="CA1607" t="e">
        <f>VLOOKUP(Запрос1[[#This Row],[БИНКХ]],'[2]Группы компаний'!$A:$E,4,0)</f>
        <v>#N/A</v>
      </c>
      <c r="CB1607" t="e">
        <f>VLOOKUP(CA1607,$H:$I,2,0)</f>
        <v>#N/A</v>
      </c>
    </row>
    <row r="1608" spans="1:80" x14ac:dyDescent="0.3">
      <c r="A1608" t="s">
        <v>1577</v>
      </c>
      <c r="B1608" t="s">
        <v>1949</v>
      </c>
      <c r="C1608" t="s">
        <v>1579</v>
      </c>
      <c r="D1608"/>
      <c r="E1608"/>
      <c r="F1608"/>
      <c r="G1608"/>
      <c r="H1608" t="s">
        <v>2003</v>
      </c>
      <c r="I1608" t="s">
        <v>2004</v>
      </c>
      <c r="J1608" t="s">
        <v>2004</v>
      </c>
      <c r="K1608" t="s">
        <v>2003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 s="8">
        <v>714900</v>
      </c>
      <c r="S1608" s="8"/>
      <c r="T1608" s="8"/>
      <c r="U1608" s="8"/>
      <c r="V1608" s="8"/>
      <c r="W1608" s="8"/>
      <c r="X1608" s="8">
        <v>0</v>
      </c>
      <c r="Y1608" s="8"/>
      <c r="Z1608" s="8"/>
      <c r="AA1608" s="8"/>
      <c r="AB1608" s="8"/>
      <c r="AC1608" s="8"/>
      <c r="AD1608">
        <v>0</v>
      </c>
      <c r="AE1608"/>
      <c r="AF1608"/>
      <c r="AG1608"/>
      <c r="AH1608"/>
      <c r="AI1608"/>
      <c r="AJ1608" s="8">
        <v>714900</v>
      </c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/>
      <c r="BM1608"/>
      <c r="BN1608" s="10">
        <v>0</v>
      </c>
      <c r="BO1608" s="10"/>
      <c r="BP1608" s="10"/>
      <c r="BQ1608" s="10"/>
      <c r="BR1608" s="10"/>
      <c r="BS1608" s="10"/>
      <c r="BT1608" s="10"/>
      <c r="BU1608" s="10"/>
      <c r="BV1608" s="1" t="str">
        <f>Запрос1[[#This Row],[Менеджер]]</f>
        <v>Предыбайло Александр</v>
      </c>
      <c r="BW1608" s="1" t="str">
        <f>Запрос1[[#This Row],[Дирекция]]</f>
        <v>Западная дирекция</v>
      </c>
      <c r="BX1608" s="1" t="str">
        <f t="shared" si="25"/>
        <v>КХ "Сейткалиев"</v>
      </c>
      <c r="BY1608" s="1" t="str">
        <f t="shared" si="25"/>
        <v>581101302760</v>
      </c>
      <c r="CA1608" t="str">
        <f>Запрос1[[#This Row],[родитель]]</f>
        <v>КХ "Сейткалиев"</v>
      </c>
      <c r="CB1608" t="str">
        <f>Запрос1[[#This Row],[БИНРодителя]]</f>
        <v>581101302760</v>
      </c>
    </row>
    <row r="1609" spans="1:80" x14ac:dyDescent="0.3">
      <c r="A1609" t="s">
        <v>1577</v>
      </c>
      <c r="B1609" t="s">
        <v>1949</v>
      </c>
      <c r="C1609" t="s">
        <v>1579</v>
      </c>
      <c r="D1609"/>
      <c r="E1609"/>
      <c r="F1609"/>
      <c r="G1609"/>
      <c r="H1609" t="s">
        <v>11702</v>
      </c>
      <c r="I1609" t="s">
        <v>77</v>
      </c>
      <c r="J1609" t="s">
        <v>77</v>
      </c>
      <c r="K1609" t="s">
        <v>11702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 s="8"/>
      <c r="S1609" s="8"/>
      <c r="T1609" s="8"/>
      <c r="U1609" s="8"/>
      <c r="V1609" s="8"/>
      <c r="W1609" s="8">
        <v>3144662.5</v>
      </c>
      <c r="X1609" s="8"/>
      <c r="Y1609" s="8"/>
      <c r="Z1609" s="8"/>
      <c r="AA1609" s="8"/>
      <c r="AB1609" s="8"/>
      <c r="AC1609" s="8">
        <v>3144662.5</v>
      </c>
      <c r="AD1609"/>
      <c r="AE1609"/>
      <c r="AF1609"/>
      <c r="AG1609"/>
      <c r="AH1609"/>
      <c r="AI1609">
        <v>100</v>
      </c>
      <c r="AJ1609" s="8"/>
      <c r="AK1609" s="8"/>
      <c r="AL1609" s="8"/>
      <c r="AM1609" s="8"/>
      <c r="AN1609" s="8"/>
      <c r="AO1609" s="8">
        <v>3144662.5</v>
      </c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/>
      <c r="BM1609"/>
      <c r="BN1609" s="10">
        <v>0</v>
      </c>
      <c r="BO1609" s="10"/>
      <c r="BP1609" s="10"/>
      <c r="BQ1609" s="10"/>
      <c r="BR1609" s="10"/>
      <c r="BS1609" s="10"/>
      <c r="BT1609" s="10"/>
      <c r="BU1609" s="10"/>
      <c r="BV1609" s="1" t="str">
        <f>Запрос1[[#This Row],[Менеджер]]</f>
        <v>Предыбайло Александр</v>
      </c>
      <c r="BW1609" s="1" t="str">
        <f>Запрос1[[#This Row],[Дирекция]]</f>
        <v>Западная дирекция</v>
      </c>
      <c r="BX1609" s="1" t="str">
        <f t="shared" si="25"/>
        <v>ЧЛ (Уральск)</v>
      </c>
      <c r="BY1609" s="1" t="str">
        <f t="shared" si="25"/>
        <v/>
      </c>
      <c r="CA1609" t="str">
        <f>Запрос1[[#This Row],[родитель]]</f>
        <v>ЧЛ (Уральск)</v>
      </c>
      <c r="CB1609" t="str">
        <f>Запрос1[[#This Row],[БИНРодителя]]</f>
        <v/>
      </c>
    </row>
    <row r="1610" spans="1:80" x14ac:dyDescent="0.3">
      <c r="A1610" t="s">
        <v>1577</v>
      </c>
      <c r="B1610" t="s">
        <v>1949</v>
      </c>
      <c r="C1610" t="s">
        <v>1579</v>
      </c>
      <c r="D1610" t="s">
        <v>1883</v>
      </c>
      <c r="E1610" t="s">
        <v>2005</v>
      </c>
      <c r="F1610" t="s">
        <v>2006</v>
      </c>
      <c r="G1610" t="s">
        <v>2007</v>
      </c>
      <c r="H1610" t="s">
        <v>2008</v>
      </c>
      <c r="I1610" t="s">
        <v>2009</v>
      </c>
      <c r="J1610" t="s">
        <v>2009</v>
      </c>
      <c r="K1610" t="s">
        <v>2008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 s="8"/>
      <c r="S1610" s="8"/>
      <c r="T1610" s="8"/>
      <c r="U1610" s="8">
        <v>228404</v>
      </c>
      <c r="V1610" s="8"/>
      <c r="W1610" s="8"/>
      <c r="X1610" s="8"/>
      <c r="Y1610" s="8"/>
      <c r="Z1610" s="8"/>
      <c r="AA1610" s="8">
        <v>228404</v>
      </c>
      <c r="AB1610" s="8"/>
      <c r="AC1610" s="8"/>
      <c r="AD1610"/>
      <c r="AE1610"/>
      <c r="AF1610"/>
      <c r="AG1610">
        <v>100</v>
      </c>
      <c r="AH1610"/>
      <c r="AI1610"/>
      <c r="AJ1610" s="8"/>
      <c r="AK1610" s="8"/>
      <c r="AL1610" s="8"/>
      <c r="AM1610" s="8">
        <v>228404</v>
      </c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/>
      <c r="BM1610"/>
      <c r="BN1610" s="10">
        <v>0</v>
      </c>
      <c r="BO1610" s="10"/>
      <c r="BP1610" s="10"/>
      <c r="BQ1610" s="10"/>
      <c r="BR1610" s="10"/>
      <c r="BS1610" s="10"/>
      <c r="BT1610" s="10"/>
      <c r="BU1610" s="10"/>
      <c r="BV1610" s="1" t="str">
        <f>Запрос1[[#This Row],[Менеджер]]</f>
        <v>Предыбайло Александр</v>
      </c>
      <c r="BW1610" s="1" t="str">
        <f>Запрос1[[#This Row],[Дирекция]]</f>
        <v>Западная дирекция</v>
      </c>
      <c r="BX1610" s="1" t="str">
        <f t="shared" si="25"/>
        <v>КХ "Шархат"</v>
      </c>
      <c r="BY1610" s="1" t="str">
        <f t="shared" si="25"/>
        <v>761124300502</v>
      </c>
      <c r="CA1610" t="str">
        <f>Запрос1[[#This Row],[родитель]]</f>
        <v>КХ "Шархат"</v>
      </c>
      <c r="CB1610" t="str">
        <f>Запрос1[[#This Row],[БИНРодителя]]</f>
        <v>761124300502</v>
      </c>
    </row>
    <row r="1611" spans="1:80" x14ac:dyDescent="0.3">
      <c r="A1611" t="s">
        <v>1577</v>
      </c>
      <c r="B1611" t="s">
        <v>1949</v>
      </c>
      <c r="C1611" t="s">
        <v>1579</v>
      </c>
      <c r="D1611" t="s">
        <v>1580</v>
      </c>
      <c r="E1611" t="s">
        <v>1950</v>
      </c>
      <c r="F1611" t="s">
        <v>11703</v>
      </c>
      <c r="G1611" t="s">
        <v>11704</v>
      </c>
      <c r="H1611" t="s">
        <v>11705</v>
      </c>
      <c r="I1611" t="s">
        <v>11706</v>
      </c>
      <c r="J1611" t="s">
        <v>11706</v>
      </c>
      <c r="K1611" t="s">
        <v>11705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 s="8"/>
      <c r="S1611" s="8"/>
      <c r="T1611" s="8"/>
      <c r="U1611" s="8"/>
      <c r="V1611" s="8"/>
      <c r="W1611" s="8">
        <v>3480000</v>
      </c>
      <c r="X1611" s="8"/>
      <c r="Y1611" s="8"/>
      <c r="Z1611" s="8"/>
      <c r="AA1611" s="8"/>
      <c r="AB1611" s="8"/>
      <c r="AC1611" s="8">
        <v>3480000</v>
      </c>
      <c r="AD1611"/>
      <c r="AE1611"/>
      <c r="AF1611"/>
      <c r="AG1611"/>
      <c r="AH1611"/>
      <c r="AI1611">
        <v>100</v>
      </c>
      <c r="AJ1611" s="8"/>
      <c r="AK1611" s="8"/>
      <c r="AL1611" s="8"/>
      <c r="AM1611" s="8"/>
      <c r="AN1611" s="8"/>
      <c r="AO1611" s="8">
        <v>3480000</v>
      </c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/>
      <c r="BM1611"/>
      <c r="BN1611" s="10">
        <v>0</v>
      </c>
      <c r="BO1611" s="10"/>
      <c r="BP1611" s="10"/>
      <c r="BQ1611" s="10"/>
      <c r="BR1611" s="10"/>
      <c r="BS1611" s="10"/>
      <c r="BT1611" s="10"/>
      <c r="BU1611" s="10"/>
      <c r="BV1611" s="1" t="str">
        <f>Запрос1[[#This Row],[Менеджер]]</f>
        <v>Предыбайло Александр</v>
      </c>
      <c r="BW1611" s="1" t="str">
        <f>Запрос1[[#This Row],[Дирекция]]</f>
        <v>Западная дирекция</v>
      </c>
      <c r="BX1611" s="1" t="str">
        <f t="shared" si="25"/>
        <v>КХ "ДОНГЕЛЕК"</v>
      </c>
      <c r="BY1611" s="1" t="str">
        <f t="shared" si="25"/>
        <v>620124300162</v>
      </c>
      <c r="CA1611" t="str">
        <f>Запрос1[[#This Row],[родитель]]</f>
        <v>КХ "ДОНГЕЛЕК"</v>
      </c>
      <c r="CB1611" t="str">
        <f>Запрос1[[#This Row],[БИНРодителя]]</f>
        <v>620124300162</v>
      </c>
    </row>
    <row r="1612" spans="1:80" x14ac:dyDescent="0.3">
      <c r="A1612" t="s">
        <v>1577</v>
      </c>
      <c r="B1612" t="s">
        <v>1949</v>
      </c>
      <c r="C1612" t="s">
        <v>1579</v>
      </c>
      <c r="D1612" t="s">
        <v>1580</v>
      </c>
      <c r="E1612" t="s">
        <v>2010</v>
      </c>
      <c r="F1612" t="s">
        <v>2011</v>
      </c>
      <c r="G1612" t="s">
        <v>2012</v>
      </c>
      <c r="H1612" t="s">
        <v>2013</v>
      </c>
      <c r="I1612" t="s">
        <v>2014</v>
      </c>
      <c r="J1612" t="s">
        <v>2014</v>
      </c>
      <c r="K1612" t="s">
        <v>2013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0</v>
      </c>
      <c r="R1612" s="8">
        <v>265800</v>
      </c>
      <c r="S1612" s="8"/>
      <c r="T1612" s="8">
        <v>365500</v>
      </c>
      <c r="U1612" s="8">
        <v>270000</v>
      </c>
      <c r="V1612" s="8">
        <v>259000</v>
      </c>
      <c r="W1612" s="8"/>
      <c r="X1612" s="8">
        <v>265800</v>
      </c>
      <c r="Y1612" s="8"/>
      <c r="Z1612" s="8">
        <v>365500</v>
      </c>
      <c r="AA1612" s="8">
        <v>270000</v>
      </c>
      <c r="AB1612" s="8">
        <v>259000</v>
      </c>
      <c r="AC1612" s="8"/>
      <c r="AD1612">
        <v>100</v>
      </c>
      <c r="AE1612"/>
      <c r="AF1612">
        <v>100</v>
      </c>
      <c r="AG1612">
        <v>100</v>
      </c>
      <c r="AH1612">
        <v>100</v>
      </c>
      <c r="AI1612"/>
      <c r="AJ1612" s="8">
        <v>265800</v>
      </c>
      <c r="AK1612" s="8"/>
      <c r="AL1612" s="8">
        <v>365500</v>
      </c>
      <c r="AM1612" s="8">
        <v>270000</v>
      </c>
      <c r="AN1612" s="8">
        <v>259000</v>
      </c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/>
      <c r="BM1612"/>
      <c r="BN1612" s="10">
        <v>0</v>
      </c>
      <c r="BO1612" s="10"/>
      <c r="BP1612" s="10"/>
      <c r="BQ1612" s="10"/>
      <c r="BR1612" s="10"/>
      <c r="BS1612" s="10"/>
      <c r="BT1612" s="10"/>
      <c r="BU1612" s="10"/>
      <c r="BV1612" s="1" t="str">
        <f>Запрос1[[#This Row],[Менеджер]]</f>
        <v>Предыбайло Александр</v>
      </c>
      <c r="BW1612" s="1" t="str">
        <f>Запрос1[[#This Row],[Дирекция]]</f>
        <v>Западная дирекция</v>
      </c>
      <c r="BX1612" s="1" t="str">
        <f t="shared" si="25"/>
        <v>Аксайский филиал ТОО "CAIH Power" (СиЭйАйЭйчПауэр)</v>
      </c>
      <c r="BY1612" s="1" t="str">
        <f t="shared" si="25"/>
        <v>070441012691</v>
      </c>
      <c r="CA1612" t="str">
        <f>Запрос1[[#This Row],[родитель]]</f>
        <v>Аксайский филиал ТОО "CAIH Power" (СиЭйАйЭйчПауэр)</v>
      </c>
      <c r="CB1612" t="str">
        <f>Запрос1[[#This Row],[БИНРодителя]]</f>
        <v>070441012691</v>
      </c>
    </row>
    <row r="1613" spans="1:80" x14ac:dyDescent="0.3">
      <c r="A1613" t="s">
        <v>1577</v>
      </c>
      <c r="B1613" t="s">
        <v>1949</v>
      </c>
      <c r="C1613" t="s">
        <v>1579</v>
      </c>
      <c r="D1613" t="s">
        <v>1580</v>
      </c>
      <c r="E1613" t="s">
        <v>2010</v>
      </c>
      <c r="F1613" t="s">
        <v>2011</v>
      </c>
      <c r="G1613" t="s">
        <v>2012</v>
      </c>
      <c r="H1613" t="s">
        <v>2015</v>
      </c>
      <c r="I1613" t="s">
        <v>2016</v>
      </c>
      <c r="J1613" t="s">
        <v>2016</v>
      </c>
      <c r="K1613" t="s">
        <v>2015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 s="8"/>
      <c r="S1613" s="8"/>
      <c r="T1613" s="8"/>
      <c r="U1613" s="8">
        <v>26920</v>
      </c>
      <c r="V1613" s="8"/>
      <c r="W1613" s="8"/>
      <c r="X1613" s="8"/>
      <c r="Y1613" s="8"/>
      <c r="Z1613" s="8"/>
      <c r="AA1613" s="8">
        <v>26920</v>
      </c>
      <c r="AB1613" s="8"/>
      <c r="AC1613" s="8"/>
      <c r="AD1613"/>
      <c r="AE1613"/>
      <c r="AF1613"/>
      <c r="AG1613">
        <v>100</v>
      </c>
      <c r="AH1613"/>
      <c r="AI1613"/>
      <c r="AJ1613" s="8"/>
      <c r="AK1613" s="8"/>
      <c r="AL1613" s="8"/>
      <c r="AM1613" s="8">
        <v>26920</v>
      </c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/>
      <c r="BM1613"/>
      <c r="BN1613" s="10">
        <v>0</v>
      </c>
      <c r="BO1613" s="10"/>
      <c r="BP1613" s="10"/>
      <c r="BQ1613" s="10"/>
      <c r="BR1613" s="10"/>
      <c r="BS1613" s="10"/>
      <c r="BT1613" s="10"/>
      <c r="BU1613" s="10"/>
      <c r="BV1613" s="1" t="str">
        <f>Запрос1[[#This Row],[Менеджер]]</f>
        <v>Предыбайло Александр</v>
      </c>
      <c r="BW1613" s="1" t="str">
        <f>Запрос1[[#This Row],[Дирекция]]</f>
        <v>Западная дирекция</v>
      </c>
      <c r="BX1613" s="1" t="str">
        <f t="shared" si="25"/>
        <v>ТОО "MARCO POLO AKSAI"</v>
      </c>
      <c r="BY1613" s="1" t="str">
        <f t="shared" si="25"/>
        <v>070840010870</v>
      </c>
      <c r="CA1613" t="str">
        <f>Запрос1[[#This Row],[родитель]]</f>
        <v>ТОО "MARCO POLO AKSAI"</v>
      </c>
      <c r="CB1613" t="str">
        <f>Запрос1[[#This Row],[БИНРодителя]]</f>
        <v>070840010870</v>
      </c>
    </row>
    <row r="1614" spans="1:80" x14ac:dyDescent="0.3">
      <c r="A1614" t="s">
        <v>1577</v>
      </c>
      <c r="B1614" t="s">
        <v>1949</v>
      </c>
      <c r="C1614" t="s">
        <v>1579</v>
      </c>
      <c r="D1614" t="s">
        <v>1580</v>
      </c>
      <c r="E1614" t="s">
        <v>2010</v>
      </c>
      <c r="F1614" t="s">
        <v>2017</v>
      </c>
      <c r="G1614" t="s">
        <v>2018</v>
      </c>
      <c r="H1614" t="s">
        <v>2019</v>
      </c>
      <c r="I1614" t="s">
        <v>2020</v>
      </c>
      <c r="J1614" t="s">
        <v>2020</v>
      </c>
      <c r="K1614" t="s">
        <v>2019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1</v>
      </c>
      <c r="R1614" s="8"/>
      <c r="S1614" s="8"/>
      <c r="T1614" s="8"/>
      <c r="U1614" s="8">
        <v>2590500</v>
      </c>
      <c r="V1614" s="8"/>
      <c r="W1614" s="8">
        <v>5030125</v>
      </c>
      <c r="X1614" s="8"/>
      <c r="Y1614" s="8"/>
      <c r="Z1614" s="8"/>
      <c r="AA1614" s="8">
        <v>2590500</v>
      </c>
      <c r="AB1614" s="8"/>
      <c r="AC1614" s="8">
        <v>5030125</v>
      </c>
      <c r="AD1614"/>
      <c r="AE1614"/>
      <c r="AF1614"/>
      <c r="AG1614">
        <v>100</v>
      </c>
      <c r="AH1614"/>
      <c r="AI1614">
        <v>100</v>
      </c>
      <c r="AJ1614" s="8"/>
      <c r="AK1614" s="8"/>
      <c r="AL1614" s="8"/>
      <c r="AM1614" s="8">
        <v>2590500</v>
      </c>
      <c r="AN1614" s="8"/>
      <c r="AO1614" s="8">
        <v>5030125</v>
      </c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/>
      <c r="BM1614"/>
      <c r="BN1614" s="10">
        <v>0</v>
      </c>
      <c r="BO1614" s="10"/>
      <c r="BP1614" s="10"/>
      <c r="BQ1614" s="10"/>
      <c r="BR1614" s="10"/>
      <c r="BS1614" s="10"/>
      <c r="BT1614" s="10"/>
      <c r="BU1614" s="10"/>
      <c r="BV1614" s="1" t="str">
        <f>Запрос1[[#This Row],[Менеджер]]</f>
        <v>Предыбайло Александр</v>
      </c>
      <c r="BW1614" s="1" t="str">
        <f>Запрос1[[#This Row],[Дирекция]]</f>
        <v>Западная дирекция</v>
      </c>
      <c r="BX1614" s="1" t="str">
        <f t="shared" si="25"/>
        <v>Жарсуат"ТОО</v>
      </c>
      <c r="BY1614" s="1" t="str">
        <f t="shared" si="25"/>
        <v>991240003127</v>
      </c>
      <c r="CA1614" t="str">
        <f>Запрос1[[#This Row],[родитель]]</f>
        <v>Жарсуат"ТОО</v>
      </c>
      <c r="CB1614" t="str">
        <f>Запрос1[[#This Row],[БИНРодителя]]</f>
        <v>991240003127</v>
      </c>
    </row>
    <row r="1615" spans="1:80" x14ac:dyDescent="0.3">
      <c r="A1615" t="s">
        <v>1577</v>
      </c>
      <c r="B1615" t="s">
        <v>1949</v>
      </c>
      <c r="C1615" t="s">
        <v>1579</v>
      </c>
      <c r="D1615" t="s">
        <v>1580</v>
      </c>
      <c r="E1615" t="s">
        <v>2010</v>
      </c>
      <c r="F1615" t="s">
        <v>2021</v>
      </c>
      <c r="G1615" t="s">
        <v>2022</v>
      </c>
      <c r="H1615" t="s">
        <v>2023</v>
      </c>
      <c r="I1615" t="s">
        <v>2024</v>
      </c>
      <c r="J1615" t="s">
        <v>2024</v>
      </c>
      <c r="K1615" t="s">
        <v>2023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 s="8"/>
      <c r="S1615" s="8">
        <v>1410000</v>
      </c>
      <c r="T1615" s="8"/>
      <c r="U1615" s="8"/>
      <c r="V1615" s="8"/>
      <c r="W1615" s="8"/>
      <c r="X1615" s="8"/>
      <c r="Y1615" s="8">
        <v>1410000</v>
      </c>
      <c r="Z1615" s="8"/>
      <c r="AA1615" s="8"/>
      <c r="AB1615" s="8"/>
      <c r="AC1615" s="8"/>
      <c r="AD1615"/>
      <c r="AE1615">
        <v>100</v>
      </c>
      <c r="AF1615"/>
      <c r="AG1615"/>
      <c r="AH1615"/>
      <c r="AI1615"/>
      <c r="AJ1615" s="8"/>
      <c r="AK1615" s="8">
        <v>1410000</v>
      </c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/>
      <c r="BM1615"/>
      <c r="BN1615" s="10">
        <v>0</v>
      </c>
      <c r="BO1615" s="10"/>
      <c r="BP1615" s="10"/>
      <c r="BQ1615" s="10"/>
      <c r="BR1615" s="10"/>
      <c r="BS1615" s="10"/>
      <c r="BT1615" s="10"/>
      <c r="BU1615" s="10"/>
      <c r="BV1615" s="1" t="str">
        <f>Запрос1[[#This Row],[Менеджер]]</f>
        <v>Предыбайло Александр</v>
      </c>
      <c r="BW1615" s="1" t="str">
        <f>Запрос1[[#This Row],[Дирекция]]</f>
        <v>Западная дирекция</v>
      </c>
      <c r="BX1615" s="1" t="str">
        <f t="shared" si="25"/>
        <v>ТОО "Агровик"</v>
      </c>
      <c r="BY1615" s="1" t="str">
        <f t="shared" si="25"/>
        <v>981240004242</v>
      </c>
      <c r="CA1615" t="str">
        <f>Запрос1[[#This Row],[родитель]]</f>
        <v>ТОО "Агровик"</v>
      </c>
      <c r="CB1615" t="str">
        <f>Запрос1[[#This Row],[БИНРодителя]]</f>
        <v>981240004242</v>
      </c>
    </row>
    <row r="1616" spans="1:80" x14ac:dyDescent="0.3">
      <c r="A1616" t="s">
        <v>1577</v>
      </c>
      <c r="B1616" t="s">
        <v>1949</v>
      </c>
      <c r="C1616" t="s">
        <v>1579</v>
      </c>
      <c r="D1616" t="s">
        <v>1580</v>
      </c>
      <c r="E1616" t="s">
        <v>2025</v>
      </c>
      <c r="F1616" t="s">
        <v>2026</v>
      </c>
      <c r="G1616" t="s">
        <v>2027</v>
      </c>
      <c r="H1616" t="s">
        <v>2028</v>
      </c>
      <c r="I1616" t="s">
        <v>2029</v>
      </c>
      <c r="J1616" t="s">
        <v>2029</v>
      </c>
      <c r="K1616" t="s">
        <v>2028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 s="8">
        <v>33000</v>
      </c>
      <c r="S1616" s="8">
        <v>647117</v>
      </c>
      <c r="T1616" s="8">
        <v>756368</v>
      </c>
      <c r="U1616" s="8">
        <v>841808</v>
      </c>
      <c r="V1616" s="8">
        <v>2798204</v>
      </c>
      <c r="W1616" s="8">
        <v>2153779</v>
      </c>
      <c r="X1616" s="8">
        <v>33000</v>
      </c>
      <c r="Y1616" s="8">
        <v>545687</v>
      </c>
      <c r="Z1616" s="8">
        <v>756368</v>
      </c>
      <c r="AA1616" s="8">
        <v>841808</v>
      </c>
      <c r="AB1616" s="8">
        <v>2798204</v>
      </c>
      <c r="AC1616" s="8">
        <v>2153779</v>
      </c>
      <c r="AD1616">
        <v>100</v>
      </c>
      <c r="AE1616">
        <v>84.33</v>
      </c>
      <c r="AF1616">
        <v>100</v>
      </c>
      <c r="AG1616">
        <v>100</v>
      </c>
      <c r="AH1616">
        <v>100</v>
      </c>
      <c r="AI1616">
        <v>100</v>
      </c>
      <c r="AJ1616" s="8">
        <v>33000</v>
      </c>
      <c r="AK1616" s="8">
        <v>545687</v>
      </c>
      <c r="AL1616" s="8">
        <v>756368</v>
      </c>
      <c r="AM1616" s="8">
        <v>841808</v>
      </c>
      <c r="AN1616" s="8">
        <v>2798204</v>
      </c>
      <c r="AO1616" s="8">
        <v>2153779</v>
      </c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/>
      <c r="BM1616"/>
      <c r="BN1616" s="10">
        <v>1</v>
      </c>
      <c r="BO1616" s="10">
        <v>567510</v>
      </c>
      <c r="BP1616" s="10">
        <v>567510</v>
      </c>
      <c r="BQ1616" s="10">
        <v>100</v>
      </c>
      <c r="BR1616" s="10">
        <v>567510</v>
      </c>
      <c r="BS1616" s="10"/>
      <c r="BT1616" s="10"/>
      <c r="BU1616" s="10"/>
      <c r="BV1616" s="1" t="str">
        <f>Запрос1[[#This Row],[Менеджер]]</f>
        <v>Предыбайло Александр</v>
      </c>
      <c r="BW1616" s="1" t="str">
        <f>Запрос1[[#This Row],[Дирекция]]</f>
        <v>Западная дирекция</v>
      </c>
      <c r="BX1616" s="1" t="str">
        <f t="shared" si="25"/>
        <v>КХ Непогодин Игорь Николаевич</v>
      </c>
      <c r="BY1616" s="1" t="str">
        <f t="shared" si="25"/>
        <v>671106301828</v>
      </c>
      <c r="CA1616" t="str">
        <f>Запрос1[[#This Row],[родитель]]</f>
        <v>КХ Непогодин Игорь Николаевич</v>
      </c>
      <c r="CB1616" t="str">
        <f>Запрос1[[#This Row],[БИНРодителя]]</f>
        <v>671106301828</v>
      </c>
    </row>
    <row r="1617" spans="1:80" x14ac:dyDescent="0.3">
      <c r="A1617" t="s">
        <v>1454</v>
      </c>
      <c r="B1617" t="s">
        <v>1455</v>
      </c>
      <c r="C1617" t="s">
        <v>122</v>
      </c>
      <c r="D1617" t="s">
        <v>123</v>
      </c>
      <c r="E1617"/>
      <c r="F1617" t="s">
        <v>124</v>
      </c>
      <c r="G1617"/>
      <c r="H1617" t="s">
        <v>125</v>
      </c>
      <c r="I1617" t="s">
        <v>126</v>
      </c>
      <c r="J1617" t="s">
        <v>126</v>
      </c>
      <c r="K1617" t="s">
        <v>125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 s="8"/>
      <c r="S1617" s="8"/>
      <c r="T1617" s="8">
        <v>255045</v>
      </c>
      <c r="U1617" s="8"/>
      <c r="V1617" s="8"/>
      <c r="W1617" s="8"/>
      <c r="X1617" s="8"/>
      <c r="Y1617" s="8"/>
      <c r="Z1617" s="8">
        <v>255045</v>
      </c>
      <c r="AA1617" s="8"/>
      <c r="AB1617" s="8"/>
      <c r="AC1617" s="8"/>
      <c r="AD1617"/>
      <c r="AE1617"/>
      <c r="AF1617">
        <v>100</v>
      </c>
      <c r="AG1617"/>
      <c r="AH1617"/>
      <c r="AI1617"/>
      <c r="AJ1617" s="8"/>
      <c r="AK1617" s="8"/>
      <c r="AL1617" s="8">
        <v>281946</v>
      </c>
      <c r="AM1617" s="8"/>
      <c r="AN1617" s="8"/>
      <c r="AO1617" s="8"/>
      <c r="AP1617" s="8"/>
      <c r="AQ1617" s="8"/>
      <c r="AR1617" s="8">
        <v>26901</v>
      </c>
      <c r="AS1617" s="8"/>
      <c r="AT1617" s="8"/>
      <c r="AU1617" s="8"/>
      <c r="AV1617" s="8"/>
      <c r="AW1617" s="8"/>
      <c r="AX1617" s="8">
        <v>26901</v>
      </c>
      <c r="AY1617" s="8"/>
      <c r="AZ1617" s="8"/>
      <c r="BA1617" s="8"/>
      <c r="BB1617" s="8"/>
      <c r="BC1617" s="8"/>
      <c r="BD1617" s="8">
        <v>26901</v>
      </c>
      <c r="BE1617" s="8"/>
      <c r="BF1617" s="8"/>
      <c r="BG1617" s="8"/>
      <c r="BH1617" s="8"/>
      <c r="BI1617" s="8"/>
      <c r="BJ1617" s="8"/>
      <c r="BK1617" s="8"/>
      <c r="BL1617"/>
      <c r="BM1617"/>
      <c r="BN1617" s="10">
        <v>0</v>
      </c>
      <c r="BO1617" s="10"/>
      <c r="BP1617" s="10"/>
      <c r="BQ1617" s="10"/>
      <c r="BR1617" s="10"/>
      <c r="BS1617" s="10"/>
      <c r="BT1617" s="10"/>
      <c r="BU1617" s="10"/>
      <c r="BV1617" s="1" t="str">
        <f>Запрос1[[#This Row],[Менеджер]]</f>
        <v>Абдыкадыров Амангельды</v>
      </c>
      <c r="BW1617" s="1" t="str">
        <f>Запрос1[[#This Row],[Дирекция]]</f>
        <v>Головной офис</v>
      </c>
      <c r="BX1617" s="1" t="str">
        <f t="shared" si="25"/>
        <v>ТОО "IMEX Group"</v>
      </c>
      <c r="BY1617" s="1" t="str">
        <f t="shared" si="25"/>
        <v>151040000507</v>
      </c>
      <c r="CA1617" t="str">
        <f>Запрос1[[#This Row],[родитель]]</f>
        <v>ТОО "IMEX Group"</v>
      </c>
      <c r="CB1617" t="str">
        <f>Запрос1[[#This Row],[БИНРодителя]]</f>
        <v>151040000507</v>
      </c>
    </row>
    <row r="1618" spans="1:80" x14ac:dyDescent="0.3">
      <c r="A1618" t="s">
        <v>1454</v>
      </c>
      <c r="B1618" t="s">
        <v>1455</v>
      </c>
      <c r="C1618" t="s">
        <v>406</v>
      </c>
      <c r="D1618" t="s">
        <v>412</v>
      </c>
      <c r="E1618" t="s">
        <v>418</v>
      </c>
      <c r="F1618" t="s">
        <v>419</v>
      </c>
      <c r="G1618" t="s">
        <v>420</v>
      </c>
      <c r="H1618" t="s">
        <v>421</v>
      </c>
      <c r="I1618" t="s">
        <v>422</v>
      </c>
      <c r="J1618" t="s">
        <v>423</v>
      </c>
      <c r="K1618" t="s">
        <v>424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1</v>
      </c>
      <c r="R1618" s="8"/>
      <c r="S1618" s="8"/>
      <c r="T1618" s="8"/>
      <c r="U1618" s="8">
        <v>206790225</v>
      </c>
      <c r="V1618" s="8">
        <v>43848500</v>
      </c>
      <c r="W1618" s="8">
        <v>201349591</v>
      </c>
      <c r="X1618" s="8"/>
      <c r="Y1618" s="8"/>
      <c r="Z1618" s="8"/>
      <c r="AA1618" s="8">
        <v>57912991</v>
      </c>
      <c r="AB1618" s="8">
        <v>8769700</v>
      </c>
      <c r="AC1618" s="8">
        <v>60404877.299999997</v>
      </c>
      <c r="AD1618"/>
      <c r="AE1618"/>
      <c r="AF1618"/>
      <c r="AG1618">
        <v>28.01</v>
      </c>
      <c r="AH1618">
        <v>20</v>
      </c>
      <c r="AI1618">
        <v>30</v>
      </c>
      <c r="AJ1618" s="8"/>
      <c r="AK1618" s="8"/>
      <c r="AL1618" s="8"/>
      <c r="AM1618" s="8">
        <v>206790225</v>
      </c>
      <c r="AN1618" s="8">
        <v>43848500</v>
      </c>
      <c r="AO1618" s="8">
        <v>201349591</v>
      </c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>
        <v>1378360603</v>
      </c>
      <c r="BI1618" s="8">
        <v>1929966510.8199999</v>
      </c>
      <c r="BJ1618" s="8">
        <v>210138170</v>
      </c>
      <c r="BK1618" s="8">
        <v>43848500</v>
      </c>
      <c r="BL1618">
        <v>15.2455</v>
      </c>
      <c r="BM1618">
        <v>2.2719</v>
      </c>
      <c r="BN1618" s="10">
        <v>1</v>
      </c>
      <c r="BO1618" s="10">
        <v>140000000</v>
      </c>
      <c r="BP1618" s="10">
        <v>140000000</v>
      </c>
      <c r="BQ1618" s="10">
        <v>100</v>
      </c>
      <c r="BR1618" s="10"/>
      <c r="BS1618" s="10"/>
      <c r="BT1618" s="10"/>
      <c r="BU1618" s="10"/>
      <c r="BV1618" s="1" t="str">
        <f>Запрос1[[#This Row],[Менеджер]]</f>
        <v>Абдыкадыров Амангельды</v>
      </c>
      <c r="BW1618" s="1" t="str">
        <f>Запрос1[[#This Row],[Дирекция]]</f>
        <v>Головной офис</v>
      </c>
      <c r="BX1618" s="1" t="str">
        <f t="shared" si="25"/>
        <v>ТОО "Олжа Агро"</v>
      </c>
      <c r="BY1618" s="1" t="str">
        <f t="shared" si="25"/>
        <v>180240041089</v>
      </c>
      <c r="CA1618" t="str">
        <f>Запрос1[[#This Row],[родитель]]</f>
        <v>ТОО "Олжа Агро"</v>
      </c>
      <c r="CB1618" t="str">
        <f>Запрос1[[#This Row],[БИНРодителя]]</f>
        <v>180240041089</v>
      </c>
    </row>
    <row r="1619" spans="1:80" x14ac:dyDescent="0.3">
      <c r="A1619" t="s">
        <v>1454</v>
      </c>
      <c r="B1619" t="s">
        <v>1455</v>
      </c>
      <c r="C1619" t="s">
        <v>406</v>
      </c>
      <c r="D1619" t="s">
        <v>412</v>
      </c>
      <c r="E1619" t="s">
        <v>447</v>
      </c>
      <c r="F1619" t="s">
        <v>466</v>
      </c>
      <c r="G1619" t="s">
        <v>467</v>
      </c>
      <c r="H1619" t="s">
        <v>421</v>
      </c>
      <c r="I1619" t="s">
        <v>422</v>
      </c>
      <c r="J1619" t="s">
        <v>618</v>
      </c>
      <c r="K1619" t="s">
        <v>619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1</v>
      </c>
      <c r="R1619" s="8"/>
      <c r="S1619" s="8"/>
      <c r="T1619" s="8"/>
      <c r="U1619" s="8">
        <v>32192050</v>
      </c>
      <c r="V1619" s="8">
        <v>1754099</v>
      </c>
      <c r="W1619" s="8">
        <v>147639360</v>
      </c>
      <c r="X1619" s="8"/>
      <c r="Y1619" s="8"/>
      <c r="Z1619" s="8"/>
      <c r="AA1619" s="8">
        <v>9019638</v>
      </c>
      <c r="AB1619" s="8">
        <v>526229.69999999995</v>
      </c>
      <c r="AC1619" s="8">
        <v>44291808</v>
      </c>
      <c r="AD1619"/>
      <c r="AE1619"/>
      <c r="AF1619"/>
      <c r="AG1619">
        <v>28.02</v>
      </c>
      <c r="AH1619">
        <v>30</v>
      </c>
      <c r="AI1619">
        <v>30</v>
      </c>
      <c r="AJ1619" s="8"/>
      <c r="AK1619" s="8"/>
      <c r="AL1619" s="8"/>
      <c r="AM1619" s="8">
        <v>31793390</v>
      </c>
      <c r="AN1619" s="8">
        <v>1754099</v>
      </c>
      <c r="AO1619" s="8">
        <v>147639360</v>
      </c>
      <c r="AP1619" s="8"/>
      <c r="AQ1619" s="8"/>
      <c r="AR1619" s="8"/>
      <c r="AS1619" s="8">
        <v>630000</v>
      </c>
      <c r="AT1619" s="8"/>
      <c r="AU1619" s="8"/>
      <c r="AV1619" s="8"/>
      <c r="AW1619" s="8"/>
      <c r="AX1619" s="8"/>
      <c r="AY1619" s="8">
        <v>630000</v>
      </c>
      <c r="AZ1619" s="8"/>
      <c r="BA1619" s="8"/>
      <c r="BB1619" s="8"/>
      <c r="BC1619" s="8"/>
      <c r="BD1619" s="8"/>
      <c r="BE1619" s="8"/>
      <c r="BF1619" s="8"/>
      <c r="BG1619" s="8"/>
      <c r="BH1619" s="8">
        <v>277420678</v>
      </c>
      <c r="BI1619" s="8">
        <v>166984669</v>
      </c>
      <c r="BJ1619" s="8">
        <v>54712352</v>
      </c>
      <c r="BK1619" s="8"/>
      <c r="BL1619">
        <v>19.721800000000002</v>
      </c>
      <c r="BM1619">
        <v>0</v>
      </c>
      <c r="BN1619" s="10">
        <v>1</v>
      </c>
      <c r="BO1619" s="10">
        <v>97000000</v>
      </c>
      <c r="BP1619" s="10">
        <v>97000000</v>
      </c>
      <c r="BQ1619" s="10">
        <v>100</v>
      </c>
      <c r="BR1619" s="10"/>
      <c r="BS1619" s="10"/>
      <c r="BT1619" s="10"/>
      <c r="BU1619" s="10"/>
      <c r="BV1619" s="1" t="str">
        <f>Запрос1[[#This Row],[Менеджер]]</f>
        <v>Абдыкадыров Амангельды</v>
      </c>
      <c r="BW1619" s="1" t="str">
        <f>Запрос1[[#This Row],[Дирекция]]</f>
        <v>Головной офис</v>
      </c>
      <c r="BX1619" s="1" t="str">
        <f t="shared" si="25"/>
        <v>ТОО "Олжа Агро"</v>
      </c>
      <c r="BY1619" s="1" t="str">
        <f t="shared" si="25"/>
        <v>180240041089</v>
      </c>
      <c r="CA1619" t="str">
        <f>Запрос1[[#This Row],[родитель]]</f>
        <v>ТОО "Олжа Агро"</v>
      </c>
      <c r="CB1619" t="str">
        <f>Запрос1[[#This Row],[БИНРодителя]]</f>
        <v>180240041089</v>
      </c>
    </row>
    <row r="1620" spans="1:80" x14ac:dyDescent="0.3">
      <c r="A1620" t="s">
        <v>1454</v>
      </c>
      <c r="B1620" t="s">
        <v>1455</v>
      </c>
      <c r="C1620" t="s">
        <v>381</v>
      </c>
      <c r="D1620" t="s">
        <v>382</v>
      </c>
      <c r="E1620" t="s">
        <v>2516</v>
      </c>
      <c r="F1620" t="s">
        <v>2384</v>
      </c>
      <c r="G1620" t="s">
        <v>1254</v>
      </c>
      <c r="H1620" t="s">
        <v>421</v>
      </c>
      <c r="I1620" t="s">
        <v>422</v>
      </c>
      <c r="J1620" t="s">
        <v>3030</v>
      </c>
      <c r="K1620" t="s">
        <v>3031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1</v>
      </c>
      <c r="R1620" s="8"/>
      <c r="S1620" s="8"/>
      <c r="T1620" s="8"/>
      <c r="U1620" s="8">
        <v>2551275</v>
      </c>
      <c r="V1620" s="8"/>
      <c r="W1620" s="8">
        <v>21218194</v>
      </c>
      <c r="X1620" s="8"/>
      <c r="Y1620" s="8"/>
      <c r="Z1620" s="8"/>
      <c r="AA1620" s="8">
        <v>714357</v>
      </c>
      <c r="AB1620" s="8"/>
      <c r="AC1620" s="8">
        <v>6365458.2000000002</v>
      </c>
      <c r="AD1620"/>
      <c r="AE1620"/>
      <c r="AF1620"/>
      <c r="AG1620">
        <v>28</v>
      </c>
      <c r="AH1620"/>
      <c r="AI1620">
        <v>30</v>
      </c>
      <c r="AJ1620" s="8"/>
      <c r="AK1620" s="8"/>
      <c r="AL1620" s="8"/>
      <c r="AM1620" s="8">
        <v>2551275</v>
      </c>
      <c r="AN1620" s="8"/>
      <c r="AO1620" s="8">
        <v>21218194</v>
      </c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>
        <v>232576385.40000001</v>
      </c>
      <c r="BI1620" s="8"/>
      <c r="BJ1620" s="8">
        <v>2551275</v>
      </c>
      <c r="BK1620" s="8"/>
      <c r="BL1620">
        <v>1.0969</v>
      </c>
      <c r="BM1620"/>
      <c r="BN1620" s="10">
        <v>0</v>
      </c>
      <c r="BO1620" s="10"/>
      <c r="BP1620" s="10"/>
      <c r="BQ1620" s="10"/>
      <c r="BR1620" s="10"/>
      <c r="BS1620" s="10"/>
      <c r="BT1620" s="10"/>
      <c r="BU1620" s="10"/>
      <c r="BV1620" s="1" t="str">
        <f>Запрос1[[#This Row],[Менеджер]]</f>
        <v>Абдыкадыров Амангельды</v>
      </c>
      <c r="BW1620" s="1" t="str">
        <f>Запрос1[[#This Row],[Дирекция]]</f>
        <v>Головной офис</v>
      </c>
      <c r="BX1620" s="1" t="str">
        <f t="shared" si="25"/>
        <v>ТОО "Олжа Агро"</v>
      </c>
      <c r="BY1620" s="1" t="str">
        <f t="shared" si="25"/>
        <v>180240041089</v>
      </c>
      <c r="CA1620" t="str">
        <f>Запрос1[[#This Row],[родитель]]</f>
        <v>ТОО "Олжа Агро"</v>
      </c>
      <c r="CB1620" t="str">
        <f>Запрос1[[#This Row],[БИНРодителя]]</f>
        <v>180240041089</v>
      </c>
    </row>
    <row r="1621" spans="1:80" x14ac:dyDescent="0.3">
      <c r="A1621" t="s">
        <v>1454</v>
      </c>
      <c r="B1621" t="s">
        <v>2170</v>
      </c>
      <c r="C1621" t="s">
        <v>79</v>
      </c>
      <c r="D1621"/>
      <c r="E1621"/>
      <c r="F1621"/>
      <c r="G1621"/>
      <c r="H1621" t="s">
        <v>6967</v>
      </c>
      <c r="I1621" t="s">
        <v>6968</v>
      </c>
      <c r="J1621" t="s">
        <v>6968</v>
      </c>
      <c r="K1621" t="s">
        <v>6967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 s="8"/>
      <c r="S1621" s="8"/>
      <c r="T1621" s="8">
        <v>35000000</v>
      </c>
      <c r="U1621" s="8"/>
      <c r="V1621" s="8"/>
      <c r="W1621" s="8"/>
      <c r="X1621" s="8"/>
      <c r="Y1621" s="8"/>
      <c r="Z1621" s="8">
        <v>35000000</v>
      </c>
      <c r="AA1621" s="8"/>
      <c r="AB1621" s="8"/>
      <c r="AC1621" s="8"/>
      <c r="AD1621"/>
      <c r="AE1621"/>
      <c r="AF1621">
        <v>100</v>
      </c>
      <c r="AG1621"/>
      <c r="AH1621"/>
      <c r="AI1621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/>
      <c r="BM1621"/>
      <c r="BN1621" s="10">
        <v>0</v>
      </c>
      <c r="BO1621" s="10"/>
      <c r="BP1621" s="10"/>
      <c r="BQ1621" s="10"/>
      <c r="BR1621" s="10"/>
      <c r="BS1621" s="10"/>
      <c r="BT1621" s="10"/>
      <c r="BU1621" s="10"/>
      <c r="BV1621" s="1" t="str">
        <f>Запрос1[[#This Row],[Менеджер]]</f>
        <v>Алкеева Айгуля</v>
      </c>
      <c r="BW1621" s="1" t="str">
        <f>Запрос1[[#This Row],[Дирекция]]</f>
        <v>Головной офис</v>
      </c>
      <c r="BX1621" s="1" t="str">
        <f t="shared" si="25"/>
        <v>Кухарев Данила Игоревич</v>
      </c>
      <c r="BY1621" s="1" t="str">
        <f t="shared" si="25"/>
        <v>891005300717</v>
      </c>
      <c r="CA1621" t="str">
        <f>Запрос1[[#This Row],[родитель]]</f>
        <v>Кухарев Данила Игоревич</v>
      </c>
      <c r="CB1621" t="str">
        <f>Запрос1[[#This Row],[БИНРодителя]]</f>
        <v>891005300717</v>
      </c>
    </row>
    <row r="1622" spans="1:80" x14ac:dyDescent="0.3">
      <c r="A1622" t="s">
        <v>1454</v>
      </c>
      <c r="B1622" t="s">
        <v>2170</v>
      </c>
      <c r="C1622" t="s">
        <v>79</v>
      </c>
      <c r="D1622" t="s">
        <v>82</v>
      </c>
      <c r="E1622"/>
      <c r="F1622" t="s">
        <v>3750</v>
      </c>
      <c r="G1622"/>
      <c r="H1622" t="s">
        <v>6969</v>
      </c>
      <c r="I1622" t="s">
        <v>6970</v>
      </c>
      <c r="J1622" t="s">
        <v>6970</v>
      </c>
      <c r="K1622" t="s">
        <v>6969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 s="8"/>
      <c r="S1622" s="8"/>
      <c r="T1622" s="8">
        <v>35000000</v>
      </c>
      <c r="U1622" s="8"/>
      <c r="V1622" s="8"/>
      <c r="W1622" s="8"/>
      <c r="X1622" s="8"/>
      <c r="Y1622" s="8"/>
      <c r="Z1622" s="8">
        <v>35000000</v>
      </c>
      <c r="AA1622" s="8"/>
      <c r="AB1622" s="8"/>
      <c r="AC1622" s="8"/>
      <c r="AD1622"/>
      <c r="AE1622"/>
      <c r="AF1622">
        <v>100</v>
      </c>
      <c r="AG1622"/>
      <c r="AH1622"/>
      <c r="AI1622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/>
      <c r="BM1622"/>
      <c r="BN1622" s="10">
        <v>0</v>
      </c>
      <c r="BO1622" s="10"/>
      <c r="BP1622" s="10"/>
      <c r="BQ1622" s="10"/>
      <c r="BR1622" s="10"/>
      <c r="BS1622" s="10"/>
      <c r="BT1622" s="10"/>
      <c r="BU1622" s="10"/>
      <c r="BV1622" s="1" t="str">
        <f>Запрос1[[#This Row],[Менеджер]]</f>
        <v>Алкеева Айгуля</v>
      </c>
      <c r="BW1622" s="1" t="str">
        <f>Запрос1[[#This Row],[Дирекция]]</f>
        <v>Головной офис</v>
      </c>
      <c r="BX1622" s="1" t="str">
        <f t="shared" si="25"/>
        <v>Мешелов Ильяс Ашкенович</v>
      </c>
      <c r="BY1622" s="1" t="str">
        <f t="shared" si="25"/>
        <v>700216300843</v>
      </c>
      <c r="CA1622" t="str">
        <f>Запрос1[[#This Row],[родитель]]</f>
        <v>Мешелов Ильяс Ашкенович</v>
      </c>
      <c r="CB1622" t="str">
        <f>Запрос1[[#This Row],[БИНРодителя]]</f>
        <v>700216300843</v>
      </c>
    </row>
    <row r="1623" spans="1:80" x14ac:dyDescent="0.3">
      <c r="A1623" t="s">
        <v>1454</v>
      </c>
      <c r="B1623" t="s">
        <v>1473</v>
      </c>
      <c r="C1623"/>
      <c r="D1623" t="s">
        <v>412</v>
      </c>
      <c r="E1623" t="s">
        <v>492</v>
      </c>
      <c r="F1623" t="s">
        <v>3026</v>
      </c>
      <c r="G1623" t="s">
        <v>3027</v>
      </c>
      <c r="H1623" t="s">
        <v>421</v>
      </c>
      <c r="I1623" t="s">
        <v>422</v>
      </c>
      <c r="J1623" t="s">
        <v>6965</v>
      </c>
      <c r="K1623" t="s">
        <v>6966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 s="8"/>
      <c r="S1623" s="8"/>
      <c r="T1623" s="8"/>
      <c r="U1623" s="8">
        <v>3042000</v>
      </c>
      <c r="V1623" s="8"/>
      <c r="W1623" s="8"/>
      <c r="X1623" s="8"/>
      <c r="Y1623" s="8"/>
      <c r="Z1623" s="8"/>
      <c r="AA1623" s="8">
        <v>912600</v>
      </c>
      <c r="AB1623" s="8"/>
      <c r="AC1623" s="8"/>
      <c r="AD1623"/>
      <c r="AE1623"/>
      <c r="AF1623"/>
      <c r="AG1623">
        <v>30</v>
      </c>
      <c r="AH1623"/>
      <c r="AI1623"/>
      <c r="AJ1623" s="8"/>
      <c r="AK1623" s="8"/>
      <c r="AL1623" s="8"/>
      <c r="AM1623" s="8">
        <v>3042000</v>
      </c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>
        <v>3358587656</v>
      </c>
      <c r="BI1623" s="8"/>
      <c r="BJ1623" s="8">
        <v>84632280</v>
      </c>
      <c r="BK1623" s="8"/>
      <c r="BL1623">
        <v>2.5198</v>
      </c>
      <c r="BM1623"/>
      <c r="BN1623" s="10">
        <v>0</v>
      </c>
      <c r="BO1623" s="10"/>
      <c r="BP1623" s="10"/>
      <c r="BQ1623" s="10"/>
      <c r="BR1623" s="10"/>
      <c r="BS1623" s="10"/>
      <c r="BT1623" s="10"/>
      <c r="BU1623" s="10"/>
      <c r="BV1623" s="1" t="str">
        <f>Запрос1[[#This Row],[Менеджер]]</f>
        <v>Дакариева Жанна</v>
      </c>
      <c r="BW1623" s="1" t="str">
        <f>Запрос1[[#This Row],[Дирекция]]</f>
        <v>Головной офис</v>
      </c>
      <c r="BX1623" s="1" t="str">
        <f t="shared" si="25"/>
        <v>ТОО «Олжа Ряжское»</v>
      </c>
      <c r="BY1623" s="1" t="str">
        <f t="shared" si="25"/>
        <v>180340003654</v>
      </c>
      <c r="CA1623" t="str">
        <f>Запрос1[[#This Row],[КХ]]</f>
        <v>ТОО «Олжа Ряжское»</v>
      </c>
      <c r="CB1623" t="str">
        <f>Запрос1[[#This Row],[БИНКХ]]</f>
        <v>180340003654</v>
      </c>
    </row>
    <row r="1624" spans="1:80" x14ac:dyDescent="0.3">
      <c r="A1624" t="s">
        <v>1454</v>
      </c>
      <c r="B1624" t="s">
        <v>1473</v>
      </c>
      <c r="C1624" t="s">
        <v>79</v>
      </c>
      <c r="D1624" t="s">
        <v>82</v>
      </c>
      <c r="E1624"/>
      <c r="F1624" t="s">
        <v>94</v>
      </c>
      <c r="G1624"/>
      <c r="H1624" t="s">
        <v>5122</v>
      </c>
      <c r="I1624" t="s">
        <v>5123</v>
      </c>
      <c r="J1624" t="s">
        <v>5123</v>
      </c>
      <c r="K1624" t="s">
        <v>5122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 s="8"/>
      <c r="S1624" s="8"/>
      <c r="T1624" s="8"/>
      <c r="U1624" s="8"/>
      <c r="V1624" s="8"/>
      <c r="W1624" s="8">
        <v>10002840</v>
      </c>
      <c r="X1624" s="8"/>
      <c r="Y1624" s="8"/>
      <c r="Z1624" s="8"/>
      <c r="AA1624" s="8"/>
      <c r="AB1624" s="8"/>
      <c r="AC1624" s="8">
        <v>10002840</v>
      </c>
      <c r="AD1624"/>
      <c r="AE1624"/>
      <c r="AF1624"/>
      <c r="AG1624"/>
      <c r="AH1624"/>
      <c r="AI1624">
        <v>100</v>
      </c>
      <c r="AJ1624" s="8"/>
      <c r="AK1624" s="8"/>
      <c r="AL1624" s="8"/>
      <c r="AM1624" s="8"/>
      <c r="AN1624" s="8"/>
      <c r="AO1624" s="8">
        <v>10002840</v>
      </c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/>
      <c r="BM1624"/>
      <c r="BN1624" s="10">
        <v>0</v>
      </c>
      <c r="BO1624" s="10"/>
      <c r="BP1624" s="10"/>
      <c r="BQ1624" s="10"/>
      <c r="BR1624" s="10"/>
      <c r="BS1624" s="10"/>
      <c r="BT1624" s="10"/>
      <c r="BU1624" s="10"/>
      <c r="BV1624" s="1" t="str">
        <f>Запрос1[[#This Row],[Менеджер]]</f>
        <v>Дакариева Жанна</v>
      </c>
      <c r="BW1624" s="1" t="str">
        <f>Запрос1[[#This Row],[Дирекция]]</f>
        <v>Головной офис</v>
      </c>
      <c r="BX1624" s="1" t="str">
        <f t="shared" si="25"/>
        <v>"EXPLANTA" ТОО</v>
      </c>
      <c r="BY1624" s="1" t="str">
        <f t="shared" si="25"/>
        <v>120840012472</v>
      </c>
      <c r="CA1624" t="str">
        <f>Запрос1[[#This Row],[родитель]]</f>
        <v>"EXPLANTA" ТОО</v>
      </c>
      <c r="CB1624" t="str">
        <f>Запрос1[[#This Row],[БИНРодителя]]</f>
        <v>120840012472</v>
      </c>
    </row>
    <row r="1625" spans="1:80" x14ac:dyDescent="0.3">
      <c r="A1625" t="s">
        <v>1577</v>
      </c>
      <c r="B1625" t="s">
        <v>1585</v>
      </c>
      <c r="C1625" t="s">
        <v>394</v>
      </c>
      <c r="D1625" t="s">
        <v>395</v>
      </c>
      <c r="E1625" t="s">
        <v>1607</v>
      </c>
      <c r="F1625" t="s">
        <v>295</v>
      </c>
      <c r="G1625" t="s">
        <v>360</v>
      </c>
      <c r="H1625" t="s">
        <v>1944</v>
      </c>
      <c r="I1625" t="s">
        <v>1945</v>
      </c>
      <c r="J1625" t="s">
        <v>1945</v>
      </c>
      <c r="K1625" t="s">
        <v>1944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 s="8"/>
      <c r="S1625" s="8"/>
      <c r="T1625" s="8">
        <v>270000</v>
      </c>
      <c r="U1625" s="8"/>
      <c r="V1625" s="8"/>
      <c r="W1625" s="8"/>
      <c r="X1625" s="8"/>
      <c r="Y1625" s="8"/>
      <c r="Z1625" s="8">
        <v>270000</v>
      </c>
      <c r="AA1625" s="8"/>
      <c r="AB1625" s="8"/>
      <c r="AC1625" s="8"/>
      <c r="AD1625"/>
      <c r="AE1625"/>
      <c r="AF1625">
        <v>100</v>
      </c>
      <c r="AG1625"/>
      <c r="AH1625"/>
      <c r="AI1625"/>
      <c r="AJ1625" s="8"/>
      <c r="AK1625" s="8"/>
      <c r="AL1625" s="8">
        <v>270000</v>
      </c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/>
      <c r="BM1625"/>
      <c r="BN1625" s="10">
        <v>0</v>
      </c>
      <c r="BO1625" s="10"/>
      <c r="BP1625" s="10"/>
      <c r="BQ1625" s="10"/>
      <c r="BR1625" s="10"/>
      <c r="BS1625" s="10"/>
      <c r="BT1625" s="10"/>
      <c r="BU1625" s="10"/>
      <c r="BV1625" s="1" t="str">
        <f>Запрос1[[#This Row],[Менеджер]]</f>
        <v>Балғалиев Нұрлан</v>
      </c>
      <c r="BW1625" s="1" t="str">
        <f>Запрос1[[#This Row],[Дирекция]]</f>
        <v>Западная дирекция</v>
      </c>
      <c r="BX1625" s="1" t="str">
        <f t="shared" si="25"/>
        <v>КХ "Азамат"</v>
      </c>
      <c r="BY1625" s="1" t="str">
        <f t="shared" si="25"/>
        <v>590810301052</v>
      </c>
      <c r="CA1625" t="str">
        <f>Запрос1[[#This Row],[родитель]]</f>
        <v>КХ "Азамат"</v>
      </c>
      <c r="CB1625" t="str">
        <f>Запрос1[[#This Row],[БИНРодителя]]</f>
        <v>590810301052</v>
      </c>
    </row>
    <row r="1626" spans="1:80" x14ac:dyDescent="0.3">
      <c r="A1626" t="s">
        <v>1577</v>
      </c>
      <c r="B1626" t="s">
        <v>1612</v>
      </c>
      <c r="C1626"/>
      <c r="D1626" t="s">
        <v>395</v>
      </c>
      <c r="E1626" t="s">
        <v>1653</v>
      </c>
      <c r="F1626" t="s">
        <v>1753</v>
      </c>
      <c r="G1626"/>
      <c r="H1626" t="s">
        <v>11545</v>
      </c>
      <c r="I1626" t="s">
        <v>11546</v>
      </c>
      <c r="J1626" t="s">
        <v>11546</v>
      </c>
      <c r="K1626" t="s">
        <v>11545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 s="8"/>
      <c r="S1626" s="8"/>
      <c r="T1626" s="8"/>
      <c r="U1626" s="8"/>
      <c r="V1626" s="8"/>
      <c r="W1626" s="8">
        <v>26095</v>
      </c>
      <c r="X1626" s="8"/>
      <c r="Y1626" s="8"/>
      <c r="Z1626" s="8"/>
      <c r="AA1626" s="8"/>
      <c r="AB1626" s="8"/>
      <c r="AC1626" s="8">
        <v>26095</v>
      </c>
      <c r="AD1626"/>
      <c r="AE1626"/>
      <c r="AF1626"/>
      <c r="AG1626"/>
      <c r="AH1626"/>
      <c r="AI1626">
        <v>100</v>
      </c>
      <c r="AJ1626" s="8"/>
      <c r="AK1626" s="8"/>
      <c r="AL1626" s="8"/>
      <c r="AM1626" s="8"/>
      <c r="AN1626" s="8"/>
      <c r="AO1626" s="8">
        <v>26095</v>
      </c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/>
      <c r="BM1626"/>
      <c r="BN1626" s="10">
        <v>0</v>
      </c>
      <c r="BO1626" s="10"/>
      <c r="BP1626" s="10"/>
      <c r="BQ1626" s="10"/>
      <c r="BR1626" s="10"/>
      <c r="BS1626" s="10"/>
      <c r="BT1626" s="10"/>
      <c r="BU1626" s="10"/>
      <c r="BV1626" s="1" t="str">
        <f>Запрос1[[#This Row],[Менеджер]]</f>
        <v>Жолдаспаев Нурберген</v>
      </c>
      <c r="BW1626" s="1" t="str">
        <f>Запрос1[[#This Row],[Дирекция]]</f>
        <v>Западная дирекция</v>
      </c>
      <c r="BX1626" s="1" t="str">
        <f t="shared" si="25"/>
        <v>КХ "БАРАКАТ"</v>
      </c>
      <c r="BY1626" s="1" t="str">
        <f t="shared" si="25"/>
        <v>200664002416</v>
      </c>
      <c r="CA1626" t="str">
        <f>Запрос1[[#This Row],[родитель]]</f>
        <v>КХ "БАРАКАТ"</v>
      </c>
      <c r="CB1626" t="str">
        <f>Запрос1[[#This Row],[БИНРодителя]]</f>
        <v>200664002416</v>
      </c>
    </row>
    <row r="1627" spans="1:80" x14ac:dyDescent="0.3">
      <c r="A1627" t="s">
        <v>1577</v>
      </c>
      <c r="B1627" t="s">
        <v>1612</v>
      </c>
      <c r="C1627" t="s">
        <v>394</v>
      </c>
      <c r="D1627"/>
      <c r="E1627"/>
      <c r="F1627"/>
      <c r="G1627"/>
      <c r="H1627" t="s">
        <v>2672</v>
      </c>
      <c r="I1627" t="s">
        <v>2673</v>
      </c>
      <c r="J1627" t="s">
        <v>2673</v>
      </c>
      <c r="K1627" t="s">
        <v>2672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 s="8"/>
      <c r="S1627" s="8"/>
      <c r="T1627" s="8"/>
      <c r="U1627" s="8"/>
      <c r="V1627" s="8">
        <v>457080</v>
      </c>
      <c r="W1627" s="8"/>
      <c r="X1627" s="8"/>
      <c r="Y1627" s="8"/>
      <c r="Z1627" s="8"/>
      <c r="AA1627" s="8"/>
      <c r="AB1627" s="8">
        <v>457080</v>
      </c>
      <c r="AC1627" s="8"/>
      <c r="AD1627"/>
      <c r="AE1627"/>
      <c r="AF1627"/>
      <c r="AG1627"/>
      <c r="AH1627">
        <v>100</v>
      </c>
      <c r="AI1627"/>
      <c r="AJ1627" s="8"/>
      <c r="AK1627" s="8"/>
      <c r="AL1627" s="8"/>
      <c r="AM1627" s="8"/>
      <c r="AN1627" s="8">
        <v>457080</v>
      </c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/>
      <c r="BM1627"/>
      <c r="BN1627" s="10">
        <v>0</v>
      </c>
      <c r="BO1627" s="10"/>
      <c r="BP1627" s="10"/>
      <c r="BQ1627" s="10"/>
      <c r="BR1627" s="10"/>
      <c r="BS1627" s="10"/>
      <c r="BT1627" s="10"/>
      <c r="BU1627" s="10"/>
      <c r="BV1627" s="1" t="str">
        <f>Запрос1[[#This Row],[Менеджер]]</f>
        <v>Жолдаспаев Нурберген</v>
      </c>
      <c r="BW1627" s="1" t="str">
        <f>Запрос1[[#This Row],[Дирекция]]</f>
        <v>Западная дирекция</v>
      </c>
      <c r="BX1627" s="1" t="str">
        <f t="shared" si="25"/>
        <v>КХ "Акжан"</v>
      </c>
      <c r="BY1627" s="1" t="str">
        <f t="shared" si="25"/>
        <v>731121300895</v>
      </c>
      <c r="CA1627" t="str">
        <f>Запрос1[[#This Row],[КХ]]</f>
        <v>КХ "Акжан"</v>
      </c>
      <c r="CB1627" t="str">
        <f>Запрос1[[#This Row],[БИНКХ]]</f>
        <v>731121300895</v>
      </c>
    </row>
    <row r="1628" spans="1:80" x14ac:dyDescent="0.3">
      <c r="A1628" t="s">
        <v>1577</v>
      </c>
      <c r="B1628" t="s">
        <v>1612</v>
      </c>
      <c r="C1628" t="s">
        <v>394</v>
      </c>
      <c r="D1628"/>
      <c r="E1628"/>
      <c r="F1628"/>
      <c r="G1628"/>
      <c r="H1628" t="s">
        <v>2746</v>
      </c>
      <c r="I1628" t="s">
        <v>2747</v>
      </c>
      <c r="J1628" t="s">
        <v>2747</v>
      </c>
      <c r="K1628" t="s">
        <v>2746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 s="8"/>
      <c r="S1628" s="8">
        <v>262000</v>
      </c>
      <c r="T1628" s="8"/>
      <c r="U1628" s="8"/>
      <c r="V1628" s="8"/>
      <c r="W1628" s="8"/>
      <c r="X1628" s="8"/>
      <c r="Y1628" s="8">
        <v>262000</v>
      </c>
      <c r="Z1628" s="8"/>
      <c r="AA1628" s="8"/>
      <c r="AB1628" s="8"/>
      <c r="AC1628" s="8"/>
      <c r="AD1628"/>
      <c r="AE1628">
        <v>100</v>
      </c>
      <c r="AF1628"/>
      <c r="AG1628"/>
      <c r="AH1628"/>
      <c r="AI1628"/>
      <c r="AJ1628" s="8"/>
      <c r="AK1628" s="8">
        <v>262000</v>
      </c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/>
      <c r="BM1628"/>
      <c r="BN1628" s="10">
        <v>0</v>
      </c>
      <c r="BO1628" s="10"/>
      <c r="BP1628" s="10"/>
      <c r="BQ1628" s="10"/>
      <c r="BR1628" s="10"/>
      <c r="BS1628" s="10"/>
      <c r="BT1628" s="10"/>
      <c r="BU1628" s="10"/>
      <c r="BV1628" s="1" t="str">
        <f>Запрос1[[#This Row],[Менеджер]]</f>
        <v>Жолдаспаев Нурберген</v>
      </c>
      <c r="BW1628" s="1" t="str">
        <f>Запрос1[[#This Row],[Дирекция]]</f>
        <v>Западная дирекция</v>
      </c>
      <c r="BX1628" s="1" t="str">
        <f t="shared" si="25"/>
        <v>КХ "Садик"</v>
      </c>
      <c r="BY1628" s="1" t="str">
        <f t="shared" si="25"/>
        <v>470501304687</v>
      </c>
      <c r="CA1628" t="str">
        <f>Запрос1[[#This Row],[родитель]]</f>
        <v>КХ "Садик"</v>
      </c>
      <c r="CB1628" t="str">
        <f>Запрос1[[#This Row],[БИНРодителя]]</f>
        <v>470501304687</v>
      </c>
    </row>
    <row r="1629" spans="1:80" x14ac:dyDescent="0.3">
      <c r="A1629" t="s">
        <v>1577</v>
      </c>
      <c r="B1629" t="s">
        <v>1612</v>
      </c>
      <c r="C1629" t="s">
        <v>394</v>
      </c>
      <c r="D1629"/>
      <c r="E1629"/>
      <c r="F1629"/>
      <c r="G1629"/>
      <c r="H1629" t="s">
        <v>2748</v>
      </c>
      <c r="I1629" t="s">
        <v>2749</v>
      </c>
      <c r="J1629" t="s">
        <v>2749</v>
      </c>
      <c r="K1629" t="s">
        <v>2748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 s="8">
        <v>40000</v>
      </c>
      <c r="S1629" s="8"/>
      <c r="T1629" s="8"/>
      <c r="U1629" s="8"/>
      <c r="V1629" s="8"/>
      <c r="W1629" s="8"/>
      <c r="X1629" s="8">
        <v>40000</v>
      </c>
      <c r="Y1629" s="8"/>
      <c r="Z1629" s="8"/>
      <c r="AA1629" s="8"/>
      <c r="AB1629" s="8"/>
      <c r="AC1629" s="8"/>
      <c r="AD1629">
        <v>100</v>
      </c>
      <c r="AE1629"/>
      <c r="AF1629"/>
      <c r="AG1629"/>
      <c r="AH1629"/>
      <c r="AI1629"/>
      <c r="AJ1629" s="8">
        <v>40000</v>
      </c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/>
      <c r="BM1629"/>
      <c r="BN1629" s="10">
        <v>0</v>
      </c>
      <c r="BO1629" s="10"/>
      <c r="BP1629" s="10"/>
      <c r="BQ1629" s="10"/>
      <c r="BR1629" s="10"/>
      <c r="BS1629" s="10"/>
      <c r="BT1629" s="10"/>
      <c r="BU1629" s="10"/>
      <c r="BV1629" s="1" t="str">
        <f>Запрос1[[#This Row],[Менеджер]]</f>
        <v>Жолдаспаев Нурберген</v>
      </c>
      <c r="BW1629" s="1" t="str">
        <f>Запрос1[[#This Row],[Дирекция]]</f>
        <v>Западная дирекция</v>
      </c>
      <c r="BX1629" s="1" t="e">
        <f t="shared" si="25"/>
        <v>#N/A</v>
      </c>
      <c r="BY1629" s="1" t="e">
        <f t="shared" si="25"/>
        <v>#N/A</v>
      </c>
      <c r="CA1629" t="e">
        <f>VLOOKUP(Запрос1[[#This Row],[БИНКХ]],'[2]Группы компаний'!$A:$E,4,0)</f>
        <v>#N/A</v>
      </c>
      <c r="CB1629" t="e">
        <f>VLOOKUP(CA1629,$H:$I,2,0)</f>
        <v>#N/A</v>
      </c>
    </row>
    <row r="1630" spans="1:80" x14ac:dyDescent="0.3">
      <c r="A1630" t="s">
        <v>1577</v>
      </c>
      <c r="B1630" t="s">
        <v>1612</v>
      </c>
      <c r="C1630" t="s">
        <v>394</v>
      </c>
      <c r="D1630"/>
      <c r="E1630"/>
      <c r="F1630"/>
      <c r="G1630"/>
      <c r="H1630" t="s">
        <v>1588</v>
      </c>
      <c r="I1630" t="s">
        <v>1589</v>
      </c>
      <c r="J1630" t="s">
        <v>1589</v>
      </c>
      <c r="K1630" t="s">
        <v>1588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0</v>
      </c>
      <c r="R1630" s="8"/>
      <c r="S1630" s="8"/>
      <c r="T1630" s="8">
        <v>882700</v>
      </c>
      <c r="U1630" s="8">
        <v>6625923</v>
      </c>
      <c r="V1630" s="8"/>
      <c r="W1630" s="8"/>
      <c r="X1630" s="8"/>
      <c r="Y1630" s="8"/>
      <c r="Z1630" s="8">
        <v>882700</v>
      </c>
      <c r="AA1630" s="8">
        <v>3989603</v>
      </c>
      <c r="AB1630" s="8"/>
      <c r="AC1630" s="8"/>
      <c r="AD1630"/>
      <c r="AE1630"/>
      <c r="AF1630">
        <v>100</v>
      </c>
      <c r="AG1630">
        <v>60.21</v>
      </c>
      <c r="AH1630"/>
      <c r="AI1630"/>
      <c r="AJ1630" s="8"/>
      <c r="AK1630" s="8"/>
      <c r="AL1630" s="8">
        <v>882700</v>
      </c>
      <c r="AM1630" s="8">
        <v>6625923</v>
      </c>
      <c r="AN1630" s="8"/>
      <c r="AO1630" s="8"/>
      <c r="AP1630" s="8"/>
      <c r="AQ1630" s="8"/>
      <c r="AR1630" s="8"/>
      <c r="AS1630" s="8">
        <v>10202</v>
      </c>
      <c r="AT1630" s="8"/>
      <c r="AU1630" s="8"/>
      <c r="AV1630" s="8"/>
      <c r="AW1630" s="8"/>
      <c r="AX1630" s="8"/>
      <c r="AY1630" s="8">
        <v>10202</v>
      </c>
      <c r="AZ1630" s="8"/>
      <c r="BA1630" s="8"/>
      <c r="BB1630" s="8"/>
      <c r="BC1630" s="8"/>
      <c r="BD1630" s="8"/>
      <c r="BE1630" s="8">
        <v>10202</v>
      </c>
      <c r="BF1630" s="8"/>
      <c r="BG1630" s="8"/>
      <c r="BH1630" s="8"/>
      <c r="BI1630" s="8"/>
      <c r="BJ1630" s="8"/>
      <c r="BK1630" s="8"/>
      <c r="BL1630"/>
      <c r="BM1630"/>
      <c r="BN1630" s="10">
        <v>0</v>
      </c>
      <c r="BO1630" s="10"/>
      <c r="BP1630" s="10"/>
      <c r="BQ1630" s="10"/>
      <c r="BR1630" s="10"/>
      <c r="BS1630" s="10"/>
      <c r="BT1630" s="10"/>
      <c r="BU1630" s="10"/>
      <c r="BV1630" s="1" t="str">
        <f>Запрос1[[#This Row],[Менеджер]]</f>
        <v>Жолдаспаев Нурберген</v>
      </c>
      <c r="BW1630" s="1" t="str">
        <f>Запрос1[[#This Row],[Дирекция]]</f>
        <v>Западная дирекция</v>
      </c>
      <c r="BX1630" s="1" t="str">
        <f t="shared" si="25"/>
        <v>Нагимов Ернар Куанышбаевич</v>
      </c>
      <c r="BY1630" s="1" t="str">
        <f t="shared" si="25"/>
        <v>971229350838</v>
      </c>
      <c r="CA1630" t="str">
        <f>Запрос1[[#This Row],[родитель]]</f>
        <v>Нагимов Ернар Куанышбаевич</v>
      </c>
      <c r="CB1630" t="str">
        <f>Запрос1[[#This Row],[БИНРодителя]]</f>
        <v>971229350838</v>
      </c>
    </row>
    <row r="1631" spans="1:80" x14ac:dyDescent="0.3">
      <c r="A1631" t="s">
        <v>1577</v>
      </c>
      <c r="B1631" t="s">
        <v>1612</v>
      </c>
      <c r="C1631" t="s">
        <v>394</v>
      </c>
      <c r="D1631" t="s">
        <v>395</v>
      </c>
      <c r="E1631" t="s">
        <v>1648</v>
      </c>
      <c r="F1631" t="s">
        <v>1649</v>
      </c>
      <c r="G1631" t="s">
        <v>1665</v>
      </c>
      <c r="H1631" t="s">
        <v>2750</v>
      </c>
      <c r="I1631" t="s">
        <v>2751</v>
      </c>
      <c r="J1631" t="s">
        <v>2751</v>
      </c>
      <c r="K1631" t="s">
        <v>2750</v>
      </c>
      <c r="L1631">
        <v>1</v>
      </c>
      <c r="M1631">
        <v>1</v>
      </c>
      <c r="N1631">
        <v>1</v>
      </c>
      <c r="O1631">
        <v>1</v>
      </c>
      <c r="P1631">
        <v>0</v>
      </c>
      <c r="Q1631">
        <v>0</v>
      </c>
      <c r="R1631" s="8">
        <v>3758850</v>
      </c>
      <c r="S1631" s="8">
        <v>3954520</v>
      </c>
      <c r="T1631" s="8">
        <v>15716582</v>
      </c>
      <c r="U1631" s="8">
        <v>4500000</v>
      </c>
      <c r="V1631" s="8"/>
      <c r="W1631" s="8"/>
      <c r="X1631" s="8">
        <v>896455</v>
      </c>
      <c r="Y1631" s="8">
        <v>1186356</v>
      </c>
      <c r="Z1631" s="8">
        <v>2711367.3</v>
      </c>
      <c r="AA1631" s="8">
        <v>0</v>
      </c>
      <c r="AB1631" s="8"/>
      <c r="AC1631" s="8"/>
      <c r="AD1631">
        <v>23.85</v>
      </c>
      <c r="AE1631">
        <v>30</v>
      </c>
      <c r="AF1631">
        <v>17.25</v>
      </c>
      <c r="AG1631">
        <v>0</v>
      </c>
      <c r="AH1631"/>
      <c r="AI1631"/>
      <c r="AJ1631" s="8">
        <v>3758850</v>
      </c>
      <c r="AK1631" s="8">
        <v>3954520</v>
      </c>
      <c r="AL1631" s="8">
        <v>15716582</v>
      </c>
      <c r="AM1631" s="8">
        <v>4500000</v>
      </c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>
        <v>44125580.159999996</v>
      </c>
      <c r="BI1631" s="8"/>
      <c r="BJ1631" s="8">
        <v>4500000</v>
      </c>
      <c r="BK1631" s="8"/>
      <c r="BL1631">
        <v>10.1981</v>
      </c>
      <c r="BM1631"/>
      <c r="BN1631" s="10">
        <v>0</v>
      </c>
      <c r="BO1631" s="10"/>
      <c r="BP1631" s="10"/>
      <c r="BQ1631" s="10"/>
      <c r="BR1631" s="10"/>
      <c r="BS1631" s="10"/>
      <c r="BT1631" s="10"/>
      <c r="BU1631" s="10"/>
      <c r="BV1631" s="1" t="str">
        <f>Запрос1[[#This Row],[Менеджер]]</f>
        <v>Жолдаспаев Нурберген</v>
      </c>
      <c r="BW1631" s="1" t="str">
        <f>Запрос1[[#This Row],[Дирекция]]</f>
        <v>Западная дирекция</v>
      </c>
      <c r="BX1631" s="1" t="str">
        <f t="shared" si="25"/>
        <v>ТОО "Булак Агро"</v>
      </c>
      <c r="BY1631" s="1" t="str">
        <f t="shared" si="25"/>
        <v>041240002667</v>
      </c>
      <c r="CA1631" t="str">
        <f>Запрос1[[#This Row],[родитель]]</f>
        <v>ТОО "Булак Агро"</v>
      </c>
      <c r="CB1631" t="str">
        <f>Запрос1[[#This Row],[БИНРодителя]]</f>
        <v>041240002667</v>
      </c>
    </row>
    <row r="1632" spans="1:80" x14ac:dyDescent="0.3">
      <c r="A1632" t="s">
        <v>1577</v>
      </c>
      <c r="B1632" t="s">
        <v>1612</v>
      </c>
      <c r="C1632" t="s">
        <v>394</v>
      </c>
      <c r="D1632" t="s">
        <v>395</v>
      </c>
      <c r="E1632" t="s">
        <v>1648</v>
      </c>
      <c r="F1632" t="s">
        <v>1649</v>
      </c>
      <c r="G1632" t="s">
        <v>1665</v>
      </c>
      <c r="H1632" t="s">
        <v>2752</v>
      </c>
      <c r="I1632" t="s">
        <v>2753</v>
      </c>
      <c r="J1632" t="s">
        <v>2753</v>
      </c>
      <c r="K1632" t="s">
        <v>2752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0</v>
      </c>
      <c r="R1632" s="8">
        <v>4477520</v>
      </c>
      <c r="S1632" s="8">
        <v>2428000</v>
      </c>
      <c r="T1632" s="8">
        <v>1356860</v>
      </c>
      <c r="U1632" s="8">
        <v>1258900</v>
      </c>
      <c r="V1632" s="8"/>
      <c r="W1632" s="8"/>
      <c r="X1632" s="8">
        <v>1746736</v>
      </c>
      <c r="Y1632" s="8">
        <v>2428000</v>
      </c>
      <c r="Z1632" s="8">
        <v>781860</v>
      </c>
      <c r="AA1632" s="8">
        <v>1258900</v>
      </c>
      <c r="AB1632" s="8"/>
      <c r="AC1632" s="8"/>
      <c r="AD1632">
        <v>39.01</v>
      </c>
      <c r="AE1632">
        <v>100</v>
      </c>
      <c r="AF1632">
        <v>57.62</v>
      </c>
      <c r="AG1632">
        <v>100</v>
      </c>
      <c r="AH1632"/>
      <c r="AI1632"/>
      <c r="AJ1632" s="8">
        <v>4477520</v>
      </c>
      <c r="AK1632" s="8">
        <v>2428000</v>
      </c>
      <c r="AL1632" s="8">
        <v>1356860</v>
      </c>
      <c r="AM1632" s="8">
        <v>1258900</v>
      </c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>
        <v>91765910.640000001</v>
      </c>
      <c r="BI1632" s="8"/>
      <c r="BJ1632" s="8">
        <v>1258900</v>
      </c>
      <c r="BK1632" s="8"/>
      <c r="BL1632">
        <v>1.3717999999999999</v>
      </c>
      <c r="BM1632"/>
      <c r="BN1632" s="10">
        <v>0</v>
      </c>
      <c r="BO1632" s="10"/>
      <c r="BP1632" s="10"/>
      <c r="BQ1632" s="10"/>
      <c r="BR1632" s="10"/>
      <c r="BS1632" s="10"/>
      <c r="BT1632" s="10"/>
      <c r="BU1632" s="10"/>
      <c r="BV1632" s="1" t="str">
        <f>Запрос1[[#This Row],[Менеджер]]</f>
        <v>Жолдаспаев Нурберген</v>
      </c>
      <c r="BW1632" s="1" t="str">
        <f>Запрос1[[#This Row],[Дирекция]]</f>
        <v>Западная дирекция</v>
      </c>
      <c r="BX1632" s="1" t="str">
        <f t="shared" si="25"/>
        <v>ТОО «Енбек-AGRO»</v>
      </c>
      <c r="BY1632" s="1" t="str">
        <f t="shared" si="25"/>
        <v>041240008011</v>
      </c>
      <c r="CA1632" t="str">
        <f>Запрос1[[#This Row],[родитель]]</f>
        <v>ТОО «Енбек-AGRO»</v>
      </c>
      <c r="CB1632" t="str">
        <f>Запрос1[[#This Row],[БИНРодителя]]</f>
        <v>041240008011</v>
      </c>
    </row>
    <row r="1633" spans="1:80" x14ac:dyDescent="0.3">
      <c r="A1633" t="s">
        <v>1577</v>
      </c>
      <c r="B1633" t="s">
        <v>1612</v>
      </c>
      <c r="C1633" t="s">
        <v>394</v>
      </c>
      <c r="D1633" t="s">
        <v>395</v>
      </c>
      <c r="E1633" t="s">
        <v>1653</v>
      </c>
      <c r="F1633"/>
      <c r="G1633" t="s">
        <v>124</v>
      </c>
      <c r="H1633" t="s">
        <v>2754</v>
      </c>
      <c r="I1633" t="s">
        <v>2755</v>
      </c>
      <c r="J1633" t="s">
        <v>2755</v>
      </c>
      <c r="K1633" t="s">
        <v>2754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 s="8">
        <v>1721355</v>
      </c>
      <c r="S1633" s="8"/>
      <c r="T1633" s="8"/>
      <c r="U1633" s="8"/>
      <c r="V1633" s="8"/>
      <c r="W1633" s="8"/>
      <c r="X1633" s="8">
        <v>26630</v>
      </c>
      <c r="Y1633" s="8"/>
      <c r="Z1633" s="8"/>
      <c r="AA1633" s="8"/>
      <c r="AB1633" s="8"/>
      <c r="AC1633" s="8"/>
      <c r="AD1633">
        <v>1.55</v>
      </c>
      <c r="AE1633"/>
      <c r="AF1633"/>
      <c r="AG1633"/>
      <c r="AH1633"/>
      <c r="AI1633"/>
      <c r="AJ1633" s="8">
        <v>1721355</v>
      </c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/>
      <c r="BM1633"/>
      <c r="BN1633" s="10">
        <v>0</v>
      </c>
      <c r="BO1633" s="10"/>
      <c r="BP1633" s="10"/>
      <c r="BQ1633" s="10"/>
      <c r="BR1633" s="10"/>
      <c r="BS1633" s="10"/>
      <c r="BT1633" s="10"/>
      <c r="BU1633" s="10"/>
      <c r="BV1633" s="1" t="str">
        <f>Запрос1[[#This Row],[Менеджер]]</f>
        <v>Жолдаспаев Нурберген</v>
      </c>
      <c r="BW1633" s="1" t="str">
        <f>Запрос1[[#This Row],[Дирекция]]</f>
        <v>Западная дирекция</v>
      </c>
      <c r="BX1633" s="1" t="str">
        <f t="shared" si="25"/>
        <v>Агрофирма Коктем</v>
      </c>
      <c r="BY1633" s="1" t="str">
        <f t="shared" si="25"/>
        <v>120640019125</v>
      </c>
      <c r="CA1633" t="str">
        <f>Запрос1[[#This Row],[родитель]]</f>
        <v>Агрофирма Коктем</v>
      </c>
      <c r="CB1633" t="str">
        <f>Запрос1[[#This Row],[БИНРодителя]]</f>
        <v>120640019125</v>
      </c>
    </row>
    <row r="1634" spans="1:80" x14ac:dyDescent="0.3">
      <c r="A1634" t="s">
        <v>1577</v>
      </c>
      <c r="B1634" t="s">
        <v>1949</v>
      </c>
      <c r="C1634" t="s">
        <v>1579</v>
      </c>
      <c r="D1634" t="s">
        <v>1580</v>
      </c>
      <c r="E1634" t="s">
        <v>2025</v>
      </c>
      <c r="F1634" t="s">
        <v>3051</v>
      </c>
      <c r="G1634" t="s">
        <v>11713</v>
      </c>
      <c r="H1634" t="s">
        <v>6257</v>
      </c>
      <c r="I1634" t="s">
        <v>6258</v>
      </c>
      <c r="J1634" t="s">
        <v>6258</v>
      </c>
      <c r="K1634" t="s">
        <v>6257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 s="8">
        <v>7824000</v>
      </c>
      <c r="S1634" s="8">
        <v>2768640</v>
      </c>
      <c r="T1634" s="8">
        <v>5980000</v>
      </c>
      <c r="U1634" s="8">
        <v>2864020</v>
      </c>
      <c r="V1634" s="8">
        <v>10214990</v>
      </c>
      <c r="W1634" s="8">
        <v>1191160</v>
      </c>
      <c r="X1634" s="8">
        <v>0</v>
      </c>
      <c r="Y1634" s="8">
        <v>1921920</v>
      </c>
      <c r="Z1634" s="8">
        <v>2990000</v>
      </c>
      <c r="AA1634" s="8">
        <v>1789370</v>
      </c>
      <c r="AB1634" s="8">
        <v>5329480</v>
      </c>
      <c r="AC1634" s="8">
        <v>1191160</v>
      </c>
      <c r="AD1634">
        <v>0</v>
      </c>
      <c r="AE1634">
        <v>69.42</v>
      </c>
      <c r="AF1634">
        <v>50</v>
      </c>
      <c r="AG1634">
        <v>62.48</v>
      </c>
      <c r="AH1634">
        <v>52.17</v>
      </c>
      <c r="AI1634">
        <v>100</v>
      </c>
      <c r="AJ1634" s="8">
        <v>7824000</v>
      </c>
      <c r="AK1634" s="8">
        <v>2768640</v>
      </c>
      <c r="AL1634" s="8">
        <v>5980000</v>
      </c>
      <c r="AM1634" s="8">
        <v>2864020</v>
      </c>
      <c r="AN1634" s="8">
        <v>10214990</v>
      </c>
      <c r="AO1634" s="8">
        <v>1191160</v>
      </c>
      <c r="AP1634" s="8"/>
      <c r="AQ1634" s="8"/>
      <c r="AR1634" s="8"/>
      <c r="AS1634" s="8"/>
      <c r="AT1634" s="8">
        <v>1823010</v>
      </c>
      <c r="AU1634" s="8"/>
      <c r="AV1634" s="8"/>
      <c r="AW1634" s="8"/>
      <c r="AX1634" s="8"/>
      <c r="AY1634" s="8"/>
      <c r="AZ1634" s="8">
        <v>1823010</v>
      </c>
      <c r="BA1634" s="8"/>
      <c r="BB1634" s="8"/>
      <c r="BC1634" s="8"/>
      <c r="BD1634" s="8"/>
      <c r="BE1634" s="8"/>
      <c r="BF1634" s="8">
        <v>1823010</v>
      </c>
      <c r="BG1634" s="8"/>
      <c r="BH1634" s="8">
        <v>2149300</v>
      </c>
      <c r="BI1634" s="8">
        <v>9603740</v>
      </c>
      <c r="BJ1634" s="8">
        <v>2149300</v>
      </c>
      <c r="BK1634" s="8">
        <v>7803740</v>
      </c>
      <c r="BL1634">
        <v>100</v>
      </c>
      <c r="BM1634">
        <v>81.257300000000001</v>
      </c>
      <c r="BN1634" s="10">
        <v>0</v>
      </c>
      <c r="BO1634" s="10"/>
      <c r="BP1634" s="10"/>
      <c r="BQ1634" s="10"/>
      <c r="BR1634" s="10"/>
      <c r="BS1634" s="10"/>
      <c r="BT1634" s="10"/>
      <c r="BU1634" s="10"/>
      <c r="BV1634" s="1" t="str">
        <f>Запрос1[[#This Row],[Менеджер]]</f>
        <v>Предыбайло Александр</v>
      </c>
      <c r="BW1634" s="1" t="str">
        <f>Запрос1[[#This Row],[Дирекция]]</f>
        <v>Западная дирекция</v>
      </c>
      <c r="BX1634" s="1" t="str">
        <f t="shared" si="25"/>
        <v>КХ "ТриАл"</v>
      </c>
      <c r="BY1634" s="1" t="str">
        <f t="shared" si="25"/>
        <v>900417351238</v>
      </c>
      <c r="CA1634" t="str">
        <f>Запрос1[[#This Row],[родитель]]</f>
        <v>КХ "ТриАл"</v>
      </c>
      <c r="CB1634" t="str">
        <f>Запрос1[[#This Row],[БИНРодителя]]</f>
        <v>900417351238</v>
      </c>
    </row>
    <row r="1635" spans="1:80" x14ac:dyDescent="0.3">
      <c r="A1635" t="s">
        <v>1577</v>
      </c>
      <c r="B1635" t="s">
        <v>1949</v>
      </c>
      <c r="C1635" t="s">
        <v>1579</v>
      </c>
      <c r="D1635" t="s">
        <v>1580</v>
      </c>
      <c r="E1635" t="s">
        <v>2025</v>
      </c>
      <c r="F1635" t="s">
        <v>2030</v>
      </c>
      <c r="G1635" t="s">
        <v>2031</v>
      </c>
      <c r="H1635" t="s">
        <v>2032</v>
      </c>
      <c r="I1635" t="s">
        <v>2033</v>
      </c>
      <c r="J1635" t="s">
        <v>2034</v>
      </c>
      <c r="K1635" t="s">
        <v>2035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</v>
      </c>
      <c r="R1635" s="8"/>
      <c r="S1635" s="8"/>
      <c r="T1635" s="8">
        <v>4950000</v>
      </c>
      <c r="U1635" s="8"/>
      <c r="V1635" s="8"/>
      <c r="W1635" s="8">
        <v>10003595</v>
      </c>
      <c r="X1635" s="8"/>
      <c r="Y1635" s="8"/>
      <c r="Z1635" s="8">
        <v>4950000</v>
      </c>
      <c r="AA1635" s="8"/>
      <c r="AB1635" s="8"/>
      <c r="AC1635" s="8">
        <v>6614495</v>
      </c>
      <c r="AD1635"/>
      <c r="AE1635"/>
      <c r="AF1635">
        <v>100</v>
      </c>
      <c r="AG1635"/>
      <c r="AH1635"/>
      <c r="AI1635">
        <v>66.12</v>
      </c>
      <c r="AJ1635" s="8"/>
      <c r="AK1635" s="8"/>
      <c r="AL1635" s="8">
        <v>4950000</v>
      </c>
      <c r="AM1635" s="8"/>
      <c r="AN1635" s="8"/>
      <c r="AO1635" s="8">
        <v>10003595</v>
      </c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/>
      <c r="BM1635"/>
      <c r="BN1635" s="10">
        <v>1</v>
      </c>
      <c r="BO1635" s="10">
        <v>33029829</v>
      </c>
      <c r="BP1635" s="10">
        <v>33029829</v>
      </c>
      <c r="BQ1635" s="10">
        <v>100</v>
      </c>
      <c r="BR1635" s="10"/>
      <c r="BS1635" s="10"/>
      <c r="BT1635" s="10"/>
      <c r="BU1635" s="10"/>
      <c r="BV1635" s="1" t="str">
        <f>Запрос1[[#This Row],[Менеджер]]</f>
        <v>Предыбайло Александр</v>
      </c>
      <c r="BW1635" s="1" t="str">
        <f>Запрос1[[#This Row],[Дирекция]]</f>
        <v>Западная дирекция</v>
      </c>
      <c r="BX1635" s="1" t="str">
        <f t="shared" si="25"/>
        <v>ТОО "Төре и К"</v>
      </c>
      <c r="BY1635" s="1" t="str">
        <f t="shared" si="25"/>
        <v>210140023154</v>
      </c>
      <c r="CA1635" t="str">
        <f>Запрос1[[#This Row],[родитель]]</f>
        <v>ТОО "Төре и К"</v>
      </c>
      <c r="CB1635" t="str">
        <f>Запрос1[[#This Row],[БИНРодителя]]</f>
        <v>210140023154</v>
      </c>
    </row>
    <row r="1636" spans="1:80" x14ac:dyDescent="0.3">
      <c r="A1636" t="s">
        <v>1577</v>
      </c>
      <c r="B1636" t="s">
        <v>1949</v>
      </c>
      <c r="C1636" t="s">
        <v>1579</v>
      </c>
      <c r="D1636" t="s">
        <v>1580</v>
      </c>
      <c r="E1636" t="s">
        <v>2025</v>
      </c>
      <c r="F1636" t="s">
        <v>2087</v>
      </c>
      <c r="G1636" t="s">
        <v>2088</v>
      </c>
      <c r="H1636" t="s">
        <v>2089</v>
      </c>
      <c r="I1636" t="s">
        <v>2090</v>
      </c>
      <c r="J1636" t="s">
        <v>2090</v>
      </c>
      <c r="K1636" t="s">
        <v>2089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</v>
      </c>
      <c r="R1636" s="8"/>
      <c r="S1636" s="8"/>
      <c r="T1636" s="8"/>
      <c r="U1636" s="8">
        <v>1060088</v>
      </c>
      <c r="V1636" s="8">
        <v>2197970</v>
      </c>
      <c r="W1636" s="8">
        <v>1167520</v>
      </c>
      <c r="X1636" s="8"/>
      <c r="Y1636" s="8"/>
      <c r="Z1636" s="8"/>
      <c r="AA1636" s="8">
        <v>1060088</v>
      </c>
      <c r="AB1636" s="8">
        <v>2197970</v>
      </c>
      <c r="AC1636" s="8">
        <v>1167520</v>
      </c>
      <c r="AD1636"/>
      <c r="AE1636"/>
      <c r="AF1636"/>
      <c r="AG1636">
        <v>100</v>
      </c>
      <c r="AH1636">
        <v>100</v>
      </c>
      <c r="AI1636">
        <v>100</v>
      </c>
      <c r="AJ1636" s="8"/>
      <c r="AK1636" s="8"/>
      <c r="AL1636" s="8"/>
      <c r="AM1636" s="8">
        <v>1060088</v>
      </c>
      <c r="AN1636" s="8">
        <v>2197970</v>
      </c>
      <c r="AO1636" s="8">
        <v>1167520</v>
      </c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>
        <v>976718</v>
      </c>
      <c r="BI1636" s="8">
        <v>460770</v>
      </c>
      <c r="BJ1636" s="8">
        <v>976718</v>
      </c>
      <c r="BK1636" s="8">
        <v>460770</v>
      </c>
      <c r="BL1636">
        <v>100</v>
      </c>
      <c r="BM1636">
        <v>100</v>
      </c>
      <c r="BN1636" s="10">
        <v>0</v>
      </c>
      <c r="BO1636" s="10"/>
      <c r="BP1636" s="10"/>
      <c r="BQ1636" s="10"/>
      <c r="BR1636" s="10"/>
      <c r="BS1636" s="10"/>
      <c r="BT1636" s="10"/>
      <c r="BU1636" s="10"/>
      <c r="BV1636" s="1" t="str">
        <f>Запрос1[[#This Row],[Менеджер]]</f>
        <v>Предыбайло Александр</v>
      </c>
      <c r="BW1636" s="1" t="str">
        <f>Запрос1[[#This Row],[Дирекция]]</f>
        <v>Западная дирекция</v>
      </c>
      <c r="BX1636" s="1" t="str">
        <f t="shared" si="25"/>
        <v>КХ "Кожевниково"</v>
      </c>
      <c r="BY1636" s="1" t="str">
        <f t="shared" si="25"/>
        <v>620429301496</v>
      </c>
      <c r="CA1636" t="str">
        <f>Запрос1[[#This Row],[родитель]]</f>
        <v>КХ "Кожевниково"</v>
      </c>
      <c r="CB1636" t="str">
        <f>Запрос1[[#This Row],[БИНРодителя]]</f>
        <v>620429301496</v>
      </c>
    </row>
    <row r="1637" spans="1:80" x14ac:dyDescent="0.3">
      <c r="A1637" t="s">
        <v>1577</v>
      </c>
      <c r="B1637" t="s">
        <v>1949</v>
      </c>
      <c r="C1637" t="s">
        <v>1579</v>
      </c>
      <c r="D1637" t="s">
        <v>1580</v>
      </c>
      <c r="E1637" t="s">
        <v>2025</v>
      </c>
      <c r="F1637" t="s">
        <v>2087</v>
      </c>
      <c r="G1637" t="s">
        <v>2088</v>
      </c>
      <c r="H1637" t="s">
        <v>2091</v>
      </c>
      <c r="I1637" t="s">
        <v>2092</v>
      </c>
      <c r="J1637" t="s">
        <v>2092</v>
      </c>
      <c r="K1637" t="s">
        <v>2091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1</v>
      </c>
      <c r="R1637" s="8">
        <v>1247146</v>
      </c>
      <c r="S1637" s="8"/>
      <c r="T1637" s="8">
        <v>219030</v>
      </c>
      <c r="U1637" s="8">
        <v>16500</v>
      </c>
      <c r="V1637" s="8"/>
      <c r="W1637" s="8">
        <v>4904715</v>
      </c>
      <c r="X1637" s="8">
        <v>1247146</v>
      </c>
      <c r="Y1637" s="8"/>
      <c r="Z1637" s="8">
        <v>219030</v>
      </c>
      <c r="AA1637" s="8">
        <v>16500</v>
      </c>
      <c r="AB1637" s="8"/>
      <c r="AC1637" s="8">
        <v>4102665</v>
      </c>
      <c r="AD1637">
        <v>100</v>
      </c>
      <c r="AE1637"/>
      <c r="AF1637">
        <v>100</v>
      </c>
      <c r="AG1637">
        <v>100</v>
      </c>
      <c r="AH1637"/>
      <c r="AI1637">
        <v>83.65</v>
      </c>
      <c r="AJ1637" s="8">
        <v>1247146</v>
      </c>
      <c r="AK1637" s="8"/>
      <c r="AL1637" s="8">
        <v>219030</v>
      </c>
      <c r="AM1637" s="8">
        <v>16500</v>
      </c>
      <c r="AN1637" s="8"/>
      <c r="AO1637" s="8">
        <v>4904715</v>
      </c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/>
      <c r="BM1637"/>
      <c r="BN1637" s="10">
        <v>0</v>
      </c>
      <c r="BO1637" s="10"/>
      <c r="BP1637" s="10"/>
      <c r="BQ1637" s="10"/>
      <c r="BR1637" s="10"/>
      <c r="BS1637" s="10"/>
      <c r="BT1637" s="10"/>
      <c r="BU1637" s="10"/>
      <c r="BV1637" s="1" t="str">
        <f>Запрос1[[#This Row],[Менеджер]]</f>
        <v>Предыбайло Александр</v>
      </c>
      <c r="BW1637" s="1" t="str">
        <f>Запрос1[[#This Row],[Дирекция]]</f>
        <v>Западная дирекция</v>
      </c>
      <c r="BX1637" s="1" t="str">
        <f t="shared" si="25"/>
        <v>КХ "Мусрепов И.С."</v>
      </c>
      <c r="BY1637" s="1" t="str">
        <f t="shared" si="25"/>
        <v>570107300970</v>
      </c>
      <c r="CA1637" t="str">
        <f>Запрос1[[#This Row],[родитель]]</f>
        <v>КХ "Мусрепов И.С."</v>
      </c>
      <c r="CB1637" t="str">
        <f>Запрос1[[#This Row],[БИНРодителя]]</f>
        <v>570107300970</v>
      </c>
    </row>
    <row r="1638" spans="1:80" x14ac:dyDescent="0.3">
      <c r="A1638" t="s">
        <v>1577</v>
      </c>
      <c r="B1638" t="s">
        <v>1949</v>
      </c>
      <c r="C1638" t="s">
        <v>1579</v>
      </c>
      <c r="D1638" t="s">
        <v>1580</v>
      </c>
      <c r="E1638" t="s">
        <v>2025</v>
      </c>
      <c r="F1638" t="s">
        <v>2087</v>
      </c>
      <c r="G1638" t="s">
        <v>2093</v>
      </c>
      <c r="H1638" t="s">
        <v>2094</v>
      </c>
      <c r="I1638" t="s">
        <v>2095</v>
      </c>
      <c r="J1638" t="s">
        <v>2095</v>
      </c>
      <c r="K1638" t="s">
        <v>2094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 s="8">
        <v>206308</v>
      </c>
      <c r="S1638" s="8">
        <v>403772</v>
      </c>
      <c r="T1638" s="8"/>
      <c r="U1638" s="8">
        <v>216000</v>
      </c>
      <c r="V1638" s="8">
        <v>1365250</v>
      </c>
      <c r="W1638" s="8">
        <v>4863225</v>
      </c>
      <c r="X1638" s="8">
        <v>0</v>
      </c>
      <c r="Y1638" s="8">
        <v>403772</v>
      </c>
      <c r="Z1638" s="8"/>
      <c r="AA1638" s="8">
        <v>216000</v>
      </c>
      <c r="AB1638" s="8">
        <v>1365250</v>
      </c>
      <c r="AC1638" s="8">
        <v>2072725</v>
      </c>
      <c r="AD1638">
        <v>0</v>
      </c>
      <c r="AE1638">
        <v>100</v>
      </c>
      <c r="AF1638"/>
      <c r="AG1638">
        <v>100</v>
      </c>
      <c r="AH1638">
        <v>100</v>
      </c>
      <c r="AI1638">
        <v>42.62</v>
      </c>
      <c r="AJ1638" s="8">
        <v>206308</v>
      </c>
      <c r="AK1638" s="8">
        <v>403772</v>
      </c>
      <c r="AL1638" s="8"/>
      <c r="AM1638" s="8">
        <v>216000</v>
      </c>
      <c r="AN1638" s="8">
        <v>1365250</v>
      </c>
      <c r="AO1638" s="8">
        <v>4863225</v>
      </c>
      <c r="AP1638" s="8"/>
      <c r="AQ1638" s="8"/>
      <c r="AR1638" s="8"/>
      <c r="AS1638" s="8"/>
      <c r="AT1638" s="8"/>
      <c r="AU1638" s="8">
        <v>1475600</v>
      </c>
      <c r="AV1638" s="8"/>
      <c r="AW1638" s="8"/>
      <c r="AX1638" s="8"/>
      <c r="AY1638" s="8"/>
      <c r="AZ1638" s="8"/>
      <c r="BA1638" s="8">
        <v>1475600</v>
      </c>
      <c r="BB1638" s="8"/>
      <c r="BC1638" s="8"/>
      <c r="BD1638" s="8"/>
      <c r="BE1638" s="8"/>
      <c r="BF1638" s="8"/>
      <c r="BG1638" s="8">
        <v>1475600</v>
      </c>
      <c r="BH1638" s="8"/>
      <c r="BI1638" s="8">
        <v>5846570</v>
      </c>
      <c r="BJ1638" s="8"/>
      <c r="BK1638" s="8">
        <v>2459570</v>
      </c>
      <c r="BL1638"/>
      <c r="BM1638">
        <v>42.0685</v>
      </c>
      <c r="BN1638" s="10">
        <v>0</v>
      </c>
      <c r="BO1638" s="10"/>
      <c r="BP1638" s="10"/>
      <c r="BQ1638" s="10"/>
      <c r="BR1638" s="10"/>
      <c r="BS1638" s="10"/>
      <c r="BT1638" s="10"/>
      <c r="BU1638" s="10"/>
      <c r="BV1638" s="1" t="str">
        <f>Запрос1[[#This Row],[Менеджер]]</f>
        <v>Предыбайло Александр</v>
      </c>
      <c r="BW1638" s="1" t="str">
        <f>Запрос1[[#This Row],[Дирекция]]</f>
        <v>Западная дирекция</v>
      </c>
      <c r="BX1638" s="1" t="str">
        <f t="shared" si="25"/>
        <v>КХ "АлтынБолашак"</v>
      </c>
      <c r="BY1638" s="1" t="str">
        <f t="shared" si="25"/>
        <v>751126302248</v>
      </c>
      <c r="CA1638" t="str">
        <f>Запрос1[[#This Row],[родитель]]</f>
        <v>КХ "АлтынБолашак"</v>
      </c>
      <c r="CB1638" t="str">
        <f>Запрос1[[#This Row],[БИНРодителя]]</f>
        <v>751126302248</v>
      </c>
    </row>
    <row r="1639" spans="1:80" x14ac:dyDescent="0.3">
      <c r="A1639" t="s">
        <v>1577</v>
      </c>
      <c r="B1639" t="s">
        <v>1949</v>
      </c>
      <c r="C1639" t="s">
        <v>1579</v>
      </c>
      <c r="D1639" t="s">
        <v>1580</v>
      </c>
      <c r="E1639" t="s">
        <v>2025</v>
      </c>
      <c r="F1639" t="s">
        <v>2087</v>
      </c>
      <c r="G1639" t="s">
        <v>2093</v>
      </c>
      <c r="H1639" t="s">
        <v>2096</v>
      </c>
      <c r="I1639" t="s">
        <v>2097</v>
      </c>
      <c r="J1639" t="s">
        <v>2097</v>
      </c>
      <c r="K1639" t="s">
        <v>2096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1</v>
      </c>
      <c r="R1639" s="8">
        <v>999368</v>
      </c>
      <c r="S1639" s="8">
        <v>300300</v>
      </c>
      <c r="T1639" s="8"/>
      <c r="U1639" s="8"/>
      <c r="V1639" s="8"/>
      <c r="W1639" s="8">
        <v>1053900</v>
      </c>
      <c r="X1639" s="8">
        <v>999368</v>
      </c>
      <c r="Y1639" s="8">
        <v>300300</v>
      </c>
      <c r="Z1639" s="8"/>
      <c r="AA1639" s="8"/>
      <c r="AB1639" s="8"/>
      <c r="AC1639" s="8">
        <v>1053900</v>
      </c>
      <c r="AD1639">
        <v>100</v>
      </c>
      <c r="AE1639">
        <v>100</v>
      </c>
      <c r="AF1639"/>
      <c r="AG1639"/>
      <c r="AH1639"/>
      <c r="AI1639">
        <v>100</v>
      </c>
      <c r="AJ1639" s="8">
        <v>999368</v>
      </c>
      <c r="AK1639" s="8">
        <v>300300</v>
      </c>
      <c r="AL1639" s="8"/>
      <c r="AM1639" s="8"/>
      <c r="AN1639" s="8"/>
      <c r="AO1639" s="8">
        <v>1053900</v>
      </c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/>
      <c r="BM1639"/>
      <c r="BN1639" s="10">
        <v>0</v>
      </c>
      <c r="BO1639" s="10"/>
      <c r="BP1639" s="10"/>
      <c r="BQ1639" s="10"/>
      <c r="BR1639" s="10"/>
      <c r="BS1639" s="10"/>
      <c r="BT1639" s="10"/>
      <c r="BU1639" s="10"/>
      <c r="BV1639" s="1" t="str">
        <f>Запрос1[[#This Row],[Менеджер]]</f>
        <v>Предыбайло Александр</v>
      </c>
      <c r="BW1639" s="1" t="str">
        <f>Запрос1[[#This Row],[Дирекция]]</f>
        <v>Западная дирекция</v>
      </c>
      <c r="BX1639" s="1" t="e">
        <f t="shared" si="25"/>
        <v>#N/A</v>
      </c>
      <c r="BY1639" s="1" t="e">
        <f t="shared" si="25"/>
        <v>#N/A</v>
      </c>
      <c r="CA1639" t="e">
        <f>VLOOKUP(Запрос1[[#This Row],[БИНКХ]],'[2]Группы компаний'!$A:$E,4,0)</f>
        <v>#N/A</v>
      </c>
      <c r="CB1639" t="e">
        <f>VLOOKUP(CA1639,$H:$I,2,0)</f>
        <v>#N/A</v>
      </c>
    </row>
    <row r="1640" spans="1:80" x14ac:dyDescent="0.3">
      <c r="A1640" t="s">
        <v>1577</v>
      </c>
      <c r="B1640" t="s">
        <v>1949</v>
      </c>
      <c r="C1640" t="s">
        <v>1579</v>
      </c>
      <c r="D1640" t="s">
        <v>1580</v>
      </c>
      <c r="E1640" t="s">
        <v>2025</v>
      </c>
      <c r="F1640" t="s">
        <v>2087</v>
      </c>
      <c r="G1640" t="s">
        <v>2098</v>
      </c>
      <c r="H1640" t="s">
        <v>2099</v>
      </c>
      <c r="I1640" t="s">
        <v>2100</v>
      </c>
      <c r="J1640" t="s">
        <v>2100</v>
      </c>
      <c r="K1640" t="s">
        <v>2099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 s="8"/>
      <c r="S1640" s="8"/>
      <c r="T1640" s="8"/>
      <c r="U1640" s="8">
        <v>13186193</v>
      </c>
      <c r="V1640" s="8"/>
      <c r="W1640" s="8"/>
      <c r="X1640" s="8"/>
      <c r="Y1640" s="8"/>
      <c r="Z1640" s="8"/>
      <c r="AA1640" s="8">
        <v>13186193</v>
      </c>
      <c r="AB1640" s="8"/>
      <c r="AC1640" s="8"/>
      <c r="AD1640"/>
      <c r="AE1640"/>
      <c r="AF1640"/>
      <c r="AG1640">
        <v>100</v>
      </c>
      <c r="AH1640"/>
      <c r="AI1640"/>
      <c r="AJ1640" s="8"/>
      <c r="AK1640" s="8"/>
      <c r="AL1640" s="8"/>
      <c r="AM1640" s="8">
        <v>13186193</v>
      </c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/>
      <c r="BM1640"/>
      <c r="BN1640" s="10">
        <v>0</v>
      </c>
      <c r="BO1640" s="10"/>
      <c r="BP1640" s="10"/>
      <c r="BQ1640" s="10"/>
      <c r="BR1640" s="10"/>
      <c r="BS1640" s="10"/>
      <c r="BT1640" s="10"/>
      <c r="BU1640" s="10"/>
      <c r="BV1640" s="1" t="str">
        <f>Запрос1[[#This Row],[Менеджер]]</f>
        <v>Предыбайло Александр</v>
      </c>
      <c r="BW1640" s="1" t="str">
        <f>Запрос1[[#This Row],[Дирекция]]</f>
        <v>Западная дирекция</v>
      </c>
      <c r="BX1640" s="1" t="str">
        <f t="shared" si="25"/>
        <v>ТОО "Турсун и К"</v>
      </c>
      <c r="BY1640" s="1" t="str">
        <f t="shared" si="25"/>
        <v>990240019864</v>
      </c>
      <c r="CA1640" t="str">
        <f>Запрос1[[#This Row],[родитель]]</f>
        <v>ТОО "Турсун и К"</v>
      </c>
      <c r="CB1640" t="str">
        <f>Запрос1[[#This Row],[БИНРодителя]]</f>
        <v>990240019864</v>
      </c>
    </row>
    <row r="1641" spans="1:80" x14ac:dyDescent="0.3">
      <c r="A1641" t="s">
        <v>1454</v>
      </c>
      <c r="B1641" t="s">
        <v>1473</v>
      </c>
      <c r="C1641" t="s">
        <v>1900</v>
      </c>
      <c r="D1641" t="s">
        <v>870</v>
      </c>
      <c r="E1641" t="s">
        <v>3739</v>
      </c>
      <c r="F1641" t="s">
        <v>3740</v>
      </c>
      <c r="G1641"/>
      <c r="H1641" t="s">
        <v>5437</v>
      </c>
      <c r="I1641" t="s">
        <v>5438</v>
      </c>
      <c r="J1641" t="s">
        <v>5438</v>
      </c>
      <c r="K1641" t="s">
        <v>5437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 s="8"/>
      <c r="S1641" s="8"/>
      <c r="T1641" s="8"/>
      <c r="U1641" s="8"/>
      <c r="V1641" s="8">
        <v>8569</v>
      </c>
      <c r="W1641" s="8"/>
      <c r="X1641" s="8"/>
      <c r="Y1641" s="8"/>
      <c r="Z1641" s="8"/>
      <c r="AA1641" s="8"/>
      <c r="AB1641" s="8">
        <v>8569</v>
      </c>
      <c r="AC1641" s="8"/>
      <c r="AD1641"/>
      <c r="AE1641"/>
      <c r="AF1641"/>
      <c r="AG1641"/>
      <c r="AH1641">
        <v>100</v>
      </c>
      <c r="AI1641"/>
      <c r="AJ1641" s="8"/>
      <c r="AK1641" s="8"/>
      <c r="AL1641" s="8"/>
      <c r="AM1641" s="8"/>
      <c r="AN1641" s="8">
        <v>8569</v>
      </c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>
        <v>5418054</v>
      </c>
      <c r="BJ1641" s="8"/>
      <c r="BK1641" s="8">
        <v>3522904</v>
      </c>
      <c r="BL1641"/>
      <c r="BM1641">
        <v>65.021500000000003</v>
      </c>
      <c r="BN1641" s="10">
        <v>0</v>
      </c>
      <c r="BO1641" s="10"/>
      <c r="BP1641" s="10"/>
      <c r="BQ1641" s="10"/>
      <c r="BR1641" s="10"/>
      <c r="BS1641" s="10"/>
      <c r="BT1641" s="10"/>
      <c r="BU1641" s="10"/>
      <c r="BV1641" s="1" t="str">
        <f>Запрос1[[#This Row],[Менеджер]]</f>
        <v>Дакариева Жанна</v>
      </c>
      <c r="BW1641" s="1" t="str">
        <f>Запрос1[[#This Row],[Дирекция]]</f>
        <v>Головной офис</v>
      </c>
      <c r="BX1641" s="1" t="str">
        <f t="shared" si="25"/>
        <v>кх Абаев Серик</v>
      </c>
      <c r="BY1641" s="1" t="str">
        <f t="shared" si="25"/>
        <v>650706301744</v>
      </c>
      <c r="CA1641" t="str">
        <f>Запрос1[[#This Row],[родитель]]</f>
        <v>кх Абаев Серик</v>
      </c>
      <c r="CB1641" t="str">
        <f>Запрос1[[#This Row],[БИНРодителя]]</f>
        <v>650706301744</v>
      </c>
    </row>
    <row r="1642" spans="1:80" x14ac:dyDescent="0.3">
      <c r="A1642" t="s">
        <v>1454</v>
      </c>
      <c r="B1642" t="s">
        <v>11448</v>
      </c>
      <c r="C1642" t="s">
        <v>2608</v>
      </c>
      <c r="D1642" t="s">
        <v>382</v>
      </c>
      <c r="E1642" t="s">
        <v>2574</v>
      </c>
      <c r="F1642" t="s">
        <v>2715</v>
      </c>
      <c r="G1642" t="s">
        <v>2716</v>
      </c>
      <c r="H1642" t="s">
        <v>2717</v>
      </c>
      <c r="I1642" t="s">
        <v>2718</v>
      </c>
      <c r="J1642" t="s">
        <v>2718</v>
      </c>
      <c r="K1642" t="s">
        <v>2717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 s="8"/>
      <c r="S1642" s="8"/>
      <c r="T1642" s="8"/>
      <c r="U1642" s="8"/>
      <c r="V1642" s="8"/>
      <c r="W1642" s="8">
        <v>90000000</v>
      </c>
      <c r="X1642" s="8"/>
      <c r="Y1642" s="8"/>
      <c r="Z1642" s="8"/>
      <c r="AA1642" s="8"/>
      <c r="AB1642" s="8"/>
      <c r="AC1642" s="8">
        <v>36000000</v>
      </c>
      <c r="AD1642"/>
      <c r="AE1642"/>
      <c r="AF1642"/>
      <c r="AG1642"/>
      <c r="AH1642"/>
      <c r="AI1642">
        <v>40</v>
      </c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/>
      <c r="BM1642"/>
      <c r="BN1642" s="10">
        <v>0</v>
      </c>
      <c r="BO1642" s="10"/>
      <c r="BP1642" s="10"/>
      <c r="BQ1642" s="10"/>
      <c r="BR1642" s="10"/>
      <c r="BS1642" s="10"/>
      <c r="BT1642" s="10"/>
      <c r="BU1642" s="10"/>
      <c r="BV1642" s="1" t="str">
        <f>Запрос1[[#This Row],[Менеджер]]</f>
        <v>Даутов Нуржан Оразалиевич</v>
      </c>
      <c r="BW1642" s="1" t="str">
        <f>Запрос1[[#This Row],[Дирекция]]</f>
        <v>Головной офис</v>
      </c>
      <c r="BX1642" s="1" t="str">
        <f t="shared" si="25"/>
        <v>ТОО "ГЕРМЕС АГРО"</v>
      </c>
      <c r="BY1642" s="1" t="str">
        <f t="shared" si="25"/>
        <v>041240012575</v>
      </c>
      <c r="CA1642" t="str">
        <f>Запрос1[[#This Row],[родитель]]</f>
        <v>ТОО "ГЕРМЕС АГРО"</v>
      </c>
      <c r="CB1642" t="str">
        <f>Запрос1[[#This Row],[БИНРодителя]]</f>
        <v>041240012575</v>
      </c>
    </row>
    <row r="1643" spans="1:80" x14ac:dyDescent="0.3">
      <c r="A1643" t="s">
        <v>1454</v>
      </c>
      <c r="B1643" t="s">
        <v>11449</v>
      </c>
      <c r="C1643" t="s">
        <v>86</v>
      </c>
      <c r="D1643" t="s">
        <v>97</v>
      </c>
      <c r="E1643" t="s">
        <v>98</v>
      </c>
      <c r="F1643" t="s">
        <v>99</v>
      </c>
      <c r="G1643" t="s">
        <v>100</v>
      </c>
      <c r="H1643" t="s">
        <v>101</v>
      </c>
      <c r="I1643" t="s">
        <v>102</v>
      </c>
      <c r="J1643" t="s">
        <v>102</v>
      </c>
      <c r="K1643" t="s">
        <v>101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 s="8"/>
      <c r="S1643" s="8"/>
      <c r="T1643" s="8"/>
      <c r="U1643" s="8"/>
      <c r="V1643" s="8"/>
      <c r="W1643" s="8">
        <v>4170000</v>
      </c>
      <c r="X1643" s="8"/>
      <c r="Y1643" s="8"/>
      <c r="Z1643" s="8"/>
      <c r="AA1643" s="8"/>
      <c r="AB1643" s="8"/>
      <c r="AC1643" s="8">
        <v>4170000</v>
      </c>
      <c r="AD1643"/>
      <c r="AE1643"/>
      <c r="AF1643"/>
      <c r="AG1643"/>
      <c r="AH1643"/>
      <c r="AI1643">
        <v>100</v>
      </c>
      <c r="AJ1643" s="8"/>
      <c r="AK1643" s="8"/>
      <c r="AL1643" s="8"/>
      <c r="AM1643" s="8"/>
      <c r="AN1643" s="8"/>
      <c r="AO1643" s="8">
        <v>4170000</v>
      </c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/>
      <c r="BM1643"/>
      <c r="BN1643" s="10">
        <v>0</v>
      </c>
      <c r="BO1643" s="10"/>
      <c r="BP1643" s="10"/>
      <c r="BQ1643" s="10"/>
      <c r="BR1643" s="10"/>
      <c r="BS1643" s="10"/>
      <c r="BT1643" s="10"/>
      <c r="BU1643" s="10"/>
      <c r="BV1643" s="1" t="str">
        <f>Запрос1[[#This Row],[Менеджер]]</f>
        <v>Несіпбек Кәрім</v>
      </c>
      <c r="BW1643" s="1" t="str">
        <f>Запрос1[[#This Row],[Дирекция]]</f>
        <v>Головной офис</v>
      </c>
      <c r="BX1643" s="1" t="str">
        <f t="shared" si="25"/>
        <v>ТОО "GR - Агро"</v>
      </c>
      <c r="BY1643" s="1" t="str">
        <f t="shared" si="25"/>
        <v>100740006410</v>
      </c>
      <c r="CA1643" t="str">
        <f>Запрос1[[#This Row],[родитель]]</f>
        <v>ТОО "GR - Агро"</v>
      </c>
      <c r="CB1643" t="str">
        <f>Запрос1[[#This Row],[БИНРодителя]]</f>
        <v>100740006410</v>
      </c>
    </row>
    <row r="1644" spans="1:80" x14ac:dyDescent="0.3">
      <c r="A1644" t="s">
        <v>1454</v>
      </c>
      <c r="B1644" t="s">
        <v>1487</v>
      </c>
      <c r="C1644" t="s">
        <v>79</v>
      </c>
      <c r="D1644" t="s">
        <v>82</v>
      </c>
      <c r="E1644"/>
      <c r="F1644" t="s">
        <v>226</v>
      </c>
      <c r="G1644"/>
      <c r="H1644" t="s">
        <v>120</v>
      </c>
      <c r="I1644" t="s">
        <v>121</v>
      </c>
      <c r="J1644" t="s">
        <v>121</v>
      </c>
      <c r="K1644" t="s">
        <v>120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 s="8"/>
      <c r="S1644" s="8">
        <v>765744</v>
      </c>
      <c r="T1644" s="8"/>
      <c r="U1644" s="8"/>
      <c r="V1644" s="8"/>
      <c r="W1644" s="8"/>
      <c r="X1644" s="8"/>
      <c r="Y1644" s="8">
        <v>765744</v>
      </c>
      <c r="Z1644" s="8"/>
      <c r="AA1644" s="8"/>
      <c r="AB1644" s="8"/>
      <c r="AC1644" s="8"/>
      <c r="AD1644"/>
      <c r="AE1644">
        <v>100</v>
      </c>
      <c r="AF1644"/>
      <c r="AG1644"/>
      <c r="AH1644"/>
      <c r="AI1644"/>
      <c r="AJ1644" s="8"/>
      <c r="AK1644" s="8">
        <v>765744</v>
      </c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/>
      <c r="BM1644"/>
      <c r="BN1644" s="10">
        <v>0</v>
      </c>
      <c r="BO1644" s="10"/>
      <c r="BP1644" s="10"/>
      <c r="BQ1644" s="10"/>
      <c r="BR1644" s="10"/>
      <c r="BS1644" s="10"/>
      <c r="BT1644" s="10"/>
      <c r="BU1644" s="10"/>
      <c r="BV1644" s="1" t="str">
        <f>Запрос1[[#This Row],[Менеджер]]</f>
        <v>Нурахай Динара</v>
      </c>
      <c r="BW1644" s="1" t="str">
        <f>Запрос1[[#This Row],[Дирекция]]</f>
        <v>Головной офис</v>
      </c>
      <c r="BX1644" s="1" t="str">
        <f t="shared" si="25"/>
        <v>ТОО "Оператор Финансовой Поддержки Сельского Хозяйства"</v>
      </c>
      <c r="BY1644" s="1" t="str">
        <f t="shared" si="25"/>
        <v>041140001299</v>
      </c>
      <c r="CA1644" t="str">
        <f>Запрос1[[#This Row],[родитель]]</f>
        <v>ТОО "Оператор Финансовой Поддержки Сельского Хозяйства"</v>
      </c>
      <c r="CB1644" t="str">
        <f>Запрос1[[#This Row],[БИНРодителя]]</f>
        <v>041140001299</v>
      </c>
    </row>
    <row r="1645" spans="1:80" x14ac:dyDescent="0.3">
      <c r="A1645" t="s">
        <v>1454</v>
      </c>
      <c r="B1645" t="s">
        <v>6973</v>
      </c>
      <c r="C1645"/>
      <c r="D1645"/>
      <c r="E1645"/>
      <c r="F1645"/>
      <c r="G1645"/>
      <c r="H1645" t="s">
        <v>6974</v>
      </c>
      <c r="I1645" t="s">
        <v>77</v>
      </c>
      <c r="J1645" t="s">
        <v>77</v>
      </c>
      <c r="K1645" t="s">
        <v>6974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 s="8"/>
      <c r="S1645" s="8"/>
      <c r="T1645" s="8">
        <v>418500</v>
      </c>
      <c r="U1645" s="8">
        <v>82500</v>
      </c>
      <c r="V1645" s="8"/>
      <c r="W1645" s="8"/>
      <c r="X1645" s="8"/>
      <c r="Y1645" s="8"/>
      <c r="Z1645" s="8">
        <v>418500</v>
      </c>
      <c r="AA1645" s="8">
        <v>82500</v>
      </c>
      <c r="AB1645" s="8"/>
      <c r="AC1645" s="8"/>
      <c r="AD1645"/>
      <c r="AE1645"/>
      <c r="AF1645">
        <v>100</v>
      </c>
      <c r="AG1645">
        <v>100</v>
      </c>
      <c r="AH1645"/>
      <c r="AI1645"/>
      <c r="AJ1645" s="8"/>
      <c r="AK1645" s="8"/>
      <c r="AL1645" s="8">
        <v>380680.99</v>
      </c>
      <c r="AM1645" s="8">
        <v>82500</v>
      </c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/>
      <c r="BM1645"/>
      <c r="BN1645" s="10">
        <v>0</v>
      </c>
      <c r="BO1645" s="10"/>
      <c r="BP1645" s="10"/>
      <c r="BQ1645" s="10"/>
      <c r="BR1645" s="10"/>
      <c r="BS1645" s="10"/>
      <c r="BT1645" s="10"/>
      <c r="BU1645" s="10"/>
      <c r="BV1645" s="1" t="str">
        <f>Запрос1[[#This Row],[Менеджер]]</f>
        <v>Нурбеков Даурен</v>
      </c>
      <c r="BW1645" s="1" t="str">
        <f>Запрос1[[#This Row],[Дирекция]]</f>
        <v>Головной офис</v>
      </c>
      <c r="BX1645" s="1" t="e">
        <f t="shared" si="25"/>
        <v>#N/A</v>
      </c>
      <c r="BY1645" s="1" t="e">
        <f t="shared" si="25"/>
        <v>#N/A</v>
      </c>
      <c r="CA1645" t="e">
        <f>VLOOKUP(Запрос1[[#This Row],[БИНКХ]],'[2]Группы компаний'!$A:$E,4,0)</f>
        <v>#N/A</v>
      </c>
      <c r="CB1645" t="e">
        <f>VLOOKUP(CA1645,$H:$I,2,0)</f>
        <v>#N/A</v>
      </c>
    </row>
    <row r="1646" spans="1:80" x14ac:dyDescent="0.3">
      <c r="A1646" t="s">
        <v>1454</v>
      </c>
      <c r="B1646" t="s">
        <v>6973</v>
      </c>
      <c r="C1646"/>
      <c r="D1646" t="s">
        <v>123</v>
      </c>
      <c r="E1646"/>
      <c r="F1646" t="s">
        <v>344</v>
      </c>
      <c r="G1646"/>
      <c r="H1646" t="s">
        <v>3248</v>
      </c>
      <c r="I1646" t="s">
        <v>3249</v>
      </c>
      <c r="J1646" t="s">
        <v>3249</v>
      </c>
      <c r="K1646" t="s">
        <v>3248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 s="8"/>
      <c r="S1646" s="8"/>
      <c r="T1646" s="8">
        <v>6925200</v>
      </c>
      <c r="U1646" s="8"/>
      <c r="V1646" s="8"/>
      <c r="W1646" s="8"/>
      <c r="X1646" s="8"/>
      <c r="Y1646" s="8"/>
      <c r="Z1646" s="8">
        <v>0</v>
      </c>
      <c r="AA1646" s="8"/>
      <c r="AB1646" s="8"/>
      <c r="AC1646" s="8"/>
      <c r="AD1646"/>
      <c r="AE1646"/>
      <c r="AF1646">
        <v>0</v>
      </c>
      <c r="AG1646"/>
      <c r="AH1646"/>
      <c r="AI1646"/>
      <c r="AJ1646" s="8"/>
      <c r="AK1646" s="8"/>
      <c r="AL1646" s="8">
        <v>6925200</v>
      </c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/>
      <c r="BM1646"/>
      <c r="BN1646" s="10">
        <v>0</v>
      </c>
      <c r="BO1646" s="10"/>
      <c r="BP1646" s="10"/>
      <c r="BQ1646" s="10"/>
      <c r="BR1646" s="10"/>
      <c r="BS1646" s="10"/>
      <c r="BT1646" s="10"/>
      <c r="BU1646" s="10"/>
      <c r="BV1646" s="1" t="str">
        <f>Запрос1[[#This Row],[Менеджер]]</f>
        <v>Нурбеков Даурен</v>
      </c>
      <c r="BW1646" s="1" t="str">
        <f>Запрос1[[#This Row],[Дирекция]]</f>
        <v>Головной офис</v>
      </c>
      <c r="BX1646" s="1" t="e">
        <f t="shared" si="25"/>
        <v>#N/A</v>
      </c>
      <c r="BY1646" s="1" t="e">
        <f t="shared" si="25"/>
        <v>#N/A</v>
      </c>
      <c r="CA1646" t="e">
        <f>VLOOKUP(Запрос1[[#This Row],[БИНКХ]],'[2]Группы компаний'!$A:$E,4,0)</f>
        <v>#N/A</v>
      </c>
      <c r="CB1646" t="e">
        <f>VLOOKUP(CA1646,$H:$I,2,0)</f>
        <v>#N/A</v>
      </c>
    </row>
    <row r="1647" spans="1:80" x14ac:dyDescent="0.3">
      <c r="A1647" t="s">
        <v>1454</v>
      </c>
      <c r="B1647" t="s">
        <v>6973</v>
      </c>
      <c r="C1647" t="s">
        <v>86</v>
      </c>
      <c r="D1647"/>
      <c r="E1647"/>
      <c r="F1647"/>
      <c r="G1647"/>
      <c r="H1647" t="s">
        <v>6975</v>
      </c>
      <c r="I1647" t="s">
        <v>77</v>
      </c>
      <c r="J1647" t="s">
        <v>77</v>
      </c>
      <c r="K1647" t="s">
        <v>6975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 s="8"/>
      <c r="S1647" s="8">
        <v>1220000</v>
      </c>
      <c r="T1647" s="8"/>
      <c r="U1647" s="8"/>
      <c r="V1647" s="8"/>
      <c r="W1647" s="8"/>
      <c r="X1647" s="8"/>
      <c r="Y1647" s="8">
        <v>1220000</v>
      </c>
      <c r="Z1647" s="8"/>
      <c r="AA1647" s="8"/>
      <c r="AB1647" s="8"/>
      <c r="AC1647" s="8"/>
      <c r="AD1647"/>
      <c r="AE1647">
        <v>100</v>
      </c>
      <c r="AF1647"/>
      <c r="AG1647"/>
      <c r="AH1647"/>
      <c r="AI1647"/>
      <c r="AJ1647" s="8"/>
      <c r="AK1647" s="8">
        <v>1300131.43</v>
      </c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/>
      <c r="BM1647"/>
      <c r="BN1647" s="10">
        <v>0</v>
      </c>
      <c r="BO1647" s="10"/>
      <c r="BP1647" s="10"/>
      <c r="BQ1647" s="10"/>
      <c r="BR1647" s="10"/>
      <c r="BS1647" s="10"/>
      <c r="BT1647" s="10"/>
      <c r="BU1647" s="10"/>
      <c r="BV1647" s="1" t="str">
        <f>Запрос1[[#This Row],[Менеджер]]</f>
        <v>Нурбеков Даурен</v>
      </c>
      <c r="BW1647" s="1" t="str">
        <f>Запрос1[[#This Row],[Дирекция]]</f>
        <v>Головной офис</v>
      </c>
      <c r="BX1647" s="1" t="str">
        <f t="shared" si="25"/>
        <v>DREYMOOR FERTILIZERS OVERSEAS PTE. LTD</v>
      </c>
      <c r="BY1647" s="1" t="str">
        <f t="shared" si="25"/>
        <v/>
      </c>
      <c r="CA1647" t="str">
        <f>Запрос1[[#This Row],[родитель]]</f>
        <v>DREYMOOR FERTILIZERS OVERSEAS PTE. LTD</v>
      </c>
      <c r="CB1647" t="str">
        <f>Запрос1[[#This Row],[БИНРодителя]]</f>
        <v/>
      </c>
    </row>
    <row r="1648" spans="1:80" x14ac:dyDescent="0.3">
      <c r="A1648" t="s">
        <v>1454</v>
      </c>
      <c r="B1648" t="s">
        <v>1488</v>
      </c>
      <c r="C1648" t="s">
        <v>122</v>
      </c>
      <c r="D1648" t="s">
        <v>89</v>
      </c>
      <c r="E1648" t="s">
        <v>2202</v>
      </c>
      <c r="F1648" t="s">
        <v>4784</v>
      </c>
      <c r="G1648" t="s">
        <v>2155</v>
      </c>
      <c r="H1648" t="s">
        <v>257</v>
      </c>
      <c r="I1648" t="s">
        <v>258</v>
      </c>
      <c r="J1648" t="s">
        <v>6976</v>
      </c>
      <c r="K1648" t="s">
        <v>6977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 s="8"/>
      <c r="S1648" s="8">
        <v>14178760</v>
      </c>
      <c r="T1648" s="8"/>
      <c r="U1648" s="8"/>
      <c r="V1648" s="8"/>
      <c r="W1648" s="8"/>
      <c r="X1648" s="8"/>
      <c r="Y1648" s="8">
        <v>2126814</v>
      </c>
      <c r="Z1648" s="8"/>
      <c r="AA1648" s="8"/>
      <c r="AB1648" s="8"/>
      <c r="AC1648" s="8"/>
      <c r="AD1648"/>
      <c r="AE1648">
        <v>15</v>
      </c>
      <c r="AF1648"/>
      <c r="AG1648"/>
      <c r="AH1648"/>
      <c r="AI1648"/>
      <c r="AJ1648" s="8"/>
      <c r="AK1648" s="8">
        <v>14178760</v>
      </c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/>
      <c r="BM1648"/>
      <c r="BN1648" s="10">
        <v>0</v>
      </c>
      <c r="BO1648" s="10"/>
      <c r="BP1648" s="10"/>
      <c r="BQ1648" s="10"/>
      <c r="BR1648" s="10"/>
      <c r="BS1648" s="10"/>
      <c r="BT1648" s="10"/>
      <c r="BU1648" s="10"/>
      <c r="BV1648" s="1" t="str">
        <f>Запрос1[[#This Row],[Менеджер]]</f>
        <v>Нурова Жанна</v>
      </c>
      <c r="BW1648" s="1" t="str">
        <f>Запрос1[[#This Row],[Дирекция]]</f>
        <v>Головной офис</v>
      </c>
      <c r="BX1648" s="1" t="str">
        <f t="shared" si="25"/>
        <v>ТОО "Бастау"</v>
      </c>
      <c r="BY1648" s="1" t="str">
        <f t="shared" si="25"/>
        <v>990740000613</v>
      </c>
      <c r="CA1648" t="str">
        <f>Запрос1[[#This Row],[родитель]]</f>
        <v>ТОО "Бастау"</v>
      </c>
      <c r="CB1648" t="str">
        <f>Запрос1[[#This Row],[БИНРодителя]]</f>
        <v>990740000613</v>
      </c>
    </row>
    <row r="1649" spans="1:80" x14ac:dyDescent="0.3">
      <c r="A1649" t="s">
        <v>1454</v>
      </c>
      <c r="B1649" t="s">
        <v>1488</v>
      </c>
      <c r="C1649" t="s">
        <v>122</v>
      </c>
      <c r="D1649" t="s">
        <v>89</v>
      </c>
      <c r="E1649" t="s">
        <v>2202</v>
      </c>
      <c r="F1649" t="s">
        <v>4784</v>
      </c>
      <c r="G1649" t="s">
        <v>2155</v>
      </c>
      <c r="H1649" t="s">
        <v>257</v>
      </c>
      <c r="I1649" t="s">
        <v>258</v>
      </c>
      <c r="J1649" t="s">
        <v>258</v>
      </c>
      <c r="K1649" t="s">
        <v>257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 s="8">
        <v>81953405</v>
      </c>
      <c r="S1649" s="8">
        <v>34009560</v>
      </c>
      <c r="T1649" s="8"/>
      <c r="U1649" s="8"/>
      <c r="V1649" s="8"/>
      <c r="W1649" s="8"/>
      <c r="X1649" s="8">
        <v>15652681</v>
      </c>
      <c r="Y1649" s="8">
        <v>5101434</v>
      </c>
      <c r="Z1649" s="8"/>
      <c r="AA1649" s="8"/>
      <c r="AB1649" s="8"/>
      <c r="AC1649" s="8"/>
      <c r="AD1649">
        <v>19.100000000000001</v>
      </c>
      <c r="AE1649">
        <v>15</v>
      </c>
      <c r="AF1649"/>
      <c r="AG1649"/>
      <c r="AH1649"/>
      <c r="AI1649"/>
      <c r="AJ1649" s="8">
        <v>81953405</v>
      </c>
      <c r="AK1649" s="8">
        <v>34009560</v>
      </c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/>
      <c r="BM1649"/>
      <c r="BN1649" s="10">
        <v>0</v>
      </c>
      <c r="BO1649" s="10"/>
      <c r="BP1649" s="10"/>
      <c r="BQ1649" s="10"/>
      <c r="BR1649" s="10"/>
      <c r="BS1649" s="10"/>
      <c r="BT1649" s="10"/>
      <c r="BU1649" s="10"/>
      <c r="BV1649" s="1" t="str">
        <f>Запрос1[[#This Row],[Менеджер]]</f>
        <v>Нурова Жанна</v>
      </c>
      <c r="BW1649" s="1" t="str">
        <f>Запрос1[[#This Row],[Дирекция]]</f>
        <v>Головной офис</v>
      </c>
      <c r="BX1649" s="1" t="str">
        <f t="shared" si="25"/>
        <v>ТОО "Бастау"</v>
      </c>
      <c r="BY1649" s="1" t="str">
        <f t="shared" si="25"/>
        <v>990740000613</v>
      </c>
      <c r="CA1649" t="str">
        <f>Запрос1[[#This Row],[родитель]]</f>
        <v>ТОО "Бастау"</v>
      </c>
      <c r="CB1649" t="str">
        <f>Запрос1[[#This Row],[БИНРодителя]]</f>
        <v>990740000613</v>
      </c>
    </row>
    <row r="1650" spans="1:80" x14ac:dyDescent="0.3">
      <c r="A1650" t="s">
        <v>1577</v>
      </c>
      <c r="B1650" t="s">
        <v>1612</v>
      </c>
      <c r="C1650" t="s">
        <v>394</v>
      </c>
      <c r="D1650" t="s">
        <v>395</v>
      </c>
      <c r="E1650" t="s">
        <v>1653</v>
      </c>
      <c r="F1650"/>
      <c r="G1650" t="s">
        <v>124</v>
      </c>
      <c r="H1650" t="s">
        <v>2756</v>
      </c>
      <c r="I1650" t="s">
        <v>2757</v>
      </c>
      <c r="J1650" t="s">
        <v>2757</v>
      </c>
      <c r="K1650" t="s">
        <v>2756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0</v>
      </c>
      <c r="R1650" s="8">
        <v>1679640</v>
      </c>
      <c r="S1650" s="8">
        <v>1382200</v>
      </c>
      <c r="T1650" s="8"/>
      <c r="U1650" s="8">
        <v>2466700</v>
      </c>
      <c r="V1650" s="8"/>
      <c r="W1650" s="8"/>
      <c r="X1650" s="8">
        <v>1054800</v>
      </c>
      <c r="Y1650" s="8">
        <v>1382200</v>
      </c>
      <c r="Z1650" s="8"/>
      <c r="AA1650" s="8">
        <v>2466700</v>
      </c>
      <c r="AB1650" s="8"/>
      <c r="AC1650" s="8"/>
      <c r="AD1650">
        <v>62.8</v>
      </c>
      <c r="AE1650">
        <v>100</v>
      </c>
      <c r="AF1650"/>
      <c r="AG1650">
        <v>100</v>
      </c>
      <c r="AH1650"/>
      <c r="AI1650"/>
      <c r="AJ1650" s="8">
        <v>1679640</v>
      </c>
      <c r="AK1650" s="8">
        <v>1382200</v>
      </c>
      <c r="AL1650" s="8"/>
      <c r="AM1650" s="8">
        <v>2466700</v>
      </c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/>
      <c r="BM1650"/>
      <c r="BN1650" s="10">
        <v>0</v>
      </c>
      <c r="BO1650" s="10"/>
      <c r="BP1650" s="10"/>
      <c r="BQ1650" s="10"/>
      <c r="BR1650" s="10"/>
      <c r="BS1650" s="10"/>
      <c r="BT1650" s="10"/>
      <c r="BU1650" s="10"/>
      <c r="BV1650" s="1" t="str">
        <f>Запрос1[[#This Row],[Менеджер]]</f>
        <v>Жолдаспаев Нурберген</v>
      </c>
      <c r="BW1650" s="1" t="str">
        <f>Запрос1[[#This Row],[Дирекция]]</f>
        <v>Западная дирекция</v>
      </c>
      <c r="BX1650" s="1" t="str">
        <f t="shared" si="25"/>
        <v>Медицинское Учреждение «Дезинфекция»</v>
      </c>
      <c r="BY1650" s="1" t="str">
        <f t="shared" si="25"/>
        <v>990340000133</v>
      </c>
      <c r="CA1650" t="str">
        <f>Запрос1[[#This Row],[родитель]]</f>
        <v>Медицинское Учреждение «Дезинфекция»</v>
      </c>
      <c r="CB1650" t="str">
        <f>Запрос1[[#This Row],[БИНРодителя]]</f>
        <v>990340000133</v>
      </c>
    </row>
    <row r="1651" spans="1:80" x14ac:dyDescent="0.3">
      <c r="A1651" t="s">
        <v>1577</v>
      </c>
      <c r="B1651" t="s">
        <v>1612</v>
      </c>
      <c r="C1651" t="s">
        <v>394</v>
      </c>
      <c r="D1651" t="s">
        <v>395</v>
      </c>
      <c r="E1651" t="s">
        <v>1653</v>
      </c>
      <c r="F1651"/>
      <c r="G1651" t="s">
        <v>124</v>
      </c>
      <c r="H1651" t="s">
        <v>2758</v>
      </c>
      <c r="I1651" t="s">
        <v>2759</v>
      </c>
      <c r="J1651" t="s">
        <v>2759</v>
      </c>
      <c r="K1651" t="s">
        <v>2758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 s="8"/>
      <c r="S1651" s="8">
        <v>4007993</v>
      </c>
      <c r="T1651" s="8"/>
      <c r="U1651" s="8"/>
      <c r="V1651" s="8"/>
      <c r="W1651" s="8"/>
      <c r="X1651" s="8"/>
      <c r="Y1651" s="8">
        <v>364200</v>
      </c>
      <c r="Z1651" s="8"/>
      <c r="AA1651" s="8"/>
      <c r="AB1651" s="8"/>
      <c r="AC1651" s="8"/>
      <c r="AD1651"/>
      <c r="AE1651">
        <v>9.09</v>
      </c>
      <c r="AF1651"/>
      <c r="AG1651"/>
      <c r="AH1651"/>
      <c r="AI1651"/>
      <c r="AJ1651" s="8"/>
      <c r="AK1651" s="8">
        <v>728400</v>
      </c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/>
      <c r="BM1651"/>
      <c r="BN1651" s="10">
        <v>0</v>
      </c>
      <c r="BO1651" s="10"/>
      <c r="BP1651" s="10"/>
      <c r="BQ1651" s="10"/>
      <c r="BR1651" s="10"/>
      <c r="BS1651" s="10"/>
      <c r="BT1651" s="10"/>
      <c r="BU1651" s="10"/>
      <c r="BV1651" s="1" t="str">
        <f>Запрос1[[#This Row],[Менеджер]]</f>
        <v>Жолдаспаев Нурберген</v>
      </c>
      <c r="BW1651" s="1" t="str">
        <f>Запрос1[[#This Row],[Дирекция]]</f>
        <v>Западная дирекция</v>
      </c>
      <c r="BX1651" s="1" t="str">
        <f t="shared" si="25"/>
        <v>ТОО "Агро Ленд KZ"</v>
      </c>
      <c r="BY1651" s="1" t="str">
        <f t="shared" si="25"/>
        <v>111140012240</v>
      </c>
      <c r="CA1651" t="str">
        <f>Запрос1[[#This Row],[родитель]]</f>
        <v>ТОО "Агро Ленд KZ"</v>
      </c>
      <c r="CB1651" t="str">
        <f>Запрос1[[#This Row],[БИНРодителя]]</f>
        <v>111140012240</v>
      </c>
    </row>
    <row r="1652" spans="1:80" x14ac:dyDescent="0.3">
      <c r="A1652" t="s">
        <v>1577</v>
      </c>
      <c r="B1652" t="s">
        <v>1612</v>
      </c>
      <c r="C1652" t="s">
        <v>394</v>
      </c>
      <c r="D1652" t="s">
        <v>395</v>
      </c>
      <c r="E1652" t="s">
        <v>1653</v>
      </c>
      <c r="F1652"/>
      <c r="G1652" t="s">
        <v>1654</v>
      </c>
      <c r="H1652" t="s">
        <v>1655</v>
      </c>
      <c r="I1652" t="s">
        <v>1656</v>
      </c>
      <c r="J1652" t="s">
        <v>1656</v>
      </c>
      <c r="K1652" t="s">
        <v>1655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 s="8">
        <v>3712603</v>
      </c>
      <c r="S1652" s="8">
        <v>4482981.24</v>
      </c>
      <c r="T1652" s="8">
        <v>4351941.5</v>
      </c>
      <c r="U1652" s="8">
        <v>4396818.2</v>
      </c>
      <c r="V1652" s="8">
        <v>7842803.4000000004</v>
      </c>
      <c r="W1652" s="8">
        <v>8700907.1999999993</v>
      </c>
      <c r="X1652" s="8">
        <v>3712603</v>
      </c>
      <c r="Y1652" s="8">
        <v>399659.2</v>
      </c>
      <c r="Z1652" s="8">
        <v>1390192.5</v>
      </c>
      <c r="AA1652" s="8">
        <v>1453445.46</v>
      </c>
      <c r="AB1652" s="8">
        <v>2557198.52</v>
      </c>
      <c r="AC1652" s="8">
        <v>2633022.16</v>
      </c>
      <c r="AD1652">
        <v>100</v>
      </c>
      <c r="AE1652">
        <v>8.92</v>
      </c>
      <c r="AF1652">
        <v>31.94</v>
      </c>
      <c r="AG1652">
        <v>33.06</v>
      </c>
      <c r="AH1652">
        <v>32.61</v>
      </c>
      <c r="AI1652">
        <v>30.26</v>
      </c>
      <c r="AJ1652" s="8">
        <v>3712603</v>
      </c>
      <c r="AK1652" s="8">
        <v>4405716.04</v>
      </c>
      <c r="AL1652" s="8">
        <v>4351941.5</v>
      </c>
      <c r="AM1652" s="8">
        <v>4391564.8</v>
      </c>
      <c r="AN1652" s="8">
        <v>7842803.4000000004</v>
      </c>
      <c r="AO1652" s="8">
        <v>8700907.1999999993</v>
      </c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>
        <v>10198104.800000001</v>
      </c>
      <c r="BI1652" s="8">
        <v>10652143.4</v>
      </c>
      <c r="BJ1652" s="8">
        <v>3574104.8</v>
      </c>
      <c r="BK1652" s="8">
        <v>5886583.4000000004</v>
      </c>
      <c r="BL1652">
        <v>35.046700000000001</v>
      </c>
      <c r="BM1652">
        <v>55.261899999999997</v>
      </c>
      <c r="BN1652" s="10">
        <v>0</v>
      </c>
      <c r="BO1652" s="10"/>
      <c r="BP1652" s="10"/>
      <c r="BQ1652" s="10"/>
      <c r="BR1652" s="10"/>
      <c r="BS1652" s="10"/>
      <c r="BT1652" s="10"/>
      <c r="BU1652" s="10"/>
      <c r="BV1652" s="1" t="str">
        <f>Запрос1[[#This Row],[Менеджер]]</f>
        <v>Жолдаспаев Нурберген</v>
      </c>
      <c r="BW1652" s="1" t="str">
        <f>Запрос1[[#This Row],[Дирекция]]</f>
        <v>Западная дирекция</v>
      </c>
      <c r="BX1652" s="1" t="str">
        <f t="shared" si="25"/>
        <v>ТОО "Еламан 2014"</v>
      </c>
      <c r="BY1652" s="1" t="str">
        <f t="shared" si="25"/>
        <v>141140025534</v>
      </c>
      <c r="CA1652" t="str">
        <f>Запрос1[[#This Row],[родитель]]</f>
        <v>ТОО "Еламан 2014"</v>
      </c>
      <c r="CB1652" t="str">
        <f>Запрос1[[#This Row],[БИНРодителя]]</f>
        <v>141140025534</v>
      </c>
    </row>
    <row r="1653" spans="1:80" x14ac:dyDescent="0.3">
      <c r="A1653" t="s">
        <v>1577</v>
      </c>
      <c r="B1653" t="s">
        <v>1612</v>
      </c>
      <c r="C1653" t="s">
        <v>394</v>
      </c>
      <c r="D1653" t="s">
        <v>395</v>
      </c>
      <c r="E1653" t="s">
        <v>1653</v>
      </c>
      <c r="F1653" t="s">
        <v>1753</v>
      </c>
      <c r="G1653"/>
      <c r="H1653" t="s">
        <v>1932</v>
      </c>
      <c r="I1653" t="s">
        <v>1933</v>
      </c>
      <c r="J1653" t="s">
        <v>1933</v>
      </c>
      <c r="K1653" t="s">
        <v>1932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1</v>
      </c>
      <c r="R1653" s="8"/>
      <c r="S1653" s="8"/>
      <c r="T1653" s="8"/>
      <c r="U1653" s="8">
        <v>60541086</v>
      </c>
      <c r="V1653" s="8">
        <v>46492539</v>
      </c>
      <c r="W1653" s="8">
        <v>12272171</v>
      </c>
      <c r="X1653" s="8"/>
      <c r="Y1653" s="8"/>
      <c r="Z1653" s="8"/>
      <c r="AA1653" s="8">
        <v>55837270</v>
      </c>
      <c r="AB1653" s="8">
        <v>42850939.5</v>
      </c>
      <c r="AC1653" s="8">
        <v>12272171</v>
      </c>
      <c r="AD1653"/>
      <c r="AE1653"/>
      <c r="AF1653"/>
      <c r="AG1653">
        <v>92.23</v>
      </c>
      <c r="AH1653">
        <v>92.17</v>
      </c>
      <c r="AI1653">
        <v>100</v>
      </c>
      <c r="AJ1653" s="8"/>
      <c r="AK1653" s="8"/>
      <c r="AL1653" s="8"/>
      <c r="AM1653" s="8">
        <v>60193461</v>
      </c>
      <c r="AN1653" s="8">
        <v>46492539</v>
      </c>
      <c r="AO1653" s="8">
        <v>12272171</v>
      </c>
      <c r="AP1653" s="8"/>
      <c r="AQ1653" s="8"/>
      <c r="AR1653" s="8"/>
      <c r="AS1653" s="8">
        <v>497500</v>
      </c>
      <c r="AT1653" s="8"/>
      <c r="AU1653" s="8"/>
      <c r="AV1653" s="8"/>
      <c r="AW1653" s="8"/>
      <c r="AX1653" s="8"/>
      <c r="AY1653" s="8">
        <v>497500</v>
      </c>
      <c r="AZ1653" s="8"/>
      <c r="BA1653" s="8"/>
      <c r="BB1653" s="8"/>
      <c r="BC1653" s="8"/>
      <c r="BD1653" s="8"/>
      <c r="BE1653" s="8">
        <v>450000</v>
      </c>
      <c r="BF1653" s="8"/>
      <c r="BG1653" s="8"/>
      <c r="BH1653" s="8"/>
      <c r="BI1653" s="8"/>
      <c r="BJ1653" s="8"/>
      <c r="BK1653" s="8"/>
      <c r="BL1653"/>
      <c r="BM1653"/>
      <c r="BN1653" s="10">
        <v>0</v>
      </c>
      <c r="BO1653" s="10"/>
      <c r="BP1653" s="10"/>
      <c r="BQ1653" s="10"/>
      <c r="BR1653" s="10"/>
      <c r="BS1653" s="10"/>
      <c r="BT1653" s="10"/>
      <c r="BU1653" s="10"/>
      <c r="BV1653" s="1" t="str">
        <f>Запрос1[[#This Row],[Менеджер]]</f>
        <v>Жолдаспаев Нурберген</v>
      </c>
      <c r="BW1653" s="1" t="str">
        <f>Запрос1[[#This Row],[Дирекция]]</f>
        <v>Западная дирекция</v>
      </c>
      <c r="BX1653" s="1" t="str">
        <f t="shared" si="25"/>
        <v>Жуламанов Асет Муратович</v>
      </c>
      <c r="BY1653" s="1" t="str">
        <f t="shared" si="25"/>
        <v>801218301003</v>
      </c>
      <c r="CA1653" t="str">
        <f>Запрос1[[#This Row],[родитель]]</f>
        <v>Жуламанов Асет Муратович</v>
      </c>
      <c r="CB1653" t="str">
        <f>Запрос1[[#This Row],[БИНРодителя]]</f>
        <v>801218301003</v>
      </c>
    </row>
    <row r="1654" spans="1:80" x14ac:dyDescent="0.3">
      <c r="A1654" t="s">
        <v>1577</v>
      </c>
      <c r="B1654" t="s">
        <v>1612</v>
      </c>
      <c r="C1654" t="s">
        <v>394</v>
      </c>
      <c r="D1654" t="s">
        <v>395</v>
      </c>
      <c r="E1654" t="s">
        <v>396</v>
      </c>
      <c r="F1654" t="s">
        <v>2786</v>
      </c>
      <c r="G1654" t="s">
        <v>2787</v>
      </c>
      <c r="H1654" t="s">
        <v>2788</v>
      </c>
      <c r="I1654" t="s">
        <v>2789</v>
      </c>
      <c r="J1654" t="s">
        <v>2789</v>
      </c>
      <c r="K1654" t="s">
        <v>2788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1</v>
      </c>
      <c r="R1654" s="8"/>
      <c r="S1654" s="8"/>
      <c r="T1654" s="8"/>
      <c r="U1654" s="8">
        <v>3365500</v>
      </c>
      <c r="V1654" s="8"/>
      <c r="W1654" s="8">
        <v>2632162.5</v>
      </c>
      <c r="X1654" s="8"/>
      <c r="Y1654" s="8"/>
      <c r="Z1654" s="8"/>
      <c r="AA1654" s="8">
        <v>2342750</v>
      </c>
      <c r="AB1654" s="8"/>
      <c r="AC1654" s="8">
        <v>789648.75</v>
      </c>
      <c r="AD1654"/>
      <c r="AE1654"/>
      <c r="AF1654"/>
      <c r="AG1654">
        <v>69.61</v>
      </c>
      <c r="AH1654"/>
      <c r="AI1654">
        <v>30</v>
      </c>
      <c r="AJ1654" s="8"/>
      <c r="AK1654" s="8"/>
      <c r="AL1654" s="8"/>
      <c r="AM1654" s="8">
        <v>3365500</v>
      </c>
      <c r="AN1654" s="8"/>
      <c r="AO1654" s="8">
        <v>2632162.5</v>
      </c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>
        <v>3365500</v>
      </c>
      <c r="BI1654" s="8"/>
      <c r="BJ1654" s="8">
        <v>3365500</v>
      </c>
      <c r="BK1654" s="8"/>
      <c r="BL1654">
        <v>100</v>
      </c>
      <c r="BM1654"/>
      <c r="BN1654" s="10">
        <v>0</v>
      </c>
      <c r="BO1654" s="10"/>
      <c r="BP1654" s="10"/>
      <c r="BQ1654" s="10"/>
      <c r="BR1654" s="10"/>
      <c r="BS1654" s="10"/>
      <c r="BT1654" s="10"/>
      <c r="BU1654" s="10"/>
      <c r="BV1654" s="1" t="str">
        <f>Запрос1[[#This Row],[Менеджер]]</f>
        <v>Жолдаспаев Нурберген</v>
      </c>
      <c r="BW1654" s="1" t="str">
        <f>Запрос1[[#This Row],[Дирекция]]</f>
        <v>Западная дирекция</v>
      </c>
      <c r="BX1654" s="1" t="str">
        <f t="shared" si="25"/>
        <v>КХ "Коктем"</v>
      </c>
      <c r="BY1654" s="1" t="str">
        <f t="shared" si="25"/>
        <v>120264002038</v>
      </c>
      <c r="CA1654" t="str">
        <f>Запрос1[[#This Row],[родитель]]</f>
        <v>КХ "Коктем"</v>
      </c>
      <c r="CB1654" t="str">
        <f>Запрос1[[#This Row],[БИНРодителя]]</f>
        <v>120264002038</v>
      </c>
    </row>
    <row r="1655" spans="1:80" x14ac:dyDescent="0.3">
      <c r="A1655" t="s">
        <v>1577</v>
      </c>
      <c r="B1655" t="s">
        <v>1612</v>
      </c>
      <c r="C1655" t="s">
        <v>394</v>
      </c>
      <c r="D1655" t="s">
        <v>395</v>
      </c>
      <c r="E1655" t="s">
        <v>396</v>
      </c>
      <c r="F1655" t="s">
        <v>2786</v>
      </c>
      <c r="G1655" t="s">
        <v>2787</v>
      </c>
      <c r="H1655" t="s">
        <v>2366</v>
      </c>
      <c r="I1655" t="s">
        <v>2790</v>
      </c>
      <c r="J1655" t="s">
        <v>2790</v>
      </c>
      <c r="K1655" t="s">
        <v>2366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 s="8"/>
      <c r="S1655" s="8"/>
      <c r="T1655" s="8"/>
      <c r="U1655" s="8">
        <v>2480163</v>
      </c>
      <c r="V1655" s="8">
        <v>1018602.95</v>
      </c>
      <c r="W1655" s="8"/>
      <c r="X1655" s="8"/>
      <c r="Y1655" s="8"/>
      <c r="Z1655" s="8"/>
      <c r="AA1655" s="8">
        <v>744048.9</v>
      </c>
      <c r="AB1655" s="8">
        <v>305580.89</v>
      </c>
      <c r="AC1655" s="8"/>
      <c r="AD1655"/>
      <c r="AE1655"/>
      <c r="AF1655"/>
      <c r="AG1655">
        <v>30</v>
      </c>
      <c r="AH1655">
        <v>30</v>
      </c>
      <c r="AI1655"/>
      <c r="AJ1655" s="8"/>
      <c r="AK1655" s="8"/>
      <c r="AL1655" s="8"/>
      <c r="AM1655" s="8">
        <v>2480163</v>
      </c>
      <c r="AN1655" s="8">
        <v>1018602.95</v>
      </c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>
        <v>2480163</v>
      </c>
      <c r="BI1655" s="8"/>
      <c r="BJ1655" s="8">
        <v>2480163</v>
      </c>
      <c r="BK1655" s="8"/>
      <c r="BL1655">
        <v>100</v>
      </c>
      <c r="BM1655"/>
      <c r="BN1655" s="10">
        <v>0</v>
      </c>
      <c r="BO1655" s="10"/>
      <c r="BP1655" s="10"/>
      <c r="BQ1655" s="10"/>
      <c r="BR1655" s="10"/>
      <c r="BS1655" s="10"/>
      <c r="BT1655" s="10"/>
      <c r="BU1655" s="10"/>
      <c r="BV1655" s="1" t="str">
        <f>Запрос1[[#This Row],[Менеджер]]</f>
        <v>Жолдаспаев Нурберген</v>
      </c>
      <c r="BW1655" s="1" t="str">
        <f>Запрос1[[#This Row],[Дирекция]]</f>
        <v>Западная дирекция</v>
      </c>
      <c r="BX1655" s="1" t="str">
        <f t="shared" si="25"/>
        <v>КХ "Табыс"</v>
      </c>
      <c r="BY1655" s="1" t="str">
        <f t="shared" si="25"/>
        <v>060164028986</v>
      </c>
      <c r="CA1655" t="str">
        <f>Запрос1[[#This Row],[родитель]]</f>
        <v>КХ "Табыс"</v>
      </c>
      <c r="CB1655" t="str">
        <f>Запрос1[[#This Row],[БИНРодителя]]</f>
        <v>060164028986</v>
      </c>
    </row>
    <row r="1656" spans="1:80" x14ac:dyDescent="0.3">
      <c r="A1656" t="s">
        <v>1577</v>
      </c>
      <c r="B1656" t="s">
        <v>1612</v>
      </c>
      <c r="C1656" t="s">
        <v>394</v>
      </c>
      <c r="D1656" t="s">
        <v>395</v>
      </c>
      <c r="E1656" t="s">
        <v>396</v>
      </c>
      <c r="F1656" t="s">
        <v>2786</v>
      </c>
      <c r="G1656" t="s">
        <v>2787</v>
      </c>
      <c r="H1656" t="s">
        <v>2791</v>
      </c>
      <c r="I1656" t="s">
        <v>2792</v>
      </c>
      <c r="J1656" t="s">
        <v>2792</v>
      </c>
      <c r="K1656" t="s">
        <v>2791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 s="8"/>
      <c r="S1656" s="8">
        <v>506375</v>
      </c>
      <c r="T1656" s="8"/>
      <c r="U1656" s="8"/>
      <c r="V1656" s="8"/>
      <c r="W1656" s="8"/>
      <c r="X1656" s="8"/>
      <c r="Y1656" s="8">
        <v>155152.5</v>
      </c>
      <c r="Z1656" s="8"/>
      <c r="AA1656" s="8"/>
      <c r="AB1656" s="8"/>
      <c r="AC1656" s="8"/>
      <c r="AD1656"/>
      <c r="AE1656">
        <v>30.64</v>
      </c>
      <c r="AF1656"/>
      <c r="AG1656"/>
      <c r="AH1656"/>
      <c r="AI1656"/>
      <c r="AJ1656" s="8"/>
      <c r="AK1656" s="8">
        <v>517175</v>
      </c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/>
      <c r="BM1656"/>
      <c r="BN1656" s="10">
        <v>0</v>
      </c>
      <c r="BO1656" s="10"/>
      <c r="BP1656" s="10"/>
      <c r="BQ1656" s="10"/>
      <c r="BR1656" s="10"/>
      <c r="BS1656" s="10"/>
      <c r="BT1656" s="10"/>
      <c r="BU1656" s="10"/>
      <c r="BV1656" s="1" t="str">
        <f>Запрос1[[#This Row],[Менеджер]]</f>
        <v>Жолдаспаев Нурберген</v>
      </c>
      <c r="BW1656" s="1" t="str">
        <f>Запрос1[[#This Row],[Дирекция]]</f>
        <v>Западная дирекция</v>
      </c>
      <c r="BX1656" s="1" t="str">
        <f t="shared" si="25"/>
        <v>ТОО "Дәмді тағам КZ"</v>
      </c>
      <c r="BY1656" s="1" t="str">
        <f t="shared" si="25"/>
        <v>150740026494</v>
      </c>
      <c r="CA1656" t="str">
        <f>Запрос1[[#This Row],[родитель]]</f>
        <v>ТОО "Дәмді тағам КZ"</v>
      </c>
      <c r="CB1656" t="str">
        <f>Запрос1[[#This Row],[БИНРодителя]]</f>
        <v>150740026494</v>
      </c>
    </row>
    <row r="1657" spans="1:80" x14ac:dyDescent="0.3">
      <c r="A1657" t="s">
        <v>1577</v>
      </c>
      <c r="B1657" t="s">
        <v>1612</v>
      </c>
      <c r="C1657" t="s">
        <v>394</v>
      </c>
      <c r="D1657" t="s">
        <v>395</v>
      </c>
      <c r="E1657" t="s">
        <v>396</v>
      </c>
      <c r="F1657" t="s">
        <v>1768</v>
      </c>
      <c r="G1657" t="s">
        <v>1769</v>
      </c>
      <c r="H1657" t="s">
        <v>2793</v>
      </c>
      <c r="I1657" t="s">
        <v>2794</v>
      </c>
      <c r="J1657" t="s">
        <v>2794</v>
      </c>
      <c r="K1657" t="s">
        <v>2793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0</v>
      </c>
      <c r="R1657" s="8"/>
      <c r="S1657" s="8"/>
      <c r="T1657" s="8"/>
      <c r="U1657" s="8">
        <v>1500000</v>
      </c>
      <c r="V1657" s="8">
        <v>2673350</v>
      </c>
      <c r="W1657" s="8"/>
      <c r="X1657" s="8"/>
      <c r="Y1657" s="8"/>
      <c r="Z1657" s="8"/>
      <c r="AA1657" s="8">
        <v>1500000</v>
      </c>
      <c r="AB1657" s="8">
        <v>802005</v>
      </c>
      <c r="AC1657" s="8"/>
      <c r="AD1657"/>
      <c r="AE1657"/>
      <c r="AF1657"/>
      <c r="AG1657">
        <v>100</v>
      </c>
      <c r="AH1657">
        <v>30</v>
      </c>
      <c r="AI1657"/>
      <c r="AJ1657" s="8"/>
      <c r="AK1657" s="8"/>
      <c r="AL1657" s="8"/>
      <c r="AM1657" s="8">
        <v>1500000</v>
      </c>
      <c r="AN1657" s="8">
        <v>2673350</v>
      </c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>
        <v>1500000</v>
      </c>
      <c r="BI1657" s="8"/>
      <c r="BJ1657" s="8">
        <v>1500000</v>
      </c>
      <c r="BK1657" s="8"/>
      <c r="BL1657">
        <v>100</v>
      </c>
      <c r="BM1657"/>
      <c r="BN1657" s="10">
        <v>0</v>
      </c>
      <c r="BO1657" s="10"/>
      <c r="BP1657" s="10"/>
      <c r="BQ1657" s="10"/>
      <c r="BR1657" s="10"/>
      <c r="BS1657" s="10"/>
      <c r="BT1657" s="10"/>
      <c r="BU1657" s="10"/>
      <c r="BV1657" s="1" t="str">
        <f>Запрос1[[#This Row],[Менеджер]]</f>
        <v>Жолдаспаев Нурберген</v>
      </c>
      <c r="BW1657" s="1" t="str">
        <f>Запрос1[[#This Row],[Дирекция]]</f>
        <v>Западная дирекция</v>
      </c>
      <c r="BX1657" s="1" t="str">
        <f t="shared" si="25"/>
        <v>КХ "Надежда"</v>
      </c>
      <c r="BY1657" s="1" t="str">
        <f t="shared" si="25"/>
        <v>050264013989</v>
      </c>
      <c r="CA1657" t="str">
        <f>Запрос1[[#This Row],[КХ]]</f>
        <v>КХ "Надежда"</v>
      </c>
      <c r="CB1657" t="str">
        <f>Запрос1[[#This Row],[БИНКХ]]</f>
        <v>050264013989</v>
      </c>
    </row>
    <row r="1658" spans="1:80" x14ac:dyDescent="0.3">
      <c r="A1658" t="s">
        <v>1454</v>
      </c>
      <c r="B1658" t="s">
        <v>1488</v>
      </c>
      <c r="C1658" t="s">
        <v>122</v>
      </c>
      <c r="D1658" t="s">
        <v>89</v>
      </c>
      <c r="E1658" t="s">
        <v>401</v>
      </c>
      <c r="F1658" t="s">
        <v>3820</v>
      </c>
      <c r="G1658" t="s">
        <v>3821</v>
      </c>
      <c r="H1658" t="s">
        <v>3822</v>
      </c>
      <c r="I1658" t="s">
        <v>3823</v>
      </c>
      <c r="J1658" t="s">
        <v>3823</v>
      </c>
      <c r="K1658" t="s">
        <v>3822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 s="8">
        <v>3790000</v>
      </c>
      <c r="S1658" s="8">
        <v>585000</v>
      </c>
      <c r="T1658" s="8"/>
      <c r="U1658" s="8"/>
      <c r="V1658" s="8"/>
      <c r="W1658" s="8"/>
      <c r="X1658" s="8">
        <v>0</v>
      </c>
      <c r="Y1658" s="8">
        <v>585000</v>
      </c>
      <c r="Z1658" s="8"/>
      <c r="AA1658" s="8"/>
      <c r="AB1658" s="8"/>
      <c r="AC1658" s="8"/>
      <c r="AD1658">
        <v>0</v>
      </c>
      <c r="AE1658">
        <v>100</v>
      </c>
      <c r="AF1658"/>
      <c r="AG1658"/>
      <c r="AH1658"/>
      <c r="AI1658"/>
      <c r="AJ1658" s="8">
        <v>3790000</v>
      </c>
      <c r="AK1658" s="8">
        <v>585000</v>
      </c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/>
      <c r="BM1658"/>
      <c r="BN1658" s="10">
        <v>0</v>
      </c>
      <c r="BO1658" s="10"/>
      <c r="BP1658" s="10"/>
      <c r="BQ1658" s="10"/>
      <c r="BR1658" s="10"/>
      <c r="BS1658" s="10"/>
      <c r="BT1658" s="10"/>
      <c r="BU1658" s="10"/>
      <c r="BV1658" s="1" t="str">
        <f>Запрос1[[#This Row],[Менеджер]]</f>
        <v>Нурова Жанна</v>
      </c>
      <c r="BW1658" s="1" t="str">
        <f>Запрос1[[#This Row],[Дирекция]]</f>
        <v>Головной офис</v>
      </c>
      <c r="BX1658" s="1" t="e">
        <f t="shared" si="25"/>
        <v>#N/A</v>
      </c>
      <c r="BY1658" s="1" t="e">
        <f t="shared" si="25"/>
        <v>#N/A</v>
      </c>
      <c r="CA1658" t="e">
        <f>VLOOKUP(Запрос1[[#This Row],[БИНКХ]],'[2]Группы компаний'!$A:$E,4,0)</f>
        <v>#N/A</v>
      </c>
      <c r="CB1658" t="e">
        <f>VLOOKUP(CA1658,$H:$I,2,0)</f>
        <v>#N/A</v>
      </c>
    </row>
    <row r="1659" spans="1:80" x14ac:dyDescent="0.3">
      <c r="A1659" t="s">
        <v>1454</v>
      </c>
      <c r="B1659" t="s">
        <v>1488</v>
      </c>
      <c r="C1659" t="s">
        <v>122</v>
      </c>
      <c r="D1659" t="s">
        <v>89</v>
      </c>
      <c r="E1659" t="s">
        <v>2207</v>
      </c>
      <c r="F1659" t="s">
        <v>6978</v>
      </c>
      <c r="G1659" t="s">
        <v>6979</v>
      </c>
      <c r="H1659" t="s">
        <v>6980</v>
      </c>
      <c r="I1659" t="s">
        <v>6981</v>
      </c>
      <c r="J1659" t="s">
        <v>6981</v>
      </c>
      <c r="K1659" t="s">
        <v>6980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 s="8">
        <v>817000</v>
      </c>
      <c r="S1659" s="8"/>
      <c r="T1659" s="8"/>
      <c r="U1659" s="8"/>
      <c r="V1659" s="8"/>
      <c r="W1659" s="8"/>
      <c r="X1659" s="8">
        <v>200000</v>
      </c>
      <c r="Y1659" s="8"/>
      <c r="Z1659" s="8"/>
      <c r="AA1659" s="8"/>
      <c r="AB1659" s="8"/>
      <c r="AC1659" s="8"/>
      <c r="AD1659">
        <v>24.48</v>
      </c>
      <c r="AE1659"/>
      <c r="AF1659"/>
      <c r="AG1659"/>
      <c r="AH1659"/>
      <c r="AI1659"/>
      <c r="AJ1659" s="8">
        <v>817000</v>
      </c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/>
      <c r="BM1659"/>
      <c r="BN1659" s="10">
        <v>0</v>
      </c>
      <c r="BO1659" s="10"/>
      <c r="BP1659" s="10"/>
      <c r="BQ1659" s="10"/>
      <c r="BR1659" s="10"/>
      <c r="BS1659" s="10"/>
      <c r="BT1659" s="10"/>
      <c r="BU1659" s="10"/>
      <c r="BV1659" s="1" t="str">
        <f>Запрос1[[#This Row],[Менеджер]]</f>
        <v>Нурова Жанна</v>
      </c>
      <c r="BW1659" s="1" t="str">
        <f>Запрос1[[#This Row],[Дирекция]]</f>
        <v>Головной офис</v>
      </c>
      <c r="BX1659" s="1" t="str">
        <f t="shared" si="25"/>
        <v>КХ "Енкер"</v>
      </c>
      <c r="BY1659" s="1" t="str">
        <f t="shared" si="25"/>
        <v>620521300577</v>
      </c>
      <c r="CA1659" t="str">
        <f>Запрос1[[#This Row],[родитель]]</f>
        <v>КХ "Енкер"</v>
      </c>
      <c r="CB1659" t="str">
        <f>Запрос1[[#This Row],[БИНРодителя]]</f>
        <v>620521300577</v>
      </c>
    </row>
    <row r="1660" spans="1:80" x14ac:dyDescent="0.3">
      <c r="A1660" t="s">
        <v>1454</v>
      </c>
      <c r="B1660" t="s">
        <v>1488</v>
      </c>
      <c r="C1660" t="s">
        <v>122</v>
      </c>
      <c r="D1660" t="s">
        <v>89</v>
      </c>
      <c r="E1660" t="s">
        <v>254</v>
      </c>
      <c r="F1660" t="s">
        <v>2212</v>
      </c>
      <c r="G1660" t="s">
        <v>459</v>
      </c>
      <c r="H1660" t="s">
        <v>1493</v>
      </c>
      <c r="I1660" t="s">
        <v>1494</v>
      </c>
      <c r="J1660" t="s">
        <v>6982</v>
      </c>
      <c r="K1660" t="s">
        <v>6983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 s="8">
        <v>7062540</v>
      </c>
      <c r="S1660" s="8">
        <v>8386000</v>
      </c>
      <c r="T1660" s="8"/>
      <c r="U1660" s="8"/>
      <c r="V1660" s="8"/>
      <c r="W1660" s="8"/>
      <c r="X1660" s="8">
        <v>0</v>
      </c>
      <c r="Y1660" s="8">
        <v>7547400</v>
      </c>
      <c r="Z1660" s="8"/>
      <c r="AA1660" s="8"/>
      <c r="AB1660" s="8"/>
      <c r="AC1660" s="8"/>
      <c r="AD1660">
        <v>0</v>
      </c>
      <c r="AE1660">
        <v>90</v>
      </c>
      <c r="AF1660"/>
      <c r="AG1660"/>
      <c r="AH1660"/>
      <c r="AI1660"/>
      <c r="AJ1660" s="8">
        <v>7062540</v>
      </c>
      <c r="AK1660" s="8">
        <v>8386000</v>
      </c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/>
      <c r="BM1660"/>
      <c r="BN1660" s="10">
        <v>0</v>
      </c>
      <c r="BO1660" s="10"/>
      <c r="BP1660" s="10"/>
      <c r="BQ1660" s="10"/>
      <c r="BR1660" s="10"/>
      <c r="BS1660" s="10"/>
      <c r="BT1660" s="10"/>
      <c r="BU1660" s="10"/>
      <c r="BV1660" s="1" t="str">
        <f>Запрос1[[#This Row],[Менеджер]]</f>
        <v>Нурова Жанна</v>
      </c>
      <c r="BW1660" s="1" t="str">
        <f>Запрос1[[#This Row],[Дирекция]]</f>
        <v>Головной офис</v>
      </c>
      <c r="BX1660" s="1" t="str">
        <f t="shared" si="25"/>
        <v>ТОО "Агротрейд Кокше"</v>
      </c>
      <c r="BY1660" s="1" t="str">
        <f t="shared" si="25"/>
        <v>031140005130</v>
      </c>
      <c r="CA1660" t="str">
        <f>Запрос1[[#This Row],[родитель]]</f>
        <v>ТОО "Агротрейд Кокше"</v>
      </c>
      <c r="CB1660" t="str">
        <f>Запрос1[[#This Row],[БИНРодителя]]</f>
        <v>031140005130</v>
      </c>
    </row>
    <row r="1661" spans="1:80" x14ac:dyDescent="0.3">
      <c r="A1661" t="s">
        <v>1454</v>
      </c>
      <c r="B1661" t="s">
        <v>1488</v>
      </c>
      <c r="C1661" t="s">
        <v>122</v>
      </c>
      <c r="D1661" t="s">
        <v>1556</v>
      </c>
      <c r="E1661" t="s">
        <v>1557</v>
      </c>
      <c r="F1661" t="s">
        <v>1125</v>
      </c>
      <c r="G1661" t="s">
        <v>403</v>
      </c>
      <c r="H1661" t="s">
        <v>6984</v>
      </c>
      <c r="I1661" t="s">
        <v>6985</v>
      </c>
      <c r="J1661" t="s">
        <v>6985</v>
      </c>
      <c r="K1661" t="s">
        <v>6984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 s="8">
        <v>990000</v>
      </c>
      <c r="S1661" s="8"/>
      <c r="T1661" s="8"/>
      <c r="U1661" s="8"/>
      <c r="V1661" s="8"/>
      <c r="W1661" s="8"/>
      <c r="X1661" s="8">
        <v>0</v>
      </c>
      <c r="Y1661" s="8"/>
      <c r="Z1661" s="8"/>
      <c r="AA1661" s="8"/>
      <c r="AB1661" s="8"/>
      <c r="AC1661" s="8"/>
      <c r="AD1661">
        <v>0</v>
      </c>
      <c r="AE1661"/>
      <c r="AF1661"/>
      <c r="AG1661"/>
      <c r="AH1661"/>
      <c r="AI1661"/>
      <c r="AJ1661" s="8">
        <v>990000</v>
      </c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/>
      <c r="BM1661"/>
      <c r="BN1661" s="10">
        <v>0</v>
      </c>
      <c r="BO1661" s="10"/>
      <c r="BP1661" s="10"/>
      <c r="BQ1661" s="10"/>
      <c r="BR1661" s="10"/>
      <c r="BS1661" s="10"/>
      <c r="BT1661" s="10"/>
      <c r="BU1661" s="10"/>
      <c r="BV1661" s="1" t="str">
        <f>Запрос1[[#This Row],[Менеджер]]</f>
        <v>Нурова Жанна</v>
      </c>
      <c r="BW1661" s="1" t="str">
        <f>Запрос1[[#This Row],[Дирекция]]</f>
        <v>Головной офис</v>
      </c>
      <c r="BX1661" s="1" t="str">
        <f t="shared" si="25"/>
        <v>КХ "Ержан"</v>
      </c>
      <c r="BY1661" s="1" t="str">
        <f t="shared" si="25"/>
        <v>780504300615</v>
      </c>
      <c r="CA1661" t="str">
        <f>Запрос1[[#This Row],[родитель]]</f>
        <v>КХ "Ержан"</v>
      </c>
      <c r="CB1661" t="str">
        <f>Запрос1[[#This Row],[БИНРодителя]]</f>
        <v>780504300615</v>
      </c>
    </row>
    <row r="1662" spans="1:80" x14ac:dyDescent="0.3">
      <c r="A1662" t="s">
        <v>1454</v>
      </c>
      <c r="B1662" t="s">
        <v>1488</v>
      </c>
      <c r="C1662" t="s">
        <v>884</v>
      </c>
      <c r="D1662" t="s">
        <v>1556</v>
      </c>
      <c r="E1662" t="s">
        <v>1557</v>
      </c>
      <c r="F1662" t="s">
        <v>1125</v>
      </c>
      <c r="G1662" t="s">
        <v>403</v>
      </c>
      <c r="H1662" t="s">
        <v>1558</v>
      </c>
      <c r="I1662" t="s">
        <v>1559</v>
      </c>
      <c r="J1662" t="s">
        <v>1559</v>
      </c>
      <c r="K1662" t="s">
        <v>1558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 s="8">
        <v>1250000</v>
      </c>
      <c r="S1662" s="8"/>
      <c r="T1662" s="8"/>
      <c r="U1662" s="8"/>
      <c r="V1662" s="8"/>
      <c r="W1662" s="8"/>
      <c r="X1662" s="8">
        <v>375000</v>
      </c>
      <c r="Y1662" s="8"/>
      <c r="Z1662" s="8"/>
      <c r="AA1662" s="8"/>
      <c r="AB1662" s="8"/>
      <c r="AC1662" s="8"/>
      <c r="AD1662">
        <v>30</v>
      </c>
      <c r="AE1662"/>
      <c r="AF1662"/>
      <c r="AG1662"/>
      <c r="AH1662"/>
      <c r="AI1662"/>
      <c r="AJ1662" s="8">
        <v>1250000</v>
      </c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/>
      <c r="BM1662"/>
      <c r="BN1662" s="10">
        <v>0</v>
      </c>
      <c r="BO1662" s="10"/>
      <c r="BP1662" s="10"/>
      <c r="BQ1662" s="10"/>
      <c r="BR1662" s="10"/>
      <c r="BS1662" s="10"/>
      <c r="BT1662" s="10"/>
      <c r="BU1662" s="10"/>
      <c r="BV1662" s="1" t="str">
        <f>Запрос1[[#This Row],[Менеджер]]</f>
        <v>Нурова Жанна</v>
      </c>
      <c r="BW1662" s="1" t="str">
        <f>Запрос1[[#This Row],[Дирекция]]</f>
        <v>Головной офис</v>
      </c>
      <c r="BX1662" s="1" t="str">
        <f t="shared" si="25"/>
        <v>КХ "Ли Г.Д."</v>
      </c>
      <c r="BY1662" s="1" t="str">
        <f t="shared" si="25"/>
        <v>540428350302</v>
      </c>
      <c r="CA1662" t="str">
        <f>Запрос1[[#This Row],[родитель]]</f>
        <v>КХ "Ли Г.Д."</v>
      </c>
      <c r="CB1662" t="str">
        <f>Запрос1[[#This Row],[БИНРодителя]]</f>
        <v>540428350302</v>
      </c>
    </row>
    <row r="1663" spans="1:80" x14ac:dyDescent="0.3">
      <c r="A1663" t="s">
        <v>1454</v>
      </c>
      <c r="B1663" t="s">
        <v>1488</v>
      </c>
      <c r="C1663" t="s">
        <v>884</v>
      </c>
      <c r="D1663" t="s">
        <v>1556</v>
      </c>
      <c r="E1663" t="s">
        <v>337</v>
      </c>
      <c r="F1663" t="s">
        <v>2221</v>
      </c>
      <c r="G1663" t="s">
        <v>2222</v>
      </c>
      <c r="H1663" t="s">
        <v>6986</v>
      </c>
      <c r="I1663" t="s">
        <v>77</v>
      </c>
      <c r="J1663" t="s">
        <v>6987</v>
      </c>
      <c r="K1663" t="s">
        <v>6988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 s="8">
        <v>2032350</v>
      </c>
      <c r="S1663" s="8"/>
      <c r="T1663" s="8"/>
      <c r="U1663" s="8"/>
      <c r="V1663" s="8"/>
      <c r="W1663" s="8"/>
      <c r="X1663" s="8">
        <v>0</v>
      </c>
      <c r="Y1663" s="8"/>
      <c r="Z1663" s="8"/>
      <c r="AA1663" s="8"/>
      <c r="AB1663" s="8"/>
      <c r="AC1663" s="8"/>
      <c r="AD1663">
        <v>0</v>
      </c>
      <c r="AE1663"/>
      <c r="AF1663"/>
      <c r="AG1663"/>
      <c r="AH1663"/>
      <c r="AI1663"/>
      <c r="AJ1663" s="8">
        <v>2032350</v>
      </c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/>
      <c r="BM1663"/>
      <c r="BN1663" s="10">
        <v>0</v>
      </c>
      <c r="BO1663" s="10"/>
      <c r="BP1663" s="10"/>
      <c r="BQ1663" s="10"/>
      <c r="BR1663" s="10"/>
      <c r="BS1663" s="10"/>
      <c r="BT1663" s="10"/>
      <c r="BU1663" s="10"/>
      <c r="BV1663" s="1" t="str">
        <f>Запрос1[[#This Row],[Менеджер]]</f>
        <v>Нурова Жанна</v>
      </c>
      <c r="BW1663" s="1" t="str">
        <f>Запрос1[[#This Row],[Дирекция]]</f>
        <v>Головной офис</v>
      </c>
      <c r="BX1663" s="1" t="str">
        <f t="shared" si="25"/>
        <v>ТОО "Астра-Агро"</v>
      </c>
      <c r="BY1663" s="1" t="str">
        <f t="shared" si="25"/>
        <v/>
      </c>
      <c r="CA1663" t="str">
        <f>Запрос1[[#This Row],[родитель]]</f>
        <v>ТОО "Астра-Агро"</v>
      </c>
      <c r="CB1663" t="str">
        <f>Запрос1[[#This Row],[БИНРодителя]]</f>
        <v/>
      </c>
    </row>
    <row r="1664" spans="1:80" x14ac:dyDescent="0.3">
      <c r="A1664" t="s">
        <v>1454</v>
      </c>
      <c r="B1664" t="s">
        <v>1562</v>
      </c>
      <c r="C1664" t="s">
        <v>225</v>
      </c>
      <c r="D1664" t="s">
        <v>82</v>
      </c>
      <c r="E1664"/>
      <c r="F1664" t="s">
        <v>226</v>
      </c>
      <c r="G1664"/>
      <c r="H1664" t="s">
        <v>227</v>
      </c>
      <c r="I1664" t="s">
        <v>228</v>
      </c>
      <c r="J1664" t="s">
        <v>228</v>
      </c>
      <c r="K1664" t="s">
        <v>227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 s="8"/>
      <c r="S1664" s="8">
        <v>88391166.730000004</v>
      </c>
      <c r="T1664" s="8"/>
      <c r="U1664" s="8"/>
      <c r="V1664" s="8"/>
      <c r="W1664" s="8"/>
      <c r="X1664" s="8"/>
      <c r="Y1664" s="8">
        <v>85967245.950000003</v>
      </c>
      <c r="Z1664" s="8"/>
      <c r="AA1664" s="8"/>
      <c r="AB1664" s="8"/>
      <c r="AC1664" s="8"/>
      <c r="AD1664"/>
      <c r="AE1664">
        <v>97.26</v>
      </c>
      <c r="AF1664"/>
      <c r="AG1664"/>
      <c r="AH1664"/>
      <c r="AI1664"/>
      <c r="AJ1664" s="8"/>
      <c r="AK1664" s="8">
        <v>88301836.730000004</v>
      </c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/>
      <c r="BM1664"/>
      <c r="BN1664" s="10">
        <v>0</v>
      </c>
      <c r="BO1664" s="10"/>
      <c r="BP1664" s="10"/>
      <c r="BQ1664" s="10"/>
      <c r="BR1664" s="10"/>
      <c r="BS1664" s="10"/>
      <c r="BT1664" s="10"/>
      <c r="BU1664" s="10"/>
      <c r="BV1664" s="1" t="str">
        <f>Запрос1[[#This Row],[Менеджер]]</f>
        <v>Соколова Элина</v>
      </c>
      <c r="BW1664" s="1" t="str">
        <f>Запрос1[[#This Row],[Дирекция]]</f>
        <v>Головной офис</v>
      </c>
      <c r="BX1664" s="1" t="str">
        <f t="shared" si="25"/>
        <v>Alem Agro Trade" ТОО</v>
      </c>
      <c r="BY1664" s="1" t="str">
        <f t="shared" si="25"/>
        <v>140540005472</v>
      </c>
      <c r="CA1664" t="str">
        <f>Запрос1[[#This Row],[родитель]]</f>
        <v>Alem Agro Trade" ТОО</v>
      </c>
      <c r="CB1664" t="str">
        <f>Запрос1[[#This Row],[БИНРодителя]]</f>
        <v>140540005472</v>
      </c>
    </row>
    <row r="1665" spans="1:80" x14ac:dyDescent="0.3">
      <c r="A1665" t="s">
        <v>1454</v>
      </c>
      <c r="B1665" t="s">
        <v>1566</v>
      </c>
      <c r="C1665" t="s">
        <v>1567</v>
      </c>
      <c r="D1665" t="s">
        <v>97</v>
      </c>
      <c r="E1665" t="s">
        <v>6989</v>
      </c>
      <c r="F1665" t="s">
        <v>6990</v>
      </c>
      <c r="G1665" t="s">
        <v>6991</v>
      </c>
      <c r="H1665" t="s">
        <v>6992</v>
      </c>
      <c r="I1665" t="s">
        <v>6993</v>
      </c>
      <c r="J1665" t="s">
        <v>6993</v>
      </c>
      <c r="K1665" t="s">
        <v>6992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 s="8"/>
      <c r="S1665" s="8"/>
      <c r="T1665" s="8">
        <v>20162700</v>
      </c>
      <c r="U1665" s="8"/>
      <c r="V1665" s="8"/>
      <c r="W1665" s="8"/>
      <c r="X1665" s="8"/>
      <c r="Y1665" s="8"/>
      <c r="Z1665" s="8">
        <v>4032540</v>
      </c>
      <c r="AA1665" s="8"/>
      <c r="AB1665" s="8"/>
      <c r="AC1665" s="8"/>
      <c r="AD1665"/>
      <c r="AE1665"/>
      <c r="AF1665">
        <v>20</v>
      </c>
      <c r="AG1665"/>
      <c r="AH1665"/>
      <c r="AI1665"/>
      <c r="AJ1665" s="8"/>
      <c r="AK1665" s="8"/>
      <c r="AL1665" s="8">
        <v>20162700</v>
      </c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/>
      <c r="BM1665"/>
      <c r="BN1665" s="10">
        <v>0</v>
      </c>
      <c r="BO1665" s="10"/>
      <c r="BP1665" s="10"/>
      <c r="BQ1665" s="10"/>
      <c r="BR1665" s="10"/>
      <c r="BS1665" s="10"/>
      <c r="BT1665" s="10"/>
      <c r="BU1665" s="10"/>
      <c r="BV1665" s="1" t="str">
        <f>Запрос1[[#This Row],[Менеджер]]</f>
        <v>Тулепбергенов Амир</v>
      </c>
      <c r="BW1665" s="1" t="str">
        <f>Запрос1[[#This Row],[Дирекция]]</f>
        <v>Головной офис</v>
      </c>
      <c r="BX1665" s="1" t="str">
        <f t="shared" si="25"/>
        <v>К/Х "Бекен"</v>
      </c>
      <c r="BY1665" s="1" t="str">
        <f t="shared" si="25"/>
        <v>730501302438</v>
      </c>
      <c r="CA1665" t="str">
        <f>Запрос1[[#This Row],[родитель]]</f>
        <v>К/Х "Бекен"</v>
      </c>
      <c r="CB1665" t="str">
        <f>Запрос1[[#This Row],[БИНРодителя]]</f>
        <v>730501302438</v>
      </c>
    </row>
    <row r="1666" spans="1:80" x14ac:dyDescent="0.3">
      <c r="A1666" t="s">
        <v>1454</v>
      </c>
      <c r="B1666" t="s">
        <v>1566</v>
      </c>
      <c r="C1666" t="s">
        <v>2646</v>
      </c>
      <c r="D1666"/>
      <c r="E1666"/>
      <c r="F1666"/>
      <c r="G1666"/>
      <c r="H1666" t="s">
        <v>6994</v>
      </c>
      <c r="I1666" t="s">
        <v>6995</v>
      </c>
      <c r="J1666" t="s">
        <v>6995</v>
      </c>
      <c r="K1666" t="s">
        <v>6994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 s="8"/>
      <c r="S1666" s="8"/>
      <c r="T1666" s="8">
        <v>884000</v>
      </c>
      <c r="U1666" s="8"/>
      <c r="V1666" s="8"/>
      <c r="W1666" s="8"/>
      <c r="X1666" s="8"/>
      <c r="Y1666" s="8"/>
      <c r="Z1666" s="8">
        <v>270000</v>
      </c>
      <c r="AA1666" s="8"/>
      <c r="AB1666" s="8"/>
      <c r="AC1666" s="8"/>
      <c r="AD1666"/>
      <c r="AE1666"/>
      <c r="AF1666">
        <v>30.54</v>
      </c>
      <c r="AG1666"/>
      <c r="AH1666"/>
      <c r="AI1666"/>
      <c r="AJ1666" s="8"/>
      <c r="AK1666" s="8"/>
      <c r="AL1666" s="8">
        <v>884000</v>
      </c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/>
      <c r="BM1666"/>
      <c r="BN1666" s="10">
        <v>0</v>
      </c>
      <c r="BO1666" s="10"/>
      <c r="BP1666" s="10"/>
      <c r="BQ1666" s="10"/>
      <c r="BR1666" s="10"/>
      <c r="BS1666" s="10"/>
      <c r="BT1666" s="10"/>
      <c r="BU1666" s="10"/>
      <c r="BV1666" s="1" t="str">
        <f>Запрос1[[#This Row],[Менеджер]]</f>
        <v>Тулепбергенов Амир</v>
      </c>
      <c r="BW1666" s="1" t="str">
        <f>Запрос1[[#This Row],[Дирекция]]</f>
        <v>Головной офис</v>
      </c>
      <c r="BX1666" s="1" t="str">
        <f t="shared" si="25"/>
        <v>Хихиза Нур Ламзазоевич</v>
      </c>
      <c r="BY1666" s="1" t="str">
        <f t="shared" si="25"/>
        <v>410914300490</v>
      </c>
      <c r="CA1666" t="str">
        <f>Запрос1[[#This Row],[родитель]]</f>
        <v>Хихиза Нур Ламзазоевич</v>
      </c>
      <c r="CB1666" t="str">
        <f>Запрос1[[#This Row],[БИНРодителя]]</f>
        <v>410914300490</v>
      </c>
    </row>
    <row r="1667" spans="1:80" x14ac:dyDescent="0.3">
      <c r="A1667" t="s">
        <v>1577</v>
      </c>
      <c r="B1667" t="s">
        <v>1949</v>
      </c>
      <c r="C1667" t="s">
        <v>1579</v>
      </c>
      <c r="D1667" t="s">
        <v>1580</v>
      </c>
      <c r="E1667" t="s">
        <v>2025</v>
      </c>
      <c r="F1667" t="s">
        <v>455</v>
      </c>
      <c r="G1667" t="s">
        <v>456</v>
      </c>
      <c r="H1667" t="s">
        <v>2101</v>
      </c>
      <c r="I1667" t="s">
        <v>2102</v>
      </c>
      <c r="J1667" t="s">
        <v>2102</v>
      </c>
      <c r="K1667" t="s">
        <v>2101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1</v>
      </c>
      <c r="R1667" s="8"/>
      <c r="S1667" s="8"/>
      <c r="T1667" s="8"/>
      <c r="U1667" s="8">
        <v>1070184</v>
      </c>
      <c r="V1667" s="8">
        <v>2020216</v>
      </c>
      <c r="W1667" s="8">
        <v>840000</v>
      </c>
      <c r="X1667" s="8"/>
      <c r="Y1667" s="8"/>
      <c r="Z1667" s="8"/>
      <c r="AA1667" s="8">
        <v>700000</v>
      </c>
      <c r="AB1667" s="8">
        <v>606064.80000000005</v>
      </c>
      <c r="AC1667" s="8">
        <v>840000</v>
      </c>
      <c r="AD1667"/>
      <c r="AE1667"/>
      <c r="AF1667"/>
      <c r="AG1667">
        <v>65.41</v>
      </c>
      <c r="AH1667">
        <v>30</v>
      </c>
      <c r="AI1667">
        <v>100</v>
      </c>
      <c r="AJ1667" s="8"/>
      <c r="AK1667" s="8"/>
      <c r="AL1667" s="8"/>
      <c r="AM1667" s="8">
        <v>1070184</v>
      </c>
      <c r="AN1667" s="8">
        <v>2020216</v>
      </c>
      <c r="AO1667" s="8">
        <v>840000</v>
      </c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>
        <v>19112884</v>
      </c>
      <c r="BI1667" s="8">
        <v>7056000</v>
      </c>
      <c r="BJ1667" s="8">
        <v>1812684</v>
      </c>
      <c r="BK1667" s="8"/>
      <c r="BL1667">
        <v>9.484</v>
      </c>
      <c r="BM1667">
        <v>0</v>
      </c>
      <c r="BN1667" s="10">
        <v>0</v>
      </c>
      <c r="BO1667" s="10"/>
      <c r="BP1667" s="10"/>
      <c r="BQ1667" s="10"/>
      <c r="BR1667" s="10"/>
      <c r="BS1667" s="10"/>
      <c r="BT1667" s="10"/>
      <c r="BU1667" s="10"/>
      <c r="BV1667" s="1" t="str">
        <f>Запрос1[[#This Row],[Менеджер]]</f>
        <v>Предыбайло Александр</v>
      </c>
      <c r="BW1667" s="1" t="str">
        <f>Запрос1[[#This Row],[Дирекция]]</f>
        <v>Западная дирекция</v>
      </c>
      <c r="BX1667" s="1" t="str">
        <f t="shared" si="25"/>
        <v>ТОО "Каменский"</v>
      </c>
      <c r="BY1667" s="1" t="str">
        <f t="shared" si="25"/>
        <v>990240019854</v>
      </c>
      <c r="CA1667" t="str">
        <f>Запрос1[[#This Row],[родитель]]</f>
        <v>ТОО "Каменский"</v>
      </c>
      <c r="CB1667" t="str">
        <f>Запрос1[[#This Row],[БИНРодителя]]</f>
        <v>990240019854</v>
      </c>
    </row>
    <row r="1668" spans="1:80" x14ac:dyDescent="0.3">
      <c r="A1668" t="s">
        <v>1577</v>
      </c>
      <c r="B1668" t="s">
        <v>1949</v>
      </c>
      <c r="C1668" t="s">
        <v>1579</v>
      </c>
      <c r="D1668" t="s">
        <v>1580</v>
      </c>
      <c r="E1668" t="s">
        <v>2025</v>
      </c>
      <c r="F1668" t="s">
        <v>455</v>
      </c>
      <c r="G1668" t="s">
        <v>1386</v>
      </c>
      <c r="H1668" t="s">
        <v>2103</v>
      </c>
      <c r="I1668" t="s">
        <v>2104</v>
      </c>
      <c r="J1668" t="s">
        <v>2104</v>
      </c>
      <c r="K1668" t="s">
        <v>2103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 s="8"/>
      <c r="S1668" s="8"/>
      <c r="T1668" s="8"/>
      <c r="U1668" s="8"/>
      <c r="V1668" s="8">
        <v>319900</v>
      </c>
      <c r="W1668" s="8"/>
      <c r="X1668" s="8"/>
      <c r="Y1668" s="8"/>
      <c r="Z1668" s="8"/>
      <c r="AA1668" s="8"/>
      <c r="AB1668" s="8">
        <v>319900</v>
      </c>
      <c r="AC1668" s="8"/>
      <c r="AD1668"/>
      <c r="AE1668"/>
      <c r="AF1668"/>
      <c r="AG1668"/>
      <c r="AH1668">
        <v>100</v>
      </c>
      <c r="AI1668"/>
      <c r="AJ1668" s="8"/>
      <c r="AK1668" s="8"/>
      <c r="AL1668" s="8"/>
      <c r="AM1668" s="8"/>
      <c r="AN1668" s="8">
        <v>319900</v>
      </c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/>
      <c r="BM1668"/>
      <c r="BN1668" s="10">
        <v>0</v>
      </c>
      <c r="BO1668" s="10"/>
      <c r="BP1668" s="10"/>
      <c r="BQ1668" s="10"/>
      <c r="BR1668" s="10"/>
      <c r="BS1668" s="10"/>
      <c r="BT1668" s="10"/>
      <c r="BU1668" s="10"/>
      <c r="BV1668" s="1" t="str">
        <f>Запрос1[[#This Row],[Менеджер]]</f>
        <v>Предыбайло Александр</v>
      </c>
      <c r="BW1668" s="1" t="str">
        <f>Запрос1[[#This Row],[Дирекция]]</f>
        <v>Западная дирекция</v>
      </c>
      <c r="BX1668" s="1" t="str">
        <f t="shared" ref="BX1668:BY1731" si="26">CA1668</f>
        <v>КХ "Уланов П.С."</v>
      </c>
      <c r="BY1668" s="1" t="str">
        <f t="shared" si="26"/>
        <v>570307302161</v>
      </c>
      <c r="CA1668" t="str">
        <f>Запрос1[[#This Row],[родитель]]</f>
        <v>КХ "Уланов П.С."</v>
      </c>
      <c r="CB1668" t="str">
        <f>Запрос1[[#This Row],[БИНРодителя]]</f>
        <v>570307302161</v>
      </c>
    </row>
    <row r="1669" spans="1:80" x14ac:dyDescent="0.3">
      <c r="A1669" t="s">
        <v>1577</v>
      </c>
      <c r="B1669" t="s">
        <v>1949</v>
      </c>
      <c r="C1669" t="s">
        <v>1579</v>
      </c>
      <c r="D1669" t="s">
        <v>1580</v>
      </c>
      <c r="E1669" t="s">
        <v>2025</v>
      </c>
      <c r="F1669" t="s">
        <v>2128</v>
      </c>
      <c r="G1669" t="s">
        <v>2980</v>
      </c>
      <c r="H1669" t="s">
        <v>2981</v>
      </c>
      <c r="I1669" t="s">
        <v>2982</v>
      </c>
      <c r="J1669" t="s">
        <v>2982</v>
      </c>
      <c r="K1669" t="s">
        <v>2981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 s="8"/>
      <c r="S1669" s="8"/>
      <c r="T1669" s="8"/>
      <c r="U1669" s="8"/>
      <c r="V1669" s="8"/>
      <c r="W1669" s="8">
        <v>456360</v>
      </c>
      <c r="X1669" s="8"/>
      <c r="Y1669" s="8"/>
      <c r="Z1669" s="8"/>
      <c r="AA1669" s="8"/>
      <c r="AB1669" s="8"/>
      <c r="AC1669" s="8">
        <v>456360</v>
      </c>
      <c r="AD1669"/>
      <c r="AE1669"/>
      <c r="AF1669"/>
      <c r="AG1669"/>
      <c r="AH1669"/>
      <c r="AI1669">
        <v>100</v>
      </c>
      <c r="AJ1669" s="8"/>
      <c r="AK1669" s="8"/>
      <c r="AL1669" s="8"/>
      <c r="AM1669" s="8"/>
      <c r="AN1669" s="8"/>
      <c r="AO1669" s="8">
        <v>456360</v>
      </c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/>
      <c r="BM1669"/>
      <c r="BN1669" s="10">
        <v>0</v>
      </c>
      <c r="BO1669" s="10"/>
      <c r="BP1669" s="10"/>
      <c r="BQ1669" s="10"/>
      <c r="BR1669" s="10"/>
      <c r="BS1669" s="10"/>
      <c r="BT1669" s="10"/>
      <c r="BU1669" s="10"/>
      <c r="BV1669" s="1" t="str">
        <f>Запрос1[[#This Row],[Менеджер]]</f>
        <v>Предыбайло Александр</v>
      </c>
      <c r="BW1669" s="1" t="str">
        <f>Запрос1[[#This Row],[Дирекция]]</f>
        <v>Западная дирекция</v>
      </c>
      <c r="BX1669" s="1" t="str">
        <f t="shared" si="26"/>
        <v>КХ "Шанс"</v>
      </c>
      <c r="BY1669" s="1" t="str">
        <f t="shared" si="26"/>
        <v>741020302349</v>
      </c>
      <c r="CA1669" t="str">
        <f>Запрос1[[#This Row],[родитель]]</f>
        <v>КХ "Шанс"</v>
      </c>
      <c r="CB1669" t="str">
        <f>Запрос1[[#This Row],[БИНРодителя]]</f>
        <v>741020302349</v>
      </c>
    </row>
    <row r="1670" spans="1:80" x14ac:dyDescent="0.3">
      <c r="A1670" t="s">
        <v>1577</v>
      </c>
      <c r="B1670" t="s">
        <v>1949</v>
      </c>
      <c r="C1670" t="s">
        <v>1579</v>
      </c>
      <c r="D1670" t="s">
        <v>1580</v>
      </c>
      <c r="E1670" t="s">
        <v>2025</v>
      </c>
      <c r="F1670" t="s">
        <v>2128</v>
      </c>
      <c r="G1670" t="s">
        <v>2129</v>
      </c>
      <c r="H1670" t="s">
        <v>2130</v>
      </c>
      <c r="I1670" t="s">
        <v>2131</v>
      </c>
      <c r="J1670" t="s">
        <v>2131</v>
      </c>
      <c r="K1670" t="s">
        <v>2130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1</v>
      </c>
      <c r="R1670" s="8"/>
      <c r="S1670" s="8"/>
      <c r="T1670" s="8"/>
      <c r="U1670" s="8">
        <v>161520</v>
      </c>
      <c r="V1670" s="8">
        <v>9512540</v>
      </c>
      <c r="W1670" s="8">
        <v>96130243</v>
      </c>
      <c r="X1670" s="8"/>
      <c r="Y1670" s="8"/>
      <c r="Z1670" s="8"/>
      <c r="AA1670" s="8">
        <v>161520</v>
      </c>
      <c r="AB1670" s="8">
        <v>9512540</v>
      </c>
      <c r="AC1670" s="8">
        <v>59106120.200000003</v>
      </c>
      <c r="AD1670"/>
      <c r="AE1670"/>
      <c r="AF1670"/>
      <c r="AG1670">
        <v>100</v>
      </c>
      <c r="AH1670">
        <v>100</v>
      </c>
      <c r="AI1670">
        <v>61.49</v>
      </c>
      <c r="AJ1670" s="8"/>
      <c r="AK1670" s="8"/>
      <c r="AL1670" s="8"/>
      <c r="AM1670" s="8">
        <v>161520</v>
      </c>
      <c r="AN1670" s="8">
        <v>9512540</v>
      </c>
      <c r="AO1670" s="8">
        <v>96130243</v>
      </c>
      <c r="AP1670" s="8"/>
      <c r="AQ1670" s="8"/>
      <c r="AR1670" s="8"/>
      <c r="AS1670" s="8"/>
      <c r="AT1670" s="8">
        <v>203340</v>
      </c>
      <c r="AU1670" s="8"/>
      <c r="AV1670" s="8"/>
      <c r="AW1670" s="8"/>
      <c r="AX1670" s="8"/>
      <c r="AY1670" s="8"/>
      <c r="AZ1670" s="8">
        <v>203340</v>
      </c>
      <c r="BA1670" s="8"/>
      <c r="BB1670" s="8"/>
      <c r="BC1670" s="8"/>
      <c r="BD1670" s="8"/>
      <c r="BE1670" s="8"/>
      <c r="BF1670" s="8">
        <v>203340</v>
      </c>
      <c r="BG1670" s="8"/>
      <c r="BH1670" s="8"/>
      <c r="BI1670" s="8"/>
      <c r="BJ1670" s="8"/>
      <c r="BK1670" s="8"/>
      <c r="BL1670"/>
      <c r="BM1670"/>
      <c r="BN1670" s="10">
        <v>1</v>
      </c>
      <c r="BO1670" s="10">
        <v>14070485</v>
      </c>
      <c r="BP1670" s="10">
        <v>14070485</v>
      </c>
      <c r="BQ1670" s="10">
        <v>100</v>
      </c>
      <c r="BR1670" s="10">
        <v>14070485</v>
      </c>
      <c r="BS1670" s="10"/>
      <c r="BT1670" s="10"/>
      <c r="BU1670" s="10"/>
      <c r="BV1670" s="1" t="str">
        <f>Запрос1[[#This Row],[Менеджер]]</f>
        <v>Предыбайло Александр</v>
      </c>
      <c r="BW1670" s="1" t="str">
        <f>Запрос1[[#This Row],[Дирекция]]</f>
        <v>Западная дирекция</v>
      </c>
      <c r="BX1670" s="1" t="str">
        <f t="shared" si="26"/>
        <v>ТОО "Жайық Ет"</v>
      </c>
      <c r="BY1670" s="1" t="str">
        <f t="shared" si="26"/>
        <v>150340010641</v>
      </c>
      <c r="CA1670" t="str">
        <f>Запрос1[[#This Row],[родитель]]</f>
        <v>ТОО "Жайық Ет"</v>
      </c>
      <c r="CB1670" t="str">
        <f>Запрос1[[#This Row],[БИНРодителя]]</f>
        <v>150340010641</v>
      </c>
    </row>
    <row r="1671" spans="1:80" x14ac:dyDescent="0.3">
      <c r="A1671" t="s">
        <v>1577</v>
      </c>
      <c r="B1671" t="s">
        <v>1949</v>
      </c>
      <c r="C1671" t="s">
        <v>1579</v>
      </c>
      <c r="D1671" t="s">
        <v>1580</v>
      </c>
      <c r="E1671" t="s">
        <v>2025</v>
      </c>
      <c r="F1671" t="s">
        <v>2128</v>
      </c>
      <c r="G1671" t="s">
        <v>2129</v>
      </c>
      <c r="H1671" t="s">
        <v>2132</v>
      </c>
      <c r="I1671" t="s">
        <v>2133</v>
      </c>
      <c r="J1671" t="s">
        <v>2133</v>
      </c>
      <c r="K1671" t="s">
        <v>2132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 s="8"/>
      <c r="S1671" s="8">
        <v>48720</v>
      </c>
      <c r="T1671" s="8"/>
      <c r="U1671" s="8"/>
      <c r="V1671" s="8"/>
      <c r="W1671" s="8"/>
      <c r="X1671" s="8"/>
      <c r="Y1671" s="8">
        <v>0</v>
      </c>
      <c r="Z1671" s="8"/>
      <c r="AA1671" s="8"/>
      <c r="AB1671" s="8"/>
      <c r="AC1671" s="8"/>
      <c r="AD1671"/>
      <c r="AE1671">
        <v>0</v>
      </c>
      <c r="AF1671"/>
      <c r="AG1671"/>
      <c r="AH1671"/>
      <c r="AI1671"/>
      <c r="AJ1671" s="8"/>
      <c r="AK1671" s="8">
        <v>48720</v>
      </c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/>
      <c r="BM1671"/>
      <c r="BN1671" s="10">
        <v>0</v>
      </c>
      <c r="BO1671" s="10"/>
      <c r="BP1671" s="10"/>
      <c r="BQ1671" s="10"/>
      <c r="BR1671" s="10"/>
      <c r="BS1671" s="10"/>
      <c r="BT1671" s="10"/>
      <c r="BU1671" s="10"/>
      <c r="BV1671" s="1" t="str">
        <f>Запрос1[[#This Row],[Менеджер]]</f>
        <v>Предыбайло Александр</v>
      </c>
      <c r="BW1671" s="1" t="str">
        <f>Запрос1[[#This Row],[Дирекция]]</f>
        <v>Западная дирекция</v>
      </c>
      <c r="BX1671" s="1" t="str">
        <f t="shared" si="26"/>
        <v xml:space="preserve">ТОО "Каркула В.Н." </v>
      </c>
      <c r="BY1671" s="1" t="str">
        <f t="shared" si="26"/>
        <v>050340006523</v>
      </c>
      <c r="CA1671" t="str">
        <f>Запрос1[[#This Row],[родитель]]</f>
        <v xml:space="preserve">ТОО "Каркула В.Н." </v>
      </c>
      <c r="CB1671" t="str">
        <f>Запрос1[[#This Row],[БИНРодителя]]</f>
        <v>050340006523</v>
      </c>
    </row>
    <row r="1672" spans="1:80" x14ac:dyDescent="0.3">
      <c r="A1672" t="s">
        <v>1577</v>
      </c>
      <c r="B1672" t="s">
        <v>1949</v>
      </c>
      <c r="C1672" t="s">
        <v>1579</v>
      </c>
      <c r="D1672" t="s">
        <v>1580</v>
      </c>
      <c r="E1672" t="s">
        <v>2025</v>
      </c>
      <c r="F1672" t="s">
        <v>2134</v>
      </c>
      <c r="G1672" t="s">
        <v>1992</v>
      </c>
      <c r="H1672" t="s">
        <v>2135</v>
      </c>
      <c r="I1672" t="s">
        <v>2136</v>
      </c>
      <c r="J1672" t="s">
        <v>2136</v>
      </c>
      <c r="K1672" t="s">
        <v>2135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 s="8">
        <v>10771095</v>
      </c>
      <c r="S1672" s="8">
        <v>3004280</v>
      </c>
      <c r="T1672" s="8">
        <v>4717000</v>
      </c>
      <c r="U1672" s="8">
        <v>5600370</v>
      </c>
      <c r="V1672" s="8">
        <v>6679080</v>
      </c>
      <c r="W1672" s="8">
        <v>6211205</v>
      </c>
      <c r="X1672" s="8">
        <v>10771095</v>
      </c>
      <c r="Y1672" s="8">
        <v>3004280</v>
      </c>
      <c r="Z1672" s="8">
        <v>4717000</v>
      </c>
      <c r="AA1672" s="8">
        <v>5600370</v>
      </c>
      <c r="AB1672" s="8">
        <v>6679080</v>
      </c>
      <c r="AC1672" s="8">
        <v>6211205</v>
      </c>
      <c r="AD1672">
        <v>100</v>
      </c>
      <c r="AE1672">
        <v>100</v>
      </c>
      <c r="AF1672">
        <v>100</v>
      </c>
      <c r="AG1672">
        <v>100</v>
      </c>
      <c r="AH1672">
        <v>100</v>
      </c>
      <c r="AI1672">
        <v>100</v>
      </c>
      <c r="AJ1672" s="8">
        <v>10771095</v>
      </c>
      <c r="AK1672" s="8">
        <v>3004280</v>
      </c>
      <c r="AL1672" s="8">
        <v>4717000</v>
      </c>
      <c r="AM1672" s="8">
        <v>5600370</v>
      </c>
      <c r="AN1672" s="8">
        <v>6679080</v>
      </c>
      <c r="AO1672" s="8">
        <v>6211205</v>
      </c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>
        <v>29861450</v>
      </c>
      <c r="BI1672" s="8">
        <v>7067530</v>
      </c>
      <c r="BJ1672" s="8">
        <v>3143250</v>
      </c>
      <c r="BK1672" s="8">
        <v>1470780</v>
      </c>
      <c r="BL1672">
        <v>10.5261</v>
      </c>
      <c r="BM1672">
        <v>20.810300000000002</v>
      </c>
      <c r="BN1672" s="10">
        <v>0</v>
      </c>
      <c r="BO1672" s="10"/>
      <c r="BP1672" s="10"/>
      <c r="BQ1672" s="10"/>
      <c r="BR1672" s="10"/>
      <c r="BS1672" s="10"/>
      <c r="BT1672" s="10"/>
      <c r="BU1672" s="10"/>
      <c r="BV1672" s="1" t="str">
        <f>Запрос1[[#This Row],[Менеджер]]</f>
        <v>Предыбайло Александр</v>
      </c>
      <c r="BW1672" s="1" t="str">
        <f>Запрос1[[#This Row],[Дирекция]]</f>
        <v>Западная дирекция</v>
      </c>
      <c r="BX1672" s="1" t="str">
        <f t="shared" si="26"/>
        <v xml:space="preserve">ТОО "Раздолье" </v>
      </c>
      <c r="BY1672" s="1" t="str">
        <f t="shared" si="26"/>
        <v>990340001548</v>
      </c>
      <c r="CA1672" t="str">
        <f>Запрос1[[#This Row],[родитель]]</f>
        <v xml:space="preserve">ТОО "Раздолье" </v>
      </c>
      <c r="CB1672" t="str">
        <f>Запрос1[[#This Row],[БИНРодителя]]</f>
        <v>990340001548</v>
      </c>
    </row>
    <row r="1673" spans="1:80" x14ac:dyDescent="0.3">
      <c r="A1673" t="s">
        <v>1577</v>
      </c>
      <c r="B1673" t="s">
        <v>1949</v>
      </c>
      <c r="C1673" t="s">
        <v>1579</v>
      </c>
      <c r="D1673" t="s">
        <v>1580</v>
      </c>
      <c r="E1673" t="s">
        <v>2025</v>
      </c>
      <c r="F1673" t="s">
        <v>2137</v>
      </c>
      <c r="G1673" t="s">
        <v>2138</v>
      </c>
      <c r="H1673" t="s">
        <v>2139</v>
      </c>
      <c r="I1673" t="s">
        <v>2140</v>
      </c>
      <c r="J1673" t="s">
        <v>2140</v>
      </c>
      <c r="K1673" t="s">
        <v>2139</v>
      </c>
      <c r="L1673">
        <v>1</v>
      </c>
      <c r="M1673">
        <v>0</v>
      </c>
      <c r="N1673">
        <v>0</v>
      </c>
      <c r="O1673">
        <v>1</v>
      </c>
      <c r="P1673">
        <v>1</v>
      </c>
      <c r="Q1673">
        <v>1</v>
      </c>
      <c r="R1673" s="8">
        <v>994020</v>
      </c>
      <c r="S1673" s="8"/>
      <c r="T1673" s="8"/>
      <c r="U1673" s="8">
        <v>1518000</v>
      </c>
      <c r="V1673" s="8">
        <v>1057600</v>
      </c>
      <c r="W1673" s="8">
        <v>13236228</v>
      </c>
      <c r="X1673" s="8">
        <v>0</v>
      </c>
      <c r="Y1673" s="8"/>
      <c r="Z1673" s="8"/>
      <c r="AA1673" s="8">
        <v>759000</v>
      </c>
      <c r="AB1673" s="8">
        <v>1057600</v>
      </c>
      <c r="AC1673" s="8">
        <v>13236228</v>
      </c>
      <c r="AD1673">
        <v>0</v>
      </c>
      <c r="AE1673"/>
      <c r="AF1673"/>
      <c r="AG1673">
        <v>50</v>
      </c>
      <c r="AH1673">
        <v>100</v>
      </c>
      <c r="AI1673">
        <v>100</v>
      </c>
      <c r="AJ1673" s="8">
        <v>994020</v>
      </c>
      <c r="AK1673" s="8"/>
      <c r="AL1673" s="8"/>
      <c r="AM1673" s="8">
        <v>1518000</v>
      </c>
      <c r="AN1673" s="8">
        <v>1057600</v>
      </c>
      <c r="AO1673" s="8">
        <v>13236228</v>
      </c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>
        <v>8507000</v>
      </c>
      <c r="BI1673" s="8"/>
      <c r="BJ1673" s="8"/>
      <c r="BK1673" s="8"/>
      <c r="BL1673">
        <v>0</v>
      </c>
      <c r="BM1673"/>
      <c r="BN1673" s="10">
        <v>0</v>
      </c>
      <c r="BO1673" s="10"/>
      <c r="BP1673" s="10"/>
      <c r="BQ1673" s="10"/>
      <c r="BR1673" s="10"/>
      <c r="BS1673" s="10"/>
      <c r="BT1673" s="10"/>
      <c r="BU1673" s="10"/>
      <c r="BV1673" s="1" t="str">
        <f>Запрос1[[#This Row],[Менеджер]]</f>
        <v>Предыбайло Александр</v>
      </c>
      <c r="BW1673" s="1" t="str">
        <f>Запрос1[[#This Row],[Дирекция]]</f>
        <v>Западная дирекция</v>
      </c>
      <c r="BX1673" s="1" t="str">
        <f t="shared" si="26"/>
        <v>ТОО "Хаминское"</v>
      </c>
      <c r="BY1673" s="1" t="str">
        <f t="shared" si="26"/>
        <v>990140006125</v>
      </c>
      <c r="CA1673" t="str">
        <f>Запрос1[[#This Row],[родитель]]</f>
        <v>ТОО "Хаминское"</v>
      </c>
      <c r="CB1673" t="str">
        <f>Запрос1[[#This Row],[БИНРодителя]]</f>
        <v>990140006125</v>
      </c>
    </row>
    <row r="1674" spans="1:80" x14ac:dyDescent="0.3">
      <c r="A1674" t="s">
        <v>1577</v>
      </c>
      <c r="B1674" t="s">
        <v>1949</v>
      </c>
      <c r="C1674" t="s">
        <v>1579</v>
      </c>
      <c r="D1674" t="s">
        <v>1580</v>
      </c>
      <c r="E1674" t="s">
        <v>1581</v>
      </c>
      <c r="F1674" t="s">
        <v>1582</v>
      </c>
      <c r="G1674"/>
      <c r="H1674" t="s">
        <v>6570</v>
      </c>
      <c r="I1674" t="s">
        <v>6571</v>
      </c>
      <c r="J1674" t="s">
        <v>6571</v>
      </c>
      <c r="K1674" t="s">
        <v>6570</v>
      </c>
      <c r="L1674">
        <v>0</v>
      </c>
      <c r="M1674">
        <v>1</v>
      </c>
      <c r="N1674">
        <v>1</v>
      </c>
      <c r="O1674">
        <v>1</v>
      </c>
      <c r="P1674">
        <v>1</v>
      </c>
      <c r="Q1674">
        <v>1</v>
      </c>
      <c r="R1674" s="8"/>
      <c r="S1674" s="8">
        <v>2305155</v>
      </c>
      <c r="T1674" s="8">
        <v>411704</v>
      </c>
      <c r="U1674" s="8">
        <v>382295</v>
      </c>
      <c r="V1674" s="8">
        <v>399030</v>
      </c>
      <c r="W1674" s="8">
        <v>2050458</v>
      </c>
      <c r="X1674" s="8"/>
      <c r="Y1674" s="8">
        <v>1066369.5</v>
      </c>
      <c r="Z1674" s="8">
        <v>411704</v>
      </c>
      <c r="AA1674" s="8">
        <v>382295</v>
      </c>
      <c r="AB1674" s="8">
        <v>365140</v>
      </c>
      <c r="AC1674" s="8">
        <v>2050458</v>
      </c>
      <c r="AD1674"/>
      <c r="AE1674">
        <v>46.26</v>
      </c>
      <c r="AF1674">
        <v>100</v>
      </c>
      <c r="AG1674">
        <v>100</v>
      </c>
      <c r="AH1674">
        <v>91.51</v>
      </c>
      <c r="AI1674">
        <v>100</v>
      </c>
      <c r="AJ1674" s="8"/>
      <c r="AK1674" s="8">
        <v>2316929</v>
      </c>
      <c r="AL1674" s="8">
        <v>411704</v>
      </c>
      <c r="AM1674" s="8">
        <v>382295</v>
      </c>
      <c r="AN1674" s="8">
        <v>399030</v>
      </c>
      <c r="AO1674" s="8">
        <v>2050458</v>
      </c>
      <c r="AP1674" s="8"/>
      <c r="AQ1674" s="8">
        <v>27432</v>
      </c>
      <c r="AR1674" s="8"/>
      <c r="AS1674" s="8"/>
      <c r="AT1674" s="8"/>
      <c r="AU1674" s="8"/>
      <c r="AV1674" s="8"/>
      <c r="AW1674" s="8">
        <v>27432</v>
      </c>
      <c r="AX1674" s="8"/>
      <c r="AY1674" s="8"/>
      <c r="AZ1674" s="8"/>
      <c r="BA1674" s="8"/>
      <c r="BB1674" s="8"/>
      <c r="BC1674" s="8">
        <v>27432</v>
      </c>
      <c r="BD1674" s="8"/>
      <c r="BE1674" s="8"/>
      <c r="BF1674" s="8"/>
      <c r="BG1674" s="8"/>
      <c r="BH1674" s="8"/>
      <c r="BI1674" s="8"/>
      <c r="BJ1674" s="8"/>
      <c r="BK1674" s="8"/>
      <c r="BL1674"/>
      <c r="BM1674"/>
      <c r="BN1674" s="10">
        <v>0</v>
      </c>
      <c r="BO1674" s="10"/>
      <c r="BP1674" s="10"/>
      <c r="BQ1674" s="10"/>
      <c r="BR1674" s="10"/>
      <c r="BS1674" s="10"/>
      <c r="BT1674" s="10"/>
      <c r="BU1674" s="10"/>
      <c r="BV1674" s="1" t="str">
        <f>Запрос1[[#This Row],[Менеджер]]</f>
        <v>Предыбайло Александр</v>
      </c>
      <c r="BW1674" s="1" t="str">
        <f>Запрос1[[#This Row],[Дирекция]]</f>
        <v>Западная дирекция</v>
      </c>
      <c r="BX1674" s="1" t="str">
        <f t="shared" si="26"/>
        <v>КХ "Калентьев М.А."</v>
      </c>
      <c r="BY1674" s="1" t="str">
        <f t="shared" si="26"/>
        <v>690301302599</v>
      </c>
      <c r="CA1674" t="str">
        <f>Запрос1[[#This Row],[родитель]]</f>
        <v>КХ "Калентьев М.А."</v>
      </c>
      <c r="CB1674" t="str">
        <f>Запрос1[[#This Row],[БИНРодителя]]</f>
        <v>690301302599</v>
      </c>
    </row>
    <row r="1675" spans="1:80" x14ac:dyDescent="0.3">
      <c r="A1675" t="s">
        <v>1577</v>
      </c>
      <c r="B1675" t="s">
        <v>1949</v>
      </c>
      <c r="C1675" t="s">
        <v>1579</v>
      </c>
      <c r="D1675" t="s">
        <v>1580</v>
      </c>
      <c r="E1675" t="s">
        <v>1581</v>
      </c>
      <c r="F1675" t="s">
        <v>1582</v>
      </c>
      <c r="G1675"/>
      <c r="H1675" t="s">
        <v>6572</v>
      </c>
      <c r="I1675" t="s">
        <v>6573</v>
      </c>
      <c r="J1675" t="s">
        <v>6573</v>
      </c>
      <c r="K1675" t="s">
        <v>6572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 s="8">
        <v>4503532</v>
      </c>
      <c r="S1675" s="8">
        <v>5976890</v>
      </c>
      <c r="T1675" s="8">
        <v>5051080</v>
      </c>
      <c r="U1675" s="8">
        <v>11192550</v>
      </c>
      <c r="V1675" s="8">
        <v>2766845</v>
      </c>
      <c r="W1675" s="8">
        <v>14058359</v>
      </c>
      <c r="X1675" s="8">
        <v>4503532</v>
      </c>
      <c r="Y1675" s="8">
        <v>2635090</v>
      </c>
      <c r="Z1675" s="8">
        <v>5051080</v>
      </c>
      <c r="AA1675" s="8">
        <v>6498350</v>
      </c>
      <c r="AB1675" s="8">
        <v>1429410</v>
      </c>
      <c r="AC1675" s="8">
        <v>5283534</v>
      </c>
      <c r="AD1675">
        <v>100</v>
      </c>
      <c r="AE1675">
        <v>44.09</v>
      </c>
      <c r="AF1675">
        <v>100</v>
      </c>
      <c r="AG1675">
        <v>58.06</v>
      </c>
      <c r="AH1675">
        <v>51.66</v>
      </c>
      <c r="AI1675">
        <v>37.58</v>
      </c>
      <c r="AJ1675" s="8">
        <v>4503532</v>
      </c>
      <c r="AK1675" s="8">
        <v>2635090</v>
      </c>
      <c r="AL1675" s="8">
        <v>5051080</v>
      </c>
      <c r="AM1675" s="8">
        <v>11192550</v>
      </c>
      <c r="AN1675" s="8">
        <v>2766845</v>
      </c>
      <c r="AO1675" s="8">
        <v>14058359</v>
      </c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>
        <v>22604560</v>
      </c>
      <c r="BI1675" s="8"/>
      <c r="BJ1675" s="8">
        <v>18964560</v>
      </c>
      <c r="BK1675" s="8"/>
      <c r="BL1675">
        <v>83.897000000000006</v>
      </c>
      <c r="BM1675"/>
      <c r="BN1675" s="10">
        <v>1</v>
      </c>
      <c r="BO1675" s="10">
        <v>7174740</v>
      </c>
      <c r="BP1675" s="10">
        <v>7174740</v>
      </c>
      <c r="BQ1675" s="10">
        <v>100</v>
      </c>
      <c r="BR1675" s="10">
        <v>2890140</v>
      </c>
      <c r="BS1675" s="10"/>
      <c r="BT1675" s="10"/>
      <c r="BU1675" s="10"/>
      <c r="BV1675" s="1" t="str">
        <f>Запрос1[[#This Row],[Менеджер]]</f>
        <v>Предыбайло Александр</v>
      </c>
      <c r="BW1675" s="1" t="str">
        <f>Запрос1[[#This Row],[Дирекция]]</f>
        <v>Западная дирекция</v>
      </c>
      <c r="BX1675" s="1" t="str">
        <f t="shared" si="26"/>
        <v>ТОО "Grain-2030"</v>
      </c>
      <c r="BY1675" s="1" t="str">
        <f t="shared" si="26"/>
        <v>120640012851</v>
      </c>
      <c r="CA1675" t="str">
        <f>Запрос1[[#This Row],[родитель]]</f>
        <v>ТОО "Grain-2030"</v>
      </c>
      <c r="CB1675" t="str">
        <f>Запрос1[[#This Row],[БИНРодителя]]</f>
        <v>120640012851</v>
      </c>
    </row>
    <row r="1676" spans="1:80" x14ac:dyDescent="0.3">
      <c r="A1676" t="s">
        <v>1577</v>
      </c>
      <c r="B1676" t="s">
        <v>1949</v>
      </c>
      <c r="C1676" t="s">
        <v>1579</v>
      </c>
      <c r="D1676" t="s">
        <v>1580</v>
      </c>
      <c r="E1676" t="s">
        <v>1581</v>
      </c>
      <c r="F1676" t="s">
        <v>1582</v>
      </c>
      <c r="G1676"/>
      <c r="H1676" t="s">
        <v>11565</v>
      </c>
      <c r="I1676" t="s">
        <v>11566</v>
      </c>
      <c r="J1676" t="s">
        <v>11566</v>
      </c>
      <c r="K1676" t="s">
        <v>11565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 s="8"/>
      <c r="S1676" s="8"/>
      <c r="T1676" s="8"/>
      <c r="U1676" s="8"/>
      <c r="V1676" s="8"/>
      <c r="W1676" s="8">
        <v>5971466</v>
      </c>
      <c r="X1676" s="8"/>
      <c r="Y1676" s="8"/>
      <c r="Z1676" s="8"/>
      <c r="AA1676" s="8"/>
      <c r="AB1676" s="8"/>
      <c r="AC1676" s="8">
        <v>5971466</v>
      </c>
      <c r="AD1676"/>
      <c r="AE1676"/>
      <c r="AF1676"/>
      <c r="AG1676"/>
      <c r="AH1676"/>
      <c r="AI1676">
        <v>100</v>
      </c>
      <c r="AJ1676" s="8"/>
      <c r="AK1676" s="8"/>
      <c r="AL1676" s="8"/>
      <c r="AM1676" s="8"/>
      <c r="AN1676" s="8"/>
      <c r="AO1676" s="8">
        <v>5971466</v>
      </c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/>
      <c r="BM1676"/>
      <c r="BN1676" s="10">
        <v>0</v>
      </c>
      <c r="BO1676" s="10"/>
      <c r="BP1676" s="10"/>
      <c r="BQ1676" s="10"/>
      <c r="BR1676" s="10"/>
      <c r="BS1676" s="10"/>
      <c r="BT1676" s="10"/>
      <c r="BU1676" s="10"/>
      <c r="BV1676" s="1" t="str">
        <f>Запрос1[[#This Row],[Менеджер]]</f>
        <v>Предыбайло Александр</v>
      </c>
      <c r="BW1676" s="1" t="str">
        <f>Запрос1[[#This Row],[Дирекция]]</f>
        <v>Западная дирекция</v>
      </c>
      <c r="BX1676" s="1" t="str">
        <f t="shared" si="26"/>
        <v>ТОО "ЖАЙЫҚ ЖЕРІ"</v>
      </c>
      <c r="BY1676" s="1" t="str">
        <f t="shared" si="26"/>
        <v>180540028210</v>
      </c>
      <c r="CA1676" t="str">
        <f>Запрос1[[#This Row],[родитель]]</f>
        <v>ТОО "ЖАЙЫҚ ЖЕРІ"</v>
      </c>
      <c r="CB1676" t="str">
        <f>Запрос1[[#This Row],[БИНРодителя]]</f>
        <v>180540028210</v>
      </c>
    </row>
    <row r="1677" spans="1:80" x14ac:dyDescent="0.3">
      <c r="A1677" t="s">
        <v>1577</v>
      </c>
      <c r="B1677" t="s">
        <v>1949</v>
      </c>
      <c r="C1677" t="s">
        <v>1579</v>
      </c>
      <c r="D1677" t="s">
        <v>1580</v>
      </c>
      <c r="E1677" t="s">
        <v>1581</v>
      </c>
      <c r="F1677" t="s">
        <v>1582</v>
      </c>
      <c r="G1677"/>
      <c r="H1677" t="s">
        <v>6574</v>
      </c>
      <c r="I1677" t="s">
        <v>6575</v>
      </c>
      <c r="J1677" t="s">
        <v>6575</v>
      </c>
      <c r="K1677" t="s">
        <v>6574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 s="8"/>
      <c r="S1677" s="8"/>
      <c r="T1677" s="8"/>
      <c r="U1677" s="8">
        <v>1453680</v>
      </c>
      <c r="V1677" s="8">
        <v>2855550</v>
      </c>
      <c r="W1677" s="8">
        <v>3106590</v>
      </c>
      <c r="X1677" s="8"/>
      <c r="Y1677" s="8"/>
      <c r="Z1677" s="8"/>
      <c r="AA1677" s="8">
        <v>1453680</v>
      </c>
      <c r="AB1677" s="8">
        <v>2855550</v>
      </c>
      <c r="AC1677" s="8">
        <v>3106590</v>
      </c>
      <c r="AD1677"/>
      <c r="AE1677"/>
      <c r="AF1677"/>
      <c r="AG1677">
        <v>100</v>
      </c>
      <c r="AH1677">
        <v>100</v>
      </c>
      <c r="AI1677">
        <v>100</v>
      </c>
      <c r="AJ1677" s="8"/>
      <c r="AK1677" s="8"/>
      <c r="AL1677" s="8"/>
      <c r="AM1677" s="8">
        <v>1453680</v>
      </c>
      <c r="AN1677" s="8">
        <v>2855550</v>
      </c>
      <c r="AO1677" s="8">
        <v>3106590</v>
      </c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>
        <v>1453680</v>
      </c>
      <c r="BI1677" s="8">
        <v>2590000</v>
      </c>
      <c r="BJ1677" s="8">
        <v>1453680</v>
      </c>
      <c r="BK1677" s="8">
        <v>2590000</v>
      </c>
      <c r="BL1677">
        <v>100</v>
      </c>
      <c r="BM1677">
        <v>100</v>
      </c>
      <c r="BN1677" s="10">
        <v>0</v>
      </c>
      <c r="BO1677" s="10"/>
      <c r="BP1677" s="10"/>
      <c r="BQ1677" s="10"/>
      <c r="BR1677" s="10"/>
      <c r="BS1677" s="10"/>
      <c r="BT1677" s="10"/>
      <c r="BU1677" s="10"/>
      <c r="BV1677" s="1" t="str">
        <f>Запрос1[[#This Row],[Менеджер]]</f>
        <v>Предыбайло Александр</v>
      </c>
      <c r="BW1677" s="1" t="str">
        <f>Запрос1[[#This Row],[Дирекция]]</f>
        <v>Западная дирекция</v>
      </c>
      <c r="BX1677" s="1" t="str">
        <f t="shared" si="26"/>
        <v>ТОО "Погодаево"</v>
      </c>
      <c r="BY1677" s="1" t="str">
        <f t="shared" si="26"/>
        <v>190540018770</v>
      </c>
      <c r="CA1677" t="str">
        <f>Запрос1[[#This Row],[родитель]]</f>
        <v>ТОО "Погодаево"</v>
      </c>
      <c r="CB1677" t="str">
        <f>Запрос1[[#This Row],[БИНРодителя]]</f>
        <v>190540018770</v>
      </c>
    </row>
    <row r="1678" spans="1:80" x14ac:dyDescent="0.3">
      <c r="A1678" t="s">
        <v>1577</v>
      </c>
      <c r="B1678" t="s">
        <v>1949</v>
      </c>
      <c r="C1678" t="s">
        <v>1579</v>
      </c>
      <c r="D1678" t="s">
        <v>1580</v>
      </c>
      <c r="E1678" t="s">
        <v>3003</v>
      </c>
      <c r="F1678" t="s">
        <v>11530</v>
      </c>
      <c r="G1678" t="s">
        <v>4170</v>
      </c>
      <c r="H1678" t="s">
        <v>11567</v>
      </c>
      <c r="I1678" t="s">
        <v>11568</v>
      </c>
      <c r="J1678" t="s">
        <v>11568</v>
      </c>
      <c r="K1678" t="s">
        <v>11567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 s="8"/>
      <c r="S1678" s="8"/>
      <c r="T1678" s="8"/>
      <c r="U1678" s="8"/>
      <c r="V1678" s="8"/>
      <c r="W1678" s="8">
        <v>4880850</v>
      </c>
      <c r="X1678" s="8"/>
      <c r="Y1678" s="8"/>
      <c r="Z1678" s="8"/>
      <c r="AA1678" s="8"/>
      <c r="AB1678" s="8"/>
      <c r="AC1678" s="8">
        <v>4372850</v>
      </c>
      <c r="AD1678"/>
      <c r="AE1678"/>
      <c r="AF1678"/>
      <c r="AG1678"/>
      <c r="AH1678"/>
      <c r="AI1678">
        <v>89.59</v>
      </c>
      <c r="AJ1678" s="8"/>
      <c r="AK1678" s="8"/>
      <c r="AL1678" s="8"/>
      <c r="AM1678" s="8"/>
      <c r="AN1678" s="8"/>
      <c r="AO1678" s="8">
        <v>4880850</v>
      </c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/>
      <c r="BM1678"/>
      <c r="BN1678" s="10">
        <v>1</v>
      </c>
      <c r="BO1678" s="10">
        <v>18360000</v>
      </c>
      <c r="BP1678" s="10">
        <v>18360000</v>
      </c>
      <c r="BQ1678" s="10">
        <v>100</v>
      </c>
      <c r="BR1678" s="10">
        <v>18360000</v>
      </c>
      <c r="BS1678" s="10"/>
      <c r="BT1678" s="10"/>
      <c r="BU1678" s="10"/>
      <c r="BV1678" s="1" t="str">
        <f>Запрос1[[#This Row],[Менеджер]]</f>
        <v>Предыбайло Александр</v>
      </c>
      <c r="BW1678" s="1" t="str">
        <f>Запрос1[[#This Row],[Дирекция]]</f>
        <v>Западная дирекция</v>
      </c>
      <c r="BX1678" s="1" t="str">
        <f t="shared" si="26"/>
        <v>ТОО "Амангелды Агро"</v>
      </c>
      <c r="BY1678" s="1" t="str">
        <f t="shared" si="26"/>
        <v>200240010917</v>
      </c>
      <c r="CA1678" t="str">
        <f>Запрос1[[#This Row],[родитель]]</f>
        <v>ТОО "Амангелды Агро"</v>
      </c>
      <c r="CB1678" t="str">
        <f>Запрос1[[#This Row],[БИНРодителя]]</f>
        <v>200240010917</v>
      </c>
    </row>
    <row r="1679" spans="1:80" x14ac:dyDescent="0.3">
      <c r="A1679" t="s">
        <v>2514</v>
      </c>
      <c r="B1679" t="s">
        <v>2515</v>
      </c>
      <c r="C1679"/>
      <c r="D1679" t="s">
        <v>382</v>
      </c>
      <c r="E1679" t="s">
        <v>401</v>
      </c>
      <c r="F1679" t="s">
        <v>3640</v>
      </c>
      <c r="G1679" t="s">
        <v>3503</v>
      </c>
      <c r="H1679" t="s">
        <v>11569</v>
      </c>
      <c r="I1679" t="s">
        <v>11570</v>
      </c>
      <c r="J1679" t="s">
        <v>11570</v>
      </c>
      <c r="K1679" t="s">
        <v>11569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 s="8"/>
      <c r="S1679" s="8"/>
      <c r="T1679" s="8"/>
      <c r="U1679" s="8"/>
      <c r="V1679" s="8"/>
      <c r="W1679" s="8">
        <v>3432000</v>
      </c>
      <c r="X1679" s="8"/>
      <c r="Y1679" s="8"/>
      <c r="Z1679" s="8"/>
      <c r="AA1679" s="8"/>
      <c r="AB1679" s="8"/>
      <c r="AC1679" s="8">
        <v>1716000</v>
      </c>
      <c r="AD1679"/>
      <c r="AE1679"/>
      <c r="AF1679"/>
      <c r="AG1679"/>
      <c r="AH1679"/>
      <c r="AI1679">
        <v>50</v>
      </c>
      <c r="AJ1679" s="8"/>
      <c r="AK1679" s="8"/>
      <c r="AL1679" s="8"/>
      <c r="AM1679" s="8"/>
      <c r="AN1679" s="8"/>
      <c r="AO1679" s="8">
        <v>3432000</v>
      </c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/>
      <c r="BM1679"/>
      <c r="BN1679" s="10">
        <v>0</v>
      </c>
      <c r="BO1679" s="10"/>
      <c r="BP1679" s="10"/>
      <c r="BQ1679" s="10"/>
      <c r="BR1679" s="10"/>
      <c r="BS1679" s="10"/>
      <c r="BT1679" s="10"/>
      <c r="BU1679" s="10"/>
      <c r="BV1679" s="1" t="str">
        <f>Запрос1[[#This Row],[Менеджер]]</f>
        <v>Воробьёв Владимир</v>
      </c>
      <c r="BW1679" s="1" t="str">
        <f>Запрос1[[#This Row],[Дирекция]]</f>
        <v>Северная дирекция</v>
      </c>
      <c r="BX1679" s="1" t="str">
        <f t="shared" si="26"/>
        <v>ТОО КОЗБАЕВ И К</v>
      </c>
      <c r="BY1679" s="1" t="str">
        <f t="shared" si="26"/>
        <v>041240011824</v>
      </c>
      <c r="CA1679" t="str">
        <f>Запрос1[[#This Row],[родитель]]</f>
        <v>ТОО КОЗБАЕВ И К</v>
      </c>
      <c r="CB1679" t="str">
        <f>Запрос1[[#This Row],[БИНРодителя]]</f>
        <v>041240011824</v>
      </c>
    </row>
    <row r="1680" spans="1:80" x14ac:dyDescent="0.3">
      <c r="A1680" t="s">
        <v>2514</v>
      </c>
      <c r="B1680" t="s">
        <v>2515</v>
      </c>
      <c r="C1680"/>
      <c r="D1680" t="s">
        <v>382</v>
      </c>
      <c r="E1680" t="s">
        <v>383</v>
      </c>
      <c r="F1680" t="s">
        <v>384</v>
      </c>
      <c r="G1680" t="s">
        <v>2698</v>
      </c>
      <c r="H1680" t="s">
        <v>11581</v>
      </c>
      <c r="I1680" t="s">
        <v>11582</v>
      </c>
      <c r="J1680" t="s">
        <v>11582</v>
      </c>
      <c r="K1680" t="s">
        <v>11581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 s="8"/>
      <c r="S1680" s="8"/>
      <c r="T1680" s="8"/>
      <c r="U1680" s="8"/>
      <c r="V1680" s="8"/>
      <c r="W1680" s="8">
        <v>1925000</v>
      </c>
      <c r="X1680" s="8"/>
      <c r="Y1680" s="8"/>
      <c r="Z1680" s="8"/>
      <c r="AA1680" s="8"/>
      <c r="AB1680" s="8"/>
      <c r="AC1680" s="8">
        <v>577500</v>
      </c>
      <c r="AD1680"/>
      <c r="AE1680"/>
      <c r="AF1680"/>
      <c r="AG1680"/>
      <c r="AH1680"/>
      <c r="AI1680">
        <v>30</v>
      </c>
      <c r="AJ1680" s="8"/>
      <c r="AK1680" s="8"/>
      <c r="AL1680" s="8"/>
      <c r="AM1680" s="8"/>
      <c r="AN1680" s="8"/>
      <c r="AO1680" s="8">
        <v>1925000</v>
      </c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/>
      <c r="BM1680"/>
      <c r="BN1680" s="10">
        <v>0</v>
      </c>
      <c r="BO1680" s="10"/>
      <c r="BP1680" s="10"/>
      <c r="BQ1680" s="10"/>
      <c r="BR1680" s="10"/>
      <c r="BS1680" s="10"/>
      <c r="BT1680" s="10"/>
      <c r="BU1680" s="10"/>
      <c r="BV1680" s="1" t="str">
        <f>Запрос1[[#This Row],[Менеджер]]</f>
        <v>Воробьёв Владимир</v>
      </c>
      <c r="BW1680" s="1" t="str">
        <f>Запрос1[[#This Row],[Дирекция]]</f>
        <v>Северная дирекция</v>
      </c>
      <c r="BX1680" s="1" t="str">
        <f t="shared" si="26"/>
        <v>ФХ КАМБАР</v>
      </c>
      <c r="BY1680" s="1" t="str">
        <f t="shared" si="26"/>
        <v>050564008736</v>
      </c>
      <c r="CA1680" t="str">
        <f>Запрос1[[#This Row],[родитель]]</f>
        <v>ФХ КАМБАР</v>
      </c>
      <c r="CB1680" t="str">
        <f>Запрос1[[#This Row],[БИНРодителя]]</f>
        <v>050564008736</v>
      </c>
    </row>
    <row r="1681" spans="1:80" x14ac:dyDescent="0.3">
      <c r="A1681" t="s">
        <v>1454</v>
      </c>
      <c r="B1681" t="s">
        <v>1566</v>
      </c>
      <c r="C1681" t="s">
        <v>2646</v>
      </c>
      <c r="D1681" t="s">
        <v>97</v>
      </c>
      <c r="E1681" t="s">
        <v>383</v>
      </c>
      <c r="F1681" t="s">
        <v>5177</v>
      </c>
      <c r="G1681" t="s">
        <v>5178</v>
      </c>
      <c r="H1681" t="s">
        <v>5179</v>
      </c>
      <c r="I1681" t="s">
        <v>5180</v>
      </c>
      <c r="J1681" t="s">
        <v>5180</v>
      </c>
      <c r="K1681" t="s">
        <v>5179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 s="8"/>
      <c r="S1681" s="8"/>
      <c r="T1681" s="8">
        <v>30736916</v>
      </c>
      <c r="U1681" s="8"/>
      <c r="V1681" s="8"/>
      <c r="W1681" s="8"/>
      <c r="X1681" s="8"/>
      <c r="Y1681" s="8"/>
      <c r="Z1681" s="8">
        <v>5309511</v>
      </c>
      <c r="AA1681" s="8"/>
      <c r="AB1681" s="8"/>
      <c r="AC1681" s="8"/>
      <c r="AD1681"/>
      <c r="AE1681"/>
      <c r="AF1681">
        <v>17.27</v>
      </c>
      <c r="AG1681"/>
      <c r="AH1681"/>
      <c r="AI1681"/>
      <c r="AJ1681" s="8"/>
      <c r="AK1681" s="8"/>
      <c r="AL1681" s="8">
        <v>30736916</v>
      </c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/>
      <c r="BM1681"/>
      <c r="BN1681" s="10">
        <v>0</v>
      </c>
      <c r="BO1681" s="10"/>
      <c r="BP1681" s="10"/>
      <c r="BQ1681" s="10"/>
      <c r="BR1681" s="10"/>
      <c r="BS1681" s="10"/>
      <c r="BT1681" s="10"/>
      <c r="BU1681" s="10"/>
      <c r="BV1681" s="1" t="str">
        <f>Запрос1[[#This Row],[Менеджер]]</f>
        <v>Тулепбергенов Амир</v>
      </c>
      <c r="BW1681" s="1" t="str">
        <f>Запрос1[[#This Row],[Дирекция]]</f>
        <v>Головной офис</v>
      </c>
      <c r="BX1681" s="1" t="str">
        <f t="shared" si="26"/>
        <v xml:space="preserve">КХ  «Шарипов» </v>
      </c>
      <c r="BY1681" s="1" t="str">
        <f t="shared" si="26"/>
        <v>910311300070</v>
      </c>
      <c r="CA1681" t="str">
        <f>Запрос1[[#This Row],[родитель]]</f>
        <v xml:space="preserve">КХ  «Шарипов» </v>
      </c>
      <c r="CB1681" t="str">
        <f>Запрос1[[#This Row],[БИНРодителя]]</f>
        <v>910311300070</v>
      </c>
    </row>
    <row r="1682" spans="1:80" x14ac:dyDescent="0.3">
      <c r="A1682" t="s">
        <v>1454</v>
      </c>
      <c r="B1682" t="s">
        <v>1570</v>
      </c>
      <c r="C1682"/>
      <c r="D1682"/>
      <c r="E1682"/>
      <c r="F1682"/>
      <c r="G1682"/>
      <c r="H1682" t="s">
        <v>1474</v>
      </c>
      <c r="I1682" t="s">
        <v>77</v>
      </c>
      <c r="J1682" t="s">
        <v>77</v>
      </c>
      <c r="K1682" t="s">
        <v>1474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 s="8"/>
      <c r="S1682" s="8"/>
      <c r="T1682" s="8">
        <v>122884.59</v>
      </c>
      <c r="U1682" s="8"/>
      <c r="V1682" s="8"/>
      <c r="W1682" s="8"/>
      <c r="X1682" s="8"/>
      <c r="Y1682" s="8"/>
      <c r="Z1682" s="8">
        <v>0</v>
      </c>
      <c r="AA1682" s="8"/>
      <c r="AB1682" s="8"/>
      <c r="AC1682" s="8"/>
      <c r="AD1682"/>
      <c r="AE1682"/>
      <c r="AF1682">
        <v>0</v>
      </c>
      <c r="AG1682"/>
      <c r="AH1682"/>
      <c r="AI1682"/>
      <c r="AJ1682" s="8"/>
      <c r="AK1682" s="8"/>
      <c r="AL1682" s="8">
        <v>122884.59</v>
      </c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/>
      <c r="BM1682"/>
      <c r="BN1682" s="10">
        <v>0</v>
      </c>
      <c r="BO1682" s="10"/>
      <c r="BP1682" s="10"/>
      <c r="BQ1682" s="10"/>
      <c r="BR1682" s="10"/>
      <c r="BS1682" s="10"/>
      <c r="BT1682" s="10"/>
      <c r="BU1682" s="10"/>
      <c r="BV1682" s="1" t="str">
        <f>Запрос1[[#This Row],[Менеджер]]</f>
        <v>Ульмесекова Сабина</v>
      </c>
      <c r="BW1682" s="1" t="str">
        <f>Запрос1[[#This Row],[Дирекция]]</f>
        <v>Головной офис</v>
      </c>
      <c r="BX1682" s="1" t="str">
        <f t="shared" si="26"/>
        <v>ООО "ALEMAGRO  ASIA"</v>
      </c>
      <c r="BY1682" s="1" t="str">
        <f t="shared" si="26"/>
        <v/>
      </c>
      <c r="CA1682" t="str">
        <f>Запрос1[[#This Row],[родитель]]</f>
        <v>ООО "ALEMAGRO  ASIA"</v>
      </c>
      <c r="CB1682" t="str">
        <f>Запрос1[[#This Row],[БИНРодителя]]</f>
        <v/>
      </c>
    </row>
    <row r="1683" spans="1:80" x14ac:dyDescent="0.3">
      <c r="A1683" t="s">
        <v>1454</v>
      </c>
      <c r="B1683" t="s">
        <v>1570</v>
      </c>
      <c r="C1683" t="s">
        <v>86</v>
      </c>
      <c r="D1683" t="s">
        <v>82</v>
      </c>
      <c r="E1683"/>
      <c r="F1683" t="s">
        <v>226</v>
      </c>
      <c r="G1683"/>
      <c r="H1683" t="s">
        <v>6996</v>
      </c>
      <c r="I1683" t="s">
        <v>6997</v>
      </c>
      <c r="J1683" t="s">
        <v>6997</v>
      </c>
      <c r="K1683" t="s">
        <v>6996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 s="8"/>
      <c r="S1683" s="8"/>
      <c r="T1683" s="8">
        <v>1546860</v>
      </c>
      <c r="U1683" s="8"/>
      <c r="V1683" s="8"/>
      <c r="W1683" s="8"/>
      <c r="X1683" s="8"/>
      <c r="Y1683" s="8"/>
      <c r="Z1683" s="8">
        <v>0</v>
      </c>
      <c r="AA1683" s="8"/>
      <c r="AB1683" s="8"/>
      <c r="AC1683" s="8"/>
      <c r="AD1683"/>
      <c r="AE1683"/>
      <c r="AF1683">
        <v>0</v>
      </c>
      <c r="AG1683"/>
      <c r="AH1683"/>
      <c r="AI1683"/>
      <c r="AJ1683" s="8"/>
      <c r="AK1683" s="8"/>
      <c r="AL1683" s="8">
        <v>1546860</v>
      </c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/>
      <c r="BM1683"/>
      <c r="BN1683" s="10">
        <v>0</v>
      </c>
      <c r="BO1683" s="10"/>
      <c r="BP1683" s="10"/>
      <c r="BQ1683" s="10"/>
      <c r="BR1683" s="10"/>
      <c r="BS1683" s="10"/>
      <c r="BT1683" s="10"/>
      <c r="BU1683" s="10"/>
      <c r="BV1683" s="1" t="str">
        <f>Запрос1[[#This Row],[Менеджер]]</f>
        <v>Ульмесекова Сабина</v>
      </c>
      <c r="BW1683" s="1" t="str">
        <f>Запрос1[[#This Row],[Дирекция]]</f>
        <v>Головной офис</v>
      </c>
      <c r="BX1683" s="1" t="str">
        <f t="shared" si="26"/>
        <v>ТОО "IrriTech Systems"</v>
      </c>
      <c r="BY1683" s="1" t="str">
        <f t="shared" si="26"/>
        <v>190440022646</v>
      </c>
      <c r="CA1683" t="str">
        <f>Запрос1[[#This Row],[родитель]]</f>
        <v>ТОО "IrriTech Systems"</v>
      </c>
      <c r="CB1683" t="str">
        <f>Запрос1[[#This Row],[БИНРодителя]]</f>
        <v>190440022646</v>
      </c>
    </row>
    <row r="1684" spans="1:80" x14ac:dyDescent="0.3">
      <c r="A1684" t="s">
        <v>1454</v>
      </c>
      <c r="B1684" t="s">
        <v>6998</v>
      </c>
      <c r="C1684" t="s">
        <v>86</v>
      </c>
      <c r="D1684"/>
      <c r="E1684"/>
      <c r="F1684"/>
      <c r="G1684"/>
      <c r="H1684" t="s">
        <v>1572</v>
      </c>
      <c r="I1684" t="s">
        <v>77</v>
      </c>
      <c r="J1684" t="s">
        <v>77</v>
      </c>
      <c r="K1684" t="s">
        <v>1572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 s="8"/>
      <c r="S1684" s="8"/>
      <c r="T1684" s="8">
        <v>24444105</v>
      </c>
      <c r="U1684" s="8"/>
      <c r="V1684" s="8"/>
      <c r="W1684" s="8"/>
      <c r="X1684" s="8"/>
      <c r="Y1684" s="8"/>
      <c r="Z1684" s="8">
        <v>0</v>
      </c>
      <c r="AA1684" s="8"/>
      <c r="AB1684" s="8"/>
      <c r="AC1684" s="8"/>
      <c r="AD1684"/>
      <c r="AE1684"/>
      <c r="AF1684">
        <v>0</v>
      </c>
      <c r="AG1684"/>
      <c r="AH1684"/>
      <c r="AI1684"/>
      <c r="AJ1684" s="8"/>
      <c r="AK1684" s="8"/>
      <c r="AL1684" s="8">
        <v>28028105</v>
      </c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/>
      <c r="BM1684"/>
      <c r="BN1684" s="10">
        <v>0</v>
      </c>
      <c r="BO1684" s="10"/>
      <c r="BP1684" s="10"/>
      <c r="BQ1684" s="10"/>
      <c r="BR1684" s="10"/>
      <c r="BS1684" s="10"/>
      <c r="BT1684" s="10"/>
      <c r="BU1684" s="10"/>
      <c r="BV1684" s="1" t="str">
        <f>Запрос1[[#This Row],[Менеджер]]</f>
        <v>Шарипов Насредин</v>
      </c>
      <c r="BW1684" s="1" t="str">
        <f>Запрос1[[#This Row],[Дирекция]]</f>
        <v>Головной офис</v>
      </c>
      <c r="BX1684" s="1" t="str">
        <f t="shared" si="26"/>
        <v>LLC Alem Agro KG (ОсОО Алем Агро Кей Джи)</v>
      </c>
      <c r="BY1684" s="1" t="str">
        <f t="shared" si="26"/>
        <v/>
      </c>
      <c r="CA1684" t="str">
        <f>Запрос1[[#This Row],[родитель]]</f>
        <v>LLC Alem Agro KG (ОсОО Алем Агро Кей Джи)</v>
      </c>
      <c r="CB1684" t="str">
        <f>Запрос1[[#This Row],[БИНРодителя]]</f>
        <v/>
      </c>
    </row>
    <row r="1685" spans="1:80" x14ac:dyDescent="0.3">
      <c r="A1685" t="s">
        <v>1577</v>
      </c>
      <c r="B1685" t="s">
        <v>1578</v>
      </c>
      <c r="C1685" t="s">
        <v>1579</v>
      </c>
      <c r="D1685"/>
      <c r="E1685"/>
      <c r="F1685"/>
      <c r="G1685"/>
      <c r="H1685" t="s">
        <v>6999</v>
      </c>
      <c r="I1685" t="s">
        <v>7000</v>
      </c>
      <c r="J1685" t="s">
        <v>7000</v>
      </c>
      <c r="K1685" t="s">
        <v>6999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 s="8"/>
      <c r="S1685" s="8"/>
      <c r="T1685" s="8"/>
      <c r="U1685" s="8"/>
      <c r="V1685" s="8">
        <v>673595</v>
      </c>
      <c r="W1685" s="8"/>
      <c r="X1685" s="8"/>
      <c r="Y1685" s="8"/>
      <c r="Z1685" s="8"/>
      <c r="AA1685" s="8"/>
      <c r="AB1685" s="8">
        <v>673595</v>
      </c>
      <c r="AC1685" s="8"/>
      <c r="AD1685"/>
      <c r="AE1685"/>
      <c r="AF1685"/>
      <c r="AG1685"/>
      <c r="AH1685">
        <v>100</v>
      </c>
      <c r="AI1685"/>
      <c r="AJ1685" s="8"/>
      <c r="AK1685" s="8"/>
      <c r="AL1685" s="8"/>
      <c r="AM1685" s="8"/>
      <c r="AN1685" s="8">
        <v>673595</v>
      </c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/>
      <c r="BM1685"/>
      <c r="BN1685" s="10">
        <v>0</v>
      </c>
      <c r="BO1685" s="10"/>
      <c r="BP1685" s="10"/>
      <c r="BQ1685" s="10"/>
      <c r="BR1685" s="10"/>
      <c r="BS1685" s="10"/>
      <c r="BT1685" s="10"/>
      <c r="BU1685" s="10"/>
      <c r="BV1685" s="1" t="str">
        <f>Запрос1[[#This Row],[Менеджер]]</f>
        <v>Абдрахманов Данияр Хабдул-Хамитович</v>
      </c>
      <c r="BW1685" s="1" t="str">
        <f>Запрос1[[#This Row],[Дирекция]]</f>
        <v>Западная дирекция</v>
      </c>
      <c r="BX1685" s="1" t="str">
        <f t="shared" si="26"/>
        <v>Предыбайло Александр Александрович</v>
      </c>
      <c r="BY1685" s="1" t="str">
        <f t="shared" si="26"/>
        <v>840531301743</v>
      </c>
      <c r="CA1685" t="str">
        <f>Запрос1[[#This Row],[родитель]]</f>
        <v>Предыбайло Александр Александрович</v>
      </c>
      <c r="CB1685" t="str">
        <f>Запрос1[[#This Row],[БИНРодителя]]</f>
        <v>840531301743</v>
      </c>
    </row>
    <row r="1686" spans="1:80" x14ac:dyDescent="0.3">
      <c r="A1686" t="s">
        <v>1577</v>
      </c>
      <c r="B1686" t="s">
        <v>1578</v>
      </c>
      <c r="C1686" t="s">
        <v>1579</v>
      </c>
      <c r="D1686" t="s">
        <v>1580</v>
      </c>
      <c r="E1686" t="s">
        <v>2025</v>
      </c>
      <c r="F1686" t="s">
        <v>2087</v>
      </c>
      <c r="G1686" t="s">
        <v>2088</v>
      </c>
      <c r="H1686" t="s">
        <v>2091</v>
      </c>
      <c r="I1686" t="s">
        <v>2092</v>
      </c>
      <c r="J1686" t="s">
        <v>2092</v>
      </c>
      <c r="K1686" t="s">
        <v>2091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 s="8"/>
      <c r="S1686" s="8"/>
      <c r="T1686" s="8"/>
      <c r="U1686" s="8"/>
      <c r="V1686" s="8">
        <v>651020</v>
      </c>
      <c r="W1686" s="8"/>
      <c r="X1686" s="8"/>
      <c r="Y1686" s="8"/>
      <c r="Z1686" s="8"/>
      <c r="AA1686" s="8"/>
      <c r="AB1686" s="8">
        <v>651020</v>
      </c>
      <c r="AC1686" s="8"/>
      <c r="AD1686"/>
      <c r="AE1686"/>
      <c r="AF1686"/>
      <c r="AG1686"/>
      <c r="AH1686">
        <v>100</v>
      </c>
      <c r="AI1686"/>
      <c r="AJ1686" s="8"/>
      <c r="AK1686" s="8"/>
      <c r="AL1686" s="8"/>
      <c r="AM1686" s="8"/>
      <c r="AN1686" s="8">
        <v>651020</v>
      </c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/>
      <c r="BM1686"/>
      <c r="BN1686" s="10">
        <v>0</v>
      </c>
      <c r="BO1686" s="10"/>
      <c r="BP1686" s="10"/>
      <c r="BQ1686" s="10"/>
      <c r="BR1686" s="10"/>
      <c r="BS1686" s="10"/>
      <c r="BT1686" s="10"/>
      <c r="BU1686" s="10"/>
      <c r="BV1686" s="1" t="str">
        <f>Запрос1[[#This Row],[Менеджер]]</f>
        <v>Абдрахманов Данияр Хабдул-Хамитович</v>
      </c>
      <c r="BW1686" s="1" t="str">
        <f>Запрос1[[#This Row],[Дирекция]]</f>
        <v>Западная дирекция</v>
      </c>
      <c r="BX1686" s="1" t="str">
        <f t="shared" si="26"/>
        <v>КХ "Мусрепов И.С."</v>
      </c>
      <c r="BY1686" s="1" t="str">
        <f t="shared" si="26"/>
        <v>570107300970</v>
      </c>
      <c r="CA1686" t="str">
        <f>Запрос1[[#This Row],[родитель]]</f>
        <v>КХ "Мусрепов И.С."</v>
      </c>
      <c r="CB1686" t="str">
        <f>Запрос1[[#This Row],[БИНРодителя]]</f>
        <v>570107300970</v>
      </c>
    </row>
    <row r="1687" spans="1:80" x14ac:dyDescent="0.3">
      <c r="A1687" t="s">
        <v>1577</v>
      </c>
      <c r="B1687" t="s">
        <v>1585</v>
      </c>
      <c r="C1687" t="s">
        <v>394</v>
      </c>
      <c r="D1687" t="s">
        <v>395</v>
      </c>
      <c r="E1687" t="s">
        <v>1653</v>
      </c>
      <c r="F1687"/>
      <c r="G1687" t="s">
        <v>124</v>
      </c>
      <c r="H1687" t="s">
        <v>7001</v>
      </c>
      <c r="I1687" t="s">
        <v>7002</v>
      </c>
      <c r="J1687" t="s">
        <v>7002</v>
      </c>
      <c r="K1687" t="s">
        <v>7001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 s="8"/>
      <c r="S1687" s="8"/>
      <c r="T1687" s="8">
        <v>61252.2</v>
      </c>
      <c r="U1687" s="8"/>
      <c r="V1687" s="8"/>
      <c r="W1687" s="8"/>
      <c r="X1687" s="8"/>
      <c r="Y1687" s="8"/>
      <c r="Z1687" s="8">
        <v>61252.2</v>
      </c>
      <c r="AA1687" s="8"/>
      <c r="AB1687" s="8"/>
      <c r="AC1687" s="8"/>
      <c r="AD1687"/>
      <c r="AE1687"/>
      <c r="AF1687">
        <v>100</v>
      </c>
      <c r="AG1687"/>
      <c r="AH1687"/>
      <c r="AI1687"/>
      <c r="AJ1687" s="8"/>
      <c r="AK1687" s="8"/>
      <c r="AL1687" s="8">
        <v>61252.2</v>
      </c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/>
      <c r="BM1687"/>
      <c r="BN1687" s="10">
        <v>0</v>
      </c>
      <c r="BO1687" s="10"/>
      <c r="BP1687" s="10"/>
      <c r="BQ1687" s="10"/>
      <c r="BR1687" s="10"/>
      <c r="BS1687" s="10"/>
      <c r="BT1687" s="10"/>
      <c r="BU1687" s="10"/>
      <c r="BV1687" s="1" t="str">
        <f>Запрос1[[#This Row],[Менеджер]]</f>
        <v>Балғалиев Нұрлан</v>
      </c>
      <c r="BW1687" s="1" t="str">
        <f>Запрос1[[#This Row],[Дирекция]]</f>
        <v>Западная дирекция</v>
      </c>
      <c r="BX1687" s="1" t="str">
        <f t="shared" si="26"/>
        <v>Республиканское государственное предприятие на праве хозяйственного ведения "Фитосанитария" Комитета</v>
      </c>
      <c r="BY1687" s="1" t="str">
        <f t="shared" si="26"/>
        <v>000841001468</v>
      </c>
      <c r="CA1687" t="str">
        <f>Запрос1[[#This Row],[родитель]]</f>
        <v>Республиканское государственное предприятие на праве хозяйственного ведения "Фитосанитария" Комитета</v>
      </c>
      <c r="CB1687" t="str">
        <f>Запрос1[[#This Row],[БИНРодителя]]</f>
        <v>000841001468</v>
      </c>
    </row>
    <row r="1688" spans="1:80" x14ac:dyDescent="0.3">
      <c r="A1688" t="s">
        <v>1577</v>
      </c>
      <c r="B1688" t="s">
        <v>1585</v>
      </c>
      <c r="C1688" t="s">
        <v>394</v>
      </c>
      <c r="D1688" t="s">
        <v>395</v>
      </c>
      <c r="E1688" t="s">
        <v>1597</v>
      </c>
      <c r="F1688" t="s">
        <v>1825</v>
      </c>
      <c r="G1688" t="s">
        <v>3503</v>
      </c>
      <c r="H1688" t="s">
        <v>7003</v>
      </c>
      <c r="I1688" t="s">
        <v>7004</v>
      </c>
      <c r="J1688" t="s">
        <v>7004</v>
      </c>
      <c r="K1688" t="s">
        <v>7003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 s="8"/>
      <c r="S1688" s="8"/>
      <c r="T1688" s="8">
        <v>119528.5</v>
      </c>
      <c r="U1688" s="8"/>
      <c r="V1688" s="8"/>
      <c r="W1688" s="8"/>
      <c r="X1688" s="8"/>
      <c r="Y1688" s="8"/>
      <c r="Z1688" s="8">
        <v>119528.5</v>
      </c>
      <c r="AA1688" s="8"/>
      <c r="AB1688" s="8"/>
      <c r="AC1688" s="8"/>
      <c r="AD1688"/>
      <c r="AE1688"/>
      <c r="AF1688">
        <v>100</v>
      </c>
      <c r="AG1688"/>
      <c r="AH1688"/>
      <c r="AI1688"/>
      <c r="AJ1688" s="8"/>
      <c r="AK1688" s="8"/>
      <c r="AL1688" s="8">
        <v>119528.5</v>
      </c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/>
      <c r="BM1688"/>
      <c r="BN1688" s="10">
        <v>0</v>
      </c>
      <c r="BO1688" s="10"/>
      <c r="BP1688" s="10"/>
      <c r="BQ1688" s="10"/>
      <c r="BR1688" s="10"/>
      <c r="BS1688" s="10"/>
      <c r="BT1688" s="10"/>
      <c r="BU1688" s="10"/>
      <c r="BV1688" s="1" t="str">
        <f>Запрос1[[#This Row],[Менеджер]]</f>
        <v>Балғалиев Нұрлан</v>
      </c>
      <c r="BW1688" s="1" t="str">
        <f>Запрос1[[#This Row],[Дирекция]]</f>
        <v>Западная дирекция</v>
      </c>
      <c r="BX1688" s="1" t="str">
        <f t="shared" si="26"/>
        <v>КХ "Дияр-Ата"</v>
      </c>
      <c r="BY1688" s="1" t="str">
        <f t="shared" si="26"/>
        <v>151264022992</v>
      </c>
      <c r="CA1688" t="str">
        <f>Запрос1[[#This Row],[родитель]]</f>
        <v>КХ "Дияр-Ата"</v>
      </c>
      <c r="CB1688" t="str">
        <f>Запрос1[[#This Row],[БИНРодителя]]</f>
        <v>151264022992</v>
      </c>
    </row>
    <row r="1689" spans="1:80" x14ac:dyDescent="0.3">
      <c r="A1689" t="s">
        <v>1577</v>
      </c>
      <c r="B1689" t="s">
        <v>1585</v>
      </c>
      <c r="C1689" t="s">
        <v>394</v>
      </c>
      <c r="D1689" t="s">
        <v>395</v>
      </c>
      <c r="E1689" t="s">
        <v>1597</v>
      </c>
      <c r="F1689" t="s">
        <v>1825</v>
      </c>
      <c r="G1689" t="s">
        <v>2680</v>
      </c>
      <c r="H1689" t="s">
        <v>7005</v>
      </c>
      <c r="I1689" t="s">
        <v>7006</v>
      </c>
      <c r="J1689" t="s">
        <v>7006</v>
      </c>
      <c r="K1689" t="s">
        <v>7005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 s="8"/>
      <c r="S1689" s="8"/>
      <c r="T1689" s="8">
        <v>458400</v>
      </c>
      <c r="U1689" s="8"/>
      <c r="V1689" s="8"/>
      <c r="W1689" s="8"/>
      <c r="X1689" s="8"/>
      <c r="Y1689" s="8"/>
      <c r="Z1689" s="8">
        <v>458400</v>
      </c>
      <c r="AA1689" s="8"/>
      <c r="AB1689" s="8"/>
      <c r="AC1689" s="8"/>
      <c r="AD1689"/>
      <c r="AE1689"/>
      <c r="AF1689">
        <v>100</v>
      </c>
      <c r="AG1689"/>
      <c r="AH1689"/>
      <c r="AI1689"/>
      <c r="AJ1689" s="8"/>
      <c r="AK1689" s="8"/>
      <c r="AL1689" s="8">
        <v>458400</v>
      </c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/>
      <c r="BM1689"/>
      <c r="BN1689" s="10">
        <v>0</v>
      </c>
      <c r="BO1689" s="10"/>
      <c r="BP1689" s="10"/>
      <c r="BQ1689" s="10"/>
      <c r="BR1689" s="10"/>
      <c r="BS1689" s="10"/>
      <c r="BT1689" s="10"/>
      <c r="BU1689" s="10"/>
      <c r="BV1689" s="1" t="str">
        <f>Запрос1[[#This Row],[Менеджер]]</f>
        <v>Балғалиев Нұрлан</v>
      </c>
      <c r="BW1689" s="1" t="str">
        <f>Запрос1[[#This Row],[Дирекция]]</f>
        <v>Западная дирекция</v>
      </c>
      <c r="BX1689" s="1" t="str">
        <f t="shared" si="26"/>
        <v>КХ "ҚЫЗЫЛ-САЙ"</v>
      </c>
      <c r="BY1689" s="1" t="str">
        <f t="shared" si="26"/>
        <v>580920301554</v>
      </c>
      <c r="CA1689" t="str">
        <f>Запрос1[[#This Row],[родитель]]</f>
        <v>КХ "ҚЫЗЫЛ-САЙ"</v>
      </c>
      <c r="CB1689" t="str">
        <f>Запрос1[[#This Row],[БИНРодителя]]</f>
        <v>580920301554</v>
      </c>
    </row>
    <row r="1690" spans="1:80" x14ac:dyDescent="0.3">
      <c r="A1690" t="s">
        <v>1577</v>
      </c>
      <c r="B1690" t="s">
        <v>1585</v>
      </c>
      <c r="C1690" t="s">
        <v>394</v>
      </c>
      <c r="D1690" t="s">
        <v>395</v>
      </c>
      <c r="E1690" t="s">
        <v>1597</v>
      </c>
      <c r="F1690" t="s">
        <v>1598</v>
      </c>
      <c r="G1690" t="s">
        <v>1599</v>
      </c>
      <c r="H1690" t="s">
        <v>7007</v>
      </c>
      <c r="I1690" t="s">
        <v>7008</v>
      </c>
      <c r="J1690" t="s">
        <v>7008</v>
      </c>
      <c r="K1690" t="s">
        <v>7007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 s="8"/>
      <c r="S1690" s="8"/>
      <c r="T1690" s="8">
        <v>101520</v>
      </c>
      <c r="U1690" s="8"/>
      <c r="V1690" s="8"/>
      <c r="W1690" s="8"/>
      <c r="X1690" s="8"/>
      <c r="Y1690" s="8"/>
      <c r="Z1690" s="8">
        <v>101520</v>
      </c>
      <c r="AA1690" s="8"/>
      <c r="AB1690" s="8"/>
      <c r="AC1690" s="8"/>
      <c r="AD1690"/>
      <c r="AE1690"/>
      <c r="AF1690">
        <v>100</v>
      </c>
      <c r="AG1690"/>
      <c r="AH1690"/>
      <c r="AI1690"/>
      <c r="AJ1690" s="8"/>
      <c r="AK1690" s="8"/>
      <c r="AL1690" s="8">
        <v>101520</v>
      </c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/>
      <c r="BM1690"/>
      <c r="BN1690" s="10">
        <v>0</v>
      </c>
      <c r="BO1690" s="10"/>
      <c r="BP1690" s="10"/>
      <c r="BQ1690" s="10"/>
      <c r="BR1690" s="10"/>
      <c r="BS1690" s="10"/>
      <c r="BT1690" s="10"/>
      <c r="BU1690" s="10"/>
      <c r="BV1690" s="1" t="str">
        <f>Запрос1[[#This Row],[Менеджер]]</f>
        <v>Балғалиев Нұрлан</v>
      </c>
      <c r="BW1690" s="1" t="str">
        <f>Запрос1[[#This Row],[Дирекция]]</f>
        <v>Западная дирекция</v>
      </c>
      <c r="BX1690" s="1" t="e">
        <f t="shared" si="26"/>
        <v>#N/A</v>
      </c>
      <c r="BY1690" s="1" t="e">
        <f t="shared" si="26"/>
        <v>#N/A</v>
      </c>
      <c r="CA1690" t="e">
        <f>VLOOKUP(Запрос1[[#This Row],[БИНКХ]],'[2]Группы компаний'!$A:$E,4,0)</f>
        <v>#N/A</v>
      </c>
      <c r="CB1690" t="e">
        <f>VLOOKUP(CA1690,$H:$I,2,0)</f>
        <v>#N/A</v>
      </c>
    </row>
    <row r="1691" spans="1:80" x14ac:dyDescent="0.3">
      <c r="A1691" t="s">
        <v>1577</v>
      </c>
      <c r="B1691" t="s">
        <v>1585</v>
      </c>
      <c r="C1691" t="s">
        <v>394</v>
      </c>
      <c r="D1691" t="s">
        <v>395</v>
      </c>
      <c r="E1691" t="s">
        <v>1607</v>
      </c>
      <c r="F1691" t="s">
        <v>1877</v>
      </c>
      <c r="G1691" t="s">
        <v>1878</v>
      </c>
      <c r="H1691" t="s">
        <v>7009</v>
      </c>
      <c r="I1691" t="s">
        <v>7010</v>
      </c>
      <c r="J1691" t="s">
        <v>7010</v>
      </c>
      <c r="K1691" t="s">
        <v>7009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 s="8"/>
      <c r="S1691" s="8"/>
      <c r="T1691" s="8">
        <v>152800</v>
      </c>
      <c r="U1691" s="8"/>
      <c r="V1691" s="8"/>
      <c r="W1691" s="8"/>
      <c r="X1691" s="8"/>
      <c r="Y1691" s="8"/>
      <c r="Z1691" s="8">
        <v>152800</v>
      </c>
      <c r="AA1691" s="8"/>
      <c r="AB1691" s="8"/>
      <c r="AC1691" s="8"/>
      <c r="AD1691"/>
      <c r="AE1691"/>
      <c r="AF1691">
        <v>100</v>
      </c>
      <c r="AG1691"/>
      <c r="AH1691"/>
      <c r="AI1691"/>
      <c r="AJ1691" s="8"/>
      <c r="AK1691" s="8"/>
      <c r="AL1691" s="8">
        <v>152800</v>
      </c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/>
      <c r="BM1691"/>
      <c r="BN1691" s="10">
        <v>0</v>
      </c>
      <c r="BO1691" s="10"/>
      <c r="BP1691" s="10"/>
      <c r="BQ1691" s="10"/>
      <c r="BR1691" s="10"/>
      <c r="BS1691" s="10"/>
      <c r="BT1691" s="10"/>
      <c r="BU1691" s="10"/>
      <c r="BV1691" s="1" t="str">
        <f>Запрос1[[#This Row],[Менеджер]]</f>
        <v>Балғалиев Нұрлан</v>
      </c>
      <c r="BW1691" s="1" t="str">
        <f>Запрос1[[#This Row],[Дирекция]]</f>
        <v>Западная дирекция</v>
      </c>
      <c r="BX1691" s="1" t="str">
        <f t="shared" si="26"/>
        <v>КХ "Айбат"</v>
      </c>
      <c r="BY1691" s="1" t="str">
        <f t="shared" si="26"/>
        <v>570220300836</v>
      </c>
      <c r="CA1691" t="str">
        <f>Запрос1[[#This Row],[родитель]]</f>
        <v>КХ "Айбат"</v>
      </c>
      <c r="CB1691" t="str">
        <f>Запрос1[[#This Row],[БИНРодителя]]</f>
        <v>570220300836</v>
      </c>
    </row>
    <row r="1692" spans="1:80" x14ac:dyDescent="0.3">
      <c r="A1692" t="s">
        <v>1577</v>
      </c>
      <c r="B1692" t="s">
        <v>1585</v>
      </c>
      <c r="C1692" t="s">
        <v>394</v>
      </c>
      <c r="D1692" t="s">
        <v>1883</v>
      </c>
      <c r="E1692" t="s">
        <v>2915</v>
      </c>
      <c r="F1692" t="s">
        <v>7011</v>
      </c>
      <c r="G1692" t="s">
        <v>1769</v>
      </c>
      <c r="H1692" t="s">
        <v>7012</v>
      </c>
      <c r="I1692" t="s">
        <v>7013</v>
      </c>
      <c r="J1692" t="s">
        <v>7013</v>
      </c>
      <c r="K1692" t="s">
        <v>7012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 s="8"/>
      <c r="S1692" s="8"/>
      <c r="T1692" s="8">
        <v>200000</v>
      </c>
      <c r="U1692" s="8"/>
      <c r="V1692" s="8"/>
      <c r="W1692" s="8"/>
      <c r="X1692" s="8"/>
      <c r="Y1692" s="8"/>
      <c r="Z1692" s="8">
        <v>200000</v>
      </c>
      <c r="AA1692" s="8"/>
      <c r="AB1692" s="8"/>
      <c r="AC1692" s="8"/>
      <c r="AD1692"/>
      <c r="AE1692"/>
      <c r="AF1692">
        <v>100</v>
      </c>
      <c r="AG1692"/>
      <c r="AH1692"/>
      <c r="AI1692"/>
      <c r="AJ1692" s="8"/>
      <c r="AK1692" s="8"/>
      <c r="AL1692" s="8">
        <v>200000</v>
      </c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/>
      <c r="BM1692"/>
      <c r="BN1692" s="10">
        <v>0</v>
      </c>
      <c r="BO1692" s="10"/>
      <c r="BP1692" s="10"/>
      <c r="BQ1692" s="10"/>
      <c r="BR1692" s="10"/>
      <c r="BS1692" s="10"/>
      <c r="BT1692" s="10"/>
      <c r="BU1692" s="10"/>
      <c r="BV1692" s="1" t="str">
        <f>Запрос1[[#This Row],[Менеджер]]</f>
        <v>Балғалиев Нұрлан</v>
      </c>
      <c r="BW1692" s="1" t="str">
        <f>Запрос1[[#This Row],[Дирекция]]</f>
        <v>Западная дирекция</v>
      </c>
      <c r="BX1692" s="1" t="str">
        <f t="shared" si="26"/>
        <v>КХ "ДАСТАН"</v>
      </c>
      <c r="BY1692" s="1" t="str">
        <f t="shared" si="26"/>
        <v>561004301454</v>
      </c>
      <c r="CA1692" t="str">
        <f>Запрос1[[#This Row],[родитель]]</f>
        <v>КХ "ДАСТАН"</v>
      </c>
      <c r="CB1692" t="str">
        <f>Запрос1[[#This Row],[БИНРодителя]]</f>
        <v>561004301454</v>
      </c>
    </row>
    <row r="1693" spans="1:80" x14ac:dyDescent="0.3">
      <c r="A1693" t="s">
        <v>1577</v>
      </c>
      <c r="B1693" t="s">
        <v>1612</v>
      </c>
      <c r="C1693"/>
      <c r="D1693" t="s">
        <v>395</v>
      </c>
      <c r="E1693" t="s">
        <v>1653</v>
      </c>
      <c r="F1693"/>
      <c r="G1693" t="s">
        <v>1654</v>
      </c>
      <c r="H1693" t="s">
        <v>7014</v>
      </c>
      <c r="I1693" t="s">
        <v>7015</v>
      </c>
      <c r="J1693" t="s">
        <v>7015</v>
      </c>
      <c r="K1693" t="s">
        <v>7014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 s="8"/>
      <c r="S1693" s="8"/>
      <c r="T1693" s="8"/>
      <c r="U1693" s="8"/>
      <c r="V1693" s="8">
        <v>8056490</v>
      </c>
      <c r="W1693" s="8"/>
      <c r="X1693" s="8"/>
      <c r="Y1693" s="8"/>
      <c r="Z1693" s="8"/>
      <c r="AA1693" s="8"/>
      <c r="AB1693" s="8">
        <v>2416947</v>
      </c>
      <c r="AC1693" s="8"/>
      <c r="AD1693"/>
      <c r="AE1693"/>
      <c r="AF1693"/>
      <c r="AG1693"/>
      <c r="AH1693">
        <v>30</v>
      </c>
      <c r="AI1693"/>
      <c r="AJ1693" s="8"/>
      <c r="AK1693" s="8"/>
      <c r="AL1693" s="8"/>
      <c r="AM1693" s="8"/>
      <c r="AN1693" s="8">
        <v>8056490</v>
      </c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/>
      <c r="BM1693"/>
      <c r="BN1693" s="10">
        <v>0</v>
      </c>
      <c r="BO1693" s="10"/>
      <c r="BP1693" s="10"/>
      <c r="BQ1693" s="10"/>
      <c r="BR1693" s="10"/>
      <c r="BS1693" s="10"/>
      <c r="BT1693" s="10"/>
      <c r="BU1693" s="10"/>
      <c r="BV1693" s="1" t="str">
        <f>Запрос1[[#This Row],[Менеджер]]</f>
        <v>Жолдаспаев Нурберген</v>
      </c>
      <c r="BW1693" s="1" t="str">
        <f>Запрос1[[#This Row],[Дирекция]]</f>
        <v>Западная дирекция</v>
      </c>
      <c r="BX1693" s="1" t="str">
        <f t="shared" si="26"/>
        <v>КХ "Матай"</v>
      </c>
      <c r="BY1693" s="1" t="str">
        <f t="shared" si="26"/>
        <v>030260001831</v>
      </c>
      <c r="CA1693" t="str">
        <f>Запрос1[[#This Row],[родитель]]</f>
        <v>КХ "Матай"</v>
      </c>
      <c r="CB1693" t="str">
        <f>Запрос1[[#This Row],[БИНРодителя]]</f>
        <v>030260001831</v>
      </c>
    </row>
    <row r="1694" spans="1:80" x14ac:dyDescent="0.3">
      <c r="A1694" t="s">
        <v>1577</v>
      </c>
      <c r="B1694" t="s">
        <v>1612</v>
      </c>
      <c r="C1694"/>
      <c r="D1694" t="s">
        <v>395</v>
      </c>
      <c r="E1694" t="s">
        <v>396</v>
      </c>
      <c r="F1694" t="s">
        <v>1593</v>
      </c>
      <c r="G1694" t="s">
        <v>1594</v>
      </c>
      <c r="H1694" t="s">
        <v>7016</v>
      </c>
      <c r="I1694" t="s">
        <v>7017</v>
      </c>
      <c r="J1694" t="s">
        <v>7017</v>
      </c>
      <c r="K1694" t="s">
        <v>7016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 s="8"/>
      <c r="S1694" s="8"/>
      <c r="T1694" s="8"/>
      <c r="U1694" s="8">
        <v>4462809</v>
      </c>
      <c r="V1694" s="8"/>
      <c r="W1694" s="8"/>
      <c r="X1694" s="8"/>
      <c r="Y1694" s="8"/>
      <c r="Z1694" s="8"/>
      <c r="AA1694" s="8">
        <v>1338842.7</v>
      </c>
      <c r="AB1694" s="8"/>
      <c r="AC1694" s="8"/>
      <c r="AD1694"/>
      <c r="AE1694"/>
      <c r="AF1694"/>
      <c r="AG1694">
        <v>30</v>
      </c>
      <c r="AH1694"/>
      <c r="AI1694"/>
      <c r="AJ1694" s="8"/>
      <c r="AK1694" s="8"/>
      <c r="AL1694" s="8"/>
      <c r="AM1694" s="8">
        <v>4462809</v>
      </c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/>
      <c r="BM1694"/>
      <c r="BN1694" s="10">
        <v>0</v>
      </c>
      <c r="BO1694" s="10"/>
      <c r="BP1694" s="10"/>
      <c r="BQ1694" s="10"/>
      <c r="BR1694" s="10"/>
      <c r="BS1694" s="10"/>
      <c r="BT1694" s="10"/>
      <c r="BU1694" s="10"/>
      <c r="BV1694" s="1" t="str">
        <f>Запрос1[[#This Row],[Менеджер]]</f>
        <v>Жолдаспаев Нурберген</v>
      </c>
      <c r="BW1694" s="1" t="str">
        <f>Запрос1[[#This Row],[Дирекция]]</f>
        <v>Западная дирекция</v>
      </c>
      <c r="BX1694" s="1" t="str">
        <f t="shared" si="26"/>
        <v>ТОО "АктюбСельмашАгро"</v>
      </c>
      <c r="BY1694" s="1" t="str">
        <f t="shared" si="26"/>
        <v>190740019994</v>
      </c>
      <c r="CA1694" t="str">
        <f>Запрос1[[#This Row],[родитель]]</f>
        <v>ТОО "АктюбСельмашАгро"</v>
      </c>
      <c r="CB1694" t="str">
        <f>Запрос1[[#This Row],[БИНРодителя]]</f>
        <v>190740019994</v>
      </c>
    </row>
    <row r="1695" spans="1:80" x14ac:dyDescent="0.3">
      <c r="A1695" t="s">
        <v>1577</v>
      </c>
      <c r="B1695" t="s">
        <v>1612</v>
      </c>
      <c r="C1695"/>
      <c r="D1695" t="s">
        <v>1883</v>
      </c>
      <c r="E1695" t="s">
        <v>2915</v>
      </c>
      <c r="F1695" t="s">
        <v>2916</v>
      </c>
      <c r="G1695" t="s">
        <v>2917</v>
      </c>
      <c r="H1695" t="s">
        <v>7018</v>
      </c>
      <c r="I1695" t="s">
        <v>11460</v>
      </c>
      <c r="J1695" t="s">
        <v>11460</v>
      </c>
      <c r="K1695" t="s">
        <v>7018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 s="8"/>
      <c r="S1695" s="8"/>
      <c r="T1695" s="8"/>
      <c r="U1695" s="8"/>
      <c r="V1695" s="8"/>
      <c r="W1695" s="8">
        <v>12910378.9</v>
      </c>
      <c r="X1695" s="8"/>
      <c r="Y1695" s="8"/>
      <c r="Z1695" s="8"/>
      <c r="AA1695" s="8"/>
      <c r="AB1695" s="8"/>
      <c r="AC1695" s="8">
        <v>12910378.9</v>
      </c>
      <c r="AD1695"/>
      <c r="AE1695"/>
      <c r="AF1695"/>
      <c r="AG1695"/>
      <c r="AH1695"/>
      <c r="AI1695">
        <v>100</v>
      </c>
      <c r="AJ1695" s="8"/>
      <c r="AK1695" s="8"/>
      <c r="AL1695" s="8"/>
      <c r="AM1695" s="8"/>
      <c r="AN1695" s="8"/>
      <c r="AO1695" s="8">
        <v>12910378.9</v>
      </c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/>
      <c r="BM1695"/>
      <c r="BN1695" s="10">
        <v>0</v>
      </c>
      <c r="BO1695" s="10"/>
      <c r="BP1695" s="10"/>
      <c r="BQ1695" s="10"/>
      <c r="BR1695" s="10"/>
      <c r="BS1695" s="10"/>
      <c r="BT1695" s="10"/>
      <c r="BU1695" s="10"/>
      <c r="BV1695" s="1" t="str">
        <f>Запрос1[[#This Row],[Менеджер]]</f>
        <v>Жолдаспаев Нурберген</v>
      </c>
      <c r="BW1695" s="1" t="str">
        <f>Запрос1[[#This Row],[Дирекция]]</f>
        <v>Западная дирекция</v>
      </c>
      <c r="BX1695" s="1" t="str">
        <f t="shared" si="26"/>
        <v>КХ "КАН Г.В."</v>
      </c>
      <c r="BY1695" s="1" t="str">
        <f t="shared" si="26"/>
        <v>881122402566</v>
      </c>
      <c r="CA1695" t="str">
        <f>Запрос1[[#This Row],[родитель]]</f>
        <v>КХ "КАН Г.В."</v>
      </c>
      <c r="CB1695" t="str">
        <f>Запрос1[[#This Row],[БИНРодителя]]</f>
        <v>881122402566</v>
      </c>
    </row>
    <row r="1696" spans="1:80" x14ac:dyDescent="0.3">
      <c r="A1696" t="s">
        <v>1577</v>
      </c>
      <c r="B1696" t="s">
        <v>1612</v>
      </c>
      <c r="C1696"/>
      <c r="D1696" t="s">
        <v>82</v>
      </c>
      <c r="E1696"/>
      <c r="F1696" t="s">
        <v>94</v>
      </c>
      <c r="G1696"/>
      <c r="H1696" t="s">
        <v>7019</v>
      </c>
      <c r="I1696" t="s">
        <v>7020</v>
      </c>
      <c r="J1696" t="s">
        <v>7020</v>
      </c>
      <c r="K1696" t="s">
        <v>7019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 s="8"/>
      <c r="S1696" s="8"/>
      <c r="T1696" s="8"/>
      <c r="U1696" s="8">
        <v>154140</v>
      </c>
      <c r="V1696" s="8"/>
      <c r="W1696" s="8"/>
      <c r="X1696" s="8"/>
      <c r="Y1696" s="8"/>
      <c r="Z1696" s="8"/>
      <c r="AA1696" s="8">
        <v>154140</v>
      </c>
      <c r="AB1696" s="8"/>
      <c r="AC1696" s="8"/>
      <c r="AD1696"/>
      <c r="AE1696"/>
      <c r="AF1696"/>
      <c r="AG1696">
        <v>100</v>
      </c>
      <c r="AH1696"/>
      <c r="AI1696"/>
      <c r="AJ1696" s="8"/>
      <c r="AK1696" s="8"/>
      <c r="AL1696" s="8"/>
      <c r="AM1696" s="8">
        <v>154140</v>
      </c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/>
      <c r="BM1696"/>
      <c r="BN1696" s="10">
        <v>0</v>
      </c>
      <c r="BO1696" s="10"/>
      <c r="BP1696" s="10"/>
      <c r="BQ1696" s="10"/>
      <c r="BR1696" s="10"/>
      <c r="BS1696" s="10"/>
      <c r="BT1696" s="10"/>
      <c r="BU1696" s="10"/>
      <c r="BV1696" s="1" t="str">
        <f>Запрос1[[#This Row],[Менеджер]]</f>
        <v>Жолдаспаев Нурберген</v>
      </c>
      <c r="BW1696" s="1" t="str">
        <f>Запрос1[[#This Row],[Дирекция]]</f>
        <v>Западная дирекция</v>
      </c>
      <c r="BX1696" s="1" t="str">
        <f t="shared" si="26"/>
        <v>ТОО «ZP International»</v>
      </c>
      <c r="BY1696" s="1" t="str">
        <f t="shared" si="26"/>
        <v>140940009300</v>
      </c>
      <c r="CA1696" t="str">
        <f>Запрос1[[#This Row],[родитель]]</f>
        <v>ТОО «ZP International»</v>
      </c>
      <c r="CB1696" t="str">
        <f>Запрос1[[#This Row],[БИНРодителя]]</f>
        <v>140940009300</v>
      </c>
    </row>
    <row r="1697" spans="1:80" x14ac:dyDescent="0.3">
      <c r="A1697" t="s">
        <v>1577</v>
      </c>
      <c r="B1697" t="s">
        <v>1612</v>
      </c>
      <c r="C1697"/>
      <c r="D1697" t="s">
        <v>1580</v>
      </c>
      <c r="E1697" t="s">
        <v>2025</v>
      </c>
      <c r="F1697" t="s">
        <v>455</v>
      </c>
      <c r="G1697" t="s">
        <v>456</v>
      </c>
      <c r="H1697" t="s">
        <v>6483</v>
      </c>
      <c r="I1697" t="s">
        <v>6484</v>
      </c>
      <c r="J1697" t="s">
        <v>6484</v>
      </c>
      <c r="K1697" t="s">
        <v>6483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 s="8"/>
      <c r="S1697" s="8"/>
      <c r="T1697" s="8"/>
      <c r="U1697" s="8">
        <v>2182500</v>
      </c>
      <c r="V1697" s="8"/>
      <c r="W1697" s="8"/>
      <c r="X1697" s="8"/>
      <c r="Y1697" s="8"/>
      <c r="Z1697" s="8"/>
      <c r="AA1697" s="8">
        <v>2182500</v>
      </c>
      <c r="AB1697" s="8"/>
      <c r="AC1697" s="8"/>
      <c r="AD1697"/>
      <c r="AE1697"/>
      <c r="AF1697"/>
      <c r="AG1697">
        <v>100</v>
      </c>
      <c r="AH1697"/>
      <c r="AI1697"/>
      <c r="AJ1697" s="8"/>
      <c r="AK1697" s="8"/>
      <c r="AL1697" s="8"/>
      <c r="AM1697" s="8">
        <v>2182500</v>
      </c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>
        <v>37841884</v>
      </c>
      <c r="BI1697" s="8"/>
      <c r="BJ1697" s="8">
        <v>35215484</v>
      </c>
      <c r="BK1697" s="8"/>
      <c r="BL1697">
        <v>93.0595</v>
      </c>
      <c r="BM1697"/>
      <c r="BN1697" s="10">
        <v>0</v>
      </c>
      <c r="BO1697" s="10"/>
      <c r="BP1697" s="10"/>
      <c r="BQ1697" s="10"/>
      <c r="BR1697" s="10"/>
      <c r="BS1697" s="10"/>
      <c r="BT1697" s="10"/>
      <c r="BU1697" s="10"/>
      <c r="BV1697" s="1" t="str">
        <f>Запрос1[[#This Row],[Менеджер]]</f>
        <v>Жолдаспаев Нурберген</v>
      </c>
      <c r="BW1697" s="1" t="str">
        <f>Запрос1[[#This Row],[Дирекция]]</f>
        <v>Западная дирекция</v>
      </c>
      <c r="BX1697" s="1" t="str">
        <f t="shared" si="26"/>
        <v>КХ «Жаңа-Әлем»</v>
      </c>
      <c r="BY1697" s="1" t="str">
        <f t="shared" si="26"/>
        <v>750224402521</v>
      </c>
      <c r="CA1697" t="str">
        <f>Запрос1[[#This Row],[родитель]]</f>
        <v>КХ «Жаңа-Әлем»</v>
      </c>
      <c r="CB1697" t="str">
        <f>Запрос1[[#This Row],[БИНРодителя]]</f>
        <v>750224402521</v>
      </c>
    </row>
    <row r="1698" spans="1:80" x14ac:dyDescent="0.3">
      <c r="A1698" t="s">
        <v>1577</v>
      </c>
      <c r="B1698" t="s">
        <v>1612</v>
      </c>
      <c r="C1698" t="s">
        <v>394</v>
      </c>
      <c r="D1698"/>
      <c r="E1698"/>
      <c r="F1698"/>
      <c r="G1698"/>
      <c r="H1698" t="s">
        <v>6176</v>
      </c>
      <c r="I1698" t="s">
        <v>6177</v>
      </c>
      <c r="J1698" t="s">
        <v>6177</v>
      </c>
      <c r="K1698" t="s">
        <v>6176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 s="8"/>
      <c r="S1698" s="8">
        <v>132000</v>
      </c>
      <c r="T1698" s="8"/>
      <c r="U1698" s="8"/>
      <c r="V1698" s="8"/>
      <c r="W1698" s="8"/>
      <c r="X1698" s="8"/>
      <c r="Y1698" s="8">
        <v>132000</v>
      </c>
      <c r="Z1698" s="8"/>
      <c r="AA1698" s="8"/>
      <c r="AB1698" s="8"/>
      <c r="AC1698" s="8"/>
      <c r="AD1698"/>
      <c r="AE1698">
        <v>100</v>
      </c>
      <c r="AF1698"/>
      <c r="AG1698"/>
      <c r="AH1698"/>
      <c r="AI1698"/>
      <c r="AJ1698" s="8"/>
      <c r="AK1698" s="8">
        <v>132000</v>
      </c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/>
      <c r="BM1698"/>
      <c r="BN1698" s="10">
        <v>0</v>
      </c>
      <c r="BO1698" s="10"/>
      <c r="BP1698" s="10"/>
      <c r="BQ1698" s="10"/>
      <c r="BR1698" s="10"/>
      <c r="BS1698" s="10"/>
      <c r="BT1698" s="10"/>
      <c r="BU1698" s="10"/>
      <c r="BV1698" s="1" t="str">
        <f>Запрос1[[#This Row],[Менеджер]]</f>
        <v>Жолдаспаев Нурберген</v>
      </c>
      <c r="BW1698" s="1" t="str">
        <f>Запрос1[[#This Row],[Дирекция]]</f>
        <v>Западная дирекция</v>
      </c>
      <c r="BX1698" s="1" t="str">
        <f t="shared" si="26"/>
        <v>Интазаров Абай Катышович</v>
      </c>
      <c r="BY1698" s="1" t="str">
        <f t="shared" si="26"/>
        <v>610312302189</v>
      </c>
      <c r="CA1698" t="str">
        <f>Запрос1[[#This Row],[родитель]]</f>
        <v>Интазаров Абай Катышович</v>
      </c>
      <c r="CB1698" t="str">
        <f>Запрос1[[#This Row],[БИНРодителя]]</f>
        <v>610312302189</v>
      </c>
    </row>
    <row r="1699" spans="1:80" x14ac:dyDescent="0.3">
      <c r="A1699" t="s">
        <v>1577</v>
      </c>
      <c r="B1699" t="s">
        <v>1612</v>
      </c>
      <c r="C1699" t="s">
        <v>394</v>
      </c>
      <c r="D1699"/>
      <c r="E1699"/>
      <c r="F1699"/>
      <c r="G1699"/>
      <c r="H1699" t="s">
        <v>7021</v>
      </c>
      <c r="I1699" t="s">
        <v>7022</v>
      </c>
      <c r="J1699" t="s">
        <v>7022</v>
      </c>
      <c r="K1699" t="s">
        <v>7021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 s="8"/>
      <c r="S1699" s="8">
        <v>160500</v>
      </c>
      <c r="T1699" s="8"/>
      <c r="U1699" s="8"/>
      <c r="V1699" s="8"/>
      <c r="W1699" s="8"/>
      <c r="X1699" s="8"/>
      <c r="Y1699" s="8">
        <v>160500</v>
      </c>
      <c r="Z1699" s="8"/>
      <c r="AA1699" s="8"/>
      <c r="AB1699" s="8"/>
      <c r="AC1699" s="8"/>
      <c r="AD1699"/>
      <c r="AE1699">
        <v>100</v>
      </c>
      <c r="AF1699"/>
      <c r="AG1699"/>
      <c r="AH1699"/>
      <c r="AI1699"/>
      <c r="AJ1699" s="8"/>
      <c r="AK1699" s="8">
        <v>160500</v>
      </c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/>
      <c r="BM1699"/>
      <c r="BN1699" s="10">
        <v>0</v>
      </c>
      <c r="BO1699" s="10"/>
      <c r="BP1699" s="10"/>
      <c r="BQ1699" s="10"/>
      <c r="BR1699" s="10"/>
      <c r="BS1699" s="10"/>
      <c r="BT1699" s="10"/>
      <c r="BU1699" s="10"/>
      <c r="BV1699" s="1" t="str">
        <f>Запрос1[[#This Row],[Менеджер]]</f>
        <v>Жолдаспаев Нурберген</v>
      </c>
      <c r="BW1699" s="1" t="str">
        <f>Запрос1[[#This Row],[Дирекция]]</f>
        <v>Западная дирекция</v>
      </c>
      <c r="BX1699" s="1" t="str">
        <f t="shared" si="26"/>
        <v>Купенов Санат Ерболатулы</v>
      </c>
      <c r="BY1699" s="1" t="str">
        <f t="shared" si="26"/>
        <v>941129350363</v>
      </c>
      <c r="CA1699" t="str">
        <f>Запрос1[[#This Row],[родитель]]</f>
        <v>Купенов Санат Ерболатулы</v>
      </c>
      <c r="CB1699" t="str">
        <f>Запрос1[[#This Row],[БИНРодителя]]</f>
        <v>941129350363</v>
      </c>
    </row>
    <row r="1700" spans="1:80" x14ac:dyDescent="0.3">
      <c r="A1700" t="s">
        <v>1577</v>
      </c>
      <c r="B1700" t="s">
        <v>1612</v>
      </c>
      <c r="C1700" t="s">
        <v>394</v>
      </c>
      <c r="D1700"/>
      <c r="E1700"/>
      <c r="F1700"/>
      <c r="G1700"/>
      <c r="H1700" t="s">
        <v>7023</v>
      </c>
      <c r="I1700" t="s">
        <v>7024</v>
      </c>
      <c r="J1700" t="s">
        <v>7024</v>
      </c>
      <c r="K1700" t="s">
        <v>7023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 s="8">
        <v>501794</v>
      </c>
      <c r="S1700" s="8"/>
      <c r="T1700" s="8"/>
      <c r="U1700" s="8"/>
      <c r="V1700" s="8"/>
      <c r="W1700" s="8"/>
      <c r="X1700" s="8">
        <v>501794</v>
      </c>
      <c r="Y1700" s="8"/>
      <c r="Z1700" s="8"/>
      <c r="AA1700" s="8"/>
      <c r="AB1700" s="8"/>
      <c r="AC1700" s="8"/>
      <c r="AD1700">
        <v>100</v>
      </c>
      <c r="AE1700"/>
      <c r="AF1700"/>
      <c r="AG1700"/>
      <c r="AH1700"/>
      <c r="AI1700"/>
      <c r="AJ1700" s="8">
        <v>501794</v>
      </c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/>
      <c r="BM1700"/>
      <c r="BN1700" s="10">
        <v>0</v>
      </c>
      <c r="BO1700" s="10"/>
      <c r="BP1700" s="10"/>
      <c r="BQ1700" s="10"/>
      <c r="BR1700" s="10"/>
      <c r="BS1700" s="10"/>
      <c r="BT1700" s="10"/>
      <c r="BU1700" s="10"/>
      <c r="BV1700" s="1" t="str">
        <f>Запрос1[[#This Row],[Менеджер]]</f>
        <v>Жолдаспаев Нурберген</v>
      </c>
      <c r="BW1700" s="1" t="str">
        <f>Запрос1[[#This Row],[Дирекция]]</f>
        <v>Западная дирекция</v>
      </c>
      <c r="BX1700" s="1" t="str">
        <f t="shared" si="26"/>
        <v>КХ "Балман"</v>
      </c>
      <c r="BY1700" s="1" t="str">
        <f t="shared" si="26"/>
        <v>481120400535</v>
      </c>
      <c r="CA1700" t="str">
        <f>Запрос1[[#This Row],[родитель]]</f>
        <v>КХ "Балман"</v>
      </c>
      <c r="CB1700" t="str">
        <f>Запрос1[[#This Row],[БИНРодителя]]</f>
        <v>481120400535</v>
      </c>
    </row>
    <row r="1701" spans="1:80" x14ac:dyDescent="0.3">
      <c r="A1701" t="s">
        <v>1577</v>
      </c>
      <c r="B1701" t="s">
        <v>1612</v>
      </c>
      <c r="C1701" t="s">
        <v>394</v>
      </c>
      <c r="D1701"/>
      <c r="E1701"/>
      <c r="F1701"/>
      <c r="G1701"/>
      <c r="H1701" t="s">
        <v>7025</v>
      </c>
      <c r="I1701" t="s">
        <v>7026</v>
      </c>
      <c r="J1701" t="s">
        <v>7026</v>
      </c>
      <c r="K1701" t="s">
        <v>7025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 s="8"/>
      <c r="S1701" s="8"/>
      <c r="T1701" s="8"/>
      <c r="U1701" s="8">
        <v>70000</v>
      </c>
      <c r="V1701" s="8"/>
      <c r="W1701" s="8"/>
      <c r="X1701" s="8"/>
      <c r="Y1701" s="8"/>
      <c r="Z1701" s="8"/>
      <c r="AA1701" s="8">
        <v>70000</v>
      </c>
      <c r="AB1701" s="8"/>
      <c r="AC1701" s="8"/>
      <c r="AD1701"/>
      <c r="AE1701"/>
      <c r="AF1701"/>
      <c r="AG1701">
        <v>100</v>
      </c>
      <c r="AH1701"/>
      <c r="AI1701"/>
      <c r="AJ1701" s="8"/>
      <c r="AK1701" s="8"/>
      <c r="AL1701" s="8"/>
      <c r="AM1701" s="8">
        <v>70000</v>
      </c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/>
      <c r="BM1701"/>
      <c r="BN1701" s="10">
        <v>0</v>
      </c>
      <c r="BO1701" s="10"/>
      <c r="BP1701" s="10"/>
      <c r="BQ1701" s="10"/>
      <c r="BR1701" s="10"/>
      <c r="BS1701" s="10"/>
      <c r="BT1701" s="10"/>
      <c r="BU1701" s="10"/>
      <c r="BV1701" s="1" t="str">
        <f>Запрос1[[#This Row],[Менеджер]]</f>
        <v>Жолдаспаев Нурберген</v>
      </c>
      <c r="BW1701" s="1" t="str">
        <f>Запрос1[[#This Row],[Дирекция]]</f>
        <v>Западная дирекция</v>
      </c>
      <c r="BX1701" s="1" t="str">
        <f t="shared" si="26"/>
        <v>КХ"Сания"</v>
      </c>
      <c r="BY1701" s="1" t="str">
        <f t="shared" si="26"/>
        <v>090864011992</v>
      </c>
      <c r="CA1701" t="str">
        <f>Запрос1[[#This Row],[родитель]]</f>
        <v>КХ"Сания"</v>
      </c>
      <c r="CB1701" t="str">
        <f>Запрос1[[#This Row],[БИНРодителя]]</f>
        <v>090864011992</v>
      </c>
    </row>
    <row r="1702" spans="1:80" x14ac:dyDescent="0.3">
      <c r="A1702" t="s">
        <v>1577</v>
      </c>
      <c r="B1702" t="s">
        <v>1612</v>
      </c>
      <c r="C1702" t="s">
        <v>394</v>
      </c>
      <c r="D1702"/>
      <c r="E1702"/>
      <c r="F1702"/>
      <c r="G1702"/>
      <c r="H1702" t="s">
        <v>7027</v>
      </c>
      <c r="I1702" t="s">
        <v>7028</v>
      </c>
      <c r="J1702" t="s">
        <v>7028</v>
      </c>
      <c r="K1702" t="s">
        <v>7027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 s="8">
        <v>94104</v>
      </c>
      <c r="S1702" s="8"/>
      <c r="T1702" s="8"/>
      <c r="U1702" s="8"/>
      <c r="V1702" s="8"/>
      <c r="W1702" s="8"/>
      <c r="X1702" s="8">
        <v>94104</v>
      </c>
      <c r="Y1702" s="8"/>
      <c r="Z1702" s="8"/>
      <c r="AA1702" s="8"/>
      <c r="AB1702" s="8"/>
      <c r="AC1702" s="8"/>
      <c r="AD1702">
        <v>100</v>
      </c>
      <c r="AE1702"/>
      <c r="AF1702"/>
      <c r="AG1702"/>
      <c r="AH1702"/>
      <c r="AI1702"/>
      <c r="AJ1702" s="8">
        <v>94104</v>
      </c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/>
      <c r="BM1702"/>
      <c r="BN1702" s="10">
        <v>0</v>
      </c>
      <c r="BO1702" s="10"/>
      <c r="BP1702" s="10"/>
      <c r="BQ1702" s="10"/>
      <c r="BR1702" s="10"/>
      <c r="BS1702" s="10"/>
      <c r="BT1702" s="10"/>
      <c r="BU1702" s="10"/>
      <c r="BV1702" s="1" t="str">
        <f>Запрос1[[#This Row],[Менеджер]]</f>
        <v>Жолдаспаев Нурберген</v>
      </c>
      <c r="BW1702" s="1" t="str">
        <f>Запрос1[[#This Row],[Дирекция]]</f>
        <v>Западная дирекция</v>
      </c>
      <c r="BX1702" s="1" t="e">
        <f t="shared" si="26"/>
        <v>#N/A</v>
      </c>
      <c r="BY1702" s="1" t="e">
        <f t="shared" si="26"/>
        <v>#N/A</v>
      </c>
      <c r="CA1702" t="e">
        <f>VLOOKUP(Запрос1[[#This Row],[БИНКХ]],'[2]Группы компаний'!$A:$E,4,0)</f>
        <v>#N/A</v>
      </c>
      <c r="CB1702" t="e">
        <f>VLOOKUP(CA1702,$H:$I,2,0)</f>
        <v>#N/A</v>
      </c>
    </row>
    <row r="1703" spans="1:80" x14ac:dyDescent="0.3">
      <c r="A1703" t="s">
        <v>1577</v>
      </c>
      <c r="B1703" t="s">
        <v>1612</v>
      </c>
      <c r="C1703" t="s">
        <v>394</v>
      </c>
      <c r="D1703"/>
      <c r="E1703"/>
      <c r="F1703"/>
      <c r="G1703"/>
      <c r="H1703" t="s">
        <v>7029</v>
      </c>
      <c r="I1703" t="s">
        <v>77</v>
      </c>
      <c r="J1703" t="s">
        <v>77</v>
      </c>
      <c r="K1703" t="s">
        <v>7029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 s="8"/>
      <c r="S1703" s="8"/>
      <c r="T1703" s="8"/>
      <c r="U1703" s="8"/>
      <c r="V1703" s="8"/>
      <c r="W1703" s="8">
        <v>29559280</v>
      </c>
      <c r="X1703" s="8"/>
      <c r="Y1703" s="8"/>
      <c r="Z1703" s="8"/>
      <c r="AA1703" s="8"/>
      <c r="AB1703" s="8"/>
      <c r="AC1703" s="8">
        <v>29559280</v>
      </c>
      <c r="AD1703"/>
      <c r="AE1703"/>
      <c r="AF1703"/>
      <c r="AG1703"/>
      <c r="AH1703"/>
      <c r="AI1703">
        <v>100</v>
      </c>
      <c r="AJ1703" s="8"/>
      <c r="AK1703" s="8"/>
      <c r="AL1703" s="8"/>
      <c r="AM1703" s="8"/>
      <c r="AN1703" s="8"/>
      <c r="AO1703" s="8">
        <v>29559280</v>
      </c>
      <c r="AP1703" s="8"/>
      <c r="AQ1703" s="8"/>
      <c r="AR1703" s="8"/>
      <c r="AS1703" s="8"/>
      <c r="AT1703" s="8"/>
      <c r="AU1703" s="8">
        <v>4075500</v>
      </c>
      <c r="AV1703" s="8"/>
      <c r="AW1703" s="8"/>
      <c r="AX1703" s="8"/>
      <c r="AY1703" s="8"/>
      <c r="AZ1703" s="8"/>
      <c r="BA1703" s="8">
        <v>4075500</v>
      </c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/>
      <c r="BM1703"/>
      <c r="BN1703" s="10">
        <v>0</v>
      </c>
      <c r="BO1703" s="10"/>
      <c r="BP1703" s="10"/>
      <c r="BQ1703" s="10"/>
      <c r="BR1703" s="10"/>
      <c r="BS1703" s="10"/>
      <c r="BT1703" s="10"/>
      <c r="BU1703" s="10"/>
      <c r="BV1703" s="1" t="str">
        <f>Запрос1[[#This Row],[Менеджер]]</f>
        <v>Жолдаспаев Нурберген</v>
      </c>
      <c r="BW1703" s="1" t="str">
        <f>Запрос1[[#This Row],[Дирекция]]</f>
        <v>Западная дирекция</v>
      </c>
      <c r="BX1703" s="1" t="e">
        <f t="shared" si="26"/>
        <v>#N/A</v>
      </c>
      <c r="BY1703" s="1" t="e">
        <f t="shared" si="26"/>
        <v>#N/A</v>
      </c>
      <c r="CA1703" t="e">
        <f>VLOOKUP(Запрос1[[#This Row],[БИНКХ]],'[2]Группы компаний'!$A:$E,4,0)</f>
        <v>#N/A</v>
      </c>
      <c r="CB1703" t="e">
        <f>VLOOKUP(CA1703,$H:$I,2,0)</f>
        <v>#N/A</v>
      </c>
    </row>
    <row r="1704" spans="1:80" x14ac:dyDescent="0.3">
      <c r="A1704" t="s">
        <v>1577</v>
      </c>
      <c r="B1704" t="s">
        <v>1612</v>
      </c>
      <c r="C1704" t="s">
        <v>394</v>
      </c>
      <c r="D1704" t="s">
        <v>395</v>
      </c>
      <c r="E1704" t="s">
        <v>1648</v>
      </c>
      <c r="F1704" t="s">
        <v>1649</v>
      </c>
      <c r="G1704" t="s">
        <v>1665</v>
      </c>
      <c r="H1704" t="s">
        <v>7030</v>
      </c>
      <c r="I1704" t="s">
        <v>7031</v>
      </c>
      <c r="J1704" t="s">
        <v>7031</v>
      </c>
      <c r="K1704" t="s">
        <v>7030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 s="8"/>
      <c r="S1704" s="8"/>
      <c r="T1704" s="8"/>
      <c r="U1704" s="8"/>
      <c r="V1704" s="8">
        <v>458345</v>
      </c>
      <c r="W1704" s="8"/>
      <c r="X1704" s="8"/>
      <c r="Y1704" s="8"/>
      <c r="Z1704" s="8"/>
      <c r="AA1704" s="8"/>
      <c r="AB1704" s="8">
        <v>458345</v>
      </c>
      <c r="AC1704" s="8"/>
      <c r="AD1704"/>
      <c r="AE1704"/>
      <c r="AF1704"/>
      <c r="AG1704"/>
      <c r="AH1704">
        <v>100</v>
      </c>
      <c r="AI1704"/>
      <c r="AJ1704" s="8"/>
      <c r="AK1704" s="8"/>
      <c r="AL1704" s="8"/>
      <c r="AM1704" s="8"/>
      <c r="AN1704" s="8">
        <v>458345</v>
      </c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/>
      <c r="BM1704"/>
      <c r="BN1704" s="10">
        <v>0</v>
      </c>
      <c r="BO1704" s="10"/>
      <c r="BP1704" s="10"/>
      <c r="BQ1704" s="10"/>
      <c r="BR1704" s="10"/>
      <c r="BS1704" s="10"/>
      <c r="BT1704" s="10"/>
      <c r="BU1704" s="10"/>
      <c r="BV1704" s="1" t="str">
        <f>Запрос1[[#This Row],[Менеджер]]</f>
        <v>Жолдаспаев Нурберген</v>
      </c>
      <c r="BW1704" s="1" t="str">
        <f>Запрос1[[#This Row],[Дирекция]]</f>
        <v>Западная дирекция</v>
      </c>
      <c r="BX1704" s="1" t="str">
        <f t="shared" si="26"/>
        <v>Жаннур"КХ</v>
      </c>
      <c r="BY1704" s="1" t="str">
        <f t="shared" si="26"/>
        <v>981064013235</v>
      </c>
      <c r="CA1704" t="str">
        <f>Запрос1[[#This Row],[родитель]]</f>
        <v>Жаннур"КХ</v>
      </c>
      <c r="CB1704" t="str">
        <f>Запрос1[[#This Row],[БИНРодителя]]</f>
        <v>981064013235</v>
      </c>
    </row>
    <row r="1705" spans="1:80" x14ac:dyDescent="0.3">
      <c r="A1705" t="s">
        <v>1577</v>
      </c>
      <c r="B1705" t="s">
        <v>1612</v>
      </c>
      <c r="C1705" t="s">
        <v>394</v>
      </c>
      <c r="D1705" t="s">
        <v>395</v>
      </c>
      <c r="E1705" t="s">
        <v>1653</v>
      </c>
      <c r="F1705"/>
      <c r="G1705" t="s">
        <v>124</v>
      </c>
      <c r="H1705" t="s">
        <v>7032</v>
      </c>
      <c r="I1705" t="s">
        <v>7033</v>
      </c>
      <c r="J1705" t="s">
        <v>7033</v>
      </c>
      <c r="K1705" t="s">
        <v>7032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0</v>
      </c>
      <c r="R1705" s="8"/>
      <c r="S1705" s="8">
        <v>360000</v>
      </c>
      <c r="T1705" s="8"/>
      <c r="U1705" s="8"/>
      <c r="V1705" s="8">
        <v>4284000</v>
      </c>
      <c r="W1705" s="8"/>
      <c r="X1705" s="8"/>
      <c r="Y1705" s="8">
        <v>360000</v>
      </c>
      <c r="Z1705" s="8"/>
      <c r="AA1705" s="8"/>
      <c r="AB1705" s="8">
        <v>1285200</v>
      </c>
      <c r="AC1705" s="8"/>
      <c r="AD1705"/>
      <c r="AE1705">
        <v>100</v>
      </c>
      <c r="AF1705"/>
      <c r="AG1705"/>
      <c r="AH1705">
        <v>30</v>
      </c>
      <c r="AI1705"/>
      <c r="AJ1705" s="8"/>
      <c r="AK1705" s="8">
        <v>360000</v>
      </c>
      <c r="AL1705" s="8"/>
      <c r="AM1705" s="8"/>
      <c r="AN1705" s="8">
        <v>4284000</v>
      </c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/>
      <c r="BM1705"/>
      <c r="BN1705" s="10">
        <v>0</v>
      </c>
      <c r="BO1705" s="10"/>
      <c r="BP1705" s="10"/>
      <c r="BQ1705" s="10"/>
      <c r="BR1705" s="10"/>
      <c r="BS1705" s="10"/>
      <c r="BT1705" s="10"/>
      <c r="BU1705" s="10"/>
      <c r="BV1705" s="1" t="str">
        <f>Запрос1[[#This Row],[Менеджер]]</f>
        <v>Жолдаспаев Нурберген</v>
      </c>
      <c r="BW1705" s="1" t="str">
        <f>Запрос1[[#This Row],[Дирекция]]</f>
        <v>Западная дирекция</v>
      </c>
      <c r="BX1705" s="1" t="e">
        <f t="shared" si="26"/>
        <v>#N/A</v>
      </c>
      <c r="BY1705" s="1" t="e">
        <f t="shared" si="26"/>
        <v>#N/A</v>
      </c>
      <c r="CA1705" t="e">
        <f>VLOOKUP(Запрос1[[#This Row],[БИНКХ]],'[2]Группы компаний'!$A:$E,4,0)</f>
        <v>#N/A</v>
      </c>
      <c r="CB1705" t="e">
        <f>VLOOKUP(CA1705,$H:$I,2,0)</f>
        <v>#N/A</v>
      </c>
    </row>
    <row r="1706" spans="1:80" x14ac:dyDescent="0.3">
      <c r="A1706" t="s">
        <v>1577</v>
      </c>
      <c r="B1706" t="s">
        <v>1612</v>
      </c>
      <c r="C1706" t="s">
        <v>394</v>
      </c>
      <c r="D1706" t="s">
        <v>395</v>
      </c>
      <c r="E1706" t="s">
        <v>1653</v>
      </c>
      <c r="F1706"/>
      <c r="G1706" t="s">
        <v>124</v>
      </c>
      <c r="H1706" t="s">
        <v>7034</v>
      </c>
      <c r="I1706" t="s">
        <v>7035</v>
      </c>
      <c r="J1706" t="s">
        <v>7035</v>
      </c>
      <c r="K1706" t="s">
        <v>7034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 s="8"/>
      <c r="S1706" s="8">
        <v>932254.64</v>
      </c>
      <c r="T1706" s="8"/>
      <c r="U1706" s="8"/>
      <c r="V1706" s="8"/>
      <c r="W1706" s="8"/>
      <c r="X1706" s="8"/>
      <c r="Y1706" s="8">
        <v>932254.64</v>
      </c>
      <c r="Z1706" s="8"/>
      <c r="AA1706" s="8"/>
      <c r="AB1706" s="8"/>
      <c r="AC1706" s="8"/>
      <c r="AD1706"/>
      <c r="AE1706">
        <v>100</v>
      </c>
      <c r="AF1706"/>
      <c r="AG1706"/>
      <c r="AH1706"/>
      <c r="AI1706"/>
      <c r="AJ1706" s="8"/>
      <c r="AK1706" s="8">
        <v>932254.64</v>
      </c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/>
      <c r="BM1706"/>
      <c r="BN1706" s="10">
        <v>0</v>
      </c>
      <c r="BO1706" s="10"/>
      <c r="BP1706" s="10"/>
      <c r="BQ1706" s="10"/>
      <c r="BR1706" s="10"/>
      <c r="BS1706" s="10"/>
      <c r="BT1706" s="10"/>
      <c r="BU1706" s="10"/>
      <c r="BV1706" s="1" t="str">
        <f>Запрос1[[#This Row],[Менеджер]]</f>
        <v>Жолдаспаев Нурберген</v>
      </c>
      <c r="BW1706" s="1" t="str">
        <f>Запрос1[[#This Row],[Дирекция]]</f>
        <v>Западная дирекция</v>
      </c>
      <c r="BX1706" s="1" t="str">
        <f t="shared" si="26"/>
        <v>ТОО "Greenhouse Kazakhstan"</v>
      </c>
      <c r="BY1706" s="1" t="str">
        <f t="shared" si="26"/>
        <v>130140023870</v>
      </c>
      <c r="CA1706" t="str">
        <f>Запрос1[[#This Row],[родитель]]</f>
        <v>ТОО "Greenhouse Kazakhstan"</v>
      </c>
      <c r="CB1706" t="str">
        <f>Запрос1[[#This Row],[БИНРодителя]]</f>
        <v>130140023870</v>
      </c>
    </row>
    <row r="1707" spans="1:80" x14ac:dyDescent="0.3">
      <c r="A1707" t="s">
        <v>1577</v>
      </c>
      <c r="B1707" t="s">
        <v>1612</v>
      </c>
      <c r="C1707" t="s">
        <v>394</v>
      </c>
      <c r="D1707" t="s">
        <v>395</v>
      </c>
      <c r="E1707" t="s">
        <v>1653</v>
      </c>
      <c r="F1707"/>
      <c r="G1707" t="s">
        <v>124</v>
      </c>
      <c r="H1707" t="s">
        <v>1930</v>
      </c>
      <c r="I1707" t="s">
        <v>1931</v>
      </c>
      <c r="J1707" t="s">
        <v>1931</v>
      </c>
      <c r="K1707" t="s">
        <v>1930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 s="8">
        <v>4500000</v>
      </c>
      <c r="S1707" s="8">
        <v>2580000</v>
      </c>
      <c r="T1707" s="8"/>
      <c r="U1707" s="8"/>
      <c r="V1707" s="8"/>
      <c r="W1707" s="8"/>
      <c r="X1707" s="8">
        <v>4500000</v>
      </c>
      <c r="Y1707" s="8">
        <v>516000</v>
      </c>
      <c r="Z1707" s="8"/>
      <c r="AA1707" s="8"/>
      <c r="AB1707" s="8"/>
      <c r="AC1707" s="8"/>
      <c r="AD1707">
        <v>100</v>
      </c>
      <c r="AE1707">
        <v>20</v>
      </c>
      <c r="AF1707"/>
      <c r="AG1707"/>
      <c r="AH1707"/>
      <c r="AI1707"/>
      <c r="AJ1707" s="8">
        <v>4500000</v>
      </c>
      <c r="AK1707" s="8">
        <v>2580000</v>
      </c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/>
      <c r="BM1707"/>
      <c r="BN1707" s="10">
        <v>0</v>
      </c>
      <c r="BO1707" s="10"/>
      <c r="BP1707" s="10"/>
      <c r="BQ1707" s="10"/>
      <c r="BR1707" s="10"/>
      <c r="BS1707" s="10"/>
      <c r="BT1707" s="10"/>
      <c r="BU1707" s="10"/>
      <c r="BV1707" s="1" t="str">
        <f>Запрос1[[#This Row],[Менеджер]]</f>
        <v>Жолдаспаев Нурберген</v>
      </c>
      <c r="BW1707" s="1" t="str">
        <f>Запрос1[[#This Row],[Дирекция]]</f>
        <v>Западная дирекция</v>
      </c>
      <c r="BX1707" s="1" t="str">
        <f t="shared" si="26"/>
        <v>ТОО "Актобе-Кунарлылык"</v>
      </c>
      <c r="BY1707" s="1" t="str">
        <f t="shared" si="26"/>
        <v>060340001168</v>
      </c>
      <c r="CA1707" t="str">
        <f>Запрос1[[#This Row],[родитель]]</f>
        <v>ТОО "Актобе-Кунарлылык"</v>
      </c>
      <c r="CB1707" t="str">
        <f>Запрос1[[#This Row],[БИНРодителя]]</f>
        <v>060340001168</v>
      </c>
    </row>
    <row r="1708" spans="1:80" x14ac:dyDescent="0.3">
      <c r="A1708" t="s">
        <v>1577</v>
      </c>
      <c r="B1708" t="s">
        <v>1612</v>
      </c>
      <c r="C1708" t="s">
        <v>394</v>
      </c>
      <c r="D1708" t="s">
        <v>395</v>
      </c>
      <c r="E1708" t="s">
        <v>396</v>
      </c>
      <c r="F1708" t="s">
        <v>1593</v>
      </c>
      <c r="G1708" t="s">
        <v>1308</v>
      </c>
      <c r="H1708" t="s">
        <v>1829</v>
      </c>
      <c r="I1708" t="s">
        <v>2795</v>
      </c>
      <c r="J1708" t="s">
        <v>2795</v>
      </c>
      <c r="K1708" t="s">
        <v>1829</v>
      </c>
      <c r="L1708">
        <v>0</v>
      </c>
      <c r="M1708">
        <v>1</v>
      </c>
      <c r="N1708">
        <v>1</v>
      </c>
      <c r="O1708">
        <v>1</v>
      </c>
      <c r="P1708">
        <v>1</v>
      </c>
      <c r="Q1708">
        <v>1</v>
      </c>
      <c r="R1708" s="8"/>
      <c r="S1708" s="8">
        <v>2577387.2000000002</v>
      </c>
      <c r="T1708" s="8">
        <v>2380166</v>
      </c>
      <c r="U1708" s="8">
        <v>2431610</v>
      </c>
      <c r="V1708" s="8">
        <v>2500000</v>
      </c>
      <c r="W1708" s="8">
        <v>1582280</v>
      </c>
      <c r="X1708" s="8"/>
      <c r="Y1708" s="8">
        <v>751940.4</v>
      </c>
      <c r="Z1708" s="8">
        <v>1190083</v>
      </c>
      <c r="AA1708" s="8">
        <v>1215805</v>
      </c>
      <c r="AB1708" s="8">
        <v>1250000</v>
      </c>
      <c r="AC1708" s="8">
        <v>1582280</v>
      </c>
      <c r="AD1708"/>
      <c r="AE1708">
        <v>29.17</v>
      </c>
      <c r="AF1708">
        <v>50</v>
      </c>
      <c r="AG1708">
        <v>50</v>
      </c>
      <c r="AH1708">
        <v>50</v>
      </c>
      <c r="AI1708">
        <v>100</v>
      </c>
      <c r="AJ1708" s="8"/>
      <c r="AK1708" s="8">
        <v>2040634</v>
      </c>
      <c r="AL1708" s="8">
        <v>2380166</v>
      </c>
      <c r="AM1708" s="8">
        <v>2431610</v>
      </c>
      <c r="AN1708" s="8">
        <v>2500000</v>
      </c>
      <c r="AO1708" s="8">
        <v>1582280</v>
      </c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>
        <v>5082330</v>
      </c>
      <c r="BI1708" s="8">
        <v>1101100</v>
      </c>
      <c r="BJ1708" s="8">
        <v>2431610</v>
      </c>
      <c r="BK1708" s="8">
        <v>1101100</v>
      </c>
      <c r="BL1708">
        <v>47.844299999999997</v>
      </c>
      <c r="BM1708">
        <v>100</v>
      </c>
      <c r="BN1708" s="10">
        <v>0</v>
      </c>
      <c r="BO1708" s="10"/>
      <c r="BP1708" s="10"/>
      <c r="BQ1708" s="10"/>
      <c r="BR1708" s="10"/>
      <c r="BS1708" s="10"/>
      <c r="BT1708" s="10"/>
      <c r="BU1708" s="10"/>
      <c r="BV1708" s="1" t="str">
        <f>Запрос1[[#This Row],[Менеджер]]</f>
        <v>Жолдаспаев Нурберген</v>
      </c>
      <c r="BW1708" s="1" t="str">
        <f>Запрос1[[#This Row],[Дирекция]]</f>
        <v>Западная дирекция</v>
      </c>
      <c r="BX1708" s="1" t="str">
        <f t="shared" si="26"/>
        <v>КХ "Алем"</v>
      </c>
      <c r="BY1708" s="1" t="str">
        <f t="shared" si="26"/>
        <v>041264014877</v>
      </c>
      <c r="CA1708" t="str">
        <f>Запрос1[[#This Row],[родитель]]</f>
        <v>КХ "Алем"</v>
      </c>
      <c r="CB1708" t="str">
        <f>Запрос1[[#This Row],[БИНРодителя]]</f>
        <v>041264014877</v>
      </c>
    </row>
    <row r="1709" spans="1:80" x14ac:dyDescent="0.3">
      <c r="A1709" t="s">
        <v>1577</v>
      </c>
      <c r="B1709" t="s">
        <v>1612</v>
      </c>
      <c r="C1709" t="s">
        <v>394</v>
      </c>
      <c r="D1709" t="s">
        <v>395</v>
      </c>
      <c r="E1709" t="s">
        <v>396</v>
      </c>
      <c r="F1709" t="s">
        <v>633</v>
      </c>
      <c r="G1709" t="s">
        <v>634</v>
      </c>
      <c r="H1709" t="s">
        <v>2796</v>
      </c>
      <c r="I1709" t="s">
        <v>2797</v>
      </c>
      <c r="J1709" t="s">
        <v>2797</v>
      </c>
      <c r="K1709" t="s">
        <v>2796</v>
      </c>
      <c r="L1709">
        <v>0</v>
      </c>
      <c r="M1709">
        <v>1</v>
      </c>
      <c r="N1709">
        <v>0</v>
      </c>
      <c r="O1709">
        <v>1</v>
      </c>
      <c r="P1709">
        <v>1</v>
      </c>
      <c r="Q1709">
        <v>1</v>
      </c>
      <c r="R1709" s="8"/>
      <c r="S1709" s="8">
        <v>2188000</v>
      </c>
      <c r="T1709" s="8"/>
      <c r="U1709" s="8">
        <v>51000</v>
      </c>
      <c r="V1709" s="8">
        <v>21799941.399999999</v>
      </c>
      <c r="W1709" s="8">
        <v>47102558.100000001</v>
      </c>
      <c r="X1709" s="8"/>
      <c r="Y1709" s="8">
        <v>725600</v>
      </c>
      <c r="Z1709" s="8"/>
      <c r="AA1709" s="8">
        <v>51000</v>
      </c>
      <c r="AB1709" s="8">
        <v>6644982.4199999999</v>
      </c>
      <c r="AC1709" s="8">
        <v>15053949.83</v>
      </c>
      <c r="AD1709"/>
      <c r="AE1709">
        <v>33.159999999999997</v>
      </c>
      <c r="AF1709"/>
      <c r="AG1709">
        <v>100</v>
      </c>
      <c r="AH1709">
        <v>30.48</v>
      </c>
      <c r="AI1709">
        <v>31.96</v>
      </c>
      <c r="AJ1709" s="8"/>
      <c r="AK1709" s="8">
        <v>725600</v>
      </c>
      <c r="AL1709" s="8"/>
      <c r="AM1709" s="8">
        <v>51000</v>
      </c>
      <c r="AN1709" s="8">
        <v>21799941.399999999</v>
      </c>
      <c r="AO1709" s="8">
        <v>47102558.100000001</v>
      </c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>
        <v>28444612.800000001</v>
      </c>
      <c r="BI1709" s="8">
        <v>24966200</v>
      </c>
      <c r="BJ1709" s="8"/>
      <c r="BK1709" s="8">
        <v>9566200</v>
      </c>
      <c r="BL1709">
        <v>0</v>
      </c>
      <c r="BM1709">
        <v>38.316600000000001</v>
      </c>
      <c r="BN1709" s="10">
        <v>0</v>
      </c>
      <c r="BO1709" s="10"/>
      <c r="BP1709" s="10"/>
      <c r="BQ1709" s="10"/>
      <c r="BR1709" s="10"/>
      <c r="BS1709" s="10"/>
      <c r="BT1709" s="10"/>
      <c r="BU1709" s="10"/>
      <c r="BV1709" s="1" t="str">
        <f>Запрос1[[#This Row],[Менеджер]]</f>
        <v>Жолдаспаев Нурберген</v>
      </c>
      <c r="BW1709" s="1" t="str">
        <f>Запрос1[[#This Row],[Дирекция]]</f>
        <v>Западная дирекция</v>
      </c>
      <c r="BX1709" s="1" t="str">
        <f t="shared" si="26"/>
        <v>ТОО "Кос-Истек АГРО"</v>
      </c>
      <c r="BY1709" s="1" t="str">
        <f t="shared" si="26"/>
        <v>070240008420</v>
      </c>
      <c r="CA1709" t="str">
        <f>Запрос1[[#This Row],[родитель]]</f>
        <v>ТОО "Кос-Истек АГРО"</v>
      </c>
      <c r="CB1709" t="str">
        <f>Запрос1[[#This Row],[БИНРодителя]]</f>
        <v>070240008420</v>
      </c>
    </row>
    <row r="1710" spans="1:80" x14ac:dyDescent="0.3">
      <c r="A1710" t="s">
        <v>1577</v>
      </c>
      <c r="B1710" t="s">
        <v>1612</v>
      </c>
      <c r="C1710" t="s">
        <v>394</v>
      </c>
      <c r="D1710" t="s">
        <v>395</v>
      </c>
      <c r="E1710" t="s">
        <v>396</v>
      </c>
      <c r="F1710" t="s">
        <v>1984</v>
      </c>
      <c r="G1710" t="s">
        <v>2798</v>
      </c>
      <c r="H1710" t="s">
        <v>2799</v>
      </c>
      <c r="I1710" t="s">
        <v>2800</v>
      </c>
      <c r="J1710" t="s">
        <v>2800</v>
      </c>
      <c r="K1710" t="s">
        <v>2799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 s="8">
        <v>110092</v>
      </c>
      <c r="S1710" s="8">
        <v>107550</v>
      </c>
      <c r="T1710" s="8"/>
      <c r="U1710" s="8"/>
      <c r="V1710" s="8"/>
      <c r="W1710" s="8"/>
      <c r="X1710" s="8">
        <v>110092</v>
      </c>
      <c r="Y1710" s="8">
        <v>107550</v>
      </c>
      <c r="Z1710" s="8"/>
      <c r="AA1710" s="8"/>
      <c r="AB1710" s="8"/>
      <c r="AC1710" s="8"/>
      <c r="AD1710">
        <v>100</v>
      </c>
      <c r="AE1710">
        <v>100</v>
      </c>
      <c r="AF1710"/>
      <c r="AG1710"/>
      <c r="AH1710"/>
      <c r="AI1710"/>
      <c r="AJ1710" s="8">
        <v>110092</v>
      </c>
      <c r="AK1710" s="8">
        <v>107550</v>
      </c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/>
      <c r="BM1710"/>
      <c r="BN1710" s="10">
        <v>0</v>
      </c>
      <c r="BO1710" s="10"/>
      <c r="BP1710" s="10"/>
      <c r="BQ1710" s="10"/>
      <c r="BR1710" s="10"/>
      <c r="BS1710" s="10"/>
      <c r="BT1710" s="10"/>
      <c r="BU1710" s="10"/>
      <c r="BV1710" s="1" t="str">
        <f>Запрос1[[#This Row],[Менеджер]]</f>
        <v>Жолдаспаев Нурберген</v>
      </c>
      <c r="BW1710" s="1" t="str">
        <f>Запрос1[[#This Row],[Дирекция]]</f>
        <v>Западная дирекция</v>
      </c>
      <c r="BX1710" s="1" t="str">
        <f t="shared" si="26"/>
        <v>ФХ "Арстан"</v>
      </c>
      <c r="BY1710" s="1" t="str">
        <f t="shared" si="26"/>
        <v>660120302656</v>
      </c>
      <c r="CA1710" t="str">
        <f>Запрос1[[#This Row],[родитель]]</f>
        <v>ФХ "Арстан"</v>
      </c>
      <c r="CB1710" t="str">
        <f>Запрос1[[#This Row],[БИНРодителя]]</f>
        <v>660120302656</v>
      </c>
    </row>
    <row r="1711" spans="1:80" x14ac:dyDescent="0.3">
      <c r="A1711" t="s">
        <v>1577</v>
      </c>
      <c r="B1711" t="s">
        <v>1612</v>
      </c>
      <c r="C1711" t="s">
        <v>394</v>
      </c>
      <c r="D1711" t="s">
        <v>395</v>
      </c>
      <c r="E1711" t="s">
        <v>396</v>
      </c>
      <c r="F1711" t="s">
        <v>1984</v>
      </c>
      <c r="G1711" t="s">
        <v>2825</v>
      </c>
      <c r="H1711" t="s">
        <v>2826</v>
      </c>
      <c r="I1711" t="s">
        <v>2827</v>
      </c>
      <c r="J1711" t="s">
        <v>2827</v>
      </c>
      <c r="K1711" t="s">
        <v>2826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 s="8">
        <v>5570540</v>
      </c>
      <c r="S1711" s="8">
        <v>11866920</v>
      </c>
      <c r="T1711" s="8">
        <v>15860580</v>
      </c>
      <c r="U1711" s="8">
        <v>15625000</v>
      </c>
      <c r="V1711" s="8">
        <v>29013835</v>
      </c>
      <c r="W1711" s="8">
        <v>332520</v>
      </c>
      <c r="X1711" s="8">
        <v>1671162</v>
      </c>
      <c r="Y1711" s="8">
        <v>3846060</v>
      </c>
      <c r="Z1711" s="8">
        <v>4758174</v>
      </c>
      <c r="AA1711" s="8">
        <v>4792500</v>
      </c>
      <c r="AB1711" s="8">
        <v>8704150.5</v>
      </c>
      <c r="AC1711" s="8">
        <v>332520</v>
      </c>
      <c r="AD1711">
        <v>30</v>
      </c>
      <c r="AE1711">
        <v>32.409999999999997</v>
      </c>
      <c r="AF1711">
        <v>30</v>
      </c>
      <c r="AG1711">
        <v>30.67</v>
      </c>
      <c r="AH1711">
        <v>30</v>
      </c>
      <c r="AI1711">
        <v>100</v>
      </c>
      <c r="AJ1711" s="8">
        <v>5570540</v>
      </c>
      <c r="AK1711" s="8">
        <v>11866920</v>
      </c>
      <c r="AL1711" s="8">
        <v>15860580</v>
      </c>
      <c r="AM1711" s="8">
        <v>11237500</v>
      </c>
      <c r="AN1711" s="8">
        <v>29013835</v>
      </c>
      <c r="AO1711" s="8">
        <v>332520</v>
      </c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>
        <v>33637500</v>
      </c>
      <c r="BI1711" s="8">
        <v>65476590</v>
      </c>
      <c r="BJ1711" s="8">
        <v>11237500</v>
      </c>
      <c r="BK1711" s="8">
        <v>38116590</v>
      </c>
      <c r="BL1711">
        <v>33.407600000000002</v>
      </c>
      <c r="BM1711">
        <v>58.213999999999999</v>
      </c>
      <c r="BN1711" s="10">
        <v>0</v>
      </c>
      <c r="BO1711" s="10"/>
      <c r="BP1711" s="10"/>
      <c r="BQ1711" s="10"/>
      <c r="BR1711" s="10"/>
      <c r="BS1711" s="10"/>
      <c r="BT1711" s="10"/>
      <c r="BU1711" s="10"/>
      <c r="BV1711" s="1" t="str">
        <f>Запрос1[[#This Row],[Менеджер]]</f>
        <v>Жолдаспаев Нурберген</v>
      </c>
      <c r="BW1711" s="1" t="str">
        <f>Запрос1[[#This Row],[Дирекция]]</f>
        <v>Западная дирекция</v>
      </c>
      <c r="BX1711" s="1" t="str">
        <f t="shared" si="26"/>
        <v xml:space="preserve">ТОО «Степное» </v>
      </c>
      <c r="BY1711" s="1" t="str">
        <f t="shared" si="26"/>
        <v>981240003264</v>
      </c>
      <c r="CA1711" t="str">
        <f>Запрос1[[#This Row],[родитель]]</f>
        <v xml:space="preserve">ТОО «Степное» </v>
      </c>
      <c r="CB1711" t="str">
        <f>Запрос1[[#This Row],[БИНРодителя]]</f>
        <v>981240003264</v>
      </c>
    </row>
    <row r="1712" spans="1:80" x14ac:dyDescent="0.3">
      <c r="A1712" t="s">
        <v>1577</v>
      </c>
      <c r="B1712" t="s">
        <v>1612</v>
      </c>
      <c r="C1712" t="s">
        <v>394</v>
      </c>
      <c r="D1712" t="s">
        <v>395</v>
      </c>
      <c r="E1712" t="s">
        <v>1597</v>
      </c>
      <c r="F1712" t="s">
        <v>1825</v>
      </c>
      <c r="G1712" t="s">
        <v>2680</v>
      </c>
      <c r="H1712" t="s">
        <v>2828</v>
      </c>
      <c r="I1712" t="s">
        <v>2829</v>
      </c>
      <c r="J1712" t="s">
        <v>2829</v>
      </c>
      <c r="K1712" t="s">
        <v>2828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0</v>
      </c>
      <c r="R1712" s="8"/>
      <c r="S1712" s="8">
        <v>297400</v>
      </c>
      <c r="T1712" s="8">
        <v>220000</v>
      </c>
      <c r="U1712" s="8">
        <v>3628000</v>
      </c>
      <c r="V1712" s="8">
        <v>4639914.8</v>
      </c>
      <c r="W1712" s="8"/>
      <c r="X1712" s="8"/>
      <c r="Y1712" s="8">
        <v>148700</v>
      </c>
      <c r="Z1712" s="8">
        <v>0</v>
      </c>
      <c r="AA1712" s="8">
        <v>2040400</v>
      </c>
      <c r="AB1712" s="8">
        <v>2533344.9</v>
      </c>
      <c r="AC1712" s="8"/>
      <c r="AD1712"/>
      <c r="AE1712">
        <v>50</v>
      </c>
      <c r="AF1712">
        <v>0</v>
      </c>
      <c r="AG1712">
        <v>56.24</v>
      </c>
      <c r="AH1712">
        <v>54.6</v>
      </c>
      <c r="AI1712"/>
      <c r="AJ1712" s="8"/>
      <c r="AK1712" s="8">
        <v>297400</v>
      </c>
      <c r="AL1712" s="8">
        <v>220000</v>
      </c>
      <c r="AM1712" s="8">
        <v>3628000</v>
      </c>
      <c r="AN1712" s="8">
        <v>4639914.8</v>
      </c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>
        <v>3268000</v>
      </c>
      <c r="BI1712" s="8">
        <v>4312739.8</v>
      </c>
      <c r="BJ1712" s="8">
        <v>3268000</v>
      </c>
      <c r="BK1712" s="8">
        <v>4312739.8</v>
      </c>
      <c r="BL1712">
        <v>100</v>
      </c>
      <c r="BM1712">
        <v>100</v>
      </c>
      <c r="BN1712" s="10">
        <v>0</v>
      </c>
      <c r="BO1712" s="10"/>
      <c r="BP1712" s="10"/>
      <c r="BQ1712" s="10"/>
      <c r="BR1712" s="10"/>
      <c r="BS1712" s="10"/>
      <c r="BT1712" s="10"/>
      <c r="BU1712" s="10"/>
      <c r="BV1712" s="1" t="str">
        <f>Запрос1[[#This Row],[Менеджер]]</f>
        <v>Жолдаспаев Нурберген</v>
      </c>
      <c r="BW1712" s="1" t="str">
        <f>Запрос1[[#This Row],[Дирекция]]</f>
        <v>Западная дирекция</v>
      </c>
      <c r="BX1712" s="1" t="str">
        <f t="shared" si="26"/>
        <v>КХ "Тамаша"</v>
      </c>
      <c r="BY1712" s="1" t="str">
        <f t="shared" si="26"/>
        <v>470420300773</v>
      </c>
      <c r="CA1712" t="str">
        <f>Запрос1[[#This Row],[родитель]]</f>
        <v>КХ "Тамаша"</v>
      </c>
      <c r="CB1712" t="str">
        <f>Запрос1[[#This Row],[БИНРодителя]]</f>
        <v>470420300773</v>
      </c>
    </row>
    <row r="1713" spans="1:80" x14ac:dyDescent="0.3">
      <c r="A1713" t="s">
        <v>1577</v>
      </c>
      <c r="B1713" t="s">
        <v>1612</v>
      </c>
      <c r="C1713" t="s">
        <v>394</v>
      </c>
      <c r="D1713" t="s">
        <v>395</v>
      </c>
      <c r="E1713" t="s">
        <v>1597</v>
      </c>
      <c r="F1713" t="s">
        <v>1598</v>
      </c>
      <c r="G1713" t="s">
        <v>1599</v>
      </c>
      <c r="H1713" t="s">
        <v>2830</v>
      </c>
      <c r="I1713" t="s">
        <v>2831</v>
      </c>
      <c r="J1713" t="s">
        <v>2831</v>
      </c>
      <c r="K1713" t="s">
        <v>2830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 s="8">
        <v>110092</v>
      </c>
      <c r="S1713" s="8">
        <v>108000</v>
      </c>
      <c r="T1713" s="8"/>
      <c r="U1713" s="8"/>
      <c r="V1713" s="8"/>
      <c r="W1713" s="8"/>
      <c r="X1713" s="8">
        <v>110092</v>
      </c>
      <c r="Y1713" s="8">
        <v>108000</v>
      </c>
      <c r="Z1713" s="8"/>
      <c r="AA1713" s="8"/>
      <c r="AB1713" s="8"/>
      <c r="AC1713" s="8"/>
      <c r="AD1713">
        <v>100</v>
      </c>
      <c r="AE1713">
        <v>100</v>
      </c>
      <c r="AF1713"/>
      <c r="AG1713"/>
      <c r="AH1713"/>
      <c r="AI1713"/>
      <c r="AJ1713" s="8">
        <v>110092</v>
      </c>
      <c r="AK1713" s="8">
        <v>108000</v>
      </c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/>
      <c r="BM1713"/>
      <c r="BN1713" s="10">
        <v>0</v>
      </c>
      <c r="BO1713" s="10"/>
      <c r="BP1713" s="10"/>
      <c r="BQ1713" s="10"/>
      <c r="BR1713" s="10"/>
      <c r="BS1713" s="10"/>
      <c r="BT1713" s="10"/>
      <c r="BU1713" s="10"/>
      <c r="BV1713" s="1" t="str">
        <f>Запрос1[[#This Row],[Менеджер]]</f>
        <v>Жолдаспаев Нурберген</v>
      </c>
      <c r="BW1713" s="1" t="str">
        <f>Запрос1[[#This Row],[Дирекция]]</f>
        <v>Западная дирекция</v>
      </c>
      <c r="BX1713" s="1" t="str">
        <f t="shared" si="26"/>
        <v>КХ "Кәрім"</v>
      </c>
      <c r="BY1713" s="1" t="str">
        <f t="shared" si="26"/>
        <v>080564008355</v>
      </c>
      <c r="CA1713" t="str">
        <f>Запрос1[[#This Row],[родитель]]</f>
        <v>КХ "Кәрім"</v>
      </c>
      <c r="CB1713" t="str">
        <f>Запрос1[[#This Row],[БИНРодителя]]</f>
        <v>080564008355</v>
      </c>
    </row>
    <row r="1714" spans="1:80" x14ac:dyDescent="0.3">
      <c r="A1714" t="s">
        <v>1577</v>
      </c>
      <c r="B1714" t="s">
        <v>1612</v>
      </c>
      <c r="C1714" t="s">
        <v>394</v>
      </c>
      <c r="D1714" t="s">
        <v>395</v>
      </c>
      <c r="E1714" t="s">
        <v>1597</v>
      </c>
      <c r="F1714" t="s">
        <v>1598</v>
      </c>
      <c r="G1714" t="s">
        <v>2832</v>
      </c>
      <c r="H1714" t="s">
        <v>2833</v>
      </c>
      <c r="I1714" t="s">
        <v>2834</v>
      </c>
      <c r="J1714" t="s">
        <v>2834</v>
      </c>
      <c r="K1714" t="s">
        <v>2833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 s="8"/>
      <c r="S1714" s="8">
        <v>872216</v>
      </c>
      <c r="T1714" s="8"/>
      <c r="U1714" s="8"/>
      <c r="V1714" s="8"/>
      <c r="W1714" s="8"/>
      <c r="X1714" s="8"/>
      <c r="Y1714" s="8">
        <v>927532</v>
      </c>
      <c r="Z1714" s="8"/>
      <c r="AA1714" s="8"/>
      <c r="AB1714" s="8"/>
      <c r="AC1714" s="8"/>
      <c r="AD1714"/>
      <c r="AE1714">
        <v>106.34</v>
      </c>
      <c r="AF1714"/>
      <c r="AG1714"/>
      <c r="AH1714"/>
      <c r="AI1714"/>
      <c r="AJ1714" s="8"/>
      <c r="AK1714" s="8">
        <v>927532</v>
      </c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/>
      <c r="BM1714"/>
      <c r="BN1714" s="10">
        <v>0</v>
      </c>
      <c r="BO1714" s="10"/>
      <c r="BP1714" s="10"/>
      <c r="BQ1714" s="10"/>
      <c r="BR1714" s="10"/>
      <c r="BS1714" s="10"/>
      <c r="BT1714" s="10"/>
      <c r="BU1714" s="10"/>
      <c r="BV1714" s="1" t="str">
        <f>Запрос1[[#This Row],[Менеджер]]</f>
        <v>Жолдаспаев Нурберген</v>
      </c>
      <c r="BW1714" s="1" t="str">
        <f>Запрос1[[#This Row],[Дирекция]]</f>
        <v>Западная дирекция</v>
      </c>
      <c r="BX1714" s="1" t="str">
        <f t="shared" si="26"/>
        <v>ТОО "МТС АгроТехАлем"</v>
      </c>
      <c r="BY1714" s="1" t="str">
        <f t="shared" si="26"/>
        <v>180240041168</v>
      </c>
      <c r="CA1714" t="str">
        <f>Запрос1[[#This Row],[родитель]]</f>
        <v>ТОО "МТС АгроТехАлем"</v>
      </c>
      <c r="CB1714" t="str">
        <f>Запрос1[[#This Row],[БИНРодителя]]</f>
        <v>180240041168</v>
      </c>
    </row>
    <row r="1715" spans="1:80" x14ac:dyDescent="0.3">
      <c r="A1715" t="s">
        <v>2514</v>
      </c>
      <c r="B1715" t="s">
        <v>2515</v>
      </c>
      <c r="C1715"/>
      <c r="D1715" t="s">
        <v>382</v>
      </c>
      <c r="E1715" t="s">
        <v>383</v>
      </c>
      <c r="F1715" t="s">
        <v>3441</v>
      </c>
      <c r="G1715" t="s">
        <v>4272</v>
      </c>
      <c r="H1715" t="s">
        <v>7311</v>
      </c>
      <c r="I1715" t="s">
        <v>7312</v>
      </c>
      <c r="J1715" t="s">
        <v>7312</v>
      </c>
      <c r="K1715" t="s">
        <v>7311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 s="8"/>
      <c r="S1715" s="8"/>
      <c r="T1715" s="8"/>
      <c r="U1715" s="8"/>
      <c r="V1715" s="8">
        <v>570000</v>
      </c>
      <c r="W1715" s="8">
        <v>1263100</v>
      </c>
      <c r="X1715" s="8"/>
      <c r="Y1715" s="8"/>
      <c r="Z1715" s="8"/>
      <c r="AA1715" s="8"/>
      <c r="AB1715" s="8">
        <v>570000</v>
      </c>
      <c r="AC1715" s="8">
        <v>1263100</v>
      </c>
      <c r="AD1715"/>
      <c r="AE1715"/>
      <c r="AF1715"/>
      <c r="AG1715"/>
      <c r="AH1715">
        <v>100</v>
      </c>
      <c r="AI1715">
        <v>100</v>
      </c>
      <c r="AJ1715" s="8"/>
      <c r="AK1715" s="8"/>
      <c r="AL1715" s="8"/>
      <c r="AM1715" s="8"/>
      <c r="AN1715" s="8">
        <v>570000</v>
      </c>
      <c r="AO1715" s="8">
        <v>1263100</v>
      </c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>
        <v>4723000</v>
      </c>
      <c r="BJ1715" s="8"/>
      <c r="BK1715" s="8">
        <v>570000</v>
      </c>
      <c r="BL1715"/>
      <c r="BM1715">
        <v>12.0686</v>
      </c>
      <c r="BN1715" s="10">
        <v>0</v>
      </c>
      <c r="BO1715" s="10"/>
      <c r="BP1715" s="10"/>
      <c r="BQ1715" s="10"/>
      <c r="BR1715" s="10"/>
      <c r="BS1715" s="10"/>
      <c r="BT1715" s="10"/>
      <c r="BU1715" s="10"/>
      <c r="BV1715" s="1" t="str">
        <f>Запрос1[[#This Row],[Менеджер]]</f>
        <v>Воробьёв Владимир</v>
      </c>
      <c r="BW1715" s="1" t="str">
        <f>Запрос1[[#This Row],[Дирекция]]</f>
        <v>Северная дирекция</v>
      </c>
      <c r="BX1715" s="1" t="str">
        <f t="shared" si="26"/>
        <v>НГУ "Пресновская профессионально-техническая школа"</v>
      </c>
      <c r="BY1715" s="1" t="str">
        <f t="shared" si="26"/>
        <v>690840000058</v>
      </c>
      <c r="CA1715" t="str">
        <f>Запрос1[[#This Row],[родитель]]</f>
        <v>НГУ "Пресновская профессионально-техническая школа"</v>
      </c>
      <c r="CB1715" t="str">
        <f>Запрос1[[#This Row],[БИНРодителя]]</f>
        <v>690840000058</v>
      </c>
    </row>
    <row r="1716" spans="1:80" x14ac:dyDescent="0.3">
      <c r="A1716" t="s">
        <v>2514</v>
      </c>
      <c r="B1716" t="s">
        <v>2515</v>
      </c>
      <c r="C1716"/>
      <c r="D1716" t="s">
        <v>382</v>
      </c>
      <c r="E1716" t="s">
        <v>2525</v>
      </c>
      <c r="F1716" t="s">
        <v>2566</v>
      </c>
      <c r="G1716" t="s">
        <v>2567</v>
      </c>
      <c r="H1716" t="s">
        <v>7313</v>
      </c>
      <c r="I1716" t="s">
        <v>7314</v>
      </c>
      <c r="J1716" t="s">
        <v>7314</v>
      </c>
      <c r="K1716" t="s">
        <v>7313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 s="8"/>
      <c r="S1716" s="8"/>
      <c r="T1716" s="8"/>
      <c r="U1716" s="8">
        <v>302500</v>
      </c>
      <c r="V1716" s="8">
        <v>983000</v>
      </c>
      <c r="W1716" s="8"/>
      <c r="X1716" s="8"/>
      <c r="Y1716" s="8"/>
      <c r="Z1716" s="8"/>
      <c r="AA1716" s="8">
        <v>90750</v>
      </c>
      <c r="AB1716" s="8">
        <v>983000</v>
      </c>
      <c r="AC1716" s="8"/>
      <c r="AD1716"/>
      <c r="AE1716"/>
      <c r="AF1716"/>
      <c r="AG1716">
        <v>30</v>
      </c>
      <c r="AH1716">
        <v>100</v>
      </c>
      <c r="AI1716"/>
      <c r="AJ1716" s="8"/>
      <c r="AK1716" s="8"/>
      <c r="AL1716" s="8"/>
      <c r="AM1716" s="8">
        <v>302500</v>
      </c>
      <c r="AN1716" s="8">
        <v>983000</v>
      </c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/>
      <c r="BM1716"/>
      <c r="BN1716" s="10">
        <v>0</v>
      </c>
      <c r="BO1716" s="10"/>
      <c r="BP1716" s="10"/>
      <c r="BQ1716" s="10"/>
      <c r="BR1716" s="10"/>
      <c r="BS1716" s="10"/>
      <c r="BT1716" s="10"/>
      <c r="BU1716" s="10"/>
      <c r="BV1716" s="1" t="str">
        <f>Запрос1[[#This Row],[Менеджер]]</f>
        <v>Воробьёв Владимир</v>
      </c>
      <c r="BW1716" s="1" t="str">
        <f>Запрос1[[#This Row],[Дирекция]]</f>
        <v>Северная дирекция</v>
      </c>
      <c r="BX1716" s="1" t="str">
        <f t="shared" si="26"/>
        <v>КХ Дельта</v>
      </c>
      <c r="BY1716" s="1" t="str">
        <f t="shared" si="26"/>
        <v>780702350172</v>
      </c>
      <c r="CA1716" t="str">
        <f>Запрос1[[#This Row],[родитель]]</f>
        <v>КХ Дельта</v>
      </c>
      <c r="CB1716" t="str">
        <f>Запрос1[[#This Row],[БИНРодителя]]</f>
        <v>780702350172</v>
      </c>
    </row>
    <row r="1717" spans="1:80" x14ac:dyDescent="0.3">
      <c r="A1717" t="s">
        <v>2514</v>
      </c>
      <c r="B1717" t="s">
        <v>2515</v>
      </c>
      <c r="C1717"/>
      <c r="D1717" t="s">
        <v>382</v>
      </c>
      <c r="E1717" t="s">
        <v>2525</v>
      </c>
      <c r="F1717" t="s">
        <v>9046</v>
      </c>
      <c r="G1717" t="s">
        <v>11583</v>
      </c>
      <c r="H1717" t="s">
        <v>11584</v>
      </c>
      <c r="I1717" t="s">
        <v>11585</v>
      </c>
      <c r="J1717" t="s">
        <v>11585</v>
      </c>
      <c r="K1717" t="s">
        <v>11584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 s="8"/>
      <c r="S1717" s="8"/>
      <c r="T1717" s="8"/>
      <c r="U1717" s="8"/>
      <c r="V1717" s="8"/>
      <c r="W1717" s="8">
        <v>140000</v>
      </c>
      <c r="X1717" s="8"/>
      <c r="Y1717" s="8"/>
      <c r="Z1717" s="8"/>
      <c r="AA1717" s="8"/>
      <c r="AB1717" s="8"/>
      <c r="AC1717" s="8">
        <v>140000</v>
      </c>
      <c r="AD1717"/>
      <c r="AE1717"/>
      <c r="AF1717"/>
      <c r="AG1717"/>
      <c r="AH1717"/>
      <c r="AI1717">
        <v>100</v>
      </c>
      <c r="AJ1717" s="8"/>
      <c r="AK1717" s="8"/>
      <c r="AL1717" s="8"/>
      <c r="AM1717" s="8"/>
      <c r="AN1717" s="8"/>
      <c r="AO1717" s="8">
        <v>140000</v>
      </c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/>
      <c r="BM1717"/>
      <c r="BN1717" s="10">
        <v>0</v>
      </c>
      <c r="BO1717" s="10"/>
      <c r="BP1717" s="10"/>
      <c r="BQ1717" s="10"/>
      <c r="BR1717" s="10"/>
      <c r="BS1717" s="10"/>
      <c r="BT1717" s="10"/>
      <c r="BU1717" s="10"/>
      <c r="BV1717" s="1" t="str">
        <f>Запрос1[[#This Row],[Менеджер]]</f>
        <v>Воробьёв Владимир</v>
      </c>
      <c r="BW1717" s="1" t="str">
        <f>Запрос1[[#This Row],[Дирекция]]</f>
        <v>Северная дирекция</v>
      </c>
      <c r="BX1717" s="1" t="str">
        <f t="shared" si="26"/>
        <v>ЖАНАТИЛЕК ПК СПК</v>
      </c>
      <c r="BY1717" s="1" t="str">
        <f t="shared" si="26"/>
        <v>170340004016</v>
      </c>
      <c r="CA1717" t="str">
        <f>Запрос1[[#This Row],[родитель]]</f>
        <v>ЖАНАТИЛЕК ПК СПК</v>
      </c>
      <c r="CB1717" t="str">
        <f>Запрос1[[#This Row],[БИНРодителя]]</f>
        <v>170340004016</v>
      </c>
    </row>
    <row r="1718" spans="1:80" x14ac:dyDescent="0.3">
      <c r="A1718" t="s">
        <v>2514</v>
      </c>
      <c r="B1718" t="s">
        <v>2515</v>
      </c>
      <c r="C1718"/>
      <c r="D1718" t="s">
        <v>382</v>
      </c>
      <c r="E1718" t="s">
        <v>1483</v>
      </c>
      <c r="F1718" t="s">
        <v>1484</v>
      </c>
      <c r="G1718"/>
      <c r="H1718" t="s">
        <v>7315</v>
      </c>
      <c r="I1718" t="s">
        <v>7316</v>
      </c>
      <c r="J1718" t="s">
        <v>7316</v>
      </c>
      <c r="K1718" t="s">
        <v>7315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 s="8"/>
      <c r="S1718" s="8"/>
      <c r="T1718" s="8"/>
      <c r="U1718" s="8"/>
      <c r="V1718" s="8">
        <v>759500</v>
      </c>
      <c r="W1718" s="8"/>
      <c r="X1718" s="8"/>
      <c r="Y1718" s="8"/>
      <c r="Z1718" s="8"/>
      <c r="AA1718" s="8"/>
      <c r="AB1718" s="8">
        <v>759500</v>
      </c>
      <c r="AC1718" s="8"/>
      <c r="AD1718"/>
      <c r="AE1718"/>
      <c r="AF1718"/>
      <c r="AG1718"/>
      <c r="AH1718">
        <v>100</v>
      </c>
      <c r="AI1718"/>
      <c r="AJ1718" s="8"/>
      <c r="AK1718" s="8"/>
      <c r="AL1718" s="8"/>
      <c r="AM1718" s="8"/>
      <c r="AN1718" s="8">
        <v>759500</v>
      </c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/>
      <c r="BM1718"/>
      <c r="BN1718" s="10">
        <v>0</v>
      </c>
      <c r="BO1718" s="10"/>
      <c r="BP1718" s="10"/>
      <c r="BQ1718" s="10"/>
      <c r="BR1718" s="10"/>
      <c r="BS1718" s="10"/>
      <c r="BT1718" s="10"/>
      <c r="BU1718" s="10"/>
      <c r="BV1718" s="1" t="str">
        <f>Запрос1[[#This Row],[Менеджер]]</f>
        <v>Воробьёв Владимир</v>
      </c>
      <c r="BW1718" s="1" t="str">
        <f>Запрос1[[#This Row],[Дирекция]]</f>
        <v>Северная дирекция</v>
      </c>
      <c r="BX1718" s="1" t="str">
        <f t="shared" si="26"/>
        <v>ТОО "Эталон Агро"</v>
      </c>
      <c r="BY1718" s="1" t="str">
        <f t="shared" si="26"/>
        <v>190340016925</v>
      </c>
      <c r="CA1718" t="str">
        <f>Запрос1[[#This Row],[родитель]]</f>
        <v>ТОО "Эталон Агро"</v>
      </c>
      <c r="CB1718" t="str">
        <f>Запрос1[[#This Row],[БИНРодителя]]</f>
        <v>190340016925</v>
      </c>
    </row>
    <row r="1719" spans="1:80" x14ac:dyDescent="0.3">
      <c r="A1719" t="s">
        <v>2514</v>
      </c>
      <c r="B1719" t="s">
        <v>2515</v>
      </c>
      <c r="C1719"/>
      <c r="D1719" t="s">
        <v>382</v>
      </c>
      <c r="E1719" t="s">
        <v>2574</v>
      </c>
      <c r="F1719" t="s">
        <v>2575</v>
      </c>
      <c r="G1719" t="s">
        <v>2576</v>
      </c>
      <c r="H1719" t="s">
        <v>2577</v>
      </c>
      <c r="I1719" t="s">
        <v>2578</v>
      </c>
      <c r="J1719" t="s">
        <v>2578</v>
      </c>
      <c r="K1719" t="s">
        <v>2577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 s="8"/>
      <c r="S1719" s="8"/>
      <c r="T1719" s="8"/>
      <c r="U1719" s="8">
        <v>316830</v>
      </c>
      <c r="V1719" s="8"/>
      <c r="W1719" s="8"/>
      <c r="X1719" s="8"/>
      <c r="Y1719" s="8"/>
      <c r="Z1719" s="8"/>
      <c r="AA1719" s="8">
        <v>316830</v>
      </c>
      <c r="AB1719" s="8"/>
      <c r="AC1719" s="8"/>
      <c r="AD1719"/>
      <c r="AE1719"/>
      <c r="AF1719"/>
      <c r="AG1719">
        <v>100</v>
      </c>
      <c r="AH1719"/>
      <c r="AI1719"/>
      <c r="AJ1719" s="8"/>
      <c r="AK1719" s="8"/>
      <c r="AL1719" s="8"/>
      <c r="AM1719" s="8">
        <v>316830</v>
      </c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>
        <v>3517000</v>
      </c>
      <c r="BI1719" s="8"/>
      <c r="BJ1719" s="8">
        <v>3517000</v>
      </c>
      <c r="BK1719" s="8"/>
      <c r="BL1719">
        <v>100</v>
      </c>
      <c r="BM1719"/>
      <c r="BN1719" s="10">
        <v>0</v>
      </c>
      <c r="BO1719" s="10"/>
      <c r="BP1719" s="10"/>
      <c r="BQ1719" s="10"/>
      <c r="BR1719" s="10"/>
      <c r="BS1719" s="10"/>
      <c r="BT1719" s="10"/>
      <c r="BU1719" s="10"/>
      <c r="BV1719" s="1" t="str">
        <f>Запрос1[[#This Row],[Менеджер]]</f>
        <v>Воробьёв Владимир</v>
      </c>
      <c r="BW1719" s="1" t="str">
        <f>Запрос1[[#This Row],[Дирекция]]</f>
        <v>Северная дирекция</v>
      </c>
      <c r="BX1719" s="1" t="str">
        <f t="shared" si="26"/>
        <v>ТОО "Батаев Б.Б."</v>
      </c>
      <c r="BY1719" s="1" t="str">
        <f t="shared" si="26"/>
        <v>041240011448</v>
      </c>
      <c r="CA1719" t="str">
        <f>Запрос1[[#This Row],[родитель]]</f>
        <v>ТОО "Батаев Б.Б."</v>
      </c>
      <c r="CB1719" t="str">
        <f>Запрос1[[#This Row],[БИНРодителя]]</f>
        <v>041240011448</v>
      </c>
    </row>
    <row r="1720" spans="1:80" x14ac:dyDescent="0.3">
      <c r="A1720" t="s">
        <v>2514</v>
      </c>
      <c r="B1720" t="s">
        <v>2515</v>
      </c>
      <c r="C1720"/>
      <c r="D1720" t="s">
        <v>382</v>
      </c>
      <c r="E1720" t="s">
        <v>2574</v>
      </c>
      <c r="F1720" t="s">
        <v>3630</v>
      </c>
      <c r="G1720" t="s">
        <v>3631</v>
      </c>
      <c r="H1720" t="s">
        <v>7317</v>
      </c>
      <c r="I1720" t="s">
        <v>7318</v>
      </c>
      <c r="J1720" t="s">
        <v>7318</v>
      </c>
      <c r="K1720" t="s">
        <v>7317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 s="8"/>
      <c r="S1720" s="8"/>
      <c r="T1720" s="8"/>
      <c r="U1720" s="8"/>
      <c r="V1720" s="8">
        <v>19465250</v>
      </c>
      <c r="W1720" s="8">
        <v>110</v>
      </c>
      <c r="X1720" s="8"/>
      <c r="Y1720" s="8"/>
      <c r="Z1720" s="8"/>
      <c r="AA1720" s="8"/>
      <c r="AB1720" s="8">
        <v>8759362.5</v>
      </c>
      <c r="AC1720" s="8">
        <v>110</v>
      </c>
      <c r="AD1720"/>
      <c r="AE1720"/>
      <c r="AF1720"/>
      <c r="AG1720"/>
      <c r="AH1720">
        <v>45</v>
      </c>
      <c r="AI1720">
        <v>100</v>
      </c>
      <c r="AJ1720" s="8"/>
      <c r="AK1720" s="8"/>
      <c r="AL1720" s="8"/>
      <c r="AM1720" s="8"/>
      <c r="AN1720" s="8">
        <v>19465250</v>
      </c>
      <c r="AO1720" s="8">
        <v>110</v>
      </c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>
        <v>39544700</v>
      </c>
      <c r="BJ1720" s="8"/>
      <c r="BK1720" s="8">
        <v>25205500</v>
      </c>
      <c r="BL1720"/>
      <c r="BM1720">
        <v>63.739199999999997</v>
      </c>
      <c r="BN1720" s="10">
        <v>0</v>
      </c>
      <c r="BO1720" s="10"/>
      <c r="BP1720" s="10"/>
      <c r="BQ1720" s="10"/>
      <c r="BR1720" s="10"/>
      <c r="BS1720" s="10"/>
      <c r="BT1720" s="10"/>
      <c r="BU1720" s="10"/>
      <c r="BV1720" s="1" t="str">
        <f>Запрос1[[#This Row],[Менеджер]]</f>
        <v>Воробьёв Владимир</v>
      </c>
      <c r="BW1720" s="1" t="str">
        <f>Запрос1[[#This Row],[Дирекция]]</f>
        <v>Северная дирекция</v>
      </c>
      <c r="BX1720" s="1" t="str">
        <f t="shared" si="26"/>
        <v>КХ "Агрос"</v>
      </c>
      <c r="BY1720" s="1" t="str">
        <f t="shared" si="26"/>
        <v>720827350111</v>
      </c>
      <c r="CA1720" t="str">
        <f>VLOOKUP(Запрос1[[#This Row],[БИНКХ]],'[2]Группы компаний'!$A:$E,4,0)</f>
        <v>КХ "Агрос"</v>
      </c>
      <c r="CB1720" t="str">
        <f>VLOOKUP(CA1720,$H:$I,2,0)</f>
        <v>720827350111</v>
      </c>
    </row>
    <row r="1721" spans="1:80" x14ac:dyDescent="0.3">
      <c r="A1721" t="s">
        <v>2514</v>
      </c>
      <c r="B1721" t="s">
        <v>2515</v>
      </c>
      <c r="C1721"/>
      <c r="D1721" t="s">
        <v>382</v>
      </c>
      <c r="E1721" t="s">
        <v>3563</v>
      </c>
      <c r="F1721" t="s">
        <v>2178</v>
      </c>
      <c r="G1721" t="s">
        <v>2179</v>
      </c>
      <c r="H1721" t="s">
        <v>11586</v>
      </c>
      <c r="I1721" t="s">
        <v>11587</v>
      </c>
      <c r="J1721" t="s">
        <v>11587</v>
      </c>
      <c r="K1721" t="s">
        <v>11586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 s="8"/>
      <c r="S1721" s="8"/>
      <c r="T1721" s="8"/>
      <c r="U1721" s="8"/>
      <c r="V1721" s="8"/>
      <c r="W1721" s="8">
        <v>2195500</v>
      </c>
      <c r="X1721" s="8"/>
      <c r="Y1721" s="8"/>
      <c r="Z1721" s="8"/>
      <c r="AA1721" s="8"/>
      <c r="AB1721" s="8"/>
      <c r="AC1721" s="8">
        <v>658650</v>
      </c>
      <c r="AD1721"/>
      <c r="AE1721"/>
      <c r="AF1721"/>
      <c r="AG1721"/>
      <c r="AH1721"/>
      <c r="AI1721">
        <v>30</v>
      </c>
      <c r="AJ1721" s="8"/>
      <c r="AK1721" s="8"/>
      <c r="AL1721" s="8"/>
      <c r="AM1721" s="8"/>
      <c r="AN1721" s="8"/>
      <c r="AO1721" s="8">
        <v>2195500</v>
      </c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/>
      <c r="BM1721"/>
      <c r="BN1721" s="10">
        <v>0</v>
      </c>
      <c r="BO1721" s="10"/>
      <c r="BP1721" s="10"/>
      <c r="BQ1721" s="10"/>
      <c r="BR1721" s="10"/>
      <c r="BS1721" s="10"/>
      <c r="BT1721" s="10"/>
      <c r="BU1721" s="10"/>
      <c r="BV1721" s="1" t="str">
        <f>Запрос1[[#This Row],[Менеджер]]</f>
        <v>Воробьёв Владимир</v>
      </c>
      <c r="BW1721" s="1" t="str">
        <f>Запрос1[[#This Row],[Дирекция]]</f>
        <v>Северная дирекция</v>
      </c>
      <c r="BX1721" s="1" t="e">
        <f t="shared" si="26"/>
        <v>#N/A</v>
      </c>
      <c r="BY1721" s="1" t="e">
        <f t="shared" si="26"/>
        <v>#N/A</v>
      </c>
      <c r="CA1721" t="e">
        <f>VLOOKUP(Запрос1[[#This Row],[БИНКХ]],'[2]Группы компаний'!$A:$E,4,0)</f>
        <v>#N/A</v>
      </c>
      <c r="CB1721" t="e">
        <f>VLOOKUP(CA1721,$H:$I,2,0)</f>
        <v>#N/A</v>
      </c>
    </row>
    <row r="1722" spans="1:80" x14ac:dyDescent="0.3">
      <c r="A1722" t="s">
        <v>2514</v>
      </c>
      <c r="B1722" t="s">
        <v>2515</v>
      </c>
      <c r="C1722" t="s">
        <v>381</v>
      </c>
      <c r="D1722" t="s">
        <v>382</v>
      </c>
      <c r="E1722" t="s">
        <v>2516</v>
      </c>
      <c r="F1722" t="s">
        <v>2554</v>
      </c>
      <c r="G1722" t="s">
        <v>2555</v>
      </c>
      <c r="H1722" t="s">
        <v>2556</v>
      </c>
      <c r="I1722" t="s">
        <v>2557</v>
      </c>
      <c r="J1722" t="s">
        <v>4213</v>
      </c>
      <c r="K1722" t="s">
        <v>4214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 s="8"/>
      <c r="S1722" s="8"/>
      <c r="T1722" s="8"/>
      <c r="U1722" s="8">
        <v>6826600</v>
      </c>
      <c r="V1722" s="8"/>
      <c r="W1722" s="8"/>
      <c r="X1722" s="8"/>
      <c r="Y1722" s="8"/>
      <c r="Z1722" s="8"/>
      <c r="AA1722" s="8">
        <v>6826600</v>
      </c>
      <c r="AB1722" s="8"/>
      <c r="AC1722" s="8"/>
      <c r="AD1722"/>
      <c r="AE1722"/>
      <c r="AF1722"/>
      <c r="AG1722">
        <v>100</v>
      </c>
      <c r="AH1722"/>
      <c r="AI1722"/>
      <c r="AJ1722" s="8"/>
      <c r="AK1722" s="8"/>
      <c r="AL1722" s="8"/>
      <c r="AM1722" s="8">
        <v>6826600</v>
      </c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>
        <v>6826600</v>
      </c>
      <c r="BI1722" s="8"/>
      <c r="BJ1722" s="8">
        <v>6826600</v>
      </c>
      <c r="BK1722" s="8"/>
      <c r="BL1722">
        <v>100</v>
      </c>
      <c r="BM1722"/>
      <c r="BN1722" s="10">
        <v>0</v>
      </c>
      <c r="BO1722" s="10"/>
      <c r="BP1722" s="10"/>
      <c r="BQ1722" s="10"/>
      <c r="BR1722" s="10"/>
      <c r="BS1722" s="10"/>
      <c r="BT1722" s="10"/>
      <c r="BU1722" s="10"/>
      <c r="BV1722" s="1" t="str">
        <f>Запрос1[[#This Row],[Менеджер]]</f>
        <v>Воробьёв Владимир</v>
      </c>
      <c r="BW1722" s="1" t="str">
        <f>Запрос1[[#This Row],[Дирекция]]</f>
        <v>Северная дирекция</v>
      </c>
      <c r="BX1722" s="1" t="str">
        <f t="shared" si="26"/>
        <v>ТОО "Гагарино"</v>
      </c>
      <c r="BY1722" s="1" t="str">
        <f t="shared" si="26"/>
        <v>040240007398</v>
      </c>
      <c r="CA1722" t="str">
        <f>Запрос1[[#This Row],[родитель]]</f>
        <v>ТОО "Гагарино"</v>
      </c>
      <c r="CB1722" t="str">
        <f>Запрос1[[#This Row],[БИНРодителя]]</f>
        <v>040240007398</v>
      </c>
    </row>
    <row r="1723" spans="1:80" x14ac:dyDescent="0.3">
      <c r="A1723" t="s">
        <v>1577</v>
      </c>
      <c r="B1723" t="s">
        <v>1612</v>
      </c>
      <c r="C1723" t="s">
        <v>394</v>
      </c>
      <c r="D1723" t="s">
        <v>395</v>
      </c>
      <c r="E1723" t="s">
        <v>1653</v>
      </c>
      <c r="F1723"/>
      <c r="G1723" t="s">
        <v>124</v>
      </c>
      <c r="H1723" t="s">
        <v>7036</v>
      </c>
      <c r="I1723" t="s">
        <v>7037</v>
      </c>
      <c r="J1723" t="s">
        <v>7037</v>
      </c>
      <c r="K1723" t="s">
        <v>7036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 s="8">
        <v>229380</v>
      </c>
      <c r="S1723" s="8"/>
      <c r="T1723" s="8"/>
      <c r="U1723" s="8"/>
      <c r="V1723" s="8"/>
      <c r="W1723" s="8">
        <v>280000</v>
      </c>
      <c r="X1723" s="8">
        <v>229380</v>
      </c>
      <c r="Y1723" s="8"/>
      <c r="Z1723" s="8"/>
      <c r="AA1723" s="8"/>
      <c r="AB1723" s="8"/>
      <c r="AC1723" s="8">
        <v>280000</v>
      </c>
      <c r="AD1723">
        <v>100</v>
      </c>
      <c r="AE1723"/>
      <c r="AF1723"/>
      <c r="AG1723"/>
      <c r="AH1723"/>
      <c r="AI1723">
        <v>100</v>
      </c>
      <c r="AJ1723" s="8">
        <v>229380</v>
      </c>
      <c r="AK1723" s="8"/>
      <c r="AL1723" s="8"/>
      <c r="AM1723" s="8"/>
      <c r="AN1723" s="8"/>
      <c r="AO1723" s="8">
        <v>280000</v>
      </c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/>
      <c r="BM1723"/>
      <c r="BN1723" s="10">
        <v>0</v>
      </c>
      <c r="BO1723" s="10"/>
      <c r="BP1723" s="10"/>
      <c r="BQ1723" s="10"/>
      <c r="BR1723" s="10"/>
      <c r="BS1723" s="10"/>
      <c r="BT1723" s="10"/>
      <c r="BU1723" s="10"/>
      <c r="BV1723" s="1" t="str">
        <f>Запрос1[[#This Row],[Менеджер]]</f>
        <v>Жолдаспаев Нурберген</v>
      </c>
      <c r="BW1723" s="1" t="str">
        <f>Запрос1[[#This Row],[Дирекция]]</f>
        <v>Западная дирекция</v>
      </c>
      <c r="BX1723" s="1" t="e">
        <f t="shared" si="26"/>
        <v>#N/A</v>
      </c>
      <c r="BY1723" s="1" t="e">
        <f t="shared" si="26"/>
        <v>#N/A</v>
      </c>
      <c r="CA1723" t="e">
        <f>VLOOKUP(Запрос1[[#This Row],[БИНКХ]],'[2]Группы компаний'!$A:$E,4,0)</f>
        <v>#N/A</v>
      </c>
      <c r="CB1723" t="e">
        <f>VLOOKUP(CA1723,$H:$I,2,0)</f>
        <v>#N/A</v>
      </c>
    </row>
    <row r="1724" spans="1:80" x14ac:dyDescent="0.3">
      <c r="A1724" t="s">
        <v>1577</v>
      </c>
      <c r="B1724" t="s">
        <v>1612</v>
      </c>
      <c r="C1724" t="s">
        <v>394</v>
      </c>
      <c r="D1724" t="s">
        <v>395</v>
      </c>
      <c r="E1724" t="s">
        <v>1653</v>
      </c>
      <c r="F1724"/>
      <c r="G1724" t="s">
        <v>124</v>
      </c>
      <c r="H1724" t="s">
        <v>7038</v>
      </c>
      <c r="I1724" t="s">
        <v>7039</v>
      </c>
      <c r="J1724" t="s">
        <v>7039</v>
      </c>
      <c r="K1724" t="s">
        <v>7038</v>
      </c>
      <c r="L1724">
        <v>1</v>
      </c>
      <c r="M1724">
        <v>0</v>
      </c>
      <c r="N1724">
        <v>1</v>
      </c>
      <c r="O1724">
        <v>1</v>
      </c>
      <c r="P1724">
        <v>0</v>
      </c>
      <c r="Q1724">
        <v>1</v>
      </c>
      <c r="R1724" s="8">
        <v>555136</v>
      </c>
      <c r="S1724" s="8"/>
      <c r="T1724" s="8">
        <v>107580</v>
      </c>
      <c r="U1724" s="8">
        <v>5407908</v>
      </c>
      <c r="V1724" s="8"/>
      <c r="W1724" s="8">
        <v>144294</v>
      </c>
      <c r="X1724" s="8">
        <v>555136</v>
      </c>
      <c r="Y1724" s="8"/>
      <c r="Z1724" s="8">
        <v>107580</v>
      </c>
      <c r="AA1724" s="8">
        <v>5407908</v>
      </c>
      <c r="AB1724" s="8"/>
      <c r="AC1724" s="8">
        <v>144294</v>
      </c>
      <c r="AD1724">
        <v>100</v>
      </c>
      <c r="AE1724"/>
      <c r="AF1724">
        <v>100</v>
      </c>
      <c r="AG1724">
        <v>100</v>
      </c>
      <c r="AH1724"/>
      <c r="AI1724">
        <v>100</v>
      </c>
      <c r="AJ1724" s="8">
        <v>555136</v>
      </c>
      <c r="AK1724" s="8"/>
      <c r="AL1724" s="8">
        <v>107580</v>
      </c>
      <c r="AM1724" s="8">
        <v>4314373</v>
      </c>
      <c r="AN1724" s="8"/>
      <c r="AO1724" s="8">
        <v>144294</v>
      </c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>
        <v>4314373</v>
      </c>
      <c r="BI1724" s="8"/>
      <c r="BJ1724" s="8">
        <v>4314373</v>
      </c>
      <c r="BK1724" s="8"/>
      <c r="BL1724">
        <v>100</v>
      </c>
      <c r="BM1724"/>
      <c r="BN1724" s="10">
        <v>0</v>
      </c>
      <c r="BO1724" s="10"/>
      <c r="BP1724" s="10"/>
      <c r="BQ1724" s="10"/>
      <c r="BR1724" s="10"/>
      <c r="BS1724" s="10"/>
      <c r="BT1724" s="10"/>
      <c r="BU1724" s="10"/>
      <c r="BV1724" s="1" t="str">
        <f>Запрос1[[#This Row],[Менеджер]]</f>
        <v>Жолдаспаев Нурберген</v>
      </c>
      <c r="BW1724" s="1" t="str">
        <f>Запрос1[[#This Row],[Дирекция]]</f>
        <v>Западная дирекция</v>
      </c>
      <c r="BX1724" s="1" t="e">
        <f t="shared" si="26"/>
        <v>#N/A</v>
      </c>
      <c r="BY1724" s="1" t="e">
        <f t="shared" si="26"/>
        <v>#N/A</v>
      </c>
      <c r="CA1724" t="e">
        <f>VLOOKUP(Запрос1[[#This Row],[БИНКХ]],'[2]Группы компаний'!$A:$E,4,0)</f>
        <v>#N/A</v>
      </c>
      <c r="CB1724" t="e">
        <f>VLOOKUP(CA1724,$H:$I,2,0)</f>
        <v>#N/A</v>
      </c>
    </row>
    <row r="1725" spans="1:80" x14ac:dyDescent="0.3">
      <c r="A1725" t="s">
        <v>1577</v>
      </c>
      <c r="B1725" t="s">
        <v>1612</v>
      </c>
      <c r="C1725" t="s">
        <v>394</v>
      </c>
      <c r="D1725" t="s">
        <v>395</v>
      </c>
      <c r="E1725" t="s">
        <v>1653</v>
      </c>
      <c r="F1725"/>
      <c r="G1725" t="s">
        <v>124</v>
      </c>
      <c r="H1725" t="s">
        <v>7040</v>
      </c>
      <c r="I1725" t="s">
        <v>7041</v>
      </c>
      <c r="J1725" t="s">
        <v>7041</v>
      </c>
      <c r="K1725" t="s">
        <v>7040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 s="8">
        <v>10755882</v>
      </c>
      <c r="S1725" s="8">
        <v>28741416</v>
      </c>
      <c r="T1725" s="8">
        <v>406410</v>
      </c>
      <c r="U1725" s="8">
        <v>25993350.199999999</v>
      </c>
      <c r="V1725" s="8">
        <v>36952877</v>
      </c>
      <c r="W1725" s="8">
        <v>32034336</v>
      </c>
      <c r="X1725" s="8">
        <v>10029402</v>
      </c>
      <c r="Y1725" s="8">
        <v>4991880.8</v>
      </c>
      <c r="Z1725" s="8">
        <v>224250</v>
      </c>
      <c r="AA1725" s="8">
        <v>7798005.0599999996</v>
      </c>
      <c r="AB1725" s="8">
        <v>11085863.1</v>
      </c>
      <c r="AC1725" s="8">
        <v>32034336</v>
      </c>
      <c r="AD1725">
        <v>93.25</v>
      </c>
      <c r="AE1725">
        <v>17.37</v>
      </c>
      <c r="AF1725">
        <v>55.18</v>
      </c>
      <c r="AG1725">
        <v>30</v>
      </c>
      <c r="AH1725">
        <v>30</v>
      </c>
      <c r="AI1725">
        <v>100</v>
      </c>
      <c r="AJ1725" s="8">
        <v>10755882</v>
      </c>
      <c r="AK1725" s="8">
        <v>22492016</v>
      </c>
      <c r="AL1725" s="8">
        <v>406410</v>
      </c>
      <c r="AM1725" s="8">
        <v>25993350.199999999</v>
      </c>
      <c r="AN1725" s="8">
        <v>36952877</v>
      </c>
      <c r="AO1725" s="8">
        <v>32034336</v>
      </c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>
        <v>70487860.400000006</v>
      </c>
      <c r="BI1725" s="8">
        <v>45982622</v>
      </c>
      <c r="BJ1725" s="8">
        <v>47015220.399999999</v>
      </c>
      <c r="BK1725" s="8">
        <v>19863422</v>
      </c>
      <c r="BL1725">
        <v>66.699700000000007</v>
      </c>
      <c r="BM1725">
        <v>43.197600000000001</v>
      </c>
      <c r="BN1725" s="10">
        <v>0</v>
      </c>
      <c r="BO1725" s="10"/>
      <c r="BP1725" s="10"/>
      <c r="BQ1725" s="10"/>
      <c r="BR1725" s="10"/>
      <c r="BS1725" s="10"/>
      <c r="BT1725" s="10"/>
      <c r="BU1725" s="10"/>
      <c r="BV1725" s="1" t="str">
        <f>Запрос1[[#This Row],[Менеджер]]</f>
        <v>Жолдаспаев Нурберген</v>
      </c>
      <c r="BW1725" s="1" t="str">
        <f>Запрос1[[#This Row],[Дирекция]]</f>
        <v>Западная дирекция</v>
      </c>
      <c r="BX1725" s="1" t="str">
        <f t="shared" si="26"/>
        <v>ТОО СХФ "Пригородный"</v>
      </c>
      <c r="BY1725" s="1" t="str">
        <f t="shared" si="26"/>
        <v>990340022471</v>
      </c>
      <c r="CA1725" t="str">
        <f>Запрос1[[#This Row],[родитель]]</f>
        <v>ТОО СХФ "Пригородный"</v>
      </c>
      <c r="CB1725" t="str">
        <f>Запрос1[[#This Row],[БИНРодителя]]</f>
        <v>990340022471</v>
      </c>
    </row>
    <row r="1726" spans="1:80" x14ac:dyDescent="0.3">
      <c r="A1726" t="s">
        <v>1577</v>
      </c>
      <c r="B1726" t="s">
        <v>1612</v>
      </c>
      <c r="C1726" t="s">
        <v>394</v>
      </c>
      <c r="D1726" t="s">
        <v>395</v>
      </c>
      <c r="E1726" t="s">
        <v>1653</v>
      </c>
      <c r="F1726"/>
      <c r="G1726" t="s">
        <v>1654</v>
      </c>
      <c r="H1726" t="s">
        <v>7042</v>
      </c>
      <c r="I1726" t="s">
        <v>7043</v>
      </c>
      <c r="J1726" t="s">
        <v>7043</v>
      </c>
      <c r="K1726" t="s">
        <v>7042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 s="8"/>
      <c r="S1726" s="8"/>
      <c r="T1726" s="8"/>
      <c r="U1726" s="8"/>
      <c r="V1726" s="8">
        <v>9924951.5</v>
      </c>
      <c r="W1726" s="8">
        <v>28555890</v>
      </c>
      <c r="X1726" s="8"/>
      <c r="Y1726" s="8"/>
      <c r="Z1726" s="8"/>
      <c r="AA1726" s="8"/>
      <c r="AB1726" s="8">
        <v>664673.5</v>
      </c>
      <c r="AC1726" s="8">
        <v>8605967</v>
      </c>
      <c r="AD1726"/>
      <c r="AE1726"/>
      <c r="AF1726"/>
      <c r="AG1726"/>
      <c r="AH1726">
        <v>6.7</v>
      </c>
      <c r="AI1726">
        <v>30.14</v>
      </c>
      <c r="AJ1726" s="8"/>
      <c r="AK1726" s="8"/>
      <c r="AL1726" s="8"/>
      <c r="AM1726" s="8"/>
      <c r="AN1726" s="8">
        <v>9924951.5</v>
      </c>
      <c r="AO1726" s="8">
        <v>28555890</v>
      </c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>
        <v>9310790</v>
      </c>
      <c r="BJ1726" s="8"/>
      <c r="BK1726" s="8">
        <v>9310790</v>
      </c>
      <c r="BL1726"/>
      <c r="BM1726">
        <v>100</v>
      </c>
      <c r="BN1726" s="10">
        <v>0</v>
      </c>
      <c r="BO1726" s="10"/>
      <c r="BP1726" s="10"/>
      <c r="BQ1726" s="10"/>
      <c r="BR1726" s="10"/>
      <c r="BS1726" s="10"/>
      <c r="BT1726" s="10"/>
      <c r="BU1726" s="10"/>
      <c r="BV1726" s="1" t="str">
        <f>Запрос1[[#This Row],[Менеджер]]</f>
        <v>Жолдаспаев Нурберген</v>
      </c>
      <c r="BW1726" s="1" t="str">
        <f>Запрос1[[#This Row],[Дирекция]]</f>
        <v>Западная дирекция</v>
      </c>
      <c r="BX1726" s="1" t="str">
        <f t="shared" si="26"/>
        <v>ТОО "Zillion"</v>
      </c>
      <c r="BY1726" s="1" t="str">
        <f t="shared" si="26"/>
        <v>200840016393</v>
      </c>
      <c r="CA1726" t="str">
        <f>Запрос1[[#This Row],[родитель]]</f>
        <v>ТОО "Zillion"</v>
      </c>
      <c r="CB1726" t="str">
        <f>Запрос1[[#This Row],[БИНРодителя]]</f>
        <v>200840016393</v>
      </c>
    </row>
    <row r="1727" spans="1:80" x14ac:dyDescent="0.3">
      <c r="A1727" t="s">
        <v>1577</v>
      </c>
      <c r="B1727" t="s">
        <v>1612</v>
      </c>
      <c r="C1727" t="s">
        <v>394</v>
      </c>
      <c r="D1727" t="s">
        <v>395</v>
      </c>
      <c r="E1727" t="s">
        <v>1653</v>
      </c>
      <c r="F1727"/>
      <c r="G1727" t="s">
        <v>1654</v>
      </c>
      <c r="H1727" t="s">
        <v>7044</v>
      </c>
      <c r="I1727" t="s">
        <v>7045</v>
      </c>
      <c r="J1727" t="s">
        <v>7045</v>
      </c>
      <c r="K1727" t="s">
        <v>7044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 s="8"/>
      <c r="S1727" s="8"/>
      <c r="T1727" s="8">
        <v>44670922</v>
      </c>
      <c r="U1727" s="8"/>
      <c r="V1727" s="8"/>
      <c r="W1727" s="8"/>
      <c r="X1727" s="8"/>
      <c r="Y1727" s="8"/>
      <c r="Z1727" s="8">
        <v>0</v>
      </c>
      <c r="AA1727" s="8"/>
      <c r="AB1727" s="8"/>
      <c r="AC1727" s="8"/>
      <c r="AD1727"/>
      <c r="AE1727"/>
      <c r="AF1727">
        <v>0</v>
      </c>
      <c r="AG1727"/>
      <c r="AH1727"/>
      <c r="AI1727"/>
      <c r="AJ1727" s="8"/>
      <c r="AK1727" s="8"/>
      <c r="AL1727" s="8">
        <v>44670922</v>
      </c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/>
      <c r="BM1727"/>
      <c r="BN1727" s="10">
        <v>0</v>
      </c>
      <c r="BO1727" s="10"/>
      <c r="BP1727" s="10"/>
      <c r="BQ1727" s="10"/>
      <c r="BR1727" s="10"/>
      <c r="BS1727" s="10"/>
      <c r="BT1727" s="10"/>
      <c r="BU1727" s="10"/>
      <c r="BV1727" s="1" t="str">
        <f>Запрос1[[#This Row],[Менеджер]]</f>
        <v>Жолдаспаев Нурберген</v>
      </c>
      <c r="BW1727" s="1" t="str">
        <f>Запрос1[[#This Row],[Дирекция]]</f>
        <v>Западная дирекция</v>
      </c>
      <c r="BX1727" s="1" t="str">
        <f t="shared" si="26"/>
        <v>ТОО "Актобе-Агросервис"</v>
      </c>
      <c r="BY1727" s="1" t="str">
        <f t="shared" si="26"/>
        <v>060340007810</v>
      </c>
      <c r="CA1727" t="str">
        <f>Запрос1[[#This Row],[родитель]]</f>
        <v>ТОО "Актобе-Агросервис"</v>
      </c>
      <c r="CB1727" t="str">
        <f>Запрос1[[#This Row],[БИНРодителя]]</f>
        <v>060340007810</v>
      </c>
    </row>
    <row r="1728" spans="1:80" x14ac:dyDescent="0.3">
      <c r="A1728" t="s">
        <v>1577</v>
      </c>
      <c r="B1728" t="s">
        <v>1612</v>
      </c>
      <c r="C1728" t="s">
        <v>394</v>
      </c>
      <c r="D1728" t="s">
        <v>395</v>
      </c>
      <c r="E1728" t="s">
        <v>1653</v>
      </c>
      <c r="F1728"/>
      <c r="G1728" t="s">
        <v>1654</v>
      </c>
      <c r="H1728" t="s">
        <v>7046</v>
      </c>
      <c r="I1728" t="s">
        <v>7047</v>
      </c>
      <c r="J1728" t="s">
        <v>7047</v>
      </c>
      <c r="K1728" t="s">
        <v>7046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 s="8"/>
      <c r="S1728" s="8"/>
      <c r="T1728" s="8">
        <v>15920545</v>
      </c>
      <c r="U1728" s="8"/>
      <c r="V1728" s="8"/>
      <c r="W1728" s="8"/>
      <c r="X1728" s="8"/>
      <c r="Y1728" s="8"/>
      <c r="Z1728" s="8">
        <v>15920545</v>
      </c>
      <c r="AA1728" s="8"/>
      <c r="AB1728" s="8"/>
      <c r="AC1728" s="8"/>
      <c r="AD1728"/>
      <c r="AE1728"/>
      <c r="AF1728">
        <v>100</v>
      </c>
      <c r="AG1728"/>
      <c r="AH1728"/>
      <c r="AI1728"/>
      <c r="AJ1728" s="8"/>
      <c r="AK1728" s="8"/>
      <c r="AL1728" s="8">
        <v>15920545</v>
      </c>
      <c r="AM1728" s="8"/>
      <c r="AN1728" s="8"/>
      <c r="AO1728" s="8"/>
      <c r="AP1728" s="8"/>
      <c r="AQ1728" s="8"/>
      <c r="AR1728" s="8">
        <v>15920545</v>
      </c>
      <c r="AS1728" s="8"/>
      <c r="AT1728" s="8"/>
      <c r="AU1728" s="8"/>
      <c r="AV1728" s="8"/>
      <c r="AW1728" s="8"/>
      <c r="AX1728" s="8">
        <v>15920545</v>
      </c>
      <c r="AY1728" s="8"/>
      <c r="AZ1728" s="8"/>
      <c r="BA1728" s="8"/>
      <c r="BB1728" s="8"/>
      <c r="BC1728" s="8"/>
      <c r="BD1728" s="8">
        <v>15920545</v>
      </c>
      <c r="BE1728" s="8"/>
      <c r="BF1728" s="8"/>
      <c r="BG1728" s="8"/>
      <c r="BH1728" s="8"/>
      <c r="BI1728" s="8"/>
      <c r="BJ1728" s="8"/>
      <c r="BK1728" s="8"/>
      <c r="BL1728"/>
      <c r="BM1728"/>
      <c r="BN1728" s="10">
        <v>0</v>
      </c>
      <c r="BO1728" s="10"/>
      <c r="BP1728" s="10"/>
      <c r="BQ1728" s="10"/>
      <c r="BR1728" s="10"/>
      <c r="BS1728" s="10"/>
      <c r="BT1728" s="10"/>
      <c r="BU1728" s="10"/>
      <c r="BV1728" s="1" t="str">
        <f>Запрос1[[#This Row],[Менеджер]]</f>
        <v>Жолдаспаев Нурберген</v>
      </c>
      <c r="BW1728" s="1" t="str">
        <f>Запрос1[[#This Row],[Дирекция]]</f>
        <v>Западная дирекция</v>
      </c>
      <c r="BX1728" s="1" t="str">
        <f t="shared" si="26"/>
        <v>ТОО "Аманат-Актобе"</v>
      </c>
      <c r="BY1728" s="1" t="str">
        <f t="shared" si="26"/>
        <v>070140006629</v>
      </c>
      <c r="CA1728" t="str">
        <f>Запрос1[[#This Row],[родитель]]</f>
        <v>ТОО "Аманат-Актобе"</v>
      </c>
      <c r="CB1728" t="str">
        <f>Запрос1[[#This Row],[БИНРодителя]]</f>
        <v>070140006629</v>
      </c>
    </row>
    <row r="1729" spans="1:80" x14ac:dyDescent="0.3">
      <c r="A1729" t="s">
        <v>1577</v>
      </c>
      <c r="B1729" t="s">
        <v>1612</v>
      </c>
      <c r="C1729" t="s">
        <v>394</v>
      </c>
      <c r="D1729" t="s">
        <v>395</v>
      </c>
      <c r="E1729" t="s">
        <v>1653</v>
      </c>
      <c r="F1729"/>
      <c r="G1729" t="s">
        <v>1654</v>
      </c>
      <c r="H1729" t="s">
        <v>7048</v>
      </c>
      <c r="I1729" t="s">
        <v>7049</v>
      </c>
      <c r="J1729" t="s">
        <v>7049</v>
      </c>
      <c r="K1729" t="s">
        <v>7048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 s="8">
        <v>48720</v>
      </c>
      <c r="S1729" s="8"/>
      <c r="T1729" s="8"/>
      <c r="U1729" s="8"/>
      <c r="V1729" s="8"/>
      <c r="W1729" s="8"/>
      <c r="X1729" s="8">
        <v>48720</v>
      </c>
      <c r="Y1729" s="8"/>
      <c r="Z1729" s="8"/>
      <c r="AA1729" s="8"/>
      <c r="AB1729" s="8"/>
      <c r="AC1729" s="8"/>
      <c r="AD1729">
        <v>100</v>
      </c>
      <c r="AE1729"/>
      <c r="AF1729"/>
      <c r="AG1729"/>
      <c r="AH1729"/>
      <c r="AI1729"/>
      <c r="AJ1729" s="8">
        <v>48720</v>
      </c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/>
      <c r="BM1729"/>
      <c r="BN1729" s="10">
        <v>0</v>
      </c>
      <c r="BO1729" s="10"/>
      <c r="BP1729" s="10"/>
      <c r="BQ1729" s="10"/>
      <c r="BR1729" s="10"/>
      <c r="BS1729" s="10"/>
      <c r="BT1729" s="10"/>
      <c r="BU1729" s="10"/>
      <c r="BV1729" s="1" t="str">
        <f>Запрос1[[#This Row],[Менеджер]]</f>
        <v>Жолдаспаев Нурберген</v>
      </c>
      <c r="BW1729" s="1" t="str">
        <f>Запрос1[[#This Row],[Дирекция]]</f>
        <v>Западная дирекция</v>
      </c>
      <c r="BX1729" s="1" t="str">
        <f t="shared" si="26"/>
        <v>ТОО "Анди"</v>
      </c>
      <c r="BY1729" s="1" t="str">
        <f t="shared" si="26"/>
        <v>980540003371</v>
      </c>
      <c r="CA1729" t="str">
        <f>Запрос1[[#This Row],[родитель]]</f>
        <v>ТОО "Анди"</v>
      </c>
      <c r="CB1729" t="str">
        <f>Запрос1[[#This Row],[БИНРодителя]]</f>
        <v>980540003371</v>
      </c>
    </row>
    <row r="1730" spans="1:80" x14ac:dyDescent="0.3">
      <c r="A1730" t="s">
        <v>1577</v>
      </c>
      <c r="B1730" t="s">
        <v>1612</v>
      </c>
      <c r="C1730" t="s">
        <v>394</v>
      </c>
      <c r="D1730" t="s">
        <v>395</v>
      </c>
      <c r="E1730" t="s">
        <v>1597</v>
      </c>
      <c r="F1730" t="s">
        <v>2321</v>
      </c>
      <c r="G1730" t="s">
        <v>2835</v>
      </c>
      <c r="H1730" t="s">
        <v>2836</v>
      </c>
      <c r="I1730" t="s">
        <v>2837</v>
      </c>
      <c r="J1730" t="s">
        <v>2837</v>
      </c>
      <c r="K1730" t="s">
        <v>2836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 s="8">
        <v>30000</v>
      </c>
      <c r="S1730" s="8"/>
      <c r="T1730" s="8"/>
      <c r="U1730" s="8"/>
      <c r="V1730" s="8"/>
      <c r="W1730" s="8"/>
      <c r="X1730" s="8">
        <v>30000</v>
      </c>
      <c r="Y1730" s="8"/>
      <c r="Z1730" s="8"/>
      <c r="AA1730" s="8"/>
      <c r="AB1730" s="8"/>
      <c r="AC1730" s="8"/>
      <c r="AD1730">
        <v>100</v>
      </c>
      <c r="AE1730"/>
      <c r="AF1730"/>
      <c r="AG1730"/>
      <c r="AH1730"/>
      <c r="AI1730"/>
      <c r="AJ1730" s="8">
        <v>30000</v>
      </c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/>
      <c r="BM1730"/>
      <c r="BN1730" s="10">
        <v>0</v>
      </c>
      <c r="BO1730" s="10"/>
      <c r="BP1730" s="10"/>
      <c r="BQ1730" s="10"/>
      <c r="BR1730" s="10"/>
      <c r="BS1730" s="10"/>
      <c r="BT1730" s="10"/>
      <c r="BU1730" s="10"/>
      <c r="BV1730" s="1" t="str">
        <f>Запрос1[[#This Row],[Менеджер]]</f>
        <v>Жолдаспаев Нурберген</v>
      </c>
      <c r="BW1730" s="1" t="str">
        <f>Запрос1[[#This Row],[Дирекция]]</f>
        <v>Западная дирекция</v>
      </c>
      <c r="BX1730" s="1" t="str">
        <f t="shared" si="26"/>
        <v>КХ "Бөрте"</v>
      </c>
      <c r="BY1730" s="1" t="str">
        <f t="shared" si="26"/>
        <v>160764007331</v>
      </c>
      <c r="CA1730" t="str">
        <f>Запрос1[[#This Row],[родитель]]</f>
        <v>КХ "Бөрте"</v>
      </c>
      <c r="CB1730" t="str">
        <f>Запрос1[[#This Row],[БИНРодителя]]</f>
        <v>160764007331</v>
      </c>
    </row>
    <row r="1731" spans="1:80" x14ac:dyDescent="0.3">
      <c r="A1731" t="s">
        <v>1577</v>
      </c>
      <c r="B1731" t="s">
        <v>1612</v>
      </c>
      <c r="C1731" t="s">
        <v>394</v>
      </c>
      <c r="D1731" t="s">
        <v>395</v>
      </c>
      <c r="E1731" t="s">
        <v>1597</v>
      </c>
      <c r="F1731" t="s">
        <v>2838</v>
      </c>
      <c r="G1731" t="s">
        <v>2839</v>
      </c>
      <c r="H1731" t="s">
        <v>2840</v>
      </c>
      <c r="I1731" t="s">
        <v>2841</v>
      </c>
      <c r="J1731" t="s">
        <v>2841</v>
      </c>
      <c r="K1731" t="s">
        <v>2840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 s="8"/>
      <c r="S1731" s="8"/>
      <c r="T1731" s="8"/>
      <c r="U1731" s="8"/>
      <c r="V1731" s="8">
        <v>5618740.4800000004</v>
      </c>
      <c r="W1731" s="8">
        <v>5596502.4800000004</v>
      </c>
      <c r="X1731" s="8"/>
      <c r="Y1731" s="8"/>
      <c r="Z1731" s="8"/>
      <c r="AA1731" s="8"/>
      <c r="AB1731" s="8">
        <v>1706937.14</v>
      </c>
      <c r="AC1731" s="8">
        <v>5596502.4800000004</v>
      </c>
      <c r="AD1731"/>
      <c r="AE1731"/>
      <c r="AF1731"/>
      <c r="AG1731"/>
      <c r="AH1731">
        <v>30.38</v>
      </c>
      <c r="AI1731">
        <v>100</v>
      </c>
      <c r="AJ1731" s="8"/>
      <c r="AK1731" s="8"/>
      <c r="AL1731" s="8"/>
      <c r="AM1731" s="8"/>
      <c r="AN1731" s="8">
        <v>5618740.4800000004</v>
      </c>
      <c r="AO1731" s="8">
        <v>5596502.4800000004</v>
      </c>
      <c r="AP1731" s="8"/>
      <c r="AQ1731" s="8"/>
      <c r="AR1731" s="8"/>
      <c r="AS1731" s="8"/>
      <c r="AT1731" s="8">
        <v>5406502.4800000004</v>
      </c>
      <c r="AU1731" s="8"/>
      <c r="AV1731" s="8"/>
      <c r="AW1731" s="8"/>
      <c r="AX1731" s="8"/>
      <c r="AY1731" s="8"/>
      <c r="AZ1731" s="8">
        <v>5406502.4800000004</v>
      </c>
      <c r="BA1731" s="8"/>
      <c r="BB1731" s="8"/>
      <c r="BC1731" s="8"/>
      <c r="BD1731" s="8"/>
      <c r="BE1731" s="8"/>
      <c r="BF1731" s="8">
        <v>5406502.4800000004</v>
      </c>
      <c r="BG1731" s="8"/>
      <c r="BH1731" s="8"/>
      <c r="BI1731" s="8"/>
      <c r="BJ1731" s="8"/>
      <c r="BK1731" s="8"/>
      <c r="BL1731"/>
      <c r="BM1731"/>
      <c r="BN1731" s="10">
        <v>0</v>
      </c>
      <c r="BO1731" s="10"/>
      <c r="BP1731" s="10"/>
      <c r="BQ1731" s="10"/>
      <c r="BR1731" s="10"/>
      <c r="BS1731" s="10"/>
      <c r="BT1731" s="10"/>
      <c r="BU1731" s="10"/>
      <c r="BV1731" s="1" t="str">
        <f>Запрос1[[#This Row],[Менеджер]]</f>
        <v>Жолдаспаев Нурберген</v>
      </c>
      <c r="BW1731" s="1" t="str">
        <f>Запрос1[[#This Row],[Дирекция]]</f>
        <v>Западная дирекция</v>
      </c>
      <c r="BX1731" s="1" t="str">
        <f t="shared" si="26"/>
        <v>КХ "Алтай и К"</v>
      </c>
      <c r="BY1731" s="1" t="str">
        <f t="shared" si="26"/>
        <v>080264024287</v>
      </c>
      <c r="CA1731" t="str">
        <f>Запрос1[[#This Row],[родитель]]</f>
        <v>КХ "Алтай и К"</v>
      </c>
      <c r="CB1731" t="str">
        <f>Запрос1[[#This Row],[БИНРодителя]]</f>
        <v>080264024287</v>
      </c>
    </row>
    <row r="1732" spans="1:80" x14ac:dyDescent="0.3">
      <c r="A1732" t="s">
        <v>1577</v>
      </c>
      <c r="B1732" t="s">
        <v>1612</v>
      </c>
      <c r="C1732" t="s">
        <v>394</v>
      </c>
      <c r="D1732" t="s">
        <v>395</v>
      </c>
      <c r="E1732" t="s">
        <v>1597</v>
      </c>
      <c r="F1732" t="s">
        <v>2842</v>
      </c>
      <c r="G1732" t="s">
        <v>2843</v>
      </c>
      <c r="H1732" t="s">
        <v>2844</v>
      </c>
      <c r="I1732" t="s">
        <v>2845</v>
      </c>
      <c r="J1732" t="s">
        <v>2845</v>
      </c>
      <c r="K1732" t="s">
        <v>2844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 s="8"/>
      <c r="S1732" s="8"/>
      <c r="T1732" s="8"/>
      <c r="U1732" s="8">
        <v>12000</v>
      </c>
      <c r="V1732" s="8"/>
      <c r="W1732" s="8">
        <v>103190</v>
      </c>
      <c r="X1732" s="8"/>
      <c r="Y1732" s="8"/>
      <c r="Z1732" s="8"/>
      <c r="AA1732" s="8">
        <v>12000</v>
      </c>
      <c r="AB1732" s="8"/>
      <c r="AC1732" s="8">
        <v>103190</v>
      </c>
      <c r="AD1732"/>
      <c r="AE1732"/>
      <c r="AF1732"/>
      <c r="AG1732">
        <v>100</v>
      </c>
      <c r="AH1732"/>
      <c r="AI1732">
        <v>100</v>
      </c>
      <c r="AJ1732" s="8"/>
      <c r="AK1732" s="8"/>
      <c r="AL1732" s="8"/>
      <c r="AM1732" s="8">
        <v>12000</v>
      </c>
      <c r="AN1732" s="8"/>
      <c r="AO1732" s="8">
        <v>103190</v>
      </c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/>
      <c r="BM1732"/>
      <c r="BN1732" s="10">
        <v>0</v>
      </c>
      <c r="BO1732" s="10"/>
      <c r="BP1732" s="10"/>
      <c r="BQ1732" s="10"/>
      <c r="BR1732" s="10"/>
      <c r="BS1732" s="10"/>
      <c r="BT1732" s="10"/>
      <c r="BU1732" s="10"/>
      <c r="BV1732" s="1" t="str">
        <f>Запрос1[[#This Row],[Менеджер]]</f>
        <v>Жолдаспаев Нурберген</v>
      </c>
      <c r="BW1732" s="1" t="str">
        <f>Запрос1[[#This Row],[Дирекция]]</f>
        <v>Западная дирекция</v>
      </c>
      <c r="BX1732" s="1" t="str">
        <f t="shared" ref="BX1732:BY1795" si="27">CA1732</f>
        <v>КХ"Amanat-agro"</v>
      </c>
      <c r="BY1732" s="1" t="str">
        <f t="shared" si="27"/>
        <v>920516300087</v>
      </c>
      <c r="CA1732" t="str">
        <f>Запрос1[[#This Row],[родитель]]</f>
        <v>КХ"Amanat-agro"</v>
      </c>
      <c r="CB1732" t="str">
        <f>Запрос1[[#This Row],[БИНРодителя]]</f>
        <v>920516300087</v>
      </c>
    </row>
    <row r="1733" spans="1:80" x14ac:dyDescent="0.3">
      <c r="A1733" t="s">
        <v>1577</v>
      </c>
      <c r="B1733" t="s">
        <v>1612</v>
      </c>
      <c r="C1733" t="s">
        <v>394</v>
      </c>
      <c r="D1733" t="s">
        <v>395</v>
      </c>
      <c r="E1733" t="s">
        <v>1602</v>
      </c>
      <c r="F1733" t="s">
        <v>2666</v>
      </c>
      <c r="G1733" t="s">
        <v>2667</v>
      </c>
      <c r="H1733" t="s">
        <v>2668</v>
      </c>
      <c r="I1733" t="s">
        <v>2669</v>
      </c>
      <c r="J1733" t="s">
        <v>2669</v>
      </c>
      <c r="K1733" t="s">
        <v>2668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 s="8"/>
      <c r="S1733" s="8">
        <v>28000</v>
      </c>
      <c r="T1733" s="8"/>
      <c r="U1733" s="8"/>
      <c r="V1733" s="8"/>
      <c r="W1733" s="8"/>
      <c r="X1733" s="8"/>
      <c r="Y1733" s="8">
        <v>28000</v>
      </c>
      <c r="Z1733" s="8"/>
      <c r="AA1733" s="8"/>
      <c r="AB1733" s="8"/>
      <c r="AC1733" s="8"/>
      <c r="AD1733"/>
      <c r="AE1733">
        <v>100</v>
      </c>
      <c r="AF1733"/>
      <c r="AG1733"/>
      <c r="AH1733"/>
      <c r="AI1733"/>
      <c r="AJ1733" s="8"/>
      <c r="AK1733" s="8">
        <v>28000</v>
      </c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/>
      <c r="BM1733"/>
      <c r="BN1733" s="10">
        <v>0</v>
      </c>
      <c r="BO1733" s="10"/>
      <c r="BP1733" s="10"/>
      <c r="BQ1733" s="10"/>
      <c r="BR1733" s="10"/>
      <c r="BS1733" s="10"/>
      <c r="BT1733" s="10"/>
      <c r="BU1733" s="10"/>
      <c r="BV1733" s="1" t="str">
        <f>Запрос1[[#This Row],[Менеджер]]</f>
        <v>Жолдаспаев Нурберген</v>
      </c>
      <c r="BW1733" s="1" t="str">
        <f>Запрос1[[#This Row],[Дирекция]]</f>
        <v>Западная дирекция</v>
      </c>
      <c r="BX1733" s="1" t="str">
        <f t="shared" si="27"/>
        <v>КХ "Жараскан"</v>
      </c>
      <c r="BY1733" s="1" t="str">
        <f t="shared" si="27"/>
        <v>060664028340</v>
      </c>
      <c r="CA1733" t="str">
        <f>Запрос1[[#This Row],[родитель]]</f>
        <v>КХ "Жараскан"</v>
      </c>
      <c r="CB1733" t="str">
        <f>Запрос1[[#This Row],[БИНРодителя]]</f>
        <v>060664028340</v>
      </c>
    </row>
    <row r="1734" spans="1:80" x14ac:dyDescent="0.3">
      <c r="A1734" t="s">
        <v>1577</v>
      </c>
      <c r="B1734" t="s">
        <v>1612</v>
      </c>
      <c r="C1734" t="s">
        <v>394</v>
      </c>
      <c r="D1734" t="s">
        <v>395</v>
      </c>
      <c r="E1734" t="s">
        <v>2846</v>
      </c>
      <c r="F1734" t="s">
        <v>2847</v>
      </c>
      <c r="G1734" t="s">
        <v>2848</v>
      </c>
      <c r="H1734" t="s">
        <v>2849</v>
      </c>
      <c r="I1734" t="s">
        <v>2850</v>
      </c>
      <c r="J1734" t="s">
        <v>2850</v>
      </c>
      <c r="K1734" t="s">
        <v>2849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 s="8"/>
      <c r="S1734" s="8">
        <v>40000</v>
      </c>
      <c r="T1734" s="8"/>
      <c r="U1734" s="8"/>
      <c r="V1734" s="8"/>
      <c r="W1734" s="8"/>
      <c r="X1734" s="8"/>
      <c r="Y1734" s="8">
        <v>40000</v>
      </c>
      <c r="Z1734" s="8"/>
      <c r="AA1734" s="8"/>
      <c r="AB1734" s="8"/>
      <c r="AC1734" s="8"/>
      <c r="AD1734"/>
      <c r="AE1734">
        <v>100</v>
      </c>
      <c r="AF1734"/>
      <c r="AG1734"/>
      <c r="AH1734"/>
      <c r="AI1734"/>
      <c r="AJ1734" s="8"/>
      <c r="AK1734" s="8">
        <v>40000</v>
      </c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/>
      <c r="BM1734"/>
      <c r="BN1734" s="10">
        <v>0</v>
      </c>
      <c r="BO1734" s="10"/>
      <c r="BP1734" s="10"/>
      <c r="BQ1734" s="10"/>
      <c r="BR1734" s="10"/>
      <c r="BS1734" s="10"/>
      <c r="BT1734" s="10"/>
      <c r="BU1734" s="10"/>
      <c r="BV1734" s="1" t="str">
        <f>Запрос1[[#This Row],[Менеджер]]</f>
        <v>Жолдаспаев Нурберген</v>
      </c>
      <c r="BW1734" s="1" t="str">
        <f>Запрос1[[#This Row],[Дирекция]]</f>
        <v>Западная дирекция</v>
      </c>
      <c r="BX1734" s="1" t="str">
        <f t="shared" si="27"/>
        <v>ТОО "Достык"</v>
      </c>
      <c r="BY1734" s="1" t="str">
        <f t="shared" si="27"/>
        <v>990140006175</v>
      </c>
      <c r="CA1734" t="str">
        <f>Запрос1[[#This Row],[родитель]]</f>
        <v>ТОО "Достык"</v>
      </c>
      <c r="CB1734" t="str">
        <f>Запрос1[[#This Row],[БИНРодителя]]</f>
        <v>990140006175</v>
      </c>
    </row>
    <row r="1735" spans="1:80" x14ac:dyDescent="0.3">
      <c r="A1735" t="s">
        <v>1577</v>
      </c>
      <c r="B1735" t="s">
        <v>1612</v>
      </c>
      <c r="C1735" t="s">
        <v>394</v>
      </c>
      <c r="D1735" t="s">
        <v>395</v>
      </c>
      <c r="E1735" t="s">
        <v>1859</v>
      </c>
      <c r="F1735" t="s">
        <v>1860</v>
      </c>
      <c r="G1735" t="s">
        <v>1861</v>
      </c>
      <c r="H1735" t="s">
        <v>2670</v>
      </c>
      <c r="I1735" t="s">
        <v>2671</v>
      </c>
      <c r="J1735" t="s">
        <v>2671</v>
      </c>
      <c r="K1735" t="s">
        <v>2670</v>
      </c>
      <c r="L1735">
        <v>1</v>
      </c>
      <c r="M1735">
        <v>1</v>
      </c>
      <c r="N1735">
        <v>0</v>
      </c>
      <c r="O1735">
        <v>1</v>
      </c>
      <c r="P1735">
        <v>0</v>
      </c>
      <c r="Q1735">
        <v>0</v>
      </c>
      <c r="R1735" s="8">
        <v>69600</v>
      </c>
      <c r="S1735" s="8">
        <v>86000</v>
      </c>
      <c r="T1735" s="8"/>
      <c r="U1735" s="8">
        <v>16000</v>
      </c>
      <c r="V1735" s="8"/>
      <c r="W1735" s="8"/>
      <c r="X1735" s="8">
        <v>0</v>
      </c>
      <c r="Y1735" s="8">
        <v>86000</v>
      </c>
      <c r="Z1735" s="8"/>
      <c r="AA1735" s="8">
        <v>0</v>
      </c>
      <c r="AB1735" s="8"/>
      <c r="AC1735" s="8"/>
      <c r="AD1735">
        <v>0</v>
      </c>
      <c r="AE1735">
        <v>100</v>
      </c>
      <c r="AF1735"/>
      <c r="AG1735">
        <v>0</v>
      </c>
      <c r="AH1735"/>
      <c r="AI1735"/>
      <c r="AJ1735" s="8">
        <v>69600</v>
      </c>
      <c r="AK1735" s="8">
        <v>86000</v>
      </c>
      <c r="AL1735" s="8"/>
      <c r="AM1735" s="8">
        <v>16000</v>
      </c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>
        <v>1368000</v>
      </c>
      <c r="BI1735" s="8"/>
      <c r="BJ1735" s="8"/>
      <c r="BK1735" s="8"/>
      <c r="BL1735">
        <v>0</v>
      </c>
      <c r="BM1735"/>
      <c r="BN1735" s="10">
        <v>0</v>
      </c>
      <c r="BO1735" s="10"/>
      <c r="BP1735" s="10"/>
      <c r="BQ1735" s="10"/>
      <c r="BR1735" s="10"/>
      <c r="BS1735" s="10"/>
      <c r="BT1735" s="10"/>
      <c r="BU1735" s="10"/>
      <c r="BV1735" s="1" t="str">
        <f>Запрос1[[#This Row],[Менеджер]]</f>
        <v>Жолдаспаев Нурберген</v>
      </c>
      <c r="BW1735" s="1" t="str">
        <f>Запрос1[[#This Row],[Дирекция]]</f>
        <v>Западная дирекция</v>
      </c>
      <c r="BX1735" s="1" t="str">
        <f t="shared" si="27"/>
        <v>ТОО «30 лет Казахстана»</v>
      </c>
      <c r="BY1735" s="1" t="str">
        <f t="shared" si="27"/>
        <v>990240008839</v>
      </c>
      <c r="CA1735" t="str">
        <f>Запрос1[[#This Row],[родитель]]</f>
        <v>ТОО «30 лет Казахстана»</v>
      </c>
      <c r="CB1735" t="str">
        <f>Запрос1[[#This Row],[БИНРодителя]]</f>
        <v>990240008839</v>
      </c>
    </row>
    <row r="1736" spans="1:80" x14ac:dyDescent="0.3">
      <c r="A1736" t="s">
        <v>1577</v>
      </c>
      <c r="B1736" t="s">
        <v>1612</v>
      </c>
      <c r="C1736" t="s">
        <v>394</v>
      </c>
      <c r="D1736" t="s">
        <v>395</v>
      </c>
      <c r="E1736" t="s">
        <v>1859</v>
      </c>
      <c r="F1736" t="s">
        <v>2882</v>
      </c>
      <c r="G1736" t="s">
        <v>2883</v>
      </c>
      <c r="H1736" t="s">
        <v>2884</v>
      </c>
      <c r="I1736" t="s">
        <v>2885</v>
      </c>
      <c r="J1736" t="s">
        <v>2885</v>
      </c>
      <c r="K1736" t="s">
        <v>2884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 s="8"/>
      <c r="S1736" s="8"/>
      <c r="T1736" s="8"/>
      <c r="U1736" s="8">
        <v>119802</v>
      </c>
      <c r="V1736" s="8"/>
      <c r="W1736" s="8"/>
      <c r="X1736" s="8"/>
      <c r="Y1736" s="8"/>
      <c r="Z1736" s="8"/>
      <c r="AA1736" s="8">
        <v>119802</v>
      </c>
      <c r="AB1736" s="8"/>
      <c r="AC1736" s="8"/>
      <c r="AD1736"/>
      <c r="AE1736"/>
      <c r="AF1736"/>
      <c r="AG1736">
        <v>100</v>
      </c>
      <c r="AH1736"/>
      <c r="AI1736"/>
      <c r="AJ1736" s="8"/>
      <c r="AK1736" s="8"/>
      <c r="AL1736" s="8"/>
      <c r="AM1736" s="8">
        <v>119802</v>
      </c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/>
      <c r="BM1736"/>
      <c r="BN1736" s="10">
        <v>0</v>
      </c>
      <c r="BO1736" s="10"/>
      <c r="BP1736" s="10"/>
      <c r="BQ1736" s="10"/>
      <c r="BR1736" s="10"/>
      <c r="BS1736" s="10"/>
      <c r="BT1736" s="10"/>
      <c r="BU1736" s="10"/>
      <c r="BV1736" s="1" t="str">
        <f>Запрос1[[#This Row],[Менеджер]]</f>
        <v>Жолдаспаев Нурберген</v>
      </c>
      <c r="BW1736" s="1" t="str">
        <f>Запрос1[[#This Row],[Дирекция]]</f>
        <v>Западная дирекция</v>
      </c>
      <c r="BX1736" s="1" t="str">
        <f t="shared" si="27"/>
        <v>ТОО"Бестау2015"</v>
      </c>
      <c r="BY1736" s="1" t="str">
        <f t="shared" si="27"/>
        <v>150940012065</v>
      </c>
      <c r="CA1736" t="str">
        <f>Запрос1[[#This Row],[родитель]]</f>
        <v>ТОО"Бестау2015"</v>
      </c>
      <c r="CB1736" t="str">
        <f>Запрос1[[#This Row],[БИНРодителя]]</f>
        <v>150940012065</v>
      </c>
    </row>
    <row r="1737" spans="1:80" x14ac:dyDescent="0.3">
      <c r="A1737" t="s">
        <v>1577</v>
      </c>
      <c r="B1737" t="s">
        <v>1612</v>
      </c>
      <c r="C1737" t="s">
        <v>394</v>
      </c>
      <c r="D1737" t="s">
        <v>395</v>
      </c>
      <c r="E1737" t="s">
        <v>1859</v>
      </c>
      <c r="F1737" t="s">
        <v>2886</v>
      </c>
      <c r="G1737" t="s">
        <v>2887</v>
      </c>
      <c r="H1737" t="s">
        <v>2888</v>
      </c>
      <c r="I1737" t="s">
        <v>2889</v>
      </c>
      <c r="J1737" t="s">
        <v>2889</v>
      </c>
      <c r="K1737" t="s">
        <v>2888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 s="8"/>
      <c r="S1737" s="8"/>
      <c r="T1737" s="8">
        <v>12888257</v>
      </c>
      <c r="U1737" s="8">
        <v>18109331</v>
      </c>
      <c r="V1737" s="8">
        <v>33699000</v>
      </c>
      <c r="W1737" s="8"/>
      <c r="X1737" s="8"/>
      <c r="Y1737" s="8"/>
      <c r="Z1737" s="8">
        <v>3866477.1</v>
      </c>
      <c r="AA1737" s="8">
        <v>5094124.4000000004</v>
      </c>
      <c r="AB1737" s="8">
        <v>3369900</v>
      </c>
      <c r="AC1737" s="8"/>
      <c r="AD1737"/>
      <c r="AE1737"/>
      <c r="AF1737">
        <v>30</v>
      </c>
      <c r="AG1737">
        <v>28.13</v>
      </c>
      <c r="AH1737">
        <v>10</v>
      </c>
      <c r="AI1737"/>
      <c r="AJ1737" s="8"/>
      <c r="AK1737" s="8"/>
      <c r="AL1737" s="8">
        <v>12888257</v>
      </c>
      <c r="AM1737" s="8">
        <v>18534931</v>
      </c>
      <c r="AN1737" s="8">
        <v>33699000</v>
      </c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>
        <v>30552335</v>
      </c>
      <c r="BI1737" s="8">
        <v>33699000</v>
      </c>
      <c r="BJ1737" s="8">
        <v>28337435</v>
      </c>
      <c r="BK1737" s="8">
        <v>33699000</v>
      </c>
      <c r="BL1737">
        <v>92.750399999999999</v>
      </c>
      <c r="BM1737">
        <v>100</v>
      </c>
      <c r="BN1737" s="10">
        <v>0</v>
      </c>
      <c r="BO1737" s="10"/>
      <c r="BP1737" s="10"/>
      <c r="BQ1737" s="10"/>
      <c r="BR1737" s="10"/>
      <c r="BS1737" s="10"/>
      <c r="BT1737" s="10"/>
      <c r="BU1737" s="10"/>
      <c r="BV1737" s="1" t="str">
        <f>Запрос1[[#This Row],[Менеджер]]</f>
        <v>Жолдаспаев Нурберген</v>
      </c>
      <c r="BW1737" s="1" t="str">
        <f>Запрос1[[#This Row],[Дирекция]]</f>
        <v>Западная дирекция</v>
      </c>
      <c r="BX1737" s="1" t="str">
        <f t="shared" si="27"/>
        <v>ТОО "Қобда Жер"</v>
      </c>
      <c r="BY1737" s="1" t="str">
        <f t="shared" si="27"/>
        <v>011140001253</v>
      </c>
      <c r="CA1737" t="str">
        <f>Запрос1[[#This Row],[родитель]]</f>
        <v>ТОО "Қобда Жер"</v>
      </c>
      <c r="CB1737" t="str">
        <f>Запрос1[[#This Row],[БИНРодителя]]</f>
        <v>011140001253</v>
      </c>
    </row>
    <row r="1738" spans="1:80" x14ac:dyDescent="0.3">
      <c r="A1738" t="s">
        <v>2514</v>
      </c>
      <c r="B1738" t="s">
        <v>2515</v>
      </c>
      <c r="C1738" t="s">
        <v>381</v>
      </c>
      <c r="D1738" t="s">
        <v>382</v>
      </c>
      <c r="E1738" t="s">
        <v>2516</v>
      </c>
      <c r="F1738" t="s">
        <v>2554</v>
      </c>
      <c r="G1738" t="s">
        <v>2555</v>
      </c>
      <c r="H1738" t="s">
        <v>2556</v>
      </c>
      <c r="I1738" t="s">
        <v>2557</v>
      </c>
      <c r="J1738" t="s">
        <v>2557</v>
      </c>
      <c r="K1738" t="s">
        <v>2556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 s="8"/>
      <c r="S1738" s="8"/>
      <c r="T1738" s="8"/>
      <c r="U1738" s="8">
        <v>40331625</v>
      </c>
      <c r="V1738" s="8"/>
      <c r="W1738" s="8"/>
      <c r="X1738" s="8"/>
      <c r="Y1738" s="8"/>
      <c r="Z1738" s="8"/>
      <c r="AA1738" s="8">
        <v>31415625</v>
      </c>
      <c r="AB1738" s="8"/>
      <c r="AC1738" s="8"/>
      <c r="AD1738"/>
      <c r="AE1738"/>
      <c r="AF1738"/>
      <c r="AG1738">
        <v>77.89</v>
      </c>
      <c r="AH1738"/>
      <c r="AI1738"/>
      <c r="AJ1738" s="8"/>
      <c r="AK1738" s="8"/>
      <c r="AL1738" s="8"/>
      <c r="AM1738" s="8">
        <v>40331625</v>
      </c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>
        <v>107696175</v>
      </c>
      <c r="BI1738" s="8"/>
      <c r="BJ1738" s="8">
        <v>91705275</v>
      </c>
      <c r="BK1738" s="8"/>
      <c r="BL1738">
        <v>85.151799999999994</v>
      </c>
      <c r="BM1738"/>
      <c r="BN1738" s="10">
        <v>0</v>
      </c>
      <c r="BO1738" s="10"/>
      <c r="BP1738" s="10"/>
      <c r="BQ1738" s="10"/>
      <c r="BR1738" s="10"/>
      <c r="BS1738" s="10"/>
      <c r="BT1738" s="10"/>
      <c r="BU1738" s="10"/>
      <c r="BV1738" s="1" t="str">
        <f>Запрос1[[#This Row],[Менеджер]]</f>
        <v>Воробьёв Владимир</v>
      </c>
      <c r="BW1738" s="1" t="str">
        <f>Запрос1[[#This Row],[Дирекция]]</f>
        <v>Северная дирекция</v>
      </c>
      <c r="BX1738" s="1" t="str">
        <f t="shared" si="27"/>
        <v>ТОО "Гагарино"</v>
      </c>
      <c r="BY1738" s="1" t="str">
        <f t="shared" si="27"/>
        <v>040240007398</v>
      </c>
      <c r="CA1738" t="str">
        <f>Запрос1[[#This Row],[родитель]]</f>
        <v>ТОО "Гагарино"</v>
      </c>
      <c r="CB1738" t="str">
        <f>Запрос1[[#This Row],[БИНРодителя]]</f>
        <v>040240007398</v>
      </c>
    </row>
    <row r="1739" spans="1:80" x14ac:dyDescent="0.3">
      <c r="A1739" t="s">
        <v>2514</v>
      </c>
      <c r="B1739" t="s">
        <v>2515</v>
      </c>
      <c r="C1739" t="s">
        <v>381</v>
      </c>
      <c r="D1739" t="s">
        <v>382</v>
      </c>
      <c r="E1739" t="s">
        <v>401</v>
      </c>
      <c r="F1739" t="s">
        <v>2562</v>
      </c>
      <c r="G1739" t="s">
        <v>2563</v>
      </c>
      <c r="H1739" t="s">
        <v>7327</v>
      </c>
      <c r="I1739" t="s">
        <v>7328</v>
      </c>
      <c r="J1739" t="s">
        <v>7328</v>
      </c>
      <c r="K1739" t="s">
        <v>7327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1</v>
      </c>
      <c r="R1739" s="8"/>
      <c r="S1739" s="8"/>
      <c r="T1739" s="8"/>
      <c r="U1739" s="8">
        <v>1910600</v>
      </c>
      <c r="V1739" s="8">
        <v>2030000</v>
      </c>
      <c r="W1739" s="8">
        <v>4228000</v>
      </c>
      <c r="X1739" s="8"/>
      <c r="Y1739" s="8"/>
      <c r="Z1739" s="8"/>
      <c r="AA1739" s="8">
        <v>1910600</v>
      </c>
      <c r="AB1739" s="8">
        <v>1015000</v>
      </c>
      <c r="AC1739" s="8">
        <v>2114000</v>
      </c>
      <c r="AD1739"/>
      <c r="AE1739"/>
      <c r="AF1739"/>
      <c r="AG1739">
        <v>100</v>
      </c>
      <c r="AH1739">
        <v>50</v>
      </c>
      <c r="AI1739">
        <v>50</v>
      </c>
      <c r="AJ1739" s="8"/>
      <c r="AK1739" s="8"/>
      <c r="AL1739" s="8"/>
      <c r="AM1739" s="8">
        <v>1910600</v>
      </c>
      <c r="AN1739" s="8">
        <v>2030000</v>
      </c>
      <c r="AO1739" s="8">
        <v>4228000</v>
      </c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>
        <v>1910600</v>
      </c>
      <c r="BI1739" s="8">
        <v>2030000</v>
      </c>
      <c r="BJ1739" s="8">
        <v>1910600</v>
      </c>
      <c r="BK1739" s="8">
        <v>2030000</v>
      </c>
      <c r="BL1739">
        <v>100</v>
      </c>
      <c r="BM1739">
        <v>100</v>
      </c>
      <c r="BN1739" s="10">
        <v>0</v>
      </c>
      <c r="BO1739" s="10"/>
      <c r="BP1739" s="10"/>
      <c r="BQ1739" s="10"/>
      <c r="BR1739" s="10"/>
      <c r="BS1739" s="10"/>
      <c r="BT1739" s="10"/>
      <c r="BU1739" s="10"/>
      <c r="BV1739" s="1" t="str">
        <f>Запрос1[[#This Row],[Менеджер]]</f>
        <v>Воробьёв Владимир</v>
      </c>
      <c r="BW1739" s="1" t="str">
        <f>Запрос1[[#This Row],[Дирекция]]</f>
        <v>Северная дирекция</v>
      </c>
      <c r="BX1739" s="1" t="str">
        <f t="shared" si="27"/>
        <v>КХ "Максат" Чижаковский Владимир</v>
      </c>
      <c r="BY1739" s="1" t="str">
        <f t="shared" si="27"/>
        <v>730929350376</v>
      </c>
      <c r="CA1739" t="str">
        <f>Запрос1[[#This Row],[родитель]]</f>
        <v>КХ "Максат" Чижаковский Владимир</v>
      </c>
      <c r="CB1739" t="str">
        <f>Запрос1[[#This Row],[БИНРодителя]]</f>
        <v>730929350376</v>
      </c>
    </row>
    <row r="1740" spans="1:80" x14ac:dyDescent="0.3">
      <c r="A1740" t="s">
        <v>2514</v>
      </c>
      <c r="B1740" t="s">
        <v>2515</v>
      </c>
      <c r="C1740" t="s">
        <v>381</v>
      </c>
      <c r="D1740" t="s">
        <v>382</v>
      </c>
      <c r="E1740" t="s">
        <v>401</v>
      </c>
      <c r="F1740" t="s">
        <v>4259</v>
      </c>
      <c r="G1740" t="s">
        <v>4260</v>
      </c>
      <c r="H1740" t="s">
        <v>7329</v>
      </c>
      <c r="I1740" t="s">
        <v>7330</v>
      </c>
      <c r="J1740" t="s">
        <v>7330</v>
      </c>
      <c r="K1740" t="s">
        <v>7329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 s="8"/>
      <c r="S1740" s="8"/>
      <c r="T1740" s="8"/>
      <c r="U1740" s="8">
        <v>5618500</v>
      </c>
      <c r="V1740" s="8"/>
      <c r="W1740" s="8"/>
      <c r="X1740" s="8"/>
      <c r="Y1740" s="8"/>
      <c r="Z1740" s="8"/>
      <c r="AA1740" s="8">
        <v>1685550</v>
      </c>
      <c r="AB1740" s="8"/>
      <c r="AC1740" s="8"/>
      <c r="AD1740"/>
      <c r="AE1740"/>
      <c r="AF1740"/>
      <c r="AG1740">
        <v>30</v>
      </c>
      <c r="AH1740"/>
      <c r="AI1740"/>
      <c r="AJ1740" s="8"/>
      <c r="AK1740" s="8"/>
      <c r="AL1740" s="8"/>
      <c r="AM1740" s="8">
        <v>5618500</v>
      </c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>
        <v>319078955</v>
      </c>
      <c r="BI1740" s="8"/>
      <c r="BJ1740" s="8">
        <v>5618500</v>
      </c>
      <c r="BK1740" s="8"/>
      <c r="BL1740">
        <v>1.7607999999999999</v>
      </c>
      <c r="BM1740"/>
      <c r="BN1740" s="10">
        <v>0</v>
      </c>
      <c r="BO1740" s="10"/>
      <c r="BP1740" s="10"/>
      <c r="BQ1740" s="10"/>
      <c r="BR1740" s="10"/>
      <c r="BS1740" s="10"/>
      <c r="BT1740" s="10"/>
      <c r="BU1740" s="10"/>
      <c r="BV1740" s="1" t="str">
        <f>Запрос1[[#This Row],[Менеджер]]</f>
        <v>Воробьёв Владимир</v>
      </c>
      <c r="BW1740" s="1" t="str">
        <f>Запрос1[[#This Row],[Дирекция]]</f>
        <v>Северная дирекция</v>
      </c>
      <c r="BX1740" s="1" t="str">
        <f t="shared" si="27"/>
        <v>ТОО "Заградовское"</v>
      </c>
      <c r="BY1740" s="1" t="str">
        <f t="shared" si="27"/>
        <v>950140001672</v>
      </c>
      <c r="CA1740" t="str">
        <f>Запрос1[[#This Row],[КХ]]</f>
        <v>ТОО "Заградовское"</v>
      </c>
      <c r="CB1740" t="str">
        <f>Запрос1[[#This Row],[БИНКХ]]</f>
        <v>950140001672</v>
      </c>
    </row>
    <row r="1741" spans="1:80" x14ac:dyDescent="0.3">
      <c r="A1741" t="s">
        <v>2514</v>
      </c>
      <c r="B1741" t="s">
        <v>2515</v>
      </c>
      <c r="C1741" t="s">
        <v>381</v>
      </c>
      <c r="D1741" t="s">
        <v>382</v>
      </c>
      <c r="E1741" t="s">
        <v>383</v>
      </c>
      <c r="F1741" t="s">
        <v>3437</v>
      </c>
      <c r="G1741" t="s">
        <v>4269</v>
      </c>
      <c r="H1741" t="s">
        <v>4270</v>
      </c>
      <c r="I1741" t="s">
        <v>4271</v>
      </c>
      <c r="J1741" t="s">
        <v>4271</v>
      </c>
      <c r="K1741" t="s">
        <v>4270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0</v>
      </c>
      <c r="R1741" s="8"/>
      <c r="S1741" s="8"/>
      <c r="T1741" s="8"/>
      <c r="U1741" s="8">
        <v>5100000</v>
      </c>
      <c r="V1741" s="8">
        <v>12150000</v>
      </c>
      <c r="W1741" s="8"/>
      <c r="X1741" s="8"/>
      <c r="Y1741" s="8"/>
      <c r="Z1741" s="8"/>
      <c r="AA1741" s="8">
        <v>5100000</v>
      </c>
      <c r="AB1741" s="8">
        <v>12150000</v>
      </c>
      <c r="AC1741" s="8"/>
      <c r="AD1741"/>
      <c r="AE1741"/>
      <c r="AF1741"/>
      <c r="AG1741">
        <v>100</v>
      </c>
      <c r="AH1741">
        <v>100</v>
      </c>
      <c r="AI1741"/>
      <c r="AJ1741" s="8"/>
      <c r="AK1741" s="8"/>
      <c r="AL1741" s="8"/>
      <c r="AM1741" s="8">
        <v>5100000</v>
      </c>
      <c r="AN1741" s="8">
        <v>12150000</v>
      </c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>
        <v>6901715</v>
      </c>
      <c r="BI1741" s="8">
        <v>48218588</v>
      </c>
      <c r="BJ1741" s="8"/>
      <c r="BK1741" s="8"/>
      <c r="BL1741">
        <v>0</v>
      </c>
      <c r="BM1741">
        <v>0</v>
      </c>
      <c r="BN1741" s="10">
        <v>0</v>
      </c>
      <c r="BO1741" s="10"/>
      <c r="BP1741" s="10"/>
      <c r="BQ1741" s="10"/>
      <c r="BR1741" s="10"/>
      <c r="BS1741" s="10"/>
      <c r="BT1741" s="10"/>
      <c r="BU1741" s="10"/>
      <c r="BV1741" s="1" t="str">
        <f>Запрос1[[#This Row],[Менеджер]]</f>
        <v>Воробьёв Владимир</v>
      </c>
      <c r="BW1741" s="1" t="str">
        <f>Запрос1[[#This Row],[Дирекция]]</f>
        <v>Северная дирекция</v>
      </c>
      <c r="BX1741" s="1" t="str">
        <f t="shared" si="27"/>
        <v>ТОО "Святодуховка - Агро"</v>
      </c>
      <c r="BY1741" s="1" t="str">
        <f t="shared" si="27"/>
        <v>150440004501</v>
      </c>
      <c r="CA1741" t="str">
        <f>Запрос1[[#This Row],[родитель]]</f>
        <v>ТОО "Святодуховка - Агро"</v>
      </c>
      <c r="CB1741" t="str">
        <f>Запрос1[[#This Row],[БИНРодителя]]</f>
        <v>150440004501</v>
      </c>
    </row>
    <row r="1742" spans="1:80" x14ac:dyDescent="0.3">
      <c r="A1742" t="s">
        <v>2514</v>
      </c>
      <c r="B1742" t="s">
        <v>2515</v>
      </c>
      <c r="C1742" t="s">
        <v>381</v>
      </c>
      <c r="D1742" t="s">
        <v>382</v>
      </c>
      <c r="E1742" t="s">
        <v>383</v>
      </c>
      <c r="F1742" t="s">
        <v>3441</v>
      </c>
      <c r="G1742" t="s">
        <v>3442</v>
      </c>
      <c r="H1742" t="s">
        <v>11594</v>
      </c>
      <c r="I1742" t="s">
        <v>3443</v>
      </c>
      <c r="J1742" t="s">
        <v>3443</v>
      </c>
      <c r="K1742" t="s">
        <v>11594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 s="8"/>
      <c r="S1742" s="8"/>
      <c r="T1742" s="8"/>
      <c r="U1742" s="8"/>
      <c r="V1742" s="8">
        <v>83904974</v>
      </c>
      <c r="W1742" s="8">
        <v>130069635</v>
      </c>
      <c r="X1742" s="8"/>
      <c r="Y1742" s="8"/>
      <c r="Z1742" s="8"/>
      <c r="AA1742" s="8"/>
      <c r="AB1742" s="8">
        <v>6000000</v>
      </c>
      <c r="AC1742" s="8">
        <v>7812000</v>
      </c>
      <c r="AD1742"/>
      <c r="AE1742"/>
      <c r="AF1742"/>
      <c r="AG1742"/>
      <c r="AH1742">
        <v>7.15</v>
      </c>
      <c r="AI1742">
        <v>6.01</v>
      </c>
      <c r="AJ1742" s="8"/>
      <c r="AK1742" s="8"/>
      <c r="AL1742" s="8"/>
      <c r="AM1742" s="8"/>
      <c r="AN1742" s="8">
        <v>83904974</v>
      </c>
      <c r="AO1742" s="8">
        <v>130069635</v>
      </c>
      <c r="AP1742" s="8"/>
      <c r="AQ1742" s="8"/>
      <c r="AR1742" s="8"/>
      <c r="AS1742" s="8"/>
      <c r="AT1742" s="8"/>
      <c r="AU1742" s="8">
        <v>953250</v>
      </c>
      <c r="AV1742" s="8"/>
      <c r="AW1742" s="8"/>
      <c r="AX1742" s="8"/>
      <c r="AY1742" s="8"/>
      <c r="AZ1742" s="8"/>
      <c r="BA1742" s="8">
        <v>953250</v>
      </c>
      <c r="BB1742" s="8"/>
      <c r="BC1742" s="8"/>
      <c r="BD1742" s="8"/>
      <c r="BE1742" s="8"/>
      <c r="BF1742" s="8"/>
      <c r="BG1742" s="8">
        <v>953250</v>
      </c>
      <c r="BH1742" s="8"/>
      <c r="BI1742" s="8">
        <v>105856729</v>
      </c>
      <c r="BJ1742" s="8"/>
      <c r="BK1742" s="8">
        <v>70496729</v>
      </c>
      <c r="BL1742"/>
      <c r="BM1742">
        <v>66.596299999999999</v>
      </c>
      <c r="BN1742" s="10">
        <v>0</v>
      </c>
      <c r="BO1742" s="10"/>
      <c r="BP1742" s="10"/>
      <c r="BQ1742" s="10"/>
      <c r="BR1742" s="10"/>
      <c r="BS1742" s="10"/>
      <c r="BT1742" s="10"/>
      <c r="BU1742" s="10"/>
      <c r="BV1742" s="1" t="str">
        <f>Запрос1[[#This Row],[Менеджер]]</f>
        <v>Воробьёв Владимир</v>
      </c>
      <c r="BW1742" s="1" t="str">
        <f>Запрос1[[#This Row],[Дирекция]]</f>
        <v>Северная дирекция</v>
      </c>
      <c r="BX1742" s="1" t="e">
        <f t="shared" si="27"/>
        <v>#N/A</v>
      </c>
      <c r="BY1742" s="1" t="e">
        <f t="shared" si="27"/>
        <v>#N/A</v>
      </c>
      <c r="CA1742" t="e">
        <f>VLOOKUP(Запрос1[[#This Row],[БИНКХ]],'[2]Группы компаний'!$A:$E,4,0)</f>
        <v>#N/A</v>
      </c>
      <c r="CB1742" t="e">
        <f>VLOOKUP(CA1742,$H:$I,2,0)</f>
        <v>#N/A</v>
      </c>
    </row>
    <row r="1743" spans="1:80" x14ac:dyDescent="0.3">
      <c r="A1743" t="s">
        <v>2514</v>
      </c>
      <c r="B1743" t="s">
        <v>2515</v>
      </c>
      <c r="C1743" t="s">
        <v>381</v>
      </c>
      <c r="D1743" t="s">
        <v>382</v>
      </c>
      <c r="E1743" t="s">
        <v>383</v>
      </c>
      <c r="F1743" t="s">
        <v>3441</v>
      </c>
      <c r="G1743" t="s">
        <v>4272</v>
      </c>
      <c r="H1743" t="s">
        <v>4273</v>
      </c>
      <c r="I1743" t="s">
        <v>4274</v>
      </c>
      <c r="J1743" t="s">
        <v>4274</v>
      </c>
      <c r="K1743" t="s">
        <v>4273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 s="8"/>
      <c r="S1743" s="8"/>
      <c r="T1743" s="8"/>
      <c r="U1743" s="8"/>
      <c r="V1743" s="8">
        <v>56223594</v>
      </c>
      <c r="W1743" s="8">
        <v>134890037</v>
      </c>
      <c r="X1743" s="8"/>
      <c r="Y1743" s="8"/>
      <c r="Z1743" s="8"/>
      <c r="AA1743" s="8"/>
      <c r="AB1743" s="8">
        <v>0</v>
      </c>
      <c r="AC1743" s="8">
        <v>40467011.100000001</v>
      </c>
      <c r="AD1743"/>
      <c r="AE1743"/>
      <c r="AF1743"/>
      <c r="AG1743"/>
      <c r="AH1743">
        <v>0</v>
      </c>
      <c r="AI1743">
        <v>30</v>
      </c>
      <c r="AJ1743" s="8"/>
      <c r="AK1743" s="8"/>
      <c r="AL1743" s="8"/>
      <c r="AM1743" s="8"/>
      <c r="AN1743" s="8">
        <v>56223594</v>
      </c>
      <c r="AO1743" s="8">
        <v>134890037</v>
      </c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>
        <v>192148800</v>
      </c>
      <c r="BJ1743" s="8"/>
      <c r="BK1743" s="8"/>
      <c r="BL1743"/>
      <c r="BM1743">
        <v>0</v>
      </c>
      <c r="BN1743" s="10">
        <v>0</v>
      </c>
      <c r="BO1743" s="10"/>
      <c r="BP1743" s="10"/>
      <c r="BQ1743" s="10"/>
      <c r="BR1743" s="10"/>
      <c r="BS1743" s="10"/>
      <c r="BT1743" s="10"/>
      <c r="BU1743" s="10"/>
      <c r="BV1743" s="1" t="str">
        <f>Запрос1[[#This Row],[Менеджер]]</f>
        <v>Воробьёв Владимир</v>
      </c>
      <c r="BW1743" s="1" t="str">
        <f>Запрос1[[#This Row],[Дирекция]]</f>
        <v>Северная дирекция</v>
      </c>
      <c r="BX1743" s="1" t="str">
        <f t="shared" si="27"/>
        <v>ТОО "Агротехника Жамбыл"</v>
      </c>
      <c r="BY1743" s="1" t="str">
        <f t="shared" si="27"/>
        <v>041240002805</v>
      </c>
      <c r="CA1743" t="str">
        <f>Запрос1[[#This Row],[родитель]]</f>
        <v>ТОО "Агротехника Жамбыл"</v>
      </c>
      <c r="CB1743" t="str">
        <f>Запрос1[[#This Row],[БИНРодителя]]</f>
        <v>041240002805</v>
      </c>
    </row>
    <row r="1744" spans="1:80" x14ac:dyDescent="0.3">
      <c r="A1744" t="s">
        <v>2514</v>
      </c>
      <c r="B1744" t="s">
        <v>2515</v>
      </c>
      <c r="C1744" t="s">
        <v>381</v>
      </c>
      <c r="D1744" t="s">
        <v>382</v>
      </c>
      <c r="E1744" t="s">
        <v>2525</v>
      </c>
      <c r="F1744" t="s">
        <v>7331</v>
      </c>
      <c r="G1744" t="s">
        <v>7332</v>
      </c>
      <c r="H1744" t="s">
        <v>2711</v>
      </c>
      <c r="I1744" t="s">
        <v>2712</v>
      </c>
      <c r="J1744" t="s">
        <v>2712</v>
      </c>
      <c r="K1744" t="s">
        <v>2711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 s="8"/>
      <c r="S1744" s="8"/>
      <c r="T1744" s="8"/>
      <c r="U1744" s="8">
        <v>27039180</v>
      </c>
      <c r="V1744" s="8"/>
      <c r="W1744" s="8"/>
      <c r="X1744" s="8"/>
      <c r="Y1744" s="8"/>
      <c r="Z1744" s="8"/>
      <c r="AA1744" s="8">
        <v>8111754</v>
      </c>
      <c r="AB1744" s="8"/>
      <c r="AC1744" s="8"/>
      <c r="AD1744"/>
      <c r="AE1744"/>
      <c r="AF1744"/>
      <c r="AG1744">
        <v>30</v>
      </c>
      <c r="AH1744"/>
      <c r="AI1744"/>
      <c r="AJ1744" s="8"/>
      <c r="AK1744" s="8"/>
      <c r="AL1744" s="8"/>
      <c r="AM1744" s="8">
        <v>27039180</v>
      </c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>
        <v>120517360</v>
      </c>
      <c r="BI1744" s="8"/>
      <c r="BJ1744" s="8">
        <v>31316960</v>
      </c>
      <c r="BK1744" s="8"/>
      <c r="BL1744">
        <v>25.985399999999998</v>
      </c>
      <c r="BM1744"/>
      <c r="BN1744" s="10">
        <v>0</v>
      </c>
      <c r="BO1744" s="10"/>
      <c r="BP1744" s="10"/>
      <c r="BQ1744" s="10"/>
      <c r="BR1744" s="10"/>
      <c r="BS1744" s="10"/>
      <c r="BT1744" s="10"/>
      <c r="BU1744" s="10"/>
      <c r="BV1744" s="1" t="str">
        <f>Запрос1[[#This Row],[Менеджер]]</f>
        <v>Воробьёв Владимир</v>
      </c>
      <c r="BW1744" s="1" t="str">
        <f>Запрос1[[#This Row],[Дирекция]]</f>
        <v>Северная дирекция</v>
      </c>
      <c r="BX1744" s="1" t="str">
        <f t="shared" si="27"/>
        <v>ТОО "Агрофирма Виноградовка"</v>
      </c>
      <c r="BY1744" s="1" t="str">
        <f t="shared" si="27"/>
        <v>000540006125</v>
      </c>
      <c r="CA1744" t="str">
        <f>Запрос1[[#This Row],[родитель]]</f>
        <v>ТОО "Агрофирма Виноградовка"</v>
      </c>
      <c r="CB1744" t="str">
        <f>Запрос1[[#This Row],[БИНРодителя]]</f>
        <v>000540006125</v>
      </c>
    </row>
    <row r="1745" spans="1:80" x14ac:dyDescent="0.3">
      <c r="A1745" t="s">
        <v>1577</v>
      </c>
      <c r="B1745" t="s">
        <v>1612</v>
      </c>
      <c r="C1745" t="s">
        <v>394</v>
      </c>
      <c r="D1745" t="s">
        <v>395</v>
      </c>
      <c r="E1745" t="s">
        <v>1653</v>
      </c>
      <c r="F1745"/>
      <c r="G1745" t="s">
        <v>1654</v>
      </c>
      <c r="H1745" t="s">
        <v>7050</v>
      </c>
      <c r="I1745" t="s">
        <v>7051</v>
      </c>
      <c r="J1745" t="s">
        <v>7051</v>
      </c>
      <c r="K1745" t="s">
        <v>7050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 s="8"/>
      <c r="S1745" s="8">
        <v>1925000</v>
      </c>
      <c r="T1745" s="8"/>
      <c r="U1745" s="8"/>
      <c r="V1745" s="8"/>
      <c r="W1745" s="8"/>
      <c r="X1745" s="8"/>
      <c r="Y1745" s="8">
        <v>2428284.84</v>
      </c>
      <c r="Z1745" s="8"/>
      <c r="AA1745" s="8"/>
      <c r="AB1745" s="8"/>
      <c r="AC1745" s="8"/>
      <c r="AD1745"/>
      <c r="AE1745">
        <v>126.14</v>
      </c>
      <c r="AF1745"/>
      <c r="AG1745"/>
      <c r="AH1745"/>
      <c r="AI1745"/>
      <c r="AJ1745" s="8"/>
      <c r="AK1745" s="8">
        <v>2428284.84</v>
      </c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/>
      <c r="BM1745"/>
      <c r="BN1745" s="10">
        <v>0</v>
      </c>
      <c r="BO1745" s="10"/>
      <c r="BP1745" s="10"/>
      <c r="BQ1745" s="10"/>
      <c r="BR1745" s="10"/>
      <c r="BS1745" s="10"/>
      <c r="BT1745" s="10"/>
      <c r="BU1745" s="10"/>
      <c r="BV1745" s="1" t="str">
        <f>Запрос1[[#This Row],[Менеджер]]</f>
        <v>Жолдаспаев Нурберген</v>
      </c>
      <c r="BW1745" s="1" t="str">
        <f>Запрос1[[#This Row],[Дирекция]]</f>
        <v>Западная дирекция</v>
      </c>
      <c r="BX1745" s="1" t="str">
        <f t="shared" si="27"/>
        <v>ТОО "Эко-овощи КZ"</v>
      </c>
      <c r="BY1745" s="1" t="str">
        <f t="shared" si="27"/>
        <v>160640003661</v>
      </c>
      <c r="CA1745" t="str">
        <f>Запрос1[[#This Row],[родитель]]</f>
        <v>ТОО "Эко-овощи КZ"</v>
      </c>
      <c r="CB1745" t="str">
        <f>Запрос1[[#This Row],[БИНРодителя]]</f>
        <v>160640003661</v>
      </c>
    </row>
    <row r="1746" spans="1:80" x14ac:dyDescent="0.3">
      <c r="A1746" t="s">
        <v>1577</v>
      </c>
      <c r="B1746" t="s">
        <v>1612</v>
      </c>
      <c r="C1746" t="s">
        <v>394</v>
      </c>
      <c r="D1746" t="s">
        <v>395</v>
      </c>
      <c r="E1746" t="s">
        <v>1653</v>
      </c>
      <c r="F1746"/>
      <c r="G1746" t="s">
        <v>1654</v>
      </c>
      <c r="H1746" t="s">
        <v>7052</v>
      </c>
      <c r="I1746" t="s">
        <v>7053</v>
      </c>
      <c r="J1746" t="s">
        <v>7053</v>
      </c>
      <c r="K1746" t="s">
        <v>7052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 s="8"/>
      <c r="S1746" s="8"/>
      <c r="T1746" s="8"/>
      <c r="U1746" s="8">
        <v>90000</v>
      </c>
      <c r="V1746" s="8"/>
      <c r="W1746" s="8"/>
      <c r="X1746" s="8"/>
      <c r="Y1746" s="8"/>
      <c r="Z1746" s="8"/>
      <c r="AA1746" s="8">
        <v>90000</v>
      </c>
      <c r="AB1746" s="8"/>
      <c r="AC1746" s="8"/>
      <c r="AD1746"/>
      <c r="AE1746"/>
      <c r="AF1746"/>
      <c r="AG1746">
        <v>100</v>
      </c>
      <c r="AH1746"/>
      <c r="AI1746"/>
      <c r="AJ1746" s="8"/>
      <c r="AK1746" s="8"/>
      <c r="AL1746" s="8"/>
      <c r="AM1746" s="8">
        <v>90000</v>
      </c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/>
      <c r="BM1746"/>
      <c r="BN1746" s="10">
        <v>0</v>
      </c>
      <c r="BO1746" s="10"/>
      <c r="BP1746" s="10"/>
      <c r="BQ1746" s="10"/>
      <c r="BR1746" s="10"/>
      <c r="BS1746" s="10"/>
      <c r="BT1746" s="10"/>
      <c r="BU1746" s="10"/>
      <c r="BV1746" s="1" t="str">
        <f>Запрос1[[#This Row],[Менеджер]]</f>
        <v>Жолдаспаев Нурберген</v>
      </c>
      <c r="BW1746" s="1" t="str">
        <f>Запрос1[[#This Row],[Дирекция]]</f>
        <v>Западная дирекция</v>
      </c>
      <c r="BX1746" s="1" t="str">
        <f t="shared" si="27"/>
        <v>Филиал компании "Сайгак Казахстан Б.В."</v>
      </c>
      <c r="BY1746" s="1" t="str">
        <f t="shared" si="27"/>
        <v>100941010888</v>
      </c>
      <c r="CA1746" t="str">
        <f>Запрос1[[#This Row],[родитель]]</f>
        <v>Филиал компании "Сайгак Казахстан Б.В."</v>
      </c>
      <c r="CB1746" t="str">
        <f>Запрос1[[#This Row],[БИНРодителя]]</f>
        <v>100941010888</v>
      </c>
    </row>
    <row r="1747" spans="1:80" x14ac:dyDescent="0.3">
      <c r="A1747" t="s">
        <v>1577</v>
      </c>
      <c r="B1747" t="s">
        <v>1612</v>
      </c>
      <c r="C1747" t="s">
        <v>394</v>
      </c>
      <c r="D1747" t="s">
        <v>395</v>
      </c>
      <c r="E1747" t="s">
        <v>1756</v>
      </c>
      <c r="F1747" t="s">
        <v>6178</v>
      </c>
      <c r="G1747" t="s">
        <v>6179</v>
      </c>
      <c r="H1747" t="s">
        <v>7054</v>
      </c>
      <c r="I1747" t="s">
        <v>7055</v>
      </c>
      <c r="J1747" t="s">
        <v>7055</v>
      </c>
      <c r="K1747" t="s">
        <v>7054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 s="8"/>
      <c r="S1747" s="8"/>
      <c r="T1747" s="8"/>
      <c r="U1747" s="8">
        <v>5504200</v>
      </c>
      <c r="V1747" s="8"/>
      <c r="W1747" s="8"/>
      <c r="X1747" s="8"/>
      <c r="Y1747" s="8"/>
      <c r="Z1747" s="8"/>
      <c r="AA1747" s="8">
        <v>0</v>
      </c>
      <c r="AB1747" s="8"/>
      <c r="AC1747" s="8"/>
      <c r="AD1747"/>
      <c r="AE1747"/>
      <c r="AF1747"/>
      <c r="AG1747">
        <v>0</v>
      </c>
      <c r="AH1747"/>
      <c r="AI1747"/>
      <c r="AJ1747" s="8"/>
      <c r="AK1747" s="8"/>
      <c r="AL1747" s="8"/>
      <c r="AM1747" s="8">
        <v>5504200</v>
      </c>
      <c r="AN1747" s="8"/>
      <c r="AO1747" s="8"/>
      <c r="AP1747" s="8"/>
      <c r="AQ1747" s="8"/>
      <c r="AR1747" s="8"/>
      <c r="AS1747" s="8">
        <v>3319200</v>
      </c>
      <c r="AT1747" s="8"/>
      <c r="AU1747" s="8"/>
      <c r="AV1747" s="8"/>
      <c r="AW1747" s="8"/>
      <c r="AX1747" s="8"/>
      <c r="AY1747" s="8">
        <v>3319200</v>
      </c>
      <c r="AZ1747" s="8"/>
      <c r="BA1747" s="8"/>
      <c r="BB1747" s="8"/>
      <c r="BC1747" s="8"/>
      <c r="BD1747" s="8"/>
      <c r="BE1747" s="8">
        <v>3319200</v>
      </c>
      <c r="BF1747" s="8"/>
      <c r="BG1747" s="8"/>
      <c r="BH1747" s="8">
        <v>2185000</v>
      </c>
      <c r="BI1747" s="8"/>
      <c r="BJ1747" s="8">
        <v>2185000</v>
      </c>
      <c r="BK1747" s="8"/>
      <c r="BL1747">
        <v>100</v>
      </c>
      <c r="BM1747"/>
      <c r="BN1747" s="10">
        <v>0</v>
      </c>
      <c r="BO1747" s="10"/>
      <c r="BP1747" s="10"/>
      <c r="BQ1747" s="10"/>
      <c r="BR1747" s="10"/>
      <c r="BS1747" s="10"/>
      <c r="BT1747" s="10"/>
      <c r="BU1747" s="10"/>
      <c r="BV1747" s="1" t="str">
        <f>Запрос1[[#This Row],[Менеджер]]</f>
        <v>Жолдаспаев Нурберген</v>
      </c>
      <c r="BW1747" s="1" t="str">
        <f>Запрос1[[#This Row],[Дирекция]]</f>
        <v>Западная дирекция</v>
      </c>
      <c r="BX1747" s="1" t="str">
        <f t="shared" si="27"/>
        <v>ТОО "Носер"</v>
      </c>
      <c r="BY1747" s="1" t="str">
        <f t="shared" si="27"/>
        <v>130240004818</v>
      </c>
      <c r="CA1747" t="str">
        <f>Запрос1[[#This Row],[родитель]]</f>
        <v>ТОО "Носер"</v>
      </c>
      <c r="CB1747" t="str">
        <f>Запрос1[[#This Row],[БИНРодителя]]</f>
        <v>130240004818</v>
      </c>
    </row>
    <row r="1748" spans="1:80" x14ac:dyDescent="0.3">
      <c r="A1748" t="s">
        <v>1577</v>
      </c>
      <c r="B1748" t="s">
        <v>1612</v>
      </c>
      <c r="C1748" t="s">
        <v>394</v>
      </c>
      <c r="D1748" t="s">
        <v>395</v>
      </c>
      <c r="E1748" t="s">
        <v>1756</v>
      </c>
      <c r="F1748" t="s">
        <v>6178</v>
      </c>
      <c r="G1748" t="s">
        <v>6179</v>
      </c>
      <c r="H1748" t="s">
        <v>7056</v>
      </c>
      <c r="I1748" t="s">
        <v>7057</v>
      </c>
      <c r="J1748" t="s">
        <v>7057</v>
      </c>
      <c r="K1748" t="s">
        <v>7056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 s="8">
        <v>3166800</v>
      </c>
      <c r="S1748" s="8">
        <v>37516822</v>
      </c>
      <c r="T1748" s="8">
        <v>16083850</v>
      </c>
      <c r="U1748" s="8">
        <v>7448708</v>
      </c>
      <c r="V1748" s="8">
        <v>28479843.050000001</v>
      </c>
      <c r="W1748" s="8">
        <v>21274040</v>
      </c>
      <c r="X1748" s="8">
        <v>3166800</v>
      </c>
      <c r="Y1748" s="8">
        <v>9211857</v>
      </c>
      <c r="Z1748" s="8">
        <v>4825155</v>
      </c>
      <c r="AA1748" s="8">
        <v>2234612.4</v>
      </c>
      <c r="AB1748" s="8">
        <v>8543952.9199999999</v>
      </c>
      <c r="AC1748" s="8">
        <v>6382212</v>
      </c>
      <c r="AD1748">
        <v>100</v>
      </c>
      <c r="AE1748">
        <v>24.55</v>
      </c>
      <c r="AF1748">
        <v>30</v>
      </c>
      <c r="AG1748">
        <v>30</v>
      </c>
      <c r="AH1748">
        <v>30</v>
      </c>
      <c r="AI1748">
        <v>30</v>
      </c>
      <c r="AJ1748" s="8">
        <v>3166800</v>
      </c>
      <c r="AK1748" s="8">
        <v>32686979.300000001</v>
      </c>
      <c r="AL1748" s="8">
        <v>16083850</v>
      </c>
      <c r="AM1748" s="8">
        <v>7448708</v>
      </c>
      <c r="AN1748" s="8">
        <v>28479843.050000001</v>
      </c>
      <c r="AO1748" s="8">
        <v>21274040</v>
      </c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>
        <v>66880720</v>
      </c>
      <c r="BI1748" s="8">
        <v>85332338.099999994</v>
      </c>
      <c r="BJ1748" s="8">
        <v>7448708</v>
      </c>
      <c r="BK1748" s="8">
        <v>21754074.100000001</v>
      </c>
      <c r="BL1748">
        <v>11.1373</v>
      </c>
      <c r="BM1748">
        <v>25.493300000000001</v>
      </c>
      <c r="BN1748" s="10">
        <v>0</v>
      </c>
      <c r="BO1748" s="10"/>
      <c r="BP1748" s="10"/>
      <c r="BQ1748" s="10"/>
      <c r="BR1748" s="10"/>
      <c r="BS1748" s="10"/>
      <c r="BT1748" s="10"/>
      <c r="BU1748" s="10"/>
      <c r="BV1748" s="1" t="str">
        <f>Запрос1[[#This Row],[Менеджер]]</f>
        <v>Жолдаспаев Нурберген</v>
      </c>
      <c r="BW1748" s="1" t="str">
        <f>Запрос1[[#This Row],[Дирекция]]</f>
        <v>Западная дирекция</v>
      </c>
      <c r="BX1748" s="1" t="str">
        <f t="shared" si="27"/>
        <v>ТОО «АкТеп»</v>
      </c>
      <c r="BY1748" s="1" t="str">
        <f t="shared" si="27"/>
        <v>101040012899</v>
      </c>
      <c r="CA1748" t="str">
        <f>Запрос1[[#This Row],[родитель]]</f>
        <v>ТОО «АкТеп»</v>
      </c>
      <c r="CB1748" t="str">
        <f>Запрос1[[#This Row],[БИНРодителя]]</f>
        <v>101040012899</v>
      </c>
    </row>
    <row r="1749" spans="1:80" x14ac:dyDescent="0.3">
      <c r="A1749" t="s">
        <v>1577</v>
      </c>
      <c r="B1749" t="s">
        <v>1612</v>
      </c>
      <c r="C1749" t="s">
        <v>394</v>
      </c>
      <c r="D1749" t="s">
        <v>395</v>
      </c>
      <c r="E1749" t="s">
        <v>1756</v>
      </c>
      <c r="F1749" t="s">
        <v>11479</v>
      </c>
      <c r="G1749" t="s">
        <v>11480</v>
      </c>
      <c r="H1749" t="s">
        <v>11481</v>
      </c>
      <c r="I1749" t="s">
        <v>11482</v>
      </c>
      <c r="J1749" t="s">
        <v>11482</v>
      </c>
      <c r="K1749" t="s">
        <v>11481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 s="8"/>
      <c r="S1749" s="8"/>
      <c r="T1749" s="8"/>
      <c r="U1749" s="8"/>
      <c r="V1749" s="8"/>
      <c r="W1749" s="8">
        <v>685580</v>
      </c>
      <c r="X1749" s="8"/>
      <c r="Y1749" s="8"/>
      <c r="Z1749" s="8"/>
      <c r="AA1749" s="8"/>
      <c r="AB1749" s="8"/>
      <c r="AC1749" s="8">
        <v>685580</v>
      </c>
      <c r="AD1749"/>
      <c r="AE1749"/>
      <c r="AF1749"/>
      <c r="AG1749"/>
      <c r="AH1749"/>
      <c r="AI1749">
        <v>100</v>
      </c>
      <c r="AJ1749" s="8"/>
      <c r="AK1749" s="8"/>
      <c r="AL1749" s="8"/>
      <c r="AM1749" s="8"/>
      <c r="AN1749" s="8"/>
      <c r="AO1749" s="8">
        <v>685580</v>
      </c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/>
      <c r="BM1749"/>
      <c r="BN1749" s="10">
        <v>0</v>
      </c>
      <c r="BO1749" s="10"/>
      <c r="BP1749" s="10"/>
      <c r="BQ1749" s="10"/>
      <c r="BR1749" s="10"/>
      <c r="BS1749" s="10"/>
      <c r="BT1749" s="10"/>
      <c r="BU1749" s="10"/>
      <c r="BV1749" s="1" t="str">
        <f>Запрос1[[#This Row],[Менеджер]]</f>
        <v>Жолдаспаев Нурберген</v>
      </c>
      <c r="BW1749" s="1" t="str">
        <f>Запрос1[[#This Row],[Дирекция]]</f>
        <v>Западная дирекция</v>
      </c>
      <c r="BX1749" s="1" t="str">
        <f t="shared" si="27"/>
        <v>КХ "КАЗАГРО"</v>
      </c>
      <c r="BY1749" s="1" t="str">
        <f t="shared" si="27"/>
        <v>210264027111</v>
      </c>
      <c r="CA1749" t="str">
        <f>Запрос1[[#This Row],[родитель]]</f>
        <v>КХ "КАЗАГРО"</v>
      </c>
      <c r="CB1749" t="str">
        <f>Запрос1[[#This Row],[БИНРодителя]]</f>
        <v>210264027111</v>
      </c>
    </row>
    <row r="1750" spans="1:80" x14ac:dyDescent="0.3">
      <c r="A1750" t="s">
        <v>1577</v>
      </c>
      <c r="B1750" t="s">
        <v>1612</v>
      </c>
      <c r="C1750" t="s">
        <v>394</v>
      </c>
      <c r="D1750" t="s">
        <v>395</v>
      </c>
      <c r="E1750" t="s">
        <v>1756</v>
      </c>
      <c r="F1750" t="s">
        <v>1934</v>
      </c>
      <c r="G1750" t="s">
        <v>1935</v>
      </c>
      <c r="H1750" t="s">
        <v>1936</v>
      </c>
      <c r="I1750" t="s">
        <v>1937</v>
      </c>
      <c r="J1750" t="s">
        <v>1937</v>
      </c>
      <c r="K1750" t="s">
        <v>1936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  <c r="R1750" s="8">
        <v>1519565</v>
      </c>
      <c r="S1750" s="8">
        <v>1256945</v>
      </c>
      <c r="T1750" s="8"/>
      <c r="U1750" s="8">
        <v>70000</v>
      </c>
      <c r="V1750" s="8"/>
      <c r="W1750" s="8"/>
      <c r="X1750" s="8">
        <v>711570</v>
      </c>
      <c r="Y1750" s="8">
        <v>471583.5</v>
      </c>
      <c r="Z1750" s="8"/>
      <c r="AA1750" s="8">
        <v>70000</v>
      </c>
      <c r="AB1750" s="8"/>
      <c r="AC1750" s="8"/>
      <c r="AD1750">
        <v>46.83</v>
      </c>
      <c r="AE1750">
        <v>37.520000000000003</v>
      </c>
      <c r="AF1750"/>
      <c r="AG1750">
        <v>100</v>
      </c>
      <c r="AH1750"/>
      <c r="AI1750"/>
      <c r="AJ1750" s="8">
        <v>1519565</v>
      </c>
      <c r="AK1750" s="8">
        <v>1256945</v>
      </c>
      <c r="AL1750" s="8"/>
      <c r="AM1750" s="8">
        <v>70000</v>
      </c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/>
      <c r="BM1750"/>
      <c r="BN1750" s="10">
        <v>0</v>
      </c>
      <c r="BO1750" s="10"/>
      <c r="BP1750" s="10"/>
      <c r="BQ1750" s="10"/>
      <c r="BR1750" s="10"/>
      <c r="BS1750" s="10"/>
      <c r="BT1750" s="10"/>
      <c r="BU1750" s="10"/>
      <c r="BV1750" s="1" t="str">
        <f>Запрос1[[#This Row],[Менеджер]]</f>
        <v>Жолдаспаев Нурберген</v>
      </c>
      <c r="BW1750" s="1" t="str">
        <f>Запрос1[[#This Row],[Дирекция]]</f>
        <v>Западная дирекция</v>
      </c>
      <c r="BX1750" s="1" t="str">
        <f t="shared" si="27"/>
        <v xml:space="preserve">КХ "Энергия" </v>
      </c>
      <c r="BY1750" s="1" t="str">
        <f t="shared" si="27"/>
        <v>101164006333</v>
      </c>
      <c r="CA1750" t="str">
        <f>Запрос1[[#This Row],[родитель]]</f>
        <v xml:space="preserve">КХ "Энергия" </v>
      </c>
      <c r="CB1750" t="str">
        <f>Запрос1[[#This Row],[БИНРодителя]]</f>
        <v>101164006333</v>
      </c>
    </row>
    <row r="1751" spans="1:80" x14ac:dyDescent="0.3">
      <c r="A1751" t="s">
        <v>1577</v>
      </c>
      <c r="B1751" t="s">
        <v>1612</v>
      </c>
      <c r="C1751" t="s">
        <v>394</v>
      </c>
      <c r="D1751" t="s">
        <v>395</v>
      </c>
      <c r="E1751" t="s">
        <v>396</v>
      </c>
      <c r="F1751" t="s">
        <v>397</v>
      </c>
      <c r="G1751" t="s">
        <v>1590</v>
      </c>
      <c r="H1751" t="s">
        <v>1591</v>
      </c>
      <c r="I1751" t="s">
        <v>1592</v>
      </c>
      <c r="J1751" t="s">
        <v>1592</v>
      </c>
      <c r="K1751" t="s">
        <v>1591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 s="8"/>
      <c r="S1751" s="8"/>
      <c r="T1751" s="8">
        <v>378000</v>
      </c>
      <c r="U1751" s="8"/>
      <c r="V1751" s="8"/>
      <c r="W1751" s="8"/>
      <c r="X1751" s="8"/>
      <c r="Y1751" s="8"/>
      <c r="Z1751" s="8">
        <v>378000</v>
      </c>
      <c r="AA1751" s="8"/>
      <c r="AB1751" s="8"/>
      <c r="AC1751" s="8"/>
      <c r="AD1751"/>
      <c r="AE1751"/>
      <c r="AF1751">
        <v>100</v>
      </c>
      <c r="AG1751"/>
      <c r="AH1751"/>
      <c r="AI1751"/>
      <c r="AJ1751" s="8"/>
      <c r="AK1751" s="8"/>
      <c r="AL1751" s="8">
        <v>378000</v>
      </c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/>
      <c r="BM1751"/>
      <c r="BN1751" s="10">
        <v>0</v>
      </c>
      <c r="BO1751" s="10"/>
      <c r="BP1751" s="10"/>
      <c r="BQ1751" s="10"/>
      <c r="BR1751" s="10"/>
      <c r="BS1751" s="10"/>
      <c r="BT1751" s="10"/>
      <c r="BU1751" s="10"/>
      <c r="BV1751" s="1" t="str">
        <f>Запрос1[[#This Row],[Менеджер]]</f>
        <v>Жолдаспаев Нурберген</v>
      </c>
      <c r="BW1751" s="1" t="str">
        <f>Запрос1[[#This Row],[Дирекция]]</f>
        <v>Западная дирекция</v>
      </c>
      <c r="BX1751" s="1" t="str">
        <f t="shared" si="27"/>
        <v>КХ "Тамирлан"</v>
      </c>
      <c r="BY1751" s="1" t="str">
        <f t="shared" si="27"/>
        <v>110464019939</v>
      </c>
      <c r="CA1751" t="str">
        <f>Запрос1[[#This Row],[родитель]]</f>
        <v>КХ "Тамирлан"</v>
      </c>
      <c r="CB1751" t="str">
        <f>Запрос1[[#This Row],[БИНРодителя]]</f>
        <v>110464019939</v>
      </c>
    </row>
    <row r="1752" spans="1:80" x14ac:dyDescent="0.3">
      <c r="A1752" t="s">
        <v>1577</v>
      </c>
      <c r="B1752" t="s">
        <v>1612</v>
      </c>
      <c r="C1752" t="s">
        <v>394</v>
      </c>
      <c r="D1752" t="s">
        <v>395</v>
      </c>
      <c r="E1752" t="s">
        <v>396</v>
      </c>
      <c r="F1752" t="s">
        <v>1593</v>
      </c>
      <c r="G1752" t="s">
        <v>1308</v>
      </c>
      <c r="H1752" t="s">
        <v>6134</v>
      </c>
      <c r="I1752" t="s">
        <v>6135</v>
      </c>
      <c r="J1752" t="s">
        <v>6135</v>
      </c>
      <c r="K1752" t="s">
        <v>6134</v>
      </c>
      <c r="L1752">
        <v>0</v>
      </c>
      <c r="M1752">
        <v>0</v>
      </c>
      <c r="N1752">
        <v>1</v>
      </c>
      <c r="O1752">
        <v>1</v>
      </c>
      <c r="P1752">
        <v>1</v>
      </c>
      <c r="Q1752">
        <v>1</v>
      </c>
      <c r="R1752" s="8"/>
      <c r="S1752" s="8"/>
      <c r="T1752" s="8">
        <v>1951424</v>
      </c>
      <c r="U1752" s="8">
        <v>1917208</v>
      </c>
      <c r="V1752" s="8">
        <v>2874612</v>
      </c>
      <c r="W1752" s="8">
        <v>251720</v>
      </c>
      <c r="X1752" s="8"/>
      <c r="Y1752" s="8"/>
      <c r="Z1752" s="8">
        <v>1006750</v>
      </c>
      <c r="AA1752" s="8">
        <v>1000604</v>
      </c>
      <c r="AB1752" s="8">
        <v>1549242</v>
      </c>
      <c r="AC1752" s="8">
        <v>125860</v>
      </c>
      <c r="AD1752"/>
      <c r="AE1752"/>
      <c r="AF1752">
        <v>51.59</v>
      </c>
      <c r="AG1752">
        <v>52.19</v>
      </c>
      <c r="AH1752">
        <v>53.89</v>
      </c>
      <c r="AI1752">
        <v>50</v>
      </c>
      <c r="AJ1752" s="8"/>
      <c r="AK1752" s="8"/>
      <c r="AL1752" s="8">
        <v>1951424</v>
      </c>
      <c r="AM1752" s="8">
        <v>1917208</v>
      </c>
      <c r="AN1752" s="8">
        <v>2874612</v>
      </c>
      <c r="AO1752" s="8">
        <v>251720</v>
      </c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>
        <v>2495450</v>
      </c>
      <c r="BI1752" s="8">
        <v>4566900</v>
      </c>
      <c r="BJ1752" s="8">
        <v>1545450</v>
      </c>
      <c r="BK1752" s="8">
        <v>2475780</v>
      </c>
      <c r="BL1752">
        <v>61.930700000000002</v>
      </c>
      <c r="BM1752">
        <v>54.211300000000001</v>
      </c>
      <c r="BN1752" s="10">
        <v>0</v>
      </c>
      <c r="BO1752" s="10"/>
      <c r="BP1752" s="10"/>
      <c r="BQ1752" s="10"/>
      <c r="BR1752" s="10"/>
      <c r="BS1752" s="10"/>
      <c r="BT1752" s="10"/>
      <c r="BU1752" s="10"/>
      <c r="BV1752" s="1" t="str">
        <f>Запрос1[[#This Row],[Менеджер]]</f>
        <v>Жолдаспаев Нурберген</v>
      </c>
      <c r="BW1752" s="1" t="str">
        <f>Запрос1[[#This Row],[Дирекция]]</f>
        <v>Западная дирекция</v>
      </c>
      <c r="BX1752" s="1" t="str">
        <f t="shared" si="27"/>
        <v>КХ "Алма" 2 Жолдаспаев</v>
      </c>
      <c r="BY1752" s="1" t="str">
        <f t="shared" si="27"/>
        <v>050264018128</v>
      </c>
      <c r="CA1752" t="str">
        <f>Запрос1[[#This Row],[родитель]]</f>
        <v>КХ "Алма" 2 Жолдаспаев</v>
      </c>
      <c r="CB1752" t="str">
        <f>Запрос1[[#This Row],[БИНРодителя]]</f>
        <v>050264018128</v>
      </c>
    </row>
    <row r="1753" spans="1:80" x14ac:dyDescent="0.3">
      <c r="A1753" t="s">
        <v>1577</v>
      </c>
      <c r="B1753" t="s">
        <v>1612</v>
      </c>
      <c r="C1753" t="s">
        <v>394</v>
      </c>
      <c r="D1753" t="s">
        <v>395</v>
      </c>
      <c r="E1753" t="s">
        <v>1607</v>
      </c>
      <c r="F1753"/>
      <c r="G1753" t="s">
        <v>1868</v>
      </c>
      <c r="H1753" t="s">
        <v>1942</v>
      </c>
      <c r="I1753" t="s">
        <v>1943</v>
      </c>
      <c r="J1753" t="s">
        <v>1943</v>
      </c>
      <c r="K1753" t="s">
        <v>1942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 s="8"/>
      <c r="S1753" s="8"/>
      <c r="T1753" s="8"/>
      <c r="U1753" s="8">
        <v>756000</v>
      </c>
      <c r="V1753" s="8"/>
      <c r="W1753" s="8"/>
      <c r="X1753" s="8"/>
      <c r="Y1753" s="8"/>
      <c r="Z1753" s="8"/>
      <c r="AA1753" s="8">
        <v>756000</v>
      </c>
      <c r="AB1753" s="8"/>
      <c r="AC1753" s="8"/>
      <c r="AD1753"/>
      <c r="AE1753"/>
      <c r="AF1753"/>
      <c r="AG1753">
        <v>100</v>
      </c>
      <c r="AH1753"/>
      <c r="AI1753"/>
      <c r="AJ1753" s="8"/>
      <c r="AK1753" s="8"/>
      <c r="AL1753" s="8"/>
      <c r="AM1753" s="8">
        <v>756000</v>
      </c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>
        <v>756000</v>
      </c>
      <c r="BI1753" s="8"/>
      <c r="BJ1753" s="8">
        <v>756000</v>
      </c>
      <c r="BK1753" s="8"/>
      <c r="BL1753">
        <v>100</v>
      </c>
      <c r="BM1753"/>
      <c r="BN1753" s="10">
        <v>0</v>
      </c>
      <c r="BO1753" s="10"/>
      <c r="BP1753" s="10"/>
      <c r="BQ1753" s="10"/>
      <c r="BR1753" s="10"/>
      <c r="BS1753" s="10"/>
      <c r="BT1753" s="10"/>
      <c r="BU1753" s="10"/>
      <c r="BV1753" s="1" t="str">
        <f>Запрос1[[#This Row],[Менеджер]]</f>
        <v>Жолдаспаев Нурберген</v>
      </c>
      <c r="BW1753" s="1" t="str">
        <f>Запрос1[[#This Row],[Дирекция]]</f>
        <v>Западная дирекция</v>
      </c>
      <c r="BX1753" s="1" t="str">
        <f t="shared" si="27"/>
        <v>ТОО"Кокжар-2008"</v>
      </c>
      <c r="BY1753" s="1" t="str">
        <f t="shared" si="27"/>
        <v>080540001446</v>
      </c>
      <c r="CA1753" t="str">
        <f>Запрос1[[#This Row],[родитель]]</f>
        <v>ТОО"Кокжар-2008"</v>
      </c>
      <c r="CB1753" t="str">
        <f>Запрос1[[#This Row],[БИНРодителя]]</f>
        <v>080540001446</v>
      </c>
    </row>
    <row r="1754" spans="1:80" x14ac:dyDescent="0.3">
      <c r="A1754" t="s">
        <v>1577</v>
      </c>
      <c r="B1754" t="s">
        <v>1612</v>
      </c>
      <c r="C1754" t="s">
        <v>394</v>
      </c>
      <c r="D1754" t="s">
        <v>395</v>
      </c>
      <c r="E1754" t="s">
        <v>1607</v>
      </c>
      <c r="F1754" t="s">
        <v>295</v>
      </c>
      <c r="G1754" t="s">
        <v>360</v>
      </c>
      <c r="H1754" t="s">
        <v>1944</v>
      </c>
      <c r="I1754" t="s">
        <v>1945</v>
      </c>
      <c r="J1754" t="s">
        <v>1945</v>
      </c>
      <c r="K1754" t="s">
        <v>1944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 s="8"/>
      <c r="S1754" s="8"/>
      <c r="T1754" s="8"/>
      <c r="U1754" s="8">
        <v>270000</v>
      </c>
      <c r="V1754" s="8"/>
      <c r="W1754" s="8"/>
      <c r="X1754" s="8"/>
      <c r="Y1754" s="8"/>
      <c r="Z1754" s="8"/>
      <c r="AA1754" s="8">
        <v>270000</v>
      </c>
      <c r="AB1754" s="8"/>
      <c r="AC1754" s="8"/>
      <c r="AD1754"/>
      <c r="AE1754"/>
      <c r="AF1754"/>
      <c r="AG1754">
        <v>100</v>
      </c>
      <c r="AH1754"/>
      <c r="AI1754"/>
      <c r="AJ1754" s="8"/>
      <c r="AK1754" s="8"/>
      <c r="AL1754" s="8"/>
      <c r="AM1754" s="8">
        <v>270000</v>
      </c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/>
      <c r="BM1754"/>
      <c r="BN1754" s="10">
        <v>0</v>
      </c>
      <c r="BO1754" s="10"/>
      <c r="BP1754" s="10"/>
      <c r="BQ1754" s="10"/>
      <c r="BR1754" s="10"/>
      <c r="BS1754" s="10"/>
      <c r="BT1754" s="10"/>
      <c r="BU1754" s="10"/>
      <c r="BV1754" s="1" t="str">
        <f>Запрос1[[#This Row],[Менеджер]]</f>
        <v>Жолдаспаев Нурберген</v>
      </c>
      <c r="BW1754" s="1" t="str">
        <f>Запрос1[[#This Row],[Дирекция]]</f>
        <v>Западная дирекция</v>
      </c>
      <c r="BX1754" s="1" t="str">
        <f t="shared" si="27"/>
        <v>КХ "Азамат"</v>
      </c>
      <c r="BY1754" s="1" t="str">
        <f t="shared" si="27"/>
        <v>590810301052</v>
      </c>
      <c r="CA1754" t="str">
        <f>Запрос1[[#This Row],[родитель]]</f>
        <v>КХ "Азамат"</v>
      </c>
      <c r="CB1754" t="str">
        <f>Запрос1[[#This Row],[БИНРодителя]]</f>
        <v>590810301052</v>
      </c>
    </row>
    <row r="1755" spans="1:80" x14ac:dyDescent="0.3">
      <c r="A1755" t="s">
        <v>1577</v>
      </c>
      <c r="B1755" t="s">
        <v>1612</v>
      </c>
      <c r="C1755" t="s">
        <v>394</v>
      </c>
      <c r="D1755" t="s">
        <v>395</v>
      </c>
      <c r="E1755" t="s">
        <v>1607</v>
      </c>
      <c r="F1755" t="s">
        <v>295</v>
      </c>
      <c r="G1755" t="s">
        <v>360</v>
      </c>
      <c r="H1755" t="s">
        <v>2890</v>
      </c>
      <c r="I1755" t="s">
        <v>2891</v>
      </c>
      <c r="J1755" t="s">
        <v>2891</v>
      </c>
      <c r="K1755" t="s">
        <v>2890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0</v>
      </c>
      <c r="R1755" s="8"/>
      <c r="S1755" s="8">
        <v>9712000</v>
      </c>
      <c r="T1755" s="8">
        <v>413720</v>
      </c>
      <c r="U1755" s="8"/>
      <c r="V1755" s="8">
        <v>9600000</v>
      </c>
      <c r="W1755" s="8"/>
      <c r="X1755" s="8"/>
      <c r="Y1755" s="8">
        <v>9712000</v>
      </c>
      <c r="Z1755" s="8">
        <v>413720</v>
      </c>
      <c r="AA1755" s="8"/>
      <c r="AB1755" s="8">
        <v>4800000</v>
      </c>
      <c r="AC1755" s="8"/>
      <c r="AD1755"/>
      <c r="AE1755">
        <v>100</v>
      </c>
      <c r="AF1755">
        <v>100</v>
      </c>
      <c r="AG1755"/>
      <c r="AH1755">
        <v>50</v>
      </c>
      <c r="AI1755"/>
      <c r="AJ1755" s="8"/>
      <c r="AK1755" s="8">
        <v>9712000</v>
      </c>
      <c r="AL1755" s="8">
        <v>413720</v>
      </c>
      <c r="AM1755" s="8"/>
      <c r="AN1755" s="8">
        <v>9600000</v>
      </c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/>
      <c r="BM1755"/>
      <c r="BN1755" s="10">
        <v>0</v>
      </c>
      <c r="BO1755" s="10"/>
      <c r="BP1755" s="10"/>
      <c r="BQ1755" s="10"/>
      <c r="BR1755" s="10"/>
      <c r="BS1755" s="10"/>
      <c r="BT1755" s="10"/>
      <c r="BU1755" s="10"/>
      <c r="BV1755" s="1" t="str">
        <f>Запрос1[[#This Row],[Менеджер]]</f>
        <v>Жолдаспаев Нурберген</v>
      </c>
      <c r="BW1755" s="1" t="str">
        <f>Запрос1[[#This Row],[Дирекция]]</f>
        <v>Западная дирекция</v>
      </c>
      <c r="BX1755" s="1" t="str">
        <f t="shared" si="27"/>
        <v>КХ "Жантизер"</v>
      </c>
      <c r="BY1755" s="1" t="str">
        <f t="shared" si="27"/>
        <v>030660003892</v>
      </c>
      <c r="CA1755" t="str">
        <f>Запрос1[[#This Row],[родитель]]</f>
        <v>КХ "Жантизер"</v>
      </c>
      <c r="CB1755" t="str">
        <f>Запрос1[[#This Row],[БИНРодителя]]</f>
        <v>030660003892</v>
      </c>
    </row>
    <row r="1756" spans="1:80" x14ac:dyDescent="0.3">
      <c r="A1756" t="s">
        <v>1577</v>
      </c>
      <c r="B1756" t="s">
        <v>1612</v>
      </c>
      <c r="C1756" t="s">
        <v>394</v>
      </c>
      <c r="D1756" t="s">
        <v>395</v>
      </c>
      <c r="E1756" t="s">
        <v>1607</v>
      </c>
      <c r="F1756" t="s">
        <v>1871</v>
      </c>
      <c r="G1756" t="s">
        <v>1872</v>
      </c>
      <c r="H1756" t="s">
        <v>2892</v>
      </c>
      <c r="I1756" t="s">
        <v>2893</v>
      </c>
      <c r="J1756" t="s">
        <v>2893</v>
      </c>
      <c r="K1756" t="s">
        <v>2892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1</v>
      </c>
      <c r="R1756" s="8">
        <v>1071800</v>
      </c>
      <c r="S1756" s="8">
        <v>859300</v>
      </c>
      <c r="T1756" s="8">
        <v>322740</v>
      </c>
      <c r="U1756" s="8">
        <v>120000</v>
      </c>
      <c r="V1756" s="8"/>
      <c r="W1756" s="8">
        <v>2090000</v>
      </c>
      <c r="X1756" s="8">
        <v>1071800</v>
      </c>
      <c r="Y1756" s="8">
        <v>859300</v>
      </c>
      <c r="Z1756" s="8">
        <v>322740</v>
      </c>
      <c r="AA1756" s="8">
        <v>120000</v>
      </c>
      <c r="AB1756" s="8"/>
      <c r="AC1756" s="8">
        <v>2090000</v>
      </c>
      <c r="AD1756">
        <v>100</v>
      </c>
      <c r="AE1756">
        <v>100</v>
      </c>
      <c r="AF1756">
        <v>100</v>
      </c>
      <c r="AG1756">
        <v>100</v>
      </c>
      <c r="AH1756"/>
      <c r="AI1756">
        <v>100</v>
      </c>
      <c r="AJ1756" s="8">
        <v>1071800</v>
      </c>
      <c r="AK1756" s="8">
        <v>859300</v>
      </c>
      <c r="AL1756" s="8">
        <v>322740</v>
      </c>
      <c r="AM1756" s="8">
        <v>120000</v>
      </c>
      <c r="AN1756" s="8"/>
      <c r="AO1756" s="8">
        <v>2090000</v>
      </c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>
        <v>439500</v>
      </c>
      <c r="BI1756" s="8"/>
      <c r="BJ1756" s="8"/>
      <c r="BK1756" s="8"/>
      <c r="BL1756">
        <v>0</v>
      </c>
      <c r="BM1756"/>
      <c r="BN1756" s="10">
        <v>0</v>
      </c>
      <c r="BO1756" s="10"/>
      <c r="BP1756" s="10"/>
      <c r="BQ1756" s="10"/>
      <c r="BR1756" s="10"/>
      <c r="BS1756" s="10"/>
      <c r="BT1756" s="10"/>
      <c r="BU1756" s="10"/>
      <c r="BV1756" s="1" t="str">
        <f>Запрос1[[#This Row],[Менеджер]]</f>
        <v>Жолдаспаев Нурберген</v>
      </c>
      <c r="BW1756" s="1" t="str">
        <f>Запрос1[[#This Row],[Дирекция]]</f>
        <v>Западная дирекция</v>
      </c>
      <c r="BX1756" s="1" t="str">
        <f t="shared" si="27"/>
        <v>КХ "Асель"</v>
      </c>
      <c r="BY1756" s="1" t="str">
        <f t="shared" si="27"/>
        <v>680623300790</v>
      </c>
      <c r="CA1756" t="str">
        <f>Запрос1[[#This Row],[родитель]]</f>
        <v>КХ "Асель"</v>
      </c>
      <c r="CB1756" t="str">
        <f>Запрос1[[#This Row],[БИНРодителя]]</f>
        <v>680623300790</v>
      </c>
    </row>
    <row r="1757" spans="1:80" x14ac:dyDescent="0.3">
      <c r="A1757" t="s">
        <v>1577</v>
      </c>
      <c r="B1757" t="s">
        <v>1612</v>
      </c>
      <c r="C1757" t="s">
        <v>394</v>
      </c>
      <c r="D1757" t="s">
        <v>395</v>
      </c>
      <c r="E1757" t="s">
        <v>1607</v>
      </c>
      <c r="F1757" t="s">
        <v>1871</v>
      </c>
      <c r="G1757" t="s">
        <v>1872</v>
      </c>
      <c r="H1757" t="s">
        <v>2894</v>
      </c>
      <c r="I1757" t="s">
        <v>2895</v>
      </c>
      <c r="J1757" t="s">
        <v>2895</v>
      </c>
      <c r="K1757" t="s">
        <v>2894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 s="8"/>
      <c r="S1757" s="8"/>
      <c r="T1757" s="8"/>
      <c r="U1757" s="8">
        <v>1012060</v>
      </c>
      <c r="V1757" s="8"/>
      <c r="W1757" s="8"/>
      <c r="X1757" s="8"/>
      <c r="Y1757" s="8"/>
      <c r="Z1757" s="8"/>
      <c r="AA1757" s="8">
        <v>303618</v>
      </c>
      <c r="AB1757" s="8"/>
      <c r="AC1757" s="8"/>
      <c r="AD1757"/>
      <c r="AE1757"/>
      <c r="AF1757"/>
      <c r="AG1757">
        <v>30</v>
      </c>
      <c r="AH1757"/>
      <c r="AI1757"/>
      <c r="AJ1757" s="8"/>
      <c r="AK1757" s="8"/>
      <c r="AL1757" s="8"/>
      <c r="AM1757" s="8">
        <v>1012060</v>
      </c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>
        <v>1012060</v>
      </c>
      <c r="BI1757" s="8"/>
      <c r="BJ1757" s="8">
        <v>1012060</v>
      </c>
      <c r="BK1757" s="8"/>
      <c r="BL1757">
        <v>100</v>
      </c>
      <c r="BM1757"/>
      <c r="BN1757" s="10">
        <v>0</v>
      </c>
      <c r="BO1757" s="10"/>
      <c r="BP1757" s="10"/>
      <c r="BQ1757" s="10"/>
      <c r="BR1757" s="10"/>
      <c r="BS1757" s="10"/>
      <c r="BT1757" s="10"/>
      <c r="BU1757" s="10"/>
      <c r="BV1757" s="1" t="str">
        <f>Запрос1[[#This Row],[Менеджер]]</f>
        <v>Жолдаспаев Нурберген</v>
      </c>
      <c r="BW1757" s="1" t="str">
        <f>Запрос1[[#This Row],[Дирекция]]</f>
        <v>Западная дирекция</v>
      </c>
      <c r="BX1757" s="1" t="str">
        <f t="shared" si="27"/>
        <v>КХ "Спарта"</v>
      </c>
      <c r="BY1757" s="1" t="str">
        <f t="shared" si="27"/>
        <v>880205302240</v>
      </c>
      <c r="CA1757" t="str">
        <f>Запрос1[[#This Row],[родитель]]</f>
        <v>КХ "Спарта"</v>
      </c>
      <c r="CB1757" t="str">
        <f>Запрос1[[#This Row],[БИНРодителя]]</f>
        <v>880205302240</v>
      </c>
    </row>
    <row r="1758" spans="1:80" x14ac:dyDescent="0.3">
      <c r="A1758" t="s">
        <v>1577</v>
      </c>
      <c r="B1758" t="s">
        <v>1612</v>
      </c>
      <c r="C1758" t="s">
        <v>394</v>
      </c>
      <c r="D1758" t="s">
        <v>395</v>
      </c>
      <c r="E1758" t="s">
        <v>1607</v>
      </c>
      <c r="F1758" t="s">
        <v>2896</v>
      </c>
      <c r="G1758" t="s">
        <v>2897</v>
      </c>
      <c r="H1758" t="s">
        <v>2898</v>
      </c>
      <c r="I1758" t="s">
        <v>2899</v>
      </c>
      <c r="J1758" t="s">
        <v>2899</v>
      </c>
      <c r="K1758" t="s">
        <v>2898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 s="8">
        <v>9744000</v>
      </c>
      <c r="S1758" s="8">
        <v>26910000</v>
      </c>
      <c r="T1758" s="8"/>
      <c r="U1758" s="8"/>
      <c r="V1758" s="8"/>
      <c r="W1758" s="8"/>
      <c r="X1758" s="8">
        <v>9744000</v>
      </c>
      <c r="Y1758" s="8">
        <v>26910000</v>
      </c>
      <c r="Z1758" s="8"/>
      <c r="AA1758" s="8"/>
      <c r="AB1758" s="8"/>
      <c r="AC1758" s="8"/>
      <c r="AD1758">
        <v>100</v>
      </c>
      <c r="AE1758">
        <v>100</v>
      </c>
      <c r="AF1758"/>
      <c r="AG1758"/>
      <c r="AH1758"/>
      <c r="AI1758"/>
      <c r="AJ1758" s="8">
        <v>9744000</v>
      </c>
      <c r="AK1758" s="8">
        <v>26910000</v>
      </c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/>
      <c r="BM1758"/>
      <c r="BN1758" s="10">
        <v>0</v>
      </c>
      <c r="BO1758" s="10"/>
      <c r="BP1758" s="10"/>
      <c r="BQ1758" s="10"/>
      <c r="BR1758" s="10"/>
      <c r="BS1758" s="10"/>
      <c r="BT1758" s="10"/>
      <c r="BU1758" s="10"/>
      <c r="BV1758" s="1" t="str">
        <f>Запрос1[[#This Row],[Менеджер]]</f>
        <v>Жолдаспаев Нурберген</v>
      </c>
      <c r="BW1758" s="1" t="str">
        <f>Запрос1[[#This Row],[Дирекция]]</f>
        <v>Западная дирекция</v>
      </c>
      <c r="BX1758" s="1" t="str">
        <f t="shared" si="27"/>
        <v>ТОО «Актюбинский мясной кластер»</v>
      </c>
      <c r="BY1758" s="1" t="str">
        <f t="shared" si="27"/>
        <v>040840005125</v>
      </c>
      <c r="CA1758" t="str">
        <f>Запрос1[[#This Row],[родитель]]</f>
        <v>ТОО «Актюбинский мясной кластер»</v>
      </c>
      <c r="CB1758" t="str">
        <f>Запрос1[[#This Row],[БИНРодителя]]</f>
        <v>040840005125</v>
      </c>
    </row>
    <row r="1759" spans="1:80" x14ac:dyDescent="0.3">
      <c r="A1759" t="s">
        <v>1577</v>
      </c>
      <c r="B1759" t="s">
        <v>1612</v>
      </c>
      <c r="C1759" t="s">
        <v>394</v>
      </c>
      <c r="D1759" t="s">
        <v>395</v>
      </c>
      <c r="E1759" t="s">
        <v>1607</v>
      </c>
      <c r="F1759" t="s">
        <v>2900</v>
      </c>
      <c r="G1759" t="s">
        <v>2901</v>
      </c>
      <c r="H1759" t="s">
        <v>2902</v>
      </c>
      <c r="I1759" t="s">
        <v>2903</v>
      </c>
      <c r="J1759" t="s">
        <v>2903</v>
      </c>
      <c r="K1759" t="s">
        <v>2902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 s="8"/>
      <c r="S1759" s="8"/>
      <c r="T1759" s="8"/>
      <c r="U1759" s="8">
        <v>1301000</v>
      </c>
      <c r="V1759" s="8"/>
      <c r="W1759" s="8"/>
      <c r="X1759" s="8"/>
      <c r="Y1759" s="8"/>
      <c r="Z1759" s="8"/>
      <c r="AA1759" s="8">
        <v>650500</v>
      </c>
      <c r="AB1759" s="8"/>
      <c r="AC1759" s="8"/>
      <c r="AD1759"/>
      <c r="AE1759"/>
      <c r="AF1759"/>
      <c r="AG1759">
        <v>50</v>
      </c>
      <c r="AH1759"/>
      <c r="AI1759"/>
      <c r="AJ1759" s="8"/>
      <c r="AK1759" s="8"/>
      <c r="AL1759" s="8"/>
      <c r="AM1759" s="8">
        <v>1301000</v>
      </c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>
        <v>1301000</v>
      </c>
      <c r="BI1759" s="8"/>
      <c r="BJ1759" s="8">
        <v>1301000</v>
      </c>
      <c r="BK1759" s="8"/>
      <c r="BL1759">
        <v>100</v>
      </c>
      <c r="BM1759"/>
      <c r="BN1759" s="10">
        <v>0</v>
      </c>
      <c r="BO1759" s="10"/>
      <c r="BP1759" s="10"/>
      <c r="BQ1759" s="10"/>
      <c r="BR1759" s="10"/>
      <c r="BS1759" s="10"/>
      <c r="BT1759" s="10"/>
      <c r="BU1759" s="10"/>
      <c r="BV1759" s="1" t="str">
        <f>Запрос1[[#This Row],[Менеджер]]</f>
        <v>Жолдаспаев Нурберген</v>
      </c>
      <c r="BW1759" s="1" t="str">
        <f>Запрос1[[#This Row],[Дирекция]]</f>
        <v>Западная дирекция</v>
      </c>
      <c r="BX1759" s="1" t="str">
        <f t="shared" si="27"/>
        <v>КХ"Орынбасар"</v>
      </c>
      <c r="BY1759" s="1" t="str">
        <f t="shared" si="27"/>
        <v>820930300255</v>
      </c>
      <c r="CA1759" t="str">
        <f>Запрос1[[#This Row],[родитель]]</f>
        <v>КХ"Орынбасар"</v>
      </c>
      <c r="CB1759" t="str">
        <f>Запрос1[[#This Row],[БИНРодителя]]</f>
        <v>820930300255</v>
      </c>
    </row>
    <row r="1760" spans="1:80" x14ac:dyDescent="0.3">
      <c r="A1760" t="s">
        <v>1577</v>
      </c>
      <c r="B1760" t="s">
        <v>1612</v>
      </c>
      <c r="C1760" t="s">
        <v>394</v>
      </c>
      <c r="D1760" t="s">
        <v>395</v>
      </c>
      <c r="E1760" t="s">
        <v>1607</v>
      </c>
      <c r="F1760" t="s">
        <v>2900</v>
      </c>
      <c r="G1760" t="s">
        <v>2901</v>
      </c>
      <c r="H1760" t="s">
        <v>2904</v>
      </c>
      <c r="I1760" t="s">
        <v>2905</v>
      </c>
      <c r="J1760" t="s">
        <v>2905</v>
      </c>
      <c r="K1760" t="s">
        <v>2904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 s="8">
        <v>3685500</v>
      </c>
      <c r="S1760" s="8">
        <v>21434115.600000001</v>
      </c>
      <c r="T1760" s="8">
        <v>53171480</v>
      </c>
      <c r="U1760" s="8">
        <v>37705400</v>
      </c>
      <c r="V1760" s="8">
        <v>161959859</v>
      </c>
      <c r="W1760" s="8">
        <v>186389719</v>
      </c>
      <c r="X1760" s="8">
        <v>1105650</v>
      </c>
      <c r="Y1760" s="8">
        <v>8895858.8000000007</v>
      </c>
      <c r="Z1760" s="8">
        <v>15951444</v>
      </c>
      <c r="AA1760" s="8">
        <v>0</v>
      </c>
      <c r="AB1760" s="8">
        <v>33008119.800000001</v>
      </c>
      <c r="AC1760" s="8">
        <v>60585915.700000003</v>
      </c>
      <c r="AD1760">
        <v>30</v>
      </c>
      <c r="AE1760">
        <v>41.5</v>
      </c>
      <c r="AF1760">
        <v>30</v>
      </c>
      <c r="AG1760">
        <v>0</v>
      </c>
      <c r="AH1760">
        <v>20.38</v>
      </c>
      <c r="AI1760">
        <v>32.5</v>
      </c>
      <c r="AJ1760" s="8">
        <v>3685500</v>
      </c>
      <c r="AK1760" s="8">
        <v>20995778.800000001</v>
      </c>
      <c r="AL1760" s="8">
        <v>52616680</v>
      </c>
      <c r="AM1760" s="8">
        <v>37705400</v>
      </c>
      <c r="AN1760" s="8">
        <v>161959859</v>
      </c>
      <c r="AO1760" s="8">
        <v>186389719</v>
      </c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>
        <v>66295400.32</v>
      </c>
      <c r="BI1760" s="8">
        <v>148946243</v>
      </c>
      <c r="BJ1760" s="8">
        <v>37705400</v>
      </c>
      <c r="BK1760" s="8">
        <v>148946243</v>
      </c>
      <c r="BL1760">
        <v>56.8748</v>
      </c>
      <c r="BM1760">
        <v>100</v>
      </c>
      <c r="BN1760" s="10">
        <v>0</v>
      </c>
      <c r="BO1760" s="10"/>
      <c r="BP1760" s="10"/>
      <c r="BQ1760" s="10"/>
      <c r="BR1760" s="10"/>
      <c r="BS1760" s="10"/>
      <c r="BT1760" s="10"/>
      <c r="BU1760" s="10"/>
      <c r="BV1760" s="1" t="str">
        <f>Запрос1[[#This Row],[Менеджер]]</f>
        <v>Жолдаспаев Нурберген</v>
      </c>
      <c r="BW1760" s="1" t="str">
        <f>Запрос1[[#This Row],[Дирекция]]</f>
        <v>Западная дирекция</v>
      </c>
      <c r="BX1760" s="1" t="str">
        <f t="shared" si="27"/>
        <v>ТОО "Елим Табантал"</v>
      </c>
      <c r="BY1760" s="1" t="str">
        <f t="shared" si="27"/>
        <v>030240007524</v>
      </c>
      <c r="CA1760" t="str">
        <f>Запрос1[[#This Row],[родитель]]</f>
        <v>ТОО "Елим Табантал"</v>
      </c>
      <c r="CB1760" t="str">
        <f>Запрос1[[#This Row],[БИНРодителя]]</f>
        <v>030240007524</v>
      </c>
    </row>
    <row r="1761" spans="1:80" x14ac:dyDescent="0.3">
      <c r="A1761" t="s">
        <v>2514</v>
      </c>
      <c r="B1761" t="s">
        <v>2515</v>
      </c>
      <c r="C1761" t="s">
        <v>381</v>
      </c>
      <c r="D1761" t="s">
        <v>382</v>
      </c>
      <c r="E1761" t="s">
        <v>2525</v>
      </c>
      <c r="F1761" t="s">
        <v>2540</v>
      </c>
      <c r="G1761" t="s">
        <v>3288</v>
      </c>
      <c r="H1761" t="s">
        <v>2542</v>
      </c>
      <c r="I1761" t="s">
        <v>2543</v>
      </c>
      <c r="J1761" t="s">
        <v>2543</v>
      </c>
      <c r="K1761" t="s">
        <v>2542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0</v>
      </c>
      <c r="R1761" s="8"/>
      <c r="S1761" s="8"/>
      <c r="T1761" s="8"/>
      <c r="U1761" s="8">
        <v>823120</v>
      </c>
      <c r="V1761" s="8">
        <v>314500</v>
      </c>
      <c r="W1761" s="8"/>
      <c r="X1761" s="8"/>
      <c r="Y1761" s="8"/>
      <c r="Z1761" s="8"/>
      <c r="AA1761" s="8">
        <v>411560</v>
      </c>
      <c r="AB1761" s="8">
        <v>0</v>
      </c>
      <c r="AC1761" s="8"/>
      <c r="AD1761"/>
      <c r="AE1761"/>
      <c r="AF1761"/>
      <c r="AG1761">
        <v>50</v>
      </c>
      <c r="AH1761">
        <v>0</v>
      </c>
      <c r="AI1761"/>
      <c r="AJ1761" s="8"/>
      <c r="AK1761" s="8"/>
      <c r="AL1761" s="8"/>
      <c r="AM1761" s="8">
        <v>823120</v>
      </c>
      <c r="AN1761" s="8">
        <v>314500</v>
      </c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/>
      <c r="BM1761"/>
      <c r="BN1761" s="10">
        <v>0</v>
      </c>
      <c r="BO1761" s="10"/>
      <c r="BP1761" s="10"/>
      <c r="BQ1761" s="10"/>
      <c r="BR1761" s="10"/>
      <c r="BS1761" s="10"/>
      <c r="BT1761" s="10"/>
      <c r="BU1761" s="10"/>
      <c r="BV1761" s="1" t="str">
        <f>Запрос1[[#This Row],[Менеджер]]</f>
        <v>Воробьёв Владимир</v>
      </c>
      <c r="BW1761" s="1" t="str">
        <f>Запрос1[[#This Row],[Дирекция]]</f>
        <v>Северная дирекция</v>
      </c>
      <c r="BX1761" s="1" t="str">
        <f t="shared" si="27"/>
        <v>ФХ "Родник"</v>
      </c>
      <c r="BY1761" s="1" t="str">
        <f t="shared" si="27"/>
        <v>051164023103</v>
      </c>
      <c r="CA1761" t="str">
        <f>Запрос1[[#This Row],[родитель]]</f>
        <v>ФХ "Родник"</v>
      </c>
      <c r="CB1761" t="str">
        <f>Запрос1[[#This Row],[БИНРодителя]]</f>
        <v>051164023103</v>
      </c>
    </row>
    <row r="1762" spans="1:80" x14ac:dyDescent="0.3">
      <c r="A1762" t="s">
        <v>2514</v>
      </c>
      <c r="B1762" t="s">
        <v>2515</v>
      </c>
      <c r="C1762" t="s">
        <v>381</v>
      </c>
      <c r="D1762" t="s">
        <v>382</v>
      </c>
      <c r="E1762" t="s">
        <v>2525</v>
      </c>
      <c r="F1762" t="s">
        <v>2288</v>
      </c>
      <c r="G1762" t="s">
        <v>4272</v>
      </c>
      <c r="H1762" t="s">
        <v>7333</v>
      </c>
      <c r="I1762" t="s">
        <v>7334</v>
      </c>
      <c r="J1762" t="s">
        <v>7334</v>
      </c>
      <c r="K1762" t="s">
        <v>7333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 s="8"/>
      <c r="S1762" s="8"/>
      <c r="T1762" s="8"/>
      <c r="U1762" s="8">
        <v>404640</v>
      </c>
      <c r="V1762" s="8"/>
      <c r="W1762" s="8"/>
      <c r="X1762" s="8"/>
      <c r="Y1762" s="8"/>
      <c r="Z1762" s="8"/>
      <c r="AA1762" s="8">
        <v>404640</v>
      </c>
      <c r="AB1762" s="8"/>
      <c r="AC1762" s="8"/>
      <c r="AD1762"/>
      <c r="AE1762"/>
      <c r="AF1762"/>
      <c r="AG1762">
        <v>100</v>
      </c>
      <c r="AH1762"/>
      <c r="AI1762"/>
      <c r="AJ1762" s="8"/>
      <c r="AK1762" s="8"/>
      <c r="AL1762" s="8"/>
      <c r="AM1762" s="8">
        <v>404640</v>
      </c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>
        <v>4660440</v>
      </c>
      <c r="BI1762" s="8"/>
      <c r="BJ1762" s="8">
        <v>404640</v>
      </c>
      <c r="BK1762" s="8"/>
      <c r="BL1762">
        <v>8.6823999999999995</v>
      </c>
      <c r="BM1762"/>
      <c r="BN1762" s="10">
        <v>0</v>
      </c>
      <c r="BO1762" s="10"/>
      <c r="BP1762" s="10"/>
      <c r="BQ1762" s="10"/>
      <c r="BR1762" s="10"/>
      <c r="BS1762" s="10"/>
      <c r="BT1762" s="10"/>
      <c r="BU1762" s="10"/>
      <c r="BV1762" s="1" t="str">
        <f>Запрос1[[#This Row],[Менеджер]]</f>
        <v>Воробьёв Владимир</v>
      </c>
      <c r="BW1762" s="1" t="str">
        <f>Запрос1[[#This Row],[Дирекция]]</f>
        <v>Северная дирекция</v>
      </c>
      <c r="BX1762" s="1" t="str">
        <f t="shared" si="27"/>
        <v>ФХ "Вика"</v>
      </c>
      <c r="BY1762" s="1" t="str">
        <f t="shared" si="27"/>
        <v>550928400253</v>
      </c>
      <c r="CA1762" t="str">
        <f>Запрос1[[#This Row],[родитель]]</f>
        <v>ФХ "Вика"</v>
      </c>
      <c r="CB1762" t="str">
        <f>Запрос1[[#This Row],[БИНРодителя]]</f>
        <v>550928400253</v>
      </c>
    </row>
    <row r="1763" spans="1:80" x14ac:dyDescent="0.3">
      <c r="A1763" t="s">
        <v>2514</v>
      </c>
      <c r="B1763" t="s">
        <v>2515</v>
      </c>
      <c r="C1763" t="s">
        <v>381</v>
      </c>
      <c r="D1763" t="s">
        <v>382</v>
      </c>
      <c r="E1763" t="s">
        <v>2525</v>
      </c>
      <c r="F1763" t="s">
        <v>3267</v>
      </c>
      <c r="G1763" t="s">
        <v>3268</v>
      </c>
      <c r="H1763" t="s">
        <v>4320</v>
      </c>
      <c r="I1763" t="s">
        <v>4321</v>
      </c>
      <c r="J1763" t="s">
        <v>4321</v>
      </c>
      <c r="K1763" t="s">
        <v>4320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 s="8"/>
      <c r="S1763" s="8"/>
      <c r="T1763" s="8"/>
      <c r="U1763" s="8">
        <v>39958136</v>
      </c>
      <c r="V1763" s="8">
        <v>35580500</v>
      </c>
      <c r="W1763" s="8">
        <v>30014130</v>
      </c>
      <c r="X1763" s="8"/>
      <c r="Y1763" s="8"/>
      <c r="Z1763" s="8"/>
      <c r="AA1763" s="8">
        <v>11987440.800000001</v>
      </c>
      <c r="AB1763" s="8">
        <v>25250600</v>
      </c>
      <c r="AC1763" s="8">
        <v>15007065</v>
      </c>
      <c r="AD1763"/>
      <c r="AE1763"/>
      <c r="AF1763"/>
      <c r="AG1763">
        <v>30</v>
      </c>
      <c r="AH1763">
        <v>70.97</v>
      </c>
      <c r="AI1763">
        <v>50</v>
      </c>
      <c r="AJ1763" s="8"/>
      <c r="AK1763" s="8"/>
      <c r="AL1763" s="8"/>
      <c r="AM1763" s="8">
        <v>39958136</v>
      </c>
      <c r="AN1763" s="8">
        <v>35580500</v>
      </c>
      <c r="AO1763" s="8">
        <v>30014130</v>
      </c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>
        <v>45964136</v>
      </c>
      <c r="BI1763" s="8">
        <v>36310000</v>
      </c>
      <c r="BJ1763" s="8">
        <v>37330136</v>
      </c>
      <c r="BK1763" s="8">
        <v>31733000</v>
      </c>
      <c r="BL1763">
        <v>81.215699999999998</v>
      </c>
      <c r="BM1763">
        <v>87.394599999999997</v>
      </c>
      <c r="BN1763" s="10">
        <v>0</v>
      </c>
      <c r="BO1763" s="10"/>
      <c r="BP1763" s="10"/>
      <c r="BQ1763" s="10"/>
      <c r="BR1763" s="10"/>
      <c r="BS1763" s="10"/>
      <c r="BT1763" s="10"/>
      <c r="BU1763" s="10"/>
      <c r="BV1763" s="1" t="str">
        <f>Запрос1[[#This Row],[Менеджер]]</f>
        <v>Воробьёв Владимир</v>
      </c>
      <c r="BW1763" s="1" t="str">
        <f>Запрос1[[#This Row],[Дирекция]]</f>
        <v>Северная дирекция</v>
      </c>
      <c r="BX1763" s="1" t="str">
        <f t="shared" si="27"/>
        <v>ТОО "Якорь-Агро"</v>
      </c>
      <c r="BY1763" s="1" t="str">
        <f t="shared" si="27"/>
        <v>041240025267</v>
      </c>
      <c r="CA1763" t="str">
        <f>Запрос1[[#This Row],[родитель]]</f>
        <v>ТОО "Якорь-Агро"</v>
      </c>
      <c r="CB1763" t="str">
        <f>Запрос1[[#This Row],[БИНРодителя]]</f>
        <v>041240025267</v>
      </c>
    </row>
    <row r="1764" spans="1:80" x14ac:dyDescent="0.3">
      <c r="A1764" t="s">
        <v>2514</v>
      </c>
      <c r="B1764" t="s">
        <v>2515</v>
      </c>
      <c r="C1764" t="s">
        <v>381</v>
      </c>
      <c r="D1764" t="s">
        <v>382</v>
      </c>
      <c r="E1764" t="s">
        <v>2525</v>
      </c>
      <c r="F1764" t="s">
        <v>3267</v>
      </c>
      <c r="G1764" t="s">
        <v>3268</v>
      </c>
      <c r="H1764" t="s">
        <v>4320</v>
      </c>
      <c r="I1764" t="s">
        <v>4321</v>
      </c>
      <c r="J1764" t="s">
        <v>4322</v>
      </c>
      <c r="K1764" t="s">
        <v>4323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1</v>
      </c>
      <c r="R1764" s="8"/>
      <c r="S1764" s="8"/>
      <c r="T1764" s="8"/>
      <c r="U1764" s="8">
        <v>15830660</v>
      </c>
      <c r="V1764" s="8">
        <v>13391500</v>
      </c>
      <c r="W1764" s="8">
        <v>15308670</v>
      </c>
      <c r="X1764" s="8"/>
      <c r="Y1764" s="8"/>
      <c r="Z1764" s="8"/>
      <c r="AA1764" s="8">
        <v>4749198</v>
      </c>
      <c r="AB1764" s="8">
        <v>8198050</v>
      </c>
      <c r="AC1764" s="8">
        <v>7654335</v>
      </c>
      <c r="AD1764"/>
      <c r="AE1764"/>
      <c r="AF1764"/>
      <c r="AG1764">
        <v>30</v>
      </c>
      <c r="AH1764">
        <v>61.22</v>
      </c>
      <c r="AI1764">
        <v>50</v>
      </c>
      <c r="AJ1764" s="8"/>
      <c r="AK1764" s="8"/>
      <c r="AL1764" s="8"/>
      <c r="AM1764" s="8">
        <v>15830660</v>
      </c>
      <c r="AN1764" s="8">
        <v>13391500</v>
      </c>
      <c r="AO1764" s="8">
        <v>15308670</v>
      </c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>
        <v>17192660</v>
      </c>
      <c r="BI1764" s="8">
        <v>15848000</v>
      </c>
      <c r="BJ1764" s="8">
        <v>15392660</v>
      </c>
      <c r="BK1764" s="8">
        <v>11171500</v>
      </c>
      <c r="BL1764">
        <v>89.5304</v>
      </c>
      <c r="BM1764">
        <v>70.491500000000002</v>
      </c>
      <c r="BN1764" s="10">
        <v>0</v>
      </c>
      <c r="BO1764" s="10"/>
      <c r="BP1764" s="10"/>
      <c r="BQ1764" s="10"/>
      <c r="BR1764" s="10"/>
      <c r="BS1764" s="10"/>
      <c r="BT1764" s="10"/>
      <c r="BU1764" s="10"/>
      <c r="BV1764" s="1" t="str">
        <f>Запрос1[[#This Row],[Менеджер]]</f>
        <v>Воробьёв Владимир</v>
      </c>
      <c r="BW1764" s="1" t="str">
        <f>Запрос1[[#This Row],[Дирекция]]</f>
        <v>Северная дирекция</v>
      </c>
      <c r="BX1764" s="1" t="str">
        <f t="shared" si="27"/>
        <v>ТОО "Якорь-Агро"</v>
      </c>
      <c r="BY1764" s="1" t="str">
        <f t="shared" si="27"/>
        <v>041240025267</v>
      </c>
      <c r="CA1764" t="str">
        <f>Запрос1[[#This Row],[родитель]]</f>
        <v>ТОО "Якорь-Агро"</v>
      </c>
      <c r="CB1764" t="str">
        <f>Запрос1[[#This Row],[БИНРодителя]]</f>
        <v>041240025267</v>
      </c>
    </row>
    <row r="1765" spans="1:80" x14ac:dyDescent="0.3">
      <c r="A1765" t="s">
        <v>2514</v>
      </c>
      <c r="B1765" t="s">
        <v>2515</v>
      </c>
      <c r="C1765" t="s">
        <v>381</v>
      </c>
      <c r="D1765" t="s">
        <v>382</v>
      </c>
      <c r="E1765" t="s">
        <v>2546</v>
      </c>
      <c r="F1765" t="s">
        <v>3675</v>
      </c>
      <c r="G1765" t="s">
        <v>1135</v>
      </c>
      <c r="H1765" t="s">
        <v>7923</v>
      </c>
      <c r="I1765" t="s">
        <v>7924</v>
      </c>
      <c r="J1765" t="s">
        <v>7924</v>
      </c>
      <c r="K1765" t="s">
        <v>7923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 s="8"/>
      <c r="S1765" s="8"/>
      <c r="T1765" s="8"/>
      <c r="U1765" s="8"/>
      <c r="V1765" s="8"/>
      <c r="W1765" s="8">
        <v>14295940</v>
      </c>
      <c r="X1765" s="8"/>
      <c r="Y1765" s="8"/>
      <c r="Z1765" s="8"/>
      <c r="AA1765" s="8"/>
      <c r="AB1765" s="8"/>
      <c r="AC1765" s="8">
        <v>14295940</v>
      </c>
      <c r="AD1765"/>
      <c r="AE1765"/>
      <c r="AF1765"/>
      <c r="AG1765"/>
      <c r="AH1765"/>
      <c r="AI1765">
        <v>100</v>
      </c>
      <c r="AJ1765" s="8"/>
      <c r="AK1765" s="8"/>
      <c r="AL1765" s="8"/>
      <c r="AM1765" s="8"/>
      <c r="AN1765" s="8"/>
      <c r="AO1765" s="8">
        <v>14295940</v>
      </c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/>
      <c r="BM1765"/>
      <c r="BN1765" s="10">
        <v>0</v>
      </c>
      <c r="BO1765" s="10"/>
      <c r="BP1765" s="10"/>
      <c r="BQ1765" s="10"/>
      <c r="BR1765" s="10"/>
      <c r="BS1765" s="10"/>
      <c r="BT1765" s="10"/>
      <c r="BU1765" s="10"/>
      <c r="BV1765" s="1" t="str">
        <f>Запрос1[[#This Row],[Менеджер]]</f>
        <v>Воробьёв Владимир</v>
      </c>
      <c r="BW1765" s="1" t="str">
        <f>Запрос1[[#This Row],[Дирекция]]</f>
        <v>Северная дирекция</v>
      </c>
      <c r="BX1765" s="1" t="str">
        <f t="shared" si="27"/>
        <v>КХ "Родина" Чижаковский Владимир</v>
      </c>
      <c r="BY1765" s="1" t="str">
        <f t="shared" si="27"/>
        <v>451003300636</v>
      </c>
      <c r="CA1765" t="str">
        <f>Запрос1[[#This Row],[родитель]]</f>
        <v>КХ "Родина" Чижаковский Владимир</v>
      </c>
      <c r="CB1765" t="str">
        <f>Запрос1[[#This Row],[БИНРодителя]]</f>
        <v>451003300636</v>
      </c>
    </row>
    <row r="1766" spans="1:80" x14ac:dyDescent="0.3">
      <c r="A1766" t="s">
        <v>2514</v>
      </c>
      <c r="B1766" t="s">
        <v>2515</v>
      </c>
      <c r="C1766" t="s">
        <v>381</v>
      </c>
      <c r="D1766" t="s">
        <v>382</v>
      </c>
      <c r="E1766" t="s">
        <v>2546</v>
      </c>
      <c r="F1766" t="s">
        <v>3595</v>
      </c>
      <c r="G1766" t="s">
        <v>3596</v>
      </c>
      <c r="H1766" t="s">
        <v>3597</v>
      </c>
      <c r="I1766" t="s">
        <v>3598</v>
      </c>
      <c r="J1766" t="s">
        <v>7344</v>
      </c>
      <c r="K1766" t="s">
        <v>7345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 s="8"/>
      <c r="S1766" s="8"/>
      <c r="T1766" s="8"/>
      <c r="U1766" s="8">
        <v>8284060</v>
      </c>
      <c r="V1766" s="8">
        <v>4979500</v>
      </c>
      <c r="W1766" s="8"/>
      <c r="X1766" s="8"/>
      <c r="Y1766" s="8"/>
      <c r="Z1766" s="8"/>
      <c r="AA1766" s="8">
        <v>828406</v>
      </c>
      <c r="AB1766" s="8">
        <v>0</v>
      </c>
      <c r="AC1766" s="8"/>
      <c r="AD1766"/>
      <c r="AE1766"/>
      <c r="AF1766"/>
      <c r="AG1766">
        <v>10</v>
      </c>
      <c r="AH1766">
        <v>0</v>
      </c>
      <c r="AI1766"/>
      <c r="AJ1766" s="8"/>
      <c r="AK1766" s="8"/>
      <c r="AL1766" s="8"/>
      <c r="AM1766" s="8">
        <v>8284060</v>
      </c>
      <c r="AN1766" s="8">
        <v>4979500</v>
      </c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>
        <v>12206510</v>
      </c>
      <c r="BI1766" s="8">
        <v>2329500</v>
      </c>
      <c r="BJ1766" s="8">
        <v>10766510</v>
      </c>
      <c r="BK1766" s="8">
        <v>2329500</v>
      </c>
      <c r="BL1766">
        <v>88.203000000000003</v>
      </c>
      <c r="BM1766">
        <v>100</v>
      </c>
      <c r="BN1766" s="10">
        <v>0</v>
      </c>
      <c r="BO1766" s="10"/>
      <c r="BP1766" s="10"/>
      <c r="BQ1766" s="10"/>
      <c r="BR1766" s="10"/>
      <c r="BS1766" s="10"/>
      <c r="BT1766" s="10"/>
      <c r="BU1766" s="10"/>
      <c r="BV1766" s="1" t="str">
        <f>Запрос1[[#This Row],[Менеджер]]</f>
        <v>Воробьёв Владимир</v>
      </c>
      <c r="BW1766" s="1" t="str">
        <f>Запрос1[[#This Row],[Дирекция]]</f>
        <v>Северная дирекция</v>
      </c>
      <c r="BX1766" s="1" t="str">
        <f t="shared" si="27"/>
        <v>ТОО Беловка Агро</v>
      </c>
      <c r="BY1766" s="1" t="str">
        <f t="shared" si="27"/>
        <v>070240001186</v>
      </c>
      <c r="CA1766" t="str">
        <f>Запрос1[[#This Row],[родитель]]</f>
        <v>ТОО Беловка Агро</v>
      </c>
      <c r="CB1766" t="str">
        <f>Запрос1[[#This Row],[БИНРодителя]]</f>
        <v>070240001186</v>
      </c>
    </row>
    <row r="1767" spans="1:80" x14ac:dyDescent="0.3">
      <c r="A1767" t="s">
        <v>2514</v>
      </c>
      <c r="B1767" t="s">
        <v>11599</v>
      </c>
      <c r="C1767"/>
      <c r="D1767" t="s">
        <v>412</v>
      </c>
      <c r="E1767" t="s">
        <v>1630</v>
      </c>
      <c r="F1767" t="s">
        <v>1631</v>
      </c>
      <c r="G1767" t="s">
        <v>1632</v>
      </c>
      <c r="H1767" t="s">
        <v>11600</v>
      </c>
      <c r="I1767" t="s">
        <v>11601</v>
      </c>
      <c r="J1767" t="s">
        <v>11601</v>
      </c>
      <c r="K1767" t="s">
        <v>11600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/>
      <c r="AE1767"/>
      <c r="AF1767"/>
      <c r="AG1767"/>
      <c r="AH1767"/>
      <c r="AI1767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/>
      <c r="BM1767"/>
      <c r="BN1767" s="10">
        <v>1</v>
      </c>
      <c r="BO1767" s="10">
        <v>350000</v>
      </c>
      <c r="BP1767" s="10">
        <v>350000</v>
      </c>
      <c r="BQ1767" s="10">
        <v>100</v>
      </c>
      <c r="BR1767" s="10">
        <v>350000</v>
      </c>
      <c r="BS1767" s="10"/>
      <c r="BT1767" s="10"/>
      <c r="BU1767" s="10"/>
      <c r="BV1767" s="1" t="str">
        <f>Запрос1[[#This Row],[Менеджер]]</f>
        <v>Галушин Артем Борисович</v>
      </c>
      <c r="BW1767" s="1" t="str">
        <f>Запрос1[[#This Row],[Дирекция]]</f>
        <v>Северная дирекция</v>
      </c>
      <c r="BX1767" s="1" t="str">
        <f t="shared" si="27"/>
        <v>ТОО "ӨМІР-2005"</v>
      </c>
      <c r="BY1767" s="1" t="str">
        <f t="shared" si="27"/>
        <v>050840006036</v>
      </c>
      <c r="CA1767" t="str">
        <f>Запрос1[[#This Row],[родитель]]</f>
        <v>ТОО "ӨМІР-2005"</v>
      </c>
      <c r="CB1767" t="str">
        <f>Запрос1[[#This Row],[БИНРодителя]]</f>
        <v>050840006036</v>
      </c>
    </row>
    <row r="1768" spans="1:80" x14ac:dyDescent="0.3">
      <c r="A1768" t="s">
        <v>2514</v>
      </c>
      <c r="B1768" t="s">
        <v>2616</v>
      </c>
      <c r="C1768" t="s">
        <v>381</v>
      </c>
      <c r="D1768" t="s">
        <v>89</v>
      </c>
      <c r="E1768" t="s">
        <v>90</v>
      </c>
      <c r="F1768" t="s">
        <v>91</v>
      </c>
      <c r="G1768"/>
      <c r="H1768" t="s">
        <v>7346</v>
      </c>
      <c r="I1768" t="s">
        <v>7347</v>
      </c>
      <c r="J1768" t="s">
        <v>7347</v>
      </c>
      <c r="K1768" t="s">
        <v>7346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 s="8"/>
      <c r="S1768" s="8">
        <v>2280000</v>
      </c>
      <c r="T1768" s="8"/>
      <c r="U1768" s="8"/>
      <c r="V1768" s="8"/>
      <c r="W1768" s="8"/>
      <c r="X1768" s="8"/>
      <c r="Y1768" s="8">
        <v>2280000</v>
      </c>
      <c r="Z1768" s="8"/>
      <c r="AA1768" s="8"/>
      <c r="AB1768" s="8"/>
      <c r="AC1768" s="8"/>
      <c r="AD1768"/>
      <c r="AE1768">
        <v>100</v>
      </c>
      <c r="AF1768"/>
      <c r="AG1768"/>
      <c r="AH1768"/>
      <c r="AI1768"/>
      <c r="AJ1768" s="8"/>
      <c r="AK1768" s="8">
        <v>2280000</v>
      </c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/>
      <c r="BM1768"/>
      <c r="BN1768" s="10">
        <v>0</v>
      </c>
      <c r="BO1768" s="10"/>
      <c r="BP1768" s="10"/>
      <c r="BQ1768" s="10"/>
      <c r="BR1768" s="10"/>
      <c r="BS1768" s="10"/>
      <c r="BT1768" s="10"/>
      <c r="BU1768" s="10"/>
      <c r="BV1768" s="1" t="str">
        <f>Запрос1[[#This Row],[Менеджер]]</f>
        <v>Данилов Иван</v>
      </c>
      <c r="BW1768" s="1" t="str">
        <f>Запрос1[[#This Row],[Дирекция]]</f>
        <v>Северная дирекция</v>
      </c>
      <c r="BX1768" s="1" t="str">
        <f t="shared" si="27"/>
        <v>ПК "СПК "Стандарт Астык"</v>
      </c>
      <c r="BY1768" s="1" t="str">
        <f t="shared" si="27"/>
        <v>170440003329</v>
      </c>
      <c r="CA1768" t="str">
        <f>Запрос1[[#This Row],[родитель]]</f>
        <v>ПК "СПК "Стандарт Астык"</v>
      </c>
      <c r="CB1768" t="str">
        <f>Запрос1[[#This Row],[БИНРодителя]]</f>
        <v>170440003329</v>
      </c>
    </row>
    <row r="1769" spans="1:80" x14ac:dyDescent="0.3">
      <c r="A1769" t="s">
        <v>1577</v>
      </c>
      <c r="B1769" t="s">
        <v>1612</v>
      </c>
      <c r="C1769" t="s">
        <v>79</v>
      </c>
      <c r="D1769" t="s">
        <v>870</v>
      </c>
      <c r="E1769" t="s">
        <v>2906</v>
      </c>
      <c r="F1769" t="s">
        <v>2907</v>
      </c>
      <c r="G1769" t="s">
        <v>2908</v>
      </c>
      <c r="H1769" t="s">
        <v>2909</v>
      </c>
      <c r="I1769" t="s">
        <v>2910</v>
      </c>
      <c r="J1769" t="s">
        <v>2910</v>
      </c>
      <c r="K1769" t="s">
        <v>2909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 s="8">
        <v>220184</v>
      </c>
      <c r="S1769" s="8">
        <v>480000</v>
      </c>
      <c r="T1769" s="8"/>
      <c r="U1769" s="8"/>
      <c r="V1769" s="8"/>
      <c r="W1769" s="8"/>
      <c r="X1769" s="8">
        <v>220184</v>
      </c>
      <c r="Y1769" s="8">
        <v>480000</v>
      </c>
      <c r="Z1769" s="8"/>
      <c r="AA1769" s="8"/>
      <c r="AB1769" s="8"/>
      <c r="AC1769" s="8"/>
      <c r="AD1769">
        <v>100</v>
      </c>
      <c r="AE1769">
        <v>100</v>
      </c>
      <c r="AF1769"/>
      <c r="AG1769"/>
      <c r="AH1769"/>
      <c r="AI1769"/>
      <c r="AJ1769" s="8">
        <v>220184</v>
      </c>
      <c r="AK1769" s="8">
        <v>480000</v>
      </c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/>
      <c r="BM1769"/>
      <c r="BN1769" s="10">
        <v>0</v>
      </c>
      <c r="BO1769" s="10"/>
      <c r="BP1769" s="10"/>
      <c r="BQ1769" s="10"/>
      <c r="BR1769" s="10"/>
      <c r="BS1769" s="10"/>
      <c r="BT1769" s="10"/>
      <c r="BU1769" s="10"/>
      <c r="BV1769" s="1" t="str">
        <f>Запрос1[[#This Row],[Менеджер]]</f>
        <v>Жолдаспаев Нурберген</v>
      </c>
      <c r="BW1769" s="1" t="str">
        <f>Запрос1[[#This Row],[Дирекция]]</f>
        <v>Западная дирекция</v>
      </c>
      <c r="BX1769" s="1" t="str">
        <f t="shared" si="27"/>
        <v>КХ "Отан"</v>
      </c>
      <c r="BY1769" s="1" t="str">
        <f t="shared" si="27"/>
        <v>651028302363</v>
      </c>
      <c r="CA1769" t="str">
        <f>Запрос1[[#This Row],[родитель]]</f>
        <v>КХ "Отан"</v>
      </c>
      <c r="CB1769" t="str">
        <f>Запрос1[[#This Row],[БИНРодителя]]</f>
        <v>651028302363</v>
      </c>
    </row>
    <row r="1770" spans="1:80" x14ac:dyDescent="0.3">
      <c r="A1770" t="s">
        <v>1577</v>
      </c>
      <c r="B1770" t="s">
        <v>1612</v>
      </c>
      <c r="C1770" t="s">
        <v>1881</v>
      </c>
      <c r="D1770" t="s">
        <v>1883</v>
      </c>
      <c r="E1770" t="s">
        <v>1884</v>
      </c>
      <c r="F1770" t="s">
        <v>1885</v>
      </c>
      <c r="G1770"/>
      <c r="H1770" t="s">
        <v>2911</v>
      </c>
      <c r="I1770" t="s">
        <v>2912</v>
      </c>
      <c r="J1770" t="s">
        <v>2912</v>
      </c>
      <c r="K1770" t="s">
        <v>2911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 s="8"/>
      <c r="S1770" s="8">
        <v>4640580</v>
      </c>
      <c r="T1770" s="8"/>
      <c r="U1770" s="8"/>
      <c r="V1770" s="8"/>
      <c r="W1770" s="8"/>
      <c r="X1770" s="8"/>
      <c r="Y1770" s="8">
        <v>484940</v>
      </c>
      <c r="Z1770" s="8"/>
      <c r="AA1770" s="8"/>
      <c r="AB1770" s="8"/>
      <c r="AC1770" s="8"/>
      <c r="AD1770"/>
      <c r="AE1770">
        <v>10.45</v>
      </c>
      <c r="AF1770"/>
      <c r="AG1770"/>
      <c r="AH1770"/>
      <c r="AI1770"/>
      <c r="AJ1770" s="8"/>
      <c r="AK1770" s="8">
        <v>4640520</v>
      </c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/>
      <c r="BM1770"/>
      <c r="BN1770" s="10">
        <v>0</v>
      </c>
      <c r="BO1770" s="10"/>
      <c r="BP1770" s="10"/>
      <c r="BQ1770" s="10"/>
      <c r="BR1770" s="10"/>
      <c r="BS1770" s="10"/>
      <c r="BT1770" s="10"/>
      <c r="BU1770" s="10"/>
      <c r="BV1770" s="1" t="str">
        <f>Запрос1[[#This Row],[Менеджер]]</f>
        <v>Жолдаспаев Нурберген</v>
      </c>
      <c r="BW1770" s="1" t="str">
        <f>Запрос1[[#This Row],[Дирекция]]</f>
        <v>Западная дирекция</v>
      </c>
      <c r="BX1770" s="1" t="str">
        <f t="shared" si="27"/>
        <v>Кабулова Акмарал Намазовна</v>
      </c>
      <c r="BY1770" s="1" t="str">
        <f t="shared" si="27"/>
        <v>740305402887</v>
      </c>
      <c r="CA1770" t="str">
        <f>Запрос1[[#This Row],[родитель]]</f>
        <v>Кабулова Акмарал Намазовна</v>
      </c>
      <c r="CB1770" t="str">
        <f>Запрос1[[#This Row],[БИНРодителя]]</f>
        <v>740305402887</v>
      </c>
    </row>
    <row r="1771" spans="1:80" x14ac:dyDescent="0.3">
      <c r="A1771" t="s">
        <v>1577</v>
      </c>
      <c r="B1771" t="s">
        <v>1612</v>
      </c>
      <c r="C1771" t="s">
        <v>1881</v>
      </c>
      <c r="D1771" t="s">
        <v>1883</v>
      </c>
      <c r="E1771" t="s">
        <v>1884</v>
      </c>
      <c r="F1771" t="s">
        <v>1885</v>
      </c>
      <c r="G1771"/>
      <c r="H1771" t="s">
        <v>2913</v>
      </c>
      <c r="I1771" t="s">
        <v>2914</v>
      </c>
      <c r="J1771" t="s">
        <v>2914</v>
      </c>
      <c r="K1771" t="s">
        <v>2913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 s="8">
        <v>2349390</v>
      </c>
      <c r="S1771" s="8"/>
      <c r="T1771" s="8"/>
      <c r="U1771" s="8"/>
      <c r="V1771" s="8"/>
      <c r="W1771" s="8"/>
      <c r="X1771" s="8">
        <v>2349390</v>
      </c>
      <c r="Y1771" s="8"/>
      <c r="Z1771" s="8"/>
      <c r="AA1771" s="8"/>
      <c r="AB1771" s="8"/>
      <c r="AC1771" s="8"/>
      <c r="AD1771">
        <v>100</v>
      </c>
      <c r="AE1771"/>
      <c r="AF1771"/>
      <c r="AG1771"/>
      <c r="AH1771"/>
      <c r="AI1771"/>
      <c r="AJ1771" s="8">
        <v>2349390</v>
      </c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/>
      <c r="BM1771"/>
      <c r="BN1771" s="10">
        <v>0</v>
      </c>
      <c r="BO1771" s="10"/>
      <c r="BP1771" s="10"/>
      <c r="BQ1771" s="10"/>
      <c r="BR1771" s="10"/>
      <c r="BS1771" s="10"/>
      <c r="BT1771" s="10"/>
      <c r="BU1771" s="10"/>
      <c r="BV1771" s="1" t="str">
        <f>Запрос1[[#This Row],[Менеджер]]</f>
        <v>Жолдаспаев Нурберген</v>
      </c>
      <c r="BW1771" s="1" t="str">
        <f>Запрос1[[#This Row],[Дирекция]]</f>
        <v>Западная дирекция</v>
      </c>
      <c r="BX1771" s="1" t="str">
        <f t="shared" si="27"/>
        <v>ТОО "Биоген-Инжиниринг Лимитед"</v>
      </c>
      <c r="BY1771" s="1" t="str">
        <f t="shared" si="27"/>
        <v>031240007874</v>
      </c>
      <c r="CA1771" t="str">
        <f>Запрос1[[#This Row],[родитель]]</f>
        <v>ТОО "Биоген-Инжиниринг Лимитед"</v>
      </c>
      <c r="CB1771" t="str">
        <f>Запрос1[[#This Row],[БИНРодителя]]</f>
        <v>031240007874</v>
      </c>
    </row>
    <row r="1772" spans="1:80" x14ac:dyDescent="0.3">
      <c r="A1772" t="s">
        <v>1577</v>
      </c>
      <c r="B1772" t="s">
        <v>1612</v>
      </c>
      <c r="C1772" t="s">
        <v>1881</v>
      </c>
      <c r="D1772" t="s">
        <v>1883</v>
      </c>
      <c r="E1772" t="s">
        <v>2915</v>
      </c>
      <c r="F1772" t="s">
        <v>2916</v>
      </c>
      <c r="G1772" t="s">
        <v>2917</v>
      </c>
      <c r="H1772" t="s">
        <v>2918</v>
      </c>
      <c r="I1772" t="s">
        <v>2919</v>
      </c>
      <c r="J1772" t="s">
        <v>2919</v>
      </c>
      <c r="K1772" t="s">
        <v>2918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0</v>
      </c>
      <c r="R1772" s="8">
        <v>1017640</v>
      </c>
      <c r="S1772" s="8">
        <v>1973769.5</v>
      </c>
      <c r="T1772" s="8"/>
      <c r="U1772" s="8">
        <v>4533830</v>
      </c>
      <c r="V1772" s="8">
        <v>12910378.9</v>
      </c>
      <c r="W1772" s="8"/>
      <c r="X1772" s="8">
        <v>1017640</v>
      </c>
      <c r="Y1772" s="8">
        <v>592130.85</v>
      </c>
      <c r="Z1772" s="8"/>
      <c r="AA1772" s="8">
        <v>1360149</v>
      </c>
      <c r="AB1772" s="8">
        <v>3873113.67</v>
      </c>
      <c r="AC1772" s="8"/>
      <c r="AD1772">
        <v>100</v>
      </c>
      <c r="AE1772">
        <v>30</v>
      </c>
      <c r="AF1772"/>
      <c r="AG1772">
        <v>30</v>
      </c>
      <c r="AH1772">
        <v>30</v>
      </c>
      <c r="AI1772"/>
      <c r="AJ1772" s="8">
        <v>1017640</v>
      </c>
      <c r="AK1772" s="8">
        <v>1195524.05</v>
      </c>
      <c r="AL1772" s="8"/>
      <c r="AM1772" s="8">
        <v>4533830</v>
      </c>
      <c r="AN1772" s="8">
        <v>12910378.9</v>
      </c>
      <c r="AO1772" s="8"/>
      <c r="AP1772" s="8"/>
      <c r="AQ1772" s="8"/>
      <c r="AR1772" s="8"/>
      <c r="AS1772" s="8"/>
      <c r="AT1772" s="8">
        <v>12910378.9</v>
      </c>
      <c r="AU1772" s="8"/>
      <c r="AV1772" s="8"/>
      <c r="AW1772" s="8"/>
      <c r="AX1772" s="8"/>
      <c r="AY1772" s="8"/>
      <c r="AZ1772" s="8">
        <v>12910378.9</v>
      </c>
      <c r="BA1772" s="8"/>
      <c r="BB1772" s="8"/>
      <c r="BC1772" s="8"/>
      <c r="BD1772" s="8"/>
      <c r="BE1772" s="8"/>
      <c r="BF1772" s="8">
        <v>1857535</v>
      </c>
      <c r="BG1772" s="8"/>
      <c r="BH1772" s="8">
        <v>5069120</v>
      </c>
      <c r="BI1772" s="8"/>
      <c r="BJ1772" s="8"/>
      <c r="BK1772" s="8"/>
      <c r="BL1772">
        <v>0</v>
      </c>
      <c r="BM1772"/>
      <c r="BN1772" s="10">
        <v>0</v>
      </c>
      <c r="BO1772" s="10"/>
      <c r="BP1772" s="10"/>
      <c r="BQ1772" s="10"/>
      <c r="BR1772" s="10"/>
      <c r="BS1772" s="10"/>
      <c r="BT1772" s="10"/>
      <c r="BU1772" s="10"/>
      <c r="BV1772" s="1" t="str">
        <f>Запрос1[[#This Row],[Менеджер]]</f>
        <v>Жолдаспаев Нурберген</v>
      </c>
      <c r="BW1772" s="1" t="str">
        <f>Запрос1[[#This Row],[Дирекция]]</f>
        <v>Западная дирекция</v>
      </c>
      <c r="BX1772" s="1" t="str">
        <f t="shared" si="27"/>
        <v>КХ «Кан Г.В.»</v>
      </c>
      <c r="BY1772" s="1" t="str">
        <f t="shared" si="27"/>
        <v>540103300705</v>
      </c>
      <c r="CA1772" t="str">
        <f>Запрос1[[#This Row],[родитель]]</f>
        <v>КХ «Кан Г.В.»</v>
      </c>
      <c r="CB1772" t="str">
        <f>Запрос1[[#This Row],[БИНРодителя]]</f>
        <v>540103300705</v>
      </c>
    </row>
    <row r="1773" spans="1:80" x14ac:dyDescent="0.3">
      <c r="A1773" t="s">
        <v>1577</v>
      </c>
      <c r="B1773" t="s">
        <v>1612</v>
      </c>
      <c r="C1773" t="s">
        <v>1881</v>
      </c>
      <c r="D1773" t="s">
        <v>1883</v>
      </c>
      <c r="E1773" t="s">
        <v>2915</v>
      </c>
      <c r="F1773" t="s">
        <v>2920</v>
      </c>
      <c r="G1773" t="s">
        <v>2921</v>
      </c>
      <c r="H1773" t="s">
        <v>2922</v>
      </c>
      <c r="I1773" t="s">
        <v>2923</v>
      </c>
      <c r="J1773" t="s">
        <v>2923</v>
      </c>
      <c r="K1773" t="s">
        <v>2922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 s="8"/>
      <c r="S1773" s="8">
        <v>13908096</v>
      </c>
      <c r="T1773" s="8"/>
      <c r="U1773" s="8"/>
      <c r="V1773" s="8"/>
      <c r="W1773" s="8"/>
      <c r="X1773" s="8"/>
      <c r="Y1773" s="8">
        <v>6954048</v>
      </c>
      <c r="Z1773" s="8"/>
      <c r="AA1773" s="8"/>
      <c r="AB1773" s="8"/>
      <c r="AC1773" s="8"/>
      <c r="AD1773"/>
      <c r="AE1773">
        <v>50</v>
      </c>
      <c r="AF1773"/>
      <c r="AG1773"/>
      <c r="AH1773"/>
      <c r="AI1773"/>
      <c r="AJ1773" s="8"/>
      <c r="AK1773" s="8">
        <v>13908096</v>
      </c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/>
      <c r="BM1773"/>
      <c r="BN1773" s="10">
        <v>0</v>
      </c>
      <c r="BO1773" s="10"/>
      <c r="BP1773" s="10"/>
      <c r="BQ1773" s="10"/>
      <c r="BR1773" s="10"/>
      <c r="BS1773" s="10"/>
      <c r="BT1773" s="10"/>
      <c r="BU1773" s="10"/>
      <c r="BV1773" s="1" t="str">
        <f>Запрос1[[#This Row],[Менеджер]]</f>
        <v>Жолдаспаев Нурберген</v>
      </c>
      <c r="BW1773" s="1" t="str">
        <f>Запрос1[[#This Row],[Дирекция]]</f>
        <v>Западная дирекция</v>
      </c>
      <c r="BX1773" s="1" t="str">
        <f t="shared" si="27"/>
        <v>ТОО "СП Первомайский"</v>
      </c>
      <c r="BY1773" s="1" t="str">
        <f t="shared" si="27"/>
        <v>130340017754</v>
      </c>
      <c r="CA1773" t="str">
        <f>Запрос1[[#This Row],[родитель]]</f>
        <v>ТОО "СП Первомайский"</v>
      </c>
      <c r="CB1773" t="str">
        <f>Запрос1[[#This Row],[БИНРодителя]]</f>
        <v>130340017754</v>
      </c>
    </row>
    <row r="1774" spans="1:80" x14ac:dyDescent="0.3">
      <c r="A1774" t="s">
        <v>1577</v>
      </c>
      <c r="B1774" t="s">
        <v>1612</v>
      </c>
      <c r="C1774" t="s">
        <v>86</v>
      </c>
      <c r="D1774" t="s">
        <v>1883</v>
      </c>
      <c r="E1774" t="s">
        <v>1884</v>
      </c>
      <c r="F1774" t="s">
        <v>1885</v>
      </c>
      <c r="G1774"/>
      <c r="H1774" t="s">
        <v>2924</v>
      </c>
      <c r="I1774" t="s">
        <v>2925</v>
      </c>
      <c r="J1774" t="s">
        <v>2925</v>
      </c>
      <c r="K1774" t="s">
        <v>2924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 s="8">
        <v>4635084</v>
      </c>
      <c r="S1774" s="8">
        <v>3108900</v>
      </c>
      <c r="T1774" s="8"/>
      <c r="U1774" s="8"/>
      <c r="V1774" s="8"/>
      <c r="W1774" s="8"/>
      <c r="X1774" s="8">
        <v>0</v>
      </c>
      <c r="Y1774" s="8">
        <v>1801712.5</v>
      </c>
      <c r="Z1774" s="8"/>
      <c r="AA1774" s="8"/>
      <c r="AB1774" s="8"/>
      <c r="AC1774" s="8"/>
      <c r="AD1774">
        <v>0</v>
      </c>
      <c r="AE1774">
        <v>57.95</v>
      </c>
      <c r="AF1774"/>
      <c r="AG1774"/>
      <c r="AH1774"/>
      <c r="AI1774"/>
      <c r="AJ1774" s="8">
        <v>4635084</v>
      </c>
      <c r="AK1774" s="8">
        <v>2981000</v>
      </c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/>
      <c r="BM1774"/>
      <c r="BN1774" s="10">
        <v>0</v>
      </c>
      <c r="BO1774" s="10"/>
      <c r="BP1774" s="10"/>
      <c r="BQ1774" s="10"/>
      <c r="BR1774" s="10"/>
      <c r="BS1774" s="10"/>
      <c r="BT1774" s="10"/>
      <c r="BU1774" s="10"/>
      <c r="BV1774" s="1" t="str">
        <f>Запрос1[[#This Row],[Менеджер]]</f>
        <v>Жолдаспаев Нурберген</v>
      </c>
      <c r="BW1774" s="1" t="str">
        <f>Запрос1[[#This Row],[Дирекция]]</f>
        <v>Западная дирекция</v>
      </c>
      <c r="BX1774" s="1" t="str">
        <f t="shared" si="27"/>
        <v>ТОО "Агрохолдинг "Зеленое поле"</v>
      </c>
      <c r="BY1774" s="1" t="str">
        <f t="shared" si="27"/>
        <v>121140008500</v>
      </c>
      <c r="CA1774" t="str">
        <f>Запрос1[[#This Row],[родитель]]</f>
        <v>ТОО "Агрохолдинг "Зеленое поле"</v>
      </c>
      <c r="CB1774" t="str">
        <f>Запрос1[[#This Row],[БИНРодителя]]</f>
        <v>121140008500</v>
      </c>
    </row>
    <row r="1775" spans="1:80" x14ac:dyDescent="0.3">
      <c r="A1775" t="s">
        <v>1577</v>
      </c>
      <c r="B1775" t="s">
        <v>1612</v>
      </c>
      <c r="C1775" t="s">
        <v>381</v>
      </c>
      <c r="D1775" t="s">
        <v>382</v>
      </c>
      <c r="E1775" t="s">
        <v>2516</v>
      </c>
      <c r="F1775" t="s">
        <v>2817</v>
      </c>
      <c r="G1775" t="s">
        <v>2947</v>
      </c>
      <c r="H1775" t="s">
        <v>2948</v>
      </c>
      <c r="I1775" t="s">
        <v>2949</v>
      </c>
      <c r="J1775" t="s">
        <v>2949</v>
      </c>
      <c r="K1775" t="s">
        <v>2948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 s="8">
        <v>6837600</v>
      </c>
      <c r="S1775" s="8"/>
      <c r="T1775" s="8">
        <v>1050000</v>
      </c>
      <c r="U1775" s="8"/>
      <c r="V1775" s="8"/>
      <c r="W1775" s="8"/>
      <c r="X1775" s="8">
        <v>2051280</v>
      </c>
      <c r="Y1775" s="8"/>
      <c r="Z1775" s="8">
        <v>315000</v>
      </c>
      <c r="AA1775" s="8"/>
      <c r="AB1775" s="8"/>
      <c r="AC1775" s="8"/>
      <c r="AD1775">
        <v>30</v>
      </c>
      <c r="AE1775"/>
      <c r="AF1775">
        <v>30</v>
      </c>
      <c r="AG1775"/>
      <c r="AH1775"/>
      <c r="AI1775"/>
      <c r="AJ1775" s="8">
        <v>6837600</v>
      </c>
      <c r="AK1775" s="8"/>
      <c r="AL1775" s="8">
        <v>1050000</v>
      </c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/>
      <c r="BM1775"/>
      <c r="BN1775" s="10">
        <v>0</v>
      </c>
      <c r="BO1775" s="10"/>
      <c r="BP1775" s="10"/>
      <c r="BQ1775" s="10"/>
      <c r="BR1775" s="10"/>
      <c r="BS1775" s="10"/>
      <c r="BT1775" s="10"/>
      <c r="BU1775" s="10"/>
      <c r="BV1775" s="1" t="str">
        <f>Запрос1[[#This Row],[Менеджер]]</f>
        <v>Жолдаспаев Нурберген</v>
      </c>
      <c r="BW1775" s="1" t="str">
        <f>Запрос1[[#This Row],[Дирекция]]</f>
        <v>Западная дирекция</v>
      </c>
      <c r="BX1775" s="1" t="str">
        <f t="shared" si="27"/>
        <v>ТОО "Бейбарс-Аққайың"</v>
      </c>
      <c r="BY1775" s="1" t="str">
        <f t="shared" si="27"/>
        <v>091240016428</v>
      </c>
      <c r="CA1775" t="str">
        <f>Запрос1[[#This Row],[родитель]]</f>
        <v>ТОО "Бейбарс-Аққайың"</v>
      </c>
      <c r="CB1775" t="str">
        <f>Запрос1[[#This Row],[БИНРодителя]]</f>
        <v>091240016428</v>
      </c>
    </row>
    <row r="1776" spans="1:80" x14ac:dyDescent="0.3">
      <c r="A1776" t="s">
        <v>1577</v>
      </c>
      <c r="B1776" t="s">
        <v>1612</v>
      </c>
      <c r="C1776" t="s">
        <v>1579</v>
      </c>
      <c r="D1776" t="s">
        <v>1580</v>
      </c>
      <c r="E1776" t="s">
        <v>2025</v>
      </c>
      <c r="F1776" t="s">
        <v>455</v>
      </c>
      <c r="G1776" t="s">
        <v>456</v>
      </c>
      <c r="H1776" t="s">
        <v>2950</v>
      </c>
      <c r="I1776" t="s">
        <v>2951</v>
      </c>
      <c r="J1776" t="s">
        <v>2951</v>
      </c>
      <c r="K1776" t="s">
        <v>2950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 s="8">
        <v>346512</v>
      </c>
      <c r="S1776" s="8"/>
      <c r="T1776" s="8"/>
      <c r="U1776" s="8"/>
      <c r="V1776" s="8"/>
      <c r="W1776" s="8"/>
      <c r="X1776" s="8">
        <v>173256</v>
      </c>
      <c r="Y1776" s="8"/>
      <c r="Z1776" s="8"/>
      <c r="AA1776" s="8"/>
      <c r="AB1776" s="8"/>
      <c r="AC1776" s="8"/>
      <c r="AD1776">
        <v>50</v>
      </c>
      <c r="AE1776"/>
      <c r="AF1776"/>
      <c r="AG1776"/>
      <c r="AH1776"/>
      <c r="AI1776"/>
      <c r="AJ1776" s="8">
        <v>346512</v>
      </c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/>
      <c r="BM1776"/>
      <c r="BN1776" s="10">
        <v>0</v>
      </c>
      <c r="BO1776" s="10"/>
      <c r="BP1776" s="10"/>
      <c r="BQ1776" s="10"/>
      <c r="BR1776" s="10"/>
      <c r="BS1776" s="10"/>
      <c r="BT1776" s="10"/>
      <c r="BU1776" s="10"/>
      <c r="BV1776" s="1" t="str">
        <f>Запрос1[[#This Row],[Менеджер]]</f>
        <v>Жолдаспаев Нурберген</v>
      </c>
      <c r="BW1776" s="1" t="str">
        <f>Запрос1[[#This Row],[Дирекция]]</f>
        <v>Западная дирекция</v>
      </c>
      <c r="BX1776" s="1" t="str">
        <f t="shared" si="27"/>
        <v>КХ "Нива"</v>
      </c>
      <c r="BY1776" s="1" t="str">
        <f t="shared" si="27"/>
        <v>640926302172</v>
      </c>
      <c r="CA1776" t="str">
        <f>Запрос1[[#This Row],[родитель]]</f>
        <v>КХ "Нива"</v>
      </c>
      <c r="CB1776" t="str">
        <f>Запрос1[[#This Row],[БИНРодителя]]</f>
        <v>640926302172</v>
      </c>
    </row>
    <row r="1777" spans="1:80" x14ac:dyDescent="0.3">
      <c r="A1777" t="s">
        <v>1577</v>
      </c>
      <c r="B1777" t="s">
        <v>1612</v>
      </c>
      <c r="C1777" t="s">
        <v>394</v>
      </c>
      <c r="D1777" t="s">
        <v>395</v>
      </c>
      <c r="E1777" t="s">
        <v>396</v>
      </c>
      <c r="F1777" t="s">
        <v>1593</v>
      </c>
      <c r="G1777" t="s">
        <v>1308</v>
      </c>
      <c r="H1777" t="s">
        <v>7058</v>
      </c>
      <c r="I1777" t="s">
        <v>7059</v>
      </c>
      <c r="J1777" t="s">
        <v>7059</v>
      </c>
      <c r="K1777" t="s">
        <v>7058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 s="8">
        <v>1637429.2</v>
      </c>
      <c r="S1777" s="8">
        <v>1817974</v>
      </c>
      <c r="T1777" s="8">
        <v>1705739</v>
      </c>
      <c r="U1777" s="8">
        <v>2431388</v>
      </c>
      <c r="V1777" s="8">
        <v>1621297.5</v>
      </c>
      <c r="W1777" s="8">
        <v>2336029</v>
      </c>
      <c r="X1777" s="8">
        <v>818714.6</v>
      </c>
      <c r="Y1777" s="8">
        <v>723749</v>
      </c>
      <c r="Z1777" s="8">
        <v>879851</v>
      </c>
      <c r="AA1777" s="8">
        <v>1271694</v>
      </c>
      <c r="AB1777" s="8">
        <v>810648.75</v>
      </c>
      <c r="AC1777" s="8">
        <v>1204014.5</v>
      </c>
      <c r="AD1777">
        <v>50</v>
      </c>
      <c r="AE1777">
        <v>39.81</v>
      </c>
      <c r="AF1777">
        <v>51.58</v>
      </c>
      <c r="AG1777">
        <v>52.3</v>
      </c>
      <c r="AH1777">
        <v>50</v>
      </c>
      <c r="AI1777">
        <v>51.54</v>
      </c>
      <c r="AJ1777" s="8">
        <v>1441717.2</v>
      </c>
      <c r="AK1777" s="8">
        <v>1447489</v>
      </c>
      <c r="AL1777" s="8">
        <v>2088895</v>
      </c>
      <c r="AM1777" s="8">
        <v>2128618</v>
      </c>
      <c r="AN1777" s="8">
        <v>1621297.5</v>
      </c>
      <c r="AO1777" s="8">
        <v>2336029</v>
      </c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>
        <v>3916618</v>
      </c>
      <c r="BI1777" s="8">
        <v>2602461.5</v>
      </c>
      <c r="BJ1777" s="8">
        <v>2016618</v>
      </c>
      <c r="BK1777" s="8">
        <v>1556901.5</v>
      </c>
      <c r="BL1777">
        <v>51.488700000000001</v>
      </c>
      <c r="BM1777">
        <v>59.824100000000001</v>
      </c>
      <c r="BN1777" s="10">
        <v>0</v>
      </c>
      <c r="BO1777" s="10"/>
      <c r="BP1777" s="10"/>
      <c r="BQ1777" s="10"/>
      <c r="BR1777" s="10"/>
      <c r="BS1777" s="10"/>
      <c r="BT1777" s="10"/>
      <c r="BU1777" s="10"/>
      <c r="BV1777" s="1" t="str">
        <f>Запрос1[[#This Row],[Менеджер]]</f>
        <v>Жолдаспаев Нурберген</v>
      </c>
      <c r="BW1777" s="1" t="str">
        <f>Запрос1[[#This Row],[Дирекция]]</f>
        <v>Западная дирекция</v>
      </c>
      <c r="BX1777" s="1" t="str">
        <f t="shared" si="27"/>
        <v>КХ "Динара"</v>
      </c>
      <c r="BY1777" s="1" t="str">
        <f t="shared" si="27"/>
        <v>050264011943</v>
      </c>
      <c r="CA1777" t="str">
        <f>Запрос1[[#This Row],[родитель]]</f>
        <v>КХ "Динара"</v>
      </c>
      <c r="CB1777" t="str">
        <f>Запрос1[[#This Row],[БИНРодителя]]</f>
        <v>050264011943</v>
      </c>
    </row>
    <row r="1778" spans="1:80" x14ac:dyDescent="0.3">
      <c r="A1778" t="s">
        <v>1577</v>
      </c>
      <c r="B1778" t="s">
        <v>1612</v>
      </c>
      <c r="C1778" t="s">
        <v>394</v>
      </c>
      <c r="D1778" t="s">
        <v>395</v>
      </c>
      <c r="E1778" t="s">
        <v>396</v>
      </c>
      <c r="F1778" t="s">
        <v>1593</v>
      </c>
      <c r="G1778" t="s">
        <v>1594</v>
      </c>
      <c r="H1778" t="s">
        <v>7060</v>
      </c>
      <c r="I1778" t="s">
        <v>7061</v>
      </c>
      <c r="J1778" t="s">
        <v>7061</v>
      </c>
      <c r="K1778" t="s">
        <v>7060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1</v>
      </c>
      <c r="R1778" s="8"/>
      <c r="S1778" s="8"/>
      <c r="T1778" s="8"/>
      <c r="U1778" s="8">
        <v>291000</v>
      </c>
      <c r="V1778" s="8">
        <v>12100000</v>
      </c>
      <c r="W1778" s="8">
        <v>91450245</v>
      </c>
      <c r="X1778" s="8"/>
      <c r="Y1778" s="8"/>
      <c r="Z1778" s="8"/>
      <c r="AA1778" s="8">
        <v>291000</v>
      </c>
      <c r="AB1778" s="8">
        <v>3630000</v>
      </c>
      <c r="AC1778" s="8">
        <v>91450245</v>
      </c>
      <c r="AD1778"/>
      <c r="AE1778"/>
      <c r="AF1778"/>
      <c r="AG1778">
        <v>100</v>
      </c>
      <c r="AH1778">
        <v>30</v>
      </c>
      <c r="AI1778">
        <v>100</v>
      </c>
      <c r="AJ1778" s="8"/>
      <c r="AK1778" s="8"/>
      <c r="AL1778" s="8"/>
      <c r="AM1778" s="8">
        <v>291000</v>
      </c>
      <c r="AN1778" s="8">
        <v>12100000</v>
      </c>
      <c r="AO1778" s="8">
        <v>91450245</v>
      </c>
      <c r="AP1778" s="8"/>
      <c r="AQ1778" s="8"/>
      <c r="AR1778" s="8"/>
      <c r="AS1778" s="8"/>
      <c r="AT1778" s="8"/>
      <c r="AU1778" s="8">
        <v>23685775</v>
      </c>
      <c r="AV1778" s="8"/>
      <c r="AW1778" s="8"/>
      <c r="AX1778" s="8"/>
      <c r="AY1778" s="8"/>
      <c r="AZ1778" s="8"/>
      <c r="BA1778" s="8">
        <v>23685775</v>
      </c>
      <c r="BB1778" s="8"/>
      <c r="BC1778" s="8"/>
      <c r="BD1778" s="8"/>
      <c r="BE1778" s="8"/>
      <c r="BF1778" s="8"/>
      <c r="BG1778" s="8">
        <v>23685775</v>
      </c>
      <c r="BH1778" s="8"/>
      <c r="BI1778" s="8"/>
      <c r="BJ1778" s="8"/>
      <c r="BK1778" s="8"/>
      <c r="BL1778"/>
      <c r="BM1778"/>
      <c r="BN1778" s="10">
        <v>0</v>
      </c>
      <c r="BO1778" s="10"/>
      <c r="BP1778" s="10"/>
      <c r="BQ1778" s="10"/>
      <c r="BR1778" s="10"/>
      <c r="BS1778" s="10"/>
      <c r="BT1778" s="10"/>
      <c r="BU1778" s="10"/>
      <c r="BV1778" s="1" t="str">
        <f>Запрос1[[#This Row],[Менеджер]]</f>
        <v>Жолдаспаев Нурберген</v>
      </c>
      <c r="BW1778" s="1" t="str">
        <f>Запрос1[[#This Row],[Дирекция]]</f>
        <v>Западная дирекция</v>
      </c>
      <c r="BX1778" s="1" t="str">
        <f t="shared" si="27"/>
        <v>КХ "Пацаева"</v>
      </c>
      <c r="BY1778" s="1" t="str">
        <f t="shared" si="27"/>
        <v>160364001912</v>
      </c>
      <c r="CA1778" t="str">
        <f>Запрос1[[#This Row],[родитель]]</f>
        <v>КХ "Пацаева"</v>
      </c>
      <c r="CB1778" t="str">
        <f>Запрос1[[#This Row],[БИНРодителя]]</f>
        <v>160364001912</v>
      </c>
    </row>
    <row r="1779" spans="1:80" x14ac:dyDescent="0.3">
      <c r="A1779" t="s">
        <v>1577</v>
      </c>
      <c r="B1779" t="s">
        <v>1612</v>
      </c>
      <c r="C1779" t="s">
        <v>394</v>
      </c>
      <c r="D1779" t="s">
        <v>395</v>
      </c>
      <c r="E1779" t="s">
        <v>1597</v>
      </c>
      <c r="F1779" t="s">
        <v>1825</v>
      </c>
      <c r="G1779" t="s">
        <v>3503</v>
      </c>
      <c r="H1779" t="s">
        <v>7003</v>
      </c>
      <c r="I1779" t="s">
        <v>7004</v>
      </c>
      <c r="J1779" t="s">
        <v>7004</v>
      </c>
      <c r="K1779" t="s">
        <v>7003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 s="8"/>
      <c r="S1779" s="8">
        <v>1423682</v>
      </c>
      <c r="T1779" s="8"/>
      <c r="U1779" s="8"/>
      <c r="V1779" s="8"/>
      <c r="W1779" s="8"/>
      <c r="X1779" s="8"/>
      <c r="Y1779" s="8">
        <v>709488</v>
      </c>
      <c r="Z1779" s="8"/>
      <c r="AA1779" s="8"/>
      <c r="AB1779" s="8"/>
      <c r="AC1779" s="8"/>
      <c r="AD1779"/>
      <c r="AE1779">
        <v>49.83</v>
      </c>
      <c r="AF1779"/>
      <c r="AG1779"/>
      <c r="AH1779"/>
      <c r="AI1779"/>
      <c r="AJ1779" s="8"/>
      <c r="AK1779" s="8">
        <v>2133170</v>
      </c>
      <c r="AL1779" s="8"/>
      <c r="AM1779" s="8"/>
      <c r="AN1779" s="8"/>
      <c r="AO1779" s="8"/>
      <c r="AP1779" s="8"/>
      <c r="AQ1779" s="8">
        <v>1423682</v>
      </c>
      <c r="AR1779" s="8"/>
      <c r="AS1779" s="8"/>
      <c r="AT1779" s="8"/>
      <c r="AU1779" s="8"/>
      <c r="AV1779" s="8"/>
      <c r="AW1779" s="8">
        <v>1423682</v>
      </c>
      <c r="AX1779" s="8"/>
      <c r="AY1779" s="8"/>
      <c r="AZ1779" s="8"/>
      <c r="BA1779" s="8"/>
      <c r="BB1779" s="8"/>
      <c r="BC1779" s="8">
        <v>1423682</v>
      </c>
      <c r="BD1779" s="8"/>
      <c r="BE1779" s="8"/>
      <c r="BF1779" s="8"/>
      <c r="BG1779" s="8"/>
      <c r="BH1779" s="8"/>
      <c r="BI1779" s="8"/>
      <c r="BJ1779" s="8"/>
      <c r="BK1779" s="8"/>
      <c r="BL1779"/>
      <c r="BM1779"/>
      <c r="BN1779" s="10">
        <v>0</v>
      </c>
      <c r="BO1779" s="10"/>
      <c r="BP1779" s="10"/>
      <c r="BQ1779" s="10"/>
      <c r="BR1779" s="10"/>
      <c r="BS1779" s="10"/>
      <c r="BT1779" s="10"/>
      <c r="BU1779" s="10"/>
      <c r="BV1779" s="1" t="str">
        <f>Запрос1[[#This Row],[Менеджер]]</f>
        <v>Жолдаспаев Нурберген</v>
      </c>
      <c r="BW1779" s="1" t="str">
        <f>Запрос1[[#This Row],[Дирекция]]</f>
        <v>Западная дирекция</v>
      </c>
      <c r="BX1779" s="1" t="str">
        <f t="shared" si="27"/>
        <v>КХ "Дияр-Ата"</v>
      </c>
      <c r="BY1779" s="1" t="str">
        <f t="shared" si="27"/>
        <v>151264022992</v>
      </c>
      <c r="CA1779" t="str">
        <f>Запрос1[[#This Row],[родитель]]</f>
        <v>КХ "Дияр-Ата"</v>
      </c>
      <c r="CB1779" t="str">
        <f>Запрос1[[#This Row],[БИНРодителя]]</f>
        <v>151264022992</v>
      </c>
    </row>
    <row r="1780" spans="1:80" x14ac:dyDescent="0.3">
      <c r="A1780" t="s">
        <v>1577</v>
      </c>
      <c r="B1780" t="s">
        <v>1612</v>
      </c>
      <c r="C1780" t="s">
        <v>394</v>
      </c>
      <c r="D1780" t="s">
        <v>395</v>
      </c>
      <c r="E1780" t="s">
        <v>1597</v>
      </c>
      <c r="F1780" t="s">
        <v>1825</v>
      </c>
      <c r="G1780" t="s">
        <v>2680</v>
      </c>
      <c r="H1780" t="s">
        <v>7005</v>
      </c>
      <c r="I1780" t="s">
        <v>7006</v>
      </c>
      <c r="J1780" t="s">
        <v>7006</v>
      </c>
      <c r="K1780" t="s">
        <v>7005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 s="8"/>
      <c r="S1780" s="8"/>
      <c r="T1780" s="8"/>
      <c r="U1780" s="8">
        <v>1135396</v>
      </c>
      <c r="V1780" s="8"/>
      <c r="W1780" s="8"/>
      <c r="X1780" s="8"/>
      <c r="Y1780" s="8"/>
      <c r="Z1780" s="8"/>
      <c r="AA1780" s="8">
        <v>1135396</v>
      </c>
      <c r="AB1780" s="8"/>
      <c r="AC1780" s="8"/>
      <c r="AD1780"/>
      <c r="AE1780"/>
      <c r="AF1780"/>
      <c r="AG1780">
        <v>100</v>
      </c>
      <c r="AH1780"/>
      <c r="AI1780"/>
      <c r="AJ1780" s="8"/>
      <c r="AK1780" s="8"/>
      <c r="AL1780" s="8"/>
      <c r="AM1780" s="8">
        <v>1135396</v>
      </c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>
        <v>1135396</v>
      </c>
      <c r="BI1780" s="8"/>
      <c r="BJ1780" s="8">
        <v>1135396</v>
      </c>
      <c r="BK1780" s="8"/>
      <c r="BL1780">
        <v>100</v>
      </c>
      <c r="BM1780"/>
      <c r="BN1780" s="10">
        <v>0</v>
      </c>
      <c r="BO1780" s="10"/>
      <c r="BP1780" s="10"/>
      <c r="BQ1780" s="10"/>
      <c r="BR1780" s="10"/>
      <c r="BS1780" s="10"/>
      <c r="BT1780" s="10"/>
      <c r="BU1780" s="10"/>
      <c r="BV1780" s="1" t="str">
        <f>Запрос1[[#This Row],[Менеджер]]</f>
        <v>Жолдаспаев Нурберген</v>
      </c>
      <c r="BW1780" s="1" t="str">
        <f>Запрос1[[#This Row],[Дирекция]]</f>
        <v>Западная дирекция</v>
      </c>
      <c r="BX1780" s="1" t="str">
        <f t="shared" si="27"/>
        <v>КХ "ҚЫЗЫЛ-САЙ"</v>
      </c>
      <c r="BY1780" s="1" t="str">
        <f t="shared" si="27"/>
        <v>580920301554</v>
      </c>
      <c r="CA1780" t="str">
        <f>Запрос1[[#This Row],[родитель]]</f>
        <v>КХ "ҚЫЗЫЛ-САЙ"</v>
      </c>
      <c r="CB1780" t="str">
        <f>Запрос1[[#This Row],[БИНРодителя]]</f>
        <v>580920301554</v>
      </c>
    </row>
    <row r="1781" spans="1:80" x14ac:dyDescent="0.3">
      <c r="A1781" t="s">
        <v>1577</v>
      </c>
      <c r="B1781" t="s">
        <v>1612</v>
      </c>
      <c r="C1781" t="s">
        <v>394</v>
      </c>
      <c r="D1781" t="s">
        <v>395</v>
      </c>
      <c r="E1781" t="s">
        <v>1597</v>
      </c>
      <c r="F1781" t="s">
        <v>1825</v>
      </c>
      <c r="G1781" t="s">
        <v>2680</v>
      </c>
      <c r="H1781" t="s">
        <v>7088</v>
      </c>
      <c r="I1781" t="s">
        <v>7089</v>
      </c>
      <c r="J1781" t="s">
        <v>7089</v>
      </c>
      <c r="K1781" t="s">
        <v>7088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 s="8"/>
      <c r="S1781" s="8"/>
      <c r="T1781" s="8"/>
      <c r="U1781" s="8">
        <v>465383</v>
      </c>
      <c r="V1781" s="8"/>
      <c r="W1781" s="8"/>
      <c r="X1781" s="8"/>
      <c r="Y1781" s="8"/>
      <c r="Z1781" s="8"/>
      <c r="AA1781" s="8">
        <v>465383</v>
      </c>
      <c r="AB1781" s="8"/>
      <c r="AC1781" s="8"/>
      <c r="AD1781"/>
      <c r="AE1781"/>
      <c r="AF1781"/>
      <c r="AG1781">
        <v>100</v>
      </c>
      <c r="AH1781"/>
      <c r="AI1781"/>
      <c r="AJ1781" s="8"/>
      <c r="AK1781" s="8"/>
      <c r="AL1781" s="8"/>
      <c r="AM1781" s="8">
        <v>465383</v>
      </c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>
        <v>465383</v>
      </c>
      <c r="BI1781" s="8"/>
      <c r="BJ1781" s="8">
        <v>465383</v>
      </c>
      <c r="BK1781" s="8"/>
      <c r="BL1781">
        <v>100</v>
      </c>
      <c r="BM1781"/>
      <c r="BN1781" s="10">
        <v>0</v>
      </c>
      <c r="BO1781" s="10"/>
      <c r="BP1781" s="10"/>
      <c r="BQ1781" s="10"/>
      <c r="BR1781" s="10"/>
      <c r="BS1781" s="10"/>
      <c r="BT1781" s="10"/>
      <c r="BU1781" s="10"/>
      <c r="BV1781" s="1" t="str">
        <f>Запрос1[[#This Row],[Менеджер]]</f>
        <v>Жолдаспаев Нурберген</v>
      </c>
      <c r="BW1781" s="1" t="str">
        <f>Запрос1[[#This Row],[Дирекция]]</f>
        <v>Западная дирекция</v>
      </c>
      <c r="BX1781" s="1" t="str">
        <f t="shared" si="27"/>
        <v>КХ"Дикан+К"</v>
      </c>
      <c r="BY1781" s="1" t="str">
        <f t="shared" si="27"/>
        <v>130464004866</v>
      </c>
      <c r="CA1781" t="str">
        <f>Запрос1[[#This Row],[родитель]]</f>
        <v>КХ"Дикан+К"</v>
      </c>
      <c r="CB1781" t="str">
        <f>Запрос1[[#This Row],[БИНРодителя]]</f>
        <v>130464004866</v>
      </c>
    </row>
    <row r="1782" spans="1:80" x14ac:dyDescent="0.3">
      <c r="A1782" t="s">
        <v>1577</v>
      </c>
      <c r="B1782" t="s">
        <v>1612</v>
      </c>
      <c r="C1782" t="s">
        <v>394</v>
      </c>
      <c r="D1782" t="s">
        <v>395</v>
      </c>
      <c r="E1782" t="s">
        <v>1597</v>
      </c>
      <c r="F1782" t="s">
        <v>1598</v>
      </c>
      <c r="G1782" t="s">
        <v>1599</v>
      </c>
      <c r="H1782" t="s">
        <v>7007</v>
      </c>
      <c r="I1782" t="s">
        <v>7008</v>
      </c>
      <c r="J1782" t="s">
        <v>7008</v>
      </c>
      <c r="K1782" t="s">
        <v>7007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 s="8"/>
      <c r="S1782" s="8"/>
      <c r="T1782" s="8"/>
      <c r="U1782" s="8">
        <v>100000</v>
      </c>
      <c r="V1782" s="8"/>
      <c r="W1782" s="8"/>
      <c r="X1782" s="8"/>
      <c r="Y1782" s="8"/>
      <c r="Z1782" s="8"/>
      <c r="AA1782" s="8">
        <v>100000</v>
      </c>
      <c r="AB1782" s="8"/>
      <c r="AC1782" s="8"/>
      <c r="AD1782"/>
      <c r="AE1782"/>
      <c r="AF1782"/>
      <c r="AG1782">
        <v>100</v>
      </c>
      <c r="AH1782"/>
      <c r="AI1782"/>
      <c r="AJ1782" s="8"/>
      <c r="AK1782" s="8"/>
      <c r="AL1782" s="8"/>
      <c r="AM1782" s="8">
        <v>100000</v>
      </c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/>
      <c r="BM1782"/>
      <c r="BN1782" s="10">
        <v>0</v>
      </c>
      <c r="BO1782" s="10"/>
      <c r="BP1782" s="10"/>
      <c r="BQ1782" s="10"/>
      <c r="BR1782" s="10"/>
      <c r="BS1782" s="10"/>
      <c r="BT1782" s="10"/>
      <c r="BU1782" s="10"/>
      <c r="BV1782" s="1" t="str">
        <f>Запрос1[[#This Row],[Менеджер]]</f>
        <v>Жолдаспаев Нурберген</v>
      </c>
      <c r="BW1782" s="1" t="str">
        <f>Запрос1[[#This Row],[Дирекция]]</f>
        <v>Западная дирекция</v>
      </c>
      <c r="BX1782" s="1" t="str">
        <f t="shared" si="27"/>
        <v>КХ "АГРА"</v>
      </c>
      <c r="BY1782" s="1" t="str">
        <f t="shared" si="27"/>
        <v>080664000839</v>
      </c>
      <c r="CA1782" t="str">
        <f>Запрос1[[#This Row],[родитель]]</f>
        <v>КХ "АГРА"</v>
      </c>
      <c r="CB1782" t="str">
        <f>Запрос1[[#This Row],[БИНРодителя]]</f>
        <v>080664000839</v>
      </c>
    </row>
    <row r="1783" spans="1:80" x14ac:dyDescent="0.3">
      <c r="A1783" t="s">
        <v>1577</v>
      </c>
      <c r="B1783" t="s">
        <v>1612</v>
      </c>
      <c r="C1783" t="s">
        <v>394</v>
      </c>
      <c r="D1783" t="s">
        <v>395</v>
      </c>
      <c r="E1783" t="s">
        <v>1597</v>
      </c>
      <c r="F1783" t="s">
        <v>1598</v>
      </c>
      <c r="G1783" t="s">
        <v>1599</v>
      </c>
      <c r="H1783" t="s">
        <v>7090</v>
      </c>
      <c r="I1783" t="s">
        <v>7091</v>
      </c>
      <c r="J1783" t="s">
        <v>7091</v>
      </c>
      <c r="K1783" t="s">
        <v>7090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1</v>
      </c>
      <c r="R1783" s="8">
        <v>2717740</v>
      </c>
      <c r="S1783" s="8">
        <v>19960963</v>
      </c>
      <c r="T1783" s="8">
        <v>23612450</v>
      </c>
      <c r="U1783" s="8"/>
      <c r="V1783" s="8">
        <v>24641495</v>
      </c>
      <c r="W1783" s="8">
        <v>37953480</v>
      </c>
      <c r="X1783" s="8">
        <v>1358870</v>
      </c>
      <c r="Y1783" s="8">
        <v>4909872.9000000004</v>
      </c>
      <c r="Z1783" s="8">
        <v>14985735</v>
      </c>
      <c r="AA1783" s="8"/>
      <c r="AB1783" s="8">
        <v>12320747.5</v>
      </c>
      <c r="AC1783" s="8">
        <v>11418244</v>
      </c>
      <c r="AD1783">
        <v>50</v>
      </c>
      <c r="AE1783">
        <v>24.6</v>
      </c>
      <c r="AF1783">
        <v>63.47</v>
      </c>
      <c r="AG1783"/>
      <c r="AH1783">
        <v>50</v>
      </c>
      <c r="AI1783">
        <v>30.08</v>
      </c>
      <c r="AJ1783" s="8">
        <v>2717740</v>
      </c>
      <c r="AK1783" s="8">
        <v>12349594</v>
      </c>
      <c r="AL1783" s="8">
        <v>23612450</v>
      </c>
      <c r="AM1783" s="8"/>
      <c r="AN1783" s="8">
        <v>24641495</v>
      </c>
      <c r="AO1783" s="8">
        <v>37953480</v>
      </c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>
        <v>24390735</v>
      </c>
      <c r="BJ1783" s="8"/>
      <c r="BK1783" s="8">
        <v>24210735</v>
      </c>
      <c r="BL1783"/>
      <c r="BM1783">
        <v>99.262</v>
      </c>
      <c r="BN1783" s="10">
        <v>0</v>
      </c>
      <c r="BO1783" s="10"/>
      <c r="BP1783" s="10"/>
      <c r="BQ1783" s="10"/>
      <c r="BR1783" s="10"/>
      <c r="BS1783" s="10"/>
      <c r="BT1783" s="10"/>
      <c r="BU1783" s="10"/>
      <c r="BV1783" s="1" t="str">
        <f>Запрос1[[#This Row],[Менеджер]]</f>
        <v>Жолдаспаев Нурберген</v>
      </c>
      <c r="BW1783" s="1" t="str">
        <f>Запрос1[[#This Row],[Дирекция]]</f>
        <v>Западная дирекция</v>
      </c>
      <c r="BX1783" s="1" t="str">
        <f t="shared" si="27"/>
        <v>КХ "Дина"</v>
      </c>
      <c r="BY1783" s="1" t="str">
        <f t="shared" si="27"/>
        <v>090164019487</v>
      </c>
      <c r="CA1783" t="str">
        <f>Запрос1[[#This Row],[родитель]]</f>
        <v>КХ "Дина"</v>
      </c>
      <c r="CB1783" t="str">
        <f>Запрос1[[#This Row],[БИНРодителя]]</f>
        <v>090164019487</v>
      </c>
    </row>
    <row r="1784" spans="1:80" x14ac:dyDescent="0.3">
      <c r="A1784" t="s">
        <v>1577</v>
      </c>
      <c r="B1784" t="s">
        <v>1612</v>
      </c>
      <c r="C1784" t="s">
        <v>394</v>
      </c>
      <c r="D1784" t="s">
        <v>395</v>
      </c>
      <c r="E1784" t="s">
        <v>1597</v>
      </c>
      <c r="F1784" t="s">
        <v>1598</v>
      </c>
      <c r="G1784" t="s">
        <v>1599</v>
      </c>
      <c r="H1784" t="s">
        <v>6184</v>
      </c>
      <c r="I1784" t="s">
        <v>6185</v>
      </c>
      <c r="J1784" t="s">
        <v>6185</v>
      </c>
      <c r="K1784" t="s">
        <v>6184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1</v>
      </c>
      <c r="R1784" s="8"/>
      <c r="S1784" s="8">
        <v>761600</v>
      </c>
      <c r="T1784" s="8">
        <v>792300</v>
      </c>
      <c r="U1784" s="8">
        <v>2322600</v>
      </c>
      <c r="V1784" s="8"/>
      <c r="W1784" s="8">
        <v>1620000</v>
      </c>
      <c r="X1784" s="8"/>
      <c r="Y1784" s="8">
        <v>228480</v>
      </c>
      <c r="Z1784" s="8">
        <v>396150</v>
      </c>
      <c r="AA1784" s="8">
        <v>1161300</v>
      </c>
      <c r="AB1784" s="8"/>
      <c r="AC1784" s="8">
        <v>324000</v>
      </c>
      <c r="AD1784"/>
      <c r="AE1784">
        <v>30</v>
      </c>
      <c r="AF1784">
        <v>50</v>
      </c>
      <c r="AG1784">
        <v>50</v>
      </c>
      <c r="AH1784"/>
      <c r="AI1784">
        <v>20</v>
      </c>
      <c r="AJ1784" s="8"/>
      <c r="AK1784" s="8">
        <v>761600</v>
      </c>
      <c r="AL1784" s="8">
        <v>792300</v>
      </c>
      <c r="AM1784" s="8">
        <v>2322600</v>
      </c>
      <c r="AN1784" s="8"/>
      <c r="AO1784" s="8">
        <v>1620000</v>
      </c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>
        <v>1713000</v>
      </c>
      <c r="BI1784" s="8"/>
      <c r="BJ1784" s="8">
        <v>1188000</v>
      </c>
      <c r="BK1784" s="8"/>
      <c r="BL1784">
        <v>69.352000000000004</v>
      </c>
      <c r="BM1784"/>
      <c r="BN1784" s="10">
        <v>0</v>
      </c>
      <c r="BO1784" s="10"/>
      <c r="BP1784" s="10"/>
      <c r="BQ1784" s="10"/>
      <c r="BR1784" s="10"/>
      <c r="BS1784" s="10"/>
      <c r="BT1784" s="10"/>
      <c r="BU1784" s="10"/>
      <c r="BV1784" s="1" t="str">
        <f>Запрос1[[#This Row],[Менеджер]]</f>
        <v>Жолдаспаев Нурберген</v>
      </c>
      <c r="BW1784" s="1" t="str">
        <f>Запрос1[[#This Row],[Дирекция]]</f>
        <v>Западная дирекция</v>
      </c>
      <c r="BX1784" s="1" t="str">
        <f t="shared" si="27"/>
        <v>ТОО "МТС"</v>
      </c>
      <c r="BY1784" s="1" t="str">
        <f t="shared" si="27"/>
        <v>990240012798</v>
      </c>
      <c r="CA1784" t="str">
        <f>Запрос1[[#This Row],[родитель]]</f>
        <v>ТОО "МТС"</v>
      </c>
      <c r="CB1784" t="str">
        <f>Запрос1[[#This Row],[БИНРодителя]]</f>
        <v>990240012798</v>
      </c>
    </row>
    <row r="1785" spans="1:80" x14ac:dyDescent="0.3">
      <c r="A1785" t="s">
        <v>2514</v>
      </c>
      <c r="B1785" t="s">
        <v>2616</v>
      </c>
      <c r="C1785" t="s">
        <v>381</v>
      </c>
      <c r="D1785" t="s">
        <v>382</v>
      </c>
      <c r="E1785" t="s">
        <v>2516</v>
      </c>
      <c r="F1785" t="s">
        <v>7348</v>
      </c>
      <c r="G1785" t="s">
        <v>7349</v>
      </c>
      <c r="H1785" t="s">
        <v>7350</v>
      </c>
      <c r="I1785" t="s">
        <v>7351</v>
      </c>
      <c r="J1785" t="s">
        <v>7351</v>
      </c>
      <c r="K1785" t="s">
        <v>7350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 s="8">
        <v>2691500</v>
      </c>
      <c r="S1785" s="8">
        <v>304000</v>
      </c>
      <c r="T1785" s="8"/>
      <c r="U1785" s="8"/>
      <c r="V1785" s="8"/>
      <c r="W1785" s="8"/>
      <c r="X1785" s="8">
        <v>2691500</v>
      </c>
      <c r="Y1785" s="8">
        <v>304000</v>
      </c>
      <c r="Z1785" s="8"/>
      <c r="AA1785" s="8"/>
      <c r="AB1785" s="8"/>
      <c r="AC1785" s="8"/>
      <c r="AD1785">
        <v>100</v>
      </c>
      <c r="AE1785">
        <v>100</v>
      </c>
      <c r="AF1785"/>
      <c r="AG1785"/>
      <c r="AH1785"/>
      <c r="AI1785"/>
      <c r="AJ1785" s="8">
        <v>2691500</v>
      </c>
      <c r="AK1785" s="8">
        <v>304000</v>
      </c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/>
      <c r="BM1785"/>
      <c r="BN1785" s="10">
        <v>0</v>
      </c>
      <c r="BO1785" s="10"/>
      <c r="BP1785" s="10"/>
      <c r="BQ1785" s="10"/>
      <c r="BR1785" s="10"/>
      <c r="BS1785" s="10"/>
      <c r="BT1785" s="10"/>
      <c r="BU1785" s="10"/>
      <c r="BV1785" s="1" t="str">
        <f>Запрос1[[#This Row],[Менеджер]]</f>
        <v>Данилов Иван</v>
      </c>
      <c r="BW1785" s="1" t="str">
        <f>Запрос1[[#This Row],[Дирекция]]</f>
        <v>Северная дирекция</v>
      </c>
      <c r="BX1785" s="1" t="str">
        <f t="shared" si="27"/>
        <v>ФХ "Лидер"</v>
      </c>
      <c r="BY1785" s="1" t="str">
        <f t="shared" si="27"/>
        <v>050264032232</v>
      </c>
      <c r="CA1785" t="str">
        <f>Запрос1[[#This Row],[родитель]]</f>
        <v>ФХ "Лидер"</v>
      </c>
      <c r="CB1785" t="str">
        <f>Запрос1[[#This Row],[БИНРодителя]]</f>
        <v>050264032232</v>
      </c>
    </row>
    <row r="1786" spans="1:80" x14ac:dyDescent="0.3">
      <c r="A1786" t="s">
        <v>2514</v>
      </c>
      <c r="B1786" t="s">
        <v>2616</v>
      </c>
      <c r="C1786" t="s">
        <v>381</v>
      </c>
      <c r="D1786" t="s">
        <v>382</v>
      </c>
      <c r="E1786" t="s">
        <v>2525</v>
      </c>
      <c r="F1786" t="s">
        <v>3263</v>
      </c>
      <c r="G1786" t="s">
        <v>3444</v>
      </c>
      <c r="H1786" t="s">
        <v>3445</v>
      </c>
      <c r="I1786" t="s">
        <v>3446</v>
      </c>
      <c r="J1786" t="s">
        <v>3447</v>
      </c>
      <c r="K1786" t="s">
        <v>3448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 s="8">
        <v>1450000</v>
      </c>
      <c r="S1786" s="8"/>
      <c r="T1786" s="8"/>
      <c r="U1786" s="8"/>
      <c r="V1786" s="8"/>
      <c r="W1786" s="8"/>
      <c r="X1786" s="8">
        <v>108000</v>
      </c>
      <c r="Y1786" s="8"/>
      <c r="Z1786" s="8"/>
      <c r="AA1786" s="8"/>
      <c r="AB1786" s="8"/>
      <c r="AC1786" s="8"/>
      <c r="AD1786">
        <v>7.45</v>
      </c>
      <c r="AE1786"/>
      <c r="AF1786"/>
      <c r="AG1786"/>
      <c r="AH1786"/>
      <c r="AI1786"/>
      <c r="AJ1786" s="8">
        <v>1450000</v>
      </c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/>
      <c r="BM1786"/>
      <c r="BN1786" s="10">
        <v>0</v>
      </c>
      <c r="BO1786" s="10"/>
      <c r="BP1786" s="10"/>
      <c r="BQ1786" s="10"/>
      <c r="BR1786" s="10"/>
      <c r="BS1786" s="10"/>
      <c r="BT1786" s="10"/>
      <c r="BU1786" s="10"/>
      <c r="BV1786" s="1" t="str">
        <f>Запрос1[[#This Row],[Менеджер]]</f>
        <v>Данилов Иван</v>
      </c>
      <c r="BW1786" s="1" t="str">
        <f>Запрос1[[#This Row],[Дирекция]]</f>
        <v>Северная дирекция</v>
      </c>
      <c r="BX1786" s="1" t="str">
        <f t="shared" si="27"/>
        <v>КХ "Брушкевич В.Б."</v>
      </c>
      <c r="BY1786" s="1" t="str">
        <f t="shared" si="27"/>
        <v>581122350527</v>
      </c>
      <c r="CA1786" t="str">
        <f>Запрос1[[#This Row],[родитель]]</f>
        <v>КХ "Брушкевич В.Б."</v>
      </c>
      <c r="CB1786" t="str">
        <f>Запрос1[[#This Row],[БИНРодителя]]</f>
        <v>581122350527</v>
      </c>
    </row>
    <row r="1787" spans="1:80" x14ac:dyDescent="0.3">
      <c r="A1787" t="s">
        <v>2514</v>
      </c>
      <c r="B1787" t="s">
        <v>2616</v>
      </c>
      <c r="C1787" t="s">
        <v>381</v>
      </c>
      <c r="D1787" t="s">
        <v>382</v>
      </c>
      <c r="E1787" t="s">
        <v>2546</v>
      </c>
      <c r="F1787" t="s">
        <v>2631</v>
      </c>
      <c r="G1787" t="s">
        <v>2632</v>
      </c>
      <c r="H1787" t="s">
        <v>7352</v>
      </c>
      <c r="I1787" t="s">
        <v>7353</v>
      </c>
      <c r="J1787" t="s">
        <v>7353</v>
      </c>
      <c r="K1787" t="s">
        <v>7352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 s="8">
        <v>1152000</v>
      </c>
      <c r="S1787" s="8"/>
      <c r="T1787" s="8"/>
      <c r="U1787" s="8"/>
      <c r="V1787" s="8"/>
      <c r="W1787" s="8"/>
      <c r="X1787" s="8">
        <v>1152000</v>
      </c>
      <c r="Y1787" s="8"/>
      <c r="Z1787" s="8"/>
      <c r="AA1787" s="8"/>
      <c r="AB1787" s="8"/>
      <c r="AC1787" s="8"/>
      <c r="AD1787">
        <v>100</v>
      </c>
      <c r="AE1787"/>
      <c r="AF1787"/>
      <c r="AG1787"/>
      <c r="AH1787"/>
      <c r="AI1787"/>
      <c r="AJ1787" s="8">
        <v>1152000</v>
      </c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/>
      <c r="BM1787"/>
      <c r="BN1787" s="10">
        <v>0</v>
      </c>
      <c r="BO1787" s="10"/>
      <c r="BP1787" s="10"/>
      <c r="BQ1787" s="10"/>
      <c r="BR1787" s="10"/>
      <c r="BS1787" s="10"/>
      <c r="BT1787" s="10"/>
      <c r="BU1787" s="10"/>
      <c r="BV1787" s="1" t="str">
        <f>Запрос1[[#This Row],[Менеджер]]</f>
        <v>Данилов Иван</v>
      </c>
      <c r="BW1787" s="1" t="str">
        <f>Запрос1[[#This Row],[Дирекция]]</f>
        <v>Северная дирекция</v>
      </c>
      <c r="BX1787" s="1" t="str">
        <f t="shared" si="27"/>
        <v>ТОО "Белое Агро"</v>
      </c>
      <c r="BY1787" s="1" t="str">
        <f t="shared" si="27"/>
        <v>041240007896</v>
      </c>
      <c r="CA1787" t="str">
        <f>Запрос1[[#This Row],[родитель]]</f>
        <v>ТОО "Белое Агро"</v>
      </c>
      <c r="CB1787" t="str">
        <f>Запрос1[[#This Row],[БИНРодителя]]</f>
        <v>041240007896</v>
      </c>
    </row>
    <row r="1788" spans="1:80" x14ac:dyDescent="0.3">
      <c r="A1788" t="s">
        <v>2514</v>
      </c>
      <c r="B1788" t="s">
        <v>2616</v>
      </c>
      <c r="C1788" t="s">
        <v>381</v>
      </c>
      <c r="D1788" t="s">
        <v>382</v>
      </c>
      <c r="E1788" t="s">
        <v>2546</v>
      </c>
      <c r="F1788" t="s">
        <v>3715</v>
      </c>
      <c r="G1788" t="s">
        <v>3716</v>
      </c>
      <c r="H1788" t="s">
        <v>7354</v>
      </c>
      <c r="I1788" t="s">
        <v>7355</v>
      </c>
      <c r="J1788" t="s">
        <v>7355</v>
      </c>
      <c r="K1788" t="s">
        <v>7354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 s="8">
        <v>492750</v>
      </c>
      <c r="S1788" s="8"/>
      <c r="T1788" s="8"/>
      <c r="U1788" s="8"/>
      <c r="V1788" s="8"/>
      <c r="W1788" s="8"/>
      <c r="X1788" s="8">
        <v>0</v>
      </c>
      <c r="Y1788" s="8"/>
      <c r="Z1788" s="8"/>
      <c r="AA1788" s="8"/>
      <c r="AB1788" s="8"/>
      <c r="AC1788" s="8"/>
      <c r="AD1788">
        <v>0</v>
      </c>
      <c r="AE1788"/>
      <c r="AF1788"/>
      <c r="AG1788"/>
      <c r="AH1788"/>
      <c r="AI1788"/>
      <c r="AJ1788" s="8">
        <v>492750</v>
      </c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/>
      <c r="BM1788"/>
      <c r="BN1788" s="10">
        <v>0</v>
      </c>
      <c r="BO1788" s="10"/>
      <c r="BP1788" s="10"/>
      <c r="BQ1788" s="10"/>
      <c r="BR1788" s="10"/>
      <c r="BS1788" s="10"/>
      <c r="BT1788" s="10"/>
      <c r="BU1788" s="10"/>
      <c r="BV1788" s="1" t="str">
        <f>Запрос1[[#This Row],[Менеджер]]</f>
        <v>Данилов Иван</v>
      </c>
      <c r="BW1788" s="1" t="str">
        <f>Запрос1[[#This Row],[Дирекция]]</f>
        <v>Северная дирекция</v>
      </c>
      <c r="BX1788" s="1" t="str">
        <f t="shared" si="27"/>
        <v>КХ "Фатерландт"</v>
      </c>
      <c r="BY1788" s="1" t="str">
        <f t="shared" si="27"/>
        <v>650123350149</v>
      </c>
      <c r="CA1788" t="str">
        <f>Запрос1[[#This Row],[родитель]]</f>
        <v>КХ "Фатерландт"</v>
      </c>
      <c r="CB1788" t="str">
        <f>Запрос1[[#This Row],[БИНРодителя]]</f>
        <v>650123350149</v>
      </c>
    </row>
    <row r="1789" spans="1:80" x14ac:dyDescent="0.3">
      <c r="A1789" t="s">
        <v>2514</v>
      </c>
      <c r="B1789" t="s">
        <v>2616</v>
      </c>
      <c r="C1789" t="s">
        <v>381</v>
      </c>
      <c r="D1789" t="s">
        <v>382</v>
      </c>
      <c r="E1789" t="s">
        <v>2546</v>
      </c>
      <c r="F1789" t="s">
        <v>3715</v>
      </c>
      <c r="G1789" t="s">
        <v>3716</v>
      </c>
      <c r="H1789" t="s">
        <v>7356</v>
      </c>
      <c r="I1789" t="s">
        <v>7357</v>
      </c>
      <c r="J1789" t="s">
        <v>7357</v>
      </c>
      <c r="K1789" t="s">
        <v>7356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 s="8">
        <v>805000</v>
      </c>
      <c r="S1789" s="8"/>
      <c r="T1789" s="8"/>
      <c r="U1789" s="8"/>
      <c r="V1789" s="8"/>
      <c r="W1789" s="8"/>
      <c r="X1789" s="8">
        <v>241500</v>
      </c>
      <c r="Y1789" s="8"/>
      <c r="Z1789" s="8"/>
      <c r="AA1789" s="8"/>
      <c r="AB1789" s="8"/>
      <c r="AC1789" s="8"/>
      <c r="AD1789">
        <v>30</v>
      </c>
      <c r="AE1789"/>
      <c r="AF1789"/>
      <c r="AG1789"/>
      <c r="AH1789"/>
      <c r="AI1789"/>
      <c r="AJ1789" s="8">
        <v>805000</v>
      </c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/>
      <c r="BM1789"/>
      <c r="BN1789" s="10">
        <v>0</v>
      </c>
      <c r="BO1789" s="10"/>
      <c r="BP1789" s="10"/>
      <c r="BQ1789" s="10"/>
      <c r="BR1789" s="10"/>
      <c r="BS1789" s="10"/>
      <c r="BT1789" s="10"/>
      <c r="BU1789" s="10"/>
      <c r="BV1789" s="1" t="str">
        <f>Запрос1[[#This Row],[Менеджер]]</f>
        <v>Данилов Иван</v>
      </c>
      <c r="BW1789" s="1" t="str">
        <f>Запрос1[[#This Row],[Дирекция]]</f>
        <v>Северная дирекция</v>
      </c>
      <c r="BX1789" s="1" t="str">
        <f t="shared" si="27"/>
        <v>ФХ "Единство"</v>
      </c>
      <c r="BY1789" s="1" t="str">
        <f t="shared" si="27"/>
        <v>080464008956</v>
      </c>
      <c r="CA1789" t="str">
        <f>Запрос1[[#This Row],[родитель]]</f>
        <v>ФХ "Единство"</v>
      </c>
      <c r="CB1789" t="str">
        <f>Запрос1[[#This Row],[БИНРодителя]]</f>
        <v>080464008956</v>
      </c>
    </row>
    <row r="1790" spans="1:80" x14ac:dyDescent="0.3">
      <c r="A1790" t="s">
        <v>2514</v>
      </c>
      <c r="B1790" t="s">
        <v>2616</v>
      </c>
      <c r="C1790" t="s">
        <v>381</v>
      </c>
      <c r="D1790" t="s">
        <v>382</v>
      </c>
      <c r="E1790" t="s">
        <v>1483</v>
      </c>
      <c r="F1790" t="s">
        <v>1484</v>
      </c>
      <c r="G1790"/>
      <c r="H1790" t="s">
        <v>7364</v>
      </c>
      <c r="I1790" t="s">
        <v>7365</v>
      </c>
      <c r="J1790" t="s">
        <v>7365</v>
      </c>
      <c r="K1790" t="s">
        <v>7364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 s="8"/>
      <c r="S1790" s="8">
        <v>125500</v>
      </c>
      <c r="T1790" s="8"/>
      <c r="U1790" s="8"/>
      <c r="V1790" s="8"/>
      <c r="W1790" s="8"/>
      <c r="X1790" s="8"/>
      <c r="Y1790" s="8">
        <v>125500</v>
      </c>
      <c r="Z1790" s="8"/>
      <c r="AA1790" s="8"/>
      <c r="AB1790" s="8"/>
      <c r="AC1790" s="8"/>
      <c r="AD1790"/>
      <c r="AE1790">
        <v>100</v>
      </c>
      <c r="AF1790"/>
      <c r="AG1790"/>
      <c r="AH1790"/>
      <c r="AI1790"/>
      <c r="AJ1790" s="8"/>
      <c r="AK1790" s="8">
        <v>125500</v>
      </c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/>
      <c r="BM1790"/>
      <c r="BN1790" s="10">
        <v>0</v>
      </c>
      <c r="BO1790" s="10"/>
      <c r="BP1790" s="10"/>
      <c r="BQ1790" s="10"/>
      <c r="BR1790" s="10"/>
      <c r="BS1790" s="10"/>
      <c r="BT1790" s="10"/>
      <c r="BU1790" s="10"/>
      <c r="BV1790" s="1" t="str">
        <f>Запрос1[[#This Row],[Менеджер]]</f>
        <v>Данилов Иван</v>
      </c>
      <c r="BW1790" s="1" t="str">
        <f>Запрос1[[#This Row],[Дирекция]]</f>
        <v>Северная дирекция</v>
      </c>
      <c r="BX1790" s="1" t="str">
        <f t="shared" si="27"/>
        <v>ТОО "Эталон Север Вод Строй"</v>
      </c>
      <c r="BY1790" s="1" t="str">
        <f t="shared" si="27"/>
        <v>081140002839</v>
      </c>
      <c r="CA1790" t="str">
        <f>Запрос1[[#This Row],[родитель]]</f>
        <v>ТОО "Эталон Север Вод Строй"</v>
      </c>
      <c r="CB1790" t="str">
        <f>Запрос1[[#This Row],[БИНРодителя]]</f>
        <v>081140002839</v>
      </c>
    </row>
    <row r="1791" spans="1:80" x14ac:dyDescent="0.3">
      <c r="A1791" t="s">
        <v>2514</v>
      </c>
      <c r="B1791" t="s">
        <v>2616</v>
      </c>
      <c r="C1791" t="s">
        <v>381</v>
      </c>
      <c r="D1791" t="s">
        <v>382</v>
      </c>
      <c r="E1791" t="s">
        <v>2165</v>
      </c>
      <c r="F1791" t="s">
        <v>3553</v>
      </c>
      <c r="G1791" t="s">
        <v>3554</v>
      </c>
      <c r="H1791" t="s">
        <v>3555</v>
      </c>
      <c r="I1791" t="s">
        <v>3556</v>
      </c>
      <c r="J1791" t="s">
        <v>3557</v>
      </c>
      <c r="K1791" t="s">
        <v>3558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 s="8"/>
      <c r="S1791" s="8">
        <v>26207600</v>
      </c>
      <c r="T1791" s="8"/>
      <c r="U1791" s="8"/>
      <c r="V1791" s="8"/>
      <c r="W1791" s="8"/>
      <c r="X1791" s="8"/>
      <c r="Y1791" s="8">
        <v>3931140</v>
      </c>
      <c r="Z1791" s="8"/>
      <c r="AA1791" s="8"/>
      <c r="AB1791" s="8"/>
      <c r="AC1791" s="8"/>
      <c r="AD1791"/>
      <c r="AE1791">
        <v>15</v>
      </c>
      <c r="AF1791"/>
      <c r="AG1791"/>
      <c r="AH1791"/>
      <c r="AI1791"/>
      <c r="AJ1791" s="8"/>
      <c r="AK1791" s="8">
        <v>26207600</v>
      </c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/>
      <c r="BM1791"/>
      <c r="BN1791" s="10">
        <v>0</v>
      </c>
      <c r="BO1791" s="10"/>
      <c r="BP1791" s="10"/>
      <c r="BQ1791" s="10"/>
      <c r="BR1791" s="10"/>
      <c r="BS1791" s="10"/>
      <c r="BT1791" s="10"/>
      <c r="BU1791" s="10"/>
      <c r="BV1791" s="1" t="str">
        <f>Запрос1[[#This Row],[Менеджер]]</f>
        <v>Данилов Иван</v>
      </c>
      <c r="BW1791" s="1" t="str">
        <f>Запрос1[[#This Row],[Дирекция]]</f>
        <v>Северная дирекция</v>
      </c>
      <c r="BX1791" s="1" t="str">
        <f t="shared" si="27"/>
        <v>ТОО "Дашка-Николаевка СК"</v>
      </c>
      <c r="BY1791" s="1" t="str">
        <f t="shared" si="27"/>
        <v>160240018754</v>
      </c>
      <c r="CA1791" t="str">
        <f>Запрос1[[#This Row],[родитель]]</f>
        <v>ТОО "Дашка-Николаевка СК"</v>
      </c>
      <c r="CB1791" t="str">
        <f>Запрос1[[#This Row],[БИНРодителя]]</f>
        <v>160240018754</v>
      </c>
    </row>
    <row r="1792" spans="1:80" x14ac:dyDescent="0.3">
      <c r="A1792" t="s">
        <v>2514</v>
      </c>
      <c r="B1792" t="s">
        <v>2674</v>
      </c>
      <c r="C1792"/>
      <c r="D1792" t="s">
        <v>382</v>
      </c>
      <c r="E1792" t="s">
        <v>383</v>
      </c>
      <c r="F1792" t="s">
        <v>11604</v>
      </c>
      <c r="G1792" t="s">
        <v>11605</v>
      </c>
      <c r="H1792" t="s">
        <v>11606</v>
      </c>
      <c r="I1792" t="s">
        <v>11607</v>
      </c>
      <c r="J1792" t="s">
        <v>11607</v>
      </c>
      <c r="K1792" t="s">
        <v>11606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 s="8"/>
      <c r="S1792" s="8"/>
      <c r="T1792" s="8"/>
      <c r="U1792" s="8"/>
      <c r="V1792" s="8"/>
      <c r="W1792" s="8">
        <v>4303800</v>
      </c>
      <c r="X1792" s="8"/>
      <c r="Y1792" s="8"/>
      <c r="Z1792" s="8"/>
      <c r="AA1792" s="8"/>
      <c r="AB1792" s="8"/>
      <c r="AC1792" s="8">
        <v>1291140</v>
      </c>
      <c r="AD1792"/>
      <c r="AE1792"/>
      <c r="AF1792"/>
      <c r="AG1792"/>
      <c r="AH1792"/>
      <c r="AI1792">
        <v>30</v>
      </c>
      <c r="AJ1792" s="8"/>
      <c r="AK1792" s="8"/>
      <c r="AL1792" s="8"/>
      <c r="AM1792" s="8"/>
      <c r="AN1792" s="8"/>
      <c r="AO1792" s="8">
        <v>4303800</v>
      </c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/>
      <c r="BM1792"/>
      <c r="BN1792" s="10">
        <v>0</v>
      </c>
      <c r="BO1792" s="10"/>
      <c r="BP1792" s="10"/>
      <c r="BQ1792" s="10"/>
      <c r="BR1792" s="10"/>
      <c r="BS1792" s="10"/>
      <c r="BT1792" s="10"/>
      <c r="BU1792" s="10"/>
      <c r="BV1792" s="1" t="str">
        <f>Запрос1[[#This Row],[Менеджер]]</f>
        <v>Данильчук Александр Анатольевич</v>
      </c>
      <c r="BW1792" s="1" t="str">
        <f>Запрос1[[#This Row],[Дирекция]]</f>
        <v>Северная дирекция</v>
      </c>
      <c r="BX1792" s="1" t="str">
        <f t="shared" si="27"/>
        <v>ТОО "ИДЕЯ ГРУПП СЕВЕР"</v>
      </c>
      <c r="BY1792" s="1" t="str">
        <f t="shared" si="27"/>
        <v>080840006824</v>
      </c>
      <c r="CA1792" t="str">
        <f>Запрос1[[#This Row],[родитель]]</f>
        <v>ТОО "ИДЕЯ ГРУПП СЕВЕР"</v>
      </c>
      <c r="CB1792" t="str">
        <f>Запрос1[[#This Row],[БИНРодителя]]</f>
        <v>080840006824</v>
      </c>
    </row>
    <row r="1793" spans="1:80" x14ac:dyDescent="0.3">
      <c r="A1793" t="s">
        <v>2514</v>
      </c>
      <c r="B1793" t="s">
        <v>2674</v>
      </c>
      <c r="C1793"/>
      <c r="D1793" t="s">
        <v>382</v>
      </c>
      <c r="E1793" t="s">
        <v>2525</v>
      </c>
      <c r="F1793" t="s">
        <v>3263</v>
      </c>
      <c r="G1793" t="s">
        <v>3264</v>
      </c>
      <c r="H1793" t="s">
        <v>3265</v>
      </c>
      <c r="I1793" t="s">
        <v>3266</v>
      </c>
      <c r="J1793" t="s">
        <v>3266</v>
      </c>
      <c r="K1793" t="s">
        <v>3265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 s="8"/>
      <c r="S1793" s="8"/>
      <c r="T1793" s="8"/>
      <c r="U1793" s="8"/>
      <c r="V1793" s="8"/>
      <c r="W1793" s="8">
        <v>39873300</v>
      </c>
      <c r="X1793" s="8"/>
      <c r="Y1793" s="8"/>
      <c r="Z1793" s="8"/>
      <c r="AA1793" s="8"/>
      <c r="AB1793" s="8"/>
      <c r="AC1793" s="8">
        <v>14222530</v>
      </c>
      <c r="AD1793"/>
      <c r="AE1793"/>
      <c r="AF1793"/>
      <c r="AG1793"/>
      <c r="AH1793"/>
      <c r="AI1793">
        <v>35.67</v>
      </c>
      <c r="AJ1793" s="8"/>
      <c r="AK1793" s="8"/>
      <c r="AL1793" s="8"/>
      <c r="AM1793" s="8"/>
      <c r="AN1793" s="8"/>
      <c r="AO1793" s="8">
        <v>39873300</v>
      </c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/>
      <c r="BM1793"/>
      <c r="BN1793" s="10">
        <v>1</v>
      </c>
      <c r="BO1793" s="10">
        <v>40772200</v>
      </c>
      <c r="BP1793" s="10">
        <v>40772200</v>
      </c>
      <c r="BQ1793" s="10">
        <v>100</v>
      </c>
      <c r="BR1793" s="10"/>
      <c r="BS1793" s="10"/>
      <c r="BT1793" s="10"/>
      <c r="BU1793" s="10"/>
      <c r="BV1793" s="1" t="str">
        <f>Запрос1[[#This Row],[Менеджер]]</f>
        <v>Данильчук Александр Анатольевич</v>
      </c>
      <c r="BW1793" s="1" t="str">
        <f>Запрос1[[#This Row],[Дирекция]]</f>
        <v>Северная дирекция</v>
      </c>
      <c r="BX1793" s="1" t="str">
        <f t="shared" si="27"/>
        <v>ФХ НЕЛЮБИН В.Н.</v>
      </c>
      <c r="BY1793" s="1" t="str">
        <f t="shared" si="27"/>
        <v>080164014216</v>
      </c>
      <c r="CA1793" t="str">
        <f>Запрос1[[#This Row],[родитель]]</f>
        <v>ФХ НЕЛЮБИН В.Н.</v>
      </c>
      <c r="CB1793" t="str">
        <f>Запрос1[[#This Row],[БИНРодителя]]</f>
        <v>080164014216</v>
      </c>
    </row>
    <row r="1794" spans="1:80" x14ac:dyDescent="0.3">
      <c r="A1794" t="s">
        <v>1577</v>
      </c>
      <c r="B1794" t="s">
        <v>1915</v>
      </c>
      <c r="C1794"/>
      <c r="D1794" t="s">
        <v>395</v>
      </c>
      <c r="E1794" t="s">
        <v>1756</v>
      </c>
      <c r="F1794" t="s">
        <v>1934</v>
      </c>
      <c r="G1794" t="s">
        <v>1935</v>
      </c>
      <c r="H1794" t="s">
        <v>2952</v>
      </c>
      <c r="I1794" t="s">
        <v>2953</v>
      </c>
      <c r="J1794" t="s">
        <v>2953</v>
      </c>
      <c r="K1794" t="s">
        <v>2952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 s="8"/>
      <c r="S1794" s="8"/>
      <c r="T1794" s="8"/>
      <c r="U1794" s="8"/>
      <c r="V1794" s="8">
        <v>13200000</v>
      </c>
      <c r="W1794" s="8"/>
      <c r="X1794" s="8"/>
      <c r="Y1794" s="8"/>
      <c r="Z1794" s="8"/>
      <c r="AA1794" s="8"/>
      <c r="AB1794" s="8">
        <v>2640000</v>
      </c>
      <c r="AC1794" s="8"/>
      <c r="AD1794"/>
      <c r="AE1794"/>
      <c r="AF1794"/>
      <c r="AG1794"/>
      <c r="AH1794">
        <v>20</v>
      </c>
      <c r="AI1794"/>
      <c r="AJ1794" s="8"/>
      <c r="AK1794" s="8"/>
      <c r="AL1794" s="8"/>
      <c r="AM1794" s="8"/>
      <c r="AN1794" s="8">
        <v>13200000</v>
      </c>
      <c r="AO1794" s="8"/>
      <c r="AP1794" s="8"/>
      <c r="AQ1794" s="8"/>
      <c r="AR1794" s="8"/>
      <c r="AS1794" s="8"/>
      <c r="AT1794" s="8">
        <v>13200000</v>
      </c>
      <c r="AU1794" s="8"/>
      <c r="AV1794" s="8"/>
      <c r="AW1794" s="8"/>
      <c r="AX1794" s="8"/>
      <c r="AY1794" s="8"/>
      <c r="AZ1794" s="8">
        <v>13200000</v>
      </c>
      <c r="BA1794" s="8"/>
      <c r="BB1794" s="8"/>
      <c r="BC1794" s="8"/>
      <c r="BD1794" s="8"/>
      <c r="BE1794" s="8"/>
      <c r="BF1794" s="8">
        <v>13200000</v>
      </c>
      <c r="BG1794" s="8"/>
      <c r="BH1794" s="8"/>
      <c r="BI1794" s="8"/>
      <c r="BJ1794" s="8"/>
      <c r="BK1794" s="8"/>
      <c r="BL1794"/>
      <c r="BM1794"/>
      <c r="BN1794" s="10">
        <v>0</v>
      </c>
      <c r="BO1794" s="10"/>
      <c r="BP1794" s="10"/>
      <c r="BQ1794" s="10"/>
      <c r="BR1794" s="10"/>
      <c r="BS1794" s="10"/>
      <c r="BT1794" s="10"/>
      <c r="BU1794" s="10"/>
      <c r="BV1794" s="1" t="str">
        <f>Запрос1[[#This Row],[Менеджер]]</f>
        <v>Курманов Шынгыс Нурлыбекович</v>
      </c>
      <c r="BW1794" s="1" t="str">
        <f>Запрос1[[#This Row],[Дирекция]]</f>
        <v>Западная дирекция</v>
      </c>
      <c r="BX1794" s="1" t="str">
        <f t="shared" si="27"/>
        <v>КХ "ЭНЕРГИЯ-2"</v>
      </c>
      <c r="BY1794" s="1" t="str">
        <f t="shared" si="27"/>
        <v>150464016407</v>
      </c>
      <c r="CA1794" t="str">
        <f>Запрос1[[#This Row],[родитель]]</f>
        <v>КХ "ЭНЕРГИЯ-2"</v>
      </c>
      <c r="CB1794" t="str">
        <f>Запрос1[[#This Row],[БИНРодителя]]</f>
        <v>150464016407</v>
      </c>
    </row>
    <row r="1795" spans="1:80" x14ac:dyDescent="0.3">
      <c r="A1795" t="s">
        <v>1577</v>
      </c>
      <c r="B1795" t="s">
        <v>1915</v>
      </c>
      <c r="C1795"/>
      <c r="D1795" t="s">
        <v>395</v>
      </c>
      <c r="E1795" t="s">
        <v>396</v>
      </c>
      <c r="F1795" t="s">
        <v>1593</v>
      </c>
      <c r="G1795" t="s">
        <v>1308</v>
      </c>
      <c r="H1795" t="s">
        <v>2954</v>
      </c>
      <c r="I1795" t="s">
        <v>2955</v>
      </c>
      <c r="J1795" t="s">
        <v>2955</v>
      </c>
      <c r="K1795" t="s">
        <v>2954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 s="8"/>
      <c r="S1795" s="8"/>
      <c r="T1795" s="8"/>
      <c r="U1795" s="8"/>
      <c r="V1795" s="8">
        <v>1387045</v>
      </c>
      <c r="W1795" s="8">
        <v>11545020</v>
      </c>
      <c r="X1795" s="8"/>
      <c r="Y1795" s="8"/>
      <c r="Z1795" s="8"/>
      <c r="AA1795" s="8"/>
      <c r="AB1795" s="8">
        <v>1144320</v>
      </c>
      <c r="AC1795" s="8">
        <v>3463506</v>
      </c>
      <c r="AD1795"/>
      <c r="AE1795"/>
      <c r="AF1795"/>
      <c r="AG1795"/>
      <c r="AH1795">
        <v>82.5</v>
      </c>
      <c r="AI1795">
        <v>30</v>
      </c>
      <c r="AJ1795" s="8"/>
      <c r="AK1795" s="8"/>
      <c r="AL1795" s="8"/>
      <c r="AM1795" s="8"/>
      <c r="AN1795" s="8">
        <v>1387045</v>
      </c>
      <c r="AO1795" s="8">
        <v>11545020</v>
      </c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>
        <v>3062500</v>
      </c>
      <c r="BJ1795" s="8"/>
      <c r="BK1795" s="8"/>
      <c r="BL1795"/>
      <c r="BM1795">
        <v>0</v>
      </c>
      <c r="BN1795" s="10">
        <v>0</v>
      </c>
      <c r="BO1795" s="10"/>
      <c r="BP1795" s="10"/>
      <c r="BQ1795" s="10"/>
      <c r="BR1795" s="10"/>
      <c r="BS1795" s="10"/>
      <c r="BT1795" s="10"/>
      <c r="BU1795" s="10"/>
      <c r="BV1795" s="1" t="str">
        <f>Запрос1[[#This Row],[Менеджер]]</f>
        <v>Курманов Шынгыс Нурлыбекович</v>
      </c>
      <c r="BW1795" s="1" t="str">
        <f>Запрос1[[#This Row],[Дирекция]]</f>
        <v>Западная дирекция</v>
      </c>
      <c r="BX1795" s="1" t="str">
        <f t="shared" si="27"/>
        <v>КХ "Айдана"</v>
      </c>
      <c r="BY1795" s="1" t="str">
        <f t="shared" si="27"/>
        <v>120164001076</v>
      </c>
      <c r="CA1795" t="str">
        <f>Запрос1[[#This Row],[родитель]]</f>
        <v>КХ "Айдана"</v>
      </c>
      <c r="CB1795" t="str">
        <f>Запрос1[[#This Row],[БИНРодителя]]</f>
        <v>120164001076</v>
      </c>
    </row>
    <row r="1796" spans="1:80" x14ac:dyDescent="0.3">
      <c r="A1796" t="s">
        <v>1577</v>
      </c>
      <c r="B1796" t="s">
        <v>1915</v>
      </c>
      <c r="C1796"/>
      <c r="D1796" t="s">
        <v>395</v>
      </c>
      <c r="E1796" t="s">
        <v>1597</v>
      </c>
      <c r="F1796" t="s">
        <v>1825</v>
      </c>
      <c r="G1796" t="s">
        <v>2680</v>
      </c>
      <c r="H1796" t="s">
        <v>2956</v>
      </c>
      <c r="I1796" t="s">
        <v>2957</v>
      </c>
      <c r="J1796" t="s">
        <v>2957</v>
      </c>
      <c r="K1796" t="s">
        <v>2956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 s="8"/>
      <c r="S1796" s="8"/>
      <c r="T1796" s="8"/>
      <c r="U1796" s="8"/>
      <c r="V1796" s="8">
        <v>465000</v>
      </c>
      <c r="W1796" s="8">
        <v>51450</v>
      </c>
      <c r="X1796" s="8"/>
      <c r="Y1796" s="8"/>
      <c r="Z1796" s="8"/>
      <c r="AA1796" s="8"/>
      <c r="AB1796" s="8">
        <v>465000</v>
      </c>
      <c r="AC1796" s="8">
        <v>51450</v>
      </c>
      <c r="AD1796"/>
      <c r="AE1796"/>
      <c r="AF1796"/>
      <c r="AG1796"/>
      <c r="AH1796">
        <v>100</v>
      </c>
      <c r="AI1796">
        <v>100</v>
      </c>
      <c r="AJ1796" s="8"/>
      <c r="AK1796" s="8"/>
      <c r="AL1796" s="8"/>
      <c r="AM1796" s="8"/>
      <c r="AN1796" s="8">
        <v>465000</v>
      </c>
      <c r="AO1796" s="8">
        <v>51450</v>
      </c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/>
      <c r="BM1796"/>
      <c r="BN1796" s="10">
        <v>0</v>
      </c>
      <c r="BO1796" s="10"/>
      <c r="BP1796" s="10"/>
      <c r="BQ1796" s="10"/>
      <c r="BR1796" s="10"/>
      <c r="BS1796" s="10"/>
      <c r="BT1796" s="10"/>
      <c r="BU1796" s="10"/>
      <c r="BV1796" s="1" t="str">
        <f>Запрос1[[#This Row],[Менеджер]]</f>
        <v>Курманов Шынгыс Нурлыбекович</v>
      </c>
      <c r="BW1796" s="1" t="str">
        <f>Запрос1[[#This Row],[Дирекция]]</f>
        <v>Западная дирекция</v>
      </c>
      <c r="BX1796" s="1" t="e">
        <f t="shared" ref="BX1796:BY1859" si="28">CA1796</f>
        <v>#N/A</v>
      </c>
      <c r="BY1796" s="1" t="e">
        <f t="shared" si="28"/>
        <v>#N/A</v>
      </c>
      <c r="CA1796" t="e">
        <f>VLOOKUP(Запрос1[[#This Row],[БИНКХ]],'[2]Группы компаний'!$A:$E,4,0)</f>
        <v>#N/A</v>
      </c>
      <c r="CB1796" t="e">
        <f>VLOOKUP(CA1796,$H:$I,2,0)</f>
        <v>#N/A</v>
      </c>
    </row>
    <row r="1797" spans="1:80" x14ac:dyDescent="0.3">
      <c r="A1797" t="s">
        <v>1577</v>
      </c>
      <c r="B1797" t="s">
        <v>1915</v>
      </c>
      <c r="C1797"/>
      <c r="D1797" t="s">
        <v>395</v>
      </c>
      <c r="E1797" t="s">
        <v>1859</v>
      </c>
      <c r="F1797" t="s">
        <v>1920</v>
      </c>
      <c r="G1797" t="s">
        <v>1921</v>
      </c>
      <c r="H1797" t="s">
        <v>11588</v>
      </c>
      <c r="I1797" t="s">
        <v>11589</v>
      </c>
      <c r="J1797" t="s">
        <v>11589</v>
      </c>
      <c r="K1797" t="s">
        <v>11588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 s="8"/>
      <c r="S1797" s="8"/>
      <c r="T1797" s="8"/>
      <c r="U1797" s="8"/>
      <c r="V1797" s="8"/>
      <c r="W1797" s="8">
        <v>7500000</v>
      </c>
      <c r="X1797" s="8"/>
      <c r="Y1797" s="8"/>
      <c r="Z1797" s="8"/>
      <c r="AA1797" s="8"/>
      <c r="AB1797" s="8"/>
      <c r="AC1797" s="8">
        <v>2250000</v>
      </c>
      <c r="AD1797"/>
      <c r="AE1797"/>
      <c r="AF1797"/>
      <c r="AG1797"/>
      <c r="AH1797"/>
      <c r="AI1797">
        <v>30</v>
      </c>
      <c r="AJ1797" s="8"/>
      <c r="AK1797" s="8"/>
      <c r="AL1797" s="8"/>
      <c r="AM1797" s="8"/>
      <c r="AN1797" s="8"/>
      <c r="AO1797" s="8">
        <v>7500000</v>
      </c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/>
      <c r="BM1797"/>
      <c r="BN1797" s="10">
        <v>0</v>
      </c>
      <c r="BO1797" s="10"/>
      <c r="BP1797" s="10"/>
      <c r="BQ1797" s="10"/>
      <c r="BR1797" s="10"/>
      <c r="BS1797" s="10"/>
      <c r="BT1797" s="10"/>
      <c r="BU1797" s="10"/>
      <c r="BV1797" s="1" t="str">
        <f>Запрос1[[#This Row],[Менеджер]]</f>
        <v>Курманов Шынгыс Нурлыбекович</v>
      </c>
      <c r="BW1797" s="1" t="str">
        <f>Запрос1[[#This Row],[Дирекция]]</f>
        <v>Западная дирекция</v>
      </c>
      <c r="BX1797" s="1" t="str">
        <f t="shared" si="28"/>
        <v>К/Х Сұнқар-7</v>
      </c>
      <c r="BY1797" s="1" t="str">
        <f t="shared" si="28"/>
        <v>601208302342</v>
      </c>
      <c r="CA1797" t="str">
        <f>Запрос1[[#This Row],[родитель]]</f>
        <v>К/Х Сұнқар-7</v>
      </c>
      <c r="CB1797" t="str">
        <f>Запрос1[[#This Row],[БИНРодителя]]</f>
        <v>601208302342</v>
      </c>
    </row>
    <row r="1798" spans="1:80" x14ac:dyDescent="0.3">
      <c r="A1798" t="s">
        <v>1577</v>
      </c>
      <c r="B1798" t="s">
        <v>1915</v>
      </c>
      <c r="C1798"/>
      <c r="D1798" t="s">
        <v>395</v>
      </c>
      <c r="E1798" t="s">
        <v>1859</v>
      </c>
      <c r="F1798" t="s">
        <v>11590</v>
      </c>
      <c r="G1798" t="s">
        <v>11591</v>
      </c>
      <c r="H1798" t="s">
        <v>11592</v>
      </c>
      <c r="I1798" t="s">
        <v>11593</v>
      </c>
      <c r="J1798" t="s">
        <v>11593</v>
      </c>
      <c r="K1798" t="s">
        <v>11592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 s="8"/>
      <c r="S1798" s="8"/>
      <c r="T1798" s="8"/>
      <c r="U1798" s="8"/>
      <c r="V1798" s="8"/>
      <c r="W1798" s="8">
        <v>50000</v>
      </c>
      <c r="X1798" s="8"/>
      <c r="Y1798" s="8"/>
      <c r="Z1798" s="8"/>
      <c r="AA1798" s="8"/>
      <c r="AB1798" s="8"/>
      <c r="AC1798" s="8">
        <v>50000</v>
      </c>
      <c r="AD1798"/>
      <c r="AE1798"/>
      <c r="AF1798"/>
      <c r="AG1798"/>
      <c r="AH1798"/>
      <c r="AI1798">
        <v>100</v>
      </c>
      <c r="AJ1798" s="8"/>
      <c r="AK1798" s="8"/>
      <c r="AL1798" s="8"/>
      <c r="AM1798" s="8"/>
      <c r="AN1798" s="8"/>
      <c r="AO1798" s="8">
        <v>50000</v>
      </c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/>
      <c r="BM1798"/>
      <c r="BN1798" s="10">
        <v>0</v>
      </c>
      <c r="BO1798" s="10"/>
      <c r="BP1798" s="10"/>
      <c r="BQ1798" s="10"/>
      <c r="BR1798" s="10"/>
      <c r="BS1798" s="10"/>
      <c r="BT1798" s="10"/>
      <c r="BU1798" s="10"/>
      <c r="BV1798" s="1" t="str">
        <f>Запрос1[[#This Row],[Менеджер]]</f>
        <v>Курманов Шынгыс Нурлыбекович</v>
      </c>
      <c r="BW1798" s="1" t="str">
        <f>Запрос1[[#This Row],[Дирекция]]</f>
        <v>Западная дирекция</v>
      </c>
      <c r="BX1798" s="1" t="str">
        <f t="shared" si="28"/>
        <v>ТОО "ТЕРІСАҚҚАН - 2017"</v>
      </c>
      <c r="BY1798" s="1" t="str">
        <f t="shared" si="28"/>
        <v>170240019774</v>
      </c>
      <c r="CA1798" t="str">
        <f>Запрос1[[#This Row],[родитель]]</f>
        <v>ТОО "ТЕРІСАҚҚАН - 2017"</v>
      </c>
      <c r="CB1798" t="str">
        <f>Запрос1[[#This Row],[БИНРодителя]]</f>
        <v>170240019774</v>
      </c>
    </row>
    <row r="1799" spans="1:80" x14ac:dyDescent="0.3">
      <c r="A1799" t="s">
        <v>1577</v>
      </c>
      <c r="B1799" t="s">
        <v>1915</v>
      </c>
      <c r="C1799" t="s">
        <v>394</v>
      </c>
      <c r="D1799"/>
      <c r="E1799"/>
      <c r="F1799"/>
      <c r="G1799"/>
      <c r="H1799" t="s">
        <v>2958</v>
      </c>
      <c r="I1799" t="s">
        <v>2959</v>
      </c>
      <c r="J1799" t="s">
        <v>2959</v>
      </c>
      <c r="K1799" t="s">
        <v>2958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 s="8"/>
      <c r="S1799" s="8"/>
      <c r="T1799" s="8"/>
      <c r="U1799" s="8"/>
      <c r="V1799" s="8">
        <v>182000</v>
      </c>
      <c r="W1799" s="8"/>
      <c r="X1799" s="8"/>
      <c r="Y1799" s="8"/>
      <c r="Z1799" s="8"/>
      <c r="AA1799" s="8"/>
      <c r="AB1799" s="8">
        <v>182000</v>
      </c>
      <c r="AC1799" s="8"/>
      <c r="AD1799"/>
      <c r="AE1799"/>
      <c r="AF1799"/>
      <c r="AG1799"/>
      <c r="AH1799">
        <v>100</v>
      </c>
      <c r="AI1799"/>
      <c r="AJ1799" s="8"/>
      <c r="AK1799" s="8"/>
      <c r="AL1799" s="8"/>
      <c r="AM1799" s="8"/>
      <c r="AN1799" s="8">
        <v>182000</v>
      </c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/>
      <c r="BM1799"/>
      <c r="BN1799" s="10">
        <v>0</v>
      </c>
      <c r="BO1799" s="10"/>
      <c r="BP1799" s="10"/>
      <c r="BQ1799" s="10"/>
      <c r="BR1799" s="10"/>
      <c r="BS1799" s="10"/>
      <c r="BT1799" s="10"/>
      <c r="BU1799" s="10"/>
      <c r="BV1799" s="1" t="str">
        <f>Запрос1[[#This Row],[Менеджер]]</f>
        <v>Курманов Шынгыс Нурлыбекович</v>
      </c>
      <c r="BW1799" s="1" t="str">
        <f>Запрос1[[#This Row],[Дирекция]]</f>
        <v>Западная дирекция</v>
      </c>
      <c r="BX1799" s="1" t="str">
        <f t="shared" si="28"/>
        <v>Жаманкулов Ерлан Телагсович</v>
      </c>
      <c r="BY1799" s="1" t="str">
        <f t="shared" si="28"/>
        <v>850824300879</v>
      </c>
      <c r="CA1799" t="str">
        <f>Запрос1[[#This Row],[родитель]]</f>
        <v>Жаманкулов Ерлан Телагсович</v>
      </c>
      <c r="CB1799" t="str">
        <f>Запрос1[[#This Row],[БИНРодителя]]</f>
        <v>850824300879</v>
      </c>
    </row>
    <row r="1800" spans="1:80" x14ac:dyDescent="0.3">
      <c r="A1800" t="s">
        <v>1577</v>
      </c>
      <c r="B1800" t="s">
        <v>1915</v>
      </c>
      <c r="C1800" t="s">
        <v>394</v>
      </c>
      <c r="D1800" t="s">
        <v>395</v>
      </c>
      <c r="E1800" t="s">
        <v>1648</v>
      </c>
      <c r="F1800" t="s">
        <v>1649</v>
      </c>
      <c r="G1800" t="s">
        <v>1650</v>
      </c>
      <c r="H1800" t="s">
        <v>2658</v>
      </c>
      <c r="I1800" t="s">
        <v>2659</v>
      </c>
      <c r="J1800" t="s">
        <v>2659</v>
      </c>
      <c r="K1800" t="s">
        <v>2658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 s="8"/>
      <c r="S1800" s="8"/>
      <c r="T1800" s="8"/>
      <c r="U1800" s="8"/>
      <c r="V1800" s="8"/>
      <c r="W1800" s="8">
        <v>2840384</v>
      </c>
      <c r="X1800" s="8"/>
      <c r="Y1800" s="8"/>
      <c r="Z1800" s="8"/>
      <c r="AA1800" s="8"/>
      <c r="AB1800" s="8"/>
      <c r="AC1800" s="8">
        <v>852115.2</v>
      </c>
      <c r="AD1800"/>
      <c r="AE1800"/>
      <c r="AF1800"/>
      <c r="AG1800"/>
      <c r="AH1800"/>
      <c r="AI1800">
        <v>30</v>
      </c>
      <c r="AJ1800" s="8"/>
      <c r="AK1800" s="8"/>
      <c r="AL1800" s="8"/>
      <c r="AM1800" s="8"/>
      <c r="AN1800" s="8"/>
      <c r="AO1800" s="8">
        <v>2840384</v>
      </c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/>
      <c r="BM1800"/>
      <c r="BN1800" s="10">
        <v>0</v>
      </c>
      <c r="BO1800" s="10"/>
      <c r="BP1800" s="10"/>
      <c r="BQ1800" s="10"/>
      <c r="BR1800" s="10"/>
      <c r="BS1800" s="10"/>
      <c r="BT1800" s="10"/>
      <c r="BU1800" s="10"/>
      <c r="BV1800" s="1" t="str">
        <f>Запрос1[[#This Row],[Менеджер]]</f>
        <v>Курманов Шынгыс Нурлыбекович</v>
      </c>
      <c r="BW1800" s="1" t="str">
        <f>Запрос1[[#This Row],[Дирекция]]</f>
        <v>Западная дирекция</v>
      </c>
      <c r="BX1800" s="1" t="str">
        <f t="shared" si="28"/>
        <v>ТОО "GROZA-3"</v>
      </c>
      <c r="BY1800" s="1" t="str">
        <f t="shared" si="28"/>
        <v>180440028287</v>
      </c>
      <c r="CA1800" t="str">
        <f>Запрос1[[#This Row],[родитель]]</f>
        <v>ТОО "GROZA-3"</v>
      </c>
      <c r="CB1800" t="str">
        <f>Запрос1[[#This Row],[БИНРодителя]]</f>
        <v>180440028287</v>
      </c>
    </row>
    <row r="1801" spans="1:80" x14ac:dyDescent="0.3">
      <c r="A1801" t="s">
        <v>1577</v>
      </c>
      <c r="B1801" t="s">
        <v>1915</v>
      </c>
      <c r="C1801" t="s">
        <v>394</v>
      </c>
      <c r="D1801" t="s">
        <v>395</v>
      </c>
      <c r="E1801" t="s">
        <v>1648</v>
      </c>
      <c r="F1801" t="s">
        <v>1649</v>
      </c>
      <c r="G1801" t="s">
        <v>1665</v>
      </c>
      <c r="H1801" t="s">
        <v>2752</v>
      </c>
      <c r="I1801" t="s">
        <v>2753</v>
      </c>
      <c r="J1801" t="s">
        <v>2753</v>
      </c>
      <c r="K1801" t="s">
        <v>2752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 s="8"/>
      <c r="S1801" s="8"/>
      <c r="T1801" s="8"/>
      <c r="U1801" s="8"/>
      <c r="V1801" s="8"/>
      <c r="W1801" s="8">
        <v>4768950</v>
      </c>
      <c r="X1801" s="8"/>
      <c r="Y1801" s="8"/>
      <c r="Z1801" s="8"/>
      <c r="AA1801" s="8"/>
      <c r="AB1801" s="8"/>
      <c r="AC1801" s="8">
        <v>2384475</v>
      </c>
      <c r="AD1801"/>
      <c r="AE1801"/>
      <c r="AF1801"/>
      <c r="AG1801"/>
      <c r="AH1801"/>
      <c r="AI1801">
        <v>50</v>
      </c>
      <c r="AJ1801" s="8"/>
      <c r="AK1801" s="8"/>
      <c r="AL1801" s="8"/>
      <c r="AM1801" s="8"/>
      <c r="AN1801" s="8"/>
      <c r="AO1801" s="8">
        <v>4768950</v>
      </c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/>
      <c r="BM1801"/>
      <c r="BN1801" s="10">
        <v>0</v>
      </c>
      <c r="BO1801" s="10"/>
      <c r="BP1801" s="10"/>
      <c r="BQ1801" s="10"/>
      <c r="BR1801" s="10"/>
      <c r="BS1801" s="10"/>
      <c r="BT1801" s="10"/>
      <c r="BU1801" s="10"/>
      <c r="BV1801" s="1" t="str">
        <f>Запрос1[[#This Row],[Менеджер]]</f>
        <v>Курманов Шынгыс Нурлыбекович</v>
      </c>
      <c r="BW1801" s="1" t="str">
        <f>Запрос1[[#This Row],[Дирекция]]</f>
        <v>Западная дирекция</v>
      </c>
      <c r="BX1801" s="1" t="str">
        <f t="shared" si="28"/>
        <v>ТОО «Енбек-AGRO»</v>
      </c>
      <c r="BY1801" s="1" t="str">
        <f t="shared" si="28"/>
        <v>041240008011</v>
      </c>
      <c r="CA1801" t="str">
        <f>Запрос1[[#This Row],[родитель]]</f>
        <v>ТОО «Енбек-AGRO»</v>
      </c>
      <c r="CB1801" t="str">
        <f>Запрос1[[#This Row],[БИНРодителя]]</f>
        <v>041240008011</v>
      </c>
    </row>
    <row r="1802" spans="1:80" x14ac:dyDescent="0.3">
      <c r="A1802" t="s">
        <v>1577</v>
      </c>
      <c r="B1802" t="s">
        <v>1915</v>
      </c>
      <c r="C1802" t="s">
        <v>394</v>
      </c>
      <c r="D1802" t="s">
        <v>395</v>
      </c>
      <c r="E1802" t="s">
        <v>1653</v>
      </c>
      <c r="F1802"/>
      <c r="G1802" t="s">
        <v>124</v>
      </c>
      <c r="H1802" t="s">
        <v>2756</v>
      </c>
      <c r="I1802" t="s">
        <v>2757</v>
      </c>
      <c r="J1802" t="s">
        <v>2757</v>
      </c>
      <c r="K1802" t="s">
        <v>2756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 s="8"/>
      <c r="S1802" s="8"/>
      <c r="T1802" s="8"/>
      <c r="U1802" s="8"/>
      <c r="V1802" s="8">
        <v>396960</v>
      </c>
      <c r="W1802" s="8"/>
      <c r="X1802" s="8"/>
      <c r="Y1802" s="8"/>
      <c r="Z1802" s="8"/>
      <c r="AA1802" s="8"/>
      <c r="AB1802" s="8">
        <v>396960</v>
      </c>
      <c r="AC1802" s="8"/>
      <c r="AD1802"/>
      <c r="AE1802"/>
      <c r="AF1802"/>
      <c r="AG1802"/>
      <c r="AH1802">
        <v>100</v>
      </c>
      <c r="AI1802"/>
      <c r="AJ1802" s="8"/>
      <c r="AK1802" s="8"/>
      <c r="AL1802" s="8"/>
      <c r="AM1802" s="8"/>
      <c r="AN1802" s="8">
        <v>396960</v>
      </c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/>
      <c r="BM1802"/>
      <c r="BN1802" s="10">
        <v>0</v>
      </c>
      <c r="BO1802" s="10"/>
      <c r="BP1802" s="10"/>
      <c r="BQ1802" s="10"/>
      <c r="BR1802" s="10"/>
      <c r="BS1802" s="10"/>
      <c r="BT1802" s="10"/>
      <c r="BU1802" s="10"/>
      <c r="BV1802" s="1" t="str">
        <f>Запрос1[[#This Row],[Менеджер]]</f>
        <v>Курманов Шынгыс Нурлыбекович</v>
      </c>
      <c r="BW1802" s="1" t="str">
        <f>Запрос1[[#This Row],[Дирекция]]</f>
        <v>Западная дирекция</v>
      </c>
      <c r="BX1802" s="1" t="str">
        <f t="shared" si="28"/>
        <v>Медицинское Учреждение «Дезинфекция»</v>
      </c>
      <c r="BY1802" s="1" t="str">
        <f t="shared" si="28"/>
        <v>990340000133</v>
      </c>
      <c r="CA1802" t="str">
        <f>Запрос1[[#This Row],[родитель]]</f>
        <v>Медицинское Учреждение «Дезинфекция»</v>
      </c>
      <c r="CB1802" t="str">
        <f>Запрос1[[#This Row],[БИНРодителя]]</f>
        <v>990340000133</v>
      </c>
    </row>
    <row r="1803" spans="1:80" x14ac:dyDescent="0.3">
      <c r="A1803" t="s">
        <v>1577</v>
      </c>
      <c r="B1803" t="s">
        <v>1612</v>
      </c>
      <c r="C1803" t="s">
        <v>394</v>
      </c>
      <c r="D1803" t="s">
        <v>395</v>
      </c>
      <c r="E1803" t="s">
        <v>1597</v>
      </c>
      <c r="F1803" t="s">
        <v>1598</v>
      </c>
      <c r="G1803" t="s">
        <v>2832</v>
      </c>
      <c r="H1803" t="s">
        <v>11489</v>
      </c>
      <c r="I1803" t="s">
        <v>11490</v>
      </c>
      <c r="J1803" t="s">
        <v>11490</v>
      </c>
      <c r="K1803" t="s">
        <v>11489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 s="8"/>
      <c r="S1803" s="8"/>
      <c r="T1803" s="8"/>
      <c r="U1803" s="8"/>
      <c r="V1803" s="8"/>
      <c r="W1803" s="8">
        <v>321815</v>
      </c>
      <c r="X1803" s="8"/>
      <c r="Y1803" s="8"/>
      <c r="Z1803" s="8"/>
      <c r="AA1803" s="8"/>
      <c r="AB1803" s="8"/>
      <c r="AC1803" s="8">
        <v>321815</v>
      </c>
      <c r="AD1803"/>
      <c r="AE1803"/>
      <c r="AF1803"/>
      <c r="AG1803"/>
      <c r="AH1803"/>
      <c r="AI1803">
        <v>100</v>
      </c>
      <c r="AJ1803" s="8"/>
      <c r="AK1803" s="8"/>
      <c r="AL1803" s="8"/>
      <c r="AM1803" s="8"/>
      <c r="AN1803" s="8"/>
      <c r="AO1803" s="8">
        <v>321815</v>
      </c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/>
      <c r="BM1803"/>
      <c r="BN1803" s="10">
        <v>0</v>
      </c>
      <c r="BO1803" s="10"/>
      <c r="BP1803" s="10"/>
      <c r="BQ1803" s="10"/>
      <c r="BR1803" s="10"/>
      <c r="BS1803" s="10"/>
      <c r="BT1803" s="10"/>
      <c r="BU1803" s="10"/>
      <c r="BV1803" s="1" t="str">
        <f>Запрос1[[#This Row],[Менеджер]]</f>
        <v>Жолдаспаев Нурберген</v>
      </c>
      <c r="BW1803" s="1" t="str">
        <f>Запрос1[[#This Row],[Дирекция]]</f>
        <v>Западная дирекция</v>
      </c>
      <c r="BX1803" s="1" t="str">
        <f t="shared" si="28"/>
        <v>Крестьянское хозяйство "Alim"</v>
      </c>
      <c r="BY1803" s="1" t="str">
        <f t="shared" si="28"/>
        <v>840714302528</v>
      </c>
      <c r="CA1803" t="str">
        <f>Запрос1[[#This Row],[родитель]]</f>
        <v>Крестьянское хозяйство "Alim"</v>
      </c>
      <c r="CB1803" t="str">
        <f>Запрос1[[#This Row],[БИНРодителя]]</f>
        <v>840714302528</v>
      </c>
    </row>
    <row r="1804" spans="1:80" x14ac:dyDescent="0.3">
      <c r="A1804" t="s">
        <v>1577</v>
      </c>
      <c r="B1804" t="s">
        <v>1612</v>
      </c>
      <c r="C1804" t="s">
        <v>394</v>
      </c>
      <c r="D1804" t="s">
        <v>395</v>
      </c>
      <c r="E1804" t="s">
        <v>1597</v>
      </c>
      <c r="F1804" t="s">
        <v>2321</v>
      </c>
      <c r="G1804" t="s">
        <v>873</v>
      </c>
      <c r="H1804" t="s">
        <v>7092</v>
      </c>
      <c r="I1804" t="s">
        <v>7093</v>
      </c>
      <c r="J1804" t="s">
        <v>7093</v>
      </c>
      <c r="K1804" t="s">
        <v>7092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 s="8"/>
      <c r="S1804" s="8"/>
      <c r="T1804" s="8"/>
      <c r="U1804" s="8">
        <v>120000</v>
      </c>
      <c r="V1804" s="8"/>
      <c r="W1804" s="8"/>
      <c r="X1804" s="8"/>
      <c r="Y1804" s="8"/>
      <c r="Z1804" s="8"/>
      <c r="AA1804" s="8">
        <v>120000</v>
      </c>
      <c r="AB1804" s="8"/>
      <c r="AC1804" s="8"/>
      <c r="AD1804"/>
      <c r="AE1804"/>
      <c r="AF1804"/>
      <c r="AG1804">
        <v>100</v>
      </c>
      <c r="AH1804"/>
      <c r="AI1804"/>
      <c r="AJ1804" s="8"/>
      <c r="AK1804" s="8"/>
      <c r="AL1804" s="8"/>
      <c r="AM1804" s="8">
        <v>120000</v>
      </c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>
        <v>2886000</v>
      </c>
      <c r="BI1804" s="8"/>
      <c r="BJ1804" s="8"/>
      <c r="BK1804" s="8"/>
      <c r="BL1804">
        <v>0</v>
      </c>
      <c r="BM1804"/>
      <c r="BN1804" s="10">
        <v>0</v>
      </c>
      <c r="BO1804" s="10"/>
      <c r="BP1804" s="10"/>
      <c r="BQ1804" s="10"/>
      <c r="BR1804" s="10"/>
      <c r="BS1804" s="10"/>
      <c r="BT1804" s="10"/>
      <c r="BU1804" s="10"/>
      <c r="BV1804" s="1" t="str">
        <f>Запрос1[[#This Row],[Менеджер]]</f>
        <v>Жолдаспаев Нурберген</v>
      </c>
      <c r="BW1804" s="1" t="str">
        <f>Запрос1[[#This Row],[Дирекция]]</f>
        <v>Западная дирекция</v>
      </c>
      <c r="BX1804" s="1" t="str">
        <f t="shared" si="28"/>
        <v>КХ "Целина"</v>
      </c>
      <c r="BY1804" s="1" t="str">
        <f t="shared" si="28"/>
        <v>910221350068</v>
      </c>
      <c r="CA1804" t="str">
        <f>Запрос1[[#This Row],[родитель]]</f>
        <v>КХ "Целина"</v>
      </c>
      <c r="CB1804" t="str">
        <f>Запрос1[[#This Row],[БИНРодителя]]</f>
        <v>910221350068</v>
      </c>
    </row>
    <row r="1805" spans="1:80" x14ac:dyDescent="0.3">
      <c r="A1805" t="s">
        <v>1577</v>
      </c>
      <c r="B1805" t="s">
        <v>1612</v>
      </c>
      <c r="C1805" t="s">
        <v>394</v>
      </c>
      <c r="D1805" t="s">
        <v>395</v>
      </c>
      <c r="E1805" t="s">
        <v>1597</v>
      </c>
      <c r="F1805" t="s">
        <v>1831</v>
      </c>
      <c r="G1805" t="s">
        <v>1835</v>
      </c>
      <c r="H1805" t="s">
        <v>6136</v>
      </c>
      <c r="I1805" t="s">
        <v>6137</v>
      </c>
      <c r="J1805" t="s">
        <v>6137</v>
      </c>
      <c r="K1805" t="s">
        <v>6136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  <c r="R1805" s="8"/>
      <c r="S1805" s="8"/>
      <c r="T1805" s="8"/>
      <c r="U1805" s="8">
        <v>1871500</v>
      </c>
      <c r="V1805" s="8">
        <v>3824640</v>
      </c>
      <c r="W1805" s="8"/>
      <c r="X1805" s="8"/>
      <c r="Y1805" s="8"/>
      <c r="Z1805" s="8"/>
      <c r="AA1805" s="8">
        <v>645450</v>
      </c>
      <c r="AB1805" s="8">
        <v>1147392</v>
      </c>
      <c r="AC1805" s="8"/>
      <c r="AD1805"/>
      <c r="AE1805"/>
      <c r="AF1805"/>
      <c r="AG1805">
        <v>34.49</v>
      </c>
      <c r="AH1805">
        <v>30</v>
      </c>
      <c r="AI1805"/>
      <c r="AJ1805" s="8"/>
      <c r="AK1805" s="8"/>
      <c r="AL1805" s="8"/>
      <c r="AM1805" s="8">
        <v>1871500</v>
      </c>
      <c r="AN1805" s="8">
        <v>3824640</v>
      </c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>
        <v>1871500</v>
      </c>
      <c r="BI1805" s="8">
        <v>3824640</v>
      </c>
      <c r="BJ1805" s="8">
        <v>1871500</v>
      </c>
      <c r="BK1805" s="8">
        <v>3824640</v>
      </c>
      <c r="BL1805">
        <v>100</v>
      </c>
      <c r="BM1805">
        <v>100</v>
      </c>
      <c r="BN1805" s="10">
        <v>0</v>
      </c>
      <c r="BO1805" s="10"/>
      <c r="BP1805" s="10"/>
      <c r="BQ1805" s="10"/>
      <c r="BR1805" s="10"/>
      <c r="BS1805" s="10"/>
      <c r="BT1805" s="10"/>
      <c r="BU1805" s="10"/>
      <c r="BV1805" s="1" t="str">
        <f>Запрос1[[#This Row],[Менеджер]]</f>
        <v>Жолдаспаев Нурберген</v>
      </c>
      <c r="BW1805" s="1" t="str">
        <f>Запрос1[[#This Row],[Дирекция]]</f>
        <v>Западная дирекция</v>
      </c>
      <c r="BX1805" s="1" t="str">
        <f t="shared" si="28"/>
        <v>КХ "Дастан"</v>
      </c>
      <c r="BY1805" s="1" t="str">
        <f t="shared" si="28"/>
        <v>080464008576</v>
      </c>
      <c r="CA1805" t="str">
        <f>Запрос1[[#This Row],[родитель]]</f>
        <v>КХ "Дастан"</v>
      </c>
      <c r="CB1805" t="str">
        <f>Запрос1[[#This Row],[БИНРодителя]]</f>
        <v>080464008576</v>
      </c>
    </row>
    <row r="1806" spans="1:80" x14ac:dyDescent="0.3">
      <c r="A1806" t="s">
        <v>1577</v>
      </c>
      <c r="B1806" t="s">
        <v>1612</v>
      </c>
      <c r="C1806" t="s">
        <v>394</v>
      </c>
      <c r="D1806" t="s">
        <v>395</v>
      </c>
      <c r="E1806" t="s">
        <v>1597</v>
      </c>
      <c r="F1806" t="s">
        <v>3962</v>
      </c>
      <c r="G1806" t="s">
        <v>6186</v>
      </c>
      <c r="H1806" t="s">
        <v>7094</v>
      </c>
      <c r="I1806" t="s">
        <v>7095</v>
      </c>
      <c r="J1806" t="s">
        <v>7095</v>
      </c>
      <c r="K1806" t="s">
        <v>7094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 s="8"/>
      <c r="S1806" s="8">
        <v>116000</v>
      </c>
      <c r="T1806" s="8"/>
      <c r="U1806" s="8">
        <v>32000</v>
      </c>
      <c r="V1806" s="8"/>
      <c r="W1806" s="8"/>
      <c r="X1806" s="8"/>
      <c r="Y1806" s="8">
        <v>116000</v>
      </c>
      <c r="Z1806" s="8"/>
      <c r="AA1806" s="8">
        <v>32000</v>
      </c>
      <c r="AB1806" s="8"/>
      <c r="AC1806" s="8"/>
      <c r="AD1806"/>
      <c r="AE1806">
        <v>100</v>
      </c>
      <c r="AF1806"/>
      <c r="AG1806">
        <v>100</v>
      </c>
      <c r="AH1806"/>
      <c r="AI1806"/>
      <c r="AJ1806" s="8"/>
      <c r="AK1806" s="8">
        <v>116000</v>
      </c>
      <c r="AL1806" s="8"/>
      <c r="AM1806" s="8">
        <v>32000</v>
      </c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/>
      <c r="BM1806"/>
      <c r="BN1806" s="10">
        <v>0</v>
      </c>
      <c r="BO1806" s="10"/>
      <c r="BP1806" s="10"/>
      <c r="BQ1806" s="10"/>
      <c r="BR1806" s="10"/>
      <c r="BS1806" s="10"/>
      <c r="BT1806" s="10"/>
      <c r="BU1806" s="10"/>
      <c r="BV1806" s="1" t="str">
        <f>Запрос1[[#This Row],[Менеджер]]</f>
        <v>Жолдаспаев Нурберген</v>
      </c>
      <c r="BW1806" s="1" t="str">
        <f>Запрос1[[#This Row],[Дирекция]]</f>
        <v>Западная дирекция</v>
      </c>
      <c r="BX1806" s="1" t="str">
        <f t="shared" si="28"/>
        <v>КХ "Санжар и К"</v>
      </c>
      <c r="BY1806" s="1" t="str">
        <f t="shared" si="28"/>
        <v>170964027276</v>
      </c>
      <c r="CA1806" t="str">
        <f>Запрос1[[#This Row],[родитель]]</f>
        <v>КХ "Санжар и К"</v>
      </c>
      <c r="CB1806" t="str">
        <f>Запрос1[[#This Row],[БИНРодителя]]</f>
        <v>170964027276</v>
      </c>
    </row>
    <row r="1807" spans="1:80" x14ac:dyDescent="0.3">
      <c r="A1807" t="s">
        <v>1577</v>
      </c>
      <c r="B1807" t="s">
        <v>1612</v>
      </c>
      <c r="C1807" t="s">
        <v>394</v>
      </c>
      <c r="D1807" t="s">
        <v>395</v>
      </c>
      <c r="E1807" t="s">
        <v>1597</v>
      </c>
      <c r="F1807" t="s">
        <v>3962</v>
      </c>
      <c r="G1807" t="s">
        <v>6186</v>
      </c>
      <c r="H1807" t="s">
        <v>1873</v>
      </c>
      <c r="I1807" t="s">
        <v>1874</v>
      </c>
      <c r="J1807" t="s">
        <v>7096</v>
      </c>
      <c r="K1807" t="s">
        <v>7097</v>
      </c>
      <c r="L1807">
        <v>0</v>
      </c>
      <c r="M1807">
        <v>0</v>
      </c>
      <c r="N1807">
        <v>1</v>
      </c>
      <c r="O1807">
        <v>1</v>
      </c>
      <c r="P1807">
        <v>1</v>
      </c>
      <c r="Q1807">
        <v>1</v>
      </c>
      <c r="R1807" s="8"/>
      <c r="S1807" s="8"/>
      <c r="T1807" s="8">
        <v>73395500</v>
      </c>
      <c r="U1807" s="8">
        <v>392863076</v>
      </c>
      <c r="V1807" s="8">
        <v>493830508</v>
      </c>
      <c r="W1807" s="8">
        <v>432729834</v>
      </c>
      <c r="X1807" s="8"/>
      <c r="Y1807" s="8"/>
      <c r="Z1807" s="8">
        <v>3490500</v>
      </c>
      <c r="AA1807" s="8">
        <v>48816275.299999997</v>
      </c>
      <c r="AB1807" s="8">
        <v>144065552.40000001</v>
      </c>
      <c r="AC1807" s="8">
        <v>432729834</v>
      </c>
      <c r="AD1807"/>
      <c r="AE1807"/>
      <c r="AF1807">
        <v>4.76</v>
      </c>
      <c r="AG1807">
        <v>12.43</v>
      </c>
      <c r="AH1807">
        <v>29.17</v>
      </c>
      <c r="AI1807">
        <v>100</v>
      </c>
      <c r="AJ1807" s="8"/>
      <c r="AK1807" s="8"/>
      <c r="AL1807" s="8">
        <v>73395500</v>
      </c>
      <c r="AM1807" s="8">
        <v>392863076</v>
      </c>
      <c r="AN1807" s="8">
        <v>524070508</v>
      </c>
      <c r="AO1807" s="8">
        <v>432729834</v>
      </c>
      <c r="AP1807" s="8"/>
      <c r="AQ1807" s="8"/>
      <c r="AR1807" s="8"/>
      <c r="AS1807" s="8"/>
      <c r="AT1807" s="8">
        <v>30240000</v>
      </c>
      <c r="AU1807" s="8">
        <v>2619320</v>
      </c>
      <c r="AV1807" s="8"/>
      <c r="AW1807" s="8"/>
      <c r="AX1807" s="8"/>
      <c r="AY1807" s="8"/>
      <c r="AZ1807" s="8">
        <v>30240000</v>
      </c>
      <c r="BA1807" s="8">
        <v>2619320</v>
      </c>
      <c r="BB1807" s="8"/>
      <c r="BC1807" s="8"/>
      <c r="BD1807" s="8"/>
      <c r="BE1807" s="8"/>
      <c r="BF1807" s="8">
        <v>10800000</v>
      </c>
      <c r="BG1807" s="8">
        <v>2619320</v>
      </c>
      <c r="BH1807" s="8">
        <v>694516358</v>
      </c>
      <c r="BI1807" s="8">
        <v>498866518.07999998</v>
      </c>
      <c r="BJ1807" s="8">
        <v>558856358</v>
      </c>
      <c r="BK1807" s="8">
        <v>478605508</v>
      </c>
      <c r="BL1807">
        <v>80.466899999999995</v>
      </c>
      <c r="BM1807">
        <v>95.938500000000005</v>
      </c>
      <c r="BN1807" s="10">
        <v>0</v>
      </c>
      <c r="BO1807" s="10"/>
      <c r="BP1807" s="10"/>
      <c r="BQ1807" s="10"/>
      <c r="BR1807" s="10"/>
      <c r="BS1807" s="10"/>
      <c r="BT1807" s="10"/>
      <c r="BU1807" s="10"/>
      <c r="BV1807" s="1" t="str">
        <f>Запрос1[[#This Row],[Менеджер]]</f>
        <v>Жолдаспаев Нурберген</v>
      </c>
      <c r="BW1807" s="1" t="str">
        <f>Запрос1[[#This Row],[Дирекция]]</f>
        <v>Западная дирекция</v>
      </c>
      <c r="BX1807" s="1" t="str">
        <f t="shared" si="28"/>
        <v>ТОО "Акжар-Агро"</v>
      </c>
      <c r="BY1807" s="1" t="str">
        <f t="shared" si="28"/>
        <v>070440003734</v>
      </c>
      <c r="CA1807" t="str">
        <f>Запрос1[[#This Row],[родитель]]</f>
        <v>ТОО "Акжар-Агро"</v>
      </c>
      <c r="CB1807" t="str">
        <f>Запрос1[[#This Row],[БИНРодителя]]</f>
        <v>070440003734</v>
      </c>
    </row>
    <row r="1808" spans="1:80" x14ac:dyDescent="0.3">
      <c r="A1808" t="s">
        <v>1577</v>
      </c>
      <c r="B1808" t="s">
        <v>1612</v>
      </c>
      <c r="C1808" t="s">
        <v>394</v>
      </c>
      <c r="D1808" t="s">
        <v>395</v>
      </c>
      <c r="E1808" t="s">
        <v>1597</v>
      </c>
      <c r="F1808" t="s">
        <v>7098</v>
      </c>
      <c r="G1808" t="s">
        <v>7099</v>
      </c>
      <c r="H1808" t="s">
        <v>7100</v>
      </c>
      <c r="I1808" t="s">
        <v>7101</v>
      </c>
      <c r="J1808" t="s">
        <v>7101</v>
      </c>
      <c r="K1808" t="s">
        <v>7100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 s="8"/>
      <c r="S1808" s="8"/>
      <c r="T1808" s="8">
        <v>107580</v>
      </c>
      <c r="U1808" s="8">
        <v>120000</v>
      </c>
      <c r="V1808" s="8"/>
      <c r="W1808" s="8"/>
      <c r="X1808" s="8"/>
      <c r="Y1808" s="8"/>
      <c r="Z1808" s="8">
        <v>107580</v>
      </c>
      <c r="AA1808" s="8">
        <v>120000</v>
      </c>
      <c r="AB1808" s="8"/>
      <c r="AC1808" s="8"/>
      <c r="AD1808"/>
      <c r="AE1808"/>
      <c r="AF1808">
        <v>100</v>
      </c>
      <c r="AG1808">
        <v>100</v>
      </c>
      <c r="AH1808"/>
      <c r="AI1808"/>
      <c r="AJ1808" s="8"/>
      <c r="AK1808" s="8"/>
      <c r="AL1808" s="8">
        <v>107580</v>
      </c>
      <c r="AM1808" s="8">
        <v>120000</v>
      </c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/>
      <c r="BM1808"/>
      <c r="BN1808" s="10">
        <v>0</v>
      </c>
      <c r="BO1808" s="10"/>
      <c r="BP1808" s="10"/>
      <c r="BQ1808" s="10"/>
      <c r="BR1808" s="10"/>
      <c r="BS1808" s="10"/>
      <c r="BT1808" s="10"/>
      <c r="BU1808" s="10"/>
      <c r="BV1808" s="1" t="str">
        <f>Запрос1[[#This Row],[Менеджер]]</f>
        <v>Жолдаспаев Нурберген</v>
      </c>
      <c r="BW1808" s="1" t="str">
        <f>Запрос1[[#This Row],[Дирекция]]</f>
        <v>Западная дирекция</v>
      </c>
      <c r="BX1808" s="1" t="str">
        <f t="shared" si="28"/>
        <v>КХ "Факел"</v>
      </c>
      <c r="BY1808" s="1" t="str">
        <f t="shared" si="28"/>
        <v>601001303593</v>
      </c>
      <c r="CA1808" t="str">
        <f>Запрос1[[#This Row],[родитель]]</f>
        <v>КХ "Факел"</v>
      </c>
      <c r="CB1808" t="str">
        <f>Запрос1[[#This Row],[БИНРодителя]]</f>
        <v>601001303593</v>
      </c>
    </row>
    <row r="1809" spans="1:80" x14ac:dyDescent="0.3">
      <c r="A1809" t="s">
        <v>1577</v>
      </c>
      <c r="B1809" t="s">
        <v>1612</v>
      </c>
      <c r="C1809" t="s">
        <v>394</v>
      </c>
      <c r="D1809" t="s">
        <v>395</v>
      </c>
      <c r="E1809" t="s">
        <v>1597</v>
      </c>
      <c r="F1809" t="s">
        <v>2838</v>
      </c>
      <c r="G1809" t="s">
        <v>5769</v>
      </c>
      <c r="H1809" t="s">
        <v>7102</v>
      </c>
      <c r="I1809" t="s">
        <v>7103</v>
      </c>
      <c r="J1809" t="s">
        <v>7103</v>
      </c>
      <c r="K1809" t="s">
        <v>7102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1</v>
      </c>
      <c r="R1809" s="8"/>
      <c r="S1809" s="8"/>
      <c r="T1809" s="8">
        <v>19364920</v>
      </c>
      <c r="U1809" s="8">
        <v>1911875</v>
      </c>
      <c r="V1809" s="8">
        <v>14680758</v>
      </c>
      <c r="W1809" s="8">
        <v>28935560</v>
      </c>
      <c r="X1809" s="8"/>
      <c r="Y1809" s="8"/>
      <c r="Z1809" s="8">
        <v>15920545</v>
      </c>
      <c r="AA1809" s="8">
        <v>1911875</v>
      </c>
      <c r="AB1809" s="8">
        <v>14680758</v>
      </c>
      <c r="AC1809" s="8">
        <v>28935560</v>
      </c>
      <c r="AD1809"/>
      <c r="AE1809"/>
      <c r="AF1809">
        <v>82.21</v>
      </c>
      <c r="AG1809">
        <v>100</v>
      </c>
      <c r="AH1809">
        <v>100</v>
      </c>
      <c r="AI1809">
        <v>100</v>
      </c>
      <c r="AJ1809" s="8"/>
      <c r="AK1809" s="8"/>
      <c r="AL1809" s="8">
        <v>19364920</v>
      </c>
      <c r="AM1809" s="8">
        <v>1911875</v>
      </c>
      <c r="AN1809" s="8">
        <v>14680758</v>
      </c>
      <c r="AO1809" s="8">
        <v>28935560</v>
      </c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>
        <v>50384035</v>
      </c>
      <c r="BI1809" s="8">
        <v>57753208</v>
      </c>
      <c r="BJ1809" s="8">
        <v>1911875</v>
      </c>
      <c r="BK1809" s="8">
        <v>9156758</v>
      </c>
      <c r="BL1809">
        <v>3.7946</v>
      </c>
      <c r="BM1809">
        <v>15.854900000000001</v>
      </c>
      <c r="BN1809" s="10">
        <v>0</v>
      </c>
      <c r="BO1809" s="10"/>
      <c r="BP1809" s="10"/>
      <c r="BQ1809" s="10"/>
      <c r="BR1809" s="10"/>
      <c r="BS1809" s="10"/>
      <c r="BT1809" s="10"/>
      <c r="BU1809" s="10"/>
      <c r="BV1809" s="1" t="str">
        <f>Запрос1[[#This Row],[Менеджер]]</f>
        <v>Жолдаспаев Нурберген</v>
      </c>
      <c r="BW1809" s="1" t="str">
        <f>Запрос1[[#This Row],[Дирекция]]</f>
        <v>Западная дирекция</v>
      </c>
      <c r="BX1809" s="1" t="str">
        <f t="shared" si="28"/>
        <v>ТОО "MILKER"</v>
      </c>
      <c r="BY1809" s="1" t="str">
        <f t="shared" si="28"/>
        <v>140540003585</v>
      </c>
      <c r="CA1809" t="str">
        <f>Запрос1[[#This Row],[родитель]]</f>
        <v>ТОО "MILKER"</v>
      </c>
      <c r="CB1809" t="str">
        <f>Запрос1[[#This Row],[БИНРодителя]]</f>
        <v>140540003585</v>
      </c>
    </row>
    <row r="1810" spans="1:80" x14ac:dyDescent="0.3">
      <c r="A1810" t="s">
        <v>1577</v>
      </c>
      <c r="B1810" t="s">
        <v>1612</v>
      </c>
      <c r="C1810" t="s">
        <v>394</v>
      </c>
      <c r="D1810" t="s">
        <v>395</v>
      </c>
      <c r="E1810" t="s">
        <v>1602</v>
      </c>
      <c r="F1810" t="s">
        <v>2666</v>
      </c>
      <c r="G1810" t="s">
        <v>5246</v>
      </c>
      <c r="H1810" t="s">
        <v>7104</v>
      </c>
      <c r="I1810" t="s">
        <v>7105</v>
      </c>
      <c r="J1810" t="s">
        <v>7105</v>
      </c>
      <c r="K1810" t="s">
        <v>7104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 s="8"/>
      <c r="S1810" s="8">
        <v>28000</v>
      </c>
      <c r="T1810" s="8"/>
      <c r="U1810" s="8"/>
      <c r="V1810" s="8"/>
      <c r="W1810" s="8"/>
      <c r="X1810" s="8"/>
      <c r="Y1810" s="8">
        <v>28000</v>
      </c>
      <c r="Z1810" s="8"/>
      <c r="AA1810" s="8"/>
      <c r="AB1810" s="8"/>
      <c r="AC1810" s="8"/>
      <c r="AD1810"/>
      <c r="AE1810">
        <v>100</v>
      </c>
      <c r="AF1810"/>
      <c r="AG1810"/>
      <c r="AH1810"/>
      <c r="AI1810"/>
      <c r="AJ1810" s="8"/>
      <c r="AK1810" s="8">
        <v>28000</v>
      </c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/>
      <c r="BM1810"/>
      <c r="BN1810" s="10">
        <v>0</v>
      </c>
      <c r="BO1810" s="10"/>
      <c r="BP1810" s="10"/>
      <c r="BQ1810" s="10"/>
      <c r="BR1810" s="10"/>
      <c r="BS1810" s="10"/>
      <c r="BT1810" s="10"/>
      <c r="BU1810" s="10"/>
      <c r="BV1810" s="1" t="str">
        <f>Запрос1[[#This Row],[Менеджер]]</f>
        <v>Жолдаспаев Нурберген</v>
      </c>
      <c r="BW1810" s="1" t="str">
        <f>Запрос1[[#This Row],[Дирекция]]</f>
        <v>Западная дирекция</v>
      </c>
      <c r="BX1810" s="1" t="str">
        <f t="shared" si="28"/>
        <v>КХ "Арыс"</v>
      </c>
      <c r="BY1810" s="1" t="str">
        <f t="shared" si="28"/>
        <v>041164023111</v>
      </c>
      <c r="CA1810" t="str">
        <f>Запрос1[[#This Row],[родитель]]</f>
        <v>КХ "Арыс"</v>
      </c>
      <c r="CB1810" t="str">
        <f>Запрос1[[#This Row],[БИНРодителя]]</f>
        <v>041164023111</v>
      </c>
    </row>
    <row r="1811" spans="1:80" x14ac:dyDescent="0.3">
      <c r="A1811" t="s">
        <v>1577</v>
      </c>
      <c r="B1811" t="s">
        <v>1915</v>
      </c>
      <c r="C1811" t="s">
        <v>394</v>
      </c>
      <c r="D1811" t="s">
        <v>395</v>
      </c>
      <c r="E1811" t="s">
        <v>1653</v>
      </c>
      <c r="F1811"/>
      <c r="G1811" t="s">
        <v>124</v>
      </c>
      <c r="H1811" t="s">
        <v>2662</v>
      </c>
      <c r="I1811" t="s">
        <v>2663</v>
      </c>
      <c r="J1811" t="s">
        <v>2663</v>
      </c>
      <c r="K1811" t="s">
        <v>2662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 s="8"/>
      <c r="S1811" s="8"/>
      <c r="T1811" s="8"/>
      <c r="U1811" s="8"/>
      <c r="V1811" s="8"/>
      <c r="W1811" s="8">
        <v>233010</v>
      </c>
      <c r="X1811" s="8"/>
      <c r="Y1811" s="8"/>
      <c r="Z1811" s="8"/>
      <c r="AA1811" s="8"/>
      <c r="AB1811" s="8"/>
      <c r="AC1811" s="8">
        <v>233010</v>
      </c>
      <c r="AD1811"/>
      <c r="AE1811"/>
      <c r="AF1811"/>
      <c r="AG1811"/>
      <c r="AH1811"/>
      <c r="AI1811">
        <v>100</v>
      </c>
      <c r="AJ1811" s="8"/>
      <c r="AK1811" s="8"/>
      <c r="AL1811" s="8"/>
      <c r="AM1811" s="8"/>
      <c r="AN1811" s="8"/>
      <c r="AO1811" s="8">
        <v>233010</v>
      </c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/>
      <c r="BM1811"/>
      <c r="BN1811" s="10">
        <v>0</v>
      </c>
      <c r="BO1811" s="10"/>
      <c r="BP1811" s="10"/>
      <c r="BQ1811" s="10"/>
      <c r="BR1811" s="10"/>
      <c r="BS1811" s="10"/>
      <c r="BT1811" s="10"/>
      <c r="BU1811" s="10"/>
      <c r="BV1811" s="1" t="str">
        <f>Запрос1[[#This Row],[Менеджер]]</f>
        <v>Курманов Шынгыс Нурлыбекович</v>
      </c>
      <c r="BW1811" s="1" t="str">
        <f>Запрос1[[#This Row],[Дирекция]]</f>
        <v>Западная дирекция</v>
      </c>
      <c r="BX1811" s="1" t="str">
        <f t="shared" si="28"/>
        <v>ТОО "FARZA Corp"</v>
      </c>
      <c r="BY1811" s="1" t="str">
        <f t="shared" si="28"/>
        <v>090840000708</v>
      </c>
      <c r="CA1811" t="str">
        <f>Запрос1[[#This Row],[родитель]]</f>
        <v>ТОО "FARZA Corp"</v>
      </c>
      <c r="CB1811" t="str">
        <f>Запрос1[[#This Row],[БИНРодителя]]</f>
        <v>090840000708</v>
      </c>
    </row>
    <row r="1812" spans="1:80" x14ac:dyDescent="0.3">
      <c r="A1812" t="s">
        <v>1577</v>
      </c>
      <c r="B1812" t="s">
        <v>1915</v>
      </c>
      <c r="C1812" t="s">
        <v>394</v>
      </c>
      <c r="D1812" t="s">
        <v>395</v>
      </c>
      <c r="E1812" t="s">
        <v>1653</v>
      </c>
      <c r="F1812"/>
      <c r="G1812" t="s">
        <v>1654</v>
      </c>
      <c r="H1812" t="s">
        <v>1749</v>
      </c>
      <c r="I1812" t="s">
        <v>1750</v>
      </c>
      <c r="J1812" t="s">
        <v>1750</v>
      </c>
      <c r="K1812" t="s">
        <v>1749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 s="8"/>
      <c r="S1812" s="8"/>
      <c r="T1812" s="8"/>
      <c r="U1812" s="8"/>
      <c r="V1812" s="8">
        <v>390000</v>
      </c>
      <c r="W1812" s="8"/>
      <c r="X1812" s="8"/>
      <c r="Y1812" s="8"/>
      <c r="Z1812" s="8"/>
      <c r="AA1812" s="8"/>
      <c r="AB1812" s="8">
        <v>390000</v>
      </c>
      <c r="AC1812" s="8"/>
      <c r="AD1812"/>
      <c r="AE1812"/>
      <c r="AF1812"/>
      <c r="AG1812"/>
      <c r="AH1812">
        <v>100</v>
      </c>
      <c r="AI1812"/>
      <c r="AJ1812" s="8"/>
      <c r="AK1812" s="8"/>
      <c r="AL1812" s="8"/>
      <c r="AM1812" s="8"/>
      <c r="AN1812" s="8">
        <v>390000</v>
      </c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>
        <v>1408000</v>
      </c>
      <c r="BJ1812" s="8"/>
      <c r="BK1812" s="8"/>
      <c r="BL1812"/>
      <c r="BM1812">
        <v>0</v>
      </c>
      <c r="BN1812" s="10">
        <v>0</v>
      </c>
      <c r="BO1812" s="10"/>
      <c r="BP1812" s="10"/>
      <c r="BQ1812" s="10"/>
      <c r="BR1812" s="10"/>
      <c r="BS1812" s="10"/>
      <c r="BT1812" s="10"/>
      <c r="BU1812" s="10"/>
      <c r="BV1812" s="1" t="str">
        <f>Запрос1[[#This Row],[Менеджер]]</f>
        <v>Курманов Шынгыс Нурлыбекович</v>
      </c>
      <c r="BW1812" s="1" t="str">
        <f>Запрос1[[#This Row],[Дирекция]]</f>
        <v>Западная дирекция</v>
      </c>
      <c r="BX1812" s="1" t="str">
        <f t="shared" si="28"/>
        <v>КХ "Юриол"</v>
      </c>
      <c r="BY1812" s="1" t="str">
        <f t="shared" si="28"/>
        <v>760118400779</v>
      </c>
      <c r="CA1812" t="str">
        <f>Запрос1[[#This Row],[родитель]]</f>
        <v>КХ "Юриол"</v>
      </c>
      <c r="CB1812" t="str">
        <f>Запрос1[[#This Row],[БИНРодителя]]</f>
        <v>760118400779</v>
      </c>
    </row>
    <row r="1813" spans="1:80" x14ac:dyDescent="0.3">
      <c r="A1813" t="s">
        <v>1577</v>
      </c>
      <c r="B1813" t="s">
        <v>1915</v>
      </c>
      <c r="C1813" t="s">
        <v>394</v>
      </c>
      <c r="D1813" t="s">
        <v>395</v>
      </c>
      <c r="E1813" t="s">
        <v>1653</v>
      </c>
      <c r="F1813"/>
      <c r="G1813" t="s">
        <v>1654</v>
      </c>
      <c r="H1813" t="s">
        <v>1655</v>
      </c>
      <c r="I1813" t="s">
        <v>1656</v>
      </c>
      <c r="J1813" t="s">
        <v>1656</v>
      </c>
      <c r="K1813" t="s">
        <v>1655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 s="8"/>
      <c r="S1813" s="8"/>
      <c r="T1813" s="8"/>
      <c r="U1813" s="8"/>
      <c r="V1813" s="8"/>
      <c r="W1813" s="8">
        <v>627888.64000000001</v>
      </c>
      <c r="X1813" s="8"/>
      <c r="Y1813" s="8"/>
      <c r="Z1813" s="8"/>
      <c r="AA1813" s="8"/>
      <c r="AB1813" s="8"/>
      <c r="AC1813" s="8">
        <v>188366.59</v>
      </c>
      <c r="AD1813"/>
      <c r="AE1813"/>
      <c r="AF1813"/>
      <c r="AG1813"/>
      <c r="AH1813"/>
      <c r="AI1813">
        <v>30</v>
      </c>
      <c r="AJ1813" s="8"/>
      <c r="AK1813" s="8"/>
      <c r="AL1813" s="8"/>
      <c r="AM1813" s="8"/>
      <c r="AN1813" s="8"/>
      <c r="AO1813" s="8">
        <v>627888.64000000001</v>
      </c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/>
      <c r="BM1813"/>
      <c r="BN1813" s="10">
        <v>0</v>
      </c>
      <c r="BO1813" s="10"/>
      <c r="BP1813" s="10"/>
      <c r="BQ1813" s="10"/>
      <c r="BR1813" s="10"/>
      <c r="BS1813" s="10"/>
      <c r="BT1813" s="10"/>
      <c r="BU1813" s="10"/>
      <c r="BV1813" s="1" t="str">
        <f>Запрос1[[#This Row],[Менеджер]]</f>
        <v>Курманов Шынгыс Нурлыбекович</v>
      </c>
      <c r="BW1813" s="1" t="str">
        <f>Запрос1[[#This Row],[Дирекция]]</f>
        <v>Западная дирекция</v>
      </c>
      <c r="BX1813" s="1" t="str">
        <f t="shared" si="28"/>
        <v>ТОО "Еламан 2014"</v>
      </c>
      <c r="BY1813" s="1" t="str">
        <f t="shared" si="28"/>
        <v>141140025534</v>
      </c>
      <c r="CA1813" t="str">
        <f>Запрос1[[#This Row],[родитель]]</f>
        <v>ТОО "Еламан 2014"</v>
      </c>
      <c r="CB1813" t="str">
        <f>Запрос1[[#This Row],[БИНРодителя]]</f>
        <v>141140025534</v>
      </c>
    </row>
    <row r="1814" spans="1:80" x14ac:dyDescent="0.3">
      <c r="A1814" t="s">
        <v>1577</v>
      </c>
      <c r="B1814" t="s">
        <v>1915</v>
      </c>
      <c r="C1814" t="s">
        <v>394</v>
      </c>
      <c r="D1814" t="s">
        <v>395</v>
      </c>
      <c r="E1814" t="s">
        <v>1756</v>
      </c>
      <c r="F1814" t="s">
        <v>1757</v>
      </c>
      <c r="G1814" t="s">
        <v>1758</v>
      </c>
      <c r="H1814" t="s">
        <v>1759</v>
      </c>
      <c r="I1814" t="s">
        <v>1760</v>
      </c>
      <c r="J1814" t="s">
        <v>1760</v>
      </c>
      <c r="K1814" t="s">
        <v>1759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 s="8"/>
      <c r="S1814" s="8"/>
      <c r="T1814" s="8"/>
      <c r="U1814" s="8"/>
      <c r="V1814" s="8"/>
      <c r="W1814" s="8">
        <v>5865500</v>
      </c>
      <c r="X1814" s="8"/>
      <c r="Y1814" s="8"/>
      <c r="Z1814" s="8"/>
      <c r="AA1814" s="8"/>
      <c r="AB1814" s="8"/>
      <c r="AC1814" s="8">
        <v>1759650</v>
      </c>
      <c r="AD1814"/>
      <c r="AE1814"/>
      <c r="AF1814"/>
      <c r="AG1814"/>
      <c r="AH1814"/>
      <c r="AI1814">
        <v>30</v>
      </c>
      <c r="AJ1814" s="8"/>
      <c r="AK1814" s="8"/>
      <c r="AL1814" s="8"/>
      <c r="AM1814" s="8"/>
      <c r="AN1814" s="8"/>
      <c r="AO1814" s="8">
        <v>5865500</v>
      </c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/>
      <c r="BM1814"/>
      <c r="BN1814" s="10">
        <v>0</v>
      </c>
      <c r="BO1814" s="10"/>
      <c r="BP1814" s="10"/>
      <c r="BQ1814" s="10"/>
      <c r="BR1814" s="10"/>
      <c r="BS1814" s="10"/>
      <c r="BT1814" s="10"/>
      <c r="BU1814" s="10"/>
      <c r="BV1814" s="1" t="str">
        <f>Запрос1[[#This Row],[Менеджер]]</f>
        <v>Курманов Шынгыс Нурлыбекович</v>
      </c>
      <c r="BW1814" s="1" t="str">
        <f>Запрос1[[#This Row],[Дирекция]]</f>
        <v>Западная дирекция</v>
      </c>
      <c r="BX1814" s="1" t="str">
        <f t="shared" si="28"/>
        <v>КХ "Абылай"</v>
      </c>
      <c r="BY1814" s="1" t="str">
        <f t="shared" si="28"/>
        <v>620917300887</v>
      </c>
      <c r="CA1814" t="str">
        <f>Запрос1[[#This Row],[родитель]]</f>
        <v>КХ "Абылай"</v>
      </c>
      <c r="CB1814" t="str">
        <f>Запрос1[[#This Row],[БИНРодителя]]</f>
        <v>620917300887</v>
      </c>
    </row>
    <row r="1815" spans="1:80" x14ac:dyDescent="0.3">
      <c r="A1815" t="s">
        <v>1577</v>
      </c>
      <c r="B1815" t="s">
        <v>1915</v>
      </c>
      <c r="C1815" t="s">
        <v>394</v>
      </c>
      <c r="D1815" t="s">
        <v>395</v>
      </c>
      <c r="E1815" t="s">
        <v>1756</v>
      </c>
      <c r="F1815" t="s">
        <v>1934</v>
      </c>
      <c r="G1815" t="s">
        <v>1935</v>
      </c>
      <c r="H1815" t="s">
        <v>2960</v>
      </c>
      <c r="I1815" t="s">
        <v>2961</v>
      </c>
      <c r="J1815" t="s">
        <v>2961</v>
      </c>
      <c r="K1815" t="s">
        <v>2960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 s="8"/>
      <c r="S1815" s="8"/>
      <c r="T1815" s="8"/>
      <c r="U1815" s="8"/>
      <c r="V1815" s="8">
        <v>13200000</v>
      </c>
      <c r="W1815" s="8"/>
      <c r="X1815" s="8"/>
      <c r="Y1815" s="8"/>
      <c r="Z1815" s="8"/>
      <c r="AA1815" s="8"/>
      <c r="AB1815" s="8">
        <v>2640000</v>
      </c>
      <c r="AC1815" s="8"/>
      <c r="AD1815"/>
      <c r="AE1815"/>
      <c r="AF1815"/>
      <c r="AG1815"/>
      <c r="AH1815">
        <v>20</v>
      </c>
      <c r="AI1815"/>
      <c r="AJ1815" s="8"/>
      <c r="AK1815" s="8"/>
      <c r="AL1815" s="8"/>
      <c r="AM1815" s="8"/>
      <c r="AN1815" s="8">
        <v>13200000</v>
      </c>
      <c r="AO1815" s="8"/>
      <c r="AP1815" s="8"/>
      <c r="AQ1815" s="8"/>
      <c r="AR1815" s="8"/>
      <c r="AS1815" s="8"/>
      <c r="AT1815" s="8">
        <v>13200000</v>
      </c>
      <c r="AU1815" s="8"/>
      <c r="AV1815" s="8"/>
      <c r="AW1815" s="8"/>
      <c r="AX1815" s="8"/>
      <c r="AY1815" s="8"/>
      <c r="AZ1815" s="8">
        <v>13200000</v>
      </c>
      <c r="BA1815" s="8"/>
      <c r="BB1815" s="8"/>
      <c r="BC1815" s="8"/>
      <c r="BD1815" s="8"/>
      <c r="BE1815" s="8"/>
      <c r="BF1815" s="8">
        <v>13200000</v>
      </c>
      <c r="BG1815" s="8"/>
      <c r="BH1815" s="8"/>
      <c r="BI1815" s="8"/>
      <c r="BJ1815" s="8"/>
      <c r="BK1815" s="8"/>
      <c r="BL1815"/>
      <c r="BM1815"/>
      <c r="BN1815" s="10">
        <v>0</v>
      </c>
      <c r="BO1815" s="10"/>
      <c r="BP1815" s="10"/>
      <c r="BQ1815" s="10"/>
      <c r="BR1815" s="10"/>
      <c r="BS1815" s="10"/>
      <c r="BT1815" s="10"/>
      <c r="BU1815" s="10"/>
      <c r="BV1815" s="1" t="str">
        <f>Запрос1[[#This Row],[Менеджер]]</f>
        <v>Курманов Шынгыс Нурлыбекович</v>
      </c>
      <c r="BW1815" s="1" t="str">
        <f>Запрос1[[#This Row],[Дирекция]]</f>
        <v>Западная дирекция</v>
      </c>
      <c r="BX1815" s="1" t="str">
        <f t="shared" si="28"/>
        <v>КХ "Ажар"</v>
      </c>
      <c r="BY1815" s="1" t="str">
        <f t="shared" si="28"/>
        <v>781022301021</v>
      </c>
      <c r="CA1815" t="str">
        <f>Запрос1[[#This Row],[родитель]]</f>
        <v>КХ "Ажар"</v>
      </c>
      <c r="CB1815" t="str">
        <f>Запрос1[[#This Row],[БИНРодителя]]</f>
        <v>781022301021</v>
      </c>
    </row>
    <row r="1816" spans="1:80" x14ac:dyDescent="0.3">
      <c r="A1816" t="s">
        <v>1577</v>
      </c>
      <c r="B1816" t="s">
        <v>1915</v>
      </c>
      <c r="C1816" t="s">
        <v>394</v>
      </c>
      <c r="D1816" t="s">
        <v>395</v>
      </c>
      <c r="E1816" t="s">
        <v>396</v>
      </c>
      <c r="F1816" t="s">
        <v>1768</v>
      </c>
      <c r="G1816" t="s">
        <v>1769</v>
      </c>
      <c r="H1816" t="s">
        <v>1770</v>
      </c>
      <c r="I1816" t="s">
        <v>1771</v>
      </c>
      <c r="J1816" t="s">
        <v>1771</v>
      </c>
      <c r="K1816" t="s">
        <v>1770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 s="8"/>
      <c r="S1816" s="8"/>
      <c r="T1816" s="8"/>
      <c r="U1816" s="8"/>
      <c r="V1816" s="8"/>
      <c r="W1816" s="8">
        <v>801210</v>
      </c>
      <c r="X1816" s="8"/>
      <c r="Y1816" s="8"/>
      <c r="Z1816" s="8"/>
      <c r="AA1816" s="8"/>
      <c r="AB1816" s="8"/>
      <c r="AC1816" s="8">
        <v>240363</v>
      </c>
      <c r="AD1816"/>
      <c r="AE1816"/>
      <c r="AF1816"/>
      <c r="AG1816"/>
      <c r="AH1816"/>
      <c r="AI1816">
        <v>30</v>
      </c>
      <c r="AJ1816" s="8"/>
      <c r="AK1816" s="8"/>
      <c r="AL1816" s="8"/>
      <c r="AM1816" s="8"/>
      <c r="AN1816" s="8"/>
      <c r="AO1816" s="8">
        <v>801210</v>
      </c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/>
      <c r="BM1816"/>
      <c r="BN1816" s="10">
        <v>0</v>
      </c>
      <c r="BO1816" s="10"/>
      <c r="BP1816" s="10"/>
      <c r="BQ1816" s="10"/>
      <c r="BR1816" s="10"/>
      <c r="BS1816" s="10"/>
      <c r="BT1816" s="10"/>
      <c r="BU1816" s="10"/>
      <c r="BV1816" s="1" t="str">
        <f>Запрос1[[#This Row],[Менеджер]]</f>
        <v>Курманов Шынгыс Нурлыбекович</v>
      </c>
      <c r="BW1816" s="1" t="str">
        <f>Запрос1[[#This Row],[Дирекция]]</f>
        <v>Западная дирекция</v>
      </c>
      <c r="BX1816" s="1" t="str">
        <f t="shared" si="28"/>
        <v>КХ «Бакытты Багдат»</v>
      </c>
      <c r="BY1816" s="1" t="str">
        <f t="shared" si="28"/>
        <v>050264010291</v>
      </c>
      <c r="CA1816" t="str">
        <f>Запрос1[[#This Row],[родитель]]</f>
        <v>КХ «Бакытты Багдат»</v>
      </c>
      <c r="CB1816" t="str">
        <f>Запрос1[[#This Row],[БИНРодителя]]</f>
        <v>050264010291</v>
      </c>
    </row>
    <row r="1817" spans="1:80" x14ac:dyDescent="0.3">
      <c r="A1817" t="s">
        <v>1577</v>
      </c>
      <c r="B1817" t="s">
        <v>1915</v>
      </c>
      <c r="C1817" t="s">
        <v>394</v>
      </c>
      <c r="D1817" t="s">
        <v>395</v>
      </c>
      <c r="E1817" t="s">
        <v>396</v>
      </c>
      <c r="F1817" t="s">
        <v>1593</v>
      </c>
      <c r="G1817" t="s">
        <v>1308</v>
      </c>
      <c r="H1817" t="s">
        <v>1795</v>
      </c>
      <c r="I1817" t="s">
        <v>1796</v>
      </c>
      <c r="J1817" t="s">
        <v>1796</v>
      </c>
      <c r="K1817" t="s">
        <v>1795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 s="8"/>
      <c r="S1817" s="8"/>
      <c r="T1817" s="8"/>
      <c r="U1817" s="8"/>
      <c r="V1817" s="8"/>
      <c r="W1817" s="8">
        <v>2558247.2000000002</v>
      </c>
      <c r="X1817" s="8"/>
      <c r="Y1817" s="8"/>
      <c r="Z1817" s="8"/>
      <c r="AA1817" s="8"/>
      <c r="AB1817" s="8"/>
      <c r="AC1817" s="8">
        <v>2558247.2000000002</v>
      </c>
      <c r="AD1817"/>
      <c r="AE1817"/>
      <c r="AF1817"/>
      <c r="AG1817"/>
      <c r="AH1817"/>
      <c r="AI1817">
        <v>100</v>
      </c>
      <c r="AJ1817" s="8"/>
      <c r="AK1817" s="8"/>
      <c r="AL1817" s="8"/>
      <c r="AM1817" s="8"/>
      <c r="AN1817" s="8"/>
      <c r="AO1817" s="8">
        <v>2558247.2000000002</v>
      </c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/>
      <c r="BM1817"/>
      <c r="BN1817" s="10">
        <v>1</v>
      </c>
      <c r="BO1817" s="10">
        <v>2295735</v>
      </c>
      <c r="BP1817" s="10">
        <v>2295735</v>
      </c>
      <c r="BQ1817" s="10">
        <v>100</v>
      </c>
      <c r="BR1817" s="10">
        <v>1423525</v>
      </c>
      <c r="BS1817" s="10"/>
      <c r="BT1817" s="10"/>
      <c r="BU1817" s="10"/>
      <c r="BV1817" s="1" t="str">
        <f>Запрос1[[#This Row],[Менеджер]]</f>
        <v>Курманов Шынгыс Нурлыбекович</v>
      </c>
      <c r="BW1817" s="1" t="str">
        <f>Запрос1[[#This Row],[Дирекция]]</f>
        <v>Западная дирекция</v>
      </c>
      <c r="BX1817" s="1" t="str">
        <f t="shared" si="28"/>
        <v>Кх "Алем Плюс"</v>
      </c>
      <c r="BY1817" s="1" t="str">
        <f t="shared" si="28"/>
        <v>050464014013</v>
      </c>
      <c r="CA1817" t="str">
        <f>Запрос1[[#This Row],[родитель]]</f>
        <v>Кх "Алем Плюс"</v>
      </c>
      <c r="CB1817" t="str">
        <f>Запрос1[[#This Row],[БИНРодителя]]</f>
        <v>050464014013</v>
      </c>
    </row>
    <row r="1818" spans="1:80" x14ac:dyDescent="0.3">
      <c r="A1818" t="s">
        <v>1577</v>
      </c>
      <c r="B1818" t="s">
        <v>1915</v>
      </c>
      <c r="C1818" t="s">
        <v>394</v>
      </c>
      <c r="D1818" t="s">
        <v>395</v>
      </c>
      <c r="E1818" t="s">
        <v>396</v>
      </c>
      <c r="F1818" t="s">
        <v>1593</v>
      </c>
      <c r="G1818" t="s">
        <v>1308</v>
      </c>
      <c r="H1818" t="s">
        <v>2972</v>
      </c>
      <c r="I1818" t="s">
        <v>2973</v>
      </c>
      <c r="J1818" t="s">
        <v>2973</v>
      </c>
      <c r="K1818" t="s">
        <v>2972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 s="8"/>
      <c r="S1818" s="8"/>
      <c r="T1818" s="8"/>
      <c r="U1818" s="8"/>
      <c r="V1818" s="8">
        <v>331130</v>
      </c>
      <c r="W1818" s="8">
        <v>692000</v>
      </c>
      <c r="X1818" s="8"/>
      <c r="Y1818" s="8"/>
      <c r="Z1818" s="8"/>
      <c r="AA1818" s="8"/>
      <c r="AB1818" s="8">
        <v>331130</v>
      </c>
      <c r="AC1818" s="8">
        <v>692000</v>
      </c>
      <c r="AD1818"/>
      <c r="AE1818"/>
      <c r="AF1818"/>
      <c r="AG1818"/>
      <c r="AH1818">
        <v>100</v>
      </c>
      <c r="AI1818">
        <v>100</v>
      </c>
      <c r="AJ1818" s="8"/>
      <c r="AK1818" s="8"/>
      <c r="AL1818" s="8"/>
      <c r="AM1818" s="8"/>
      <c r="AN1818" s="8">
        <v>331130</v>
      </c>
      <c r="AO1818" s="8">
        <v>692000</v>
      </c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>
        <v>817600</v>
      </c>
      <c r="BJ1818" s="8"/>
      <c r="BK1818" s="8"/>
      <c r="BL1818"/>
      <c r="BM1818">
        <v>0</v>
      </c>
      <c r="BN1818" s="10">
        <v>0</v>
      </c>
      <c r="BO1818" s="10"/>
      <c r="BP1818" s="10"/>
      <c r="BQ1818" s="10"/>
      <c r="BR1818" s="10"/>
      <c r="BS1818" s="10"/>
      <c r="BT1818" s="10"/>
      <c r="BU1818" s="10"/>
      <c r="BV1818" s="1" t="str">
        <f>Запрос1[[#This Row],[Менеджер]]</f>
        <v>Курманов Шынгыс Нурлыбекович</v>
      </c>
      <c r="BW1818" s="1" t="str">
        <f>Запрос1[[#This Row],[Дирекция]]</f>
        <v>Западная дирекция</v>
      </c>
      <c r="BX1818" s="1" t="str">
        <f t="shared" si="28"/>
        <v>ФХ "АЛЛА"</v>
      </c>
      <c r="BY1818" s="1" t="str">
        <f t="shared" si="28"/>
        <v>050264026377</v>
      </c>
      <c r="CA1818" t="str">
        <f>Запрос1[[#This Row],[родитель]]</f>
        <v>ФХ "АЛЛА"</v>
      </c>
      <c r="CB1818" t="str">
        <f>Запрос1[[#This Row],[БИНРодителя]]</f>
        <v>050264026377</v>
      </c>
    </row>
    <row r="1819" spans="1:80" x14ac:dyDescent="0.3">
      <c r="A1819" t="s">
        <v>1577</v>
      </c>
      <c r="B1819" t="s">
        <v>1915</v>
      </c>
      <c r="C1819" t="s">
        <v>394</v>
      </c>
      <c r="D1819" t="s">
        <v>395</v>
      </c>
      <c r="E1819" t="s">
        <v>1597</v>
      </c>
      <c r="F1819" t="s">
        <v>1598</v>
      </c>
      <c r="G1819" t="s">
        <v>1599</v>
      </c>
      <c r="H1819" t="s">
        <v>1829</v>
      </c>
      <c r="I1819" t="s">
        <v>1830</v>
      </c>
      <c r="J1819" t="s">
        <v>1830</v>
      </c>
      <c r="K1819" t="s">
        <v>1829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 s="8"/>
      <c r="S1819" s="8"/>
      <c r="T1819" s="8"/>
      <c r="U1819" s="8"/>
      <c r="V1819" s="8"/>
      <c r="W1819" s="8">
        <v>6527696</v>
      </c>
      <c r="X1819" s="8"/>
      <c r="Y1819" s="8"/>
      <c r="Z1819" s="8"/>
      <c r="AA1819" s="8"/>
      <c r="AB1819" s="8"/>
      <c r="AC1819" s="8">
        <v>1958308.8</v>
      </c>
      <c r="AD1819"/>
      <c r="AE1819"/>
      <c r="AF1819"/>
      <c r="AG1819"/>
      <c r="AH1819"/>
      <c r="AI1819">
        <v>30</v>
      </c>
      <c r="AJ1819" s="8"/>
      <c r="AK1819" s="8"/>
      <c r="AL1819" s="8"/>
      <c r="AM1819" s="8"/>
      <c r="AN1819" s="8"/>
      <c r="AO1819" s="8">
        <v>6527696</v>
      </c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/>
      <c r="BM1819"/>
      <c r="BN1819" s="10">
        <v>0</v>
      </c>
      <c r="BO1819" s="10"/>
      <c r="BP1819" s="10"/>
      <c r="BQ1819" s="10"/>
      <c r="BR1819" s="10"/>
      <c r="BS1819" s="10"/>
      <c r="BT1819" s="10"/>
      <c r="BU1819" s="10"/>
      <c r="BV1819" s="1" t="str">
        <f>Запрос1[[#This Row],[Менеджер]]</f>
        <v>Курманов Шынгыс Нурлыбекович</v>
      </c>
      <c r="BW1819" s="1" t="str">
        <f>Запрос1[[#This Row],[Дирекция]]</f>
        <v>Западная дирекция</v>
      </c>
      <c r="BX1819" s="1" t="str">
        <f t="shared" si="28"/>
        <v>КХ "Алем"</v>
      </c>
      <c r="BY1819" s="1" t="str">
        <f t="shared" si="28"/>
        <v>590306300222</v>
      </c>
      <c r="CA1819" t="str">
        <f>Запрос1[[#This Row],[родитель]]</f>
        <v>КХ "Алем"</v>
      </c>
      <c r="CB1819" t="str">
        <f>Запрос1[[#This Row],[БИНРодителя]]</f>
        <v>590306300222</v>
      </c>
    </row>
    <row r="1820" spans="1:80" x14ac:dyDescent="0.3">
      <c r="A1820" t="s">
        <v>2514</v>
      </c>
      <c r="B1820" t="s">
        <v>2674</v>
      </c>
      <c r="C1820"/>
      <c r="D1820" t="s">
        <v>382</v>
      </c>
      <c r="E1820" t="s">
        <v>2525</v>
      </c>
      <c r="F1820" t="s">
        <v>384</v>
      </c>
      <c r="G1820" t="s">
        <v>3682</v>
      </c>
      <c r="H1820" t="s">
        <v>7366</v>
      </c>
      <c r="I1820" t="s">
        <v>7367</v>
      </c>
      <c r="J1820" t="s">
        <v>7368</v>
      </c>
      <c r="K1820" t="s">
        <v>7369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 s="8"/>
      <c r="S1820" s="8"/>
      <c r="T1820" s="8"/>
      <c r="U1820" s="8"/>
      <c r="V1820" s="8">
        <v>2069750</v>
      </c>
      <c r="W1820" s="8"/>
      <c r="X1820" s="8"/>
      <c r="Y1820" s="8"/>
      <c r="Z1820" s="8"/>
      <c r="AA1820" s="8"/>
      <c r="AB1820" s="8">
        <v>620925</v>
      </c>
      <c r="AC1820" s="8"/>
      <c r="AD1820"/>
      <c r="AE1820"/>
      <c r="AF1820"/>
      <c r="AG1820"/>
      <c r="AH1820">
        <v>30</v>
      </c>
      <c r="AI1820"/>
      <c r="AJ1820" s="8"/>
      <c r="AK1820" s="8"/>
      <c r="AL1820" s="8"/>
      <c r="AM1820" s="8"/>
      <c r="AN1820" s="8">
        <v>2069750</v>
      </c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>
        <v>4973750</v>
      </c>
      <c r="BJ1820" s="8"/>
      <c r="BK1820" s="8">
        <v>1773750</v>
      </c>
      <c r="BL1820"/>
      <c r="BM1820">
        <v>35.662199999999999</v>
      </c>
      <c r="BN1820" s="10">
        <v>0</v>
      </c>
      <c r="BO1820" s="10"/>
      <c r="BP1820" s="10"/>
      <c r="BQ1820" s="10"/>
      <c r="BR1820" s="10"/>
      <c r="BS1820" s="10"/>
      <c r="BT1820" s="10"/>
      <c r="BU1820" s="10"/>
      <c r="BV1820" s="1" t="str">
        <f>Запрос1[[#This Row],[Менеджер]]</f>
        <v>Данильчук Александр Анатольевич</v>
      </c>
      <c r="BW1820" s="1" t="str">
        <f>Запрос1[[#This Row],[Дирекция]]</f>
        <v>Северная дирекция</v>
      </c>
      <c r="BX1820" s="1" t="str">
        <f t="shared" si="28"/>
        <v>ТОО "Елим-Кызыл Жар"</v>
      </c>
      <c r="BY1820" s="1" t="str">
        <f t="shared" si="28"/>
        <v>041240011140</v>
      </c>
      <c r="CA1820" t="str">
        <f>Запрос1[[#This Row],[родитель]]</f>
        <v>ТОО "Елим-Кызыл Жар"</v>
      </c>
      <c r="CB1820" t="str">
        <f>Запрос1[[#This Row],[БИНРодителя]]</f>
        <v>041240011140</v>
      </c>
    </row>
    <row r="1821" spans="1:80" x14ac:dyDescent="0.3">
      <c r="A1821" t="s">
        <v>2514</v>
      </c>
      <c r="B1821" t="s">
        <v>2674</v>
      </c>
      <c r="C1821"/>
      <c r="D1821" t="s">
        <v>382</v>
      </c>
      <c r="E1821" t="s">
        <v>2525</v>
      </c>
      <c r="F1821" t="s">
        <v>7370</v>
      </c>
      <c r="G1821" t="s">
        <v>7371</v>
      </c>
      <c r="H1821" t="s">
        <v>7372</v>
      </c>
      <c r="I1821" t="s">
        <v>7373</v>
      </c>
      <c r="J1821" t="s">
        <v>7373</v>
      </c>
      <c r="K1821" t="s">
        <v>7372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 s="8"/>
      <c r="S1821" s="8"/>
      <c r="T1821" s="8"/>
      <c r="U1821" s="8"/>
      <c r="V1821" s="8">
        <v>7710000</v>
      </c>
      <c r="W1821" s="8"/>
      <c r="X1821" s="8"/>
      <c r="Y1821" s="8"/>
      <c r="Z1821" s="8"/>
      <c r="AA1821" s="8"/>
      <c r="AB1821" s="8">
        <v>0</v>
      </c>
      <c r="AC1821" s="8"/>
      <c r="AD1821"/>
      <c r="AE1821"/>
      <c r="AF1821"/>
      <c r="AG1821"/>
      <c r="AH1821">
        <v>0</v>
      </c>
      <c r="AI1821"/>
      <c r="AJ1821" s="8"/>
      <c r="AK1821" s="8"/>
      <c r="AL1821" s="8"/>
      <c r="AM1821" s="8"/>
      <c r="AN1821" s="8">
        <v>7710000</v>
      </c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>
        <v>40756000</v>
      </c>
      <c r="BJ1821" s="8"/>
      <c r="BK1821" s="8"/>
      <c r="BL1821"/>
      <c r="BM1821">
        <v>0</v>
      </c>
      <c r="BN1821" s="10">
        <v>0</v>
      </c>
      <c r="BO1821" s="10"/>
      <c r="BP1821" s="10"/>
      <c r="BQ1821" s="10"/>
      <c r="BR1821" s="10"/>
      <c r="BS1821" s="10"/>
      <c r="BT1821" s="10"/>
      <c r="BU1821" s="10"/>
      <c r="BV1821" s="1" t="str">
        <f>Запрос1[[#This Row],[Менеджер]]</f>
        <v>Данильчук Александр Анатольевич</v>
      </c>
      <c r="BW1821" s="1" t="str">
        <f>Запрос1[[#This Row],[Дирекция]]</f>
        <v>Северная дирекция</v>
      </c>
      <c r="BX1821" s="1" t="str">
        <f t="shared" si="28"/>
        <v>ТОО "СК-ВАГУЛИНСКОЕ"</v>
      </c>
      <c r="BY1821" s="1" t="str">
        <f t="shared" si="28"/>
        <v>040440008472</v>
      </c>
      <c r="CA1821" t="str">
        <f>Запрос1[[#This Row],[родитель]]</f>
        <v>ТОО "СК-ВАГУЛИНСКОЕ"</v>
      </c>
      <c r="CB1821" t="str">
        <f>Запрос1[[#This Row],[БИНРодителя]]</f>
        <v>040440008472</v>
      </c>
    </row>
    <row r="1822" spans="1:80" x14ac:dyDescent="0.3">
      <c r="A1822" t="s">
        <v>2514</v>
      </c>
      <c r="B1822" t="s">
        <v>2674</v>
      </c>
      <c r="C1822"/>
      <c r="D1822" t="s">
        <v>382</v>
      </c>
      <c r="E1822" t="s">
        <v>2525</v>
      </c>
      <c r="F1822" t="s">
        <v>2288</v>
      </c>
      <c r="G1822" t="s">
        <v>4272</v>
      </c>
      <c r="H1822" t="s">
        <v>11612</v>
      </c>
      <c r="I1822" t="s">
        <v>11613</v>
      </c>
      <c r="J1822" t="s">
        <v>11613</v>
      </c>
      <c r="K1822" t="s">
        <v>11612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 s="8"/>
      <c r="S1822" s="8"/>
      <c r="T1822" s="8"/>
      <c r="U1822" s="8"/>
      <c r="V1822" s="8"/>
      <c r="W1822" s="8">
        <v>1580000</v>
      </c>
      <c r="X1822" s="8"/>
      <c r="Y1822" s="8"/>
      <c r="Z1822" s="8"/>
      <c r="AA1822" s="8"/>
      <c r="AB1822" s="8"/>
      <c r="AC1822" s="8">
        <v>1580000</v>
      </c>
      <c r="AD1822"/>
      <c r="AE1822"/>
      <c r="AF1822"/>
      <c r="AG1822"/>
      <c r="AH1822"/>
      <c r="AI1822">
        <v>100</v>
      </c>
      <c r="AJ1822" s="8"/>
      <c r="AK1822" s="8"/>
      <c r="AL1822" s="8"/>
      <c r="AM1822" s="8"/>
      <c r="AN1822" s="8"/>
      <c r="AO1822" s="8">
        <v>1580000</v>
      </c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/>
      <c r="BM1822"/>
      <c r="BN1822" s="10">
        <v>0</v>
      </c>
      <c r="BO1822" s="10"/>
      <c r="BP1822" s="10"/>
      <c r="BQ1822" s="10"/>
      <c r="BR1822" s="10"/>
      <c r="BS1822" s="10"/>
      <c r="BT1822" s="10"/>
      <c r="BU1822" s="10"/>
      <c r="BV1822" s="1" t="str">
        <f>Запрос1[[#This Row],[Менеджер]]</f>
        <v>Данильчук Александр Анатольевич</v>
      </c>
      <c r="BW1822" s="1" t="str">
        <f>Запрос1[[#This Row],[Дирекция]]</f>
        <v>Северная дирекция</v>
      </c>
      <c r="BX1822" s="1" t="str">
        <f t="shared" si="28"/>
        <v>ФХ "НИНА"</v>
      </c>
      <c r="BY1822" s="1" t="str">
        <f t="shared" si="28"/>
        <v>080764007215</v>
      </c>
      <c r="CA1822" t="str">
        <f>Запрос1[[#This Row],[родитель]]</f>
        <v>ФХ "НИНА"</v>
      </c>
      <c r="CB1822" t="str">
        <f>Запрос1[[#This Row],[БИНРодителя]]</f>
        <v>080764007215</v>
      </c>
    </row>
    <row r="1823" spans="1:80" x14ac:dyDescent="0.3">
      <c r="A1823" t="s">
        <v>2514</v>
      </c>
      <c r="B1823" t="s">
        <v>2674</v>
      </c>
      <c r="C1823"/>
      <c r="D1823" t="s">
        <v>382</v>
      </c>
      <c r="E1823" t="s">
        <v>2574</v>
      </c>
      <c r="F1823" t="s">
        <v>4373</v>
      </c>
      <c r="G1823" t="s">
        <v>7374</v>
      </c>
      <c r="H1823" t="s">
        <v>7375</v>
      </c>
      <c r="I1823" t="s">
        <v>7376</v>
      </c>
      <c r="J1823" t="s">
        <v>7376</v>
      </c>
      <c r="K1823" t="s">
        <v>7375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 s="8"/>
      <c r="S1823" s="8"/>
      <c r="T1823" s="8"/>
      <c r="U1823" s="8"/>
      <c r="V1823" s="8">
        <v>540000</v>
      </c>
      <c r="W1823" s="8"/>
      <c r="X1823" s="8"/>
      <c r="Y1823" s="8"/>
      <c r="Z1823" s="8"/>
      <c r="AA1823" s="8"/>
      <c r="AB1823" s="8">
        <v>540000</v>
      </c>
      <c r="AC1823" s="8"/>
      <c r="AD1823"/>
      <c r="AE1823"/>
      <c r="AF1823"/>
      <c r="AG1823"/>
      <c r="AH1823">
        <v>100</v>
      </c>
      <c r="AI1823"/>
      <c r="AJ1823" s="8"/>
      <c r="AK1823" s="8"/>
      <c r="AL1823" s="8"/>
      <c r="AM1823" s="8"/>
      <c r="AN1823" s="8">
        <v>540000</v>
      </c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>
        <v>14322125</v>
      </c>
      <c r="BJ1823" s="8"/>
      <c r="BK1823" s="8"/>
      <c r="BL1823"/>
      <c r="BM1823">
        <v>0</v>
      </c>
      <c r="BN1823" s="10">
        <v>0</v>
      </c>
      <c r="BO1823" s="10"/>
      <c r="BP1823" s="10"/>
      <c r="BQ1823" s="10"/>
      <c r="BR1823" s="10"/>
      <c r="BS1823" s="10"/>
      <c r="BT1823" s="10"/>
      <c r="BU1823" s="10"/>
      <c r="BV1823" s="1" t="str">
        <f>Запрос1[[#This Row],[Менеджер]]</f>
        <v>Данильчук Александр Анатольевич</v>
      </c>
      <c r="BW1823" s="1" t="str">
        <f>Запрос1[[#This Row],[Дирекция]]</f>
        <v>Северная дирекция</v>
      </c>
      <c r="BX1823" s="1" t="str">
        <f t="shared" si="28"/>
        <v>ТОО "АФАНАСЬЕВСКОЕ АСТЫК АГРО"</v>
      </c>
      <c r="BY1823" s="1" t="str">
        <f t="shared" si="28"/>
        <v>120240016780</v>
      </c>
      <c r="CA1823" t="str">
        <f>Запрос1[[#This Row],[родитель]]</f>
        <v>ТОО "АФАНАСЬЕВСКОЕ АСТЫК АГРО"</v>
      </c>
      <c r="CB1823" t="str">
        <f>Запрос1[[#This Row],[БИНРодителя]]</f>
        <v>120240016780</v>
      </c>
    </row>
    <row r="1824" spans="1:80" x14ac:dyDescent="0.3">
      <c r="A1824" t="s">
        <v>2514</v>
      </c>
      <c r="B1824" t="s">
        <v>2674</v>
      </c>
      <c r="C1824"/>
      <c r="D1824" t="s">
        <v>382</v>
      </c>
      <c r="E1824" t="s">
        <v>2574</v>
      </c>
      <c r="F1824" t="s">
        <v>7934</v>
      </c>
      <c r="G1824" t="s">
        <v>10869</v>
      </c>
      <c r="H1824" t="s">
        <v>11614</v>
      </c>
      <c r="I1824" t="s">
        <v>11615</v>
      </c>
      <c r="J1824" t="s">
        <v>11615</v>
      </c>
      <c r="K1824" t="s">
        <v>11614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 s="8"/>
      <c r="S1824" s="8"/>
      <c r="T1824" s="8"/>
      <c r="U1824" s="8"/>
      <c r="V1824" s="8"/>
      <c r="W1824" s="8">
        <v>731750</v>
      </c>
      <c r="X1824" s="8"/>
      <c r="Y1824" s="8"/>
      <c r="Z1824" s="8"/>
      <c r="AA1824" s="8"/>
      <c r="AB1824" s="8"/>
      <c r="AC1824" s="8">
        <v>146350</v>
      </c>
      <c r="AD1824"/>
      <c r="AE1824"/>
      <c r="AF1824"/>
      <c r="AG1824"/>
      <c r="AH1824"/>
      <c r="AI1824">
        <v>20</v>
      </c>
      <c r="AJ1824" s="8"/>
      <c r="AK1824" s="8"/>
      <c r="AL1824" s="8"/>
      <c r="AM1824" s="8"/>
      <c r="AN1824" s="8"/>
      <c r="AO1824" s="8">
        <v>731750</v>
      </c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/>
      <c r="BM1824"/>
      <c r="BN1824" s="10">
        <v>0</v>
      </c>
      <c r="BO1824" s="10"/>
      <c r="BP1824" s="10"/>
      <c r="BQ1824" s="10"/>
      <c r="BR1824" s="10"/>
      <c r="BS1824" s="10"/>
      <c r="BT1824" s="10"/>
      <c r="BU1824" s="10"/>
      <c r="BV1824" s="1" t="str">
        <f>Запрос1[[#This Row],[Менеджер]]</f>
        <v>Данильчук Александр Анатольевич</v>
      </c>
      <c r="BW1824" s="1" t="str">
        <f>Запрос1[[#This Row],[Дирекция]]</f>
        <v>Северная дирекция</v>
      </c>
      <c r="BX1824" s="1" t="e">
        <f t="shared" si="28"/>
        <v>#N/A</v>
      </c>
      <c r="BY1824" s="1" t="e">
        <f t="shared" si="28"/>
        <v>#N/A</v>
      </c>
      <c r="CA1824" t="e">
        <f>VLOOKUP(Запрос1[[#This Row],[БИНКХ]],'[2]Группы компаний'!$A:$E,4,0)</f>
        <v>#N/A</v>
      </c>
      <c r="CB1824" t="e">
        <f>VLOOKUP(CA1824,$H:$I,2,0)</f>
        <v>#N/A</v>
      </c>
    </row>
    <row r="1825" spans="1:80" x14ac:dyDescent="0.3">
      <c r="A1825" t="s">
        <v>2514</v>
      </c>
      <c r="B1825" t="s">
        <v>2674</v>
      </c>
      <c r="C1825"/>
      <c r="D1825" t="s">
        <v>382</v>
      </c>
      <c r="E1825" t="s">
        <v>2574</v>
      </c>
      <c r="F1825" t="s">
        <v>2715</v>
      </c>
      <c r="G1825" t="s">
        <v>7857</v>
      </c>
      <c r="H1825" t="s">
        <v>7858</v>
      </c>
      <c r="I1825" t="s">
        <v>7859</v>
      </c>
      <c r="J1825" t="s">
        <v>7859</v>
      </c>
      <c r="K1825" t="s">
        <v>7858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 s="8"/>
      <c r="S1825" s="8"/>
      <c r="T1825" s="8"/>
      <c r="U1825" s="8"/>
      <c r="V1825" s="8"/>
      <c r="W1825" s="8">
        <v>2636000</v>
      </c>
      <c r="X1825" s="8"/>
      <c r="Y1825" s="8"/>
      <c r="Z1825" s="8"/>
      <c r="AA1825" s="8"/>
      <c r="AB1825" s="8"/>
      <c r="AC1825" s="8">
        <v>790800</v>
      </c>
      <c r="AD1825"/>
      <c r="AE1825"/>
      <c r="AF1825"/>
      <c r="AG1825"/>
      <c r="AH1825"/>
      <c r="AI1825">
        <v>30</v>
      </c>
      <c r="AJ1825" s="8"/>
      <c r="AK1825" s="8"/>
      <c r="AL1825" s="8"/>
      <c r="AM1825" s="8"/>
      <c r="AN1825" s="8"/>
      <c r="AO1825" s="8">
        <v>2636000</v>
      </c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/>
      <c r="BM1825"/>
      <c r="BN1825" s="10">
        <v>0</v>
      </c>
      <c r="BO1825" s="10"/>
      <c r="BP1825" s="10"/>
      <c r="BQ1825" s="10"/>
      <c r="BR1825" s="10"/>
      <c r="BS1825" s="10"/>
      <c r="BT1825" s="10"/>
      <c r="BU1825" s="10"/>
      <c r="BV1825" s="1" t="str">
        <f>Запрос1[[#This Row],[Менеджер]]</f>
        <v>Данильчук Александр Анатольевич</v>
      </c>
      <c r="BW1825" s="1" t="str">
        <f>Запрос1[[#This Row],[Дирекция]]</f>
        <v>Северная дирекция</v>
      </c>
      <c r="BX1825" s="1" t="e">
        <f t="shared" si="28"/>
        <v>#N/A</v>
      </c>
      <c r="BY1825" s="1" t="e">
        <f t="shared" si="28"/>
        <v>#N/A</v>
      </c>
      <c r="CA1825" t="e">
        <f>VLOOKUP(Запрос1[[#This Row],[БИНКХ]],'[2]Группы компаний'!$A:$E,4,0)</f>
        <v>#N/A</v>
      </c>
      <c r="CB1825" t="e">
        <f>VLOOKUP(CA1825,$H:$I,2,0)</f>
        <v>#N/A</v>
      </c>
    </row>
    <row r="1826" spans="1:80" x14ac:dyDescent="0.3">
      <c r="A1826" t="s">
        <v>2514</v>
      </c>
      <c r="B1826" t="s">
        <v>2674</v>
      </c>
      <c r="C1826" t="s">
        <v>381</v>
      </c>
      <c r="D1826"/>
      <c r="E1826"/>
      <c r="F1826"/>
      <c r="G1826"/>
      <c r="H1826" t="s">
        <v>3309</v>
      </c>
      <c r="I1826" t="s">
        <v>77</v>
      </c>
      <c r="J1826" t="s">
        <v>77</v>
      </c>
      <c r="K1826" t="s">
        <v>3309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 s="8"/>
      <c r="S1826" s="8"/>
      <c r="T1826" s="8"/>
      <c r="U1826" s="8"/>
      <c r="V1826" s="8"/>
      <c r="W1826" s="8">
        <v>1662000</v>
      </c>
      <c r="X1826" s="8"/>
      <c r="Y1826" s="8"/>
      <c r="Z1826" s="8"/>
      <c r="AA1826" s="8"/>
      <c r="AB1826" s="8"/>
      <c r="AC1826" s="8">
        <v>1662000</v>
      </c>
      <c r="AD1826"/>
      <c r="AE1826"/>
      <c r="AF1826"/>
      <c r="AG1826"/>
      <c r="AH1826"/>
      <c r="AI1826">
        <v>100</v>
      </c>
      <c r="AJ1826" s="8"/>
      <c r="AK1826" s="8"/>
      <c r="AL1826" s="8"/>
      <c r="AM1826" s="8"/>
      <c r="AN1826" s="8"/>
      <c r="AO1826" s="8">
        <v>1662000</v>
      </c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/>
      <c r="BM1826"/>
      <c r="BN1826" s="10">
        <v>0</v>
      </c>
      <c r="BO1826" s="10"/>
      <c r="BP1826" s="10"/>
      <c r="BQ1826" s="10"/>
      <c r="BR1826" s="10"/>
      <c r="BS1826" s="10"/>
      <c r="BT1826" s="10"/>
      <c r="BU1826" s="10"/>
      <c r="BV1826" s="1" t="str">
        <f>Запрос1[[#This Row],[Менеджер]]</f>
        <v>Данильчук Александр Анатольевич</v>
      </c>
      <c r="BW1826" s="1" t="str">
        <f>Запрос1[[#This Row],[Дирекция]]</f>
        <v>Северная дирекция</v>
      </c>
      <c r="BX1826" s="1" t="str">
        <f t="shared" si="28"/>
        <v>ЧЛ (Петропавловск)</v>
      </c>
      <c r="BY1826" s="1" t="str">
        <f t="shared" si="28"/>
        <v/>
      </c>
      <c r="CA1826" t="str">
        <f>Запрос1[[#This Row],[родитель]]</f>
        <v>ЧЛ (Петропавловск)</v>
      </c>
      <c r="CB1826" t="str">
        <f>Запрос1[[#This Row],[БИНРодителя]]</f>
        <v/>
      </c>
    </row>
    <row r="1827" spans="1:80" x14ac:dyDescent="0.3">
      <c r="A1827" t="s">
        <v>2514</v>
      </c>
      <c r="B1827" t="s">
        <v>2674</v>
      </c>
      <c r="C1827" t="s">
        <v>381</v>
      </c>
      <c r="D1827" t="s">
        <v>382</v>
      </c>
      <c r="E1827" t="s">
        <v>1546</v>
      </c>
      <c r="F1827" t="s">
        <v>11616</v>
      </c>
      <c r="G1827" t="s">
        <v>11617</v>
      </c>
      <c r="H1827" t="s">
        <v>11618</v>
      </c>
      <c r="I1827" t="s">
        <v>11619</v>
      </c>
      <c r="J1827" t="s">
        <v>11619</v>
      </c>
      <c r="K1827" t="s">
        <v>11618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 s="8"/>
      <c r="S1827" s="8"/>
      <c r="T1827" s="8"/>
      <c r="U1827" s="8"/>
      <c r="V1827" s="8"/>
      <c r="W1827" s="8">
        <v>8288648</v>
      </c>
      <c r="X1827" s="8"/>
      <c r="Y1827" s="8"/>
      <c r="Z1827" s="8"/>
      <c r="AA1827" s="8"/>
      <c r="AB1827" s="8"/>
      <c r="AC1827" s="8">
        <v>2486594.4</v>
      </c>
      <c r="AD1827"/>
      <c r="AE1827"/>
      <c r="AF1827"/>
      <c r="AG1827"/>
      <c r="AH1827"/>
      <c r="AI1827">
        <v>30</v>
      </c>
      <c r="AJ1827" s="8"/>
      <c r="AK1827" s="8"/>
      <c r="AL1827" s="8"/>
      <c r="AM1827" s="8"/>
      <c r="AN1827" s="8"/>
      <c r="AO1827" s="8">
        <v>8288648</v>
      </c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/>
      <c r="BM1827"/>
      <c r="BN1827" s="10">
        <v>0</v>
      </c>
      <c r="BO1827" s="10"/>
      <c r="BP1827" s="10"/>
      <c r="BQ1827" s="10"/>
      <c r="BR1827" s="10"/>
      <c r="BS1827" s="10"/>
      <c r="BT1827" s="10"/>
      <c r="BU1827" s="10"/>
      <c r="BV1827" s="1" t="str">
        <f>Запрос1[[#This Row],[Менеджер]]</f>
        <v>Данильчук Александр Анатольевич</v>
      </c>
      <c r="BW1827" s="1" t="str">
        <f>Запрос1[[#This Row],[Дирекция]]</f>
        <v>Северная дирекция</v>
      </c>
      <c r="BX1827" s="1" t="str">
        <f t="shared" si="28"/>
        <v>ТОО "АГРО-ЕЛЕЦКОЕ"</v>
      </c>
      <c r="BY1827" s="1" t="str">
        <f t="shared" si="28"/>
        <v>210340032804</v>
      </c>
      <c r="CA1827" t="str">
        <f>Запрос1[[#This Row],[родитель]]</f>
        <v>ТОО "АГРО-ЕЛЕЦКОЕ"</v>
      </c>
      <c r="CB1827" t="str">
        <f>Запрос1[[#This Row],[БИНРодителя]]</f>
        <v>210340032804</v>
      </c>
    </row>
    <row r="1828" spans="1:80" x14ac:dyDescent="0.3">
      <c r="A1828" t="s">
        <v>2514</v>
      </c>
      <c r="B1828" t="s">
        <v>2674</v>
      </c>
      <c r="C1828" t="s">
        <v>381</v>
      </c>
      <c r="D1828" t="s">
        <v>382</v>
      </c>
      <c r="E1828" t="s">
        <v>2516</v>
      </c>
      <c r="F1828" t="s">
        <v>3355</v>
      </c>
      <c r="G1828" t="s">
        <v>3356</v>
      </c>
      <c r="H1828" t="s">
        <v>3357</v>
      </c>
      <c r="I1828" t="s">
        <v>3358</v>
      </c>
      <c r="J1828" t="s">
        <v>3359</v>
      </c>
      <c r="K1828" t="s">
        <v>3360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 s="8"/>
      <c r="S1828" s="8"/>
      <c r="T1828" s="8"/>
      <c r="U1828" s="8"/>
      <c r="V1828" s="8">
        <v>9978000</v>
      </c>
      <c r="W1828" s="8"/>
      <c r="X1828" s="8"/>
      <c r="Y1828" s="8"/>
      <c r="Z1828" s="8"/>
      <c r="AA1828" s="8"/>
      <c r="AB1828" s="8">
        <v>0</v>
      </c>
      <c r="AC1828" s="8"/>
      <c r="AD1828"/>
      <c r="AE1828"/>
      <c r="AF1828"/>
      <c r="AG1828"/>
      <c r="AH1828">
        <v>0</v>
      </c>
      <c r="AI1828"/>
      <c r="AJ1828" s="8"/>
      <c r="AK1828" s="8"/>
      <c r="AL1828" s="8"/>
      <c r="AM1828" s="8"/>
      <c r="AN1828" s="8">
        <v>9978000</v>
      </c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>
        <v>22543500</v>
      </c>
      <c r="BJ1828" s="8"/>
      <c r="BK1828" s="8">
        <v>9978000</v>
      </c>
      <c r="BL1828"/>
      <c r="BM1828">
        <v>44.261000000000003</v>
      </c>
      <c r="BN1828" s="10">
        <v>0</v>
      </c>
      <c r="BO1828" s="10"/>
      <c r="BP1828" s="10"/>
      <c r="BQ1828" s="10"/>
      <c r="BR1828" s="10"/>
      <c r="BS1828" s="10"/>
      <c r="BT1828" s="10"/>
      <c r="BU1828" s="10"/>
      <c r="BV1828" s="1" t="str">
        <f>Запрос1[[#This Row],[Менеджер]]</f>
        <v>Данильчук Александр Анатольевич</v>
      </c>
      <c r="BW1828" s="1" t="str">
        <f>Запрос1[[#This Row],[Дирекция]]</f>
        <v>Северная дирекция</v>
      </c>
      <c r="BX1828" s="1" t="str">
        <f t="shared" si="28"/>
        <v>ТОО "GRAIN RICH"</v>
      </c>
      <c r="BY1828" s="1" t="str">
        <f t="shared" si="28"/>
        <v>070440017823</v>
      </c>
      <c r="CA1828" t="str">
        <f>Запрос1[[#This Row],[родитель]]</f>
        <v>ТОО "GRAIN RICH"</v>
      </c>
      <c r="CB1828" t="str">
        <f>Запрос1[[#This Row],[БИНРодителя]]</f>
        <v>070440017823</v>
      </c>
    </row>
    <row r="1829" spans="1:80" x14ac:dyDescent="0.3">
      <c r="A1829" t="s">
        <v>1577</v>
      </c>
      <c r="B1829" t="s">
        <v>1612</v>
      </c>
      <c r="C1829" t="s">
        <v>394</v>
      </c>
      <c r="D1829" t="s">
        <v>395</v>
      </c>
      <c r="E1829" t="s">
        <v>1859</v>
      </c>
      <c r="F1829" t="s">
        <v>2882</v>
      </c>
      <c r="G1829" t="s">
        <v>2883</v>
      </c>
      <c r="H1829" t="s">
        <v>7106</v>
      </c>
      <c r="I1829" t="s">
        <v>7107</v>
      </c>
      <c r="J1829" t="s">
        <v>7107</v>
      </c>
      <c r="K1829" t="s">
        <v>7106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 s="8"/>
      <c r="S1829" s="8"/>
      <c r="T1829" s="8">
        <v>28000</v>
      </c>
      <c r="U1829" s="8"/>
      <c r="V1829" s="8"/>
      <c r="W1829" s="8"/>
      <c r="X1829" s="8"/>
      <c r="Y1829" s="8"/>
      <c r="Z1829" s="8">
        <v>28000</v>
      </c>
      <c r="AA1829" s="8"/>
      <c r="AB1829" s="8"/>
      <c r="AC1829" s="8"/>
      <c r="AD1829"/>
      <c r="AE1829"/>
      <c r="AF1829">
        <v>100</v>
      </c>
      <c r="AG1829"/>
      <c r="AH1829"/>
      <c r="AI1829"/>
      <c r="AJ1829" s="8"/>
      <c r="AK1829" s="8"/>
      <c r="AL1829" s="8">
        <v>28000</v>
      </c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/>
      <c r="BM1829"/>
      <c r="BN1829" s="10">
        <v>0</v>
      </c>
      <c r="BO1829" s="10"/>
      <c r="BP1829" s="10"/>
      <c r="BQ1829" s="10"/>
      <c r="BR1829" s="10"/>
      <c r="BS1829" s="10"/>
      <c r="BT1829" s="10"/>
      <c r="BU1829" s="10"/>
      <c r="BV1829" s="1" t="str">
        <f>Запрос1[[#This Row],[Менеджер]]</f>
        <v>Жолдаспаев Нурберген</v>
      </c>
      <c r="BW1829" s="1" t="str">
        <f>Запрос1[[#This Row],[Дирекция]]</f>
        <v>Западная дирекция</v>
      </c>
      <c r="BX1829" s="1" t="str">
        <f t="shared" si="28"/>
        <v>КХ "Жандос" Жолдаспаев Нурберген</v>
      </c>
      <c r="BY1829" s="1" t="str">
        <f t="shared" si="28"/>
        <v>710905301680</v>
      </c>
      <c r="CA1829" t="str">
        <f>Запрос1[[#This Row],[родитель]]</f>
        <v>КХ "Жандос" Жолдаспаев Нурберген</v>
      </c>
      <c r="CB1829" t="str">
        <f>Запрос1[[#This Row],[БИНРодителя]]</f>
        <v>710905301680</v>
      </c>
    </row>
    <row r="1830" spans="1:80" x14ac:dyDescent="0.3">
      <c r="A1830" t="s">
        <v>1577</v>
      </c>
      <c r="B1830" t="s">
        <v>1612</v>
      </c>
      <c r="C1830" t="s">
        <v>394</v>
      </c>
      <c r="D1830" t="s">
        <v>395</v>
      </c>
      <c r="E1830" t="s">
        <v>1859</v>
      </c>
      <c r="F1830" t="s">
        <v>2321</v>
      </c>
      <c r="G1830" t="s">
        <v>873</v>
      </c>
      <c r="H1830" t="s">
        <v>11491</v>
      </c>
      <c r="I1830" t="s">
        <v>11492</v>
      </c>
      <c r="J1830" t="s">
        <v>11492</v>
      </c>
      <c r="K1830" t="s">
        <v>11491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 s="8"/>
      <c r="S1830" s="8"/>
      <c r="T1830" s="8"/>
      <c r="U1830" s="8"/>
      <c r="V1830" s="8"/>
      <c r="W1830" s="8">
        <v>544075</v>
      </c>
      <c r="X1830" s="8"/>
      <c r="Y1830" s="8"/>
      <c r="Z1830" s="8"/>
      <c r="AA1830" s="8"/>
      <c r="AB1830" s="8"/>
      <c r="AC1830" s="8">
        <v>544075</v>
      </c>
      <c r="AD1830"/>
      <c r="AE1830"/>
      <c r="AF1830"/>
      <c r="AG1830"/>
      <c r="AH1830"/>
      <c r="AI1830">
        <v>100</v>
      </c>
      <c r="AJ1830" s="8"/>
      <c r="AK1830" s="8"/>
      <c r="AL1830" s="8"/>
      <c r="AM1830" s="8"/>
      <c r="AN1830" s="8"/>
      <c r="AO1830" s="8">
        <v>544075</v>
      </c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/>
      <c r="BM1830"/>
      <c r="BN1830" s="10">
        <v>0</v>
      </c>
      <c r="BO1830" s="10"/>
      <c r="BP1830" s="10"/>
      <c r="BQ1830" s="10"/>
      <c r="BR1830" s="10"/>
      <c r="BS1830" s="10"/>
      <c r="BT1830" s="10"/>
      <c r="BU1830" s="10"/>
      <c r="BV1830" s="1" t="str">
        <f>Запрос1[[#This Row],[Менеджер]]</f>
        <v>Жолдаспаев Нурберген</v>
      </c>
      <c r="BW1830" s="1" t="str">
        <f>Запрос1[[#This Row],[Дирекция]]</f>
        <v>Западная дирекция</v>
      </c>
      <c r="BX1830" s="1" t="str">
        <f t="shared" si="28"/>
        <v>КХ "КУТТЫГАЙ"</v>
      </c>
      <c r="BY1830" s="1" t="str">
        <f t="shared" si="28"/>
        <v>100364010831</v>
      </c>
      <c r="CA1830" t="str">
        <f>Запрос1[[#This Row],[родитель]]</f>
        <v>КХ "КУТТЫГАЙ"</v>
      </c>
      <c r="CB1830" t="str">
        <f>Запрос1[[#This Row],[БИНРодителя]]</f>
        <v>100364010831</v>
      </c>
    </row>
    <row r="1831" spans="1:80" x14ac:dyDescent="0.3">
      <c r="A1831" t="s">
        <v>1577</v>
      </c>
      <c r="B1831" t="s">
        <v>1612</v>
      </c>
      <c r="C1831" t="s">
        <v>394</v>
      </c>
      <c r="D1831" t="s">
        <v>395</v>
      </c>
      <c r="E1831" t="s">
        <v>1607</v>
      </c>
      <c r="F1831" t="s">
        <v>1871</v>
      </c>
      <c r="G1831" t="s">
        <v>1872</v>
      </c>
      <c r="H1831" t="s">
        <v>7108</v>
      </c>
      <c r="I1831" t="s">
        <v>7109</v>
      </c>
      <c r="J1831" t="s">
        <v>7109</v>
      </c>
      <c r="K1831" t="s">
        <v>7108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1</v>
      </c>
      <c r="R1831" s="8">
        <v>411000</v>
      </c>
      <c r="S1831" s="8">
        <v>662000</v>
      </c>
      <c r="T1831" s="8"/>
      <c r="U1831" s="8">
        <v>120000</v>
      </c>
      <c r="V1831" s="8"/>
      <c r="W1831" s="8">
        <v>150000</v>
      </c>
      <c r="X1831" s="8">
        <v>411000</v>
      </c>
      <c r="Y1831" s="8">
        <v>662000</v>
      </c>
      <c r="Z1831" s="8"/>
      <c r="AA1831" s="8">
        <v>120000</v>
      </c>
      <c r="AB1831" s="8"/>
      <c r="AC1831" s="8">
        <v>150000</v>
      </c>
      <c r="AD1831">
        <v>100</v>
      </c>
      <c r="AE1831">
        <v>100</v>
      </c>
      <c r="AF1831"/>
      <c r="AG1831">
        <v>100</v>
      </c>
      <c r="AH1831"/>
      <c r="AI1831">
        <v>100</v>
      </c>
      <c r="AJ1831" s="8">
        <v>411000</v>
      </c>
      <c r="AK1831" s="8">
        <v>662000</v>
      </c>
      <c r="AL1831" s="8"/>
      <c r="AM1831" s="8">
        <v>120000</v>
      </c>
      <c r="AN1831" s="8"/>
      <c r="AO1831" s="8">
        <v>150000</v>
      </c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>
        <v>535200</v>
      </c>
      <c r="BI1831" s="8"/>
      <c r="BJ1831" s="8"/>
      <c r="BK1831" s="8"/>
      <c r="BL1831">
        <v>0</v>
      </c>
      <c r="BM1831"/>
      <c r="BN1831" s="10">
        <v>0</v>
      </c>
      <c r="BO1831" s="10"/>
      <c r="BP1831" s="10"/>
      <c r="BQ1831" s="10"/>
      <c r="BR1831" s="10"/>
      <c r="BS1831" s="10"/>
      <c r="BT1831" s="10"/>
      <c r="BU1831" s="10"/>
      <c r="BV1831" s="1" t="str">
        <f>Запрос1[[#This Row],[Менеджер]]</f>
        <v>Жолдаспаев Нурберген</v>
      </c>
      <c r="BW1831" s="1" t="str">
        <f>Запрос1[[#This Row],[Дирекция]]</f>
        <v>Западная дирекция</v>
      </c>
      <c r="BX1831" s="1" t="str">
        <f t="shared" si="28"/>
        <v>КХ "Мечта"</v>
      </c>
      <c r="BY1831" s="1" t="str">
        <f t="shared" si="28"/>
        <v>580926300717</v>
      </c>
      <c r="CA1831" t="str">
        <f>Запрос1[[#This Row],[родитель]]</f>
        <v>КХ "Мечта"</v>
      </c>
      <c r="CB1831" t="str">
        <f>Запрос1[[#This Row],[БИНРодителя]]</f>
        <v>580926300717</v>
      </c>
    </row>
    <row r="1832" spans="1:80" x14ac:dyDescent="0.3">
      <c r="A1832" t="s">
        <v>1577</v>
      </c>
      <c r="B1832" t="s">
        <v>1612</v>
      </c>
      <c r="C1832" t="s">
        <v>394</v>
      </c>
      <c r="D1832" t="s">
        <v>395</v>
      </c>
      <c r="E1832" t="s">
        <v>1607</v>
      </c>
      <c r="F1832" t="s">
        <v>1871</v>
      </c>
      <c r="G1832" t="s">
        <v>7110</v>
      </c>
      <c r="H1832" t="s">
        <v>4590</v>
      </c>
      <c r="I1832" t="s">
        <v>7111</v>
      </c>
      <c r="J1832" t="s">
        <v>7111</v>
      </c>
      <c r="K1832" t="s">
        <v>4590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0</v>
      </c>
      <c r="R1832" s="8">
        <v>580860</v>
      </c>
      <c r="S1832" s="8">
        <v>2985180</v>
      </c>
      <c r="T1832" s="8"/>
      <c r="U1832" s="8">
        <v>120000</v>
      </c>
      <c r="V1832" s="8"/>
      <c r="W1832" s="8"/>
      <c r="X1832" s="8">
        <v>580860</v>
      </c>
      <c r="Y1832" s="8">
        <v>2985180</v>
      </c>
      <c r="Z1832" s="8"/>
      <c r="AA1832" s="8">
        <v>120000</v>
      </c>
      <c r="AB1832" s="8"/>
      <c r="AC1832" s="8"/>
      <c r="AD1832">
        <v>100</v>
      </c>
      <c r="AE1832">
        <v>100</v>
      </c>
      <c r="AF1832"/>
      <c r="AG1832">
        <v>100</v>
      </c>
      <c r="AH1832"/>
      <c r="AI1832"/>
      <c r="AJ1832" s="8">
        <v>580860</v>
      </c>
      <c r="AK1832" s="8">
        <v>2985180</v>
      </c>
      <c r="AL1832" s="8"/>
      <c r="AM1832" s="8">
        <v>120000</v>
      </c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>
        <v>1980300</v>
      </c>
      <c r="BI1832" s="8"/>
      <c r="BJ1832" s="8"/>
      <c r="BK1832" s="8"/>
      <c r="BL1832">
        <v>0</v>
      </c>
      <c r="BM1832"/>
      <c r="BN1832" s="10">
        <v>0</v>
      </c>
      <c r="BO1832" s="10"/>
      <c r="BP1832" s="10"/>
      <c r="BQ1832" s="10"/>
      <c r="BR1832" s="10"/>
      <c r="BS1832" s="10"/>
      <c r="BT1832" s="10"/>
      <c r="BU1832" s="10"/>
      <c r="BV1832" s="1" t="str">
        <f>Запрос1[[#This Row],[Менеджер]]</f>
        <v>Жолдаспаев Нурберген</v>
      </c>
      <c r="BW1832" s="1" t="str">
        <f>Запрос1[[#This Row],[Дирекция]]</f>
        <v>Западная дирекция</v>
      </c>
      <c r="BX1832" s="1" t="str">
        <f t="shared" si="28"/>
        <v>КХ "Айбол"</v>
      </c>
      <c r="BY1832" s="1" t="str">
        <f t="shared" si="28"/>
        <v>730516350401</v>
      </c>
      <c r="CA1832" t="str">
        <f>Запрос1[[#This Row],[родитель]]</f>
        <v>КХ "Айбол"</v>
      </c>
      <c r="CB1832" t="str">
        <f>Запрос1[[#This Row],[БИНРодителя]]</f>
        <v>730516350401</v>
      </c>
    </row>
    <row r="1833" spans="1:80" x14ac:dyDescent="0.3">
      <c r="A1833" t="s">
        <v>1577</v>
      </c>
      <c r="B1833" t="s">
        <v>1612</v>
      </c>
      <c r="C1833" t="s">
        <v>394</v>
      </c>
      <c r="D1833" t="s">
        <v>395</v>
      </c>
      <c r="E1833" t="s">
        <v>1607</v>
      </c>
      <c r="F1833" t="s">
        <v>6173</v>
      </c>
      <c r="G1833" t="s">
        <v>6174</v>
      </c>
      <c r="H1833" t="s">
        <v>7112</v>
      </c>
      <c r="I1833" t="s">
        <v>7113</v>
      </c>
      <c r="J1833" t="s">
        <v>7113</v>
      </c>
      <c r="K1833" t="s">
        <v>7112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 s="8"/>
      <c r="S1833" s="8">
        <v>460000</v>
      </c>
      <c r="T1833" s="8"/>
      <c r="U1833" s="8"/>
      <c r="V1833" s="8"/>
      <c r="W1833" s="8"/>
      <c r="X1833" s="8"/>
      <c r="Y1833" s="8">
        <v>460000</v>
      </c>
      <c r="Z1833" s="8"/>
      <c r="AA1833" s="8"/>
      <c r="AB1833" s="8"/>
      <c r="AC1833" s="8"/>
      <c r="AD1833"/>
      <c r="AE1833">
        <v>100</v>
      </c>
      <c r="AF1833"/>
      <c r="AG1833"/>
      <c r="AH1833"/>
      <c r="AI1833"/>
      <c r="AJ1833" s="8"/>
      <c r="AK1833" s="8">
        <v>460000</v>
      </c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/>
      <c r="BM1833"/>
      <c r="BN1833" s="10">
        <v>0</v>
      </c>
      <c r="BO1833" s="10"/>
      <c r="BP1833" s="10"/>
      <c r="BQ1833" s="10"/>
      <c r="BR1833" s="10"/>
      <c r="BS1833" s="10"/>
      <c r="BT1833" s="10"/>
      <c r="BU1833" s="10"/>
      <c r="BV1833" s="1" t="str">
        <f>Запрос1[[#This Row],[Менеджер]]</f>
        <v>Жолдаспаев Нурберген</v>
      </c>
      <c r="BW1833" s="1" t="str">
        <f>Запрос1[[#This Row],[Дирекция]]</f>
        <v>Западная дирекция</v>
      </c>
      <c r="BX1833" s="1" t="str">
        <f t="shared" si="28"/>
        <v>КХ "Кайнар"</v>
      </c>
      <c r="BY1833" s="1" t="str">
        <f t="shared" si="28"/>
        <v>130564017495</v>
      </c>
      <c r="CA1833" t="str">
        <f>Запрос1[[#This Row],[родитель]]</f>
        <v>КХ "Кайнар"</v>
      </c>
      <c r="CB1833" t="str">
        <f>Запрос1[[#This Row],[БИНРодителя]]</f>
        <v>130564017495</v>
      </c>
    </row>
    <row r="1834" spans="1:80" x14ac:dyDescent="0.3">
      <c r="A1834" t="s">
        <v>1577</v>
      </c>
      <c r="B1834" t="s">
        <v>1612</v>
      </c>
      <c r="C1834" t="s">
        <v>394</v>
      </c>
      <c r="D1834" t="s">
        <v>395</v>
      </c>
      <c r="E1834" t="s">
        <v>1607</v>
      </c>
      <c r="F1834" t="s">
        <v>6099</v>
      </c>
      <c r="G1834" t="s">
        <v>6100</v>
      </c>
      <c r="H1834" t="s">
        <v>7114</v>
      </c>
      <c r="I1834" t="s">
        <v>7115</v>
      </c>
      <c r="J1834" t="s">
        <v>7115</v>
      </c>
      <c r="K1834" t="s">
        <v>7114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 s="8">
        <v>786660</v>
      </c>
      <c r="S1834" s="8"/>
      <c r="T1834" s="8"/>
      <c r="U1834" s="8"/>
      <c r="V1834" s="8"/>
      <c r="W1834" s="8">
        <v>4187930</v>
      </c>
      <c r="X1834" s="8">
        <v>350802</v>
      </c>
      <c r="Y1834" s="8"/>
      <c r="Z1834" s="8"/>
      <c r="AA1834" s="8"/>
      <c r="AB1834" s="8"/>
      <c r="AC1834" s="8">
        <v>2093965</v>
      </c>
      <c r="AD1834">
        <v>44.59</v>
      </c>
      <c r="AE1834"/>
      <c r="AF1834"/>
      <c r="AG1834"/>
      <c r="AH1834"/>
      <c r="AI1834">
        <v>50</v>
      </c>
      <c r="AJ1834" s="8">
        <v>786660</v>
      </c>
      <c r="AK1834" s="8"/>
      <c r="AL1834" s="8"/>
      <c r="AM1834" s="8"/>
      <c r="AN1834" s="8"/>
      <c r="AO1834" s="8">
        <v>4187930</v>
      </c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/>
      <c r="BM1834"/>
      <c r="BN1834" s="10">
        <v>0</v>
      </c>
      <c r="BO1834" s="10"/>
      <c r="BP1834" s="10"/>
      <c r="BQ1834" s="10"/>
      <c r="BR1834" s="10"/>
      <c r="BS1834" s="10"/>
      <c r="BT1834" s="10"/>
      <c r="BU1834" s="10"/>
      <c r="BV1834" s="1" t="str">
        <f>Запрос1[[#This Row],[Менеджер]]</f>
        <v>Жолдаспаев Нурберген</v>
      </c>
      <c r="BW1834" s="1" t="str">
        <f>Запрос1[[#This Row],[Дирекция]]</f>
        <v>Западная дирекция</v>
      </c>
      <c r="BX1834" s="1" t="str">
        <f t="shared" si="28"/>
        <v>КХ "Тлеген"</v>
      </c>
      <c r="BY1834" s="1" t="str">
        <f t="shared" si="28"/>
        <v>740408302266</v>
      </c>
      <c r="CA1834" t="str">
        <f>Запрос1[[#This Row],[родитель]]</f>
        <v>КХ "Тлеген"</v>
      </c>
      <c r="CB1834" t="str">
        <f>Запрос1[[#This Row],[БИНРодителя]]</f>
        <v>740408302266</v>
      </c>
    </row>
    <row r="1835" spans="1:80" x14ac:dyDescent="0.3">
      <c r="A1835" t="s">
        <v>1577</v>
      </c>
      <c r="B1835" t="s">
        <v>1612</v>
      </c>
      <c r="C1835" t="s">
        <v>394</v>
      </c>
      <c r="D1835" t="s">
        <v>395</v>
      </c>
      <c r="E1835" t="s">
        <v>1607</v>
      </c>
      <c r="F1835" t="s">
        <v>1877</v>
      </c>
      <c r="G1835" t="s">
        <v>1878</v>
      </c>
      <c r="H1835" t="s">
        <v>7009</v>
      </c>
      <c r="I1835" t="s">
        <v>7010</v>
      </c>
      <c r="J1835" t="s">
        <v>7010</v>
      </c>
      <c r="K1835" t="s">
        <v>7009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 s="8"/>
      <c r="S1835" s="8"/>
      <c r="T1835" s="8"/>
      <c r="U1835" s="8"/>
      <c r="V1835" s="8">
        <v>1547049</v>
      </c>
      <c r="W1835" s="8"/>
      <c r="X1835" s="8"/>
      <c r="Y1835" s="8"/>
      <c r="Z1835" s="8"/>
      <c r="AA1835" s="8"/>
      <c r="AB1835" s="8">
        <v>464114.7</v>
      </c>
      <c r="AC1835" s="8"/>
      <c r="AD1835"/>
      <c r="AE1835"/>
      <c r="AF1835"/>
      <c r="AG1835"/>
      <c r="AH1835">
        <v>30</v>
      </c>
      <c r="AI1835"/>
      <c r="AJ1835" s="8"/>
      <c r="AK1835" s="8"/>
      <c r="AL1835" s="8"/>
      <c r="AM1835" s="8"/>
      <c r="AN1835" s="8">
        <v>1547049</v>
      </c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>
        <v>1547049</v>
      </c>
      <c r="BJ1835" s="8"/>
      <c r="BK1835" s="8">
        <v>1547049</v>
      </c>
      <c r="BL1835"/>
      <c r="BM1835">
        <v>100</v>
      </c>
      <c r="BN1835" s="10">
        <v>0</v>
      </c>
      <c r="BO1835" s="10"/>
      <c r="BP1835" s="10"/>
      <c r="BQ1835" s="10"/>
      <c r="BR1835" s="10"/>
      <c r="BS1835" s="10"/>
      <c r="BT1835" s="10"/>
      <c r="BU1835" s="10"/>
      <c r="BV1835" s="1" t="str">
        <f>Запрос1[[#This Row],[Менеджер]]</f>
        <v>Жолдаспаев Нурберген</v>
      </c>
      <c r="BW1835" s="1" t="str">
        <f>Запрос1[[#This Row],[Дирекция]]</f>
        <v>Западная дирекция</v>
      </c>
      <c r="BX1835" s="1" t="str">
        <f t="shared" si="28"/>
        <v>КХ "Айбат"</v>
      </c>
      <c r="BY1835" s="1" t="str">
        <f t="shared" si="28"/>
        <v>570220300836</v>
      </c>
      <c r="CA1835" t="str">
        <f>Запрос1[[#This Row],[родитель]]</f>
        <v>КХ "Айбат"</v>
      </c>
      <c r="CB1835" t="str">
        <f>Запрос1[[#This Row],[БИНРодителя]]</f>
        <v>570220300836</v>
      </c>
    </row>
    <row r="1836" spans="1:80" x14ac:dyDescent="0.3">
      <c r="A1836" t="s">
        <v>1577</v>
      </c>
      <c r="B1836" t="s">
        <v>1612</v>
      </c>
      <c r="C1836" t="s">
        <v>394</v>
      </c>
      <c r="D1836" t="s">
        <v>395</v>
      </c>
      <c r="E1836" t="s">
        <v>1607</v>
      </c>
      <c r="F1836" t="s">
        <v>1877</v>
      </c>
      <c r="G1836" t="s">
        <v>1878</v>
      </c>
      <c r="H1836" t="s">
        <v>7116</v>
      </c>
      <c r="I1836" t="s">
        <v>7117</v>
      </c>
      <c r="J1836" t="s">
        <v>7117</v>
      </c>
      <c r="K1836" t="s">
        <v>7116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0</v>
      </c>
      <c r="R1836" s="8"/>
      <c r="S1836" s="8">
        <v>738000</v>
      </c>
      <c r="T1836" s="8">
        <v>100000</v>
      </c>
      <c r="U1836" s="8">
        <v>420000</v>
      </c>
      <c r="V1836" s="8">
        <v>1219590</v>
      </c>
      <c r="W1836" s="8"/>
      <c r="X1836" s="8"/>
      <c r="Y1836" s="8">
        <v>372600</v>
      </c>
      <c r="Z1836" s="8">
        <v>100000</v>
      </c>
      <c r="AA1836" s="8">
        <v>420000</v>
      </c>
      <c r="AB1836" s="8">
        <v>1219590</v>
      </c>
      <c r="AC1836" s="8"/>
      <c r="AD1836"/>
      <c r="AE1836">
        <v>50.49</v>
      </c>
      <c r="AF1836">
        <v>100</v>
      </c>
      <c r="AG1836">
        <v>100</v>
      </c>
      <c r="AH1836">
        <v>100</v>
      </c>
      <c r="AI1836"/>
      <c r="AJ1836" s="8"/>
      <c r="AK1836" s="8">
        <v>738000</v>
      </c>
      <c r="AL1836" s="8">
        <v>100000</v>
      </c>
      <c r="AM1836" s="8">
        <v>420000</v>
      </c>
      <c r="AN1836" s="8">
        <v>1219590</v>
      </c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>
        <v>348000</v>
      </c>
      <c r="BI1836" s="8">
        <v>1007000</v>
      </c>
      <c r="BJ1836" s="8">
        <v>348000</v>
      </c>
      <c r="BK1836" s="8">
        <v>1007000</v>
      </c>
      <c r="BL1836">
        <v>100</v>
      </c>
      <c r="BM1836">
        <v>100</v>
      </c>
      <c r="BN1836" s="10">
        <v>0</v>
      </c>
      <c r="BO1836" s="10"/>
      <c r="BP1836" s="10"/>
      <c r="BQ1836" s="10"/>
      <c r="BR1836" s="10"/>
      <c r="BS1836" s="10"/>
      <c r="BT1836" s="10"/>
      <c r="BU1836" s="10"/>
      <c r="BV1836" s="1" t="str">
        <f>Запрос1[[#This Row],[Менеджер]]</f>
        <v>Жолдаспаев Нурберген</v>
      </c>
      <c r="BW1836" s="1" t="str">
        <f>Запрос1[[#This Row],[Дирекция]]</f>
        <v>Западная дирекция</v>
      </c>
      <c r="BX1836" s="1" t="str">
        <f t="shared" si="28"/>
        <v>КХ "Өнік"</v>
      </c>
      <c r="BY1836" s="1" t="str">
        <f t="shared" si="28"/>
        <v>561007300650</v>
      </c>
      <c r="CA1836" t="str">
        <f>Запрос1[[#This Row],[родитель]]</f>
        <v>КХ "Өнік"</v>
      </c>
      <c r="CB1836" t="str">
        <f>Запрос1[[#This Row],[БИНРодителя]]</f>
        <v>561007300650</v>
      </c>
    </row>
    <row r="1837" spans="1:80" x14ac:dyDescent="0.3">
      <c r="A1837" t="s">
        <v>1577</v>
      </c>
      <c r="B1837" t="s">
        <v>1915</v>
      </c>
      <c r="C1837" t="s">
        <v>394</v>
      </c>
      <c r="D1837" t="s">
        <v>395</v>
      </c>
      <c r="E1837" t="s">
        <v>1602</v>
      </c>
      <c r="F1837" t="s">
        <v>1603</v>
      </c>
      <c r="G1837" t="s">
        <v>1604</v>
      </c>
      <c r="H1837" t="s">
        <v>1845</v>
      </c>
      <c r="I1837" t="s">
        <v>1846</v>
      </c>
      <c r="J1837" t="s">
        <v>1846</v>
      </c>
      <c r="K1837" t="s">
        <v>1845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 s="8"/>
      <c r="S1837" s="8"/>
      <c r="T1837" s="8"/>
      <c r="U1837" s="8"/>
      <c r="V1837" s="8"/>
      <c r="W1837" s="8">
        <v>76060</v>
      </c>
      <c r="X1837" s="8"/>
      <c r="Y1837" s="8"/>
      <c r="Z1837" s="8"/>
      <c r="AA1837" s="8"/>
      <c r="AB1837" s="8"/>
      <c r="AC1837" s="8">
        <v>76060</v>
      </c>
      <c r="AD1837"/>
      <c r="AE1837"/>
      <c r="AF1837"/>
      <c r="AG1837"/>
      <c r="AH1837"/>
      <c r="AI1837">
        <v>100</v>
      </c>
      <c r="AJ1837" s="8"/>
      <c r="AK1837" s="8"/>
      <c r="AL1837" s="8"/>
      <c r="AM1837" s="8"/>
      <c r="AN1837" s="8"/>
      <c r="AO1837" s="8">
        <v>76060</v>
      </c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/>
      <c r="BM1837"/>
      <c r="BN1837" s="10">
        <v>0</v>
      </c>
      <c r="BO1837" s="10"/>
      <c r="BP1837" s="10"/>
      <c r="BQ1837" s="10"/>
      <c r="BR1837" s="10"/>
      <c r="BS1837" s="10"/>
      <c r="BT1837" s="10"/>
      <c r="BU1837" s="10"/>
      <c r="BV1837" s="1" t="str">
        <f>Запрос1[[#This Row],[Менеджер]]</f>
        <v>Курманов Шынгыс Нурлыбекович</v>
      </c>
      <c r="BW1837" s="1" t="str">
        <f>Запрос1[[#This Row],[Дирекция]]</f>
        <v>Западная дирекция</v>
      </c>
      <c r="BX1837" s="1" t="str">
        <f t="shared" si="28"/>
        <v>КХ "Руслан" Жолдаспаев Нурберген</v>
      </c>
      <c r="BY1837" s="1" t="str">
        <f t="shared" si="28"/>
        <v>120264006685</v>
      </c>
      <c r="CA1837" t="str">
        <f>Запрос1[[#This Row],[родитель]]</f>
        <v>КХ "Руслан" Жолдаспаев Нурберген</v>
      </c>
      <c r="CB1837" t="str">
        <f>Запрос1[[#This Row],[БИНРодителя]]</f>
        <v>120264006685</v>
      </c>
    </row>
    <row r="1838" spans="1:80" x14ac:dyDescent="0.3">
      <c r="A1838" t="s">
        <v>1577</v>
      </c>
      <c r="B1838" t="s">
        <v>1915</v>
      </c>
      <c r="C1838" t="s">
        <v>394</v>
      </c>
      <c r="D1838" t="s">
        <v>395</v>
      </c>
      <c r="E1838" t="s">
        <v>1607</v>
      </c>
      <c r="F1838" t="s">
        <v>2900</v>
      </c>
      <c r="G1838" t="s">
        <v>2901</v>
      </c>
      <c r="H1838" t="s">
        <v>2902</v>
      </c>
      <c r="I1838" t="s">
        <v>2903</v>
      </c>
      <c r="J1838" t="s">
        <v>2903</v>
      </c>
      <c r="K1838" t="s">
        <v>2902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 s="8"/>
      <c r="S1838" s="8"/>
      <c r="T1838" s="8"/>
      <c r="U1838" s="8"/>
      <c r="V1838" s="8"/>
      <c r="W1838" s="8">
        <v>1007480</v>
      </c>
      <c r="X1838" s="8"/>
      <c r="Y1838" s="8"/>
      <c r="Z1838" s="8"/>
      <c r="AA1838" s="8"/>
      <c r="AB1838" s="8"/>
      <c r="AC1838" s="8">
        <v>338259</v>
      </c>
      <c r="AD1838"/>
      <c r="AE1838"/>
      <c r="AF1838"/>
      <c r="AG1838"/>
      <c r="AH1838"/>
      <c r="AI1838">
        <v>33.57</v>
      </c>
      <c r="AJ1838" s="8"/>
      <c r="AK1838" s="8"/>
      <c r="AL1838" s="8"/>
      <c r="AM1838" s="8"/>
      <c r="AN1838" s="8"/>
      <c r="AO1838" s="8">
        <v>1007480</v>
      </c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/>
      <c r="BM1838"/>
      <c r="BN1838" s="10">
        <v>0</v>
      </c>
      <c r="BO1838" s="10"/>
      <c r="BP1838" s="10"/>
      <c r="BQ1838" s="10"/>
      <c r="BR1838" s="10"/>
      <c r="BS1838" s="10"/>
      <c r="BT1838" s="10"/>
      <c r="BU1838" s="10"/>
      <c r="BV1838" s="1" t="str">
        <f>Запрос1[[#This Row],[Менеджер]]</f>
        <v>Курманов Шынгыс Нурлыбекович</v>
      </c>
      <c r="BW1838" s="1" t="str">
        <f>Запрос1[[#This Row],[Дирекция]]</f>
        <v>Западная дирекция</v>
      </c>
      <c r="BX1838" s="1" t="str">
        <f t="shared" si="28"/>
        <v>КХ"Орынбасар"</v>
      </c>
      <c r="BY1838" s="1" t="str">
        <f t="shared" si="28"/>
        <v>820930300255</v>
      </c>
      <c r="CA1838" t="str">
        <f>Запрос1[[#This Row],[родитель]]</f>
        <v>КХ"Орынбасар"</v>
      </c>
      <c r="CB1838" t="str">
        <f>Запрос1[[#This Row],[БИНРодителя]]</f>
        <v>820930300255</v>
      </c>
    </row>
    <row r="1839" spans="1:80" x14ac:dyDescent="0.3">
      <c r="A1839" t="s">
        <v>1577</v>
      </c>
      <c r="B1839" t="s">
        <v>1915</v>
      </c>
      <c r="C1839" t="s">
        <v>11496</v>
      </c>
      <c r="D1839" t="s">
        <v>395</v>
      </c>
      <c r="E1839" t="s">
        <v>1653</v>
      </c>
      <c r="F1839"/>
      <c r="G1839" t="s">
        <v>124</v>
      </c>
      <c r="H1839" t="s">
        <v>11602</v>
      </c>
      <c r="I1839" t="s">
        <v>11603</v>
      </c>
      <c r="J1839" t="s">
        <v>11603</v>
      </c>
      <c r="K1839" t="s">
        <v>11602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 s="8"/>
      <c r="S1839" s="8"/>
      <c r="T1839" s="8"/>
      <c r="U1839" s="8"/>
      <c r="V1839" s="8"/>
      <c r="W1839" s="8">
        <v>50000</v>
      </c>
      <c r="X1839" s="8"/>
      <c r="Y1839" s="8"/>
      <c r="Z1839" s="8"/>
      <c r="AA1839" s="8"/>
      <c r="AB1839" s="8"/>
      <c r="AC1839" s="8">
        <v>50000</v>
      </c>
      <c r="AD1839"/>
      <c r="AE1839"/>
      <c r="AF1839"/>
      <c r="AG1839"/>
      <c r="AH1839"/>
      <c r="AI1839">
        <v>100</v>
      </c>
      <c r="AJ1839" s="8"/>
      <c r="AK1839" s="8"/>
      <c r="AL1839" s="8"/>
      <c r="AM1839" s="8"/>
      <c r="AN1839" s="8"/>
      <c r="AO1839" s="8">
        <v>50000</v>
      </c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/>
      <c r="BM1839"/>
      <c r="BN1839" s="10">
        <v>0</v>
      </c>
      <c r="BO1839" s="10"/>
      <c r="BP1839" s="10"/>
      <c r="BQ1839" s="10"/>
      <c r="BR1839" s="10"/>
      <c r="BS1839" s="10"/>
      <c r="BT1839" s="10"/>
      <c r="BU1839" s="10"/>
      <c r="BV1839" s="1" t="str">
        <f>Запрос1[[#This Row],[Менеджер]]</f>
        <v>Курманов Шынгыс Нурлыбекович</v>
      </c>
      <c r="BW1839" s="1" t="str">
        <f>Запрос1[[#This Row],[Дирекция]]</f>
        <v>Западная дирекция</v>
      </c>
      <c r="BX1839" s="1" t="str">
        <f t="shared" si="28"/>
        <v>КХ "ЖАНА ТАУ"</v>
      </c>
      <c r="BY1839" s="1" t="str">
        <f t="shared" si="28"/>
        <v>180964012527</v>
      </c>
      <c r="CA1839" t="str">
        <f>Запрос1[[#This Row],[родитель]]</f>
        <v>КХ "ЖАНА ТАУ"</v>
      </c>
      <c r="CB1839" t="str">
        <f>Запрос1[[#This Row],[БИНРодителя]]</f>
        <v>180964012527</v>
      </c>
    </row>
    <row r="1840" spans="1:80" x14ac:dyDescent="0.3">
      <c r="A1840" t="s">
        <v>1577</v>
      </c>
      <c r="B1840" t="s">
        <v>1915</v>
      </c>
      <c r="C1840" t="s">
        <v>1881</v>
      </c>
      <c r="D1840" t="s">
        <v>1883</v>
      </c>
      <c r="E1840" t="s">
        <v>1884</v>
      </c>
      <c r="F1840" t="s">
        <v>1885</v>
      </c>
      <c r="G1840"/>
      <c r="H1840" t="s">
        <v>7170</v>
      </c>
      <c r="I1840" t="s">
        <v>7171</v>
      </c>
      <c r="J1840" t="s">
        <v>7171</v>
      </c>
      <c r="K1840" t="s">
        <v>7170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 s="8"/>
      <c r="S1840" s="8"/>
      <c r="T1840" s="8"/>
      <c r="U1840" s="8"/>
      <c r="V1840" s="8"/>
      <c r="W1840" s="8">
        <v>763720</v>
      </c>
      <c r="X1840" s="8"/>
      <c r="Y1840" s="8"/>
      <c r="Z1840" s="8"/>
      <c r="AA1840" s="8"/>
      <c r="AB1840" s="8"/>
      <c r="AC1840" s="8">
        <v>763720</v>
      </c>
      <c r="AD1840"/>
      <c r="AE1840"/>
      <c r="AF1840"/>
      <c r="AG1840"/>
      <c r="AH1840"/>
      <c r="AI1840">
        <v>100</v>
      </c>
      <c r="AJ1840" s="8"/>
      <c r="AK1840" s="8"/>
      <c r="AL1840" s="8"/>
      <c r="AM1840" s="8"/>
      <c r="AN1840" s="8"/>
      <c r="AO1840" s="8">
        <v>763720</v>
      </c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/>
      <c r="BM1840"/>
      <c r="BN1840" s="10">
        <v>0</v>
      </c>
      <c r="BO1840" s="10"/>
      <c r="BP1840" s="10"/>
      <c r="BQ1840" s="10"/>
      <c r="BR1840" s="10"/>
      <c r="BS1840" s="10"/>
      <c r="BT1840" s="10"/>
      <c r="BU1840" s="10"/>
      <c r="BV1840" s="1" t="str">
        <f>Запрос1[[#This Row],[Менеджер]]</f>
        <v>Курманов Шынгыс Нурлыбекович</v>
      </c>
      <c r="BW1840" s="1" t="str">
        <f>Запрос1[[#This Row],[Дирекция]]</f>
        <v>Западная дирекция</v>
      </c>
      <c r="BX1840" s="1" t="e">
        <f t="shared" si="28"/>
        <v>#N/A</v>
      </c>
      <c r="BY1840" s="1" t="e">
        <f t="shared" si="28"/>
        <v>#N/A</v>
      </c>
      <c r="CA1840" t="e">
        <f>VLOOKUP(Запрос1[[#This Row],[БИНКХ]],'[2]Группы компаний'!$A:$E,4,0)</f>
        <v>#N/A</v>
      </c>
      <c r="CB1840" t="e">
        <f>VLOOKUP(CA1840,$H:$I,2,0)</f>
        <v>#N/A</v>
      </c>
    </row>
    <row r="1841" spans="1:80" x14ac:dyDescent="0.3">
      <c r="A1841" t="s">
        <v>1577</v>
      </c>
      <c r="B1841" t="s">
        <v>1915</v>
      </c>
      <c r="C1841" t="s">
        <v>1946</v>
      </c>
      <c r="D1841" t="s">
        <v>395</v>
      </c>
      <c r="E1841" t="s">
        <v>396</v>
      </c>
      <c r="F1841" t="s">
        <v>2974</v>
      </c>
      <c r="G1841" t="s">
        <v>2975</v>
      </c>
      <c r="H1841" t="s">
        <v>2976</v>
      </c>
      <c r="I1841" t="s">
        <v>2977</v>
      </c>
      <c r="J1841" t="s">
        <v>2977</v>
      </c>
      <c r="K1841" t="s">
        <v>2976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 s="8"/>
      <c r="S1841" s="8"/>
      <c r="T1841" s="8"/>
      <c r="U1841" s="8"/>
      <c r="V1841" s="8">
        <v>4047195</v>
      </c>
      <c r="W1841" s="8">
        <v>1481787.5</v>
      </c>
      <c r="X1841" s="8"/>
      <c r="Y1841" s="8"/>
      <c r="Z1841" s="8"/>
      <c r="AA1841" s="8"/>
      <c r="AB1841" s="8">
        <v>2083597.5</v>
      </c>
      <c r="AC1841" s="8">
        <v>444536.25</v>
      </c>
      <c r="AD1841"/>
      <c r="AE1841"/>
      <c r="AF1841"/>
      <c r="AG1841"/>
      <c r="AH1841">
        <v>51.48</v>
      </c>
      <c r="AI1841">
        <v>30</v>
      </c>
      <c r="AJ1841" s="8"/>
      <c r="AK1841" s="8"/>
      <c r="AL1841" s="8"/>
      <c r="AM1841" s="8"/>
      <c r="AN1841" s="8">
        <v>4047195</v>
      </c>
      <c r="AO1841" s="8">
        <v>1481787.5</v>
      </c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>
        <v>4442195</v>
      </c>
      <c r="BJ1841" s="8"/>
      <c r="BK1841" s="8">
        <v>3822195</v>
      </c>
      <c r="BL1841"/>
      <c r="BM1841">
        <v>86.042900000000003</v>
      </c>
      <c r="BN1841" s="10">
        <v>0</v>
      </c>
      <c r="BO1841" s="10"/>
      <c r="BP1841" s="10"/>
      <c r="BQ1841" s="10"/>
      <c r="BR1841" s="10"/>
      <c r="BS1841" s="10"/>
      <c r="BT1841" s="10"/>
      <c r="BU1841" s="10"/>
      <c r="BV1841" s="1" t="str">
        <f>Запрос1[[#This Row],[Менеджер]]</f>
        <v>Курманов Шынгыс Нурлыбекович</v>
      </c>
      <c r="BW1841" s="1" t="str">
        <f>Запрос1[[#This Row],[Дирекция]]</f>
        <v>Западная дирекция</v>
      </c>
      <c r="BX1841" s="1" t="str">
        <f t="shared" si="28"/>
        <v>кх "Колос"</v>
      </c>
      <c r="BY1841" s="1" t="str">
        <f t="shared" si="28"/>
        <v>660626301404</v>
      </c>
      <c r="CA1841" t="str">
        <f>Запрос1[[#This Row],[родитель]]</f>
        <v>кх "Колос"</v>
      </c>
      <c r="CB1841" t="str">
        <f>Запрос1[[#This Row],[БИНРодителя]]</f>
        <v>660626301404</v>
      </c>
    </row>
    <row r="1842" spans="1:80" x14ac:dyDescent="0.3">
      <c r="A1842" t="s">
        <v>1577</v>
      </c>
      <c r="B1842" t="s">
        <v>1915</v>
      </c>
      <c r="C1842" t="s">
        <v>406</v>
      </c>
      <c r="D1842" t="s">
        <v>395</v>
      </c>
      <c r="E1842" t="s">
        <v>396</v>
      </c>
      <c r="F1842" t="s">
        <v>633</v>
      </c>
      <c r="G1842" t="s">
        <v>5146</v>
      </c>
      <c r="H1842" t="s">
        <v>635</v>
      </c>
      <c r="I1842" t="s">
        <v>636</v>
      </c>
      <c r="J1842" t="s">
        <v>636</v>
      </c>
      <c r="K1842" t="s">
        <v>635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 s="8"/>
      <c r="S1842" s="8"/>
      <c r="T1842" s="8"/>
      <c r="U1842" s="8"/>
      <c r="V1842" s="8"/>
      <c r="W1842" s="8">
        <v>340992.5</v>
      </c>
      <c r="X1842" s="8"/>
      <c r="Y1842" s="8"/>
      <c r="Z1842" s="8"/>
      <c r="AA1842" s="8"/>
      <c r="AB1842" s="8"/>
      <c r="AC1842" s="8">
        <v>340992.5</v>
      </c>
      <c r="AD1842"/>
      <c r="AE1842"/>
      <c r="AF1842"/>
      <c r="AG1842"/>
      <c r="AH1842"/>
      <c r="AI1842">
        <v>100</v>
      </c>
      <c r="AJ1842" s="8"/>
      <c r="AK1842" s="8"/>
      <c r="AL1842" s="8"/>
      <c r="AM1842" s="8"/>
      <c r="AN1842" s="8"/>
      <c r="AO1842" s="8">
        <v>340992.5</v>
      </c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/>
      <c r="BM1842"/>
      <c r="BN1842" s="10">
        <v>0</v>
      </c>
      <c r="BO1842" s="10"/>
      <c r="BP1842" s="10"/>
      <c r="BQ1842" s="10"/>
      <c r="BR1842" s="10"/>
      <c r="BS1842" s="10"/>
      <c r="BT1842" s="10"/>
      <c r="BU1842" s="10"/>
      <c r="BV1842" s="1" t="str">
        <f>Запрос1[[#This Row],[Менеджер]]</f>
        <v>Курманов Шынгыс Нурлыбекович</v>
      </c>
      <c r="BW1842" s="1" t="str">
        <f>Запрос1[[#This Row],[Дирекция]]</f>
        <v>Западная дирекция</v>
      </c>
      <c r="BX1842" s="1" t="str">
        <f t="shared" si="28"/>
        <v>к\х Ерлан</v>
      </c>
      <c r="BY1842" s="1" t="str">
        <f t="shared" si="28"/>
        <v>720731300381</v>
      </c>
      <c r="CA1842" t="str">
        <f>Запрос1[[#This Row],[родитель]]</f>
        <v>к\х Ерлан</v>
      </c>
      <c r="CB1842" t="str">
        <f>Запрос1[[#This Row],[БИНРодителя]]</f>
        <v>720731300381</v>
      </c>
    </row>
    <row r="1843" spans="1:80" x14ac:dyDescent="0.3">
      <c r="A1843" t="s">
        <v>1577</v>
      </c>
      <c r="B1843" t="s">
        <v>1915</v>
      </c>
      <c r="C1843" t="s">
        <v>521</v>
      </c>
      <c r="D1843" t="s">
        <v>1580</v>
      </c>
      <c r="E1843" t="s">
        <v>1581</v>
      </c>
      <c r="F1843" t="s">
        <v>1582</v>
      </c>
      <c r="G1843"/>
      <c r="H1843" t="s">
        <v>2978</v>
      </c>
      <c r="I1843" t="s">
        <v>2979</v>
      </c>
      <c r="J1843" t="s">
        <v>2979</v>
      </c>
      <c r="K1843" t="s">
        <v>2978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 s="8"/>
      <c r="S1843" s="8"/>
      <c r="T1843" s="8"/>
      <c r="U1843" s="8"/>
      <c r="V1843" s="8">
        <v>25440</v>
      </c>
      <c r="W1843" s="8"/>
      <c r="X1843" s="8"/>
      <c r="Y1843" s="8"/>
      <c r="Z1843" s="8"/>
      <c r="AA1843" s="8"/>
      <c r="AB1843" s="8">
        <v>25440</v>
      </c>
      <c r="AC1843" s="8"/>
      <c r="AD1843"/>
      <c r="AE1843"/>
      <c r="AF1843"/>
      <c r="AG1843"/>
      <c r="AH1843">
        <v>100</v>
      </c>
      <c r="AI1843"/>
      <c r="AJ1843" s="8"/>
      <c r="AK1843" s="8"/>
      <c r="AL1843" s="8"/>
      <c r="AM1843" s="8"/>
      <c r="AN1843" s="8">
        <v>25440</v>
      </c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/>
      <c r="BM1843"/>
      <c r="BN1843" s="10">
        <v>0</v>
      </c>
      <c r="BO1843" s="10"/>
      <c r="BP1843" s="10"/>
      <c r="BQ1843" s="10"/>
      <c r="BR1843" s="10"/>
      <c r="BS1843" s="10"/>
      <c r="BT1843" s="10"/>
      <c r="BU1843" s="10"/>
      <c r="BV1843" s="1" t="str">
        <f>Запрос1[[#This Row],[Менеджер]]</f>
        <v>Курманов Шынгыс Нурлыбекович</v>
      </c>
      <c r="BW1843" s="1" t="str">
        <f>Запрос1[[#This Row],[Дирекция]]</f>
        <v>Западная дирекция</v>
      </c>
      <c r="BX1843" s="1" t="str">
        <f t="shared" si="28"/>
        <v>ТОО "Торговый дом "Кама-Казахстан"</v>
      </c>
      <c r="BY1843" s="1" t="str">
        <f t="shared" si="28"/>
        <v>070140003852</v>
      </c>
      <c r="CA1843" t="str">
        <f>Запрос1[[#This Row],[родитель]]</f>
        <v>ТОО "Торговый дом "Кама-Казахстан"</v>
      </c>
      <c r="CB1843" t="str">
        <f>Запрос1[[#This Row],[БИНРодителя]]</f>
        <v>070140003852</v>
      </c>
    </row>
    <row r="1844" spans="1:80" x14ac:dyDescent="0.3">
      <c r="A1844" t="s">
        <v>1577</v>
      </c>
      <c r="B1844" t="s">
        <v>1949</v>
      </c>
      <c r="C1844"/>
      <c r="D1844" t="s">
        <v>1580</v>
      </c>
      <c r="E1844" t="s">
        <v>2025</v>
      </c>
      <c r="F1844" t="s">
        <v>2128</v>
      </c>
      <c r="G1844" t="s">
        <v>2980</v>
      </c>
      <c r="H1844" t="s">
        <v>2981</v>
      </c>
      <c r="I1844" t="s">
        <v>2982</v>
      </c>
      <c r="J1844" t="s">
        <v>2982</v>
      </c>
      <c r="K1844" t="s">
        <v>2981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 s="8"/>
      <c r="S1844" s="8"/>
      <c r="T1844" s="8"/>
      <c r="U1844" s="8"/>
      <c r="V1844" s="8">
        <v>1255130</v>
      </c>
      <c r="W1844" s="8"/>
      <c r="X1844" s="8"/>
      <c r="Y1844" s="8"/>
      <c r="Z1844" s="8"/>
      <c r="AA1844" s="8"/>
      <c r="AB1844" s="8">
        <v>1255130</v>
      </c>
      <c r="AC1844" s="8"/>
      <c r="AD1844"/>
      <c r="AE1844"/>
      <c r="AF1844"/>
      <c r="AG1844"/>
      <c r="AH1844">
        <v>100</v>
      </c>
      <c r="AI1844"/>
      <c r="AJ1844" s="8"/>
      <c r="AK1844" s="8"/>
      <c r="AL1844" s="8"/>
      <c r="AM1844" s="8"/>
      <c r="AN1844" s="8">
        <v>1255130</v>
      </c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/>
      <c r="BM1844"/>
      <c r="BN1844" s="10">
        <v>0</v>
      </c>
      <c r="BO1844" s="10"/>
      <c r="BP1844" s="10"/>
      <c r="BQ1844" s="10"/>
      <c r="BR1844" s="10"/>
      <c r="BS1844" s="10"/>
      <c r="BT1844" s="10"/>
      <c r="BU1844" s="10"/>
      <c r="BV1844" s="1" t="str">
        <f>Запрос1[[#This Row],[Менеджер]]</f>
        <v>Предыбайло Александр</v>
      </c>
      <c r="BW1844" s="1" t="str">
        <f>Запрос1[[#This Row],[Дирекция]]</f>
        <v>Западная дирекция</v>
      </c>
      <c r="BX1844" s="1" t="str">
        <f t="shared" si="28"/>
        <v>КХ "Шанс"</v>
      </c>
      <c r="BY1844" s="1" t="str">
        <f t="shared" si="28"/>
        <v>741020302349</v>
      </c>
      <c r="CA1844" t="str">
        <f>Запрос1[[#This Row],[родитель]]</f>
        <v>КХ "Шанс"</v>
      </c>
      <c r="CB1844" t="str">
        <f>Запрос1[[#This Row],[БИНРодителя]]</f>
        <v>741020302349</v>
      </c>
    </row>
    <row r="1845" spans="1:80" x14ac:dyDescent="0.3">
      <c r="A1845" t="s">
        <v>1577</v>
      </c>
      <c r="B1845" t="s">
        <v>1949</v>
      </c>
      <c r="C1845"/>
      <c r="D1845" t="s">
        <v>1580</v>
      </c>
      <c r="E1845" t="s">
        <v>2025</v>
      </c>
      <c r="F1845" t="s">
        <v>2983</v>
      </c>
      <c r="G1845" t="s">
        <v>2984</v>
      </c>
      <c r="H1845" t="s">
        <v>2985</v>
      </c>
      <c r="I1845" t="s">
        <v>2986</v>
      </c>
      <c r="J1845" t="s">
        <v>2986</v>
      </c>
      <c r="K1845" t="s">
        <v>2985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 s="8"/>
      <c r="S1845" s="8"/>
      <c r="T1845" s="8"/>
      <c r="U1845" s="8">
        <v>634650</v>
      </c>
      <c r="V1845" s="8"/>
      <c r="W1845" s="8"/>
      <c r="X1845" s="8"/>
      <c r="Y1845" s="8"/>
      <c r="Z1845" s="8"/>
      <c r="AA1845" s="8">
        <v>634650</v>
      </c>
      <c r="AB1845" s="8"/>
      <c r="AC1845" s="8"/>
      <c r="AD1845"/>
      <c r="AE1845"/>
      <c r="AF1845"/>
      <c r="AG1845">
        <v>100</v>
      </c>
      <c r="AH1845"/>
      <c r="AI1845"/>
      <c r="AJ1845" s="8"/>
      <c r="AK1845" s="8"/>
      <c r="AL1845" s="8"/>
      <c r="AM1845" s="8">
        <v>634650</v>
      </c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>
        <v>4199000</v>
      </c>
      <c r="BI1845" s="8"/>
      <c r="BJ1845" s="8"/>
      <c r="BK1845" s="8"/>
      <c r="BL1845">
        <v>0</v>
      </c>
      <c r="BM1845"/>
      <c r="BN1845" s="10">
        <v>0</v>
      </c>
      <c r="BO1845" s="10"/>
      <c r="BP1845" s="10"/>
      <c r="BQ1845" s="10"/>
      <c r="BR1845" s="10"/>
      <c r="BS1845" s="10"/>
      <c r="BT1845" s="10"/>
      <c r="BU1845" s="10"/>
      <c r="BV1845" s="1" t="str">
        <f>Запрос1[[#This Row],[Менеджер]]</f>
        <v>Предыбайло Александр</v>
      </c>
      <c r="BW1845" s="1" t="str">
        <f>Запрос1[[#This Row],[Дирекция]]</f>
        <v>Западная дирекция</v>
      </c>
      <c r="BX1845" s="1" t="str">
        <f t="shared" si="28"/>
        <v>КХ «Мырза Джан»</v>
      </c>
      <c r="BY1845" s="1" t="str">
        <f t="shared" si="28"/>
        <v>550303301287</v>
      </c>
      <c r="CA1845" t="str">
        <f>Запрос1[[#This Row],[родитель]]</f>
        <v>КХ «Мырза Джан»</v>
      </c>
      <c r="CB1845" t="str">
        <f>Запрос1[[#This Row],[БИНРодителя]]</f>
        <v>550303301287</v>
      </c>
    </row>
    <row r="1846" spans="1:80" x14ac:dyDescent="0.3">
      <c r="A1846" t="s">
        <v>2514</v>
      </c>
      <c r="B1846" t="s">
        <v>2674</v>
      </c>
      <c r="C1846" t="s">
        <v>381</v>
      </c>
      <c r="D1846" t="s">
        <v>382</v>
      </c>
      <c r="E1846" t="s">
        <v>2516</v>
      </c>
      <c r="F1846" t="s">
        <v>3355</v>
      </c>
      <c r="G1846" t="s">
        <v>3356</v>
      </c>
      <c r="H1846" t="s">
        <v>3357</v>
      </c>
      <c r="I1846" t="s">
        <v>3358</v>
      </c>
      <c r="J1846" t="s">
        <v>3361</v>
      </c>
      <c r="K1846" t="s">
        <v>3362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 s="8"/>
      <c r="S1846" s="8"/>
      <c r="T1846" s="8"/>
      <c r="U1846" s="8"/>
      <c r="V1846" s="8">
        <v>4450000</v>
      </c>
      <c r="W1846" s="8"/>
      <c r="X1846" s="8"/>
      <c r="Y1846" s="8"/>
      <c r="Z1846" s="8"/>
      <c r="AA1846" s="8"/>
      <c r="AB1846" s="8">
        <v>1335000</v>
      </c>
      <c r="AC1846" s="8"/>
      <c r="AD1846"/>
      <c r="AE1846"/>
      <c r="AF1846"/>
      <c r="AG1846"/>
      <c r="AH1846">
        <v>30</v>
      </c>
      <c r="AI1846"/>
      <c r="AJ1846" s="8"/>
      <c r="AK1846" s="8"/>
      <c r="AL1846" s="8"/>
      <c r="AM1846" s="8"/>
      <c r="AN1846" s="8">
        <v>4450000</v>
      </c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>
        <v>17219000</v>
      </c>
      <c r="BJ1846" s="8"/>
      <c r="BK1846" s="8">
        <v>4450000</v>
      </c>
      <c r="BL1846"/>
      <c r="BM1846">
        <v>25.843499999999999</v>
      </c>
      <c r="BN1846" s="10">
        <v>0</v>
      </c>
      <c r="BO1846" s="10"/>
      <c r="BP1846" s="10"/>
      <c r="BQ1846" s="10"/>
      <c r="BR1846" s="10"/>
      <c r="BS1846" s="10"/>
      <c r="BT1846" s="10"/>
      <c r="BU1846" s="10"/>
      <c r="BV1846" s="1" t="str">
        <f>Запрос1[[#This Row],[Менеджер]]</f>
        <v>Данильчук Александр Анатольевич</v>
      </c>
      <c r="BW1846" s="1" t="str">
        <f>Запрос1[[#This Row],[Дирекция]]</f>
        <v>Северная дирекция</v>
      </c>
      <c r="BX1846" s="1" t="str">
        <f t="shared" si="28"/>
        <v>ТОО "GRAIN RICH"</v>
      </c>
      <c r="BY1846" s="1" t="str">
        <f t="shared" si="28"/>
        <v>070440017823</v>
      </c>
      <c r="CA1846" t="str">
        <f>VLOOKUP(Запрос1[[#This Row],[БИНКХ]],'[2]Группы компаний'!$A:$E,4,0)</f>
        <v>ТОО "GRAIN RICH"</v>
      </c>
      <c r="CB1846" t="str">
        <f>VLOOKUP(CA1846,$H:$I,2,0)</f>
        <v>070440017823</v>
      </c>
    </row>
    <row r="1847" spans="1:80" x14ac:dyDescent="0.3">
      <c r="A1847" t="s">
        <v>2514</v>
      </c>
      <c r="B1847" t="s">
        <v>2674</v>
      </c>
      <c r="C1847" t="s">
        <v>381</v>
      </c>
      <c r="D1847" t="s">
        <v>382</v>
      </c>
      <c r="E1847" t="s">
        <v>401</v>
      </c>
      <c r="F1847" t="s">
        <v>2521</v>
      </c>
      <c r="G1847" t="s">
        <v>2522</v>
      </c>
      <c r="H1847" t="s">
        <v>2699</v>
      </c>
      <c r="I1847" t="s">
        <v>2700</v>
      </c>
      <c r="J1847" t="s">
        <v>3427</v>
      </c>
      <c r="K1847" t="s">
        <v>3428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 s="8"/>
      <c r="S1847" s="8"/>
      <c r="T1847" s="8"/>
      <c r="U1847" s="8"/>
      <c r="V1847" s="8">
        <v>53061500</v>
      </c>
      <c r="W1847" s="8">
        <v>80255636</v>
      </c>
      <c r="X1847" s="8"/>
      <c r="Y1847" s="8"/>
      <c r="Z1847" s="8"/>
      <c r="AA1847" s="8"/>
      <c r="AB1847" s="8">
        <v>6655500</v>
      </c>
      <c r="AC1847" s="8">
        <v>24076690.800000001</v>
      </c>
      <c r="AD1847"/>
      <c r="AE1847"/>
      <c r="AF1847"/>
      <c r="AG1847"/>
      <c r="AH1847">
        <v>12.54</v>
      </c>
      <c r="AI1847">
        <v>30</v>
      </c>
      <c r="AJ1847" s="8"/>
      <c r="AK1847" s="8"/>
      <c r="AL1847" s="8"/>
      <c r="AM1847" s="8"/>
      <c r="AN1847" s="8">
        <v>53061500</v>
      </c>
      <c r="AO1847" s="8">
        <v>80255636</v>
      </c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>
        <v>402959800</v>
      </c>
      <c r="BJ1847" s="8"/>
      <c r="BK1847" s="8">
        <v>42576500</v>
      </c>
      <c r="BL1847"/>
      <c r="BM1847">
        <v>10.565899999999999</v>
      </c>
      <c r="BN1847" s="10">
        <v>0</v>
      </c>
      <c r="BO1847" s="10"/>
      <c r="BP1847" s="10"/>
      <c r="BQ1847" s="10"/>
      <c r="BR1847" s="10"/>
      <c r="BS1847" s="10"/>
      <c r="BT1847" s="10"/>
      <c r="BU1847" s="10"/>
      <c r="BV1847" s="1" t="str">
        <f>Запрос1[[#This Row],[Менеджер]]</f>
        <v>Данильчук Александр Анатольевич</v>
      </c>
      <c r="BW1847" s="1" t="str">
        <f>Запрос1[[#This Row],[Дирекция]]</f>
        <v>Северная дирекция</v>
      </c>
      <c r="BX1847" s="1" t="str">
        <f t="shared" si="28"/>
        <v>ТОО "НТС-АГРО"</v>
      </c>
      <c r="BY1847" s="1" t="str">
        <f t="shared" si="28"/>
        <v>110440016270</v>
      </c>
      <c r="CA1847" t="str">
        <f>Запрос1[[#This Row],[родитель]]</f>
        <v>ТОО "НТС-АГРО"</v>
      </c>
      <c r="CB1847" t="str">
        <f>Запрос1[[#This Row],[БИНРодителя]]</f>
        <v>110440016270</v>
      </c>
    </row>
    <row r="1848" spans="1:80" x14ac:dyDescent="0.3">
      <c r="A1848" t="s">
        <v>2514</v>
      </c>
      <c r="B1848" t="s">
        <v>2674</v>
      </c>
      <c r="C1848" t="s">
        <v>381</v>
      </c>
      <c r="D1848" t="s">
        <v>382</v>
      </c>
      <c r="E1848" t="s">
        <v>383</v>
      </c>
      <c r="F1848" t="s">
        <v>3437</v>
      </c>
      <c r="G1848" t="s">
        <v>3438</v>
      </c>
      <c r="H1848" t="s">
        <v>3439</v>
      </c>
      <c r="I1848" t="s">
        <v>3440</v>
      </c>
      <c r="J1848" t="s">
        <v>3440</v>
      </c>
      <c r="K1848" t="s">
        <v>3439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 s="8"/>
      <c r="S1848" s="8"/>
      <c r="T1848" s="8"/>
      <c r="U1848" s="8"/>
      <c r="V1848" s="8"/>
      <c r="W1848" s="8">
        <v>18515000</v>
      </c>
      <c r="X1848" s="8"/>
      <c r="Y1848" s="8"/>
      <c r="Z1848" s="8"/>
      <c r="AA1848" s="8"/>
      <c r="AB1848" s="8"/>
      <c r="AC1848" s="8">
        <v>18515000</v>
      </c>
      <c r="AD1848"/>
      <c r="AE1848"/>
      <c r="AF1848"/>
      <c r="AG1848"/>
      <c r="AH1848"/>
      <c r="AI1848">
        <v>100</v>
      </c>
      <c r="AJ1848" s="8"/>
      <c r="AK1848" s="8"/>
      <c r="AL1848" s="8"/>
      <c r="AM1848" s="8"/>
      <c r="AN1848" s="8"/>
      <c r="AO1848" s="8">
        <v>18515000</v>
      </c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/>
      <c r="BM1848"/>
      <c r="BN1848" s="10">
        <v>1</v>
      </c>
      <c r="BO1848" s="10">
        <v>6371950</v>
      </c>
      <c r="BP1848" s="10">
        <v>6371950</v>
      </c>
      <c r="BQ1848" s="10">
        <v>100</v>
      </c>
      <c r="BR1848" s="10"/>
      <c r="BS1848" s="10"/>
      <c r="BT1848" s="10"/>
      <c r="BU1848" s="10"/>
      <c r="BV1848" s="1" t="str">
        <f>Запрос1[[#This Row],[Менеджер]]</f>
        <v>Данильчук Александр Анатольевич</v>
      </c>
      <c r="BW1848" s="1" t="str">
        <f>Запрос1[[#This Row],[Дирекция]]</f>
        <v>Северная дирекция</v>
      </c>
      <c r="BX1848" s="1" t="str">
        <f t="shared" si="28"/>
        <v>ФХ "Ермоленко А.А."</v>
      </c>
      <c r="BY1848" s="1" t="str">
        <f t="shared" si="28"/>
        <v>050164012442</v>
      </c>
      <c r="CA1848" t="str">
        <f>Запрос1[[#This Row],[родитель]]</f>
        <v>ФХ "Ермоленко А.А."</v>
      </c>
      <c r="CB1848" t="str">
        <f>Запрос1[[#This Row],[БИНРодителя]]</f>
        <v>050164012442</v>
      </c>
    </row>
    <row r="1849" spans="1:80" x14ac:dyDescent="0.3">
      <c r="A1849" t="s">
        <v>2514</v>
      </c>
      <c r="B1849" t="s">
        <v>2674</v>
      </c>
      <c r="C1849" t="s">
        <v>381</v>
      </c>
      <c r="D1849" t="s">
        <v>382</v>
      </c>
      <c r="E1849" t="s">
        <v>2525</v>
      </c>
      <c r="F1849" t="s">
        <v>3263</v>
      </c>
      <c r="G1849" t="s">
        <v>3444</v>
      </c>
      <c r="H1849" t="s">
        <v>3445</v>
      </c>
      <c r="I1849" t="s">
        <v>3446</v>
      </c>
      <c r="J1849" t="s">
        <v>3447</v>
      </c>
      <c r="K1849" t="s">
        <v>3448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 s="8"/>
      <c r="S1849" s="8"/>
      <c r="T1849" s="8"/>
      <c r="U1849" s="8"/>
      <c r="V1849" s="8">
        <v>20654654</v>
      </c>
      <c r="W1849" s="8">
        <v>46237842.600000001</v>
      </c>
      <c r="X1849" s="8"/>
      <c r="Y1849" s="8"/>
      <c r="Z1849" s="8"/>
      <c r="AA1849" s="8"/>
      <c r="AB1849" s="8">
        <v>0</v>
      </c>
      <c r="AC1849" s="8">
        <v>9209947.6799999997</v>
      </c>
      <c r="AD1849"/>
      <c r="AE1849"/>
      <c r="AF1849"/>
      <c r="AG1849"/>
      <c r="AH1849">
        <v>0</v>
      </c>
      <c r="AI1849">
        <v>19.920000000000002</v>
      </c>
      <c r="AJ1849" s="8"/>
      <c r="AK1849" s="8"/>
      <c r="AL1849" s="8"/>
      <c r="AM1849" s="8"/>
      <c r="AN1849" s="8">
        <v>20654654</v>
      </c>
      <c r="AO1849" s="8">
        <v>46237842.600000001</v>
      </c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>
        <v>29670854</v>
      </c>
      <c r="BJ1849" s="8"/>
      <c r="BK1849" s="8">
        <v>16082254</v>
      </c>
      <c r="BL1849"/>
      <c r="BM1849">
        <v>54.202100000000002</v>
      </c>
      <c r="BN1849" s="10">
        <v>0</v>
      </c>
      <c r="BO1849" s="10"/>
      <c r="BP1849" s="10"/>
      <c r="BQ1849" s="10"/>
      <c r="BR1849" s="10"/>
      <c r="BS1849" s="10"/>
      <c r="BT1849" s="10"/>
      <c r="BU1849" s="10"/>
      <c r="BV1849" s="1" t="str">
        <f>Запрос1[[#This Row],[Менеджер]]</f>
        <v>Данильчук Александр Анатольевич</v>
      </c>
      <c r="BW1849" s="1" t="str">
        <f>Запрос1[[#This Row],[Дирекция]]</f>
        <v>Северная дирекция</v>
      </c>
      <c r="BX1849" s="1" t="str">
        <f t="shared" si="28"/>
        <v>КХ "Брушкевич В.Б."</v>
      </c>
      <c r="BY1849" s="1" t="str">
        <f t="shared" si="28"/>
        <v>581122350527</v>
      </c>
      <c r="CA1849" t="str">
        <f>Запрос1[[#This Row],[родитель]]</f>
        <v>КХ "Брушкевич В.Б."</v>
      </c>
      <c r="CB1849" t="str">
        <f>Запрос1[[#This Row],[БИНРодителя]]</f>
        <v>581122350527</v>
      </c>
    </row>
    <row r="1850" spans="1:80" x14ac:dyDescent="0.3">
      <c r="A1850" t="s">
        <v>2514</v>
      </c>
      <c r="B1850" t="s">
        <v>2674</v>
      </c>
      <c r="C1850" t="s">
        <v>381</v>
      </c>
      <c r="D1850" t="s">
        <v>382</v>
      </c>
      <c r="E1850" t="s">
        <v>2525</v>
      </c>
      <c r="F1850" t="s">
        <v>384</v>
      </c>
      <c r="G1850" t="s">
        <v>3682</v>
      </c>
      <c r="H1850" t="s">
        <v>11637</v>
      </c>
      <c r="I1850" t="s">
        <v>11638</v>
      </c>
      <c r="J1850" t="s">
        <v>11638</v>
      </c>
      <c r="K1850" t="s">
        <v>11637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 s="8"/>
      <c r="S1850" s="8"/>
      <c r="T1850" s="8"/>
      <c r="U1850" s="8"/>
      <c r="V1850" s="8"/>
      <c r="W1850" s="8">
        <v>2752850</v>
      </c>
      <c r="X1850" s="8"/>
      <c r="Y1850" s="8"/>
      <c r="Z1850" s="8"/>
      <c r="AA1850" s="8"/>
      <c r="AB1850" s="8"/>
      <c r="AC1850" s="8">
        <v>1376425</v>
      </c>
      <c r="AD1850"/>
      <c r="AE1850"/>
      <c r="AF1850"/>
      <c r="AG1850"/>
      <c r="AH1850"/>
      <c r="AI1850">
        <v>50</v>
      </c>
      <c r="AJ1850" s="8"/>
      <c r="AK1850" s="8"/>
      <c r="AL1850" s="8"/>
      <c r="AM1850" s="8"/>
      <c r="AN1850" s="8"/>
      <c r="AO1850" s="8">
        <v>2752850</v>
      </c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/>
      <c r="BM1850"/>
      <c r="BN1850" s="10">
        <v>0</v>
      </c>
      <c r="BO1850" s="10"/>
      <c r="BP1850" s="10"/>
      <c r="BQ1850" s="10"/>
      <c r="BR1850" s="10"/>
      <c r="BS1850" s="10"/>
      <c r="BT1850" s="10"/>
      <c r="BU1850" s="10"/>
      <c r="BV1850" s="1" t="str">
        <f>Запрос1[[#This Row],[Менеджер]]</f>
        <v>Данильчук Александр Анатольевич</v>
      </c>
      <c r="BW1850" s="1" t="str">
        <f>Запрос1[[#This Row],[Дирекция]]</f>
        <v>Северная дирекция</v>
      </c>
      <c r="BX1850" s="1" t="str">
        <f t="shared" si="28"/>
        <v>к/х "Елим"</v>
      </c>
      <c r="BY1850" s="1" t="str">
        <f t="shared" si="28"/>
        <v>661030300578</v>
      </c>
      <c r="CA1850" t="str">
        <f>Запрос1[[#This Row],[родитель]]</f>
        <v>к/х "Елим"</v>
      </c>
      <c r="CB1850" t="str">
        <f>Запрос1[[#This Row],[БИНРодителя]]</f>
        <v>661030300578</v>
      </c>
    </row>
    <row r="1851" spans="1:80" x14ac:dyDescent="0.3">
      <c r="A1851" t="s">
        <v>2514</v>
      </c>
      <c r="B1851" t="s">
        <v>2674</v>
      </c>
      <c r="C1851" t="s">
        <v>381</v>
      </c>
      <c r="D1851" t="s">
        <v>382</v>
      </c>
      <c r="E1851" t="s">
        <v>2525</v>
      </c>
      <c r="F1851" t="s">
        <v>7331</v>
      </c>
      <c r="G1851" t="s">
        <v>7332</v>
      </c>
      <c r="H1851" t="s">
        <v>2711</v>
      </c>
      <c r="I1851" t="s">
        <v>2712</v>
      </c>
      <c r="J1851" t="s">
        <v>2712</v>
      </c>
      <c r="K1851" t="s">
        <v>2711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 s="8"/>
      <c r="S1851" s="8"/>
      <c r="T1851" s="8"/>
      <c r="U1851" s="8"/>
      <c r="V1851" s="8">
        <v>72075000</v>
      </c>
      <c r="W1851" s="8">
        <v>78206355</v>
      </c>
      <c r="X1851" s="8"/>
      <c r="Y1851" s="8"/>
      <c r="Z1851" s="8"/>
      <c r="AA1851" s="8"/>
      <c r="AB1851" s="8">
        <v>29712400</v>
      </c>
      <c r="AC1851" s="8">
        <v>38765677.5</v>
      </c>
      <c r="AD1851"/>
      <c r="AE1851"/>
      <c r="AF1851"/>
      <c r="AG1851"/>
      <c r="AH1851">
        <v>41.22</v>
      </c>
      <c r="AI1851">
        <v>49.57</v>
      </c>
      <c r="AJ1851" s="8"/>
      <c r="AK1851" s="8"/>
      <c r="AL1851" s="8"/>
      <c r="AM1851" s="8"/>
      <c r="AN1851" s="8">
        <v>72075000</v>
      </c>
      <c r="AO1851" s="8">
        <v>78206355</v>
      </c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>
        <v>83747825</v>
      </c>
      <c r="BJ1851" s="8"/>
      <c r="BK1851" s="8">
        <v>76887500</v>
      </c>
      <c r="BL1851"/>
      <c r="BM1851">
        <v>91.808300000000003</v>
      </c>
      <c r="BN1851" s="10">
        <v>0</v>
      </c>
      <c r="BO1851" s="10"/>
      <c r="BP1851" s="10"/>
      <c r="BQ1851" s="10"/>
      <c r="BR1851" s="10"/>
      <c r="BS1851" s="10"/>
      <c r="BT1851" s="10"/>
      <c r="BU1851" s="10"/>
      <c r="BV1851" s="1" t="str">
        <f>Запрос1[[#This Row],[Менеджер]]</f>
        <v>Данильчук Александр Анатольевич</v>
      </c>
      <c r="BW1851" s="1" t="str">
        <f>Запрос1[[#This Row],[Дирекция]]</f>
        <v>Северная дирекция</v>
      </c>
      <c r="BX1851" s="1" t="str">
        <f t="shared" si="28"/>
        <v>ТОО "Агрофирма Виноградовка"</v>
      </c>
      <c r="BY1851" s="1" t="str">
        <f t="shared" si="28"/>
        <v>000540006125</v>
      </c>
      <c r="CA1851" t="str">
        <f>Запрос1[[#This Row],[родитель]]</f>
        <v>ТОО "Агрофирма Виноградовка"</v>
      </c>
      <c r="CB1851" t="str">
        <f>Запрос1[[#This Row],[БИНРодителя]]</f>
        <v>000540006125</v>
      </c>
    </row>
    <row r="1852" spans="1:80" x14ac:dyDescent="0.3">
      <c r="A1852" t="s">
        <v>2514</v>
      </c>
      <c r="B1852" t="s">
        <v>2674</v>
      </c>
      <c r="C1852" t="s">
        <v>381</v>
      </c>
      <c r="D1852" t="s">
        <v>382</v>
      </c>
      <c r="E1852" t="s">
        <v>2691</v>
      </c>
      <c r="F1852" t="s">
        <v>7386</v>
      </c>
      <c r="G1852" t="s">
        <v>1386</v>
      </c>
      <c r="H1852" t="s">
        <v>2694</v>
      </c>
      <c r="I1852" t="s">
        <v>2695</v>
      </c>
      <c r="J1852" t="s">
        <v>7387</v>
      </c>
      <c r="K1852" t="s">
        <v>7388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 s="8"/>
      <c r="S1852" s="8"/>
      <c r="T1852" s="8"/>
      <c r="U1852" s="8"/>
      <c r="V1852" s="8">
        <v>22508750</v>
      </c>
      <c r="W1852" s="8">
        <v>45075050</v>
      </c>
      <c r="X1852" s="8"/>
      <c r="Y1852" s="8"/>
      <c r="Z1852" s="8"/>
      <c r="AA1852" s="8"/>
      <c r="AB1852" s="8">
        <v>4556850</v>
      </c>
      <c r="AC1852" s="8">
        <v>13522515</v>
      </c>
      <c r="AD1852"/>
      <c r="AE1852"/>
      <c r="AF1852"/>
      <c r="AG1852"/>
      <c r="AH1852">
        <v>20.239999999999998</v>
      </c>
      <c r="AI1852">
        <v>30</v>
      </c>
      <c r="AJ1852" s="8"/>
      <c r="AK1852" s="8"/>
      <c r="AL1852" s="8"/>
      <c r="AM1852" s="8"/>
      <c r="AN1852" s="8">
        <v>22508750</v>
      </c>
      <c r="AO1852" s="8">
        <v>45075050</v>
      </c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>
        <v>16702000</v>
      </c>
      <c r="BJ1852" s="8"/>
      <c r="BK1852" s="8">
        <v>16702000</v>
      </c>
      <c r="BL1852"/>
      <c r="BM1852">
        <v>100</v>
      </c>
      <c r="BN1852" s="10">
        <v>0</v>
      </c>
      <c r="BO1852" s="10"/>
      <c r="BP1852" s="10"/>
      <c r="BQ1852" s="10"/>
      <c r="BR1852" s="10"/>
      <c r="BS1852" s="10"/>
      <c r="BT1852" s="10"/>
      <c r="BU1852" s="10"/>
      <c r="BV1852" s="1" t="str">
        <f>Запрос1[[#This Row],[Менеджер]]</f>
        <v>Данильчук Александр Анатольевич</v>
      </c>
      <c r="BW1852" s="1" t="str">
        <f>Запрос1[[#This Row],[Дирекция]]</f>
        <v>Северная дирекция</v>
      </c>
      <c r="BX1852" s="1" t="str">
        <f t="shared" si="28"/>
        <v>КФХ "Кедр"</v>
      </c>
      <c r="BY1852" s="1" t="str">
        <f t="shared" si="28"/>
        <v>040364050887</v>
      </c>
      <c r="CA1852" t="str">
        <f>Запрос1[[#This Row],[родитель]]</f>
        <v>КФХ "Кедр"</v>
      </c>
      <c r="CB1852" t="str">
        <f>Запрос1[[#This Row],[БИНРодителя]]</f>
        <v>040364050887</v>
      </c>
    </row>
    <row r="1853" spans="1:80" x14ac:dyDescent="0.3">
      <c r="A1853" t="s">
        <v>2514</v>
      </c>
      <c r="B1853" t="s">
        <v>2674</v>
      </c>
      <c r="C1853" t="s">
        <v>381</v>
      </c>
      <c r="D1853" t="s">
        <v>382</v>
      </c>
      <c r="E1853" t="s">
        <v>2691</v>
      </c>
      <c r="F1853" t="s">
        <v>7386</v>
      </c>
      <c r="G1853" t="s">
        <v>1386</v>
      </c>
      <c r="H1853" t="s">
        <v>2694</v>
      </c>
      <c r="I1853" t="s">
        <v>2695</v>
      </c>
      <c r="J1853" t="s">
        <v>2696</v>
      </c>
      <c r="K1853" t="s">
        <v>2697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 s="8"/>
      <c r="S1853" s="8"/>
      <c r="T1853" s="8"/>
      <c r="U1853" s="8"/>
      <c r="V1853" s="8">
        <v>5449000</v>
      </c>
      <c r="W1853" s="8">
        <v>10139700</v>
      </c>
      <c r="X1853" s="8"/>
      <c r="Y1853" s="8"/>
      <c r="Z1853" s="8"/>
      <c r="AA1853" s="8"/>
      <c r="AB1853" s="8">
        <v>1634700</v>
      </c>
      <c r="AC1853" s="8">
        <v>3041910</v>
      </c>
      <c r="AD1853"/>
      <c r="AE1853"/>
      <c r="AF1853"/>
      <c r="AG1853"/>
      <c r="AH1853">
        <v>30</v>
      </c>
      <c r="AI1853">
        <v>30</v>
      </c>
      <c r="AJ1853" s="8"/>
      <c r="AK1853" s="8"/>
      <c r="AL1853" s="8"/>
      <c r="AM1853" s="8"/>
      <c r="AN1853" s="8">
        <v>5449000</v>
      </c>
      <c r="AO1853" s="8">
        <v>10139700</v>
      </c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>
        <v>14369000</v>
      </c>
      <c r="BJ1853" s="8"/>
      <c r="BK1853" s="8">
        <v>4989000</v>
      </c>
      <c r="BL1853"/>
      <c r="BM1853">
        <v>34.720500000000001</v>
      </c>
      <c r="BN1853" s="10">
        <v>0</v>
      </c>
      <c r="BO1853" s="10"/>
      <c r="BP1853" s="10"/>
      <c r="BQ1853" s="10"/>
      <c r="BR1853" s="10"/>
      <c r="BS1853" s="10"/>
      <c r="BT1853" s="10"/>
      <c r="BU1853" s="10"/>
      <c r="BV1853" s="1" t="str">
        <f>Запрос1[[#This Row],[Менеджер]]</f>
        <v>Данильчук Александр Анатольевич</v>
      </c>
      <c r="BW1853" s="1" t="str">
        <f>Запрос1[[#This Row],[Дирекция]]</f>
        <v>Северная дирекция</v>
      </c>
      <c r="BX1853" s="1" t="str">
        <f t="shared" si="28"/>
        <v>КФХ "Кедр"</v>
      </c>
      <c r="BY1853" s="1" t="str">
        <f t="shared" si="28"/>
        <v>040364050887</v>
      </c>
      <c r="CA1853" t="str">
        <f>Запрос1[[#This Row],[родитель]]</f>
        <v>КФХ "Кедр"</v>
      </c>
      <c r="CB1853" t="str">
        <f>Запрос1[[#This Row],[БИНРодителя]]</f>
        <v>040364050887</v>
      </c>
    </row>
    <row r="1854" spans="1:80" x14ac:dyDescent="0.3">
      <c r="A1854" t="s">
        <v>1577</v>
      </c>
      <c r="B1854" t="s">
        <v>1612</v>
      </c>
      <c r="C1854" t="s">
        <v>394</v>
      </c>
      <c r="D1854" t="s">
        <v>395</v>
      </c>
      <c r="E1854" t="s">
        <v>7118</v>
      </c>
      <c r="F1854" t="s">
        <v>7119</v>
      </c>
      <c r="G1854" t="s">
        <v>7120</v>
      </c>
      <c r="H1854" t="s">
        <v>7121</v>
      </c>
      <c r="I1854" t="s">
        <v>7122</v>
      </c>
      <c r="J1854" t="s">
        <v>7122</v>
      </c>
      <c r="K1854" t="s">
        <v>7121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 s="8"/>
      <c r="S1854" s="8">
        <v>79118.3</v>
      </c>
      <c r="T1854" s="8"/>
      <c r="U1854" s="8"/>
      <c r="V1854" s="8"/>
      <c r="W1854" s="8"/>
      <c r="X1854" s="8"/>
      <c r="Y1854" s="8">
        <v>14500</v>
      </c>
      <c r="Z1854" s="8"/>
      <c r="AA1854" s="8"/>
      <c r="AB1854" s="8"/>
      <c r="AC1854" s="8"/>
      <c r="AD1854"/>
      <c r="AE1854">
        <v>18.329999999999998</v>
      </c>
      <c r="AF1854"/>
      <c r="AG1854"/>
      <c r="AH1854"/>
      <c r="AI1854"/>
      <c r="AJ1854" s="8"/>
      <c r="AK1854" s="8">
        <v>79118.3</v>
      </c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/>
      <c r="BM1854"/>
      <c r="BN1854" s="10">
        <v>0</v>
      </c>
      <c r="BO1854" s="10"/>
      <c r="BP1854" s="10"/>
      <c r="BQ1854" s="10"/>
      <c r="BR1854" s="10"/>
      <c r="BS1854" s="10"/>
      <c r="BT1854" s="10"/>
      <c r="BU1854" s="10"/>
      <c r="BV1854" s="1" t="str">
        <f>Запрос1[[#This Row],[Менеджер]]</f>
        <v>Жолдаспаев Нурберген</v>
      </c>
      <c r="BW1854" s="1" t="str">
        <f>Запрос1[[#This Row],[Дирекция]]</f>
        <v>Западная дирекция</v>
      </c>
      <c r="BX1854" s="1" t="str">
        <f t="shared" si="28"/>
        <v>Казин Нагашыбай Жексенбайулы</v>
      </c>
      <c r="BY1854" s="1" t="str">
        <f t="shared" si="28"/>
        <v>841208301214</v>
      </c>
      <c r="CA1854" t="str">
        <f>Запрос1[[#This Row],[родитель]]</f>
        <v>Казин Нагашыбай Жексенбайулы</v>
      </c>
      <c r="CB1854" t="str">
        <f>Запрос1[[#This Row],[БИНРодителя]]</f>
        <v>841208301214</v>
      </c>
    </row>
    <row r="1855" spans="1:80" x14ac:dyDescent="0.3">
      <c r="A1855" t="s">
        <v>1577</v>
      </c>
      <c r="B1855" t="s">
        <v>1612</v>
      </c>
      <c r="C1855" t="s">
        <v>11496</v>
      </c>
      <c r="D1855" t="s">
        <v>395</v>
      </c>
      <c r="E1855" t="s">
        <v>1653</v>
      </c>
      <c r="F1855"/>
      <c r="G1855" t="s">
        <v>1654</v>
      </c>
      <c r="H1855" t="s">
        <v>11497</v>
      </c>
      <c r="I1855" t="s">
        <v>11498</v>
      </c>
      <c r="J1855" t="s">
        <v>11498</v>
      </c>
      <c r="K1855" t="s">
        <v>11497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 s="8"/>
      <c r="S1855" s="8"/>
      <c r="T1855" s="8"/>
      <c r="U1855" s="8"/>
      <c r="V1855" s="8"/>
      <c r="W1855" s="8">
        <v>3175812</v>
      </c>
      <c r="X1855" s="8"/>
      <c r="Y1855" s="8"/>
      <c r="Z1855" s="8"/>
      <c r="AA1855" s="8"/>
      <c r="AB1855" s="8"/>
      <c r="AC1855" s="8">
        <v>3175812</v>
      </c>
      <c r="AD1855"/>
      <c r="AE1855"/>
      <c r="AF1855"/>
      <c r="AG1855"/>
      <c r="AH1855"/>
      <c r="AI1855">
        <v>100</v>
      </c>
      <c r="AJ1855" s="8"/>
      <c r="AK1855" s="8"/>
      <c r="AL1855" s="8"/>
      <c r="AM1855" s="8"/>
      <c r="AN1855" s="8"/>
      <c r="AO1855" s="8">
        <v>3175812</v>
      </c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/>
      <c r="BM1855"/>
      <c r="BN1855" s="10">
        <v>0</v>
      </c>
      <c r="BO1855" s="10"/>
      <c r="BP1855" s="10"/>
      <c r="BQ1855" s="10"/>
      <c r="BR1855" s="10"/>
      <c r="BS1855" s="10"/>
      <c r="BT1855" s="10"/>
      <c r="BU1855" s="10"/>
      <c r="BV1855" s="1" t="str">
        <f>Запрос1[[#This Row],[Менеджер]]</f>
        <v>Жолдаспаев Нурберген</v>
      </c>
      <c r="BW1855" s="1" t="str">
        <f>Запрос1[[#This Row],[Дирекция]]</f>
        <v>Западная дирекция</v>
      </c>
      <c r="BX1855" s="1" t="str">
        <f t="shared" si="28"/>
        <v>КХ "КУМСАЙ"</v>
      </c>
      <c r="BY1855" s="1" t="str">
        <f t="shared" si="28"/>
        <v>060264032333</v>
      </c>
      <c r="CA1855" t="str">
        <f>Запрос1[[#This Row],[родитель]]</f>
        <v>КХ "КУМСАЙ"</v>
      </c>
      <c r="CB1855" t="str">
        <f>Запрос1[[#This Row],[БИНРодителя]]</f>
        <v>060264032333</v>
      </c>
    </row>
    <row r="1856" spans="1:80" x14ac:dyDescent="0.3">
      <c r="A1856" t="s">
        <v>1577</v>
      </c>
      <c r="B1856" t="s">
        <v>1612</v>
      </c>
      <c r="C1856" t="s">
        <v>1881</v>
      </c>
      <c r="D1856" t="s">
        <v>1883</v>
      </c>
      <c r="E1856" t="s">
        <v>1884</v>
      </c>
      <c r="F1856" t="s">
        <v>5283</v>
      </c>
      <c r="G1856" t="s">
        <v>4299</v>
      </c>
      <c r="H1856" t="s">
        <v>7123</v>
      </c>
      <c r="I1856" t="s">
        <v>7124</v>
      </c>
      <c r="J1856" t="s">
        <v>7124</v>
      </c>
      <c r="K1856" t="s">
        <v>7123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0</v>
      </c>
      <c r="R1856" s="8"/>
      <c r="S1856" s="8">
        <v>658000</v>
      </c>
      <c r="T1856" s="8">
        <v>300000</v>
      </c>
      <c r="U1856" s="8">
        <v>504190</v>
      </c>
      <c r="V1856" s="8"/>
      <c r="W1856" s="8"/>
      <c r="X1856" s="8"/>
      <c r="Y1856" s="8">
        <v>564000</v>
      </c>
      <c r="Z1856" s="8">
        <v>300000</v>
      </c>
      <c r="AA1856" s="8">
        <v>504190</v>
      </c>
      <c r="AB1856" s="8"/>
      <c r="AC1856" s="8"/>
      <c r="AD1856"/>
      <c r="AE1856">
        <v>85.71</v>
      </c>
      <c r="AF1856">
        <v>100</v>
      </c>
      <c r="AG1856">
        <v>100</v>
      </c>
      <c r="AH1856"/>
      <c r="AI1856"/>
      <c r="AJ1856" s="8"/>
      <c r="AK1856" s="8">
        <v>564000</v>
      </c>
      <c r="AL1856" s="8">
        <v>300000</v>
      </c>
      <c r="AM1856" s="8">
        <v>504190</v>
      </c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>
        <v>2802080</v>
      </c>
      <c r="BI1856" s="8"/>
      <c r="BJ1856" s="8"/>
      <c r="BK1856" s="8"/>
      <c r="BL1856">
        <v>0</v>
      </c>
      <c r="BM1856"/>
      <c r="BN1856" s="10">
        <v>0</v>
      </c>
      <c r="BO1856" s="10"/>
      <c r="BP1856" s="10"/>
      <c r="BQ1856" s="10"/>
      <c r="BR1856" s="10"/>
      <c r="BS1856" s="10"/>
      <c r="BT1856" s="10"/>
      <c r="BU1856" s="10"/>
      <c r="BV1856" s="1" t="str">
        <f>Запрос1[[#This Row],[Менеджер]]</f>
        <v>Жолдаспаев Нурберген</v>
      </c>
      <c r="BW1856" s="1" t="str">
        <f>Запрос1[[#This Row],[Дирекция]]</f>
        <v>Западная дирекция</v>
      </c>
      <c r="BX1856" s="1" t="str">
        <f t="shared" si="28"/>
        <v>КХ "Корё"</v>
      </c>
      <c r="BY1856" s="1" t="str">
        <f t="shared" si="28"/>
        <v>720316400897</v>
      </c>
      <c r="CA1856" t="str">
        <f>Запрос1[[#This Row],[родитель]]</f>
        <v>КХ "Корё"</v>
      </c>
      <c r="CB1856" t="str">
        <f>Запрос1[[#This Row],[БИНРодителя]]</f>
        <v>720316400897</v>
      </c>
    </row>
    <row r="1857" spans="1:80" x14ac:dyDescent="0.3">
      <c r="A1857" t="s">
        <v>1577</v>
      </c>
      <c r="B1857" t="s">
        <v>1612</v>
      </c>
      <c r="C1857" t="s">
        <v>1881</v>
      </c>
      <c r="D1857" t="s">
        <v>1883</v>
      </c>
      <c r="E1857" t="s">
        <v>1884</v>
      </c>
      <c r="F1857" t="s">
        <v>11499</v>
      </c>
      <c r="G1857" t="s">
        <v>4523</v>
      </c>
      <c r="H1857" t="s">
        <v>11500</v>
      </c>
      <c r="I1857" t="s">
        <v>11501</v>
      </c>
      <c r="J1857" t="s">
        <v>11501</v>
      </c>
      <c r="K1857" t="s">
        <v>11500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 s="8"/>
      <c r="S1857" s="8"/>
      <c r="T1857" s="8"/>
      <c r="U1857" s="8"/>
      <c r="V1857" s="8"/>
      <c r="W1857" s="8">
        <v>4381500</v>
      </c>
      <c r="X1857" s="8"/>
      <c r="Y1857" s="8"/>
      <c r="Z1857" s="8"/>
      <c r="AA1857" s="8"/>
      <c r="AB1857" s="8"/>
      <c r="AC1857" s="8">
        <v>4381500</v>
      </c>
      <c r="AD1857"/>
      <c r="AE1857"/>
      <c r="AF1857"/>
      <c r="AG1857"/>
      <c r="AH1857"/>
      <c r="AI1857">
        <v>100</v>
      </c>
      <c r="AJ1857" s="8"/>
      <c r="AK1857" s="8"/>
      <c r="AL1857" s="8"/>
      <c r="AM1857" s="8"/>
      <c r="AN1857" s="8"/>
      <c r="AO1857" s="8">
        <v>4381500</v>
      </c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/>
      <c r="BM1857"/>
      <c r="BN1857" s="10">
        <v>0</v>
      </c>
      <c r="BO1857" s="10"/>
      <c r="BP1857" s="10"/>
      <c r="BQ1857" s="10"/>
      <c r="BR1857" s="10"/>
      <c r="BS1857" s="10"/>
      <c r="BT1857" s="10"/>
      <c r="BU1857" s="10"/>
      <c r="BV1857" s="1" t="str">
        <f>Запрос1[[#This Row],[Менеджер]]</f>
        <v>Жолдаспаев Нурберген</v>
      </c>
      <c r="BW1857" s="1" t="str">
        <f>Запрос1[[#This Row],[Дирекция]]</f>
        <v>Западная дирекция</v>
      </c>
      <c r="BX1857" s="1" t="str">
        <f t="shared" si="28"/>
        <v>КХ "OTBASY"</v>
      </c>
      <c r="BY1857" s="1" t="str">
        <f t="shared" si="28"/>
        <v>800601303425</v>
      </c>
      <c r="CA1857" t="str">
        <f>Запрос1[[#This Row],[родитель]]</f>
        <v>КХ "OTBASY"</v>
      </c>
      <c r="CB1857" t="str">
        <f>Запрос1[[#This Row],[БИНРодителя]]</f>
        <v>800601303425</v>
      </c>
    </row>
    <row r="1858" spans="1:80" x14ac:dyDescent="0.3">
      <c r="A1858" t="s">
        <v>1577</v>
      </c>
      <c r="B1858" t="s">
        <v>1612</v>
      </c>
      <c r="C1858" t="s">
        <v>1881</v>
      </c>
      <c r="D1858" t="s">
        <v>1883</v>
      </c>
      <c r="E1858" t="s">
        <v>1884</v>
      </c>
      <c r="F1858" t="s">
        <v>1891</v>
      </c>
      <c r="G1858" t="s">
        <v>1895</v>
      </c>
      <c r="H1858" t="s">
        <v>1899</v>
      </c>
      <c r="I1858" t="s">
        <v>1898</v>
      </c>
      <c r="J1858" t="s">
        <v>1898</v>
      </c>
      <c r="K1858" t="s">
        <v>1899</v>
      </c>
      <c r="L1858">
        <v>0</v>
      </c>
      <c r="M1858">
        <v>1</v>
      </c>
      <c r="N1858">
        <v>1</v>
      </c>
      <c r="O1858">
        <v>0</v>
      </c>
      <c r="P1858">
        <v>1</v>
      </c>
      <c r="Q1858">
        <v>1</v>
      </c>
      <c r="R1858" s="8"/>
      <c r="S1858" s="8">
        <v>5803068</v>
      </c>
      <c r="T1858" s="8">
        <v>11898105.800000001</v>
      </c>
      <c r="U1858" s="8"/>
      <c r="V1858" s="8">
        <v>31232360</v>
      </c>
      <c r="W1858" s="8">
        <v>51209325</v>
      </c>
      <c r="X1858" s="8"/>
      <c r="Y1858" s="8">
        <v>5504508</v>
      </c>
      <c r="Z1858" s="8">
        <v>11898105.800000001</v>
      </c>
      <c r="AA1858" s="8"/>
      <c r="AB1858" s="8">
        <v>3996716</v>
      </c>
      <c r="AC1858" s="8">
        <v>15362797.5</v>
      </c>
      <c r="AD1858"/>
      <c r="AE1858">
        <v>94.86</v>
      </c>
      <c r="AF1858">
        <v>100</v>
      </c>
      <c r="AG1858"/>
      <c r="AH1858">
        <v>12.8</v>
      </c>
      <c r="AI1858">
        <v>30</v>
      </c>
      <c r="AJ1858" s="8"/>
      <c r="AK1858" s="8">
        <v>5504508</v>
      </c>
      <c r="AL1858" s="8">
        <v>11898105.800000001</v>
      </c>
      <c r="AM1858" s="8"/>
      <c r="AN1858" s="8">
        <v>31232360</v>
      </c>
      <c r="AO1858" s="8">
        <v>51209325</v>
      </c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>
        <v>25570410</v>
      </c>
      <c r="BJ1858" s="8"/>
      <c r="BK1858" s="8">
        <v>10833050</v>
      </c>
      <c r="BL1858"/>
      <c r="BM1858">
        <v>42.365499999999997</v>
      </c>
      <c r="BN1858" s="10">
        <v>0</v>
      </c>
      <c r="BO1858" s="10"/>
      <c r="BP1858" s="10"/>
      <c r="BQ1858" s="10"/>
      <c r="BR1858" s="10"/>
      <c r="BS1858" s="10"/>
      <c r="BT1858" s="10"/>
      <c r="BU1858" s="10"/>
      <c r="BV1858" s="1" t="str">
        <f>Запрос1[[#This Row],[Менеджер]]</f>
        <v>Жолдаспаев Нурберген</v>
      </c>
      <c r="BW1858" s="1" t="str">
        <f>Запрос1[[#This Row],[Дирекция]]</f>
        <v>Западная дирекция</v>
      </c>
      <c r="BX1858" s="1" t="str">
        <f t="shared" si="28"/>
        <v>ТОО "Қызанақ AGRO"</v>
      </c>
      <c r="BY1858" s="1" t="str">
        <f t="shared" si="28"/>
        <v>160140025614</v>
      </c>
      <c r="CA1858" t="str">
        <f>Запрос1[[#This Row],[родитель]]</f>
        <v>ТОО "Қызанақ AGRO"</v>
      </c>
      <c r="CB1858" t="str">
        <f>Запрос1[[#This Row],[БИНРодителя]]</f>
        <v>160140025614</v>
      </c>
    </row>
    <row r="1859" spans="1:80" x14ac:dyDescent="0.3">
      <c r="A1859" t="s">
        <v>1577</v>
      </c>
      <c r="B1859" t="s">
        <v>1612</v>
      </c>
      <c r="C1859" t="s">
        <v>1881</v>
      </c>
      <c r="D1859" t="s">
        <v>1883</v>
      </c>
      <c r="E1859" t="s">
        <v>7125</v>
      </c>
      <c r="F1859" t="s">
        <v>7126</v>
      </c>
      <c r="G1859" t="s">
        <v>7127</v>
      </c>
      <c r="H1859" t="s">
        <v>7128</v>
      </c>
      <c r="I1859" t="s">
        <v>7129</v>
      </c>
      <c r="J1859" t="s">
        <v>7129</v>
      </c>
      <c r="K1859" t="s">
        <v>7128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 s="8"/>
      <c r="S1859" s="8">
        <v>4866540.5</v>
      </c>
      <c r="T1859" s="8"/>
      <c r="U1859" s="8"/>
      <c r="V1859" s="8"/>
      <c r="W1859" s="8"/>
      <c r="X1859" s="8"/>
      <c r="Y1859" s="8">
        <v>4453184</v>
      </c>
      <c r="Z1859" s="8"/>
      <c r="AA1859" s="8"/>
      <c r="AB1859" s="8"/>
      <c r="AC1859" s="8"/>
      <c r="AD1859"/>
      <c r="AE1859">
        <v>91.51</v>
      </c>
      <c r="AF1859"/>
      <c r="AG1859"/>
      <c r="AH1859"/>
      <c r="AI1859"/>
      <c r="AJ1859" s="8"/>
      <c r="AK1859" s="8">
        <v>4453184</v>
      </c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/>
      <c r="BM1859"/>
      <c r="BN1859" s="10">
        <v>0</v>
      </c>
      <c r="BO1859" s="10"/>
      <c r="BP1859" s="10"/>
      <c r="BQ1859" s="10"/>
      <c r="BR1859" s="10"/>
      <c r="BS1859" s="10"/>
      <c r="BT1859" s="10"/>
      <c r="BU1859" s="10"/>
      <c r="BV1859" s="1" t="str">
        <f>Запрос1[[#This Row],[Менеджер]]</f>
        <v>Жолдаспаев Нурберген</v>
      </c>
      <c r="BW1859" s="1" t="str">
        <f>Запрос1[[#This Row],[Дирекция]]</f>
        <v>Западная дирекция</v>
      </c>
      <c r="BX1859" s="1" t="str">
        <f t="shared" si="28"/>
        <v>КХ "Сагиева А.Т."</v>
      </c>
      <c r="BY1859" s="1" t="str">
        <f t="shared" si="28"/>
        <v>640218400689</v>
      </c>
      <c r="CA1859" t="str">
        <f>Запрос1[[#This Row],[родитель]]</f>
        <v>КХ "Сагиева А.Т."</v>
      </c>
      <c r="CB1859" t="str">
        <f>Запрос1[[#This Row],[БИНРодителя]]</f>
        <v>640218400689</v>
      </c>
    </row>
    <row r="1860" spans="1:80" x14ac:dyDescent="0.3">
      <c r="A1860" t="s">
        <v>1577</v>
      </c>
      <c r="B1860" t="s">
        <v>1612</v>
      </c>
      <c r="C1860" t="s">
        <v>1881</v>
      </c>
      <c r="D1860" t="s">
        <v>1883</v>
      </c>
      <c r="E1860" t="s">
        <v>2915</v>
      </c>
      <c r="F1860" t="s">
        <v>7130</v>
      </c>
      <c r="G1860" t="s">
        <v>4429</v>
      </c>
      <c r="H1860" t="s">
        <v>7131</v>
      </c>
      <c r="I1860" t="s">
        <v>7132</v>
      </c>
      <c r="J1860" t="s">
        <v>7132</v>
      </c>
      <c r="K1860" t="s">
        <v>7131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 s="8"/>
      <c r="S1860" s="8"/>
      <c r="T1860" s="8">
        <v>4954665</v>
      </c>
      <c r="U1860" s="8"/>
      <c r="V1860" s="8"/>
      <c r="W1860" s="8"/>
      <c r="X1860" s="8"/>
      <c r="Y1860" s="8"/>
      <c r="Z1860" s="8">
        <v>2139012.2999999998</v>
      </c>
      <c r="AA1860" s="8"/>
      <c r="AB1860" s="8"/>
      <c r="AC1860" s="8"/>
      <c r="AD1860"/>
      <c r="AE1860"/>
      <c r="AF1860">
        <v>43.17</v>
      </c>
      <c r="AG1860"/>
      <c r="AH1860"/>
      <c r="AI1860"/>
      <c r="AJ1860" s="8"/>
      <c r="AK1860" s="8"/>
      <c r="AL1860" s="8">
        <v>4954665</v>
      </c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/>
      <c r="BM1860"/>
      <c r="BN1860" s="10">
        <v>0</v>
      </c>
      <c r="BO1860" s="10"/>
      <c r="BP1860" s="10"/>
      <c r="BQ1860" s="10"/>
      <c r="BR1860" s="10"/>
      <c r="BS1860" s="10"/>
      <c r="BT1860" s="10"/>
      <c r="BU1860" s="10"/>
      <c r="BV1860" s="1" t="str">
        <f>Запрос1[[#This Row],[Менеджер]]</f>
        <v>Жолдаспаев Нурберген</v>
      </c>
      <c r="BW1860" s="1" t="str">
        <f>Запрос1[[#This Row],[Дирекция]]</f>
        <v>Западная дирекция</v>
      </c>
      <c r="BX1860" s="1" t="str">
        <f t="shared" ref="BX1860:BY1923" si="29">CA1860</f>
        <v>КХ "КазАгроНова"</v>
      </c>
      <c r="BY1860" s="1" t="str">
        <f t="shared" si="29"/>
        <v>870703300953</v>
      </c>
      <c r="CA1860" t="str">
        <f>Запрос1[[#This Row],[родитель]]</f>
        <v>КХ "КазАгроНова"</v>
      </c>
      <c r="CB1860" t="str">
        <f>Запрос1[[#This Row],[БИНРодителя]]</f>
        <v>870703300953</v>
      </c>
    </row>
    <row r="1861" spans="1:80" x14ac:dyDescent="0.3">
      <c r="A1861" t="s">
        <v>1577</v>
      </c>
      <c r="B1861" t="s">
        <v>1612</v>
      </c>
      <c r="C1861" t="s">
        <v>1881</v>
      </c>
      <c r="D1861" t="s">
        <v>1883</v>
      </c>
      <c r="E1861" t="s">
        <v>2915</v>
      </c>
      <c r="F1861" t="s">
        <v>2916</v>
      </c>
      <c r="G1861" t="s">
        <v>2917</v>
      </c>
      <c r="H1861" t="s">
        <v>7018</v>
      </c>
      <c r="I1861" t="s">
        <v>11460</v>
      </c>
      <c r="J1861" t="s">
        <v>11460</v>
      </c>
      <c r="K1861" t="s">
        <v>7018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 s="8"/>
      <c r="S1861" s="8"/>
      <c r="T1861" s="8"/>
      <c r="U1861" s="8"/>
      <c r="V1861" s="8"/>
      <c r="W1861" s="8">
        <v>13357125</v>
      </c>
      <c r="X1861" s="8"/>
      <c r="Y1861" s="8"/>
      <c r="Z1861" s="8"/>
      <c r="AA1861" s="8"/>
      <c r="AB1861" s="8"/>
      <c r="AC1861" s="8">
        <v>13357125</v>
      </c>
      <c r="AD1861"/>
      <c r="AE1861"/>
      <c r="AF1861"/>
      <c r="AG1861"/>
      <c r="AH1861"/>
      <c r="AI1861">
        <v>100</v>
      </c>
      <c r="AJ1861" s="8"/>
      <c r="AK1861" s="8"/>
      <c r="AL1861" s="8"/>
      <c r="AM1861" s="8"/>
      <c r="AN1861" s="8"/>
      <c r="AO1861" s="8">
        <v>13357125</v>
      </c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/>
      <c r="BM1861"/>
      <c r="BN1861" s="10">
        <v>0</v>
      </c>
      <c r="BO1861" s="10"/>
      <c r="BP1861" s="10"/>
      <c r="BQ1861" s="10"/>
      <c r="BR1861" s="10"/>
      <c r="BS1861" s="10"/>
      <c r="BT1861" s="10"/>
      <c r="BU1861" s="10"/>
      <c r="BV1861" s="1" t="str">
        <f>Запрос1[[#This Row],[Менеджер]]</f>
        <v>Жолдаспаев Нурберген</v>
      </c>
      <c r="BW1861" s="1" t="str">
        <f>Запрос1[[#This Row],[Дирекция]]</f>
        <v>Западная дирекция</v>
      </c>
      <c r="BX1861" s="1" t="str">
        <f t="shared" si="29"/>
        <v>КХ "КАН Г.В."</v>
      </c>
      <c r="BY1861" s="1" t="str">
        <f t="shared" si="29"/>
        <v>881122402566</v>
      </c>
      <c r="CA1861" t="str">
        <f>Запрос1[[#This Row],[родитель]]</f>
        <v>КХ "КАН Г.В."</v>
      </c>
      <c r="CB1861" t="str">
        <f>Запрос1[[#This Row],[БИНРодителя]]</f>
        <v>881122402566</v>
      </c>
    </row>
    <row r="1862" spans="1:80" x14ac:dyDescent="0.3">
      <c r="A1862" t="s">
        <v>1577</v>
      </c>
      <c r="B1862" t="s">
        <v>1612</v>
      </c>
      <c r="C1862" t="s">
        <v>1567</v>
      </c>
      <c r="D1862" t="s">
        <v>395</v>
      </c>
      <c r="E1862" t="s">
        <v>1597</v>
      </c>
      <c r="F1862" t="s">
        <v>1598</v>
      </c>
      <c r="G1862" t="s">
        <v>1599</v>
      </c>
      <c r="H1862" t="s">
        <v>1829</v>
      </c>
      <c r="I1862" t="s">
        <v>1830</v>
      </c>
      <c r="J1862" t="s">
        <v>1830</v>
      </c>
      <c r="K1862" t="s">
        <v>1829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 s="8"/>
      <c r="S1862" s="8">
        <v>1334144</v>
      </c>
      <c r="T1862" s="8"/>
      <c r="U1862" s="8"/>
      <c r="V1862" s="8"/>
      <c r="W1862" s="8"/>
      <c r="X1862" s="8"/>
      <c r="Y1862" s="8">
        <v>0</v>
      </c>
      <c r="Z1862" s="8"/>
      <c r="AA1862" s="8"/>
      <c r="AB1862" s="8"/>
      <c r="AC1862" s="8"/>
      <c r="AD1862"/>
      <c r="AE1862">
        <v>0</v>
      </c>
      <c r="AF1862"/>
      <c r="AG1862"/>
      <c r="AH1862"/>
      <c r="AI1862"/>
      <c r="AJ1862" s="8"/>
      <c r="AK1862" s="8">
        <v>1334144</v>
      </c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/>
      <c r="BM1862"/>
      <c r="BN1862" s="10">
        <v>0</v>
      </c>
      <c r="BO1862" s="10"/>
      <c r="BP1862" s="10"/>
      <c r="BQ1862" s="10"/>
      <c r="BR1862" s="10"/>
      <c r="BS1862" s="10"/>
      <c r="BT1862" s="10"/>
      <c r="BU1862" s="10"/>
      <c r="BV1862" s="1" t="str">
        <f>Запрос1[[#This Row],[Менеджер]]</f>
        <v>Жолдаспаев Нурберген</v>
      </c>
      <c r="BW1862" s="1" t="str">
        <f>Запрос1[[#This Row],[Дирекция]]</f>
        <v>Западная дирекция</v>
      </c>
      <c r="BX1862" s="1" t="str">
        <f t="shared" si="29"/>
        <v>КХ "Алем"</v>
      </c>
      <c r="BY1862" s="1" t="str">
        <f t="shared" si="29"/>
        <v>590306300222</v>
      </c>
      <c r="CA1862" t="str">
        <f>Запрос1[[#This Row],[родитель]]</f>
        <v>КХ "Алем"</v>
      </c>
      <c r="CB1862" t="str">
        <f>Запрос1[[#This Row],[БИНРодителя]]</f>
        <v>590306300222</v>
      </c>
    </row>
    <row r="1863" spans="1:80" x14ac:dyDescent="0.3">
      <c r="A1863" t="s">
        <v>1577</v>
      </c>
      <c r="B1863" t="s">
        <v>1949</v>
      </c>
      <c r="C1863"/>
      <c r="D1863" t="s">
        <v>1580</v>
      </c>
      <c r="E1863" t="s">
        <v>2025</v>
      </c>
      <c r="F1863" t="s">
        <v>2983</v>
      </c>
      <c r="G1863" t="s">
        <v>2984</v>
      </c>
      <c r="H1863" t="s">
        <v>11608</v>
      </c>
      <c r="I1863" t="s">
        <v>11609</v>
      </c>
      <c r="J1863" t="s">
        <v>11609</v>
      </c>
      <c r="K1863" t="s">
        <v>11608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 s="8"/>
      <c r="S1863" s="8"/>
      <c r="T1863" s="8"/>
      <c r="U1863" s="8"/>
      <c r="V1863" s="8"/>
      <c r="W1863" s="8">
        <v>763350</v>
      </c>
      <c r="X1863" s="8"/>
      <c r="Y1863" s="8"/>
      <c r="Z1863" s="8"/>
      <c r="AA1863" s="8"/>
      <c r="AB1863" s="8"/>
      <c r="AC1863" s="8">
        <v>763350</v>
      </c>
      <c r="AD1863"/>
      <c r="AE1863"/>
      <c r="AF1863"/>
      <c r="AG1863"/>
      <c r="AH1863"/>
      <c r="AI1863">
        <v>100</v>
      </c>
      <c r="AJ1863" s="8"/>
      <c r="AK1863" s="8"/>
      <c r="AL1863" s="8"/>
      <c r="AM1863" s="8"/>
      <c r="AN1863" s="8"/>
      <c r="AO1863" s="8">
        <v>763350</v>
      </c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/>
      <c r="BM1863"/>
      <c r="BN1863" s="10">
        <v>0</v>
      </c>
      <c r="BO1863" s="10"/>
      <c r="BP1863" s="10"/>
      <c r="BQ1863" s="10"/>
      <c r="BR1863" s="10"/>
      <c r="BS1863" s="10"/>
      <c r="BT1863" s="10"/>
      <c r="BU1863" s="10"/>
      <c r="BV1863" s="1" t="str">
        <f>Запрос1[[#This Row],[Менеджер]]</f>
        <v>Предыбайло Александр</v>
      </c>
      <c r="BW1863" s="1" t="str">
        <f>Запрос1[[#This Row],[Дирекция]]</f>
        <v>Западная дирекция</v>
      </c>
      <c r="BX1863" s="1" t="str">
        <f t="shared" si="29"/>
        <v>КХ Акопян</v>
      </c>
      <c r="BY1863" s="1" t="str">
        <f t="shared" si="29"/>
        <v>660318399054</v>
      </c>
      <c r="CA1863" t="str">
        <f>Запрос1[[#This Row],[родитель]]</f>
        <v>КХ Акопян</v>
      </c>
      <c r="CB1863" t="str">
        <f>Запрос1[[#This Row],[БИНРодителя]]</f>
        <v>660318399054</v>
      </c>
    </row>
    <row r="1864" spans="1:80" x14ac:dyDescent="0.3">
      <c r="A1864" t="s">
        <v>1577</v>
      </c>
      <c r="B1864" t="s">
        <v>1949</v>
      </c>
      <c r="C1864"/>
      <c r="D1864" t="s">
        <v>1580</v>
      </c>
      <c r="E1864" t="s">
        <v>1955</v>
      </c>
      <c r="F1864" t="s">
        <v>1956</v>
      </c>
      <c r="G1864" t="s">
        <v>2987</v>
      </c>
      <c r="H1864" t="s">
        <v>2988</v>
      </c>
      <c r="I1864" t="s">
        <v>2989</v>
      </c>
      <c r="J1864" t="s">
        <v>2989</v>
      </c>
      <c r="K1864" t="s">
        <v>2988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 s="8"/>
      <c r="S1864" s="8"/>
      <c r="T1864" s="8"/>
      <c r="U1864" s="8">
        <v>322947</v>
      </c>
      <c r="V1864" s="8">
        <v>50374548</v>
      </c>
      <c r="W1864" s="8"/>
      <c r="X1864" s="8"/>
      <c r="Y1864" s="8"/>
      <c r="Z1864" s="8"/>
      <c r="AA1864" s="8">
        <v>322947</v>
      </c>
      <c r="AB1864" s="8">
        <v>25187274</v>
      </c>
      <c r="AC1864" s="8"/>
      <c r="AD1864"/>
      <c r="AE1864"/>
      <c r="AF1864"/>
      <c r="AG1864">
        <v>100</v>
      </c>
      <c r="AH1864">
        <v>50</v>
      </c>
      <c r="AI1864"/>
      <c r="AJ1864" s="8"/>
      <c r="AK1864" s="8"/>
      <c r="AL1864" s="8"/>
      <c r="AM1864" s="8">
        <v>322947</v>
      </c>
      <c r="AN1864" s="8">
        <v>50374548</v>
      </c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>
        <v>27895569</v>
      </c>
      <c r="BI1864" s="8">
        <v>45406688</v>
      </c>
      <c r="BJ1864" s="8">
        <v>13204129</v>
      </c>
      <c r="BK1864" s="8">
        <v>45406688</v>
      </c>
      <c r="BL1864">
        <v>47.334099999999999</v>
      </c>
      <c r="BM1864">
        <v>100</v>
      </c>
      <c r="BN1864" s="10">
        <v>0</v>
      </c>
      <c r="BO1864" s="10"/>
      <c r="BP1864" s="10"/>
      <c r="BQ1864" s="10"/>
      <c r="BR1864" s="10"/>
      <c r="BS1864" s="10"/>
      <c r="BT1864" s="10"/>
      <c r="BU1864" s="10"/>
      <c r="BV1864" s="1" t="str">
        <f>Запрос1[[#This Row],[Менеджер]]</f>
        <v>Предыбайло Александр</v>
      </c>
      <c r="BW1864" s="1" t="str">
        <f>Запрос1[[#This Row],[Дирекция]]</f>
        <v>Западная дирекция</v>
      </c>
      <c r="BX1864" s="1" t="str">
        <f t="shared" si="29"/>
        <v>КХ "Жантемир"</v>
      </c>
      <c r="BY1864" s="1" t="str">
        <f t="shared" si="29"/>
        <v>950602350195</v>
      </c>
      <c r="CA1864" t="str">
        <f>Запрос1[[#This Row],[родитель]]</f>
        <v>КХ "Жантемир"</v>
      </c>
      <c r="CB1864" t="str">
        <f>Запрос1[[#This Row],[БИНРодителя]]</f>
        <v>950602350195</v>
      </c>
    </row>
    <row r="1865" spans="1:80" x14ac:dyDescent="0.3">
      <c r="A1865" t="s">
        <v>1577</v>
      </c>
      <c r="B1865" t="s">
        <v>1949</v>
      </c>
      <c r="C1865"/>
      <c r="D1865" t="s">
        <v>1580</v>
      </c>
      <c r="E1865" t="s">
        <v>1955</v>
      </c>
      <c r="F1865" t="s">
        <v>1956</v>
      </c>
      <c r="G1865" t="s">
        <v>2987</v>
      </c>
      <c r="H1865" t="s">
        <v>2990</v>
      </c>
      <c r="I1865" t="s">
        <v>2991</v>
      </c>
      <c r="J1865" t="s">
        <v>2991</v>
      </c>
      <c r="K1865" t="s">
        <v>2990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 s="8"/>
      <c r="S1865" s="8"/>
      <c r="T1865" s="8"/>
      <c r="U1865" s="8"/>
      <c r="V1865" s="8">
        <v>4267428</v>
      </c>
      <c r="W1865" s="8"/>
      <c r="X1865" s="8"/>
      <c r="Y1865" s="8"/>
      <c r="Z1865" s="8"/>
      <c r="AA1865" s="8"/>
      <c r="AB1865" s="8">
        <v>2133714</v>
      </c>
      <c r="AC1865" s="8"/>
      <c r="AD1865"/>
      <c r="AE1865"/>
      <c r="AF1865"/>
      <c r="AG1865"/>
      <c r="AH1865">
        <v>50</v>
      </c>
      <c r="AI1865"/>
      <c r="AJ1865" s="8"/>
      <c r="AK1865" s="8"/>
      <c r="AL1865" s="8"/>
      <c r="AM1865" s="8"/>
      <c r="AN1865" s="8">
        <v>4267428</v>
      </c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>
        <v>4267428</v>
      </c>
      <c r="BJ1865" s="8"/>
      <c r="BK1865" s="8">
        <v>4267428</v>
      </c>
      <c r="BL1865"/>
      <c r="BM1865">
        <v>100</v>
      </c>
      <c r="BN1865" s="10">
        <v>0</v>
      </c>
      <c r="BO1865" s="10"/>
      <c r="BP1865" s="10"/>
      <c r="BQ1865" s="10"/>
      <c r="BR1865" s="10"/>
      <c r="BS1865" s="10"/>
      <c r="BT1865" s="10"/>
      <c r="BU1865" s="10"/>
      <c r="BV1865" s="1" t="str">
        <f>Запрос1[[#This Row],[Менеджер]]</f>
        <v>Предыбайло Александр</v>
      </c>
      <c r="BW1865" s="1" t="str">
        <f>Запрос1[[#This Row],[Дирекция]]</f>
        <v>Западная дирекция</v>
      </c>
      <c r="BX1865" s="1" t="str">
        <f t="shared" si="29"/>
        <v>КХ "Жулдыз"</v>
      </c>
      <c r="BY1865" s="1" t="str">
        <f t="shared" si="29"/>
        <v>910902350426</v>
      </c>
      <c r="CA1865" t="str">
        <f>Запрос1[[#This Row],[родитель]]</f>
        <v>КХ "Жулдыз"</v>
      </c>
      <c r="CB1865" t="str">
        <f>Запрос1[[#This Row],[БИНРодителя]]</f>
        <v>910902350426</v>
      </c>
    </row>
    <row r="1866" spans="1:80" x14ac:dyDescent="0.3">
      <c r="A1866" t="s">
        <v>1577</v>
      </c>
      <c r="B1866" t="s">
        <v>1949</v>
      </c>
      <c r="C1866"/>
      <c r="D1866" t="s">
        <v>1580</v>
      </c>
      <c r="E1866" t="s">
        <v>1955</v>
      </c>
      <c r="F1866" t="s">
        <v>1956</v>
      </c>
      <c r="G1866" t="s">
        <v>1957</v>
      </c>
      <c r="H1866" t="s">
        <v>2992</v>
      </c>
      <c r="I1866" t="s">
        <v>2993</v>
      </c>
      <c r="J1866" t="s">
        <v>2993</v>
      </c>
      <c r="K1866" t="s">
        <v>2992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 s="8"/>
      <c r="S1866" s="8"/>
      <c r="T1866" s="8"/>
      <c r="U1866" s="8"/>
      <c r="V1866" s="8">
        <v>62064430</v>
      </c>
      <c r="W1866" s="8"/>
      <c r="X1866" s="8"/>
      <c r="Y1866" s="8"/>
      <c r="Z1866" s="8"/>
      <c r="AA1866" s="8"/>
      <c r="AB1866" s="8">
        <v>31032215</v>
      </c>
      <c r="AC1866" s="8"/>
      <c r="AD1866"/>
      <c r="AE1866"/>
      <c r="AF1866"/>
      <c r="AG1866"/>
      <c r="AH1866">
        <v>50</v>
      </c>
      <c r="AI1866"/>
      <c r="AJ1866" s="8"/>
      <c r="AK1866" s="8"/>
      <c r="AL1866" s="8"/>
      <c r="AM1866" s="8"/>
      <c r="AN1866" s="8">
        <v>62064430</v>
      </c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>
        <v>56533700</v>
      </c>
      <c r="BJ1866" s="8"/>
      <c r="BK1866" s="8">
        <v>56533700</v>
      </c>
      <c r="BL1866"/>
      <c r="BM1866">
        <v>100</v>
      </c>
      <c r="BN1866" s="10">
        <v>0</v>
      </c>
      <c r="BO1866" s="10"/>
      <c r="BP1866" s="10"/>
      <c r="BQ1866" s="10"/>
      <c r="BR1866" s="10"/>
      <c r="BS1866" s="10"/>
      <c r="BT1866" s="10"/>
      <c r="BU1866" s="10"/>
      <c r="BV1866" s="1" t="str">
        <f>Запрос1[[#This Row],[Менеджер]]</f>
        <v>Предыбайло Александр</v>
      </c>
      <c r="BW1866" s="1" t="str">
        <f>Запрос1[[#This Row],[Дирекция]]</f>
        <v>Западная дирекция</v>
      </c>
      <c r="BX1866" s="1" t="str">
        <f t="shared" si="29"/>
        <v>КХ «Жанибек»</v>
      </c>
      <c r="BY1866" s="1" t="str">
        <f t="shared" si="29"/>
        <v>630108301918</v>
      </c>
      <c r="CA1866" t="str">
        <f>Запрос1[[#This Row],[родитель]]</f>
        <v>КХ «Жанибек»</v>
      </c>
      <c r="CB1866" t="str">
        <f>Запрос1[[#This Row],[БИНРодителя]]</f>
        <v>630108301918</v>
      </c>
    </row>
    <row r="1867" spans="1:80" x14ac:dyDescent="0.3">
      <c r="A1867" t="s">
        <v>1577</v>
      </c>
      <c r="B1867" t="s">
        <v>1949</v>
      </c>
      <c r="C1867"/>
      <c r="D1867" t="s">
        <v>1580</v>
      </c>
      <c r="E1867" t="s">
        <v>1955</v>
      </c>
      <c r="F1867" t="s">
        <v>2154</v>
      </c>
      <c r="G1867" t="s">
        <v>2155</v>
      </c>
      <c r="H1867" t="s">
        <v>2156</v>
      </c>
      <c r="I1867" t="s">
        <v>2157</v>
      </c>
      <c r="J1867" t="s">
        <v>2157</v>
      </c>
      <c r="K1867" t="s">
        <v>2156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 s="8"/>
      <c r="S1867" s="8"/>
      <c r="T1867" s="8"/>
      <c r="U1867" s="8"/>
      <c r="V1867" s="8">
        <v>24759031.600000001</v>
      </c>
      <c r="W1867" s="8"/>
      <c r="X1867" s="8"/>
      <c r="Y1867" s="8"/>
      <c r="Z1867" s="8"/>
      <c r="AA1867" s="8"/>
      <c r="AB1867" s="8">
        <v>3713854.74</v>
      </c>
      <c r="AC1867" s="8"/>
      <c r="AD1867"/>
      <c r="AE1867"/>
      <c r="AF1867"/>
      <c r="AG1867"/>
      <c r="AH1867">
        <v>15</v>
      </c>
      <c r="AI1867"/>
      <c r="AJ1867" s="8"/>
      <c r="AK1867" s="8"/>
      <c r="AL1867" s="8"/>
      <c r="AM1867" s="8"/>
      <c r="AN1867" s="8">
        <v>26402787</v>
      </c>
      <c r="AO1867" s="8"/>
      <c r="AP1867" s="8"/>
      <c r="AQ1867" s="8"/>
      <c r="AR1867" s="8"/>
      <c r="AS1867" s="8"/>
      <c r="AT1867" s="8">
        <v>1643755.4</v>
      </c>
      <c r="AU1867" s="8"/>
      <c r="AV1867" s="8"/>
      <c r="AW1867" s="8"/>
      <c r="AX1867" s="8"/>
      <c r="AY1867" s="8"/>
      <c r="AZ1867" s="8">
        <v>1643755.4</v>
      </c>
      <c r="BA1867" s="8"/>
      <c r="BB1867" s="8"/>
      <c r="BC1867" s="8"/>
      <c r="BD1867" s="8"/>
      <c r="BE1867" s="8"/>
      <c r="BF1867" s="8">
        <v>1643755.4</v>
      </c>
      <c r="BG1867" s="8"/>
      <c r="BH1867" s="8"/>
      <c r="BI1867" s="8"/>
      <c r="BJ1867" s="8"/>
      <c r="BK1867" s="8"/>
      <c r="BL1867"/>
      <c r="BM1867"/>
      <c r="BN1867" s="10">
        <v>0</v>
      </c>
      <c r="BO1867" s="10"/>
      <c r="BP1867" s="10"/>
      <c r="BQ1867" s="10"/>
      <c r="BR1867" s="10"/>
      <c r="BS1867" s="10"/>
      <c r="BT1867" s="10"/>
      <c r="BU1867" s="10"/>
      <c r="BV1867" s="1" t="str">
        <f>Запрос1[[#This Row],[Менеджер]]</f>
        <v>Предыбайло Александр</v>
      </c>
      <c r="BW1867" s="1" t="str">
        <f>Запрос1[[#This Row],[Дирекция]]</f>
        <v>Западная дирекция</v>
      </c>
      <c r="BX1867" s="1" t="str">
        <f t="shared" si="29"/>
        <v>КХ "Аманбаев"</v>
      </c>
      <c r="BY1867" s="1" t="str">
        <f t="shared" si="29"/>
        <v>770625302201</v>
      </c>
      <c r="CA1867" t="str">
        <f>Запрос1[[#This Row],[родитель]]</f>
        <v>КХ "Аманбаев"</v>
      </c>
      <c r="CB1867" t="str">
        <f>Запрос1[[#This Row],[БИНРодителя]]</f>
        <v>770625302201</v>
      </c>
    </row>
    <row r="1868" spans="1:80" x14ac:dyDescent="0.3">
      <c r="A1868" t="s">
        <v>1577</v>
      </c>
      <c r="B1868" t="s">
        <v>1949</v>
      </c>
      <c r="C1868"/>
      <c r="D1868" t="s">
        <v>1580</v>
      </c>
      <c r="E1868" t="s">
        <v>2177</v>
      </c>
      <c r="F1868" t="s">
        <v>2178</v>
      </c>
      <c r="G1868" t="s">
        <v>2179</v>
      </c>
      <c r="H1868" t="s">
        <v>2994</v>
      </c>
      <c r="I1868" t="s">
        <v>2995</v>
      </c>
      <c r="J1868" t="s">
        <v>2995</v>
      </c>
      <c r="K1868" t="s">
        <v>2994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 s="8"/>
      <c r="S1868" s="8"/>
      <c r="T1868" s="8"/>
      <c r="U1868" s="8"/>
      <c r="V1868" s="8">
        <v>381451.6</v>
      </c>
      <c r="W1868" s="8">
        <v>702766</v>
      </c>
      <c r="X1868" s="8"/>
      <c r="Y1868" s="8"/>
      <c r="Z1868" s="8"/>
      <c r="AA1868" s="8"/>
      <c r="AB1868" s="8">
        <v>381451.6</v>
      </c>
      <c r="AC1868" s="8">
        <v>702766</v>
      </c>
      <c r="AD1868"/>
      <c r="AE1868"/>
      <c r="AF1868"/>
      <c r="AG1868"/>
      <c r="AH1868">
        <v>100</v>
      </c>
      <c r="AI1868">
        <v>100</v>
      </c>
      <c r="AJ1868" s="8"/>
      <c r="AK1868" s="8"/>
      <c r="AL1868" s="8"/>
      <c r="AM1868" s="8"/>
      <c r="AN1868" s="8">
        <v>381451.6</v>
      </c>
      <c r="AO1868" s="8">
        <v>702766</v>
      </c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/>
      <c r="BM1868"/>
      <c r="BN1868" s="10">
        <v>0</v>
      </c>
      <c r="BO1868" s="10"/>
      <c r="BP1868" s="10"/>
      <c r="BQ1868" s="10"/>
      <c r="BR1868" s="10"/>
      <c r="BS1868" s="10"/>
      <c r="BT1868" s="10"/>
      <c r="BU1868" s="10"/>
      <c r="BV1868" s="1" t="str">
        <f>Запрос1[[#This Row],[Менеджер]]</f>
        <v>Предыбайло Александр</v>
      </c>
      <c r="BW1868" s="1" t="str">
        <f>Запрос1[[#This Row],[Дирекция]]</f>
        <v>Западная дирекция</v>
      </c>
      <c r="BX1868" s="1" t="str">
        <f t="shared" si="29"/>
        <v>КХ ЛИТВИНОВА</v>
      </c>
      <c r="BY1868" s="1" t="str">
        <f t="shared" si="29"/>
        <v>620226402784</v>
      </c>
      <c r="CA1868" t="str">
        <f>Запрос1[[#This Row],[родитель]]</f>
        <v>КХ ЛИТВИНОВА</v>
      </c>
      <c r="CB1868" t="str">
        <f>Запрос1[[#This Row],[БИНРодителя]]</f>
        <v>620226402784</v>
      </c>
    </row>
    <row r="1869" spans="1:80" x14ac:dyDescent="0.3">
      <c r="A1869" t="s">
        <v>1577</v>
      </c>
      <c r="B1869" t="s">
        <v>1949</v>
      </c>
      <c r="C1869"/>
      <c r="D1869" t="s">
        <v>1580</v>
      </c>
      <c r="E1869" t="s">
        <v>2177</v>
      </c>
      <c r="F1869" t="s">
        <v>1737</v>
      </c>
      <c r="G1869" t="s">
        <v>1738</v>
      </c>
      <c r="H1869" t="s">
        <v>11610</v>
      </c>
      <c r="I1869" t="s">
        <v>11611</v>
      </c>
      <c r="J1869" t="s">
        <v>11611</v>
      </c>
      <c r="K1869" t="s">
        <v>11610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 s="8"/>
      <c r="S1869" s="8"/>
      <c r="T1869" s="8"/>
      <c r="U1869" s="8"/>
      <c r="V1869" s="8"/>
      <c r="W1869" s="8">
        <v>287760</v>
      </c>
      <c r="X1869" s="8"/>
      <c r="Y1869" s="8"/>
      <c r="Z1869" s="8"/>
      <c r="AA1869" s="8"/>
      <c r="AB1869" s="8"/>
      <c r="AC1869" s="8">
        <v>287760</v>
      </c>
      <c r="AD1869"/>
      <c r="AE1869"/>
      <c r="AF1869"/>
      <c r="AG1869"/>
      <c r="AH1869"/>
      <c r="AI1869">
        <v>100</v>
      </c>
      <c r="AJ1869" s="8"/>
      <c r="AK1869" s="8"/>
      <c r="AL1869" s="8"/>
      <c r="AM1869" s="8"/>
      <c r="AN1869" s="8"/>
      <c r="AO1869" s="8">
        <v>287760</v>
      </c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/>
      <c r="BM1869"/>
      <c r="BN1869" s="10">
        <v>0</v>
      </c>
      <c r="BO1869" s="10"/>
      <c r="BP1869" s="10"/>
      <c r="BQ1869" s="10"/>
      <c r="BR1869" s="10"/>
      <c r="BS1869" s="10"/>
      <c r="BT1869" s="10"/>
      <c r="BU1869" s="10"/>
      <c r="BV1869" s="1" t="str">
        <f>Запрос1[[#This Row],[Менеджер]]</f>
        <v>Предыбайло Александр</v>
      </c>
      <c r="BW1869" s="1" t="str">
        <f>Запрос1[[#This Row],[Дирекция]]</f>
        <v>Западная дирекция</v>
      </c>
      <c r="BX1869" s="1" t="str">
        <f t="shared" si="29"/>
        <v>КУСАИНОВ ХАМЗА МАРЛЕНОВИЧ</v>
      </c>
      <c r="BY1869" s="1" t="str">
        <f t="shared" si="29"/>
        <v>650930301693</v>
      </c>
      <c r="CA1869" t="str">
        <f>Запрос1[[#This Row],[родитель]]</f>
        <v>КУСАИНОВ ХАМЗА МАРЛЕНОВИЧ</v>
      </c>
      <c r="CB1869" t="str">
        <f>Запрос1[[#This Row],[БИНРодителя]]</f>
        <v>650930301693</v>
      </c>
    </row>
    <row r="1870" spans="1:80" x14ac:dyDescent="0.3">
      <c r="A1870" t="s">
        <v>1577</v>
      </c>
      <c r="B1870" t="s">
        <v>1949</v>
      </c>
      <c r="C1870"/>
      <c r="D1870" t="s">
        <v>1580</v>
      </c>
      <c r="E1870" t="s">
        <v>2177</v>
      </c>
      <c r="F1870" t="s">
        <v>2190</v>
      </c>
      <c r="G1870" t="s">
        <v>2996</v>
      </c>
      <c r="H1870" t="s">
        <v>2997</v>
      </c>
      <c r="I1870" t="s">
        <v>2998</v>
      </c>
      <c r="J1870" t="s">
        <v>2998</v>
      </c>
      <c r="K1870" t="s">
        <v>2997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 s="8"/>
      <c r="S1870" s="8"/>
      <c r="T1870" s="8"/>
      <c r="U1870" s="8">
        <v>2110810</v>
      </c>
      <c r="V1870" s="8"/>
      <c r="W1870" s="8"/>
      <c r="X1870" s="8"/>
      <c r="Y1870" s="8"/>
      <c r="Z1870" s="8"/>
      <c r="AA1870" s="8">
        <v>2110810</v>
      </c>
      <c r="AB1870" s="8"/>
      <c r="AC1870" s="8"/>
      <c r="AD1870"/>
      <c r="AE1870"/>
      <c r="AF1870"/>
      <c r="AG1870">
        <v>100</v>
      </c>
      <c r="AH1870"/>
      <c r="AI1870"/>
      <c r="AJ1870" s="8"/>
      <c r="AK1870" s="8"/>
      <c r="AL1870" s="8"/>
      <c r="AM1870" s="8">
        <v>2110810</v>
      </c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>
        <v>21192158</v>
      </c>
      <c r="BI1870" s="8"/>
      <c r="BJ1870" s="8">
        <v>12167958</v>
      </c>
      <c r="BK1870" s="8"/>
      <c r="BL1870">
        <v>57.417200000000001</v>
      </c>
      <c r="BM1870"/>
      <c r="BN1870" s="10">
        <v>0</v>
      </c>
      <c r="BO1870" s="10"/>
      <c r="BP1870" s="10"/>
      <c r="BQ1870" s="10"/>
      <c r="BR1870" s="10"/>
      <c r="BS1870" s="10"/>
      <c r="BT1870" s="10"/>
      <c r="BU1870" s="10"/>
      <c r="BV1870" s="1" t="str">
        <f>Запрос1[[#This Row],[Менеджер]]</f>
        <v>Предыбайло Александр</v>
      </c>
      <c r="BW1870" s="1" t="str">
        <f>Запрос1[[#This Row],[Дирекция]]</f>
        <v>Западная дирекция</v>
      </c>
      <c r="BX1870" s="1" t="str">
        <f t="shared" si="29"/>
        <v>ТОО "Жайна"</v>
      </c>
      <c r="BY1870" s="1" t="str">
        <f t="shared" si="29"/>
        <v>080240024850</v>
      </c>
      <c r="CA1870" t="str">
        <f>Запрос1[[#This Row],[родитель]]</f>
        <v>ТОО "Жайна"</v>
      </c>
      <c r="CB1870" t="str">
        <f>Запрос1[[#This Row],[БИНРодителя]]</f>
        <v>080240024850</v>
      </c>
    </row>
    <row r="1871" spans="1:80" x14ac:dyDescent="0.3">
      <c r="A1871" t="s">
        <v>1577</v>
      </c>
      <c r="B1871" t="s">
        <v>1949</v>
      </c>
      <c r="C1871"/>
      <c r="D1871" t="s">
        <v>1580</v>
      </c>
      <c r="E1871" t="s">
        <v>1581</v>
      </c>
      <c r="F1871" t="s">
        <v>1582</v>
      </c>
      <c r="G1871"/>
      <c r="H1871" t="s">
        <v>2999</v>
      </c>
      <c r="I1871" t="s">
        <v>3000</v>
      </c>
      <c r="J1871" t="s">
        <v>3000</v>
      </c>
      <c r="K1871" t="s">
        <v>2999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 s="8"/>
      <c r="S1871" s="8"/>
      <c r="T1871" s="8"/>
      <c r="U1871" s="8">
        <v>22274386</v>
      </c>
      <c r="V1871" s="8"/>
      <c r="W1871" s="8"/>
      <c r="X1871" s="8"/>
      <c r="Y1871" s="8"/>
      <c r="Z1871" s="8"/>
      <c r="AA1871" s="8">
        <v>11956128</v>
      </c>
      <c r="AB1871" s="8"/>
      <c r="AC1871" s="8"/>
      <c r="AD1871"/>
      <c r="AE1871"/>
      <c r="AF1871"/>
      <c r="AG1871">
        <v>53.68</v>
      </c>
      <c r="AH1871"/>
      <c r="AI1871"/>
      <c r="AJ1871" s="8"/>
      <c r="AK1871" s="8"/>
      <c r="AL1871" s="8"/>
      <c r="AM1871" s="8">
        <v>22274386</v>
      </c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/>
      <c r="BM1871"/>
      <c r="BN1871" s="10">
        <v>0</v>
      </c>
      <c r="BO1871" s="10"/>
      <c r="BP1871" s="10"/>
      <c r="BQ1871" s="10"/>
      <c r="BR1871" s="10"/>
      <c r="BS1871" s="10"/>
      <c r="BT1871" s="10"/>
      <c r="BU1871" s="10"/>
      <c r="BV1871" s="1" t="str">
        <f>Запрос1[[#This Row],[Менеджер]]</f>
        <v>Предыбайло Александр</v>
      </c>
      <c r="BW1871" s="1" t="str">
        <f>Запрос1[[#This Row],[Дирекция]]</f>
        <v>Западная дирекция</v>
      </c>
      <c r="BX1871" s="1" t="str">
        <f t="shared" si="29"/>
        <v>ИП Рубцов А.А.</v>
      </c>
      <c r="BY1871" s="1" t="str">
        <f t="shared" si="29"/>
        <v>520105302045</v>
      </c>
      <c r="CA1871" t="str">
        <f>Запрос1[[#This Row],[родитель]]</f>
        <v>ИП Рубцов А.А.</v>
      </c>
      <c r="CB1871" t="str">
        <f>Запрос1[[#This Row],[БИНРодителя]]</f>
        <v>520105302045</v>
      </c>
    </row>
    <row r="1872" spans="1:80" x14ac:dyDescent="0.3">
      <c r="A1872" t="s">
        <v>1577</v>
      </c>
      <c r="B1872" t="s">
        <v>1949</v>
      </c>
      <c r="C1872"/>
      <c r="D1872" t="s">
        <v>1580</v>
      </c>
      <c r="E1872" t="s">
        <v>1581</v>
      </c>
      <c r="F1872" t="s">
        <v>1582</v>
      </c>
      <c r="G1872"/>
      <c r="H1872" t="s">
        <v>3001</v>
      </c>
      <c r="I1872" t="s">
        <v>3002</v>
      </c>
      <c r="J1872" t="s">
        <v>3002</v>
      </c>
      <c r="K1872" t="s">
        <v>3001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 s="8"/>
      <c r="S1872" s="8"/>
      <c r="T1872" s="8"/>
      <c r="U1872" s="8"/>
      <c r="V1872" s="8">
        <v>421308</v>
      </c>
      <c r="W1872" s="8"/>
      <c r="X1872" s="8"/>
      <c r="Y1872" s="8"/>
      <c r="Z1872" s="8"/>
      <c r="AA1872" s="8"/>
      <c r="AB1872" s="8">
        <v>421308</v>
      </c>
      <c r="AC1872" s="8"/>
      <c r="AD1872"/>
      <c r="AE1872"/>
      <c r="AF1872"/>
      <c r="AG1872"/>
      <c r="AH1872">
        <v>100</v>
      </c>
      <c r="AI1872"/>
      <c r="AJ1872" s="8"/>
      <c r="AK1872" s="8"/>
      <c r="AL1872" s="8"/>
      <c r="AM1872" s="8"/>
      <c r="AN1872" s="8">
        <v>421308</v>
      </c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>
        <v>8803309</v>
      </c>
      <c r="BJ1872" s="8"/>
      <c r="BK1872" s="8">
        <v>8803309</v>
      </c>
      <c r="BL1872"/>
      <c r="BM1872">
        <v>100</v>
      </c>
      <c r="BN1872" s="10">
        <v>0</v>
      </c>
      <c r="BO1872" s="10"/>
      <c r="BP1872" s="10"/>
      <c r="BQ1872" s="10"/>
      <c r="BR1872" s="10"/>
      <c r="BS1872" s="10"/>
      <c r="BT1872" s="10"/>
      <c r="BU1872" s="10"/>
      <c r="BV1872" s="1" t="str">
        <f>Запрос1[[#This Row],[Менеджер]]</f>
        <v>Предыбайло Александр</v>
      </c>
      <c r="BW1872" s="1" t="str">
        <f>Запрос1[[#This Row],[Дирекция]]</f>
        <v>Западная дирекция</v>
      </c>
      <c r="BX1872" s="1" t="str">
        <f t="shared" si="29"/>
        <v>ТОО "Baiterek-Agro"</v>
      </c>
      <c r="BY1872" s="1" t="str">
        <f t="shared" si="29"/>
        <v>200440008675</v>
      </c>
      <c r="CA1872" t="str">
        <f>Запрос1[[#This Row],[родитель]]</f>
        <v>ТОО "Baiterek-Agro"</v>
      </c>
      <c r="CB1872" t="str">
        <f>Запрос1[[#This Row],[БИНРодителя]]</f>
        <v>200440008675</v>
      </c>
    </row>
    <row r="1873" spans="1:80" x14ac:dyDescent="0.3">
      <c r="A1873" t="s">
        <v>1577</v>
      </c>
      <c r="B1873" t="s">
        <v>1949</v>
      </c>
      <c r="C1873"/>
      <c r="D1873" t="s">
        <v>1580</v>
      </c>
      <c r="E1873" t="s">
        <v>1581</v>
      </c>
      <c r="F1873" t="s">
        <v>1582</v>
      </c>
      <c r="G1873"/>
      <c r="H1873" t="s">
        <v>11620</v>
      </c>
      <c r="I1873" t="s">
        <v>11621</v>
      </c>
      <c r="J1873" t="s">
        <v>11621</v>
      </c>
      <c r="K1873" t="s">
        <v>11620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 s="8"/>
      <c r="S1873" s="8"/>
      <c r="T1873" s="8"/>
      <c r="U1873" s="8"/>
      <c r="V1873" s="8"/>
      <c r="W1873" s="8">
        <v>88000</v>
      </c>
      <c r="X1873" s="8"/>
      <c r="Y1873" s="8"/>
      <c r="Z1873" s="8"/>
      <c r="AA1873" s="8"/>
      <c r="AB1873" s="8"/>
      <c r="AC1873" s="8">
        <v>88000</v>
      </c>
      <c r="AD1873"/>
      <c r="AE1873"/>
      <c r="AF1873"/>
      <c r="AG1873"/>
      <c r="AH1873"/>
      <c r="AI1873">
        <v>100</v>
      </c>
      <c r="AJ1873" s="8"/>
      <c r="AK1873" s="8"/>
      <c r="AL1873" s="8"/>
      <c r="AM1873" s="8"/>
      <c r="AN1873" s="8"/>
      <c r="AO1873" s="8">
        <v>88000</v>
      </c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/>
      <c r="BM1873"/>
      <c r="BN1873" s="10">
        <v>0</v>
      </c>
      <c r="BO1873" s="10"/>
      <c r="BP1873" s="10"/>
      <c r="BQ1873" s="10"/>
      <c r="BR1873" s="10"/>
      <c r="BS1873" s="10"/>
      <c r="BT1873" s="10"/>
      <c r="BU1873" s="10"/>
      <c r="BV1873" s="1" t="str">
        <f>Запрос1[[#This Row],[Менеджер]]</f>
        <v>Предыбайло Александр</v>
      </c>
      <c r="BW1873" s="1" t="str">
        <f>Запрос1[[#This Row],[Дирекция]]</f>
        <v>Западная дирекция</v>
      </c>
      <c r="BX1873" s="1" t="str">
        <f t="shared" si="29"/>
        <v>ТОО "ECO PASTA"</v>
      </c>
      <c r="BY1873" s="1" t="str">
        <f t="shared" si="29"/>
        <v>160140014926</v>
      </c>
      <c r="CA1873" t="str">
        <f>Запрос1[[#This Row],[родитель]]</f>
        <v>ТОО "ECO PASTA"</v>
      </c>
      <c r="CB1873" t="str">
        <f>Запрос1[[#This Row],[БИНРодителя]]</f>
        <v>160140014926</v>
      </c>
    </row>
    <row r="1874" spans="1:80" x14ac:dyDescent="0.3">
      <c r="A1874" t="s">
        <v>1577</v>
      </c>
      <c r="B1874" t="s">
        <v>1949</v>
      </c>
      <c r="C1874"/>
      <c r="D1874" t="s">
        <v>1580</v>
      </c>
      <c r="E1874" t="s">
        <v>3003</v>
      </c>
      <c r="F1874" t="s">
        <v>3004</v>
      </c>
      <c r="G1874" t="s">
        <v>3005</v>
      </c>
      <c r="H1874" t="s">
        <v>3006</v>
      </c>
      <c r="I1874" t="s">
        <v>3007</v>
      </c>
      <c r="J1874" t="s">
        <v>3007</v>
      </c>
      <c r="K1874" t="s">
        <v>3006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 s="8"/>
      <c r="S1874" s="8"/>
      <c r="T1874" s="8"/>
      <c r="U1874" s="8"/>
      <c r="V1874" s="8">
        <v>3507070</v>
      </c>
      <c r="W1874" s="8"/>
      <c r="X1874" s="8"/>
      <c r="Y1874" s="8"/>
      <c r="Z1874" s="8"/>
      <c r="AA1874" s="8"/>
      <c r="AB1874" s="8">
        <v>526060.5</v>
      </c>
      <c r="AC1874" s="8"/>
      <c r="AD1874"/>
      <c r="AE1874"/>
      <c r="AF1874"/>
      <c r="AG1874"/>
      <c r="AH1874">
        <v>15</v>
      </c>
      <c r="AI1874"/>
      <c r="AJ1874" s="8"/>
      <c r="AK1874" s="8"/>
      <c r="AL1874" s="8"/>
      <c r="AM1874" s="8"/>
      <c r="AN1874" s="8">
        <v>3507070</v>
      </c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>
        <v>3121420</v>
      </c>
      <c r="BJ1874" s="8"/>
      <c r="BK1874" s="8">
        <v>3121420</v>
      </c>
      <c r="BL1874"/>
      <c r="BM1874">
        <v>100</v>
      </c>
      <c r="BN1874" s="10">
        <v>0</v>
      </c>
      <c r="BO1874" s="10"/>
      <c r="BP1874" s="10"/>
      <c r="BQ1874" s="10"/>
      <c r="BR1874" s="10"/>
      <c r="BS1874" s="10"/>
      <c r="BT1874" s="10"/>
      <c r="BU1874" s="10"/>
      <c r="BV1874" s="1" t="str">
        <f>Запрос1[[#This Row],[Менеджер]]</f>
        <v>Предыбайло Александр</v>
      </c>
      <c r="BW1874" s="1" t="str">
        <f>Запрос1[[#This Row],[Дирекция]]</f>
        <v>Западная дирекция</v>
      </c>
      <c r="BX1874" s="1" t="e">
        <f t="shared" si="29"/>
        <v>#N/A</v>
      </c>
      <c r="BY1874" s="1" t="e">
        <f t="shared" si="29"/>
        <v>#N/A</v>
      </c>
      <c r="CA1874" t="e">
        <f>VLOOKUP(Запрос1[[#This Row],[БИНКХ]],'[2]Группы компаний'!$A:$E,4,0)</f>
        <v>#N/A</v>
      </c>
      <c r="CB1874" t="e">
        <f>VLOOKUP(CA1874,$H:$I,2,0)</f>
        <v>#N/A</v>
      </c>
    </row>
    <row r="1875" spans="1:80" x14ac:dyDescent="0.3">
      <c r="A1875" t="s">
        <v>1577</v>
      </c>
      <c r="B1875" t="s">
        <v>1949</v>
      </c>
      <c r="C1875" t="s">
        <v>86</v>
      </c>
      <c r="D1875" t="s">
        <v>1580</v>
      </c>
      <c r="E1875" t="s">
        <v>2177</v>
      </c>
      <c r="F1875" t="s">
        <v>2190</v>
      </c>
      <c r="G1875" t="s">
        <v>2191</v>
      </c>
      <c r="H1875" t="s">
        <v>3008</v>
      </c>
      <c r="I1875" t="s">
        <v>3009</v>
      </c>
      <c r="J1875" t="s">
        <v>3009</v>
      </c>
      <c r="K1875" t="s">
        <v>3008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 s="8">
        <v>195476</v>
      </c>
      <c r="S1875" s="8"/>
      <c r="T1875" s="8"/>
      <c r="U1875" s="8"/>
      <c r="V1875" s="8"/>
      <c r="W1875" s="8"/>
      <c r="X1875" s="8">
        <v>195476</v>
      </c>
      <c r="Y1875" s="8"/>
      <c r="Z1875" s="8"/>
      <c r="AA1875" s="8"/>
      <c r="AB1875" s="8"/>
      <c r="AC1875" s="8"/>
      <c r="AD1875">
        <v>100</v>
      </c>
      <c r="AE1875"/>
      <c r="AF1875"/>
      <c r="AG1875"/>
      <c r="AH1875"/>
      <c r="AI1875"/>
      <c r="AJ1875" s="8">
        <v>195476</v>
      </c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/>
      <c r="BM1875"/>
      <c r="BN1875" s="10">
        <v>0</v>
      </c>
      <c r="BO1875" s="10"/>
      <c r="BP1875" s="10"/>
      <c r="BQ1875" s="10"/>
      <c r="BR1875" s="10"/>
      <c r="BS1875" s="10"/>
      <c r="BT1875" s="10"/>
      <c r="BU1875" s="10"/>
      <c r="BV1875" s="1" t="str">
        <f>Запрос1[[#This Row],[Менеджер]]</f>
        <v>Предыбайло Александр</v>
      </c>
      <c r="BW1875" s="1" t="str">
        <f>Запрос1[[#This Row],[Дирекция]]</f>
        <v>Западная дирекция</v>
      </c>
      <c r="BX1875" s="1" t="str">
        <f t="shared" si="29"/>
        <v>КХ "Орда"</v>
      </c>
      <c r="BY1875" s="1" t="str">
        <f t="shared" si="29"/>
        <v>620528300347</v>
      </c>
      <c r="CA1875" t="str">
        <f>Запрос1[[#This Row],[родитель]]</f>
        <v>КХ "Орда"</v>
      </c>
      <c r="CB1875" t="str">
        <f>Запрос1[[#This Row],[БИНРодителя]]</f>
        <v>620528300347</v>
      </c>
    </row>
    <row r="1876" spans="1:80" x14ac:dyDescent="0.3">
      <c r="A1876" t="s">
        <v>1577</v>
      </c>
      <c r="B1876" t="s">
        <v>1949</v>
      </c>
      <c r="C1876" t="s">
        <v>1946</v>
      </c>
      <c r="D1876" t="s">
        <v>1580</v>
      </c>
      <c r="E1876" t="s">
        <v>1966</v>
      </c>
      <c r="F1876" t="s">
        <v>3010</v>
      </c>
      <c r="G1876" t="s">
        <v>3011</v>
      </c>
      <c r="H1876" t="s">
        <v>3012</v>
      </c>
      <c r="I1876" t="s">
        <v>3013</v>
      </c>
      <c r="J1876" t="s">
        <v>3013</v>
      </c>
      <c r="K1876" t="s">
        <v>3012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 s="8"/>
      <c r="S1876" s="8"/>
      <c r="T1876" s="8"/>
      <c r="U1876" s="8"/>
      <c r="V1876" s="8">
        <v>662500</v>
      </c>
      <c r="W1876" s="8"/>
      <c r="X1876" s="8"/>
      <c r="Y1876" s="8"/>
      <c r="Z1876" s="8"/>
      <c r="AA1876" s="8"/>
      <c r="AB1876" s="8">
        <v>662500</v>
      </c>
      <c r="AC1876" s="8"/>
      <c r="AD1876"/>
      <c r="AE1876"/>
      <c r="AF1876"/>
      <c r="AG1876"/>
      <c r="AH1876">
        <v>100</v>
      </c>
      <c r="AI1876"/>
      <c r="AJ1876" s="8"/>
      <c r="AK1876" s="8"/>
      <c r="AL1876" s="8"/>
      <c r="AM1876" s="8"/>
      <c r="AN1876" s="8">
        <v>662500</v>
      </c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/>
      <c r="BM1876"/>
      <c r="BN1876" s="10">
        <v>0</v>
      </c>
      <c r="BO1876" s="10"/>
      <c r="BP1876" s="10"/>
      <c r="BQ1876" s="10"/>
      <c r="BR1876" s="10"/>
      <c r="BS1876" s="10"/>
      <c r="BT1876" s="10"/>
      <c r="BU1876" s="10"/>
      <c r="BV1876" s="1" t="str">
        <f>Запрос1[[#This Row],[Менеджер]]</f>
        <v>Предыбайло Александр</v>
      </c>
      <c r="BW1876" s="1" t="str">
        <f>Запрос1[[#This Row],[Дирекция]]</f>
        <v>Западная дирекция</v>
      </c>
      <c r="BX1876" s="1" t="str">
        <f t="shared" si="29"/>
        <v>ТОО ECO CLUB</v>
      </c>
      <c r="BY1876" s="1" t="str">
        <f t="shared" si="29"/>
        <v>130340013048</v>
      </c>
      <c r="CA1876" t="str">
        <f>Запрос1[[#This Row],[родитель]]</f>
        <v>ТОО ECO CLUB</v>
      </c>
      <c r="CB1876" t="str">
        <f>Запрос1[[#This Row],[БИНРодителя]]</f>
        <v>130340013048</v>
      </c>
    </row>
    <row r="1877" spans="1:80" x14ac:dyDescent="0.3">
      <c r="A1877" t="s">
        <v>1577</v>
      </c>
      <c r="B1877" t="s">
        <v>1949</v>
      </c>
      <c r="C1877" t="s">
        <v>1579</v>
      </c>
      <c r="D1877"/>
      <c r="E1877"/>
      <c r="F1877"/>
      <c r="G1877"/>
      <c r="H1877" t="s">
        <v>1909</v>
      </c>
      <c r="I1877" t="s">
        <v>1910</v>
      </c>
      <c r="J1877" t="s">
        <v>1910</v>
      </c>
      <c r="K1877" t="s">
        <v>1909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 s="8"/>
      <c r="S1877" s="8"/>
      <c r="T1877" s="8">
        <v>1665235</v>
      </c>
      <c r="U1877" s="8"/>
      <c r="V1877" s="8"/>
      <c r="W1877" s="8"/>
      <c r="X1877" s="8"/>
      <c r="Y1877" s="8"/>
      <c r="Z1877" s="8">
        <v>499570.5</v>
      </c>
      <c r="AA1877" s="8"/>
      <c r="AB1877" s="8"/>
      <c r="AC1877" s="8"/>
      <c r="AD1877"/>
      <c r="AE1877"/>
      <c r="AF1877">
        <v>30</v>
      </c>
      <c r="AG1877"/>
      <c r="AH1877"/>
      <c r="AI1877"/>
      <c r="AJ1877" s="8"/>
      <c r="AK1877" s="8"/>
      <c r="AL1877" s="8">
        <v>2177615</v>
      </c>
      <c r="AM1877" s="8"/>
      <c r="AN1877" s="8"/>
      <c r="AO1877" s="8"/>
      <c r="AP1877" s="8"/>
      <c r="AQ1877" s="8"/>
      <c r="AR1877" s="8">
        <v>480000</v>
      </c>
      <c r="AS1877" s="8"/>
      <c r="AT1877" s="8"/>
      <c r="AU1877" s="8"/>
      <c r="AV1877" s="8"/>
      <c r="AW1877" s="8"/>
      <c r="AX1877" s="8">
        <v>480000</v>
      </c>
      <c r="AY1877" s="8"/>
      <c r="AZ1877" s="8"/>
      <c r="BA1877" s="8"/>
      <c r="BB1877" s="8"/>
      <c r="BC1877" s="8"/>
      <c r="BD1877" s="8">
        <v>480000</v>
      </c>
      <c r="BE1877" s="8"/>
      <c r="BF1877" s="8"/>
      <c r="BG1877" s="8"/>
      <c r="BH1877" s="8"/>
      <c r="BI1877" s="8"/>
      <c r="BJ1877" s="8"/>
      <c r="BK1877" s="8"/>
      <c r="BL1877"/>
      <c r="BM1877"/>
      <c r="BN1877" s="10">
        <v>0</v>
      </c>
      <c r="BO1877" s="10"/>
      <c r="BP1877" s="10"/>
      <c r="BQ1877" s="10"/>
      <c r="BR1877" s="10"/>
      <c r="BS1877" s="10"/>
      <c r="BT1877" s="10"/>
      <c r="BU1877" s="10"/>
      <c r="BV1877" s="1" t="str">
        <f>Запрос1[[#This Row],[Менеджер]]</f>
        <v>Предыбайло Александр</v>
      </c>
      <c r="BW1877" s="1" t="str">
        <f>Запрос1[[#This Row],[Дирекция]]</f>
        <v>Западная дирекция</v>
      </c>
      <c r="BX1877" s="1" t="str">
        <f t="shared" si="29"/>
        <v>КХ "Руслан"</v>
      </c>
      <c r="BY1877" s="1" t="str">
        <f t="shared" si="29"/>
        <v>760111401085</v>
      </c>
      <c r="CA1877" t="str">
        <f>Запрос1[[#This Row],[родитель]]</f>
        <v>КХ "Руслан"</v>
      </c>
      <c r="CB1877" t="str">
        <f>Запрос1[[#This Row],[БИНРодителя]]</f>
        <v>760111401085</v>
      </c>
    </row>
    <row r="1878" spans="1:80" x14ac:dyDescent="0.3">
      <c r="A1878" t="s">
        <v>1577</v>
      </c>
      <c r="B1878" t="s">
        <v>1949</v>
      </c>
      <c r="C1878" t="s">
        <v>1579</v>
      </c>
      <c r="D1878" t="s">
        <v>82</v>
      </c>
      <c r="E1878"/>
      <c r="F1878" t="s">
        <v>83</v>
      </c>
      <c r="G1878"/>
      <c r="H1878" t="s">
        <v>3014</v>
      </c>
      <c r="I1878" t="s">
        <v>3015</v>
      </c>
      <c r="J1878" t="s">
        <v>3015</v>
      </c>
      <c r="K1878" t="s">
        <v>3014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 s="8"/>
      <c r="S1878" s="8"/>
      <c r="T1878" s="8"/>
      <c r="U1878" s="8">
        <v>432000</v>
      </c>
      <c r="V1878" s="8"/>
      <c r="W1878" s="8"/>
      <c r="X1878" s="8"/>
      <c r="Y1878" s="8"/>
      <c r="Z1878" s="8"/>
      <c r="AA1878" s="8">
        <v>432000</v>
      </c>
      <c r="AB1878" s="8"/>
      <c r="AC1878" s="8"/>
      <c r="AD1878"/>
      <c r="AE1878"/>
      <c r="AF1878"/>
      <c r="AG1878">
        <v>100</v>
      </c>
      <c r="AH1878"/>
      <c r="AI1878"/>
      <c r="AJ1878" s="8"/>
      <c r="AK1878" s="8"/>
      <c r="AL1878" s="8"/>
      <c r="AM1878" s="8">
        <v>432000</v>
      </c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/>
      <c r="BM1878"/>
      <c r="BN1878" s="10">
        <v>0</v>
      </c>
      <c r="BO1878" s="10"/>
      <c r="BP1878" s="10"/>
      <c r="BQ1878" s="10"/>
      <c r="BR1878" s="10"/>
      <c r="BS1878" s="10"/>
      <c r="BT1878" s="10"/>
      <c r="BU1878" s="10"/>
      <c r="BV1878" s="1" t="str">
        <f>Запрос1[[#This Row],[Менеджер]]</f>
        <v>Предыбайло Александр</v>
      </c>
      <c r="BW1878" s="1" t="str">
        <f>Запрос1[[#This Row],[Дирекция]]</f>
        <v>Западная дирекция</v>
      </c>
      <c r="BX1878" s="1" t="str">
        <f t="shared" si="29"/>
        <v>ТОО «First National Company»</v>
      </c>
      <c r="BY1878" s="1" t="str">
        <f t="shared" si="29"/>
        <v>051240013961</v>
      </c>
      <c r="CA1878" t="str">
        <f>Запрос1[[#This Row],[родитель]]</f>
        <v>ТОО «First National Company»</v>
      </c>
      <c r="CB1878" t="str">
        <f>Запрос1[[#This Row],[БИНРодителя]]</f>
        <v>051240013961</v>
      </c>
    </row>
    <row r="1879" spans="1:80" x14ac:dyDescent="0.3">
      <c r="A1879" t="s">
        <v>1577</v>
      </c>
      <c r="B1879" t="s">
        <v>1949</v>
      </c>
      <c r="C1879" t="s">
        <v>1579</v>
      </c>
      <c r="D1879" t="s">
        <v>116</v>
      </c>
      <c r="E1879"/>
      <c r="F1879" t="s">
        <v>337</v>
      </c>
      <c r="G1879"/>
      <c r="H1879" t="s">
        <v>3016</v>
      </c>
      <c r="I1879" t="s">
        <v>3017</v>
      </c>
      <c r="J1879" t="s">
        <v>3017</v>
      </c>
      <c r="K1879" t="s">
        <v>3016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 s="8"/>
      <c r="S1879" s="8">
        <v>4187500</v>
      </c>
      <c r="T1879" s="8"/>
      <c r="U1879" s="8"/>
      <c r="V1879" s="8"/>
      <c r="W1879" s="8"/>
      <c r="X1879" s="8"/>
      <c r="Y1879" s="8">
        <v>4187500</v>
      </c>
      <c r="Z1879" s="8"/>
      <c r="AA1879" s="8"/>
      <c r="AB1879" s="8"/>
      <c r="AC1879" s="8"/>
      <c r="AD1879"/>
      <c r="AE1879">
        <v>100</v>
      </c>
      <c r="AF1879"/>
      <c r="AG1879"/>
      <c r="AH1879"/>
      <c r="AI1879"/>
      <c r="AJ1879" s="8"/>
      <c r="AK1879" s="8">
        <v>4187500</v>
      </c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/>
      <c r="BM1879"/>
      <c r="BN1879" s="10">
        <v>0</v>
      </c>
      <c r="BO1879" s="10"/>
      <c r="BP1879" s="10"/>
      <c r="BQ1879" s="10"/>
      <c r="BR1879" s="10"/>
      <c r="BS1879" s="10"/>
      <c r="BT1879" s="10"/>
      <c r="BU1879" s="10"/>
      <c r="BV1879" s="1" t="str">
        <f>Запрос1[[#This Row],[Менеджер]]</f>
        <v>Предыбайло Александр</v>
      </c>
      <c r="BW1879" s="1" t="str">
        <f>Запрос1[[#This Row],[Дирекция]]</f>
        <v>Западная дирекция</v>
      </c>
      <c r="BX1879" s="1" t="str">
        <f t="shared" si="29"/>
        <v>ТОО "Asia Prom Holding"</v>
      </c>
      <c r="BY1879" s="1" t="str">
        <f t="shared" si="29"/>
        <v>170140000755</v>
      </c>
      <c r="CA1879" t="str">
        <f>Запрос1[[#This Row],[родитель]]</f>
        <v>ТОО "Asia Prom Holding"</v>
      </c>
      <c r="CB1879" t="str">
        <f>Запрос1[[#This Row],[БИНРодителя]]</f>
        <v>170140000755</v>
      </c>
    </row>
    <row r="1880" spans="1:80" x14ac:dyDescent="0.3">
      <c r="A1880" t="s">
        <v>1577</v>
      </c>
      <c r="B1880" t="s">
        <v>1949</v>
      </c>
      <c r="C1880" t="s">
        <v>1579</v>
      </c>
      <c r="D1880" t="s">
        <v>1580</v>
      </c>
      <c r="E1880" t="s">
        <v>2025</v>
      </c>
      <c r="F1880" t="s">
        <v>3036</v>
      </c>
      <c r="G1880" t="s">
        <v>3037</v>
      </c>
      <c r="H1880" t="s">
        <v>3038</v>
      </c>
      <c r="I1880" t="s">
        <v>3039</v>
      </c>
      <c r="J1880" t="s">
        <v>3039</v>
      </c>
      <c r="K1880" t="s">
        <v>3038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 s="8"/>
      <c r="S1880" s="8"/>
      <c r="T1880" s="8">
        <v>217960</v>
      </c>
      <c r="U1880" s="8"/>
      <c r="V1880" s="8"/>
      <c r="W1880" s="8"/>
      <c r="X1880" s="8"/>
      <c r="Y1880" s="8"/>
      <c r="Z1880" s="8">
        <v>217960</v>
      </c>
      <c r="AA1880" s="8"/>
      <c r="AB1880" s="8"/>
      <c r="AC1880" s="8"/>
      <c r="AD1880"/>
      <c r="AE1880"/>
      <c r="AF1880">
        <v>100</v>
      </c>
      <c r="AG1880"/>
      <c r="AH1880"/>
      <c r="AI1880"/>
      <c r="AJ1880" s="8"/>
      <c r="AK1880" s="8"/>
      <c r="AL1880" s="8">
        <v>217960</v>
      </c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/>
      <c r="BM1880"/>
      <c r="BN1880" s="10">
        <v>0</v>
      </c>
      <c r="BO1880" s="10"/>
      <c r="BP1880" s="10"/>
      <c r="BQ1880" s="10"/>
      <c r="BR1880" s="10"/>
      <c r="BS1880" s="10"/>
      <c r="BT1880" s="10"/>
      <c r="BU1880" s="10"/>
      <c r="BV1880" s="1" t="str">
        <f>Запрос1[[#This Row],[Менеджер]]</f>
        <v>Предыбайло Александр</v>
      </c>
      <c r="BW1880" s="1" t="str">
        <f>Запрос1[[#This Row],[Дирекция]]</f>
        <v>Западная дирекция</v>
      </c>
      <c r="BX1880" s="1" t="str">
        <f t="shared" si="29"/>
        <v>ТОО "Qazaq Agro Sector"</v>
      </c>
      <c r="BY1880" s="1" t="str">
        <f t="shared" si="29"/>
        <v>171040034595</v>
      </c>
      <c r="CA1880" t="str">
        <f>Запрос1[[#This Row],[родитель]]</f>
        <v>ТОО "Qazaq Agro Sector"</v>
      </c>
      <c r="CB1880" t="str">
        <f>Запрос1[[#This Row],[БИНРодителя]]</f>
        <v>171040034595</v>
      </c>
    </row>
    <row r="1881" spans="1:80" x14ac:dyDescent="0.3">
      <c r="A1881" t="s">
        <v>1577</v>
      </c>
      <c r="B1881" t="s">
        <v>1612</v>
      </c>
      <c r="C1881" t="s">
        <v>1946</v>
      </c>
      <c r="D1881" t="s">
        <v>395</v>
      </c>
      <c r="E1881" t="s">
        <v>1653</v>
      </c>
      <c r="F1881"/>
      <c r="G1881" t="s">
        <v>1654</v>
      </c>
      <c r="H1881" t="s">
        <v>11502</v>
      </c>
      <c r="I1881" t="s">
        <v>11503</v>
      </c>
      <c r="J1881" t="s">
        <v>11503</v>
      </c>
      <c r="K1881" t="s">
        <v>11502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 s="8"/>
      <c r="S1881" s="8"/>
      <c r="T1881" s="8"/>
      <c r="U1881" s="8"/>
      <c r="V1881" s="8"/>
      <c r="W1881" s="8">
        <v>184260</v>
      </c>
      <c r="X1881" s="8"/>
      <c r="Y1881" s="8"/>
      <c r="Z1881" s="8"/>
      <c r="AA1881" s="8"/>
      <c r="AB1881" s="8"/>
      <c r="AC1881" s="8">
        <v>184260</v>
      </c>
      <c r="AD1881"/>
      <c r="AE1881"/>
      <c r="AF1881"/>
      <c r="AG1881"/>
      <c r="AH1881"/>
      <c r="AI1881">
        <v>100</v>
      </c>
      <c r="AJ1881" s="8"/>
      <c r="AK1881" s="8"/>
      <c r="AL1881" s="8"/>
      <c r="AM1881" s="8"/>
      <c r="AN1881" s="8"/>
      <c r="AO1881" s="8">
        <v>184260</v>
      </c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/>
      <c r="BM1881"/>
      <c r="BN1881" s="10">
        <v>0</v>
      </c>
      <c r="BO1881" s="10"/>
      <c r="BP1881" s="10"/>
      <c r="BQ1881" s="10"/>
      <c r="BR1881" s="10"/>
      <c r="BS1881" s="10"/>
      <c r="BT1881" s="10"/>
      <c r="BU1881" s="10"/>
      <c r="BV1881" s="1" t="str">
        <f>Запрос1[[#This Row],[Менеджер]]</f>
        <v>Жолдаспаев Нурберген</v>
      </c>
      <c r="BW1881" s="1" t="str">
        <f>Запрос1[[#This Row],[Дирекция]]</f>
        <v>Западная дирекция</v>
      </c>
      <c r="BX1881" s="1" t="str">
        <f t="shared" si="29"/>
        <v>ТОО "Болат ЛТД"</v>
      </c>
      <c r="BY1881" s="1" t="str">
        <f t="shared" si="29"/>
        <v>990240001920</v>
      </c>
      <c r="CA1881" t="str">
        <f>Запрос1[[#This Row],[родитель]]</f>
        <v>ТОО "Болат ЛТД"</v>
      </c>
      <c r="CB1881" t="str">
        <f>Запрос1[[#This Row],[БИНРодителя]]</f>
        <v>990240001920</v>
      </c>
    </row>
    <row r="1882" spans="1:80" x14ac:dyDescent="0.3">
      <c r="A1882" t="s">
        <v>1577</v>
      </c>
      <c r="B1882" t="s">
        <v>1612</v>
      </c>
      <c r="C1882" t="s">
        <v>1579</v>
      </c>
      <c r="D1882" t="s">
        <v>1580</v>
      </c>
      <c r="E1882" t="s">
        <v>2025</v>
      </c>
      <c r="F1882" t="s">
        <v>455</v>
      </c>
      <c r="G1882" t="s">
        <v>456</v>
      </c>
      <c r="H1882" t="s">
        <v>6483</v>
      </c>
      <c r="I1882" t="s">
        <v>6484</v>
      </c>
      <c r="J1882" t="s">
        <v>6484</v>
      </c>
      <c r="K1882" t="s">
        <v>6483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 s="8">
        <v>5984842</v>
      </c>
      <c r="S1882" s="8">
        <v>20458813</v>
      </c>
      <c r="T1882" s="8">
        <v>18205047</v>
      </c>
      <c r="U1882" s="8">
        <v>23928500</v>
      </c>
      <c r="V1882" s="8">
        <v>20206746</v>
      </c>
      <c r="W1882" s="8">
        <v>12140990</v>
      </c>
      <c r="X1882" s="8">
        <v>5984842</v>
      </c>
      <c r="Y1882" s="8">
        <v>5729406.5</v>
      </c>
      <c r="Z1882" s="8">
        <v>9321833.5</v>
      </c>
      <c r="AA1882" s="8">
        <v>8647744.3000000007</v>
      </c>
      <c r="AB1882" s="8">
        <v>9647781.5</v>
      </c>
      <c r="AC1882" s="8">
        <v>12140990</v>
      </c>
      <c r="AD1882">
        <v>100</v>
      </c>
      <c r="AE1882">
        <v>28</v>
      </c>
      <c r="AF1882">
        <v>51.2</v>
      </c>
      <c r="AG1882">
        <v>36.14</v>
      </c>
      <c r="AH1882">
        <v>47.75</v>
      </c>
      <c r="AI1882">
        <v>100</v>
      </c>
      <c r="AJ1882" s="8">
        <v>5984842</v>
      </c>
      <c r="AK1882" s="8">
        <v>20022763</v>
      </c>
      <c r="AL1882" s="8">
        <v>18205047</v>
      </c>
      <c r="AM1882" s="8">
        <v>23928500</v>
      </c>
      <c r="AN1882" s="8">
        <v>20206746</v>
      </c>
      <c r="AO1882" s="8">
        <v>12140990</v>
      </c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>
        <v>37841884</v>
      </c>
      <c r="BI1882" s="8">
        <v>24857665</v>
      </c>
      <c r="BJ1882" s="8">
        <v>35215484</v>
      </c>
      <c r="BK1882" s="8">
        <v>2182195</v>
      </c>
      <c r="BL1882">
        <v>93.0595</v>
      </c>
      <c r="BM1882">
        <v>8.7787000000000006</v>
      </c>
      <c r="BN1882" s="10">
        <v>0</v>
      </c>
      <c r="BO1882" s="10"/>
      <c r="BP1882" s="10"/>
      <c r="BQ1882" s="10"/>
      <c r="BR1882" s="10"/>
      <c r="BS1882" s="10"/>
      <c r="BT1882" s="10"/>
      <c r="BU1882" s="10"/>
      <c r="BV1882" s="1" t="str">
        <f>Запрос1[[#This Row],[Менеджер]]</f>
        <v>Жолдаспаев Нурберген</v>
      </c>
      <c r="BW1882" s="1" t="str">
        <f>Запрос1[[#This Row],[Дирекция]]</f>
        <v>Западная дирекция</v>
      </c>
      <c r="BX1882" s="1" t="str">
        <f t="shared" si="29"/>
        <v>КХ «Жаңа-Әлем»</v>
      </c>
      <c r="BY1882" s="1" t="str">
        <f t="shared" si="29"/>
        <v>750224402521</v>
      </c>
      <c r="CA1882" t="str">
        <f>Запрос1[[#This Row],[родитель]]</f>
        <v>КХ «Жаңа-Әлем»</v>
      </c>
      <c r="CB1882" t="str">
        <f>Запрос1[[#This Row],[БИНРодителя]]</f>
        <v>750224402521</v>
      </c>
    </row>
    <row r="1883" spans="1:80" x14ac:dyDescent="0.3">
      <c r="A1883" t="s">
        <v>1577</v>
      </c>
      <c r="B1883" t="s">
        <v>1612</v>
      </c>
      <c r="C1883" t="s">
        <v>851</v>
      </c>
      <c r="D1883" t="s">
        <v>395</v>
      </c>
      <c r="E1883" t="s">
        <v>1607</v>
      </c>
      <c r="F1883" t="s">
        <v>6173</v>
      </c>
      <c r="G1883" t="s">
        <v>6174</v>
      </c>
      <c r="H1883" t="s">
        <v>7133</v>
      </c>
      <c r="I1883" t="s">
        <v>7134</v>
      </c>
      <c r="J1883" t="s">
        <v>7134</v>
      </c>
      <c r="K1883" t="s">
        <v>7133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 s="8"/>
      <c r="S1883" s="8">
        <v>376000</v>
      </c>
      <c r="T1883" s="8"/>
      <c r="U1883" s="8"/>
      <c r="V1883" s="8"/>
      <c r="W1883" s="8"/>
      <c r="X1883" s="8"/>
      <c r="Y1883" s="8">
        <v>188000</v>
      </c>
      <c r="Z1883" s="8"/>
      <c r="AA1883" s="8"/>
      <c r="AB1883" s="8"/>
      <c r="AC1883" s="8"/>
      <c r="AD1883"/>
      <c r="AE1883">
        <v>50</v>
      </c>
      <c r="AF1883"/>
      <c r="AG1883"/>
      <c r="AH1883"/>
      <c r="AI1883"/>
      <c r="AJ1883" s="8"/>
      <c r="AK1883" s="8">
        <v>376000</v>
      </c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/>
      <c r="BM1883"/>
      <c r="BN1883" s="10">
        <v>0</v>
      </c>
      <c r="BO1883" s="10"/>
      <c r="BP1883" s="10"/>
      <c r="BQ1883" s="10"/>
      <c r="BR1883" s="10"/>
      <c r="BS1883" s="10"/>
      <c r="BT1883" s="10"/>
      <c r="BU1883" s="10"/>
      <c r="BV1883" s="1" t="str">
        <f>Запрос1[[#This Row],[Менеджер]]</f>
        <v>Жолдаспаев Нурберген</v>
      </c>
      <c r="BW1883" s="1" t="str">
        <f>Запрос1[[#This Row],[Дирекция]]</f>
        <v>Западная дирекция</v>
      </c>
      <c r="BX1883" s="1" t="str">
        <f t="shared" si="29"/>
        <v>КХ "Байтерек"</v>
      </c>
      <c r="BY1883" s="1" t="str">
        <f t="shared" si="29"/>
        <v>670913301208</v>
      </c>
      <c r="CA1883" t="str">
        <f>Запрос1[[#This Row],[родитель]]</f>
        <v>КХ "Байтерек"</v>
      </c>
      <c r="CB1883" t="str">
        <f>Запрос1[[#This Row],[БИНРодителя]]</f>
        <v>670913301208</v>
      </c>
    </row>
    <row r="1884" spans="1:80" x14ac:dyDescent="0.3">
      <c r="A1884" t="s">
        <v>1577</v>
      </c>
      <c r="B1884" t="s">
        <v>1913</v>
      </c>
      <c r="C1884" t="s">
        <v>122</v>
      </c>
      <c r="D1884" t="s">
        <v>1580</v>
      </c>
      <c r="E1884" t="s">
        <v>1581</v>
      </c>
      <c r="F1884" t="s">
        <v>2229</v>
      </c>
      <c r="G1884" t="s">
        <v>2230</v>
      </c>
      <c r="H1884" t="s">
        <v>7135</v>
      </c>
      <c r="I1884" t="s">
        <v>7136</v>
      </c>
      <c r="J1884" t="s">
        <v>7136</v>
      </c>
      <c r="K1884" t="s">
        <v>7135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 s="8"/>
      <c r="S1884" s="8"/>
      <c r="T1884" s="8">
        <v>322740</v>
      </c>
      <c r="U1884" s="8"/>
      <c r="V1884" s="8"/>
      <c r="W1884" s="8"/>
      <c r="X1884" s="8"/>
      <c r="Y1884" s="8"/>
      <c r="Z1884" s="8">
        <v>322740</v>
      </c>
      <c r="AA1884" s="8"/>
      <c r="AB1884" s="8"/>
      <c r="AC1884" s="8"/>
      <c r="AD1884"/>
      <c r="AE1884"/>
      <c r="AF1884">
        <v>100</v>
      </c>
      <c r="AG1884"/>
      <c r="AH1884"/>
      <c r="AI1884"/>
      <c r="AJ1884" s="8"/>
      <c r="AK1884" s="8"/>
      <c r="AL1884" s="8">
        <v>322740</v>
      </c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/>
      <c r="BM1884"/>
      <c r="BN1884" s="10">
        <v>0</v>
      </c>
      <c r="BO1884" s="10"/>
      <c r="BP1884" s="10"/>
      <c r="BQ1884" s="10"/>
      <c r="BR1884" s="10"/>
      <c r="BS1884" s="10"/>
      <c r="BT1884" s="10"/>
      <c r="BU1884" s="10"/>
      <c r="BV1884" s="1" t="str">
        <f>Запрос1[[#This Row],[Менеджер]]</f>
        <v>Жумин Берик</v>
      </c>
      <c r="BW1884" s="1" t="str">
        <f>Запрос1[[#This Row],[Дирекция]]</f>
        <v>Западная дирекция</v>
      </c>
      <c r="BX1884" s="1" t="str">
        <f t="shared" si="29"/>
        <v>ТОО «Перспектива  КАН»</v>
      </c>
      <c r="BY1884" s="1" t="str">
        <f t="shared" si="29"/>
        <v>990940001718</v>
      </c>
      <c r="CA1884" t="str">
        <f>Запрос1[[#This Row],[родитель]]</f>
        <v>ТОО «Перспектива  КАН»</v>
      </c>
      <c r="CB1884" t="str">
        <f>Запрос1[[#This Row],[БИНРодителя]]</f>
        <v>990940001718</v>
      </c>
    </row>
    <row r="1885" spans="1:80" x14ac:dyDescent="0.3">
      <c r="A1885" t="s">
        <v>1577</v>
      </c>
      <c r="B1885" t="s">
        <v>1913</v>
      </c>
      <c r="C1885" t="s">
        <v>1579</v>
      </c>
      <c r="D1885" t="s">
        <v>1580</v>
      </c>
      <c r="E1885" t="s">
        <v>2025</v>
      </c>
      <c r="F1885" t="s">
        <v>3051</v>
      </c>
      <c r="G1885" t="s">
        <v>3052</v>
      </c>
      <c r="H1885" t="s">
        <v>6347</v>
      </c>
      <c r="I1885" t="s">
        <v>6348</v>
      </c>
      <c r="J1885" t="s">
        <v>6348</v>
      </c>
      <c r="K1885" t="s">
        <v>6347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 s="8"/>
      <c r="S1885" s="8"/>
      <c r="T1885" s="8">
        <v>2160000</v>
      </c>
      <c r="U1885" s="8"/>
      <c r="V1885" s="8"/>
      <c r="W1885" s="8"/>
      <c r="X1885" s="8"/>
      <c r="Y1885" s="8"/>
      <c r="Z1885" s="8">
        <v>0</v>
      </c>
      <c r="AA1885" s="8"/>
      <c r="AB1885" s="8"/>
      <c r="AC1885" s="8"/>
      <c r="AD1885"/>
      <c r="AE1885"/>
      <c r="AF1885">
        <v>0</v>
      </c>
      <c r="AG1885"/>
      <c r="AH1885"/>
      <c r="AI1885"/>
      <c r="AJ1885" s="8"/>
      <c r="AK1885" s="8"/>
      <c r="AL1885" s="8">
        <v>2160000</v>
      </c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/>
      <c r="BM1885"/>
      <c r="BN1885" s="10">
        <v>0</v>
      </c>
      <c r="BO1885" s="10"/>
      <c r="BP1885" s="10"/>
      <c r="BQ1885" s="10"/>
      <c r="BR1885" s="10"/>
      <c r="BS1885" s="10"/>
      <c r="BT1885" s="10"/>
      <c r="BU1885" s="10"/>
      <c r="BV1885" s="1" t="str">
        <f>Запрос1[[#This Row],[Менеджер]]</f>
        <v>Жумин Берик</v>
      </c>
      <c r="BW1885" s="1" t="str">
        <f>Запрос1[[#This Row],[Дирекция]]</f>
        <v>Западная дирекция</v>
      </c>
      <c r="BX1885" s="1" t="str">
        <f t="shared" si="29"/>
        <v>ТОО «Авангард»</v>
      </c>
      <c r="BY1885" s="1" t="str">
        <f t="shared" si="29"/>
        <v>990240001554</v>
      </c>
      <c r="CA1885" t="str">
        <f>Запрос1[[#This Row],[родитель]]</f>
        <v>ТОО «Авангард»</v>
      </c>
      <c r="CB1885" t="str">
        <f>Запрос1[[#This Row],[БИНРодителя]]</f>
        <v>990240001554</v>
      </c>
    </row>
    <row r="1886" spans="1:80" x14ac:dyDescent="0.3">
      <c r="A1886" t="s">
        <v>1577</v>
      </c>
      <c r="B1886" t="s">
        <v>1913</v>
      </c>
      <c r="C1886" t="s">
        <v>1579</v>
      </c>
      <c r="D1886" t="s">
        <v>1580</v>
      </c>
      <c r="E1886" t="s">
        <v>1581</v>
      </c>
      <c r="F1886" t="s">
        <v>1582</v>
      </c>
      <c r="G1886"/>
      <c r="H1886" t="s">
        <v>7137</v>
      </c>
      <c r="I1886" t="s">
        <v>7138</v>
      </c>
      <c r="J1886" t="s">
        <v>7138</v>
      </c>
      <c r="K1886" t="s">
        <v>7137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 s="8"/>
      <c r="S1886" s="8"/>
      <c r="T1886" s="8">
        <v>25000</v>
      </c>
      <c r="U1886" s="8"/>
      <c r="V1886" s="8"/>
      <c r="W1886" s="8"/>
      <c r="X1886" s="8"/>
      <c r="Y1886" s="8"/>
      <c r="Z1886" s="8">
        <v>0</v>
      </c>
      <c r="AA1886" s="8"/>
      <c r="AB1886" s="8"/>
      <c r="AC1886" s="8"/>
      <c r="AD1886"/>
      <c r="AE1886"/>
      <c r="AF1886">
        <v>0</v>
      </c>
      <c r="AG1886"/>
      <c r="AH1886"/>
      <c r="AI1886"/>
      <c r="AJ1886" s="8"/>
      <c r="AK1886" s="8"/>
      <c r="AL1886" s="8">
        <v>25000</v>
      </c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/>
      <c r="BM1886"/>
      <c r="BN1886" s="10">
        <v>0</v>
      </c>
      <c r="BO1886" s="10"/>
      <c r="BP1886" s="10"/>
      <c r="BQ1886" s="10"/>
      <c r="BR1886" s="10"/>
      <c r="BS1886" s="10"/>
      <c r="BT1886" s="10"/>
      <c r="BU1886" s="10"/>
      <c r="BV1886" s="1" t="str">
        <f>Запрос1[[#This Row],[Менеджер]]</f>
        <v>Жумин Берик</v>
      </c>
      <c r="BW1886" s="1" t="str">
        <f>Запрос1[[#This Row],[Дирекция]]</f>
        <v>Западная дирекция</v>
      </c>
      <c r="BX1886" s="1" t="str">
        <f t="shared" si="29"/>
        <v>ТОО "Жайык Таза қала"</v>
      </c>
      <c r="BY1886" s="1" t="str">
        <f t="shared" si="29"/>
        <v>061040003979</v>
      </c>
      <c r="CA1886" t="str">
        <f>Запрос1[[#This Row],[родитель]]</f>
        <v>ТОО "Жайык Таза қала"</v>
      </c>
      <c r="CB1886" t="str">
        <f>Запрос1[[#This Row],[БИНРодителя]]</f>
        <v>061040003979</v>
      </c>
    </row>
    <row r="1887" spans="1:80" x14ac:dyDescent="0.3">
      <c r="A1887" t="s">
        <v>1577</v>
      </c>
      <c r="B1887" t="s">
        <v>1915</v>
      </c>
      <c r="C1887"/>
      <c r="D1887"/>
      <c r="E1887"/>
      <c r="F1887"/>
      <c r="G1887"/>
      <c r="H1887" t="s">
        <v>7139</v>
      </c>
      <c r="I1887" t="s">
        <v>7140</v>
      </c>
      <c r="J1887" t="s">
        <v>7140</v>
      </c>
      <c r="K1887" t="s">
        <v>7139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 s="8"/>
      <c r="S1887" s="8"/>
      <c r="T1887" s="8"/>
      <c r="U1887" s="8"/>
      <c r="V1887" s="8">
        <v>41000</v>
      </c>
      <c r="W1887" s="8"/>
      <c r="X1887" s="8"/>
      <c r="Y1887" s="8"/>
      <c r="Z1887" s="8"/>
      <c r="AA1887" s="8"/>
      <c r="AB1887" s="8">
        <v>41000</v>
      </c>
      <c r="AC1887" s="8"/>
      <c r="AD1887"/>
      <c r="AE1887"/>
      <c r="AF1887"/>
      <c r="AG1887"/>
      <c r="AH1887">
        <v>100</v>
      </c>
      <c r="AI1887"/>
      <c r="AJ1887" s="8"/>
      <c r="AK1887" s="8"/>
      <c r="AL1887" s="8"/>
      <c r="AM1887" s="8"/>
      <c r="AN1887" s="8">
        <v>41000</v>
      </c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/>
      <c r="BM1887"/>
      <c r="BN1887" s="10">
        <v>0</v>
      </c>
      <c r="BO1887" s="10"/>
      <c r="BP1887" s="10"/>
      <c r="BQ1887" s="10"/>
      <c r="BR1887" s="10"/>
      <c r="BS1887" s="10"/>
      <c r="BT1887" s="10"/>
      <c r="BU1887" s="10"/>
      <c r="BV1887" s="1" t="str">
        <f>Запрос1[[#This Row],[Менеджер]]</f>
        <v>Курманов Шынгыс Нурлыбекович</v>
      </c>
      <c r="BW1887" s="1" t="str">
        <f>Запрос1[[#This Row],[Дирекция]]</f>
        <v>Западная дирекция</v>
      </c>
      <c r="BX1887" s="1" t="str">
        <f t="shared" si="29"/>
        <v>Уналбекова Диана Сериковна</v>
      </c>
      <c r="BY1887" s="1" t="str">
        <f t="shared" si="29"/>
        <v>881015400316</v>
      </c>
      <c r="CA1887" t="str">
        <f>Запрос1[[#This Row],[родитель]]</f>
        <v>Уналбекова Диана Сериковна</v>
      </c>
      <c r="CB1887" t="str">
        <f>Запрос1[[#This Row],[БИНРодителя]]</f>
        <v>881015400316</v>
      </c>
    </row>
    <row r="1888" spans="1:80" x14ac:dyDescent="0.3">
      <c r="A1888" t="s">
        <v>1577</v>
      </c>
      <c r="B1888" t="s">
        <v>1915</v>
      </c>
      <c r="C1888"/>
      <c r="D1888" t="s">
        <v>395</v>
      </c>
      <c r="E1888" t="s">
        <v>1648</v>
      </c>
      <c r="F1888" t="s">
        <v>331</v>
      </c>
      <c r="G1888" t="s">
        <v>332</v>
      </c>
      <c r="H1888" t="s">
        <v>5249</v>
      </c>
      <c r="I1888" t="s">
        <v>5250</v>
      </c>
      <c r="J1888" t="s">
        <v>5250</v>
      </c>
      <c r="K1888" t="s">
        <v>5249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 s="8"/>
      <c r="S1888" s="8"/>
      <c r="T1888" s="8"/>
      <c r="U1888" s="8"/>
      <c r="V1888" s="8"/>
      <c r="W1888" s="8">
        <v>6740835</v>
      </c>
      <c r="X1888" s="8"/>
      <c r="Y1888" s="8"/>
      <c r="Z1888" s="8"/>
      <c r="AA1888" s="8"/>
      <c r="AB1888" s="8"/>
      <c r="AC1888" s="8">
        <v>2022250.5</v>
      </c>
      <c r="AD1888"/>
      <c r="AE1888"/>
      <c r="AF1888"/>
      <c r="AG1888"/>
      <c r="AH1888"/>
      <c r="AI1888">
        <v>30</v>
      </c>
      <c r="AJ1888" s="8"/>
      <c r="AK1888" s="8"/>
      <c r="AL1888" s="8"/>
      <c r="AM1888" s="8"/>
      <c r="AN1888" s="8"/>
      <c r="AO1888" s="8">
        <v>6740835</v>
      </c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/>
      <c r="BM1888"/>
      <c r="BN1888" s="10">
        <v>0</v>
      </c>
      <c r="BO1888" s="10"/>
      <c r="BP1888" s="10"/>
      <c r="BQ1888" s="10"/>
      <c r="BR1888" s="10"/>
      <c r="BS1888" s="10"/>
      <c r="BT1888" s="10"/>
      <c r="BU1888" s="10"/>
      <c r="BV1888" s="1" t="str">
        <f>Запрос1[[#This Row],[Менеджер]]</f>
        <v>Курманов Шынгыс Нурлыбекович</v>
      </c>
      <c r="BW1888" s="1" t="str">
        <f>Запрос1[[#This Row],[Дирекция]]</f>
        <v>Западная дирекция</v>
      </c>
      <c r="BX1888" s="1" t="str">
        <f t="shared" si="29"/>
        <v>КХ "Талмуринд"</v>
      </c>
      <c r="BY1888" s="1" t="str">
        <f t="shared" si="29"/>
        <v>000964012462</v>
      </c>
      <c r="CA1888" t="str">
        <f>Запрос1[[#This Row],[родитель]]</f>
        <v>КХ "Талмуринд"</v>
      </c>
      <c r="CB1888" t="str">
        <f>Запрос1[[#This Row],[БИНРодителя]]</f>
        <v>000964012462</v>
      </c>
    </row>
    <row r="1889" spans="1:80" x14ac:dyDescent="0.3">
      <c r="A1889" t="s">
        <v>2514</v>
      </c>
      <c r="B1889" t="s">
        <v>2674</v>
      </c>
      <c r="C1889" t="s">
        <v>381</v>
      </c>
      <c r="D1889" t="s">
        <v>382</v>
      </c>
      <c r="E1889" t="s">
        <v>2574</v>
      </c>
      <c r="F1889" t="s">
        <v>2715</v>
      </c>
      <c r="G1889" t="s">
        <v>3601</v>
      </c>
      <c r="H1889" t="s">
        <v>3735</v>
      </c>
      <c r="I1889" t="s">
        <v>3736</v>
      </c>
      <c r="J1889" t="s">
        <v>3736</v>
      </c>
      <c r="K1889" t="s">
        <v>3735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 s="8"/>
      <c r="S1889" s="8"/>
      <c r="T1889" s="8"/>
      <c r="U1889" s="8"/>
      <c r="V1889" s="8">
        <v>74444700</v>
      </c>
      <c r="W1889" s="8">
        <v>117817291.5</v>
      </c>
      <c r="X1889" s="8"/>
      <c r="Y1889" s="8"/>
      <c r="Z1889" s="8"/>
      <c r="AA1889" s="8"/>
      <c r="AB1889" s="8">
        <v>17772810</v>
      </c>
      <c r="AC1889" s="8">
        <v>45997372.5</v>
      </c>
      <c r="AD1889"/>
      <c r="AE1889"/>
      <c r="AF1889"/>
      <c r="AG1889"/>
      <c r="AH1889">
        <v>23.87</v>
      </c>
      <c r="AI1889">
        <v>39.04</v>
      </c>
      <c r="AJ1889" s="8"/>
      <c r="AK1889" s="8"/>
      <c r="AL1889" s="8"/>
      <c r="AM1889" s="8"/>
      <c r="AN1889" s="8">
        <v>74444700</v>
      </c>
      <c r="AO1889" s="8">
        <v>117817291.5</v>
      </c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>
        <v>475842300</v>
      </c>
      <c r="BJ1889" s="8"/>
      <c r="BK1889" s="8">
        <v>455739900</v>
      </c>
      <c r="BL1889"/>
      <c r="BM1889">
        <v>95.775400000000005</v>
      </c>
      <c r="BN1889" s="10">
        <v>1</v>
      </c>
      <c r="BO1889" s="10">
        <v>170</v>
      </c>
      <c r="BP1889" s="10">
        <v>170</v>
      </c>
      <c r="BQ1889" s="10">
        <v>100</v>
      </c>
      <c r="BR1889" s="10"/>
      <c r="BS1889" s="10"/>
      <c r="BT1889" s="10"/>
      <c r="BU1889" s="10"/>
      <c r="BV1889" s="1" t="str">
        <f>Запрос1[[#This Row],[Менеджер]]</f>
        <v>Данильчук Александр Анатольевич</v>
      </c>
      <c r="BW1889" s="1" t="str">
        <f>Запрос1[[#This Row],[Дирекция]]</f>
        <v>Северная дирекция</v>
      </c>
      <c r="BX1889" s="1" t="str">
        <f t="shared" si="29"/>
        <v>ТОО "Городецкое"</v>
      </c>
      <c r="BY1889" s="1" t="str">
        <f t="shared" si="29"/>
        <v>041240012327</v>
      </c>
      <c r="CA1889" t="str">
        <f>Запрос1[[#This Row],[родитель]]</f>
        <v>ТОО "Городецкое"</v>
      </c>
      <c r="CB1889" t="str">
        <f>Запрос1[[#This Row],[БИНРодителя]]</f>
        <v>041240012327</v>
      </c>
    </row>
    <row r="1890" spans="1:80" x14ac:dyDescent="0.3">
      <c r="A1890" t="s">
        <v>2514</v>
      </c>
      <c r="B1890" t="s">
        <v>2674</v>
      </c>
      <c r="C1890" t="s">
        <v>2608</v>
      </c>
      <c r="D1890" t="s">
        <v>382</v>
      </c>
      <c r="E1890" t="s">
        <v>2516</v>
      </c>
      <c r="F1890" t="s">
        <v>2679</v>
      </c>
      <c r="G1890" t="s">
        <v>2680</v>
      </c>
      <c r="H1890" t="s">
        <v>2681</v>
      </c>
      <c r="I1890" t="s">
        <v>2682</v>
      </c>
      <c r="J1890" t="s">
        <v>7389</v>
      </c>
      <c r="K1890" t="s">
        <v>7390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 s="8"/>
      <c r="S1890" s="8"/>
      <c r="T1890" s="8"/>
      <c r="U1890" s="8"/>
      <c r="V1890" s="8"/>
      <c r="W1890" s="8">
        <v>4296000</v>
      </c>
      <c r="X1890" s="8"/>
      <c r="Y1890" s="8"/>
      <c r="Z1890" s="8"/>
      <c r="AA1890" s="8"/>
      <c r="AB1890" s="8"/>
      <c r="AC1890" s="8">
        <v>4296000</v>
      </c>
      <c r="AD1890"/>
      <c r="AE1890"/>
      <c r="AF1890"/>
      <c r="AG1890"/>
      <c r="AH1890"/>
      <c r="AI1890">
        <v>100</v>
      </c>
      <c r="AJ1890" s="8"/>
      <c r="AK1890" s="8"/>
      <c r="AL1890" s="8"/>
      <c r="AM1890" s="8"/>
      <c r="AN1890" s="8"/>
      <c r="AO1890" s="8">
        <v>4296000</v>
      </c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/>
      <c r="BM1890"/>
      <c r="BN1890" s="10">
        <v>0</v>
      </c>
      <c r="BO1890" s="10"/>
      <c r="BP1890" s="10"/>
      <c r="BQ1890" s="10"/>
      <c r="BR1890" s="10"/>
      <c r="BS1890" s="10"/>
      <c r="BT1890" s="10"/>
      <c r="BU1890" s="10"/>
      <c r="BV1890" s="1" t="str">
        <f>Запрос1[[#This Row],[Менеджер]]</f>
        <v>Данильчук Александр Анатольевич</v>
      </c>
      <c r="BW1890" s="1" t="str">
        <f>Запрос1[[#This Row],[Дирекция]]</f>
        <v>Северная дирекция</v>
      </c>
      <c r="BX1890" s="1" t="str">
        <f t="shared" si="29"/>
        <v>ТОО "Полтавское"</v>
      </c>
      <c r="BY1890" s="1" t="str">
        <f t="shared" si="29"/>
        <v>930540000338</v>
      </c>
      <c r="CA1890" t="str">
        <f>Запрос1[[#This Row],[родитель]]</f>
        <v>ТОО "Полтавское"</v>
      </c>
      <c r="CB1890" t="str">
        <f>Запрос1[[#This Row],[БИНРодителя]]</f>
        <v>930540000338</v>
      </c>
    </row>
    <row r="1891" spans="1:80" x14ac:dyDescent="0.3">
      <c r="A1891" t="s">
        <v>2514</v>
      </c>
      <c r="B1891" t="s">
        <v>2674</v>
      </c>
      <c r="C1891" t="s">
        <v>2608</v>
      </c>
      <c r="D1891" t="s">
        <v>382</v>
      </c>
      <c r="E1891" t="s">
        <v>2525</v>
      </c>
      <c r="F1891" t="s">
        <v>3263</v>
      </c>
      <c r="G1891" t="s">
        <v>11648</v>
      </c>
      <c r="H1891" t="s">
        <v>11649</v>
      </c>
      <c r="I1891" t="s">
        <v>11650</v>
      </c>
      <c r="J1891" t="s">
        <v>11650</v>
      </c>
      <c r="K1891" t="s">
        <v>11649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 s="8"/>
      <c r="S1891" s="8"/>
      <c r="T1891" s="8"/>
      <c r="U1891" s="8"/>
      <c r="V1891" s="8"/>
      <c r="W1891" s="8">
        <v>1264000</v>
      </c>
      <c r="X1891" s="8"/>
      <c r="Y1891" s="8"/>
      <c r="Z1891" s="8"/>
      <c r="AA1891" s="8"/>
      <c r="AB1891" s="8"/>
      <c r="AC1891" s="8">
        <v>1264000</v>
      </c>
      <c r="AD1891"/>
      <c r="AE1891"/>
      <c r="AF1891"/>
      <c r="AG1891"/>
      <c r="AH1891"/>
      <c r="AI1891">
        <v>100</v>
      </c>
      <c r="AJ1891" s="8"/>
      <c r="AK1891" s="8"/>
      <c r="AL1891" s="8"/>
      <c r="AM1891" s="8"/>
      <c r="AN1891" s="8"/>
      <c r="AO1891" s="8">
        <v>1264000</v>
      </c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/>
      <c r="BM1891"/>
      <c r="BN1891" s="10">
        <v>0</v>
      </c>
      <c r="BO1891" s="10"/>
      <c r="BP1891" s="10"/>
      <c r="BQ1891" s="10"/>
      <c r="BR1891" s="10"/>
      <c r="BS1891" s="10"/>
      <c r="BT1891" s="10"/>
      <c r="BU1891" s="10"/>
      <c r="BV1891" s="1" t="str">
        <f>Запрос1[[#This Row],[Менеджер]]</f>
        <v>Данильчук Александр Анатольевич</v>
      </c>
      <c r="BW1891" s="1" t="str">
        <f>Запрос1[[#This Row],[Дирекция]]</f>
        <v>Северная дирекция</v>
      </c>
      <c r="BX1891" s="1" t="str">
        <f t="shared" si="29"/>
        <v>крестьянское хозяйство "КОЛОС" Ковязин Л.И.</v>
      </c>
      <c r="BY1891" s="1" t="str">
        <f t="shared" si="29"/>
        <v>471006300150</v>
      </c>
      <c r="CA1891" t="str">
        <f>Запрос1[[#This Row],[родитель]]</f>
        <v>крестьянское хозяйство "КОЛОС" Ковязин Л.И.</v>
      </c>
      <c r="CB1891" t="str">
        <f>Запрос1[[#This Row],[БИНРодителя]]</f>
        <v>471006300150</v>
      </c>
    </row>
    <row r="1892" spans="1:80" x14ac:dyDescent="0.3">
      <c r="A1892" t="s">
        <v>2514</v>
      </c>
      <c r="B1892" t="s">
        <v>2674</v>
      </c>
      <c r="C1892" t="s">
        <v>2608</v>
      </c>
      <c r="D1892" t="s">
        <v>382</v>
      </c>
      <c r="E1892" t="s">
        <v>2691</v>
      </c>
      <c r="F1892" t="s">
        <v>2701</v>
      </c>
      <c r="G1892" t="s">
        <v>2702</v>
      </c>
      <c r="H1892" t="s">
        <v>2703</v>
      </c>
      <c r="I1892" t="s">
        <v>2704</v>
      </c>
      <c r="J1892" t="s">
        <v>7391</v>
      </c>
      <c r="K1892" t="s">
        <v>7392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 s="8"/>
      <c r="S1892" s="8"/>
      <c r="T1892" s="8"/>
      <c r="U1892" s="8"/>
      <c r="V1892" s="8">
        <v>48744000</v>
      </c>
      <c r="W1892" s="8">
        <v>49978550</v>
      </c>
      <c r="X1892" s="8"/>
      <c r="Y1892" s="8"/>
      <c r="Z1892" s="8"/>
      <c r="AA1892" s="8"/>
      <c r="AB1892" s="8">
        <v>11516250</v>
      </c>
      <c r="AC1892" s="8">
        <v>49978550</v>
      </c>
      <c r="AD1892"/>
      <c r="AE1892"/>
      <c r="AF1892"/>
      <c r="AG1892"/>
      <c r="AH1892">
        <v>23.63</v>
      </c>
      <c r="AI1892">
        <v>100</v>
      </c>
      <c r="AJ1892" s="8"/>
      <c r="AK1892" s="8"/>
      <c r="AL1892" s="8"/>
      <c r="AM1892" s="8"/>
      <c r="AN1892" s="8">
        <v>48744000</v>
      </c>
      <c r="AO1892" s="8">
        <v>49978550</v>
      </c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>
        <v>13650000</v>
      </c>
      <c r="BJ1892" s="8"/>
      <c r="BK1892" s="8"/>
      <c r="BL1892"/>
      <c r="BM1892">
        <v>0</v>
      </c>
      <c r="BN1892" s="10">
        <v>0</v>
      </c>
      <c r="BO1892" s="10"/>
      <c r="BP1892" s="10"/>
      <c r="BQ1892" s="10"/>
      <c r="BR1892" s="10"/>
      <c r="BS1892" s="10"/>
      <c r="BT1892" s="10"/>
      <c r="BU1892" s="10"/>
      <c r="BV1892" s="1" t="str">
        <f>Запрос1[[#This Row],[Менеджер]]</f>
        <v>Данильчук Александр Анатольевич</v>
      </c>
      <c r="BW1892" s="1" t="str">
        <f>Запрос1[[#This Row],[Дирекция]]</f>
        <v>Северная дирекция</v>
      </c>
      <c r="BX1892" s="1" t="str">
        <f t="shared" si="29"/>
        <v>КХ "Квадро"</v>
      </c>
      <c r="BY1892" s="1" t="str">
        <f t="shared" si="29"/>
        <v>580916300188</v>
      </c>
      <c r="CA1892" t="str">
        <f>Запрос1[[#This Row],[родитель]]</f>
        <v>КХ "Квадро"</v>
      </c>
      <c r="CB1892" t="str">
        <f>Запрос1[[#This Row],[БИНРодителя]]</f>
        <v>580916300188</v>
      </c>
    </row>
    <row r="1893" spans="1:80" x14ac:dyDescent="0.3">
      <c r="A1893" t="s">
        <v>2514</v>
      </c>
      <c r="B1893" t="s">
        <v>2674</v>
      </c>
      <c r="C1893" t="s">
        <v>2608</v>
      </c>
      <c r="D1893" t="s">
        <v>382</v>
      </c>
      <c r="E1893" t="s">
        <v>2574</v>
      </c>
      <c r="F1893" t="s">
        <v>3630</v>
      </c>
      <c r="G1893" t="s">
        <v>3631</v>
      </c>
      <c r="H1893" t="s">
        <v>2717</v>
      </c>
      <c r="I1893" t="s">
        <v>2718</v>
      </c>
      <c r="J1893" t="s">
        <v>7393</v>
      </c>
      <c r="K1893" t="s">
        <v>7394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 s="8"/>
      <c r="S1893" s="8"/>
      <c r="T1893" s="8"/>
      <c r="U1893" s="8"/>
      <c r="V1893" s="8">
        <v>9766500</v>
      </c>
      <c r="W1893" s="8">
        <v>36482510</v>
      </c>
      <c r="X1893" s="8"/>
      <c r="Y1893" s="8"/>
      <c r="Z1893" s="8"/>
      <c r="AA1893" s="8"/>
      <c r="AB1893" s="8">
        <v>0</v>
      </c>
      <c r="AC1893" s="8">
        <v>0</v>
      </c>
      <c r="AD1893"/>
      <c r="AE1893"/>
      <c r="AF1893"/>
      <c r="AG1893"/>
      <c r="AH1893">
        <v>0</v>
      </c>
      <c r="AI1893">
        <v>0</v>
      </c>
      <c r="AJ1893" s="8"/>
      <c r="AK1893" s="8"/>
      <c r="AL1893" s="8"/>
      <c r="AM1893" s="8"/>
      <c r="AN1893" s="8">
        <v>9766500</v>
      </c>
      <c r="AO1893" s="8">
        <v>36482510</v>
      </c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>
        <v>36382500</v>
      </c>
      <c r="BJ1893" s="8"/>
      <c r="BK1893" s="8">
        <v>8781500</v>
      </c>
      <c r="BL1893"/>
      <c r="BM1893">
        <v>24.136600000000001</v>
      </c>
      <c r="BN1893" s="10">
        <v>0</v>
      </c>
      <c r="BO1893" s="10"/>
      <c r="BP1893" s="10"/>
      <c r="BQ1893" s="10"/>
      <c r="BR1893" s="10"/>
      <c r="BS1893" s="10"/>
      <c r="BT1893" s="10"/>
      <c r="BU1893" s="10"/>
      <c r="BV1893" s="1" t="str">
        <f>Запрос1[[#This Row],[Менеджер]]</f>
        <v>Данильчук Александр Анатольевич</v>
      </c>
      <c r="BW1893" s="1" t="str">
        <f>Запрос1[[#This Row],[Дирекция]]</f>
        <v>Северная дирекция</v>
      </c>
      <c r="BX1893" s="1" t="str">
        <f t="shared" si="29"/>
        <v>ТОО "ГЕРМЕС АГРО"</v>
      </c>
      <c r="BY1893" s="1" t="str">
        <f t="shared" si="29"/>
        <v>041240012575</v>
      </c>
      <c r="CA1893" t="str">
        <f>Запрос1[[#This Row],[родитель]]</f>
        <v>ТОО "ГЕРМЕС АГРО"</v>
      </c>
      <c r="CB1893" t="str">
        <f>Запрос1[[#This Row],[БИНРодителя]]</f>
        <v>041240012575</v>
      </c>
    </row>
    <row r="1894" spans="1:80" x14ac:dyDescent="0.3">
      <c r="A1894" t="s">
        <v>2514</v>
      </c>
      <c r="B1894" t="s">
        <v>3753</v>
      </c>
      <c r="C1894"/>
      <c r="D1894"/>
      <c r="E1894"/>
      <c r="F1894"/>
      <c r="G1894"/>
      <c r="H1894"/>
      <c r="I1894"/>
      <c r="J1894"/>
      <c r="K1894"/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/>
      <c r="AE1894"/>
      <c r="AF1894"/>
      <c r="AG1894"/>
      <c r="AH1894"/>
      <c r="AI1894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/>
      <c r="BM1894"/>
      <c r="BN1894" s="10">
        <v>1</v>
      </c>
      <c r="BO1894" s="10">
        <v>14816000</v>
      </c>
      <c r="BP1894" s="10">
        <v>14816000</v>
      </c>
      <c r="BQ1894" s="10">
        <v>100</v>
      </c>
      <c r="BR1894" s="10">
        <v>14816000</v>
      </c>
      <c r="BS1894" s="10"/>
      <c r="BT1894" s="10"/>
      <c r="BU1894" s="10"/>
      <c r="BV1894" s="1" t="str">
        <f>Запрос1[[#This Row],[Менеджер]]</f>
        <v>Женесов Диас Кайратович</v>
      </c>
      <c r="BW1894" s="1" t="str">
        <f>Запрос1[[#This Row],[Дирекция]]</f>
        <v>Северная дирекция</v>
      </c>
      <c r="BX1894" s="1" t="e">
        <f t="shared" si="29"/>
        <v>#N/A</v>
      </c>
      <c r="BY1894" s="1" t="e">
        <f t="shared" si="29"/>
        <v>#N/A</v>
      </c>
      <c r="CA1894" t="e">
        <f>VLOOKUP(Запрос1[[#This Row],[БИНКХ]],'[2]Группы компаний'!$A:$E,4,0)</f>
        <v>#N/A</v>
      </c>
      <c r="CB1894" t="e">
        <f>VLOOKUP(CA1894,$H:$I,2,0)</f>
        <v>#N/A</v>
      </c>
    </row>
    <row r="1895" spans="1:80" x14ac:dyDescent="0.3">
      <c r="A1895" t="s">
        <v>2514</v>
      </c>
      <c r="B1895" t="s">
        <v>3753</v>
      </c>
      <c r="C1895"/>
      <c r="D1895" t="s">
        <v>89</v>
      </c>
      <c r="E1895" t="s">
        <v>3754</v>
      </c>
      <c r="F1895" t="s">
        <v>9071</v>
      </c>
      <c r="G1895" t="s">
        <v>9072</v>
      </c>
      <c r="H1895" t="s">
        <v>3755</v>
      </c>
      <c r="I1895" t="s">
        <v>3756</v>
      </c>
      <c r="J1895" t="s">
        <v>9073</v>
      </c>
      <c r="K1895" t="s">
        <v>9074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 s="8"/>
      <c r="S1895" s="8"/>
      <c r="T1895" s="8"/>
      <c r="U1895" s="8"/>
      <c r="V1895" s="8"/>
      <c r="W1895" s="8">
        <v>28531000</v>
      </c>
      <c r="X1895" s="8"/>
      <c r="Y1895" s="8"/>
      <c r="Z1895" s="8"/>
      <c r="AA1895" s="8"/>
      <c r="AB1895" s="8"/>
      <c r="AC1895" s="8">
        <v>22018200</v>
      </c>
      <c r="AD1895"/>
      <c r="AE1895"/>
      <c r="AF1895"/>
      <c r="AG1895"/>
      <c r="AH1895"/>
      <c r="AI1895">
        <v>77.17</v>
      </c>
      <c r="AJ1895" s="8"/>
      <c r="AK1895" s="8"/>
      <c r="AL1895" s="8"/>
      <c r="AM1895" s="8"/>
      <c r="AN1895" s="8"/>
      <c r="AO1895" s="8">
        <v>28531000</v>
      </c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/>
      <c r="BM1895"/>
      <c r="BN1895" s="10">
        <v>0</v>
      </c>
      <c r="BO1895" s="10"/>
      <c r="BP1895" s="10"/>
      <c r="BQ1895" s="10"/>
      <c r="BR1895" s="10"/>
      <c r="BS1895" s="10"/>
      <c r="BT1895" s="10"/>
      <c r="BU1895" s="10"/>
      <c r="BV1895" s="1" t="str">
        <f>Запрос1[[#This Row],[Менеджер]]</f>
        <v>Женесов Диас Кайратович</v>
      </c>
      <c r="BW1895" s="1" t="str">
        <f>Запрос1[[#This Row],[Дирекция]]</f>
        <v>Северная дирекция</v>
      </c>
      <c r="BX1895" s="1" t="str">
        <f t="shared" si="29"/>
        <v>ТОО "Astana Astyk Group"</v>
      </c>
      <c r="BY1895" s="1" t="str">
        <f t="shared" si="29"/>
        <v>151040025403</v>
      </c>
      <c r="CA1895" t="str">
        <f>Запрос1[[#This Row],[родитель]]</f>
        <v>ТОО "Astana Astyk Group"</v>
      </c>
      <c r="CB1895" t="str">
        <f>Запрос1[[#This Row],[БИНРодителя]]</f>
        <v>151040025403</v>
      </c>
    </row>
    <row r="1896" spans="1:80" x14ac:dyDescent="0.3">
      <c r="A1896" t="s">
        <v>2514</v>
      </c>
      <c r="B1896" t="s">
        <v>3753</v>
      </c>
      <c r="C1896"/>
      <c r="D1896" t="s">
        <v>382</v>
      </c>
      <c r="E1896" t="s">
        <v>389</v>
      </c>
      <c r="F1896" t="s">
        <v>1261</v>
      </c>
      <c r="G1896" t="s">
        <v>2547</v>
      </c>
      <c r="H1896" t="s">
        <v>4550</v>
      </c>
      <c r="I1896" t="s">
        <v>4551</v>
      </c>
      <c r="J1896" t="s">
        <v>4551</v>
      </c>
      <c r="K1896" t="s">
        <v>4550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 s="8"/>
      <c r="S1896" s="8"/>
      <c r="T1896" s="8"/>
      <c r="U1896" s="8"/>
      <c r="V1896" s="8">
        <v>5031000</v>
      </c>
      <c r="W1896" s="8">
        <v>400000</v>
      </c>
      <c r="X1896" s="8"/>
      <c r="Y1896" s="8"/>
      <c r="Z1896" s="8"/>
      <c r="AA1896" s="8"/>
      <c r="AB1896" s="8">
        <v>1676900</v>
      </c>
      <c r="AC1896" s="8">
        <v>400000</v>
      </c>
      <c r="AD1896"/>
      <c r="AE1896"/>
      <c r="AF1896"/>
      <c r="AG1896"/>
      <c r="AH1896">
        <v>33.33</v>
      </c>
      <c r="AI1896">
        <v>100</v>
      </c>
      <c r="AJ1896" s="8"/>
      <c r="AK1896" s="8"/>
      <c r="AL1896" s="8"/>
      <c r="AM1896" s="8"/>
      <c r="AN1896" s="8">
        <v>5031000</v>
      </c>
      <c r="AO1896" s="8">
        <v>400000</v>
      </c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>
        <v>23046000</v>
      </c>
      <c r="BJ1896" s="8"/>
      <c r="BK1896" s="8"/>
      <c r="BL1896"/>
      <c r="BM1896">
        <v>0</v>
      </c>
      <c r="BN1896" s="10">
        <v>0</v>
      </c>
      <c r="BO1896" s="10"/>
      <c r="BP1896" s="10"/>
      <c r="BQ1896" s="10"/>
      <c r="BR1896" s="10"/>
      <c r="BS1896" s="10"/>
      <c r="BT1896" s="10"/>
      <c r="BU1896" s="10"/>
      <c r="BV1896" s="1" t="str">
        <f>Запрос1[[#This Row],[Менеджер]]</f>
        <v>Женесов Диас Кайратович</v>
      </c>
      <c r="BW1896" s="1" t="str">
        <f>Запрос1[[#This Row],[Дирекция]]</f>
        <v>Северная дирекция</v>
      </c>
      <c r="BX1896" s="1" t="str">
        <f t="shared" si="29"/>
        <v>ТОО "КАБУЗ"</v>
      </c>
      <c r="BY1896" s="1" t="str">
        <f t="shared" si="29"/>
        <v>001140003129</v>
      </c>
      <c r="CA1896" t="str">
        <f>Запрос1[[#This Row],[родитель]]</f>
        <v>ТОО "КАБУЗ"</v>
      </c>
      <c r="CB1896" t="str">
        <f>Запрос1[[#This Row],[БИНРодителя]]</f>
        <v>001140003129</v>
      </c>
    </row>
    <row r="1897" spans="1:80" x14ac:dyDescent="0.3">
      <c r="A1897" t="s">
        <v>1577</v>
      </c>
      <c r="B1897" t="s">
        <v>1915</v>
      </c>
      <c r="C1897"/>
      <c r="D1897" t="s">
        <v>395</v>
      </c>
      <c r="E1897" t="s">
        <v>1653</v>
      </c>
      <c r="F1897"/>
      <c r="G1897" t="s">
        <v>124</v>
      </c>
      <c r="H1897" t="s">
        <v>11506</v>
      </c>
      <c r="I1897" t="s">
        <v>11507</v>
      </c>
      <c r="J1897" t="s">
        <v>11507</v>
      </c>
      <c r="K1897" t="s">
        <v>11506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 s="8"/>
      <c r="S1897" s="8"/>
      <c r="T1897" s="8"/>
      <c r="U1897" s="8"/>
      <c r="V1897" s="8"/>
      <c r="W1897" s="8">
        <v>161780</v>
      </c>
      <c r="X1897" s="8"/>
      <c r="Y1897" s="8"/>
      <c r="Z1897" s="8"/>
      <c r="AA1897" s="8"/>
      <c r="AB1897" s="8"/>
      <c r="AC1897" s="8">
        <v>161780</v>
      </c>
      <c r="AD1897"/>
      <c r="AE1897"/>
      <c r="AF1897"/>
      <c r="AG1897"/>
      <c r="AH1897"/>
      <c r="AI1897">
        <v>100</v>
      </c>
      <c r="AJ1897" s="8"/>
      <c r="AK1897" s="8"/>
      <c r="AL1897" s="8"/>
      <c r="AM1897" s="8"/>
      <c r="AN1897" s="8"/>
      <c r="AO1897" s="8">
        <v>161780</v>
      </c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/>
      <c r="BM1897"/>
      <c r="BN1897" s="10">
        <v>0</v>
      </c>
      <c r="BO1897" s="10"/>
      <c r="BP1897" s="10"/>
      <c r="BQ1897" s="10"/>
      <c r="BR1897" s="10"/>
      <c r="BS1897" s="10"/>
      <c r="BT1897" s="10"/>
      <c r="BU1897" s="10"/>
      <c r="BV1897" s="1" t="str">
        <f>Запрос1[[#This Row],[Менеджер]]</f>
        <v>Курманов Шынгыс Нурлыбекович</v>
      </c>
      <c r="BW1897" s="1" t="str">
        <f>Запрос1[[#This Row],[Дирекция]]</f>
        <v>Западная дирекция</v>
      </c>
      <c r="BX1897" s="1" t="str">
        <f t="shared" si="29"/>
        <v>ТОО "ЮЖПРОМСНАБ"</v>
      </c>
      <c r="BY1897" s="1" t="str">
        <f t="shared" si="29"/>
        <v>021240002821</v>
      </c>
      <c r="CA1897" t="str">
        <f>Запрос1[[#This Row],[родитель]]</f>
        <v>ТОО "ЮЖПРОМСНАБ"</v>
      </c>
      <c r="CB1897" t="str">
        <f>Запрос1[[#This Row],[БИНРодителя]]</f>
        <v>021240002821</v>
      </c>
    </row>
    <row r="1898" spans="1:80" x14ac:dyDescent="0.3">
      <c r="A1898" t="s">
        <v>1577</v>
      </c>
      <c r="B1898" t="s">
        <v>1915</v>
      </c>
      <c r="C1898"/>
      <c r="D1898" t="s">
        <v>395</v>
      </c>
      <c r="E1898" t="s">
        <v>396</v>
      </c>
      <c r="F1898" t="s">
        <v>633</v>
      </c>
      <c r="G1898" t="s">
        <v>634</v>
      </c>
      <c r="H1898" t="s">
        <v>7141</v>
      </c>
      <c r="I1898" t="s">
        <v>7142</v>
      </c>
      <c r="J1898" t="s">
        <v>7142</v>
      </c>
      <c r="K1898" t="s">
        <v>7141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 s="8"/>
      <c r="S1898" s="8"/>
      <c r="T1898" s="8"/>
      <c r="U1898" s="8"/>
      <c r="V1898" s="8">
        <v>2198445</v>
      </c>
      <c r="W1898" s="8">
        <v>4026906.5</v>
      </c>
      <c r="X1898" s="8"/>
      <c r="Y1898" s="8"/>
      <c r="Z1898" s="8"/>
      <c r="AA1898" s="8"/>
      <c r="AB1898" s="8">
        <v>2198445</v>
      </c>
      <c r="AC1898" s="8">
        <v>1769497.5</v>
      </c>
      <c r="AD1898"/>
      <c r="AE1898"/>
      <c r="AF1898"/>
      <c r="AG1898"/>
      <c r="AH1898">
        <v>100</v>
      </c>
      <c r="AI1898">
        <v>43.94</v>
      </c>
      <c r="AJ1898" s="8"/>
      <c r="AK1898" s="8"/>
      <c r="AL1898" s="8"/>
      <c r="AM1898" s="8"/>
      <c r="AN1898" s="8">
        <v>2198445</v>
      </c>
      <c r="AO1898" s="8">
        <v>4026906.5</v>
      </c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>
        <v>2198445</v>
      </c>
      <c r="BJ1898" s="8"/>
      <c r="BK1898" s="8">
        <v>2198445</v>
      </c>
      <c r="BL1898"/>
      <c r="BM1898">
        <v>100</v>
      </c>
      <c r="BN1898" s="10">
        <v>0</v>
      </c>
      <c r="BO1898" s="10"/>
      <c r="BP1898" s="10"/>
      <c r="BQ1898" s="10"/>
      <c r="BR1898" s="10"/>
      <c r="BS1898" s="10"/>
      <c r="BT1898" s="10"/>
      <c r="BU1898" s="10"/>
      <c r="BV1898" s="1" t="str">
        <f>Запрос1[[#This Row],[Менеджер]]</f>
        <v>Курманов Шынгыс Нурлыбекович</v>
      </c>
      <c r="BW1898" s="1" t="str">
        <f>Запрос1[[#This Row],[Дирекция]]</f>
        <v>Западная дирекция</v>
      </c>
      <c r="BX1898" s="1" t="str">
        <f t="shared" si="29"/>
        <v>КХ "Ерлан"</v>
      </c>
      <c r="BY1898" s="1" t="str">
        <f t="shared" si="29"/>
        <v>190764011385</v>
      </c>
      <c r="CA1898" t="str">
        <f>Запрос1[[#This Row],[родитель]]</f>
        <v>КХ "Ерлан"</v>
      </c>
      <c r="CB1898" t="str">
        <f>Запрос1[[#This Row],[БИНРодителя]]</f>
        <v>190764011385</v>
      </c>
    </row>
    <row r="1899" spans="1:80" x14ac:dyDescent="0.3">
      <c r="A1899" t="s">
        <v>1577</v>
      </c>
      <c r="B1899" t="s">
        <v>1915</v>
      </c>
      <c r="C1899"/>
      <c r="D1899" t="s">
        <v>395</v>
      </c>
      <c r="E1899" t="s">
        <v>1597</v>
      </c>
      <c r="F1899" t="s">
        <v>2838</v>
      </c>
      <c r="G1899" t="s">
        <v>5769</v>
      </c>
      <c r="H1899" t="s">
        <v>7143</v>
      </c>
      <c r="I1899" t="s">
        <v>7144</v>
      </c>
      <c r="J1899" t="s">
        <v>7144</v>
      </c>
      <c r="K1899" t="s">
        <v>7143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 s="8"/>
      <c r="S1899" s="8"/>
      <c r="T1899" s="8"/>
      <c r="U1899" s="8"/>
      <c r="V1899" s="8">
        <v>27839</v>
      </c>
      <c r="W1899" s="8"/>
      <c r="X1899" s="8"/>
      <c r="Y1899" s="8"/>
      <c r="Z1899" s="8"/>
      <c r="AA1899" s="8"/>
      <c r="AB1899" s="8">
        <v>27839</v>
      </c>
      <c r="AC1899" s="8"/>
      <c r="AD1899"/>
      <c r="AE1899"/>
      <c r="AF1899"/>
      <c r="AG1899"/>
      <c r="AH1899">
        <v>100</v>
      </c>
      <c r="AI1899"/>
      <c r="AJ1899" s="8"/>
      <c r="AK1899" s="8"/>
      <c r="AL1899" s="8"/>
      <c r="AM1899" s="8"/>
      <c r="AN1899" s="8">
        <v>27839</v>
      </c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/>
      <c r="BM1899"/>
      <c r="BN1899" s="10">
        <v>0</v>
      </c>
      <c r="BO1899" s="10"/>
      <c r="BP1899" s="10"/>
      <c r="BQ1899" s="10"/>
      <c r="BR1899" s="10"/>
      <c r="BS1899" s="10"/>
      <c r="BT1899" s="10"/>
      <c r="BU1899" s="10"/>
      <c r="BV1899" s="1" t="str">
        <f>Запрос1[[#This Row],[Менеджер]]</f>
        <v>Курманов Шынгыс Нурлыбекович</v>
      </c>
      <c r="BW1899" s="1" t="str">
        <f>Запрос1[[#This Row],[Дирекция]]</f>
        <v>Западная дирекция</v>
      </c>
      <c r="BX1899" s="1" t="str">
        <f t="shared" si="29"/>
        <v>Дуйсенбаев Мухамбетали Дуйсенбайулы</v>
      </c>
      <c r="BY1899" s="1" t="str">
        <f t="shared" si="29"/>
        <v>900801302861</v>
      </c>
      <c r="CA1899" t="str">
        <f>Запрос1[[#This Row],[родитель]]</f>
        <v>Дуйсенбаев Мухамбетали Дуйсенбайулы</v>
      </c>
      <c r="CB1899" t="str">
        <f>Запрос1[[#This Row],[БИНРодителя]]</f>
        <v>900801302861</v>
      </c>
    </row>
    <row r="1900" spans="1:80" x14ac:dyDescent="0.3">
      <c r="A1900" t="s">
        <v>1577</v>
      </c>
      <c r="B1900" t="s">
        <v>1915</v>
      </c>
      <c r="C1900"/>
      <c r="D1900" t="s">
        <v>395</v>
      </c>
      <c r="E1900" t="s">
        <v>1607</v>
      </c>
      <c r="F1900" t="s">
        <v>295</v>
      </c>
      <c r="G1900" t="s">
        <v>360</v>
      </c>
      <c r="H1900" t="s">
        <v>11508</v>
      </c>
      <c r="I1900" t="s">
        <v>11509</v>
      </c>
      <c r="J1900" t="s">
        <v>11509</v>
      </c>
      <c r="K1900" t="s">
        <v>11508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 s="8"/>
      <c r="S1900" s="8"/>
      <c r="T1900" s="8"/>
      <c r="U1900" s="8"/>
      <c r="V1900" s="8"/>
      <c r="W1900" s="8">
        <v>6750000</v>
      </c>
      <c r="X1900" s="8"/>
      <c r="Y1900" s="8"/>
      <c r="Z1900" s="8"/>
      <c r="AA1900" s="8"/>
      <c r="AB1900" s="8"/>
      <c r="AC1900" s="8">
        <v>2025000</v>
      </c>
      <c r="AD1900"/>
      <c r="AE1900"/>
      <c r="AF1900"/>
      <c r="AG1900"/>
      <c r="AH1900"/>
      <c r="AI1900">
        <v>30</v>
      </c>
      <c r="AJ1900" s="8"/>
      <c r="AK1900" s="8"/>
      <c r="AL1900" s="8"/>
      <c r="AM1900" s="8"/>
      <c r="AN1900" s="8"/>
      <c r="AO1900" s="8">
        <v>6750000</v>
      </c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/>
      <c r="BM1900"/>
      <c r="BN1900" s="10">
        <v>0</v>
      </c>
      <c r="BO1900" s="10"/>
      <c r="BP1900" s="10"/>
      <c r="BQ1900" s="10"/>
      <c r="BR1900" s="10"/>
      <c r="BS1900" s="10"/>
      <c r="BT1900" s="10"/>
      <c r="BU1900" s="10"/>
      <c r="BV1900" s="1" t="str">
        <f>Запрос1[[#This Row],[Менеджер]]</f>
        <v>Курманов Шынгыс Нурлыбекович</v>
      </c>
      <c r="BW1900" s="1" t="str">
        <f>Запрос1[[#This Row],[Дирекция]]</f>
        <v>Западная дирекция</v>
      </c>
      <c r="BX1900" s="1" t="str">
        <f t="shared" si="29"/>
        <v>Крестьянское хозяйство "Медина"</v>
      </c>
      <c r="BY1900" s="1" t="str">
        <f t="shared" si="29"/>
        <v>090464022091</v>
      </c>
      <c r="CA1900" t="str">
        <f>Запрос1[[#This Row],[родитель]]</f>
        <v>Крестьянское хозяйство "Медина"</v>
      </c>
      <c r="CB1900" t="str">
        <f>Запрос1[[#This Row],[БИНРодителя]]</f>
        <v>090464022091</v>
      </c>
    </row>
    <row r="1901" spans="1:80" x14ac:dyDescent="0.3">
      <c r="A1901" t="s">
        <v>1577</v>
      </c>
      <c r="B1901" t="s">
        <v>1915</v>
      </c>
      <c r="C1901"/>
      <c r="D1901" t="s">
        <v>395</v>
      </c>
      <c r="E1901" t="s">
        <v>1607</v>
      </c>
      <c r="F1901" t="s">
        <v>1608</v>
      </c>
      <c r="G1901" t="s">
        <v>1609</v>
      </c>
      <c r="H1901" t="s">
        <v>5304</v>
      </c>
      <c r="I1901" t="s">
        <v>7145</v>
      </c>
      <c r="J1901" t="s">
        <v>7145</v>
      </c>
      <c r="K1901" t="s">
        <v>5304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 s="8"/>
      <c r="S1901" s="8"/>
      <c r="T1901" s="8"/>
      <c r="U1901" s="8"/>
      <c r="V1901" s="8">
        <v>448000</v>
      </c>
      <c r="W1901" s="8"/>
      <c r="X1901" s="8"/>
      <c r="Y1901" s="8"/>
      <c r="Z1901" s="8"/>
      <c r="AA1901" s="8"/>
      <c r="AB1901" s="8">
        <v>448000</v>
      </c>
      <c r="AC1901" s="8"/>
      <c r="AD1901"/>
      <c r="AE1901"/>
      <c r="AF1901"/>
      <c r="AG1901"/>
      <c r="AH1901">
        <v>100</v>
      </c>
      <c r="AI1901"/>
      <c r="AJ1901" s="8"/>
      <c r="AK1901" s="8"/>
      <c r="AL1901" s="8"/>
      <c r="AM1901" s="8"/>
      <c r="AN1901" s="8">
        <v>448000</v>
      </c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>
        <v>5628000</v>
      </c>
      <c r="BJ1901" s="8"/>
      <c r="BK1901" s="8">
        <v>448000</v>
      </c>
      <c r="BL1901"/>
      <c r="BM1901">
        <v>7.9600999999999997</v>
      </c>
      <c r="BN1901" s="10">
        <v>0</v>
      </c>
      <c r="BO1901" s="10"/>
      <c r="BP1901" s="10"/>
      <c r="BQ1901" s="10"/>
      <c r="BR1901" s="10"/>
      <c r="BS1901" s="10"/>
      <c r="BT1901" s="10"/>
      <c r="BU1901" s="10"/>
      <c r="BV1901" s="1" t="str">
        <f>Запрос1[[#This Row],[Менеджер]]</f>
        <v>Курманов Шынгыс Нурлыбекович</v>
      </c>
      <c r="BW1901" s="1" t="str">
        <f>Запрос1[[#This Row],[Дирекция]]</f>
        <v>Западная дирекция</v>
      </c>
      <c r="BX1901" s="1" t="str">
        <f t="shared" si="29"/>
        <v>КХ "Данияр"</v>
      </c>
      <c r="BY1901" s="1" t="str">
        <f t="shared" si="29"/>
        <v>800101411068</v>
      </c>
      <c r="CA1901" t="str">
        <f>Запрос1[[#This Row],[родитель]]</f>
        <v>КХ "Данияр"</v>
      </c>
      <c r="CB1901" t="str">
        <f>Запрос1[[#This Row],[БИНРодителя]]</f>
        <v>800101411068</v>
      </c>
    </row>
    <row r="1902" spans="1:80" x14ac:dyDescent="0.3">
      <c r="A1902" t="s">
        <v>1577</v>
      </c>
      <c r="B1902" t="s">
        <v>1915</v>
      </c>
      <c r="C1902"/>
      <c r="D1902" t="s">
        <v>395</v>
      </c>
      <c r="E1902" t="s">
        <v>1607</v>
      </c>
      <c r="F1902" t="s">
        <v>6099</v>
      </c>
      <c r="G1902" t="s">
        <v>6100</v>
      </c>
      <c r="H1902" t="s">
        <v>7146</v>
      </c>
      <c r="I1902" t="s">
        <v>7147</v>
      </c>
      <c r="J1902" t="s">
        <v>7147</v>
      </c>
      <c r="K1902" t="s">
        <v>7146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 s="8"/>
      <c r="S1902" s="8"/>
      <c r="T1902" s="8"/>
      <c r="U1902" s="8"/>
      <c r="V1902" s="8">
        <v>112000</v>
      </c>
      <c r="W1902" s="8"/>
      <c r="X1902" s="8"/>
      <c r="Y1902" s="8"/>
      <c r="Z1902" s="8"/>
      <c r="AA1902" s="8"/>
      <c r="AB1902" s="8">
        <v>112000</v>
      </c>
      <c r="AC1902" s="8"/>
      <c r="AD1902"/>
      <c r="AE1902"/>
      <c r="AF1902"/>
      <c r="AG1902"/>
      <c r="AH1902">
        <v>100</v>
      </c>
      <c r="AI1902"/>
      <c r="AJ1902" s="8"/>
      <c r="AK1902" s="8"/>
      <c r="AL1902" s="8"/>
      <c r="AM1902" s="8"/>
      <c r="AN1902" s="8">
        <v>112000</v>
      </c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/>
      <c r="BM1902"/>
      <c r="BN1902" s="10">
        <v>0</v>
      </c>
      <c r="BO1902" s="10"/>
      <c r="BP1902" s="10"/>
      <c r="BQ1902" s="10"/>
      <c r="BR1902" s="10"/>
      <c r="BS1902" s="10"/>
      <c r="BT1902" s="10"/>
      <c r="BU1902" s="10"/>
      <c r="BV1902" s="1" t="str">
        <f>Запрос1[[#This Row],[Менеджер]]</f>
        <v>Курманов Шынгыс Нурлыбекович</v>
      </c>
      <c r="BW1902" s="1" t="str">
        <f>Запрос1[[#This Row],[Дирекция]]</f>
        <v>Западная дирекция</v>
      </c>
      <c r="BX1902" s="1" t="str">
        <f t="shared" si="29"/>
        <v>КХ "Ырыскелді"</v>
      </c>
      <c r="BY1902" s="1" t="str">
        <f t="shared" si="29"/>
        <v>871101301199</v>
      </c>
      <c r="CA1902" t="str">
        <f>Запрос1[[#This Row],[родитель]]</f>
        <v>КХ "Ырыскелді"</v>
      </c>
      <c r="CB1902" t="str">
        <f>Запрос1[[#This Row],[БИНРодителя]]</f>
        <v>871101301199</v>
      </c>
    </row>
    <row r="1903" spans="1:80" x14ac:dyDescent="0.3">
      <c r="A1903" t="s">
        <v>1577</v>
      </c>
      <c r="B1903" t="s">
        <v>1915</v>
      </c>
      <c r="C1903"/>
      <c r="D1903" t="s">
        <v>1883</v>
      </c>
      <c r="E1903" t="s">
        <v>7125</v>
      </c>
      <c r="F1903" t="s">
        <v>7126</v>
      </c>
      <c r="G1903" t="s">
        <v>7127</v>
      </c>
      <c r="H1903" t="s">
        <v>7148</v>
      </c>
      <c r="I1903" t="s">
        <v>7149</v>
      </c>
      <c r="J1903" t="s">
        <v>7149</v>
      </c>
      <c r="K1903" t="s">
        <v>7148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 s="8"/>
      <c r="S1903" s="8"/>
      <c r="T1903" s="8"/>
      <c r="U1903" s="8"/>
      <c r="V1903" s="8">
        <v>384970</v>
      </c>
      <c r="W1903" s="8"/>
      <c r="X1903" s="8"/>
      <c r="Y1903" s="8"/>
      <c r="Z1903" s="8"/>
      <c r="AA1903" s="8"/>
      <c r="AB1903" s="8">
        <v>384970</v>
      </c>
      <c r="AC1903" s="8"/>
      <c r="AD1903"/>
      <c r="AE1903"/>
      <c r="AF1903"/>
      <c r="AG1903"/>
      <c r="AH1903">
        <v>100</v>
      </c>
      <c r="AI1903"/>
      <c r="AJ1903" s="8"/>
      <c r="AK1903" s="8"/>
      <c r="AL1903" s="8"/>
      <c r="AM1903" s="8"/>
      <c r="AN1903" s="8">
        <v>384970</v>
      </c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/>
      <c r="BM1903"/>
      <c r="BN1903" s="10">
        <v>0</v>
      </c>
      <c r="BO1903" s="10"/>
      <c r="BP1903" s="10"/>
      <c r="BQ1903" s="10"/>
      <c r="BR1903" s="10"/>
      <c r="BS1903" s="10"/>
      <c r="BT1903" s="10"/>
      <c r="BU1903" s="10"/>
      <c r="BV1903" s="1" t="str">
        <f>Запрос1[[#This Row],[Менеджер]]</f>
        <v>Курманов Шынгыс Нурлыбекович</v>
      </c>
      <c r="BW1903" s="1" t="str">
        <f>Запрос1[[#This Row],[Дирекция]]</f>
        <v>Западная дирекция</v>
      </c>
      <c r="BX1903" s="1" t="str">
        <f t="shared" si="29"/>
        <v>КХ "РАМАЗАН"</v>
      </c>
      <c r="BY1903" s="1" t="str">
        <f t="shared" si="29"/>
        <v>820706301097</v>
      </c>
      <c r="CA1903" t="str">
        <f>Запрос1[[#This Row],[родитель]]</f>
        <v>КХ "РАМАЗАН"</v>
      </c>
      <c r="CB1903" t="str">
        <f>Запрос1[[#This Row],[БИНРодителя]]</f>
        <v>820706301097</v>
      </c>
    </row>
    <row r="1904" spans="1:80" x14ac:dyDescent="0.3">
      <c r="A1904" t="s">
        <v>1577</v>
      </c>
      <c r="B1904" t="s">
        <v>1915</v>
      </c>
      <c r="C1904"/>
      <c r="D1904" t="s">
        <v>82</v>
      </c>
      <c r="E1904"/>
      <c r="F1904" t="s">
        <v>83</v>
      </c>
      <c r="G1904"/>
      <c r="H1904" t="s">
        <v>7150</v>
      </c>
      <c r="I1904" t="s">
        <v>7151</v>
      </c>
      <c r="J1904" t="s">
        <v>7151</v>
      </c>
      <c r="K1904" t="s">
        <v>7150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 s="8"/>
      <c r="S1904" s="8"/>
      <c r="T1904" s="8"/>
      <c r="U1904" s="8"/>
      <c r="V1904" s="8">
        <v>70000</v>
      </c>
      <c r="W1904" s="8"/>
      <c r="X1904" s="8"/>
      <c r="Y1904" s="8"/>
      <c r="Z1904" s="8"/>
      <c r="AA1904" s="8"/>
      <c r="AB1904" s="8">
        <v>70000</v>
      </c>
      <c r="AC1904" s="8"/>
      <c r="AD1904"/>
      <c r="AE1904"/>
      <c r="AF1904"/>
      <c r="AG1904"/>
      <c r="AH1904">
        <v>100</v>
      </c>
      <c r="AI1904"/>
      <c r="AJ1904" s="8"/>
      <c r="AK1904" s="8"/>
      <c r="AL1904" s="8"/>
      <c r="AM1904" s="8"/>
      <c r="AN1904" s="8">
        <v>70000</v>
      </c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/>
      <c r="BM1904"/>
      <c r="BN1904" s="10">
        <v>0</v>
      </c>
      <c r="BO1904" s="10"/>
      <c r="BP1904" s="10"/>
      <c r="BQ1904" s="10"/>
      <c r="BR1904" s="10"/>
      <c r="BS1904" s="10"/>
      <c r="BT1904" s="10"/>
      <c r="BU1904" s="10"/>
      <c r="BV1904" s="1" t="str">
        <f>Запрос1[[#This Row],[Менеджер]]</f>
        <v>Курманов Шынгыс Нурлыбекович</v>
      </c>
      <c r="BW1904" s="1" t="str">
        <f>Запрос1[[#This Row],[Дирекция]]</f>
        <v>Западная дирекция</v>
      </c>
      <c r="BX1904" s="1" t="str">
        <f t="shared" si="29"/>
        <v>Курбангалиев Рунис Равильевич</v>
      </c>
      <c r="BY1904" s="1" t="str">
        <f t="shared" si="29"/>
        <v>771016302769</v>
      </c>
      <c r="CA1904" t="str">
        <f>Запрос1[[#This Row],[родитель]]</f>
        <v>Курбангалиев Рунис Равильевич</v>
      </c>
      <c r="CB1904" t="str">
        <f>Запрос1[[#This Row],[БИНРодителя]]</f>
        <v>771016302769</v>
      </c>
    </row>
    <row r="1905" spans="1:80" x14ac:dyDescent="0.3">
      <c r="A1905" t="s">
        <v>1577</v>
      </c>
      <c r="B1905" t="s">
        <v>1915</v>
      </c>
      <c r="C1905"/>
      <c r="D1905" t="s">
        <v>123</v>
      </c>
      <c r="E1905"/>
      <c r="F1905" t="s">
        <v>127</v>
      </c>
      <c r="G1905"/>
      <c r="H1905" t="s">
        <v>7152</v>
      </c>
      <c r="I1905" t="s">
        <v>7153</v>
      </c>
      <c r="J1905" t="s">
        <v>7153</v>
      </c>
      <c r="K1905" t="s">
        <v>7152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 s="8"/>
      <c r="S1905" s="8"/>
      <c r="T1905" s="8"/>
      <c r="U1905" s="8"/>
      <c r="V1905" s="8">
        <v>244540.79999999999</v>
      </c>
      <c r="W1905" s="8">
        <v>390212.48</v>
      </c>
      <c r="X1905" s="8"/>
      <c r="Y1905" s="8"/>
      <c r="Z1905" s="8"/>
      <c r="AA1905" s="8"/>
      <c r="AB1905" s="8">
        <v>244540.79999999999</v>
      </c>
      <c r="AC1905" s="8">
        <v>390212.48</v>
      </c>
      <c r="AD1905"/>
      <c r="AE1905"/>
      <c r="AF1905"/>
      <c r="AG1905"/>
      <c r="AH1905">
        <v>100</v>
      </c>
      <c r="AI1905">
        <v>100</v>
      </c>
      <c r="AJ1905" s="8"/>
      <c r="AK1905" s="8"/>
      <c r="AL1905" s="8"/>
      <c r="AM1905" s="8"/>
      <c r="AN1905" s="8">
        <v>244540.79999999999</v>
      </c>
      <c r="AO1905" s="8">
        <v>390212.48</v>
      </c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/>
      <c r="BM1905"/>
      <c r="BN1905" s="10">
        <v>0</v>
      </c>
      <c r="BO1905" s="10"/>
      <c r="BP1905" s="10"/>
      <c r="BQ1905" s="10"/>
      <c r="BR1905" s="10"/>
      <c r="BS1905" s="10"/>
      <c r="BT1905" s="10"/>
      <c r="BU1905" s="10"/>
      <c r="BV1905" s="1" t="str">
        <f>Запрос1[[#This Row],[Менеджер]]</f>
        <v>Курманов Шынгыс Нурлыбекович</v>
      </c>
      <c r="BW1905" s="1" t="str">
        <f>Запрос1[[#This Row],[Дирекция]]</f>
        <v>Западная дирекция</v>
      </c>
      <c r="BX1905" s="1" t="str">
        <f t="shared" si="29"/>
        <v>"Государственная комиссия по сортоиспытанию сельскохозяйственных культур"</v>
      </c>
      <c r="BY1905" s="1" t="str">
        <f t="shared" si="29"/>
        <v>000440005351</v>
      </c>
      <c r="CA1905" t="str">
        <f>Запрос1[[#This Row],[родитель]]</f>
        <v>"Государственная комиссия по сортоиспытанию сельскохозяйственных культур"</v>
      </c>
      <c r="CB1905" t="str">
        <f>Запрос1[[#This Row],[БИНРодителя]]</f>
        <v>000440005351</v>
      </c>
    </row>
    <row r="1906" spans="1:80" x14ac:dyDescent="0.3">
      <c r="A1906" t="s">
        <v>1577</v>
      </c>
      <c r="B1906" t="s">
        <v>1949</v>
      </c>
      <c r="C1906" t="s">
        <v>1579</v>
      </c>
      <c r="D1906" t="s">
        <v>1580</v>
      </c>
      <c r="E1906" t="s">
        <v>2025</v>
      </c>
      <c r="F1906" t="s">
        <v>2026</v>
      </c>
      <c r="G1906" t="s">
        <v>2027</v>
      </c>
      <c r="H1906" t="s">
        <v>3040</v>
      </c>
      <c r="I1906" t="s">
        <v>3041</v>
      </c>
      <c r="J1906" t="s">
        <v>3041</v>
      </c>
      <c r="K1906" t="s">
        <v>3040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0</v>
      </c>
      <c r="R1906" s="8">
        <v>56785</v>
      </c>
      <c r="S1906" s="8"/>
      <c r="T1906" s="8"/>
      <c r="U1906" s="8"/>
      <c r="V1906" s="8">
        <v>50970</v>
      </c>
      <c r="W1906" s="8"/>
      <c r="X1906" s="8">
        <v>0</v>
      </c>
      <c r="Y1906" s="8"/>
      <c r="Z1906" s="8"/>
      <c r="AA1906" s="8"/>
      <c r="AB1906" s="8">
        <v>50970</v>
      </c>
      <c r="AC1906" s="8"/>
      <c r="AD1906">
        <v>0</v>
      </c>
      <c r="AE1906"/>
      <c r="AF1906"/>
      <c r="AG1906"/>
      <c r="AH1906">
        <v>100</v>
      </c>
      <c r="AI1906"/>
      <c r="AJ1906" s="8">
        <v>56785</v>
      </c>
      <c r="AK1906" s="8"/>
      <c r="AL1906" s="8"/>
      <c r="AM1906" s="8"/>
      <c r="AN1906" s="8">
        <v>50970</v>
      </c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/>
      <c r="BM1906"/>
      <c r="BN1906" s="10">
        <v>0</v>
      </c>
      <c r="BO1906" s="10"/>
      <c r="BP1906" s="10"/>
      <c r="BQ1906" s="10"/>
      <c r="BR1906" s="10"/>
      <c r="BS1906" s="10"/>
      <c r="BT1906" s="10"/>
      <c r="BU1906" s="10"/>
      <c r="BV1906" s="1" t="str">
        <f>Запрос1[[#This Row],[Менеджер]]</f>
        <v>Предыбайло Александр</v>
      </c>
      <c r="BW1906" s="1" t="str">
        <f>Запрос1[[#This Row],[Дирекция]]</f>
        <v>Западная дирекция</v>
      </c>
      <c r="BX1906" s="1" t="str">
        <f t="shared" si="29"/>
        <v>КХ "Шолпан"</v>
      </c>
      <c r="BY1906" s="1" t="str">
        <f t="shared" si="29"/>
        <v>580608300718</v>
      </c>
      <c r="CA1906" t="str">
        <f>Запрос1[[#This Row],[родитель]]</f>
        <v>КХ "Шолпан"</v>
      </c>
      <c r="CB1906" t="str">
        <f>Запрос1[[#This Row],[БИНРодителя]]</f>
        <v>580608300718</v>
      </c>
    </row>
    <row r="1907" spans="1:80" x14ac:dyDescent="0.3">
      <c r="A1907" t="s">
        <v>1577</v>
      </c>
      <c r="B1907" t="s">
        <v>1949</v>
      </c>
      <c r="C1907" t="s">
        <v>1579</v>
      </c>
      <c r="D1907" t="s">
        <v>1580</v>
      </c>
      <c r="E1907" t="s">
        <v>2025</v>
      </c>
      <c r="F1907" t="s">
        <v>2026</v>
      </c>
      <c r="G1907" t="s">
        <v>2027</v>
      </c>
      <c r="H1907" t="s">
        <v>3042</v>
      </c>
      <c r="I1907" t="s">
        <v>3043</v>
      </c>
      <c r="J1907" t="s">
        <v>3043</v>
      </c>
      <c r="K1907" t="s">
        <v>3042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 s="8">
        <v>3679100</v>
      </c>
      <c r="S1907" s="8"/>
      <c r="T1907" s="8"/>
      <c r="U1907" s="8"/>
      <c r="V1907" s="8"/>
      <c r="W1907" s="8"/>
      <c r="X1907" s="8">
        <v>0</v>
      </c>
      <c r="Y1907" s="8"/>
      <c r="Z1907" s="8"/>
      <c r="AA1907" s="8"/>
      <c r="AB1907" s="8"/>
      <c r="AC1907" s="8"/>
      <c r="AD1907">
        <v>0</v>
      </c>
      <c r="AE1907"/>
      <c r="AF1907"/>
      <c r="AG1907"/>
      <c r="AH1907"/>
      <c r="AI1907"/>
      <c r="AJ1907" s="8">
        <v>3679100</v>
      </c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/>
      <c r="BM1907"/>
      <c r="BN1907" s="10">
        <v>0</v>
      </c>
      <c r="BO1907" s="10"/>
      <c r="BP1907" s="10"/>
      <c r="BQ1907" s="10"/>
      <c r="BR1907" s="10"/>
      <c r="BS1907" s="10"/>
      <c r="BT1907" s="10"/>
      <c r="BU1907" s="10"/>
      <c r="BV1907" s="1" t="str">
        <f>Запрос1[[#This Row],[Менеджер]]</f>
        <v>Предыбайло Александр</v>
      </c>
      <c r="BW1907" s="1" t="str">
        <f>Запрос1[[#This Row],[Дирекция]]</f>
        <v>Западная дирекция</v>
      </c>
      <c r="BX1907" s="1" t="str">
        <f t="shared" si="29"/>
        <v>Махорин Г.В"КХ</v>
      </c>
      <c r="BY1907" s="1" t="str">
        <f t="shared" si="29"/>
        <v>470101311447</v>
      </c>
      <c r="CA1907" t="str">
        <f>Запрос1[[#This Row],[родитель]]</f>
        <v>Махорин Г.В"КХ</v>
      </c>
      <c r="CB1907" t="str">
        <f>Запрос1[[#This Row],[БИНРодителя]]</f>
        <v>470101311447</v>
      </c>
    </row>
    <row r="1908" spans="1:80" x14ac:dyDescent="0.3">
      <c r="A1908" t="s">
        <v>1577</v>
      </c>
      <c r="B1908" t="s">
        <v>1949</v>
      </c>
      <c r="C1908" t="s">
        <v>1579</v>
      </c>
      <c r="D1908" t="s">
        <v>1580</v>
      </c>
      <c r="E1908" t="s">
        <v>2025</v>
      </c>
      <c r="F1908" t="s">
        <v>2154</v>
      </c>
      <c r="G1908" t="s">
        <v>3044</v>
      </c>
      <c r="H1908" t="s">
        <v>3045</v>
      </c>
      <c r="I1908" t="s">
        <v>3046</v>
      </c>
      <c r="J1908" t="s">
        <v>3046</v>
      </c>
      <c r="K1908" t="s">
        <v>3045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1</v>
      </c>
      <c r="R1908" s="8">
        <v>39580</v>
      </c>
      <c r="S1908" s="8">
        <v>177480</v>
      </c>
      <c r="T1908" s="8"/>
      <c r="U1908" s="8">
        <v>270140</v>
      </c>
      <c r="V1908" s="8">
        <v>146791</v>
      </c>
      <c r="W1908" s="8">
        <v>289705</v>
      </c>
      <c r="X1908" s="8">
        <v>39580</v>
      </c>
      <c r="Y1908" s="8">
        <v>177480</v>
      </c>
      <c r="Z1908" s="8"/>
      <c r="AA1908" s="8">
        <v>0</v>
      </c>
      <c r="AB1908" s="8">
        <v>146791</v>
      </c>
      <c r="AC1908" s="8">
        <v>289705</v>
      </c>
      <c r="AD1908">
        <v>100</v>
      </c>
      <c r="AE1908">
        <v>100</v>
      </c>
      <c r="AF1908"/>
      <c r="AG1908">
        <v>0</v>
      </c>
      <c r="AH1908">
        <v>100</v>
      </c>
      <c r="AI1908">
        <v>100</v>
      </c>
      <c r="AJ1908" s="8">
        <v>39580</v>
      </c>
      <c r="AK1908" s="8">
        <v>177480</v>
      </c>
      <c r="AL1908" s="8"/>
      <c r="AM1908" s="8">
        <v>270140</v>
      </c>
      <c r="AN1908" s="8">
        <v>146791</v>
      </c>
      <c r="AO1908" s="8">
        <v>289705</v>
      </c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/>
      <c r="BM1908"/>
      <c r="BN1908" s="10">
        <v>0</v>
      </c>
      <c r="BO1908" s="10"/>
      <c r="BP1908" s="10"/>
      <c r="BQ1908" s="10"/>
      <c r="BR1908" s="10"/>
      <c r="BS1908" s="10"/>
      <c r="BT1908" s="10"/>
      <c r="BU1908" s="10"/>
      <c r="BV1908" s="1" t="str">
        <f>Запрос1[[#This Row],[Менеджер]]</f>
        <v>Предыбайло Александр</v>
      </c>
      <c r="BW1908" s="1" t="str">
        <f>Запрос1[[#This Row],[Дирекция]]</f>
        <v>Западная дирекция</v>
      </c>
      <c r="BX1908" s="1" t="str">
        <f t="shared" si="29"/>
        <v>ТОО «Причаганье»</v>
      </c>
      <c r="BY1908" s="1" t="str">
        <f t="shared" si="29"/>
        <v>990340011555</v>
      </c>
      <c r="CA1908" t="str">
        <f>Запрос1[[#This Row],[КХ]]</f>
        <v>ТОО «Причаганье»</v>
      </c>
      <c r="CB1908" t="str">
        <f>Запрос1[[#This Row],[БИНКХ]]</f>
        <v>990340011555</v>
      </c>
    </row>
    <row r="1909" spans="1:80" x14ac:dyDescent="0.3">
      <c r="A1909" t="s">
        <v>1577</v>
      </c>
      <c r="B1909" t="s">
        <v>1949</v>
      </c>
      <c r="C1909" t="s">
        <v>1579</v>
      </c>
      <c r="D1909" t="s">
        <v>1580</v>
      </c>
      <c r="E1909" t="s">
        <v>2025</v>
      </c>
      <c r="F1909" t="s">
        <v>3047</v>
      </c>
      <c r="G1909" t="s">
        <v>3048</v>
      </c>
      <c r="H1909" t="s">
        <v>3049</v>
      </c>
      <c r="I1909" t="s">
        <v>3050</v>
      </c>
      <c r="J1909" t="s">
        <v>3050</v>
      </c>
      <c r="K1909" t="s">
        <v>3049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 s="8">
        <v>48720</v>
      </c>
      <c r="S1909" s="8"/>
      <c r="T1909" s="8"/>
      <c r="U1909" s="8"/>
      <c r="V1909" s="8"/>
      <c r="W1909" s="8"/>
      <c r="X1909" s="8">
        <v>48720</v>
      </c>
      <c r="Y1909" s="8"/>
      <c r="Z1909" s="8"/>
      <c r="AA1909" s="8"/>
      <c r="AB1909" s="8"/>
      <c r="AC1909" s="8"/>
      <c r="AD1909">
        <v>100</v>
      </c>
      <c r="AE1909"/>
      <c r="AF1909"/>
      <c r="AG1909"/>
      <c r="AH1909"/>
      <c r="AI1909"/>
      <c r="AJ1909" s="8">
        <v>48720</v>
      </c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/>
      <c r="BM1909"/>
      <c r="BN1909" s="10">
        <v>0</v>
      </c>
      <c r="BO1909" s="10"/>
      <c r="BP1909" s="10"/>
      <c r="BQ1909" s="10"/>
      <c r="BR1909" s="10"/>
      <c r="BS1909" s="10"/>
      <c r="BT1909" s="10"/>
      <c r="BU1909" s="10"/>
      <c r="BV1909" s="1" t="str">
        <f>Запрос1[[#This Row],[Менеджер]]</f>
        <v>Предыбайло Александр</v>
      </c>
      <c r="BW1909" s="1" t="str">
        <f>Запрос1[[#This Row],[Дирекция]]</f>
        <v>Западная дирекция</v>
      </c>
      <c r="BX1909" s="1" t="str">
        <f t="shared" si="29"/>
        <v>КХ "Одактас"</v>
      </c>
      <c r="BY1909" s="1" t="str">
        <f t="shared" si="29"/>
        <v>830515300914</v>
      </c>
      <c r="CA1909" t="str">
        <f>Запрос1[[#This Row],[родитель]]</f>
        <v>КХ "Одактас"</v>
      </c>
      <c r="CB1909" t="str">
        <f>Запрос1[[#This Row],[БИНРодителя]]</f>
        <v>830515300914</v>
      </c>
    </row>
    <row r="1910" spans="1:80" x14ac:dyDescent="0.3">
      <c r="A1910" t="s">
        <v>1577</v>
      </c>
      <c r="B1910" t="s">
        <v>1949</v>
      </c>
      <c r="C1910" t="s">
        <v>1579</v>
      </c>
      <c r="D1910" t="s">
        <v>1580</v>
      </c>
      <c r="E1910" t="s">
        <v>2025</v>
      </c>
      <c r="F1910" t="s">
        <v>3047</v>
      </c>
      <c r="G1910" t="s">
        <v>3048</v>
      </c>
      <c r="H1910" t="s">
        <v>11639</v>
      </c>
      <c r="I1910" t="s">
        <v>11640</v>
      </c>
      <c r="J1910" t="s">
        <v>11640</v>
      </c>
      <c r="K1910" t="s">
        <v>11639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 s="8"/>
      <c r="S1910" s="8"/>
      <c r="T1910" s="8"/>
      <c r="U1910" s="8"/>
      <c r="V1910" s="8"/>
      <c r="W1910" s="8">
        <v>688590</v>
      </c>
      <c r="X1910" s="8"/>
      <c r="Y1910" s="8"/>
      <c r="Z1910" s="8"/>
      <c r="AA1910" s="8"/>
      <c r="AB1910" s="8"/>
      <c r="AC1910" s="8">
        <v>688590</v>
      </c>
      <c r="AD1910"/>
      <c r="AE1910"/>
      <c r="AF1910"/>
      <c r="AG1910"/>
      <c r="AH1910"/>
      <c r="AI1910">
        <v>100</v>
      </c>
      <c r="AJ1910" s="8"/>
      <c r="AK1910" s="8"/>
      <c r="AL1910" s="8"/>
      <c r="AM1910" s="8"/>
      <c r="AN1910" s="8"/>
      <c r="AO1910" s="8">
        <v>688590</v>
      </c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/>
      <c r="BM1910"/>
      <c r="BN1910" s="10">
        <v>0</v>
      </c>
      <c r="BO1910" s="10"/>
      <c r="BP1910" s="10"/>
      <c r="BQ1910" s="10"/>
      <c r="BR1910" s="10"/>
      <c r="BS1910" s="10"/>
      <c r="BT1910" s="10"/>
      <c r="BU1910" s="10"/>
      <c r="BV1910" s="1" t="str">
        <f>Запрос1[[#This Row],[Менеджер]]</f>
        <v>Предыбайло Александр</v>
      </c>
      <c r="BW1910" s="1" t="str">
        <f>Запрос1[[#This Row],[Дирекция]]</f>
        <v>Западная дирекция</v>
      </c>
      <c r="BX1910" s="1" t="str">
        <f t="shared" si="29"/>
        <v>Судаков Андрей Владимирович</v>
      </c>
      <c r="BY1910" s="1" t="str">
        <f t="shared" si="29"/>
        <v>750827300943</v>
      </c>
      <c r="CA1910" t="str">
        <f>Запрос1[[#This Row],[родитель]]</f>
        <v>Судаков Андрей Владимирович</v>
      </c>
      <c r="CB1910" t="str">
        <f>Запрос1[[#This Row],[БИНРодителя]]</f>
        <v>750827300943</v>
      </c>
    </row>
    <row r="1911" spans="1:80" x14ac:dyDescent="0.3">
      <c r="A1911" t="s">
        <v>1577</v>
      </c>
      <c r="B1911" t="s">
        <v>1949</v>
      </c>
      <c r="C1911" t="s">
        <v>1579</v>
      </c>
      <c r="D1911" t="s">
        <v>1580</v>
      </c>
      <c r="E1911" t="s">
        <v>2025</v>
      </c>
      <c r="F1911" t="s">
        <v>3051</v>
      </c>
      <c r="G1911" t="s">
        <v>3052</v>
      </c>
      <c r="H1911" t="s">
        <v>3053</v>
      </c>
      <c r="I1911" t="s">
        <v>3054</v>
      </c>
      <c r="J1911" t="s">
        <v>3054</v>
      </c>
      <c r="K1911" t="s">
        <v>3053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 s="8">
        <v>2664684</v>
      </c>
      <c r="S1911" s="8">
        <v>4258896</v>
      </c>
      <c r="T1911" s="8">
        <v>1867295</v>
      </c>
      <c r="U1911" s="8">
        <v>1651280</v>
      </c>
      <c r="V1911" s="8"/>
      <c r="W1911" s="8"/>
      <c r="X1911" s="8">
        <v>2664684</v>
      </c>
      <c r="Y1911" s="8">
        <v>4258896</v>
      </c>
      <c r="Z1911" s="8">
        <v>1867295</v>
      </c>
      <c r="AA1911" s="8">
        <v>1651280</v>
      </c>
      <c r="AB1911" s="8"/>
      <c r="AC1911" s="8"/>
      <c r="AD1911">
        <v>100</v>
      </c>
      <c r="AE1911">
        <v>100</v>
      </c>
      <c r="AF1911">
        <v>100</v>
      </c>
      <c r="AG1911">
        <v>100</v>
      </c>
      <c r="AH1911"/>
      <c r="AI1911"/>
      <c r="AJ1911" s="8">
        <v>2664684</v>
      </c>
      <c r="AK1911" s="8">
        <v>4258896</v>
      </c>
      <c r="AL1911" s="8">
        <v>1867295</v>
      </c>
      <c r="AM1911" s="8">
        <v>1651280</v>
      </c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/>
      <c r="BM1911"/>
      <c r="BN1911" s="10">
        <v>0</v>
      </c>
      <c r="BO1911" s="10"/>
      <c r="BP1911" s="10"/>
      <c r="BQ1911" s="10"/>
      <c r="BR1911" s="10"/>
      <c r="BS1911" s="10"/>
      <c r="BT1911" s="10"/>
      <c r="BU1911" s="10"/>
      <c r="BV1911" s="1" t="str">
        <f>Запрос1[[#This Row],[Менеджер]]</f>
        <v>Предыбайло Александр</v>
      </c>
      <c r="BW1911" s="1" t="str">
        <f>Запрос1[[#This Row],[Дирекция]]</f>
        <v>Западная дирекция</v>
      </c>
      <c r="BX1911" s="1" t="str">
        <f t="shared" si="29"/>
        <v>КХ "Батыс-Агро"</v>
      </c>
      <c r="BY1911" s="1" t="str">
        <f t="shared" si="29"/>
        <v>631005400413</v>
      </c>
      <c r="CA1911" t="str">
        <f>Запрос1[[#This Row],[родитель]]</f>
        <v>КХ "Батыс-Агро"</v>
      </c>
      <c r="CB1911" t="str">
        <f>Запрос1[[#This Row],[БИНРодителя]]</f>
        <v>631005400413</v>
      </c>
    </row>
    <row r="1912" spans="1:80" x14ac:dyDescent="0.3">
      <c r="A1912" t="s">
        <v>1577</v>
      </c>
      <c r="B1912" t="s">
        <v>1949</v>
      </c>
      <c r="C1912" t="s">
        <v>1579</v>
      </c>
      <c r="D1912" t="s">
        <v>1580</v>
      </c>
      <c r="E1912" t="s">
        <v>2025</v>
      </c>
      <c r="F1912" t="s">
        <v>3055</v>
      </c>
      <c r="G1912" t="s">
        <v>3056</v>
      </c>
      <c r="H1912" t="s">
        <v>3057</v>
      </c>
      <c r="I1912" t="s">
        <v>3058</v>
      </c>
      <c r="J1912" t="s">
        <v>3058</v>
      </c>
      <c r="K1912" t="s">
        <v>3057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0</v>
      </c>
      <c r="R1912" s="8">
        <v>4056332</v>
      </c>
      <c r="S1912" s="8">
        <v>860160</v>
      </c>
      <c r="T1912" s="8">
        <v>642150</v>
      </c>
      <c r="U1912" s="8">
        <v>1382520</v>
      </c>
      <c r="V1912" s="8"/>
      <c r="W1912" s="8"/>
      <c r="X1912" s="8">
        <v>4056332</v>
      </c>
      <c r="Y1912" s="8">
        <v>860160</v>
      </c>
      <c r="Z1912" s="8">
        <v>642150</v>
      </c>
      <c r="AA1912" s="8">
        <v>1382520</v>
      </c>
      <c r="AB1912" s="8"/>
      <c r="AC1912" s="8"/>
      <c r="AD1912">
        <v>100</v>
      </c>
      <c r="AE1912">
        <v>100</v>
      </c>
      <c r="AF1912">
        <v>100</v>
      </c>
      <c r="AG1912">
        <v>100</v>
      </c>
      <c r="AH1912"/>
      <c r="AI1912"/>
      <c r="AJ1912" s="8">
        <v>4056332</v>
      </c>
      <c r="AK1912" s="8">
        <v>860160</v>
      </c>
      <c r="AL1912" s="8">
        <v>642150</v>
      </c>
      <c r="AM1912" s="8">
        <v>1382520</v>
      </c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/>
      <c r="BM1912"/>
      <c r="BN1912" s="10">
        <v>0</v>
      </c>
      <c r="BO1912" s="10"/>
      <c r="BP1912" s="10"/>
      <c r="BQ1912" s="10"/>
      <c r="BR1912" s="10"/>
      <c r="BS1912" s="10"/>
      <c r="BT1912" s="10"/>
      <c r="BU1912" s="10"/>
      <c r="BV1912" s="1" t="str">
        <f>Запрос1[[#This Row],[Менеджер]]</f>
        <v>Предыбайло Александр</v>
      </c>
      <c r="BW1912" s="1" t="str">
        <f>Запрос1[[#This Row],[Дирекция]]</f>
        <v>Западная дирекция</v>
      </c>
      <c r="BX1912" s="1" t="str">
        <f t="shared" si="29"/>
        <v>КХ "Муса-Агро"</v>
      </c>
      <c r="BY1912" s="1" t="str">
        <f t="shared" si="29"/>
        <v>651215301311</v>
      </c>
      <c r="CA1912" t="str">
        <f>Запрос1[[#This Row],[родитель]]</f>
        <v>КХ "Муса-Агро"</v>
      </c>
      <c r="CB1912" t="str">
        <f>Запрос1[[#This Row],[БИНРодителя]]</f>
        <v>651215301311</v>
      </c>
    </row>
    <row r="1913" spans="1:80" x14ac:dyDescent="0.3">
      <c r="A1913" t="s">
        <v>1577</v>
      </c>
      <c r="B1913" t="s">
        <v>1949</v>
      </c>
      <c r="C1913" t="s">
        <v>1579</v>
      </c>
      <c r="D1913" t="s">
        <v>1580</v>
      </c>
      <c r="E1913" t="s">
        <v>2025</v>
      </c>
      <c r="F1913" t="s">
        <v>2030</v>
      </c>
      <c r="G1913" t="s">
        <v>3059</v>
      </c>
      <c r="H1913" t="s">
        <v>3060</v>
      </c>
      <c r="I1913" t="s">
        <v>3061</v>
      </c>
      <c r="J1913" t="s">
        <v>3061</v>
      </c>
      <c r="K1913" t="s">
        <v>3060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 s="8">
        <v>264060</v>
      </c>
      <c r="S1913" s="8"/>
      <c r="T1913" s="8"/>
      <c r="U1913" s="8"/>
      <c r="V1913" s="8"/>
      <c r="W1913" s="8"/>
      <c r="X1913" s="8">
        <v>264060</v>
      </c>
      <c r="Y1913" s="8"/>
      <c r="Z1913" s="8"/>
      <c r="AA1913" s="8"/>
      <c r="AB1913" s="8"/>
      <c r="AC1913" s="8"/>
      <c r="AD1913">
        <v>100</v>
      </c>
      <c r="AE1913"/>
      <c r="AF1913"/>
      <c r="AG1913"/>
      <c r="AH1913"/>
      <c r="AI1913"/>
      <c r="AJ1913" s="8">
        <v>264060</v>
      </c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/>
      <c r="BM1913"/>
      <c r="BN1913" s="10">
        <v>0</v>
      </c>
      <c r="BO1913" s="10"/>
      <c r="BP1913" s="10"/>
      <c r="BQ1913" s="10"/>
      <c r="BR1913" s="10"/>
      <c r="BS1913" s="10"/>
      <c r="BT1913" s="10"/>
      <c r="BU1913" s="10"/>
      <c r="BV1913" s="1" t="str">
        <f>Запрос1[[#This Row],[Менеджер]]</f>
        <v>Предыбайло Александр</v>
      </c>
      <c r="BW1913" s="1" t="str">
        <f>Запрос1[[#This Row],[Дирекция]]</f>
        <v>Западная дирекция</v>
      </c>
      <c r="BX1913" s="1" t="str">
        <f t="shared" si="29"/>
        <v>КХ "Эврика"</v>
      </c>
      <c r="BY1913" s="1" t="str">
        <f t="shared" si="29"/>
        <v>571002350562</v>
      </c>
      <c r="CA1913" t="str">
        <f>Запрос1[[#This Row],[родитель]]</f>
        <v>КХ "Эврика"</v>
      </c>
      <c r="CB1913" t="str">
        <f>Запрос1[[#This Row],[БИНРодителя]]</f>
        <v>571002350562</v>
      </c>
    </row>
    <row r="1914" spans="1:80" x14ac:dyDescent="0.3">
      <c r="A1914" t="s">
        <v>2514</v>
      </c>
      <c r="B1914" t="s">
        <v>3753</v>
      </c>
      <c r="C1914"/>
      <c r="D1914" t="s">
        <v>382</v>
      </c>
      <c r="E1914" t="s">
        <v>389</v>
      </c>
      <c r="F1914" t="s">
        <v>2701</v>
      </c>
      <c r="G1914" t="s">
        <v>2702</v>
      </c>
      <c r="H1914" t="s">
        <v>11651</v>
      </c>
      <c r="I1914" t="s">
        <v>11652</v>
      </c>
      <c r="J1914" t="s">
        <v>11652</v>
      </c>
      <c r="K1914" t="s">
        <v>11651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 s="8"/>
      <c r="S1914" s="8"/>
      <c r="T1914" s="8"/>
      <c r="U1914" s="8"/>
      <c r="V1914" s="8"/>
      <c r="W1914" s="8">
        <v>6500000</v>
      </c>
      <c r="X1914" s="8"/>
      <c r="Y1914" s="8"/>
      <c r="Z1914" s="8"/>
      <c r="AA1914" s="8"/>
      <c r="AB1914" s="8"/>
      <c r="AC1914" s="8">
        <v>1950000</v>
      </c>
      <c r="AD1914"/>
      <c r="AE1914"/>
      <c r="AF1914"/>
      <c r="AG1914"/>
      <c r="AH1914"/>
      <c r="AI1914">
        <v>30</v>
      </c>
      <c r="AJ1914" s="8"/>
      <c r="AK1914" s="8"/>
      <c r="AL1914" s="8"/>
      <c r="AM1914" s="8"/>
      <c r="AN1914" s="8"/>
      <c r="AO1914" s="8">
        <v>6500000</v>
      </c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/>
      <c r="BM1914"/>
      <c r="BN1914" s="10">
        <v>0</v>
      </c>
      <c r="BO1914" s="10"/>
      <c r="BP1914" s="10"/>
      <c r="BQ1914" s="10"/>
      <c r="BR1914" s="10"/>
      <c r="BS1914" s="10"/>
      <c r="BT1914" s="10"/>
      <c r="BU1914" s="10"/>
      <c r="BV1914" s="1" t="str">
        <f>Запрос1[[#This Row],[Менеджер]]</f>
        <v>Женесов Диас Кайратович</v>
      </c>
      <c r="BW1914" s="1" t="str">
        <f>Запрос1[[#This Row],[Дирекция]]</f>
        <v>Северная дирекция</v>
      </c>
      <c r="BX1914" s="1" t="e">
        <f t="shared" si="29"/>
        <v>#N/A</v>
      </c>
      <c r="BY1914" s="1" t="e">
        <f t="shared" si="29"/>
        <v>#N/A</v>
      </c>
      <c r="CA1914" t="e">
        <f>VLOOKUP(Запрос1[[#This Row],[БИНКХ]],'[2]Группы компаний'!$A:$E,4,0)</f>
        <v>#N/A</v>
      </c>
      <c r="CB1914" t="e">
        <f>VLOOKUP(CA1914,$H:$I,2,0)</f>
        <v>#N/A</v>
      </c>
    </row>
    <row r="1915" spans="1:80" x14ac:dyDescent="0.3">
      <c r="A1915" t="s">
        <v>2514</v>
      </c>
      <c r="B1915" t="s">
        <v>3753</v>
      </c>
      <c r="C1915"/>
      <c r="D1915" t="s">
        <v>382</v>
      </c>
      <c r="E1915" t="s">
        <v>389</v>
      </c>
      <c r="F1915" t="s">
        <v>7929</v>
      </c>
      <c r="G1915" t="s">
        <v>7930</v>
      </c>
      <c r="H1915" t="s">
        <v>11653</v>
      </c>
      <c r="I1915" t="s">
        <v>11654</v>
      </c>
      <c r="J1915" t="s">
        <v>11654</v>
      </c>
      <c r="K1915" t="s">
        <v>11653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 s="8"/>
      <c r="S1915" s="8"/>
      <c r="T1915" s="8"/>
      <c r="U1915" s="8"/>
      <c r="V1915" s="8"/>
      <c r="W1915" s="8">
        <v>16641500</v>
      </c>
      <c r="X1915" s="8"/>
      <c r="Y1915" s="8"/>
      <c r="Z1915" s="8"/>
      <c r="AA1915" s="8"/>
      <c r="AB1915" s="8"/>
      <c r="AC1915" s="8">
        <v>4992450</v>
      </c>
      <c r="AD1915"/>
      <c r="AE1915"/>
      <c r="AF1915"/>
      <c r="AG1915"/>
      <c r="AH1915"/>
      <c r="AI1915">
        <v>30</v>
      </c>
      <c r="AJ1915" s="8"/>
      <c r="AK1915" s="8"/>
      <c r="AL1915" s="8"/>
      <c r="AM1915" s="8"/>
      <c r="AN1915" s="8"/>
      <c r="AO1915" s="8">
        <v>16641500</v>
      </c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/>
      <c r="BM1915"/>
      <c r="BN1915" s="10">
        <v>0</v>
      </c>
      <c r="BO1915" s="10"/>
      <c r="BP1915" s="10"/>
      <c r="BQ1915" s="10"/>
      <c r="BR1915" s="10"/>
      <c r="BS1915" s="10"/>
      <c r="BT1915" s="10"/>
      <c r="BU1915" s="10"/>
      <c r="BV1915" s="1" t="str">
        <f>Запрос1[[#This Row],[Менеджер]]</f>
        <v>Женесов Диас Кайратович</v>
      </c>
      <c r="BW1915" s="1" t="str">
        <f>Запрос1[[#This Row],[Дирекция]]</f>
        <v>Северная дирекция</v>
      </c>
      <c r="BX1915" s="1" t="e">
        <f t="shared" si="29"/>
        <v>#N/A</v>
      </c>
      <c r="BY1915" s="1" t="e">
        <f t="shared" si="29"/>
        <v>#N/A</v>
      </c>
      <c r="CA1915" t="e">
        <f>VLOOKUP(Запрос1[[#This Row],[БИНКХ]],'[2]Группы компаний'!$A:$E,4,0)</f>
        <v>#N/A</v>
      </c>
      <c r="CB1915" t="e">
        <f>VLOOKUP(CA1915,$H:$I,2,0)</f>
        <v>#N/A</v>
      </c>
    </row>
    <row r="1916" spans="1:80" x14ac:dyDescent="0.3">
      <c r="A1916" t="s">
        <v>2514</v>
      </c>
      <c r="B1916" t="s">
        <v>3753</v>
      </c>
      <c r="C1916"/>
      <c r="D1916" t="s">
        <v>382</v>
      </c>
      <c r="E1916" t="s">
        <v>2165</v>
      </c>
      <c r="F1916" t="s">
        <v>2550</v>
      </c>
      <c r="G1916" t="s">
        <v>2551</v>
      </c>
      <c r="H1916" t="s">
        <v>11655</v>
      </c>
      <c r="I1916" t="s">
        <v>11656</v>
      </c>
      <c r="J1916" t="s">
        <v>11656</v>
      </c>
      <c r="K1916" t="s">
        <v>11655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 s="8"/>
      <c r="S1916" s="8"/>
      <c r="T1916" s="8"/>
      <c r="U1916" s="8"/>
      <c r="V1916" s="8"/>
      <c r="W1916" s="8">
        <v>596000</v>
      </c>
      <c r="X1916" s="8"/>
      <c r="Y1916" s="8"/>
      <c r="Z1916" s="8"/>
      <c r="AA1916" s="8"/>
      <c r="AB1916" s="8"/>
      <c r="AC1916" s="8">
        <v>298000</v>
      </c>
      <c r="AD1916"/>
      <c r="AE1916"/>
      <c r="AF1916"/>
      <c r="AG1916"/>
      <c r="AH1916"/>
      <c r="AI1916">
        <v>50</v>
      </c>
      <c r="AJ1916" s="8"/>
      <c r="AK1916" s="8"/>
      <c r="AL1916" s="8"/>
      <c r="AM1916" s="8"/>
      <c r="AN1916" s="8"/>
      <c r="AO1916" s="8">
        <v>596000</v>
      </c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/>
      <c r="BM1916"/>
      <c r="BN1916" s="10">
        <v>0</v>
      </c>
      <c r="BO1916" s="10"/>
      <c r="BP1916" s="10"/>
      <c r="BQ1916" s="10"/>
      <c r="BR1916" s="10"/>
      <c r="BS1916" s="10"/>
      <c r="BT1916" s="10"/>
      <c r="BU1916" s="10"/>
      <c r="BV1916" s="1" t="str">
        <f>Запрос1[[#This Row],[Менеджер]]</f>
        <v>Женесов Диас Кайратович</v>
      </c>
      <c r="BW1916" s="1" t="str">
        <f>Запрос1[[#This Row],[Дирекция]]</f>
        <v>Северная дирекция</v>
      </c>
      <c r="BX1916" s="1" t="e">
        <f t="shared" si="29"/>
        <v>#N/A</v>
      </c>
      <c r="BY1916" s="1" t="e">
        <f t="shared" si="29"/>
        <v>#N/A</v>
      </c>
      <c r="CA1916" t="e">
        <f>VLOOKUP(Запрос1[[#This Row],[БИНКХ]],'[2]Группы компаний'!$A:$E,4,0)</f>
        <v>#N/A</v>
      </c>
      <c r="CB1916" t="e">
        <f>VLOOKUP(CA1916,$H:$I,2,0)</f>
        <v>#N/A</v>
      </c>
    </row>
    <row r="1917" spans="1:80" x14ac:dyDescent="0.3">
      <c r="A1917" t="s">
        <v>2514</v>
      </c>
      <c r="B1917" t="s">
        <v>3753</v>
      </c>
      <c r="C1917"/>
      <c r="D1917" t="s">
        <v>382</v>
      </c>
      <c r="E1917" t="s">
        <v>2165</v>
      </c>
      <c r="F1917" t="s">
        <v>3759</v>
      </c>
      <c r="G1917" t="s">
        <v>403</v>
      </c>
      <c r="H1917" t="s">
        <v>3760</v>
      </c>
      <c r="I1917" t="s">
        <v>3761</v>
      </c>
      <c r="J1917" t="s">
        <v>3761</v>
      </c>
      <c r="K1917" t="s">
        <v>3760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 s="8"/>
      <c r="S1917" s="8"/>
      <c r="T1917" s="8"/>
      <c r="U1917" s="8"/>
      <c r="V1917" s="8">
        <v>2840000</v>
      </c>
      <c r="W1917" s="8"/>
      <c r="X1917" s="8"/>
      <c r="Y1917" s="8"/>
      <c r="Z1917" s="8"/>
      <c r="AA1917" s="8"/>
      <c r="AB1917" s="8">
        <v>270000</v>
      </c>
      <c r="AC1917" s="8"/>
      <c r="AD1917"/>
      <c r="AE1917"/>
      <c r="AF1917"/>
      <c r="AG1917"/>
      <c r="AH1917">
        <v>9.51</v>
      </c>
      <c r="AI1917"/>
      <c r="AJ1917" s="8"/>
      <c r="AK1917" s="8"/>
      <c r="AL1917" s="8"/>
      <c r="AM1917" s="8"/>
      <c r="AN1917" s="8">
        <v>2840000</v>
      </c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>
        <v>69696500</v>
      </c>
      <c r="BJ1917" s="8"/>
      <c r="BK1917" s="8">
        <v>900000</v>
      </c>
      <c r="BL1917"/>
      <c r="BM1917">
        <v>1.2912999999999999</v>
      </c>
      <c r="BN1917" s="10">
        <v>0</v>
      </c>
      <c r="BO1917" s="10"/>
      <c r="BP1917" s="10"/>
      <c r="BQ1917" s="10"/>
      <c r="BR1917" s="10"/>
      <c r="BS1917" s="10"/>
      <c r="BT1917" s="10"/>
      <c r="BU1917" s="10"/>
      <c r="BV1917" s="1" t="str">
        <f>Запрос1[[#This Row],[Менеджер]]</f>
        <v>Женесов Диас Кайратович</v>
      </c>
      <c r="BW1917" s="1" t="str">
        <f>Запрос1[[#This Row],[Дирекция]]</f>
        <v>Северная дирекция</v>
      </c>
      <c r="BX1917" s="1" t="str">
        <f t="shared" si="29"/>
        <v>ТОО "ТУГАН ЖЕР И К"</v>
      </c>
      <c r="BY1917" s="1" t="str">
        <f t="shared" si="29"/>
        <v>130340009208</v>
      </c>
      <c r="CA1917" t="str">
        <f>Запрос1[[#This Row],[родитель]]</f>
        <v>ТОО "ТУГАН ЖЕР И К"</v>
      </c>
      <c r="CB1917" t="str">
        <f>Запрос1[[#This Row],[БИНРодителя]]</f>
        <v>130340009208</v>
      </c>
    </row>
    <row r="1918" spans="1:80" x14ac:dyDescent="0.3">
      <c r="A1918" t="s">
        <v>2514</v>
      </c>
      <c r="B1918" t="s">
        <v>3753</v>
      </c>
      <c r="C1918"/>
      <c r="D1918" t="s">
        <v>382</v>
      </c>
      <c r="E1918" t="s">
        <v>3799</v>
      </c>
      <c r="F1918" t="s">
        <v>3800</v>
      </c>
      <c r="G1918" t="s">
        <v>3801</v>
      </c>
      <c r="H1918" t="s">
        <v>3802</v>
      </c>
      <c r="I1918" t="s">
        <v>3803</v>
      </c>
      <c r="J1918" t="s">
        <v>3803</v>
      </c>
      <c r="K1918" t="s">
        <v>3802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 s="8"/>
      <c r="S1918" s="8"/>
      <c r="T1918" s="8"/>
      <c r="U1918" s="8"/>
      <c r="V1918" s="8">
        <v>975000</v>
      </c>
      <c r="W1918" s="8">
        <v>2847300</v>
      </c>
      <c r="X1918" s="8"/>
      <c r="Y1918" s="8"/>
      <c r="Z1918" s="8"/>
      <c r="AA1918" s="8"/>
      <c r="AB1918" s="8">
        <v>0</v>
      </c>
      <c r="AC1918" s="8">
        <v>2847300</v>
      </c>
      <c r="AD1918"/>
      <c r="AE1918"/>
      <c r="AF1918"/>
      <c r="AG1918"/>
      <c r="AH1918">
        <v>0</v>
      </c>
      <c r="AI1918">
        <v>100</v>
      </c>
      <c r="AJ1918" s="8"/>
      <c r="AK1918" s="8"/>
      <c r="AL1918" s="8"/>
      <c r="AM1918" s="8"/>
      <c r="AN1918" s="8">
        <v>975000</v>
      </c>
      <c r="AO1918" s="8">
        <v>2847300</v>
      </c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>
        <v>3073500</v>
      </c>
      <c r="BJ1918" s="8"/>
      <c r="BK1918" s="8"/>
      <c r="BL1918"/>
      <c r="BM1918">
        <v>0</v>
      </c>
      <c r="BN1918" s="10">
        <v>0</v>
      </c>
      <c r="BO1918" s="10"/>
      <c r="BP1918" s="10"/>
      <c r="BQ1918" s="10"/>
      <c r="BR1918" s="10"/>
      <c r="BS1918" s="10"/>
      <c r="BT1918" s="10"/>
      <c r="BU1918" s="10"/>
      <c r="BV1918" s="1" t="str">
        <f>Запрос1[[#This Row],[Менеджер]]</f>
        <v>Женесов Диас Кайратович</v>
      </c>
      <c r="BW1918" s="1" t="str">
        <f>Запрос1[[#This Row],[Дирекция]]</f>
        <v>Северная дирекция</v>
      </c>
      <c r="BX1918" s="1" t="str">
        <f t="shared" si="29"/>
        <v>ФХ ПРОСТОР</v>
      </c>
      <c r="BY1918" s="1" t="str">
        <f t="shared" si="29"/>
        <v>050960010077</v>
      </c>
      <c r="CA1918" t="str">
        <f>Запрос1[[#This Row],[родитель]]</f>
        <v>ФХ ПРОСТОР</v>
      </c>
      <c r="CB1918" t="str">
        <f>Запрос1[[#This Row],[БИНРодителя]]</f>
        <v>050960010077</v>
      </c>
    </row>
    <row r="1919" spans="1:80" x14ac:dyDescent="0.3">
      <c r="A1919" t="s">
        <v>2514</v>
      </c>
      <c r="B1919" t="s">
        <v>3753</v>
      </c>
      <c r="C1919"/>
      <c r="D1919" t="s">
        <v>382</v>
      </c>
      <c r="E1919" t="s">
        <v>3799</v>
      </c>
      <c r="F1919" t="s">
        <v>3804</v>
      </c>
      <c r="G1919" t="s">
        <v>3805</v>
      </c>
      <c r="H1919" t="s">
        <v>3806</v>
      </c>
      <c r="I1919" t="s">
        <v>3807</v>
      </c>
      <c r="J1919" t="s">
        <v>3807</v>
      </c>
      <c r="K1919" t="s">
        <v>3806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 s="8"/>
      <c r="S1919" s="8"/>
      <c r="T1919" s="8"/>
      <c r="U1919" s="8"/>
      <c r="V1919" s="8">
        <v>14636000</v>
      </c>
      <c r="W1919" s="8">
        <v>20808000</v>
      </c>
      <c r="X1919" s="8"/>
      <c r="Y1919" s="8"/>
      <c r="Z1919" s="8"/>
      <c r="AA1919" s="8"/>
      <c r="AB1919" s="8">
        <v>4390800</v>
      </c>
      <c r="AC1919" s="8">
        <v>7326000</v>
      </c>
      <c r="AD1919"/>
      <c r="AE1919"/>
      <c r="AF1919"/>
      <c r="AG1919"/>
      <c r="AH1919">
        <v>30</v>
      </c>
      <c r="AI1919">
        <v>35.21</v>
      </c>
      <c r="AJ1919" s="8"/>
      <c r="AK1919" s="8"/>
      <c r="AL1919" s="8"/>
      <c r="AM1919" s="8"/>
      <c r="AN1919" s="8">
        <v>14636000</v>
      </c>
      <c r="AO1919" s="8">
        <v>20808000</v>
      </c>
      <c r="AP1919" s="8"/>
      <c r="AQ1919" s="8"/>
      <c r="AR1919" s="8"/>
      <c r="AS1919" s="8"/>
      <c r="AT1919" s="8">
        <v>770000</v>
      </c>
      <c r="AU1919" s="8"/>
      <c r="AV1919" s="8"/>
      <c r="AW1919" s="8"/>
      <c r="AX1919" s="8"/>
      <c r="AY1919" s="8"/>
      <c r="AZ1919" s="8">
        <v>770000</v>
      </c>
      <c r="BA1919" s="8"/>
      <c r="BB1919" s="8"/>
      <c r="BC1919" s="8"/>
      <c r="BD1919" s="8"/>
      <c r="BE1919" s="8"/>
      <c r="BF1919" s="8">
        <v>105000</v>
      </c>
      <c r="BG1919" s="8"/>
      <c r="BH1919" s="8"/>
      <c r="BI1919" s="8">
        <v>55400000</v>
      </c>
      <c r="BJ1919" s="8"/>
      <c r="BK1919" s="8">
        <v>8756000</v>
      </c>
      <c r="BL1919"/>
      <c r="BM1919">
        <v>15.805</v>
      </c>
      <c r="BN1919" s="10">
        <v>0</v>
      </c>
      <c r="BO1919" s="10"/>
      <c r="BP1919" s="10"/>
      <c r="BQ1919" s="10"/>
      <c r="BR1919" s="10"/>
      <c r="BS1919" s="10"/>
      <c r="BT1919" s="10"/>
      <c r="BU1919" s="10"/>
      <c r="BV1919" s="1" t="str">
        <f>Запрос1[[#This Row],[Менеджер]]</f>
        <v>Женесов Диас Кайратович</v>
      </c>
      <c r="BW1919" s="1" t="str">
        <f>Запрос1[[#This Row],[Дирекция]]</f>
        <v>Северная дирекция</v>
      </c>
      <c r="BX1919" s="1" t="str">
        <f t="shared" si="29"/>
        <v>ТОО "АР"</v>
      </c>
      <c r="BY1919" s="1" t="str">
        <f t="shared" si="29"/>
        <v>930240000218</v>
      </c>
      <c r="CA1919" t="str">
        <f>Запрос1[[#This Row],[родитель]]</f>
        <v>ТОО "АР"</v>
      </c>
      <c r="CB1919" t="str">
        <f>Запрос1[[#This Row],[БИНРодителя]]</f>
        <v>930240000218</v>
      </c>
    </row>
    <row r="1920" spans="1:80" x14ac:dyDescent="0.3">
      <c r="A1920" t="s">
        <v>2514</v>
      </c>
      <c r="B1920" t="s">
        <v>3753</v>
      </c>
      <c r="C1920" t="s">
        <v>122</v>
      </c>
      <c r="D1920" t="s">
        <v>89</v>
      </c>
      <c r="E1920" t="s">
        <v>254</v>
      </c>
      <c r="F1920" t="s">
        <v>2212</v>
      </c>
      <c r="G1920" t="s">
        <v>459</v>
      </c>
      <c r="H1920" t="s">
        <v>1493</v>
      </c>
      <c r="I1920" t="s">
        <v>1494</v>
      </c>
      <c r="J1920" t="s">
        <v>6982</v>
      </c>
      <c r="K1920" t="s">
        <v>6983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 s="8"/>
      <c r="S1920" s="8"/>
      <c r="T1920" s="8"/>
      <c r="U1920" s="8"/>
      <c r="V1920" s="8"/>
      <c r="W1920" s="8">
        <v>54351000</v>
      </c>
      <c r="X1920" s="8"/>
      <c r="Y1920" s="8"/>
      <c r="Z1920" s="8"/>
      <c r="AA1920" s="8"/>
      <c r="AB1920" s="8"/>
      <c r="AC1920" s="8">
        <v>16305300</v>
      </c>
      <c r="AD1920"/>
      <c r="AE1920"/>
      <c r="AF1920"/>
      <c r="AG1920"/>
      <c r="AH1920"/>
      <c r="AI1920">
        <v>30</v>
      </c>
      <c r="AJ1920" s="8"/>
      <c r="AK1920" s="8"/>
      <c r="AL1920" s="8"/>
      <c r="AM1920" s="8"/>
      <c r="AN1920" s="8"/>
      <c r="AO1920" s="8">
        <v>54351000</v>
      </c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/>
      <c r="BM1920"/>
      <c r="BN1920" s="10">
        <v>0</v>
      </c>
      <c r="BO1920" s="10"/>
      <c r="BP1920" s="10"/>
      <c r="BQ1920" s="10"/>
      <c r="BR1920" s="10"/>
      <c r="BS1920" s="10"/>
      <c r="BT1920" s="10"/>
      <c r="BU1920" s="10"/>
      <c r="BV1920" s="1" t="str">
        <f>Запрос1[[#This Row],[Менеджер]]</f>
        <v>Женесов Диас Кайратович</v>
      </c>
      <c r="BW1920" s="1" t="str">
        <f>Запрос1[[#This Row],[Дирекция]]</f>
        <v>Северная дирекция</v>
      </c>
      <c r="BX1920" s="1" t="str">
        <f t="shared" si="29"/>
        <v>ТОО "Агротрейд Кокше"</v>
      </c>
      <c r="BY1920" s="1" t="str">
        <f t="shared" si="29"/>
        <v>031140005130</v>
      </c>
      <c r="CA1920" t="str">
        <f>Запрос1[[#This Row],[родитель]]</f>
        <v>ТОО "Агротрейд Кокше"</v>
      </c>
      <c r="CB1920" t="str">
        <f>Запрос1[[#This Row],[БИНРодителя]]</f>
        <v>031140005130</v>
      </c>
    </row>
    <row r="1921" spans="1:80" x14ac:dyDescent="0.3">
      <c r="A1921" t="s">
        <v>2514</v>
      </c>
      <c r="B1921" t="s">
        <v>3753</v>
      </c>
      <c r="C1921" t="s">
        <v>122</v>
      </c>
      <c r="D1921" t="s">
        <v>382</v>
      </c>
      <c r="E1921" t="s">
        <v>1546</v>
      </c>
      <c r="F1921" t="s">
        <v>2598</v>
      </c>
      <c r="G1921" t="s">
        <v>2599</v>
      </c>
      <c r="H1921" t="s">
        <v>2600</v>
      </c>
      <c r="I1921" t="s">
        <v>2601</v>
      </c>
      <c r="J1921" t="s">
        <v>2601</v>
      </c>
      <c r="K1921" t="s">
        <v>2600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 s="8"/>
      <c r="S1921" s="8"/>
      <c r="T1921" s="8"/>
      <c r="U1921" s="8"/>
      <c r="V1921" s="8"/>
      <c r="W1921" s="8">
        <v>4130000</v>
      </c>
      <c r="X1921" s="8"/>
      <c r="Y1921" s="8"/>
      <c r="Z1921" s="8"/>
      <c r="AA1921" s="8"/>
      <c r="AB1921" s="8"/>
      <c r="AC1921" s="8">
        <v>4130000</v>
      </c>
      <c r="AD1921"/>
      <c r="AE1921"/>
      <c r="AF1921"/>
      <c r="AG1921"/>
      <c r="AH1921"/>
      <c r="AI1921">
        <v>100</v>
      </c>
      <c r="AJ1921" s="8"/>
      <c r="AK1921" s="8"/>
      <c r="AL1921" s="8"/>
      <c r="AM1921" s="8"/>
      <c r="AN1921" s="8"/>
      <c r="AO1921" s="8">
        <v>4130000</v>
      </c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/>
      <c r="BM1921"/>
      <c r="BN1921" s="10">
        <v>0</v>
      </c>
      <c r="BO1921" s="10"/>
      <c r="BP1921" s="10"/>
      <c r="BQ1921" s="10"/>
      <c r="BR1921" s="10"/>
      <c r="BS1921" s="10"/>
      <c r="BT1921" s="10"/>
      <c r="BU1921" s="10"/>
      <c r="BV1921" s="1" t="str">
        <f>Запрос1[[#This Row],[Менеджер]]</f>
        <v>Женесов Диас Кайратович</v>
      </c>
      <c r="BW1921" s="1" t="str">
        <f>Запрос1[[#This Row],[Дирекция]]</f>
        <v>Северная дирекция</v>
      </c>
      <c r="BX1921" s="1" t="str">
        <f t="shared" si="29"/>
        <v>ТОО "Лобаново"</v>
      </c>
      <c r="BY1921" s="1" t="str">
        <f t="shared" si="29"/>
        <v>040640008945</v>
      </c>
      <c r="CA1921" t="str">
        <f>Запрос1[[#This Row],[КХ]]</f>
        <v>ТОО "Лобаново"</v>
      </c>
      <c r="CB1921" t="str">
        <f>Запрос1[[#This Row],[БИНКХ]]</f>
        <v>040640008945</v>
      </c>
    </row>
    <row r="1922" spans="1:80" x14ac:dyDescent="0.3">
      <c r="A1922" t="s">
        <v>1577</v>
      </c>
      <c r="B1922" t="s">
        <v>1915</v>
      </c>
      <c r="C1922" t="s">
        <v>394</v>
      </c>
      <c r="D1922"/>
      <c r="E1922"/>
      <c r="F1922"/>
      <c r="G1922"/>
      <c r="H1922" t="s">
        <v>7029</v>
      </c>
      <c r="I1922" t="s">
        <v>77</v>
      </c>
      <c r="J1922" t="s">
        <v>77</v>
      </c>
      <c r="K1922" t="s">
        <v>7029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 s="8"/>
      <c r="S1922" s="8"/>
      <c r="T1922" s="8"/>
      <c r="U1922" s="8"/>
      <c r="V1922" s="8"/>
      <c r="W1922" s="8">
        <v>15275558.800000001</v>
      </c>
      <c r="X1922" s="8"/>
      <c r="Y1922" s="8"/>
      <c r="Z1922" s="8"/>
      <c r="AA1922" s="8"/>
      <c r="AB1922" s="8"/>
      <c r="AC1922" s="8">
        <v>15275558.800000001</v>
      </c>
      <c r="AD1922"/>
      <c r="AE1922"/>
      <c r="AF1922"/>
      <c r="AG1922"/>
      <c r="AH1922"/>
      <c r="AI1922">
        <v>100</v>
      </c>
      <c r="AJ1922" s="8"/>
      <c r="AK1922" s="8"/>
      <c r="AL1922" s="8"/>
      <c r="AM1922" s="8"/>
      <c r="AN1922" s="8"/>
      <c r="AO1922" s="8">
        <v>15275558.800000001</v>
      </c>
      <c r="AP1922" s="8"/>
      <c r="AQ1922" s="8"/>
      <c r="AR1922" s="8"/>
      <c r="AS1922" s="8"/>
      <c r="AT1922" s="8"/>
      <c r="AU1922" s="8">
        <v>71000</v>
      </c>
      <c r="AV1922" s="8"/>
      <c r="AW1922" s="8"/>
      <c r="AX1922" s="8"/>
      <c r="AY1922" s="8"/>
      <c r="AZ1922" s="8"/>
      <c r="BA1922" s="8">
        <v>71000</v>
      </c>
      <c r="BB1922" s="8"/>
      <c r="BC1922" s="8"/>
      <c r="BD1922" s="8"/>
      <c r="BE1922" s="8"/>
      <c r="BF1922" s="8"/>
      <c r="BG1922" s="8">
        <v>71000</v>
      </c>
      <c r="BH1922" s="8"/>
      <c r="BI1922" s="8"/>
      <c r="BJ1922" s="8"/>
      <c r="BK1922" s="8"/>
      <c r="BL1922"/>
      <c r="BM1922"/>
      <c r="BN1922" s="10">
        <v>1</v>
      </c>
      <c r="BO1922" s="10">
        <v>5232620</v>
      </c>
      <c r="BP1922" s="10">
        <v>5232620</v>
      </c>
      <c r="BQ1922" s="10">
        <v>100</v>
      </c>
      <c r="BR1922" s="10">
        <v>712500</v>
      </c>
      <c r="BS1922" s="10"/>
      <c r="BT1922" s="10"/>
      <c r="BU1922" s="10"/>
      <c r="BV1922" s="1" t="str">
        <f>Запрос1[[#This Row],[Менеджер]]</f>
        <v>Курманов Шынгыс Нурлыбекович</v>
      </c>
      <c r="BW1922" s="1" t="str">
        <f>Запрос1[[#This Row],[Дирекция]]</f>
        <v>Западная дирекция</v>
      </c>
      <c r="BX1922" s="1" t="str">
        <f t="shared" si="29"/>
        <v>ЧЛ (Актобе)</v>
      </c>
      <c r="BY1922" s="1" t="str">
        <f t="shared" si="29"/>
        <v/>
      </c>
      <c r="CA1922" t="str">
        <f>Запрос1[[#This Row],[родитель]]</f>
        <v>ЧЛ (Актобе)</v>
      </c>
      <c r="CB1922" t="str">
        <f>Запрос1[[#This Row],[БИНРодителя]]</f>
        <v/>
      </c>
    </row>
    <row r="1923" spans="1:80" x14ac:dyDescent="0.3">
      <c r="A1923" t="s">
        <v>1577</v>
      </c>
      <c r="B1923" t="s">
        <v>1915</v>
      </c>
      <c r="C1923" t="s">
        <v>394</v>
      </c>
      <c r="D1923" t="s">
        <v>395</v>
      </c>
      <c r="E1923" t="s">
        <v>1648</v>
      </c>
      <c r="F1923" t="s">
        <v>331</v>
      </c>
      <c r="G1923" t="s">
        <v>332</v>
      </c>
      <c r="H1923" t="s">
        <v>7155</v>
      </c>
      <c r="I1923" t="s">
        <v>7156</v>
      </c>
      <c r="J1923" t="s">
        <v>7156</v>
      </c>
      <c r="K1923" t="s">
        <v>7155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 s="8"/>
      <c r="S1923" s="8"/>
      <c r="T1923" s="8"/>
      <c r="U1923" s="8"/>
      <c r="V1923" s="8">
        <v>2400000</v>
      </c>
      <c r="W1923" s="8">
        <v>4407708</v>
      </c>
      <c r="X1923" s="8"/>
      <c r="Y1923" s="8"/>
      <c r="Z1923" s="8"/>
      <c r="AA1923" s="8"/>
      <c r="AB1923" s="8">
        <v>2400000</v>
      </c>
      <c r="AC1923" s="8">
        <v>2203854</v>
      </c>
      <c r="AD1923"/>
      <c r="AE1923"/>
      <c r="AF1923"/>
      <c r="AG1923"/>
      <c r="AH1923">
        <v>100</v>
      </c>
      <c r="AI1923">
        <v>50</v>
      </c>
      <c r="AJ1923" s="8"/>
      <c r="AK1923" s="8"/>
      <c r="AL1923" s="8"/>
      <c r="AM1923" s="8"/>
      <c r="AN1923" s="8">
        <v>2400000</v>
      </c>
      <c r="AO1923" s="8">
        <v>4407708</v>
      </c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/>
      <c r="BM1923"/>
      <c r="BN1923" s="10">
        <v>0</v>
      </c>
      <c r="BO1923" s="10"/>
      <c r="BP1923" s="10"/>
      <c r="BQ1923" s="10"/>
      <c r="BR1923" s="10"/>
      <c r="BS1923" s="10"/>
      <c r="BT1923" s="10"/>
      <c r="BU1923" s="10"/>
      <c r="BV1923" s="1" t="str">
        <f>Запрос1[[#This Row],[Менеджер]]</f>
        <v>Курманов Шынгыс Нурлыбекович</v>
      </c>
      <c r="BW1923" s="1" t="str">
        <f>Запрос1[[#This Row],[Дирекция]]</f>
        <v>Западная дирекция</v>
      </c>
      <c r="BX1923" s="1" t="str">
        <f t="shared" si="29"/>
        <v>ТОО "Жамбыл-С"</v>
      </c>
      <c r="BY1923" s="1" t="str">
        <f t="shared" si="29"/>
        <v>040140005249</v>
      </c>
      <c r="CA1923" t="str">
        <f>Запрос1[[#This Row],[родитель]]</f>
        <v>ТОО "Жамбыл-С"</v>
      </c>
      <c r="CB1923" t="str">
        <f>Запрос1[[#This Row],[БИНРодителя]]</f>
        <v>040140005249</v>
      </c>
    </row>
    <row r="1924" spans="1:80" x14ac:dyDescent="0.3">
      <c r="A1924" t="s">
        <v>1577</v>
      </c>
      <c r="B1924" t="s">
        <v>1915</v>
      </c>
      <c r="C1924" t="s">
        <v>394</v>
      </c>
      <c r="D1924" t="s">
        <v>395</v>
      </c>
      <c r="E1924" t="s">
        <v>1648</v>
      </c>
      <c r="F1924" t="s">
        <v>1659</v>
      </c>
      <c r="G1924" t="s">
        <v>1660</v>
      </c>
      <c r="H1924" t="s">
        <v>1661</v>
      </c>
      <c r="I1924" t="s">
        <v>1662</v>
      </c>
      <c r="J1924" t="s">
        <v>1662</v>
      </c>
      <c r="K1924" t="s">
        <v>1661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 s="8"/>
      <c r="S1924" s="8"/>
      <c r="T1924" s="8"/>
      <c r="U1924" s="8"/>
      <c r="V1924" s="8"/>
      <c r="W1924" s="8">
        <v>21525678</v>
      </c>
      <c r="X1924" s="8"/>
      <c r="Y1924" s="8"/>
      <c r="Z1924" s="8"/>
      <c r="AA1924" s="8"/>
      <c r="AB1924" s="8"/>
      <c r="AC1924" s="8">
        <v>6539497</v>
      </c>
      <c r="AD1924"/>
      <c r="AE1924"/>
      <c r="AF1924"/>
      <c r="AG1924"/>
      <c r="AH1924"/>
      <c r="AI1924">
        <v>30.38</v>
      </c>
      <c r="AJ1924" s="8"/>
      <c r="AK1924" s="8"/>
      <c r="AL1924" s="8"/>
      <c r="AM1924" s="8"/>
      <c r="AN1924" s="8"/>
      <c r="AO1924" s="8">
        <v>21525678</v>
      </c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/>
      <c r="BM1924"/>
      <c r="BN1924" s="10">
        <v>0</v>
      </c>
      <c r="BO1924" s="10"/>
      <c r="BP1924" s="10"/>
      <c r="BQ1924" s="10"/>
      <c r="BR1924" s="10"/>
      <c r="BS1924" s="10"/>
      <c r="BT1924" s="10"/>
      <c r="BU1924" s="10"/>
      <c r="BV1924" s="1" t="str">
        <f>Запрос1[[#This Row],[Менеджер]]</f>
        <v>Курманов Шынгыс Нурлыбекович</v>
      </c>
      <c r="BW1924" s="1" t="str">
        <f>Запрос1[[#This Row],[Дирекция]]</f>
        <v>Западная дирекция</v>
      </c>
      <c r="BX1924" s="1" t="str">
        <f t="shared" ref="BX1924:BY1987" si="30">CA1924</f>
        <v>ТОО «Құмқұдық»</v>
      </c>
      <c r="BY1924" s="1" t="str">
        <f t="shared" si="30"/>
        <v>981240001555</v>
      </c>
      <c r="CA1924" t="str">
        <f>Запрос1[[#This Row],[родитель]]</f>
        <v>ТОО «Құмқұдық»</v>
      </c>
      <c r="CB1924" t="str">
        <f>Запрос1[[#This Row],[БИНРодителя]]</f>
        <v>981240001555</v>
      </c>
    </row>
    <row r="1925" spans="1:80" x14ac:dyDescent="0.3">
      <c r="A1925" t="s">
        <v>1577</v>
      </c>
      <c r="B1925" t="s">
        <v>1915</v>
      </c>
      <c r="C1925" t="s">
        <v>394</v>
      </c>
      <c r="D1925" t="s">
        <v>395</v>
      </c>
      <c r="E1925" t="s">
        <v>1648</v>
      </c>
      <c r="F1925" t="s">
        <v>1649</v>
      </c>
      <c r="G1925" t="s">
        <v>1665</v>
      </c>
      <c r="H1925" t="s">
        <v>1666</v>
      </c>
      <c r="I1925" t="s">
        <v>1667</v>
      </c>
      <c r="J1925" t="s">
        <v>1667</v>
      </c>
      <c r="K1925" t="s">
        <v>1666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 s="8"/>
      <c r="S1925" s="8"/>
      <c r="T1925" s="8"/>
      <c r="U1925" s="8"/>
      <c r="V1925" s="8"/>
      <c r="W1925" s="8">
        <v>54807540</v>
      </c>
      <c r="X1925" s="8"/>
      <c r="Y1925" s="8"/>
      <c r="Z1925" s="8"/>
      <c r="AA1925" s="8"/>
      <c r="AB1925" s="8"/>
      <c r="AC1925" s="8">
        <v>15932262</v>
      </c>
      <c r="AD1925"/>
      <c r="AE1925"/>
      <c r="AF1925"/>
      <c r="AG1925"/>
      <c r="AH1925"/>
      <c r="AI1925">
        <v>29.07</v>
      </c>
      <c r="AJ1925" s="8"/>
      <c r="AK1925" s="8"/>
      <c r="AL1925" s="8"/>
      <c r="AM1925" s="8"/>
      <c r="AN1925" s="8"/>
      <c r="AO1925" s="8">
        <v>54807540</v>
      </c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/>
      <c r="BM1925"/>
      <c r="BN1925" s="10">
        <v>0</v>
      </c>
      <c r="BO1925" s="10"/>
      <c r="BP1925" s="10"/>
      <c r="BQ1925" s="10"/>
      <c r="BR1925" s="10"/>
      <c r="BS1925" s="10"/>
      <c r="BT1925" s="10"/>
      <c r="BU1925" s="10"/>
      <c r="BV1925" s="1" t="str">
        <f>Запрос1[[#This Row],[Менеджер]]</f>
        <v>Курманов Шынгыс Нурлыбекович</v>
      </c>
      <c r="BW1925" s="1" t="str">
        <f>Запрос1[[#This Row],[Дирекция]]</f>
        <v>Западная дирекция</v>
      </c>
      <c r="BX1925" s="1" t="str">
        <f t="shared" si="30"/>
        <v>КХ "Булак" Жолдаспаев Нурберген</v>
      </c>
      <c r="BY1925" s="1" t="str">
        <f t="shared" si="30"/>
        <v>980364019956</v>
      </c>
      <c r="CA1925" t="str">
        <f>Запрос1[[#This Row],[родитель]]</f>
        <v>КХ "Булак" Жолдаспаев Нурберген</v>
      </c>
      <c r="CB1925" t="str">
        <f>Запрос1[[#This Row],[БИНРодителя]]</f>
        <v>980364019956</v>
      </c>
    </row>
    <row r="1926" spans="1:80" x14ac:dyDescent="0.3">
      <c r="A1926" t="s">
        <v>1577</v>
      </c>
      <c r="B1926" t="s">
        <v>1915</v>
      </c>
      <c r="C1926" t="s">
        <v>394</v>
      </c>
      <c r="D1926" t="s">
        <v>395</v>
      </c>
      <c r="E1926" t="s">
        <v>1653</v>
      </c>
      <c r="F1926"/>
      <c r="G1926" t="s">
        <v>124</v>
      </c>
      <c r="H1926" t="s">
        <v>7038</v>
      </c>
      <c r="I1926" t="s">
        <v>7039</v>
      </c>
      <c r="J1926" t="s">
        <v>7039</v>
      </c>
      <c r="K1926" t="s">
        <v>7038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 s="8"/>
      <c r="S1926" s="8"/>
      <c r="T1926" s="8"/>
      <c r="U1926" s="8"/>
      <c r="V1926" s="8">
        <v>4557766.4000000004</v>
      </c>
      <c r="W1926" s="8"/>
      <c r="X1926" s="8"/>
      <c r="Y1926" s="8"/>
      <c r="Z1926" s="8"/>
      <c r="AA1926" s="8"/>
      <c r="AB1926" s="8">
        <v>0</v>
      </c>
      <c r="AC1926" s="8"/>
      <c r="AD1926"/>
      <c r="AE1926"/>
      <c r="AF1926"/>
      <c r="AG1926"/>
      <c r="AH1926">
        <v>0</v>
      </c>
      <c r="AI1926"/>
      <c r="AJ1926" s="8"/>
      <c r="AK1926" s="8"/>
      <c r="AL1926" s="8"/>
      <c r="AM1926" s="8"/>
      <c r="AN1926" s="8">
        <v>4557766.4000000004</v>
      </c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>
        <v>4668200</v>
      </c>
      <c r="BJ1926" s="8"/>
      <c r="BK1926" s="8">
        <v>3768200</v>
      </c>
      <c r="BL1926"/>
      <c r="BM1926">
        <v>80.720600000000005</v>
      </c>
      <c r="BN1926" s="10">
        <v>0</v>
      </c>
      <c r="BO1926" s="10"/>
      <c r="BP1926" s="10"/>
      <c r="BQ1926" s="10"/>
      <c r="BR1926" s="10"/>
      <c r="BS1926" s="10"/>
      <c r="BT1926" s="10"/>
      <c r="BU1926" s="10"/>
      <c r="BV1926" s="1" t="str">
        <f>Запрос1[[#This Row],[Менеджер]]</f>
        <v>Курманов Шынгыс Нурлыбекович</v>
      </c>
      <c r="BW1926" s="1" t="str">
        <f>Запрос1[[#This Row],[Дирекция]]</f>
        <v>Западная дирекция</v>
      </c>
      <c r="BX1926" s="1" t="str">
        <f t="shared" si="30"/>
        <v>ТОО «Актюбинская сельскохозяйственная опытная станция»</v>
      </c>
      <c r="BY1926" s="1" t="str">
        <f t="shared" si="30"/>
        <v>080240010880</v>
      </c>
      <c r="CA1926" t="str">
        <f>Запрос1[[#This Row],[родитель]]</f>
        <v>ТОО «Актюбинская сельскохозяйственная опытная станция»</v>
      </c>
      <c r="CB1926" t="str">
        <f>Запрос1[[#This Row],[БИНРодителя]]</f>
        <v>080240010880</v>
      </c>
    </row>
    <row r="1927" spans="1:80" x14ac:dyDescent="0.3">
      <c r="A1927" t="s">
        <v>1577</v>
      </c>
      <c r="B1927" t="s">
        <v>1915</v>
      </c>
      <c r="C1927" t="s">
        <v>394</v>
      </c>
      <c r="D1927" t="s">
        <v>395</v>
      </c>
      <c r="E1927" t="s">
        <v>1653</v>
      </c>
      <c r="F1927"/>
      <c r="G1927" t="s">
        <v>1654</v>
      </c>
      <c r="H1927" t="s">
        <v>5310</v>
      </c>
      <c r="I1927" t="s">
        <v>5311</v>
      </c>
      <c r="J1927" t="s">
        <v>5311</v>
      </c>
      <c r="K1927" t="s">
        <v>5310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 s="8"/>
      <c r="S1927" s="8"/>
      <c r="T1927" s="8"/>
      <c r="U1927" s="8"/>
      <c r="V1927" s="8">
        <v>241760</v>
      </c>
      <c r="W1927" s="8"/>
      <c r="X1927" s="8"/>
      <c r="Y1927" s="8"/>
      <c r="Z1927" s="8"/>
      <c r="AA1927" s="8"/>
      <c r="AB1927" s="8">
        <v>241760</v>
      </c>
      <c r="AC1927" s="8"/>
      <c r="AD1927"/>
      <c r="AE1927"/>
      <c r="AF1927"/>
      <c r="AG1927"/>
      <c r="AH1927">
        <v>100</v>
      </c>
      <c r="AI1927"/>
      <c r="AJ1927" s="8"/>
      <c r="AK1927" s="8"/>
      <c r="AL1927" s="8"/>
      <c r="AM1927" s="8"/>
      <c r="AN1927" s="8">
        <v>241760</v>
      </c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>
        <v>26458076.52</v>
      </c>
      <c r="BJ1927" s="8"/>
      <c r="BK1927" s="8"/>
      <c r="BL1927"/>
      <c r="BM1927">
        <v>0</v>
      </c>
      <c r="BN1927" s="10">
        <v>0</v>
      </c>
      <c r="BO1927" s="10"/>
      <c r="BP1927" s="10"/>
      <c r="BQ1927" s="10"/>
      <c r="BR1927" s="10"/>
      <c r="BS1927" s="10"/>
      <c r="BT1927" s="10"/>
      <c r="BU1927" s="10"/>
      <c r="BV1927" s="1" t="str">
        <f>Запрос1[[#This Row],[Менеджер]]</f>
        <v>Курманов Шынгыс Нурлыбекович</v>
      </c>
      <c r="BW1927" s="1" t="str">
        <f>Запрос1[[#This Row],[Дирекция]]</f>
        <v>Западная дирекция</v>
      </c>
      <c r="BX1927" s="1" t="str">
        <f t="shared" si="30"/>
        <v>ТОО "Izet GreenHouse"</v>
      </c>
      <c r="BY1927" s="1" t="str">
        <f t="shared" si="30"/>
        <v>081140006435</v>
      </c>
      <c r="CA1927" t="str">
        <f>Запрос1[[#This Row],[родитель]]</f>
        <v>ТОО "Izet GreenHouse"</v>
      </c>
      <c r="CB1927" t="str">
        <f>Запрос1[[#This Row],[БИНРодителя]]</f>
        <v>081140006435</v>
      </c>
    </row>
    <row r="1928" spans="1:80" x14ac:dyDescent="0.3">
      <c r="A1928" t="s">
        <v>1577</v>
      </c>
      <c r="B1928" t="s">
        <v>1915</v>
      </c>
      <c r="C1928" t="s">
        <v>394</v>
      </c>
      <c r="D1928" t="s">
        <v>395</v>
      </c>
      <c r="E1928" t="s">
        <v>1653</v>
      </c>
      <c r="F1928" t="s">
        <v>1753</v>
      </c>
      <c r="G1928"/>
      <c r="H1928" t="s">
        <v>1747</v>
      </c>
      <c r="I1928" t="s">
        <v>1748</v>
      </c>
      <c r="J1928" t="s">
        <v>1748</v>
      </c>
      <c r="K1928" t="s">
        <v>1747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 s="8"/>
      <c r="S1928" s="8"/>
      <c r="T1928" s="8"/>
      <c r="U1928" s="8"/>
      <c r="V1928" s="8">
        <v>668880</v>
      </c>
      <c r="W1928" s="8">
        <v>796903</v>
      </c>
      <c r="X1928" s="8"/>
      <c r="Y1928" s="8"/>
      <c r="Z1928" s="8"/>
      <c r="AA1928" s="8"/>
      <c r="AB1928" s="8">
        <v>668880</v>
      </c>
      <c r="AC1928" s="8">
        <v>796903</v>
      </c>
      <c r="AD1928"/>
      <c r="AE1928"/>
      <c r="AF1928"/>
      <c r="AG1928"/>
      <c r="AH1928">
        <v>100</v>
      </c>
      <c r="AI1928">
        <v>100</v>
      </c>
      <c r="AJ1928" s="8"/>
      <c r="AK1928" s="8"/>
      <c r="AL1928" s="8"/>
      <c r="AM1928" s="8"/>
      <c r="AN1928" s="8">
        <v>668880</v>
      </c>
      <c r="AO1928" s="8">
        <v>796903</v>
      </c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>
        <v>490560</v>
      </c>
      <c r="BJ1928" s="8"/>
      <c r="BK1928" s="8"/>
      <c r="BL1928"/>
      <c r="BM1928">
        <v>0</v>
      </c>
      <c r="BN1928" s="10">
        <v>0</v>
      </c>
      <c r="BO1928" s="10"/>
      <c r="BP1928" s="10"/>
      <c r="BQ1928" s="10"/>
      <c r="BR1928" s="10"/>
      <c r="BS1928" s="10"/>
      <c r="BT1928" s="10"/>
      <c r="BU1928" s="10"/>
      <c r="BV1928" s="1" t="str">
        <f>Запрос1[[#This Row],[Менеджер]]</f>
        <v>Курманов Шынгыс Нурлыбекович</v>
      </c>
      <c r="BW1928" s="1" t="str">
        <f>Запрос1[[#This Row],[Дирекция]]</f>
        <v>Западная дирекция</v>
      </c>
      <c r="BX1928" s="1" t="str">
        <f t="shared" si="30"/>
        <v>КХ "Жанаконыс"</v>
      </c>
      <c r="BY1928" s="1" t="str">
        <f t="shared" si="30"/>
        <v>140564014383</v>
      </c>
      <c r="CA1928" t="str">
        <f>Запрос1[[#This Row],[родитель]]</f>
        <v>КХ "Жанаконыс"</v>
      </c>
      <c r="CB1928" t="str">
        <f>Запрос1[[#This Row],[БИНРодителя]]</f>
        <v>140564014383</v>
      </c>
    </row>
    <row r="1929" spans="1:80" x14ac:dyDescent="0.3">
      <c r="A1929" t="s">
        <v>1577</v>
      </c>
      <c r="B1929" t="s">
        <v>1915</v>
      </c>
      <c r="C1929" t="s">
        <v>394</v>
      </c>
      <c r="D1929" t="s">
        <v>395</v>
      </c>
      <c r="E1929" t="s">
        <v>1756</v>
      </c>
      <c r="F1929" t="s">
        <v>7157</v>
      </c>
      <c r="G1929" t="s">
        <v>7158</v>
      </c>
      <c r="H1929" t="s">
        <v>7159</v>
      </c>
      <c r="I1929" t="s">
        <v>7160</v>
      </c>
      <c r="J1929" t="s">
        <v>7160</v>
      </c>
      <c r="K1929" t="s">
        <v>7159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 s="8"/>
      <c r="S1929" s="8"/>
      <c r="T1929" s="8"/>
      <c r="U1929" s="8"/>
      <c r="V1929" s="8">
        <v>228000</v>
      </c>
      <c r="W1929" s="8">
        <v>10818220</v>
      </c>
      <c r="X1929" s="8"/>
      <c r="Y1929" s="8"/>
      <c r="Z1929" s="8"/>
      <c r="AA1929" s="8"/>
      <c r="AB1929" s="8">
        <v>228000</v>
      </c>
      <c r="AC1929" s="8">
        <v>10818220</v>
      </c>
      <c r="AD1929"/>
      <c r="AE1929"/>
      <c r="AF1929"/>
      <c r="AG1929"/>
      <c r="AH1929">
        <v>100</v>
      </c>
      <c r="AI1929">
        <v>100</v>
      </c>
      <c r="AJ1929" s="8"/>
      <c r="AK1929" s="8"/>
      <c r="AL1929" s="8"/>
      <c r="AM1929" s="8"/>
      <c r="AN1929" s="8">
        <v>228000</v>
      </c>
      <c r="AO1929" s="8">
        <v>10818220</v>
      </c>
      <c r="AP1929" s="8"/>
      <c r="AQ1929" s="8"/>
      <c r="AR1929" s="8"/>
      <c r="AS1929" s="8"/>
      <c r="AT1929" s="8"/>
      <c r="AU1929" s="8">
        <v>3750000</v>
      </c>
      <c r="AV1929" s="8"/>
      <c r="AW1929" s="8"/>
      <c r="AX1929" s="8"/>
      <c r="AY1929" s="8"/>
      <c r="AZ1929" s="8"/>
      <c r="BA1929" s="8">
        <v>3750000</v>
      </c>
      <c r="BB1929" s="8"/>
      <c r="BC1929" s="8"/>
      <c r="BD1929" s="8"/>
      <c r="BE1929" s="8"/>
      <c r="BF1929" s="8"/>
      <c r="BG1929" s="8">
        <v>3750000</v>
      </c>
      <c r="BH1929" s="8"/>
      <c r="BI1929" s="8"/>
      <c r="BJ1929" s="8"/>
      <c r="BK1929" s="8"/>
      <c r="BL1929"/>
      <c r="BM1929"/>
      <c r="BN1929" s="10">
        <v>0</v>
      </c>
      <c r="BO1929" s="10"/>
      <c r="BP1929" s="10"/>
      <c r="BQ1929" s="10"/>
      <c r="BR1929" s="10"/>
      <c r="BS1929" s="10"/>
      <c r="BT1929" s="10"/>
      <c r="BU1929" s="10"/>
      <c r="BV1929" s="1" t="str">
        <f>Запрос1[[#This Row],[Менеджер]]</f>
        <v>Курманов Шынгыс Нурлыбекович</v>
      </c>
      <c r="BW1929" s="1" t="str">
        <f>Запрос1[[#This Row],[Дирекция]]</f>
        <v>Западная дирекция</v>
      </c>
      <c r="BX1929" s="1" t="str">
        <f t="shared" si="30"/>
        <v>Мендыбай Карагаш"КХ</v>
      </c>
      <c r="BY1929" s="1" t="str">
        <f t="shared" si="30"/>
        <v>070264026033</v>
      </c>
      <c r="CA1929" t="str">
        <f>Запрос1[[#This Row],[родитель]]</f>
        <v>Мендыбай Карагаш"КХ</v>
      </c>
      <c r="CB1929" t="str">
        <f>Запрос1[[#This Row],[БИНРодителя]]</f>
        <v>070264026033</v>
      </c>
    </row>
    <row r="1930" spans="1:80" x14ac:dyDescent="0.3">
      <c r="A1930" t="s">
        <v>1577</v>
      </c>
      <c r="B1930" t="s">
        <v>1949</v>
      </c>
      <c r="C1930" t="s">
        <v>1579</v>
      </c>
      <c r="D1930" t="s">
        <v>1580</v>
      </c>
      <c r="E1930" t="s">
        <v>2025</v>
      </c>
      <c r="F1930" t="s">
        <v>2030</v>
      </c>
      <c r="G1930" t="s">
        <v>2031</v>
      </c>
      <c r="H1930" t="s">
        <v>3062</v>
      </c>
      <c r="I1930" t="s">
        <v>3063</v>
      </c>
      <c r="J1930" t="s">
        <v>3063</v>
      </c>
      <c r="K1930" t="s">
        <v>3062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 s="8">
        <v>356638</v>
      </c>
      <c r="S1930" s="8"/>
      <c r="T1930" s="8"/>
      <c r="U1930" s="8"/>
      <c r="V1930" s="8">
        <v>417210</v>
      </c>
      <c r="W1930" s="8"/>
      <c r="X1930" s="8">
        <v>0</v>
      </c>
      <c r="Y1930" s="8"/>
      <c r="Z1930" s="8"/>
      <c r="AA1930" s="8"/>
      <c r="AB1930" s="8">
        <v>417210</v>
      </c>
      <c r="AC1930" s="8"/>
      <c r="AD1930">
        <v>0</v>
      </c>
      <c r="AE1930"/>
      <c r="AF1930"/>
      <c r="AG1930"/>
      <c r="AH1930">
        <v>100</v>
      </c>
      <c r="AI1930"/>
      <c r="AJ1930" s="8">
        <v>356638</v>
      </c>
      <c r="AK1930" s="8"/>
      <c r="AL1930" s="8"/>
      <c r="AM1930" s="8"/>
      <c r="AN1930" s="8">
        <v>417210</v>
      </c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>
        <v>417210</v>
      </c>
      <c r="BJ1930" s="8"/>
      <c r="BK1930" s="8">
        <v>417210</v>
      </c>
      <c r="BL1930"/>
      <c r="BM1930">
        <v>100</v>
      </c>
      <c r="BN1930" s="10">
        <v>0</v>
      </c>
      <c r="BO1930" s="10"/>
      <c r="BP1930" s="10"/>
      <c r="BQ1930" s="10"/>
      <c r="BR1930" s="10"/>
      <c r="BS1930" s="10"/>
      <c r="BT1930" s="10"/>
      <c r="BU1930" s="10"/>
      <c r="BV1930" s="1" t="str">
        <f>Запрос1[[#This Row],[Менеджер]]</f>
        <v>Предыбайло Александр</v>
      </c>
      <c r="BW1930" s="1" t="str">
        <f>Запрос1[[#This Row],[Дирекция]]</f>
        <v>Западная дирекция</v>
      </c>
      <c r="BX1930" s="1" t="str">
        <f t="shared" si="30"/>
        <v>Айдос"КХ</v>
      </c>
      <c r="BY1930" s="1" t="str">
        <f t="shared" si="30"/>
        <v>611106302518</v>
      </c>
      <c r="CA1930" t="str">
        <f>Запрос1[[#This Row],[родитель]]</f>
        <v>Айдос"КХ</v>
      </c>
      <c r="CB1930" t="str">
        <f>Запрос1[[#This Row],[БИНРодителя]]</f>
        <v>611106302518</v>
      </c>
    </row>
    <row r="1931" spans="1:80" x14ac:dyDescent="0.3">
      <c r="A1931" t="s">
        <v>1577</v>
      </c>
      <c r="B1931" t="s">
        <v>1949</v>
      </c>
      <c r="C1931" t="s">
        <v>1579</v>
      </c>
      <c r="D1931" t="s">
        <v>1580</v>
      </c>
      <c r="E1931" t="s">
        <v>2025</v>
      </c>
      <c r="F1931" t="s">
        <v>2085</v>
      </c>
      <c r="G1931" t="s">
        <v>2086</v>
      </c>
      <c r="H1931" t="s">
        <v>3101</v>
      </c>
      <c r="I1931" t="s">
        <v>3102</v>
      </c>
      <c r="J1931" t="s">
        <v>3102</v>
      </c>
      <c r="K1931" t="s">
        <v>3101</v>
      </c>
      <c r="L1931">
        <v>1</v>
      </c>
      <c r="M1931">
        <v>1</v>
      </c>
      <c r="N1931">
        <v>0</v>
      </c>
      <c r="O1931">
        <v>1</v>
      </c>
      <c r="P1931">
        <v>0</v>
      </c>
      <c r="Q1931">
        <v>0</v>
      </c>
      <c r="R1931" s="8">
        <v>47500</v>
      </c>
      <c r="S1931" s="8">
        <v>440080</v>
      </c>
      <c r="T1931" s="8"/>
      <c r="U1931" s="8">
        <v>53840</v>
      </c>
      <c r="V1931" s="8"/>
      <c r="W1931" s="8"/>
      <c r="X1931" s="8">
        <v>47500</v>
      </c>
      <c r="Y1931" s="8">
        <v>440080</v>
      </c>
      <c r="Z1931" s="8"/>
      <c r="AA1931" s="8">
        <v>53840</v>
      </c>
      <c r="AB1931" s="8"/>
      <c r="AC1931" s="8"/>
      <c r="AD1931">
        <v>100</v>
      </c>
      <c r="AE1931">
        <v>100</v>
      </c>
      <c r="AF1931"/>
      <c r="AG1931">
        <v>100</v>
      </c>
      <c r="AH1931"/>
      <c r="AI1931"/>
      <c r="AJ1931" s="8">
        <v>47500</v>
      </c>
      <c r="AK1931" s="8">
        <v>440080</v>
      </c>
      <c r="AL1931" s="8"/>
      <c r="AM1931" s="8">
        <v>53840</v>
      </c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>
        <v>794080</v>
      </c>
      <c r="BI1931" s="8"/>
      <c r="BJ1931" s="8"/>
      <c r="BK1931" s="8"/>
      <c r="BL1931">
        <v>0</v>
      </c>
      <c r="BM1931"/>
      <c r="BN1931" s="10">
        <v>0</v>
      </c>
      <c r="BO1931" s="10"/>
      <c r="BP1931" s="10"/>
      <c r="BQ1931" s="10"/>
      <c r="BR1931" s="10"/>
      <c r="BS1931" s="10"/>
      <c r="BT1931" s="10"/>
      <c r="BU1931" s="10"/>
      <c r="BV1931" s="1" t="str">
        <f>Запрос1[[#This Row],[Менеджер]]</f>
        <v>Предыбайло Александр</v>
      </c>
      <c r="BW1931" s="1" t="str">
        <f>Запрос1[[#This Row],[Дирекция]]</f>
        <v>Западная дирекция</v>
      </c>
      <c r="BX1931" s="1" t="str">
        <f t="shared" si="30"/>
        <v>КХ "Урожай"</v>
      </c>
      <c r="BY1931" s="1" t="str">
        <f t="shared" si="30"/>
        <v>601127402755</v>
      </c>
      <c r="CA1931" t="str">
        <f>Запрос1[[#This Row],[родитель]]</f>
        <v>КХ "Урожай"</v>
      </c>
      <c r="CB1931" t="str">
        <f>Запрос1[[#This Row],[БИНРодителя]]</f>
        <v>601127402755</v>
      </c>
    </row>
    <row r="1932" spans="1:80" x14ac:dyDescent="0.3">
      <c r="A1932" t="s">
        <v>1577</v>
      </c>
      <c r="B1932" t="s">
        <v>1949</v>
      </c>
      <c r="C1932" t="s">
        <v>1579</v>
      </c>
      <c r="D1932" t="s">
        <v>1580</v>
      </c>
      <c r="E1932" t="s">
        <v>2025</v>
      </c>
      <c r="F1932" t="s">
        <v>2649</v>
      </c>
      <c r="G1932" t="s">
        <v>3103</v>
      </c>
      <c r="H1932" t="s">
        <v>3104</v>
      </c>
      <c r="I1932" t="s">
        <v>3105</v>
      </c>
      <c r="J1932" t="s">
        <v>3105</v>
      </c>
      <c r="K1932" t="s">
        <v>3104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 s="8">
        <v>633380</v>
      </c>
      <c r="S1932" s="8"/>
      <c r="T1932" s="8"/>
      <c r="U1932" s="8"/>
      <c r="V1932" s="8"/>
      <c r="W1932" s="8"/>
      <c r="X1932" s="8">
        <v>158345</v>
      </c>
      <c r="Y1932" s="8"/>
      <c r="Z1932" s="8"/>
      <c r="AA1932" s="8"/>
      <c r="AB1932" s="8"/>
      <c r="AC1932" s="8"/>
      <c r="AD1932">
        <v>25</v>
      </c>
      <c r="AE1932"/>
      <c r="AF1932"/>
      <c r="AG1932"/>
      <c r="AH1932"/>
      <c r="AI1932"/>
      <c r="AJ1932" s="8">
        <v>633380</v>
      </c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/>
      <c r="BM1932"/>
      <c r="BN1932" s="10">
        <v>0</v>
      </c>
      <c r="BO1932" s="10"/>
      <c r="BP1932" s="10"/>
      <c r="BQ1932" s="10"/>
      <c r="BR1932" s="10"/>
      <c r="BS1932" s="10"/>
      <c r="BT1932" s="10"/>
      <c r="BU1932" s="10"/>
      <c r="BV1932" s="1" t="str">
        <f>Запрос1[[#This Row],[Менеджер]]</f>
        <v>Предыбайло Александр</v>
      </c>
      <c r="BW1932" s="1" t="str">
        <f>Запрос1[[#This Row],[Дирекция]]</f>
        <v>Западная дирекция</v>
      </c>
      <c r="BX1932" s="1" t="str">
        <f t="shared" si="30"/>
        <v>ТОО "Зенит Агро"</v>
      </c>
      <c r="BY1932" s="1" t="str">
        <f t="shared" si="30"/>
        <v>000440015894</v>
      </c>
      <c r="CA1932" t="str">
        <f>Запрос1[[#This Row],[родитель]]</f>
        <v>ТОО "Зенит Агро"</v>
      </c>
      <c r="CB1932" t="str">
        <f>Запрос1[[#This Row],[БИНРодителя]]</f>
        <v>000440015894</v>
      </c>
    </row>
    <row r="1933" spans="1:80" x14ac:dyDescent="0.3">
      <c r="A1933" t="s">
        <v>1577</v>
      </c>
      <c r="B1933" t="s">
        <v>1949</v>
      </c>
      <c r="C1933" t="s">
        <v>1579</v>
      </c>
      <c r="D1933" t="s">
        <v>1580</v>
      </c>
      <c r="E1933" t="s">
        <v>2025</v>
      </c>
      <c r="F1933" t="s">
        <v>2087</v>
      </c>
      <c r="G1933" t="s">
        <v>2098</v>
      </c>
      <c r="H1933" t="s">
        <v>3106</v>
      </c>
      <c r="I1933" t="s">
        <v>3107</v>
      </c>
      <c r="J1933" t="s">
        <v>3107</v>
      </c>
      <c r="K1933" t="s">
        <v>3106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 s="8"/>
      <c r="S1933" s="8"/>
      <c r="T1933" s="8"/>
      <c r="U1933" s="8"/>
      <c r="V1933" s="8">
        <v>6869573</v>
      </c>
      <c r="W1933" s="8"/>
      <c r="X1933" s="8"/>
      <c r="Y1933" s="8"/>
      <c r="Z1933" s="8"/>
      <c r="AA1933" s="8"/>
      <c r="AB1933" s="8">
        <v>5974493</v>
      </c>
      <c r="AC1933" s="8"/>
      <c r="AD1933"/>
      <c r="AE1933"/>
      <c r="AF1933"/>
      <c r="AG1933"/>
      <c r="AH1933">
        <v>86.97</v>
      </c>
      <c r="AI1933"/>
      <c r="AJ1933" s="8"/>
      <c r="AK1933" s="8"/>
      <c r="AL1933" s="8"/>
      <c r="AM1933" s="8"/>
      <c r="AN1933" s="8">
        <v>6869573</v>
      </c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/>
      <c r="BM1933"/>
      <c r="BN1933" s="10">
        <v>0</v>
      </c>
      <c r="BO1933" s="10"/>
      <c r="BP1933" s="10"/>
      <c r="BQ1933" s="10"/>
      <c r="BR1933" s="10"/>
      <c r="BS1933" s="10"/>
      <c r="BT1933" s="10"/>
      <c r="BU1933" s="10"/>
      <c r="BV1933" s="1" t="str">
        <f>Запрос1[[#This Row],[Менеджер]]</f>
        <v>Предыбайло Александр</v>
      </c>
      <c r="BW1933" s="1" t="str">
        <f>Запрос1[[#This Row],[Дирекция]]</f>
        <v>Западная дирекция</v>
      </c>
      <c r="BX1933" s="1" t="str">
        <f t="shared" si="30"/>
        <v>Десумбаев С</v>
      </c>
      <c r="BY1933" s="1" t="str">
        <f t="shared" si="30"/>
        <v>940808350292</v>
      </c>
      <c r="CA1933" t="str">
        <f>Запрос1[[#This Row],[родитель]]</f>
        <v>Десумбаев С</v>
      </c>
      <c r="CB1933" t="str">
        <f>Запрос1[[#This Row],[БИНРодителя]]</f>
        <v>940808350292</v>
      </c>
    </row>
    <row r="1934" spans="1:80" x14ac:dyDescent="0.3">
      <c r="A1934" t="s">
        <v>1577</v>
      </c>
      <c r="B1934" t="s">
        <v>1949</v>
      </c>
      <c r="C1934" t="s">
        <v>1579</v>
      </c>
      <c r="D1934" t="s">
        <v>1580</v>
      </c>
      <c r="E1934" t="s">
        <v>2025</v>
      </c>
      <c r="F1934" t="s">
        <v>455</v>
      </c>
      <c r="G1934" t="s">
        <v>456</v>
      </c>
      <c r="H1934" t="s">
        <v>3108</v>
      </c>
      <c r="I1934" t="s">
        <v>3109</v>
      </c>
      <c r="J1934" t="s">
        <v>3109</v>
      </c>
      <c r="K1934" t="s">
        <v>3108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 s="8"/>
      <c r="S1934" s="8"/>
      <c r="T1934" s="8"/>
      <c r="U1934" s="8">
        <v>247500</v>
      </c>
      <c r="V1934" s="8"/>
      <c r="W1934" s="8"/>
      <c r="X1934" s="8"/>
      <c r="Y1934" s="8"/>
      <c r="Z1934" s="8"/>
      <c r="AA1934" s="8">
        <v>247500</v>
      </c>
      <c r="AB1934" s="8"/>
      <c r="AC1934" s="8"/>
      <c r="AD1934"/>
      <c r="AE1934"/>
      <c r="AF1934"/>
      <c r="AG1934">
        <v>100</v>
      </c>
      <c r="AH1934"/>
      <c r="AI1934"/>
      <c r="AJ1934" s="8"/>
      <c r="AK1934" s="8"/>
      <c r="AL1934" s="8"/>
      <c r="AM1934" s="8">
        <v>247500</v>
      </c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/>
      <c r="BM1934"/>
      <c r="BN1934" s="10">
        <v>0</v>
      </c>
      <c r="BO1934" s="10"/>
      <c r="BP1934" s="10"/>
      <c r="BQ1934" s="10"/>
      <c r="BR1934" s="10"/>
      <c r="BS1934" s="10"/>
      <c r="BT1934" s="10"/>
      <c r="BU1934" s="10"/>
      <c r="BV1934" s="1" t="str">
        <f>Запрос1[[#This Row],[Менеджер]]</f>
        <v>Предыбайло Александр</v>
      </c>
      <c r="BW1934" s="1" t="str">
        <f>Запрос1[[#This Row],[Дирекция]]</f>
        <v>Западная дирекция</v>
      </c>
      <c r="BX1934" s="1" t="str">
        <f t="shared" si="30"/>
        <v>Брманов К.Н.</v>
      </c>
      <c r="BY1934" s="1" t="str">
        <f t="shared" si="30"/>
        <v>711129301368</v>
      </c>
      <c r="CA1934" t="str">
        <f>Запрос1[[#This Row],[родитель]]</f>
        <v>Брманов К.Н.</v>
      </c>
      <c r="CB1934" t="str">
        <f>Запрос1[[#This Row],[БИНРодителя]]</f>
        <v>711129301368</v>
      </c>
    </row>
    <row r="1935" spans="1:80" x14ac:dyDescent="0.3">
      <c r="A1935" t="s">
        <v>1577</v>
      </c>
      <c r="B1935" t="s">
        <v>1949</v>
      </c>
      <c r="C1935" t="s">
        <v>1579</v>
      </c>
      <c r="D1935" t="s">
        <v>1580</v>
      </c>
      <c r="E1935" t="s">
        <v>2025</v>
      </c>
      <c r="F1935" t="s">
        <v>455</v>
      </c>
      <c r="G1935" t="s">
        <v>456</v>
      </c>
      <c r="H1935" t="s">
        <v>3110</v>
      </c>
      <c r="I1935" t="s">
        <v>3111</v>
      </c>
      <c r="J1935" t="s">
        <v>3111</v>
      </c>
      <c r="K1935" t="s">
        <v>3110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1</v>
      </c>
      <c r="R1935" s="8">
        <v>1967510</v>
      </c>
      <c r="S1935" s="8">
        <v>3954700</v>
      </c>
      <c r="T1935" s="8"/>
      <c r="U1935" s="8">
        <v>5087370</v>
      </c>
      <c r="V1935" s="8">
        <v>41005549.5</v>
      </c>
      <c r="W1935" s="8">
        <v>28812055</v>
      </c>
      <c r="X1935" s="8">
        <v>983755</v>
      </c>
      <c r="Y1935" s="8">
        <v>1977350</v>
      </c>
      <c r="Z1935" s="8"/>
      <c r="AA1935" s="8">
        <v>2533794</v>
      </c>
      <c r="AB1935" s="8">
        <v>11747996.85</v>
      </c>
      <c r="AC1935" s="8">
        <v>13465545.5</v>
      </c>
      <c r="AD1935">
        <v>50</v>
      </c>
      <c r="AE1935">
        <v>50</v>
      </c>
      <c r="AF1935"/>
      <c r="AG1935">
        <v>49.81</v>
      </c>
      <c r="AH1935">
        <v>28.65</v>
      </c>
      <c r="AI1935">
        <v>46.74</v>
      </c>
      <c r="AJ1935" s="8">
        <v>1967510</v>
      </c>
      <c r="AK1935" s="8">
        <v>3954700</v>
      </c>
      <c r="AL1935" s="8"/>
      <c r="AM1935" s="8">
        <v>5087370</v>
      </c>
      <c r="AN1935" s="8">
        <v>41005549.5</v>
      </c>
      <c r="AO1935" s="8">
        <v>28812055</v>
      </c>
      <c r="AP1935" s="8"/>
      <c r="AQ1935" s="8"/>
      <c r="AR1935" s="8"/>
      <c r="AS1935" s="8"/>
      <c r="AT1935" s="8"/>
      <c r="AU1935" s="8">
        <v>7299350</v>
      </c>
      <c r="AV1935" s="8"/>
      <c r="AW1935" s="8"/>
      <c r="AX1935" s="8"/>
      <c r="AY1935" s="8"/>
      <c r="AZ1935" s="8"/>
      <c r="BA1935" s="8">
        <v>7299350</v>
      </c>
      <c r="BB1935" s="8"/>
      <c r="BC1935" s="8"/>
      <c r="BD1935" s="8"/>
      <c r="BE1935" s="8"/>
      <c r="BF1935" s="8"/>
      <c r="BG1935" s="8">
        <v>7299350</v>
      </c>
      <c r="BH1935" s="8">
        <v>61628038.909999996</v>
      </c>
      <c r="BI1935" s="8">
        <v>41375009.5</v>
      </c>
      <c r="BJ1935" s="8">
        <v>2626200</v>
      </c>
      <c r="BK1935" s="8">
        <v>19903429.5</v>
      </c>
      <c r="BL1935">
        <v>4.2613000000000003</v>
      </c>
      <c r="BM1935">
        <v>48.104900000000001</v>
      </c>
      <c r="BN1935" s="10">
        <v>0</v>
      </c>
      <c r="BO1935" s="10"/>
      <c r="BP1935" s="10"/>
      <c r="BQ1935" s="10"/>
      <c r="BR1935" s="10"/>
      <c r="BS1935" s="10"/>
      <c r="BT1935" s="10"/>
      <c r="BU1935" s="10"/>
      <c r="BV1935" s="1" t="str">
        <f>Запрос1[[#This Row],[Менеджер]]</f>
        <v>Предыбайло Александр</v>
      </c>
      <c r="BW1935" s="1" t="str">
        <f>Запрос1[[#This Row],[Дирекция]]</f>
        <v>Западная дирекция</v>
      </c>
      <c r="BX1935" s="1" t="str">
        <f t="shared" si="30"/>
        <v>КХ «Исмаил»</v>
      </c>
      <c r="BY1935" s="1" t="str">
        <f t="shared" si="30"/>
        <v>670920302660</v>
      </c>
      <c r="CA1935" t="str">
        <f>Запрос1[[#This Row],[родитель]]</f>
        <v>КХ «Исмаил»</v>
      </c>
      <c r="CB1935" t="str">
        <f>Запрос1[[#This Row],[БИНРодителя]]</f>
        <v>670920302660</v>
      </c>
    </row>
    <row r="1936" spans="1:80" x14ac:dyDescent="0.3">
      <c r="A1936" t="s">
        <v>1577</v>
      </c>
      <c r="B1936" t="s">
        <v>1949</v>
      </c>
      <c r="C1936" t="s">
        <v>1579</v>
      </c>
      <c r="D1936" t="s">
        <v>1580</v>
      </c>
      <c r="E1936" t="s">
        <v>2025</v>
      </c>
      <c r="F1936" t="s">
        <v>455</v>
      </c>
      <c r="G1936" t="s">
        <v>456</v>
      </c>
      <c r="H1936" t="s">
        <v>3112</v>
      </c>
      <c r="I1936" t="s">
        <v>3113</v>
      </c>
      <c r="J1936" t="s">
        <v>3113</v>
      </c>
      <c r="K1936" t="s">
        <v>3112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 s="8">
        <v>8125400</v>
      </c>
      <c r="S1936" s="8">
        <v>19967670</v>
      </c>
      <c r="T1936" s="8">
        <v>1464385</v>
      </c>
      <c r="U1936" s="8">
        <v>12282268</v>
      </c>
      <c r="V1936" s="8">
        <v>11059995</v>
      </c>
      <c r="W1936" s="8">
        <v>9518935</v>
      </c>
      <c r="X1936" s="8">
        <v>5412900</v>
      </c>
      <c r="Y1936" s="8">
        <v>15023670</v>
      </c>
      <c r="Z1936" s="8">
        <v>1464385</v>
      </c>
      <c r="AA1936" s="8">
        <v>12282268</v>
      </c>
      <c r="AB1936" s="8">
        <v>11059995</v>
      </c>
      <c r="AC1936" s="8">
        <v>9518935</v>
      </c>
      <c r="AD1936">
        <v>66.62</v>
      </c>
      <c r="AE1936">
        <v>75.239999999999995</v>
      </c>
      <c r="AF1936">
        <v>100</v>
      </c>
      <c r="AG1936">
        <v>100</v>
      </c>
      <c r="AH1936">
        <v>100</v>
      </c>
      <c r="AI1936">
        <v>100</v>
      </c>
      <c r="AJ1936" s="8">
        <v>8125400</v>
      </c>
      <c r="AK1936" s="8">
        <v>19798470</v>
      </c>
      <c r="AL1936" s="8">
        <v>1464385</v>
      </c>
      <c r="AM1936" s="8">
        <v>12282268</v>
      </c>
      <c r="AN1936" s="8">
        <v>11059995</v>
      </c>
      <c r="AO1936" s="8">
        <v>9518935</v>
      </c>
      <c r="AP1936" s="8"/>
      <c r="AQ1936" s="8">
        <v>3666800</v>
      </c>
      <c r="AR1936" s="8"/>
      <c r="AS1936" s="8"/>
      <c r="AT1936" s="8"/>
      <c r="AU1936" s="8"/>
      <c r="AV1936" s="8"/>
      <c r="AW1936" s="8">
        <v>3666800</v>
      </c>
      <c r="AX1936" s="8"/>
      <c r="AY1936" s="8"/>
      <c r="AZ1936" s="8"/>
      <c r="BA1936" s="8"/>
      <c r="BB1936" s="8"/>
      <c r="BC1936" s="8">
        <v>3666800</v>
      </c>
      <c r="BD1936" s="8"/>
      <c r="BE1936" s="8"/>
      <c r="BF1936" s="8"/>
      <c r="BG1936" s="8"/>
      <c r="BH1936" s="8">
        <v>32935757</v>
      </c>
      <c r="BI1936" s="8">
        <v>49143770</v>
      </c>
      <c r="BJ1936" s="8">
        <v>11447257</v>
      </c>
      <c r="BK1936" s="8">
        <v>4569560</v>
      </c>
      <c r="BL1936">
        <v>34.756300000000003</v>
      </c>
      <c r="BM1936">
        <v>9.2982999999999993</v>
      </c>
      <c r="BN1936" s="10">
        <v>1</v>
      </c>
      <c r="BO1936" s="10">
        <v>8954440</v>
      </c>
      <c r="BP1936" s="10">
        <v>8954440</v>
      </c>
      <c r="BQ1936" s="10">
        <v>100</v>
      </c>
      <c r="BR1936" s="10"/>
      <c r="BS1936" s="10"/>
      <c r="BT1936" s="10"/>
      <c r="BU1936" s="10"/>
      <c r="BV1936" s="1" t="str">
        <f>Запрос1[[#This Row],[Менеджер]]</f>
        <v>Предыбайло Александр</v>
      </c>
      <c r="BW1936" s="1" t="str">
        <f>Запрос1[[#This Row],[Дирекция]]</f>
        <v>Западная дирекция</v>
      </c>
      <c r="BX1936" s="1" t="str">
        <f t="shared" si="30"/>
        <v>ТОО "Нурлы Жол Казахстан"</v>
      </c>
      <c r="BY1936" s="1" t="str">
        <f t="shared" si="30"/>
        <v>150240002210</v>
      </c>
      <c r="CA1936" t="str">
        <f>Запрос1[[#This Row],[родитель]]</f>
        <v>ТОО "Нурлы Жол Казахстан"</v>
      </c>
      <c r="CB1936" t="str">
        <f>Запрос1[[#This Row],[БИНРодителя]]</f>
        <v>150240002210</v>
      </c>
    </row>
    <row r="1937" spans="1:80" x14ac:dyDescent="0.3">
      <c r="A1937" t="s">
        <v>1577</v>
      </c>
      <c r="B1937" t="s">
        <v>1915</v>
      </c>
      <c r="C1937" t="s">
        <v>394</v>
      </c>
      <c r="D1937" t="s">
        <v>395</v>
      </c>
      <c r="E1937" t="s">
        <v>396</v>
      </c>
      <c r="F1937" t="s">
        <v>1768</v>
      </c>
      <c r="G1937" t="s">
        <v>1772</v>
      </c>
      <c r="H1937" t="s">
        <v>5346</v>
      </c>
      <c r="I1937" t="s">
        <v>5347</v>
      </c>
      <c r="J1937" t="s">
        <v>5347</v>
      </c>
      <c r="K1937" t="s">
        <v>5346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/>
      <c r="AE1937"/>
      <c r="AF1937"/>
      <c r="AG1937"/>
      <c r="AH1937"/>
      <c r="AI1937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/>
      <c r="BM1937"/>
      <c r="BN1937" s="10">
        <v>1</v>
      </c>
      <c r="BO1937" s="10">
        <v>39287068</v>
      </c>
      <c r="BP1937" s="10">
        <v>19643534</v>
      </c>
      <c r="BQ1937" s="10">
        <v>50</v>
      </c>
      <c r="BR1937" s="10"/>
      <c r="BS1937" s="10"/>
      <c r="BT1937" s="10"/>
      <c r="BU1937" s="10"/>
      <c r="BV1937" s="1" t="str">
        <f>Запрос1[[#This Row],[Менеджер]]</f>
        <v>Курманов Шынгыс Нурлыбекович</v>
      </c>
      <c r="BW1937" s="1" t="str">
        <f>Запрос1[[#This Row],[Дирекция]]</f>
        <v>Западная дирекция</v>
      </c>
      <c r="BX1937" s="1" t="str">
        <f t="shared" si="30"/>
        <v>ТОО "Велиховка"</v>
      </c>
      <c r="BY1937" s="1" t="str">
        <f t="shared" si="30"/>
        <v>990240009292</v>
      </c>
      <c r="CA1937" t="str">
        <f>Запрос1[[#This Row],[родитель]]</f>
        <v>ТОО "Велиховка"</v>
      </c>
      <c r="CB1937" t="str">
        <f>Запрос1[[#This Row],[БИНРодителя]]</f>
        <v>990240009292</v>
      </c>
    </row>
    <row r="1938" spans="1:80" x14ac:dyDescent="0.3">
      <c r="A1938" t="s">
        <v>1577</v>
      </c>
      <c r="B1938" t="s">
        <v>1915</v>
      </c>
      <c r="C1938" t="s">
        <v>394</v>
      </c>
      <c r="D1938" t="s">
        <v>395</v>
      </c>
      <c r="E1938" t="s">
        <v>396</v>
      </c>
      <c r="F1938" t="s">
        <v>1593</v>
      </c>
      <c r="G1938" t="s">
        <v>1308</v>
      </c>
      <c r="H1938" t="s">
        <v>6134</v>
      </c>
      <c r="I1938" t="s">
        <v>6135</v>
      </c>
      <c r="J1938" t="s">
        <v>6135</v>
      </c>
      <c r="K1938" t="s">
        <v>6134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 s="8"/>
      <c r="S1938" s="8"/>
      <c r="T1938" s="8"/>
      <c r="U1938" s="8"/>
      <c r="V1938" s="8"/>
      <c r="W1938" s="8">
        <v>3000250</v>
      </c>
      <c r="X1938" s="8"/>
      <c r="Y1938" s="8"/>
      <c r="Z1938" s="8"/>
      <c r="AA1938" s="8"/>
      <c r="AB1938" s="8"/>
      <c r="AC1938" s="8">
        <v>1500125</v>
      </c>
      <c r="AD1938"/>
      <c r="AE1938"/>
      <c r="AF1938"/>
      <c r="AG1938"/>
      <c r="AH1938"/>
      <c r="AI1938">
        <v>50</v>
      </c>
      <c r="AJ1938" s="8"/>
      <c r="AK1938" s="8"/>
      <c r="AL1938" s="8"/>
      <c r="AM1938" s="8"/>
      <c r="AN1938" s="8"/>
      <c r="AO1938" s="8">
        <v>3000250</v>
      </c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/>
      <c r="BM1938"/>
      <c r="BN1938" s="10">
        <v>0</v>
      </c>
      <c r="BO1938" s="10"/>
      <c r="BP1938" s="10"/>
      <c r="BQ1938" s="10"/>
      <c r="BR1938" s="10"/>
      <c r="BS1938" s="10"/>
      <c r="BT1938" s="10"/>
      <c r="BU1938" s="10"/>
      <c r="BV1938" s="1" t="str">
        <f>Запрос1[[#This Row],[Менеджер]]</f>
        <v>Курманов Шынгыс Нурлыбекович</v>
      </c>
      <c r="BW1938" s="1" t="str">
        <f>Запрос1[[#This Row],[Дирекция]]</f>
        <v>Западная дирекция</v>
      </c>
      <c r="BX1938" s="1" t="str">
        <f t="shared" si="30"/>
        <v>КХ "Алма" 2 Жолдаспаев</v>
      </c>
      <c r="BY1938" s="1" t="str">
        <f t="shared" si="30"/>
        <v>050264018128</v>
      </c>
      <c r="CA1938" t="str">
        <f>Запрос1[[#This Row],[родитель]]</f>
        <v>КХ "Алма" 2 Жолдаспаев</v>
      </c>
      <c r="CB1938" t="str">
        <f>Запрос1[[#This Row],[БИНРодителя]]</f>
        <v>050264018128</v>
      </c>
    </row>
    <row r="1939" spans="1:80" x14ac:dyDescent="0.3">
      <c r="A1939" t="s">
        <v>1577</v>
      </c>
      <c r="B1939" t="s">
        <v>1915</v>
      </c>
      <c r="C1939" t="s">
        <v>394</v>
      </c>
      <c r="D1939" t="s">
        <v>395</v>
      </c>
      <c r="E1939" t="s">
        <v>396</v>
      </c>
      <c r="F1939" t="s">
        <v>1805</v>
      </c>
      <c r="G1939" t="s">
        <v>5759</v>
      </c>
      <c r="H1939" t="s">
        <v>5760</v>
      </c>
      <c r="I1939" t="s">
        <v>5761</v>
      </c>
      <c r="J1939" t="s">
        <v>5761</v>
      </c>
      <c r="K1939" t="s">
        <v>5760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 s="8"/>
      <c r="S1939" s="8"/>
      <c r="T1939" s="8"/>
      <c r="U1939" s="8"/>
      <c r="V1939" s="8"/>
      <c r="W1939" s="8">
        <v>3378147</v>
      </c>
      <c r="X1939" s="8"/>
      <c r="Y1939" s="8"/>
      <c r="Z1939" s="8"/>
      <c r="AA1939" s="8"/>
      <c r="AB1939" s="8"/>
      <c r="AC1939" s="8">
        <v>1013444.1</v>
      </c>
      <c r="AD1939"/>
      <c r="AE1939"/>
      <c r="AF1939"/>
      <c r="AG1939"/>
      <c r="AH1939"/>
      <c r="AI1939">
        <v>30</v>
      </c>
      <c r="AJ1939" s="8"/>
      <c r="AK1939" s="8"/>
      <c r="AL1939" s="8"/>
      <c r="AM1939" s="8"/>
      <c r="AN1939" s="8"/>
      <c r="AO1939" s="8">
        <v>3378147</v>
      </c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/>
      <c r="BM1939"/>
      <c r="BN1939" s="10">
        <v>0</v>
      </c>
      <c r="BO1939" s="10"/>
      <c r="BP1939" s="10"/>
      <c r="BQ1939" s="10"/>
      <c r="BR1939" s="10"/>
      <c r="BS1939" s="10"/>
      <c r="BT1939" s="10"/>
      <c r="BU1939" s="10"/>
      <c r="BV1939" s="1" t="str">
        <f>Запрос1[[#This Row],[Менеджер]]</f>
        <v>Курманов Шынгыс Нурлыбекович</v>
      </c>
      <c r="BW1939" s="1" t="str">
        <f>Запрос1[[#This Row],[Дирекция]]</f>
        <v>Западная дирекция</v>
      </c>
      <c r="BX1939" s="1" t="str">
        <f t="shared" si="30"/>
        <v>КХ "Нур" Жолдаспаев Нурберген</v>
      </c>
      <c r="BY1939" s="1" t="str">
        <f t="shared" si="30"/>
        <v>060164016219</v>
      </c>
      <c r="CA1939" t="str">
        <f>Запрос1[[#This Row],[родитель]]</f>
        <v>КХ "Нур" Жолдаспаев Нурберген</v>
      </c>
      <c r="CB1939" t="str">
        <f>Запрос1[[#This Row],[БИНРодителя]]</f>
        <v>060164016219</v>
      </c>
    </row>
    <row r="1940" spans="1:80" x14ac:dyDescent="0.3">
      <c r="A1940" t="s">
        <v>1577</v>
      </c>
      <c r="B1940" t="s">
        <v>1915</v>
      </c>
      <c r="C1940" t="s">
        <v>394</v>
      </c>
      <c r="D1940" t="s">
        <v>395</v>
      </c>
      <c r="E1940" t="s">
        <v>1597</v>
      </c>
      <c r="F1940" t="s">
        <v>1825</v>
      </c>
      <c r="G1940" t="s">
        <v>1826</v>
      </c>
      <c r="H1940" t="s">
        <v>11518</v>
      </c>
      <c r="I1940" t="s">
        <v>11519</v>
      </c>
      <c r="J1940" t="s">
        <v>11519</v>
      </c>
      <c r="K1940" t="s">
        <v>11518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 s="8"/>
      <c r="S1940" s="8"/>
      <c r="T1940" s="8"/>
      <c r="U1940" s="8"/>
      <c r="V1940" s="8"/>
      <c r="W1940" s="8">
        <v>300000</v>
      </c>
      <c r="X1940" s="8"/>
      <c r="Y1940" s="8"/>
      <c r="Z1940" s="8"/>
      <c r="AA1940" s="8"/>
      <c r="AB1940" s="8"/>
      <c r="AC1940" s="8">
        <v>300000</v>
      </c>
      <c r="AD1940"/>
      <c r="AE1940"/>
      <c r="AF1940"/>
      <c r="AG1940"/>
      <c r="AH1940"/>
      <c r="AI1940">
        <v>100</v>
      </c>
      <c r="AJ1940" s="8"/>
      <c r="AK1940" s="8"/>
      <c r="AL1940" s="8"/>
      <c r="AM1940" s="8"/>
      <c r="AN1940" s="8"/>
      <c r="AO1940" s="8">
        <v>300000</v>
      </c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/>
      <c r="BM1940"/>
      <c r="BN1940" s="10">
        <v>0</v>
      </c>
      <c r="BO1940" s="10"/>
      <c r="BP1940" s="10"/>
      <c r="BQ1940" s="10"/>
      <c r="BR1940" s="10"/>
      <c r="BS1940" s="10"/>
      <c r="BT1940" s="10"/>
      <c r="BU1940" s="10"/>
      <c r="BV1940" s="1" t="str">
        <f>Запрос1[[#This Row],[Менеджер]]</f>
        <v>Курманов Шынгыс Нурлыбекович</v>
      </c>
      <c r="BW1940" s="1" t="str">
        <f>Запрос1[[#This Row],[Дирекция]]</f>
        <v>Западная дирекция</v>
      </c>
      <c r="BX1940" s="1" t="str">
        <f t="shared" si="30"/>
        <v>ТОО "Мартук агросервис"</v>
      </c>
      <c r="BY1940" s="1" t="str">
        <f t="shared" si="30"/>
        <v>020240009231</v>
      </c>
      <c r="CA1940" t="str">
        <f>Запрос1[[#This Row],[родитель]]</f>
        <v>ТОО "Мартук агросервис"</v>
      </c>
      <c r="CB1940" t="str">
        <f>Запрос1[[#This Row],[БИНРодителя]]</f>
        <v>020240009231</v>
      </c>
    </row>
    <row r="1941" spans="1:80" x14ac:dyDescent="0.3">
      <c r="A1941" t="s">
        <v>1577</v>
      </c>
      <c r="B1941" t="s">
        <v>1915</v>
      </c>
      <c r="C1941" t="s">
        <v>394</v>
      </c>
      <c r="D1941" t="s">
        <v>395</v>
      </c>
      <c r="E1941" t="s">
        <v>1597</v>
      </c>
      <c r="F1941" t="s">
        <v>1598</v>
      </c>
      <c r="G1941" t="s">
        <v>1599</v>
      </c>
      <c r="H1941" t="s">
        <v>7007</v>
      </c>
      <c r="I1941" t="s">
        <v>7008</v>
      </c>
      <c r="J1941" t="s">
        <v>7008</v>
      </c>
      <c r="K1941" t="s">
        <v>7007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 s="8"/>
      <c r="S1941" s="8"/>
      <c r="T1941" s="8"/>
      <c r="U1941" s="8"/>
      <c r="V1941" s="8">
        <v>98890</v>
      </c>
      <c r="W1941" s="8"/>
      <c r="X1941" s="8"/>
      <c r="Y1941" s="8"/>
      <c r="Z1941" s="8"/>
      <c r="AA1941" s="8"/>
      <c r="AB1941" s="8">
        <v>98890</v>
      </c>
      <c r="AC1941" s="8"/>
      <c r="AD1941"/>
      <c r="AE1941"/>
      <c r="AF1941"/>
      <c r="AG1941"/>
      <c r="AH1941">
        <v>100</v>
      </c>
      <c r="AI1941"/>
      <c r="AJ1941" s="8"/>
      <c r="AK1941" s="8"/>
      <c r="AL1941" s="8"/>
      <c r="AM1941" s="8"/>
      <c r="AN1941" s="8">
        <v>98890</v>
      </c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/>
      <c r="BM1941"/>
      <c r="BN1941" s="10">
        <v>0</v>
      </c>
      <c r="BO1941" s="10"/>
      <c r="BP1941" s="10"/>
      <c r="BQ1941" s="10"/>
      <c r="BR1941" s="10"/>
      <c r="BS1941" s="10"/>
      <c r="BT1941" s="10"/>
      <c r="BU1941" s="10"/>
      <c r="BV1941" s="1" t="str">
        <f>Запрос1[[#This Row],[Менеджер]]</f>
        <v>Курманов Шынгыс Нурлыбекович</v>
      </c>
      <c r="BW1941" s="1" t="str">
        <f>Запрос1[[#This Row],[Дирекция]]</f>
        <v>Западная дирекция</v>
      </c>
      <c r="BX1941" s="1" t="str">
        <f t="shared" si="30"/>
        <v>КХ "АГРА"</v>
      </c>
      <c r="BY1941" s="1" t="str">
        <f t="shared" si="30"/>
        <v>080664000839</v>
      </c>
      <c r="CA1941" t="str">
        <f>Запрос1[[#This Row],[родитель]]</f>
        <v>КХ "АГРА"</v>
      </c>
      <c r="CB1941" t="str">
        <f>Запрос1[[#This Row],[БИНРодителя]]</f>
        <v>080664000839</v>
      </c>
    </row>
    <row r="1942" spans="1:80" x14ac:dyDescent="0.3">
      <c r="A1942" t="s">
        <v>1577</v>
      </c>
      <c r="B1942" t="s">
        <v>1915</v>
      </c>
      <c r="C1942" t="s">
        <v>394</v>
      </c>
      <c r="D1942" t="s">
        <v>395</v>
      </c>
      <c r="E1942" t="s">
        <v>1597</v>
      </c>
      <c r="F1942" t="s">
        <v>7098</v>
      </c>
      <c r="G1942" t="s">
        <v>7099</v>
      </c>
      <c r="H1942" t="s">
        <v>7100</v>
      </c>
      <c r="I1942" t="s">
        <v>7101</v>
      </c>
      <c r="J1942" t="s">
        <v>7101</v>
      </c>
      <c r="K1942" t="s">
        <v>7100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 s="8"/>
      <c r="S1942" s="8"/>
      <c r="T1942" s="8"/>
      <c r="U1942" s="8"/>
      <c r="V1942" s="8">
        <v>260000</v>
      </c>
      <c r="W1942" s="8">
        <v>272000</v>
      </c>
      <c r="X1942" s="8"/>
      <c r="Y1942" s="8"/>
      <c r="Z1942" s="8"/>
      <c r="AA1942" s="8"/>
      <c r="AB1942" s="8">
        <v>260000</v>
      </c>
      <c r="AC1942" s="8">
        <v>272000</v>
      </c>
      <c r="AD1942"/>
      <c r="AE1942"/>
      <c r="AF1942"/>
      <c r="AG1942"/>
      <c r="AH1942">
        <v>100</v>
      </c>
      <c r="AI1942">
        <v>100</v>
      </c>
      <c r="AJ1942" s="8"/>
      <c r="AK1942" s="8"/>
      <c r="AL1942" s="8"/>
      <c r="AM1942" s="8"/>
      <c r="AN1942" s="8">
        <v>260000</v>
      </c>
      <c r="AO1942" s="8">
        <v>272000</v>
      </c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/>
      <c r="BM1942"/>
      <c r="BN1942" s="10">
        <v>0</v>
      </c>
      <c r="BO1942" s="10"/>
      <c r="BP1942" s="10"/>
      <c r="BQ1942" s="10"/>
      <c r="BR1942" s="10"/>
      <c r="BS1942" s="10"/>
      <c r="BT1942" s="10"/>
      <c r="BU1942" s="10"/>
      <c r="BV1942" s="1" t="str">
        <f>Запрос1[[#This Row],[Менеджер]]</f>
        <v>Курманов Шынгыс Нурлыбекович</v>
      </c>
      <c r="BW1942" s="1" t="str">
        <f>Запрос1[[#This Row],[Дирекция]]</f>
        <v>Западная дирекция</v>
      </c>
      <c r="BX1942" s="1" t="str">
        <f t="shared" si="30"/>
        <v>КХ "Факел"</v>
      </c>
      <c r="BY1942" s="1" t="str">
        <f t="shared" si="30"/>
        <v>601001303593</v>
      </c>
      <c r="CA1942" t="str">
        <f>Запрос1[[#This Row],[родитель]]</f>
        <v>КХ "Факел"</v>
      </c>
      <c r="CB1942" t="str">
        <f>Запрос1[[#This Row],[БИНРодителя]]</f>
        <v>601001303593</v>
      </c>
    </row>
    <row r="1943" spans="1:80" x14ac:dyDescent="0.3">
      <c r="A1943" t="s">
        <v>1577</v>
      </c>
      <c r="B1943" t="s">
        <v>1915</v>
      </c>
      <c r="C1943" t="s">
        <v>394</v>
      </c>
      <c r="D1943" t="s">
        <v>395</v>
      </c>
      <c r="E1943" t="s">
        <v>1597</v>
      </c>
      <c r="F1943" t="s">
        <v>2838</v>
      </c>
      <c r="G1943" t="s">
        <v>2839</v>
      </c>
      <c r="H1943" t="s">
        <v>11520</v>
      </c>
      <c r="I1943" t="s">
        <v>11521</v>
      </c>
      <c r="J1943" t="s">
        <v>11521</v>
      </c>
      <c r="K1943" t="s">
        <v>11520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 s="8"/>
      <c r="S1943" s="8"/>
      <c r="T1943" s="8"/>
      <c r="U1943" s="8"/>
      <c r="V1943" s="8"/>
      <c r="W1943" s="8">
        <v>11640369</v>
      </c>
      <c r="X1943" s="8"/>
      <c r="Y1943" s="8"/>
      <c r="Z1943" s="8"/>
      <c r="AA1943" s="8"/>
      <c r="AB1943" s="8"/>
      <c r="AC1943" s="8">
        <v>3492110.7</v>
      </c>
      <c r="AD1943"/>
      <c r="AE1943"/>
      <c r="AF1943"/>
      <c r="AG1943"/>
      <c r="AH1943"/>
      <c r="AI1943">
        <v>30</v>
      </c>
      <c r="AJ1943" s="8"/>
      <c r="AK1943" s="8"/>
      <c r="AL1943" s="8"/>
      <c r="AM1943" s="8"/>
      <c r="AN1943" s="8"/>
      <c r="AO1943" s="8">
        <v>11640369</v>
      </c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/>
      <c r="BM1943"/>
      <c r="BN1943" s="10">
        <v>0</v>
      </c>
      <c r="BO1943" s="10"/>
      <c r="BP1943" s="10"/>
      <c r="BQ1943" s="10"/>
      <c r="BR1943" s="10"/>
      <c r="BS1943" s="10"/>
      <c r="BT1943" s="10"/>
      <c r="BU1943" s="10"/>
      <c r="BV1943" s="1" t="str">
        <f>Запрос1[[#This Row],[Менеджер]]</f>
        <v>Курманов Шынгыс Нурлыбекович</v>
      </c>
      <c r="BW1943" s="1" t="str">
        <f>Запрос1[[#This Row],[Дирекция]]</f>
        <v>Западная дирекция</v>
      </c>
      <c r="BX1943" s="1" t="str">
        <f t="shared" si="30"/>
        <v>КРЕСТЬЯНСКОЕ ХОЗЯЙСТВО "ЕСБОЛ"</v>
      </c>
      <c r="BY1943" s="1" t="str">
        <f t="shared" si="30"/>
        <v>660722302593</v>
      </c>
      <c r="CA1943" t="str">
        <f>Запрос1[[#This Row],[родитель]]</f>
        <v>КРЕСТЬЯНСКОЕ ХОЗЯЙСТВО "ЕСБОЛ"</v>
      </c>
      <c r="CB1943" t="str">
        <f>Запрос1[[#This Row],[БИНРодителя]]</f>
        <v>660722302593</v>
      </c>
    </row>
    <row r="1944" spans="1:80" x14ac:dyDescent="0.3">
      <c r="A1944" t="s">
        <v>1577</v>
      </c>
      <c r="B1944" t="s">
        <v>1915</v>
      </c>
      <c r="C1944" t="s">
        <v>394</v>
      </c>
      <c r="D1944" t="s">
        <v>395</v>
      </c>
      <c r="E1944" t="s">
        <v>1859</v>
      </c>
      <c r="F1944" t="s">
        <v>1864</v>
      </c>
      <c r="G1944" t="s">
        <v>1865</v>
      </c>
      <c r="H1944" t="s">
        <v>6091</v>
      </c>
      <c r="I1944" t="s">
        <v>6092</v>
      </c>
      <c r="J1944" t="s">
        <v>6092</v>
      </c>
      <c r="K1944" t="s">
        <v>6091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 s="8"/>
      <c r="S1944" s="8"/>
      <c r="T1944" s="8"/>
      <c r="U1944" s="8"/>
      <c r="V1944" s="8">
        <v>1726800</v>
      </c>
      <c r="W1944" s="8">
        <v>4014798</v>
      </c>
      <c r="X1944" s="8"/>
      <c r="Y1944" s="8"/>
      <c r="Z1944" s="8"/>
      <c r="AA1944" s="8"/>
      <c r="AB1944" s="8">
        <v>1726800</v>
      </c>
      <c r="AC1944" s="8">
        <v>4014798</v>
      </c>
      <c r="AD1944"/>
      <c r="AE1944"/>
      <c r="AF1944"/>
      <c r="AG1944"/>
      <c r="AH1944">
        <v>100</v>
      </c>
      <c r="AI1944">
        <v>100</v>
      </c>
      <c r="AJ1944" s="8"/>
      <c r="AK1944" s="8"/>
      <c r="AL1944" s="8"/>
      <c r="AM1944" s="8"/>
      <c r="AN1944" s="8">
        <v>1726800</v>
      </c>
      <c r="AO1944" s="8">
        <v>4014798</v>
      </c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>
        <v>1726800</v>
      </c>
      <c r="BJ1944" s="8"/>
      <c r="BK1944" s="8">
        <v>1726800</v>
      </c>
      <c r="BL1944"/>
      <c r="BM1944">
        <v>100</v>
      </c>
      <c r="BN1944" s="10">
        <v>0</v>
      </c>
      <c r="BO1944" s="10"/>
      <c r="BP1944" s="10"/>
      <c r="BQ1944" s="10"/>
      <c r="BR1944" s="10"/>
      <c r="BS1944" s="10"/>
      <c r="BT1944" s="10"/>
      <c r="BU1944" s="10"/>
      <c r="BV1944" s="1" t="str">
        <f>Запрос1[[#This Row],[Менеджер]]</f>
        <v>Курманов Шынгыс Нурлыбекович</v>
      </c>
      <c r="BW1944" s="1" t="str">
        <f>Запрос1[[#This Row],[Дирекция]]</f>
        <v>Западная дирекция</v>
      </c>
      <c r="BX1944" s="1" t="str">
        <f t="shared" si="30"/>
        <v>КХ "АЮП"</v>
      </c>
      <c r="BY1944" s="1" t="str">
        <f t="shared" si="30"/>
        <v>040760010513</v>
      </c>
      <c r="CA1944" t="str">
        <f>Запрос1[[#This Row],[родитель]]</f>
        <v>КХ "АЮП"</v>
      </c>
      <c r="CB1944" t="str">
        <f>Запрос1[[#This Row],[БИНРодителя]]</f>
        <v>040760010513</v>
      </c>
    </row>
    <row r="1945" spans="1:80" x14ac:dyDescent="0.3">
      <c r="A1945" t="s">
        <v>1577</v>
      </c>
      <c r="B1945" t="s">
        <v>1915</v>
      </c>
      <c r="C1945" t="s">
        <v>394</v>
      </c>
      <c r="D1945" t="s">
        <v>395</v>
      </c>
      <c r="E1945" t="s">
        <v>1607</v>
      </c>
      <c r="F1945" t="s">
        <v>1871</v>
      </c>
      <c r="G1945" t="s">
        <v>7110</v>
      </c>
      <c r="H1945" t="s">
        <v>4590</v>
      </c>
      <c r="I1945" t="s">
        <v>7111</v>
      </c>
      <c r="J1945" t="s">
        <v>7111</v>
      </c>
      <c r="K1945" t="s">
        <v>4590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 s="8"/>
      <c r="S1945" s="8"/>
      <c r="T1945" s="8"/>
      <c r="U1945" s="8"/>
      <c r="V1945" s="8">
        <v>650000</v>
      </c>
      <c r="W1945" s="8">
        <v>540000</v>
      </c>
      <c r="X1945" s="8"/>
      <c r="Y1945" s="8"/>
      <c r="Z1945" s="8"/>
      <c r="AA1945" s="8"/>
      <c r="AB1945" s="8">
        <v>650000</v>
      </c>
      <c r="AC1945" s="8">
        <v>540000</v>
      </c>
      <c r="AD1945"/>
      <c r="AE1945"/>
      <c r="AF1945"/>
      <c r="AG1945"/>
      <c r="AH1945">
        <v>100</v>
      </c>
      <c r="AI1945">
        <v>100</v>
      </c>
      <c r="AJ1945" s="8"/>
      <c r="AK1945" s="8"/>
      <c r="AL1945" s="8"/>
      <c r="AM1945" s="8"/>
      <c r="AN1945" s="8">
        <v>650000</v>
      </c>
      <c r="AO1945" s="8">
        <v>540000</v>
      </c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>
        <v>2058000</v>
      </c>
      <c r="BJ1945" s="8"/>
      <c r="BK1945" s="8">
        <v>650000</v>
      </c>
      <c r="BL1945"/>
      <c r="BM1945">
        <v>31.584</v>
      </c>
      <c r="BN1945" s="10">
        <v>0</v>
      </c>
      <c r="BO1945" s="10"/>
      <c r="BP1945" s="10"/>
      <c r="BQ1945" s="10"/>
      <c r="BR1945" s="10"/>
      <c r="BS1945" s="10"/>
      <c r="BT1945" s="10"/>
      <c r="BU1945" s="10"/>
      <c r="BV1945" s="1" t="str">
        <f>Запрос1[[#This Row],[Менеджер]]</f>
        <v>Курманов Шынгыс Нурлыбекович</v>
      </c>
      <c r="BW1945" s="1" t="str">
        <f>Запрос1[[#This Row],[Дирекция]]</f>
        <v>Западная дирекция</v>
      </c>
      <c r="BX1945" s="1" t="str">
        <f t="shared" si="30"/>
        <v>КХ "Айбол"</v>
      </c>
      <c r="BY1945" s="1" t="str">
        <f t="shared" si="30"/>
        <v>730516350401</v>
      </c>
      <c r="CA1945" t="str">
        <f>Запрос1[[#This Row],[родитель]]</f>
        <v>КХ "Айбол"</v>
      </c>
      <c r="CB1945" t="str">
        <f>Запрос1[[#This Row],[БИНРодителя]]</f>
        <v>730516350401</v>
      </c>
    </row>
    <row r="1946" spans="1:80" x14ac:dyDescent="0.3">
      <c r="A1946" t="s">
        <v>1577</v>
      </c>
      <c r="B1946" t="s">
        <v>1915</v>
      </c>
      <c r="C1946" t="s">
        <v>394</v>
      </c>
      <c r="D1946" t="s">
        <v>395</v>
      </c>
      <c r="E1946" t="s">
        <v>1607</v>
      </c>
      <c r="F1946" t="s">
        <v>6099</v>
      </c>
      <c r="G1946" t="s">
        <v>6100</v>
      </c>
      <c r="H1946" t="s">
        <v>7114</v>
      </c>
      <c r="I1946" t="s">
        <v>7115</v>
      </c>
      <c r="J1946" t="s">
        <v>7115</v>
      </c>
      <c r="K1946" t="s">
        <v>7114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/>
      <c r="AE1946"/>
      <c r="AF1946"/>
      <c r="AG1946"/>
      <c r="AH1946"/>
      <c r="AI1946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/>
      <c r="BM1946"/>
      <c r="BN1946" s="10">
        <v>1</v>
      </c>
      <c r="BO1946" s="10">
        <v>1172000</v>
      </c>
      <c r="BP1946" s="10">
        <v>1172000</v>
      </c>
      <c r="BQ1946" s="10">
        <v>100</v>
      </c>
      <c r="BR1946" s="10">
        <v>1172000</v>
      </c>
      <c r="BS1946" s="10"/>
      <c r="BT1946" s="10"/>
      <c r="BU1946" s="10"/>
      <c r="BV1946" s="1" t="str">
        <f>Запрос1[[#This Row],[Менеджер]]</f>
        <v>Курманов Шынгыс Нурлыбекович</v>
      </c>
      <c r="BW1946" s="1" t="str">
        <f>Запрос1[[#This Row],[Дирекция]]</f>
        <v>Западная дирекция</v>
      </c>
      <c r="BX1946" s="1" t="str">
        <f t="shared" si="30"/>
        <v>КХ "Тлеген"</v>
      </c>
      <c r="BY1946" s="1" t="str">
        <f t="shared" si="30"/>
        <v>740408302266</v>
      </c>
      <c r="CA1946" t="str">
        <f>Запрос1[[#This Row],[родитель]]</f>
        <v>КХ "Тлеген"</v>
      </c>
      <c r="CB1946" t="str">
        <f>Запрос1[[#This Row],[БИНРодителя]]</f>
        <v>740408302266</v>
      </c>
    </row>
    <row r="1947" spans="1:80" x14ac:dyDescent="0.3">
      <c r="A1947" t="s">
        <v>1577</v>
      </c>
      <c r="B1947" t="s">
        <v>1915</v>
      </c>
      <c r="C1947" t="s">
        <v>11496</v>
      </c>
      <c r="D1947" t="s">
        <v>395</v>
      </c>
      <c r="E1947" t="s">
        <v>1859</v>
      </c>
      <c r="F1947" t="s">
        <v>2886</v>
      </c>
      <c r="G1947" t="s">
        <v>2887</v>
      </c>
      <c r="H1947" t="s">
        <v>11526</v>
      </c>
      <c r="I1947" t="s">
        <v>11527</v>
      </c>
      <c r="J1947" t="s">
        <v>11527</v>
      </c>
      <c r="K1947" t="s">
        <v>11526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 s="8"/>
      <c r="S1947" s="8"/>
      <c r="T1947" s="8"/>
      <c r="U1947" s="8"/>
      <c r="V1947" s="8"/>
      <c r="W1947" s="8">
        <v>284000</v>
      </c>
      <c r="X1947" s="8"/>
      <c r="Y1947" s="8"/>
      <c r="Z1947" s="8"/>
      <c r="AA1947" s="8"/>
      <c r="AB1947" s="8"/>
      <c r="AC1947" s="8">
        <v>284000</v>
      </c>
      <c r="AD1947"/>
      <c r="AE1947"/>
      <c r="AF1947"/>
      <c r="AG1947"/>
      <c r="AH1947"/>
      <c r="AI1947">
        <v>100</v>
      </c>
      <c r="AJ1947" s="8"/>
      <c r="AK1947" s="8"/>
      <c r="AL1947" s="8"/>
      <c r="AM1947" s="8"/>
      <c r="AN1947" s="8"/>
      <c r="AO1947" s="8">
        <v>284000</v>
      </c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/>
      <c r="BM1947"/>
      <c r="BN1947" s="10">
        <v>0</v>
      </c>
      <c r="BO1947" s="10"/>
      <c r="BP1947" s="10"/>
      <c r="BQ1947" s="10"/>
      <c r="BR1947" s="10"/>
      <c r="BS1947" s="10"/>
      <c r="BT1947" s="10"/>
      <c r="BU1947" s="10"/>
      <c r="BV1947" s="1" t="str">
        <f>Запрос1[[#This Row],[Менеджер]]</f>
        <v>Курманов Шынгыс Нурлыбекович</v>
      </c>
      <c r="BW1947" s="1" t="str">
        <f>Запрос1[[#This Row],[Дирекция]]</f>
        <v>Западная дирекция</v>
      </c>
      <c r="BX1947" s="1" t="str">
        <f t="shared" si="30"/>
        <v>Крестьянское хозяйство "ЖАН АГРО"</v>
      </c>
      <c r="BY1947" s="1" t="str">
        <f t="shared" si="30"/>
        <v>200764019246</v>
      </c>
      <c r="CA1947" t="str">
        <f>Запрос1[[#This Row],[родитель]]</f>
        <v>Крестьянское хозяйство "ЖАН АГРО"</v>
      </c>
      <c r="CB1947" t="str">
        <f>Запрос1[[#This Row],[БИНРодителя]]</f>
        <v>200764019246</v>
      </c>
    </row>
    <row r="1948" spans="1:80" x14ac:dyDescent="0.3">
      <c r="A1948" t="s">
        <v>1577</v>
      </c>
      <c r="B1948" t="s">
        <v>1915</v>
      </c>
      <c r="C1948" t="s">
        <v>1881</v>
      </c>
      <c r="D1948" t="s">
        <v>1883</v>
      </c>
      <c r="E1948" t="s">
        <v>1884</v>
      </c>
      <c r="F1948" t="s">
        <v>1885</v>
      </c>
      <c r="G1948"/>
      <c r="H1948" t="s">
        <v>6105</v>
      </c>
      <c r="I1948" t="s">
        <v>6106</v>
      </c>
      <c r="J1948" t="s">
        <v>6106</v>
      </c>
      <c r="K1948" t="s">
        <v>6105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 s="8"/>
      <c r="S1948" s="8"/>
      <c r="T1948" s="8"/>
      <c r="U1948" s="8"/>
      <c r="V1948" s="8">
        <v>79000</v>
      </c>
      <c r="W1948" s="8">
        <v>1264465</v>
      </c>
      <c r="X1948" s="8"/>
      <c r="Y1948" s="8"/>
      <c r="Z1948" s="8"/>
      <c r="AA1948" s="8"/>
      <c r="AB1948" s="8">
        <v>79000</v>
      </c>
      <c r="AC1948" s="8">
        <v>632232.5</v>
      </c>
      <c r="AD1948"/>
      <c r="AE1948"/>
      <c r="AF1948"/>
      <c r="AG1948"/>
      <c r="AH1948">
        <v>100</v>
      </c>
      <c r="AI1948">
        <v>50</v>
      </c>
      <c r="AJ1948" s="8"/>
      <c r="AK1948" s="8"/>
      <c r="AL1948" s="8"/>
      <c r="AM1948" s="8"/>
      <c r="AN1948" s="8">
        <v>79000</v>
      </c>
      <c r="AO1948" s="8">
        <v>1264465</v>
      </c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>
        <v>3270400</v>
      </c>
      <c r="BJ1948" s="8"/>
      <c r="BK1948" s="8"/>
      <c r="BL1948"/>
      <c r="BM1948">
        <v>0</v>
      </c>
      <c r="BN1948" s="10">
        <v>0</v>
      </c>
      <c r="BO1948" s="10"/>
      <c r="BP1948" s="10"/>
      <c r="BQ1948" s="10"/>
      <c r="BR1948" s="10"/>
      <c r="BS1948" s="10"/>
      <c r="BT1948" s="10"/>
      <c r="BU1948" s="10"/>
      <c r="BV1948" s="1" t="str">
        <f>Запрос1[[#This Row],[Менеджер]]</f>
        <v>Курманов Шынгыс Нурлыбекович</v>
      </c>
      <c r="BW1948" s="1" t="str">
        <f>Запрос1[[#This Row],[Дирекция]]</f>
        <v>Западная дирекция</v>
      </c>
      <c r="BX1948" s="1" t="str">
        <f t="shared" si="30"/>
        <v>КХ "Асыл-Агро"</v>
      </c>
      <c r="BY1948" s="1" t="str">
        <f t="shared" si="30"/>
        <v>620418300140</v>
      </c>
      <c r="CA1948" t="str">
        <f>Запрос1[[#This Row],[родитель]]</f>
        <v>КХ "Асыл-Агро"</v>
      </c>
      <c r="CB1948" t="str">
        <f>Запрос1[[#This Row],[БИНРодителя]]</f>
        <v>620418300140</v>
      </c>
    </row>
    <row r="1949" spans="1:80" x14ac:dyDescent="0.3">
      <c r="A1949" t="s">
        <v>1577</v>
      </c>
      <c r="B1949" t="s">
        <v>1949</v>
      </c>
      <c r="C1949"/>
      <c r="D1949" t="s">
        <v>1580</v>
      </c>
      <c r="E1949" t="s">
        <v>2010</v>
      </c>
      <c r="F1949" t="s">
        <v>2017</v>
      </c>
      <c r="G1949" t="s">
        <v>2018</v>
      </c>
      <c r="H1949" t="s">
        <v>2019</v>
      </c>
      <c r="I1949" t="s">
        <v>2020</v>
      </c>
      <c r="J1949" t="s">
        <v>2020</v>
      </c>
      <c r="K1949" t="s">
        <v>2019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 s="8"/>
      <c r="S1949" s="8"/>
      <c r="T1949" s="8"/>
      <c r="U1949" s="8"/>
      <c r="V1949" s="8"/>
      <c r="W1949" s="8">
        <v>4243995</v>
      </c>
      <c r="X1949" s="8"/>
      <c r="Y1949" s="8"/>
      <c r="Z1949" s="8"/>
      <c r="AA1949" s="8"/>
      <c r="AB1949" s="8"/>
      <c r="AC1949" s="8">
        <v>4243995</v>
      </c>
      <c r="AD1949"/>
      <c r="AE1949"/>
      <c r="AF1949"/>
      <c r="AG1949"/>
      <c r="AH1949"/>
      <c r="AI1949">
        <v>100</v>
      </c>
      <c r="AJ1949" s="8"/>
      <c r="AK1949" s="8"/>
      <c r="AL1949" s="8"/>
      <c r="AM1949" s="8"/>
      <c r="AN1949" s="8"/>
      <c r="AO1949" s="8">
        <v>4243995</v>
      </c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/>
      <c r="BM1949"/>
      <c r="BN1949" s="10">
        <v>0</v>
      </c>
      <c r="BO1949" s="10"/>
      <c r="BP1949" s="10"/>
      <c r="BQ1949" s="10"/>
      <c r="BR1949" s="10"/>
      <c r="BS1949" s="10"/>
      <c r="BT1949" s="10"/>
      <c r="BU1949" s="10"/>
      <c r="BV1949" s="1" t="str">
        <f>Запрос1[[#This Row],[Менеджер]]</f>
        <v>Предыбайло Александр</v>
      </c>
      <c r="BW1949" s="1" t="str">
        <f>Запрос1[[#This Row],[Дирекция]]</f>
        <v>Западная дирекция</v>
      </c>
      <c r="BX1949" s="1" t="str">
        <f t="shared" si="30"/>
        <v>Жарсуат"ТОО</v>
      </c>
      <c r="BY1949" s="1" t="str">
        <f t="shared" si="30"/>
        <v>991240003127</v>
      </c>
      <c r="CA1949" t="str">
        <f>Запрос1[[#This Row],[родитель]]</f>
        <v>Жарсуат"ТОО</v>
      </c>
      <c r="CB1949" t="str">
        <f>Запрос1[[#This Row],[БИНРодителя]]</f>
        <v>991240003127</v>
      </c>
    </row>
    <row r="1950" spans="1:80" x14ac:dyDescent="0.3">
      <c r="A1950" t="s">
        <v>1577</v>
      </c>
      <c r="B1950" t="s">
        <v>1949</v>
      </c>
      <c r="C1950"/>
      <c r="D1950" t="s">
        <v>1580</v>
      </c>
      <c r="E1950" t="s">
        <v>2025</v>
      </c>
      <c r="F1950" t="s">
        <v>3051</v>
      </c>
      <c r="G1950" t="s">
        <v>3052</v>
      </c>
      <c r="H1950" t="s">
        <v>7161</v>
      </c>
      <c r="I1950" t="s">
        <v>7162</v>
      </c>
      <c r="J1950" t="s">
        <v>7162</v>
      </c>
      <c r="K1950" t="s">
        <v>7161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 s="8"/>
      <c r="S1950" s="8"/>
      <c r="T1950" s="8"/>
      <c r="U1950" s="8"/>
      <c r="V1950" s="8">
        <v>479144</v>
      </c>
      <c r="W1950" s="8"/>
      <c r="X1950" s="8"/>
      <c r="Y1950" s="8"/>
      <c r="Z1950" s="8"/>
      <c r="AA1950" s="8"/>
      <c r="AB1950" s="8">
        <v>479144</v>
      </c>
      <c r="AC1950" s="8"/>
      <c r="AD1950"/>
      <c r="AE1950"/>
      <c r="AF1950"/>
      <c r="AG1950"/>
      <c r="AH1950">
        <v>100</v>
      </c>
      <c r="AI1950"/>
      <c r="AJ1950" s="8"/>
      <c r="AK1950" s="8"/>
      <c r="AL1950" s="8"/>
      <c r="AM1950" s="8"/>
      <c r="AN1950" s="8">
        <v>479144</v>
      </c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/>
      <c r="BM1950"/>
      <c r="BN1950" s="10">
        <v>0</v>
      </c>
      <c r="BO1950" s="10"/>
      <c r="BP1950" s="10"/>
      <c r="BQ1950" s="10"/>
      <c r="BR1950" s="10"/>
      <c r="BS1950" s="10"/>
      <c r="BT1950" s="10"/>
      <c r="BU1950" s="10"/>
      <c r="BV1950" s="1" t="str">
        <f>Запрос1[[#This Row],[Менеджер]]</f>
        <v>Предыбайло Александр</v>
      </c>
      <c r="BW1950" s="1" t="str">
        <f>Запрос1[[#This Row],[Дирекция]]</f>
        <v>Западная дирекция</v>
      </c>
      <c r="BX1950" s="1" t="str">
        <f t="shared" si="30"/>
        <v>КХ "Плаксин"</v>
      </c>
      <c r="BY1950" s="1" t="str">
        <f t="shared" si="30"/>
        <v>660628302324</v>
      </c>
      <c r="CA1950" t="str">
        <f>Запрос1[[#This Row],[родитель]]</f>
        <v>КХ "Плаксин"</v>
      </c>
      <c r="CB1950" t="str">
        <f>Запрос1[[#This Row],[БИНРодителя]]</f>
        <v>660628302324</v>
      </c>
    </row>
    <row r="1951" spans="1:80" x14ac:dyDescent="0.3">
      <c r="A1951" t="s">
        <v>1577</v>
      </c>
      <c r="B1951" t="s">
        <v>1949</v>
      </c>
      <c r="C1951"/>
      <c r="D1951" t="s">
        <v>1580</v>
      </c>
      <c r="E1951" t="s">
        <v>2025</v>
      </c>
      <c r="F1951" t="s">
        <v>3051</v>
      </c>
      <c r="G1951" t="s">
        <v>3052</v>
      </c>
      <c r="H1951" t="s">
        <v>6347</v>
      </c>
      <c r="I1951" t="s">
        <v>6348</v>
      </c>
      <c r="J1951" t="s">
        <v>6348</v>
      </c>
      <c r="K1951" t="s">
        <v>6347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 s="8"/>
      <c r="S1951" s="8"/>
      <c r="T1951" s="8"/>
      <c r="U1951" s="8">
        <v>2701400</v>
      </c>
      <c r="V1951" s="8"/>
      <c r="W1951" s="8"/>
      <c r="X1951" s="8"/>
      <c r="Y1951" s="8"/>
      <c r="Z1951" s="8"/>
      <c r="AA1951" s="8">
        <v>2701400</v>
      </c>
      <c r="AB1951" s="8"/>
      <c r="AC1951" s="8"/>
      <c r="AD1951"/>
      <c r="AE1951"/>
      <c r="AF1951"/>
      <c r="AG1951">
        <v>100</v>
      </c>
      <c r="AH1951"/>
      <c r="AI1951"/>
      <c r="AJ1951" s="8"/>
      <c r="AK1951" s="8"/>
      <c r="AL1951" s="8"/>
      <c r="AM1951" s="8">
        <v>2701400</v>
      </c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/>
      <c r="BM1951"/>
      <c r="BN1951" s="10">
        <v>0</v>
      </c>
      <c r="BO1951" s="10"/>
      <c r="BP1951" s="10"/>
      <c r="BQ1951" s="10"/>
      <c r="BR1951" s="10"/>
      <c r="BS1951" s="10"/>
      <c r="BT1951" s="10"/>
      <c r="BU1951" s="10"/>
      <c r="BV1951" s="1" t="str">
        <f>Запрос1[[#This Row],[Менеджер]]</f>
        <v>Предыбайло Александр</v>
      </c>
      <c r="BW1951" s="1" t="str">
        <f>Запрос1[[#This Row],[Дирекция]]</f>
        <v>Западная дирекция</v>
      </c>
      <c r="BX1951" s="1" t="str">
        <f t="shared" si="30"/>
        <v>ТОО «Авангард»</v>
      </c>
      <c r="BY1951" s="1" t="str">
        <f t="shared" si="30"/>
        <v>990240001554</v>
      </c>
      <c r="CA1951" t="str">
        <f>Запрос1[[#This Row],[родитель]]</f>
        <v>ТОО «Авангард»</v>
      </c>
      <c r="CB1951" t="str">
        <f>Запрос1[[#This Row],[БИНРодителя]]</f>
        <v>990240001554</v>
      </c>
    </row>
    <row r="1952" spans="1:80" x14ac:dyDescent="0.3">
      <c r="A1952" t="s">
        <v>1577</v>
      </c>
      <c r="B1952" t="s">
        <v>1949</v>
      </c>
      <c r="C1952"/>
      <c r="D1952" t="s">
        <v>1580</v>
      </c>
      <c r="E1952" t="s">
        <v>2025</v>
      </c>
      <c r="F1952" t="s">
        <v>2649</v>
      </c>
      <c r="G1952" t="s">
        <v>2650</v>
      </c>
      <c r="H1952" t="s">
        <v>7163</v>
      </c>
      <c r="I1952" t="s">
        <v>7164</v>
      </c>
      <c r="J1952" t="s">
        <v>7164</v>
      </c>
      <c r="K1952" t="s">
        <v>7163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 s="8"/>
      <c r="S1952" s="8"/>
      <c r="T1952" s="8"/>
      <c r="U1952" s="8">
        <v>1163700.5</v>
      </c>
      <c r="V1952" s="8"/>
      <c r="W1952" s="8"/>
      <c r="X1952" s="8"/>
      <c r="Y1952" s="8"/>
      <c r="Z1952" s="8"/>
      <c r="AA1952" s="8">
        <v>581850.25</v>
      </c>
      <c r="AB1952" s="8"/>
      <c r="AC1952" s="8"/>
      <c r="AD1952"/>
      <c r="AE1952"/>
      <c r="AF1952"/>
      <c r="AG1952">
        <v>50</v>
      </c>
      <c r="AH1952"/>
      <c r="AI1952"/>
      <c r="AJ1952" s="8"/>
      <c r="AK1952" s="8"/>
      <c r="AL1952" s="8"/>
      <c r="AM1952" s="8">
        <v>1163700.5</v>
      </c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>
        <v>14730070.5</v>
      </c>
      <c r="BI1952" s="8"/>
      <c r="BJ1952" s="8">
        <v>1100070.5</v>
      </c>
      <c r="BK1952" s="8"/>
      <c r="BL1952">
        <v>7.4680999999999997</v>
      </c>
      <c r="BM1952"/>
      <c r="BN1952" s="10">
        <v>0</v>
      </c>
      <c r="BO1952" s="10"/>
      <c r="BP1952" s="10"/>
      <c r="BQ1952" s="10"/>
      <c r="BR1952" s="10"/>
      <c r="BS1952" s="10"/>
      <c r="BT1952" s="10"/>
      <c r="BU1952" s="10"/>
      <c r="BV1952" s="1" t="str">
        <f>Запрос1[[#This Row],[Менеджер]]</f>
        <v>Предыбайло Александр</v>
      </c>
      <c r="BW1952" s="1" t="str">
        <f>Запрос1[[#This Row],[Дирекция]]</f>
        <v>Западная дирекция</v>
      </c>
      <c r="BX1952" s="1" t="str">
        <f t="shared" si="30"/>
        <v>КХ "Предко"</v>
      </c>
      <c r="BY1952" s="1" t="str">
        <f t="shared" si="30"/>
        <v>630129301219</v>
      </c>
      <c r="CA1952" t="str">
        <f>Запрос1[[#This Row],[родитель]]</f>
        <v>КХ "Предко"</v>
      </c>
      <c r="CB1952" t="str">
        <f>Запрос1[[#This Row],[БИНРодителя]]</f>
        <v>630129301219</v>
      </c>
    </row>
    <row r="1953" spans="1:80" x14ac:dyDescent="0.3">
      <c r="A1953" t="s">
        <v>1577</v>
      </c>
      <c r="B1953" t="s">
        <v>1949</v>
      </c>
      <c r="C1953"/>
      <c r="D1953" t="s">
        <v>1580</v>
      </c>
      <c r="E1953" t="s">
        <v>2025</v>
      </c>
      <c r="F1953" t="s">
        <v>455</v>
      </c>
      <c r="G1953" t="s">
        <v>332</v>
      </c>
      <c r="H1953" t="s">
        <v>6481</v>
      </c>
      <c r="I1953" t="s">
        <v>6482</v>
      </c>
      <c r="J1953" t="s">
        <v>6482</v>
      </c>
      <c r="K1953" t="s">
        <v>6481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 s="8"/>
      <c r="S1953" s="8"/>
      <c r="T1953" s="8"/>
      <c r="U1953" s="8">
        <v>11247643.5</v>
      </c>
      <c r="V1953" s="8"/>
      <c r="W1953" s="8"/>
      <c r="X1953" s="8"/>
      <c r="Y1953" s="8"/>
      <c r="Z1953" s="8"/>
      <c r="AA1953" s="8">
        <v>5685801.75</v>
      </c>
      <c r="AB1953" s="8"/>
      <c r="AC1953" s="8"/>
      <c r="AD1953"/>
      <c r="AE1953"/>
      <c r="AF1953"/>
      <c r="AG1953">
        <v>50.55</v>
      </c>
      <c r="AH1953"/>
      <c r="AI1953"/>
      <c r="AJ1953" s="8"/>
      <c r="AK1953" s="8"/>
      <c r="AL1953" s="8"/>
      <c r="AM1953" s="8">
        <v>11247643.5</v>
      </c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>
        <v>129983043.5</v>
      </c>
      <c r="BI1953" s="8"/>
      <c r="BJ1953" s="8">
        <v>22640043.5</v>
      </c>
      <c r="BK1953" s="8"/>
      <c r="BL1953">
        <v>17.4176</v>
      </c>
      <c r="BM1953"/>
      <c r="BN1953" s="10">
        <v>0</v>
      </c>
      <c r="BO1953" s="10"/>
      <c r="BP1953" s="10"/>
      <c r="BQ1953" s="10"/>
      <c r="BR1953" s="10"/>
      <c r="BS1953" s="10"/>
      <c r="BT1953" s="10"/>
      <c r="BU1953" s="10"/>
      <c r="BV1953" s="1" t="str">
        <f>Запрос1[[#This Row],[Менеджер]]</f>
        <v>Предыбайло Александр</v>
      </c>
      <c r="BW1953" s="1" t="str">
        <f>Запрос1[[#This Row],[Дирекция]]</f>
        <v>Западная дирекция</v>
      </c>
      <c r="BX1953" s="1" t="str">
        <f t="shared" si="30"/>
        <v>КХ "Плотников"</v>
      </c>
      <c r="BY1953" s="1" t="str">
        <f t="shared" si="30"/>
        <v>670320301859</v>
      </c>
      <c r="CA1953" t="str">
        <f>Запрос1[[#This Row],[родитель]]</f>
        <v>КХ "Плотников"</v>
      </c>
      <c r="CB1953" t="str">
        <f>Запрос1[[#This Row],[БИНРодителя]]</f>
        <v>670320301859</v>
      </c>
    </row>
    <row r="1954" spans="1:80" x14ac:dyDescent="0.3">
      <c r="A1954" t="s">
        <v>2514</v>
      </c>
      <c r="B1954" t="s">
        <v>3753</v>
      </c>
      <c r="C1954" t="s">
        <v>122</v>
      </c>
      <c r="D1954" t="s">
        <v>382</v>
      </c>
      <c r="E1954" t="s">
        <v>2165</v>
      </c>
      <c r="F1954" t="s">
        <v>3271</v>
      </c>
      <c r="G1954" t="s">
        <v>7485</v>
      </c>
      <c r="H1954" t="s">
        <v>7486</v>
      </c>
      <c r="I1954" t="s">
        <v>7487</v>
      </c>
      <c r="J1954" t="s">
        <v>7487</v>
      </c>
      <c r="K1954" t="s">
        <v>7486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 s="8"/>
      <c r="S1954" s="8"/>
      <c r="T1954" s="8"/>
      <c r="U1954" s="8"/>
      <c r="V1954" s="8"/>
      <c r="W1954" s="8">
        <v>2263000</v>
      </c>
      <c r="X1954" s="8"/>
      <c r="Y1954" s="8"/>
      <c r="Z1954" s="8"/>
      <c r="AA1954" s="8"/>
      <c r="AB1954" s="8"/>
      <c r="AC1954" s="8">
        <v>678900</v>
      </c>
      <c r="AD1954"/>
      <c r="AE1954"/>
      <c r="AF1954"/>
      <c r="AG1954"/>
      <c r="AH1954"/>
      <c r="AI1954">
        <v>30</v>
      </c>
      <c r="AJ1954" s="8"/>
      <c r="AK1954" s="8"/>
      <c r="AL1954" s="8"/>
      <c r="AM1954" s="8"/>
      <c r="AN1954" s="8"/>
      <c r="AO1954" s="8">
        <v>2263000</v>
      </c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/>
      <c r="BM1954"/>
      <c r="BN1954" s="10">
        <v>0</v>
      </c>
      <c r="BO1954" s="10"/>
      <c r="BP1954" s="10"/>
      <c r="BQ1954" s="10"/>
      <c r="BR1954" s="10"/>
      <c r="BS1954" s="10"/>
      <c r="BT1954" s="10"/>
      <c r="BU1954" s="10"/>
      <c r="BV1954" s="1" t="str">
        <f>Запрос1[[#This Row],[Менеджер]]</f>
        <v>Женесов Диас Кайратович</v>
      </c>
      <c r="BW1954" s="1" t="str">
        <f>Запрос1[[#This Row],[Дирекция]]</f>
        <v>Северная дирекция</v>
      </c>
      <c r="BX1954" s="1" t="str">
        <f t="shared" si="30"/>
        <v>ТОО "Мастер-Агро"</v>
      </c>
      <c r="BY1954" s="1" t="str">
        <f t="shared" si="30"/>
        <v>170240011540</v>
      </c>
      <c r="CA1954" t="str">
        <f>Запрос1[[#This Row],[родитель]]</f>
        <v>ТОО "Мастер-Агро"</v>
      </c>
      <c r="CB1954" t="str">
        <f>Запрос1[[#This Row],[БИНРодителя]]</f>
        <v>170240011540</v>
      </c>
    </row>
    <row r="1955" spans="1:80" x14ac:dyDescent="0.3">
      <c r="A1955" t="s">
        <v>2514</v>
      </c>
      <c r="B1955" t="s">
        <v>3753</v>
      </c>
      <c r="C1955" t="s">
        <v>381</v>
      </c>
      <c r="D1955" t="s">
        <v>382</v>
      </c>
      <c r="E1955" t="s">
        <v>2165</v>
      </c>
      <c r="F1955" t="s">
        <v>295</v>
      </c>
      <c r="G1955" t="s">
        <v>3550</v>
      </c>
      <c r="H1955" t="s">
        <v>3551</v>
      </c>
      <c r="I1955" t="s">
        <v>3552</v>
      </c>
      <c r="J1955" t="s">
        <v>3647</v>
      </c>
      <c r="K1955" t="s">
        <v>3648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 s="8"/>
      <c r="S1955" s="8"/>
      <c r="T1955" s="8"/>
      <c r="U1955" s="8"/>
      <c r="V1955" s="8"/>
      <c r="W1955" s="8">
        <v>1971000</v>
      </c>
      <c r="X1955" s="8"/>
      <c r="Y1955" s="8"/>
      <c r="Z1955" s="8"/>
      <c r="AA1955" s="8"/>
      <c r="AB1955" s="8"/>
      <c r="AC1955" s="8">
        <v>985500</v>
      </c>
      <c r="AD1955"/>
      <c r="AE1955"/>
      <c r="AF1955"/>
      <c r="AG1955"/>
      <c r="AH1955"/>
      <c r="AI1955">
        <v>50</v>
      </c>
      <c r="AJ1955" s="8"/>
      <c r="AK1955" s="8"/>
      <c r="AL1955" s="8"/>
      <c r="AM1955" s="8"/>
      <c r="AN1955" s="8"/>
      <c r="AO1955" s="8">
        <v>1971000</v>
      </c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/>
      <c r="BM1955"/>
      <c r="BN1955" s="10">
        <v>0</v>
      </c>
      <c r="BO1955" s="10"/>
      <c r="BP1955" s="10"/>
      <c r="BQ1955" s="10"/>
      <c r="BR1955" s="10"/>
      <c r="BS1955" s="10"/>
      <c r="BT1955" s="10"/>
      <c r="BU1955" s="10"/>
      <c r="BV1955" s="1" t="str">
        <f>Запрос1[[#This Row],[Менеджер]]</f>
        <v>Женесов Диас Кайратович</v>
      </c>
      <c r="BW1955" s="1" t="str">
        <f>Запрос1[[#This Row],[Дирекция]]</f>
        <v>Северная дирекция</v>
      </c>
      <c r="BX1955" s="1" t="str">
        <f t="shared" si="30"/>
        <v>ТОО "Астык-STEM"</v>
      </c>
      <c r="BY1955" s="1" t="str">
        <f t="shared" si="30"/>
        <v>021040006252</v>
      </c>
      <c r="CA1955" t="str">
        <f>Запрос1[[#This Row],[родитель]]</f>
        <v>ТОО "Астык-STEM"</v>
      </c>
      <c r="CB1955" t="str">
        <f>Запрос1[[#This Row],[БИНРодителя]]</f>
        <v>021040006252</v>
      </c>
    </row>
    <row r="1956" spans="1:80" x14ac:dyDescent="0.3">
      <c r="A1956" t="s">
        <v>2514</v>
      </c>
      <c r="B1956" t="s">
        <v>3753</v>
      </c>
      <c r="C1956" t="s">
        <v>381</v>
      </c>
      <c r="D1956" t="s">
        <v>382</v>
      </c>
      <c r="E1956" t="s">
        <v>2165</v>
      </c>
      <c r="F1956" t="s">
        <v>2166</v>
      </c>
      <c r="G1956" t="s">
        <v>3649</v>
      </c>
      <c r="H1956" t="s">
        <v>3555</v>
      </c>
      <c r="I1956" t="s">
        <v>3556</v>
      </c>
      <c r="J1956" t="s">
        <v>3556</v>
      </c>
      <c r="K1956" t="s">
        <v>3555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 s="8"/>
      <c r="S1956" s="8"/>
      <c r="T1956" s="8"/>
      <c r="U1956" s="8"/>
      <c r="V1956" s="8"/>
      <c r="W1956" s="8">
        <v>31030000</v>
      </c>
      <c r="X1956" s="8"/>
      <c r="Y1956" s="8"/>
      <c r="Z1956" s="8"/>
      <c r="AA1956" s="8"/>
      <c r="AB1956" s="8"/>
      <c r="AC1956" s="8">
        <v>9309000</v>
      </c>
      <c r="AD1956"/>
      <c r="AE1956"/>
      <c r="AF1956"/>
      <c r="AG1956"/>
      <c r="AH1956"/>
      <c r="AI1956">
        <v>30</v>
      </c>
      <c r="AJ1956" s="8"/>
      <c r="AK1956" s="8"/>
      <c r="AL1956" s="8"/>
      <c r="AM1956" s="8"/>
      <c r="AN1956" s="8"/>
      <c r="AO1956" s="8">
        <v>31030000</v>
      </c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/>
      <c r="BM1956"/>
      <c r="BN1956" s="10">
        <v>0</v>
      </c>
      <c r="BO1956" s="10"/>
      <c r="BP1956" s="10"/>
      <c r="BQ1956" s="10"/>
      <c r="BR1956" s="10"/>
      <c r="BS1956" s="10"/>
      <c r="BT1956" s="10"/>
      <c r="BU1956" s="10"/>
      <c r="BV1956" s="1" t="str">
        <f>Запрос1[[#This Row],[Менеджер]]</f>
        <v>Женесов Диас Кайратович</v>
      </c>
      <c r="BW1956" s="1" t="str">
        <f>Запрос1[[#This Row],[Дирекция]]</f>
        <v>Северная дирекция</v>
      </c>
      <c r="BX1956" s="1" t="str">
        <f t="shared" si="30"/>
        <v>ТОО "Дашка-Николаевка СК"</v>
      </c>
      <c r="BY1956" s="1" t="str">
        <f t="shared" si="30"/>
        <v>160240018754</v>
      </c>
      <c r="CA1956" t="str">
        <f>Запрос1[[#This Row],[родитель]]</f>
        <v>ТОО "Дашка-Николаевка СК"</v>
      </c>
      <c r="CB1956" t="str">
        <f>Запрос1[[#This Row],[БИНРодителя]]</f>
        <v>160240018754</v>
      </c>
    </row>
    <row r="1957" spans="1:80" x14ac:dyDescent="0.3">
      <c r="A1957" t="s">
        <v>2514</v>
      </c>
      <c r="B1957" t="s">
        <v>3753</v>
      </c>
      <c r="C1957" t="s">
        <v>2164</v>
      </c>
      <c r="D1957" t="s">
        <v>382</v>
      </c>
      <c r="E1957" t="s">
        <v>389</v>
      </c>
      <c r="F1957" t="s">
        <v>9100</v>
      </c>
      <c r="G1957" t="s">
        <v>9101</v>
      </c>
      <c r="H1957" t="s">
        <v>9102</v>
      </c>
      <c r="I1957" t="s">
        <v>9103</v>
      </c>
      <c r="J1957" t="s">
        <v>9103</v>
      </c>
      <c r="K1957" t="s">
        <v>9102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 s="8"/>
      <c r="S1957" s="8"/>
      <c r="T1957" s="8"/>
      <c r="U1957" s="8"/>
      <c r="V1957" s="8"/>
      <c r="W1957" s="8">
        <v>123695</v>
      </c>
      <c r="X1957" s="8"/>
      <c r="Y1957" s="8"/>
      <c r="Z1957" s="8"/>
      <c r="AA1957" s="8"/>
      <c r="AB1957" s="8"/>
      <c r="AC1957" s="8">
        <v>123695</v>
      </c>
      <c r="AD1957"/>
      <c r="AE1957"/>
      <c r="AF1957"/>
      <c r="AG1957"/>
      <c r="AH1957"/>
      <c r="AI1957">
        <v>100</v>
      </c>
      <c r="AJ1957" s="8"/>
      <c r="AK1957" s="8"/>
      <c r="AL1957" s="8"/>
      <c r="AM1957" s="8"/>
      <c r="AN1957" s="8"/>
      <c r="AO1957" s="8">
        <v>123695</v>
      </c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/>
      <c r="BM1957"/>
      <c r="BN1957" s="10">
        <v>0</v>
      </c>
      <c r="BO1957" s="10"/>
      <c r="BP1957" s="10"/>
      <c r="BQ1957" s="10"/>
      <c r="BR1957" s="10"/>
      <c r="BS1957" s="10"/>
      <c r="BT1957" s="10"/>
      <c r="BU1957" s="10"/>
      <c r="BV1957" s="1" t="str">
        <f>Запрос1[[#This Row],[Менеджер]]</f>
        <v>Женесов Диас Кайратович</v>
      </c>
      <c r="BW1957" s="1" t="str">
        <f>Запрос1[[#This Row],[Дирекция]]</f>
        <v>Северная дирекция</v>
      </c>
      <c r="BX1957" s="1" t="str">
        <f t="shared" si="30"/>
        <v>ТОО "Береке-Агро"</v>
      </c>
      <c r="BY1957" s="1" t="str">
        <f t="shared" si="30"/>
        <v>980940002685</v>
      </c>
      <c r="CA1957" t="str">
        <f>Запрос1[[#This Row],[родитель]]</f>
        <v>ТОО "Береке-Агро"</v>
      </c>
      <c r="CB1957" t="str">
        <f>Запрос1[[#This Row],[БИНРодителя]]</f>
        <v>980940002685</v>
      </c>
    </row>
    <row r="1958" spans="1:80" x14ac:dyDescent="0.3">
      <c r="A1958" t="s">
        <v>2514</v>
      </c>
      <c r="B1958" t="s">
        <v>11641</v>
      </c>
      <c r="C1958"/>
      <c r="D1958" t="s">
        <v>412</v>
      </c>
      <c r="E1958" t="s">
        <v>645</v>
      </c>
      <c r="F1958" t="s">
        <v>2938</v>
      </c>
      <c r="G1958" t="s">
        <v>2939</v>
      </c>
      <c r="H1958" t="s">
        <v>11661</v>
      </c>
      <c r="I1958" t="s">
        <v>3127</v>
      </c>
      <c r="J1958" t="s">
        <v>3127</v>
      </c>
      <c r="K1958" t="s">
        <v>11661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 s="8"/>
      <c r="S1958" s="8"/>
      <c r="T1958" s="8"/>
      <c r="U1958" s="8"/>
      <c r="V1958" s="8"/>
      <c r="W1958" s="8">
        <v>19549000</v>
      </c>
      <c r="X1958" s="8"/>
      <c r="Y1958" s="8"/>
      <c r="Z1958" s="8"/>
      <c r="AA1958" s="8"/>
      <c r="AB1958" s="8"/>
      <c r="AC1958" s="8">
        <v>5864700</v>
      </c>
      <c r="AD1958"/>
      <c r="AE1958"/>
      <c r="AF1958"/>
      <c r="AG1958"/>
      <c r="AH1958"/>
      <c r="AI1958">
        <v>30</v>
      </c>
      <c r="AJ1958" s="8"/>
      <c r="AK1958" s="8"/>
      <c r="AL1958" s="8"/>
      <c r="AM1958" s="8"/>
      <c r="AN1958" s="8"/>
      <c r="AO1958" s="8">
        <v>19549000</v>
      </c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/>
      <c r="BM1958"/>
      <c r="BN1958" s="10">
        <v>0</v>
      </c>
      <c r="BO1958" s="10"/>
      <c r="BP1958" s="10"/>
      <c r="BQ1958" s="10"/>
      <c r="BR1958" s="10"/>
      <c r="BS1958" s="10"/>
      <c r="BT1958" s="10"/>
      <c r="BU1958" s="10"/>
      <c r="BV1958" s="1" t="str">
        <f>Запрос1[[#This Row],[Менеджер]]</f>
        <v>Исабаев Тенес Сергович</v>
      </c>
      <c r="BW1958" s="1" t="str">
        <f>Запрос1[[#This Row],[Дирекция]]</f>
        <v>Северная дирекция</v>
      </c>
      <c r="BX1958" s="1" t="str">
        <f t="shared" si="30"/>
        <v>КХ  "БЯЗИЕВА С. В."</v>
      </c>
      <c r="BY1958" s="1" t="str">
        <f t="shared" si="30"/>
        <v>841102450936</v>
      </c>
      <c r="CA1958" t="str">
        <f>Запрос1[[#This Row],[родитель]]</f>
        <v>КХ  "БЯЗИЕВА С. В."</v>
      </c>
      <c r="CB1958" t="str">
        <f>Запрос1[[#This Row],[БИНРодителя]]</f>
        <v>841102450936</v>
      </c>
    </row>
    <row r="1959" spans="1:80" x14ac:dyDescent="0.3">
      <c r="A1959" t="s">
        <v>2514</v>
      </c>
      <c r="B1959" t="s">
        <v>11641</v>
      </c>
      <c r="C1959"/>
      <c r="D1959" t="s">
        <v>412</v>
      </c>
      <c r="E1959" t="s">
        <v>425</v>
      </c>
      <c r="F1959"/>
      <c r="G1959" t="s">
        <v>2942</v>
      </c>
      <c r="H1959" t="s">
        <v>11662</v>
      </c>
      <c r="I1959" t="s">
        <v>11663</v>
      </c>
      <c r="J1959" t="s">
        <v>11663</v>
      </c>
      <c r="K1959" t="s">
        <v>11662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 s="8"/>
      <c r="S1959" s="8"/>
      <c r="T1959" s="8"/>
      <c r="U1959" s="8"/>
      <c r="V1959" s="8"/>
      <c r="W1959" s="8">
        <v>11270000</v>
      </c>
      <c r="X1959" s="8"/>
      <c r="Y1959" s="8"/>
      <c r="Z1959" s="8"/>
      <c r="AA1959" s="8"/>
      <c r="AB1959" s="8"/>
      <c r="AC1959" s="8">
        <v>3381000</v>
      </c>
      <c r="AD1959"/>
      <c r="AE1959"/>
      <c r="AF1959"/>
      <c r="AG1959"/>
      <c r="AH1959"/>
      <c r="AI1959">
        <v>30</v>
      </c>
      <c r="AJ1959" s="8"/>
      <c r="AK1959" s="8"/>
      <c r="AL1959" s="8"/>
      <c r="AM1959" s="8"/>
      <c r="AN1959" s="8"/>
      <c r="AO1959" s="8">
        <v>11270000</v>
      </c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/>
      <c r="BM1959"/>
      <c r="BN1959" s="10">
        <v>1</v>
      </c>
      <c r="BO1959" s="10">
        <v>1944000</v>
      </c>
      <c r="BP1959" s="10">
        <v>1944000</v>
      </c>
      <c r="BQ1959" s="10">
        <v>100</v>
      </c>
      <c r="BR1959" s="10">
        <v>1944000</v>
      </c>
      <c r="BS1959" s="10"/>
      <c r="BT1959" s="10"/>
      <c r="BU1959" s="10"/>
      <c r="BV1959" s="1" t="str">
        <f>Запрос1[[#This Row],[Менеджер]]</f>
        <v>Исабаев Тенес Сергович</v>
      </c>
      <c r="BW1959" s="1" t="str">
        <f>Запрос1[[#This Row],[Дирекция]]</f>
        <v>Северная дирекция</v>
      </c>
      <c r="BX1959" s="1" t="str">
        <f t="shared" si="30"/>
        <v>ТОО "ДАРМАН АГРО"</v>
      </c>
      <c r="BY1959" s="1" t="str">
        <f t="shared" si="30"/>
        <v>170440005513</v>
      </c>
      <c r="CA1959" t="str">
        <f>Запрос1[[#This Row],[родитель]]</f>
        <v>ТОО "ДАРМАН АГРО"</v>
      </c>
      <c r="CB1959" t="str">
        <f>Запрос1[[#This Row],[БИНРодителя]]</f>
        <v>170440005513</v>
      </c>
    </row>
    <row r="1960" spans="1:80" x14ac:dyDescent="0.3">
      <c r="A1960" t="s">
        <v>2514</v>
      </c>
      <c r="B1960" t="s">
        <v>11641</v>
      </c>
      <c r="C1960"/>
      <c r="D1960" t="s">
        <v>412</v>
      </c>
      <c r="E1960" t="s">
        <v>439</v>
      </c>
      <c r="F1960" t="s">
        <v>2735</v>
      </c>
      <c r="G1960" t="s">
        <v>5087</v>
      </c>
      <c r="H1960" t="s">
        <v>11664</v>
      </c>
      <c r="I1960" t="s">
        <v>11665</v>
      </c>
      <c r="J1960" t="s">
        <v>11665</v>
      </c>
      <c r="K1960" t="s">
        <v>11664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 s="8"/>
      <c r="S1960" s="8"/>
      <c r="T1960" s="8"/>
      <c r="U1960" s="8"/>
      <c r="V1960" s="8"/>
      <c r="W1960" s="8">
        <v>1942500</v>
      </c>
      <c r="X1960" s="8"/>
      <c r="Y1960" s="8"/>
      <c r="Z1960" s="8"/>
      <c r="AA1960" s="8"/>
      <c r="AB1960" s="8"/>
      <c r="AC1960" s="8">
        <v>1942500</v>
      </c>
      <c r="AD1960"/>
      <c r="AE1960"/>
      <c r="AF1960"/>
      <c r="AG1960"/>
      <c r="AH1960"/>
      <c r="AI1960">
        <v>100</v>
      </c>
      <c r="AJ1960" s="8"/>
      <c r="AK1960" s="8"/>
      <c r="AL1960" s="8"/>
      <c r="AM1960" s="8"/>
      <c r="AN1960" s="8"/>
      <c r="AO1960" s="8">
        <v>1942500</v>
      </c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/>
      <c r="BM1960"/>
      <c r="BN1960" s="10">
        <v>0</v>
      </c>
      <c r="BO1960" s="10"/>
      <c r="BP1960" s="10"/>
      <c r="BQ1960" s="10"/>
      <c r="BR1960" s="10"/>
      <c r="BS1960" s="10"/>
      <c r="BT1960" s="10"/>
      <c r="BU1960" s="10"/>
      <c r="BV1960" s="1" t="str">
        <f>Запрос1[[#This Row],[Менеджер]]</f>
        <v>Исабаев Тенес Сергович</v>
      </c>
      <c r="BW1960" s="1" t="str">
        <f>Запрос1[[#This Row],[Дирекция]]</f>
        <v>Северная дирекция</v>
      </c>
      <c r="BX1960" s="1" t="str">
        <f t="shared" si="30"/>
        <v>кх "Бунхоев Ю."</v>
      </c>
      <c r="BY1960" s="1" t="str">
        <f t="shared" si="30"/>
        <v>631205300167</v>
      </c>
      <c r="CA1960" t="str">
        <f>Запрос1[[#This Row],[родитель]]</f>
        <v>кх "Бунхоев Ю."</v>
      </c>
      <c r="CB1960" t="str">
        <f>Запрос1[[#This Row],[БИНРодителя]]</f>
        <v>631205300167</v>
      </c>
    </row>
    <row r="1961" spans="1:80" x14ac:dyDescent="0.3">
      <c r="A1961" t="s">
        <v>2514</v>
      </c>
      <c r="B1961" t="s">
        <v>11641</v>
      </c>
      <c r="C1961"/>
      <c r="D1961" t="s">
        <v>412</v>
      </c>
      <c r="E1961" t="s">
        <v>483</v>
      </c>
      <c r="F1961" t="s">
        <v>484</v>
      </c>
      <c r="G1961"/>
      <c r="H1961" t="s">
        <v>11666</v>
      </c>
      <c r="I1961" t="s">
        <v>11667</v>
      </c>
      <c r="J1961" t="s">
        <v>11667</v>
      </c>
      <c r="K1961" t="s">
        <v>11666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 s="8"/>
      <c r="S1961" s="8"/>
      <c r="T1961" s="8"/>
      <c r="U1961" s="8"/>
      <c r="V1961" s="8"/>
      <c r="W1961" s="8">
        <v>1088000</v>
      </c>
      <c r="X1961" s="8"/>
      <c r="Y1961" s="8"/>
      <c r="Z1961" s="8"/>
      <c r="AA1961" s="8"/>
      <c r="AB1961" s="8"/>
      <c r="AC1961" s="8">
        <v>1088000</v>
      </c>
      <c r="AD1961"/>
      <c r="AE1961"/>
      <c r="AF1961"/>
      <c r="AG1961"/>
      <c r="AH1961"/>
      <c r="AI1961">
        <v>100</v>
      </c>
      <c r="AJ1961" s="8"/>
      <c r="AK1961" s="8"/>
      <c r="AL1961" s="8"/>
      <c r="AM1961" s="8"/>
      <c r="AN1961" s="8"/>
      <c r="AO1961" s="8">
        <v>1088000</v>
      </c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/>
      <c r="BM1961"/>
      <c r="BN1961" s="10">
        <v>0</v>
      </c>
      <c r="BO1961" s="10"/>
      <c r="BP1961" s="10"/>
      <c r="BQ1961" s="10"/>
      <c r="BR1961" s="10"/>
      <c r="BS1961" s="10"/>
      <c r="BT1961" s="10"/>
      <c r="BU1961" s="10"/>
      <c r="BV1961" s="1" t="str">
        <f>Запрос1[[#This Row],[Менеджер]]</f>
        <v>Исабаев Тенес Сергович</v>
      </c>
      <c r="BW1961" s="1" t="str">
        <f>Запрос1[[#This Row],[Дирекция]]</f>
        <v>Северная дирекция</v>
      </c>
      <c r="BX1961" s="1" t="str">
        <f t="shared" si="30"/>
        <v>ТОО "KAZ PLANT"</v>
      </c>
      <c r="BY1961" s="1" t="str">
        <f t="shared" si="30"/>
        <v>170940029132</v>
      </c>
      <c r="CA1961" t="str">
        <f>Запрос1[[#This Row],[родитель]]</f>
        <v>ТОО "KAZ PLANT"</v>
      </c>
      <c r="CB1961" t="str">
        <f>Запрос1[[#This Row],[БИНРодителя]]</f>
        <v>170940029132</v>
      </c>
    </row>
    <row r="1962" spans="1:80" x14ac:dyDescent="0.3">
      <c r="A1962" t="s">
        <v>2514</v>
      </c>
      <c r="B1962" t="s">
        <v>11641</v>
      </c>
      <c r="C1962" t="s">
        <v>406</v>
      </c>
      <c r="D1962" t="s">
        <v>412</v>
      </c>
      <c r="E1962" t="s">
        <v>645</v>
      </c>
      <c r="F1962" t="s">
        <v>11668</v>
      </c>
      <c r="G1962" t="s">
        <v>11669</v>
      </c>
      <c r="H1962" t="s">
        <v>9299</v>
      </c>
      <c r="I1962" t="s">
        <v>11670</v>
      </c>
      <c r="J1962" t="s">
        <v>11670</v>
      </c>
      <c r="K1962" t="s">
        <v>9299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 s="8"/>
      <c r="S1962" s="8"/>
      <c r="T1962" s="8"/>
      <c r="U1962" s="8"/>
      <c r="V1962" s="8"/>
      <c r="W1962" s="8">
        <v>1710000</v>
      </c>
      <c r="X1962" s="8"/>
      <c r="Y1962" s="8"/>
      <c r="Z1962" s="8"/>
      <c r="AA1962" s="8"/>
      <c r="AB1962" s="8"/>
      <c r="AC1962" s="8">
        <v>513000</v>
      </c>
      <c r="AD1962"/>
      <c r="AE1962"/>
      <c r="AF1962"/>
      <c r="AG1962"/>
      <c r="AH1962"/>
      <c r="AI1962">
        <v>30</v>
      </c>
      <c r="AJ1962" s="8"/>
      <c r="AK1962" s="8"/>
      <c r="AL1962" s="8"/>
      <c r="AM1962" s="8"/>
      <c r="AN1962" s="8"/>
      <c r="AO1962" s="8">
        <v>1710000</v>
      </c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/>
      <c r="BM1962"/>
      <c r="BN1962" s="10">
        <v>0</v>
      </c>
      <c r="BO1962" s="10"/>
      <c r="BP1962" s="10"/>
      <c r="BQ1962" s="10"/>
      <c r="BR1962" s="10"/>
      <c r="BS1962" s="10"/>
      <c r="BT1962" s="10"/>
      <c r="BU1962" s="10"/>
      <c r="BV1962" s="1" t="str">
        <f>Запрос1[[#This Row],[Менеджер]]</f>
        <v>Исабаев Тенес Сергович</v>
      </c>
      <c r="BW1962" s="1" t="str">
        <f>Запрос1[[#This Row],[Дирекция]]</f>
        <v>Северная дирекция</v>
      </c>
      <c r="BX1962" s="1" t="str">
        <f t="shared" si="30"/>
        <v>КХ "Арман"</v>
      </c>
      <c r="BY1962" s="1" t="str">
        <f t="shared" si="30"/>
        <v>611205300103</v>
      </c>
      <c r="CA1962" t="str">
        <f>Запрос1[[#This Row],[родитель]]</f>
        <v>КХ "Арман"</v>
      </c>
      <c r="CB1962" t="str">
        <f>Запрос1[[#This Row],[БИНРодителя]]</f>
        <v>611205300103</v>
      </c>
    </row>
    <row r="1963" spans="1:80" x14ac:dyDescent="0.3">
      <c r="A1963" t="s">
        <v>1577</v>
      </c>
      <c r="B1963" t="s">
        <v>1949</v>
      </c>
      <c r="C1963" t="s">
        <v>1579</v>
      </c>
      <c r="D1963" t="s">
        <v>1580</v>
      </c>
      <c r="E1963" t="s">
        <v>2025</v>
      </c>
      <c r="F1963" t="s">
        <v>2134</v>
      </c>
      <c r="G1963" t="s">
        <v>1992</v>
      </c>
      <c r="H1963" t="s">
        <v>3114</v>
      </c>
      <c r="I1963" t="s">
        <v>3115</v>
      </c>
      <c r="J1963" t="s">
        <v>3115</v>
      </c>
      <c r="K1963" t="s">
        <v>3114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 s="8">
        <v>1944425</v>
      </c>
      <c r="S1963" s="8">
        <v>5401456</v>
      </c>
      <c r="T1963" s="8">
        <v>2374200</v>
      </c>
      <c r="U1963" s="8">
        <v>3499860</v>
      </c>
      <c r="V1963" s="8">
        <v>4942980</v>
      </c>
      <c r="W1963" s="8">
        <v>1258844</v>
      </c>
      <c r="X1963" s="8">
        <v>1944425</v>
      </c>
      <c r="Y1963" s="8">
        <v>5401456</v>
      </c>
      <c r="Z1963" s="8">
        <v>2374200</v>
      </c>
      <c r="AA1963" s="8">
        <v>3499860</v>
      </c>
      <c r="AB1963" s="8">
        <v>4942980</v>
      </c>
      <c r="AC1963" s="8">
        <v>1258844</v>
      </c>
      <c r="AD1963">
        <v>100</v>
      </c>
      <c r="AE1963">
        <v>100</v>
      </c>
      <c r="AF1963">
        <v>100</v>
      </c>
      <c r="AG1963">
        <v>100</v>
      </c>
      <c r="AH1963">
        <v>100</v>
      </c>
      <c r="AI1963">
        <v>100</v>
      </c>
      <c r="AJ1963" s="8">
        <v>1944425</v>
      </c>
      <c r="AK1963" s="8">
        <v>5401456</v>
      </c>
      <c r="AL1963" s="8">
        <v>2374200</v>
      </c>
      <c r="AM1963" s="8">
        <v>3499860</v>
      </c>
      <c r="AN1963" s="8">
        <v>4942980</v>
      </c>
      <c r="AO1963" s="8">
        <v>1258844</v>
      </c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>
        <v>30593500</v>
      </c>
      <c r="BI1963" s="8">
        <v>7075330</v>
      </c>
      <c r="BJ1963" s="8">
        <v>2095500</v>
      </c>
      <c r="BK1963" s="8">
        <v>1470780</v>
      </c>
      <c r="BL1963">
        <v>6.8494000000000002</v>
      </c>
      <c r="BM1963">
        <v>20.787400000000002</v>
      </c>
      <c r="BN1963" s="10">
        <v>1</v>
      </c>
      <c r="BO1963" s="10">
        <v>15569862</v>
      </c>
      <c r="BP1963" s="10">
        <v>15569862</v>
      </c>
      <c r="BQ1963" s="10">
        <v>100</v>
      </c>
      <c r="BR1963" s="10"/>
      <c r="BS1963" s="10"/>
      <c r="BT1963" s="10"/>
      <c r="BU1963" s="10"/>
      <c r="BV1963" s="1" t="str">
        <f>Запрос1[[#This Row],[Менеджер]]</f>
        <v>Предыбайло Александр</v>
      </c>
      <c r="BW1963" s="1" t="str">
        <f>Запрос1[[#This Row],[Дирекция]]</f>
        <v>Западная дирекция</v>
      </c>
      <c r="BX1963" s="1" t="str">
        <f t="shared" si="30"/>
        <v>КХ «Достык»</v>
      </c>
      <c r="BY1963" s="1" t="str">
        <f t="shared" si="30"/>
        <v>540313300211</v>
      </c>
      <c r="CA1963" t="str">
        <f>Запрос1[[#This Row],[родитель]]</f>
        <v>КХ «Достык»</v>
      </c>
      <c r="CB1963" t="str">
        <f>Запрос1[[#This Row],[БИНРодителя]]</f>
        <v>540313300211</v>
      </c>
    </row>
    <row r="1964" spans="1:80" x14ac:dyDescent="0.3">
      <c r="A1964" t="s">
        <v>1577</v>
      </c>
      <c r="B1964" t="s">
        <v>1949</v>
      </c>
      <c r="C1964" t="s">
        <v>1579</v>
      </c>
      <c r="D1964" t="s">
        <v>1580</v>
      </c>
      <c r="E1964" t="s">
        <v>2025</v>
      </c>
      <c r="F1964" t="s">
        <v>2983</v>
      </c>
      <c r="G1964" t="s">
        <v>2984</v>
      </c>
      <c r="H1964" t="s">
        <v>3116</v>
      </c>
      <c r="I1964" t="s">
        <v>3117</v>
      </c>
      <c r="J1964" t="s">
        <v>3117</v>
      </c>
      <c r="K1964" t="s">
        <v>3116</v>
      </c>
      <c r="L1964">
        <v>0</v>
      </c>
      <c r="M1964">
        <v>1</v>
      </c>
      <c r="N1964">
        <v>0</v>
      </c>
      <c r="O1964">
        <v>1</v>
      </c>
      <c r="P1964">
        <v>1</v>
      </c>
      <c r="Q1964">
        <v>1</v>
      </c>
      <c r="R1964" s="8"/>
      <c r="S1964" s="8">
        <v>548796</v>
      </c>
      <c r="T1964" s="8"/>
      <c r="U1964" s="8">
        <v>3921000</v>
      </c>
      <c r="V1964" s="8">
        <v>3309730</v>
      </c>
      <c r="W1964" s="8">
        <v>14369416</v>
      </c>
      <c r="X1964" s="8"/>
      <c r="Y1964" s="8">
        <v>548796</v>
      </c>
      <c r="Z1964" s="8"/>
      <c r="AA1964" s="8">
        <v>2385725</v>
      </c>
      <c r="AB1964" s="8">
        <v>770394</v>
      </c>
      <c r="AC1964" s="8">
        <v>6372650</v>
      </c>
      <c r="AD1964"/>
      <c r="AE1964">
        <v>100</v>
      </c>
      <c r="AF1964"/>
      <c r="AG1964">
        <v>60.84</v>
      </c>
      <c r="AH1964">
        <v>23.28</v>
      </c>
      <c r="AI1964">
        <v>44.35</v>
      </c>
      <c r="AJ1964" s="8"/>
      <c r="AK1964" s="8">
        <v>1097592</v>
      </c>
      <c r="AL1964" s="8"/>
      <c r="AM1964" s="8">
        <v>3921000</v>
      </c>
      <c r="AN1964" s="8">
        <v>3309730</v>
      </c>
      <c r="AO1964" s="8">
        <v>14369416</v>
      </c>
      <c r="AP1964" s="8"/>
      <c r="AQ1964" s="8">
        <v>548796</v>
      </c>
      <c r="AR1964" s="8"/>
      <c r="AS1964" s="8"/>
      <c r="AT1964" s="8"/>
      <c r="AU1964" s="8">
        <v>5316535</v>
      </c>
      <c r="AV1964" s="8"/>
      <c r="AW1964" s="8">
        <v>548796</v>
      </c>
      <c r="AX1964" s="8"/>
      <c r="AY1964" s="8"/>
      <c r="AZ1964" s="8"/>
      <c r="BA1964" s="8">
        <v>5316535</v>
      </c>
      <c r="BB1964" s="8"/>
      <c r="BC1964" s="8">
        <v>548796</v>
      </c>
      <c r="BD1964" s="8"/>
      <c r="BE1964" s="8"/>
      <c r="BF1964" s="8"/>
      <c r="BG1964" s="8">
        <v>3175980</v>
      </c>
      <c r="BH1964" s="8">
        <v>18056175</v>
      </c>
      <c r="BI1964" s="8">
        <v>7245000</v>
      </c>
      <c r="BJ1964" s="8"/>
      <c r="BK1964" s="8"/>
      <c r="BL1964">
        <v>0</v>
      </c>
      <c r="BM1964">
        <v>0</v>
      </c>
      <c r="BN1964" s="10">
        <v>0</v>
      </c>
      <c r="BO1964" s="10"/>
      <c r="BP1964" s="10"/>
      <c r="BQ1964" s="10"/>
      <c r="BR1964" s="10"/>
      <c r="BS1964" s="10"/>
      <c r="BT1964" s="10"/>
      <c r="BU1964" s="10"/>
      <c r="BV1964" s="1" t="str">
        <f>Запрос1[[#This Row],[Менеджер]]</f>
        <v>Предыбайло Александр</v>
      </c>
      <c r="BW1964" s="1" t="str">
        <f>Запрос1[[#This Row],[Дирекция]]</f>
        <v>Западная дирекция</v>
      </c>
      <c r="BX1964" s="1" t="str">
        <f t="shared" si="30"/>
        <v>КХ "Азамат" Предыбайло Александр</v>
      </c>
      <c r="BY1964" s="1" t="str">
        <f t="shared" si="30"/>
        <v>610315301276</v>
      </c>
      <c r="CA1964" t="str">
        <f>Запрос1[[#This Row],[родитель]]</f>
        <v>КХ "Азамат" Предыбайло Александр</v>
      </c>
      <c r="CB1964" t="str">
        <f>Запрос1[[#This Row],[БИНРодителя]]</f>
        <v>610315301276</v>
      </c>
    </row>
    <row r="1965" spans="1:80" x14ac:dyDescent="0.3">
      <c r="A1965" t="s">
        <v>1577</v>
      </c>
      <c r="B1965" t="s">
        <v>1949</v>
      </c>
      <c r="C1965" t="s">
        <v>1579</v>
      </c>
      <c r="D1965" t="s">
        <v>1580</v>
      </c>
      <c r="E1965" t="s">
        <v>2025</v>
      </c>
      <c r="F1965" t="s">
        <v>2983</v>
      </c>
      <c r="G1965" t="s">
        <v>2984</v>
      </c>
      <c r="H1965" t="s">
        <v>3139</v>
      </c>
      <c r="I1965" t="s">
        <v>3140</v>
      </c>
      <c r="J1965" t="s">
        <v>3140</v>
      </c>
      <c r="K1965" t="s">
        <v>3139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 s="8">
        <v>26379321</v>
      </c>
      <c r="S1965" s="8">
        <v>111078</v>
      </c>
      <c r="T1965" s="8"/>
      <c r="U1965" s="8"/>
      <c r="V1965" s="8"/>
      <c r="W1965" s="8"/>
      <c r="X1965" s="8">
        <v>26379321</v>
      </c>
      <c r="Y1965" s="8">
        <v>111078</v>
      </c>
      <c r="Z1965" s="8"/>
      <c r="AA1965" s="8"/>
      <c r="AB1965" s="8"/>
      <c r="AC1965" s="8"/>
      <c r="AD1965">
        <v>100</v>
      </c>
      <c r="AE1965">
        <v>100</v>
      </c>
      <c r="AF1965"/>
      <c r="AG1965"/>
      <c r="AH1965"/>
      <c r="AI1965"/>
      <c r="AJ1965" s="8">
        <v>26379321</v>
      </c>
      <c r="AK1965" s="8">
        <v>111078</v>
      </c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/>
      <c r="BM1965"/>
      <c r="BN1965" s="10">
        <v>0</v>
      </c>
      <c r="BO1965" s="10"/>
      <c r="BP1965" s="10"/>
      <c r="BQ1965" s="10"/>
      <c r="BR1965" s="10"/>
      <c r="BS1965" s="10"/>
      <c r="BT1965" s="10"/>
      <c r="BU1965" s="10"/>
      <c r="BV1965" s="1" t="str">
        <f>Запрос1[[#This Row],[Менеджер]]</f>
        <v>Предыбайло Александр</v>
      </c>
      <c r="BW1965" s="1" t="str">
        <f>Запрос1[[#This Row],[Дирекция]]</f>
        <v>Западная дирекция</v>
      </c>
      <c r="BX1965" s="1" t="str">
        <f t="shared" si="30"/>
        <v>СПК "Рубежинский"</v>
      </c>
      <c r="BY1965" s="1" t="str">
        <f t="shared" si="30"/>
        <v>160340007524</v>
      </c>
      <c r="CA1965" t="str">
        <f>Запрос1[[#This Row],[родитель]]</f>
        <v>СПК "Рубежинский"</v>
      </c>
      <c r="CB1965" t="str">
        <f>Запрос1[[#This Row],[БИНРодителя]]</f>
        <v>160340007524</v>
      </c>
    </row>
    <row r="1966" spans="1:80" x14ac:dyDescent="0.3">
      <c r="A1966" t="s">
        <v>1577</v>
      </c>
      <c r="B1966" t="s">
        <v>1949</v>
      </c>
      <c r="C1966" t="s">
        <v>1579</v>
      </c>
      <c r="D1966" t="s">
        <v>1580</v>
      </c>
      <c r="E1966" t="s">
        <v>2025</v>
      </c>
      <c r="F1966" t="s">
        <v>11679</v>
      </c>
      <c r="G1966" t="s">
        <v>11680</v>
      </c>
      <c r="H1966" t="s">
        <v>2231</v>
      </c>
      <c r="I1966" t="s">
        <v>2232</v>
      </c>
      <c r="J1966" t="s">
        <v>2232</v>
      </c>
      <c r="K1966" t="s">
        <v>2231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 s="8">
        <v>21258608</v>
      </c>
      <c r="S1966" s="8">
        <v>7618000</v>
      </c>
      <c r="T1966" s="8">
        <v>12414301</v>
      </c>
      <c r="U1966" s="8">
        <v>78813242</v>
      </c>
      <c r="V1966" s="8">
        <v>76733835.200000003</v>
      </c>
      <c r="W1966" s="8">
        <v>283908827.60000002</v>
      </c>
      <c r="X1966" s="8">
        <v>7854002</v>
      </c>
      <c r="Y1966" s="8">
        <v>3809000</v>
      </c>
      <c r="Z1966" s="8">
        <v>5099350.5</v>
      </c>
      <c r="AA1966" s="8">
        <v>33419929.199999999</v>
      </c>
      <c r="AB1966" s="8">
        <v>32998555.600000001</v>
      </c>
      <c r="AC1966" s="8">
        <v>79828946.189999998</v>
      </c>
      <c r="AD1966">
        <v>36.950000000000003</v>
      </c>
      <c r="AE1966">
        <v>50</v>
      </c>
      <c r="AF1966">
        <v>41.08</v>
      </c>
      <c r="AG1966">
        <v>42.4</v>
      </c>
      <c r="AH1966">
        <v>43</v>
      </c>
      <c r="AI1966">
        <v>28.12</v>
      </c>
      <c r="AJ1966" s="8">
        <v>23749808</v>
      </c>
      <c r="AK1966" s="8">
        <v>7618000</v>
      </c>
      <c r="AL1966" s="8">
        <v>13254701</v>
      </c>
      <c r="AM1966" s="8">
        <v>79777502</v>
      </c>
      <c r="AN1966" s="8">
        <v>97842915.200000003</v>
      </c>
      <c r="AO1966" s="8">
        <v>283908827.60000002</v>
      </c>
      <c r="AP1966" s="8">
        <v>2491200</v>
      </c>
      <c r="AQ1966" s="8"/>
      <c r="AR1966" s="8">
        <v>840400</v>
      </c>
      <c r="AS1966" s="8">
        <v>964260</v>
      </c>
      <c r="AT1966" s="8">
        <v>21109080</v>
      </c>
      <c r="AU1966" s="8">
        <v>55999400</v>
      </c>
      <c r="AV1966" s="8">
        <v>2491200</v>
      </c>
      <c r="AW1966" s="8"/>
      <c r="AX1966" s="8">
        <v>840400</v>
      </c>
      <c r="AY1966" s="8">
        <v>964260</v>
      </c>
      <c r="AZ1966" s="8">
        <v>21109080</v>
      </c>
      <c r="BA1966" s="8">
        <v>55999400</v>
      </c>
      <c r="BB1966" s="8">
        <v>2491200</v>
      </c>
      <c r="BC1966" s="8"/>
      <c r="BD1966" s="8">
        <v>840400</v>
      </c>
      <c r="BE1966" s="8">
        <v>964260</v>
      </c>
      <c r="BF1966" s="8">
        <v>21109080</v>
      </c>
      <c r="BG1966" s="8">
        <v>2042100</v>
      </c>
      <c r="BH1966" s="8">
        <v>269765009</v>
      </c>
      <c r="BI1966" s="8">
        <v>21735000</v>
      </c>
      <c r="BJ1966" s="8">
        <v>105702799</v>
      </c>
      <c r="BK1966" s="8"/>
      <c r="BL1966">
        <v>39.183199999999999</v>
      </c>
      <c r="BM1966">
        <v>0</v>
      </c>
      <c r="BN1966" s="10">
        <v>1</v>
      </c>
      <c r="BO1966" s="10">
        <v>55999400</v>
      </c>
      <c r="BP1966" s="10">
        <v>16595610</v>
      </c>
      <c r="BQ1966" s="10">
        <v>29.64</v>
      </c>
      <c r="BR1966" s="10">
        <v>55999400</v>
      </c>
      <c r="BS1966" s="10"/>
      <c r="BT1966" s="10"/>
      <c r="BU1966" s="10"/>
      <c r="BV1966" s="1" t="str">
        <f>Запрос1[[#This Row],[Менеджер]]</f>
        <v>Предыбайло Александр</v>
      </c>
      <c r="BW1966" s="1" t="str">
        <f>Запрос1[[#This Row],[Дирекция]]</f>
        <v>Западная дирекция</v>
      </c>
      <c r="BX1966" s="1" t="str">
        <f t="shared" si="30"/>
        <v>ТОО "Агросервис-Батыс"</v>
      </c>
      <c r="BY1966" s="1" t="str">
        <f t="shared" si="30"/>
        <v>050340006553</v>
      </c>
      <c r="CA1966" t="str">
        <f>Запрос1[[#This Row],[родитель]]</f>
        <v>ТОО "Агросервис-Батыс"</v>
      </c>
      <c r="CB1966" t="str">
        <f>Запрос1[[#This Row],[БИНРодителя]]</f>
        <v>050340006553</v>
      </c>
    </row>
    <row r="1967" spans="1:80" x14ac:dyDescent="0.3">
      <c r="A1967" t="s">
        <v>1577</v>
      </c>
      <c r="B1967" t="s">
        <v>1949</v>
      </c>
      <c r="C1967" t="s">
        <v>1579</v>
      </c>
      <c r="D1967" t="s">
        <v>1580</v>
      </c>
      <c r="E1967" t="s">
        <v>2025</v>
      </c>
      <c r="F1967" t="s">
        <v>3141</v>
      </c>
      <c r="G1967" t="s">
        <v>3142</v>
      </c>
      <c r="H1967" t="s">
        <v>3143</v>
      </c>
      <c r="I1967" t="s">
        <v>3144</v>
      </c>
      <c r="J1967" t="s">
        <v>3144</v>
      </c>
      <c r="K1967" t="s">
        <v>3143</v>
      </c>
      <c r="L1967">
        <v>1</v>
      </c>
      <c r="M1967">
        <v>1</v>
      </c>
      <c r="N1967">
        <v>1</v>
      </c>
      <c r="O1967">
        <v>0</v>
      </c>
      <c r="P1967">
        <v>1</v>
      </c>
      <c r="Q1967">
        <v>1</v>
      </c>
      <c r="R1967" s="8">
        <v>612320</v>
      </c>
      <c r="S1967" s="8">
        <v>405000</v>
      </c>
      <c r="T1967" s="8">
        <v>361410</v>
      </c>
      <c r="U1967" s="8"/>
      <c r="V1967" s="8">
        <v>2974825</v>
      </c>
      <c r="W1967" s="8">
        <v>1476330</v>
      </c>
      <c r="X1967" s="8">
        <v>612320</v>
      </c>
      <c r="Y1967" s="8">
        <v>405000</v>
      </c>
      <c r="Z1967" s="8">
        <v>361410</v>
      </c>
      <c r="AA1967" s="8"/>
      <c r="AB1967" s="8">
        <v>1522037.5</v>
      </c>
      <c r="AC1967" s="8">
        <v>1476330</v>
      </c>
      <c r="AD1967">
        <v>100</v>
      </c>
      <c r="AE1967">
        <v>100</v>
      </c>
      <c r="AF1967">
        <v>100</v>
      </c>
      <c r="AG1967"/>
      <c r="AH1967">
        <v>51.16</v>
      </c>
      <c r="AI1967">
        <v>100</v>
      </c>
      <c r="AJ1967" s="8">
        <v>612320</v>
      </c>
      <c r="AK1967" s="8">
        <v>405000</v>
      </c>
      <c r="AL1967" s="8">
        <v>361410</v>
      </c>
      <c r="AM1967" s="8"/>
      <c r="AN1967" s="8">
        <v>2974825</v>
      </c>
      <c r="AO1967" s="8">
        <v>1476330</v>
      </c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>
        <v>9108000</v>
      </c>
      <c r="BJ1967" s="8"/>
      <c r="BK1967" s="8"/>
      <c r="BL1967"/>
      <c r="BM1967">
        <v>0</v>
      </c>
      <c r="BN1967" s="10">
        <v>0</v>
      </c>
      <c r="BO1967" s="10"/>
      <c r="BP1967" s="10"/>
      <c r="BQ1967" s="10"/>
      <c r="BR1967" s="10"/>
      <c r="BS1967" s="10"/>
      <c r="BT1967" s="10"/>
      <c r="BU1967" s="10"/>
      <c r="BV1967" s="1" t="str">
        <f>Запрос1[[#This Row],[Менеджер]]</f>
        <v>Предыбайло Александр</v>
      </c>
      <c r="BW1967" s="1" t="str">
        <f>Запрос1[[#This Row],[Дирекция]]</f>
        <v>Западная дирекция</v>
      </c>
      <c r="BX1967" s="1" t="str">
        <f t="shared" si="30"/>
        <v>КХ "Даукара"</v>
      </c>
      <c r="BY1967" s="1" t="str">
        <f t="shared" si="30"/>
        <v>630909301546</v>
      </c>
      <c r="CA1967" t="str">
        <f>Запрос1[[#This Row],[родитель]]</f>
        <v>КХ "Даукара"</v>
      </c>
      <c r="CB1967" t="str">
        <f>Запрос1[[#This Row],[БИНРодителя]]</f>
        <v>630909301546</v>
      </c>
    </row>
    <row r="1968" spans="1:80" x14ac:dyDescent="0.3">
      <c r="A1968" t="s">
        <v>1577</v>
      </c>
      <c r="B1968" t="s">
        <v>1949</v>
      </c>
      <c r="C1968" t="s">
        <v>1579</v>
      </c>
      <c r="D1968" t="s">
        <v>1580</v>
      </c>
      <c r="E1968" t="s">
        <v>2025</v>
      </c>
      <c r="F1968" t="s">
        <v>2137</v>
      </c>
      <c r="G1968" t="s">
        <v>2138</v>
      </c>
      <c r="H1968" t="s">
        <v>3145</v>
      </c>
      <c r="I1968" t="s">
        <v>3146</v>
      </c>
      <c r="J1968" t="s">
        <v>3146</v>
      </c>
      <c r="K1968" t="s">
        <v>3145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 s="8"/>
      <c r="S1968" s="8"/>
      <c r="T1968" s="8"/>
      <c r="U1968" s="8"/>
      <c r="V1968" s="8">
        <v>587170</v>
      </c>
      <c r="W1968" s="8"/>
      <c r="X1968" s="8"/>
      <c r="Y1968" s="8"/>
      <c r="Z1968" s="8"/>
      <c r="AA1968" s="8"/>
      <c r="AB1968" s="8">
        <v>587170</v>
      </c>
      <c r="AC1968" s="8"/>
      <c r="AD1968"/>
      <c r="AE1968"/>
      <c r="AF1968"/>
      <c r="AG1968"/>
      <c r="AH1968">
        <v>100</v>
      </c>
      <c r="AI1968"/>
      <c r="AJ1968" s="8"/>
      <c r="AK1968" s="8"/>
      <c r="AL1968" s="8"/>
      <c r="AM1968" s="8"/>
      <c r="AN1968" s="8">
        <v>587170</v>
      </c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/>
      <c r="BM1968"/>
      <c r="BN1968" s="10">
        <v>0</v>
      </c>
      <c r="BO1968" s="10"/>
      <c r="BP1968" s="10"/>
      <c r="BQ1968" s="10"/>
      <c r="BR1968" s="10"/>
      <c r="BS1968" s="10"/>
      <c r="BT1968" s="10"/>
      <c r="BU1968" s="10"/>
      <c r="BV1968" s="1" t="str">
        <f>Запрос1[[#This Row],[Менеджер]]</f>
        <v>Предыбайло Александр</v>
      </c>
      <c r="BW1968" s="1" t="str">
        <f>Запрос1[[#This Row],[Дирекция]]</f>
        <v>Западная дирекция</v>
      </c>
      <c r="BX1968" s="1" t="str">
        <f t="shared" si="30"/>
        <v>Горбачева</v>
      </c>
      <c r="BY1968" s="1" t="str">
        <f t="shared" si="30"/>
        <v>670102301675</v>
      </c>
      <c r="CA1968" t="str">
        <f>Запрос1[[#This Row],[родитель]]</f>
        <v>Горбачева</v>
      </c>
      <c r="CB1968" t="str">
        <f>Запрос1[[#This Row],[БИНРодителя]]</f>
        <v>670102301675</v>
      </c>
    </row>
    <row r="1969" spans="1:80" x14ac:dyDescent="0.3">
      <c r="A1969" t="s">
        <v>1577</v>
      </c>
      <c r="B1969" t="s">
        <v>1949</v>
      </c>
      <c r="C1969" t="s">
        <v>1579</v>
      </c>
      <c r="D1969" t="s">
        <v>1580</v>
      </c>
      <c r="E1969" t="s">
        <v>2025</v>
      </c>
      <c r="F1969" t="s">
        <v>3155</v>
      </c>
      <c r="G1969" t="s">
        <v>7225</v>
      </c>
      <c r="H1969" t="s">
        <v>3209</v>
      </c>
      <c r="I1969" t="s">
        <v>3210</v>
      </c>
      <c r="J1969" t="s">
        <v>3210</v>
      </c>
      <c r="K1969" t="s">
        <v>3209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1</v>
      </c>
      <c r="R1969" s="8"/>
      <c r="S1969" s="8">
        <v>41450</v>
      </c>
      <c r="T1969" s="8">
        <v>2767347</v>
      </c>
      <c r="U1969" s="8">
        <v>8131663</v>
      </c>
      <c r="V1969" s="8">
        <v>16159646</v>
      </c>
      <c r="W1969" s="8">
        <v>22126297</v>
      </c>
      <c r="X1969" s="8"/>
      <c r="Y1969" s="8">
        <v>41450</v>
      </c>
      <c r="Z1969" s="8">
        <v>2767347</v>
      </c>
      <c r="AA1969" s="8">
        <v>2439498.9</v>
      </c>
      <c r="AB1969" s="8">
        <v>8423593</v>
      </c>
      <c r="AC1969" s="8">
        <v>10948908.5</v>
      </c>
      <c r="AD1969"/>
      <c r="AE1969">
        <v>100</v>
      </c>
      <c r="AF1969">
        <v>100</v>
      </c>
      <c r="AG1969">
        <v>30</v>
      </c>
      <c r="AH1969">
        <v>52.13</v>
      </c>
      <c r="AI1969">
        <v>49.48</v>
      </c>
      <c r="AJ1969" s="8"/>
      <c r="AK1969" s="8">
        <v>41450</v>
      </c>
      <c r="AL1969" s="8">
        <v>2531427</v>
      </c>
      <c r="AM1969" s="8">
        <v>8089153</v>
      </c>
      <c r="AN1969" s="8">
        <v>16159646</v>
      </c>
      <c r="AO1969" s="8">
        <v>22126297</v>
      </c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>
        <v>25294300</v>
      </c>
      <c r="BJ1969" s="8"/>
      <c r="BK1969" s="8"/>
      <c r="BL1969"/>
      <c r="BM1969">
        <v>0</v>
      </c>
      <c r="BN1969" s="10">
        <v>0</v>
      </c>
      <c r="BO1969" s="10"/>
      <c r="BP1969" s="10"/>
      <c r="BQ1969" s="10"/>
      <c r="BR1969" s="10"/>
      <c r="BS1969" s="10"/>
      <c r="BT1969" s="10"/>
      <c r="BU1969" s="10"/>
      <c r="BV1969" s="1" t="str">
        <f>Запрос1[[#This Row],[Менеджер]]</f>
        <v>Предыбайло Александр</v>
      </c>
      <c r="BW1969" s="1" t="str">
        <f>Запрос1[[#This Row],[Дирекция]]</f>
        <v>Западная дирекция</v>
      </c>
      <c r="BX1969" s="1" t="str">
        <f t="shared" si="30"/>
        <v>ТОО "Baystone"</v>
      </c>
      <c r="BY1969" s="1" t="str">
        <f t="shared" si="30"/>
        <v>131140025969</v>
      </c>
      <c r="CA1969" t="str">
        <f>Запрос1[[#This Row],[родитель]]</f>
        <v>ТОО "Baystone"</v>
      </c>
      <c r="CB1969" t="str">
        <f>Запрос1[[#This Row],[БИНРодителя]]</f>
        <v>131140025969</v>
      </c>
    </row>
    <row r="1970" spans="1:80" x14ac:dyDescent="0.3">
      <c r="A1970" t="s">
        <v>1577</v>
      </c>
      <c r="B1970" t="s">
        <v>1949</v>
      </c>
      <c r="C1970" t="s">
        <v>1579</v>
      </c>
      <c r="D1970" t="s">
        <v>1580</v>
      </c>
      <c r="E1970" t="s">
        <v>2141</v>
      </c>
      <c r="F1970" t="s">
        <v>2142</v>
      </c>
      <c r="G1970" t="s">
        <v>2143</v>
      </c>
      <c r="H1970" t="s">
        <v>2144</v>
      </c>
      <c r="I1970" t="s">
        <v>2145</v>
      </c>
      <c r="J1970" t="s">
        <v>2145</v>
      </c>
      <c r="K1970" t="s">
        <v>2144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 s="8"/>
      <c r="S1970" s="8"/>
      <c r="T1970" s="8">
        <v>5100000</v>
      </c>
      <c r="U1970" s="8"/>
      <c r="V1970" s="8"/>
      <c r="W1970" s="8"/>
      <c r="X1970" s="8"/>
      <c r="Y1970" s="8"/>
      <c r="Z1970" s="8">
        <v>1530000</v>
      </c>
      <c r="AA1970" s="8"/>
      <c r="AB1970" s="8"/>
      <c r="AC1970" s="8"/>
      <c r="AD1970"/>
      <c r="AE1970"/>
      <c r="AF1970">
        <v>30</v>
      </c>
      <c r="AG1970"/>
      <c r="AH1970"/>
      <c r="AI1970"/>
      <c r="AJ1970" s="8"/>
      <c r="AK1970" s="8"/>
      <c r="AL1970" s="8">
        <v>5100000</v>
      </c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/>
      <c r="BM1970"/>
      <c r="BN1970" s="10">
        <v>0</v>
      </c>
      <c r="BO1970" s="10"/>
      <c r="BP1970" s="10"/>
      <c r="BQ1970" s="10"/>
      <c r="BR1970" s="10"/>
      <c r="BS1970" s="10"/>
      <c r="BT1970" s="10"/>
      <c r="BU1970" s="10"/>
      <c r="BV1970" s="1" t="str">
        <f>Запрос1[[#This Row],[Менеджер]]</f>
        <v>Предыбайло Александр</v>
      </c>
      <c r="BW1970" s="1" t="str">
        <f>Запрос1[[#This Row],[Дирекция]]</f>
        <v>Западная дирекция</v>
      </c>
      <c r="BX1970" s="1" t="str">
        <f t="shared" si="30"/>
        <v>КХ «Наурыз»</v>
      </c>
      <c r="BY1970" s="1" t="str">
        <f t="shared" si="30"/>
        <v>611124302239</v>
      </c>
      <c r="CA1970" t="str">
        <f>Запрос1[[#This Row],[родитель]]</f>
        <v>КХ «Наурыз»</v>
      </c>
      <c r="CB1970" t="str">
        <f>Запрос1[[#This Row],[БИНРодителя]]</f>
        <v>611124302239</v>
      </c>
    </row>
    <row r="1971" spans="1:80" x14ac:dyDescent="0.3">
      <c r="A1971" t="s">
        <v>1577</v>
      </c>
      <c r="B1971" t="s">
        <v>1949</v>
      </c>
      <c r="C1971" t="s">
        <v>1579</v>
      </c>
      <c r="D1971" t="s">
        <v>1580</v>
      </c>
      <c r="E1971" t="s">
        <v>2141</v>
      </c>
      <c r="F1971" t="s">
        <v>2146</v>
      </c>
      <c r="G1971" t="s">
        <v>2147</v>
      </c>
      <c r="H1971" t="s">
        <v>2148</v>
      </c>
      <c r="I1971" t="s">
        <v>2149</v>
      </c>
      <c r="J1971" t="s">
        <v>2149</v>
      </c>
      <c r="K1971" t="s">
        <v>2148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 s="8"/>
      <c r="S1971" s="8"/>
      <c r="T1971" s="8"/>
      <c r="U1971" s="8"/>
      <c r="V1971" s="8">
        <v>377730</v>
      </c>
      <c r="W1971" s="8">
        <v>54347331</v>
      </c>
      <c r="X1971" s="8"/>
      <c r="Y1971" s="8"/>
      <c r="Z1971" s="8"/>
      <c r="AA1971" s="8"/>
      <c r="AB1971" s="8">
        <v>377730</v>
      </c>
      <c r="AC1971" s="8">
        <v>17286902.199999999</v>
      </c>
      <c r="AD1971"/>
      <c r="AE1971"/>
      <c r="AF1971"/>
      <c r="AG1971"/>
      <c r="AH1971">
        <v>100</v>
      </c>
      <c r="AI1971">
        <v>31.81</v>
      </c>
      <c r="AJ1971" s="8"/>
      <c r="AK1971" s="8"/>
      <c r="AL1971" s="8"/>
      <c r="AM1971" s="8"/>
      <c r="AN1971" s="8">
        <v>377730</v>
      </c>
      <c r="AO1971" s="8">
        <v>54347331</v>
      </c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>
        <v>1785312</v>
      </c>
      <c r="BJ1971" s="8"/>
      <c r="BK1971" s="8"/>
      <c r="BL1971"/>
      <c r="BM1971">
        <v>0</v>
      </c>
      <c r="BN1971" s="10">
        <v>1</v>
      </c>
      <c r="BO1971" s="10">
        <v>32170189</v>
      </c>
      <c r="BP1971" s="10">
        <v>9651056.6999999993</v>
      </c>
      <c r="BQ1971" s="10">
        <v>30</v>
      </c>
      <c r="BR1971" s="10"/>
      <c r="BS1971" s="10"/>
      <c r="BT1971" s="10"/>
      <c r="BU1971" s="10"/>
      <c r="BV1971" s="1" t="str">
        <f>Запрос1[[#This Row],[Менеджер]]</f>
        <v>Предыбайло Александр</v>
      </c>
      <c r="BW1971" s="1" t="str">
        <f>Запрос1[[#This Row],[Дирекция]]</f>
        <v>Западная дирекция</v>
      </c>
      <c r="BX1971" s="1" t="str">
        <f t="shared" si="30"/>
        <v>КХ «Жібек жолы»</v>
      </c>
      <c r="BY1971" s="1" t="str">
        <f t="shared" si="30"/>
        <v>700320301639</v>
      </c>
      <c r="CA1971" t="str">
        <f>Запрос1[[#This Row],[родитель]]</f>
        <v>КХ «Жібек жолы»</v>
      </c>
      <c r="CB1971" t="str">
        <f>Запрос1[[#This Row],[БИНРодителя]]</f>
        <v>700320301639</v>
      </c>
    </row>
    <row r="1972" spans="1:80" x14ac:dyDescent="0.3">
      <c r="A1972" t="s">
        <v>1577</v>
      </c>
      <c r="B1972" t="s">
        <v>1949</v>
      </c>
      <c r="C1972" t="s">
        <v>1579</v>
      </c>
      <c r="D1972" t="s">
        <v>1580</v>
      </c>
      <c r="E1972" t="s">
        <v>2141</v>
      </c>
      <c r="F1972" t="s">
        <v>2150</v>
      </c>
      <c r="G1972" t="s">
        <v>2151</v>
      </c>
      <c r="H1972" t="s">
        <v>2152</v>
      </c>
      <c r="I1972" t="s">
        <v>2153</v>
      </c>
      <c r="J1972" t="s">
        <v>2153</v>
      </c>
      <c r="K1972" t="s">
        <v>2152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 s="8"/>
      <c r="S1972" s="8">
        <v>21000</v>
      </c>
      <c r="T1972" s="8"/>
      <c r="U1972" s="8"/>
      <c r="V1972" s="8"/>
      <c r="W1972" s="8"/>
      <c r="X1972" s="8"/>
      <c r="Y1972" s="8">
        <v>21000</v>
      </c>
      <c r="Z1972" s="8"/>
      <c r="AA1972" s="8"/>
      <c r="AB1972" s="8"/>
      <c r="AC1972" s="8"/>
      <c r="AD1972"/>
      <c r="AE1972">
        <v>100</v>
      </c>
      <c r="AF1972"/>
      <c r="AG1972"/>
      <c r="AH1972"/>
      <c r="AI1972"/>
      <c r="AJ1972" s="8"/>
      <c r="AK1972" s="8">
        <v>21000</v>
      </c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/>
      <c r="BM1972"/>
      <c r="BN1972" s="10">
        <v>0</v>
      </c>
      <c r="BO1972" s="10"/>
      <c r="BP1972" s="10"/>
      <c r="BQ1972" s="10"/>
      <c r="BR1972" s="10"/>
      <c r="BS1972" s="10"/>
      <c r="BT1972" s="10"/>
      <c r="BU1972" s="10"/>
      <c r="BV1972" s="1" t="str">
        <f>Запрос1[[#This Row],[Менеджер]]</f>
        <v>Предыбайло Александр</v>
      </c>
      <c r="BW1972" s="1" t="str">
        <f>Запрос1[[#This Row],[Дирекция]]</f>
        <v>Западная дирекция</v>
      </c>
      <c r="BX1972" s="1" t="str">
        <f t="shared" si="30"/>
        <v>СПК "Дәулетқали"</v>
      </c>
      <c r="BY1972" s="1" t="str">
        <f t="shared" si="30"/>
        <v>160440014114</v>
      </c>
      <c r="CA1972" t="str">
        <f>Запрос1[[#This Row],[родитель]]</f>
        <v>СПК "Дәулетқали"</v>
      </c>
      <c r="CB1972" t="str">
        <f>Запрос1[[#This Row],[БИНРодителя]]</f>
        <v>160440014114</v>
      </c>
    </row>
    <row r="1973" spans="1:80" x14ac:dyDescent="0.3">
      <c r="A1973" t="s">
        <v>1577</v>
      </c>
      <c r="B1973" t="s">
        <v>1949</v>
      </c>
      <c r="C1973" t="s">
        <v>1579</v>
      </c>
      <c r="D1973" t="s">
        <v>1580</v>
      </c>
      <c r="E1973" t="s">
        <v>1955</v>
      </c>
      <c r="F1973" t="s">
        <v>2154</v>
      </c>
      <c r="G1973" t="s">
        <v>2155</v>
      </c>
      <c r="H1973" t="s">
        <v>2156</v>
      </c>
      <c r="I1973" t="s">
        <v>2157</v>
      </c>
      <c r="J1973" t="s">
        <v>2157</v>
      </c>
      <c r="K1973" t="s">
        <v>2156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 s="8"/>
      <c r="S1973" s="8"/>
      <c r="T1973" s="8"/>
      <c r="U1973" s="8"/>
      <c r="V1973" s="8">
        <v>1350000</v>
      </c>
      <c r="W1973" s="8"/>
      <c r="X1973" s="8"/>
      <c r="Y1973" s="8"/>
      <c r="Z1973" s="8"/>
      <c r="AA1973" s="8"/>
      <c r="AB1973" s="8">
        <v>250000</v>
      </c>
      <c r="AC1973" s="8"/>
      <c r="AD1973"/>
      <c r="AE1973"/>
      <c r="AF1973"/>
      <c r="AG1973"/>
      <c r="AH1973">
        <v>18.52</v>
      </c>
      <c r="AI1973"/>
      <c r="AJ1973" s="8"/>
      <c r="AK1973" s="8"/>
      <c r="AL1973" s="8"/>
      <c r="AM1973" s="8"/>
      <c r="AN1973" s="8">
        <v>1350000</v>
      </c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/>
      <c r="BM1973"/>
      <c r="BN1973" s="10">
        <v>0</v>
      </c>
      <c r="BO1973" s="10"/>
      <c r="BP1973" s="10"/>
      <c r="BQ1973" s="10"/>
      <c r="BR1973" s="10"/>
      <c r="BS1973" s="10"/>
      <c r="BT1973" s="10"/>
      <c r="BU1973" s="10"/>
      <c r="BV1973" s="1" t="str">
        <f>Запрос1[[#This Row],[Менеджер]]</f>
        <v>Предыбайло Александр</v>
      </c>
      <c r="BW1973" s="1" t="str">
        <f>Запрос1[[#This Row],[Дирекция]]</f>
        <v>Западная дирекция</v>
      </c>
      <c r="BX1973" s="1" t="str">
        <f t="shared" si="30"/>
        <v>КХ "Аманбаев"</v>
      </c>
      <c r="BY1973" s="1" t="str">
        <f t="shared" si="30"/>
        <v>770625302201</v>
      </c>
      <c r="CA1973" t="str">
        <f>Запрос1[[#This Row],[родитель]]</f>
        <v>КХ "Аманбаев"</v>
      </c>
      <c r="CB1973" t="str">
        <f>Запрос1[[#This Row],[БИНРодителя]]</f>
        <v>770625302201</v>
      </c>
    </row>
    <row r="1974" spans="1:80" x14ac:dyDescent="0.3">
      <c r="A1974" t="s">
        <v>1577</v>
      </c>
      <c r="B1974" t="s">
        <v>1949</v>
      </c>
      <c r="C1974" t="s">
        <v>1579</v>
      </c>
      <c r="D1974" t="s">
        <v>1580</v>
      </c>
      <c r="E1974" t="s">
        <v>1955</v>
      </c>
      <c r="F1974" t="s">
        <v>2158</v>
      </c>
      <c r="G1974" t="s">
        <v>2159</v>
      </c>
      <c r="H1974" t="s">
        <v>2160</v>
      </c>
      <c r="I1974" t="s">
        <v>2161</v>
      </c>
      <c r="J1974" t="s">
        <v>2161</v>
      </c>
      <c r="K1974" t="s">
        <v>2160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0</v>
      </c>
      <c r="R1974" s="8">
        <v>48720</v>
      </c>
      <c r="S1974" s="8"/>
      <c r="T1974" s="8">
        <v>37375</v>
      </c>
      <c r="U1974" s="8"/>
      <c r="V1974" s="8"/>
      <c r="W1974" s="8"/>
      <c r="X1974" s="8">
        <v>48720</v>
      </c>
      <c r="Y1974" s="8"/>
      <c r="Z1974" s="8">
        <v>37375</v>
      </c>
      <c r="AA1974" s="8"/>
      <c r="AB1974" s="8"/>
      <c r="AC1974" s="8"/>
      <c r="AD1974">
        <v>100</v>
      </c>
      <c r="AE1974"/>
      <c r="AF1974">
        <v>100</v>
      </c>
      <c r="AG1974"/>
      <c r="AH1974"/>
      <c r="AI1974"/>
      <c r="AJ1974" s="8">
        <v>48720</v>
      </c>
      <c r="AK1974" s="8"/>
      <c r="AL1974" s="8">
        <v>37375</v>
      </c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/>
      <c r="BM1974"/>
      <c r="BN1974" s="10">
        <v>0</v>
      </c>
      <c r="BO1974" s="10"/>
      <c r="BP1974" s="10"/>
      <c r="BQ1974" s="10"/>
      <c r="BR1974" s="10"/>
      <c r="BS1974" s="10"/>
      <c r="BT1974" s="10"/>
      <c r="BU1974" s="10"/>
      <c r="BV1974" s="1" t="str">
        <f>Запрос1[[#This Row],[Менеджер]]</f>
        <v>Предыбайло Александр</v>
      </c>
      <c r="BW1974" s="1" t="str">
        <f>Запрос1[[#This Row],[Дирекция]]</f>
        <v>Западная дирекция</v>
      </c>
      <c r="BX1974" s="1" t="str">
        <f t="shared" si="30"/>
        <v>КХ "Шевченко"</v>
      </c>
      <c r="BY1974" s="1" t="str">
        <f t="shared" si="30"/>
        <v>690913302061</v>
      </c>
      <c r="CA1974" t="str">
        <f>Запрос1[[#This Row],[родитель]]</f>
        <v>КХ "Шевченко"</v>
      </c>
      <c r="CB1974" t="str">
        <f>Запрос1[[#This Row],[БИНРодителя]]</f>
        <v>690913302061</v>
      </c>
    </row>
    <row r="1975" spans="1:80" x14ac:dyDescent="0.3">
      <c r="A1975" t="s">
        <v>1577</v>
      </c>
      <c r="B1975" t="s">
        <v>1949</v>
      </c>
      <c r="C1975" t="s">
        <v>1579</v>
      </c>
      <c r="D1975" t="s">
        <v>1580</v>
      </c>
      <c r="E1975" t="s">
        <v>1955</v>
      </c>
      <c r="F1975" t="s">
        <v>2158</v>
      </c>
      <c r="G1975" t="s">
        <v>2159</v>
      </c>
      <c r="H1975" t="s">
        <v>2175</v>
      </c>
      <c r="I1975" t="s">
        <v>2176</v>
      </c>
      <c r="J1975" t="s">
        <v>2176</v>
      </c>
      <c r="K1975" t="s">
        <v>2175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1</v>
      </c>
      <c r="R1975" s="8">
        <v>1338274</v>
      </c>
      <c r="S1975" s="8"/>
      <c r="T1975" s="8"/>
      <c r="U1975" s="8"/>
      <c r="V1975" s="8"/>
      <c r="W1975" s="8">
        <v>1887490</v>
      </c>
      <c r="X1975" s="8">
        <v>669137</v>
      </c>
      <c r="Y1975" s="8"/>
      <c r="Z1975" s="8"/>
      <c r="AA1975" s="8"/>
      <c r="AB1975" s="8"/>
      <c r="AC1975" s="8">
        <v>377498</v>
      </c>
      <c r="AD1975">
        <v>50</v>
      </c>
      <c r="AE1975"/>
      <c r="AF1975"/>
      <c r="AG1975"/>
      <c r="AH1975"/>
      <c r="AI1975">
        <v>20</v>
      </c>
      <c r="AJ1975" s="8">
        <v>1338274</v>
      </c>
      <c r="AK1975" s="8"/>
      <c r="AL1975" s="8"/>
      <c r="AM1975" s="8"/>
      <c r="AN1975" s="8"/>
      <c r="AO1975" s="8">
        <v>1887490</v>
      </c>
      <c r="AP1975" s="8"/>
      <c r="AQ1975" s="8"/>
      <c r="AR1975" s="8"/>
      <c r="AS1975" s="8"/>
      <c r="AT1975" s="8"/>
      <c r="AU1975" s="8">
        <v>574560</v>
      </c>
      <c r="AV1975" s="8"/>
      <c r="AW1975" s="8"/>
      <c r="AX1975" s="8"/>
      <c r="AY1975" s="8"/>
      <c r="AZ1975" s="8"/>
      <c r="BA1975" s="8">
        <v>574560</v>
      </c>
      <c r="BB1975" s="8"/>
      <c r="BC1975" s="8"/>
      <c r="BD1975" s="8"/>
      <c r="BE1975" s="8"/>
      <c r="BF1975" s="8"/>
      <c r="BG1975" s="8">
        <v>574560</v>
      </c>
      <c r="BH1975" s="8"/>
      <c r="BI1975" s="8"/>
      <c r="BJ1975" s="8"/>
      <c r="BK1975" s="8"/>
      <c r="BL1975"/>
      <c r="BM1975"/>
      <c r="BN1975" s="10">
        <v>0</v>
      </c>
      <c r="BO1975" s="10"/>
      <c r="BP1975" s="10"/>
      <c r="BQ1975" s="10"/>
      <c r="BR1975" s="10"/>
      <c r="BS1975" s="10"/>
      <c r="BT1975" s="10"/>
      <c r="BU1975" s="10"/>
      <c r="BV1975" s="1" t="str">
        <f>Запрос1[[#This Row],[Менеджер]]</f>
        <v>Предыбайло Александр</v>
      </c>
      <c r="BW1975" s="1" t="str">
        <f>Запрос1[[#This Row],[Дирекция]]</f>
        <v>Западная дирекция</v>
      </c>
      <c r="BX1975" s="1" t="str">
        <f t="shared" si="30"/>
        <v>КХ «Арай» 2</v>
      </c>
      <c r="BY1975" s="1" t="str">
        <f t="shared" si="30"/>
        <v>611214301359</v>
      </c>
      <c r="CA1975" t="str">
        <f>Запрос1[[#This Row],[родитель]]</f>
        <v>КХ «Арай» 2</v>
      </c>
      <c r="CB1975" t="str">
        <f>Запрос1[[#This Row],[БИНРодителя]]</f>
        <v>611214301359</v>
      </c>
    </row>
    <row r="1976" spans="1:80" x14ac:dyDescent="0.3">
      <c r="A1976" t="s">
        <v>1577</v>
      </c>
      <c r="B1976" t="s">
        <v>1949</v>
      </c>
      <c r="C1976" t="s">
        <v>1579</v>
      </c>
      <c r="D1976" t="s">
        <v>1580</v>
      </c>
      <c r="E1976" t="s">
        <v>2177</v>
      </c>
      <c r="F1976" t="s">
        <v>6533</v>
      </c>
      <c r="G1976" t="s">
        <v>6534</v>
      </c>
      <c r="H1976" t="s">
        <v>11773</v>
      </c>
      <c r="I1976" t="s">
        <v>11774</v>
      </c>
      <c r="J1976" t="s">
        <v>11774</v>
      </c>
      <c r="K1976" t="s">
        <v>11773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 s="8"/>
      <c r="S1976" s="8"/>
      <c r="T1976" s="8"/>
      <c r="U1976" s="8"/>
      <c r="V1976" s="8"/>
      <c r="W1976" s="8">
        <v>821994</v>
      </c>
      <c r="X1976" s="8"/>
      <c r="Y1976" s="8"/>
      <c r="Z1976" s="8"/>
      <c r="AA1976" s="8"/>
      <c r="AB1976" s="8"/>
      <c r="AC1976" s="8">
        <v>821994</v>
      </c>
      <c r="AD1976"/>
      <c r="AE1976"/>
      <c r="AF1976"/>
      <c r="AG1976"/>
      <c r="AH1976"/>
      <c r="AI1976">
        <v>100</v>
      </c>
      <c r="AJ1976" s="8"/>
      <c r="AK1976" s="8"/>
      <c r="AL1976" s="8"/>
      <c r="AM1976" s="8"/>
      <c r="AN1976" s="8"/>
      <c r="AO1976" s="8">
        <v>821994</v>
      </c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/>
      <c r="BM1976"/>
      <c r="BN1976" s="10">
        <v>0</v>
      </c>
      <c r="BO1976" s="10"/>
      <c r="BP1976" s="10"/>
      <c r="BQ1976" s="10"/>
      <c r="BR1976" s="10"/>
      <c r="BS1976" s="10"/>
      <c r="BT1976" s="10"/>
      <c r="BU1976" s="10"/>
      <c r="BV1976" s="1" t="str">
        <f>Запрос1[[#This Row],[Менеджер]]</f>
        <v>Предыбайло Александр</v>
      </c>
      <c r="BW1976" s="1" t="str">
        <f>Запрос1[[#This Row],[Дирекция]]</f>
        <v>Западная дирекция</v>
      </c>
      <c r="BX1976" s="1" t="str">
        <f t="shared" si="30"/>
        <v>КХ АЛТЫН ДАЛА</v>
      </c>
      <c r="BY1976" s="1" t="str">
        <f t="shared" si="30"/>
        <v>790917302430</v>
      </c>
      <c r="CA1976" t="str">
        <f>Запрос1[[#This Row],[родитель]]</f>
        <v>КХ АЛТЫН ДАЛА</v>
      </c>
      <c r="CB1976" t="str">
        <f>Запрос1[[#This Row],[БИНРодителя]]</f>
        <v>790917302430</v>
      </c>
    </row>
    <row r="1977" spans="1:80" x14ac:dyDescent="0.3">
      <c r="A1977" t="s">
        <v>2514</v>
      </c>
      <c r="B1977" t="s">
        <v>11641</v>
      </c>
      <c r="C1977" t="s">
        <v>406</v>
      </c>
      <c r="D1977" t="s">
        <v>412</v>
      </c>
      <c r="E1977" t="s">
        <v>645</v>
      </c>
      <c r="F1977" t="s">
        <v>2938</v>
      </c>
      <c r="G1977" t="s">
        <v>2939</v>
      </c>
      <c r="H1977" t="s">
        <v>11671</v>
      </c>
      <c r="I1977" t="s">
        <v>11672</v>
      </c>
      <c r="J1977" t="s">
        <v>11672</v>
      </c>
      <c r="K1977" t="s">
        <v>11671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 s="8"/>
      <c r="S1977" s="8"/>
      <c r="T1977" s="8"/>
      <c r="U1977" s="8"/>
      <c r="V1977" s="8"/>
      <c r="W1977" s="8">
        <v>31963000</v>
      </c>
      <c r="X1977" s="8"/>
      <c r="Y1977" s="8"/>
      <c r="Z1977" s="8"/>
      <c r="AA1977" s="8"/>
      <c r="AB1977" s="8"/>
      <c r="AC1977" s="8">
        <v>9588900</v>
      </c>
      <c r="AD1977"/>
      <c r="AE1977"/>
      <c r="AF1977"/>
      <c r="AG1977"/>
      <c r="AH1977"/>
      <c r="AI1977">
        <v>30</v>
      </c>
      <c r="AJ1977" s="8"/>
      <c r="AK1977" s="8"/>
      <c r="AL1977" s="8"/>
      <c r="AM1977" s="8"/>
      <c r="AN1977" s="8"/>
      <c r="AO1977" s="8">
        <v>31963000</v>
      </c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/>
      <c r="BM1977"/>
      <c r="BN1977" s="10">
        <v>0</v>
      </c>
      <c r="BO1977" s="10"/>
      <c r="BP1977" s="10"/>
      <c r="BQ1977" s="10"/>
      <c r="BR1977" s="10"/>
      <c r="BS1977" s="10"/>
      <c r="BT1977" s="10"/>
      <c r="BU1977" s="10"/>
      <c r="BV1977" s="1" t="str">
        <f>Запрос1[[#This Row],[Менеджер]]</f>
        <v>Исабаев Тенес Сергович</v>
      </c>
      <c r="BW1977" s="1" t="str">
        <f>Запрос1[[#This Row],[Дирекция]]</f>
        <v>Северная дирекция</v>
      </c>
      <c r="BX1977" s="1" t="str">
        <f t="shared" si="30"/>
        <v>ТОО "Имановка"</v>
      </c>
      <c r="BY1977" s="1" t="str">
        <f t="shared" si="30"/>
        <v>060340007464</v>
      </c>
      <c r="CA1977" t="str">
        <f>Запрос1[[#This Row],[родитель]]</f>
        <v>ТОО "Имановка"</v>
      </c>
      <c r="CB1977" t="str">
        <f>Запрос1[[#This Row],[БИНРодителя]]</f>
        <v>060340007464</v>
      </c>
    </row>
    <row r="1978" spans="1:80" x14ac:dyDescent="0.3">
      <c r="A1978" t="s">
        <v>2514</v>
      </c>
      <c r="B1978" t="s">
        <v>11641</v>
      </c>
      <c r="C1978" t="s">
        <v>406</v>
      </c>
      <c r="D1978" t="s">
        <v>412</v>
      </c>
      <c r="E1978" t="s">
        <v>645</v>
      </c>
      <c r="F1978" t="s">
        <v>658</v>
      </c>
      <c r="G1978" t="s">
        <v>659</v>
      </c>
      <c r="H1978" t="s">
        <v>7431</v>
      </c>
      <c r="I1978" t="s">
        <v>7432</v>
      </c>
      <c r="J1978" t="s">
        <v>7432</v>
      </c>
      <c r="K1978" t="s">
        <v>7431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 s="8"/>
      <c r="S1978" s="8"/>
      <c r="T1978" s="8"/>
      <c r="U1978" s="8"/>
      <c r="V1978" s="8"/>
      <c r="W1978" s="8">
        <v>37017500</v>
      </c>
      <c r="X1978" s="8"/>
      <c r="Y1978" s="8"/>
      <c r="Z1978" s="8"/>
      <c r="AA1978" s="8"/>
      <c r="AB1978" s="8"/>
      <c r="AC1978" s="8">
        <v>22702500</v>
      </c>
      <c r="AD1978"/>
      <c r="AE1978"/>
      <c r="AF1978"/>
      <c r="AG1978"/>
      <c r="AH1978"/>
      <c r="AI1978">
        <v>61.33</v>
      </c>
      <c r="AJ1978" s="8"/>
      <c r="AK1978" s="8"/>
      <c r="AL1978" s="8"/>
      <c r="AM1978" s="8"/>
      <c r="AN1978" s="8"/>
      <c r="AO1978" s="8">
        <v>37017500</v>
      </c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/>
      <c r="BM1978"/>
      <c r="BN1978" s="10">
        <v>0</v>
      </c>
      <c r="BO1978" s="10"/>
      <c r="BP1978" s="10"/>
      <c r="BQ1978" s="10"/>
      <c r="BR1978" s="10"/>
      <c r="BS1978" s="10"/>
      <c r="BT1978" s="10"/>
      <c r="BU1978" s="10"/>
      <c r="BV1978" s="1" t="str">
        <f>Запрос1[[#This Row],[Менеджер]]</f>
        <v>Исабаев Тенес Сергович</v>
      </c>
      <c r="BW1978" s="1" t="str">
        <f>Запрос1[[#This Row],[Дирекция]]</f>
        <v>Северная дирекция</v>
      </c>
      <c r="BX1978" s="1" t="str">
        <f t="shared" si="30"/>
        <v xml:space="preserve">КХ «Федотов В.П»	</v>
      </c>
      <c r="BY1978" s="1" t="str">
        <f t="shared" si="30"/>
        <v>590807450467</v>
      </c>
      <c r="CA1978" t="str">
        <f>Запрос1[[#This Row],[родитель]]</f>
        <v xml:space="preserve">КХ «Федотов В.П»	</v>
      </c>
      <c r="CB1978" t="str">
        <f>Запрос1[[#This Row],[БИНРодителя]]</f>
        <v>590807450467</v>
      </c>
    </row>
    <row r="1979" spans="1:80" x14ac:dyDescent="0.3">
      <c r="A1979" t="s">
        <v>2514</v>
      </c>
      <c r="B1979" t="s">
        <v>11641</v>
      </c>
      <c r="C1979" t="s">
        <v>406</v>
      </c>
      <c r="D1979" t="s">
        <v>412</v>
      </c>
      <c r="E1979" t="s">
        <v>439</v>
      </c>
      <c r="F1979" t="s">
        <v>1672</v>
      </c>
      <c r="G1979" t="s">
        <v>1673</v>
      </c>
      <c r="H1979" t="s">
        <v>11673</v>
      </c>
      <c r="I1979" t="s">
        <v>11674</v>
      </c>
      <c r="J1979" t="s">
        <v>11674</v>
      </c>
      <c r="K1979" t="s">
        <v>11673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 s="8"/>
      <c r="S1979" s="8"/>
      <c r="T1979" s="8"/>
      <c r="U1979" s="8"/>
      <c r="V1979" s="8"/>
      <c r="W1979" s="8">
        <v>14425000</v>
      </c>
      <c r="X1979" s="8"/>
      <c r="Y1979" s="8"/>
      <c r="Z1979" s="8"/>
      <c r="AA1979" s="8"/>
      <c r="AB1979" s="8"/>
      <c r="AC1979" s="8">
        <v>6018000</v>
      </c>
      <c r="AD1979"/>
      <c r="AE1979"/>
      <c r="AF1979"/>
      <c r="AG1979"/>
      <c r="AH1979"/>
      <c r="AI1979">
        <v>41.72</v>
      </c>
      <c r="AJ1979" s="8"/>
      <c r="AK1979" s="8"/>
      <c r="AL1979" s="8"/>
      <c r="AM1979" s="8"/>
      <c r="AN1979" s="8"/>
      <c r="AO1979" s="8">
        <v>14425000</v>
      </c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/>
      <c r="BM1979"/>
      <c r="BN1979" s="10">
        <v>0</v>
      </c>
      <c r="BO1979" s="10"/>
      <c r="BP1979" s="10"/>
      <c r="BQ1979" s="10"/>
      <c r="BR1979" s="10"/>
      <c r="BS1979" s="10"/>
      <c r="BT1979" s="10"/>
      <c r="BU1979" s="10"/>
      <c r="BV1979" s="1" t="str">
        <f>Запрос1[[#This Row],[Менеджер]]</f>
        <v>Исабаев Тенес Сергович</v>
      </c>
      <c r="BW1979" s="1" t="str">
        <f>Запрос1[[#This Row],[Дирекция]]</f>
        <v>Северная дирекция</v>
      </c>
      <c r="BX1979" s="1" t="str">
        <f t="shared" si="30"/>
        <v>кх "ЭЛС"</v>
      </c>
      <c r="BY1979" s="1" t="str">
        <f t="shared" si="30"/>
        <v>601123300156</v>
      </c>
      <c r="CA1979" t="str">
        <f>Запрос1[[#This Row],[родитель]]</f>
        <v>кх "ЭЛС"</v>
      </c>
      <c r="CB1979" t="str">
        <f>Запрос1[[#This Row],[БИНРодителя]]</f>
        <v>601123300156</v>
      </c>
    </row>
    <row r="1980" spans="1:80" x14ac:dyDescent="0.3">
      <c r="A1980" t="s">
        <v>2514</v>
      </c>
      <c r="B1980" t="s">
        <v>11641</v>
      </c>
      <c r="C1980" t="s">
        <v>406</v>
      </c>
      <c r="D1980" t="s">
        <v>412</v>
      </c>
      <c r="E1980" t="s">
        <v>439</v>
      </c>
      <c r="F1980" t="s">
        <v>7444</v>
      </c>
      <c r="G1980" t="s">
        <v>7445</v>
      </c>
      <c r="H1980" t="s">
        <v>7446</v>
      </c>
      <c r="I1980" t="s">
        <v>7447</v>
      </c>
      <c r="J1980" t="s">
        <v>7447</v>
      </c>
      <c r="K1980" t="s">
        <v>7446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/>
      <c r="AE1980"/>
      <c r="AF1980"/>
      <c r="AG1980"/>
      <c r="AH1980"/>
      <c r="AI1980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/>
      <c r="BM1980"/>
      <c r="BN1980" s="10">
        <v>1</v>
      </c>
      <c r="BO1980" s="10">
        <v>3390000</v>
      </c>
      <c r="BP1980" s="10">
        <v>3390000</v>
      </c>
      <c r="BQ1980" s="10">
        <v>100</v>
      </c>
      <c r="BR1980" s="10">
        <v>3390000</v>
      </c>
      <c r="BS1980" s="10"/>
      <c r="BT1980" s="10"/>
      <c r="BU1980" s="10"/>
      <c r="BV1980" s="1" t="str">
        <f>Запрос1[[#This Row],[Менеджер]]</f>
        <v>Исабаев Тенес Сергович</v>
      </c>
      <c r="BW1980" s="1" t="str">
        <f>Запрос1[[#This Row],[Дирекция]]</f>
        <v>Северная дирекция</v>
      </c>
      <c r="BX1980" s="1" t="str">
        <f t="shared" si="30"/>
        <v>ТОО Кунарлылык</v>
      </c>
      <c r="BY1980" s="1" t="str">
        <f t="shared" si="30"/>
        <v>000840004090</v>
      </c>
      <c r="CA1980" t="str">
        <f>Запрос1[[#This Row],[родитель]]</f>
        <v>ТОО Кунарлылык</v>
      </c>
      <c r="CB1980" t="str">
        <f>Запрос1[[#This Row],[БИНРодителя]]</f>
        <v>000840004090</v>
      </c>
    </row>
    <row r="1981" spans="1:80" x14ac:dyDescent="0.3">
      <c r="A1981" t="s">
        <v>2514</v>
      </c>
      <c r="B1981" t="s">
        <v>11641</v>
      </c>
      <c r="C1981" t="s">
        <v>406</v>
      </c>
      <c r="D1981" t="s">
        <v>412</v>
      </c>
      <c r="E1981" t="s">
        <v>1530</v>
      </c>
      <c r="F1981" t="s">
        <v>11675</v>
      </c>
      <c r="G1981" t="s">
        <v>11676</v>
      </c>
      <c r="H1981" t="s">
        <v>11677</v>
      </c>
      <c r="I1981" t="s">
        <v>11678</v>
      </c>
      <c r="J1981" t="s">
        <v>11678</v>
      </c>
      <c r="K1981" t="s">
        <v>11677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 s="8"/>
      <c r="S1981" s="8"/>
      <c r="T1981" s="8"/>
      <c r="U1981" s="8"/>
      <c r="V1981" s="8"/>
      <c r="W1981" s="8">
        <v>14472000</v>
      </c>
      <c r="X1981" s="8"/>
      <c r="Y1981" s="8"/>
      <c r="Z1981" s="8"/>
      <c r="AA1981" s="8"/>
      <c r="AB1981" s="8"/>
      <c r="AC1981" s="8">
        <v>9003600</v>
      </c>
      <c r="AD1981"/>
      <c r="AE1981"/>
      <c r="AF1981"/>
      <c r="AG1981"/>
      <c r="AH1981"/>
      <c r="AI1981">
        <v>62.21</v>
      </c>
      <c r="AJ1981" s="8"/>
      <c r="AK1981" s="8"/>
      <c r="AL1981" s="8"/>
      <c r="AM1981" s="8"/>
      <c r="AN1981" s="8"/>
      <c r="AO1981" s="8">
        <v>14472000</v>
      </c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/>
      <c r="BM1981"/>
      <c r="BN1981" s="10">
        <v>0</v>
      </c>
      <c r="BO1981" s="10"/>
      <c r="BP1981" s="10"/>
      <c r="BQ1981" s="10"/>
      <c r="BR1981" s="10"/>
      <c r="BS1981" s="10"/>
      <c r="BT1981" s="10"/>
      <c r="BU1981" s="10"/>
      <c r="BV1981" s="1" t="str">
        <f>Запрос1[[#This Row],[Менеджер]]</f>
        <v>Исабаев Тенес Сергович</v>
      </c>
      <c r="BW1981" s="1" t="str">
        <f>Запрос1[[#This Row],[Дирекция]]</f>
        <v>Северная дирекция</v>
      </c>
      <c r="BX1981" s="1" t="str">
        <f t="shared" si="30"/>
        <v>ТОО "КАРАКОПА"</v>
      </c>
      <c r="BY1981" s="1" t="str">
        <f t="shared" si="30"/>
        <v>041240005126</v>
      </c>
      <c r="CA1981" t="str">
        <f>Запрос1[[#This Row],[родитель]]</f>
        <v>ТОО "КАРАКОПА"</v>
      </c>
      <c r="CB1981" t="str">
        <f>Запрос1[[#This Row],[БИНРодителя]]</f>
        <v>041240005126</v>
      </c>
    </row>
    <row r="1982" spans="1:80" x14ac:dyDescent="0.3">
      <c r="A1982" t="s">
        <v>2514</v>
      </c>
      <c r="B1982" t="s">
        <v>2727</v>
      </c>
      <c r="C1982"/>
      <c r="D1982" t="s">
        <v>412</v>
      </c>
      <c r="E1982" t="s">
        <v>443</v>
      </c>
      <c r="F1982" t="s">
        <v>444</v>
      </c>
      <c r="G1982"/>
      <c r="H1982" t="s">
        <v>3128</v>
      </c>
      <c r="I1982" t="s">
        <v>3129</v>
      </c>
      <c r="J1982" t="s">
        <v>3129</v>
      </c>
      <c r="K1982" t="s">
        <v>3128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 s="8"/>
      <c r="S1982" s="8"/>
      <c r="T1982" s="8"/>
      <c r="U1982" s="8">
        <v>116353702</v>
      </c>
      <c r="V1982" s="8"/>
      <c r="W1982" s="8"/>
      <c r="X1982" s="8"/>
      <c r="Y1982" s="8"/>
      <c r="Z1982" s="8"/>
      <c r="AA1982" s="8">
        <v>23338292</v>
      </c>
      <c r="AB1982" s="8"/>
      <c r="AC1982" s="8"/>
      <c r="AD1982"/>
      <c r="AE1982"/>
      <c r="AF1982"/>
      <c r="AG1982">
        <v>20.059999999999999</v>
      </c>
      <c r="AH1982"/>
      <c r="AI1982"/>
      <c r="AJ1982" s="8"/>
      <c r="AK1982" s="8"/>
      <c r="AL1982" s="8"/>
      <c r="AM1982" s="8">
        <v>116353702</v>
      </c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/>
      <c r="BM1982"/>
      <c r="BN1982" s="10">
        <v>0</v>
      </c>
      <c r="BO1982" s="10"/>
      <c r="BP1982" s="10"/>
      <c r="BQ1982" s="10"/>
      <c r="BR1982" s="10"/>
      <c r="BS1982" s="10"/>
      <c r="BT1982" s="10"/>
      <c r="BU1982" s="10"/>
      <c r="BV1982" s="1" t="str">
        <f>Запрос1[[#This Row],[Менеджер]]</f>
        <v>Каштанов Павел</v>
      </c>
      <c r="BW1982" s="1" t="str">
        <f>Запрос1[[#This Row],[Дирекция]]</f>
        <v>Северная дирекция</v>
      </c>
      <c r="BX1982" s="1" t="str">
        <f t="shared" si="30"/>
        <v>ТОО "Сель Агро Плюс"</v>
      </c>
      <c r="BY1982" s="1" t="str">
        <f t="shared" si="30"/>
        <v>200240017250</v>
      </c>
      <c r="CA1982" t="str">
        <f>Запрос1[[#This Row],[родитель]]</f>
        <v>ТОО "Сель Агро Плюс"</v>
      </c>
      <c r="CB1982" t="str">
        <f>Запрос1[[#This Row],[БИНРодителя]]</f>
        <v>200240017250</v>
      </c>
    </row>
    <row r="1983" spans="1:80" x14ac:dyDescent="0.3">
      <c r="A1983" t="s">
        <v>2514</v>
      </c>
      <c r="B1983" t="s">
        <v>2727</v>
      </c>
      <c r="C1983"/>
      <c r="D1983" t="s">
        <v>412</v>
      </c>
      <c r="E1983" t="s">
        <v>470</v>
      </c>
      <c r="F1983" t="s">
        <v>471</v>
      </c>
      <c r="G1983" t="s">
        <v>472</v>
      </c>
      <c r="H1983" t="s">
        <v>3187</v>
      </c>
      <c r="I1983" t="s">
        <v>3188</v>
      </c>
      <c r="J1983" t="s">
        <v>3188</v>
      </c>
      <c r="K1983" t="s">
        <v>3187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 s="8"/>
      <c r="S1983" s="8"/>
      <c r="T1983" s="8"/>
      <c r="U1983" s="8">
        <v>570500</v>
      </c>
      <c r="V1983" s="8"/>
      <c r="W1983" s="8"/>
      <c r="X1983" s="8"/>
      <c r="Y1983" s="8"/>
      <c r="Z1983" s="8"/>
      <c r="AA1983" s="8">
        <v>285250</v>
      </c>
      <c r="AB1983" s="8"/>
      <c r="AC1983" s="8"/>
      <c r="AD1983"/>
      <c r="AE1983"/>
      <c r="AF1983"/>
      <c r="AG1983">
        <v>50</v>
      </c>
      <c r="AH1983"/>
      <c r="AI1983"/>
      <c r="AJ1983" s="8"/>
      <c r="AK1983" s="8"/>
      <c r="AL1983" s="8"/>
      <c r="AM1983" s="8">
        <v>570500</v>
      </c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>
        <v>8066000</v>
      </c>
      <c r="BI1983" s="8"/>
      <c r="BJ1983" s="8">
        <v>1141000</v>
      </c>
      <c r="BK1983" s="8"/>
      <c r="BL1983">
        <v>14.1457</v>
      </c>
      <c r="BM1983"/>
      <c r="BN1983" s="10">
        <v>0</v>
      </c>
      <c r="BO1983" s="10"/>
      <c r="BP1983" s="10"/>
      <c r="BQ1983" s="10"/>
      <c r="BR1983" s="10"/>
      <c r="BS1983" s="10"/>
      <c r="BT1983" s="10"/>
      <c r="BU1983" s="10"/>
      <c r="BV1983" s="1" t="str">
        <f>Запрос1[[#This Row],[Менеджер]]</f>
        <v>Каштанов Павел</v>
      </c>
      <c r="BW1983" s="1" t="str">
        <f>Запрос1[[#This Row],[Дирекция]]</f>
        <v>Северная дирекция</v>
      </c>
      <c r="BX1983" s="1" t="str">
        <f t="shared" si="30"/>
        <v>крестьянское хозяйство  Бришев С.Б.</v>
      </c>
      <c r="BY1983" s="1" t="str">
        <f t="shared" si="30"/>
        <v>910521350811</v>
      </c>
      <c r="CA1983" t="str">
        <f>Запрос1[[#This Row],[родитель]]</f>
        <v>крестьянское хозяйство  Бришев С.Б.</v>
      </c>
      <c r="CB1983" t="str">
        <f>Запрос1[[#This Row],[БИНРодителя]]</f>
        <v>910521350811</v>
      </c>
    </row>
    <row r="1984" spans="1:80" x14ac:dyDescent="0.3">
      <c r="A1984" t="s">
        <v>2514</v>
      </c>
      <c r="B1984" t="s">
        <v>2727</v>
      </c>
      <c r="C1984"/>
      <c r="D1984" t="s">
        <v>412</v>
      </c>
      <c r="E1984" t="s">
        <v>487</v>
      </c>
      <c r="F1984" t="s">
        <v>7395</v>
      </c>
      <c r="G1984" t="s">
        <v>7396</v>
      </c>
      <c r="H1984" t="s">
        <v>7397</v>
      </c>
      <c r="I1984" t="s">
        <v>7398</v>
      </c>
      <c r="J1984" t="s">
        <v>7398</v>
      </c>
      <c r="K1984" t="s">
        <v>7397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 s="8"/>
      <c r="S1984" s="8"/>
      <c r="T1984" s="8"/>
      <c r="U1984" s="8">
        <v>1062000</v>
      </c>
      <c r="V1984" s="8"/>
      <c r="W1984" s="8"/>
      <c r="X1984" s="8"/>
      <c r="Y1984" s="8"/>
      <c r="Z1984" s="8"/>
      <c r="AA1984" s="8">
        <v>318600</v>
      </c>
      <c r="AB1984" s="8"/>
      <c r="AC1984" s="8"/>
      <c r="AD1984"/>
      <c r="AE1984"/>
      <c r="AF1984"/>
      <c r="AG1984">
        <v>30</v>
      </c>
      <c r="AH1984"/>
      <c r="AI1984"/>
      <c r="AJ1984" s="8"/>
      <c r="AK1984" s="8"/>
      <c r="AL1984" s="8"/>
      <c r="AM1984" s="8">
        <v>1062000</v>
      </c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>
        <v>10303000</v>
      </c>
      <c r="BI1984" s="8"/>
      <c r="BJ1984" s="8">
        <v>590000</v>
      </c>
      <c r="BK1984" s="8"/>
      <c r="BL1984">
        <v>5.7263999999999999</v>
      </c>
      <c r="BM1984"/>
      <c r="BN1984" s="10">
        <v>0</v>
      </c>
      <c r="BO1984" s="10"/>
      <c r="BP1984" s="10"/>
      <c r="BQ1984" s="10"/>
      <c r="BR1984" s="10"/>
      <c r="BS1984" s="10"/>
      <c r="BT1984" s="10"/>
      <c r="BU1984" s="10"/>
      <c r="BV1984" s="1" t="str">
        <f>Запрос1[[#This Row],[Менеджер]]</f>
        <v>Каштанов Павел</v>
      </c>
      <c r="BW1984" s="1" t="str">
        <f>Запрос1[[#This Row],[Дирекция]]</f>
        <v>Северная дирекция</v>
      </c>
      <c r="BX1984" s="1" t="str">
        <f t="shared" si="30"/>
        <v>кх Беркенов Ильдар Жамбулович</v>
      </c>
      <c r="BY1984" s="1" t="str">
        <f t="shared" si="30"/>
        <v>660101306867</v>
      </c>
      <c r="CA1984" t="str">
        <f>Запрос1[[#This Row],[родитель]]</f>
        <v>кх Беркенов Ильдар Жамбулович</v>
      </c>
      <c r="CB1984" t="str">
        <f>Запрос1[[#This Row],[БИНРодителя]]</f>
        <v>660101306867</v>
      </c>
    </row>
    <row r="1985" spans="1:80" x14ac:dyDescent="0.3">
      <c r="A1985" t="s">
        <v>2514</v>
      </c>
      <c r="B1985" t="s">
        <v>2727</v>
      </c>
      <c r="C1985"/>
      <c r="D1985" t="s">
        <v>382</v>
      </c>
      <c r="E1985" t="s">
        <v>389</v>
      </c>
      <c r="F1985" t="s">
        <v>390</v>
      </c>
      <c r="G1985" t="s">
        <v>391</v>
      </c>
      <c r="H1985" t="s">
        <v>392</v>
      </c>
      <c r="I1985" t="s">
        <v>393</v>
      </c>
      <c r="J1985" t="s">
        <v>393</v>
      </c>
      <c r="K1985" t="s">
        <v>392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 s="8"/>
      <c r="S1985" s="8"/>
      <c r="T1985" s="8"/>
      <c r="U1985" s="8">
        <v>224000</v>
      </c>
      <c r="V1985" s="8"/>
      <c r="W1985" s="8"/>
      <c r="X1985" s="8"/>
      <c r="Y1985" s="8"/>
      <c r="Z1985" s="8"/>
      <c r="AA1985" s="8">
        <v>224000</v>
      </c>
      <c r="AB1985" s="8"/>
      <c r="AC1985" s="8"/>
      <c r="AD1985"/>
      <c r="AE1985"/>
      <c r="AF1985"/>
      <c r="AG1985">
        <v>100</v>
      </c>
      <c r="AH1985"/>
      <c r="AI1985"/>
      <c r="AJ1985" s="8"/>
      <c r="AK1985" s="8"/>
      <c r="AL1985" s="8"/>
      <c r="AM1985" s="8">
        <v>224000</v>
      </c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/>
      <c r="BM1985"/>
      <c r="BN1985" s="10">
        <v>0</v>
      </c>
      <c r="BO1985" s="10"/>
      <c r="BP1985" s="10"/>
      <c r="BQ1985" s="10"/>
      <c r="BR1985" s="10"/>
      <c r="BS1985" s="10"/>
      <c r="BT1985" s="10"/>
      <c r="BU1985" s="10"/>
      <c r="BV1985" s="1" t="str">
        <f>Запрос1[[#This Row],[Менеджер]]</f>
        <v>Каштанов Павел</v>
      </c>
      <c r="BW1985" s="1" t="str">
        <f>Запрос1[[#This Row],[Дирекция]]</f>
        <v>Северная дирекция</v>
      </c>
      <c r="BX1985" s="1" t="e">
        <f t="shared" si="30"/>
        <v>#N/A</v>
      </c>
      <c r="BY1985" s="1" t="e">
        <f t="shared" si="30"/>
        <v>#N/A</v>
      </c>
      <c r="CA1985" t="e">
        <f>VLOOKUP(Запрос1[[#This Row],[БИНКХ]],'[2]Группы компаний'!$A:$E,4,0)</f>
        <v>#N/A</v>
      </c>
      <c r="CB1985" t="e">
        <f>VLOOKUP(CA1985,$H:$I,2,0)</f>
        <v>#N/A</v>
      </c>
    </row>
    <row r="1986" spans="1:80" x14ac:dyDescent="0.3">
      <c r="A1986" t="s">
        <v>1577</v>
      </c>
      <c r="B1986" t="s">
        <v>1949</v>
      </c>
      <c r="C1986"/>
      <c r="D1986" t="s">
        <v>1580</v>
      </c>
      <c r="E1986" t="s">
        <v>1955</v>
      </c>
      <c r="F1986" t="s">
        <v>2158</v>
      </c>
      <c r="G1986" t="s">
        <v>2159</v>
      </c>
      <c r="H1986" t="s">
        <v>7141</v>
      </c>
      <c r="I1986" t="s">
        <v>7165</v>
      </c>
      <c r="J1986" t="s">
        <v>7165</v>
      </c>
      <c r="K1986" t="s">
        <v>7141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 s="8"/>
      <c r="S1986" s="8"/>
      <c r="T1986" s="8"/>
      <c r="U1986" s="8"/>
      <c r="V1986" s="8">
        <v>4689223</v>
      </c>
      <c r="W1986" s="8"/>
      <c r="X1986" s="8"/>
      <c r="Y1986" s="8"/>
      <c r="Z1986" s="8"/>
      <c r="AA1986" s="8"/>
      <c r="AB1986" s="8">
        <v>2344611.5</v>
      </c>
      <c r="AC1986" s="8"/>
      <c r="AD1986"/>
      <c r="AE1986"/>
      <c r="AF1986"/>
      <c r="AG1986"/>
      <c r="AH1986">
        <v>50</v>
      </c>
      <c r="AI1986"/>
      <c r="AJ1986" s="8"/>
      <c r="AK1986" s="8"/>
      <c r="AL1986" s="8"/>
      <c r="AM1986" s="8"/>
      <c r="AN1986" s="8">
        <v>4689223</v>
      </c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>
        <v>4689223</v>
      </c>
      <c r="BJ1986" s="8"/>
      <c r="BK1986" s="8">
        <v>4689223</v>
      </c>
      <c r="BL1986"/>
      <c r="BM1986">
        <v>100</v>
      </c>
      <c r="BN1986" s="10">
        <v>0</v>
      </c>
      <c r="BO1986" s="10"/>
      <c r="BP1986" s="10"/>
      <c r="BQ1986" s="10"/>
      <c r="BR1986" s="10"/>
      <c r="BS1986" s="10"/>
      <c r="BT1986" s="10"/>
      <c r="BU1986" s="10"/>
      <c r="BV1986" s="1" t="str">
        <f>Запрос1[[#This Row],[Менеджер]]</f>
        <v>Предыбайло Александр</v>
      </c>
      <c r="BW1986" s="1" t="str">
        <f>Запрос1[[#This Row],[Дирекция]]</f>
        <v>Западная дирекция</v>
      </c>
      <c r="BX1986" s="1" t="str">
        <f t="shared" si="30"/>
        <v>КХ "Ерлан"</v>
      </c>
      <c r="BY1986" s="1" t="str">
        <f t="shared" si="30"/>
        <v>841110302715</v>
      </c>
      <c r="CA1986" t="str">
        <f>Запрос1[[#This Row],[родитель]]</f>
        <v>КХ "Ерлан"</v>
      </c>
      <c r="CB1986" t="str">
        <f>Запрос1[[#This Row],[БИНРодителя]]</f>
        <v>841110302715</v>
      </c>
    </row>
    <row r="1987" spans="1:80" x14ac:dyDescent="0.3">
      <c r="A1987" t="s">
        <v>1577</v>
      </c>
      <c r="B1987" t="s">
        <v>1949</v>
      </c>
      <c r="C1987"/>
      <c r="D1987" t="s">
        <v>1580</v>
      </c>
      <c r="E1987" t="s">
        <v>2177</v>
      </c>
      <c r="F1987" t="s">
        <v>2182</v>
      </c>
      <c r="G1987" t="s">
        <v>2240</v>
      </c>
      <c r="H1987" t="s">
        <v>2241</v>
      </c>
      <c r="I1987" t="s">
        <v>2242</v>
      </c>
      <c r="J1987" t="s">
        <v>2242</v>
      </c>
      <c r="K1987" t="s">
        <v>2241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 s="8"/>
      <c r="S1987" s="8"/>
      <c r="T1987" s="8"/>
      <c r="U1987" s="8"/>
      <c r="V1987" s="8">
        <v>1565400</v>
      </c>
      <c r="W1987" s="8"/>
      <c r="X1987" s="8"/>
      <c r="Y1987" s="8"/>
      <c r="Z1987" s="8"/>
      <c r="AA1987" s="8"/>
      <c r="AB1987" s="8">
        <v>1565400</v>
      </c>
      <c r="AC1987" s="8"/>
      <c r="AD1987"/>
      <c r="AE1987"/>
      <c r="AF1987"/>
      <c r="AG1987"/>
      <c r="AH1987">
        <v>100</v>
      </c>
      <c r="AI1987"/>
      <c r="AJ1987" s="8"/>
      <c r="AK1987" s="8"/>
      <c r="AL1987" s="8"/>
      <c r="AM1987" s="8"/>
      <c r="AN1987" s="8">
        <v>1565400</v>
      </c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/>
      <c r="BM1987"/>
      <c r="BN1987" s="10">
        <v>0</v>
      </c>
      <c r="BO1987" s="10"/>
      <c r="BP1987" s="10"/>
      <c r="BQ1987" s="10"/>
      <c r="BR1987" s="10"/>
      <c r="BS1987" s="10"/>
      <c r="BT1987" s="10"/>
      <c r="BU1987" s="10"/>
      <c r="BV1987" s="1" t="str">
        <f>Запрос1[[#This Row],[Менеджер]]</f>
        <v>Предыбайло Александр</v>
      </c>
      <c r="BW1987" s="1" t="str">
        <f>Запрос1[[#This Row],[Дирекция]]</f>
        <v>Западная дирекция</v>
      </c>
      <c r="BX1987" s="1" t="str">
        <f t="shared" si="30"/>
        <v>КХ "Бахыт"</v>
      </c>
      <c r="BY1987" s="1" t="str">
        <f t="shared" si="30"/>
        <v>590222300345</v>
      </c>
      <c r="CA1987" t="str">
        <f>Запрос1[[#This Row],[родитель]]</f>
        <v>КХ "Бахыт"</v>
      </c>
      <c r="CB1987" t="str">
        <f>Запрос1[[#This Row],[БИНРодителя]]</f>
        <v>590222300345</v>
      </c>
    </row>
    <row r="1988" spans="1:80" x14ac:dyDescent="0.3">
      <c r="A1988" t="s">
        <v>1577</v>
      </c>
      <c r="B1988" t="s">
        <v>1949</v>
      </c>
      <c r="C1988"/>
      <c r="D1988" t="s">
        <v>1580</v>
      </c>
      <c r="E1988" t="s">
        <v>2177</v>
      </c>
      <c r="F1988" t="s">
        <v>3159</v>
      </c>
      <c r="G1988" t="s">
        <v>4629</v>
      </c>
      <c r="H1988" t="s">
        <v>7166</v>
      </c>
      <c r="I1988" t="s">
        <v>7167</v>
      </c>
      <c r="J1988" t="s">
        <v>7167</v>
      </c>
      <c r="K1988" t="s">
        <v>7166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 s="8"/>
      <c r="S1988" s="8"/>
      <c r="T1988" s="8"/>
      <c r="U1988" s="8"/>
      <c r="V1988" s="8">
        <v>24591150</v>
      </c>
      <c r="W1988" s="8"/>
      <c r="X1988" s="8"/>
      <c r="Y1988" s="8"/>
      <c r="Z1988" s="8"/>
      <c r="AA1988" s="8"/>
      <c r="AB1988" s="8">
        <v>24591150</v>
      </c>
      <c r="AC1988" s="8"/>
      <c r="AD1988"/>
      <c r="AE1988"/>
      <c r="AF1988"/>
      <c r="AG1988"/>
      <c r="AH1988">
        <v>100</v>
      </c>
      <c r="AI1988"/>
      <c r="AJ1988" s="8"/>
      <c r="AK1988" s="8"/>
      <c r="AL1988" s="8"/>
      <c r="AM1988" s="8"/>
      <c r="AN1988" s="8">
        <v>24591150</v>
      </c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>
        <v>77792750</v>
      </c>
      <c r="BJ1988" s="8"/>
      <c r="BK1988" s="8">
        <v>30126510</v>
      </c>
      <c r="BL1988"/>
      <c r="BM1988">
        <v>38.726599999999998</v>
      </c>
      <c r="BN1988" s="10">
        <v>0</v>
      </c>
      <c r="BO1988" s="10"/>
      <c r="BP1988" s="10"/>
      <c r="BQ1988" s="10"/>
      <c r="BR1988" s="10"/>
      <c r="BS1988" s="10"/>
      <c r="BT1988" s="10"/>
      <c r="BU1988" s="10"/>
      <c r="BV1988" s="1" t="str">
        <f>Запрос1[[#This Row],[Менеджер]]</f>
        <v>Предыбайло Александр</v>
      </c>
      <c r="BW1988" s="1" t="str">
        <f>Запрос1[[#This Row],[Дирекция]]</f>
        <v>Западная дирекция</v>
      </c>
      <c r="BX1988" s="1" t="str">
        <f t="shared" ref="BX1988:BY2051" si="31">CA1988</f>
        <v>ТОО "Ringo-Milk"</v>
      </c>
      <c r="BY1988" s="1" t="str">
        <f t="shared" si="31"/>
        <v>180240039205</v>
      </c>
      <c r="CA1988" t="str">
        <f>Запрос1[[#This Row],[родитель]]</f>
        <v>ТОО "Ringo-Milk"</v>
      </c>
      <c r="CB1988" t="str">
        <f>Запрос1[[#This Row],[БИНРодителя]]</f>
        <v>180240039205</v>
      </c>
    </row>
    <row r="1989" spans="1:80" x14ac:dyDescent="0.3">
      <c r="A1989" t="s">
        <v>1577</v>
      </c>
      <c r="B1989" t="s">
        <v>1949</v>
      </c>
      <c r="C1989"/>
      <c r="D1989" t="s">
        <v>1580</v>
      </c>
      <c r="E1989" t="s">
        <v>1581</v>
      </c>
      <c r="F1989" t="s">
        <v>1582</v>
      </c>
      <c r="G1989"/>
      <c r="H1989" t="s">
        <v>7168</v>
      </c>
      <c r="I1989" t="s">
        <v>7169</v>
      </c>
      <c r="J1989" t="s">
        <v>7169</v>
      </c>
      <c r="K1989" t="s">
        <v>7168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 s="8"/>
      <c r="S1989" s="8"/>
      <c r="T1989" s="8"/>
      <c r="U1989" s="8"/>
      <c r="V1989" s="8">
        <v>6500000</v>
      </c>
      <c r="W1989" s="8">
        <v>22919220</v>
      </c>
      <c r="X1989" s="8"/>
      <c r="Y1989" s="8"/>
      <c r="Z1989" s="8"/>
      <c r="AA1989" s="8"/>
      <c r="AB1989" s="8">
        <v>6500000</v>
      </c>
      <c r="AC1989" s="8">
        <v>22919220</v>
      </c>
      <c r="AD1989"/>
      <c r="AE1989"/>
      <c r="AF1989"/>
      <c r="AG1989"/>
      <c r="AH1989">
        <v>100</v>
      </c>
      <c r="AI1989">
        <v>100</v>
      </c>
      <c r="AJ1989" s="8"/>
      <c r="AK1989" s="8"/>
      <c r="AL1989" s="8"/>
      <c r="AM1989" s="8"/>
      <c r="AN1989" s="8">
        <v>6500000</v>
      </c>
      <c r="AO1989" s="8">
        <v>22919220</v>
      </c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/>
      <c r="BM1989"/>
      <c r="BN1989" s="10">
        <v>1</v>
      </c>
      <c r="BO1989" s="10">
        <v>357760</v>
      </c>
      <c r="BP1989" s="10">
        <v>357760</v>
      </c>
      <c r="BQ1989" s="10">
        <v>100</v>
      </c>
      <c r="BR1989" s="10">
        <v>357760</v>
      </c>
      <c r="BS1989" s="10"/>
      <c r="BT1989" s="10"/>
      <c r="BU1989" s="10"/>
      <c r="BV1989" s="1" t="str">
        <f>Запрос1[[#This Row],[Менеджер]]</f>
        <v>Предыбайло Александр</v>
      </c>
      <c r="BW1989" s="1" t="str">
        <f>Запрос1[[#This Row],[Дирекция]]</f>
        <v>Западная дирекция</v>
      </c>
      <c r="BX1989" s="1" t="str">
        <f t="shared" si="31"/>
        <v>ТОО "Магтоксин"</v>
      </c>
      <c r="BY1989" s="1" t="str">
        <f t="shared" si="31"/>
        <v>010340003363</v>
      </c>
      <c r="CA1989" t="str">
        <f>Запрос1[[#This Row],[родитель]]</f>
        <v>ТОО "Магтоксин"</v>
      </c>
      <c r="CB1989" t="str">
        <f>Запрос1[[#This Row],[БИНРодителя]]</f>
        <v>010340003363</v>
      </c>
    </row>
    <row r="1990" spans="1:80" x14ac:dyDescent="0.3">
      <c r="A1990" t="s">
        <v>1577</v>
      </c>
      <c r="B1990" t="s">
        <v>1949</v>
      </c>
      <c r="C1990"/>
      <c r="D1990" t="s">
        <v>1580</v>
      </c>
      <c r="E1990" t="s">
        <v>3003</v>
      </c>
      <c r="F1990" t="s">
        <v>11530</v>
      </c>
      <c r="G1990" t="s">
        <v>11531</v>
      </c>
      <c r="H1990" t="s">
        <v>11532</v>
      </c>
      <c r="I1990" t="s">
        <v>11533</v>
      </c>
      <c r="J1990" t="s">
        <v>11533</v>
      </c>
      <c r="K1990" t="s">
        <v>11532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 s="8"/>
      <c r="S1990" s="8"/>
      <c r="T1990" s="8"/>
      <c r="U1990" s="8"/>
      <c r="V1990" s="8"/>
      <c r="W1990" s="8">
        <v>2902587</v>
      </c>
      <c r="X1990" s="8"/>
      <c r="Y1990" s="8"/>
      <c r="Z1990" s="8"/>
      <c r="AA1990" s="8"/>
      <c r="AB1990" s="8"/>
      <c r="AC1990" s="8">
        <v>1521396</v>
      </c>
      <c r="AD1990"/>
      <c r="AE1990"/>
      <c r="AF1990"/>
      <c r="AG1990"/>
      <c r="AH1990"/>
      <c r="AI1990">
        <v>52.42</v>
      </c>
      <c r="AJ1990" s="8"/>
      <c r="AK1990" s="8"/>
      <c r="AL1990" s="8"/>
      <c r="AM1990" s="8"/>
      <c r="AN1990" s="8"/>
      <c r="AO1990" s="8">
        <v>2902587</v>
      </c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/>
      <c r="BM1990"/>
      <c r="BN1990" s="10">
        <v>0</v>
      </c>
      <c r="BO1990" s="10"/>
      <c r="BP1990" s="10"/>
      <c r="BQ1990" s="10"/>
      <c r="BR1990" s="10"/>
      <c r="BS1990" s="10"/>
      <c r="BT1990" s="10"/>
      <c r="BU1990" s="10"/>
      <c r="BV1990" s="1" t="str">
        <f>Запрос1[[#This Row],[Менеджер]]</f>
        <v>Предыбайло Александр</v>
      </c>
      <c r="BW1990" s="1" t="str">
        <f>Запрос1[[#This Row],[Дирекция]]</f>
        <v>Западная дирекция</v>
      </c>
      <c r="BX1990" s="1" t="str">
        <f t="shared" si="31"/>
        <v>КХ ЖАНА-ЖЕР ТАЛДЫБАЕВ АЛЬБЕК ЖУМАХАНОВИЧ</v>
      </c>
      <c r="BY1990" s="1" t="str">
        <f t="shared" si="31"/>
        <v>830503301233</v>
      </c>
      <c r="CA1990" t="str">
        <f>Запрос1[[#This Row],[родитель]]</f>
        <v>КХ ЖАНА-ЖЕР ТАЛДЫБАЕВ АЛЬБЕК ЖУМАХАНОВИЧ</v>
      </c>
      <c r="CB1990" t="str">
        <f>Запрос1[[#This Row],[БИНРодителя]]</f>
        <v>830503301233</v>
      </c>
    </row>
    <row r="1991" spans="1:80" x14ac:dyDescent="0.3">
      <c r="A1991" t="s">
        <v>1577</v>
      </c>
      <c r="B1991" t="s">
        <v>1949</v>
      </c>
      <c r="C1991" t="s">
        <v>122</v>
      </c>
      <c r="D1991" t="s">
        <v>1580</v>
      </c>
      <c r="E1991" t="s">
        <v>1581</v>
      </c>
      <c r="F1991" t="s">
        <v>2229</v>
      </c>
      <c r="G1991" t="s">
        <v>2230</v>
      </c>
      <c r="H1991" t="s">
        <v>7135</v>
      </c>
      <c r="I1991" t="s">
        <v>7136</v>
      </c>
      <c r="J1991" t="s">
        <v>7136</v>
      </c>
      <c r="K1991" t="s">
        <v>7135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1</v>
      </c>
      <c r="R1991" s="8"/>
      <c r="S1991" s="8"/>
      <c r="T1991" s="8">
        <v>1421760</v>
      </c>
      <c r="U1991" s="8">
        <v>2940642</v>
      </c>
      <c r="V1991" s="8">
        <v>5182298</v>
      </c>
      <c r="W1991" s="8">
        <v>3179289</v>
      </c>
      <c r="X1991" s="8"/>
      <c r="Y1991" s="8"/>
      <c r="Z1991" s="8">
        <v>1421760</v>
      </c>
      <c r="AA1991" s="8">
        <v>2940642</v>
      </c>
      <c r="AB1991" s="8">
        <v>4708518</v>
      </c>
      <c r="AC1991" s="8">
        <v>3179289</v>
      </c>
      <c r="AD1991"/>
      <c r="AE1991"/>
      <c r="AF1991">
        <v>100</v>
      </c>
      <c r="AG1991">
        <v>100</v>
      </c>
      <c r="AH1991">
        <v>90.86</v>
      </c>
      <c r="AI1991">
        <v>100</v>
      </c>
      <c r="AJ1991" s="8"/>
      <c r="AK1991" s="8"/>
      <c r="AL1991" s="8">
        <v>1421760</v>
      </c>
      <c r="AM1991" s="8">
        <v>2940642</v>
      </c>
      <c r="AN1991" s="8">
        <v>5182298</v>
      </c>
      <c r="AO1991" s="8">
        <v>3179289</v>
      </c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>
        <v>5052462</v>
      </c>
      <c r="BI1991" s="8">
        <v>4810200</v>
      </c>
      <c r="BJ1991" s="8">
        <v>1176462</v>
      </c>
      <c r="BK1991" s="8"/>
      <c r="BL1991">
        <v>23.2849</v>
      </c>
      <c r="BM1991">
        <v>0</v>
      </c>
      <c r="BN1991" s="10">
        <v>0</v>
      </c>
      <c r="BO1991" s="10"/>
      <c r="BP1991" s="10"/>
      <c r="BQ1991" s="10"/>
      <c r="BR1991" s="10"/>
      <c r="BS1991" s="10"/>
      <c r="BT1991" s="10"/>
      <c r="BU1991" s="10"/>
      <c r="BV1991" s="1" t="str">
        <f>Запрос1[[#This Row],[Менеджер]]</f>
        <v>Предыбайло Александр</v>
      </c>
      <c r="BW1991" s="1" t="str">
        <f>Запрос1[[#This Row],[Дирекция]]</f>
        <v>Западная дирекция</v>
      </c>
      <c r="BX1991" s="1" t="str">
        <f t="shared" si="31"/>
        <v>ТОО «Перспектива  КАН»</v>
      </c>
      <c r="BY1991" s="1" t="str">
        <f t="shared" si="31"/>
        <v>990940001718</v>
      </c>
      <c r="CA1991" t="str">
        <f>Запрос1[[#This Row],[родитель]]</f>
        <v>ТОО «Перспектива  КАН»</v>
      </c>
      <c r="CB1991" t="str">
        <f>Запрос1[[#This Row],[БИНРодителя]]</f>
        <v>990940001718</v>
      </c>
    </row>
    <row r="1992" spans="1:80" x14ac:dyDescent="0.3">
      <c r="A1992" t="s">
        <v>1577</v>
      </c>
      <c r="B1992" t="s">
        <v>1949</v>
      </c>
      <c r="C1992" t="s">
        <v>1881</v>
      </c>
      <c r="D1992" t="s">
        <v>1883</v>
      </c>
      <c r="E1992" t="s">
        <v>1884</v>
      </c>
      <c r="F1992" t="s">
        <v>1885</v>
      </c>
      <c r="G1992"/>
      <c r="H1992" t="s">
        <v>7170</v>
      </c>
      <c r="I1992" t="s">
        <v>7171</v>
      </c>
      <c r="J1992" t="s">
        <v>7171</v>
      </c>
      <c r="K1992" t="s">
        <v>7170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 s="8"/>
      <c r="S1992" s="8">
        <v>22500</v>
      </c>
      <c r="T1992" s="8"/>
      <c r="U1992" s="8"/>
      <c r="V1992" s="8"/>
      <c r="W1992" s="8"/>
      <c r="X1992" s="8"/>
      <c r="Y1992" s="8">
        <v>22500</v>
      </c>
      <c r="Z1992" s="8"/>
      <c r="AA1992" s="8"/>
      <c r="AB1992" s="8"/>
      <c r="AC1992" s="8"/>
      <c r="AD1992"/>
      <c r="AE1992">
        <v>100</v>
      </c>
      <c r="AF1992"/>
      <c r="AG1992"/>
      <c r="AH1992"/>
      <c r="AI1992"/>
      <c r="AJ1992" s="8"/>
      <c r="AK1992" s="8">
        <v>22500</v>
      </c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/>
      <c r="BM1992"/>
      <c r="BN1992" s="10">
        <v>0</v>
      </c>
      <c r="BO1992" s="10"/>
      <c r="BP1992" s="10"/>
      <c r="BQ1992" s="10"/>
      <c r="BR1992" s="10"/>
      <c r="BS1992" s="10"/>
      <c r="BT1992" s="10"/>
      <c r="BU1992" s="10"/>
      <c r="BV1992" s="1" t="str">
        <f>Запрос1[[#This Row],[Менеджер]]</f>
        <v>Предыбайло Александр</v>
      </c>
      <c r="BW1992" s="1" t="str">
        <f>Запрос1[[#This Row],[Дирекция]]</f>
        <v>Западная дирекция</v>
      </c>
      <c r="BX1992" s="1" t="str">
        <f t="shared" si="31"/>
        <v>ИП "Джумагалиев У.Б."</v>
      </c>
      <c r="BY1992" s="1" t="str">
        <f t="shared" si="31"/>
        <v>771005300297</v>
      </c>
      <c r="CA1992" t="str">
        <f>Запрос1[[#This Row],[родитель]]</f>
        <v>ИП "Джумагалиев У.Б."</v>
      </c>
      <c r="CB1992" t="str">
        <f>Запрос1[[#This Row],[БИНРодителя]]</f>
        <v>771005300297</v>
      </c>
    </row>
    <row r="1993" spans="1:80" x14ac:dyDescent="0.3">
      <c r="A1993" t="s">
        <v>1577</v>
      </c>
      <c r="B1993" t="s">
        <v>1949</v>
      </c>
      <c r="C1993" t="s">
        <v>1881</v>
      </c>
      <c r="D1993" t="s">
        <v>1883</v>
      </c>
      <c r="E1993" t="s">
        <v>1884</v>
      </c>
      <c r="F1993" t="s">
        <v>1885</v>
      </c>
      <c r="G1993"/>
      <c r="H1993" t="s">
        <v>1159</v>
      </c>
      <c r="I1993" t="s">
        <v>1886</v>
      </c>
      <c r="J1993" t="s">
        <v>1886</v>
      </c>
      <c r="K1993" t="s">
        <v>1159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 s="8"/>
      <c r="S1993" s="8">
        <v>405000</v>
      </c>
      <c r="T1993" s="8"/>
      <c r="U1993" s="8"/>
      <c r="V1993" s="8"/>
      <c r="W1993" s="8"/>
      <c r="X1993" s="8"/>
      <c r="Y1993" s="8">
        <v>405000</v>
      </c>
      <c r="Z1993" s="8"/>
      <c r="AA1993" s="8"/>
      <c r="AB1993" s="8"/>
      <c r="AC1993" s="8"/>
      <c r="AD1993"/>
      <c r="AE1993">
        <v>100</v>
      </c>
      <c r="AF1993"/>
      <c r="AG1993"/>
      <c r="AH1993"/>
      <c r="AI1993"/>
      <c r="AJ1993" s="8"/>
      <c r="AK1993" s="8">
        <v>405000</v>
      </c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/>
      <c r="BM1993"/>
      <c r="BN1993" s="10">
        <v>0</v>
      </c>
      <c r="BO1993" s="10"/>
      <c r="BP1993" s="10"/>
      <c r="BQ1993" s="10"/>
      <c r="BR1993" s="10"/>
      <c r="BS1993" s="10"/>
      <c r="BT1993" s="10"/>
      <c r="BU1993" s="10"/>
      <c r="BV1993" s="1" t="str">
        <f>Запрос1[[#This Row],[Менеджер]]</f>
        <v>Предыбайло Александр</v>
      </c>
      <c r="BW1993" s="1" t="str">
        <f>Запрос1[[#This Row],[Дирекция]]</f>
        <v>Западная дирекция</v>
      </c>
      <c r="BX1993" s="1" t="str">
        <f t="shared" si="31"/>
        <v>КХ "Береке"</v>
      </c>
      <c r="BY1993" s="1" t="str">
        <f t="shared" si="31"/>
        <v>700324401558</v>
      </c>
      <c r="CA1993" t="str">
        <f>Запрос1[[#This Row],[родитель]]</f>
        <v>КХ "Береке"</v>
      </c>
      <c r="CB1993" t="str">
        <f>Запрос1[[#This Row],[БИНРодителя]]</f>
        <v>700324401558</v>
      </c>
    </row>
    <row r="1994" spans="1:80" x14ac:dyDescent="0.3">
      <c r="A1994" t="s">
        <v>1577</v>
      </c>
      <c r="B1994" t="s">
        <v>1949</v>
      </c>
      <c r="C1994" t="s">
        <v>1579</v>
      </c>
      <c r="D1994" t="s">
        <v>1580</v>
      </c>
      <c r="E1994" t="s">
        <v>2025</v>
      </c>
      <c r="F1994" t="s">
        <v>7221</v>
      </c>
      <c r="G1994" t="s">
        <v>7222</v>
      </c>
      <c r="H1994" t="s">
        <v>11681</v>
      </c>
      <c r="I1994" t="s">
        <v>11682</v>
      </c>
      <c r="J1994" t="s">
        <v>11682</v>
      </c>
      <c r="K1994" t="s">
        <v>11681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/>
      <c r="AE1994"/>
      <c r="AF1994"/>
      <c r="AG1994"/>
      <c r="AH1994"/>
      <c r="AI1994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/>
      <c r="BM1994"/>
      <c r="BN1994" s="10">
        <v>1</v>
      </c>
      <c r="BO1994" s="10">
        <v>2744700</v>
      </c>
      <c r="BP1994" s="10">
        <v>2744700</v>
      </c>
      <c r="BQ1994" s="10">
        <v>100</v>
      </c>
      <c r="BR1994" s="10">
        <v>2744700</v>
      </c>
      <c r="BS1994" s="10"/>
      <c r="BT1994" s="10"/>
      <c r="BU1994" s="10"/>
      <c r="BV1994" s="1" t="str">
        <f>Запрос1[[#This Row],[Менеджер]]</f>
        <v>Предыбайло Александр</v>
      </c>
      <c r="BW1994" s="1" t="str">
        <f>Запрос1[[#This Row],[Дирекция]]</f>
        <v>Западная дирекция</v>
      </c>
      <c r="BX1994" s="1" t="str">
        <f t="shared" si="31"/>
        <v>КХ «Матевосян»</v>
      </c>
      <c r="BY1994" s="1" t="str">
        <f t="shared" si="31"/>
        <v>631021300187</v>
      </c>
      <c r="CA1994" t="str">
        <f>Запрос1[[#This Row],[родитель]]</f>
        <v>КХ «Матевосян»</v>
      </c>
      <c r="CB1994" t="str">
        <f>Запрос1[[#This Row],[БИНРодителя]]</f>
        <v>631021300187</v>
      </c>
    </row>
    <row r="1995" spans="1:80" x14ac:dyDescent="0.3">
      <c r="A1995" t="s">
        <v>1577</v>
      </c>
      <c r="B1995" t="s">
        <v>1949</v>
      </c>
      <c r="C1995" t="s">
        <v>1579</v>
      </c>
      <c r="D1995" t="s">
        <v>1580</v>
      </c>
      <c r="E1995" t="s">
        <v>2025</v>
      </c>
      <c r="F1995" t="s">
        <v>3147</v>
      </c>
      <c r="G1995" t="s">
        <v>3148</v>
      </c>
      <c r="H1995" t="s">
        <v>3149</v>
      </c>
      <c r="I1995" t="s">
        <v>3150</v>
      </c>
      <c r="J1995" t="s">
        <v>3150</v>
      </c>
      <c r="K1995" t="s">
        <v>3149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 s="8">
        <v>346327</v>
      </c>
      <c r="S1995" s="8"/>
      <c r="T1995" s="8"/>
      <c r="U1995" s="8"/>
      <c r="V1995" s="8"/>
      <c r="W1995" s="8"/>
      <c r="X1995" s="8">
        <v>346327</v>
      </c>
      <c r="Y1995" s="8"/>
      <c r="Z1995" s="8"/>
      <c r="AA1995" s="8"/>
      <c r="AB1995" s="8"/>
      <c r="AC1995" s="8"/>
      <c r="AD1995">
        <v>100</v>
      </c>
      <c r="AE1995"/>
      <c r="AF1995"/>
      <c r="AG1995"/>
      <c r="AH1995"/>
      <c r="AI1995"/>
      <c r="AJ1995" s="8">
        <v>346327</v>
      </c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/>
      <c r="BM1995"/>
      <c r="BN1995" s="10">
        <v>0</v>
      </c>
      <c r="BO1995" s="10"/>
      <c r="BP1995" s="10"/>
      <c r="BQ1995" s="10"/>
      <c r="BR1995" s="10"/>
      <c r="BS1995" s="10"/>
      <c r="BT1995" s="10"/>
      <c r="BU1995" s="10"/>
      <c r="BV1995" s="1" t="str">
        <f>Запрос1[[#This Row],[Менеджер]]</f>
        <v>Предыбайло Александр</v>
      </c>
      <c r="BW1995" s="1" t="str">
        <f>Запрос1[[#This Row],[Дирекция]]</f>
        <v>Западная дирекция</v>
      </c>
      <c r="BX1995" s="1" t="str">
        <f t="shared" si="31"/>
        <v>Жайна</v>
      </c>
      <c r="BY1995" s="1" t="str">
        <f t="shared" si="31"/>
        <v>650505301078</v>
      </c>
      <c r="CA1995" t="str">
        <f>Запрос1[[#This Row],[родитель]]</f>
        <v>Жайна</v>
      </c>
      <c r="CB1995" t="str">
        <f>Запрос1[[#This Row],[БИНРодителя]]</f>
        <v>650505301078</v>
      </c>
    </row>
    <row r="1996" spans="1:80" x14ac:dyDescent="0.3">
      <c r="A1996" t="s">
        <v>1577</v>
      </c>
      <c r="B1996" t="s">
        <v>1949</v>
      </c>
      <c r="C1996" t="s">
        <v>1579</v>
      </c>
      <c r="D1996" t="s">
        <v>1580</v>
      </c>
      <c r="E1996" t="s">
        <v>2025</v>
      </c>
      <c r="F1996" t="s">
        <v>3151</v>
      </c>
      <c r="G1996" t="s">
        <v>3152</v>
      </c>
      <c r="H1996" t="s">
        <v>3153</v>
      </c>
      <c r="I1996" t="s">
        <v>3154</v>
      </c>
      <c r="J1996" t="s">
        <v>3154</v>
      </c>
      <c r="K1996" t="s">
        <v>3153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 s="8">
        <v>314490</v>
      </c>
      <c r="S1996" s="8">
        <v>564500</v>
      </c>
      <c r="T1996" s="8"/>
      <c r="U1996" s="8"/>
      <c r="V1996" s="8"/>
      <c r="W1996" s="8"/>
      <c r="X1996" s="8">
        <v>157245</v>
      </c>
      <c r="Y1996" s="8">
        <v>282250</v>
      </c>
      <c r="Z1996" s="8"/>
      <c r="AA1996" s="8"/>
      <c r="AB1996" s="8"/>
      <c r="AC1996" s="8"/>
      <c r="AD1996">
        <v>50</v>
      </c>
      <c r="AE1996">
        <v>50</v>
      </c>
      <c r="AF1996"/>
      <c r="AG1996"/>
      <c r="AH1996"/>
      <c r="AI1996"/>
      <c r="AJ1996" s="8">
        <v>314490</v>
      </c>
      <c r="AK1996" s="8">
        <v>564500</v>
      </c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/>
      <c r="BM1996"/>
      <c r="BN1996" s="10">
        <v>0</v>
      </c>
      <c r="BO1996" s="10"/>
      <c r="BP1996" s="10"/>
      <c r="BQ1996" s="10"/>
      <c r="BR1996" s="10"/>
      <c r="BS1996" s="10"/>
      <c r="BT1996" s="10"/>
      <c r="BU1996" s="10"/>
      <c r="BV1996" s="1" t="str">
        <f>Запрос1[[#This Row],[Менеджер]]</f>
        <v>Предыбайло Александр</v>
      </c>
      <c r="BW1996" s="1" t="str">
        <f>Запрос1[[#This Row],[Дирекция]]</f>
        <v>Западная дирекция</v>
      </c>
      <c r="BX1996" s="1" t="str">
        <f t="shared" si="31"/>
        <v>КХ "Дуйсен"</v>
      </c>
      <c r="BY1996" s="1" t="str">
        <f t="shared" si="31"/>
        <v>730902300500</v>
      </c>
      <c r="CA1996" t="str">
        <f>Запрос1[[#This Row],[родитель]]</f>
        <v>КХ "Дуйсен"</v>
      </c>
      <c r="CB1996" t="str">
        <f>Запрос1[[#This Row],[БИНРодителя]]</f>
        <v>730902300500</v>
      </c>
    </row>
    <row r="1997" spans="1:80" x14ac:dyDescent="0.3">
      <c r="A1997" t="s">
        <v>1577</v>
      </c>
      <c r="B1997" t="s">
        <v>1949</v>
      </c>
      <c r="C1997" t="s">
        <v>1579</v>
      </c>
      <c r="D1997" t="s">
        <v>1580</v>
      </c>
      <c r="E1997" t="s">
        <v>2025</v>
      </c>
      <c r="F1997" t="s">
        <v>3155</v>
      </c>
      <c r="G1997" t="s">
        <v>3156</v>
      </c>
      <c r="H1997" t="s">
        <v>3157</v>
      </c>
      <c r="I1997" t="s">
        <v>3158</v>
      </c>
      <c r="J1997" t="s">
        <v>3158</v>
      </c>
      <c r="K1997" t="s">
        <v>3157</v>
      </c>
      <c r="L1997">
        <v>0</v>
      </c>
      <c r="M1997">
        <v>1</v>
      </c>
      <c r="N1997">
        <v>1</v>
      </c>
      <c r="O1997">
        <v>1</v>
      </c>
      <c r="P1997">
        <v>0</v>
      </c>
      <c r="Q1997">
        <v>1</v>
      </c>
      <c r="R1997" s="8"/>
      <c r="S1997" s="8">
        <v>386440</v>
      </c>
      <c r="T1997" s="8">
        <v>2139140</v>
      </c>
      <c r="U1997" s="8">
        <v>1394250</v>
      </c>
      <c r="V1997" s="8"/>
      <c r="W1997" s="8">
        <v>774703</v>
      </c>
      <c r="X1997" s="8"/>
      <c r="Y1997" s="8">
        <v>386440</v>
      </c>
      <c r="Z1997" s="8">
        <v>2139140</v>
      </c>
      <c r="AA1997" s="8">
        <v>1394250</v>
      </c>
      <c r="AB1997" s="8"/>
      <c r="AC1997" s="8">
        <v>774703</v>
      </c>
      <c r="AD1997"/>
      <c r="AE1997">
        <v>100</v>
      </c>
      <c r="AF1997">
        <v>100</v>
      </c>
      <c r="AG1997">
        <v>100</v>
      </c>
      <c r="AH1997"/>
      <c r="AI1997">
        <v>100</v>
      </c>
      <c r="AJ1997" s="8"/>
      <c r="AK1997" s="8">
        <v>386440</v>
      </c>
      <c r="AL1997" s="8">
        <v>2139140</v>
      </c>
      <c r="AM1997" s="8">
        <v>1394250</v>
      </c>
      <c r="AN1997" s="8"/>
      <c r="AO1997" s="8">
        <v>774703</v>
      </c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>
        <v>14560970</v>
      </c>
      <c r="BI1997" s="8"/>
      <c r="BJ1997" s="8">
        <v>1394250</v>
      </c>
      <c r="BK1997" s="8"/>
      <c r="BL1997">
        <v>9.5752000000000006</v>
      </c>
      <c r="BM1997"/>
      <c r="BN1997" s="10">
        <v>0</v>
      </c>
      <c r="BO1997" s="10"/>
      <c r="BP1997" s="10"/>
      <c r="BQ1997" s="10"/>
      <c r="BR1997" s="10"/>
      <c r="BS1997" s="10"/>
      <c r="BT1997" s="10"/>
      <c r="BU1997" s="10"/>
      <c r="BV1997" s="1" t="str">
        <f>Запрос1[[#This Row],[Менеджер]]</f>
        <v>Предыбайло Александр</v>
      </c>
      <c r="BW1997" s="1" t="str">
        <f>Запрос1[[#This Row],[Дирекция]]</f>
        <v>Западная дирекция</v>
      </c>
      <c r="BX1997" s="1" t="str">
        <f t="shared" si="31"/>
        <v>ТОО "Емболат"</v>
      </c>
      <c r="BY1997" s="1" t="str">
        <f t="shared" si="31"/>
        <v>990240005021</v>
      </c>
      <c r="CA1997" t="str">
        <f>Запрос1[[#This Row],[родитель]]</f>
        <v>ТОО "Емболат"</v>
      </c>
      <c r="CB1997" t="str">
        <f>Запрос1[[#This Row],[БИНРодителя]]</f>
        <v>990240005021</v>
      </c>
    </row>
    <row r="1998" spans="1:80" x14ac:dyDescent="0.3">
      <c r="A1998" t="s">
        <v>1577</v>
      </c>
      <c r="B1998" t="s">
        <v>1949</v>
      </c>
      <c r="C1998" t="s">
        <v>1579</v>
      </c>
      <c r="D1998" t="s">
        <v>1580</v>
      </c>
      <c r="E1998" t="s">
        <v>2141</v>
      </c>
      <c r="F1998" t="s">
        <v>2423</v>
      </c>
      <c r="G1998" t="s">
        <v>930</v>
      </c>
      <c r="H1998" t="s">
        <v>11698</v>
      </c>
      <c r="I1998" t="s">
        <v>11699</v>
      </c>
      <c r="J1998" t="s">
        <v>11699</v>
      </c>
      <c r="K1998" t="s">
        <v>11698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 s="8"/>
      <c r="S1998" s="8"/>
      <c r="T1998" s="8"/>
      <c r="U1998" s="8"/>
      <c r="V1998" s="8"/>
      <c r="W1998" s="8">
        <v>3614125</v>
      </c>
      <c r="X1998" s="8"/>
      <c r="Y1998" s="8"/>
      <c r="Z1998" s="8"/>
      <c r="AA1998" s="8"/>
      <c r="AB1998" s="8"/>
      <c r="AC1998" s="8">
        <v>3614125</v>
      </c>
      <c r="AD1998"/>
      <c r="AE1998"/>
      <c r="AF1998"/>
      <c r="AG1998"/>
      <c r="AH1998"/>
      <c r="AI1998">
        <v>100</v>
      </c>
      <c r="AJ1998" s="8"/>
      <c r="AK1998" s="8"/>
      <c r="AL1998" s="8"/>
      <c r="AM1998" s="8"/>
      <c r="AN1998" s="8"/>
      <c r="AO1998" s="8">
        <v>3614125</v>
      </c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/>
      <c r="BM1998"/>
      <c r="BN1998" s="10">
        <v>0</v>
      </c>
      <c r="BO1998" s="10"/>
      <c r="BP1998" s="10"/>
      <c r="BQ1998" s="10"/>
      <c r="BR1998" s="10"/>
      <c r="BS1998" s="10"/>
      <c r="BT1998" s="10"/>
      <c r="BU1998" s="10"/>
      <c r="BV1998" s="1" t="str">
        <f>Запрос1[[#This Row],[Менеджер]]</f>
        <v>Предыбайло Александр</v>
      </c>
      <c r="BW1998" s="1" t="str">
        <f>Запрос1[[#This Row],[Дирекция]]</f>
        <v>Западная дирекция</v>
      </c>
      <c r="BX1998" s="1" t="str">
        <f t="shared" si="31"/>
        <v>Крестьянское хозяйство "Ажгалиева А.Х."</v>
      </c>
      <c r="BY1998" s="1" t="str">
        <f t="shared" si="31"/>
        <v>940729450031</v>
      </c>
      <c r="CA1998" t="str">
        <f>Запрос1[[#This Row],[родитель]]</f>
        <v>Крестьянское хозяйство "Ажгалиева А.Х."</v>
      </c>
      <c r="CB1998" t="str">
        <f>Запрос1[[#This Row],[БИНРодителя]]</f>
        <v>940729450031</v>
      </c>
    </row>
    <row r="1999" spans="1:80" x14ac:dyDescent="0.3">
      <c r="A1999" t="s">
        <v>1577</v>
      </c>
      <c r="B1999" t="s">
        <v>1949</v>
      </c>
      <c r="C1999" t="s">
        <v>1579</v>
      </c>
      <c r="D1999" t="s">
        <v>1580</v>
      </c>
      <c r="E1999" t="s">
        <v>1955</v>
      </c>
      <c r="F1999" t="s">
        <v>1956</v>
      </c>
      <c r="G1999" t="s">
        <v>2987</v>
      </c>
      <c r="H1999" t="s">
        <v>2988</v>
      </c>
      <c r="I1999" t="s">
        <v>2989</v>
      </c>
      <c r="J1999" t="s">
        <v>2989</v>
      </c>
      <c r="K1999" t="s">
        <v>2988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 s="8"/>
      <c r="S1999" s="8"/>
      <c r="T1999" s="8">
        <v>2011235</v>
      </c>
      <c r="U1999" s="8">
        <v>19101879</v>
      </c>
      <c r="V1999" s="8">
        <v>11334305</v>
      </c>
      <c r="W1999" s="8"/>
      <c r="X1999" s="8"/>
      <c r="Y1999" s="8"/>
      <c r="Z1999" s="8">
        <v>2011235</v>
      </c>
      <c r="AA1999" s="8">
        <v>19101879</v>
      </c>
      <c r="AB1999" s="8">
        <v>3346650</v>
      </c>
      <c r="AC1999" s="8"/>
      <c r="AD1999"/>
      <c r="AE1999"/>
      <c r="AF1999">
        <v>100</v>
      </c>
      <c r="AG1999">
        <v>100</v>
      </c>
      <c r="AH1999">
        <v>29.53</v>
      </c>
      <c r="AI1999"/>
      <c r="AJ1999" s="8"/>
      <c r="AK1999" s="8"/>
      <c r="AL1999" s="8">
        <v>2011235</v>
      </c>
      <c r="AM1999" s="8">
        <v>19101879</v>
      </c>
      <c r="AN1999" s="8">
        <v>11334305</v>
      </c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>
        <v>27895569</v>
      </c>
      <c r="BI1999" s="8">
        <v>45406688</v>
      </c>
      <c r="BJ1999" s="8">
        <v>13204129</v>
      </c>
      <c r="BK1999" s="8">
        <v>45406688</v>
      </c>
      <c r="BL1999">
        <v>47.334099999999999</v>
      </c>
      <c r="BM1999">
        <v>100</v>
      </c>
      <c r="BN1999" s="10">
        <v>0</v>
      </c>
      <c r="BO1999" s="10"/>
      <c r="BP1999" s="10"/>
      <c r="BQ1999" s="10"/>
      <c r="BR1999" s="10"/>
      <c r="BS1999" s="10"/>
      <c r="BT1999" s="10"/>
      <c r="BU1999" s="10"/>
      <c r="BV1999" s="1" t="str">
        <f>Запрос1[[#This Row],[Менеджер]]</f>
        <v>Предыбайло Александр</v>
      </c>
      <c r="BW1999" s="1" t="str">
        <f>Запрос1[[#This Row],[Дирекция]]</f>
        <v>Западная дирекция</v>
      </c>
      <c r="BX1999" s="1" t="str">
        <f t="shared" si="31"/>
        <v>КХ "Жантемир"</v>
      </c>
      <c r="BY1999" s="1" t="str">
        <f t="shared" si="31"/>
        <v>950602350195</v>
      </c>
      <c r="CA1999" t="str">
        <f>Запрос1[[#This Row],[родитель]]</f>
        <v>КХ "Жантемир"</v>
      </c>
      <c r="CB1999" t="str">
        <f>Запрос1[[#This Row],[БИНРодителя]]</f>
        <v>950602350195</v>
      </c>
    </row>
    <row r="2000" spans="1:80" x14ac:dyDescent="0.3">
      <c r="A2000" t="s">
        <v>1577</v>
      </c>
      <c r="B2000" t="s">
        <v>1949</v>
      </c>
      <c r="C2000" t="s">
        <v>1579</v>
      </c>
      <c r="D2000" t="s">
        <v>1580</v>
      </c>
      <c r="E2000" t="s">
        <v>1955</v>
      </c>
      <c r="F2000" t="s">
        <v>1956</v>
      </c>
      <c r="G2000" t="s">
        <v>1957</v>
      </c>
      <c r="H2000" t="s">
        <v>2992</v>
      </c>
      <c r="I2000" t="s">
        <v>2993</v>
      </c>
      <c r="J2000" t="s">
        <v>2993</v>
      </c>
      <c r="K2000" t="s">
        <v>2992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1</v>
      </c>
      <c r="R2000" s="8"/>
      <c r="S2000" s="8">
        <v>1139732</v>
      </c>
      <c r="T2000" s="8"/>
      <c r="U2000" s="8"/>
      <c r="V2000" s="8"/>
      <c r="W2000" s="8">
        <v>84975418</v>
      </c>
      <c r="X2000" s="8"/>
      <c r="Y2000" s="8">
        <v>569866</v>
      </c>
      <c r="Z2000" s="8"/>
      <c r="AA2000" s="8"/>
      <c r="AB2000" s="8"/>
      <c r="AC2000" s="8">
        <v>42658748</v>
      </c>
      <c r="AD2000"/>
      <c r="AE2000">
        <v>50</v>
      </c>
      <c r="AF2000"/>
      <c r="AG2000"/>
      <c r="AH2000"/>
      <c r="AI2000">
        <v>50.2</v>
      </c>
      <c r="AJ2000" s="8"/>
      <c r="AK2000" s="8">
        <v>1139732</v>
      </c>
      <c r="AL2000" s="8"/>
      <c r="AM2000" s="8"/>
      <c r="AN2000" s="8"/>
      <c r="AO2000" s="8">
        <v>84975418</v>
      </c>
      <c r="AP2000" s="8"/>
      <c r="AQ2000" s="8"/>
      <c r="AR2000" s="8"/>
      <c r="AS2000" s="8"/>
      <c r="AT2000" s="8"/>
      <c r="AU2000" s="8">
        <v>14362650</v>
      </c>
      <c r="AV2000" s="8"/>
      <c r="AW2000" s="8"/>
      <c r="AX2000" s="8"/>
      <c r="AY2000" s="8"/>
      <c r="AZ2000" s="8"/>
      <c r="BA2000" s="8">
        <v>14362650</v>
      </c>
      <c r="BB2000" s="8"/>
      <c r="BC2000" s="8"/>
      <c r="BD2000" s="8"/>
      <c r="BE2000" s="8"/>
      <c r="BF2000" s="8"/>
      <c r="BG2000" s="8">
        <v>14362650</v>
      </c>
      <c r="BH2000" s="8"/>
      <c r="BI2000" s="8"/>
      <c r="BJ2000" s="8"/>
      <c r="BK2000" s="8"/>
      <c r="BL2000"/>
      <c r="BM2000"/>
      <c r="BN2000" s="10">
        <v>1</v>
      </c>
      <c r="BO2000" s="10">
        <v>126060</v>
      </c>
      <c r="BP2000" s="10">
        <v>126060</v>
      </c>
      <c r="BQ2000" s="10">
        <v>100</v>
      </c>
      <c r="BR2000" s="10">
        <v>126060</v>
      </c>
      <c r="BS2000" s="10"/>
      <c r="BT2000" s="10"/>
      <c r="BU2000" s="10"/>
      <c r="BV2000" s="1" t="str">
        <f>Запрос1[[#This Row],[Менеджер]]</f>
        <v>Предыбайло Александр</v>
      </c>
      <c r="BW2000" s="1" t="str">
        <f>Запрос1[[#This Row],[Дирекция]]</f>
        <v>Западная дирекция</v>
      </c>
      <c r="BX2000" s="1" t="str">
        <f t="shared" si="31"/>
        <v>КХ «Жанибек»</v>
      </c>
      <c r="BY2000" s="1" t="str">
        <f t="shared" si="31"/>
        <v>630108301918</v>
      </c>
      <c r="CA2000" t="str">
        <f>Запрос1[[#This Row],[родитель]]</f>
        <v>КХ «Жанибек»</v>
      </c>
      <c r="CB2000" t="str">
        <f>Запрос1[[#This Row],[БИНРодителя]]</f>
        <v>630108301918</v>
      </c>
    </row>
    <row r="2001" spans="1:80" x14ac:dyDescent="0.3">
      <c r="A2001" t="s">
        <v>1577</v>
      </c>
      <c r="B2001" t="s">
        <v>1949</v>
      </c>
      <c r="C2001" t="s">
        <v>1579</v>
      </c>
      <c r="D2001" t="s">
        <v>1580</v>
      </c>
      <c r="E2001" t="s">
        <v>2177</v>
      </c>
      <c r="F2001" t="s">
        <v>3159</v>
      </c>
      <c r="G2001" t="s">
        <v>3160</v>
      </c>
      <c r="H2001" t="s">
        <v>3161</v>
      </c>
      <c r="I2001" t="s">
        <v>3162</v>
      </c>
      <c r="J2001" t="s">
        <v>3162</v>
      </c>
      <c r="K2001" t="s">
        <v>3161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1</v>
      </c>
      <c r="R2001" s="8"/>
      <c r="S2001" s="8"/>
      <c r="T2001" s="8">
        <v>63220</v>
      </c>
      <c r="U2001" s="8"/>
      <c r="V2001" s="8"/>
      <c r="W2001" s="8">
        <v>2015160</v>
      </c>
      <c r="X2001" s="8"/>
      <c r="Y2001" s="8"/>
      <c r="Z2001" s="8">
        <v>63220</v>
      </c>
      <c r="AA2001" s="8"/>
      <c r="AB2001" s="8"/>
      <c r="AC2001" s="8">
        <v>1007580</v>
      </c>
      <c r="AD2001"/>
      <c r="AE2001"/>
      <c r="AF2001">
        <v>100</v>
      </c>
      <c r="AG2001"/>
      <c r="AH2001"/>
      <c r="AI2001">
        <v>50</v>
      </c>
      <c r="AJ2001" s="8"/>
      <c r="AK2001" s="8"/>
      <c r="AL2001" s="8">
        <v>63220</v>
      </c>
      <c r="AM2001" s="8"/>
      <c r="AN2001" s="8"/>
      <c r="AO2001" s="8">
        <v>2015160</v>
      </c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/>
      <c r="BM2001"/>
      <c r="BN2001" s="10">
        <v>0</v>
      </c>
      <c r="BO2001" s="10"/>
      <c r="BP2001" s="10"/>
      <c r="BQ2001" s="10"/>
      <c r="BR2001" s="10"/>
      <c r="BS2001" s="10"/>
      <c r="BT2001" s="10"/>
      <c r="BU2001" s="10"/>
      <c r="BV2001" s="1" t="str">
        <f>Запрос1[[#This Row],[Менеджер]]</f>
        <v>Предыбайло Александр</v>
      </c>
      <c r="BW2001" s="1" t="str">
        <f>Запрос1[[#This Row],[Дирекция]]</f>
        <v>Западная дирекция</v>
      </c>
      <c r="BX2001" s="1" t="str">
        <f t="shared" si="31"/>
        <v>КХ "Төленгіт"</v>
      </c>
      <c r="BY2001" s="1" t="str">
        <f t="shared" si="31"/>
        <v>700213302645</v>
      </c>
      <c r="CA2001" t="str">
        <f>Запрос1[[#This Row],[родитель]]</f>
        <v>КХ "Төленгіт"</v>
      </c>
      <c r="CB2001" t="str">
        <f>Запрос1[[#This Row],[БИНРодителя]]</f>
        <v>700213302645</v>
      </c>
    </row>
    <row r="2002" spans="1:80" x14ac:dyDescent="0.3">
      <c r="A2002" t="s">
        <v>1577</v>
      </c>
      <c r="B2002" t="s">
        <v>1949</v>
      </c>
      <c r="C2002" t="s">
        <v>1579</v>
      </c>
      <c r="D2002" t="s">
        <v>1580</v>
      </c>
      <c r="E2002" t="s">
        <v>2177</v>
      </c>
      <c r="F2002" t="s">
        <v>2178</v>
      </c>
      <c r="G2002" t="s">
        <v>2179</v>
      </c>
      <c r="H2002" t="s">
        <v>2180</v>
      </c>
      <c r="I2002" t="s">
        <v>2181</v>
      </c>
      <c r="J2002" t="s">
        <v>2181</v>
      </c>
      <c r="K2002" t="s">
        <v>2180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1</v>
      </c>
      <c r="R2002" s="8"/>
      <c r="S2002" s="8"/>
      <c r="T2002" s="8"/>
      <c r="U2002" s="8">
        <v>2646480</v>
      </c>
      <c r="V2002" s="8">
        <v>9224793.5</v>
      </c>
      <c r="W2002" s="8">
        <v>9590207</v>
      </c>
      <c r="X2002" s="8"/>
      <c r="Y2002" s="8"/>
      <c r="Z2002" s="8"/>
      <c r="AA2002" s="8">
        <v>793944</v>
      </c>
      <c r="AB2002" s="8">
        <v>2838289.95</v>
      </c>
      <c r="AC2002" s="8">
        <v>6051453.5</v>
      </c>
      <c r="AD2002"/>
      <c r="AE2002"/>
      <c r="AF2002"/>
      <c r="AG2002">
        <v>30</v>
      </c>
      <c r="AH2002">
        <v>30.77</v>
      </c>
      <c r="AI2002">
        <v>63.1</v>
      </c>
      <c r="AJ2002" s="8"/>
      <c r="AK2002" s="8"/>
      <c r="AL2002" s="8"/>
      <c r="AM2002" s="8">
        <v>2646480</v>
      </c>
      <c r="AN2002" s="8">
        <v>9224793.5</v>
      </c>
      <c r="AO2002" s="8">
        <v>9590207</v>
      </c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>
        <v>12174130</v>
      </c>
      <c r="BJ2002" s="8"/>
      <c r="BK2002" s="8">
        <v>8932050</v>
      </c>
      <c r="BL2002"/>
      <c r="BM2002">
        <v>73.369100000000003</v>
      </c>
      <c r="BN2002" s="10">
        <v>0</v>
      </c>
      <c r="BO2002" s="10"/>
      <c r="BP2002" s="10"/>
      <c r="BQ2002" s="10"/>
      <c r="BR2002" s="10"/>
      <c r="BS2002" s="10"/>
      <c r="BT2002" s="10"/>
      <c r="BU2002" s="10"/>
      <c r="BV2002" s="1" t="str">
        <f>Запрос1[[#This Row],[Менеджер]]</f>
        <v>Предыбайло Александр</v>
      </c>
      <c r="BW2002" s="1" t="str">
        <f>Запрос1[[#This Row],[Дирекция]]</f>
        <v>Западная дирекция</v>
      </c>
      <c r="BX2002" s="1" t="str">
        <f t="shared" si="31"/>
        <v>ТОО «Engontime»</v>
      </c>
      <c r="BY2002" s="1" t="str">
        <f t="shared" si="31"/>
        <v>180440036218</v>
      </c>
      <c r="CA2002" t="str">
        <f>Запрос1[[#This Row],[родитель]]</f>
        <v>ТОО «Engontime»</v>
      </c>
      <c r="CB2002" t="str">
        <f>Запрос1[[#This Row],[БИНРодителя]]</f>
        <v>180440036218</v>
      </c>
    </row>
    <row r="2003" spans="1:80" x14ac:dyDescent="0.3">
      <c r="A2003" t="s">
        <v>1577</v>
      </c>
      <c r="B2003" t="s">
        <v>1949</v>
      </c>
      <c r="C2003" t="s">
        <v>1579</v>
      </c>
      <c r="D2003" t="s">
        <v>1580</v>
      </c>
      <c r="E2003" t="s">
        <v>2177</v>
      </c>
      <c r="F2003" t="s">
        <v>2182</v>
      </c>
      <c r="G2003" t="s">
        <v>2183</v>
      </c>
      <c r="H2003" t="s">
        <v>2184</v>
      </c>
      <c r="I2003" t="s">
        <v>2185</v>
      </c>
      <c r="J2003" t="s">
        <v>2185</v>
      </c>
      <c r="K2003" t="s">
        <v>2184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 s="8">
        <v>2105130</v>
      </c>
      <c r="S2003" s="8">
        <v>4797760</v>
      </c>
      <c r="T2003" s="8">
        <v>9206100</v>
      </c>
      <c r="U2003" s="8">
        <v>5842873</v>
      </c>
      <c r="V2003" s="8"/>
      <c r="W2003" s="8"/>
      <c r="X2003" s="8">
        <v>1340095</v>
      </c>
      <c r="Y2003" s="8">
        <v>2891480</v>
      </c>
      <c r="Z2003" s="8">
        <v>4695050</v>
      </c>
      <c r="AA2003" s="8">
        <v>1718470</v>
      </c>
      <c r="AB2003" s="8"/>
      <c r="AC2003" s="8"/>
      <c r="AD2003">
        <v>63.66</v>
      </c>
      <c r="AE2003">
        <v>60.27</v>
      </c>
      <c r="AF2003">
        <v>51</v>
      </c>
      <c r="AG2003">
        <v>29.41</v>
      </c>
      <c r="AH2003"/>
      <c r="AI2003"/>
      <c r="AJ2003" s="8">
        <v>2105130</v>
      </c>
      <c r="AK2003" s="8">
        <v>4797760</v>
      </c>
      <c r="AL2003" s="8">
        <v>9206100</v>
      </c>
      <c r="AM2003" s="8">
        <v>7049953</v>
      </c>
      <c r="AN2003" s="8"/>
      <c r="AO2003" s="8"/>
      <c r="AP2003" s="8"/>
      <c r="AQ2003" s="8"/>
      <c r="AR2003" s="8"/>
      <c r="AS2003" s="8">
        <v>1207080</v>
      </c>
      <c r="AT2003" s="8"/>
      <c r="AU2003" s="8"/>
      <c r="AV2003" s="8"/>
      <c r="AW2003" s="8"/>
      <c r="AX2003" s="8"/>
      <c r="AY2003" s="8">
        <v>1207080</v>
      </c>
      <c r="AZ2003" s="8"/>
      <c r="BA2003" s="8"/>
      <c r="BB2003" s="8"/>
      <c r="BC2003" s="8"/>
      <c r="BD2003" s="8"/>
      <c r="BE2003" s="8">
        <v>1207080</v>
      </c>
      <c r="BF2003" s="8"/>
      <c r="BG2003" s="8"/>
      <c r="BH2003" s="8">
        <v>9974533</v>
      </c>
      <c r="BI2003" s="8"/>
      <c r="BJ2003" s="8">
        <v>3721533</v>
      </c>
      <c r="BK2003" s="8"/>
      <c r="BL2003">
        <v>37.310299999999998</v>
      </c>
      <c r="BM2003"/>
      <c r="BN2003" s="10">
        <v>0</v>
      </c>
      <c r="BO2003" s="10"/>
      <c r="BP2003" s="10"/>
      <c r="BQ2003" s="10"/>
      <c r="BR2003" s="10"/>
      <c r="BS2003" s="10"/>
      <c r="BT2003" s="10"/>
      <c r="BU2003" s="10"/>
      <c r="BV2003" s="1" t="str">
        <f>Запрос1[[#This Row],[Менеджер]]</f>
        <v>Предыбайло Александр</v>
      </c>
      <c r="BW2003" s="1" t="str">
        <f>Запрос1[[#This Row],[Дирекция]]</f>
        <v>Западная дирекция</v>
      </c>
      <c r="BX2003" s="1" t="str">
        <f t="shared" si="31"/>
        <v>КХ "Айсулу"</v>
      </c>
      <c r="BY2003" s="1" t="str">
        <f t="shared" si="31"/>
        <v>480614300056</v>
      </c>
      <c r="CA2003" t="str">
        <f>Запрос1[[#This Row],[родитель]]</f>
        <v>КХ "Айсулу"</v>
      </c>
      <c r="CB2003" t="str">
        <f>Запрос1[[#This Row],[БИНРодителя]]</f>
        <v>480614300056</v>
      </c>
    </row>
    <row r="2004" spans="1:80" x14ac:dyDescent="0.3">
      <c r="A2004" t="s">
        <v>1577</v>
      </c>
      <c r="B2004" t="s">
        <v>1949</v>
      </c>
      <c r="C2004" t="s">
        <v>1579</v>
      </c>
      <c r="D2004" t="s">
        <v>1580</v>
      </c>
      <c r="E2004" t="s">
        <v>2177</v>
      </c>
      <c r="F2004" t="s">
        <v>2186</v>
      </c>
      <c r="G2004" t="s">
        <v>2187</v>
      </c>
      <c r="H2004" t="s">
        <v>2188</v>
      </c>
      <c r="I2004" t="s">
        <v>2189</v>
      </c>
      <c r="J2004" t="s">
        <v>2189</v>
      </c>
      <c r="K2004" t="s">
        <v>2188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 s="8"/>
      <c r="S2004" s="8"/>
      <c r="T2004" s="8"/>
      <c r="U2004" s="8">
        <v>717000</v>
      </c>
      <c r="V2004" s="8"/>
      <c r="W2004" s="8"/>
      <c r="X2004" s="8"/>
      <c r="Y2004" s="8"/>
      <c r="Z2004" s="8"/>
      <c r="AA2004" s="8">
        <v>717000</v>
      </c>
      <c r="AB2004" s="8"/>
      <c r="AC2004" s="8"/>
      <c r="AD2004"/>
      <c r="AE2004"/>
      <c r="AF2004"/>
      <c r="AG2004">
        <v>100</v>
      </c>
      <c r="AH2004"/>
      <c r="AI2004"/>
      <c r="AJ2004" s="8"/>
      <c r="AK2004" s="8"/>
      <c r="AL2004" s="8"/>
      <c r="AM2004" s="8">
        <v>717000</v>
      </c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/>
      <c r="BM2004"/>
      <c r="BN2004" s="10">
        <v>0</v>
      </c>
      <c r="BO2004" s="10"/>
      <c r="BP2004" s="10"/>
      <c r="BQ2004" s="10"/>
      <c r="BR2004" s="10"/>
      <c r="BS2004" s="10"/>
      <c r="BT2004" s="10"/>
      <c r="BU2004" s="10"/>
      <c r="BV2004" s="1" t="str">
        <f>Запрос1[[#This Row],[Менеджер]]</f>
        <v>Предыбайло Александр</v>
      </c>
      <c r="BW2004" s="1" t="str">
        <f>Запрос1[[#This Row],[Дирекция]]</f>
        <v>Западная дирекция</v>
      </c>
      <c r="BX2004" s="1" t="str">
        <f t="shared" si="31"/>
        <v>КХ "Қырман"</v>
      </c>
      <c r="BY2004" s="1" t="str">
        <f t="shared" si="31"/>
        <v>800310302287</v>
      </c>
      <c r="CA2004" t="str">
        <f>Запрос1[[#This Row],[родитель]]</f>
        <v>КХ "Қырман"</v>
      </c>
      <c r="CB2004" t="str">
        <f>Запрос1[[#This Row],[БИНРодителя]]</f>
        <v>800310302287</v>
      </c>
    </row>
    <row r="2005" spans="1:80" x14ac:dyDescent="0.3">
      <c r="A2005" t="s">
        <v>1577</v>
      </c>
      <c r="B2005" t="s">
        <v>1949</v>
      </c>
      <c r="C2005" t="s">
        <v>1579</v>
      </c>
      <c r="D2005" t="s">
        <v>1580</v>
      </c>
      <c r="E2005" t="s">
        <v>2177</v>
      </c>
      <c r="F2005" t="s">
        <v>2190</v>
      </c>
      <c r="G2005" t="s">
        <v>2191</v>
      </c>
      <c r="H2005" t="s">
        <v>2192</v>
      </c>
      <c r="I2005" t="s">
        <v>2193</v>
      </c>
      <c r="J2005" t="s">
        <v>2193</v>
      </c>
      <c r="K2005" t="s">
        <v>2192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1</v>
      </c>
      <c r="R2005" s="8"/>
      <c r="S2005" s="8"/>
      <c r="T2005" s="8">
        <v>6534000</v>
      </c>
      <c r="U2005" s="8"/>
      <c r="V2005" s="8"/>
      <c r="W2005" s="8">
        <v>869450</v>
      </c>
      <c r="X2005" s="8"/>
      <c r="Y2005" s="8"/>
      <c r="Z2005" s="8">
        <v>6534000</v>
      </c>
      <c r="AA2005" s="8"/>
      <c r="AB2005" s="8"/>
      <c r="AC2005" s="8">
        <v>869450</v>
      </c>
      <c r="AD2005"/>
      <c r="AE2005"/>
      <c r="AF2005">
        <v>100</v>
      </c>
      <c r="AG2005"/>
      <c r="AH2005"/>
      <c r="AI2005">
        <v>100</v>
      </c>
      <c r="AJ2005" s="8"/>
      <c r="AK2005" s="8"/>
      <c r="AL2005" s="8">
        <v>6534000</v>
      </c>
      <c r="AM2005" s="8"/>
      <c r="AN2005" s="8"/>
      <c r="AO2005" s="8">
        <v>869450</v>
      </c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/>
      <c r="BM2005"/>
      <c r="BN2005" s="10">
        <v>0</v>
      </c>
      <c r="BO2005" s="10"/>
      <c r="BP2005" s="10"/>
      <c r="BQ2005" s="10"/>
      <c r="BR2005" s="10"/>
      <c r="BS2005" s="10"/>
      <c r="BT2005" s="10"/>
      <c r="BU2005" s="10"/>
      <c r="BV2005" s="1" t="str">
        <f>Запрос1[[#This Row],[Менеджер]]</f>
        <v>Предыбайло Александр</v>
      </c>
      <c r="BW2005" s="1" t="str">
        <f>Запрос1[[#This Row],[Дирекция]]</f>
        <v>Западная дирекция</v>
      </c>
      <c r="BX2005" s="1" t="str">
        <f t="shared" si="31"/>
        <v xml:space="preserve">Тулпар"КХ Жолдаспаев </v>
      </c>
      <c r="BY2005" s="1" t="str">
        <f t="shared" si="31"/>
        <v>581006401247</v>
      </c>
      <c r="CA2005" t="str">
        <f>Запрос1[[#This Row],[родитель]]</f>
        <v xml:space="preserve">Тулпар"КХ Жолдаспаев </v>
      </c>
      <c r="CB2005" t="str">
        <f>Запрос1[[#This Row],[БИНРодителя]]</f>
        <v>581006401247</v>
      </c>
    </row>
    <row r="2006" spans="1:80" x14ac:dyDescent="0.3">
      <c r="A2006" t="s">
        <v>1577</v>
      </c>
      <c r="B2006" t="s">
        <v>1949</v>
      </c>
      <c r="C2006" t="s">
        <v>1579</v>
      </c>
      <c r="D2006" t="s">
        <v>1580</v>
      </c>
      <c r="E2006" t="s">
        <v>1581</v>
      </c>
      <c r="F2006" t="s">
        <v>1582</v>
      </c>
      <c r="G2006"/>
      <c r="H2006" t="s">
        <v>11775</v>
      </c>
      <c r="I2006" t="s">
        <v>11776</v>
      </c>
      <c r="J2006" t="s">
        <v>11776</v>
      </c>
      <c r="K2006" t="s">
        <v>11775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 s="8"/>
      <c r="S2006" s="8"/>
      <c r="T2006" s="8"/>
      <c r="U2006" s="8"/>
      <c r="V2006" s="8"/>
      <c r="W2006" s="8">
        <v>11727824</v>
      </c>
      <c r="X2006" s="8"/>
      <c r="Y2006" s="8"/>
      <c r="Z2006" s="8"/>
      <c r="AA2006" s="8"/>
      <c r="AB2006" s="8"/>
      <c r="AC2006" s="8">
        <v>11727824</v>
      </c>
      <c r="AD2006"/>
      <c r="AE2006"/>
      <c r="AF2006"/>
      <c r="AG2006"/>
      <c r="AH2006"/>
      <c r="AI2006">
        <v>100</v>
      </c>
      <c r="AJ2006" s="8"/>
      <c r="AK2006" s="8"/>
      <c r="AL2006" s="8"/>
      <c r="AM2006" s="8"/>
      <c r="AN2006" s="8"/>
      <c r="AO2006" s="8">
        <v>11727824</v>
      </c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/>
      <c r="BM2006"/>
      <c r="BN2006" s="10">
        <v>0</v>
      </c>
      <c r="BO2006" s="10"/>
      <c r="BP2006" s="10"/>
      <c r="BQ2006" s="10"/>
      <c r="BR2006" s="10"/>
      <c r="BS2006" s="10"/>
      <c r="BT2006" s="10"/>
      <c r="BU2006" s="10"/>
      <c r="BV2006" s="1" t="str">
        <f>Запрос1[[#This Row],[Менеджер]]</f>
        <v>Предыбайло Александр</v>
      </c>
      <c r="BW2006" s="1" t="str">
        <f>Запрос1[[#This Row],[Дирекция]]</f>
        <v>Западная дирекция</v>
      </c>
      <c r="BX2006" s="1" t="str">
        <f t="shared" si="31"/>
        <v>ИП "SIAL +"</v>
      </c>
      <c r="BY2006" s="1" t="str">
        <f t="shared" si="31"/>
        <v>531008400101</v>
      </c>
      <c r="CA2006" t="str">
        <f>Запрос1[[#This Row],[родитель]]</f>
        <v>ИП "SIAL +"</v>
      </c>
      <c r="CB2006" t="str">
        <f>Запрос1[[#This Row],[БИНРодителя]]</f>
        <v>531008400101</v>
      </c>
    </row>
    <row r="2007" spans="1:80" x14ac:dyDescent="0.3">
      <c r="A2007" t="s">
        <v>1577</v>
      </c>
      <c r="B2007" t="s">
        <v>1949</v>
      </c>
      <c r="C2007" t="s">
        <v>1579</v>
      </c>
      <c r="D2007" t="s">
        <v>1580</v>
      </c>
      <c r="E2007" t="s">
        <v>1581</v>
      </c>
      <c r="F2007" t="s">
        <v>1582</v>
      </c>
      <c r="G2007"/>
      <c r="H2007" t="s">
        <v>11777</v>
      </c>
      <c r="I2007" t="s">
        <v>11778</v>
      </c>
      <c r="J2007" t="s">
        <v>11778</v>
      </c>
      <c r="K2007" t="s">
        <v>11777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 s="8"/>
      <c r="S2007" s="8"/>
      <c r="T2007" s="8"/>
      <c r="U2007" s="8"/>
      <c r="V2007" s="8"/>
      <c r="W2007" s="8">
        <v>4046679</v>
      </c>
      <c r="X2007" s="8"/>
      <c r="Y2007" s="8"/>
      <c r="Z2007" s="8"/>
      <c r="AA2007" s="8"/>
      <c r="AB2007" s="8"/>
      <c r="AC2007" s="8">
        <v>4046679</v>
      </c>
      <c r="AD2007"/>
      <c r="AE2007"/>
      <c r="AF2007"/>
      <c r="AG2007"/>
      <c r="AH2007"/>
      <c r="AI2007">
        <v>100</v>
      </c>
      <c r="AJ2007" s="8"/>
      <c r="AK2007" s="8"/>
      <c r="AL2007" s="8"/>
      <c r="AM2007" s="8"/>
      <c r="AN2007" s="8"/>
      <c r="AO2007" s="8">
        <v>4046679</v>
      </c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/>
      <c r="BM2007"/>
      <c r="BN2007" s="10">
        <v>0</v>
      </c>
      <c r="BO2007" s="10"/>
      <c r="BP2007" s="10"/>
      <c r="BQ2007" s="10"/>
      <c r="BR2007" s="10"/>
      <c r="BS2007" s="10"/>
      <c r="BT2007" s="10"/>
      <c r="BU2007" s="10"/>
      <c r="BV2007" s="1" t="str">
        <f>Запрос1[[#This Row],[Менеджер]]</f>
        <v>Предыбайло Александр</v>
      </c>
      <c r="BW2007" s="1" t="str">
        <f>Запрос1[[#This Row],[Дирекция]]</f>
        <v>Западная дирекция</v>
      </c>
      <c r="BX2007" s="1" t="str">
        <f t="shared" si="31"/>
        <v>ТОО "AYLA ENVIRO"</v>
      </c>
      <c r="BY2007" s="1" t="str">
        <f t="shared" si="31"/>
        <v>210540013944</v>
      </c>
      <c r="CA2007" t="str">
        <f>Запрос1[[#This Row],[родитель]]</f>
        <v>ТОО "AYLA ENVIRO"</v>
      </c>
      <c r="CB2007" t="str">
        <f>Запрос1[[#This Row],[БИНРодителя]]</f>
        <v>210540013944</v>
      </c>
    </row>
    <row r="2008" spans="1:80" x14ac:dyDescent="0.3">
      <c r="A2008" t="s">
        <v>1577</v>
      </c>
      <c r="B2008" t="s">
        <v>1949</v>
      </c>
      <c r="C2008" t="s">
        <v>1579</v>
      </c>
      <c r="D2008" t="s">
        <v>1580</v>
      </c>
      <c r="E2008" t="s">
        <v>1581</v>
      </c>
      <c r="F2008" t="s">
        <v>1582</v>
      </c>
      <c r="G2008"/>
      <c r="H2008" t="s">
        <v>11779</v>
      </c>
      <c r="I2008" t="s">
        <v>11780</v>
      </c>
      <c r="J2008" t="s">
        <v>11780</v>
      </c>
      <c r="K2008" t="s">
        <v>11779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 s="8"/>
      <c r="S2008" s="8"/>
      <c r="T2008" s="8"/>
      <c r="U2008" s="8"/>
      <c r="V2008" s="8"/>
      <c r="W2008" s="8">
        <v>410000</v>
      </c>
      <c r="X2008" s="8"/>
      <c r="Y2008" s="8"/>
      <c r="Z2008" s="8"/>
      <c r="AA2008" s="8"/>
      <c r="AB2008" s="8"/>
      <c r="AC2008" s="8">
        <v>205000</v>
      </c>
      <c r="AD2008"/>
      <c r="AE2008"/>
      <c r="AF2008"/>
      <c r="AG2008"/>
      <c r="AH2008"/>
      <c r="AI2008">
        <v>50</v>
      </c>
      <c r="AJ2008" s="8"/>
      <c r="AK2008" s="8"/>
      <c r="AL2008" s="8"/>
      <c r="AM2008" s="8"/>
      <c r="AN2008" s="8"/>
      <c r="AO2008" s="8">
        <v>410000</v>
      </c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/>
      <c r="BM2008"/>
      <c r="BN2008" s="10">
        <v>0</v>
      </c>
      <c r="BO2008" s="10"/>
      <c r="BP2008" s="10"/>
      <c r="BQ2008" s="10"/>
      <c r="BR2008" s="10"/>
      <c r="BS2008" s="10"/>
      <c r="BT2008" s="10"/>
      <c r="BU2008" s="10"/>
      <c r="BV2008" s="1" t="str">
        <f>Запрос1[[#This Row],[Менеджер]]</f>
        <v>Предыбайло Александр</v>
      </c>
      <c r="BW2008" s="1" t="str">
        <f>Запрос1[[#This Row],[Дирекция]]</f>
        <v>Западная дирекция</v>
      </c>
      <c r="BX2008" s="1" t="str">
        <f t="shared" si="31"/>
        <v>ТОО "АРМА-СЕРВИС"</v>
      </c>
      <c r="BY2008" s="1" t="str">
        <f t="shared" si="31"/>
        <v>000740000976</v>
      </c>
      <c r="CA2008" t="str">
        <f>Запрос1[[#This Row],[родитель]]</f>
        <v>ТОО "АРМА-СЕРВИС"</v>
      </c>
      <c r="CB2008" t="str">
        <f>Запрос1[[#This Row],[БИНРодителя]]</f>
        <v>000740000976</v>
      </c>
    </row>
    <row r="2009" spans="1:80" x14ac:dyDescent="0.3">
      <c r="A2009" t="s">
        <v>1577</v>
      </c>
      <c r="B2009" t="s">
        <v>1949</v>
      </c>
      <c r="C2009" t="s">
        <v>1579</v>
      </c>
      <c r="D2009" t="s">
        <v>1580</v>
      </c>
      <c r="E2009" t="s">
        <v>1581</v>
      </c>
      <c r="F2009" t="s">
        <v>1582</v>
      </c>
      <c r="G2009"/>
      <c r="H2009" t="s">
        <v>2194</v>
      </c>
      <c r="I2009" t="s">
        <v>2195</v>
      </c>
      <c r="J2009" t="s">
        <v>2195</v>
      </c>
      <c r="K2009" t="s">
        <v>2194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1</v>
      </c>
      <c r="R2009" s="8"/>
      <c r="S2009" s="8"/>
      <c r="T2009" s="8"/>
      <c r="U2009" s="8">
        <v>54000</v>
      </c>
      <c r="V2009" s="8"/>
      <c r="W2009" s="8">
        <v>74350</v>
      </c>
      <c r="X2009" s="8"/>
      <c r="Y2009" s="8"/>
      <c r="Z2009" s="8"/>
      <c r="AA2009" s="8">
        <v>54000</v>
      </c>
      <c r="AB2009" s="8"/>
      <c r="AC2009" s="8">
        <v>74350</v>
      </c>
      <c r="AD2009"/>
      <c r="AE2009"/>
      <c r="AF2009"/>
      <c r="AG2009">
        <v>100</v>
      </c>
      <c r="AH2009"/>
      <c r="AI2009">
        <v>100</v>
      </c>
      <c r="AJ2009" s="8"/>
      <c r="AK2009" s="8"/>
      <c r="AL2009" s="8"/>
      <c r="AM2009" s="8">
        <v>54000</v>
      </c>
      <c r="AN2009" s="8"/>
      <c r="AO2009" s="8">
        <v>74350</v>
      </c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/>
      <c r="BM2009"/>
      <c r="BN2009" s="10">
        <v>0</v>
      </c>
      <c r="BO2009" s="10"/>
      <c r="BP2009" s="10"/>
      <c r="BQ2009" s="10"/>
      <c r="BR2009" s="10"/>
      <c r="BS2009" s="10"/>
      <c r="BT2009" s="10"/>
      <c r="BU2009" s="10"/>
      <c r="BV2009" s="1" t="str">
        <f>Запрос1[[#This Row],[Менеджер]]</f>
        <v>Предыбайло Александр</v>
      </c>
      <c r="BW2009" s="1" t="str">
        <f>Запрос1[[#This Row],[Дирекция]]</f>
        <v>Западная дирекция</v>
      </c>
      <c r="BX2009" s="1" t="str">
        <f t="shared" si="31"/>
        <v>ТОО "Батыс Арна"</v>
      </c>
      <c r="BY2009" s="1" t="str">
        <f t="shared" si="31"/>
        <v>040140005932</v>
      </c>
      <c r="CA2009" t="str">
        <f>Запрос1[[#This Row],[родитель]]</f>
        <v>ТОО "Батыс Арна"</v>
      </c>
      <c r="CB2009" t="str">
        <f>Запрос1[[#This Row],[БИНРодителя]]</f>
        <v>040140005932</v>
      </c>
    </row>
    <row r="2010" spans="1:80" x14ac:dyDescent="0.3">
      <c r="A2010" t="s">
        <v>1577</v>
      </c>
      <c r="B2010" t="s">
        <v>1949</v>
      </c>
      <c r="C2010" t="s">
        <v>86</v>
      </c>
      <c r="D2010" t="s">
        <v>82</v>
      </c>
      <c r="E2010"/>
      <c r="F2010" t="s">
        <v>94</v>
      </c>
      <c r="G2010"/>
      <c r="H2010" t="s">
        <v>95</v>
      </c>
      <c r="I2010" t="s">
        <v>96</v>
      </c>
      <c r="J2010" t="s">
        <v>96</v>
      </c>
      <c r="K2010" t="s">
        <v>95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 s="8"/>
      <c r="S2010" s="8"/>
      <c r="T2010" s="8">
        <v>247500</v>
      </c>
      <c r="U2010" s="8"/>
      <c r="V2010" s="8"/>
      <c r="W2010" s="8"/>
      <c r="X2010" s="8"/>
      <c r="Y2010" s="8"/>
      <c r="Z2010" s="8">
        <v>247500</v>
      </c>
      <c r="AA2010" s="8"/>
      <c r="AB2010" s="8"/>
      <c r="AC2010" s="8"/>
      <c r="AD2010"/>
      <c r="AE2010"/>
      <c r="AF2010">
        <v>100</v>
      </c>
      <c r="AG2010"/>
      <c r="AH2010"/>
      <c r="AI2010"/>
      <c r="AJ2010" s="8"/>
      <c r="AK2010" s="8"/>
      <c r="AL2010" s="8">
        <v>247500</v>
      </c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/>
      <c r="BM2010"/>
      <c r="BN2010" s="10">
        <v>0</v>
      </c>
      <c r="BO2010" s="10"/>
      <c r="BP2010" s="10"/>
      <c r="BQ2010" s="10"/>
      <c r="BR2010" s="10"/>
      <c r="BS2010" s="10"/>
      <c r="BT2010" s="10"/>
      <c r="BU2010" s="10"/>
      <c r="BV2010" s="1" t="str">
        <f>Запрос1[[#This Row],[Менеджер]]</f>
        <v>Предыбайло Александр</v>
      </c>
      <c r="BW2010" s="1" t="str">
        <f>Запрос1[[#This Row],[Дирекция]]</f>
        <v>Западная дирекция</v>
      </c>
      <c r="BX2010" s="1" t="str">
        <f t="shared" si="31"/>
        <v>ТОО "Байер КАЗ"</v>
      </c>
      <c r="BY2010" s="1" t="str">
        <f t="shared" si="31"/>
        <v>021140002213</v>
      </c>
      <c r="CA2010" t="str">
        <f>Запрос1[[#This Row],[родитель]]</f>
        <v>ТОО "Байер КАЗ"</v>
      </c>
      <c r="CB2010" t="str">
        <f>Запрос1[[#This Row],[БИНРодителя]]</f>
        <v>021140002213</v>
      </c>
    </row>
    <row r="2011" spans="1:80" x14ac:dyDescent="0.3">
      <c r="A2011" t="s">
        <v>1577</v>
      </c>
      <c r="B2011" t="s">
        <v>1949</v>
      </c>
      <c r="C2011" t="s">
        <v>86</v>
      </c>
      <c r="D2011" t="s">
        <v>1580</v>
      </c>
      <c r="E2011" t="s">
        <v>2010</v>
      </c>
      <c r="F2011" t="s">
        <v>2017</v>
      </c>
      <c r="G2011" t="s">
        <v>2018</v>
      </c>
      <c r="H2011" t="s">
        <v>2019</v>
      </c>
      <c r="I2011" t="s">
        <v>2020</v>
      </c>
      <c r="J2011" t="s">
        <v>2020</v>
      </c>
      <c r="K2011" t="s">
        <v>2019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 s="8"/>
      <c r="S2011" s="8">
        <v>901800</v>
      </c>
      <c r="T2011" s="8"/>
      <c r="U2011" s="8"/>
      <c r="V2011" s="8"/>
      <c r="W2011" s="8"/>
      <c r="X2011" s="8"/>
      <c r="Y2011" s="8">
        <v>901800</v>
      </c>
      <c r="Z2011" s="8"/>
      <c r="AA2011" s="8"/>
      <c r="AB2011" s="8"/>
      <c r="AC2011" s="8"/>
      <c r="AD2011"/>
      <c r="AE2011">
        <v>100</v>
      </c>
      <c r="AF2011"/>
      <c r="AG2011"/>
      <c r="AH2011"/>
      <c r="AI2011"/>
      <c r="AJ2011" s="8"/>
      <c r="AK2011" s="8">
        <v>901800</v>
      </c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/>
      <c r="BM2011"/>
      <c r="BN2011" s="10">
        <v>0</v>
      </c>
      <c r="BO2011" s="10"/>
      <c r="BP2011" s="10"/>
      <c r="BQ2011" s="10"/>
      <c r="BR2011" s="10"/>
      <c r="BS2011" s="10"/>
      <c r="BT2011" s="10"/>
      <c r="BU2011" s="10"/>
      <c r="BV2011" s="1" t="str">
        <f>Запрос1[[#This Row],[Менеджер]]</f>
        <v>Предыбайло Александр</v>
      </c>
      <c r="BW2011" s="1" t="str">
        <f>Запрос1[[#This Row],[Дирекция]]</f>
        <v>Западная дирекция</v>
      </c>
      <c r="BX2011" s="1" t="str">
        <f t="shared" si="31"/>
        <v>Жарсуат"ТОО</v>
      </c>
      <c r="BY2011" s="1" t="str">
        <f t="shared" si="31"/>
        <v>991240003127</v>
      </c>
      <c r="CA2011" t="str">
        <f>Запрос1[[#This Row],[родитель]]</f>
        <v>Жарсуат"ТОО</v>
      </c>
      <c r="CB2011" t="str">
        <f>Запрос1[[#This Row],[БИНРодителя]]</f>
        <v>991240003127</v>
      </c>
    </row>
    <row r="2012" spans="1:80" x14ac:dyDescent="0.3">
      <c r="A2012" t="s">
        <v>1577</v>
      </c>
      <c r="B2012" t="s">
        <v>1949</v>
      </c>
      <c r="C2012" t="s">
        <v>1946</v>
      </c>
      <c r="D2012" t="s">
        <v>1580</v>
      </c>
      <c r="E2012" t="s">
        <v>2025</v>
      </c>
      <c r="F2012" t="s">
        <v>6491</v>
      </c>
      <c r="G2012" t="s">
        <v>6492</v>
      </c>
      <c r="H2012" t="s">
        <v>7172</v>
      </c>
      <c r="I2012" t="s">
        <v>7173</v>
      </c>
      <c r="J2012" t="s">
        <v>7173</v>
      </c>
      <c r="K2012" t="s">
        <v>7172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 s="8"/>
      <c r="S2012" s="8"/>
      <c r="T2012" s="8"/>
      <c r="U2012" s="8"/>
      <c r="V2012" s="8">
        <v>2675940</v>
      </c>
      <c r="W2012" s="8"/>
      <c r="X2012" s="8"/>
      <c r="Y2012" s="8"/>
      <c r="Z2012" s="8"/>
      <c r="AA2012" s="8"/>
      <c r="AB2012" s="8">
        <v>2675940</v>
      </c>
      <c r="AC2012" s="8"/>
      <c r="AD2012"/>
      <c r="AE2012"/>
      <c r="AF2012"/>
      <c r="AG2012"/>
      <c r="AH2012">
        <v>100</v>
      </c>
      <c r="AI2012"/>
      <c r="AJ2012" s="8"/>
      <c r="AK2012" s="8"/>
      <c r="AL2012" s="8"/>
      <c r="AM2012" s="8"/>
      <c r="AN2012" s="8">
        <v>2675940</v>
      </c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>
        <v>2659440</v>
      </c>
      <c r="BJ2012" s="8"/>
      <c r="BK2012" s="8">
        <v>2659440</v>
      </c>
      <c r="BL2012"/>
      <c r="BM2012">
        <v>100</v>
      </c>
      <c r="BN2012" s="10">
        <v>0</v>
      </c>
      <c r="BO2012" s="10"/>
      <c r="BP2012" s="10"/>
      <c r="BQ2012" s="10"/>
      <c r="BR2012" s="10"/>
      <c r="BS2012" s="10"/>
      <c r="BT2012" s="10"/>
      <c r="BU2012" s="10"/>
      <c r="BV2012" s="1" t="str">
        <f>Запрос1[[#This Row],[Менеджер]]</f>
        <v>Предыбайло Александр</v>
      </c>
      <c r="BW2012" s="1" t="str">
        <f>Запрос1[[#This Row],[Дирекция]]</f>
        <v>Западная дирекция</v>
      </c>
      <c r="BX2012" s="1" t="str">
        <f t="shared" si="31"/>
        <v>Сиротин В. Н.</v>
      </c>
      <c r="BY2012" s="1" t="str">
        <f t="shared" si="31"/>
        <v>980124350102</v>
      </c>
      <c r="CA2012" t="str">
        <f>Запрос1[[#This Row],[родитель]]</f>
        <v>Сиротин В. Н.</v>
      </c>
      <c r="CB2012" t="str">
        <f>Запрос1[[#This Row],[БИНРодителя]]</f>
        <v>980124350102</v>
      </c>
    </row>
    <row r="2013" spans="1:80" x14ac:dyDescent="0.3">
      <c r="A2013" t="s">
        <v>1577</v>
      </c>
      <c r="B2013" t="s">
        <v>1949</v>
      </c>
      <c r="C2013" t="s">
        <v>1946</v>
      </c>
      <c r="D2013" t="s">
        <v>1580</v>
      </c>
      <c r="E2013" t="s">
        <v>1581</v>
      </c>
      <c r="F2013" t="s">
        <v>1582</v>
      </c>
      <c r="G2013"/>
      <c r="H2013" t="s">
        <v>7174</v>
      </c>
      <c r="I2013" t="s">
        <v>7175</v>
      </c>
      <c r="J2013" t="s">
        <v>7175</v>
      </c>
      <c r="K2013" t="s">
        <v>7174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 s="8"/>
      <c r="S2013" s="8"/>
      <c r="T2013" s="8"/>
      <c r="U2013" s="8"/>
      <c r="V2013" s="8">
        <v>6476000</v>
      </c>
      <c r="W2013" s="8">
        <v>57407914</v>
      </c>
      <c r="X2013" s="8"/>
      <c r="Y2013" s="8"/>
      <c r="Z2013" s="8"/>
      <c r="AA2013" s="8"/>
      <c r="AB2013" s="8">
        <v>6476000</v>
      </c>
      <c r="AC2013" s="8">
        <v>19870244</v>
      </c>
      <c r="AD2013"/>
      <c r="AE2013"/>
      <c r="AF2013"/>
      <c r="AG2013"/>
      <c r="AH2013">
        <v>100</v>
      </c>
      <c r="AI2013">
        <v>34.61</v>
      </c>
      <c r="AJ2013" s="8"/>
      <c r="AK2013" s="8"/>
      <c r="AL2013" s="8"/>
      <c r="AM2013" s="8"/>
      <c r="AN2013" s="8">
        <v>6476000</v>
      </c>
      <c r="AO2013" s="8">
        <v>57407914</v>
      </c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/>
      <c r="BM2013"/>
      <c r="BN2013" s="10">
        <v>0</v>
      </c>
      <c r="BO2013" s="10"/>
      <c r="BP2013" s="10"/>
      <c r="BQ2013" s="10"/>
      <c r="BR2013" s="10"/>
      <c r="BS2013" s="10"/>
      <c r="BT2013" s="10"/>
      <c r="BU2013" s="10"/>
      <c r="BV2013" s="1" t="str">
        <f>Запрос1[[#This Row],[Менеджер]]</f>
        <v>Предыбайло Александр</v>
      </c>
      <c r="BW2013" s="1" t="str">
        <f>Запрос1[[#This Row],[Дирекция]]</f>
        <v>Западная дирекция</v>
      </c>
      <c r="BX2013" s="1" t="str">
        <f t="shared" si="31"/>
        <v>ТОО "Приуральное"</v>
      </c>
      <c r="BY2013" s="1" t="str">
        <f t="shared" si="31"/>
        <v>090440013686</v>
      </c>
      <c r="CA2013" t="str">
        <f>Запрос1[[#This Row],[родитель]]</f>
        <v>ТОО "Приуральное"</v>
      </c>
      <c r="CB2013" t="str">
        <f>Запрос1[[#This Row],[БИНРодителя]]</f>
        <v>090440013686</v>
      </c>
    </row>
    <row r="2014" spans="1:80" x14ac:dyDescent="0.3">
      <c r="A2014" t="s">
        <v>1577</v>
      </c>
      <c r="B2014" t="s">
        <v>1949</v>
      </c>
      <c r="C2014" t="s">
        <v>1579</v>
      </c>
      <c r="D2014"/>
      <c r="E2014"/>
      <c r="F2014"/>
      <c r="G2014"/>
      <c r="H2014" t="s">
        <v>7176</v>
      </c>
      <c r="I2014" t="s">
        <v>77</v>
      </c>
      <c r="J2014" t="s">
        <v>77</v>
      </c>
      <c r="K2014" t="s">
        <v>7176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 s="8"/>
      <c r="S2014" s="8">
        <v>271805</v>
      </c>
      <c r="T2014" s="8">
        <v>810131.6</v>
      </c>
      <c r="U2014" s="8"/>
      <c r="V2014" s="8"/>
      <c r="W2014" s="8"/>
      <c r="X2014" s="8"/>
      <c r="Y2014" s="8">
        <v>271805</v>
      </c>
      <c r="Z2014" s="8">
        <v>810131.6</v>
      </c>
      <c r="AA2014" s="8"/>
      <c r="AB2014" s="8"/>
      <c r="AC2014" s="8"/>
      <c r="AD2014"/>
      <c r="AE2014">
        <v>100</v>
      </c>
      <c r="AF2014">
        <v>100</v>
      </c>
      <c r="AG2014"/>
      <c r="AH2014"/>
      <c r="AI2014"/>
      <c r="AJ2014" s="8"/>
      <c r="AK2014" s="8">
        <v>271805</v>
      </c>
      <c r="AL2014" s="8">
        <v>810131.6</v>
      </c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/>
      <c r="BM2014"/>
      <c r="BN2014" s="10">
        <v>0</v>
      </c>
      <c r="BO2014" s="10"/>
      <c r="BP2014" s="10"/>
      <c r="BQ2014" s="10"/>
      <c r="BR2014" s="10"/>
      <c r="BS2014" s="10"/>
      <c r="BT2014" s="10"/>
      <c r="BU2014" s="10"/>
      <c r="BV2014" s="1" t="str">
        <f>Запрос1[[#This Row],[Менеджер]]</f>
        <v>Предыбайло Александр</v>
      </c>
      <c r="BW2014" s="1" t="str">
        <f>Запрос1[[#This Row],[Дирекция]]</f>
        <v>Западная дирекция</v>
      </c>
      <c r="BX2014" s="1" t="str">
        <f t="shared" si="31"/>
        <v>Амантаев Дидар Бекболатович</v>
      </c>
      <c r="BY2014" s="1" t="str">
        <f t="shared" si="31"/>
        <v/>
      </c>
      <c r="CA2014" t="str">
        <f>Запрос1[[#This Row],[родитель]]</f>
        <v>Амантаев Дидар Бекболатович</v>
      </c>
      <c r="CB2014" t="str">
        <f>Запрос1[[#This Row],[БИНРодителя]]</f>
        <v/>
      </c>
    </row>
    <row r="2015" spans="1:80" x14ac:dyDescent="0.3">
      <c r="A2015" t="s">
        <v>1577</v>
      </c>
      <c r="B2015" t="s">
        <v>1949</v>
      </c>
      <c r="C2015" t="s">
        <v>1579</v>
      </c>
      <c r="D2015"/>
      <c r="E2015"/>
      <c r="F2015"/>
      <c r="G2015"/>
      <c r="H2015" t="s">
        <v>7187</v>
      </c>
      <c r="I2015" t="s">
        <v>7188</v>
      </c>
      <c r="J2015" t="s">
        <v>7188</v>
      </c>
      <c r="K2015" t="s">
        <v>7187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 s="8"/>
      <c r="S2015" s="8"/>
      <c r="T2015" s="8"/>
      <c r="U2015" s="8">
        <v>12000</v>
      </c>
      <c r="V2015" s="8"/>
      <c r="W2015" s="8"/>
      <c r="X2015" s="8"/>
      <c r="Y2015" s="8"/>
      <c r="Z2015" s="8"/>
      <c r="AA2015" s="8">
        <v>12000</v>
      </c>
      <c r="AB2015" s="8"/>
      <c r="AC2015" s="8"/>
      <c r="AD2015"/>
      <c r="AE2015"/>
      <c r="AF2015"/>
      <c r="AG2015">
        <v>100</v>
      </c>
      <c r="AH2015"/>
      <c r="AI2015"/>
      <c r="AJ2015" s="8"/>
      <c r="AK2015" s="8"/>
      <c r="AL2015" s="8"/>
      <c r="AM2015" s="8">
        <v>12000</v>
      </c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/>
      <c r="BM2015"/>
      <c r="BN2015" s="10">
        <v>0</v>
      </c>
      <c r="BO2015" s="10"/>
      <c r="BP2015" s="10"/>
      <c r="BQ2015" s="10"/>
      <c r="BR2015" s="10"/>
      <c r="BS2015" s="10"/>
      <c r="BT2015" s="10"/>
      <c r="BU2015" s="10"/>
      <c r="BV2015" s="1" t="str">
        <f>Запрос1[[#This Row],[Менеджер]]</f>
        <v>Предыбайло Александр</v>
      </c>
      <c r="BW2015" s="1" t="str">
        <f>Запрос1[[#This Row],[Дирекция]]</f>
        <v>Западная дирекция</v>
      </c>
      <c r="BX2015" s="1" t="str">
        <f t="shared" si="31"/>
        <v>Булеков Тулеген Ахметович</v>
      </c>
      <c r="BY2015" s="1" t="str">
        <f t="shared" si="31"/>
        <v>630629301792</v>
      </c>
      <c r="CA2015" t="str">
        <f>Запрос1[[#This Row],[родитель]]</f>
        <v>Булеков Тулеген Ахметович</v>
      </c>
      <c r="CB2015" t="str">
        <f>Запрос1[[#This Row],[БИНРодителя]]</f>
        <v>630629301792</v>
      </c>
    </row>
    <row r="2016" spans="1:80" x14ac:dyDescent="0.3">
      <c r="A2016" t="s">
        <v>1577</v>
      </c>
      <c r="B2016" t="s">
        <v>1949</v>
      </c>
      <c r="C2016" t="s">
        <v>1579</v>
      </c>
      <c r="D2016"/>
      <c r="E2016"/>
      <c r="F2016"/>
      <c r="G2016"/>
      <c r="H2016" t="s">
        <v>7189</v>
      </c>
      <c r="I2016" t="s">
        <v>7190</v>
      </c>
      <c r="J2016" t="s">
        <v>7190</v>
      </c>
      <c r="K2016" t="s">
        <v>7189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 s="8">
        <v>416056</v>
      </c>
      <c r="S2016" s="8"/>
      <c r="T2016" s="8"/>
      <c r="U2016" s="8"/>
      <c r="V2016" s="8"/>
      <c r="W2016" s="8"/>
      <c r="X2016" s="8">
        <v>0</v>
      </c>
      <c r="Y2016" s="8"/>
      <c r="Z2016" s="8"/>
      <c r="AA2016" s="8"/>
      <c r="AB2016" s="8"/>
      <c r="AC2016" s="8"/>
      <c r="AD2016">
        <v>0</v>
      </c>
      <c r="AE2016"/>
      <c r="AF2016"/>
      <c r="AG2016"/>
      <c r="AH2016"/>
      <c r="AI2016"/>
      <c r="AJ2016" s="8">
        <v>416056</v>
      </c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/>
      <c r="BM2016"/>
      <c r="BN2016" s="10">
        <v>0</v>
      </c>
      <c r="BO2016" s="10"/>
      <c r="BP2016" s="10"/>
      <c r="BQ2016" s="10"/>
      <c r="BR2016" s="10"/>
      <c r="BS2016" s="10"/>
      <c r="BT2016" s="10"/>
      <c r="BU2016" s="10"/>
      <c r="BV2016" s="1" t="str">
        <f>Запрос1[[#This Row],[Менеджер]]</f>
        <v>Предыбайло Александр</v>
      </c>
      <c r="BW2016" s="1" t="str">
        <f>Запрос1[[#This Row],[Дирекция]]</f>
        <v>Западная дирекция</v>
      </c>
      <c r="BX2016" s="1" t="str">
        <f t="shared" si="31"/>
        <v>КХ "Имагамбетов"</v>
      </c>
      <c r="BY2016" s="1" t="str">
        <f t="shared" si="31"/>
        <v>470317300614</v>
      </c>
      <c r="CA2016" t="str">
        <f>Запрос1[[#This Row],[родитель]]</f>
        <v>КХ "Имагамбетов"</v>
      </c>
      <c r="CB2016" t="str">
        <f>Запрос1[[#This Row],[БИНРодителя]]</f>
        <v>470317300614</v>
      </c>
    </row>
    <row r="2017" spans="1:80" x14ac:dyDescent="0.3">
      <c r="A2017" t="s">
        <v>1577</v>
      </c>
      <c r="B2017" t="s">
        <v>1949</v>
      </c>
      <c r="C2017" t="s">
        <v>1579</v>
      </c>
      <c r="D2017"/>
      <c r="E2017"/>
      <c r="F2017"/>
      <c r="G2017"/>
      <c r="H2017" t="s">
        <v>7191</v>
      </c>
      <c r="I2017" t="s">
        <v>77</v>
      </c>
      <c r="J2017" t="s">
        <v>77</v>
      </c>
      <c r="K2017" t="s">
        <v>7191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 s="8">
        <v>1363850</v>
      </c>
      <c r="S2017" s="8"/>
      <c r="T2017" s="8"/>
      <c r="U2017" s="8"/>
      <c r="V2017" s="8"/>
      <c r="W2017" s="8"/>
      <c r="X2017" s="8">
        <v>1363850</v>
      </c>
      <c r="Y2017" s="8"/>
      <c r="Z2017" s="8"/>
      <c r="AA2017" s="8"/>
      <c r="AB2017" s="8"/>
      <c r="AC2017" s="8"/>
      <c r="AD2017">
        <v>100</v>
      </c>
      <c r="AE2017"/>
      <c r="AF2017"/>
      <c r="AG2017"/>
      <c r="AH2017"/>
      <c r="AI2017"/>
      <c r="AJ2017" s="8">
        <v>1363850</v>
      </c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/>
      <c r="BM2017"/>
      <c r="BN2017" s="10">
        <v>0</v>
      </c>
      <c r="BO2017" s="10"/>
      <c r="BP2017" s="10"/>
      <c r="BQ2017" s="10"/>
      <c r="BR2017" s="10"/>
      <c r="BS2017" s="10"/>
      <c r="BT2017" s="10"/>
      <c r="BU2017" s="10"/>
      <c r="BV2017" s="1" t="str">
        <f>Запрос1[[#This Row],[Менеджер]]</f>
        <v>Предыбайло Александр</v>
      </c>
      <c r="BW2017" s="1" t="str">
        <f>Запрос1[[#This Row],[Дирекция]]</f>
        <v>Западная дирекция</v>
      </c>
      <c r="BX2017" s="1" t="str">
        <f t="shared" si="31"/>
        <v>КХ "Серик"</v>
      </c>
      <c r="BY2017" s="1" t="str">
        <f t="shared" si="31"/>
        <v/>
      </c>
      <c r="CA2017" t="str">
        <f>Запрос1[[#This Row],[родитель]]</f>
        <v>КХ "Серик"</v>
      </c>
      <c r="CB2017" t="str">
        <f>Запрос1[[#This Row],[БИНРодителя]]</f>
        <v/>
      </c>
    </row>
    <row r="2018" spans="1:80" x14ac:dyDescent="0.3">
      <c r="A2018" t="s">
        <v>1577</v>
      </c>
      <c r="B2018" t="s">
        <v>1949</v>
      </c>
      <c r="C2018" t="s">
        <v>1579</v>
      </c>
      <c r="D2018"/>
      <c r="E2018"/>
      <c r="F2018"/>
      <c r="G2018"/>
      <c r="H2018" t="s">
        <v>6999</v>
      </c>
      <c r="I2018" t="s">
        <v>7000</v>
      </c>
      <c r="J2018" t="s">
        <v>7000</v>
      </c>
      <c r="K2018" t="s">
        <v>6999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 s="8">
        <v>51798</v>
      </c>
      <c r="S2018" s="8">
        <v>74000</v>
      </c>
      <c r="T2018" s="8">
        <v>655192.94999999995</v>
      </c>
      <c r="U2018" s="8">
        <v>3531027</v>
      </c>
      <c r="V2018" s="8">
        <v>1071478</v>
      </c>
      <c r="W2018" s="8">
        <v>160326</v>
      </c>
      <c r="X2018" s="8">
        <v>51798</v>
      </c>
      <c r="Y2018" s="8">
        <v>74000</v>
      </c>
      <c r="Z2018" s="8">
        <v>655192.94999999995</v>
      </c>
      <c r="AA2018" s="8">
        <v>3531027</v>
      </c>
      <c r="AB2018" s="8">
        <v>1071478</v>
      </c>
      <c r="AC2018" s="8">
        <v>30925</v>
      </c>
      <c r="AD2018">
        <v>100</v>
      </c>
      <c r="AE2018">
        <v>100</v>
      </c>
      <c r="AF2018">
        <v>100</v>
      </c>
      <c r="AG2018">
        <v>100</v>
      </c>
      <c r="AH2018">
        <v>100</v>
      </c>
      <c r="AI2018">
        <v>19.29</v>
      </c>
      <c r="AJ2018" s="8">
        <v>51798</v>
      </c>
      <c r="AK2018" s="8">
        <v>74000</v>
      </c>
      <c r="AL2018" s="8">
        <v>655192.94999999995</v>
      </c>
      <c r="AM2018" s="8">
        <v>3531027</v>
      </c>
      <c r="AN2018" s="8">
        <v>1071478</v>
      </c>
      <c r="AO2018" s="8">
        <v>160326</v>
      </c>
      <c r="AP2018" s="8"/>
      <c r="AQ2018" s="8"/>
      <c r="AR2018" s="8"/>
      <c r="AS2018" s="8"/>
      <c r="AT2018" s="8">
        <v>362334</v>
      </c>
      <c r="AU2018" s="8"/>
      <c r="AV2018" s="8"/>
      <c r="AW2018" s="8"/>
      <c r="AX2018" s="8"/>
      <c r="AY2018" s="8"/>
      <c r="AZ2018" s="8">
        <v>362334</v>
      </c>
      <c r="BA2018" s="8"/>
      <c r="BB2018" s="8"/>
      <c r="BC2018" s="8"/>
      <c r="BD2018" s="8"/>
      <c r="BE2018" s="8"/>
      <c r="BF2018" s="8">
        <v>362334</v>
      </c>
      <c r="BG2018" s="8"/>
      <c r="BH2018" s="8"/>
      <c r="BI2018" s="8"/>
      <c r="BJ2018" s="8"/>
      <c r="BK2018" s="8"/>
      <c r="BL2018"/>
      <c r="BM2018"/>
      <c r="BN2018" s="10">
        <v>0</v>
      </c>
      <c r="BO2018" s="10"/>
      <c r="BP2018" s="10"/>
      <c r="BQ2018" s="10"/>
      <c r="BR2018" s="10"/>
      <c r="BS2018" s="10"/>
      <c r="BT2018" s="10"/>
      <c r="BU2018" s="10"/>
      <c r="BV2018" s="1" t="str">
        <f>Запрос1[[#This Row],[Менеджер]]</f>
        <v>Предыбайло Александр</v>
      </c>
      <c r="BW2018" s="1" t="str">
        <f>Запрос1[[#This Row],[Дирекция]]</f>
        <v>Западная дирекция</v>
      </c>
      <c r="BX2018" s="1" t="str">
        <f t="shared" si="31"/>
        <v>Предыбайло Александр Александрович</v>
      </c>
      <c r="BY2018" s="1" t="str">
        <f t="shared" si="31"/>
        <v>840531301743</v>
      </c>
      <c r="CA2018" t="str">
        <f>Запрос1[[#This Row],[родитель]]</f>
        <v>Предыбайло Александр Александрович</v>
      </c>
      <c r="CB2018" t="str">
        <f>Запрос1[[#This Row],[БИНРодителя]]</f>
        <v>840531301743</v>
      </c>
    </row>
    <row r="2019" spans="1:80" x14ac:dyDescent="0.3">
      <c r="A2019" t="s">
        <v>2514</v>
      </c>
      <c r="B2019" t="s">
        <v>2727</v>
      </c>
      <c r="C2019" t="s">
        <v>122</v>
      </c>
      <c r="D2019" t="s">
        <v>89</v>
      </c>
      <c r="E2019" t="s">
        <v>401</v>
      </c>
      <c r="F2019" t="s">
        <v>402</v>
      </c>
      <c r="G2019" t="s">
        <v>403</v>
      </c>
      <c r="H2019" t="s">
        <v>404</v>
      </c>
      <c r="I2019" t="s">
        <v>405</v>
      </c>
      <c r="J2019" t="s">
        <v>405</v>
      </c>
      <c r="K2019" t="s">
        <v>404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0</v>
      </c>
      <c r="R2019" s="8">
        <v>999100</v>
      </c>
      <c r="S2019" s="8">
        <v>384500</v>
      </c>
      <c r="T2019" s="8">
        <v>351000</v>
      </c>
      <c r="U2019" s="8">
        <v>1743100</v>
      </c>
      <c r="V2019" s="8"/>
      <c r="W2019" s="8"/>
      <c r="X2019" s="8">
        <v>999100</v>
      </c>
      <c r="Y2019" s="8">
        <v>198000</v>
      </c>
      <c r="Z2019" s="8">
        <v>351000</v>
      </c>
      <c r="AA2019" s="8">
        <v>1743100</v>
      </c>
      <c r="AB2019" s="8"/>
      <c r="AC2019" s="8"/>
      <c r="AD2019">
        <v>100</v>
      </c>
      <c r="AE2019">
        <v>51.5</v>
      </c>
      <c r="AF2019">
        <v>100</v>
      </c>
      <c r="AG2019">
        <v>100</v>
      </c>
      <c r="AH2019"/>
      <c r="AI2019"/>
      <c r="AJ2019" s="8">
        <v>999100</v>
      </c>
      <c r="AK2019" s="8">
        <v>523100</v>
      </c>
      <c r="AL2019" s="8">
        <v>351000</v>
      </c>
      <c r="AM2019" s="8">
        <v>343100</v>
      </c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>
        <v>5300000</v>
      </c>
      <c r="BI2019" s="8"/>
      <c r="BJ2019" s="8"/>
      <c r="BK2019" s="8"/>
      <c r="BL2019">
        <v>0</v>
      </c>
      <c r="BM2019"/>
      <c r="BN2019" s="10">
        <v>0</v>
      </c>
      <c r="BO2019" s="10"/>
      <c r="BP2019" s="10"/>
      <c r="BQ2019" s="10"/>
      <c r="BR2019" s="10"/>
      <c r="BS2019" s="10"/>
      <c r="BT2019" s="10"/>
      <c r="BU2019" s="10"/>
      <c r="BV2019" s="1" t="str">
        <f>Запрос1[[#This Row],[Менеджер]]</f>
        <v>Каштанов Павел</v>
      </c>
      <c r="BW2019" s="1" t="str">
        <f>Запрос1[[#This Row],[Дирекция]]</f>
        <v>Северная дирекция</v>
      </c>
      <c r="BX2019" s="1" t="str">
        <f t="shared" si="31"/>
        <v>к\х Владимир и К</v>
      </c>
      <c r="BY2019" s="1" t="str">
        <f t="shared" si="31"/>
        <v>630214300847</v>
      </c>
      <c r="CA2019" t="str">
        <f>Запрос1[[#This Row],[родитель]]</f>
        <v>к\х Владимир и К</v>
      </c>
      <c r="CB2019" t="str">
        <f>Запрос1[[#This Row],[БИНРодителя]]</f>
        <v>630214300847</v>
      </c>
    </row>
    <row r="2020" spans="1:80" x14ac:dyDescent="0.3">
      <c r="A2020" t="s">
        <v>2514</v>
      </c>
      <c r="B2020" t="s">
        <v>2727</v>
      </c>
      <c r="C2020" t="s">
        <v>86</v>
      </c>
      <c r="D2020" t="s">
        <v>412</v>
      </c>
      <c r="E2020" t="s">
        <v>1068</v>
      </c>
      <c r="F2020" t="s">
        <v>7399</v>
      </c>
      <c r="G2020" t="s">
        <v>7400</v>
      </c>
      <c r="H2020" t="s">
        <v>2801</v>
      </c>
      <c r="I2020" t="s">
        <v>2802</v>
      </c>
      <c r="J2020" t="s">
        <v>7401</v>
      </c>
      <c r="K2020" t="s">
        <v>7402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 s="8"/>
      <c r="S2020" s="8"/>
      <c r="T2020" s="8"/>
      <c r="U2020" s="8">
        <v>11800000</v>
      </c>
      <c r="V2020" s="8"/>
      <c r="W2020" s="8"/>
      <c r="X2020" s="8"/>
      <c r="Y2020" s="8"/>
      <c r="Z2020" s="8"/>
      <c r="AA2020" s="8">
        <v>3540000</v>
      </c>
      <c r="AB2020" s="8"/>
      <c r="AC2020" s="8"/>
      <c r="AD2020"/>
      <c r="AE2020"/>
      <c r="AF2020"/>
      <c r="AG2020">
        <v>30</v>
      </c>
      <c r="AH2020"/>
      <c r="AI2020"/>
      <c r="AJ2020" s="8"/>
      <c r="AK2020" s="8"/>
      <c r="AL2020" s="8"/>
      <c r="AM2020" s="8">
        <v>11800000</v>
      </c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>
        <v>343529000</v>
      </c>
      <c r="BI2020" s="8"/>
      <c r="BJ2020" s="8">
        <v>11800000</v>
      </c>
      <c r="BK2020" s="8"/>
      <c r="BL2020">
        <v>3.4348999999999998</v>
      </c>
      <c r="BM2020"/>
      <c r="BN2020" s="10">
        <v>0</v>
      </c>
      <c r="BO2020" s="10"/>
      <c r="BP2020" s="10"/>
      <c r="BQ2020" s="10"/>
      <c r="BR2020" s="10"/>
      <c r="BS2020" s="10"/>
      <c r="BT2020" s="10"/>
      <c r="BU2020" s="10"/>
      <c r="BV2020" s="1" t="str">
        <f>Запрос1[[#This Row],[Менеджер]]</f>
        <v>Каштанов Павел</v>
      </c>
      <c r="BW2020" s="1" t="str">
        <f>Запрос1[[#This Row],[Дирекция]]</f>
        <v>Северная дирекция</v>
      </c>
      <c r="BX2020" s="1" t="str">
        <f t="shared" si="31"/>
        <v>ТОО "Сана-Агро"</v>
      </c>
      <c r="BY2020" s="1" t="str">
        <f t="shared" si="31"/>
        <v>980440002012</v>
      </c>
      <c r="CA2020" t="str">
        <f>Запрос1[[#This Row],[родитель]]</f>
        <v>ТОО "Сана-Агро"</v>
      </c>
      <c r="CB2020" t="str">
        <f>Запрос1[[#This Row],[БИНРодителя]]</f>
        <v>980440002012</v>
      </c>
    </row>
    <row r="2021" spans="1:80" x14ac:dyDescent="0.3">
      <c r="A2021" t="s">
        <v>2514</v>
      </c>
      <c r="B2021" t="s">
        <v>2727</v>
      </c>
      <c r="C2021" t="s">
        <v>86</v>
      </c>
      <c r="D2021" t="s">
        <v>382</v>
      </c>
      <c r="E2021" t="s">
        <v>1546</v>
      </c>
      <c r="F2021" t="s">
        <v>1547</v>
      </c>
      <c r="G2021" t="s">
        <v>3666</v>
      </c>
      <c r="H2021" t="s">
        <v>3773</v>
      </c>
      <c r="I2021" t="s">
        <v>3774</v>
      </c>
      <c r="J2021" t="s">
        <v>7403</v>
      </c>
      <c r="K2021" t="s">
        <v>7404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</v>
      </c>
      <c r="R2021" s="8">
        <v>9336650</v>
      </c>
      <c r="S2021" s="8">
        <v>28739050</v>
      </c>
      <c r="T2021" s="8">
        <v>26684800</v>
      </c>
      <c r="U2021" s="8">
        <v>11510000</v>
      </c>
      <c r="V2021" s="8"/>
      <c r="W2021" s="8"/>
      <c r="X2021" s="8">
        <v>4593325</v>
      </c>
      <c r="Y2021" s="8">
        <v>14481875</v>
      </c>
      <c r="Z2021" s="8">
        <v>11373650</v>
      </c>
      <c r="AA2021" s="8">
        <v>5755000</v>
      </c>
      <c r="AB2021" s="8"/>
      <c r="AC2021" s="8"/>
      <c r="AD2021">
        <v>49.2</v>
      </c>
      <c r="AE2021">
        <v>50.39</v>
      </c>
      <c r="AF2021">
        <v>42.62</v>
      </c>
      <c r="AG2021">
        <v>50</v>
      </c>
      <c r="AH2021"/>
      <c r="AI2021"/>
      <c r="AJ2021" s="8">
        <v>9336650</v>
      </c>
      <c r="AK2021" s="8">
        <v>28799900</v>
      </c>
      <c r="AL2021" s="8">
        <v>26684800</v>
      </c>
      <c r="AM2021" s="8">
        <v>11510000</v>
      </c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>
        <v>77618820</v>
      </c>
      <c r="BI2021" s="8"/>
      <c r="BJ2021" s="8">
        <v>11510000</v>
      </c>
      <c r="BK2021" s="8"/>
      <c r="BL2021">
        <v>14.828799999999999</v>
      </c>
      <c r="BM2021"/>
      <c r="BN2021" s="10">
        <v>0</v>
      </c>
      <c r="BO2021" s="10"/>
      <c r="BP2021" s="10"/>
      <c r="BQ2021" s="10"/>
      <c r="BR2021" s="10"/>
      <c r="BS2021" s="10"/>
      <c r="BT2021" s="10"/>
      <c r="BU2021" s="10"/>
      <c r="BV2021" s="1" t="str">
        <f>Запрос1[[#This Row],[Менеджер]]</f>
        <v>Каштанов Павел</v>
      </c>
      <c r="BW2021" s="1" t="str">
        <f>Запрос1[[#This Row],[Дирекция]]</f>
        <v>Северная дирекция</v>
      </c>
      <c r="BX2021" s="1" t="str">
        <f t="shared" si="31"/>
        <v>ТОО "Агроком Мадениет"</v>
      </c>
      <c r="BY2021" s="1" t="str">
        <f t="shared" si="31"/>
        <v>040440004599</v>
      </c>
      <c r="CA2021" t="str">
        <f>Запрос1[[#This Row],[родитель]]</f>
        <v>ТОО "Агроком Мадениет"</v>
      </c>
      <c r="CB2021" t="str">
        <f>Запрос1[[#This Row],[БИНРодителя]]</f>
        <v>040440004599</v>
      </c>
    </row>
    <row r="2022" spans="1:80" x14ac:dyDescent="0.3">
      <c r="A2022" t="s">
        <v>2514</v>
      </c>
      <c r="B2022" t="s">
        <v>2727</v>
      </c>
      <c r="C2022" t="s">
        <v>406</v>
      </c>
      <c r="D2022"/>
      <c r="E2022"/>
      <c r="F2022"/>
      <c r="G2022"/>
      <c r="H2022" t="s">
        <v>1722</v>
      </c>
      <c r="I2022" t="s">
        <v>1723</v>
      </c>
      <c r="J2022" t="s">
        <v>7405</v>
      </c>
      <c r="K2022" t="s">
        <v>7406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 s="8"/>
      <c r="S2022" s="8"/>
      <c r="T2022" s="8"/>
      <c r="U2022" s="8">
        <v>264000</v>
      </c>
      <c r="V2022" s="8"/>
      <c r="W2022" s="8"/>
      <c r="X2022" s="8"/>
      <c r="Y2022" s="8"/>
      <c r="Z2022" s="8"/>
      <c r="AA2022" s="8">
        <v>80000</v>
      </c>
      <c r="AB2022" s="8"/>
      <c r="AC2022" s="8"/>
      <c r="AD2022"/>
      <c r="AE2022"/>
      <c r="AF2022"/>
      <c r="AG2022">
        <v>30.3</v>
      </c>
      <c r="AH2022"/>
      <c r="AI2022"/>
      <c r="AJ2022" s="8"/>
      <c r="AK2022" s="8"/>
      <c r="AL2022" s="8"/>
      <c r="AM2022" s="8">
        <v>264000</v>
      </c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/>
      <c r="BM2022"/>
      <c r="BN2022" s="10">
        <v>0</v>
      </c>
      <c r="BO2022" s="10"/>
      <c r="BP2022" s="10"/>
      <c r="BQ2022" s="10"/>
      <c r="BR2022" s="10"/>
      <c r="BS2022" s="10"/>
      <c r="BT2022" s="10"/>
      <c r="BU2022" s="10"/>
      <c r="BV2022" s="1" t="str">
        <f>Запрос1[[#This Row],[Менеджер]]</f>
        <v>Каштанов Павел</v>
      </c>
      <c r="BW2022" s="1" t="str">
        <f>Запрос1[[#This Row],[Дирекция]]</f>
        <v>Северная дирекция</v>
      </c>
      <c r="BX2022" s="1" t="str">
        <f t="shared" si="31"/>
        <v>к\х Тугельбаев Сагынтай Шайзодаевич</v>
      </c>
      <c r="BY2022" s="1" t="str">
        <f t="shared" si="31"/>
        <v>670314350399</v>
      </c>
      <c r="CA2022" t="str">
        <f>Запрос1[[#This Row],[родитель]]</f>
        <v>к\х Тугельбаев Сагынтай Шайзодаевич</v>
      </c>
      <c r="CB2022" t="str">
        <f>Запрос1[[#This Row],[БИНРодителя]]</f>
        <v>670314350399</v>
      </c>
    </row>
    <row r="2023" spans="1:80" x14ac:dyDescent="0.3">
      <c r="A2023" t="s">
        <v>2514</v>
      </c>
      <c r="B2023" t="s">
        <v>2727</v>
      </c>
      <c r="C2023" t="s">
        <v>406</v>
      </c>
      <c r="D2023"/>
      <c r="E2023"/>
      <c r="F2023"/>
      <c r="G2023"/>
      <c r="H2023" t="s">
        <v>7407</v>
      </c>
      <c r="I2023" t="s">
        <v>77</v>
      </c>
      <c r="J2023" t="s">
        <v>77</v>
      </c>
      <c r="K2023" t="s">
        <v>7407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 s="8"/>
      <c r="S2023" s="8">
        <v>11417975</v>
      </c>
      <c r="T2023" s="8"/>
      <c r="U2023" s="8"/>
      <c r="V2023" s="8"/>
      <c r="W2023" s="8"/>
      <c r="X2023" s="8"/>
      <c r="Y2023" s="8">
        <v>532612.5</v>
      </c>
      <c r="Z2023" s="8"/>
      <c r="AA2023" s="8"/>
      <c r="AB2023" s="8"/>
      <c r="AC2023" s="8"/>
      <c r="AD2023"/>
      <c r="AE2023">
        <v>4.66</v>
      </c>
      <c r="AF2023"/>
      <c r="AG2023"/>
      <c r="AH2023"/>
      <c r="AI2023"/>
      <c r="AJ2023" s="8"/>
      <c r="AK2023" s="8">
        <v>7934375</v>
      </c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/>
      <c r="BM2023"/>
      <c r="BN2023" s="10">
        <v>0</v>
      </c>
      <c r="BO2023" s="10"/>
      <c r="BP2023" s="10"/>
      <c r="BQ2023" s="10"/>
      <c r="BR2023" s="10"/>
      <c r="BS2023" s="10"/>
      <c r="BT2023" s="10"/>
      <c r="BU2023" s="10"/>
      <c r="BV2023" s="1" t="str">
        <f>Запрос1[[#This Row],[Менеджер]]</f>
        <v>Каштанов Павел</v>
      </c>
      <c r="BW2023" s="1" t="str">
        <f>Запрос1[[#This Row],[Дирекция]]</f>
        <v>Северная дирекция</v>
      </c>
      <c r="BX2023" s="1" t="str">
        <f t="shared" si="31"/>
        <v>Кириченко В.И.</v>
      </c>
      <c r="BY2023" s="1" t="str">
        <f t="shared" si="31"/>
        <v/>
      </c>
      <c r="CA2023" t="str">
        <f>Запрос1[[#This Row],[родитель]]</f>
        <v>Кириченко В.И.</v>
      </c>
      <c r="CB2023" t="str">
        <f>Запрос1[[#This Row],[БИНРодителя]]</f>
        <v/>
      </c>
    </row>
    <row r="2024" spans="1:80" x14ac:dyDescent="0.3">
      <c r="A2024" t="s">
        <v>2514</v>
      </c>
      <c r="B2024" t="s">
        <v>2727</v>
      </c>
      <c r="C2024" t="s">
        <v>406</v>
      </c>
      <c r="D2024" t="s">
        <v>89</v>
      </c>
      <c r="E2024" t="s">
        <v>401</v>
      </c>
      <c r="F2024" t="s">
        <v>402</v>
      </c>
      <c r="G2024" t="s">
        <v>403</v>
      </c>
      <c r="H2024" t="s">
        <v>626</v>
      </c>
      <c r="I2024" t="s">
        <v>627</v>
      </c>
      <c r="J2024" t="s">
        <v>627</v>
      </c>
      <c r="K2024" t="s">
        <v>626</v>
      </c>
      <c r="L2024">
        <v>1</v>
      </c>
      <c r="M2024">
        <v>0</v>
      </c>
      <c r="N2024">
        <v>1</v>
      </c>
      <c r="O2024">
        <v>1</v>
      </c>
      <c r="P2024">
        <v>0</v>
      </c>
      <c r="Q2024">
        <v>0</v>
      </c>
      <c r="R2024" s="8">
        <v>557600</v>
      </c>
      <c r="S2024" s="8"/>
      <c r="T2024" s="8">
        <v>686000</v>
      </c>
      <c r="U2024" s="8">
        <v>453272</v>
      </c>
      <c r="V2024" s="8"/>
      <c r="W2024" s="8"/>
      <c r="X2024" s="8">
        <v>259680</v>
      </c>
      <c r="Y2024" s="8"/>
      <c r="Z2024" s="8">
        <v>478000</v>
      </c>
      <c r="AA2024" s="8">
        <v>453272</v>
      </c>
      <c r="AB2024" s="8"/>
      <c r="AC2024" s="8"/>
      <c r="AD2024">
        <v>46.57</v>
      </c>
      <c r="AE2024"/>
      <c r="AF2024">
        <v>69.680000000000007</v>
      </c>
      <c r="AG2024">
        <v>100</v>
      </c>
      <c r="AH2024"/>
      <c r="AI2024"/>
      <c r="AJ2024" s="8">
        <v>557600</v>
      </c>
      <c r="AK2024" s="8"/>
      <c r="AL2024" s="8">
        <v>686000</v>
      </c>
      <c r="AM2024" s="8">
        <v>453272</v>
      </c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>
        <v>453272</v>
      </c>
      <c r="BI2024" s="8"/>
      <c r="BJ2024" s="8">
        <v>453272</v>
      </c>
      <c r="BK2024" s="8"/>
      <c r="BL2024">
        <v>100</v>
      </c>
      <c r="BM2024"/>
      <c r="BN2024" s="10">
        <v>0</v>
      </c>
      <c r="BO2024" s="10"/>
      <c r="BP2024" s="10"/>
      <c r="BQ2024" s="10"/>
      <c r="BR2024" s="10"/>
      <c r="BS2024" s="10"/>
      <c r="BT2024" s="10"/>
      <c r="BU2024" s="10"/>
      <c r="BV2024" s="1" t="str">
        <f>Запрос1[[#This Row],[Менеджер]]</f>
        <v>Каштанов Павел</v>
      </c>
      <c r="BW2024" s="1" t="str">
        <f>Запрос1[[#This Row],[Дирекция]]</f>
        <v>Северная дирекция</v>
      </c>
      <c r="BX2024" s="1" t="str">
        <f t="shared" si="31"/>
        <v>к\х Валерик</v>
      </c>
      <c r="BY2024" s="1" t="str">
        <f t="shared" si="31"/>
        <v>560228300243</v>
      </c>
      <c r="CA2024" t="str">
        <f>Запрос1[[#This Row],[родитель]]</f>
        <v>к\х Валерик</v>
      </c>
      <c r="CB2024" t="str">
        <f>Запрос1[[#This Row],[БИНРодителя]]</f>
        <v>560228300243</v>
      </c>
    </row>
    <row r="2025" spans="1:80" x14ac:dyDescent="0.3">
      <c r="A2025" t="s">
        <v>2514</v>
      </c>
      <c r="B2025" t="s">
        <v>2727</v>
      </c>
      <c r="C2025" t="s">
        <v>406</v>
      </c>
      <c r="D2025" t="s">
        <v>89</v>
      </c>
      <c r="E2025" t="s">
        <v>628</v>
      </c>
      <c r="F2025" t="s">
        <v>2402</v>
      </c>
      <c r="G2025" t="s">
        <v>7408</v>
      </c>
      <c r="H2025" t="s">
        <v>7409</v>
      </c>
      <c r="I2025" t="s">
        <v>7410</v>
      </c>
      <c r="J2025" t="s">
        <v>7410</v>
      </c>
      <c r="K2025" t="s">
        <v>7409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 s="8"/>
      <c r="S2025" s="8"/>
      <c r="T2025" s="8">
        <v>250380</v>
      </c>
      <c r="U2025" s="8"/>
      <c r="V2025" s="8"/>
      <c r="W2025" s="8"/>
      <c r="X2025" s="8"/>
      <c r="Y2025" s="8"/>
      <c r="Z2025" s="8">
        <v>250380</v>
      </c>
      <c r="AA2025" s="8"/>
      <c r="AB2025" s="8"/>
      <c r="AC2025" s="8"/>
      <c r="AD2025"/>
      <c r="AE2025"/>
      <c r="AF2025">
        <v>100</v>
      </c>
      <c r="AG2025"/>
      <c r="AH2025"/>
      <c r="AI2025"/>
      <c r="AJ2025" s="8"/>
      <c r="AK2025" s="8"/>
      <c r="AL2025" s="8">
        <v>250380</v>
      </c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/>
      <c r="BM2025"/>
      <c r="BN2025" s="10">
        <v>0</v>
      </c>
      <c r="BO2025" s="10"/>
      <c r="BP2025" s="10"/>
      <c r="BQ2025" s="10"/>
      <c r="BR2025" s="10"/>
      <c r="BS2025" s="10"/>
      <c r="BT2025" s="10"/>
      <c r="BU2025" s="10"/>
      <c r="BV2025" s="1" t="str">
        <f>Запрос1[[#This Row],[Менеджер]]</f>
        <v>Каштанов Павел</v>
      </c>
      <c r="BW2025" s="1" t="str">
        <f>Запрос1[[#This Row],[Дирекция]]</f>
        <v>Северная дирекция</v>
      </c>
      <c r="BX2025" s="1" t="str">
        <f t="shared" si="31"/>
        <v>ТОО «Отрадное-Агро»</v>
      </c>
      <c r="BY2025" s="1" t="str">
        <f t="shared" si="31"/>
        <v>190340027237</v>
      </c>
      <c r="CA2025" t="str">
        <f>Запрос1[[#This Row],[родитель]]</f>
        <v>ТОО «Отрадное-Агро»</v>
      </c>
      <c r="CB2025" t="str">
        <f>Запрос1[[#This Row],[БИНРодителя]]</f>
        <v>190340027237</v>
      </c>
    </row>
    <row r="2026" spans="1:80" x14ac:dyDescent="0.3">
      <c r="A2026" t="s">
        <v>2514</v>
      </c>
      <c r="B2026" t="s">
        <v>2727</v>
      </c>
      <c r="C2026" t="s">
        <v>406</v>
      </c>
      <c r="D2026" t="s">
        <v>870</v>
      </c>
      <c r="E2026" t="s">
        <v>4297</v>
      </c>
      <c r="F2026" t="s">
        <v>4808</v>
      </c>
      <c r="G2026" t="s">
        <v>4809</v>
      </c>
      <c r="H2026" t="s">
        <v>7426</v>
      </c>
      <c r="I2026" t="s">
        <v>7427</v>
      </c>
      <c r="J2026" t="s">
        <v>7427</v>
      </c>
      <c r="K2026" t="s">
        <v>7426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 s="8"/>
      <c r="S2026" s="8"/>
      <c r="T2026" s="8"/>
      <c r="U2026" s="8">
        <v>506000</v>
      </c>
      <c r="V2026" s="8"/>
      <c r="W2026" s="8"/>
      <c r="X2026" s="8"/>
      <c r="Y2026" s="8"/>
      <c r="Z2026" s="8"/>
      <c r="AA2026" s="8">
        <v>506000</v>
      </c>
      <c r="AB2026" s="8"/>
      <c r="AC2026" s="8"/>
      <c r="AD2026"/>
      <c r="AE2026"/>
      <c r="AF2026"/>
      <c r="AG2026">
        <v>100</v>
      </c>
      <c r="AH2026"/>
      <c r="AI2026"/>
      <c r="AJ2026" s="8"/>
      <c r="AK2026" s="8"/>
      <c r="AL2026" s="8"/>
      <c r="AM2026" s="8">
        <v>506000</v>
      </c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/>
      <c r="BM2026"/>
      <c r="BN2026" s="10">
        <v>0</v>
      </c>
      <c r="BO2026" s="10"/>
      <c r="BP2026" s="10"/>
      <c r="BQ2026" s="10"/>
      <c r="BR2026" s="10"/>
      <c r="BS2026" s="10"/>
      <c r="BT2026" s="10"/>
      <c r="BU2026" s="10"/>
      <c r="BV2026" s="1" t="str">
        <f>Запрос1[[#This Row],[Менеджер]]</f>
        <v>Каштанов Павел</v>
      </c>
      <c r="BW2026" s="1" t="str">
        <f>Запрос1[[#This Row],[Дирекция]]</f>
        <v>Северная дирекция</v>
      </c>
      <c r="BX2026" s="1" t="str">
        <f t="shared" si="31"/>
        <v>ТОО «ULAR фермерская компания»</v>
      </c>
      <c r="BY2026" s="1" t="str">
        <f t="shared" si="31"/>
        <v>181240008337</v>
      </c>
      <c r="CA2026" t="str">
        <f>Запрос1[[#This Row],[родитель]]</f>
        <v>ТОО «ULAR фермерская компания»</v>
      </c>
      <c r="CB2026" t="str">
        <f>Запрос1[[#This Row],[БИНРодителя]]</f>
        <v>181240008337</v>
      </c>
    </row>
    <row r="2027" spans="1:80" x14ac:dyDescent="0.3">
      <c r="A2027" t="s">
        <v>1577</v>
      </c>
      <c r="B2027" t="s">
        <v>1949</v>
      </c>
      <c r="C2027" t="s">
        <v>1579</v>
      </c>
      <c r="D2027"/>
      <c r="E2027"/>
      <c r="F2027"/>
      <c r="G2027"/>
      <c r="H2027" t="s">
        <v>7192</v>
      </c>
      <c r="I2027" t="s">
        <v>7193</v>
      </c>
      <c r="J2027" t="s">
        <v>7193</v>
      </c>
      <c r="K2027" t="s">
        <v>7192</v>
      </c>
      <c r="L2027">
        <v>0</v>
      </c>
      <c r="M2027">
        <v>1</v>
      </c>
      <c r="N2027">
        <v>1</v>
      </c>
      <c r="O2027">
        <v>1</v>
      </c>
      <c r="P2027">
        <v>0</v>
      </c>
      <c r="Q2027">
        <v>0</v>
      </c>
      <c r="R2027" s="8"/>
      <c r="S2027" s="8">
        <v>107400</v>
      </c>
      <c r="T2027" s="8">
        <v>653660</v>
      </c>
      <c r="U2027" s="8">
        <v>267051</v>
      </c>
      <c r="V2027" s="8"/>
      <c r="W2027" s="8"/>
      <c r="X2027" s="8"/>
      <c r="Y2027" s="8">
        <v>107400</v>
      </c>
      <c r="Z2027" s="8">
        <v>286763.40000000002</v>
      </c>
      <c r="AA2027" s="8">
        <v>267051</v>
      </c>
      <c r="AB2027" s="8"/>
      <c r="AC2027" s="8"/>
      <c r="AD2027"/>
      <c r="AE2027">
        <v>100</v>
      </c>
      <c r="AF2027">
        <v>43.87</v>
      </c>
      <c r="AG2027">
        <v>100</v>
      </c>
      <c r="AH2027"/>
      <c r="AI2027"/>
      <c r="AJ2027" s="8"/>
      <c r="AK2027" s="8">
        <v>61960</v>
      </c>
      <c r="AL2027" s="8">
        <v>653660</v>
      </c>
      <c r="AM2027" s="8">
        <v>267051</v>
      </c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/>
      <c r="BM2027"/>
      <c r="BN2027" s="10">
        <v>0</v>
      </c>
      <c r="BO2027" s="10"/>
      <c r="BP2027" s="10"/>
      <c r="BQ2027" s="10"/>
      <c r="BR2027" s="10"/>
      <c r="BS2027" s="10"/>
      <c r="BT2027" s="10"/>
      <c r="BU2027" s="10"/>
      <c r="BV2027" s="1" t="str">
        <f>Запрос1[[#This Row],[Менеджер]]</f>
        <v>Предыбайло Александр</v>
      </c>
      <c r="BW2027" s="1" t="str">
        <f>Запрос1[[#This Row],[Дирекция]]</f>
        <v>Западная дирекция</v>
      </c>
      <c r="BX2027" s="1" t="str">
        <f t="shared" si="31"/>
        <v>ТОО "ЗКО Алан Агро"</v>
      </c>
      <c r="BY2027" s="1" t="str">
        <f t="shared" si="31"/>
        <v>170440011964</v>
      </c>
      <c r="CA2027" t="str">
        <f>Запрос1[[#This Row],[родитель]]</f>
        <v>ТОО "ЗКО Алан Агро"</v>
      </c>
      <c r="CB2027" t="str">
        <f>Запрос1[[#This Row],[БИНРодителя]]</f>
        <v>170440011964</v>
      </c>
    </row>
    <row r="2028" spans="1:80" x14ac:dyDescent="0.3">
      <c r="A2028" t="s">
        <v>1577</v>
      </c>
      <c r="B2028" t="s">
        <v>1949</v>
      </c>
      <c r="C2028" t="s">
        <v>1579</v>
      </c>
      <c r="D2028"/>
      <c r="E2028"/>
      <c r="F2028"/>
      <c r="G2028"/>
      <c r="H2028" t="s">
        <v>7194</v>
      </c>
      <c r="I2028" t="s">
        <v>7195</v>
      </c>
      <c r="J2028" t="s">
        <v>7195</v>
      </c>
      <c r="K2028" t="s">
        <v>7194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 s="8"/>
      <c r="S2028" s="8">
        <v>211920</v>
      </c>
      <c r="T2028" s="8"/>
      <c r="U2028" s="8"/>
      <c r="V2028" s="8"/>
      <c r="W2028" s="8"/>
      <c r="X2028" s="8"/>
      <c r="Y2028" s="8">
        <v>154920</v>
      </c>
      <c r="Z2028" s="8"/>
      <c r="AA2028" s="8"/>
      <c r="AB2028" s="8"/>
      <c r="AC2028" s="8"/>
      <c r="AD2028"/>
      <c r="AE2028">
        <v>73.099999999999994</v>
      </c>
      <c r="AF2028"/>
      <c r="AG2028"/>
      <c r="AH2028"/>
      <c r="AI2028"/>
      <c r="AJ2028" s="8"/>
      <c r="AK2028" s="8">
        <v>154920</v>
      </c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/>
      <c r="BM2028"/>
      <c r="BN2028" s="10">
        <v>0</v>
      </c>
      <c r="BO2028" s="10"/>
      <c r="BP2028" s="10"/>
      <c r="BQ2028" s="10"/>
      <c r="BR2028" s="10"/>
      <c r="BS2028" s="10"/>
      <c r="BT2028" s="10"/>
      <c r="BU2028" s="10"/>
      <c r="BV2028" s="1" t="str">
        <f>Запрос1[[#This Row],[Менеджер]]</f>
        <v>Предыбайло Александр</v>
      </c>
      <c r="BW2028" s="1" t="str">
        <f>Запрос1[[#This Row],[Дирекция]]</f>
        <v>Западная дирекция</v>
      </c>
      <c r="BX2028" s="1" t="str">
        <f t="shared" si="31"/>
        <v>Шохин Георгий Николаевич</v>
      </c>
      <c r="BY2028" s="1" t="str">
        <f t="shared" si="31"/>
        <v>891130350446</v>
      </c>
      <c r="CA2028" t="str">
        <f>Запрос1[[#This Row],[родитель]]</f>
        <v>Шохин Георгий Николаевич</v>
      </c>
      <c r="CB2028" t="str">
        <f>Запрос1[[#This Row],[БИНРодителя]]</f>
        <v>891130350446</v>
      </c>
    </row>
    <row r="2029" spans="1:80" x14ac:dyDescent="0.3">
      <c r="A2029" t="s">
        <v>1577</v>
      </c>
      <c r="B2029" t="s">
        <v>1949</v>
      </c>
      <c r="C2029" t="s">
        <v>1579</v>
      </c>
      <c r="D2029" t="s">
        <v>395</v>
      </c>
      <c r="E2029" t="s">
        <v>1653</v>
      </c>
      <c r="F2029"/>
      <c r="G2029" t="s">
        <v>1654</v>
      </c>
      <c r="H2029" t="s">
        <v>7305</v>
      </c>
      <c r="I2029" t="s">
        <v>7306</v>
      </c>
      <c r="J2029" t="s">
        <v>7306</v>
      </c>
      <c r="K2029" t="s">
        <v>7305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 s="8">
        <v>514540</v>
      </c>
      <c r="S2029" s="8">
        <v>1222320</v>
      </c>
      <c r="T2029" s="8"/>
      <c r="U2029" s="8"/>
      <c r="V2029" s="8"/>
      <c r="W2029" s="8"/>
      <c r="X2029" s="8">
        <v>0</v>
      </c>
      <c r="Y2029" s="8">
        <v>1222320</v>
      </c>
      <c r="Z2029" s="8"/>
      <c r="AA2029" s="8"/>
      <c r="AB2029" s="8"/>
      <c r="AC2029" s="8"/>
      <c r="AD2029">
        <v>0</v>
      </c>
      <c r="AE2029">
        <v>100</v>
      </c>
      <c r="AF2029"/>
      <c r="AG2029"/>
      <c r="AH2029"/>
      <c r="AI2029"/>
      <c r="AJ2029" s="8">
        <v>514540</v>
      </c>
      <c r="AK2029" s="8">
        <v>1222320</v>
      </c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/>
      <c r="BM2029"/>
      <c r="BN2029" s="10">
        <v>0</v>
      </c>
      <c r="BO2029" s="10"/>
      <c r="BP2029" s="10"/>
      <c r="BQ2029" s="10"/>
      <c r="BR2029" s="10"/>
      <c r="BS2029" s="10"/>
      <c r="BT2029" s="10"/>
      <c r="BU2029" s="10"/>
      <c r="BV2029" s="1" t="str">
        <f>Запрос1[[#This Row],[Менеджер]]</f>
        <v>Предыбайло Александр</v>
      </c>
      <c r="BW2029" s="1" t="str">
        <f>Запрос1[[#This Row],[Дирекция]]</f>
        <v>Западная дирекция</v>
      </c>
      <c r="BX2029" s="1" t="str">
        <f t="shared" si="31"/>
        <v>КХ "Жарас"</v>
      </c>
      <c r="BY2029" s="1" t="str">
        <f t="shared" si="31"/>
        <v>690219300200</v>
      </c>
      <c r="CA2029" t="str">
        <f>Запрос1[[#This Row],[родитель]]</f>
        <v>КХ "Жарас"</v>
      </c>
      <c r="CB2029" t="str">
        <f>Запрос1[[#This Row],[БИНРодителя]]</f>
        <v>690219300200</v>
      </c>
    </row>
    <row r="2030" spans="1:80" x14ac:dyDescent="0.3">
      <c r="A2030" t="s">
        <v>1577</v>
      </c>
      <c r="B2030" t="s">
        <v>1949</v>
      </c>
      <c r="C2030" t="s">
        <v>1579</v>
      </c>
      <c r="D2030" t="s">
        <v>1883</v>
      </c>
      <c r="E2030" t="s">
        <v>1884</v>
      </c>
      <c r="F2030" t="s">
        <v>1885</v>
      </c>
      <c r="G2030"/>
      <c r="H2030" t="s">
        <v>7196</v>
      </c>
      <c r="I2030" t="s">
        <v>7197</v>
      </c>
      <c r="J2030" t="s">
        <v>7197</v>
      </c>
      <c r="K2030" t="s">
        <v>7196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 s="8"/>
      <c r="S2030" s="8"/>
      <c r="T2030" s="8"/>
      <c r="U2030" s="8"/>
      <c r="V2030" s="8">
        <v>79500</v>
      </c>
      <c r="W2030" s="8"/>
      <c r="X2030" s="8"/>
      <c r="Y2030" s="8"/>
      <c r="Z2030" s="8"/>
      <c r="AA2030" s="8"/>
      <c r="AB2030" s="8">
        <v>79500</v>
      </c>
      <c r="AC2030" s="8"/>
      <c r="AD2030"/>
      <c r="AE2030"/>
      <c r="AF2030"/>
      <c r="AG2030"/>
      <c r="AH2030">
        <v>100</v>
      </c>
      <c r="AI2030"/>
      <c r="AJ2030" s="8"/>
      <c r="AK2030" s="8"/>
      <c r="AL2030" s="8"/>
      <c r="AM2030" s="8"/>
      <c r="AN2030" s="8">
        <v>79500</v>
      </c>
      <c r="AO2030" s="8"/>
      <c r="AP2030" s="8"/>
      <c r="AQ2030" s="8"/>
      <c r="AR2030" s="8"/>
      <c r="AS2030" s="8"/>
      <c r="AT2030" s="8">
        <v>79500</v>
      </c>
      <c r="AU2030" s="8"/>
      <c r="AV2030" s="8"/>
      <c r="AW2030" s="8"/>
      <c r="AX2030" s="8"/>
      <c r="AY2030" s="8"/>
      <c r="AZ2030" s="8">
        <v>79500</v>
      </c>
      <c r="BA2030" s="8"/>
      <c r="BB2030" s="8"/>
      <c r="BC2030" s="8"/>
      <c r="BD2030" s="8"/>
      <c r="BE2030" s="8"/>
      <c r="BF2030" s="8">
        <v>26500</v>
      </c>
      <c r="BG2030" s="8"/>
      <c r="BH2030" s="8"/>
      <c r="BI2030" s="8"/>
      <c r="BJ2030" s="8"/>
      <c r="BK2030" s="8"/>
      <c r="BL2030"/>
      <c r="BM2030"/>
      <c r="BN2030" s="10">
        <v>0</v>
      </c>
      <c r="BO2030" s="10"/>
      <c r="BP2030" s="10"/>
      <c r="BQ2030" s="10"/>
      <c r="BR2030" s="10"/>
      <c r="BS2030" s="10"/>
      <c r="BT2030" s="10"/>
      <c r="BU2030" s="10"/>
      <c r="BV2030" s="1" t="str">
        <f>Запрос1[[#This Row],[Менеджер]]</f>
        <v>Предыбайло Александр</v>
      </c>
      <c r="BW2030" s="1" t="str">
        <f>Запрос1[[#This Row],[Дирекция]]</f>
        <v>Западная дирекция</v>
      </c>
      <c r="BX2030" s="1" t="str">
        <f t="shared" si="31"/>
        <v>ТОО "Меркурий-Retail"</v>
      </c>
      <c r="BY2030" s="1" t="str">
        <f t="shared" si="31"/>
        <v>130340015877</v>
      </c>
      <c r="CA2030" t="str">
        <f>Запрос1[[#This Row],[родитель]]</f>
        <v>ТОО "Меркурий-Retail"</v>
      </c>
      <c r="CB2030" t="str">
        <f>Запрос1[[#This Row],[БИНРодителя]]</f>
        <v>130340015877</v>
      </c>
    </row>
    <row r="2031" spans="1:80" x14ac:dyDescent="0.3">
      <c r="A2031" t="s">
        <v>1577</v>
      </c>
      <c r="B2031" t="s">
        <v>1949</v>
      </c>
      <c r="C2031" t="s">
        <v>1579</v>
      </c>
      <c r="D2031" t="s">
        <v>1580</v>
      </c>
      <c r="E2031" t="s">
        <v>2010</v>
      </c>
      <c r="F2031" t="s">
        <v>7198</v>
      </c>
      <c r="G2031" t="s">
        <v>7199</v>
      </c>
      <c r="H2031" t="s">
        <v>7200</v>
      </c>
      <c r="I2031" t="s">
        <v>7201</v>
      </c>
      <c r="J2031" t="s">
        <v>7201</v>
      </c>
      <c r="K2031" t="s">
        <v>7200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1</v>
      </c>
      <c r="R2031" s="8"/>
      <c r="S2031" s="8"/>
      <c r="T2031" s="8">
        <v>1164600</v>
      </c>
      <c r="U2031" s="8"/>
      <c r="V2031" s="8"/>
      <c r="W2031" s="8">
        <v>7206445</v>
      </c>
      <c r="X2031" s="8"/>
      <c r="Y2031" s="8"/>
      <c r="Z2031" s="8">
        <v>1164600</v>
      </c>
      <c r="AA2031" s="8"/>
      <c r="AB2031" s="8"/>
      <c r="AC2031" s="8">
        <v>3989578.5</v>
      </c>
      <c r="AD2031"/>
      <c r="AE2031"/>
      <c r="AF2031">
        <v>100</v>
      </c>
      <c r="AG2031"/>
      <c r="AH2031"/>
      <c r="AI2031">
        <v>55.36</v>
      </c>
      <c r="AJ2031" s="8"/>
      <c r="AK2031" s="8"/>
      <c r="AL2031" s="8">
        <v>1164600</v>
      </c>
      <c r="AM2031" s="8"/>
      <c r="AN2031" s="8"/>
      <c r="AO2031" s="8">
        <v>7206445</v>
      </c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/>
      <c r="BM2031"/>
      <c r="BN2031" s="10">
        <v>0</v>
      </c>
      <c r="BO2031" s="10"/>
      <c r="BP2031" s="10"/>
      <c r="BQ2031" s="10"/>
      <c r="BR2031" s="10"/>
      <c r="BS2031" s="10"/>
      <c r="BT2031" s="10"/>
      <c r="BU2031" s="10"/>
      <c r="BV2031" s="1" t="str">
        <f>Запрос1[[#This Row],[Менеджер]]</f>
        <v>Предыбайло Александр</v>
      </c>
      <c r="BW2031" s="1" t="str">
        <f>Запрос1[[#This Row],[Дирекция]]</f>
        <v>Западная дирекция</v>
      </c>
      <c r="BX2031" s="1" t="str">
        <f t="shared" si="31"/>
        <v>ТОО "Бума"</v>
      </c>
      <c r="BY2031" s="1" t="str">
        <f t="shared" si="31"/>
        <v>990240007216</v>
      </c>
      <c r="CA2031" t="str">
        <f>Запрос1[[#This Row],[родитель]]</f>
        <v>ТОО "Бума"</v>
      </c>
      <c r="CB2031" t="str">
        <f>Запрос1[[#This Row],[БИНРодителя]]</f>
        <v>990240007216</v>
      </c>
    </row>
    <row r="2032" spans="1:80" x14ac:dyDescent="0.3">
      <c r="A2032" t="s">
        <v>1577</v>
      </c>
      <c r="B2032" t="s">
        <v>1949</v>
      </c>
      <c r="C2032" t="s">
        <v>1579</v>
      </c>
      <c r="D2032" t="s">
        <v>1580</v>
      </c>
      <c r="E2032" t="s">
        <v>2025</v>
      </c>
      <c r="F2032" t="s">
        <v>3036</v>
      </c>
      <c r="G2032" t="s">
        <v>3037</v>
      </c>
      <c r="H2032" t="s">
        <v>7202</v>
      </c>
      <c r="I2032" t="s">
        <v>7203</v>
      </c>
      <c r="J2032" t="s">
        <v>7203</v>
      </c>
      <c r="K2032" t="s">
        <v>7202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1</v>
      </c>
      <c r="R2032" s="8"/>
      <c r="S2032" s="8"/>
      <c r="T2032" s="8"/>
      <c r="U2032" s="8">
        <v>54000</v>
      </c>
      <c r="V2032" s="8"/>
      <c r="W2032" s="8">
        <v>55744</v>
      </c>
      <c r="X2032" s="8"/>
      <c r="Y2032" s="8"/>
      <c r="Z2032" s="8"/>
      <c r="AA2032" s="8">
        <v>54000</v>
      </c>
      <c r="AB2032" s="8"/>
      <c r="AC2032" s="8">
        <v>55744</v>
      </c>
      <c r="AD2032"/>
      <c r="AE2032"/>
      <c r="AF2032"/>
      <c r="AG2032">
        <v>100</v>
      </c>
      <c r="AH2032"/>
      <c r="AI2032">
        <v>100</v>
      </c>
      <c r="AJ2032" s="8"/>
      <c r="AK2032" s="8"/>
      <c r="AL2032" s="8"/>
      <c r="AM2032" s="8">
        <v>54000</v>
      </c>
      <c r="AN2032" s="8"/>
      <c r="AO2032" s="8">
        <v>55744</v>
      </c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/>
      <c r="BM2032"/>
      <c r="BN2032" s="10">
        <v>0</v>
      </c>
      <c r="BO2032" s="10"/>
      <c r="BP2032" s="10"/>
      <c r="BQ2032" s="10"/>
      <c r="BR2032" s="10"/>
      <c r="BS2032" s="10"/>
      <c r="BT2032" s="10"/>
      <c r="BU2032" s="10"/>
      <c r="BV2032" s="1" t="str">
        <f>Запрос1[[#This Row],[Менеджер]]</f>
        <v>Предыбайло Александр</v>
      </c>
      <c r="BW2032" s="1" t="str">
        <f>Запрос1[[#This Row],[Дирекция]]</f>
        <v>Западная дирекция</v>
      </c>
      <c r="BX2032" s="1" t="str">
        <f t="shared" si="31"/>
        <v>КХ "Арыстанов"</v>
      </c>
      <c r="BY2032" s="1" t="str">
        <f t="shared" si="31"/>
        <v>721101302345</v>
      </c>
      <c r="CA2032" t="str">
        <f>Запрос1[[#This Row],[родитель]]</f>
        <v>КХ "Арыстанов"</v>
      </c>
      <c r="CB2032" t="str">
        <f>Запрос1[[#This Row],[БИНРодителя]]</f>
        <v>721101302345</v>
      </c>
    </row>
    <row r="2033" spans="1:80" x14ac:dyDescent="0.3">
      <c r="A2033" t="s">
        <v>1577</v>
      </c>
      <c r="B2033" t="s">
        <v>1949</v>
      </c>
      <c r="C2033" t="s">
        <v>1579</v>
      </c>
      <c r="D2033" t="s">
        <v>1580</v>
      </c>
      <c r="E2033" t="s">
        <v>2025</v>
      </c>
      <c r="F2033" t="s">
        <v>3051</v>
      </c>
      <c r="G2033" t="s">
        <v>3052</v>
      </c>
      <c r="H2033" t="s">
        <v>7161</v>
      </c>
      <c r="I2033" t="s">
        <v>7162</v>
      </c>
      <c r="J2033" t="s">
        <v>7162</v>
      </c>
      <c r="K2033" t="s">
        <v>7161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 s="8"/>
      <c r="S2033" s="8"/>
      <c r="T2033" s="8"/>
      <c r="U2033" s="8"/>
      <c r="V2033" s="8"/>
      <c r="W2033" s="8">
        <v>471650</v>
      </c>
      <c r="X2033" s="8"/>
      <c r="Y2033" s="8"/>
      <c r="Z2033" s="8"/>
      <c r="AA2033" s="8"/>
      <c r="AB2033" s="8"/>
      <c r="AC2033" s="8">
        <v>471650</v>
      </c>
      <c r="AD2033"/>
      <c r="AE2033"/>
      <c r="AF2033"/>
      <c r="AG2033"/>
      <c r="AH2033"/>
      <c r="AI2033">
        <v>100</v>
      </c>
      <c r="AJ2033" s="8"/>
      <c r="AK2033" s="8"/>
      <c r="AL2033" s="8"/>
      <c r="AM2033" s="8"/>
      <c r="AN2033" s="8"/>
      <c r="AO2033" s="8">
        <v>471650</v>
      </c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/>
      <c r="BM2033"/>
      <c r="BN2033" s="10">
        <v>0</v>
      </c>
      <c r="BO2033" s="10"/>
      <c r="BP2033" s="10"/>
      <c r="BQ2033" s="10"/>
      <c r="BR2033" s="10"/>
      <c r="BS2033" s="10"/>
      <c r="BT2033" s="10"/>
      <c r="BU2033" s="10"/>
      <c r="BV2033" s="1" t="str">
        <f>Запрос1[[#This Row],[Менеджер]]</f>
        <v>Предыбайло Александр</v>
      </c>
      <c r="BW2033" s="1" t="str">
        <f>Запрос1[[#This Row],[Дирекция]]</f>
        <v>Западная дирекция</v>
      </c>
      <c r="BX2033" s="1" t="str">
        <f t="shared" si="31"/>
        <v>КХ "Плаксин"</v>
      </c>
      <c r="BY2033" s="1" t="str">
        <f t="shared" si="31"/>
        <v>660628302324</v>
      </c>
      <c r="CA2033" t="str">
        <f>Запрос1[[#This Row],[родитель]]</f>
        <v>КХ "Плаксин"</v>
      </c>
      <c r="CB2033" t="str">
        <f>Запрос1[[#This Row],[БИНРодителя]]</f>
        <v>660628302324</v>
      </c>
    </row>
    <row r="2034" spans="1:80" x14ac:dyDescent="0.3">
      <c r="A2034" t="s">
        <v>1577</v>
      </c>
      <c r="B2034" t="s">
        <v>1949</v>
      </c>
      <c r="C2034" t="s">
        <v>1579</v>
      </c>
      <c r="D2034" t="s">
        <v>1580</v>
      </c>
      <c r="E2034" t="s">
        <v>2025</v>
      </c>
      <c r="F2034" t="s">
        <v>2030</v>
      </c>
      <c r="G2034" t="s">
        <v>3059</v>
      </c>
      <c r="H2034" t="s">
        <v>7204</v>
      </c>
      <c r="I2034" t="s">
        <v>7205</v>
      </c>
      <c r="J2034" t="s">
        <v>7205</v>
      </c>
      <c r="K2034" t="s">
        <v>7204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 s="8">
        <v>176040</v>
      </c>
      <c r="S2034" s="8">
        <v>303580</v>
      </c>
      <c r="T2034" s="8">
        <v>163240</v>
      </c>
      <c r="U2034" s="8"/>
      <c r="V2034" s="8"/>
      <c r="W2034" s="8"/>
      <c r="X2034" s="8">
        <v>176040</v>
      </c>
      <c r="Y2034" s="8">
        <v>303580</v>
      </c>
      <c r="Z2034" s="8">
        <v>163240</v>
      </c>
      <c r="AA2034" s="8"/>
      <c r="AB2034" s="8"/>
      <c r="AC2034" s="8"/>
      <c r="AD2034">
        <v>100</v>
      </c>
      <c r="AE2034">
        <v>100</v>
      </c>
      <c r="AF2034">
        <v>100</v>
      </c>
      <c r="AG2034"/>
      <c r="AH2034"/>
      <c r="AI2034"/>
      <c r="AJ2034" s="8">
        <v>176040</v>
      </c>
      <c r="AK2034" s="8">
        <v>303580</v>
      </c>
      <c r="AL2034" s="8">
        <v>163240</v>
      </c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/>
      <c r="BM2034"/>
      <c r="BN2034" s="10">
        <v>0</v>
      </c>
      <c r="BO2034" s="10"/>
      <c r="BP2034" s="10"/>
      <c r="BQ2034" s="10"/>
      <c r="BR2034" s="10"/>
      <c r="BS2034" s="10"/>
      <c r="BT2034" s="10"/>
      <c r="BU2034" s="10"/>
      <c r="BV2034" s="1" t="str">
        <f>Запрос1[[#This Row],[Менеджер]]</f>
        <v>Предыбайло Александр</v>
      </c>
      <c r="BW2034" s="1" t="str">
        <f>Запрос1[[#This Row],[Дирекция]]</f>
        <v>Западная дирекция</v>
      </c>
      <c r="BX2034" s="1" t="str">
        <f t="shared" si="31"/>
        <v>Деваев Н.Ф.</v>
      </c>
      <c r="BY2034" s="1" t="str">
        <f t="shared" si="31"/>
        <v>550101308622</v>
      </c>
      <c r="CA2034" t="str">
        <f>Запрос1[[#This Row],[родитель]]</f>
        <v>Деваев Н.Ф.</v>
      </c>
      <c r="CB2034" t="str">
        <f>Запрос1[[#This Row],[БИНРодителя]]</f>
        <v>550101308622</v>
      </c>
    </row>
    <row r="2035" spans="1:80" x14ac:dyDescent="0.3">
      <c r="A2035" t="s">
        <v>1577</v>
      </c>
      <c r="B2035" t="s">
        <v>1949</v>
      </c>
      <c r="C2035" t="s">
        <v>1579</v>
      </c>
      <c r="D2035" t="s">
        <v>1580</v>
      </c>
      <c r="E2035" t="s">
        <v>2025</v>
      </c>
      <c r="F2035" t="s">
        <v>2085</v>
      </c>
      <c r="G2035" t="s">
        <v>7214</v>
      </c>
      <c r="H2035" t="s">
        <v>7215</v>
      </c>
      <c r="I2035" t="s">
        <v>7216</v>
      </c>
      <c r="J2035" t="s">
        <v>7216</v>
      </c>
      <c r="K2035" t="s">
        <v>7215</v>
      </c>
      <c r="L2035">
        <v>1</v>
      </c>
      <c r="M2035">
        <v>1</v>
      </c>
      <c r="N2035">
        <v>1</v>
      </c>
      <c r="O2035">
        <v>0</v>
      </c>
      <c r="P2035">
        <v>0</v>
      </c>
      <c r="Q2035">
        <v>0</v>
      </c>
      <c r="R2035" s="8">
        <v>43818</v>
      </c>
      <c r="S2035" s="8">
        <v>26532</v>
      </c>
      <c r="T2035" s="8">
        <v>93372</v>
      </c>
      <c r="U2035" s="8"/>
      <c r="V2035" s="8"/>
      <c r="W2035" s="8"/>
      <c r="X2035" s="8">
        <v>43818</v>
      </c>
      <c r="Y2035" s="8">
        <v>0</v>
      </c>
      <c r="Z2035" s="8">
        <v>93372</v>
      </c>
      <c r="AA2035" s="8"/>
      <c r="AB2035" s="8"/>
      <c r="AC2035" s="8"/>
      <c r="AD2035">
        <v>100</v>
      </c>
      <c r="AE2035">
        <v>0</v>
      </c>
      <c r="AF2035">
        <v>100</v>
      </c>
      <c r="AG2035"/>
      <c r="AH2035"/>
      <c r="AI2035"/>
      <c r="AJ2035" s="8">
        <v>43818</v>
      </c>
      <c r="AK2035" s="8">
        <v>26532</v>
      </c>
      <c r="AL2035" s="8">
        <v>93372</v>
      </c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/>
      <c r="BM2035"/>
      <c r="BN2035" s="10">
        <v>0</v>
      </c>
      <c r="BO2035" s="10"/>
      <c r="BP2035" s="10"/>
      <c r="BQ2035" s="10"/>
      <c r="BR2035" s="10"/>
      <c r="BS2035" s="10"/>
      <c r="BT2035" s="10"/>
      <c r="BU2035" s="10"/>
      <c r="BV2035" s="1" t="str">
        <f>Запрос1[[#This Row],[Менеджер]]</f>
        <v>Предыбайло Александр</v>
      </c>
      <c r="BW2035" s="1" t="str">
        <f>Запрос1[[#This Row],[Дирекция]]</f>
        <v>Западная дирекция</v>
      </c>
      <c r="BX2035" s="1" t="str">
        <f t="shared" si="31"/>
        <v>КХ "Лим"</v>
      </c>
      <c r="BY2035" s="1" t="str">
        <f t="shared" si="31"/>
        <v>451025300913</v>
      </c>
      <c r="CA2035" t="str">
        <f>Запрос1[[#This Row],[родитель]]</f>
        <v>КХ "Лим"</v>
      </c>
      <c r="CB2035" t="str">
        <f>Запрос1[[#This Row],[БИНРодителя]]</f>
        <v>451025300913</v>
      </c>
    </row>
    <row r="2036" spans="1:80" x14ac:dyDescent="0.3">
      <c r="A2036" t="s">
        <v>1577</v>
      </c>
      <c r="B2036" t="s">
        <v>1949</v>
      </c>
      <c r="C2036" t="s">
        <v>1579</v>
      </c>
      <c r="D2036" t="s">
        <v>1580</v>
      </c>
      <c r="E2036" t="s">
        <v>2177</v>
      </c>
      <c r="F2036" t="s">
        <v>2190</v>
      </c>
      <c r="G2036" t="s">
        <v>2191</v>
      </c>
      <c r="H2036" t="s">
        <v>3200</v>
      </c>
      <c r="I2036" t="s">
        <v>3201</v>
      </c>
      <c r="J2036" t="s">
        <v>3201</v>
      </c>
      <c r="K2036" t="s">
        <v>3200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 s="8">
        <v>243600</v>
      </c>
      <c r="S2036" s="8">
        <v>3234980</v>
      </c>
      <c r="T2036" s="8">
        <v>22408907</v>
      </c>
      <c r="U2036" s="8">
        <v>27181033</v>
      </c>
      <c r="V2036" s="8">
        <v>33529661.800000001</v>
      </c>
      <c r="W2036" s="8">
        <v>30573187.5</v>
      </c>
      <c r="X2036" s="8">
        <v>243600</v>
      </c>
      <c r="Y2036" s="8">
        <v>2442160</v>
      </c>
      <c r="Z2036" s="8">
        <v>6925875.0999999996</v>
      </c>
      <c r="AA2036" s="8">
        <v>12140306.5</v>
      </c>
      <c r="AB2036" s="8">
        <v>10788606.539999999</v>
      </c>
      <c r="AC2036" s="8">
        <v>24114102.5</v>
      </c>
      <c r="AD2036">
        <v>100</v>
      </c>
      <c r="AE2036">
        <v>75.489999999999995</v>
      </c>
      <c r="AF2036">
        <v>30.91</v>
      </c>
      <c r="AG2036">
        <v>44.66</v>
      </c>
      <c r="AH2036">
        <v>32.18</v>
      </c>
      <c r="AI2036">
        <v>78.87</v>
      </c>
      <c r="AJ2036" s="8">
        <v>243600</v>
      </c>
      <c r="AK2036" s="8">
        <v>3189980</v>
      </c>
      <c r="AL2036" s="8">
        <v>22408907</v>
      </c>
      <c r="AM2036" s="8">
        <v>27181033</v>
      </c>
      <c r="AN2036" s="8">
        <v>33529661.800000001</v>
      </c>
      <c r="AO2036" s="8">
        <v>30573187.5</v>
      </c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>
        <v>174304039.80000001</v>
      </c>
      <c r="BI2036" s="8">
        <v>31671000</v>
      </c>
      <c r="BJ2036" s="8">
        <v>13655911</v>
      </c>
      <c r="BK2036" s="8"/>
      <c r="BL2036">
        <v>7.8345000000000002</v>
      </c>
      <c r="BM2036">
        <v>0</v>
      </c>
      <c r="BN2036" s="10">
        <v>1</v>
      </c>
      <c r="BO2036" s="10">
        <v>16840245</v>
      </c>
      <c r="BP2036" s="10">
        <v>16840245</v>
      </c>
      <c r="BQ2036" s="10">
        <v>100</v>
      </c>
      <c r="BR2036" s="10">
        <v>16795105</v>
      </c>
      <c r="BS2036" s="10"/>
      <c r="BT2036" s="10"/>
      <c r="BU2036" s="10"/>
      <c r="BV2036" s="1" t="str">
        <f>Запрос1[[#This Row],[Менеджер]]</f>
        <v>Предыбайло Александр</v>
      </c>
      <c r="BW2036" s="1" t="str">
        <f>Запрос1[[#This Row],[Дирекция]]</f>
        <v>Западная дирекция</v>
      </c>
      <c r="BX2036" s="1" t="str">
        <f t="shared" si="31"/>
        <v>КХ "Балакирев В.А."</v>
      </c>
      <c r="BY2036" s="1" t="str">
        <f t="shared" si="31"/>
        <v>680831301323</v>
      </c>
      <c r="CA2036" t="str">
        <f>Запрос1[[#This Row],[родитель]]</f>
        <v>КХ "Балакирев В.А."</v>
      </c>
      <c r="CB2036" t="str">
        <f>Запрос1[[#This Row],[БИНРодителя]]</f>
        <v>680831301323</v>
      </c>
    </row>
    <row r="2037" spans="1:80" x14ac:dyDescent="0.3">
      <c r="A2037" t="s">
        <v>1577</v>
      </c>
      <c r="B2037" t="s">
        <v>1949</v>
      </c>
      <c r="C2037" t="s">
        <v>1579</v>
      </c>
      <c r="D2037" t="s">
        <v>1580</v>
      </c>
      <c r="E2037" t="s">
        <v>2177</v>
      </c>
      <c r="F2037" t="s">
        <v>2190</v>
      </c>
      <c r="G2037" t="s">
        <v>2191</v>
      </c>
      <c r="H2037" t="s">
        <v>3202</v>
      </c>
      <c r="I2037" t="s">
        <v>3203</v>
      </c>
      <c r="J2037" t="s">
        <v>3203</v>
      </c>
      <c r="K2037" t="s">
        <v>3202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 s="8">
        <v>16114800</v>
      </c>
      <c r="S2037" s="8">
        <v>22738000</v>
      </c>
      <c r="T2037" s="8">
        <v>37168380</v>
      </c>
      <c r="U2037" s="8">
        <v>4458070</v>
      </c>
      <c r="V2037" s="8">
        <v>7902180</v>
      </c>
      <c r="W2037" s="8">
        <v>19877625</v>
      </c>
      <c r="X2037" s="8">
        <v>12664300</v>
      </c>
      <c r="Y2037" s="8">
        <v>22738000</v>
      </c>
      <c r="Z2037" s="8">
        <v>37168380</v>
      </c>
      <c r="AA2037" s="8">
        <v>4458070</v>
      </c>
      <c r="AB2037" s="8">
        <v>7818180</v>
      </c>
      <c r="AC2037" s="8">
        <v>19877625</v>
      </c>
      <c r="AD2037">
        <v>78.59</v>
      </c>
      <c r="AE2037">
        <v>100</v>
      </c>
      <c r="AF2037">
        <v>100</v>
      </c>
      <c r="AG2037">
        <v>100</v>
      </c>
      <c r="AH2037">
        <v>98.94</v>
      </c>
      <c r="AI2037">
        <v>100</v>
      </c>
      <c r="AJ2037" s="8">
        <v>16114800</v>
      </c>
      <c r="AK2037" s="8">
        <v>22738000</v>
      </c>
      <c r="AL2037" s="8">
        <v>43702380</v>
      </c>
      <c r="AM2037" s="8">
        <v>4458070</v>
      </c>
      <c r="AN2037" s="8">
        <v>7902180</v>
      </c>
      <c r="AO2037" s="8">
        <v>19877625</v>
      </c>
      <c r="AP2037" s="8"/>
      <c r="AQ2037" s="8"/>
      <c r="AR2037" s="8">
        <v>6534000</v>
      </c>
      <c r="AS2037" s="8"/>
      <c r="AT2037" s="8"/>
      <c r="AU2037" s="8"/>
      <c r="AV2037" s="8"/>
      <c r="AW2037" s="8"/>
      <c r="AX2037" s="8">
        <v>6534000</v>
      </c>
      <c r="AY2037" s="8"/>
      <c r="AZ2037" s="8"/>
      <c r="BA2037" s="8"/>
      <c r="BB2037" s="8"/>
      <c r="BC2037" s="8"/>
      <c r="BD2037" s="8">
        <v>99000</v>
      </c>
      <c r="BE2037" s="8"/>
      <c r="BF2037" s="8"/>
      <c r="BG2037" s="8"/>
      <c r="BH2037" s="8">
        <v>1459520</v>
      </c>
      <c r="BI2037" s="8">
        <v>5488200</v>
      </c>
      <c r="BJ2037" s="8">
        <v>1459520</v>
      </c>
      <c r="BK2037" s="8">
        <v>5488200</v>
      </c>
      <c r="BL2037">
        <v>100</v>
      </c>
      <c r="BM2037">
        <v>100</v>
      </c>
      <c r="BN2037" s="10">
        <v>0</v>
      </c>
      <c r="BO2037" s="10"/>
      <c r="BP2037" s="10"/>
      <c r="BQ2037" s="10"/>
      <c r="BR2037" s="10"/>
      <c r="BS2037" s="10"/>
      <c r="BT2037" s="10"/>
      <c r="BU2037" s="10"/>
      <c r="BV2037" s="1" t="str">
        <f>Запрос1[[#This Row],[Менеджер]]</f>
        <v>Предыбайло Александр</v>
      </c>
      <c r="BW2037" s="1" t="str">
        <f>Запрос1[[#This Row],[Дирекция]]</f>
        <v>Западная дирекция</v>
      </c>
      <c r="BX2037" s="1" t="str">
        <f t="shared" si="31"/>
        <v>ТОО «Тулпар LTD»</v>
      </c>
      <c r="BY2037" s="1" t="str">
        <f t="shared" si="31"/>
        <v>030240001525</v>
      </c>
      <c r="CA2037" t="str">
        <f>Запрос1[[#This Row],[родитель]]</f>
        <v>ТОО «Тулпар LTD»</v>
      </c>
      <c r="CB2037" t="str">
        <f>Запрос1[[#This Row],[БИНРодителя]]</f>
        <v>030240001525</v>
      </c>
    </row>
    <row r="2038" spans="1:80" x14ac:dyDescent="0.3">
      <c r="A2038" t="s">
        <v>1577</v>
      </c>
      <c r="B2038" t="s">
        <v>1949</v>
      </c>
      <c r="C2038" t="s">
        <v>1579</v>
      </c>
      <c r="D2038" t="s">
        <v>1580</v>
      </c>
      <c r="E2038" t="s">
        <v>2177</v>
      </c>
      <c r="F2038" t="s">
        <v>2190</v>
      </c>
      <c r="G2038" t="s">
        <v>2996</v>
      </c>
      <c r="H2038" t="s">
        <v>2997</v>
      </c>
      <c r="I2038" t="s">
        <v>2998</v>
      </c>
      <c r="J2038" t="s">
        <v>2998</v>
      </c>
      <c r="K2038" t="s">
        <v>2997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 s="8">
        <v>6488324</v>
      </c>
      <c r="S2038" s="8">
        <v>11008566</v>
      </c>
      <c r="T2038" s="8">
        <v>15534609.9</v>
      </c>
      <c r="U2038" s="8">
        <v>9528618</v>
      </c>
      <c r="V2038" s="8">
        <v>21749002.600000001</v>
      </c>
      <c r="W2038" s="8">
        <v>25295034</v>
      </c>
      <c r="X2038" s="8">
        <v>6469224</v>
      </c>
      <c r="Y2038" s="8">
        <v>5564283</v>
      </c>
      <c r="Z2038" s="8">
        <v>4860127.97</v>
      </c>
      <c r="AA2038" s="8">
        <v>9528618</v>
      </c>
      <c r="AB2038" s="8">
        <v>21749002.600000001</v>
      </c>
      <c r="AC2038" s="8">
        <v>25295034</v>
      </c>
      <c r="AD2038">
        <v>99.71</v>
      </c>
      <c r="AE2038">
        <v>50.55</v>
      </c>
      <c r="AF2038">
        <v>31.29</v>
      </c>
      <c r="AG2038">
        <v>100</v>
      </c>
      <c r="AH2038">
        <v>100</v>
      </c>
      <c r="AI2038">
        <v>100</v>
      </c>
      <c r="AJ2038" s="8">
        <v>6488324</v>
      </c>
      <c r="AK2038" s="8">
        <v>11008566</v>
      </c>
      <c r="AL2038" s="8">
        <v>15534609.9</v>
      </c>
      <c r="AM2038" s="8">
        <v>9528618</v>
      </c>
      <c r="AN2038" s="8">
        <v>21749002.600000001</v>
      </c>
      <c r="AO2038" s="8">
        <v>25295034</v>
      </c>
      <c r="AP2038" s="8"/>
      <c r="AQ2038" s="8"/>
      <c r="AR2038" s="8"/>
      <c r="AS2038" s="8"/>
      <c r="AT2038" s="8"/>
      <c r="AU2038" s="8">
        <v>1161240</v>
      </c>
      <c r="AV2038" s="8"/>
      <c r="AW2038" s="8"/>
      <c r="AX2038" s="8"/>
      <c r="AY2038" s="8"/>
      <c r="AZ2038" s="8"/>
      <c r="BA2038" s="8">
        <v>1161240</v>
      </c>
      <c r="BB2038" s="8"/>
      <c r="BC2038" s="8"/>
      <c r="BD2038" s="8"/>
      <c r="BE2038" s="8"/>
      <c r="BF2038" s="8"/>
      <c r="BG2038" s="8">
        <v>1161240</v>
      </c>
      <c r="BH2038" s="8">
        <v>21192158</v>
      </c>
      <c r="BI2038" s="8">
        <v>51816225.600000001</v>
      </c>
      <c r="BJ2038" s="8">
        <v>12167958</v>
      </c>
      <c r="BK2038" s="8">
        <v>12063152.6</v>
      </c>
      <c r="BL2038">
        <v>57.417200000000001</v>
      </c>
      <c r="BM2038">
        <v>23.2806</v>
      </c>
      <c r="BN2038" s="10">
        <v>1</v>
      </c>
      <c r="BO2038" s="10">
        <v>16586935</v>
      </c>
      <c r="BP2038" s="10">
        <v>16586935</v>
      </c>
      <c r="BQ2038" s="10">
        <v>100</v>
      </c>
      <c r="BR2038" s="10">
        <v>11660080</v>
      </c>
      <c r="BS2038" s="10"/>
      <c r="BT2038" s="10"/>
      <c r="BU2038" s="10"/>
      <c r="BV2038" s="1" t="str">
        <f>Запрос1[[#This Row],[Менеджер]]</f>
        <v>Предыбайло Александр</v>
      </c>
      <c r="BW2038" s="1" t="str">
        <f>Запрос1[[#This Row],[Дирекция]]</f>
        <v>Западная дирекция</v>
      </c>
      <c r="BX2038" s="1" t="str">
        <f t="shared" si="31"/>
        <v>ТОО "Жайна"</v>
      </c>
      <c r="BY2038" s="1" t="str">
        <f t="shared" si="31"/>
        <v>080240024850</v>
      </c>
      <c r="CA2038" t="str">
        <f>Запрос1[[#This Row],[родитель]]</f>
        <v>ТОО "Жайна"</v>
      </c>
      <c r="CB2038" t="str">
        <f>Запрос1[[#This Row],[БИНРодителя]]</f>
        <v>080240024850</v>
      </c>
    </row>
    <row r="2039" spans="1:80" x14ac:dyDescent="0.3">
      <c r="A2039" t="s">
        <v>1577</v>
      </c>
      <c r="B2039" t="s">
        <v>1949</v>
      </c>
      <c r="C2039" t="s">
        <v>1579</v>
      </c>
      <c r="D2039" t="s">
        <v>1580</v>
      </c>
      <c r="E2039" t="s">
        <v>1581</v>
      </c>
      <c r="F2039"/>
      <c r="G2039" t="s">
        <v>3204</v>
      </c>
      <c r="H2039" t="s">
        <v>3205</v>
      </c>
      <c r="I2039" t="s">
        <v>3206</v>
      </c>
      <c r="J2039" t="s">
        <v>3206</v>
      </c>
      <c r="K2039" t="s">
        <v>3205</v>
      </c>
      <c r="L2039">
        <v>0</v>
      </c>
      <c r="M2039">
        <v>0</v>
      </c>
      <c r="N2039">
        <v>1</v>
      </c>
      <c r="O2039">
        <v>1</v>
      </c>
      <c r="P2039">
        <v>0</v>
      </c>
      <c r="Q2039">
        <v>0</v>
      </c>
      <c r="R2039" s="8"/>
      <c r="S2039" s="8"/>
      <c r="T2039" s="8">
        <v>487000</v>
      </c>
      <c r="U2039" s="8">
        <v>2059352.12</v>
      </c>
      <c r="V2039" s="8"/>
      <c r="W2039" s="8"/>
      <c r="X2039" s="8"/>
      <c r="Y2039" s="8"/>
      <c r="Z2039" s="8">
        <v>487000</v>
      </c>
      <c r="AA2039" s="8">
        <v>238595</v>
      </c>
      <c r="AB2039" s="8"/>
      <c r="AC2039" s="8"/>
      <c r="AD2039"/>
      <c r="AE2039"/>
      <c r="AF2039">
        <v>100</v>
      </c>
      <c r="AG2039">
        <v>11.59</v>
      </c>
      <c r="AH2039"/>
      <c r="AI2039"/>
      <c r="AJ2039" s="8"/>
      <c r="AK2039" s="8"/>
      <c r="AL2039" s="8">
        <v>487000</v>
      </c>
      <c r="AM2039" s="8">
        <v>2059352.12</v>
      </c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>
        <v>16276068.800000001</v>
      </c>
      <c r="BI2039" s="8"/>
      <c r="BJ2039" s="8"/>
      <c r="BK2039" s="8"/>
      <c r="BL2039">
        <v>0</v>
      </c>
      <c r="BM2039"/>
      <c r="BN2039" s="10">
        <v>0</v>
      </c>
      <c r="BO2039" s="10"/>
      <c r="BP2039" s="10"/>
      <c r="BQ2039" s="10"/>
      <c r="BR2039" s="10"/>
      <c r="BS2039" s="10"/>
      <c r="BT2039" s="10"/>
      <c r="BU2039" s="10"/>
      <c r="BV2039" s="1" t="str">
        <f>Запрос1[[#This Row],[Менеджер]]</f>
        <v>Предыбайло Александр</v>
      </c>
      <c r="BW2039" s="1" t="str">
        <f>Запрос1[[#This Row],[Дирекция]]</f>
        <v>Западная дирекция</v>
      </c>
      <c r="BX2039" s="1" t="str">
        <f t="shared" si="31"/>
        <v>ТОО Уральская сельскохозяйственная опытная станция</v>
      </c>
      <c r="BY2039" s="1" t="str">
        <f t="shared" si="31"/>
        <v>071240005964</v>
      </c>
      <c r="CA2039" t="str">
        <f>Запрос1[[#This Row],[родитель]]</f>
        <v>ТОО Уральская сельскохозяйственная опытная станция</v>
      </c>
      <c r="CB2039" t="str">
        <f>Запрос1[[#This Row],[БИНРодителя]]</f>
        <v>071240005964</v>
      </c>
    </row>
    <row r="2040" spans="1:80" x14ac:dyDescent="0.3">
      <c r="A2040" t="s">
        <v>1577</v>
      </c>
      <c r="B2040" t="s">
        <v>1949</v>
      </c>
      <c r="C2040" t="s">
        <v>1579</v>
      </c>
      <c r="D2040" t="s">
        <v>1580</v>
      </c>
      <c r="E2040" t="s">
        <v>1581</v>
      </c>
      <c r="F2040" t="s">
        <v>1582</v>
      </c>
      <c r="G2040"/>
      <c r="H2040" t="s">
        <v>1911</v>
      </c>
      <c r="I2040" t="s">
        <v>1912</v>
      </c>
      <c r="J2040" t="s">
        <v>1912</v>
      </c>
      <c r="K2040" t="s">
        <v>1911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 s="8"/>
      <c r="S2040" s="8"/>
      <c r="T2040" s="8">
        <v>88000</v>
      </c>
      <c r="U2040" s="8"/>
      <c r="V2040" s="8"/>
      <c r="W2040" s="8"/>
      <c r="X2040" s="8"/>
      <c r="Y2040" s="8"/>
      <c r="Z2040" s="8">
        <v>88000</v>
      </c>
      <c r="AA2040" s="8"/>
      <c r="AB2040" s="8"/>
      <c r="AC2040" s="8"/>
      <c r="AD2040"/>
      <c r="AE2040"/>
      <c r="AF2040">
        <v>100</v>
      </c>
      <c r="AG2040"/>
      <c r="AH2040"/>
      <c r="AI2040"/>
      <c r="AJ2040" s="8"/>
      <c r="AK2040" s="8"/>
      <c r="AL2040" s="8">
        <v>88000</v>
      </c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/>
      <c r="BM2040"/>
      <c r="BN2040" s="10">
        <v>0</v>
      </c>
      <c r="BO2040" s="10"/>
      <c r="BP2040" s="10"/>
      <c r="BQ2040" s="10"/>
      <c r="BR2040" s="10"/>
      <c r="BS2040" s="10"/>
      <c r="BT2040" s="10"/>
      <c r="BU2040" s="10"/>
      <c r="BV2040" s="1" t="str">
        <f>Запрос1[[#This Row],[Менеджер]]</f>
        <v>Предыбайло Александр</v>
      </c>
      <c r="BW2040" s="1" t="str">
        <f>Запрос1[[#This Row],[Дирекция]]</f>
        <v>Западная дирекция</v>
      </c>
      <c r="BX2040" s="1" t="str">
        <f t="shared" si="31"/>
        <v>ЗКОФ РГП на ПХВ "Фитосанитария" КГИ в АПК МСХ РК</v>
      </c>
      <c r="BY2040" s="1" t="str">
        <f t="shared" si="31"/>
        <v>000841001507</v>
      </c>
      <c r="CA2040" t="str">
        <f>Запрос1[[#This Row],[родитель]]</f>
        <v>ЗКОФ РГП на ПХВ "Фитосанитария" КГИ в АПК МСХ РК</v>
      </c>
      <c r="CB2040" t="str">
        <f>Запрос1[[#This Row],[БИНРодителя]]</f>
        <v>000841001507</v>
      </c>
    </row>
    <row r="2041" spans="1:80" x14ac:dyDescent="0.3">
      <c r="A2041" t="s">
        <v>1577</v>
      </c>
      <c r="B2041" t="s">
        <v>1949</v>
      </c>
      <c r="C2041" t="s">
        <v>1579</v>
      </c>
      <c r="D2041" t="s">
        <v>1580</v>
      </c>
      <c r="E2041" t="s">
        <v>1581</v>
      </c>
      <c r="F2041" t="s">
        <v>1582</v>
      </c>
      <c r="G2041"/>
      <c r="H2041" t="s">
        <v>11700</v>
      </c>
      <c r="I2041" t="s">
        <v>11701</v>
      </c>
      <c r="J2041" t="s">
        <v>11701</v>
      </c>
      <c r="K2041" t="s">
        <v>11700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 s="8"/>
      <c r="S2041" s="8"/>
      <c r="T2041" s="8"/>
      <c r="U2041" s="8"/>
      <c r="V2041" s="8"/>
      <c r="W2041" s="8">
        <v>219225</v>
      </c>
      <c r="X2041" s="8"/>
      <c r="Y2041" s="8"/>
      <c r="Z2041" s="8"/>
      <c r="AA2041" s="8"/>
      <c r="AB2041" s="8"/>
      <c r="AC2041" s="8">
        <v>219225</v>
      </c>
      <c r="AD2041"/>
      <c r="AE2041"/>
      <c r="AF2041"/>
      <c r="AG2041"/>
      <c r="AH2041"/>
      <c r="AI2041">
        <v>100</v>
      </c>
      <c r="AJ2041" s="8"/>
      <c r="AK2041" s="8"/>
      <c r="AL2041" s="8"/>
      <c r="AM2041" s="8"/>
      <c r="AN2041" s="8"/>
      <c r="AO2041" s="8">
        <v>219225</v>
      </c>
      <c r="AP2041" s="8"/>
      <c r="AQ2041" s="8"/>
      <c r="AR2041" s="8"/>
      <c r="AS2041" s="8"/>
      <c r="AT2041" s="8"/>
      <c r="AU2041" s="8">
        <v>49180</v>
      </c>
      <c r="AV2041" s="8"/>
      <c r="AW2041" s="8"/>
      <c r="AX2041" s="8"/>
      <c r="AY2041" s="8"/>
      <c r="AZ2041" s="8"/>
      <c r="BA2041" s="8">
        <v>49180</v>
      </c>
      <c r="BB2041" s="8"/>
      <c r="BC2041" s="8"/>
      <c r="BD2041" s="8"/>
      <c r="BE2041" s="8"/>
      <c r="BF2041" s="8"/>
      <c r="BG2041" s="8">
        <v>49180</v>
      </c>
      <c r="BH2041" s="8"/>
      <c r="BI2041" s="8"/>
      <c r="BJ2041" s="8"/>
      <c r="BK2041" s="8"/>
      <c r="BL2041"/>
      <c r="BM2041"/>
      <c r="BN2041" s="10">
        <v>0</v>
      </c>
      <c r="BO2041" s="10"/>
      <c r="BP2041" s="10"/>
      <c r="BQ2041" s="10"/>
      <c r="BR2041" s="10"/>
      <c r="BS2041" s="10"/>
      <c r="BT2041" s="10"/>
      <c r="BU2041" s="10"/>
      <c r="BV2041" s="1" t="str">
        <f>Запрос1[[#This Row],[Менеджер]]</f>
        <v>Предыбайло Александр</v>
      </c>
      <c r="BW2041" s="1" t="str">
        <f>Запрос1[[#This Row],[Дирекция]]</f>
        <v>Западная дирекция</v>
      </c>
      <c r="BX2041" s="1" t="str">
        <f t="shared" si="31"/>
        <v>ИП Международный экспериментальный коллекционный сад-питомник памяти С.И. Исаева</v>
      </c>
      <c r="BY2041" s="1" t="str">
        <f t="shared" si="31"/>
        <v>700317302323</v>
      </c>
      <c r="CA2041" t="str">
        <f>Запрос1[[#This Row],[родитель]]</f>
        <v>ИП Международный экспериментальный коллекционный сад-питомник памяти С.И. Исаева</v>
      </c>
      <c r="CB2041" t="str">
        <f>Запрос1[[#This Row],[БИНРодителя]]</f>
        <v>700317302323</v>
      </c>
    </row>
    <row r="2042" spans="1:80" x14ac:dyDescent="0.3">
      <c r="A2042" t="s">
        <v>1577</v>
      </c>
      <c r="B2042" t="s">
        <v>1949</v>
      </c>
      <c r="C2042" t="s">
        <v>1579</v>
      </c>
      <c r="D2042" t="s">
        <v>1580</v>
      </c>
      <c r="E2042" t="s">
        <v>1581</v>
      </c>
      <c r="F2042" t="s">
        <v>1582</v>
      </c>
      <c r="G2042"/>
      <c r="H2042" t="s">
        <v>2196</v>
      </c>
      <c r="I2042" t="s">
        <v>2197</v>
      </c>
      <c r="J2042" t="s">
        <v>2197</v>
      </c>
      <c r="K2042" t="s">
        <v>2196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 s="8"/>
      <c r="S2042" s="8"/>
      <c r="T2042" s="8"/>
      <c r="U2042" s="8">
        <v>53840</v>
      </c>
      <c r="V2042" s="8"/>
      <c r="W2042" s="8"/>
      <c r="X2042" s="8"/>
      <c r="Y2042" s="8"/>
      <c r="Z2042" s="8"/>
      <c r="AA2042" s="8">
        <v>53840</v>
      </c>
      <c r="AB2042" s="8"/>
      <c r="AC2042" s="8"/>
      <c r="AD2042"/>
      <c r="AE2042"/>
      <c r="AF2042"/>
      <c r="AG2042">
        <v>100</v>
      </c>
      <c r="AH2042"/>
      <c r="AI2042"/>
      <c r="AJ2042" s="8"/>
      <c r="AK2042" s="8"/>
      <c r="AL2042" s="8"/>
      <c r="AM2042" s="8">
        <v>53840</v>
      </c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/>
      <c r="BM2042"/>
      <c r="BN2042" s="10">
        <v>0</v>
      </c>
      <c r="BO2042" s="10"/>
      <c r="BP2042" s="10"/>
      <c r="BQ2042" s="10"/>
      <c r="BR2042" s="10"/>
      <c r="BS2042" s="10"/>
      <c r="BT2042" s="10"/>
      <c r="BU2042" s="10"/>
      <c r="BV2042" s="1" t="str">
        <f>Запрос1[[#This Row],[Менеджер]]</f>
        <v>Предыбайло Александр</v>
      </c>
      <c r="BW2042" s="1" t="str">
        <f>Запрос1[[#This Row],[Дирекция]]</f>
        <v>Западная дирекция</v>
      </c>
      <c r="BX2042" s="1" t="str">
        <f t="shared" si="31"/>
        <v>ТОО "МегаОйлОрал"</v>
      </c>
      <c r="BY2042" s="1" t="str">
        <f t="shared" si="31"/>
        <v>110140017139</v>
      </c>
      <c r="CA2042" t="str">
        <f>Запрос1[[#This Row],[родитель]]</f>
        <v>ТОО "МегаОйлОрал"</v>
      </c>
      <c r="CB2042" t="str">
        <f>Запрос1[[#This Row],[БИНРодителя]]</f>
        <v>110140017139</v>
      </c>
    </row>
    <row r="2043" spans="1:80" x14ac:dyDescent="0.3">
      <c r="A2043" t="s">
        <v>1577</v>
      </c>
      <c r="B2043" t="s">
        <v>1949</v>
      </c>
      <c r="C2043" t="s">
        <v>1579</v>
      </c>
      <c r="D2043" t="s">
        <v>1580</v>
      </c>
      <c r="E2043" t="s">
        <v>1581</v>
      </c>
      <c r="F2043" t="s">
        <v>1582</v>
      </c>
      <c r="G2043"/>
      <c r="H2043" t="s">
        <v>2198</v>
      </c>
      <c r="I2043" t="s">
        <v>2199</v>
      </c>
      <c r="J2043" t="s">
        <v>2199</v>
      </c>
      <c r="K2043" t="s">
        <v>2198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 s="8">
        <v>528120</v>
      </c>
      <c r="S2043" s="8">
        <v>3803968</v>
      </c>
      <c r="T2043" s="8">
        <v>5942350</v>
      </c>
      <c r="U2043" s="8">
        <v>4592800</v>
      </c>
      <c r="V2043" s="8"/>
      <c r="W2043" s="8">
        <v>1456117.5</v>
      </c>
      <c r="X2043" s="8">
        <v>528120</v>
      </c>
      <c r="Y2043" s="8">
        <v>1448968</v>
      </c>
      <c r="Z2043" s="8">
        <v>2492350</v>
      </c>
      <c r="AA2043" s="8">
        <v>2172800</v>
      </c>
      <c r="AB2043" s="8"/>
      <c r="AC2043" s="8">
        <v>1456117.5</v>
      </c>
      <c r="AD2043">
        <v>100</v>
      </c>
      <c r="AE2043">
        <v>38.090000000000003</v>
      </c>
      <c r="AF2043">
        <v>41.94</v>
      </c>
      <c r="AG2043">
        <v>47.31</v>
      </c>
      <c r="AH2043"/>
      <c r="AI2043">
        <v>100</v>
      </c>
      <c r="AJ2043" s="8">
        <v>528120</v>
      </c>
      <c r="AK2043" s="8">
        <v>1448968</v>
      </c>
      <c r="AL2043" s="8">
        <v>5942350</v>
      </c>
      <c r="AM2043" s="8">
        <v>4592800</v>
      </c>
      <c r="AN2043" s="8"/>
      <c r="AO2043" s="8">
        <v>1456117.5</v>
      </c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>
        <v>4420000</v>
      </c>
      <c r="BI2043" s="8"/>
      <c r="BJ2043" s="8">
        <v>4420000</v>
      </c>
      <c r="BK2043" s="8"/>
      <c r="BL2043">
        <v>100</v>
      </c>
      <c r="BM2043"/>
      <c r="BN2043" s="10">
        <v>0</v>
      </c>
      <c r="BO2043" s="10"/>
      <c r="BP2043" s="10"/>
      <c r="BQ2043" s="10"/>
      <c r="BR2043" s="10"/>
      <c r="BS2043" s="10"/>
      <c r="BT2043" s="10"/>
      <c r="BU2043" s="10"/>
      <c r="BV2043" s="1" t="str">
        <f>Запрос1[[#This Row],[Менеджер]]</f>
        <v>Предыбайло Александр</v>
      </c>
      <c r="BW2043" s="1" t="str">
        <f>Запрос1[[#This Row],[Дирекция]]</f>
        <v>Западная дирекция</v>
      </c>
      <c r="BX2043" s="1" t="str">
        <f t="shared" si="31"/>
        <v>ТОО "Орал Бидай"</v>
      </c>
      <c r="BY2043" s="1" t="str">
        <f t="shared" si="31"/>
        <v>160340000616</v>
      </c>
      <c r="CA2043" t="str">
        <f>Запрос1[[#This Row],[родитель]]</f>
        <v>ТОО "Орал Бидай"</v>
      </c>
      <c r="CB2043" t="str">
        <f>Запрос1[[#This Row],[БИНРодителя]]</f>
        <v>160340000616</v>
      </c>
    </row>
    <row r="2044" spans="1:80" x14ac:dyDescent="0.3">
      <c r="A2044" t="s">
        <v>1577</v>
      </c>
      <c r="B2044" t="s">
        <v>1949</v>
      </c>
      <c r="C2044" t="s">
        <v>1579</v>
      </c>
      <c r="D2044" t="s">
        <v>1580</v>
      </c>
      <c r="E2044" t="s">
        <v>1581</v>
      </c>
      <c r="F2044" t="s">
        <v>1582</v>
      </c>
      <c r="G2044"/>
      <c r="H2044" t="s">
        <v>11793</v>
      </c>
      <c r="I2044" t="s">
        <v>11794</v>
      </c>
      <c r="J2044" t="s">
        <v>11794</v>
      </c>
      <c r="K2044" t="s">
        <v>11793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 s="8"/>
      <c r="S2044" s="8"/>
      <c r="T2044" s="8"/>
      <c r="U2044" s="8"/>
      <c r="V2044" s="8"/>
      <c r="W2044" s="8">
        <v>724500</v>
      </c>
      <c r="X2044" s="8"/>
      <c r="Y2044" s="8"/>
      <c r="Z2044" s="8"/>
      <c r="AA2044" s="8"/>
      <c r="AB2044" s="8"/>
      <c r="AC2044" s="8">
        <v>724500</v>
      </c>
      <c r="AD2044"/>
      <c r="AE2044"/>
      <c r="AF2044"/>
      <c r="AG2044"/>
      <c r="AH2044"/>
      <c r="AI2044">
        <v>100</v>
      </c>
      <c r="AJ2044" s="8"/>
      <c r="AK2044" s="8"/>
      <c r="AL2044" s="8"/>
      <c r="AM2044" s="8"/>
      <c r="AN2044" s="8"/>
      <c r="AO2044" s="8">
        <v>724500</v>
      </c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/>
      <c r="BM2044"/>
      <c r="BN2044" s="10">
        <v>0</v>
      </c>
      <c r="BO2044" s="10"/>
      <c r="BP2044" s="10"/>
      <c r="BQ2044" s="10"/>
      <c r="BR2044" s="10"/>
      <c r="BS2044" s="10"/>
      <c r="BT2044" s="10"/>
      <c r="BU2044" s="10"/>
      <c r="BV2044" s="1" t="str">
        <f>Запрос1[[#This Row],[Менеджер]]</f>
        <v>Предыбайло Александр</v>
      </c>
      <c r="BW2044" s="1" t="str">
        <f>Запрос1[[#This Row],[Дирекция]]</f>
        <v>Западная дирекция</v>
      </c>
      <c r="BX2044" s="1" t="str">
        <f t="shared" si="31"/>
        <v>ТОО "ОРАЛ-ДЕЗ"</v>
      </c>
      <c r="BY2044" s="1" t="str">
        <f t="shared" si="31"/>
        <v>120140010103</v>
      </c>
      <c r="CA2044" t="str">
        <f>Запрос1[[#This Row],[родитель]]</f>
        <v>ТОО "ОРАЛ-ДЕЗ"</v>
      </c>
      <c r="CB2044" t="str">
        <f>Запрос1[[#This Row],[БИНРодителя]]</f>
        <v>120140010103</v>
      </c>
    </row>
    <row r="2045" spans="1:80" x14ac:dyDescent="0.3">
      <c r="A2045" t="s">
        <v>1577</v>
      </c>
      <c r="B2045" t="s">
        <v>1949</v>
      </c>
      <c r="C2045" t="s">
        <v>1579</v>
      </c>
      <c r="D2045" t="s">
        <v>1580</v>
      </c>
      <c r="E2045" t="s">
        <v>1581</v>
      </c>
      <c r="F2045" t="s">
        <v>1582</v>
      </c>
      <c r="G2045"/>
      <c r="H2045" t="s">
        <v>2200</v>
      </c>
      <c r="I2045" t="s">
        <v>2201</v>
      </c>
      <c r="J2045" t="s">
        <v>2201</v>
      </c>
      <c r="K2045" t="s">
        <v>2200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 s="8"/>
      <c r="S2045" s="8"/>
      <c r="T2045" s="8"/>
      <c r="U2045" s="8">
        <v>439840</v>
      </c>
      <c r="V2045" s="8"/>
      <c r="W2045" s="8"/>
      <c r="X2045" s="8"/>
      <c r="Y2045" s="8"/>
      <c r="Z2045" s="8"/>
      <c r="AA2045" s="8">
        <v>439840</v>
      </c>
      <c r="AB2045" s="8"/>
      <c r="AC2045" s="8"/>
      <c r="AD2045"/>
      <c r="AE2045"/>
      <c r="AF2045"/>
      <c r="AG2045">
        <v>100</v>
      </c>
      <c r="AH2045"/>
      <c r="AI2045"/>
      <c r="AJ2045" s="8"/>
      <c r="AK2045" s="8"/>
      <c r="AL2045" s="8"/>
      <c r="AM2045" s="8">
        <v>439840</v>
      </c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/>
      <c r="BM2045"/>
      <c r="BN2045" s="10">
        <v>0</v>
      </c>
      <c r="BO2045" s="10"/>
      <c r="BP2045" s="10"/>
      <c r="BQ2045" s="10"/>
      <c r="BR2045" s="10"/>
      <c r="BS2045" s="10"/>
      <c r="BT2045" s="10"/>
      <c r="BU2045" s="10"/>
      <c r="BV2045" s="1" t="str">
        <f>Запрос1[[#This Row],[Менеджер]]</f>
        <v>Предыбайло Александр</v>
      </c>
      <c r="BW2045" s="1" t="str">
        <f>Запрос1[[#This Row],[Дирекция]]</f>
        <v>Западная дирекция</v>
      </c>
      <c r="BX2045" s="1" t="str">
        <f t="shared" si="31"/>
        <v>ТОО "Строй-Дез"</v>
      </c>
      <c r="BY2045" s="1" t="str">
        <f t="shared" si="31"/>
        <v>090840016417</v>
      </c>
      <c r="CA2045" t="str">
        <f>Запрос1[[#This Row],[родитель]]</f>
        <v>ТОО "Строй-Дез"</v>
      </c>
      <c r="CB2045" t="str">
        <f>Запрос1[[#This Row],[БИНРодителя]]</f>
        <v>090840016417</v>
      </c>
    </row>
    <row r="2046" spans="1:80" x14ac:dyDescent="0.3">
      <c r="A2046" t="s">
        <v>1577</v>
      </c>
      <c r="B2046" t="s">
        <v>1949</v>
      </c>
      <c r="C2046" t="s">
        <v>1579</v>
      </c>
      <c r="D2046" t="s">
        <v>1580</v>
      </c>
      <c r="E2046" t="s">
        <v>1581</v>
      </c>
      <c r="F2046" t="s">
        <v>1582</v>
      </c>
      <c r="G2046"/>
      <c r="H2046" t="s">
        <v>2225</v>
      </c>
      <c r="I2046" t="s">
        <v>2226</v>
      </c>
      <c r="J2046" t="s">
        <v>2226</v>
      </c>
      <c r="K2046" t="s">
        <v>2225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 s="8"/>
      <c r="S2046" s="8"/>
      <c r="T2046" s="8"/>
      <c r="U2046" s="8">
        <v>119120</v>
      </c>
      <c r="V2046" s="8"/>
      <c r="W2046" s="8"/>
      <c r="X2046" s="8"/>
      <c r="Y2046" s="8"/>
      <c r="Z2046" s="8"/>
      <c r="AA2046" s="8">
        <v>119120</v>
      </c>
      <c r="AB2046" s="8"/>
      <c r="AC2046" s="8"/>
      <c r="AD2046"/>
      <c r="AE2046"/>
      <c r="AF2046"/>
      <c r="AG2046">
        <v>100</v>
      </c>
      <c r="AH2046"/>
      <c r="AI2046"/>
      <c r="AJ2046" s="8"/>
      <c r="AK2046" s="8"/>
      <c r="AL2046" s="8"/>
      <c r="AM2046" s="8">
        <v>119120</v>
      </c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/>
      <c r="BM2046"/>
      <c r="BN2046" s="10">
        <v>0</v>
      </c>
      <c r="BO2046" s="10"/>
      <c r="BP2046" s="10"/>
      <c r="BQ2046" s="10"/>
      <c r="BR2046" s="10"/>
      <c r="BS2046" s="10"/>
      <c r="BT2046" s="10"/>
      <c r="BU2046" s="10"/>
      <c r="BV2046" s="1" t="str">
        <f>Запрос1[[#This Row],[Менеджер]]</f>
        <v>Предыбайло Александр</v>
      </c>
      <c r="BW2046" s="1" t="str">
        <f>Запрос1[[#This Row],[Дирекция]]</f>
        <v>Западная дирекция</v>
      </c>
      <c r="BX2046" s="1" t="str">
        <f t="shared" si="31"/>
        <v>ТОО "Строй-Проф"</v>
      </c>
      <c r="BY2046" s="1" t="str">
        <f t="shared" si="31"/>
        <v>030340017446</v>
      </c>
      <c r="CA2046" t="str">
        <f>Запрос1[[#This Row],[родитель]]</f>
        <v>ТОО "Строй-Проф"</v>
      </c>
      <c r="CB2046" t="str">
        <f>Запрос1[[#This Row],[БИНРодителя]]</f>
        <v>030340017446</v>
      </c>
    </row>
    <row r="2047" spans="1:80" x14ac:dyDescent="0.3">
      <c r="A2047" t="s">
        <v>1577</v>
      </c>
      <c r="B2047" t="s">
        <v>1949</v>
      </c>
      <c r="C2047" t="s">
        <v>1579</v>
      </c>
      <c r="D2047" t="s">
        <v>1580</v>
      </c>
      <c r="E2047" t="s">
        <v>1581</v>
      </c>
      <c r="F2047" t="s">
        <v>1582</v>
      </c>
      <c r="G2047"/>
      <c r="H2047" t="s">
        <v>2227</v>
      </c>
      <c r="I2047" t="s">
        <v>2228</v>
      </c>
      <c r="J2047" t="s">
        <v>2228</v>
      </c>
      <c r="K2047" t="s">
        <v>2227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 s="8">
        <v>277400</v>
      </c>
      <c r="S2047" s="8">
        <v>283200</v>
      </c>
      <c r="T2047" s="8">
        <v>99000</v>
      </c>
      <c r="U2047" s="8">
        <v>52660</v>
      </c>
      <c r="V2047" s="8">
        <v>108320</v>
      </c>
      <c r="W2047" s="8"/>
      <c r="X2047" s="8">
        <v>277400</v>
      </c>
      <c r="Y2047" s="8">
        <v>283200</v>
      </c>
      <c r="Z2047" s="8">
        <v>99000</v>
      </c>
      <c r="AA2047" s="8">
        <v>52660</v>
      </c>
      <c r="AB2047" s="8">
        <v>108320</v>
      </c>
      <c r="AC2047" s="8"/>
      <c r="AD2047">
        <v>100</v>
      </c>
      <c r="AE2047">
        <v>100</v>
      </c>
      <c r="AF2047">
        <v>100</v>
      </c>
      <c r="AG2047">
        <v>100</v>
      </c>
      <c r="AH2047">
        <v>100</v>
      </c>
      <c r="AI2047"/>
      <c r="AJ2047" s="8">
        <v>277400</v>
      </c>
      <c r="AK2047" s="8">
        <v>283200</v>
      </c>
      <c r="AL2047" s="8">
        <v>99000</v>
      </c>
      <c r="AM2047" s="8">
        <v>52660</v>
      </c>
      <c r="AN2047" s="8">
        <v>108320</v>
      </c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/>
      <c r="BM2047"/>
      <c r="BN2047" s="10">
        <v>0</v>
      </c>
      <c r="BO2047" s="10"/>
      <c r="BP2047" s="10"/>
      <c r="BQ2047" s="10"/>
      <c r="BR2047" s="10"/>
      <c r="BS2047" s="10"/>
      <c r="BT2047" s="10"/>
      <c r="BU2047" s="10"/>
      <c r="BV2047" s="1" t="str">
        <f>Запрос1[[#This Row],[Менеджер]]</f>
        <v>Предыбайло Александр</v>
      </c>
      <c r="BW2047" s="1" t="str">
        <f>Запрос1[[#This Row],[Дирекция]]</f>
        <v>Западная дирекция</v>
      </c>
      <c r="BX2047" s="1" t="str">
        <f t="shared" si="31"/>
        <v>ЧП "Акунишников"</v>
      </c>
      <c r="BY2047" s="1" t="str">
        <f t="shared" si="31"/>
        <v>470101313126</v>
      </c>
      <c r="CA2047" t="str">
        <f>Запрос1[[#This Row],[родитель]]</f>
        <v>ЧП "Акунишников"</v>
      </c>
      <c r="CB2047" t="str">
        <f>Запрос1[[#This Row],[БИНРодителя]]</f>
        <v>470101313126</v>
      </c>
    </row>
    <row r="2048" spans="1:80" x14ac:dyDescent="0.3">
      <c r="A2048" t="s">
        <v>1577</v>
      </c>
      <c r="B2048" t="s">
        <v>1949</v>
      </c>
      <c r="C2048" t="s">
        <v>1579</v>
      </c>
      <c r="D2048" t="s">
        <v>1580</v>
      </c>
      <c r="E2048" t="s">
        <v>1581</v>
      </c>
      <c r="F2048" t="s">
        <v>2233</v>
      </c>
      <c r="G2048" t="s">
        <v>2234</v>
      </c>
      <c r="H2048" t="s">
        <v>2235</v>
      </c>
      <c r="I2048" t="s">
        <v>2236</v>
      </c>
      <c r="J2048" t="s">
        <v>2236</v>
      </c>
      <c r="K2048" t="s">
        <v>2235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 s="8"/>
      <c r="S2048" s="8">
        <v>129650</v>
      </c>
      <c r="T2048" s="8"/>
      <c r="U2048" s="8"/>
      <c r="V2048" s="8"/>
      <c r="W2048" s="8">
        <v>29436</v>
      </c>
      <c r="X2048" s="8"/>
      <c r="Y2048" s="8">
        <v>129650</v>
      </c>
      <c r="Z2048" s="8"/>
      <c r="AA2048" s="8"/>
      <c r="AB2048" s="8"/>
      <c r="AC2048" s="8">
        <v>29436</v>
      </c>
      <c r="AD2048"/>
      <c r="AE2048">
        <v>100</v>
      </c>
      <c r="AF2048"/>
      <c r="AG2048"/>
      <c r="AH2048"/>
      <c r="AI2048">
        <v>100</v>
      </c>
      <c r="AJ2048" s="8"/>
      <c r="AK2048" s="8">
        <v>129650</v>
      </c>
      <c r="AL2048" s="8"/>
      <c r="AM2048" s="8"/>
      <c r="AN2048" s="8"/>
      <c r="AO2048" s="8">
        <v>29436</v>
      </c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/>
      <c r="BM2048"/>
      <c r="BN2048" s="10">
        <v>0</v>
      </c>
      <c r="BO2048" s="10"/>
      <c r="BP2048" s="10"/>
      <c r="BQ2048" s="10"/>
      <c r="BR2048" s="10"/>
      <c r="BS2048" s="10"/>
      <c r="BT2048" s="10"/>
      <c r="BU2048" s="10"/>
      <c r="BV2048" s="1" t="str">
        <f>Запрос1[[#This Row],[Менеджер]]</f>
        <v>Предыбайло Александр</v>
      </c>
      <c r="BW2048" s="1" t="str">
        <f>Запрос1[[#This Row],[Дирекция]]</f>
        <v>Западная дирекция</v>
      </c>
      <c r="BX2048" s="1" t="str">
        <f t="shared" si="31"/>
        <v>ИП "Сытдыков А.Б."</v>
      </c>
      <c r="BY2048" s="1" t="str">
        <f t="shared" si="31"/>
        <v>770824302104</v>
      </c>
      <c r="CA2048" t="str">
        <f>Запрос1[[#This Row],[родитель]]</f>
        <v>ИП "Сытдыков А.Б."</v>
      </c>
      <c r="CB2048" t="str">
        <f>Запрос1[[#This Row],[БИНРодителя]]</f>
        <v>770824302104</v>
      </c>
    </row>
    <row r="2049" spans="1:80" x14ac:dyDescent="0.3">
      <c r="A2049" t="s">
        <v>1577</v>
      </c>
      <c r="B2049" t="s">
        <v>1949</v>
      </c>
      <c r="C2049" t="s">
        <v>1579</v>
      </c>
      <c r="D2049" t="s">
        <v>110</v>
      </c>
      <c r="E2049" t="s">
        <v>206</v>
      </c>
      <c r="F2049" t="s">
        <v>211</v>
      </c>
      <c r="G2049" t="s">
        <v>2237</v>
      </c>
      <c r="H2049" t="s">
        <v>2238</v>
      </c>
      <c r="I2049" t="s">
        <v>2239</v>
      </c>
      <c r="J2049" t="s">
        <v>2239</v>
      </c>
      <c r="K2049" t="s">
        <v>2238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 s="8">
        <v>3256000</v>
      </c>
      <c r="S2049" s="8"/>
      <c r="T2049" s="8">
        <v>9720000</v>
      </c>
      <c r="U2049" s="8"/>
      <c r="V2049" s="8"/>
      <c r="W2049" s="8"/>
      <c r="X2049" s="8">
        <v>0</v>
      </c>
      <c r="Y2049" s="8"/>
      <c r="Z2049" s="8">
        <v>9720000</v>
      </c>
      <c r="AA2049" s="8"/>
      <c r="AB2049" s="8"/>
      <c r="AC2049" s="8"/>
      <c r="AD2049">
        <v>0</v>
      </c>
      <c r="AE2049"/>
      <c r="AF2049">
        <v>100</v>
      </c>
      <c r="AG2049"/>
      <c r="AH2049"/>
      <c r="AI2049"/>
      <c r="AJ2049" s="8">
        <v>3256000</v>
      </c>
      <c r="AK2049" s="8"/>
      <c r="AL2049" s="8">
        <v>9720000</v>
      </c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/>
      <c r="BM2049"/>
      <c r="BN2049" s="10">
        <v>0</v>
      </c>
      <c r="BO2049" s="10"/>
      <c r="BP2049" s="10"/>
      <c r="BQ2049" s="10"/>
      <c r="BR2049" s="10"/>
      <c r="BS2049" s="10"/>
      <c r="BT2049" s="10"/>
      <c r="BU2049" s="10"/>
      <c r="BV2049" s="1" t="str">
        <f>Запрос1[[#This Row],[Менеджер]]</f>
        <v>Предыбайло Александр</v>
      </c>
      <c r="BW2049" s="1" t="str">
        <f>Запрос1[[#This Row],[Дирекция]]</f>
        <v>Западная дирекция</v>
      </c>
      <c r="BX2049" s="1" t="str">
        <f t="shared" si="31"/>
        <v>КХ "Шанырак"</v>
      </c>
      <c r="BY2049" s="1" t="str">
        <f t="shared" si="31"/>
        <v>030764023832</v>
      </c>
      <c r="CA2049" t="str">
        <f>Запрос1[[#This Row],[родитель]]</f>
        <v>КХ "Шанырак"</v>
      </c>
      <c r="CB2049" t="str">
        <f>Запрос1[[#This Row],[БИНРодителя]]</f>
        <v>030764023832</v>
      </c>
    </row>
    <row r="2050" spans="1:80" x14ac:dyDescent="0.3">
      <c r="A2050" t="s">
        <v>1577</v>
      </c>
      <c r="B2050" t="s">
        <v>1949</v>
      </c>
      <c r="C2050" t="s">
        <v>1579</v>
      </c>
      <c r="D2050" t="s">
        <v>1580</v>
      </c>
      <c r="E2050" t="s">
        <v>1581</v>
      </c>
      <c r="F2050" t="s">
        <v>1582</v>
      </c>
      <c r="G2050"/>
      <c r="H2050" t="s">
        <v>2999</v>
      </c>
      <c r="I2050" t="s">
        <v>3000</v>
      </c>
      <c r="J2050" t="s">
        <v>3000</v>
      </c>
      <c r="K2050" t="s">
        <v>2999</v>
      </c>
      <c r="L2050">
        <v>0</v>
      </c>
      <c r="M2050">
        <v>1</v>
      </c>
      <c r="N2050">
        <v>1</v>
      </c>
      <c r="O2050">
        <v>0</v>
      </c>
      <c r="P2050">
        <v>1</v>
      </c>
      <c r="Q2050">
        <v>1</v>
      </c>
      <c r="R2050" s="8"/>
      <c r="S2050" s="8">
        <v>12218564</v>
      </c>
      <c r="T2050" s="8">
        <v>17939790.199999999</v>
      </c>
      <c r="U2050" s="8"/>
      <c r="V2050" s="8">
        <v>41030502</v>
      </c>
      <c r="W2050" s="8">
        <v>19339769</v>
      </c>
      <c r="X2050" s="8"/>
      <c r="Y2050" s="8">
        <v>841632</v>
      </c>
      <c r="Z2050" s="8">
        <v>0</v>
      </c>
      <c r="AA2050" s="8"/>
      <c r="AB2050" s="8">
        <v>14921561.6</v>
      </c>
      <c r="AC2050" s="8">
        <v>19339769</v>
      </c>
      <c r="AD2050"/>
      <c r="AE2050">
        <v>6.89</v>
      </c>
      <c r="AF2050">
        <v>0</v>
      </c>
      <c r="AG2050"/>
      <c r="AH2050">
        <v>36.369999999999997</v>
      </c>
      <c r="AI2050">
        <v>100</v>
      </c>
      <c r="AJ2050" s="8"/>
      <c r="AK2050" s="8">
        <v>10161964</v>
      </c>
      <c r="AL2050" s="8">
        <v>17939790.199999999</v>
      </c>
      <c r="AM2050" s="8"/>
      <c r="AN2050" s="8">
        <v>41030502</v>
      </c>
      <c r="AO2050" s="8">
        <v>19339769</v>
      </c>
      <c r="AP2050" s="8"/>
      <c r="AQ2050" s="8">
        <v>9000</v>
      </c>
      <c r="AR2050" s="8"/>
      <c r="AS2050" s="8"/>
      <c r="AT2050" s="8"/>
      <c r="AU2050" s="8"/>
      <c r="AV2050" s="8"/>
      <c r="AW2050" s="8">
        <v>9000</v>
      </c>
      <c r="AX2050" s="8"/>
      <c r="AY2050" s="8"/>
      <c r="AZ2050" s="8"/>
      <c r="BA2050" s="8"/>
      <c r="BB2050" s="8"/>
      <c r="BC2050" s="8">
        <v>9000</v>
      </c>
      <c r="BD2050" s="8"/>
      <c r="BE2050" s="8"/>
      <c r="BF2050" s="8"/>
      <c r="BG2050" s="8"/>
      <c r="BH2050" s="8"/>
      <c r="BI2050" s="8">
        <v>14619200</v>
      </c>
      <c r="BJ2050" s="8"/>
      <c r="BK2050" s="8"/>
      <c r="BL2050"/>
      <c r="BM2050">
        <v>0</v>
      </c>
      <c r="BN2050" s="10">
        <v>0</v>
      </c>
      <c r="BO2050" s="10"/>
      <c r="BP2050" s="10"/>
      <c r="BQ2050" s="10"/>
      <c r="BR2050" s="10"/>
      <c r="BS2050" s="10"/>
      <c r="BT2050" s="10"/>
      <c r="BU2050" s="10"/>
      <c r="BV2050" s="1" t="str">
        <f>Запрос1[[#This Row],[Менеджер]]</f>
        <v>Предыбайло Александр</v>
      </c>
      <c r="BW2050" s="1" t="str">
        <f>Запрос1[[#This Row],[Дирекция]]</f>
        <v>Западная дирекция</v>
      </c>
      <c r="BX2050" s="1" t="str">
        <f t="shared" si="31"/>
        <v>ИП Рубцов А.А.</v>
      </c>
      <c r="BY2050" s="1" t="str">
        <f t="shared" si="31"/>
        <v>520105302045</v>
      </c>
      <c r="CA2050" t="str">
        <f>Запрос1[[#This Row],[родитель]]</f>
        <v>ИП Рубцов А.А.</v>
      </c>
      <c r="CB2050" t="str">
        <f>Запрос1[[#This Row],[БИНРодителя]]</f>
        <v>520105302045</v>
      </c>
    </row>
    <row r="2051" spans="1:80" x14ac:dyDescent="0.3">
      <c r="A2051" t="s">
        <v>1577</v>
      </c>
      <c r="B2051" t="s">
        <v>1949</v>
      </c>
      <c r="C2051" t="s">
        <v>1579</v>
      </c>
      <c r="D2051" t="s">
        <v>1580</v>
      </c>
      <c r="E2051" t="s">
        <v>1581</v>
      </c>
      <c r="F2051" t="s">
        <v>1582</v>
      </c>
      <c r="G2051"/>
      <c r="H2051" t="s">
        <v>3207</v>
      </c>
      <c r="I2051" t="s">
        <v>3208</v>
      </c>
      <c r="J2051" t="s">
        <v>3208</v>
      </c>
      <c r="K2051" t="s">
        <v>3207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1</v>
      </c>
      <c r="R2051" s="8"/>
      <c r="S2051" s="8"/>
      <c r="T2051" s="8">
        <v>80219</v>
      </c>
      <c r="U2051" s="8"/>
      <c r="V2051" s="8">
        <v>513000</v>
      </c>
      <c r="W2051" s="8">
        <v>402346</v>
      </c>
      <c r="X2051" s="8"/>
      <c r="Y2051" s="8"/>
      <c r="Z2051" s="8">
        <v>40109.5</v>
      </c>
      <c r="AA2051" s="8"/>
      <c r="AB2051" s="8">
        <v>513000</v>
      </c>
      <c r="AC2051" s="8">
        <v>201173</v>
      </c>
      <c r="AD2051"/>
      <c r="AE2051"/>
      <c r="AF2051">
        <v>50</v>
      </c>
      <c r="AG2051"/>
      <c r="AH2051">
        <v>100</v>
      </c>
      <c r="AI2051">
        <v>50</v>
      </c>
      <c r="AJ2051" s="8"/>
      <c r="AK2051" s="8"/>
      <c r="AL2051" s="8">
        <v>80219</v>
      </c>
      <c r="AM2051" s="8"/>
      <c r="AN2051" s="8">
        <v>513000</v>
      </c>
      <c r="AO2051" s="8">
        <v>402346</v>
      </c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/>
      <c r="BM2051"/>
      <c r="BN2051" s="10">
        <v>0</v>
      </c>
      <c r="BO2051" s="10"/>
      <c r="BP2051" s="10"/>
      <c r="BQ2051" s="10"/>
      <c r="BR2051" s="10"/>
      <c r="BS2051" s="10"/>
      <c r="BT2051" s="10"/>
      <c r="BU2051" s="10"/>
      <c r="BV2051" s="1" t="str">
        <f>Запрос1[[#This Row],[Менеджер]]</f>
        <v>Предыбайло Александр</v>
      </c>
      <c r="BW2051" s="1" t="str">
        <f>Запрос1[[#This Row],[Дирекция]]</f>
        <v>Западная дирекция</v>
      </c>
      <c r="BX2051" s="1" t="str">
        <f t="shared" si="31"/>
        <v>НАО "Западно-Казахстанский аграрно-технический университет имени Жангир хана"</v>
      </c>
      <c r="BY2051" s="1" t="str">
        <f t="shared" si="31"/>
        <v>021140000425</v>
      </c>
      <c r="CA2051" t="str">
        <f>Запрос1[[#This Row],[родитель]]</f>
        <v>НАО "Западно-Казахстанский аграрно-технический университет имени Жангир хана"</v>
      </c>
      <c r="CB2051" t="str">
        <f>Запрос1[[#This Row],[БИНРодителя]]</f>
        <v>021140000425</v>
      </c>
    </row>
    <row r="2052" spans="1:80" x14ac:dyDescent="0.3">
      <c r="A2052" t="s">
        <v>1577</v>
      </c>
      <c r="B2052" t="s">
        <v>1949</v>
      </c>
      <c r="C2052" t="s">
        <v>1579</v>
      </c>
      <c r="D2052" t="s">
        <v>1580</v>
      </c>
      <c r="E2052" t="s">
        <v>1581</v>
      </c>
      <c r="F2052" t="s">
        <v>1582</v>
      </c>
      <c r="G2052"/>
      <c r="H2052" t="s">
        <v>3001</v>
      </c>
      <c r="I2052" t="s">
        <v>3002</v>
      </c>
      <c r="J2052" t="s">
        <v>3002</v>
      </c>
      <c r="K2052" t="s">
        <v>3001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 s="8"/>
      <c r="S2052" s="8"/>
      <c r="T2052" s="8"/>
      <c r="U2052" s="8"/>
      <c r="V2052" s="8">
        <v>9981549</v>
      </c>
      <c r="W2052" s="8">
        <v>19011010</v>
      </c>
      <c r="X2052" s="8"/>
      <c r="Y2052" s="8"/>
      <c r="Z2052" s="8"/>
      <c r="AA2052" s="8"/>
      <c r="AB2052" s="8">
        <v>6277349</v>
      </c>
      <c r="AC2052" s="8">
        <v>9556541.5</v>
      </c>
      <c r="AD2052"/>
      <c r="AE2052"/>
      <c r="AF2052"/>
      <c r="AG2052"/>
      <c r="AH2052">
        <v>62.89</v>
      </c>
      <c r="AI2052">
        <v>50.27</v>
      </c>
      <c r="AJ2052" s="8"/>
      <c r="AK2052" s="8"/>
      <c r="AL2052" s="8"/>
      <c r="AM2052" s="8"/>
      <c r="AN2052" s="8">
        <v>9981549</v>
      </c>
      <c r="AO2052" s="8">
        <v>19011010</v>
      </c>
      <c r="AP2052" s="8"/>
      <c r="AQ2052" s="8"/>
      <c r="AR2052" s="8"/>
      <c r="AS2052" s="8"/>
      <c r="AT2052" s="8">
        <v>1893980</v>
      </c>
      <c r="AU2052" s="8">
        <v>409140</v>
      </c>
      <c r="AV2052" s="8"/>
      <c r="AW2052" s="8"/>
      <c r="AX2052" s="8"/>
      <c r="AY2052" s="8"/>
      <c r="AZ2052" s="8">
        <v>1893980</v>
      </c>
      <c r="BA2052" s="8">
        <v>409140</v>
      </c>
      <c r="BB2052" s="8"/>
      <c r="BC2052" s="8"/>
      <c r="BD2052" s="8"/>
      <c r="BE2052" s="8"/>
      <c r="BF2052" s="8">
        <v>668580</v>
      </c>
      <c r="BG2052" s="8">
        <v>409140</v>
      </c>
      <c r="BH2052" s="8"/>
      <c r="BI2052" s="8">
        <v>8803309</v>
      </c>
      <c r="BJ2052" s="8"/>
      <c r="BK2052" s="8">
        <v>8803309</v>
      </c>
      <c r="BL2052"/>
      <c r="BM2052">
        <v>100</v>
      </c>
      <c r="BN2052" s="10">
        <v>0</v>
      </c>
      <c r="BO2052" s="10"/>
      <c r="BP2052" s="10"/>
      <c r="BQ2052" s="10"/>
      <c r="BR2052" s="10"/>
      <c r="BS2052" s="10"/>
      <c r="BT2052" s="10"/>
      <c r="BU2052" s="10"/>
      <c r="BV2052" s="1" t="str">
        <f>Запрос1[[#This Row],[Менеджер]]</f>
        <v>Предыбайло Александр</v>
      </c>
      <c r="BW2052" s="1" t="str">
        <f>Запрос1[[#This Row],[Дирекция]]</f>
        <v>Западная дирекция</v>
      </c>
      <c r="BX2052" s="1" t="str">
        <f t="shared" ref="BX2052:BY2115" si="32">CA2052</f>
        <v>ТОО "Baiterek-Agro"</v>
      </c>
      <c r="BY2052" s="1" t="str">
        <f t="shared" si="32"/>
        <v>200440008675</v>
      </c>
      <c r="CA2052" t="str">
        <f>Запрос1[[#This Row],[родитель]]</f>
        <v>ТОО "Baiterek-Agro"</v>
      </c>
      <c r="CB2052" t="str">
        <f>Запрос1[[#This Row],[БИНРодителя]]</f>
        <v>200440008675</v>
      </c>
    </row>
    <row r="2053" spans="1:80" x14ac:dyDescent="0.3">
      <c r="A2053" t="s">
        <v>1577</v>
      </c>
      <c r="B2053" t="s">
        <v>1949</v>
      </c>
      <c r="C2053" t="s">
        <v>1579</v>
      </c>
      <c r="D2053" t="s">
        <v>1580</v>
      </c>
      <c r="E2053" t="s">
        <v>1581</v>
      </c>
      <c r="F2053" t="s">
        <v>1582</v>
      </c>
      <c r="G2053"/>
      <c r="H2053" t="s">
        <v>11707</v>
      </c>
      <c r="I2053" t="s">
        <v>11708</v>
      </c>
      <c r="J2053" t="s">
        <v>11708</v>
      </c>
      <c r="K2053" t="s">
        <v>11707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 s="8"/>
      <c r="S2053" s="8"/>
      <c r="T2053" s="8"/>
      <c r="U2053" s="8"/>
      <c r="V2053" s="8"/>
      <c r="W2053" s="8">
        <v>27390720</v>
      </c>
      <c r="X2053" s="8"/>
      <c r="Y2053" s="8"/>
      <c r="Z2053" s="8"/>
      <c r="AA2053" s="8"/>
      <c r="AB2053" s="8"/>
      <c r="AC2053" s="8">
        <v>6192840</v>
      </c>
      <c r="AD2053"/>
      <c r="AE2053"/>
      <c r="AF2053"/>
      <c r="AG2053"/>
      <c r="AH2053"/>
      <c r="AI2053">
        <v>22.61</v>
      </c>
      <c r="AJ2053" s="8"/>
      <c r="AK2053" s="8"/>
      <c r="AL2053" s="8"/>
      <c r="AM2053" s="8"/>
      <c r="AN2053" s="8"/>
      <c r="AO2053" s="8">
        <v>27390720</v>
      </c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/>
      <c r="BM2053"/>
      <c r="BN2053" s="10">
        <v>0</v>
      </c>
      <c r="BO2053" s="10"/>
      <c r="BP2053" s="10"/>
      <c r="BQ2053" s="10"/>
      <c r="BR2053" s="10"/>
      <c r="BS2053" s="10"/>
      <c r="BT2053" s="10"/>
      <c r="BU2053" s="10"/>
      <c r="BV2053" s="1" t="str">
        <f>Запрос1[[#This Row],[Менеджер]]</f>
        <v>Предыбайло Александр</v>
      </c>
      <c r="BW2053" s="1" t="str">
        <f>Запрос1[[#This Row],[Дирекция]]</f>
        <v>Западная дирекция</v>
      </c>
      <c r="BX2053" s="1" t="str">
        <f t="shared" si="32"/>
        <v>ТОО "АГРОТРАНСИНВЕСТ"</v>
      </c>
      <c r="BY2053" s="1" t="str">
        <f t="shared" si="32"/>
        <v>141240013633</v>
      </c>
      <c r="CA2053" t="str">
        <f>Запрос1[[#This Row],[родитель]]</f>
        <v>ТОО "АГРОТРАНСИНВЕСТ"</v>
      </c>
      <c r="CB2053" t="str">
        <f>Запрос1[[#This Row],[БИНРодителя]]</f>
        <v>141240013633</v>
      </c>
    </row>
    <row r="2054" spans="1:80" x14ac:dyDescent="0.3">
      <c r="A2054" t="s">
        <v>1577</v>
      </c>
      <c r="B2054" t="s">
        <v>1949</v>
      </c>
      <c r="C2054" t="s">
        <v>1579</v>
      </c>
      <c r="D2054" t="s">
        <v>1580</v>
      </c>
      <c r="E2054" t="s">
        <v>1581</v>
      </c>
      <c r="F2054" t="s">
        <v>1582</v>
      </c>
      <c r="G2054"/>
      <c r="H2054" t="s">
        <v>2656</v>
      </c>
      <c r="I2054" t="s">
        <v>2657</v>
      </c>
      <c r="J2054" t="s">
        <v>2657</v>
      </c>
      <c r="K2054" t="s">
        <v>2656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1</v>
      </c>
      <c r="R2054" s="8"/>
      <c r="S2054" s="8"/>
      <c r="T2054" s="8">
        <v>50000</v>
      </c>
      <c r="U2054" s="8"/>
      <c r="V2054" s="8"/>
      <c r="W2054" s="8">
        <v>74350</v>
      </c>
      <c r="X2054" s="8"/>
      <c r="Y2054" s="8"/>
      <c r="Z2054" s="8">
        <v>50000</v>
      </c>
      <c r="AA2054" s="8"/>
      <c r="AB2054" s="8"/>
      <c r="AC2054" s="8">
        <v>74350</v>
      </c>
      <c r="AD2054"/>
      <c r="AE2054"/>
      <c r="AF2054">
        <v>100</v>
      </c>
      <c r="AG2054"/>
      <c r="AH2054"/>
      <c r="AI2054">
        <v>100</v>
      </c>
      <c r="AJ2054" s="8"/>
      <c r="AK2054" s="8"/>
      <c r="AL2054" s="8">
        <v>50000</v>
      </c>
      <c r="AM2054" s="8"/>
      <c r="AN2054" s="8"/>
      <c r="AO2054" s="8">
        <v>74350</v>
      </c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/>
      <c r="BM2054"/>
      <c r="BN2054" s="10">
        <v>0</v>
      </c>
      <c r="BO2054" s="10"/>
      <c r="BP2054" s="10"/>
      <c r="BQ2054" s="10"/>
      <c r="BR2054" s="10"/>
      <c r="BS2054" s="10"/>
      <c r="BT2054" s="10"/>
      <c r="BU2054" s="10"/>
      <c r="BV2054" s="1" t="str">
        <f>Запрос1[[#This Row],[Менеджер]]</f>
        <v>Предыбайло Александр</v>
      </c>
      <c r="BW2054" s="1" t="str">
        <f>Запрос1[[#This Row],[Дирекция]]</f>
        <v>Западная дирекция</v>
      </c>
      <c r="BX2054" s="1" t="str">
        <f t="shared" si="32"/>
        <v>ТОО "БИНОМ"</v>
      </c>
      <c r="BY2054" s="1" t="str">
        <f t="shared" si="32"/>
        <v>960240000520</v>
      </c>
      <c r="CA2054" t="str">
        <f>Запрос1[[#This Row],[родитель]]</f>
        <v>ТОО "БИНОМ"</v>
      </c>
      <c r="CB2054" t="str">
        <f>Запрос1[[#This Row],[БИНРодителя]]</f>
        <v>960240000520</v>
      </c>
    </row>
    <row r="2055" spans="1:80" x14ac:dyDescent="0.3">
      <c r="A2055" t="s">
        <v>1577</v>
      </c>
      <c r="B2055" t="s">
        <v>1949</v>
      </c>
      <c r="C2055" t="s">
        <v>1579</v>
      </c>
      <c r="D2055" t="s">
        <v>1580</v>
      </c>
      <c r="E2055" t="s">
        <v>1581</v>
      </c>
      <c r="F2055" t="s">
        <v>1582</v>
      </c>
      <c r="G2055"/>
      <c r="H2055" t="s">
        <v>11709</v>
      </c>
      <c r="I2055" t="s">
        <v>11710</v>
      </c>
      <c r="J2055" t="s">
        <v>11710</v>
      </c>
      <c r="K2055" t="s">
        <v>11709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 s="8"/>
      <c r="S2055" s="8"/>
      <c r="T2055" s="8"/>
      <c r="U2055" s="8"/>
      <c r="V2055" s="8"/>
      <c r="W2055" s="8">
        <v>144680</v>
      </c>
      <c r="X2055" s="8"/>
      <c r="Y2055" s="8"/>
      <c r="Z2055" s="8"/>
      <c r="AA2055" s="8"/>
      <c r="AB2055" s="8"/>
      <c r="AC2055" s="8">
        <v>144680</v>
      </c>
      <c r="AD2055"/>
      <c r="AE2055"/>
      <c r="AF2055"/>
      <c r="AG2055"/>
      <c r="AH2055"/>
      <c r="AI2055">
        <v>100</v>
      </c>
      <c r="AJ2055" s="8"/>
      <c r="AK2055" s="8"/>
      <c r="AL2055" s="8"/>
      <c r="AM2055" s="8"/>
      <c r="AN2055" s="8"/>
      <c r="AO2055" s="8">
        <v>144680</v>
      </c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/>
      <c r="BM2055"/>
      <c r="BN2055" s="10">
        <v>0</v>
      </c>
      <c r="BO2055" s="10"/>
      <c r="BP2055" s="10"/>
      <c r="BQ2055" s="10"/>
      <c r="BR2055" s="10"/>
      <c r="BS2055" s="10"/>
      <c r="BT2055" s="10"/>
      <c r="BU2055" s="10"/>
      <c r="BV2055" s="1" t="str">
        <f>Запрос1[[#This Row],[Менеджер]]</f>
        <v>Предыбайло Александр</v>
      </c>
      <c r="BW2055" s="1" t="str">
        <f>Запрос1[[#This Row],[Дирекция]]</f>
        <v>Западная дирекция</v>
      </c>
      <c r="BX2055" s="1" t="str">
        <f t="shared" si="32"/>
        <v>ТОО "ТАТ-АЗС Центр-КАЗАХСТАН"</v>
      </c>
      <c r="BY2055" s="1" t="str">
        <f t="shared" si="32"/>
        <v>220140023344</v>
      </c>
      <c r="CA2055" t="str">
        <f>Запрос1[[#This Row],[родитель]]</f>
        <v>ТОО "ТАТ-АЗС Центр-КАЗАХСТАН"</v>
      </c>
      <c r="CB2055" t="str">
        <f>Запрос1[[#This Row],[БИНРодителя]]</f>
        <v>220140023344</v>
      </c>
    </row>
    <row r="2056" spans="1:80" x14ac:dyDescent="0.3">
      <c r="A2056" t="s">
        <v>1577</v>
      </c>
      <c r="B2056" t="s">
        <v>1949</v>
      </c>
      <c r="C2056" t="s">
        <v>1579</v>
      </c>
      <c r="D2056" t="s">
        <v>1580</v>
      </c>
      <c r="E2056" t="s">
        <v>1581</v>
      </c>
      <c r="F2056" t="s">
        <v>1582</v>
      </c>
      <c r="G2056"/>
      <c r="H2056" t="s">
        <v>11711</v>
      </c>
      <c r="I2056" t="s">
        <v>11712</v>
      </c>
      <c r="J2056" t="s">
        <v>11712</v>
      </c>
      <c r="K2056" t="s">
        <v>11711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 s="8"/>
      <c r="S2056" s="8"/>
      <c r="T2056" s="8"/>
      <c r="U2056" s="8"/>
      <c r="V2056" s="8"/>
      <c r="W2056" s="8">
        <v>2701075</v>
      </c>
      <c r="X2056" s="8"/>
      <c r="Y2056" s="8"/>
      <c r="Z2056" s="8"/>
      <c r="AA2056" s="8"/>
      <c r="AB2056" s="8"/>
      <c r="AC2056" s="8">
        <v>2701075</v>
      </c>
      <c r="AD2056"/>
      <c r="AE2056"/>
      <c r="AF2056"/>
      <c r="AG2056"/>
      <c r="AH2056"/>
      <c r="AI2056">
        <v>100</v>
      </c>
      <c r="AJ2056" s="8"/>
      <c r="AK2056" s="8"/>
      <c r="AL2056" s="8"/>
      <c r="AM2056" s="8"/>
      <c r="AN2056" s="8"/>
      <c r="AO2056" s="8">
        <v>2701075</v>
      </c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/>
      <c r="BM2056"/>
      <c r="BN2056" s="10">
        <v>0</v>
      </c>
      <c r="BO2056" s="10"/>
      <c r="BP2056" s="10"/>
      <c r="BQ2056" s="10"/>
      <c r="BR2056" s="10"/>
      <c r="BS2056" s="10"/>
      <c r="BT2056" s="10"/>
      <c r="BU2056" s="10"/>
      <c r="BV2056" s="1" t="str">
        <f>Запрос1[[#This Row],[Менеджер]]</f>
        <v>Предыбайло Александр</v>
      </c>
      <c r="BW2056" s="1" t="str">
        <f>Запрос1[[#This Row],[Дирекция]]</f>
        <v>Западная дирекция</v>
      </c>
      <c r="BX2056" s="1" t="str">
        <f t="shared" si="32"/>
        <v>ТОО "ТОО "ГКЖ АГРО""</v>
      </c>
      <c r="BY2056" s="1" t="str">
        <f t="shared" si="32"/>
        <v>220340001539</v>
      </c>
      <c r="CA2056" t="str">
        <f>Запрос1[[#This Row],[родитель]]</f>
        <v>ТОО "ТОО "ГКЖ АГРО""</v>
      </c>
      <c r="CB2056" t="str">
        <f>Запрос1[[#This Row],[БИНРодителя]]</f>
        <v>220340001539</v>
      </c>
    </row>
    <row r="2057" spans="1:80" x14ac:dyDescent="0.3">
      <c r="A2057" t="s">
        <v>1577</v>
      </c>
      <c r="B2057" t="s">
        <v>1949</v>
      </c>
      <c r="C2057" t="s">
        <v>1579</v>
      </c>
      <c r="D2057" t="s">
        <v>1580</v>
      </c>
      <c r="E2057" t="s">
        <v>1581</v>
      </c>
      <c r="F2057" t="s">
        <v>1582</v>
      </c>
      <c r="G2057"/>
      <c r="H2057" t="s">
        <v>3211</v>
      </c>
      <c r="I2057" t="s">
        <v>3212</v>
      </c>
      <c r="J2057" t="s">
        <v>3212</v>
      </c>
      <c r="K2057" t="s">
        <v>3211</v>
      </c>
      <c r="L2057">
        <v>0</v>
      </c>
      <c r="M2057">
        <v>0</v>
      </c>
      <c r="N2057">
        <v>0</v>
      </c>
      <c r="O2057">
        <v>1</v>
      </c>
      <c r="P2057">
        <v>1</v>
      </c>
      <c r="Q2057">
        <v>1</v>
      </c>
      <c r="R2057" s="8"/>
      <c r="S2057" s="8"/>
      <c r="T2057" s="8"/>
      <c r="U2057" s="8">
        <v>26920</v>
      </c>
      <c r="V2057" s="8">
        <v>26500</v>
      </c>
      <c r="W2057" s="8">
        <v>70770</v>
      </c>
      <c r="X2057" s="8"/>
      <c r="Y2057" s="8"/>
      <c r="Z2057" s="8"/>
      <c r="AA2057" s="8">
        <v>26920</v>
      </c>
      <c r="AB2057" s="8">
        <v>26500</v>
      </c>
      <c r="AC2057" s="8">
        <v>70770</v>
      </c>
      <c r="AD2057"/>
      <c r="AE2057"/>
      <c r="AF2057"/>
      <c r="AG2057">
        <v>100</v>
      </c>
      <c r="AH2057">
        <v>100</v>
      </c>
      <c r="AI2057">
        <v>100</v>
      </c>
      <c r="AJ2057" s="8"/>
      <c r="AK2057" s="8"/>
      <c r="AL2057" s="8"/>
      <c r="AM2057" s="8">
        <v>26920</v>
      </c>
      <c r="AN2057" s="8">
        <v>26500</v>
      </c>
      <c r="AO2057" s="8">
        <v>70770</v>
      </c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/>
      <c r="BM2057"/>
      <c r="BN2057" s="10">
        <v>0</v>
      </c>
      <c r="BO2057" s="10"/>
      <c r="BP2057" s="10"/>
      <c r="BQ2057" s="10"/>
      <c r="BR2057" s="10"/>
      <c r="BS2057" s="10"/>
      <c r="BT2057" s="10"/>
      <c r="BU2057" s="10"/>
      <c r="BV2057" s="1" t="str">
        <f>Запрос1[[#This Row],[Менеджер]]</f>
        <v>Предыбайло Александр</v>
      </c>
      <c r="BW2057" s="1" t="str">
        <f>Запрос1[[#This Row],[Дирекция]]</f>
        <v>Западная дирекция</v>
      </c>
      <c r="BX2057" s="1" t="str">
        <f t="shared" si="32"/>
        <v>ТОО "Хозяйственное управление аппарата акима ЗКО"</v>
      </c>
      <c r="BY2057" s="1" t="str">
        <f t="shared" si="32"/>
        <v>010740002558</v>
      </c>
      <c r="CA2057" t="str">
        <f>Запрос1[[#This Row],[родитель]]</f>
        <v>ТОО "Хозяйственное управление аппарата акима ЗКО"</v>
      </c>
      <c r="CB2057" t="str">
        <f>Запрос1[[#This Row],[БИНРодителя]]</f>
        <v>010740002558</v>
      </c>
    </row>
    <row r="2058" spans="1:80" x14ac:dyDescent="0.3">
      <c r="A2058" t="s">
        <v>2514</v>
      </c>
      <c r="B2058" t="s">
        <v>2727</v>
      </c>
      <c r="C2058" t="s">
        <v>406</v>
      </c>
      <c r="D2058" t="s">
        <v>412</v>
      </c>
      <c r="E2058" t="s">
        <v>1063</v>
      </c>
      <c r="F2058" t="s">
        <v>3068</v>
      </c>
      <c r="G2058" t="s">
        <v>7428</v>
      </c>
      <c r="H2058" t="s">
        <v>2729</v>
      </c>
      <c r="I2058" t="s">
        <v>2730</v>
      </c>
      <c r="J2058" t="s">
        <v>7429</v>
      </c>
      <c r="K2058" t="s">
        <v>7430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 s="8"/>
      <c r="S2058" s="8"/>
      <c r="T2058" s="8"/>
      <c r="U2058" s="8">
        <v>3668140</v>
      </c>
      <c r="V2058" s="8"/>
      <c r="W2058" s="8"/>
      <c r="X2058" s="8"/>
      <c r="Y2058" s="8"/>
      <c r="Z2058" s="8"/>
      <c r="AA2058" s="8">
        <v>0</v>
      </c>
      <c r="AB2058" s="8"/>
      <c r="AC2058" s="8"/>
      <c r="AD2058"/>
      <c r="AE2058"/>
      <c r="AF2058"/>
      <c r="AG2058">
        <v>0</v>
      </c>
      <c r="AH2058"/>
      <c r="AI2058"/>
      <c r="AJ2058" s="8"/>
      <c r="AK2058" s="8"/>
      <c r="AL2058" s="8"/>
      <c r="AM2058" s="8">
        <v>3668140</v>
      </c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/>
      <c r="BM2058"/>
      <c r="BN2058" s="10">
        <v>0</v>
      </c>
      <c r="BO2058" s="10"/>
      <c r="BP2058" s="10"/>
      <c r="BQ2058" s="10"/>
      <c r="BR2058" s="10"/>
      <c r="BS2058" s="10"/>
      <c r="BT2058" s="10"/>
      <c r="BU2058" s="10"/>
      <c r="BV2058" s="1" t="str">
        <f>Запрос1[[#This Row],[Менеджер]]</f>
        <v>Каштанов Павел</v>
      </c>
      <c r="BW2058" s="1" t="str">
        <f>Запрос1[[#This Row],[Дирекция]]</f>
        <v>Северная дирекция</v>
      </c>
      <c r="BX2058" s="1" t="str">
        <f t="shared" si="32"/>
        <v>Бирлик и К</v>
      </c>
      <c r="BY2058" s="1" t="str">
        <f t="shared" si="32"/>
        <v>090364017438</v>
      </c>
      <c r="CA2058" t="str">
        <f>Запрос1[[#This Row],[родитель]]</f>
        <v>Бирлик и К</v>
      </c>
      <c r="CB2058" t="str">
        <f>Запрос1[[#This Row],[БИНРодителя]]</f>
        <v>090364017438</v>
      </c>
    </row>
    <row r="2059" spans="1:80" x14ac:dyDescent="0.3">
      <c r="A2059" t="s">
        <v>2514</v>
      </c>
      <c r="B2059" t="s">
        <v>2727</v>
      </c>
      <c r="C2059" t="s">
        <v>406</v>
      </c>
      <c r="D2059" t="s">
        <v>412</v>
      </c>
      <c r="E2059" t="s">
        <v>645</v>
      </c>
      <c r="F2059" t="s">
        <v>658</v>
      </c>
      <c r="G2059" t="s">
        <v>659</v>
      </c>
      <c r="H2059" t="s">
        <v>7431</v>
      </c>
      <c r="I2059" t="s">
        <v>7432</v>
      </c>
      <c r="J2059" t="s">
        <v>7432</v>
      </c>
      <c r="K2059" t="s">
        <v>7431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0</v>
      </c>
      <c r="R2059" s="8">
        <v>1138800</v>
      </c>
      <c r="S2059" s="8">
        <v>6963000</v>
      </c>
      <c r="T2059" s="8">
        <v>649400</v>
      </c>
      <c r="U2059" s="8"/>
      <c r="V2059" s="8"/>
      <c r="W2059" s="8"/>
      <c r="X2059" s="8">
        <v>569400</v>
      </c>
      <c r="Y2059" s="8">
        <v>2457500</v>
      </c>
      <c r="Z2059" s="8">
        <v>0</v>
      </c>
      <c r="AA2059" s="8"/>
      <c r="AB2059" s="8"/>
      <c r="AC2059" s="8"/>
      <c r="AD2059">
        <v>50</v>
      </c>
      <c r="AE2059">
        <v>35.29</v>
      </c>
      <c r="AF2059">
        <v>0</v>
      </c>
      <c r="AG2059"/>
      <c r="AH2059"/>
      <c r="AI2059"/>
      <c r="AJ2059" s="8">
        <v>1138800</v>
      </c>
      <c r="AK2059" s="8">
        <v>6688000</v>
      </c>
      <c r="AL2059" s="8">
        <v>649400</v>
      </c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/>
      <c r="BM2059"/>
      <c r="BN2059" s="10">
        <v>0</v>
      </c>
      <c r="BO2059" s="10"/>
      <c r="BP2059" s="10"/>
      <c r="BQ2059" s="10"/>
      <c r="BR2059" s="10"/>
      <c r="BS2059" s="10"/>
      <c r="BT2059" s="10"/>
      <c r="BU2059" s="10"/>
      <c r="BV2059" s="1" t="str">
        <f>Запрос1[[#This Row],[Менеджер]]</f>
        <v>Каштанов Павел</v>
      </c>
      <c r="BW2059" s="1" t="str">
        <f>Запрос1[[#This Row],[Дирекция]]</f>
        <v>Северная дирекция</v>
      </c>
      <c r="BX2059" s="1" t="str">
        <f t="shared" si="32"/>
        <v xml:space="preserve">КХ «Федотов В.П»	</v>
      </c>
      <c r="BY2059" s="1" t="str">
        <f t="shared" si="32"/>
        <v>590807450467</v>
      </c>
      <c r="CA2059" t="str">
        <f>Запрос1[[#This Row],[родитель]]</f>
        <v xml:space="preserve">КХ «Федотов В.П»	</v>
      </c>
      <c r="CB2059" t="str">
        <f>Запрос1[[#This Row],[БИНРодителя]]</f>
        <v>590807450467</v>
      </c>
    </row>
    <row r="2060" spans="1:80" x14ac:dyDescent="0.3">
      <c r="A2060" t="s">
        <v>2514</v>
      </c>
      <c r="B2060" t="s">
        <v>2727</v>
      </c>
      <c r="C2060" t="s">
        <v>406</v>
      </c>
      <c r="D2060" t="s">
        <v>412</v>
      </c>
      <c r="E2060" t="s">
        <v>425</v>
      </c>
      <c r="F2060"/>
      <c r="G2060" t="s">
        <v>2942</v>
      </c>
      <c r="H2060" t="s">
        <v>7433</v>
      </c>
      <c r="I2060" t="s">
        <v>7434</v>
      </c>
      <c r="J2060" t="s">
        <v>7434</v>
      </c>
      <c r="K2060" t="s">
        <v>7433</v>
      </c>
      <c r="L2060">
        <v>1</v>
      </c>
      <c r="M2060">
        <v>1</v>
      </c>
      <c r="N2060">
        <v>1</v>
      </c>
      <c r="O2060">
        <v>1</v>
      </c>
      <c r="P2060">
        <v>0</v>
      </c>
      <c r="Q2060">
        <v>0</v>
      </c>
      <c r="R2060" s="8">
        <v>3647882</v>
      </c>
      <c r="S2060" s="8">
        <v>1534000</v>
      </c>
      <c r="T2060" s="8">
        <v>1681600</v>
      </c>
      <c r="U2060" s="8">
        <v>977280</v>
      </c>
      <c r="V2060" s="8"/>
      <c r="W2060" s="8"/>
      <c r="X2060" s="8">
        <v>1823941</v>
      </c>
      <c r="Y2060" s="8">
        <v>767000</v>
      </c>
      <c r="Z2060" s="8">
        <v>840800</v>
      </c>
      <c r="AA2060" s="8">
        <v>293184</v>
      </c>
      <c r="AB2060" s="8"/>
      <c r="AC2060" s="8"/>
      <c r="AD2060">
        <v>50</v>
      </c>
      <c r="AE2060">
        <v>50</v>
      </c>
      <c r="AF2060">
        <v>50</v>
      </c>
      <c r="AG2060">
        <v>30</v>
      </c>
      <c r="AH2060"/>
      <c r="AI2060"/>
      <c r="AJ2060" s="8">
        <v>3647882</v>
      </c>
      <c r="AK2060" s="8">
        <v>1534000</v>
      </c>
      <c r="AL2060" s="8">
        <v>1681600</v>
      </c>
      <c r="AM2060" s="8">
        <v>977280</v>
      </c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>
        <v>977280</v>
      </c>
      <c r="BI2060" s="8"/>
      <c r="BJ2060" s="8">
        <v>977280</v>
      </c>
      <c r="BK2060" s="8"/>
      <c r="BL2060">
        <v>100</v>
      </c>
      <c r="BM2060"/>
      <c r="BN2060" s="10">
        <v>0</v>
      </c>
      <c r="BO2060" s="10"/>
      <c r="BP2060" s="10"/>
      <c r="BQ2060" s="10"/>
      <c r="BR2060" s="10"/>
      <c r="BS2060" s="10"/>
      <c r="BT2060" s="10"/>
      <c r="BU2060" s="10"/>
      <c r="BV2060" s="1" t="str">
        <f>Запрос1[[#This Row],[Менеджер]]</f>
        <v>Каштанов Павел</v>
      </c>
      <c r="BW2060" s="1" t="str">
        <f>Запрос1[[#This Row],[Дирекция]]</f>
        <v>Северная дирекция</v>
      </c>
      <c r="BX2060" s="1" t="str">
        <f t="shared" si="32"/>
        <v>ТОО "Эклипс-Агро"</v>
      </c>
      <c r="BY2060" s="1" t="str">
        <f t="shared" si="32"/>
        <v>130440020400</v>
      </c>
      <c r="CA2060" t="str">
        <f>Запрос1[[#This Row],[родитель]]</f>
        <v>ТОО "Эклипс-Агро"</v>
      </c>
      <c r="CB2060" t="str">
        <f>Запрос1[[#This Row],[БИНРодителя]]</f>
        <v>130440020400</v>
      </c>
    </row>
    <row r="2061" spans="1:80" x14ac:dyDescent="0.3">
      <c r="A2061" t="s">
        <v>2514</v>
      </c>
      <c r="B2061" t="s">
        <v>2727</v>
      </c>
      <c r="C2061" t="s">
        <v>406</v>
      </c>
      <c r="D2061" t="s">
        <v>412</v>
      </c>
      <c r="E2061" t="s">
        <v>425</v>
      </c>
      <c r="F2061"/>
      <c r="G2061" t="s">
        <v>2942</v>
      </c>
      <c r="H2061" t="s">
        <v>7435</v>
      </c>
      <c r="I2061" t="s">
        <v>7436</v>
      </c>
      <c r="J2061" t="s">
        <v>7436</v>
      </c>
      <c r="K2061" t="s">
        <v>7435</v>
      </c>
      <c r="L2061">
        <v>1</v>
      </c>
      <c r="M2061">
        <v>1</v>
      </c>
      <c r="N2061">
        <v>1</v>
      </c>
      <c r="O2061">
        <v>1</v>
      </c>
      <c r="P2061">
        <v>0</v>
      </c>
      <c r="Q2061">
        <v>0</v>
      </c>
      <c r="R2061" s="8">
        <v>669482</v>
      </c>
      <c r="S2061" s="8">
        <v>1208000</v>
      </c>
      <c r="T2061" s="8">
        <v>5132400</v>
      </c>
      <c r="U2061" s="8">
        <v>5065736</v>
      </c>
      <c r="V2061" s="8"/>
      <c r="W2061" s="8"/>
      <c r="X2061" s="8">
        <v>334741</v>
      </c>
      <c r="Y2061" s="8">
        <v>604000</v>
      </c>
      <c r="Z2061" s="8">
        <v>1203400</v>
      </c>
      <c r="AA2061" s="8">
        <v>1519720.8</v>
      </c>
      <c r="AB2061" s="8"/>
      <c r="AC2061" s="8"/>
      <c r="AD2061">
        <v>50</v>
      </c>
      <c r="AE2061">
        <v>50</v>
      </c>
      <c r="AF2061">
        <v>23.45</v>
      </c>
      <c r="AG2061">
        <v>30</v>
      </c>
      <c r="AH2061"/>
      <c r="AI2061"/>
      <c r="AJ2061" s="8">
        <v>669482</v>
      </c>
      <c r="AK2061" s="8">
        <v>1208000</v>
      </c>
      <c r="AL2061" s="8">
        <v>5132400</v>
      </c>
      <c r="AM2061" s="8">
        <v>5065736</v>
      </c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>
        <v>7077232</v>
      </c>
      <c r="BI2061" s="8"/>
      <c r="BJ2061" s="8">
        <v>7077232</v>
      </c>
      <c r="BK2061" s="8"/>
      <c r="BL2061">
        <v>100</v>
      </c>
      <c r="BM2061"/>
      <c r="BN2061" s="10">
        <v>0</v>
      </c>
      <c r="BO2061" s="10"/>
      <c r="BP2061" s="10"/>
      <c r="BQ2061" s="10"/>
      <c r="BR2061" s="10"/>
      <c r="BS2061" s="10"/>
      <c r="BT2061" s="10"/>
      <c r="BU2061" s="10"/>
      <c r="BV2061" s="1" t="str">
        <f>Запрос1[[#This Row],[Менеджер]]</f>
        <v>Каштанов Павел</v>
      </c>
      <c r="BW2061" s="1" t="str">
        <f>Запрос1[[#This Row],[Дирекция]]</f>
        <v>Северная дирекция</v>
      </c>
      <c r="BX2061" s="1" t="str">
        <f t="shared" si="32"/>
        <v>ТОО АльфаАгро</v>
      </c>
      <c r="BY2061" s="1" t="str">
        <f t="shared" si="32"/>
        <v>130540012186</v>
      </c>
      <c r="CA2061" t="str">
        <f>Запрос1[[#This Row],[родитель]]</f>
        <v>ТОО АльфаАгро</v>
      </c>
      <c r="CB2061" t="str">
        <f>Запрос1[[#This Row],[БИНРодителя]]</f>
        <v>130540012186</v>
      </c>
    </row>
    <row r="2062" spans="1:80" x14ac:dyDescent="0.3">
      <c r="A2062" t="s">
        <v>2514</v>
      </c>
      <c r="B2062" t="s">
        <v>2727</v>
      </c>
      <c r="C2062" t="s">
        <v>406</v>
      </c>
      <c r="D2062" t="s">
        <v>412</v>
      </c>
      <c r="E2062" t="s">
        <v>1630</v>
      </c>
      <c r="F2062" t="s">
        <v>7437</v>
      </c>
      <c r="G2062" t="s">
        <v>692</v>
      </c>
      <c r="H2062" t="s">
        <v>7438</v>
      </c>
      <c r="I2062" t="s">
        <v>7439</v>
      </c>
      <c r="J2062" t="s">
        <v>7439</v>
      </c>
      <c r="K2062" t="s">
        <v>7438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 s="8">
        <v>55000</v>
      </c>
      <c r="S2062" s="8"/>
      <c r="T2062" s="8"/>
      <c r="U2062" s="8"/>
      <c r="V2062" s="8"/>
      <c r="W2062" s="8"/>
      <c r="X2062" s="8">
        <v>55000</v>
      </c>
      <c r="Y2062" s="8"/>
      <c r="Z2062" s="8"/>
      <c r="AA2062" s="8"/>
      <c r="AB2062" s="8"/>
      <c r="AC2062" s="8"/>
      <c r="AD2062">
        <v>100</v>
      </c>
      <c r="AE2062"/>
      <c r="AF2062"/>
      <c r="AG2062"/>
      <c r="AH2062"/>
      <c r="AI2062"/>
      <c r="AJ2062" s="8">
        <v>55000</v>
      </c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/>
      <c r="BM2062"/>
      <c r="BN2062" s="10">
        <v>0</v>
      </c>
      <c r="BO2062" s="10"/>
      <c r="BP2062" s="10"/>
      <c r="BQ2062" s="10"/>
      <c r="BR2062" s="10"/>
      <c r="BS2062" s="10"/>
      <c r="BT2062" s="10"/>
      <c r="BU2062" s="10"/>
      <c r="BV2062" s="1" t="str">
        <f>Запрос1[[#This Row],[Менеджер]]</f>
        <v>Каштанов Павел</v>
      </c>
      <c r="BW2062" s="1" t="str">
        <f>Запрос1[[#This Row],[Дирекция]]</f>
        <v>Северная дирекция</v>
      </c>
      <c r="BX2062" s="1" t="str">
        <f t="shared" si="32"/>
        <v>ТОО Алтынсарино</v>
      </c>
      <c r="BY2062" s="1" t="str">
        <f t="shared" si="32"/>
        <v>031040007758</v>
      </c>
      <c r="CA2062" t="str">
        <f>Запрос1[[#This Row],[родитель]]</f>
        <v>ТОО Алтынсарино</v>
      </c>
      <c r="CB2062" t="str">
        <f>Запрос1[[#This Row],[БИНРодителя]]</f>
        <v>031040007758</v>
      </c>
    </row>
    <row r="2063" spans="1:80" x14ac:dyDescent="0.3">
      <c r="A2063" t="s">
        <v>2514</v>
      </c>
      <c r="B2063" t="s">
        <v>2727</v>
      </c>
      <c r="C2063" t="s">
        <v>406</v>
      </c>
      <c r="D2063" t="s">
        <v>412</v>
      </c>
      <c r="E2063" t="s">
        <v>434</v>
      </c>
      <c r="F2063" t="s">
        <v>2805</v>
      </c>
      <c r="G2063" t="s">
        <v>2806</v>
      </c>
      <c r="H2063" t="s">
        <v>4079</v>
      </c>
      <c r="I2063" t="s">
        <v>4080</v>
      </c>
      <c r="J2063" t="s">
        <v>4080</v>
      </c>
      <c r="K2063" t="s">
        <v>4079</v>
      </c>
      <c r="L2063">
        <v>1</v>
      </c>
      <c r="M2063">
        <v>1</v>
      </c>
      <c r="N2063">
        <v>1</v>
      </c>
      <c r="O2063">
        <v>1</v>
      </c>
      <c r="P2063">
        <v>0</v>
      </c>
      <c r="Q2063">
        <v>0</v>
      </c>
      <c r="R2063" s="8">
        <v>679000</v>
      </c>
      <c r="S2063" s="8">
        <v>30403420</v>
      </c>
      <c r="T2063" s="8">
        <v>21039040</v>
      </c>
      <c r="U2063" s="8">
        <v>27651350</v>
      </c>
      <c r="V2063" s="8"/>
      <c r="W2063" s="8"/>
      <c r="X2063" s="8">
        <v>679000</v>
      </c>
      <c r="Y2063" s="8">
        <v>22452420</v>
      </c>
      <c r="Z2063" s="8">
        <v>21039040</v>
      </c>
      <c r="AA2063" s="8">
        <v>27651350</v>
      </c>
      <c r="AB2063" s="8"/>
      <c r="AC2063" s="8"/>
      <c r="AD2063">
        <v>100</v>
      </c>
      <c r="AE2063">
        <v>73.849999999999994</v>
      </c>
      <c r="AF2063">
        <v>100</v>
      </c>
      <c r="AG2063">
        <v>100</v>
      </c>
      <c r="AH2063"/>
      <c r="AI2063"/>
      <c r="AJ2063" s="8">
        <v>679000</v>
      </c>
      <c r="AK2063" s="8">
        <v>28053420</v>
      </c>
      <c r="AL2063" s="8">
        <v>21039040</v>
      </c>
      <c r="AM2063" s="8">
        <v>31311350</v>
      </c>
      <c r="AN2063" s="8"/>
      <c r="AO2063" s="8"/>
      <c r="AP2063" s="8"/>
      <c r="AQ2063" s="8"/>
      <c r="AR2063" s="8"/>
      <c r="AS2063" s="8">
        <v>3660000</v>
      </c>
      <c r="AT2063" s="8"/>
      <c r="AU2063" s="8"/>
      <c r="AV2063" s="8"/>
      <c r="AW2063" s="8"/>
      <c r="AX2063" s="8"/>
      <c r="AY2063" s="8">
        <v>3660000</v>
      </c>
      <c r="AZ2063" s="8"/>
      <c r="BA2063" s="8"/>
      <c r="BB2063" s="8"/>
      <c r="BC2063" s="8"/>
      <c r="BD2063" s="8"/>
      <c r="BE2063" s="8">
        <v>3660000</v>
      </c>
      <c r="BF2063" s="8"/>
      <c r="BG2063" s="8"/>
      <c r="BH2063" s="8">
        <v>79717395</v>
      </c>
      <c r="BI2063" s="8"/>
      <c r="BJ2063" s="8">
        <v>23991350</v>
      </c>
      <c r="BK2063" s="8"/>
      <c r="BL2063">
        <v>30.095500000000001</v>
      </c>
      <c r="BM2063"/>
      <c r="BN2063" s="10">
        <v>0</v>
      </c>
      <c r="BO2063" s="10"/>
      <c r="BP2063" s="10"/>
      <c r="BQ2063" s="10"/>
      <c r="BR2063" s="10"/>
      <c r="BS2063" s="10"/>
      <c r="BT2063" s="10"/>
      <c r="BU2063" s="10"/>
      <c r="BV2063" s="1" t="str">
        <f>Запрос1[[#This Row],[Менеджер]]</f>
        <v>Каштанов Павел</v>
      </c>
      <c r="BW2063" s="1" t="str">
        <f>Запрос1[[#This Row],[Дирекция]]</f>
        <v>Северная дирекция</v>
      </c>
      <c r="BX2063" s="1" t="str">
        <f t="shared" si="32"/>
        <v>ТОО Тогызбай-Агро</v>
      </c>
      <c r="BY2063" s="1" t="str">
        <f t="shared" si="32"/>
        <v>000440001247</v>
      </c>
      <c r="CA2063" t="str">
        <f>Запрос1[[#This Row],[родитель]]</f>
        <v>ТОО Тогызбай-Агро</v>
      </c>
      <c r="CB2063" t="str">
        <f>Запрос1[[#This Row],[БИНРодителя]]</f>
        <v>000440001247</v>
      </c>
    </row>
    <row r="2064" spans="1:80" x14ac:dyDescent="0.3">
      <c r="A2064" t="s">
        <v>2514</v>
      </c>
      <c r="B2064" t="s">
        <v>2727</v>
      </c>
      <c r="C2064" t="s">
        <v>406</v>
      </c>
      <c r="D2064" t="s">
        <v>412</v>
      </c>
      <c r="E2064" t="s">
        <v>439</v>
      </c>
      <c r="F2064" t="s">
        <v>1078</v>
      </c>
      <c r="G2064" t="s">
        <v>1079</v>
      </c>
      <c r="H2064" t="s">
        <v>7440</v>
      </c>
      <c r="I2064" t="s">
        <v>7441</v>
      </c>
      <c r="J2064" t="s">
        <v>7441</v>
      </c>
      <c r="K2064" t="s">
        <v>7440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 s="8">
        <v>24695905</v>
      </c>
      <c r="S2064" s="8">
        <v>7506030</v>
      </c>
      <c r="T2064" s="8"/>
      <c r="U2064" s="8"/>
      <c r="V2064" s="8"/>
      <c r="W2064" s="8"/>
      <c r="X2064" s="8">
        <v>10447953</v>
      </c>
      <c r="Y2064" s="8">
        <v>2636955</v>
      </c>
      <c r="Z2064" s="8"/>
      <c r="AA2064" s="8"/>
      <c r="AB2064" s="8"/>
      <c r="AC2064" s="8"/>
      <c r="AD2064">
        <v>42.31</v>
      </c>
      <c r="AE2064">
        <v>35.130000000000003</v>
      </c>
      <c r="AF2064"/>
      <c r="AG2064"/>
      <c r="AH2064"/>
      <c r="AI2064"/>
      <c r="AJ2064" s="8">
        <v>24695905</v>
      </c>
      <c r="AK2064" s="8">
        <v>5273910</v>
      </c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/>
      <c r="BM2064"/>
      <c r="BN2064" s="10">
        <v>0</v>
      </c>
      <c r="BO2064" s="10"/>
      <c r="BP2064" s="10"/>
      <c r="BQ2064" s="10"/>
      <c r="BR2064" s="10"/>
      <c r="BS2064" s="10"/>
      <c r="BT2064" s="10"/>
      <c r="BU2064" s="10"/>
      <c r="BV2064" s="1" t="str">
        <f>Запрос1[[#This Row],[Менеджер]]</f>
        <v>Каштанов Павел</v>
      </c>
      <c r="BW2064" s="1" t="str">
        <f>Запрос1[[#This Row],[Дирекция]]</f>
        <v>Северная дирекция</v>
      </c>
      <c r="BX2064" s="1" t="str">
        <f t="shared" si="32"/>
        <v>ТОО «Убаганский»</v>
      </c>
      <c r="BY2064" s="1" t="str">
        <f t="shared" si="32"/>
        <v>981240003600</v>
      </c>
      <c r="CA2064" t="str">
        <f>Запрос1[[#This Row],[родитель]]</f>
        <v>ТОО «Убаганский»</v>
      </c>
      <c r="CB2064" t="str">
        <f>Запрос1[[#This Row],[БИНРодителя]]</f>
        <v>981240003600</v>
      </c>
    </row>
    <row r="2065" spans="1:80" x14ac:dyDescent="0.3">
      <c r="A2065" t="s">
        <v>2514</v>
      </c>
      <c r="B2065" t="s">
        <v>2727</v>
      </c>
      <c r="C2065" t="s">
        <v>406</v>
      </c>
      <c r="D2065" t="s">
        <v>412</v>
      </c>
      <c r="E2065" t="s">
        <v>439</v>
      </c>
      <c r="F2065" t="s">
        <v>331</v>
      </c>
      <c r="G2065" t="s">
        <v>440</v>
      </c>
      <c r="H2065" t="s">
        <v>7442</v>
      </c>
      <c r="I2065" t="s">
        <v>7443</v>
      </c>
      <c r="J2065" t="s">
        <v>7443</v>
      </c>
      <c r="K2065" t="s">
        <v>7442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 s="8"/>
      <c r="S2065" s="8"/>
      <c r="T2065" s="8"/>
      <c r="U2065" s="8">
        <v>240000</v>
      </c>
      <c r="V2065" s="8"/>
      <c r="W2065" s="8"/>
      <c r="X2065" s="8"/>
      <c r="Y2065" s="8"/>
      <c r="Z2065" s="8"/>
      <c r="AA2065" s="8">
        <v>240000</v>
      </c>
      <c r="AB2065" s="8"/>
      <c r="AC2065" s="8"/>
      <c r="AD2065"/>
      <c r="AE2065"/>
      <c r="AF2065"/>
      <c r="AG2065">
        <v>100</v>
      </c>
      <c r="AH2065"/>
      <c r="AI2065"/>
      <c r="AJ2065" s="8"/>
      <c r="AK2065" s="8"/>
      <c r="AL2065" s="8"/>
      <c r="AM2065" s="8">
        <v>240000</v>
      </c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>
        <v>2696140</v>
      </c>
      <c r="BI2065" s="8"/>
      <c r="BJ2065" s="8"/>
      <c r="BK2065" s="8"/>
      <c r="BL2065">
        <v>0</v>
      </c>
      <c r="BM2065"/>
      <c r="BN2065" s="10">
        <v>0</v>
      </c>
      <c r="BO2065" s="10"/>
      <c r="BP2065" s="10"/>
      <c r="BQ2065" s="10"/>
      <c r="BR2065" s="10"/>
      <c r="BS2065" s="10"/>
      <c r="BT2065" s="10"/>
      <c r="BU2065" s="10"/>
      <c r="BV2065" s="1" t="str">
        <f>Запрос1[[#This Row],[Менеджер]]</f>
        <v>Каштанов Павел</v>
      </c>
      <c r="BW2065" s="1" t="str">
        <f>Запрос1[[#This Row],[Дирекция]]</f>
        <v>Северная дирекция</v>
      </c>
      <c r="BX2065" s="1" t="str">
        <f t="shared" si="32"/>
        <v>Пучков Юрий Александрович</v>
      </c>
      <c r="BY2065" s="1" t="str">
        <f t="shared" si="32"/>
        <v>740622350329</v>
      </c>
      <c r="CA2065" t="str">
        <f>Запрос1[[#This Row],[родитель]]</f>
        <v>Пучков Юрий Александрович</v>
      </c>
      <c r="CB2065" t="str">
        <f>Запрос1[[#This Row],[БИНРодителя]]</f>
        <v>740622350329</v>
      </c>
    </row>
    <row r="2066" spans="1:80" x14ac:dyDescent="0.3">
      <c r="A2066" t="s">
        <v>1577</v>
      </c>
      <c r="B2066" t="s">
        <v>1949</v>
      </c>
      <c r="C2066" t="s">
        <v>851</v>
      </c>
      <c r="D2066" t="s">
        <v>1580</v>
      </c>
      <c r="E2066" t="s">
        <v>2177</v>
      </c>
      <c r="F2066" t="s">
        <v>2182</v>
      </c>
      <c r="G2066" t="s">
        <v>2240</v>
      </c>
      <c r="H2066" t="s">
        <v>2241</v>
      </c>
      <c r="I2066" t="s">
        <v>2242</v>
      </c>
      <c r="J2066" t="s">
        <v>2242</v>
      </c>
      <c r="K2066" t="s">
        <v>2241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1</v>
      </c>
      <c r="R2066" s="8"/>
      <c r="S2066" s="8"/>
      <c r="T2066" s="8">
        <v>871840</v>
      </c>
      <c r="U2066" s="8"/>
      <c r="V2066" s="8"/>
      <c r="W2066" s="8">
        <v>861000</v>
      </c>
      <c r="X2066" s="8"/>
      <c r="Y2066" s="8"/>
      <c r="Z2066" s="8">
        <v>871840</v>
      </c>
      <c r="AA2066" s="8"/>
      <c r="AB2066" s="8"/>
      <c r="AC2066" s="8">
        <v>861000</v>
      </c>
      <c r="AD2066"/>
      <c r="AE2066"/>
      <c r="AF2066">
        <v>100</v>
      </c>
      <c r="AG2066"/>
      <c r="AH2066"/>
      <c r="AI2066">
        <v>100</v>
      </c>
      <c r="AJ2066" s="8"/>
      <c r="AK2066" s="8"/>
      <c r="AL2066" s="8">
        <v>871840</v>
      </c>
      <c r="AM2066" s="8"/>
      <c r="AN2066" s="8"/>
      <c r="AO2066" s="8">
        <v>861000</v>
      </c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/>
      <c r="BM2066"/>
      <c r="BN2066" s="10">
        <v>0</v>
      </c>
      <c r="BO2066" s="10"/>
      <c r="BP2066" s="10"/>
      <c r="BQ2066" s="10"/>
      <c r="BR2066" s="10"/>
      <c r="BS2066" s="10"/>
      <c r="BT2066" s="10"/>
      <c r="BU2066" s="10"/>
      <c r="BV2066" s="1" t="str">
        <f>Запрос1[[#This Row],[Менеджер]]</f>
        <v>Предыбайло Александр</v>
      </c>
      <c r="BW2066" s="1" t="str">
        <f>Запрос1[[#This Row],[Дирекция]]</f>
        <v>Западная дирекция</v>
      </c>
      <c r="BX2066" s="1" t="str">
        <f t="shared" si="32"/>
        <v>КХ "Бахыт"</v>
      </c>
      <c r="BY2066" s="1" t="str">
        <f t="shared" si="32"/>
        <v>590222300345</v>
      </c>
      <c r="CA2066" t="str">
        <f>Запрос1[[#This Row],[родитель]]</f>
        <v>КХ "Бахыт"</v>
      </c>
      <c r="CB2066" t="str">
        <f>Запрос1[[#This Row],[БИНРодителя]]</f>
        <v>590222300345</v>
      </c>
    </row>
    <row r="2067" spans="1:80" x14ac:dyDescent="0.3">
      <c r="A2067" t="s">
        <v>2514</v>
      </c>
      <c r="B2067" t="s">
        <v>2515</v>
      </c>
      <c r="C2067"/>
      <c r="D2067" t="s">
        <v>382</v>
      </c>
      <c r="E2067" t="s">
        <v>2516</v>
      </c>
      <c r="F2067" t="s">
        <v>2288</v>
      </c>
      <c r="G2067" t="s">
        <v>4215</v>
      </c>
      <c r="H2067" t="s">
        <v>11823</v>
      </c>
      <c r="I2067" t="s">
        <v>11824</v>
      </c>
      <c r="J2067" t="s">
        <v>11824</v>
      </c>
      <c r="K2067" t="s">
        <v>11823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 s="8"/>
      <c r="S2067" s="8"/>
      <c r="T2067" s="8"/>
      <c r="U2067" s="8"/>
      <c r="V2067" s="8"/>
      <c r="W2067" s="8">
        <v>1105000</v>
      </c>
      <c r="X2067" s="8"/>
      <c r="Y2067" s="8"/>
      <c r="Z2067" s="8"/>
      <c r="AA2067" s="8"/>
      <c r="AB2067" s="8"/>
      <c r="AC2067" s="8">
        <v>331500</v>
      </c>
      <c r="AD2067"/>
      <c r="AE2067"/>
      <c r="AF2067"/>
      <c r="AG2067"/>
      <c r="AH2067"/>
      <c r="AI2067">
        <v>30</v>
      </c>
      <c r="AJ2067" s="8"/>
      <c r="AK2067" s="8"/>
      <c r="AL2067" s="8"/>
      <c r="AM2067" s="8"/>
      <c r="AN2067" s="8"/>
      <c r="AO2067" s="8">
        <v>1105000</v>
      </c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/>
      <c r="BM2067"/>
      <c r="BN2067" s="10">
        <v>0</v>
      </c>
      <c r="BO2067" s="10"/>
      <c r="BP2067" s="10"/>
      <c r="BQ2067" s="10"/>
      <c r="BR2067" s="10"/>
      <c r="BS2067" s="10"/>
      <c r="BT2067" s="10"/>
      <c r="BU2067" s="10"/>
      <c r="BV2067" s="1" t="str">
        <f>Запрос1[[#This Row],[Менеджер]]</f>
        <v>Воробьёв Владимир</v>
      </c>
      <c r="BW2067" s="1" t="str">
        <f>Запрос1[[#This Row],[Дирекция]]</f>
        <v>Северная дирекция</v>
      </c>
      <c r="BX2067" s="1" t="e">
        <f t="shared" si="32"/>
        <v>#N/A</v>
      </c>
      <c r="BY2067" s="1" t="e">
        <f t="shared" si="32"/>
        <v>#N/A</v>
      </c>
      <c r="CA2067" t="e">
        <f>VLOOKUP(Запрос1[[#This Row],[БИНКХ]],'[2]Группы компаний'!$A:$E,4,0)</f>
        <v>#N/A</v>
      </c>
      <c r="CB2067" t="e">
        <f>VLOOKUP(CA2067,$H:$I,2,0)</f>
        <v>#N/A</v>
      </c>
    </row>
    <row r="2068" spans="1:80" x14ac:dyDescent="0.3">
      <c r="A2068" t="s">
        <v>2514</v>
      </c>
      <c r="B2068" t="s">
        <v>2515</v>
      </c>
      <c r="C2068"/>
      <c r="D2068" t="s">
        <v>382</v>
      </c>
      <c r="E2068" t="s">
        <v>2516</v>
      </c>
      <c r="F2068" t="s">
        <v>2517</v>
      </c>
      <c r="G2068" t="s">
        <v>2518</v>
      </c>
      <c r="H2068" t="s">
        <v>2519</v>
      </c>
      <c r="I2068" t="s">
        <v>2520</v>
      </c>
      <c r="J2068" t="s">
        <v>2520</v>
      </c>
      <c r="K2068" t="s">
        <v>2519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 s="8"/>
      <c r="S2068" s="8"/>
      <c r="T2068" s="8"/>
      <c r="U2068" s="8"/>
      <c r="V2068" s="8">
        <v>618016</v>
      </c>
      <c r="W2068" s="8">
        <v>2525600</v>
      </c>
      <c r="X2068" s="8"/>
      <c r="Y2068" s="8"/>
      <c r="Z2068" s="8"/>
      <c r="AA2068" s="8"/>
      <c r="AB2068" s="8">
        <v>0</v>
      </c>
      <c r="AC2068" s="8">
        <v>2525600</v>
      </c>
      <c r="AD2068"/>
      <c r="AE2068"/>
      <c r="AF2068"/>
      <c r="AG2068"/>
      <c r="AH2068">
        <v>0</v>
      </c>
      <c r="AI2068">
        <v>100</v>
      </c>
      <c r="AJ2068" s="8"/>
      <c r="AK2068" s="8"/>
      <c r="AL2068" s="8"/>
      <c r="AM2068" s="8"/>
      <c r="AN2068" s="8">
        <v>618016</v>
      </c>
      <c r="AO2068" s="8">
        <v>2525600</v>
      </c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/>
      <c r="BM2068"/>
      <c r="BN2068" s="10">
        <v>0</v>
      </c>
      <c r="BO2068" s="10"/>
      <c r="BP2068" s="10"/>
      <c r="BQ2068" s="10"/>
      <c r="BR2068" s="10"/>
      <c r="BS2068" s="10"/>
      <c r="BT2068" s="10"/>
      <c r="BU2068" s="10"/>
      <c r="BV2068" s="1" t="str">
        <f>Запрос1[[#This Row],[Менеджер]]</f>
        <v>Воробьёв Владимир</v>
      </c>
      <c r="BW2068" s="1" t="str">
        <f>Запрос1[[#This Row],[Дирекция]]</f>
        <v>Северная дирекция</v>
      </c>
      <c r="BX2068" s="1" t="str">
        <f t="shared" si="32"/>
        <v>Северо-Казахстанская СОС"ТОО</v>
      </c>
      <c r="BY2068" s="1" t="str">
        <f t="shared" si="32"/>
        <v>071240019598</v>
      </c>
      <c r="CA2068" t="str">
        <f>Запрос1[[#This Row],[родитель]]</f>
        <v>Северо-Казахстанская СОС"ТОО</v>
      </c>
      <c r="CB2068" t="str">
        <f>Запрос1[[#This Row],[БИНРодителя]]</f>
        <v>071240019598</v>
      </c>
    </row>
    <row r="2069" spans="1:80" x14ac:dyDescent="0.3">
      <c r="A2069" t="s">
        <v>2514</v>
      </c>
      <c r="B2069" t="s">
        <v>2515</v>
      </c>
      <c r="C2069"/>
      <c r="D2069" t="s">
        <v>382</v>
      </c>
      <c r="E2069" t="s">
        <v>2516</v>
      </c>
      <c r="F2069" t="s">
        <v>7348</v>
      </c>
      <c r="G2069" t="s">
        <v>7349</v>
      </c>
      <c r="H2069" t="s">
        <v>11825</v>
      </c>
      <c r="I2069" t="s">
        <v>11826</v>
      </c>
      <c r="J2069" t="s">
        <v>11826</v>
      </c>
      <c r="K2069" t="s">
        <v>11825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 s="8"/>
      <c r="S2069" s="8"/>
      <c r="T2069" s="8"/>
      <c r="U2069" s="8"/>
      <c r="V2069" s="8"/>
      <c r="W2069" s="8">
        <v>2310000</v>
      </c>
      <c r="X2069" s="8"/>
      <c r="Y2069" s="8"/>
      <c r="Z2069" s="8"/>
      <c r="AA2069" s="8"/>
      <c r="AB2069" s="8"/>
      <c r="AC2069" s="8">
        <v>693000</v>
      </c>
      <c r="AD2069"/>
      <c r="AE2069"/>
      <c r="AF2069"/>
      <c r="AG2069"/>
      <c r="AH2069"/>
      <c r="AI2069">
        <v>30</v>
      </c>
      <c r="AJ2069" s="8"/>
      <c r="AK2069" s="8"/>
      <c r="AL2069" s="8"/>
      <c r="AM2069" s="8"/>
      <c r="AN2069" s="8"/>
      <c r="AO2069" s="8">
        <v>2310000</v>
      </c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/>
      <c r="BM2069"/>
      <c r="BN2069" s="10">
        <v>0</v>
      </c>
      <c r="BO2069" s="10"/>
      <c r="BP2069" s="10"/>
      <c r="BQ2069" s="10"/>
      <c r="BR2069" s="10"/>
      <c r="BS2069" s="10"/>
      <c r="BT2069" s="10"/>
      <c r="BU2069" s="10"/>
      <c r="BV2069" s="1" t="str">
        <f>Запрос1[[#This Row],[Менеджер]]</f>
        <v>Воробьёв Владимир</v>
      </c>
      <c r="BW2069" s="1" t="str">
        <f>Запрос1[[#This Row],[Дирекция]]</f>
        <v>Северная дирекция</v>
      </c>
      <c r="BX2069" s="1" t="str">
        <f t="shared" si="32"/>
        <v>ФХ КӨК БӨРІ</v>
      </c>
      <c r="BY2069" s="1" t="str">
        <f t="shared" si="32"/>
        <v>030864032230</v>
      </c>
      <c r="CA2069" t="str">
        <f>Запрос1[[#This Row],[родитель]]</f>
        <v>ФХ КӨК БӨРІ</v>
      </c>
      <c r="CB2069" t="str">
        <f>Запрос1[[#This Row],[БИНРодителя]]</f>
        <v>030864032230</v>
      </c>
    </row>
    <row r="2070" spans="1:80" x14ac:dyDescent="0.3">
      <c r="A2070" t="s">
        <v>2514</v>
      </c>
      <c r="B2070" t="s">
        <v>2515</v>
      </c>
      <c r="C2070"/>
      <c r="D2070" t="s">
        <v>382</v>
      </c>
      <c r="E2070" t="s">
        <v>401</v>
      </c>
      <c r="F2070" t="s">
        <v>2521</v>
      </c>
      <c r="G2070" t="s">
        <v>2522</v>
      </c>
      <c r="H2070" t="s">
        <v>2523</v>
      </c>
      <c r="I2070" t="s">
        <v>2524</v>
      </c>
      <c r="J2070" t="s">
        <v>2524</v>
      </c>
      <c r="K2070" t="s">
        <v>2523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 s="8"/>
      <c r="S2070" s="8"/>
      <c r="T2070" s="8"/>
      <c r="U2070" s="8">
        <v>5881350</v>
      </c>
      <c r="V2070" s="8"/>
      <c r="W2070" s="8"/>
      <c r="X2070" s="8"/>
      <c r="Y2070" s="8"/>
      <c r="Z2070" s="8"/>
      <c r="AA2070" s="8">
        <v>1396200</v>
      </c>
      <c r="AB2070" s="8"/>
      <c r="AC2070" s="8"/>
      <c r="AD2070"/>
      <c r="AE2070"/>
      <c r="AF2070"/>
      <c r="AG2070">
        <v>23.74</v>
      </c>
      <c r="AH2070"/>
      <c r="AI2070"/>
      <c r="AJ2070" s="8"/>
      <c r="AK2070" s="8"/>
      <c r="AL2070" s="8"/>
      <c r="AM2070" s="8">
        <v>5881350</v>
      </c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>
        <v>59270045</v>
      </c>
      <c r="BI2070" s="8"/>
      <c r="BJ2070" s="8">
        <v>5881350</v>
      </c>
      <c r="BK2070" s="8"/>
      <c r="BL2070">
        <v>9.9229000000000003</v>
      </c>
      <c r="BM2070"/>
      <c r="BN2070" s="10">
        <v>0</v>
      </c>
      <c r="BO2070" s="10"/>
      <c r="BP2070" s="10"/>
      <c r="BQ2070" s="10"/>
      <c r="BR2070" s="10"/>
      <c r="BS2070" s="10"/>
      <c r="BT2070" s="10"/>
      <c r="BU2070" s="10"/>
      <c r="BV2070" s="1" t="str">
        <f>Запрос1[[#This Row],[Менеджер]]</f>
        <v>Воробьёв Владимир</v>
      </c>
      <c r="BW2070" s="1" t="str">
        <f>Запрос1[[#This Row],[Дирекция]]</f>
        <v>Северная дирекция</v>
      </c>
      <c r="BX2070" s="1" t="str">
        <f t="shared" si="32"/>
        <v>ТОО "Жангали"</v>
      </c>
      <c r="BY2070" s="1" t="str">
        <f t="shared" si="32"/>
        <v>040640002232</v>
      </c>
      <c r="CA2070" t="str">
        <f>Запрос1[[#This Row],[родитель]]</f>
        <v>ТОО "Жангали"</v>
      </c>
      <c r="CB2070" t="str">
        <f>Запрос1[[#This Row],[БИНРодителя]]</f>
        <v>040640002232</v>
      </c>
    </row>
    <row r="2071" spans="1:80" x14ac:dyDescent="0.3">
      <c r="A2071" t="s">
        <v>2514</v>
      </c>
      <c r="B2071" t="s">
        <v>2515</v>
      </c>
      <c r="C2071"/>
      <c r="D2071" t="s">
        <v>382</v>
      </c>
      <c r="E2071" t="s">
        <v>401</v>
      </c>
      <c r="F2071" t="s">
        <v>4265</v>
      </c>
      <c r="G2071" t="s">
        <v>4266</v>
      </c>
      <c r="H2071" t="s">
        <v>11827</v>
      </c>
      <c r="I2071" t="s">
        <v>11828</v>
      </c>
      <c r="J2071" t="s">
        <v>11828</v>
      </c>
      <c r="K2071" t="s">
        <v>11827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 s="8"/>
      <c r="S2071" s="8"/>
      <c r="T2071" s="8"/>
      <c r="U2071" s="8"/>
      <c r="V2071" s="8"/>
      <c r="W2071" s="8">
        <v>5676000</v>
      </c>
      <c r="X2071" s="8"/>
      <c r="Y2071" s="8"/>
      <c r="Z2071" s="8"/>
      <c r="AA2071" s="8"/>
      <c r="AB2071" s="8"/>
      <c r="AC2071" s="8">
        <v>2838000</v>
      </c>
      <c r="AD2071"/>
      <c r="AE2071"/>
      <c r="AF2071"/>
      <c r="AG2071"/>
      <c r="AH2071"/>
      <c r="AI2071">
        <v>50</v>
      </c>
      <c r="AJ2071" s="8"/>
      <c r="AK2071" s="8"/>
      <c r="AL2071" s="8"/>
      <c r="AM2071" s="8"/>
      <c r="AN2071" s="8"/>
      <c r="AO2071" s="8">
        <v>5676000</v>
      </c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/>
      <c r="BM2071"/>
      <c r="BN2071" s="10">
        <v>0</v>
      </c>
      <c r="BO2071" s="10"/>
      <c r="BP2071" s="10"/>
      <c r="BQ2071" s="10"/>
      <c r="BR2071" s="10"/>
      <c r="BS2071" s="10"/>
      <c r="BT2071" s="10"/>
      <c r="BU2071" s="10"/>
      <c r="BV2071" s="1" t="str">
        <f>Запрос1[[#This Row],[Менеджер]]</f>
        <v>Воробьёв Владимир</v>
      </c>
      <c r="BW2071" s="1" t="str">
        <f>Запрос1[[#This Row],[Дирекция]]</f>
        <v>Северная дирекция</v>
      </c>
      <c r="BX2071" s="1" t="str">
        <f t="shared" si="32"/>
        <v>ТОО "ҒАСЫР-АСТЫҚ"</v>
      </c>
      <c r="BY2071" s="1" t="str">
        <f t="shared" si="32"/>
        <v>111040009256</v>
      </c>
      <c r="CA2071" t="str">
        <f>Запрос1[[#This Row],[родитель]]</f>
        <v>ТОО "ҒАСЫР-АСТЫҚ"</v>
      </c>
      <c r="CB2071" t="str">
        <f>Запрос1[[#This Row],[БИНРодителя]]</f>
        <v>111040009256</v>
      </c>
    </row>
    <row r="2072" spans="1:80" x14ac:dyDescent="0.3">
      <c r="A2072" t="s">
        <v>2514</v>
      </c>
      <c r="B2072" t="s">
        <v>2515</v>
      </c>
      <c r="C2072"/>
      <c r="D2072" t="s">
        <v>382</v>
      </c>
      <c r="E2072" t="s">
        <v>2525</v>
      </c>
      <c r="F2072" t="s">
        <v>2526</v>
      </c>
      <c r="G2072" t="s">
        <v>2527</v>
      </c>
      <c r="H2072" t="s">
        <v>2528</v>
      </c>
      <c r="I2072" t="s">
        <v>2529</v>
      </c>
      <c r="J2072" t="s">
        <v>2529</v>
      </c>
      <c r="K2072" t="s">
        <v>2528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 s="8"/>
      <c r="S2072" s="8"/>
      <c r="T2072" s="8"/>
      <c r="U2072" s="8">
        <v>500000</v>
      </c>
      <c r="V2072" s="8"/>
      <c r="W2072" s="8"/>
      <c r="X2072" s="8"/>
      <c r="Y2072" s="8"/>
      <c r="Z2072" s="8"/>
      <c r="AA2072" s="8">
        <v>250000</v>
      </c>
      <c r="AB2072" s="8"/>
      <c r="AC2072" s="8"/>
      <c r="AD2072"/>
      <c r="AE2072"/>
      <c r="AF2072"/>
      <c r="AG2072">
        <v>50</v>
      </c>
      <c r="AH2072"/>
      <c r="AI2072"/>
      <c r="AJ2072" s="8"/>
      <c r="AK2072" s="8"/>
      <c r="AL2072" s="8"/>
      <c r="AM2072" s="8">
        <v>500000</v>
      </c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/>
      <c r="BM2072"/>
      <c r="BN2072" s="10">
        <v>0</v>
      </c>
      <c r="BO2072" s="10"/>
      <c r="BP2072" s="10"/>
      <c r="BQ2072" s="10"/>
      <c r="BR2072" s="10"/>
      <c r="BS2072" s="10"/>
      <c r="BT2072" s="10"/>
      <c r="BU2072" s="10"/>
      <c r="BV2072" s="1" t="str">
        <f>Запрос1[[#This Row],[Менеджер]]</f>
        <v>Воробьёв Владимир</v>
      </c>
      <c r="BW2072" s="1" t="str">
        <f>Запрос1[[#This Row],[Дирекция]]</f>
        <v>Северная дирекция</v>
      </c>
      <c r="BX2072" s="1" t="e">
        <f t="shared" si="32"/>
        <v>#N/A</v>
      </c>
      <c r="BY2072" s="1" t="e">
        <f t="shared" si="32"/>
        <v>#N/A</v>
      </c>
      <c r="CA2072" t="e">
        <f>VLOOKUP(Запрос1[[#This Row],[БИНКХ]],'[2]Группы компаний'!$A:$E,4,0)</f>
        <v>#N/A</v>
      </c>
      <c r="CB2072" t="e">
        <f>VLOOKUP(CA2072,$H:$I,2,0)</f>
        <v>#N/A</v>
      </c>
    </row>
    <row r="2073" spans="1:80" x14ac:dyDescent="0.3">
      <c r="A2073" t="s">
        <v>2514</v>
      </c>
      <c r="B2073" t="s">
        <v>2515</v>
      </c>
      <c r="C2073"/>
      <c r="D2073" t="s">
        <v>382</v>
      </c>
      <c r="E2073" t="s">
        <v>2525</v>
      </c>
      <c r="F2073" t="s">
        <v>2540</v>
      </c>
      <c r="G2073" t="s">
        <v>2541</v>
      </c>
      <c r="H2073" t="s">
        <v>2542</v>
      </c>
      <c r="I2073" t="s">
        <v>2543</v>
      </c>
      <c r="J2073" t="s">
        <v>2544</v>
      </c>
      <c r="K2073" t="s">
        <v>2545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0</v>
      </c>
      <c r="R2073" s="8"/>
      <c r="S2073" s="8"/>
      <c r="T2073" s="8"/>
      <c r="U2073" s="8">
        <v>452500</v>
      </c>
      <c r="V2073" s="8">
        <v>285500</v>
      </c>
      <c r="W2073" s="8"/>
      <c r="X2073" s="8"/>
      <c r="Y2073" s="8"/>
      <c r="Z2073" s="8"/>
      <c r="AA2073" s="8">
        <v>226250</v>
      </c>
      <c r="AB2073" s="8">
        <v>0</v>
      </c>
      <c r="AC2073" s="8"/>
      <c r="AD2073"/>
      <c r="AE2073"/>
      <c r="AF2073"/>
      <c r="AG2073">
        <v>50</v>
      </c>
      <c r="AH2073">
        <v>0</v>
      </c>
      <c r="AI2073"/>
      <c r="AJ2073" s="8"/>
      <c r="AK2073" s="8"/>
      <c r="AL2073" s="8"/>
      <c r="AM2073" s="8">
        <v>452500</v>
      </c>
      <c r="AN2073" s="8">
        <v>285500</v>
      </c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/>
      <c r="BM2073"/>
      <c r="BN2073" s="10">
        <v>0</v>
      </c>
      <c r="BO2073" s="10"/>
      <c r="BP2073" s="10"/>
      <c r="BQ2073" s="10"/>
      <c r="BR2073" s="10"/>
      <c r="BS2073" s="10"/>
      <c r="BT2073" s="10"/>
      <c r="BU2073" s="10"/>
      <c r="BV2073" s="1" t="str">
        <f>Запрос1[[#This Row],[Менеджер]]</f>
        <v>Воробьёв Владимир</v>
      </c>
      <c r="BW2073" s="1" t="str">
        <f>Запрос1[[#This Row],[Дирекция]]</f>
        <v>Северная дирекция</v>
      </c>
      <c r="BX2073" s="1" t="str">
        <f t="shared" si="32"/>
        <v>ФХ "Родник"</v>
      </c>
      <c r="BY2073" s="1" t="str">
        <f t="shared" si="32"/>
        <v>051164023103</v>
      </c>
      <c r="CA2073" t="str">
        <f>Запрос1[[#This Row],[родитель]]</f>
        <v>ФХ "Родник"</v>
      </c>
      <c r="CB2073" t="str">
        <f>Запрос1[[#This Row],[БИНРодителя]]</f>
        <v>051164023103</v>
      </c>
    </row>
    <row r="2074" spans="1:80" x14ac:dyDescent="0.3">
      <c r="A2074" t="s">
        <v>2514</v>
      </c>
      <c r="B2074" t="s">
        <v>2515</v>
      </c>
      <c r="C2074"/>
      <c r="D2074" t="s">
        <v>382</v>
      </c>
      <c r="E2074" t="s">
        <v>2546</v>
      </c>
      <c r="F2074" t="s">
        <v>1261</v>
      </c>
      <c r="G2074" t="s">
        <v>2547</v>
      </c>
      <c r="H2074" t="s">
        <v>2548</v>
      </c>
      <c r="I2074" t="s">
        <v>2549</v>
      </c>
      <c r="J2074" t="s">
        <v>2549</v>
      </c>
      <c r="K2074" t="s">
        <v>2548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1</v>
      </c>
      <c r="R2074" s="8"/>
      <c r="S2074" s="8"/>
      <c r="T2074" s="8"/>
      <c r="U2074" s="8">
        <v>2905000</v>
      </c>
      <c r="V2074" s="8">
        <v>1607000</v>
      </c>
      <c r="W2074" s="8">
        <v>1276000</v>
      </c>
      <c r="X2074" s="8"/>
      <c r="Y2074" s="8"/>
      <c r="Z2074" s="8"/>
      <c r="AA2074" s="8">
        <v>871500</v>
      </c>
      <c r="AB2074" s="8">
        <v>482100</v>
      </c>
      <c r="AC2074" s="8">
        <v>1276000</v>
      </c>
      <c r="AD2074"/>
      <c r="AE2074"/>
      <c r="AF2074"/>
      <c r="AG2074">
        <v>30</v>
      </c>
      <c r="AH2074">
        <v>30</v>
      </c>
      <c r="AI2074">
        <v>100</v>
      </c>
      <c r="AJ2074" s="8"/>
      <c r="AK2074" s="8"/>
      <c r="AL2074" s="8"/>
      <c r="AM2074" s="8">
        <v>2905000</v>
      </c>
      <c r="AN2074" s="8">
        <v>1607000</v>
      </c>
      <c r="AO2074" s="8">
        <v>1276000</v>
      </c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>
        <v>42065820</v>
      </c>
      <c r="BI2074" s="8">
        <v>17670700</v>
      </c>
      <c r="BJ2074" s="8"/>
      <c r="BK2074" s="8">
        <v>1607000</v>
      </c>
      <c r="BL2074">
        <v>0</v>
      </c>
      <c r="BM2074">
        <v>9.0940999999999992</v>
      </c>
      <c r="BN2074" s="10">
        <v>0</v>
      </c>
      <c r="BO2074" s="10"/>
      <c r="BP2074" s="10"/>
      <c r="BQ2074" s="10"/>
      <c r="BR2074" s="10"/>
      <c r="BS2074" s="10"/>
      <c r="BT2074" s="10"/>
      <c r="BU2074" s="10"/>
      <c r="BV2074" s="1" t="str">
        <f>Запрос1[[#This Row],[Менеджер]]</f>
        <v>Воробьёв Владимир</v>
      </c>
      <c r="BW2074" s="1" t="str">
        <f>Запрос1[[#This Row],[Дирекция]]</f>
        <v>Северная дирекция</v>
      </c>
      <c r="BX2074" s="1" t="str">
        <f t="shared" si="32"/>
        <v>ТОО Андреевка-Агро</v>
      </c>
      <c r="BY2074" s="1" t="str">
        <f t="shared" si="32"/>
        <v>041240002032</v>
      </c>
      <c r="CA2074" t="str">
        <f>Запрос1[[#This Row],[родитель]]</f>
        <v>ТОО Андреевка-Агро</v>
      </c>
      <c r="CB2074" t="str">
        <f>Запрос1[[#This Row],[БИНРодителя]]</f>
        <v>041240002032</v>
      </c>
    </row>
    <row r="2075" spans="1:80" x14ac:dyDescent="0.3">
      <c r="A2075" t="s">
        <v>1577</v>
      </c>
      <c r="B2075" t="s">
        <v>1949</v>
      </c>
      <c r="C2075" t="s">
        <v>1579</v>
      </c>
      <c r="D2075" t="s">
        <v>1580</v>
      </c>
      <c r="E2075" t="s">
        <v>2025</v>
      </c>
      <c r="F2075" t="s">
        <v>2649</v>
      </c>
      <c r="G2075" t="s">
        <v>2650</v>
      </c>
      <c r="H2075" t="s">
        <v>7163</v>
      </c>
      <c r="I2075" t="s">
        <v>7164</v>
      </c>
      <c r="J2075" t="s">
        <v>7164</v>
      </c>
      <c r="K2075" t="s">
        <v>7163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0</v>
      </c>
      <c r="R2075" s="8"/>
      <c r="S2075" s="8">
        <v>1763628</v>
      </c>
      <c r="T2075" s="8"/>
      <c r="U2075" s="8"/>
      <c r="V2075" s="8">
        <v>1288690</v>
      </c>
      <c r="W2075" s="8"/>
      <c r="X2075" s="8"/>
      <c r="Y2075" s="8">
        <v>1763628</v>
      </c>
      <c r="Z2075" s="8"/>
      <c r="AA2075" s="8"/>
      <c r="AB2075" s="8">
        <v>1288690</v>
      </c>
      <c r="AC2075" s="8"/>
      <c r="AD2075"/>
      <c r="AE2075">
        <v>100</v>
      </c>
      <c r="AF2075"/>
      <c r="AG2075"/>
      <c r="AH2075">
        <v>100</v>
      </c>
      <c r="AI2075"/>
      <c r="AJ2075" s="8"/>
      <c r="AK2075" s="8">
        <v>1763628</v>
      </c>
      <c r="AL2075" s="8"/>
      <c r="AM2075" s="8"/>
      <c r="AN2075" s="8">
        <v>1288690</v>
      </c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>
        <v>6012690</v>
      </c>
      <c r="BJ2075" s="8"/>
      <c r="BK2075" s="8">
        <v>1288690</v>
      </c>
      <c r="BL2075"/>
      <c r="BM2075">
        <v>21.4328</v>
      </c>
      <c r="BN2075" s="10">
        <v>1</v>
      </c>
      <c r="BO2075" s="10">
        <v>1210850</v>
      </c>
      <c r="BP2075" s="10">
        <v>1210850</v>
      </c>
      <c r="BQ2075" s="10">
        <v>100</v>
      </c>
      <c r="BR2075" s="10">
        <v>1210850</v>
      </c>
      <c r="BS2075" s="10"/>
      <c r="BT2075" s="10"/>
      <c r="BU2075" s="10"/>
      <c r="BV2075" s="1" t="str">
        <f>Запрос1[[#This Row],[Менеджер]]</f>
        <v>Предыбайло Александр</v>
      </c>
      <c r="BW2075" s="1" t="str">
        <f>Запрос1[[#This Row],[Дирекция]]</f>
        <v>Западная дирекция</v>
      </c>
      <c r="BX2075" s="1" t="str">
        <f t="shared" si="32"/>
        <v>КХ "Предко"</v>
      </c>
      <c r="BY2075" s="1" t="str">
        <f t="shared" si="32"/>
        <v>630129301219</v>
      </c>
      <c r="CA2075" t="str">
        <f>Запрос1[[#This Row],[родитель]]</f>
        <v>КХ "Предко"</v>
      </c>
      <c r="CB2075" t="str">
        <f>Запрос1[[#This Row],[БИНРодителя]]</f>
        <v>630129301219</v>
      </c>
    </row>
    <row r="2076" spans="1:80" x14ac:dyDescent="0.3">
      <c r="A2076" t="s">
        <v>1577</v>
      </c>
      <c r="B2076" t="s">
        <v>1949</v>
      </c>
      <c r="C2076" t="s">
        <v>1579</v>
      </c>
      <c r="D2076" t="s">
        <v>1580</v>
      </c>
      <c r="E2076" t="s">
        <v>2025</v>
      </c>
      <c r="F2076" t="s">
        <v>2649</v>
      </c>
      <c r="G2076" t="s">
        <v>459</v>
      </c>
      <c r="H2076" t="s">
        <v>7217</v>
      </c>
      <c r="I2076" t="s">
        <v>7218</v>
      </c>
      <c r="J2076" t="s">
        <v>7218</v>
      </c>
      <c r="K2076" t="s">
        <v>7217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 s="8">
        <v>18986144</v>
      </c>
      <c r="S2076" s="8">
        <v>46916900</v>
      </c>
      <c r="T2076" s="8">
        <v>22737780</v>
      </c>
      <c r="U2076" s="8">
        <v>24139127</v>
      </c>
      <c r="V2076" s="8">
        <v>29697090</v>
      </c>
      <c r="W2076" s="8">
        <v>27598180</v>
      </c>
      <c r="X2076" s="8">
        <v>8710072</v>
      </c>
      <c r="Y2076" s="8">
        <v>19166650</v>
      </c>
      <c r="Z2076" s="8">
        <v>0</v>
      </c>
      <c r="AA2076" s="8">
        <v>3580600</v>
      </c>
      <c r="AB2076" s="8">
        <v>1179390</v>
      </c>
      <c r="AC2076" s="8">
        <v>26774980</v>
      </c>
      <c r="AD2076">
        <v>45.88</v>
      </c>
      <c r="AE2076">
        <v>40.85</v>
      </c>
      <c r="AF2076">
        <v>0</v>
      </c>
      <c r="AG2076">
        <v>14.83</v>
      </c>
      <c r="AH2076">
        <v>3.97</v>
      </c>
      <c r="AI2076">
        <v>97.02</v>
      </c>
      <c r="AJ2076" s="8">
        <v>18986144</v>
      </c>
      <c r="AK2076" s="8">
        <v>42625100</v>
      </c>
      <c r="AL2076" s="8">
        <v>22737780</v>
      </c>
      <c r="AM2076" s="8">
        <v>24139127</v>
      </c>
      <c r="AN2076" s="8">
        <v>29697090</v>
      </c>
      <c r="AO2076" s="8">
        <v>27598180</v>
      </c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>
        <v>30590932</v>
      </c>
      <c r="BI2076" s="8">
        <v>13225970</v>
      </c>
      <c r="BJ2076" s="8">
        <v>12904432</v>
      </c>
      <c r="BK2076" s="8">
        <v>13225970</v>
      </c>
      <c r="BL2076">
        <v>42.183799999999998</v>
      </c>
      <c r="BM2076">
        <v>100</v>
      </c>
      <c r="BN2076" s="10">
        <v>1</v>
      </c>
      <c r="BO2076" s="10">
        <v>24482040</v>
      </c>
      <c r="BP2076" s="10">
        <v>24482040</v>
      </c>
      <c r="BQ2076" s="10">
        <v>100</v>
      </c>
      <c r="BR2076" s="10">
        <v>24482040</v>
      </c>
      <c r="BS2076" s="10"/>
      <c r="BT2076" s="10"/>
      <c r="BU2076" s="10"/>
      <c r="BV2076" s="1" t="str">
        <f>Запрос1[[#This Row],[Менеджер]]</f>
        <v>Предыбайло Александр</v>
      </c>
      <c r="BW2076" s="1" t="str">
        <f>Запрос1[[#This Row],[Дирекция]]</f>
        <v>Западная дирекция</v>
      </c>
      <c r="BX2076" s="1" t="str">
        <f t="shared" si="32"/>
        <v>КХ «Август»</v>
      </c>
      <c r="BY2076" s="1" t="str">
        <f t="shared" si="32"/>
        <v>680308301974</v>
      </c>
      <c r="CA2076" t="str">
        <f>Запрос1[[#This Row],[родитель]]</f>
        <v>КХ «Август»</v>
      </c>
      <c r="CB2076" t="str">
        <f>Запрос1[[#This Row],[БИНРодителя]]</f>
        <v>680308301974</v>
      </c>
    </row>
    <row r="2077" spans="1:80" x14ac:dyDescent="0.3">
      <c r="A2077" t="s">
        <v>1577</v>
      </c>
      <c r="B2077" t="s">
        <v>1949</v>
      </c>
      <c r="C2077" t="s">
        <v>1579</v>
      </c>
      <c r="D2077" t="s">
        <v>1580</v>
      </c>
      <c r="E2077" t="s">
        <v>2025</v>
      </c>
      <c r="F2077" t="s">
        <v>455</v>
      </c>
      <c r="G2077" t="s">
        <v>6356</v>
      </c>
      <c r="H2077" t="s">
        <v>11547</v>
      </c>
      <c r="I2077" t="s">
        <v>6357</v>
      </c>
      <c r="J2077" t="s">
        <v>6357</v>
      </c>
      <c r="K2077" t="s">
        <v>11547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 s="8">
        <v>1750580</v>
      </c>
      <c r="S2077" s="8">
        <v>6094840</v>
      </c>
      <c r="T2077" s="8">
        <v>5911190</v>
      </c>
      <c r="U2077" s="8">
        <v>3026940</v>
      </c>
      <c r="V2077" s="8">
        <v>1194975</v>
      </c>
      <c r="W2077" s="8">
        <v>8584200</v>
      </c>
      <c r="X2077" s="8">
        <v>0</v>
      </c>
      <c r="Y2077" s="8">
        <v>2469440</v>
      </c>
      <c r="Z2077" s="8">
        <v>4242595</v>
      </c>
      <c r="AA2077" s="8">
        <v>3026940</v>
      </c>
      <c r="AB2077" s="8">
        <v>1194975</v>
      </c>
      <c r="AC2077" s="8">
        <v>8584200</v>
      </c>
      <c r="AD2077">
        <v>0</v>
      </c>
      <c r="AE2077">
        <v>40.520000000000003</v>
      </c>
      <c r="AF2077">
        <v>71.77</v>
      </c>
      <c r="AG2077">
        <v>100</v>
      </c>
      <c r="AH2077">
        <v>100</v>
      </c>
      <c r="AI2077">
        <v>100</v>
      </c>
      <c r="AJ2077" s="8">
        <v>1750580</v>
      </c>
      <c r="AK2077" s="8">
        <v>5148640</v>
      </c>
      <c r="AL2077" s="8">
        <v>5911190</v>
      </c>
      <c r="AM2077" s="8">
        <v>3026940</v>
      </c>
      <c r="AN2077" s="8">
        <v>1194975</v>
      </c>
      <c r="AO2077" s="8">
        <v>8584200</v>
      </c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>
        <v>27204690</v>
      </c>
      <c r="BI2077" s="8">
        <v>24900000</v>
      </c>
      <c r="BJ2077" s="8">
        <v>2162940</v>
      </c>
      <c r="BK2077" s="8"/>
      <c r="BL2077">
        <v>7.9505999999999997</v>
      </c>
      <c r="BM2077">
        <v>0</v>
      </c>
      <c r="BN2077" s="10">
        <v>0</v>
      </c>
      <c r="BO2077" s="10"/>
      <c r="BP2077" s="10"/>
      <c r="BQ2077" s="10"/>
      <c r="BR2077" s="10"/>
      <c r="BS2077" s="10"/>
      <c r="BT2077" s="10"/>
      <c r="BU2077" s="10"/>
      <c r="BV2077" s="1" t="str">
        <f>Запрос1[[#This Row],[Менеджер]]</f>
        <v>Предыбайло Александр</v>
      </c>
      <c r="BW2077" s="1" t="str">
        <f>Запрос1[[#This Row],[Дирекция]]</f>
        <v>Западная дирекция</v>
      </c>
      <c r="BX2077" s="1" t="str">
        <f t="shared" si="32"/>
        <v>КХ "Мар-Эль"</v>
      </c>
      <c r="BY2077" s="1" t="str">
        <f t="shared" si="32"/>
        <v>771215301415</v>
      </c>
      <c r="CA2077" t="str">
        <f>Запрос1[[#This Row],[родитель]]</f>
        <v>КХ "Мар-Эль"</v>
      </c>
      <c r="CB2077" t="str">
        <f>Запрос1[[#This Row],[БИНРодителя]]</f>
        <v>771215301415</v>
      </c>
    </row>
    <row r="2078" spans="1:80" x14ac:dyDescent="0.3">
      <c r="A2078" t="s">
        <v>1577</v>
      </c>
      <c r="B2078" t="s">
        <v>1949</v>
      </c>
      <c r="C2078" t="s">
        <v>1579</v>
      </c>
      <c r="D2078" t="s">
        <v>1580</v>
      </c>
      <c r="E2078" t="s">
        <v>2025</v>
      </c>
      <c r="F2078" t="s">
        <v>455</v>
      </c>
      <c r="G2078" t="s">
        <v>456</v>
      </c>
      <c r="H2078" t="s">
        <v>2950</v>
      </c>
      <c r="I2078" t="s">
        <v>2951</v>
      </c>
      <c r="J2078" t="s">
        <v>2951</v>
      </c>
      <c r="K2078" t="s">
        <v>2950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0</v>
      </c>
      <c r="R2078" s="8">
        <v>462360</v>
      </c>
      <c r="S2078" s="8">
        <v>10989713</v>
      </c>
      <c r="T2078" s="8">
        <v>3590441</v>
      </c>
      <c r="U2078" s="8">
        <v>1417782</v>
      </c>
      <c r="V2078" s="8">
        <v>507028</v>
      </c>
      <c r="W2078" s="8"/>
      <c r="X2078" s="8">
        <v>462360</v>
      </c>
      <c r="Y2078" s="8">
        <v>6376670</v>
      </c>
      <c r="Z2078" s="8">
        <v>3590441</v>
      </c>
      <c r="AA2078" s="8">
        <v>1417782</v>
      </c>
      <c r="AB2078" s="8">
        <v>160580</v>
      </c>
      <c r="AC2078" s="8"/>
      <c r="AD2078">
        <v>100</v>
      </c>
      <c r="AE2078">
        <v>58.02</v>
      </c>
      <c r="AF2078">
        <v>100</v>
      </c>
      <c r="AG2078">
        <v>100</v>
      </c>
      <c r="AH2078">
        <v>31.67</v>
      </c>
      <c r="AI2078"/>
      <c r="AJ2078" s="8">
        <v>462360</v>
      </c>
      <c r="AK2078" s="8">
        <v>10930953</v>
      </c>
      <c r="AL2078" s="8">
        <v>3590441</v>
      </c>
      <c r="AM2078" s="8">
        <v>1417782</v>
      </c>
      <c r="AN2078" s="8">
        <v>507028</v>
      </c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/>
      <c r="BM2078"/>
      <c r="BN2078" s="10">
        <v>0</v>
      </c>
      <c r="BO2078" s="10"/>
      <c r="BP2078" s="10"/>
      <c r="BQ2078" s="10"/>
      <c r="BR2078" s="10"/>
      <c r="BS2078" s="10"/>
      <c r="BT2078" s="10"/>
      <c r="BU2078" s="10"/>
      <c r="BV2078" s="1" t="str">
        <f>Запрос1[[#This Row],[Менеджер]]</f>
        <v>Предыбайло Александр</v>
      </c>
      <c r="BW2078" s="1" t="str">
        <f>Запрос1[[#This Row],[Дирекция]]</f>
        <v>Западная дирекция</v>
      </c>
      <c r="BX2078" s="1" t="str">
        <f t="shared" si="32"/>
        <v>КХ "Нива"</v>
      </c>
      <c r="BY2078" s="1" t="str">
        <f t="shared" si="32"/>
        <v>640926302172</v>
      </c>
      <c r="CA2078" t="str">
        <f>Запрос1[[#This Row],[родитель]]</f>
        <v>КХ "Нива"</v>
      </c>
      <c r="CB2078" t="str">
        <f>Запрос1[[#This Row],[БИНРодителя]]</f>
        <v>640926302172</v>
      </c>
    </row>
    <row r="2079" spans="1:80" x14ac:dyDescent="0.3">
      <c r="A2079" t="s">
        <v>1577</v>
      </c>
      <c r="B2079" t="s">
        <v>1949</v>
      </c>
      <c r="C2079" t="s">
        <v>1579</v>
      </c>
      <c r="D2079" t="s">
        <v>1580</v>
      </c>
      <c r="E2079" t="s">
        <v>2025</v>
      </c>
      <c r="F2079" t="s">
        <v>455</v>
      </c>
      <c r="G2079" t="s">
        <v>456</v>
      </c>
      <c r="H2079" t="s">
        <v>7219</v>
      </c>
      <c r="I2079" t="s">
        <v>7220</v>
      </c>
      <c r="J2079" t="s">
        <v>7220</v>
      </c>
      <c r="K2079" t="s">
        <v>7219</v>
      </c>
      <c r="L2079">
        <v>1</v>
      </c>
      <c r="M2079">
        <v>1</v>
      </c>
      <c r="N2079">
        <v>1</v>
      </c>
      <c r="O2079">
        <v>1</v>
      </c>
      <c r="P2079">
        <v>0</v>
      </c>
      <c r="Q2079">
        <v>1</v>
      </c>
      <c r="R2079" s="8">
        <v>8554700</v>
      </c>
      <c r="S2079" s="8">
        <v>1825640</v>
      </c>
      <c r="T2079" s="8">
        <v>624040</v>
      </c>
      <c r="U2079" s="8">
        <v>2847295</v>
      </c>
      <c r="V2079" s="8"/>
      <c r="W2079" s="8">
        <v>1619069</v>
      </c>
      <c r="X2079" s="8">
        <v>7448060</v>
      </c>
      <c r="Y2079" s="8">
        <v>1263140</v>
      </c>
      <c r="Z2079" s="8">
        <v>624040</v>
      </c>
      <c r="AA2079" s="8">
        <v>1191147.5</v>
      </c>
      <c r="AB2079" s="8"/>
      <c r="AC2079" s="8">
        <v>1619069</v>
      </c>
      <c r="AD2079">
        <v>87.06</v>
      </c>
      <c r="AE2079">
        <v>69.19</v>
      </c>
      <c r="AF2079">
        <v>100</v>
      </c>
      <c r="AG2079">
        <v>41.83</v>
      </c>
      <c r="AH2079"/>
      <c r="AI2079">
        <v>100</v>
      </c>
      <c r="AJ2079" s="8">
        <v>8554700</v>
      </c>
      <c r="AK2079" s="8">
        <v>1825640</v>
      </c>
      <c r="AL2079" s="8">
        <v>624040</v>
      </c>
      <c r="AM2079" s="8">
        <v>2847295</v>
      </c>
      <c r="AN2079" s="8"/>
      <c r="AO2079" s="8">
        <v>1619069</v>
      </c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/>
      <c r="BM2079"/>
      <c r="BN2079" s="10">
        <v>0</v>
      </c>
      <c r="BO2079" s="10"/>
      <c r="BP2079" s="10"/>
      <c r="BQ2079" s="10"/>
      <c r="BR2079" s="10"/>
      <c r="BS2079" s="10"/>
      <c r="BT2079" s="10"/>
      <c r="BU2079" s="10"/>
      <c r="BV2079" s="1" t="str">
        <f>Запрос1[[#This Row],[Менеджер]]</f>
        <v>Предыбайло Александр</v>
      </c>
      <c r="BW2079" s="1" t="str">
        <f>Запрос1[[#This Row],[Дирекция]]</f>
        <v>Западная дирекция</v>
      </c>
      <c r="BX2079" s="1" t="str">
        <f t="shared" si="32"/>
        <v xml:space="preserve">КХ «Десумбаев Б.К.» </v>
      </c>
      <c r="BY2079" s="1" t="str">
        <f t="shared" si="32"/>
        <v>640203300849</v>
      </c>
      <c r="CA2079" t="str">
        <f>Запрос1[[#This Row],[родитель]]</f>
        <v xml:space="preserve">КХ «Десумбаев Б.К.» </v>
      </c>
      <c r="CB2079" t="str">
        <f>Запрос1[[#This Row],[БИНРодителя]]</f>
        <v>640203300849</v>
      </c>
    </row>
    <row r="2080" spans="1:80" x14ac:dyDescent="0.3">
      <c r="A2080" t="s">
        <v>1577</v>
      </c>
      <c r="B2080" t="s">
        <v>1949</v>
      </c>
      <c r="C2080" t="s">
        <v>1579</v>
      </c>
      <c r="D2080" t="s">
        <v>1580</v>
      </c>
      <c r="E2080" t="s">
        <v>2025</v>
      </c>
      <c r="F2080" t="s">
        <v>2128</v>
      </c>
      <c r="G2080" t="s">
        <v>11548</v>
      </c>
      <c r="H2080" t="s">
        <v>11549</v>
      </c>
      <c r="I2080" t="s">
        <v>11550</v>
      </c>
      <c r="J2080" t="s">
        <v>11550</v>
      </c>
      <c r="K2080" t="s">
        <v>11549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 s="8"/>
      <c r="S2080" s="8"/>
      <c r="T2080" s="8"/>
      <c r="U2080" s="8"/>
      <c r="V2080" s="8"/>
      <c r="W2080" s="8">
        <v>424620</v>
      </c>
      <c r="X2080" s="8"/>
      <c r="Y2080" s="8"/>
      <c r="Z2080" s="8"/>
      <c r="AA2080" s="8"/>
      <c r="AB2080" s="8"/>
      <c r="AC2080" s="8">
        <v>424620</v>
      </c>
      <c r="AD2080"/>
      <c r="AE2080"/>
      <c r="AF2080"/>
      <c r="AG2080"/>
      <c r="AH2080"/>
      <c r="AI2080">
        <v>100</v>
      </c>
      <c r="AJ2080" s="8"/>
      <c r="AK2080" s="8"/>
      <c r="AL2080" s="8"/>
      <c r="AM2080" s="8"/>
      <c r="AN2080" s="8"/>
      <c r="AO2080" s="8">
        <v>424620</v>
      </c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/>
      <c r="BM2080"/>
      <c r="BN2080" s="10">
        <v>0</v>
      </c>
      <c r="BO2080" s="10"/>
      <c r="BP2080" s="10"/>
      <c r="BQ2080" s="10"/>
      <c r="BR2080" s="10"/>
      <c r="BS2080" s="10"/>
      <c r="BT2080" s="10"/>
      <c r="BU2080" s="10"/>
      <c r="BV2080" s="1" t="str">
        <f>Запрос1[[#This Row],[Менеджер]]</f>
        <v>Предыбайло Александр</v>
      </c>
      <c r="BW2080" s="1" t="str">
        <f>Запрос1[[#This Row],[Дирекция]]</f>
        <v>Западная дирекция</v>
      </c>
      <c r="BX2080" s="1" t="str">
        <f t="shared" si="32"/>
        <v>ТОО "ЕСЕНТАЙАГРО+"</v>
      </c>
      <c r="BY2080" s="1" t="str">
        <f t="shared" si="32"/>
        <v>201140019216</v>
      </c>
      <c r="CA2080" t="str">
        <f>Запрос1[[#This Row],[родитель]]</f>
        <v>ТОО "ЕСЕНТАЙАГРО+"</v>
      </c>
      <c r="CB2080" t="str">
        <f>Запрос1[[#This Row],[БИНРодителя]]</f>
        <v>201140019216</v>
      </c>
    </row>
    <row r="2081" spans="1:80" x14ac:dyDescent="0.3">
      <c r="A2081" t="s">
        <v>2514</v>
      </c>
      <c r="B2081" t="s">
        <v>2515</v>
      </c>
      <c r="C2081"/>
      <c r="D2081" t="s">
        <v>382</v>
      </c>
      <c r="E2081" t="s">
        <v>2546</v>
      </c>
      <c r="F2081" t="s">
        <v>3595</v>
      </c>
      <c r="G2081" t="s">
        <v>11840</v>
      </c>
      <c r="H2081" t="s">
        <v>11841</v>
      </c>
      <c r="I2081" t="s">
        <v>11842</v>
      </c>
      <c r="J2081" t="s">
        <v>11842</v>
      </c>
      <c r="K2081" t="s">
        <v>11841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 s="8"/>
      <c r="S2081" s="8"/>
      <c r="T2081" s="8"/>
      <c r="U2081" s="8"/>
      <c r="V2081" s="8"/>
      <c r="W2081" s="8">
        <v>1341600</v>
      </c>
      <c r="X2081" s="8"/>
      <c r="Y2081" s="8"/>
      <c r="Z2081" s="8"/>
      <c r="AA2081" s="8"/>
      <c r="AB2081" s="8"/>
      <c r="AC2081" s="8">
        <v>1341600</v>
      </c>
      <c r="AD2081"/>
      <c r="AE2081"/>
      <c r="AF2081"/>
      <c r="AG2081"/>
      <c r="AH2081"/>
      <c r="AI2081">
        <v>100</v>
      </c>
      <c r="AJ2081" s="8"/>
      <c r="AK2081" s="8"/>
      <c r="AL2081" s="8"/>
      <c r="AM2081" s="8"/>
      <c r="AN2081" s="8"/>
      <c r="AO2081" s="8">
        <v>1341600</v>
      </c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/>
      <c r="BM2081"/>
      <c r="BN2081" s="10">
        <v>0</v>
      </c>
      <c r="BO2081" s="10"/>
      <c r="BP2081" s="10"/>
      <c r="BQ2081" s="10"/>
      <c r="BR2081" s="10"/>
      <c r="BS2081" s="10"/>
      <c r="BT2081" s="10"/>
      <c r="BU2081" s="10"/>
      <c r="BV2081" s="1" t="str">
        <f>Запрос1[[#This Row],[Менеджер]]</f>
        <v>Воробьёв Владимир</v>
      </c>
      <c r="BW2081" s="1" t="str">
        <f>Запрос1[[#This Row],[Дирекция]]</f>
        <v>Северная дирекция</v>
      </c>
      <c r="BX2081" s="1" t="str">
        <f t="shared" si="32"/>
        <v>КРЕСТЬЯНСКОЕ ХОЗЯЙСВО ЖАСМИН</v>
      </c>
      <c r="BY2081" s="1" t="str">
        <f t="shared" si="32"/>
        <v>770914450183</v>
      </c>
      <c r="CA2081" t="str">
        <f>Запрос1[[#This Row],[родитель]]</f>
        <v>КРЕСТЬЯНСКОЕ ХОЗЯЙСВО ЖАСМИН</v>
      </c>
      <c r="CB2081" t="str">
        <f>Запрос1[[#This Row],[БИНРодителя]]</f>
        <v>770914450183</v>
      </c>
    </row>
    <row r="2082" spans="1:80" x14ac:dyDescent="0.3">
      <c r="A2082" t="s">
        <v>2514</v>
      </c>
      <c r="B2082" t="s">
        <v>2515</v>
      </c>
      <c r="C2082"/>
      <c r="D2082" t="s">
        <v>382</v>
      </c>
      <c r="E2082" t="s">
        <v>2165</v>
      </c>
      <c r="F2082" t="s">
        <v>2550</v>
      </c>
      <c r="G2082" t="s">
        <v>2551</v>
      </c>
      <c r="H2082" t="s">
        <v>2552</v>
      </c>
      <c r="I2082" t="s">
        <v>2553</v>
      </c>
      <c r="J2082" t="s">
        <v>2553</v>
      </c>
      <c r="K2082" t="s">
        <v>2552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 s="8"/>
      <c r="S2082" s="8"/>
      <c r="T2082" s="8"/>
      <c r="U2082" s="8">
        <v>1680000</v>
      </c>
      <c r="V2082" s="8"/>
      <c r="W2082" s="8"/>
      <c r="X2082" s="8"/>
      <c r="Y2082" s="8"/>
      <c r="Z2082" s="8"/>
      <c r="AA2082" s="8">
        <v>1680000</v>
      </c>
      <c r="AB2082" s="8"/>
      <c r="AC2082" s="8"/>
      <c r="AD2082"/>
      <c r="AE2082"/>
      <c r="AF2082"/>
      <c r="AG2082">
        <v>100</v>
      </c>
      <c r="AH2082"/>
      <c r="AI2082"/>
      <c r="AJ2082" s="8"/>
      <c r="AK2082" s="8"/>
      <c r="AL2082" s="8"/>
      <c r="AM2082" s="8">
        <v>1680000</v>
      </c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>
        <v>317368940</v>
      </c>
      <c r="BI2082" s="8"/>
      <c r="BJ2082" s="8">
        <v>1680000</v>
      </c>
      <c r="BK2082" s="8"/>
      <c r="BL2082">
        <v>0.52929999999999999</v>
      </c>
      <c r="BM2082"/>
      <c r="BN2082" s="10">
        <v>0</v>
      </c>
      <c r="BO2082" s="10"/>
      <c r="BP2082" s="10"/>
      <c r="BQ2082" s="10"/>
      <c r="BR2082" s="10"/>
      <c r="BS2082" s="10"/>
      <c r="BT2082" s="10"/>
      <c r="BU2082" s="10"/>
      <c r="BV2082" s="1" t="str">
        <f>Запрос1[[#This Row],[Менеджер]]</f>
        <v>Воробьёв Владимир</v>
      </c>
      <c r="BW2082" s="1" t="str">
        <f>Запрос1[[#This Row],[Дирекция]]</f>
        <v>Северная дирекция</v>
      </c>
      <c r="BX2082" s="1" t="e">
        <f t="shared" si="32"/>
        <v>#N/A</v>
      </c>
      <c r="BY2082" s="1" t="e">
        <f t="shared" si="32"/>
        <v>#N/A</v>
      </c>
      <c r="CA2082" t="e">
        <f>VLOOKUP(Запрос1[[#This Row],[БИНКХ]],'[2]Группы компаний'!$A:$E,4,0)</f>
        <v>#N/A</v>
      </c>
      <c r="CB2082" t="e">
        <f>VLOOKUP(CA2082,$H:$I,2,0)</f>
        <v>#N/A</v>
      </c>
    </row>
    <row r="2083" spans="1:80" x14ac:dyDescent="0.3">
      <c r="A2083" t="s">
        <v>2514</v>
      </c>
      <c r="B2083" t="s">
        <v>2515</v>
      </c>
      <c r="C2083" t="s">
        <v>381</v>
      </c>
      <c r="D2083" t="s">
        <v>382</v>
      </c>
      <c r="E2083" t="s">
        <v>2516</v>
      </c>
      <c r="F2083" t="s">
        <v>2554</v>
      </c>
      <c r="G2083" t="s">
        <v>2555</v>
      </c>
      <c r="H2083" t="s">
        <v>2556</v>
      </c>
      <c r="I2083" t="s">
        <v>2557</v>
      </c>
      <c r="J2083" t="s">
        <v>2558</v>
      </c>
      <c r="K2083" t="s">
        <v>2559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 s="8"/>
      <c r="S2083" s="8"/>
      <c r="T2083" s="8"/>
      <c r="U2083" s="8">
        <v>2956000</v>
      </c>
      <c r="V2083" s="8"/>
      <c r="W2083" s="8"/>
      <c r="X2083" s="8"/>
      <c r="Y2083" s="8"/>
      <c r="Z2083" s="8"/>
      <c r="AA2083" s="8">
        <v>1520000</v>
      </c>
      <c r="AB2083" s="8"/>
      <c r="AC2083" s="8"/>
      <c r="AD2083"/>
      <c r="AE2083"/>
      <c r="AF2083"/>
      <c r="AG2083">
        <v>51.42</v>
      </c>
      <c r="AH2083"/>
      <c r="AI2083"/>
      <c r="AJ2083" s="8"/>
      <c r="AK2083" s="8"/>
      <c r="AL2083" s="8"/>
      <c r="AM2083" s="8">
        <v>2956000</v>
      </c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>
        <v>10356000</v>
      </c>
      <c r="BI2083" s="8"/>
      <c r="BJ2083" s="8">
        <v>2956000</v>
      </c>
      <c r="BK2083" s="8"/>
      <c r="BL2083">
        <v>28.543800000000001</v>
      </c>
      <c r="BM2083"/>
      <c r="BN2083" s="10">
        <v>0</v>
      </c>
      <c r="BO2083" s="10"/>
      <c r="BP2083" s="10"/>
      <c r="BQ2083" s="10"/>
      <c r="BR2083" s="10"/>
      <c r="BS2083" s="10"/>
      <c r="BT2083" s="10"/>
      <c r="BU2083" s="10"/>
      <c r="BV2083" s="1" t="str">
        <f>Запрос1[[#This Row],[Менеджер]]</f>
        <v>Воробьёв Владимир</v>
      </c>
      <c r="BW2083" s="1" t="str">
        <f>Запрос1[[#This Row],[Дирекция]]</f>
        <v>Северная дирекция</v>
      </c>
      <c r="BX2083" s="1" t="str">
        <f t="shared" si="32"/>
        <v>ТОО "Гагарино"</v>
      </c>
      <c r="BY2083" s="1" t="str">
        <f t="shared" si="32"/>
        <v>040240007398</v>
      </c>
      <c r="CA2083" t="str">
        <f>Запрос1[[#This Row],[родитель]]</f>
        <v>ТОО "Гагарино"</v>
      </c>
      <c r="CB2083" t="str">
        <f>Запрос1[[#This Row],[БИНРодителя]]</f>
        <v>040240007398</v>
      </c>
    </row>
    <row r="2084" spans="1:80" x14ac:dyDescent="0.3">
      <c r="A2084" t="s">
        <v>2514</v>
      </c>
      <c r="B2084" t="s">
        <v>2515</v>
      </c>
      <c r="C2084" t="s">
        <v>381</v>
      </c>
      <c r="D2084" t="s">
        <v>382</v>
      </c>
      <c r="E2084" t="s">
        <v>2516</v>
      </c>
      <c r="F2084" t="s">
        <v>2554</v>
      </c>
      <c r="G2084" t="s">
        <v>2555</v>
      </c>
      <c r="H2084" t="s">
        <v>2560</v>
      </c>
      <c r="I2084" t="s">
        <v>2561</v>
      </c>
      <c r="J2084" t="s">
        <v>2561</v>
      </c>
      <c r="K2084" t="s">
        <v>2560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 s="8"/>
      <c r="S2084" s="8"/>
      <c r="T2084" s="8"/>
      <c r="U2084" s="8">
        <v>634900</v>
      </c>
      <c r="V2084" s="8"/>
      <c r="W2084" s="8"/>
      <c r="X2084" s="8"/>
      <c r="Y2084" s="8"/>
      <c r="Z2084" s="8"/>
      <c r="AA2084" s="8">
        <v>634900</v>
      </c>
      <c r="AB2084" s="8"/>
      <c r="AC2084" s="8"/>
      <c r="AD2084"/>
      <c r="AE2084"/>
      <c r="AF2084"/>
      <c r="AG2084">
        <v>100</v>
      </c>
      <c r="AH2084"/>
      <c r="AI2084"/>
      <c r="AJ2084" s="8"/>
      <c r="AK2084" s="8"/>
      <c r="AL2084" s="8"/>
      <c r="AM2084" s="8">
        <v>634900</v>
      </c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>
        <v>323482720</v>
      </c>
      <c r="BI2084" s="8"/>
      <c r="BJ2084" s="8">
        <v>634900</v>
      </c>
      <c r="BK2084" s="8"/>
      <c r="BL2084">
        <v>0.19620000000000001</v>
      </c>
      <c r="BM2084"/>
      <c r="BN2084" s="10">
        <v>0</v>
      </c>
      <c r="BO2084" s="10"/>
      <c r="BP2084" s="10"/>
      <c r="BQ2084" s="10"/>
      <c r="BR2084" s="10"/>
      <c r="BS2084" s="10"/>
      <c r="BT2084" s="10"/>
      <c r="BU2084" s="10"/>
      <c r="BV2084" s="1" t="str">
        <f>Запрос1[[#This Row],[Менеджер]]</f>
        <v>Воробьёв Владимир</v>
      </c>
      <c r="BW2084" s="1" t="str">
        <f>Запрос1[[#This Row],[Дирекция]]</f>
        <v>Северная дирекция</v>
      </c>
      <c r="BX2084" s="1" t="str">
        <f t="shared" si="32"/>
        <v>ТОО "Салют"</v>
      </c>
      <c r="BY2084" s="1" t="str">
        <f t="shared" si="32"/>
        <v>971040000220</v>
      </c>
      <c r="CA2084" t="str">
        <f>Запрос1[[#This Row],[родитель]]</f>
        <v>ТОО "Салют"</v>
      </c>
      <c r="CB2084" t="str">
        <f>Запрос1[[#This Row],[БИНРодителя]]</f>
        <v>971040000220</v>
      </c>
    </row>
    <row r="2085" spans="1:80" x14ac:dyDescent="0.3">
      <c r="A2085" t="s">
        <v>2514</v>
      </c>
      <c r="B2085" t="s">
        <v>2515</v>
      </c>
      <c r="C2085" t="s">
        <v>381</v>
      </c>
      <c r="D2085" t="s">
        <v>382</v>
      </c>
      <c r="E2085" t="s">
        <v>401</v>
      </c>
      <c r="F2085" t="s">
        <v>2562</v>
      </c>
      <c r="G2085" t="s">
        <v>2563</v>
      </c>
      <c r="H2085" t="s">
        <v>2564</v>
      </c>
      <c r="I2085" t="s">
        <v>2565</v>
      </c>
      <c r="J2085" t="s">
        <v>2565</v>
      </c>
      <c r="K2085" t="s">
        <v>2564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 s="8"/>
      <c r="S2085" s="8"/>
      <c r="T2085" s="8"/>
      <c r="U2085" s="8">
        <v>2337855</v>
      </c>
      <c r="V2085" s="8"/>
      <c r="W2085" s="8"/>
      <c r="X2085" s="8"/>
      <c r="Y2085" s="8"/>
      <c r="Z2085" s="8"/>
      <c r="AA2085" s="8">
        <v>1073655</v>
      </c>
      <c r="AB2085" s="8"/>
      <c r="AC2085" s="8"/>
      <c r="AD2085"/>
      <c r="AE2085"/>
      <c r="AF2085"/>
      <c r="AG2085">
        <v>45.92</v>
      </c>
      <c r="AH2085"/>
      <c r="AI2085"/>
      <c r="AJ2085" s="8"/>
      <c r="AK2085" s="8"/>
      <c r="AL2085" s="8"/>
      <c r="AM2085" s="8">
        <v>2337855</v>
      </c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>
        <v>124521250</v>
      </c>
      <c r="BI2085" s="8"/>
      <c r="BJ2085" s="8"/>
      <c r="BK2085" s="8"/>
      <c r="BL2085">
        <v>0</v>
      </c>
      <c r="BM2085"/>
      <c r="BN2085" s="10">
        <v>0</v>
      </c>
      <c r="BO2085" s="10"/>
      <c r="BP2085" s="10"/>
      <c r="BQ2085" s="10"/>
      <c r="BR2085" s="10"/>
      <c r="BS2085" s="10"/>
      <c r="BT2085" s="10"/>
      <c r="BU2085" s="10"/>
      <c r="BV2085" s="1" t="str">
        <f>Запрос1[[#This Row],[Менеджер]]</f>
        <v>Воробьёв Владимир</v>
      </c>
      <c r="BW2085" s="1" t="str">
        <f>Запрос1[[#This Row],[Дирекция]]</f>
        <v>Северная дирекция</v>
      </c>
      <c r="BX2085" s="1" t="str">
        <f t="shared" si="32"/>
        <v>ТОО "Кантемир Агро"</v>
      </c>
      <c r="BY2085" s="1" t="str">
        <f t="shared" si="32"/>
        <v>041240002101</v>
      </c>
      <c r="CA2085" t="str">
        <f>Запрос1[[#This Row],[родитель]]</f>
        <v>ТОО "Кантемир Агро"</v>
      </c>
      <c r="CB2085" t="str">
        <f>Запрос1[[#This Row],[БИНРодителя]]</f>
        <v>041240002101</v>
      </c>
    </row>
    <row r="2086" spans="1:80" x14ac:dyDescent="0.3">
      <c r="A2086" t="s">
        <v>2514</v>
      </c>
      <c r="B2086" t="s">
        <v>2515</v>
      </c>
      <c r="C2086" t="s">
        <v>381</v>
      </c>
      <c r="D2086" t="s">
        <v>382</v>
      </c>
      <c r="E2086" t="s">
        <v>2525</v>
      </c>
      <c r="F2086" t="s">
        <v>2566</v>
      </c>
      <c r="G2086" t="s">
        <v>2567</v>
      </c>
      <c r="H2086" t="s">
        <v>2568</v>
      </c>
      <c r="I2086" t="s">
        <v>2569</v>
      </c>
      <c r="J2086" t="s">
        <v>2569</v>
      </c>
      <c r="K2086" t="s">
        <v>2568</v>
      </c>
      <c r="L2086">
        <v>0</v>
      </c>
      <c r="M2086">
        <v>0</v>
      </c>
      <c r="N2086">
        <v>0</v>
      </c>
      <c r="O2086">
        <v>1</v>
      </c>
      <c r="P2086">
        <v>1</v>
      </c>
      <c r="Q2086">
        <v>1</v>
      </c>
      <c r="R2086" s="8"/>
      <c r="S2086" s="8"/>
      <c r="T2086" s="8"/>
      <c r="U2086" s="8">
        <v>946520</v>
      </c>
      <c r="V2086" s="8">
        <v>1291350</v>
      </c>
      <c r="W2086" s="8">
        <v>1004480</v>
      </c>
      <c r="X2086" s="8"/>
      <c r="Y2086" s="8"/>
      <c r="Z2086" s="8"/>
      <c r="AA2086" s="8">
        <v>332956</v>
      </c>
      <c r="AB2086" s="8">
        <v>1291350</v>
      </c>
      <c r="AC2086" s="8">
        <v>1004480</v>
      </c>
      <c r="AD2086"/>
      <c r="AE2086"/>
      <c r="AF2086"/>
      <c r="AG2086">
        <v>35.18</v>
      </c>
      <c r="AH2086">
        <v>100</v>
      </c>
      <c r="AI2086">
        <v>100</v>
      </c>
      <c r="AJ2086" s="8"/>
      <c r="AK2086" s="8"/>
      <c r="AL2086" s="8"/>
      <c r="AM2086" s="8">
        <v>946520</v>
      </c>
      <c r="AN2086" s="8">
        <v>1291350</v>
      </c>
      <c r="AO2086" s="8">
        <v>1004480</v>
      </c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/>
      <c r="BM2086"/>
      <c r="BN2086" s="10">
        <v>0</v>
      </c>
      <c r="BO2086" s="10"/>
      <c r="BP2086" s="10"/>
      <c r="BQ2086" s="10"/>
      <c r="BR2086" s="10"/>
      <c r="BS2086" s="10"/>
      <c r="BT2086" s="10"/>
      <c r="BU2086" s="10"/>
      <c r="BV2086" s="1" t="str">
        <f>Запрос1[[#This Row],[Менеджер]]</f>
        <v>Воробьёв Владимир</v>
      </c>
      <c r="BW2086" s="1" t="str">
        <f>Запрос1[[#This Row],[Дирекция]]</f>
        <v>Северная дирекция</v>
      </c>
      <c r="BX2086" s="1" t="str">
        <f t="shared" si="32"/>
        <v>КХ "Росляков Н.И."</v>
      </c>
      <c r="BY2086" s="1" t="str">
        <f t="shared" si="32"/>
        <v>580601350355</v>
      </c>
      <c r="CA2086" t="str">
        <f>Запрос1[[#This Row],[родитель]]</f>
        <v>КХ "Росляков Н.И."</v>
      </c>
      <c r="CB2086" t="str">
        <f>Запрос1[[#This Row],[БИНРодителя]]</f>
        <v>580601350355</v>
      </c>
    </row>
    <row r="2087" spans="1:80" x14ac:dyDescent="0.3">
      <c r="A2087" t="s">
        <v>2514</v>
      </c>
      <c r="B2087" t="s">
        <v>2515</v>
      </c>
      <c r="C2087" t="s">
        <v>381</v>
      </c>
      <c r="D2087" t="s">
        <v>382</v>
      </c>
      <c r="E2087" t="s">
        <v>2546</v>
      </c>
      <c r="F2087" t="s">
        <v>2570</v>
      </c>
      <c r="G2087" t="s">
        <v>2571</v>
      </c>
      <c r="H2087" t="s">
        <v>2572</v>
      </c>
      <c r="I2087" t="s">
        <v>2573</v>
      </c>
      <c r="J2087" t="s">
        <v>2573</v>
      </c>
      <c r="K2087" t="s">
        <v>2572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 s="8"/>
      <c r="S2087" s="8"/>
      <c r="T2087" s="8"/>
      <c r="U2087" s="8">
        <v>1698600</v>
      </c>
      <c r="V2087" s="8"/>
      <c r="W2087" s="8"/>
      <c r="X2087" s="8"/>
      <c r="Y2087" s="8"/>
      <c r="Z2087" s="8"/>
      <c r="AA2087" s="8">
        <v>509580</v>
      </c>
      <c r="AB2087" s="8"/>
      <c r="AC2087" s="8"/>
      <c r="AD2087"/>
      <c r="AE2087"/>
      <c r="AF2087"/>
      <c r="AG2087">
        <v>30</v>
      </c>
      <c r="AH2087"/>
      <c r="AI2087"/>
      <c r="AJ2087" s="8"/>
      <c r="AK2087" s="8"/>
      <c r="AL2087" s="8"/>
      <c r="AM2087" s="8">
        <v>1698600</v>
      </c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>
        <v>110784315</v>
      </c>
      <c r="BI2087" s="8"/>
      <c r="BJ2087" s="8"/>
      <c r="BK2087" s="8"/>
      <c r="BL2087">
        <v>0</v>
      </c>
      <c r="BM2087"/>
      <c r="BN2087" s="10">
        <v>0</v>
      </c>
      <c r="BO2087" s="10"/>
      <c r="BP2087" s="10"/>
      <c r="BQ2087" s="10"/>
      <c r="BR2087" s="10"/>
      <c r="BS2087" s="10"/>
      <c r="BT2087" s="10"/>
      <c r="BU2087" s="10"/>
      <c r="BV2087" s="1" t="str">
        <f>Запрос1[[#This Row],[Менеджер]]</f>
        <v>Воробьёв Владимир</v>
      </c>
      <c r="BW2087" s="1" t="str">
        <f>Запрос1[[#This Row],[Дирекция]]</f>
        <v>Северная дирекция</v>
      </c>
      <c r="BX2087" s="1" t="str">
        <f t="shared" si="32"/>
        <v>ТОО "Хуландой"</v>
      </c>
      <c r="BY2087" s="1" t="str">
        <f t="shared" si="32"/>
        <v>041240003144</v>
      </c>
      <c r="CA2087" t="str">
        <f>Запрос1[[#This Row],[родитель]]</f>
        <v>ТОО "Хуландой"</v>
      </c>
      <c r="CB2087" t="str">
        <f>Запрос1[[#This Row],[БИНРодителя]]</f>
        <v>041240003144</v>
      </c>
    </row>
    <row r="2088" spans="1:80" x14ac:dyDescent="0.3">
      <c r="A2088" t="s">
        <v>2514</v>
      </c>
      <c r="B2088" t="s">
        <v>2515</v>
      </c>
      <c r="C2088" t="s">
        <v>381</v>
      </c>
      <c r="D2088" t="s">
        <v>382</v>
      </c>
      <c r="E2088" t="s">
        <v>2546</v>
      </c>
      <c r="F2088" t="s">
        <v>3675</v>
      </c>
      <c r="G2088" t="s">
        <v>7512</v>
      </c>
      <c r="H2088" t="s">
        <v>3508</v>
      </c>
      <c r="I2088" t="s">
        <v>3509</v>
      </c>
      <c r="J2088" t="s">
        <v>3509</v>
      </c>
      <c r="K2088" t="s">
        <v>3508</v>
      </c>
      <c r="L2088">
        <v>0</v>
      </c>
      <c r="M2088">
        <v>0</v>
      </c>
      <c r="N2088">
        <v>0</v>
      </c>
      <c r="O2088">
        <v>1</v>
      </c>
      <c r="P2088">
        <v>1</v>
      </c>
      <c r="Q2088">
        <v>1</v>
      </c>
      <c r="R2088" s="8"/>
      <c r="S2088" s="8"/>
      <c r="T2088" s="8"/>
      <c r="U2088" s="8">
        <v>7914220</v>
      </c>
      <c r="V2088" s="8">
        <v>4087500</v>
      </c>
      <c r="W2088" s="8">
        <v>5383050</v>
      </c>
      <c r="X2088" s="8"/>
      <c r="Y2088" s="8"/>
      <c r="Z2088" s="8"/>
      <c r="AA2088" s="8">
        <v>2249226</v>
      </c>
      <c r="AB2088" s="8">
        <v>0</v>
      </c>
      <c r="AC2088" s="8">
        <v>538305</v>
      </c>
      <c r="AD2088"/>
      <c r="AE2088"/>
      <c r="AF2088"/>
      <c r="AG2088">
        <v>28.42</v>
      </c>
      <c r="AH2088">
        <v>0</v>
      </c>
      <c r="AI2088">
        <v>10</v>
      </c>
      <c r="AJ2088" s="8"/>
      <c r="AK2088" s="8"/>
      <c r="AL2088" s="8"/>
      <c r="AM2088" s="8">
        <v>7914220</v>
      </c>
      <c r="AN2088" s="8">
        <v>4087500</v>
      </c>
      <c r="AO2088" s="8">
        <v>5383050</v>
      </c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>
        <v>15442445</v>
      </c>
      <c r="BI2088" s="8">
        <v>7467500</v>
      </c>
      <c r="BJ2088" s="8">
        <v>7100720</v>
      </c>
      <c r="BK2088" s="8">
        <v>4087500</v>
      </c>
      <c r="BL2088">
        <v>45.9818</v>
      </c>
      <c r="BM2088">
        <v>54.737099999999998</v>
      </c>
      <c r="BN2088" s="10">
        <v>0</v>
      </c>
      <c r="BO2088" s="10"/>
      <c r="BP2088" s="10"/>
      <c r="BQ2088" s="10"/>
      <c r="BR2088" s="10"/>
      <c r="BS2088" s="10"/>
      <c r="BT2088" s="10"/>
      <c r="BU2088" s="10"/>
      <c r="BV2088" s="1" t="str">
        <f>Запрос1[[#This Row],[Менеджер]]</f>
        <v>Воробьёв Владимир</v>
      </c>
      <c r="BW2088" s="1" t="str">
        <f>Запрос1[[#This Row],[Дирекция]]</f>
        <v>Северная дирекция</v>
      </c>
      <c r="BX2088" s="1" t="str">
        <f t="shared" si="32"/>
        <v>ТОО "Становое"</v>
      </c>
      <c r="BY2088" s="1" t="str">
        <f t="shared" si="32"/>
        <v>041240009228</v>
      </c>
      <c r="CA2088" t="str">
        <f>Запрос1[[#This Row],[родитель]]</f>
        <v>ТОО "Становое"</v>
      </c>
      <c r="CB2088" t="str">
        <f>Запрос1[[#This Row],[БИНРодителя]]</f>
        <v>041240009228</v>
      </c>
    </row>
    <row r="2089" spans="1:80" x14ac:dyDescent="0.3">
      <c r="A2089" t="s">
        <v>1577</v>
      </c>
      <c r="B2089" t="s">
        <v>1949</v>
      </c>
      <c r="C2089" t="s">
        <v>1579</v>
      </c>
      <c r="D2089" t="s">
        <v>1580</v>
      </c>
      <c r="E2089" t="s">
        <v>1581</v>
      </c>
      <c r="F2089" t="s">
        <v>1582</v>
      </c>
      <c r="G2089"/>
      <c r="H2089" t="s">
        <v>3213</v>
      </c>
      <c r="I2089" t="s">
        <v>3214</v>
      </c>
      <c r="J2089" t="s">
        <v>3214</v>
      </c>
      <c r="K2089" t="s">
        <v>3213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 s="8">
        <v>3130120</v>
      </c>
      <c r="S2089" s="8">
        <v>2138652</v>
      </c>
      <c r="T2089" s="8">
        <v>3168450</v>
      </c>
      <c r="U2089" s="8">
        <v>11389166</v>
      </c>
      <c r="V2089" s="8">
        <v>8259560</v>
      </c>
      <c r="W2089" s="8">
        <v>2682386</v>
      </c>
      <c r="X2089" s="8">
        <v>1516340</v>
      </c>
      <c r="Y2089" s="8">
        <v>2138652</v>
      </c>
      <c r="Z2089" s="8">
        <v>2241315</v>
      </c>
      <c r="AA2089" s="8">
        <v>11389166</v>
      </c>
      <c r="AB2089" s="8">
        <v>2126376</v>
      </c>
      <c r="AC2089" s="8">
        <v>863247</v>
      </c>
      <c r="AD2089">
        <v>48.44</v>
      </c>
      <c r="AE2089">
        <v>100</v>
      </c>
      <c r="AF2089">
        <v>70.739999999999995</v>
      </c>
      <c r="AG2089">
        <v>100</v>
      </c>
      <c r="AH2089">
        <v>25.74</v>
      </c>
      <c r="AI2089">
        <v>32.18</v>
      </c>
      <c r="AJ2089" s="8">
        <v>3130120</v>
      </c>
      <c r="AK2089" s="8">
        <v>2138652</v>
      </c>
      <c r="AL2089" s="8">
        <v>3168450</v>
      </c>
      <c r="AM2089" s="8">
        <v>11389166</v>
      </c>
      <c r="AN2089" s="8">
        <v>8259560</v>
      </c>
      <c r="AO2089" s="8">
        <v>2682386</v>
      </c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>
        <v>5475516</v>
      </c>
      <c r="BI2089" s="8">
        <v>765600</v>
      </c>
      <c r="BJ2089" s="8">
        <v>4751416</v>
      </c>
      <c r="BK2089" s="8"/>
      <c r="BL2089">
        <v>86.775599999999997</v>
      </c>
      <c r="BM2089">
        <v>0</v>
      </c>
      <c r="BN2089" s="10">
        <v>0</v>
      </c>
      <c r="BO2089" s="10"/>
      <c r="BP2089" s="10"/>
      <c r="BQ2089" s="10"/>
      <c r="BR2089" s="10"/>
      <c r="BS2089" s="10"/>
      <c r="BT2089" s="10"/>
      <c r="BU2089" s="10"/>
      <c r="BV2089" s="1" t="str">
        <f>Запрос1[[#This Row],[Менеджер]]</f>
        <v>Предыбайло Александр</v>
      </c>
      <c r="BW2089" s="1" t="str">
        <f>Запрос1[[#This Row],[Дирекция]]</f>
        <v>Западная дирекция</v>
      </c>
      <c r="BX2089" s="1" t="str">
        <f t="shared" si="32"/>
        <v>ТОО «Агрофирма «АКАС»</v>
      </c>
      <c r="BY2089" s="1" t="str">
        <f t="shared" si="32"/>
        <v>001240005882</v>
      </c>
      <c r="CA2089" t="str">
        <f>Запрос1[[#This Row],[родитель]]</f>
        <v>ТОО «Агрофирма «АКАС»</v>
      </c>
      <c r="CB2089" t="str">
        <f>Запрос1[[#This Row],[БИНРодителя]]</f>
        <v>001240005882</v>
      </c>
    </row>
    <row r="2090" spans="1:80" x14ac:dyDescent="0.3">
      <c r="A2090" t="s">
        <v>1577</v>
      </c>
      <c r="B2090" t="s">
        <v>1949</v>
      </c>
      <c r="C2090" t="s">
        <v>1579</v>
      </c>
      <c r="D2090" t="s">
        <v>1580</v>
      </c>
      <c r="E2090" t="s">
        <v>3003</v>
      </c>
      <c r="F2090" t="s">
        <v>3215</v>
      </c>
      <c r="G2090" t="s">
        <v>3216</v>
      </c>
      <c r="H2090" t="s">
        <v>3217</v>
      </c>
      <c r="I2090" t="s">
        <v>3218</v>
      </c>
      <c r="J2090" t="s">
        <v>3218</v>
      </c>
      <c r="K2090" t="s">
        <v>3217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0</v>
      </c>
      <c r="R2090" s="8"/>
      <c r="S2090" s="8"/>
      <c r="T2090" s="8">
        <v>2147720</v>
      </c>
      <c r="U2090" s="8">
        <v>1886630</v>
      </c>
      <c r="V2090" s="8">
        <v>4864778</v>
      </c>
      <c r="W2090" s="8"/>
      <c r="X2090" s="8"/>
      <c r="Y2090" s="8"/>
      <c r="Z2090" s="8">
        <v>1272720</v>
      </c>
      <c r="AA2090" s="8">
        <v>1886630</v>
      </c>
      <c r="AB2090" s="8">
        <v>4068128</v>
      </c>
      <c r="AC2090" s="8"/>
      <c r="AD2090"/>
      <c r="AE2090"/>
      <c r="AF2090">
        <v>59.26</v>
      </c>
      <c r="AG2090">
        <v>100</v>
      </c>
      <c r="AH2090">
        <v>83.62</v>
      </c>
      <c r="AI2090"/>
      <c r="AJ2090" s="8"/>
      <c r="AK2090" s="8"/>
      <c r="AL2090" s="8">
        <v>2147720</v>
      </c>
      <c r="AM2090" s="8">
        <v>1886630</v>
      </c>
      <c r="AN2090" s="8">
        <v>4864778</v>
      </c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>
        <v>5304840</v>
      </c>
      <c r="BI2090" s="8">
        <v>2400000</v>
      </c>
      <c r="BJ2090" s="8">
        <v>797040</v>
      </c>
      <c r="BK2090" s="8"/>
      <c r="BL2090">
        <v>15.024699999999999</v>
      </c>
      <c r="BM2090">
        <v>0</v>
      </c>
      <c r="BN2090" s="10">
        <v>0</v>
      </c>
      <c r="BO2090" s="10"/>
      <c r="BP2090" s="10"/>
      <c r="BQ2090" s="10"/>
      <c r="BR2090" s="10"/>
      <c r="BS2090" s="10"/>
      <c r="BT2090" s="10"/>
      <c r="BU2090" s="10"/>
      <c r="BV2090" s="1" t="str">
        <f>Запрос1[[#This Row],[Менеджер]]</f>
        <v>Предыбайло Александр</v>
      </c>
      <c r="BW2090" s="1" t="str">
        <f>Запрос1[[#This Row],[Дирекция]]</f>
        <v>Западная дирекция</v>
      </c>
      <c r="BX2090" s="1" t="str">
        <f t="shared" si="32"/>
        <v>КХ "Агрофирма Жарас"</v>
      </c>
      <c r="BY2090" s="1" t="str">
        <f t="shared" si="32"/>
        <v>611201400673</v>
      </c>
      <c r="CA2090" t="str">
        <f>Запрос1[[#This Row],[родитель]]</f>
        <v>КХ "Агрофирма Жарас"</v>
      </c>
      <c r="CB2090" t="str">
        <f>Запрос1[[#This Row],[БИНРодителя]]</f>
        <v>611201400673</v>
      </c>
    </row>
    <row r="2091" spans="1:80" x14ac:dyDescent="0.3">
      <c r="A2091" t="s">
        <v>2514</v>
      </c>
      <c r="B2091" t="s">
        <v>2515</v>
      </c>
      <c r="C2091"/>
      <c r="D2091" t="s">
        <v>382</v>
      </c>
      <c r="E2091" t="s">
        <v>2516</v>
      </c>
      <c r="F2091" t="s">
        <v>2347</v>
      </c>
      <c r="G2091" t="s">
        <v>3584</v>
      </c>
      <c r="H2091" t="s">
        <v>2793</v>
      </c>
      <c r="I2091" t="s">
        <v>3585</v>
      </c>
      <c r="J2091" t="s">
        <v>3585</v>
      </c>
      <c r="K2091" t="s">
        <v>2793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 s="8"/>
      <c r="S2091" s="8"/>
      <c r="T2091" s="8"/>
      <c r="U2091" s="8">
        <v>290000</v>
      </c>
      <c r="V2091" s="8"/>
      <c r="W2091" s="8"/>
      <c r="X2091" s="8"/>
      <c r="Y2091" s="8"/>
      <c r="Z2091" s="8"/>
      <c r="AA2091" s="8">
        <v>290000</v>
      </c>
      <c r="AB2091" s="8"/>
      <c r="AC2091" s="8"/>
      <c r="AD2091"/>
      <c r="AE2091"/>
      <c r="AF2091"/>
      <c r="AG2091">
        <v>100</v>
      </c>
      <c r="AH2091"/>
      <c r="AI2091"/>
      <c r="AJ2091" s="8"/>
      <c r="AK2091" s="8"/>
      <c r="AL2091" s="8"/>
      <c r="AM2091" s="8">
        <v>290000</v>
      </c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>
        <v>5126000</v>
      </c>
      <c r="BI2091" s="8"/>
      <c r="BJ2091" s="8">
        <v>290000</v>
      </c>
      <c r="BK2091" s="8"/>
      <c r="BL2091">
        <v>5.6574</v>
      </c>
      <c r="BM2091"/>
      <c r="BN2091" s="10">
        <v>0</v>
      </c>
      <c r="BO2091" s="10"/>
      <c r="BP2091" s="10"/>
      <c r="BQ2091" s="10"/>
      <c r="BR2091" s="10"/>
      <c r="BS2091" s="10"/>
      <c r="BT2091" s="10"/>
      <c r="BU2091" s="10"/>
      <c r="BV2091" s="1" t="str">
        <f>Запрос1[[#This Row],[Менеджер]]</f>
        <v>Воробьёв Владимир</v>
      </c>
      <c r="BW2091" s="1" t="str">
        <f>Запрос1[[#This Row],[Дирекция]]</f>
        <v>Северная дирекция</v>
      </c>
      <c r="BX2091" s="1" t="str">
        <f t="shared" si="32"/>
        <v>КХ "Надежда"</v>
      </c>
      <c r="BY2091" s="1" t="str">
        <f t="shared" si="32"/>
        <v>030864033161</v>
      </c>
      <c r="CA2091" t="str">
        <f>Запрос1[[#This Row],[родитель]]</f>
        <v>КХ "Надежда"</v>
      </c>
      <c r="CB2091" t="str">
        <f>Запрос1[[#This Row],[БИНРодителя]]</f>
        <v>030864033161</v>
      </c>
    </row>
    <row r="2092" spans="1:80" x14ac:dyDescent="0.3">
      <c r="A2092" t="s">
        <v>2514</v>
      </c>
      <c r="B2092" t="s">
        <v>2515</v>
      </c>
      <c r="C2092"/>
      <c r="D2092" t="s">
        <v>382</v>
      </c>
      <c r="E2092" t="s">
        <v>401</v>
      </c>
      <c r="F2092" t="s">
        <v>2562</v>
      </c>
      <c r="G2092" t="s">
        <v>2563</v>
      </c>
      <c r="H2092" t="s">
        <v>11714</v>
      </c>
      <c r="I2092" t="s">
        <v>11715</v>
      </c>
      <c r="J2092" t="s">
        <v>11715</v>
      </c>
      <c r="K2092" t="s">
        <v>11714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 s="8"/>
      <c r="S2092" s="8"/>
      <c r="T2092" s="8"/>
      <c r="U2092" s="8"/>
      <c r="V2092" s="8"/>
      <c r="W2092" s="8">
        <v>5544000</v>
      </c>
      <c r="X2092" s="8"/>
      <c r="Y2092" s="8"/>
      <c r="Z2092" s="8"/>
      <c r="AA2092" s="8"/>
      <c r="AB2092" s="8"/>
      <c r="AC2092" s="8">
        <v>2772000</v>
      </c>
      <c r="AD2092"/>
      <c r="AE2092"/>
      <c r="AF2092"/>
      <c r="AG2092"/>
      <c r="AH2092"/>
      <c r="AI2092">
        <v>50</v>
      </c>
      <c r="AJ2092" s="8"/>
      <c r="AK2092" s="8"/>
      <c r="AL2092" s="8"/>
      <c r="AM2092" s="8"/>
      <c r="AN2092" s="8"/>
      <c r="AO2092" s="8">
        <v>5544000</v>
      </c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/>
      <c r="BM2092"/>
      <c r="BN2092" s="10">
        <v>0</v>
      </c>
      <c r="BO2092" s="10"/>
      <c r="BP2092" s="10"/>
      <c r="BQ2092" s="10"/>
      <c r="BR2092" s="10"/>
      <c r="BS2092" s="10"/>
      <c r="BT2092" s="10"/>
      <c r="BU2092" s="10"/>
      <c r="BV2092" s="1" t="str">
        <f>Запрос1[[#This Row],[Менеджер]]</f>
        <v>Воробьёв Владимир</v>
      </c>
      <c r="BW2092" s="1" t="str">
        <f>Запрос1[[#This Row],[Дирекция]]</f>
        <v>Северная дирекция</v>
      </c>
      <c r="BX2092" s="1" t="str">
        <f t="shared" si="32"/>
        <v>ТОО "РУСТИКУС"</v>
      </c>
      <c r="BY2092" s="1" t="str">
        <f t="shared" si="32"/>
        <v>020140004881</v>
      </c>
      <c r="CA2092" t="str">
        <f>Запрос1[[#This Row],[родитель]]</f>
        <v>ТОО "РУСТИКУС"</v>
      </c>
      <c r="CB2092" t="str">
        <f>Запрос1[[#This Row],[БИНРодителя]]</f>
        <v>020140004881</v>
      </c>
    </row>
    <row r="2093" spans="1:80" x14ac:dyDescent="0.3">
      <c r="A2093" t="s">
        <v>2514</v>
      </c>
      <c r="B2093" t="s">
        <v>2515</v>
      </c>
      <c r="C2093"/>
      <c r="D2093" t="s">
        <v>382</v>
      </c>
      <c r="E2093" t="s">
        <v>383</v>
      </c>
      <c r="F2093" t="s">
        <v>3586</v>
      </c>
      <c r="G2093" t="s">
        <v>3587</v>
      </c>
      <c r="H2093" t="s">
        <v>3588</v>
      </c>
      <c r="I2093" t="s">
        <v>3589</v>
      </c>
      <c r="J2093" t="s">
        <v>3589</v>
      </c>
      <c r="K2093" t="s">
        <v>3588</v>
      </c>
      <c r="L2093">
        <v>0</v>
      </c>
      <c r="M2093">
        <v>0</v>
      </c>
      <c r="N2093">
        <v>0</v>
      </c>
      <c r="O2093">
        <v>1</v>
      </c>
      <c r="P2093">
        <v>1</v>
      </c>
      <c r="Q2093">
        <v>1</v>
      </c>
      <c r="R2093" s="8"/>
      <c r="S2093" s="8"/>
      <c r="T2093" s="8"/>
      <c r="U2093" s="8">
        <v>1388000</v>
      </c>
      <c r="V2093" s="8">
        <v>1200000</v>
      </c>
      <c r="W2093" s="8">
        <v>1560000</v>
      </c>
      <c r="X2093" s="8"/>
      <c r="Y2093" s="8"/>
      <c r="Z2093" s="8"/>
      <c r="AA2093" s="8">
        <v>1388000</v>
      </c>
      <c r="AB2093" s="8">
        <v>0</v>
      </c>
      <c r="AC2093" s="8">
        <v>468000</v>
      </c>
      <c r="AD2093"/>
      <c r="AE2093"/>
      <c r="AF2093"/>
      <c r="AG2093">
        <v>100</v>
      </c>
      <c r="AH2093">
        <v>0</v>
      </c>
      <c r="AI2093">
        <v>30</v>
      </c>
      <c r="AJ2093" s="8"/>
      <c r="AK2093" s="8"/>
      <c r="AL2093" s="8"/>
      <c r="AM2093" s="8">
        <v>1388000</v>
      </c>
      <c r="AN2093" s="8">
        <v>1200000</v>
      </c>
      <c r="AO2093" s="8">
        <v>1560000</v>
      </c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>
        <v>9684840</v>
      </c>
      <c r="BI2093" s="8">
        <v>3000000</v>
      </c>
      <c r="BJ2093" s="8">
        <v>1388000</v>
      </c>
      <c r="BK2093" s="8"/>
      <c r="BL2093">
        <v>14.3316</v>
      </c>
      <c r="BM2093">
        <v>0</v>
      </c>
      <c r="BN2093" s="10">
        <v>0</v>
      </c>
      <c r="BO2093" s="10"/>
      <c r="BP2093" s="10"/>
      <c r="BQ2093" s="10"/>
      <c r="BR2093" s="10"/>
      <c r="BS2093" s="10"/>
      <c r="BT2093" s="10"/>
      <c r="BU2093" s="10"/>
      <c r="BV2093" s="1" t="str">
        <f>Запрос1[[#This Row],[Менеджер]]</f>
        <v>Воробьёв Владимир</v>
      </c>
      <c r="BW2093" s="1" t="str">
        <f>Запрос1[[#This Row],[Дирекция]]</f>
        <v>Северная дирекция</v>
      </c>
      <c r="BX2093" s="1" t="str">
        <f t="shared" si="32"/>
        <v>ТОО "Заря 2020"</v>
      </c>
      <c r="BY2093" s="1" t="str">
        <f t="shared" si="32"/>
        <v>191240020813</v>
      </c>
      <c r="CA2093" t="str">
        <f>Запрос1[[#This Row],[родитель]]</f>
        <v>ТОО "Заря 2020"</v>
      </c>
      <c r="CB2093" t="str">
        <f>Запрос1[[#This Row],[БИНРодителя]]</f>
        <v>191240020813</v>
      </c>
    </row>
    <row r="2094" spans="1:80" x14ac:dyDescent="0.3">
      <c r="A2094" t="s">
        <v>2514</v>
      </c>
      <c r="B2094" t="s">
        <v>2515</v>
      </c>
      <c r="C2094"/>
      <c r="D2094" t="s">
        <v>382</v>
      </c>
      <c r="E2094" t="s">
        <v>383</v>
      </c>
      <c r="F2094" t="s">
        <v>514</v>
      </c>
      <c r="G2094" t="s">
        <v>3590</v>
      </c>
      <c r="H2094" t="s">
        <v>3591</v>
      </c>
      <c r="I2094" t="s">
        <v>3592</v>
      </c>
      <c r="J2094" t="s">
        <v>3592</v>
      </c>
      <c r="K2094" t="s">
        <v>3591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 s="8"/>
      <c r="S2094" s="8"/>
      <c r="T2094" s="8"/>
      <c r="U2094" s="8">
        <v>2083000</v>
      </c>
      <c r="V2094" s="8"/>
      <c r="W2094" s="8"/>
      <c r="X2094" s="8"/>
      <c r="Y2094" s="8"/>
      <c r="Z2094" s="8"/>
      <c r="AA2094" s="8">
        <v>1844750</v>
      </c>
      <c r="AB2094" s="8"/>
      <c r="AC2094" s="8"/>
      <c r="AD2094"/>
      <c r="AE2094"/>
      <c r="AF2094"/>
      <c r="AG2094">
        <v>88.56</v>
      </c>
      <c r="AH2094"/>
      <c r="AI2094"/>
      <c r="AJ2094" s="8"/>
      <c r="AK2094" s="8"/>
      <c r="AL2094" s="8"/>
      <c r="AM2094" s="8">
        <v>2083000</v>
      </c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>
        <v>40606660</v>
      </c>
      <c r="BI2094" s="8"/>
      <c r="BJ2094" s="8">
        <v>2083000</v>
      </c>
      <c r="BK2094" s="8"/>
      <c r="BL2094">
        <v>5.1296999999999997</v>
      </c>
      <c r="BM2094"/>
      <c r="BN2094" s="10">
        <v>0</v>
      </c>
      <c r="BO2094" s="10"/>
      <c r="BP2094" s="10"/>
      <c r="BQ2094" s="10"/>
      <c r="BR2094" s="10"/>
      <c r="BS2094" s="10"/>
      <c r="BT2094" s="10"/>
      <c r="BU2094" s="10"/>
      <c r="BV2094" s="1" t="str">
        <f>Запрос1[[#This Row],[Менеджер]]</f>
        <v>Воробьёв Владимир</v>
      </c>
      <c r="BW2094" s="1" t="str">
        <f>Запрос1[[#This Row],[Дирекция]]</f>
        <v>Северная дирекция</v>
      </c>
      <c r="BX2094" s="1" t="str">
        <f t="shared" si="32"/>
        <v>ТОО "Айнұр"</v>
      </c>
      <c r="BY2094" s="1" t="str">
        <f t="shared" si="32"/>
        <v>051240011291</v>
      </c>
      <c r="CA2094" t="str">
        <f>Запрос1[[#This Row],[родитель]]</f>
        <v>ТОО "Айнұр"</v>
      </c>
      <c r="CB2094" t="str">
        <f>Запрос1[[#This Row],[БИНРодителя]]</f>
        <v>051240011291</v>
      </c>
    </row>
    <row r="2095" spans="1:80" x14ac:dyDescent="0.3">
      <c r="A2095" t="s">
        <v>2514</v>
      </c>
      <c r="B2095" t="s">
        <v>2515</v>
      </c>
      <c r="C2095"/>
      <c r="D2095" t="s">
        <v>382</v>
      </c>
      <c r="E2095" t="s">
        <v>2546</v>
      </c>
      <c r="F2095" t="s">
        <v>2570</v>
      </c>
      <c r="G2095" t="s">
        <v>2625</v>
      </c>
      <c r="H2095" t="s">
        <v>3593</v>
      </c>
      <c r="I2095" t="s">
        <v>3594</v>
      </c>
      <c r="J2095" t="s">
        <v>3594</v>
      </c>
      <c r="K2095" t="s">
        <v>3593</v>
      </c>
      <c r="L2095">
        <v>0</v>
      </c>
      <c r="M2095">
        <v>0</v>
      </c>
      <c r="N2095">
        <v>0</v>
      </c>
      <c r="O2095">
        <v>1</v>
      </c>
      <c r="P2095">
        <v>1</v>
      </c>
      <c r="Q2095">
        <v>0</v>
      </c>
      <c r="R2095" s="8"/>
      <c r="S2095" s="8"/>
      <c r="T2095" s="8"/>
      <c r="U2095" s="8">
        <v>979435</v>
      </c>
      <c r="V2095" s="8">
        <v>612000</v>
      </c>
      <c r="W2095" s="8"/>
      <c r="X2095" s="8"/>
      <c r="Y2095" s="8"/>
      <c r="Z2095" s="8"/>
      <c r="AA2095" s="8">
        <v>979435</v>
      </c>
      <c r="AB2095" s="8">
        <v>183600</v>
      </c>
      <c r="AC2095" s="8"/>
      <c r="AD2095"/>
      <c r="AE2095"/>
      <c r="AF2095"/>
      <c r="AG2095">
        <v>100</v>
      </c>
      <c r="AH2095">
        <v>30</v>
      </c>
      <c r="AI2095"/>
      <c r="AJ2095" s="8"/>
      <c r="AK2095" s="8"/>
      <c r="AL2095" s="8"/>
      <c r="AM2095" s="8">
        <v>979435</v>
      </c>
      <c r="AN2095" s="8">
        <v>612000</v>
      </c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>
        <v>979435</v>
      </c>
      <c r="BI2095" s="8">
        <v>612000</v>
      </c>
      <c r="BJ2095" s="8">
        <v>979435</v>
      </c>
      <c r="BK2095" s="8">
        <v>612000</v>
      </c>
      <c r="BL2095">
        <v>100</v>
      </c>
      <c r="BM2095">
        <v>100</v>
      </c>
      <c r="BN2095" s="10">
        <v>0</v>
      </c>
      <c r="BO2095" s="10"/>
      <c r="BP2095" s="10"/>
      <c r="BQ2095" s="10"/>
      <c r="BR2095" s="10"/>
      <c r="BS2095" s="10"/>
      <c r="BT2095" s="10"/>
      <c r="BU2095" s="10"/>
      <c r="BV2095" s="1" t="str">
        <f>Запрос1[[#This Row],[Менеджер]]</f>
        <v>Воробьёв Владимир</v>
      </c>
      <c r="BW2095" s="1" t="str">
        <f>Запрос1[[#This Row],[Дирекция]]</f>
        <v>Северная дирекция</v>
      </c>
      <c r="BX2095" s="1" t="str">
        <f t="shared" si="32"/>
        <v>КХ "Леваш С.Г."</v>
      </c>
      <c r="BY2095" s="1" t="str">
        <f t="shared" si="32"/>
        <v>760828400898</v>
      </c>
      <c r="CA2095" t="str">
        <f>Запрос1[[#This Row],[родитель]]</f>
        <v>КХ "Леваш С.Г."</v>
      </c>
      <c r="CB2095" t="str">
        <f>Запрос1[[#This Row],[БИНРодителя]]</f>
        <v>760828400898</v>
      </c>
    </row>
    <row r="2096" spans="1:80" x14ac:dyDescent="0.3">
      <c r="A2096" t="s">
        <v>1577</v>
      </c>
      <c r="B2096" t="s">
        <v>1949</v>
      </c>
      <c r="C2096" t="s">
        <v>1579</v>
      </c>
      <c r="D2096" t="s">
        <v>1580</v>
      </c>
      <c r="E2096" t="s">
        <v>2025</v>
      </c>
      <c r="F2096" t="s">
        <v>3141</v>
      </c>
      <c r="G2096" t="s">
        <v>3142</v>
      </c>
      <c r="H2096" t="s">
        <v>11551</v>
      </c>
      <c r="I2096" t="s">
        <v>11552</v>
      </c>
      <c r="J2096" t="s">
        <v>11552</v>
      </c>
      <c r="K2096" t="s">
        <v>11551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 s="8"/>
      <c r="S2096" s="8"/>
      <c r="T2096" s="8"/>
      <c r="U2096" s="8"/>
      <c r="V2096" s="8"/>
      <c r="W2096" s="8">
        <v>2627520</v>
      </c>
      <c r="X2096" s="8"/>
      <c r="Y2096" s="8"/>
      <c r="Z2096" s="8"/>
      <c r="AA2096" s="8"/>
      <c r="AB2096" s="8"/>
      <c r="AC2096" s="8">
        <v>525504</v>
      </c>
      <c r="AD2096"/>
      <c r="AE2096"/>
      <c r="AF2096"/>
      <c r="AG2096"/>
      <c r="AH2096"/>
      <c r="AI2096">
        <v>20</v>
      </c>
      <c r="AJ2096" s="8"/>
      <c r="AK2096" s="8"/>
      <c r="AL2096" s="8"/>
      <c r="AM2096" s="8"/>
      <c r="AN2096" s="8"/>
      <c r="AO2096" s="8">
        <v>2627520</v>
      </c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/>
      <c r="BM2096"/>
      <c r="BN2096" s="10">
        <v>0</v>
      </c>
      <c r="BO2096" s="10"/>
      <c r="BP2096" s="10"/>
      <c r="BQ2096" s="10"/>
      <c r="BR2096" s="10"/>
      <c r="BS2096" s="10"/>
      <c r="BT2096" s="10"/>
      <c r="BU2096" s="10"/>
      <c r="BV2096" s="1" t="str">
        <f>Запрос1[[#This Row],[Менеджер]]</f>
        <v>Предыбайло Александр</v>
      </c>
      <c r="BW2096" s="1" t="str">
        <f>Запрос1[[#This Row],[Дирекция]]</f>
        <v>Западная дирекция</v>
      </c>
      <c r="BX2096" s="1" t="str">
        <f t="shared" si="32"/>
        <v>КХ Шанырак</v>
      </c>
      <c r="BY2096" s="1" t="str">
        <f t="shared" si="32"/>
        <v>940413350097</v>
      </c>
      <c r="CA2096" t="str">
        <f>Запрос1[[#This Row],[родитель]]</f>
        <v>КХ Шанырак</v>
      </c>
      <c r="CB2096" t="str">
        <f>Запрос1[[#This Row],[БИНРодителя]]</f>
        <v>940413350097</v>
      </c>
    </row>
    <row r="2097" spans="1:80" x14ac:dyDescent="0.3">
      <c r="A2097" t="s">
        <v>1577</v>
      </c>
      <c r="B2097" t="s">
        <v>1949</v>
      </c>
      <c r="C2097" t="s">
        <v>1579</v>
      </c>
      <c r="D2097" t="s">
        <v>1580</v>
      </c>
      <c r="E2097" t="s">
        <v>2025</v>
      </c>
      <c r="F2097" t="s">
        <v>7221</v>
      </c>
      <c r="G2097" t="s">
        <v>7222</v>
      </c>
      <c r="H2097" t="s">
        <v>7223</v>
      </c>
      <c r="I2097" t="s">
        <v>7224</v>
      </c>
      <c r="J2097" t="s">
        <v>7224</v>
      </c>
      <c r="K2097" t="s">
        <v>7223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1</v>
      </c>
      <c r="R2097" s="8"/>
      <c r="S2097" s="8"/>
      <c r="T2097" s="8">
        <v>840400</v>
      </c>
      <c r="U2097" s="8"/>
      <c r="V2097" s="8"/>
      <c r="W2097" s="8">
        <v>22668330</v>
      </c>
      <c r="X2097" s="8"/>
      <c r="Y2097" s="8"/>
      <c r="Z2097" s="8">
        <v>840400</v>
      </c>
      <c r="AA2097" s="8"/>
      <c r="AB2097" s="8"/>
      <c r="AC2097" s="8">
        <v>11334165</v>
      </c>
      <c r="AD2097"/>
      <c r="AE2097"/>
      <c r="AF2097">
        <v>100</v>
      </c>
      <c r="AG2097"/>
      <c r="AH2097"/>
      <c r="AI2097">
        <v>50</v>
      </c>
      <c r="AJ2097" s="8"/>
      <c r="AK2097" s="8"/>
      <c r="AL2097" s="8">
        <v>840400</v>
      </c>
      <c r="AM2097" s="8"/>
      <c r="AN2097" s="8"/>
      <c r="AO2097" s="8">
        <v>22668330</v>
      </c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/>
      <c r="BM2097"/>
      <c r="BN2097" s="10">
        <v>0</v>
      </c>
      <c r="BO2097" s="10"/>
      <c r="BP2097" s="10"/>
      <c r="BQ2097" s="10"/>
      <c r="BR2097" s="10"/>
      <c r="BS2097" s="10"/>
      <c r="BT2097" s="10"/>
      <c r="BU2097" s="10"/>
      <c r="BV2097" s="1" t="str">
        <f>Запрос1[[#This Row],[Менеджер]]</f>
        <v>Предыбайло Александр</v>
      </c>
      <c r="BW2097" s="1" t="str">
        <f>Запрос1[[#This Row],[Дирекция]]</f>
        <v>Западная дирекция</v>
      </c>
      <c r="BX2097" s="1" t="str">
        <f t="shared" si="32"/>
        <v>КХ "Сұлукөл"</v>
      </c>
      <c r="BY2097" s="1" t="str">
        <f t="shared" si="32"/>
        <v>610918402665</v>
      </c>
      <c r="CA2097" t="str">
        <f>Запрос1[[#This Row],[родитель]]</f>
        <v>КХ "Сұлукөл"</v>
      </c>
      <c r="CB2097" t="str">
        <f>Запрос1[[#This Row],[БИНРодителя]]</f>
        <v>610918402665</v>
      </c>
    </row>
    <row r="2098" spans="1:80" x14ac:dyDescent="0.3">
      <c r="A2098" t="s">
        <v>1577</v>
      </c>
      <c r="B2098" t="s">
        <v>1949</v>
      </c>
      <c r="C2098" t="s">
        <v>1579</v>
      </c>
      <c r="D2098" t="s">
        <v>1580</v>
      </c>
      <c r="E2098" t="s">
        <v>2025</v>
      </c>
      <c r="F2098" t="s">
        <v>3155</v>
      </c>
      <c r="G2098" t="s">
        <v>7225</v>
      </c>
      <c r="H2098" t="s">
        <v>7226</v>
      </c>
      <c r="I2098" t="s">
        <v>7227</v>
      </c>
      <c r="J2098" t="s">
        <v>7227</v>
      </c>
      <c r="K2098" t="s">
        <v>7226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 s="8">
        <v>3343055</v>
      </c>
      <c r="S2098" s="8">
        <v>2798160</v>
      </c>
      <c r="T2098" s="8">
        <v>1483930</v>
      </c>
      <c r="U2098" s="8">
        <v>697590</v>
      </c>
      <c r="V2098" s="8">
        <v>39569192</v>
      </c>
      <c r="W2098" s="8">
        <v>8389855</v>
      </c>
      <c r="X2098" s="8">
        <v>1225217.5</v>
      </c>
      <c r="Y2098" s="8">
        <v>720288</v>
      </c>
      <c r="Z2098" s="8">
        <v>1483930</v>
      </c>
      <c r="AA2098" s="8">
        <v>697590</v>
      </c>
      <c r="AB2098" s="8">
        <v>39569192</v>
      </c>
      <c r="AC2098" s="8">
        <v>8389855</v>
      </c>
      <c r="AD2098">
        <v>36.65</v>
      </c>
      <c r="AE2098">
        <v>25.74</v>
      </c>
      <c r="AF2098">
        <v>100</v>
      </c>
      <c r="AG2098">
        <v>100</v>
      </c>
      <c r="AH2098">
        <v>100</v>
      </c>
      <c r="AI2098">
        <v>100</v>
      </c>
      <c r="AJ2098" s="8">
        <v>3343055</v>
      </c>
      <c r="AK2098" s="8">
        <v>2440680</v>
      </c>
      <c r="AL2098" s="8">
        <v>1483930</v>
      </c>
      <c r="AM2098" s="8">
        <v>1048680</v>
      </c>
      <c r="AN2098" s="8">
        <v>39569192</v>
      </c>
      <c r="AO2098" s="8">
        <v>8389855</v>
      </c>
      <c r="AP2098" s="8"/>
      <c r="AQ2098" s="8"/>
      <c r="AR2098" s="8"/>
      <c r="AS2098" s="8">
        <v>351090</v>
      </c>
      <c r="AT2098" s="8"/>
      <c r="AU2098" s="8">
        <v>1521200</v>
      </c>
      <c r="AV2098" s="8"/>
      <c r="AW2098" s="8"/>
      <c r="AX2098" s="8"/>
      <c r="AY2098" s="8">
        <v>351090</v>
      </c>
      <c r="AZ2098" s="8"/>
      <c r="BA2098" s="8">
        <v>1521200</v>
      </c>
      <c r="BB2098" s="8"/>
      <c r="BC2098" s="8"/>
      <c r="BD2098" s="8"/>
      <c r="BE2098" s="8">
        <v>351090</v>
      </c>
      <c r="BF2098" s="8"/>
      <c r="BG2098" s="8">
        <v>1521200</v>
      </c>
      <c r="BH2098" s="8">
        <v>16468400</v>
      </c>
      <c r="BI2098" s="8">
        <v>52388702</v>
      </c>
      <c r="BJ2098" s="8"/>
      <c r="BK2098" s="8">
        <v>36717802</v>
      </c>
      <c r="BL2098">
        <v>0</v>
      </c>
      <c r="BM2098">
        <v>70.087199999999996</v>
      </c>
      <c r="BN2098" s="10">
        <v>0</v>
      </c>
      <c r="BO2098" s="10"/>
      <c r="BP2098" s="10"/>
      <c r="BQ2098" s="10"/>
      <c r="BR2098" s="10"/>
      <c r="BS2098" s="10"/>
      <c r="BT2098" s="10"/>
      <c r="BU2098" s="10"/>
      <c r="BV2098" s="1" t="str">
        <f>Запрос1[[#This Row],[Менеджер]]</f>
        <v>Предыбайло Александр</v>
      </c>
      <c r="BW2098" s="1" t="str">
        <f>Запрос1[[#This Row],[Дирекция]]</f>
        <v>Западная дирекция</v>
      </c>
      <c r="BX2098" s="1" t="str">
        <f t="shared" si="32"/>
        <v>ТОО "Заман"</v>
      </c>
      <c r="BY2098" s="1" t="str">
        <f t="shared" si="32"/>
        <v>990140005424</v>
      </c>
      <c r="CA2098" t="str">
        <f>Запрос1[[#This Row],[родитель]]</f>
        <v>ТОО "Заман"</v>
      </c>
      <c r="CB2098" t="str">
        <f>Запрос1[[#This Row],[БИНРодителя]]</f>
        <v>990140005424</v>
      </c>
    </row>
    <row r="2099" spans="1:80" x14ac:dyDescent="0.3">
      <c r="A2099" t="s">
        <v>1577</v>
      </c>
      <c r="B2099" t="s">
        <v>1949</v>
      </c>
      <c r="C2099" t="s">
        <v>1579</v>
      </c>
      <c r="D2099" t="s">
        <v>1580</v>
      </c>
      <c r="E2099" t="s">
        <v>2141</v>
      </c>
      <c r="F2099" t="s">
        <v>7228</v>
      </c>
      <c r="G2099" t="s">
        <v>7229</v>
      </c>
      <c r="H2099" t="s">
        <v>7230</v>
      </c>
      <c r="I2099" t="s">
        <v>7231</v>
      </c>
      <c r="J2099" t="s">
        <v>7231</v>
      </c>
      <c r="K2099" t="s">
        <v>7230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 s="8">
        <v>2529968</v>
      </c>
      <c r="S2099" s="8">
        <v>300600</v>
      </c>
      <c r="T2099" s="8"/>
      <c r="U2099" s="8"/>
      <c r="V2099" s="8"/>
      <c r="W2099" s="8"/>
      <c r="X2099" s="8">
        <v>794097.5</v>
      </c>
      <c r="Y2099" s="8">
        <v>300600</v>
      </c>
      <c r="Z2099" s="8"/>
      <c r="AA2099" s="8"/>
      <c r="AB2099" s="8"/>
      <c r="AC2099" s="8"/>
      <c r="AD2099">
        <v>31.39</v>
      </c>
      <c r="AE2099">
        <v>100</v>
      </c>
      <c r="AF2099"/>
      <c r="AG2099"/>
      <c r="AH2099"/>
      <c r="AI2099"/>
      <c r="AJ2099" s="8">
        <v>2529968</v>
      </c>
      <c r="AK2099" s="8">
        <v>300600</v>
      </c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/>
      <c r="BM2099"/>
      <c r="BN2099" s="10">
        <v>0</v>
      </c>
      <c r="BO2099" s="10"/>
      <c r="BP2099" s="10"/>
      <c r="BQ2099" s="10"/>
      <c r="BR2099" s="10"/>
      <c r="BS2099" s="10"/>
      <c r="BT2099" s="10"/>
      <c r="BU2099" s="10"/>
      <c r="BV2099" s="1" t="str">
        <f>Запрос1[[#This Row],[Менеджер]]</f>
        <v>Предыбайло Александр</v>
      </c>
      <c r="BW2099" s="1" t="str">
        <f>Запрос1[[#This Row],[Дирекция]]</f>
        <v>Западная дирекция</v>
      </c>
      <c r="BX2099" s="1" t="str">
        <f t="shared" si="32"/>
        <v>КХ "Самга"</v>
      </c>
      <c r="BY2099" s="1" t="str">
        <f t="shared" si="32"/>
        <v>891026351101</v>
      </c>
      <c r="CA2099" t="str">
        <f>Запрос1[[#This Row],[родитель]]</f>
        <v>КХ "Самга"</v>
      </c>
      <c r="CB2099" t="str">
        <f>Запрос1[[#This Row],[БИНРодителя]]</f>
        <v>891026351101</v>
      </c>
    </row>
    <row r="2100" spans="1:80" x14ac:dyDescent="0.3">
      <c r="A2100" t="s">
        <v>1577</v>
      </c>
      <c r="B2100" t="s">
        <v>1949</v>
      </c>
      <c r="C2100" t="s">
        <v>1579</v>
      </c>
      <c r="D2100" t="s">
        <v>1580</v>
      </c>
      <c r="E2100" t="s">
        <v>1955</v>
      </c>
      <c r="F2100" t="s">
        <v>7232</v>
      </c>
      <c r="G2100" t="s">
        <v>7233</v>
      </c>
      <c r="H2100" t="s">
        <v>7234</v>
      </c>
      <c r="I2100" t="s">
        <v>7235</v>
      </c>
      <c r="J2100" t="s">
        <v>7235</v>
      </c>
      <c r="K2100" t="s">
        <v>7234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 s="8">
        <v>153496</v>
      </c>
      <c r="S2100" s="8"/>
      <c r="T2100" s="8"/>
      <c r="U2100" s="8"/>
      <c r="V2100" s="8"/>
      <c r="W2100" s="8"/>
      <c r="X2100" s="8">
        <v>153496</v>
      </c>
      <c r="Y2100" s="8"/>
      <c r="Z2100" s="8"/>
      <c r="AA2100" s="8"/>
      <c r="AB2100" s="8"/>
      <c r="AC2100" s="8"/>
      <c r="AD2100">
        <v>100</v>
      </c>
      <c r="AE2100"/>
      <c r="AF2100"/>
      <c r="AG2100"/>
      <c r="AH2100"/>
      <c r="AI2100"/>
      <c r="AJ2100" s="8">
        <v>153496</v>
      </c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/>
      <c r="BM2100"/>
      <c r="BN2100" s="10">
        <v>0</v>
      </c>
      <c r="BO2100" s="10"/>
      <c r="BP2100" s="10"/>
      <c r="BQ2100" s="10"/>
      <c r="BR2100" s="10"/>
      <c r="BS2100" s="10"/>
      <c r="BT2100" s="10"/>
      <c r="BU2100" s="10"/>
      <c r="BV2100" s="1" t="str">
        <f>Запрос1[[#This Row],[Менеджер]]</f>
        <v>Предыбайло Александр</v>
      </c>
      <c r="BW2100" s="1" t="str">
        <f>Запрос1[[#This Row],[Дирекция]]</f>
        <v>Западная дирекция</v>
      </c>
      <c r="BX2100" s="1" t="str">
        <f t="shared" si="32"/>
        <v>КХ "Нетказиев"</v>
      </c>
      <c r="BY2100" s="1" t="str">
        <f t="shared" si="32"/>
        <v>711111300361</v>
      </c>
      <c r="CA2100" t="str">
        <f>Запрос1[[#This Row],[родитель]]</f>
        <v>КХ "Нетказиев"</v>
      </c>
      <c r="CB2100" t="str">
        <f>Запрос1[[#This Row],[БИНРодителя]]</f>
        <v>711111300361</v>
      </c>
    </row>
    <row r="2101" spans="1:80" x14ac:dyDescent="0.3">
      <c r="A2101" t="s">
        <v>1577</v>
      </c>
      <c r="B2101" t="s">
        <v>1949</v>
      </c>
      <c r="C2101" t="s">
        <v>1579</v>
      </c>
      <c r="D2101" t="s">
        <v>1580</v>
      </c>
      <c r="E2101" t="s">
        <v>1955</v>
      </c>
      <c r="F2101" t="s">
        <v>7232</v>
      </c>
      <c r="G2101" t="s">
        <v>7236</v>
      </c>
      <c r="H2101" t="s">
        <v>7237</v>
      </c>
      <c r="I2101" t="s">
        <v>7238</v>
      </c>
      <c r="J2101" t="s">
        <v>7238</v>
      </c>
      <c r="K2101" t="s">
        <v>7237</v>
      </c>
      <c r="L2101">
        <v>0</v>
      </c>
      <c r="M2101">
        <v>0</v>
      </c>
      <c r="N2101">
        <v>1</v>
      </c>
      <c r="O2101">
        <v>1</v>
      </c>
      <c r="P2101">
        <v>1</v>
      </c>
      <c r="Q2101">
        <v>1</v>
      </c>
      <c r="R2101" s="8"/>
      <c r="S2101" s="8"/>
      <c r="T2101" s="8">
        <v>1089000</v>
      </c>
      <c r="U2101" s="8">
        <v>2692000</v>
      </c>
      <c r="V2101" s="8">
        <v>11979528</v>
      </c>
      <c r="W2101" s="8">
        <v>8360600</v>
      </c>
      <c r="X2101" s="8"/>
      <c r="Y2101" s="8"/>
      <c r="Z2101" s="8">
        <v>1089000</v>
      </c>
      <c r="AA2101" s="8">
        <v>2692000</v>
      </c>
      <c r="AB2101" s="8">
        <v>9698288</v>
      </c>
      <c r="AC2101" s="8">
        <v>8360600</v>
      </c>
      <c r="AD2101"/>
      <c r="AE2101"/>
      <c r="AF2101">
        <v>100</v>
      </c>
      <c r="AG2101">
        <v>100</v>
      </c>
      <c r="AH2101">
        <v>80.959999999999994</v>
      </c>
      <c r="AI2101">
        <v>100</v>
      </c>
      <c r="AJ2101" s="8"/>
      <c r="AK2101" s="8"/>
      <c r="AL2101" s="8">
        <v>1089000</v>
      </c>
      <c r="AM2101" s="8">
        <v>2692000</v>
      </c>
      <c r="AN2101" s="8">
        <v>11979528</v>
      </c>
      <c r="AO2101" s="8">
        <v>8360600</v>
      </c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>
        <v>7899000</v>
      </c>
      <c r="BJ2101" s="8"/>
      <c r="BK2101" s="8"/>
      <c r="BL2101"/>
      <c r="BM2101">
        <v>0</v>
      </c>
      <c r="BN2101" s="10">
        <v>0</v>
      </c>
      <c r="BO2101" s="10"/>
      <c r="BP2101" s="10"/>
      <c r="BQ2101" s="10"/>
      <c r="BR2101" s="10"/>
      <c r="BS2101" s="10"/>
      <c r="BT2101" s="10"/>
      <c r="BU2101" s="10"/>
      <c r="BV2101" s="1" t="str">
        <f>Запрос1[[#This Row],[Менеджер]]</f>
        <v>Предыбайло Александр</v>
      </c>
      <c r="BW2101" s="1" t="str">
        <f>Запрос1[[#This Row],[Дирекция]]</f>
        <v>Западная дирекция</v>
      </c>
      <c r="BX2101" s="1" t="str">
        <f t="shared" si="32"/>
        <v>КХ "Атамұра"</v>
      </c>
      <c r="BY2101" s="1" t="str">
        <f t="shared" si="32"/>
        <v>830109300709</v>
      </c>
      <c r="CA2101" t="str">
        <f>Запрос1[[#This Row],[родитель]]</f>
        <v>КХ "Атамұра"</v>
      </c>
      <c r="CB2101" t="str">
        <f>Запрос1[[#This Row],[БИНРодителя]]</f>
        <v>830109300709</v>
      </c>
    </row>
    <row r="2102" spans="1:80" x14ac:dyDescent="0.3">
      <c r="A2102" t="s">
        <v>1577</v>
      </c>
      <c r="B2102" t="s">
        <v>1949</v>
      </c>
      <c r="C2102" t="s">
        <v>1579</v>
      </c>
      <c r="D2102" t="s">
        <v>1580</v>
      </c>
      <c r="E2102" t="s">
        <v>1955</v>
      </c>
      <c r="F2102" t="s">
        <v>2158</v>
      </c>
      <c r="G2102" t="s">
        <v>2159</v>
      </c>
      <c r="H2102" t="s">
        <v>7239</v>
      </c>
      <c r="I2102" t="s">
        <v>7240</v>
      </c>
      <c r="J2102" t="s">
        <v>7240</v>
      </c>
      <c r="K2102" t="s">
        <v>7239</v>
      </c>
      <c r="L2102">
        <v>1</v>
      </c>
      <c r="M2102">
        <v>0</v>
      </c>
      <c r="N2102">
        <v>1</v>
      </c>
      <c r="O2102">
        <v>1</v>
      </c>
      <c r="P2102">
        <v>0</v>
      </c>
      <c r="Q2102">
        <v>0</v>
      </c>
      <c r="R2102" s="8">
        <v>867061</v>
      </c>
      <c r="S2102" s="8"/>
      <c r="T2102" s="8">
        <v>1100035</v>
      </c>
      <c r="U2102" s="8">
        <v>1234760</v>
      </c>
      <c r="V2102" s="8"/>
      <c r="W2102" s="8"/>
      <c r="X2102" s="8">
        <v>10573</v>
      </c>
      <c r="Y2102" s="8"/>
      <c r="Z2102" s="8">
        <v>1100035</v>
      </c>
      <c r="AA2102" s="8">
        <v>1234760</v>
      </c>
      <c r="AB2102" s="8"/>
      <c r="AC2102" s="8"/>
      <c r="AD2102">
        <v>1.22</v>
      </c>
      <c r="AE2102"/>
      <c r="AF2102">
        <v>100</v>
      </c>
      <c r="AG2102">
        <v>100</v>
      </c>
      <c r="AH2102"/>
      <c r="AI2102"/>
      <c r="AJ2102" s="8">
        <v>867061</v>
      </c>
      <c r="AK2102" s="8"/>
      <c r="AL2102" s="8">
        <v>798860</v>
      </c>
      <c r="AM2102" s="8">
        <v>1234760</v>
      </c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/>
      <c r="BM2102"/>
      <c r="BN2102" s="10">
        <v>0</v>
      </c>
      <c r="BO2102" s="10"/>
      <c r="BP2102" s="10"/>
      <c r="BQ2102" s="10"/>
      <c r="BR2102" s="10"/>
      <c r="BS2102" s="10"/>
      <c r="BT2102" s="10"/>
      <c r="BU2102" s="10"/>
      <c r="BV2102" s="1" t="str">
        <f>Запрос1[[#This Row],[Менеджер]]</f>
        <v>Предыбайло Александр</v>
      </c>
      <c r="BW2102" s="1" t="str">
        <f>Запрос1[[#This Row],[Дирекция]]</f>
        <v>Западная дирекция</v>
      </c>
      <c r="BX2102" s="1" t="str">
        <f t="shared" si="32"/>
        <v>КХ "Осимтал"</v>
      </c>
      <c r="BY2102" s="1" t="str">
        <f t="shared" si="32"/>
        <v>470131300613</v>
      </c>
      <c r="CA2102" t="str">
        <f>Запрос1[[#This Row],[родитель]]</f>
        <v>КХ "Осимтал"</v>
      </c>
      <c r="CB2102" t="str">
        <f>Запрос1[[#This Row],[БИНРодителя]]</f>
        <v>470131300613</v>
      </c>
    </row>
    <row r="2103" spans="1:80" x14ac:dyDescent="0.3">
      <c r="A2103" t="s">
        <v>1577</v>
      </c>
      <c r="B2103" t="s">
        <v>1949</v>
      </c>
      <c r="C2103" t="s">
        <v>1579</v>
      </c>
      <c r="D2103" t="s">
        <v>1580</v>
      </c>
      <c r="E2103" t="s">
        <v>1955</v>
      </c>
      <c r="F2103" t="s">
        <v>2158</v>
      </c>
      <c r="G2103" t="s">
        <v>2159</v>
      </c>
      <c r="H2103" t="s">
        <v>7241</v>
      </c>
      <c r="I2103" t="s">
        <v>7242</v>
      </c>
      <c r="J2103" t="s">
        <v>7242</v>
      </c>
      <c r="K2103" t="s">
        <v>7241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 s="8"/>
      <c r="S2103" s="8">
        <v>430080</v>
      </c>
      <c r="T2103" s="8"/>
      <c r="U2103" s="8"/>
      <c r="V2103" s="8"/>
      <c r="W2103" s="8"/>
      <c r="X2103" s="8"/>
      <c r="Y2103" s="8">
        <v>430080</v>
      </c>
      <c r="Z2103" s="8"/>
      <c r="AA2103" s="8"/>
      <c r="AB2103" s="8"/>
      <c r="AC2103" s="8"/>
      <c r="AD2103"/>
      <c r="AE2103">
        <v>100</v>
      </c>
      <c r="AF2103"/>
      <c r="AG2103"/>
      <c r="AH2103"/>
      <c r="AI2103"/>
      <c r="AJ2103" s="8"/>
      <c r="AK2103" s="8">
        <v>430080</v>
      </c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/>
      <c r="BM2103"/>
      <c r="BN2103" s="10">
        <v>0</v>
      </c>
      <c r="BO2103" s="10"/>
      <c r="BP2103" s="10"/>
      <c r="BQ2103" s="10"/>
      <c r="BR2103" s="10"/>
      <c r="BS2103" s="10"/>
      <c r="BT2103" s="10"/>
      <c r="BU2103" s="10"/>
      <c r="BV2103" s="1" t="str">
        <f>Запрос1[[#This Row],[Менеджер]]</f>
        <v>Предыбайло Александр</v>
      </c>
      <c r="BW2103" s="1" t="str">
        <f>Запрос1[[#This Row],[Дирекция]]</f>
        <v>Западная дирекция</v>
      </c>
      <c r="BX2103" s="1" t="str">
        <f t="shared" si="32"/>
        <v>ТОО "Таскала-Дэн"</v>
      </c>
      <c r="BY2103" s="1" t="str">
        <f t="shared" si="32"/>
        <v>040740009491</v>
      </c>
      <c r="CA2103" t="str">
        <f>Запрос1[[#This Row],[родитель]]</f>
        <v>ТОО "Таскала-Дэн"</v>
      </c>
      <c r="CB2103" t="str">
        <f>Запрос1[[#This Row],[БИНРодителя]]</f>
        <v>040740009491</v>
      </c>
    </row>
    <row r="2104" spans="1:80" x14ac:dyDescent="0.3">
      <c r="A2104" t="s">
        <v>2514</v>
      </c>
      <c r="B2104" t="s">
        <v>2515</v>
      </c>
      <c r="C2104"/>
      <c r="D2104" t="s">
        <v>382</v>
      </c>
      <c r="E2104" t="s">
        <v>2546</v>
      </c>
      <c r="F2104" t="s">
        <v>3595</v>
      </c>
      <c r="G2104" t="s">
        <v>3596</v>
      </c>
      <c r="H2104" t="s">
        <v>3597</v>
      </c>
      <c r="I2104" t="s">
        <v>3598</v>
      </c>
      <c r="J2104" t="s">
        <v>3598</v>
      </c>
      <c r="K2104" t="s">
        <v>3597</v>
      </c>
      <c r="L2104">
        <v>0</v>
      </c>
      <c r="M2104">
        <v>0</v>
      </c>
      <c r="N2104">
        <v>0</v>
      </c>
      <c r="O2104">
        <v>1</v>
      </c>
      <c r="P2104">
        <v>1</v>
      </c>
      <c r="Q2104">
        <v>1</v>
      </c>
      <c r="R2104" s="8"/>
      <c r="S2104" s="8"/>
      <c r="T2104" s="8"/>
      <c r="U2104" s="8">
        <v>10427610</v>
      </c>
      <c r="V2104" s="8">
        <v>9556700</v>
      </c>
      <c r="W2104" s="8">
        <v>17131500</v>
      </c>
      <c r="X2104" s="8"/>
      <c r="Y2104" s="8"/>
      <c r="Z2104" s="8"/>
      <c r="AA2104" s="8">
        <v>1028261</v>
      </c>
      <c r="AB2104" s="8">
        <v>0</v>
      </c>
      <c r="AC2104" s="8">
        <v>1986150</v>
      </c>
      <c r="AD2104"/>
      <c r="AE2104"/>
      <c r="AF2104"/>
      <c r="AG2104">
        <v>9.86</v>
      </c>
      <c r="AH2104">
        <v>0</v>
      </c>
      <c r="AI2104">
        <v>11.59</v>
      </c>
      <c r="AJ2104" s="8"/>
      <c r="AK2104" s="8"/>
      <c r="AL2104" s="8"/>
      <c r="AM2104" s="8">
        <v>10427610</v>
      </c>
      <c r="AN2104" s="8">
        <v>9556700</v>
      </c>
      <c r="AO2104" s="8">
        <v>17131500</v>
      </c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>
        <v>16772220</v>
      </c>
      <c r="BI2104" s="8">
        <v>3184500</v>
      </c>
      <c r="BJ2104" s="8">
        <v>16772220</v>
      </c>
      <c r="BK2104" s="8">
        <v>3184500</v>
      </c>
      <c r="BL2104">
        <v>100</v>
      </c>
      <c r="BM2104">
        <v>100</v>
      </c>
      <c r="BN2104" s="10">
        <v>0</v>
      </c>
      <c r="BO2104" s="10"/>
      <c r="BP2104" s="10"/>
      <c r="BQ2104" s="10"/>
      <c r="BR2104" s="10"/>
      <c r="BS2104" s="10"/>
      <c r="BT2104" s="10"/>
      <c r="BU2104" s="10"/>
      <c r="BV2104" s="1" t="str">
        <f>Запрос1[[#This Row],[Менеджер]]</f>
        <v>Воробьёв Владимир</v>
      </c>
      <c r="BW2104" s="1" t="str">
        <f>Запрос1[[#This Row],[Дирекция]]</f>
        <v>Северная дирекция</v>
      </c>
      <c r="BX2104" s="1" t="str">
        <f t="shared" si="32"/>
        <v>ТОО Беловка Агро</v>
      </c>
      <c r="BY2104" s="1" t="str">
        <f t="shared" si="32"/>
        <v>070240001186</v>
      </c>
      <c r="CA2104" t="str">
        <f>Запрос1[[#This Row],[родитель]]</f>
        <v>ТОО Беловка Агро</v>
      </c>
      <c r="CB2104" t="str">
        <f>Запрос1[[#This Row],[БИНРодителя]]</f>
        <v>070240001186</v>
      </c>
    </row>
    <row r="2105" spans="1:80" x14ac:dyDescent="0.3">
      <c r="A2105" t="s">
        <v>2514</v>
      </c>
      <c r="B2105" t="s">
        <v>2515</v>
      </c>
      <c r="C2105"/>
      <c r="D2105" t="s">
        <v>382</v>
      </c>
      <c r="E2105" t="s">
        <v>2691</v>
      </c>
      <c r="F2105" t="s">
        <v>2701</v>
      </c>
      <c r="G2105" t="s">
        <v>2702</v>
      </c>
      <c r="H2105" t="s">
        <v>3599</v>
      </c>
      <c r="I2105" t="s">
        <v>3600</v>
      </c>
      <c r="J2105" t="s">
        <v>3600</v>
      </c>
      <c r="K2105" t="s">
        <v>3599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 s="8"/>
      <c r="S2105" s="8"/>
      <c r="T2105" s="8"/>
      <c r="U2105" s="8">
        <v>820000</v>
      </c>
      <c r="V2105" s="8"/>
      <c r="W2105" s="8"/>
      <c r="X2105" s="8"/>
      <c r="Y2105" s="8"/>
      <c r="Z2105" s="8"/>
      <c r="AA2105" s="8">
        <v>0</v>
      </c>
      <c r="AB2105" s="8"/>
      <c r="AC2105" s="8"/>
      <c r="AD2105"/>
      <c r="AE2105"/>
      <c r="AF2105"/>
      <c r="AG2105">
        <v>0</v>
      </c>
      <c r="AH2105"/>
      <c r="AI2105"/>
      <c r="AJ2105" s="8"/>
      <c r="AK2105" s="8"/>
      <c r="AL2105" s="8"/>
      <c r="AM2105" s="8">
        <v>820000</v>
      </c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>
        <v>24242840</v>
      </c>
      <c r="BI2105" s="8"/>
      <c r="BJ2105" s="8"/>
      <c r="BK2105" s="8"/>
      <c r="BL2105">
        <v>0</v>
      </c>
      <c r="BM2105"/>
      <c r="BN2105" s="10">
        <v>0</v>
      </c>
      <c r="BO2105" s="10"/>
      <c r="BP2105" s="10"/>
      <c r="BQ2105" s="10"/>
      <c r="BR2105" s="10"/>
      <c r="BS2105" s="10"/>
      <c r="BT2105" s="10"/>
      <c r="BU2105" s="10"/>
      <c r="BV2105" s="1" t="str">
        <f>Запрос1[[#This Row],[Менеджер]]</f>
        <v>Воробьёв Владимир</v>
      </c>
      <c r="BW2105" s="1" t="str">
        <f>Запрос1[[#This Row],[Дирекция]]</f>
        <v>Северная дирекция</v>
      </c>
      <c r="BX2105" s="1" t="str">
        <f t="shared" si="32"/>
        <v>ТОО Север Жасыл Жер</v>
      </c>
      <c r="BY2105" s="1" t="str">
        <f t="shared" si="32"/>
        <v>090540003701</v>
      </c>
      <c r="CA2105" t="str">
        <f>Запрос1[[#This Row],[родитель]]</f>
        <v>ТОО Север Жасыл Жер</v>
      </c>
      <c r="CB2105" t="str">
        <f>Запрос1[[#This Row],[БИНРодителя]]</f>
        <v>090540003701</v>
      </c>
    </row>
    <row r="2106" spans="1:80" x14ac:dyDescent="0.3">
      <c r="A2106" t="s">
        <v>2514</v>
      </c>
      <c r="B2106" t="s">
        <v>2515</v>
      </c>
      <c r="C2106"/>
      <c r="D2106" t="s">
        <v>382</v>
      </c>
      <c r="E2106" t="s">
        <v>2691</v>
      </c>
      <c r="F2106" t="s">
        <v>3544</v>
      </c>
      <c r="G2106" t="s">
        <v>3545</v>
      </c>
      <c r="H2106" t="s">
        <v>2694</v>
      </c>
      <c r="I2106" t="s">
        <v>2695</v>
      </c>
      <c r="J2106" t="s">
        <v>2695</v>
      </c>
      <c r="K2106" t="s">
        <v>2694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 s="8"/>
      <c r="S2106" s="8"/>
      <c r="T2106" s="8"/>
      <c r="U2106" s="8">
        <v>652800</v>
      </c>
      <c r="V2106" s="8"/>
      <c r="W2106" s="8"/>
      <c r="X2106" s="8"/>
      <c r="Y2106" s="8"/>
      <c r="Z2106" s="8"/>
      <c r="AA2106" s="8">
        <v>652800</v>
      </c>
      <c r="AB2106" s="8"/>
      <c r="AC2106" s="8"/>
      <c r="AD2106"/>
      <c r="AE2106"/>
      <c r="AF2106"/>
      <c r="AG2106">
        <v>100</v>
      </c>
      <c r="AH2106"/>
      <c r="AI2106"/>
      <c r="AJ2106" s="8"/>
      <c r="AK2106" s="8"/>
      <c r="AL2106" s="8"/>
      <c r="AM2106" s="8">
        <v>652800</v>
      </c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>
        <v>25479740</v>
      </c>
      <c r="BI2106" s="8"/>
      <c r="BJ2106" s="8">
        <v>652800</v>
      </c>
      <c r="BK2106" s="8"/>
      <c r="BL2106">
        <v>2.5619999999999998</v>
      </c>
      <c r="BM2106"/>
      <c r="BN2106" s="10">
        <v>0</v>
      </c>
      <c r="BO2106" s="10"/>
      <c r="BP2106" s="10"/>
      <c r="BQ2106" s="10"/>
      <c r="BR2106" s="10"/>
      <c r="BS2106" s="10"/>
      <c r="BT2106" s="10"/>
      <c r="BU2106" s="10"/>
      <c r="BV2106" s="1" t="str">
        <f>Запрос1[[#This Row],[Менеджер]]</f>
        <v>Воробьёв Владимир</v>
      </c>
      <c r="BW2106" s="1" t="str">
        <f>Запрос1[[#This Row],[Дирекция]]</f>
        <v>Северная дирекция</v>
      </c>
      <c r="BX2106" s="1" t="str">
        <f t="shared" si="32"/>
        <v>КФХ "Кедр"</v>
      </c>
      <c r="BY2106" s="1" t="str">
        <f t="shared" si="32"/>
        <v>040364050887</v>
      </c>
      <c r="CA2106" t="str">
        <f>Запрос1[[#This Row],[родитель]]</f>
        <v>КФХ "Кедр"</v>
      </c>
      <c r="CB2106" t="str">
        <f>Запрос1[[#This Row],[БИНРодителя]]</f>
        <v>040364050887</v>
      </c>
    </row>
    <row r="2107" spans="1:80" x14ac:dyDescent="0.3">
      <c r="A2107" t="s">
        <v>2514</v>
      </c>
      <c r="B2107" t="s">
        <v>2515</v>
      </c>
      <c r="C2107"/>
      <c r="D2107" t="s">
        <v>382</v>
      </c>
      <c r="E2107" t="s">
        <v>2574</v>
      </c>
      <c r="F2107" t="s">
        <v>2715</v>
      </c>
      <c r="G2107" t="s">
        <v>3601</v>
      </c>
      <c r="H2107" t="s">
        <v>3602</v>
      </c>
      <c r="I2107" t="s">
        <v>3603</v>
      </c>
      <c r="J2107" t="s">
        <v>3603</v>
      </c>
      <c r="K2107" t="s">
        <v>3602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 s="8"/>
      <c r="S2107" s="8"/>
      <c r="T2107" s="8"/>
      <c r="U2107" s="8"/>
      <c r="V2107" s="8">
        <v>19541250</v>
      </c>
      <c r="W2107" s="8"/>
      <c r="X2107" s="8"/>
      <c r="Y2107" s="8"/>
      <c r="Z2107" s="8"/>
      <c r="AA2107" s="8"/>
      <c r="AB2107" s="8">
        <v>9964072.5</v>
      </c>
      <c r="AC2107" s="8"/>
      <c r="AD2107"/>
      <c r="AE2107"/>
      <c r="AF2107"/>
      <c r="AG2107"/>
      <c r="AH2107">
        <v>50.99</v>
      </c>
      <c r="AI2107"/>
      <c r="AJ2107" s="8"/>
      <c r="AK2107" s="8"/>
      <c r="AL2107" s="8"/>
      <c r="AM2107" s="8"/>
      <c r="AN2107" s="8">
        <v>19541250</v>
      </c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>
        <v>100078500</v>
      </c>
      <c r="BJ2107" s="8"/>
      <c r="BK2107" s="8">
        <v>70897000</v>
      </c>
      <c r="BL2107"/>
      <c r="BM2107">
        <v>70.841300000000004</v>
      </c>
      <c r="BN2107" s="10">
        <v>0</v>
      </c>
      <c r="BO2107" s="10"/>
      <c r="BP2107" s="10"/>
      <c r="BQ2107" s="10"/>
      <c r="BR2107" s="10"/>
      <c r="BS2107" s="10"/>
      <c r="BT2107" s="10"/>
      <c r="BU2107" s="10"/>
      <c r="BV2107" s="1" t="str">
        <f>Запрос1[[#This Row],[Менеджер]]</f>
        <v>Воробьёв Владимир</v>
      </c>
      <c r="BW2107" s="1" t="str">
        <f>Запрос1[[#This Row],[Дирекция]]</f>
        <v>Северная дирекция</v>
      </c>
      <c r="BX2107" s="1" t="str">
        <f t="shared" si="32"/>
        <v>КХ "Агрос"</v>
      </c>
      <c r="BY2107" s="1" t="str">
        <f t="shared" si="32"/>
        <v>720827350111</v>
      </c>
      <c r="CA2107" t="str">
        <f>Запрос1[[#This Row],[родитель]]</f>
        <v>КХ "Агрос"</v>
      </c>
      <c r="CB2107" t="str">
        <f>Запрос1[[#This Row],[БИНРодителя]]</f>
        <v>720827350111</v>
      </c>
    </row>
    <row r="2108" spans="1:80" x14ac:dyDescent="0.3">
      <c r="A2108" t="s">
        <v>2514</v>
      </c>
      <c r="B2108" t="s">
        <v>2515</v>
      </c>
      <c r="C2108"/>
      <c r="D2108" t="s">
        <v>382</v>
      </c>
      <c r="E2108" t="s">
        <v>2574</v>
      </c>
      <c r="F2108" t="s">
        <v>2575</v>
      </c>
      <c r="G2108" t="s">
        <v>2576</v>
      </c>
      <c r="H2108" t="s">
        <v>3604</v>
      </c>
      <c r="I2108" t="s">
        <v>3605</v>
      </c>
      <c r="J2108" t="s">
        <v>3605</v>
      </c>
      <c r="K2108" t="s">
        <v>3604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 s="8"/>
      <c r="S2108" s="8"/>
      <c r="T2108" s="8"/>
      <c r="U2108" s="8"/>
      <c r="V2108" s="8"/>
      <c r="W2108" s="8">
        <v>6607225</v>
      </c>
      <c r="X2108" s="8"/>
      <c r="Y2108" s="8"/>
      <c r="Z2108" s="8"/>
      <c r="AA2108" s="8"/>
      <c r="AB2108" s="8"/>
      <c r="AC2108" s="8">
        <v>4171825</v>
      </c>
      <c r="AD2108"/>
      <c r="AE2108"/>
      <c r="AF2108"/>
      <c r="AG2108"/>
      <c r="AH2108"/>
      <c r="AI2108">
        <v>63.14</v>
      </c>
      <c r="AJ2108" s="8"/>
      <c r="AK2108" s="8"/>
      <c r="AL2108" s="8"/>
      <c r="AM2108" s="8"/>
      <c r="AN2108" s="8"/>
      <c r="AO2108" s="8">
        <v>6607225</v>
      </c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/>
      <c r="BM2108"/>
      <c r="BN2108" s="10">
        <v>0</v>
      </c>
      <c r="BO2108" s="10"/>
      <c r="BP2108" s="10"/>
      <c r="BQ2108" s="10"/>
      <c r="BR2108" s="10"/>
      <c r="BS2108" s="10"/>
      <c r="BT2108" s="10"/>
      <c r="BU2108" s="10"/>
      <c r="BV2108" s="1" t="str">
        <f>Запрос1[[#This Row],[Менеджер]]</f>
        <v>Воробьёв Владимир</v>
      </c>
      <c r="BW2108" s="1" t="str">
        <f>Запрос1[[#This Row],[Дирекция]]</f>
        <v>Северная дирекция</v>
      </c>
      <c r="BX2108" s="1" t="str">
        <f t="shared" si="32"/>
        <v xml:space="preserve">ФХ "НАДЕЖДА" </v>
      </c>
      <c r="BY2108" s="1" t="str">
        <f t="shared" si="32"/>
        <v>060264034220</v>
      </c>
      <c r="CA2108" t="str">
        <f>Запрос1[[#This Row],[родитель]]</f>
        <v xml:space="preserve">ФХ "НАДЕЖДА" </v>
      </c>
      <c r="CB2108" t="str">
        <f>Запрос1[[#This Row],[БИНРодителя]]</f>
        <v>060264034220</v>
      </c>
    </row>
    <row r="2109" spans="1:80" x14ac:dyDescent="0.3">
      <c r="A2109" t="s">
        <v>2514</v>
      </c>
      <c r="B2109" t="s">
        <v>2515</v>
      </c>
      <c r="C2109"/>
      <c r="D2109" t="s">
        <v>382</v>
      </c>
      <c r="E2109" t="s">
        <v>2574</v>
      </c>
      <c r="F2109" t="s">
        <v>3630</v>
      </c>
      <c r="G2109" t="s">
        <v>3631</v>
      </c>
      <c r="H2109" t="s">
        <v>3632</v>
      </c>
      <c r="I2109" t="s">
        <v>3633</v>
      </c>
      <c r="J2109" t="s">
        <v>3633</v>
      </c>
      <c r="K2109" t="s">
        <v>3632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 s="8"/>
      <c r="S2109" s="8"/>
      <c r="T2109" s="8"/>
      <c r="U2109" s="8"/>
      <c r="V2109" s="8">
        <v>9030500</v>
      </c>
      <c r="W2109" s="8">
        <v>3080000</v>
      </c>
      <c r="X2109" s="8"/>
      <c r="Y2109" s="8"/>
      <c r="Z2109" s="8"/>
      <c r="AA2109" s="8"/>
      <c r="AB2109" s="8">
        <v>7555500</v>
      </c>
      <c r="AC2109" s="8">
        <v>3080000</v>
      </c>
      <c r="AD2109"/>
      <c r="AE2109"/>
      <c r="AF2109"/>
      <c r="AG2109"/>
      <c r="AH2109">
        <v>83.67</v>
      </c>
      <c r="AI2109">
        <v>100</v>
      </c>
      <c r="AJ2109" s="8"/>
      <c r="AK2109" s="8"/>
      <c r="AL2109" s="8"/>
      <c r="AM2109" s="8"/>
      <c r="AN2109" s="8">
        <v>9030500</v>
      </c>
      <c r="AO2109" s="8">
        <v>3080000</v>
      </c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/>
      <c r="BM2109"/>
      <c r="BN2109" s="10">
        <v>0</v>
      </c>
      <c r="BO2109" s="10"/>
      <c r="BP2109" s="10"/>
      <c r="BQ2109" s="10"/>
      <c r="BR2109" s="10"/>
      <c r="BS2109" s="10"/>
      <c r="BT2109" s="10"/>
      <c r="BU2109" s="10"/>
      <c r="BV2109" s="1" t="str">
        <f>Запрос1[[#This Row],[Менеджер]]</f>
        <v>Воробьёв Владимир</v>
      </c>
      <c r="BW2109" s="1" t="str">
        <f>Запрос1[[#This Row],[Дирекция]]</f>
        <v>Северная дирекция</v>
      </c>
      <c r="BX2109" s="1" t="str">
        <f t="shared" si="32"/>
        <v>ТОО "ZHA-GROUP LTD"</v>
      </c>
      <c r="BY2109" s="1" t="str">
        <f t="shared" si="32"/>
        <v>180640003113</v>
      </c>
      <c r="CA2109" t="str">
        <f>Запрос1[[#This Row],[родитель]]</f>
        <v>ТОО "ZHA-GROUP LTD"</v>
      </c>
      <c r="CB2109" t="str">
        <f>Запрос1[[#This Row],[БИНРодителя]]</f>
        <v>180640003113</v>
      </c>
    </row>
    <row r="2110" spans="1:80" x14ac:dyDescent="0.3">
      <c r="A2110" t="s">
        <v>2514</v>
      </c>
      <c r="B2110" t="s">
        <v>2515</v>
      </c>
      <c r="C2110"/>
      <c r="D2110" t="s">
        <v>382</v>
      </c>
      <c r="E2110" t="s">
        <v>3563</v>
      </c>
      <c r="F2110" t="s">
        <v>3634</v>
      </c>
      <c r="G2110" t="s">
        <v>3635</v>
      </c>
      <c r="H2110" t="s">
        <v>3636</v>
      </c>
      <c r="I2110" t="s">
        <v>3637</v>
      </c>
      <c r="J2110" t="s">
        <v>3637</v>
      </c>
      <c r="K2110" t="s">
        <v>3636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 s="8"/>
      <c r="S2110" s="8"/>
      <c r="T2110" s="8"/>
      <c r="U2110" s="8"/>
      <c r="V2110" s="8">
        <v>2245500</v>
      </c>
      <c r="W2110" s="8"/>
      <c r="X2110" s="8"/>
      <c r="Y2110" s="8"/>
      <c r="Z2110" s="8"/>
      <c r="AA2110" s="8"/>
      <c r="AB2110" s="8">
        <v>0</v>
      </c>
      <c r="AC2110" s="8"/>
      <c r="AD2110"/>
      <c r="AE2110"/>
      <c r="AF2110"/>
      <c r="AG2110"/>
      <c r="AH2110">
        <v>0</v>
      </c>
      <c r="AI2110"/>
      <c r="AJ2110" s="8"/>
      <c r="AK2110" s="8"/>
      <c r="AL2110" s="8"/>
      <c r="AM2110" s="8"/>
      <c r="AN2110" s="8">
        <v>2245500</v>
      </c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/>
      <c r="BM2110"/>
      <c r="BN2110" s="10">
        <v>0</v>
      </c>
      <c r="BO2110" s="10"/>
      <c r="BP2110" s="10"/>
      <c r="BQ2110" s="10"/>
      <c r="BR2110" s="10"/>
      <c r="BS2110" s="10"/>
      <c r="BT2110" s="10"/>
      <c r="BU2110" s="10"/>
      <c r="BV2110" s="1" t="str">
        <f>Запрос1[[#This Row],[Менеджер]]</f>
        <v>Воробьёв Владимир</v>
      </c>
      <c r="BW2110" s="1" t="str">
        <f>Запрос1[[#This Row],[Дирекция]]</f>
        <v>Северная дирекция</v>
      </c>
      <c r="BX2110" s="1" t="str">
        <f t="shared" si="32"/>
        <v>КРЕСТЬЯНСКОЕ ХОЗЯЙСТВО "РОГАЧЁВ Н.И."</v>
      </c>
      <c r="BY2110" s="1" t="str">
        <f t="shared" si="32"/>
        <v>500120350241</v>
      </c>
      <c r="CA2110" t="str">
        <f>Запрос1[[#This Row],[родитель]]</f>
        <v>КРЕСТЬЯНСКОЕ ХОЗЯЙСТВО "РОГАЧЁВ Н.И."</v>
      </c>
      <c r="CB2110" t="str">
        <f>Запрос1[[#This Row],[БИНРодителя]]</f>
        <v>500120350241</v>
      </c>
    </row>
    <row r="2111" spans="1:80" x14ac:dyDescent="0.3">
      <c r="A2111" t="s">
        <v>2514</v>
      </c>
      <c r="B2111" t="s">
        <v>2515</v>
      </c>
      <c r="C2111"/>
      <c r="D2111" t="s">
        <v>382</v>
      </c>
      <c r="E2111" t="s">
        <v>3563</v>
      </c>
      <c r="F2111" t="s">
        <v>1358</v>
      </c>
      <c r="G2111" t="s">
        <v>1359</v>
      </c>
      <c r="H2111" t="s">
        <v>3638</v>
      </c>
      <c r="I2111" t="s">
        <v>3639</v>
      </c>
      <c r="J2111" t="s">
        <v>3639</v>
      </c>
      <c r="K2111" t="s">
        <v>3638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 s="8"/>
      <c r="S2111" s="8"/>
      <c r="T2111" s="8"/>
      <c r="U2111" s="8">
        <v>1100000</v>
      </c>
      <c r="V2111" s="8"/>
      <c r="W2111" s="8"/>
      <c r="X2111" s="8"/>
      <c r="Y2111" s="8"/>
      <c r="Z2111" s="8"/>
      <c r="AA2111" s="8">
        <v>1100000</v>
      </c>
      <c r="AB2111" s="8"/>
      <c r="AC2111" s="8"/>
      <c r="AD2111"/>
      <c r="AE2111"/>
      <c r="AF2111"/>
      <c r="AG2111">
        <v>100</v>
      </c>
      <c r="AH2111"/>
      <c r="AI2111"/>
      <c r="AJ2111" s="8"/>
      <c r="AK2111" s="8"/>
      <c r="AL2111" s="8"/>
      <c r="AM2111" s="8">
        <v>1100000</v>
      </c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>
        <v>20589800</v>
      </c>
      <c r="BI2111" s="8"/>
      <c r="BJ2111" s="8"/>
      <c r="BK2111" s="8"/>
      <c r="BL2111">
        <v>0</v>
      </c>
      <c r="BM2111"/>
      <c r="BN2111" s="10">
        <v>0</v>
      </c>
      <c r="BO2111" s="10"/>
      <c r="BP2111" s="10"/>
      <c r="BQ2111" s="10"/>
      <c r="BR2111" s="10"/>
      <c r="BS2111" s="10"/>
      <c r="BT2111" s="10"/>
      <c r="BU2111" s="10"/>
      <c r="BV2111" s="1" t="str">
        <f>Запрос1[[#This Row],[Менеджер]]</f>
        <v>Воробьёв Владимир</v>
      </c>
      <c r="BW2111" s="1" t="str">
        <f>Запрос1[[#This Row],[Дирекция]]</f>
        <v>Северная дирекция</v>
      </c>
      <c r="BX2111" s="1" t="str">
        <f t="shared" si="32"/>
        <v>ТОО "Восход-Агро"</v>
      </c>
      <c r="BY2111" s="1" t="str">
        <f t="shared" si="32"/>
        <v>170240007730</v>
      </c>
      <c r="CA2111" t="str">
        <f>Запрос1[[#This Row],[родитель]]</f>
        <v>ТОО "Восход-Агро"</v>
      </c>
      <c r="CB2111" t="str">
        <f>Запрос1[[#This Row],[БИНРодителя]]</f>
        <v>170240007730</v>
      </c>
    </row>
    <row r="2112" spans="1:80" x14ac:dyDescent="0.3">
      <c r="A2112" t="s">
        <v>2514</v>
      </c>
      <c r="B2112" t="s">
        <v>2515</v>
      </c>
      <c r="C2112" t="s">
        <v>381</v>
      </c>
      <c r="D2112" t="s">
        <v>382</v>
      </c>
      <c r="E2112" t="s">
        <v>2546</v>
      </c>
      <c r="F2112" t="s">
        <v>3675</v>
      </c>
      <c r="G2112" t="s">
        <v>7512</v>
      </c>
      <c r="H2112" t="s">
        <v>11843</v>
      </c>
      <c r="I2112" t="s">
        <v>11844</v>
      </c>
      <c r="J2112" t="s">
        <v>11844</v>
      </c>
      <c r="K2112" t="s">
        <v>11843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 s="8"/>
      <c r="S2112" s="8"/>
      <c r="T2112" s="8"/>
      <c r="U2112" s="8"/>
      <c r="V2112" s="8"/>
      <c r="W2112" s="8">
        <v>452520</v>
      </c>
      <c r="X2112" s="8"/>
      <c r="Y2112" s="8"/>
      <c r="Z2112" s="8"/>
      <c r="AA2112" s="8"/>
      <c r="AB2112" s="8"/>
      <c r="AC2112" s="8">
        <v>452520</v>
      </c>
      <c r="AD2112"/>
      <c r="AE2112"/>
      <c r="AF2112"/>
      <c r="AG2112"/>
      <c r="AH2112"/>
      <c r="AI2112">
        <v>100</v>
      </c>
      <c r="AJ2112" s="8"/>
      <c r="AK2112" s="8"/>
      <c r="AL2112" s="8"/>
      <c r="AM2112" s="8"/>
      <c r="AN2112" s="8"/>
      <c r="AO2112" s="8">
        <v>452520</v>
      </c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/>
      <c r="BM2112"/>
      <c r="BN2112" s="10">
        <v>0</v>
      </c>
      <c r="BO2112" s="10"/>
      <c r="BP2112" s="10"/>
      <c r="BQ2112" s="10"/>
      <c r="BR2112" s="10"/>
      <c r="BS2112" s="10"/>
      <c r="BT2112" s="10"/>
      <c r="BU2112" s="10"/>
      <c r="BV2112" s="1" t="str">
        <f>Запрос1[[#This Row],[Менеджер]]</f>
        <v>Воробьёв Владимир</v>
      </c>
      <c r="BW2112" s="1" t="str">
        <f>Запрос1[[#This Row],[Дирекция]]</f>
        <v>Северная дирекция</v>
      </c>
      <c r="BX2112" s="1" t="str">
        <f t="shared" si="32"/>
        <v>ФХ "Гуменик"</v>
      </c>
      <c r="BY2112" s="1" t="str">
        <f t="shared" si="32"/>
        <v>050364026053</v>
      </c>
      <c r="CA2112" t="str">
        <f>Запрос1[[#This Row],[родитель]]</f>
        <v>ФХ "Гуменик"</v>
      </c>
      <c r="CB2112" t="str">
        <f>Запрос1[[#This Row],[БИНРодителя]]</f>
        <v>050364026053</v>
      </c>
    </row>
    <row r="2113" spans="1:80" x14ac:dyDescent="0.3">
      <c r="A2113" t="s">
        <v>2514</v>
      </c>
      <c r="B2113" t="s">
        <v>2515</v>
      </c>
      <c r="C2113" t="s">
        <v>381</v>
      </c>
      <c r="D2113" t="s">
        <v>382</v>
      </c>
      <c r="E2113" t="s">
        <v>1483</v>
      </c>
      <c r="F2113" t="s">
        <v>1484</v>
      </c>
      <c r="G2113"/>
      <c r="H2113" t="s">
        <v>3508</v>
      </c>
      <c r="I2113" t="s">
        <v>3509</v>
      </c>
      <c r="J2113" t="s">
        <v>3516</v>
      </c>
      <c r="K2113" t="s">
        <v>3515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 s="8"/>
      <c r="S2113" s="8"/>
      <c r="T2113" s="8"/>
      <c r="U2113" s="8"/>
      <c r="V2113" s="8">
        <v>7638050</v>
      </c>
      <c r="W2113" s="8">
        <v>19157350</v>
      </c>
      <c r="X2113" s="8"/>
      <c r="Y2113" s="8"/>
      <c r="Z2113" s="8"/>
      <c r="AA2113" s="8"/>
      <c r="AB2113" s="8">
        <v>0</v>
      </c>
      <c r="AC2113" s="8">
        <v>1915735</v>
      </c>
      <c r="AD2113"/>
      <c r="AE2113"/>
      <c r="AF2113"/>
      <c r="AG2113"/>
      <c r="AH2113">
        <v>0</v>
      </c>
      <c r="AI2113">
        <v>10</v>
      </c>
      <c r="AJ2113" s="8"/>
      <c r="AK2113" s="8"/>
      <c r="AL2113" s="8"/>
      <c r="AM2113" s="8"/>
      <c r="AN2113" s="8">
        <v>7638050</v>
      </c>
      <c r="AO2113" s="8">
        <v>19157350</v>
      </c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>
        <v>12952120</v>
      </c>
      <c r="BJ2113" s="8"/>
      <c r="BK2113" s="8">
        <v>6852550</v>
      </c>
      <c r="BL2113"/>
      <c r="BM2113">
        <v>52.906700000000001</v>
      </c>
      <c r="BN2113" s="10">
        <v>0</v>
      </c>
      <c r="BO2113" s="10"/>
      <c r="BP2113" s="10"/>
      <c r="BQ2113" s="10"/>
      <c r="BR2113" s="10"/>
      <c r="BS2113" s="10"/>
      <c r="BT2113" s="10"/>
      <c r="BU2113" s="10"/>
      <c r="BV2113" s="1" t="str">
        <f>Запрос1[[#This Row],[Менеджер]]</f>
        <v>Воробьёв Владимир</v>
      </c>
      <c r="BW2113" s="1" t="str">
        <f>Запрос1[[#This Row],[Дирекция]]</f>
        <v>Северная дирекция</v>
      </c>
      <c r="BX2113" s="1" t="str">
        <f t="shared" si="32"/>
        <v>ТОО "Становое"</v>
      </c>
      <c r="BY2113" s="1" t="str">
        <f t="shared" si="32"/>
        <v>041240009228</v>
      </c>
      <c r="CA2113" t="str">
        <f>Запрос1[[#This Row],[родитель]]</f>
        <v>ТОО "Становое"</v>
      </c>
      <c r="CB2113" t="str">
        <f>Запрос1[[#This Row],[БИНРодителя]]</f>
        <v>041240009228</v>
      </c>
    </row>
    <row r="2114" spans="1:80" x14ac:dyDescent="0.3">
      <c r="A2114" t="s">
        <v>2514</v>
      </c>
      <c r="B2114" t="s">
        <v>2515</v>
      </c>
      <c r="C2114" t="s">
        <v>381</v>
      </c>
      <c r="D2114" t="s">
        <v>382</v>
      </c>
      <c r="E2114" t="s">
        <v>2691</v>
      </c>
      <c r="F2114" t="s">
        <v>7386</v>
      </c>
      <c r="G2114" t="s">
        <v>1386</v>
      </c>
      <c r="H2114" t="s">
        <v>2694</v>
      </c>
      <c r="I2114" t="s">
        <v>2695</v>
      </c>
      <c r="J2114" t="s">
        <v>2696</v>
      </c>
      <c r="K2114" t="s">
        <v>2697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 s="8"/>
      <c r="S2114" s="8"/>
      <c r="T2114" s="8"/>
      <c r="U2114" s="8">
        <v>2793660</v>
      </c>
      <c r="V2114" s="8"/>
      <c r="W2114" s="8"/>
      <c r="X2114" s="8"/>
      <c r="Y2114" s="8"/>
      <c r="Z2114" s="8"/>
      <c r="AA2114" s="8">
        <v>2793660</v>
      </c>
      <c r="AB2114" s="8"/>
      <c r="AC2114" s="8"/>
      <c r="AD2114"/>
      <c r="AE2114"/>
      <c r="AF2114"/>
      <c r="AG2114">
        <v>100</v>
      </c>
      <c r="AH2114"/>
      <c r="AI2114"/>
      <c r="AJ2114" s="8"/>
      <c r="AK2114" s="8"/>
      <c r="AL2114" s="8"/>
      <c r="AM2114" s="8">
        <v>2793660</v>
      </c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/>
      <c r="BM2114"/>
      <c r="BN2114" s="10">
        <v>0</v>
      </c>
      <c r="BO2114" s="10"/>
      <c r="BP2114" s="10"/>
      <c r="BQ2114" s="10"/>
      <c r="BR2114" s="10"/>
      <c r="BS2114" s="10"/>
      <c r="BT2114" s="10"/>
      <c r="BU2114" s="10"/>
      <c r="BV2114" s="1" t="str">
        <f>Запрос1[[#This Row],[Менеджер]]</f>
        <v>Воробьёв Владимир</v>
      </c>
      <c r="BW2114" s="1" t="str">
        <f>Запрос1[[#This Row],[Дирекция]]</f>
        <v>Северная дирекция</v>
      </c>
      <c r="BX2114" s="1" t="str">
        <f t="shared" si="32"/>
        <v>КФХ "Кедр"</v>
      </c>
      <c r="BY2114" s="1" t="str">
        <f t="shared" si="32"/>
        <v>040364050887</v>
      </c>
      <c r="CA2114" t="str">
        <f>Запрос1[[#This Row],[родитель]]</f>
        <v>КФХ "Кедр"</v>
      </c>
      <c r="CB2114" t="str">
        <f>Запрос1[[#This Row],[БИНРодителя]]</f>
        <v>040364050887</v>
      </c>
    </row>
    <row r="2115" spans="1:80" x14ac:dyDescent="0.3">
      <c r="A2115" t="s">
        <v>2514</v>
      </c>
      <c r="B2115" t="s">
        <v>2515</v>
      </c>
      <c r="C2115" t="s">
        <v>381</v>
      </c>
      <c r="D2115" t="s">
        <v>382</v>
      </c>
      <c r="E2115" t="s">
        <v>2574</v>
      </c>
      <c r="F2115" t="s">
        <v>2575</v>
      </c>
      <c r="G2115" t="s">
        <v>2576</v>
      </c>
      <c r="H2115" t="s">
        <v>2577</v>
      </c>
      <c r="I2115" t="s">
        <v>2578</v>
      </c>
      <c r="J2115" t="s">
        <v>2578</v>
      </c>
      <c r="K2115" t="s">
        <v>2577</v>
      </c>
      <c r="L2115">
        <v>0</v>
      </c>
      <c r="M2115">
        <v>0</v>
      </c>
      <c r="N2115">
        <v>0</v>
      </c>
      <c r="O2115">
        <v>1</v>
      </c>
      <c r="P2115">
        <v>1</v>
      </c>
      <c r="Q2115">
        <v>1</v>
      </c>
      <c r="R2115" s="8"/>
      <c r="S2115" s="8"/>
      <c r="T2115" s="8"/>
      <c r="U2115" s="8">
        <v>7590250</v>
      </c>
      <c r="V2115" s="8">
        <v>9243000</v>
      </c>
      <c r="W2115" s="8">
        <v>23934700</v>
      </c>
      <c r="X2115" s="8"/>
      <c r="Y2115" s="8"/>
      <c r="Z2115" s="8"/>
      <c r="AA2115" s="8">
        <v>1151850</v>
      </c>
      <c r="AB2115" s="8">
        <v>4191000</v>
      </c>
      <c r="AC2115" s="8">
        <v>10823050</v>
      </c>
      <c r="AD2115"/>
      <c r="AE2115"/>
      <c r="AF2115"/>
      <c r="AG2115">
        <v>15.18</v>
      </c>
      <c r="AH2115">
        <v>45.34</v>
      </c>
      <c r="AI2115">
        <v>45.22</v>
      </c>
      <c r="AJ2115" s="8"/>
      <c r="AK2115" s="8"/>
      <c r="AL2115" s="8"/>
      <c r="AM2115" s="8">
        <v>7590250</v>
      </c>
      <c r="AN2115" s="8">
        <v>9243000</v>
      </c>
      <c r="AO2115" s="8">
        <v>23934700</v>
      </c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>
        <v>3517000</v>
      </c>
      <c r="BI2115" s="8"/>
      <c r="BJ2115" s="8">
        <v>3517000</v>
      </c>
      <c r="BK2115" s="8"/>
      <c r="BL2115">
        <v>100</v>
      </c>
      <c r="BM2115"/>
      <c r="BN2115" s="10">
        <v>0</v>
      </c>
      <c r="BO2115" s="10"/>
      <c r="BP2115" s="10"/>
      <c r="BQ2115" s="10"/>
      <c r="BR2115" s="10"/>
      <c r="BS2115" s="10"/>
      <c r="BT2115" s="10"/>
      <c r="BU2115" s="10"/>
      <c r="BV2115" s="1" t="str">
        <f>Запрос1[[#This Row],[Менеджер]]</f>
        <v>Воробьёв Владимир</v>
      </c>
      <c r="BW2115" s="1" t="str">
        <f>Запрос1[[#This Row],[Дирекция]]</f>
        <v>Северная дирекция</v>
      </c>
      <c r="BX2115" s="1" t="str">
        <f t="shared" si="32"/>
        <v>ТОО "Батаев Б.Б."</v>
      </c>
      <c r="BY2115" s="1" t="str">
        <f t="shared" si="32"/>
        <v>041240011448</v>
      </c>
      <c r="CA2115" t="str">
        <f>Запрос1[[#This Row],[родитель]]</f>
        <v>ТОО "Батаев Б.Б."</v>
      </c>
      <c r="CB2115" t="str">
        <f>Запрос1[[#This Row],[БИНРодителя]]</f>
        <v>041240011448</v>
      </c>
    </row>
    <row r="2116" spans="1:80" x14ac:dyDescent="0.3">
      <c r="A2116" t="s">
        <v>2514</v>
      </c>
      <c r="B2116" t="s">
        <v>2515</v>
      </c>
      <c r="C2116" t="s">
        <v>2608</v>
      </c>
      <c r="D2116" t="s">
        <v>382</v>
      </c>
      <c r="E2116" t="s">
        <v>1546</v>
      </c>
      <c r="F2116" t="s">
        <v>2609</v>
      </c>
      <c r="G2116" t="s">
        <v>2610</v>
      </c>
      <c r="H2116" t="s">
        <v>2611</v>
      </c>
      <c r="I2116" t="s">
        <v>2612</v>
      </c>
      <c r="J2116" t="s">
        <v>2612</v>
      </c>
      <c r="K2116" t="s">
        <v>2611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 s="8"/>
      <c r="S2116" s="8"/>
      <c r="T2116" s="8"/>
      <c r="U2116" s="8"/>
      <c r="V2116" s="8">
        <v>161241590</v>
      </c>
      <c r="W2116" s="8">
        <v>367921750</v>
      </c>
      <c r="X2116" s="8"/>
      <c r="Y2116" s="8"/>
      <c r="Z2116" s="8"/>
      <c r="AA2116" s="8"/>
      <c r="AB2116" s="8">
        <v>26244756</v>
      </c>
      <c r="AC2116" s="8">
        <v>59878725</v>
      </c>
      <c r="AD2116"/>
      <c r="AE2116"/>
      <c r="AF2116"/>
      <c r="AG2116"/>
      <c r="AH2116">
        <v>16.28</v>
      </c>
      <c r="AI2116">
        <v>16.27</v>
      </c>
      <c r="AJ2116" s="8"/>
      <c r="AK2116" s="8"/>
      <c r="AL2116" s="8"/>
      <c r="AM2116" s="8"/>
      <c r="AN2116" s="8">
        <v>161241590</v>
      </c>
      <c r="AO2116" s="8">
        <v>367921750</v>
      </c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>
        <v>536712180</v>
      </c>
      <c r="BJ2116" s="8"/>
      <c r="BK2116" s="8">
        <v>283065700</v>
      </c>
      <c r="BL2116"/>
      <c r="BM2116">
        <v>52.740600000000001</v>
      </c>
      <c r="BN2116" s="10">
        <v>1</v>
      </c>
      <c r="BO2116" s="10">
        <v>308100000</v>
      </c>
      <c r="BP2116" s="10">
        <v>308100000</v>
      </c>
      <c r="BQ2116" s="10">
        <v>100</v>
      </c>
      <c r="BR2116" s="10"/>
      <c r="BS2116" s="10"/>
      <c r="BT2116" s="10"/>
      <c r="BU2116" s="10"/>
      <c r="BV2116" s="1" t="str">
        <f>Запрос1[[#This Row],[Менеджер]]</f>
        <v>Воробьёв Владимир</v>
      </c>
      <c r="BW2116" s="1" t="str">
        <f>Запрос1[[#This Row],[Дирекция]]</f>
        <v>Северная дирекция</v>
      </c>
      <c r="BX2116" s="1" t="str">
        <f t="shared" ref="BX2116:BY2179" si="33">CA2116</f>
        <v>ТОО "Саумалкол Агро"</v>
      </c>
      <c r="BY2116" s="1" t="str">
        <f t="shared" si="33"/>
        <v>190340009853</v>
      </c>
      <c r="CA2116" t="str">
        <f>Запрос1[[#This Row],[родитель]]</f>
        <v>ТОО "Саумалкол Агро"</v>
      </c>
      <c r="CB2116" t="str">
        <f>Запрос1[[#This Row],[БИНРодителя]]</f>
        <v>190340009853</v>
      </c>
    </row>
    <row r="2117" spans="1:80" x14ac:dyDescent="0.3">
      <c r="A2117" t="s">
        <v>2514</v>
      </c>
      <c r="B2117" t="s">
        <v>2515</v>
      </c>
      <c r="C2117" t="s">
        <v>2608</v>
      </c>
      <c r="D2117" t="s">
        <v>382</v>
      </c>
      <c r="E2117" t="s">
        <v>2525</v>
      </c>
      <c r="F2117" t="s">
        <v>2566</v>
      </c>
      <c r="G2117" t="s">
        <v>2567</v>
      </c>
      <c r="H2117" t="s">
        <v>7313</v>
      </c>
      <c r="I2117" t="s">
        <v>7314</v>
      </c>
      <c r="J2117" t="s">
        <v>7314</v>
      </c>
      <c r="K2117" t="s">
        <v>7313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 s="8"/>
      <c r="S2117" s="8"/>
      <c r="T2117" s="8"/>
      <c r="U2117" s="8"/>
      <c r="V2117" s="8"/>
      <c r="W2117" s="8">
        <v>937000</v>
      </c>
      <c r="X2117" s="8"/>
      <c r="Y2117" s="8"/>
      <c r="Z2117" s="8"/>
      <c r="AA2117" s="8"/>
      <c r="AB2117" s="8"/>
      <c r="AC2117" s="8">
        <v>937000</v>
      </c>
      <c r="AD2117"/>
      <c r="AE2117"/>
      <c r="AF2117"/>
      <c r="AG2117"/>
      <c r="AH2117"/>
      <c r="AI2117">
        <v>100</v>
      </c>
      <c r="AJ2117" s="8"/>
      <c r="AK2117" s="8"/>
      <c r="AL2117" s="8"/>
      <c r="AM2117" s="8"/>
      <c r="AN2117" s="8"/>
      <c r="AO2117" s="8">
        <v>937000</v>
      </c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/>
      <c r="BM2117"/>
      <c r="BN2117" s="10">
        <v>0</v>
      </c>
      <c r="BO2117" s="10"/>
      <c r="BP2117" s="10"/>
      <c r="BQ2117" s="10"/>
      <c r="BR2117" s="10"/>
      <c r="BS2117" s="10"/>
      <c r="BT2117" s="10"/>
      <c r="BU2117" s="10"/>
      <c r="BV2117" s="1" t="str">
        <f>Запрос1[[#This Row],[Менеджер]]</f>
        <v>Воробьёв Владимир</v>
      </c>
      <c r="BW2117" s="1" t="str">
        <f>Запрос1[[#This Row],[Дирекция]]</f>
        <v>Северная дирекция</v>
      </c>
      <c r="BX2117" s="1" t="str">
        <f t="shared" si="33"/>
        <v>КХ Дельта</v>
      </c>
      <c r="BY2117" s="1" t="str">
        <f t="shared" si="33"/>
        <v>780702350172</v>
      </c>
      <c r="CA2117" t="str">
        <f>Запрос1[[#This Row],[родитель]]</f>
        <v>КХ Дельта</v>
      </c>
      <c r="CB2117" t="str">
        <f>Запрос1[[#This Row],[БИНРодителя]]</f>
        <v>780702350172</v>
      </c>
    </row>
    <row r="2118" spans="1:80" x14ac:dyDescent="0.3">
      <c r="A2118" t="s">
        <v>2514</v>
      </c>
      <c r="B2118" t="s">
        <v>2515</v>
      </c>
      <c r="C2118" t="s">
        <v>2608</v>
      </c>
      <c r="D2118" t="s">
        <v>382</v>
      </c>
      <c r="E2118" t="s">
        <v>2546</v>
      </c>
      <c r="F2118" t="s">
        <v>1261</v>
      </c>
      <c r="G2118" t="s">
        <v>2613</v>
      </c>
      <c r="H2118" t="s">
        <v>2614</v>
      </c>
      <c r="I2118" t="s">
        <v>2615</v>
      </c>
      <c r="J2118" t="s">
        <v>2615</v>
      </c>
      <c r="K2118" t="s">
        <v>2614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 s="8"/>
      <c r="S2118" s="8"/>
      <c r="T2118" s="8"/>
      <c r="U2118" s="8"/>
      <c r="V2118" s="8"/>
      <c r="W2118" s="8">
        <v>53908743</v>
      </c>
      <c r="X2118" s="8"/>
      <c r="Y2118" s="8"/>
      <c r="Z2118" s="8"/>
      <c r="AA2118" s="8"/>
      <c r="AB2118" s="8"/>
      <c r="AC2118" s="8">
        <v>13242222.9</v>
      </c>
      <c r="AD2118"/>
      <c r="AE2118"/>
      <c r="AF2118"/>
      <c r="AG2118"/>
      <c r="AH2118"/>
      <c r="AI2118">
        <v>24.56</v>
      </c>
      <c r="AJ2118" s="8"/>
      <c r="AK2118" s="8"/>
      <c r="AL2118" s="8"/>
      <c r="AM2118" s="8"/>
      <c r="AN2118" s="8"/>
      <c r="AO2118" s="8">
        <v>53908743</v>
      </c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/>
      <c r="BM2118"/>
      <c r="BN2118" s="10">
        <v>0</v>
      </c>
      <c r="BO2118" s="10"/>
      <c r="BP2118" s="10"/>
      <c r="BQ2118" s="10"/>
      <c r="BR2118" s="10"/>
      <c r="BS2118" s="10"/>
      <c r="BT2118" s="10"/>
      <c r="BU2118" s="10"/>
      <c r="BV2118" s="1" t="str">
        <f>Запрос1[[#This Row],[Менеджер]]</f>
        <v>Воробьёв Владимир</v>
      </c>
      <c r="BW2118" s="1" t="str">
        <f>Запрос1[[#This Row],[Дирекция]]</f>
        <v>Северная дирекция</v>
      </c>
      <c r="BX2118" s="1" t="str">
        <f t="shared" si="33"/>
        <v>ТОО "СЕНІМ"</v>
      </c>
      <c r="BY2118" s="1" t="str">
        <f t="shared" si="33"/>
        <v>041140002405</v>
      </c>
      <c r="CA2118" t="str">
        <f>Запрос1[[#This Row],[родитель]]</f>
        <v>ТОО "СЕНІМ"</v>
      </c>
      <c r="CB2118" t="str">
        <f>Запрос1[[#This Row],[БИНРодителя]]</f>
        <v>041140002405</v>
      </c>
    </row>
    <row r="2119" spans="1:80" x14ac:dyDescent="0.3">
      <c r="A2119" t="s">
        <v>2514</v>
      </c>
      <c r="B2119" t="s">
        <v>2616</v>
      </c>
      <c r="C2119" t="s">
        <v>381</v>
      </c>
      <c r="D2119" t="s">
        <v>382</v>
      </c>
      <c r="E2119" t="s">
        <v>401</v>
      </c>
      <c r="F2119" t="s">
        <v>2617</v>
      </c>
      <c r="G2119" t="s">
        <v>2618</v>
      </c>
      <c r="H2119" t="s">
        <v>2619</v>
      </c>
      <c r="I2119" t="s">
        <v>2620</v>
      </c>
      <c r="J2119" t="s">
        <v>2620</v>
      </c>
      <c r="K2119" t="s">
        <v>2619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 s="8">
        <v>9902000</v>
      </c>
      <c r="S2119" s="8"/>
      <c r="T2119" s="8"/>
      <c r="U2119" s="8"/>
      <c r="V2119" s="8"/>
      <c r="W2119" s="8"/>
      <c r="X2119" s="8">
        <v>2970600</v>
      </c>
      <c r="Y2119" s="8"/>
      <c r="Z2119" s="8"/>
      <c r="AA2119" s="8"/>
      <c r="AB2119" s="8"/>
      <c r="AC2119" s="8"/>
      <c r="AD2119">
        <v>30</v>
      </c>
      <c r="AE2119"/>
      <c r="AF2119"/>
      <c r="AG2119"/>
      <c r="AH2119"/>
      <c r="AI2119"/>
      <c r="AJ2119" s="8">
        <v>9902000</v>
      </c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/>
      <c r="BM2119"/>
      <c r="BN2119" s="10">
        <v>0</v>
      </c>
      <c r="BO2119" s="10"/>
      <c r="BP2119" s="10"/>
      <c r="BQ2119" s="10"/>
      <c r="BR2119" s="10"/>
      <c r="BS2119" s="10"/>
      <c r="BT2119" s="10"/>
      <c r="BU2119" s="10"/>
      <c r="BV2119" s="1" t="str">
        <f>Запрос1[[#This Row],[Менеджер]]</f>
        <v>Данилов Иван</v>
      </c>
      <c r="BW2119" s="1" t="str">
        <f>Запрос1[[#This Row],[Дирекция]]</f>
        <v>Северная дирекция</v>
      </c>
      <c r="BX2119" s="1" t="str">
        <f t="shared" si="33"/>
        <v>ТОО "Данияр Агро"</v>
      </c>
      <c r="BY2119" s="1" t="str">
        <f t="shared" si="33"/>
        <v>140840003823</v>
      </c>
      <c r="CA2119" t="str">
        <f>Запрос1[[#This Row],[родитель]]</f>
        <v>ТОО "Данияр Агро"</v>
      </c>
      <c r="CB2119" t="str">
        <f>Запрос1[[#This Row],[БИНРодителя]]</f>
        <v>140840003823</v>
      </c>
    </row>
    <row r="2120" spans="1:80" x14ac:dyDescent="0.3">
      <c r="A2120" t="s">
        <v>2514</v>
      </c>
      <c r="B2120" t="s">
        <v>2727</v>
      </c>
      <c r="C2120" t="s">
        <v>406</v>
      </c>
      <c r="D2120" t="s">
        <v>412</v>
      </c>
      <c r="E2120" t="s">
        <v>439</v>
      </c>
      <c r="F2120" t="s">
        <v>7444</v>
      </c>
      <c r="G2120" t="s">
        <v>7445</v>
      </c>
      <c r="H2120" t="s">
        <v>7446</v>
      </c>
      <c r="I2120" t="s">
        <v>7447</v>
      </c>
      <c r="J2120" t="s">
        <v>7447</v>
      </c>
      <c r="K2120" t="s">
        <v>7446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</v>
      </c>
      <c r="R2120" s="8"/>
      <c r="S2120" s="8">
        <v>2020500</v>
      </c>
      <c r="T2120" s="8">
        <v>4300000</v>
      </c>
      <c r="U2120" s="8"/>
      <c r="V2120" s="8"/>
      <c r="W2120" s="8"/>
      <c r="X2120" s="8"/>
      <c r="Y2120" s="8">
        <v>1530000</v>
      </c>
      <c r="Z2120" s="8">
        <v>4300000</v>
      </c>
      <c r="AA2120" s="8"/>
      <c r="AB2120" s="8"/>
      <c r="AC2120" s="8"/>
      <c r="AD2120"/>
      <c r="AE2120">
        <v>75.72</v>
      </c>
      <c r="AF2120">
        <v>100</v>
      </c>
      <c r="AG2120"/>
      <c r="AH2120"/>
      <c r="AI2120"/>
      <c r="AJ2120" s="8"/>
      <c r="AK2120" s="8">
        <v>1530000</v>
      </c>
      <c r="AL2120" s="8">
        <v>4300000</v>
      </c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/>
      <c r="BM2120"/>
      <c r="BN2120" s="10">
        <v>0</v>
      </c>
      <c r="BO2120" s="10"/>
      <c r="BP2120" s="10"/>
      <c r="BQ2120" s="10"/>
      <c r="BR2120" s="10"/>
      <c r="BS2120" s="10"/>
      <c r="BT2120" s="10"/>
      <c r="BU2120" s="10"/>
      <c r="BV2120" s="1" t="str">
        <f>Запрос1[[#This Row],[Менеджер]]</f>
        <v>Каштанов Павел</v>
      </c>
      <c r="BW2120" s="1" t="str">
        <f>Запрос1[[#This Row],[Дирекция]]</f>
        <v>Северная дирекция</v>
      </c>
      <c r="BX2120" s="1" t="e">
        <f t="shared" si="33"/>
        <v>#N/A</v>
      </c>
      <c r="BY2120" s="1" t="e">
        <f t="shared" si="33"/>
        <v>#N/A</v>
      </c>
      <c r="CA2120" t="e">
        <f>VLOOKUP(Запрос1[[#This Row],[БИНКХ]],'[2]Группы компаний'!$A:$E,4,0)</f>
        <v>#N/A</v>
      </c>
      <c r="CB2120" t="e">
        <f>VLOOKUP(CA2120,$H:$I,2,0)</f>
        <v>#N/A</v>
      </c>
    </row>
    <row r="2121" spans="1:80" x14ac:dyDescent="0.3">
      <c r="A2121" t="s">
        <v>2514</v>
      </c>
      <c r="B2121" t="s">
        <v>2727</v>
      </c>
      <c r="C2121" t="s">
        <v>406</v>
      </c>
      <c r="D2121" t="s">
        <v>412</v>
      </c>
      <c r="E2121" t="s">
        <v>443</v>
      </c>
      <c r="F2121" t="s">
        <v>444</v>
      </c>
      <c r="G2121"/>
      <c r="H2121" t="s">
        <v>7448</v>
      </c>
      <c r="I2121" t="s">
        <v>7449</v>
      </c>
      <c r="J2121" t="s">
        <v>7449</v>
      </c>
      <c r="K2121" t="s">
        <v>7448</v>
      </c>
      <c r="L2121">
        <v>1</v>
      </c>
      <c r="M2121">
        <v>1</v>
      </c>
      <c r="N2121">
        <v>1</v>
      </c>
      <c r="O2121">
        <v>1</v>
      </c>
      <c r="P2121">
        <v>0</v>
      </c>
      <c r="Q2121">
        <v>0</v>
      </c>
      <c r="R2121" s="8">
        <v>53341200</v>
      </c>
      <c r="S2121" s="8">
        <v>46220950</v>
      </c>
      <c r="T2121" s="8">
        <v>48063900</v>
      </c>
      <c r="U2121" s="8">
        <v>48453264.5</v>
      </c>
      <c r="V2121" s="8"/>
      <c r="W2121" s="8"/>
      <c r="X2121" s="8">
        <v>6187500</v>
      </c>
      <c r="Y2121" s="8">
        <v>970000</v>
      </c>
      <c r="Z2121" s="8">
        <v>47631900</v>
      </c>
      <c r="AA2121" s="8">
        <v>40643514.5</v>
      </c>
      <c r="AB2121" s="8"/>
      <c r="AC2121" s="8"/>
      <c r="AD2121">
        <v>11.6</v>
      </c>
      <c r="AE2121">
        <v>2.1</v>
      </c>
      <c r="AF2121">
        <v>99.1</v>
      </c>
      <c r="AG2121">
        <v>83.88</v>
      </c>
      <c r="AH2121"/>
      <c r="AI2121"/>
      <c r="AJ2121" s="8">
        <v>53341200</v>
      </c>
      <c r="AK2121" s="8">
        <v>35596620</v>
      </c>
      <c r="AL2121" s="8">
        <v>48063900</v>
      </c>
      <c r="AM2121" s="8">
        <v>48453264.5</v>
      </c>
      <c r="AN2121" s="8"/>
      <c r="AO2121" s="8"/>
      <c r="AP2121" s="8"/>
      <c r="AQ2121" s="8">
        <v>1575000</v>
      </c>
      <c r="AR2121" s="8"/>
      <c r="AS2121" s="8"/>
      <c r="AT2121" s="8"/>
      <c r="AU2121" s="8"/>
      <c r="AV2121" s="8"/>
      <c r="AW2121" s="8">
        <v>1575000</v>
      </c>
      <c r="AX2121" s="8"/>
      <c r="AY2121" s="8"/>
      <c r="AZ2121" s="8"/>
      <c r="BA2121" s="8"/>
      <c r="BB2121" s="8"/>
      <c r="BC2121" s="8">
        <v>1575000</v>
      </c>
      <c r="BD2121" s="8"/>
      <c r="BE2121" s="8"/>
      <c r="BF2121" s="8"/>
      <c r="BG2121" s="8"/>
      <c r="BH2121" s="8">
        <v>91395264.5</v>
      </c>
      <c r="BI2121" s="8"/>
      <c r="BJ2121" s="8">
        <v>48399264.5</v>
      </c>
      <c r="BK2121" s="8"/>
      <c r="BL2121">
        <v>52.9559</v>
      </c>
      <c r="BM2121"/>
      <c r="BN2121" s="10">
        <v>0</v>
      </c>
      <c r="BO2121" s="10"/>
      <c r="BP2121" s="10"/>
      <c r="BQ2121" s="10"/>
      <c r="BR2121" s="10"/>
      <c r="BS2121" s="10"/>
      <c r="BT2121" s="10"/>
      <c r="BU2121" s="10"/>
      <c r="BV2121" s="1" t="str">
        <f>Запрос1[[#This Row],[Менеджер]]</f>
        <v>Каштанов Павел</v>
      </c>
      <c r="BW2121" s="1" t="str">
        <f>Запрос1[[#This Row],[Дирекция]]</f>
        <v>Северная дирекция</v>
      </c>
      <c r="BX2121" s="1" t="str">
        <f t="shared" si="33"/>
        <v>КХ "Абиль"</v>
      </c>
      <c r="BY2121" s="1" t="str">
        <f t="shared" si="33"/>
        <v>661031301135</v>
      </c>
      <c r="CA2121" t="str">
        <f>Запрос1[[#This Row],[родитель]]</f>
        <v>КХ "Абиль"</v>
      </c>
      <c r="CB2121" t="str">
        <f>Запрос1[[#This Row],[БИНРодителя]]</f>
        <v>661031301135</v>
      </c>
    </row>
    <row r="2122" spans="1:80" x14ac:dyDescent="0.3">
      <c r="A2122" t="s">
        <v>2514</v>
      </c>
      <c r="B2122" t="s">
        <v>2727</v>
      </c>
      <c r="C2122" t="s">
        <v>406</v>
      </c>
      <c r="D2122" t="s">
        <v>412</v>
      </c>
      <c r="E2122" t="s">
        <v>443</v>
      </c>
      <c r="F2122" t="s">
        <v>444</v>
      </c>
      <c r="G2122"/>
      <c r="H2122" t="s">
        <v>675</v>
      </c>
      <c r="I2122" t="s">
        <v>676</v>
      </c>
      <c r="J2122" t="s">
        <v>676</v>
      </c>
      <c r="K2122" t="s">
        <v>675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 s="8"/>
      <c r="S2122" s="8">
        <v>1100000</v>
      </c>
      <c r="T2122" s="8"/>
      <c r="U2122" s="8">
        <v>301000</v>
      </c>
      <c r="V2122" s="8"/>
      <c r="W2122" s="8"/>
      <c r="X2122" s="8"/>
      <c r="Y2122" s="8">
        <v>550000</v>
      </c>
      <c r="Z2122" s="8"/>
      <c r="AA2122" s="8">
        <v>301000</v>
      </c>
      <c r="AB2122" s="8"/>
      <c r="AC2122" s="8"/>
      <c r="AD2122"/>
      <c r="AE2122">
        <v>50</v>
      </c>
      <c r="AF2122"/>
      <c r="AG2122">
        <v>100</v>
      </c>
      <c r="AH2122"/>
      <c r="AI2122"/>
      <c r="AJ2122" s="8"/>
      <c r="AK2122" s="8">
        <v>1100000</v>
      </c>
      <c r="AL2122" s="8"/>
      <c r="AM2122" s="8">
        <v>301000</v>
      </c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/>
      <c r="BM2122"/>
      <c r="BN2122" s="10">
        <v>0</v>
      </c>
      <c r="BO2122" s="10"/>
      <c r="BP2122" s="10"/>
      <c r="BQ2122" s="10"/>
      <c r="BR2122" s="10"/>
      <c r="BS2122" s="10"/>
      <c r="BT2122" s="10"/>
      <c r="BU2122" s="10"/>
      <c r="BV2122" s="1" t="str">
        <f>Запрос1[[#This Row],[Менеджер]]</f>
        <v>Каштанов Павел</v>
      </c>
      <c r="BW2122" s="1" t="str">
        <f>Запрос1[[#This Row],[Дирекция]]</f>
        <v>Северная дирекция</v>
      </c>
      <c r="BX2122" s="1" t="str">
        <f t="shared" si="33"/>
        <v>ТОО "Агроэксперт Костанай"</v>
      </c>
      <c r="BY2122" s="1" t="str">
        <f t="shared" si="33"/>
        <v>040340012407</v>
      </c>
      <c r="CA2122" t="str">
        <f>Запрос1[[#This Row],[родитель]]</f>
        <v>ТОО "Агроэксперт Костанай"</v>
      </c>
      <c r="CB2122" t="str">
        <f>Запрос1[[#This Row],[БИНРодителя]]</f>
        <v>040340012407</v>
      </c>
    </row>
    <row r="2123" spans="1:80" x14ac:dyDescent="0.3">
      <c r="A2123" t="s">
        <v>2514</v>
      </c>
      <c r="B2123" t="s">
        <v>2727</v>
      </c>
      <c r="C2123" t="s">
        <v>406</v>
      </c>
      <c r="D2123" t="s">
        <v>412</v>
      </c>
      <c r="E2123" t="s">
        <v>443</v>
      </c>
      <c r="F2123" t="s">
        <v>444</v>
      </c>
      <c r="G2123"/>
      <c r="H2123" t="s">
        <v>679</v>
      </c>
      <c r="I2123" t="s">
        <v>680</v>
      </c>
      <c r="J2123" t="s">
        <v>680</v>
      </c>
      <c r="K2123" t="s">
        <v>679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 s="8"/>
      <c r="S2123" s="8"/>
      <c r="T2123" s="8">
        <v>3891720</v>
      </c>
      <c r="U2123" s="8">
        <v>230000</v>
      </c>
      <c r="V2123" s="8"/>
      <c r="W2123" s="8"/>
      <c r="X2123" s="8"/>
      <c r="Y2123" s="8"/>
      <c r="Z2123" s="8">
        <v>3891720</v>
      </c>
      <c r="AA2123" s="8">
        <v>230000</v>
      </c>
      <c r="AB2123" s="8"/>
      <c r="AC2123" s="8"/>
      <c r="AD2123"/>
      <c r="AE2123"/>
      <c r="AF2123">
        <v>100</v>
      </c>
      <c r="AG2123">
        <v>100</v>
      </c>
      <c r="AH2123"/>
      <c r="AI2123"/>
      <c r="AJ2123" s="8"/>
      <c r="AK2123" s="8"/>
      <c r="AL2123" s="8">
        <v>3891720</v>
      </c>
      <c r="AM2123" s="8">
        <v>230000</v>
      </c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/>
      <c r="BM2123"/>
      <c r="BN2123" s="10">
        <v>0</v>
      </c>
      <c r="BO2123" s="10"/>
      <c r="BP2123" s="10"/>
      <c r="BQ2123" s="10"/>
      <c r="BR2123" s="10"/>
      <c r="BS2123" s="10"/>
      <c r="BT2123" s="10"/>
      <c r="BU2123" s="10"/>
      <c r="BV2123" s="1" t="str">
        <f>Запрос1[[#This Row],[Менеджер]]</f>
        <v>Каштанов Павел</v>
      </c>
      <c r="BW2123" s="1" t="str">
        <f>Запрос1[[#This Row],[Дирекция]]</f>
        <v>Северная дирекция</v>
      </c>
      <c r="BX2123" s="1" t="str">
        <f t="shared" si="33"/>
        <v>ТОО Инновационный прогресс</v>
      </c>
      <c r="BY2123" s="1" t="str">
        <f t="shared" si="33"/>
        <v>120840011216</v>
      </c>
      <c r="CA2123" t="str">
        <f>Запрос1[[#This Row],[родитель]]</f>
        <v>ТОО Инновационный прогресс</v>
      </c>
      <c r="CB2123" t="str">
        <f>Запрос1[[#This Row],[БИНРодителя]]</f>
        <v>120840011216</v>
      </c>
    </row>
    <row r="2124" spans="1:80" x14ac:dyDescent="0.3">
      <c r="A2124" t="s">
        <v>2514</v>
      </c>
      <c r="B2124" t="s">
        <v>2727</v>
      </c>
      <c r="C2124" t="s">
        <v>406</v>
      </c>
      <c r="D2124" t="s">
        <v>412</v>
      </c>
      <c r="E2124" t="s">
        <v>447</v>
      </c>
      <c r="F2124" t="s">
        <v>1089</v>
      </c>
      <c r="G2124" t="s">
        <v>1090</v>
      </c>
      <c r="H2124" t="s">
        <v>3231</v>
      </c>
      <c r="I2124" t="s">
        <v>3232</v>
      </c>
      <c r="J2124" t="s">
        <v>3232</v>
      </c>
      <c r="K2124" t="s">
        <v>3231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 s="8"/>
      <c r="S2124" s="8"/>
      <c r="T2124" s="8">
        <v>5055000</v>
      </c>
      <c r="U2124" s="8"/>
      <c r="V2124" s="8"/>
      <c r="W2124" s="8"/>
      <c r="X2124" s="8"/>
      <c r="Y2124" s="8"/>
      <c r="Z2124" s="8">
        <v>5055000</v>
      </c>
      <c r="AA2124" s="8"/>
      <c r="AB2124" s="8"/>
      <c r="AC2124" s="8"/>
      <c r="AD2124"/>
      <c r="AE2124"/>
      <c r="AF2124">
        <v>100</v>
      </c>
      <c r="AG2124"/>
      <c r="AH2124"/>
      <c r="AI2124"/>
      <c r="AJ2124" s="8"/>
      <c r="AK2124" s="8"/>
      <c r="AL2124" s="8">
        <v>5055000</v>
      </c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/>
      <c r="BM2124"/>
      <c r="BN2124" s="10">
        <v>0</v>
      </c>
      <c r="BO2124" s="10"/>
      <c r="BP2124" s="10"/>
      <c r="BQ2124" s="10"/>
      <c r="BR2124" s="10"/>
      <c r="BS2124" s="10"/>
      <c r="BT2124" s="10"/>
      <c r="BU2124" s="10"/>
      <c r="BV2124" s="1" t="str">
        <f>Запрос1[[#This Row],[Менеджер]]</f>
        <v>Каштанов Павел</v>
      </c>
      <c r="BW2124" s="1" t="str">
        <f>Запрос1[[#This Row],[Дирекция]]</f>
        <v>Северная дирекция</v>
      </c>
      <c r="BX2124" s="1" t="str">
        <f t="shared" si="33"/>
        <v>ТОО ФИРМА "ALUA</v>
      </c>
      <c r="BY2124" s="1" t="str">
        <f t="shared" si="33"/>
        <v>960740000826</v>
      </c>
      <c r="CA2124" t="str">
        <f>Запрос1[[#This Row],[родитель]]</f>
        <v>ТОО ФИРМА "ALUA</v>
      </c>
      <c r="CB2124" t="str">
        <f>Запрос1[[#This Row],[БИНРодителя]]</f>
        <v>960740000826</v>
      </c>
    </row>
    <row r="2125" spans="1:80" x14ac:dyDescent="0.3">
      <c r="A2125" t="s">
        <v>2514</v>
      </c>
      <c r="B2125" t="s">
        <v>2727</v>
      </c>
      <c r="C2125" t="s">
        <v>406</v>
      </c>
      <c r="D2125" t="s">
        <v>412</v>
      </c>
      <c r="E2125" t="s">
        <v>447</v>
      </c>
      <c r="F2125" t="s">
        <v>1140</v>
      </c>
      <c r="G2125" t="s">
        <v>1141</v>
      </c>
      <c r="H2125" t="s">
        <v>3093</v>
      </c>
      <c r="I2125" t="s">
        <v>3094</v>
      </c>
      <c r="J2125" t="s">
        <v>3094</v>
      </c>
      <c r="K2125" t="s">
        <v>3093</v>
      </c>
      <c r="L2125">
        <v>1</v>
      </c>
      <c r="M2125">
        <v>1</v>
      </c>
      <c r="N2125">
        <v>1</v>
      </c>
      <c r="O2125">
        <v>1</v>
      </c>
      <c r="P2125">
        <v>0</v>
      </c>
      <c r="Q2125">
        <v>0</v>
      </c>
      <c r="R2125" s="8">
        <v>15899800</v>
      </c>
      <c r="S2125" s="8">
        <v>19099620</v>
      </c>
      <c r="T2125" s="8">
        <v>9670340</v>
      </c>
      <c r="U2125" s="8">
        <v>26186492</v>
      </c>
      <c r="V2125" s="8"/>
      <c r="W2125" s="8"/>
      <c r="X2125" s="8">
        <v>2812500</v>
      </c>
      <c r="Y2125" s="8">
        <v>9052500</v>
      </c>
      <c r="Z2125" s="8">
        <v>0</v>
      </c>
      <c r="AA2125" s="8">
        <v>2801218</v>
      </c>
      <c r="AB2125" s="8"/>
      <c r="AC2125" s="8"/>
      <c r="AD2125">
        <v>17.690000000000001</v>
      </c>
      <c r="AE2125">
        <v>47.4</v>
      </c>
      <c r="AF2125">
        <v>0</v>
      </c>
      <c r="AG2125">
        <v>10.7</v>
      </c>
      <c r="AH2125"/>
      <c r="AI2125"/>
      <c r="AJ2125" s="8">
        <v>15899800</v>
      </c>
      <c r="AK2125" s="8">
        <v>19325820</v>
      </c>
      <c r="AL2125" s="8">
        <v>10102340</v>
      </c>
      <c r="AM2125" s="8">
        <v>26186492</v>
      </c>
      <c r="AN2125" s="8"/>
      <c r="AO2125" s="8"/>
      <c r="AP2125" s="8"/>
      <c r="AQ2125" s="8">
        <v>700000</v>
      </c>
      <c r="AR2125" s="8">
        <v>432000</v>
      </c>
      <c r="AS2125" s="8"/>
      <c r="AT2125" s="8"/>
      <c r="AU2125" s="8"/>
      <c r="AV2125" s="8"/>
      <c r="AW2125" s="8">
        <v>700000</v>
      </c>
      <c r="AX2125" s="8">
        <v>432000</v>
      </c>
      <c r="AY2125" s="8"/>
      <c r="AZ2125" s="8"/>
      <c r="BA2125" s="8"/>
      <c r="BB2125" s="8"/>
      <c r="BC2125" s="8">
        <v>700000</v>
      </c>
      <c r="BD2125" s="8">
        <v>432000</v>
      </c>
      <c r="BE2125" s="8"/>
      <c r="BF2125" s="8"/>
      <c r="BG2125" s="8"/>
      <c r="BH2125" s="8">
        <v>31671772</v>
      </c>
      <c r="BI2125" s="8"/>
      <c r="BJ2125" s="8">
        <v>23671772</v>
      </c>
      <c r="BK2125" s="8"/>
      <c r="BL2125">
        <v>74.740899999999996</v>
      </c>
      <c r="BM2125"/>
      <c r="BN2125" s="10">
        <v>0</v>
      </c>
      <c r="BO2125" s="10"/>
      <c r="BP2125" s="10"/>
      <c r="BQ2125" s="10"/>
      <c r="BR2125" s="10"/>
      <c r="BS2125" s="10"/>
      <c r="BT2125" s="10"/>
      <c r="BU2125" s="10"/>
      <c r="BV2125" s="1" t="str">
        <f>Запрос1[[#This Row],[Менеджер]]</f>
        <v>Каштанов Павел</v>
      </c>
      <c r="BW2125" s="1" t="str">
        <f>Запрос1[[#This Row],[Дирекция]]</f>
        <v>Северная дирекция</v>
      </c>
      <c r="BX2125" s="1" t="str">
        <f t="shared" si="33"/>
        <v>КХ "Аман"</v>
      </c>
      <c r="BY2125" s="1" t="str">
        <f t="shared" si="33"/>
        <v>611126350428</v>
      </c>
      <c r="CA2125" t="str">
        <f>Запрос1[[#This Row],[родитель]]</f>
        <v>КХ "Аман"</v>
      </c>
      <c r="CB2125" t="str">
        <f>Запрос1[[#This Row],[БИНРодителя]]</f>
        <v>611126350428</v>
      </c>
    </row>
    <row r="2126" spans="1:80" x14ac:dyDescent="0.3">
      <c r="A2126" t="s">
        <v>2514</v>
      </c>
      <c r="B2126" t="s">
        <v>2727</v>
      </c>
      <c r="C2126" t="s">
        <v>406</v>
      </c>
      <c r="D2126" t="s">
        <v>412</v>
      </c>
      <c r="E2126" t="s">
        <v>8723</v>
      </c>
      <c r="F2126" t="s">
        <v>8724</v>
      </c>
      <c r="G2126"/>
      <c r="H2126" t="s">
        <v>3234</v>
      </c>
      <c r="I2126" t="s">
        <v>3235</v>
      </c>
      <c r="J2126" t="s">
        <v>3236</v>
      </c>
      <c r="K2126" t="s">
        <v>3237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 s="8"/>
      <c r="S2126" s="8">
        <v>381600</v>
      </c>
      <c r="T2126" s="8"/>
      <c r="U2126" s="8"/>
      <c r="V2126" s="8"/>
      <c r="W2126" s="8"/>
      <c r="X2126" s="8"/>
      <c r="Y2126" s="8">
        <v>190800</v>
      </c>
      <c r="Z2126" s="8"/>
      <c r="AA2126" s="8"/>
      <c r="AB2126" s="8"/>
      <c r="AC2126" s="8"/>
      <c r="AD2126"/>
      <c r="AE2126">
        <v>50</v>
      </c>
      <c r="AF2126"/>
      <c r="AG2126"/>
      <c r="AH2126"/>
      <c r="AI2126"/>
      <c r="AJ2126" s="8"/>
      <c r="AK2126" s="8">
        <v>381600</v>
      </c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/>
      <c r="BM2126"/>
      <c r="BN2126" s="10">
        <v>0</v>
      </c>
      <c r="BO2126" s="10"/>
      <c r="BP2126" s="10"/>
      <c r="BQ2126" s="10"/>
      <c r="BR2126" s="10"/>
      <c r="BS2126" s="10"/>
      <c r="BT2126" s="10"/>
      <c r="BU2126" s="10"/>
      <c r="BV2126" s="1" t="str">
        <f>Запрос1[[#This Row],[Менеджер]]</f>
        <v>Каштанов Павел</v>
      </c>
      <c r="BW2126" s="1" t="str">
        <f>Запрос1[[#This Row],[Дирекция]]</f>
        <v>Северная дирекция</v>
      </c>
      <c r="BX2126" s="1" t="str">
        <f t="shared" si="33"/>
        <v>ТОО "ДОН МАР"</v>
      </c>
      <c r="BY2126" s="1" t="str">
        <f t="shared" si="33"/>
        <v>991140005497</v>
      </c>
      <c r="CA2126" t="str">
        <f>Запрос1[[#This Row],[родитель]]</f>
        <v>ТОО "ДОН МАР"</v>
      </c>
      <c r="CB2126" t="str">
        <f>Запрос1[[#This Row],[БИНРодителя]]</f>
        <v>991140005497</v>
      </c>
    </row>
    <row r="2127" spans="1:80" x14ac:dyDescent="0.3">
      <c r="A2127" t="s">
        <v>2514</v>
      </c>
      <c r="B2127" t="s">
        <v>2727</v>
      </c>
      <c r="C2127" t="s">
        <v>406</v>
      </c>
      <c r="D2127" t="s">
        <v>412</v>
      </c>
      <c r="E2127" t="s">
        <v>709</v>
      </c>
      <c r="F2127" t="s">
        <v>710</v>
      </c>
      <c r="G2127" t="s">
        <v>7450</v>
      </c>
      <c r="H2127" t="s">
        <v>7451</v>
      </c>
      <c r="I2127" t="s">
        <v>7452</v>
      </c>
      <c r="J2127" t="s">
        <v>7452</v>
      </c>
      <c r="K2127" t="s">
        <v>7451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 s="8">
        <v>1296450</v>
      </c>
      <c r="S2127" s="8"/>
      <c r="T2127" s="8"/>
      <c r="U2127" s="8"/>
      <c r="V2127" s="8"/>
      <c r="W2127" s="8"/>
      <c r="X2127" s="8">
        <v>382515</v>
      </c>
      <c r="Y2127" s="8"/>
      <c r="Z2127" s="8"/>
      <c r="AA2127" s="8"/>
      <c r="AB2127" s="8"/>
      <c r="AC2127" s="8"/>
      <c r="AD2127">
        <v>29.5</v>
      </c>
      <c r="AE2127"/>
      <c r="AF2127"/>
      <c r="AG2127"/>
      <c r="AH2127"/>
      <c r="AI2127"/>
      <c r="AJ2127" s="8">
        <v>1317850</v>
      </c>
      <c r="AK2127" s="8"/>
      <c r="AL2127" s="8"/>
      <c r="AM2127" s="8"/>
      <c r="AN2127" s="8"/>
      <c r="AO2127" s="8"/>
      <c r="AP2127" s="8">
        <v>21400</v>
      </c>
      <c r="AQ2127" s="8"/>
      <c r="AR2127" s="8"/>
      <c r="AS2127" s="8"/>
      <c r="AT2127" s="8"/>
      <c r="AU2127" s="8"/>
      <c r="AV2127" s="8">
        <v>21400</v>
      </c>
      <c r="AW2127" s="8"/>
      <c r="AX2127" s="8"/>
      <c r="AY2127" s="8"/>
      <c r="AZ2127" s="8"/>
      <c r="BA2127" s="8"/>
      <c r="BB2127" s="8">
        <v>21400</v>
      </c>
      <c r="BC2127" s="8"/>
      <c r="BD2127" s="8"/>
      <c r="BE2127" s="8"/>
      <c r="BF2127" s="8"/>
      <c r="BG2127" s="8"/>
      <c r="BH2127" s="8"/>
      <c r="BI2127" s="8"/>
      <c r="BJ2127" s="8"/>
      <c r="BK2127" s="8"/>
      <c r="BL2127"/>
      <c r="BM2127"/>
      <c r="BN2127" s="10">
        <v>0</v>
      </c>
      <c r="BO2127" s="10"/>
      <c r="BP2127" s="10"/>
      <c r="BQ2127" s="10"/>
      <c r="BR2127" s="10"/>
      <c r="BS2127" s="10"/>
      <c r="BT2127" s="10"/>
      <c r="BU2127" s="10"/>
      <c r="BV2127" s="1" t="str">
        <f>Запрос1[[#This Row],[Менеджер]]</f>
        <v>Каштанов Павел</v>
      </c>
      <c r="BW2127" s="1" t="str">
        <f>Запрос1[[#This Row],[Дирекция]]</f>
        <v>Северная дирекция</v>
      </c>
      <c r="BX2127" s="1" t="str">
        <f t="shared" si="33"/>
        <v>ТОО "Данат-1"</v>
      </c>
      <c r="BY2127" s="1" t="str">
        <f t="shared" si="33"/>
        <v>141240022942</v>
      </c>
      <c r="CA2127" t="str">
        <f>Запрос1[[#This Row],[родитель]]</f>
        <v>ТОО "Данат-1"</v>
      </c>
      <c r="CB2127" t="str">
        <f>Запрос1[[#This Row],[БИНРодителя]]</f>
        <v>141240022942</v>
      </c>
    </row>
    <row r="2128" spans="1:80" x14ac:dyDescent="0.3">
      <c r="A2128" t="s">
        <v>2514</v>
      </c>
      <c r="B2128" t="s">
        <v>2616</v>
      </c>
      <c r="C2128" t="s">
        <v>381</v>
      </c>
      <c r="D2128" t="s">
        <v>382</v>
      </c>
      <c r="E2128" t="s">
        <v>2525</v>
      </c>
      <c r="F2128" t="s">
        <v>2526</v>
      </c>
      <c r="G2128" t="s">
        <v>2527</v>
      </c>
      <c r="H2128" t="s">
        <v>2621</v>
      </c>
      <c r="I2128" t="s">
        <v>2622</v>
      </c>
      <c r="J2128" t="s">
        <v>2622</v>
      </c>
      <c r="K2128" t="s">
        <v>2621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 s="8">
        <v>212500</v>
      </c>
      <c r="S2128" s="8"/>
      <c r="T2128" s="8"/>
      <c r="U2128" s="8"/>
      <c r="V2128" s="8"/>
      <c r="W2128" s="8"/>
      <c r="X2128" s="8">
        <v>212500</v>
      </c>
      <c r="Y2128" s="8"/>
      <c r="Z2128" s="8"/>
      <c r="AA2128" s="8"/>
      <c r="AB2128" s="8"/>
      <c r="AC2128" s="8"/>
      <c r="AD2128">
        <v>100</v>
      </c>
      <c r="AE2128"/>
      <c r="AF2128"/>
      <c r="AG2128"/>
      <c r="AH2128"/>
      <c r="AI2128"/>
      <c r="AJ2128" s="8">
        <v>212500</v>
      </c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/>
      <c r="BM2128"/>
      <c r="BN2128" s="10">
        <v>0</v>
      </c>
      <c r="BO2128" s="10"/>
      <c r="BP2128" s="10"/>
      <c r="BQ2128" s="10"/>
      <c r="BR2128" s="10"/>
      <c r="BS2128" s="10"/>
      <c r="BT2128" s="10"/>
      <c r="BU2128" s="10"/>
      <c r="BV2128" s="1" t="str">
        <f>Запрос1[[#This Row],[Менеджер]]</f>
        <v>Данилов Иван</v>
      </c>
      <c r="BW2128" s="1" t="str">
        <f>Запрос1[[#This Row],[Дирекция]]</f>
        <v>Северная дирекция</v>
      </c>
      <c r="BX2128" s="1" t="str">
        <f t="shared" si="33"/>
        <v>СевНИЖ</v>
      </c>
      <c r="BY2128" s="1" t="str">
        <f t="shared" si="33"/>
        <v>081040007093</v>
      </c>
      <c r="CA2128" t="str">
        <f>Запрос1[[#This Row],[родитель]]</f>
        <v>СевНИЖ</v>
      </c>
      <c r="CB2128" t="str">
        <f>Запрос1[[#This Row],[БИНРодителя]]</f>
        <v>081040007093</v>
      </c>
    </row>
    <row r="2129" spans="1:80" x14ac:dyDescent="0.3">
      <c r="A2129" t="s">
        <v>2514</v>
      </c>
      <c r="B2129" t="s">
        <v>2616</v>
      </c>
      <c r="C2129" t="s">
        <v>381</v>
      </c>
      <c r="D2129" t="s">
        <v>382</v>
      </c>
      <c r="E2129" t="s">
        <v>2525</v>
      </c>
      <c r="F2129" t="s">
        <v>2540</v>
      </c>
      <c r="G2129" t="s">
        <v>2541</v>
      </c>
      <c r="H2129" t="s">
        <v>2623</v>
      </c>
      <c r="I2129" t="s">
        <v>2624</v>
      </c>
      <c r="J2129" t="s">
        <v>2624</v>
      </c>
      <c r="K2129" t="s">
        <v>2623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 s="8"/>
      <c r="S2129" s="8">
        <v>46000</v>
      </c>
      <c r="T2129" s="8"/>
      <c r="U2129" s="8"/>
      <c r="V2129" s="8"/>
      <c r="W2129" s="8"/>
      <c r="X2129" s="8"/>
      <c r="Y2129" s="8">
        <v>46000</v>
      </c>
      <c r="Z2129" s="8"/>
      <c r="AA2129" s="8"/>
      <c r="AB2129" s="8"/>
      <c r="AC2129" s="8"/>
      <c r="AD2129"/>
      <c r="AE2129">
        <v>100</v>
      </c>
      <c r="AF2129"/>
      <c r="AG2129"/>
      <c r="AH2129"/>
      <c r="AI2129"/>
      <c r="AJ2129" s="8"/>
      <c r="AK2129" s="8">
        <v>46000</v>
      </c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/>
      <c r="BM2129"/>
      <c r="BN2129" s="10">
        <v>0</v>
      </c>
      <c r="BO2129" s="10"/>
      <c r="BP2129" s="10"/>
      <c r="BQ2129" s="10"/>
      <c r="BR2129" s="10"/>
      <c r="BS2129" s="10"/>
      <c r="BT2129" s="10"/>
      <c r="BU2129" s="10"/>
      <c r="BV2129" s="1" t="str">
        <f>Запрос1[[#This Row],[Менеджер]]</f>
        <v>Данилов Иван</v>
      </c>
      <c r="BW2129" s="1" t="str">
        <f>Запрос1[[#This Row],[Дирекция]]</f>
        <v>Северная дирекция</v>
      </c>
      <c r="BX2129" s="1" t="str">
        <f t="shared" si="33"/>
        <v>ТОО "Боголюбов и К"</v>
      </c>
      <c r="BY2129" s="1" t="str">
        <f t="shared" si="33"/>
        <v>080440020558</v>
      </c>
      <c r="CA2129" t="str">
        <f>Запрос1[[#This Row],[родитель]]</f>
        <v>ТОО "Боголюбов и К"</v>
      </c>
      <c r="CB2129" t="str">
        <f>Запрос1[[#This Row],[БИНРодителя]]</f>
        <v>080440020558</v>
      </c>
    </row>
    <row r="2130" spans="1:80" x14ac:dyDescent="0.3">
      <c r="A2130" t="s">
        <v>2514</v>
      </c>
      <c r="B2130" t="s">
        <v>2616</v>
      </c>
      <c r="C2130" t="s">
        <v>381</v>
      </c>
      <c r="D2130" t="s">
        <v>382</v>
      </c>
      <c r="E2130" t="s">
        <v>2546</v>
      </c>
      <c r="F2130" t="s">
        <v>2570</v>
      </c>
      <c r="G2130" t="s">
        <v>2625</v>
      </c>
      <c r="H2130" t="s">
        <v>2626</v>
      </c>
      <c r="I2130" t="s">
        <v>2627</v>
      </c>
      <c r="J2130" t="s">
        <v>2627</v>
      </c>
      <c r="K2130" t="s">
        <v>2626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 s="8"/>
      <c r="S2130" s="8">
        <v>7121000</v>
      </c>
      <c r="T2130" s="8"/>
      <c r="U2130" s="8"/>
      <c r="V2130" s="8"/>
      <c r="W2130" s="8"/>
      <c r="X2130" s="8"/>
      <c r="Y2130" s="8">
        <v>4898000</v>
      </c>
      <c r="Z2130" s="8"/>
      <c r="AA2130" s="8"/>
      <c r="AB2130" s="8"/>
      <c r="AC2130" s="8"/>
      <c r="AD2130"/>
      <c r="AE2130">
        <v>68.78</v>
      </c>
      <c r="AF2130"/>
      <c r="AG2130"/>
      <c r="AH2130"/>
      <c r="AI2130"/>
      <c r="AJ2130" s="8"/>
      <c r="AK2130" s="8">
        <v>7121000</v>
      </c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/>
      <c r="BM2130"/>
      <c r="BN2130" s="10">
        <v>0</v>
      </c>
      <c r="BO2130" s="10"/>
      <c r="BP2130" s="10"/>
      <c r="BQ2130" s="10"/>
      <c r="BR2130" s="10"/>
      <c r="BS2130" s="10"/>
      <c r="BT2130" s="10"/>
      <c r="BU2130" s="10"/>
      <c r="BV2130" s="1" t="str">
        <f>Запрос1[[#This Row],[Менеджер]]</f>
        <v>Данилов Иван</v>
      </c>
      <c r="BW2130" s="1" t="str">
        <f>Запрос1[[#This Row],[Дирекция]]</f>
        <v>Северная дирекция</v>
      </c>
      <c r="BX2130" s="1" t="str">
        <f t="shared" si="33"/>
        <v>ТОО "Новомихайловское-2003"</v>
      </c>
      <c r="BY2130" s="1" t="str">
        <f t="shared" si="33"/>
        <v>030140002916</v>
      </c>
      <c r="CA2130" t="str">
        <f>Запрос1[[#This Row],[родитель]]</f>
        <v>ТОО "Новомихайловское-2003"</v>
      </c>
      <c r="CB2130" t="str">
        <f>Запрос1[[#This Row],[БИНРодителя]]</f>
        <v>030140002916</v>
      </c>
    </row>
    <row r="2131" spans="1:80" x14ac:dyDescent="0.3">
      <c r="A2131" t="s">
        <v>2514</v>
      </c>
      <c r="B2131" t="s">
        <v>2616</v>
      </c>
      <c r="C2131" t="s">
        <v>381</v>
      </c>
      <c r="D2131" t="s">
        <v>382</v>
      </c>
      <c r="E2131" t="s">
        <v>2546</v>
      </c>
      <c r="F2131" t="s">
        <v>2570</v>
      </c>
      <c r="G2131" t="s">
        <v>2628</v>
      </c>
      <c r="H2131" t="s">
        <v>2629</v>
      </c>
      <c r="I2131" t="s">
        <v>2630</v>
      </c>
      <c r="J2131" t="s">
        <v>2630</v>
      </c>
      <c r="K2131" t="s">
        <v>2629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 s="8">
        <v>393500</v>
      </c>
      <c r="S2131" s="8"/>
      <c r="T2131" s="8"/>
      <c r="U2131" s="8"/>
      <c r="V2131" s="8"/>
      <c r="W2131" s="8"/>
      <c r="X2131" s="8">
        <v>0</v>
      </c>
      <c r="Y2131" s="8"/>
      <c r="Z2131" s="8"/>
      <c r="AA2131" s="8"/>
      <c r="AB2131" s="8"/>
      <c r="AC2131" s="8"/>
      <c r="AD2131">
        <v>0</v>
      </c>
      <c r="AE2131"/>
      <c r="AF2131"/>
      <c r="AG2131"/>
      <c r="AH2131"/>
      <c r="AI2131"/>
      <c r="AJ2131" s="8">
        <v>393500</v>
      </c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/>
      <c r="BM2131"/>
      <c r="BN2131" s="10">
        <v>0</v>
      </c>
      <c r="BO2131" s="10"/>
      <c r="BP2131" s="10"/>
      <c r="BQ2131" s="10"/>
      <c r="BR2131" s="10"/>
      <c r="BS2131" s="10"/>
      <c r="BT2131" s="10"/>
      <c r="BU2131" s="10"/>
      <c r="BV2131" s="1" t="str">
        <f>Запрос1[[#This Row],[Менеджер]]</f>
        <v>Данилов Иван</v>
      </c>
      <c r="BW2131" s="1" t="str">
        <f>Запрос1[[#This Row],[Дирекция]]</f>
        <v>Северная дирекция</v>
      </c>
      <c r="BX2131" s="1" t="str">
        <f t="shared" si="33"/>
        <v>ТОО "Бексеит"</v>
      </c>
      <c r="BY2131" s="1" t="str">
        <f t="shared" si="33"/>
        <v>980340001209</v>
      </c>
      <c r="CA2131" t="str">
        <f>Запрос1[[#This Row],[родитель]]</f>
        <v>ТОО "Бексеит"</v>
      </c>
      <c r="CB2131" t="str">
        <f>Запрос1[[#This Row],[БИНРодителя]]</f>
        <v>980340001209</v>
      </c>
    </row>
    <row r="2132" spans="1:80" x14ac:dyDescent="0.3">
      <c r="A2132" t="s">
        <v>2514</v>
      </c>
      <c r="B2132" t="s">
        <v>2616</v>
      </c>
      <c r="C2132" t="s">
        <v>381</v>
      </c>
      <c r="D2132" t="s">
        <v>382</v>
      </c>
      <c r="E2132" t="s">
        <v>2546</v>
      </c>
      <c r="F2132" t="s">
        <v>2631</v>
      </c>
      <c r="G2132" t="s">
        <v>2632</v>
      </c>
      <c r="H2132" t="s">
        <v>2633</v>
      </c>
      <c r="I2132" t="s">
        <v>2634</v>
      </c>
      <c r="J2132" t="s">
        <v>2634</v>
      </c>
      <c r="K2132" t="s">
        <v>2633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 s="8">
        <v>14442560</v>
      </c>
      <c r="S2132" s="8">
        <v>18316500</v>
      </c>
      <c r="T2132" s="8"/>
      <c r="U2132" s="8"/>
      <c r="V2132" s="8"/>
      <c r="W2132" s="8"/>
      <c r="X2132" s="8">
        <v>4332768</v>
      </c>
      <c r="Y2132" s="8">
        <v>2747475</v>
      </c>
      <c r="Z2132" s="8"/>
      <c r="AA2132" s="8"/>
      <c r="AB2132" s="8"/>
      <c r="AC2132" s="8"/>
      <c r="AD2132">
        <v>30</v>
      </c>
      <c r="AE2132">
        <v>15</v>
      </c>
      <c r="AF2132"/>
      <c r="AG2132"/>
      <c r="AH2132"/>
      <c r="AI2132"/>
      <c r="AJ2132" s="8">
        <v>14442560</v>
      </c>
      <c r="AK2132" s="8">
        <v>18316500</v>
      </c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/>
      <c r="BM2132"/>
      <c r="BN2132" s="10">
        <v>0</v>
      </c>
      <c r="BO2132" s="10"/>
      <c r="BP2132" s="10"/>
      <c r="BQ2132" s="10"/>
      <c r="BR2132" s="10"/>
      <c r="BS2132" s="10"/>
      <c r="BT2132" s="10"/>
      <c r="BU2132" s="10"/>
      <c r="BV2132" s="1" t="str">
        <f>Запрос1[[#This Row],[Менеджер]]</f>
        <v>Данилов Иван</v>
      </c>
      <c r="BW2132" s="1" t="str">
        <f>Запрос1[[#This Row],[Дирекция]]</f>
        <v>Северная дирекция</v>
      </c>
      <c r="BX2132" s="1" t="str">
        <f t="shared" si="33"/>
        <v>ТОО "Кулик Н.П."</v>
      </c>
      <c r="BY2132" s="1" t="str">
        <f t="shared" si="33"/>
        <v>010240002301</v>
      </c>
      <c r="CA2132" t="str">
        <f>Запрос1[[#This Row],[родитель]]</f>
        <v>ТОО "Кулик Н.П."</v>
      </c>
      <c r="CB2132" t="str">
        <f>Запрос1[[#This Row],[БИНРодителя]]</f>
        <v>010240002301</v>
      </c>
    </row>
    <row r="2133" spans="1:80" x14ac:dyDescent="0.3">
      <c r="A2133" t="s">
        <v>2514</v>
      </c>
      <c r="B2133" t="s">
        <v>2616</v>
      </c>
      <c r="C2133" t="s">
        <v>381</v>
      </c>
      <c r="D2133" t="s">
        <v>382</v>
      </c>
      <c r="E2133" t="s">
        <v>1483</v>
      </c>
      <c r="F2133" t="s">
        <v>1484</v>
      </c>
      <c r="G2133"/>
      <c r="H2133" t="s">
        <v>2635</v>
      </c>
      <c r="I2133" t="s">
        <v>2636</v>
      </c>
      <c r="J2133" t="s">
        <v>2636</v>
      </c>
      <c r="K2133" t="s">
        <v>2635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 s="8">
        <v>1173200</v>
      </c>
      <c r="S2133" s="8"/>
      <c r="T2133" s="8"/>
      <c r="U2133" s="8"/>
      <c r="V2133" s="8"/>
      <c r="W2133" s="8"/>
      <c r="X2133" s="8">
        <v>0</v>
      </c>
      <c r="Y2133" s="8"/>
      <c r="Z2133" s="8"/>
      <c r="AA2133" s="8"/>
      <c r="AB2133" s="8"/>
      <c r="AC2133" s="8"/>
      <c r="AD2133">
        <v>0</v>
      </c>
      <c r="AE2133"/>
      <c r="AF2133"/>
      <c r="AG2133"/>
      <c r="AH2133"/>
      <c r="AI2133"/>
      <c r="AJ2133" s="8">
        <v>1173200</v>
      </c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/>
      <c r="BM2133"/>
      <c r="BN2133" s="10">
        <v>0</v>
      </c>
      <c r="BO2133" s="10"/>
      <c r="BP2133" s="10"/>
      <c r="BQ2133" s="10"/>
      <c r="BR2133" s="10"/>
      <c r="BS2133" s="10"/>
      <c r="BT2133" s="10"/>
      <c r="BU2133" s="10"/>
      <c r="BV2133" s="1" t="str">
        <f>Запрос1[[#This Row],[Менеджер]]</f>
        <v>Данилов Иван</v>
      </c>
      <c r="BW2133" s="1" t="str">
        <f>Запрос1[[#This Row],[Дирекция]]</f>
        <v>Северная дирекция</v>
      </c>
      <c r="BX2133" s="1" t="str">
        <f t="shared" si="33"/>
        <v>ТОО "Ултык Бидай"</v>
      </c>
      <c r="BY2133" s="1" t="str">
        <f t="shared" si="33"/>
        <v>160540024452</v>
      </c>
      <c r="CA2133" t="str">
        <f>Запрос1[[#This Row],[родитель]]</f>
        <v>ТОО "Ултык Бидай"</v>
      </c>
      <c r="CB2133" t="str">
        <f>Запрос1[[#This Row],[БИНРодителя]]</f>
        <v>160540024452</v>
      </c>
    </row>
    <row r="2134" spans="1:80" x14ac:dyDescent="0.3">
      <c r="A2134" t="s">
        <v>2514</v>
      </c>
      <c r="B2134" t="s">
        <v>2616</v>
      </c>
      <c r="C2134" t="s">
        <v>381</v>
      </c>
      <c r="D2134" t="s">
        <v>382</v>
      </c>
      <c r="E2134" t="s">
        <v>389</v>
      </c>
      <c r="F2134" t="s">
        <v>390</v>
      </c>
      <c r="G2134" t="s">
        <v>391</v>
      </c>
      <c r="H2134" t="s">
        <v>2637</v>
      </c>
      <c r="I2134" t="s">
        <v>2638</v>
      </c>
      <c r="J2134" t="s">
        <v>2638</v>
      </c>
      <c r="K2134" t="s">
        <v>2637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 s="8"/>
      <c r="S2134" s="8">
        <v>15970000</v>
      </c>
      <c r="T2134" s="8"/>
      <c r="U2134" s="8"/>
      <c r="V2134" s="8"/>
      <c r="W2134" s="8"/>
      <c r="X2134" s="8"/>
      <c r="Y2134" s="8">
        <v>5190250</v>
      </c>
      <c r="Z2134" s="8"/>
      <c r="AA2134" s="8"/>
      <c r="AB2134" s="8"/>
      <c r="AC2134" s="8"/>
      <c r="AD2134"/>
      <c r="AE2134">
        <v>32.5</v>
      </c>
      <c r="AF2134"/>
      <c r="AG2134"/>
      <c r="AH2134"/>
      <c r="AI2134"/>
      <c r="AJ2134" s="8"/>
      <c r="AK2134" s="8">
        <v>5190250</v>
      </c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/>
      <c r="BM2134"/>
      <c r="BN2134" s="10">
        <v>0</v>
      </c>
      <c r="BO2134" s="10"/>
      <c r="BP2134" s="10"/>
      <c r="BQ2134" s="10"/>
      <c r="BR2134" s="10"/>
      <c r="BS2134" s="10"/>
      <c r="BT2134" s="10"/>
      <c r="BU2134" s="10"/>
      <c r="BV2134" s="1" t="str">
        <f>Запрос1[[#This Row],[Менеджер]]</f>
        <v>Данилов Иван</v>
      </c>
      <c r="BW2134" s="1" t="str">
        <f>Запрос1[[#This Row],[Дирекция]]</f>
        <v>Северная дирекция</v>
      </c>
      <c r="BX2134" s="1" t="str">
        <f t="shared" si="33"/>
        <v>ТОО "Август - Групп"</v>
      </c>
      <c r="BY2134" s="1" t="str">
        <f t="shared" si="33"/>
        <v>161140019593</v>
      </c>
      <c r="CA2134" t="str">
        <f>Запрос1[[#This Row],[родитель]]</f>
        <v>ТОО "Август - Групп"</v>
      </c>
      <c r="CB2134" t="str">
        <f>Запрос1[[#This Row],[БИНРодителя]]</f>
        <v>161140019593</v>
      </c>
    </row>
    <row r="2135" spans="1:80" x14ac:dyDescent="0.3">
      <c r="A2135" t="s">
        <v>2514</v>
      </c>
      <c r="B2135" t="s">
        <v>2674</v>
      </c>
      <c r="C2135"/>
      <c r="D2135" t="s">
        <v>412</v>
      </c>
      <c r="E2135" t="s">
        <v>487</v>
      </c>
      <c r="F2135" t="s">
        <v>1724</v>
      </c>
      <c r="G2135" t="s">
        <v>1725</v>
      </c>
      <c r="H2135" t="s">
        <v>11886</v>
      </c>
      <c r="I2135" t="s">
        <v>11887</v>
      </c>
      <c r="J2135" t="s">
        <v>11887</v>
      </c>
      <c r="K2135" t="s">
        <v>11886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 s="8"/>
      <c r="S2135" s="8"/>
      <c r="T2135" s="8"/>
      <c r="U2135" s="8"/>
      <c r="V2135" s="8"/>
      <c r="W2135" s="8">
        <v>4212000</v>
      </c>
      <c r="X2135" s="8"/>
      <c r="Y2135" s="8"/>
      <c r="Z2135" s="8"/>
      <c r="AA2135" s="8"/>
      <c r="AB2135" s="8"/>
      <c r="AC2135" s="8">
        <v>1263600</v>
      </c>
      <c r="AD2135"/>
      <c r="AE2135"/>
      <c r="AF2135"/>
      <c r="AG2135"/>
      <c r="AH2135"/>
      <c r="AI2135">
        <v>30</v>
      </c>
      <c r="AJ2135" s="8"/>
      <c r="AK2135" s="8"/>
      <c r="AL2135" s="8"/>
      <c r="AM2135" s="8"/>
      <c r="AN2135" s="8"/>
      <c r="AO2135" s="8">
        <v>4212000</v>
      </c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/>
      <c r="BM2135"/>
      <c r="BN2135" s="10">
        <v>0</v>
      </c>
      <c r="BO2135" s="10"/>
      <c r="BP2135" s="10"/>
      <c r="BQ2135" s="10"/>
      <c r="BR2135" s="10"/>
      <c r="BS2135" s="10"/>
      <c r="BT2135" s="10"/>
      <c r="BU2135" s="10"/>
      <c r="BV2135" s="1" t="str">
        <f>Запрос1[[#This Row],[Менеджер]]</f>
        <v>Данильчук Александр Анатольевич</v>
      </c>
      <c r="BW2135" s="1" t="str">
        <f>Запрос1[[#This Row],[Дирекция]]</f>
        <v>Северная дирекция</v>
      </c>
      <c r="BX2135" s="1" t="str">
        <f t="shared" si="33"/>
        <v>ТОО "КЛАСС АГРО"</v>
      </c>
      <c r="BY2135" s="1" t="str">
        <f t="shared" si="33"/>
        <v>170540005795</v>
      </c>
      <c r="CA2135" t="str">
        <f>Запрос1[[#This Row],[родитель]]</f>
        <v>ТОО "КЛАСС АГРО"</v>
      </c>
      <c r="CB2135" t="str">
        <f>Запрос1[[#This Row],[БИНРодителя]]</f>
        <v>170540005795</v>
      </c>
    </row>
    <row r="2136" spans="1:80" x14ac:dyDescent="0.3">
      <c r="A2136" t="s">
        <v>2514</v>
      </c>
      <c r="B2136" t="s">
        <v>2674</v>
      </c>
      <c r="C2136"/>
      <c r="D2136" t="s">
        <v>382</v>
      </c>
      <c r="E2136" t="s">
        <v>383</v>
      </c>
      <c r="F2136" t="s">
        <v>4097</v>
      </c>
      <c r="G2136" t="s">
        <v>4098</v>
      </c>
      <c r="H2136" t="s">
        <v>11888</v>
      </c>
      <c r="I2136" t="s">
        <v>11889</v>
      </c>
      <c r="J2136" t="s">
        <v>11889</v>
      </c>
      <c r="K2136" t="s">
        <v>11888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 s="8"/>
      <c r="S2136" s="8"/>
      <c r="T2136" s="8"/>
      <c r="U2136" s="8"/>
      <c r="V2136" s="8"/>
      <c r="W2136" s="8">
        <v>33846100</v>
      </c>
      <c r="X2136" s="8"/>
      <c r="Y2136" s="8"/>
      <c r="Z2136" s="8"/>
      <c r="AA2136" s="8"/>
      <c r="AB2136" s="8"/>
      <c r="AC2136" s="8">
        <v>10153830</v>
      </c>
      <c r="AD2136"/>
      <c r="AE2136"/>
      <c r="AF2136"/>
      <c r="AG2136"/>
      <c r="AH2136"/>
      <c r="AI2136">
        <v>30</v>
      </c>
      <c r="AJ2136" s="8"/>
      <c r="AK2136" s="8"/>
      <c r="AL2136" s="8"/>
      <c r="AM2136" s="8"/>
      <c r="AN2136" s="8"/>
      <c r="AO2136" s="8">
        <v>33846100</v>
      </c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/>
      <c r="BM2136"/>
      <c r="BN2136" s="10">
        <v>0</v>
      </c>
      <c r="BO2136" s="10"/>
      <c r="BP2136" s="10"/>
      <c r="BQ2136" s="10"/>
      <c r="BR2136" s="10"/>
      <c r="BS2136" s="10"/>
      <c r="BT2136" s="10"/>
      <c r="BU2136" s="10"/>
      <c r="BV2136" s="1" t="str">
        <f>Запрос1[[#This Row],[Менеджер]]</f>
        <v>Данильчук Александр Анатольевич</v>
      </c>
      <c r="BW2136" s="1" t="str">
        <f>Запрос1[[#This Row],[Дирекция]]</f>
        <v>Северная дирекция</v>
      </c>
      <c r="BX2136" s="1" t="str">
        <f t="shared" si="33"/>
        <v>КХ  "СБ"</v>
      </c>
      <c r="BY2136" s="1" t="str">
        <f t="shared" si="33"/>
        <v>721107000652</v>
      </c>
      <c r="CA2136" t="str">
        <f>Запрос1[[#This Row],[родитель]]</f>
        <v>КХ  "СБ"</v>
      </c>
      <c r="CB2136" t="str">
        <f>Запрос1[[#This Row],[БИНРодителя]]</f>
        <v>721107000652</v>
      </c>
    </row>
    <row r="2137" spans="1:80" x14ac:dyDescent="0.3">
      <c r="A2137" t="s">
        <v>2514</v>
      </c>
      <c r="B2137" t="s">
        <v>2515</v>
      </c>
      <c r="C2137" t="s">
        <v>381</v>
      </c>
      <c r="D2137"/>
      <c r="E2137"/>
      <c r="F2137"/>
      <c r="G2137"/>
      <c r="H2137" t="s">
        <v>3309</v>
      </c>
      <c r="I2137" t="s">
        <v>77</v>
      </c>
      <c r="J2137" t="s">
        <v>77</v>
      </c>
      <c r="K2137" t="s">
        <v>3309</v>
      </c>
      <c r="L2137">
        <v>0</v>
      </c>
      <c r="M2137">
        <v>0</v>
      </c>
      <c r="N2137">
        <v>1</v>
      </c>
      <c r="O2137">
        <v>1</v>
      </c>
      <c r="P2137">
        <v>1</v>
      </c>
      <c r="Q2137">
        <v>1</v>
      </c>
      <c r="R2137" s="8"/>
      <c r="S2137" s="8"/>
      <c r="T2137" s="8">
        <v>48000</v>
      </c>
      <c r="U2137" s="8">
        <v>854850</v>
      </c>
      <c r="V2137" s="8">
        <v>796300</v>
      </c>
      <c r="W2137" s="8">
        <v>6784000</v>
      </c>
      <c r="X2137" s="8"/>
      <c r="Y2137" s="8"/>
      <c r="Z2137" s="8">
        <v>48000</v>
      </c>
      <c r="AA2137" s="8">
        <v>854850</v>
      </c>
      <c r="AB2137" s="8">
        <v>796300</v>
      </c>
      <c r="AC2137" s="8">
        <v>6784000</v>
      </c>
      <c r="AD2137"/>
      <c r="AE2137"/>
      <c r="AF2137">
        <v>100</v>
      </c>
      <c r="AG2137">
        <v>100</v>
      </c>
      <c r="AH2137">
        <v>100</v>
      </c>
      <c r="AI2137">
        <v>100</v>
      </c>
      <c r="AJ2137" s="8"/>
      <c r="AK2137" s="8"/>
      <c r="AL2137" s="8">
        <v>48000</v>
      </c>
      <c r="AM2137" s="8">
        <v>854850</v>
      </c>
      <c r="AN2137" s="8">
        <v>796300</v>
      </c>
      <c r="AO2137" s="8">
        <v>6784000</v>
      </c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/>
      <c r="BM2137"/>
      <c r="BN2137" s="10">
        <v>1</v>
      </c>
      <c r="BO2137" s="10">
        <v>55000</v>
      </c>
      <c r="BP2137" s="10">
        <v>55000</v>
      </c>
      <c r="BQ2137" s="10">
        <v>100</v>
      </c>
      <c r="BR2137" s="10">
        <v>55000</v>
      </c>
      <c r="BS2137" s="10"/>
      <c r="BT2137" s="10"/>
      <c r="BU2137" s="10"/>
      <c r="BV2137" s="1" t="str">
        <f>Запрос1[[#This Row],[Менеджер]]</f>
        <v>Воробьёв Владимир</v>
      </c>
      <c r="BW2137" s="1" t="str">
        <f>Запрос1[[#This Row],[Дирекция]]</f>
        <v>Северная дирекция</v>
      </c>
      <c r="BX2137" s="1" t="str">
        <f t="shared" si="33"/>
        <v>ЧЛ (Петропавловск)</v>
      </c>
      <c r="BY2137" s="1" t="str">
        <f t="shared" si="33"/>
        <v/>
      </c>
      <c r="CA2137" t="str">
        <f>Запрос1[[#This Row],[родитель]]</f>
        <v>ЧЛ (Петропавловск)</v>
      </c>
      <c r="CB2137" t="str">
        <f>Запрос1[[#This Row],[БИНРодителя]]</f>
        <v/>
      </c>
    </row>
    <row r="2138" spans="1:80" x14ac:dyDescent="0.3">
      <c r="A2138" t="s">
        <v>2514</v>
      </c>
      <c r="B2138" t="s">
        <v>2515</v>
      </c>
      <c r="C2138" t="s">
        <v>381</v>
      </c>
      <c r="D2138" t="s">
        <v>382</v>
      </c>
      <c r="E2138" t="s">
        <v>401</v>
      </c>
      <c r="F2138" t="s">
        <v>3640</v>
      </c>
      <c r="G2138" t="s">
        <v>3503</v>
      </c>
      <c r="H2138" t="s">
        <v>3641</v>
      </c>
      <c r="I2138" t="s">
        <v>3642</v>
      </c>
      <c r="J2138" t="s">
        <v>3642</v>
      </c>
      <c r="K2138" t="s">
        <v>3641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1</v>
      </c>
      <c r="R2138" s="8"/>
      <c r="S2138" s="8"/>
      <c r="T2138" s="8"/>
      <c r="U2138" s="8">
        <v>104000</v>
      </c>
      <c r="V2138" s="8">
        <v>209500</v>
      </c>
      <c r="W2138" s="8">
        <v>110000</v>
      </c>
      <c r="X2138" s="8"/>
      <c r="Y2138" s="8"/>
      <c r="Z2138" s="8"/>
      <c r="AA2138" s="8">
        <v>104000</v>
      </c>
      <c r="AB2138" s="8">
        <v>209500</v>
      </c>
      <c r="AC2138" s="8">
        <v>110000</v>
      </c>
      <c r="AD2138"/>
      <c r="AE2138"/>
      <c r="AF2138"/>
      <c r="AG2138">
        <v>100</v>
      </c>
      <c r="AH2138">
        <v>100</v>
      </c>
      <c r="AI2138">
        <v>100</v>
      </c>
      <c r="AJ2138" s="8"/>
      <c r="AK2138" s="8"/>
      <c r="AL2138" s="8"/>
      <c r="AM2138" s="8">
        <v>104000</v>
      </c>
      <c r="AN2138" s="8">
        <v>209500</v>
      </c>
      <c r="AO2138" s="8">
        <v>110000</v>
      </c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>
        <v>270000</v>
      </c>
      <c r="BI2138" s="8"/>
      <c r="BJ2138" s="8"/>
      <c r="BK2138" s="8"/>
      <c r="BL2138">
        <v>0</v>
      </c>
      <c r="BM2138"/>
      <c r="BN2138" s="10">
        <v>0</v>
      </c>
      <c r="BO2138" s="10"/>
      <c r="BP2138" s="10"/>
      <c r="BQ2138" s="10"/>
      <c r="BR2138" s="10"/>
      <c r="BS2138" s="10"/>
      <c r="BT2138" s="10"/>
      <c r="BU2138" s="10"/>
      <c r="BV2138" s="1" t="str">
        <f>Запрос1[[#This Row],[Менеджер]]</f>
        <v>Воробьёв Владимир</v>
      </c>
      <c r="BW2138" s="1" t="str">
        <f>Запрос1[[#This Row],[Дирекция]]</f>
        <v>Северная дирекция</v>
      </c>
      <c r="BX2138" s="1" t="str">
        <f t="shared" si="33"/>
        <v>КХ "Black water"</v>
      </c>
      <c r="BY2138" s="1" t="str">
        <f t="shared" si="33"/>
        <v>860225350672</v>
      </c>
      <c r="CA2138" t="str">
        <f>Запрос1[[#This Row],[родитель]]</f>
        <v>КХ "Black water"</v>
      </c>
      <c r="CB2138" t="str">
        <f>Запрос1[[#This Row],[БИНРодителя]]</f>
        <v>860225350672</v>
      </c>
    </row>
    <row r="2139" spans="1:80" x14ac:dyDescent="0.3">
      <c r="A2139" t="s">
        <v>2514</v>
      </c>
      <c r="B2139" t="s">
        <v>2515</v>
      </c>
      <c r="C2139" t="s">
        <v>381</v>
      </c>
      <c r="D2139" t="s">
        <v>382</v>
      </c>
      <c r="E2139" t="s">
        <v>2525</v>
      </c>
      <c r="F2139" t="s">
        <v>2540</v>
      </c>
      <c r="G2139" t="s">
        <v>3288</v>
      </c>
      <c r="H2139" t="s">
        <v>3464</v>
      </c>
      <c r="I2139" t="s">
        <v>3465</v>
      </c>
      <c r="J2139" t="s">
        <v>3465</v>
      </c>
      <c r="K2139" t="s">
        <v>3464</v>
      </c>
      <c r="L2139">
        <v>0</v>
      </c>
      <c r="M2139">
        <v>0</v>
      </c>
      <c r="N2139">
        <v>0</v>
      </c>
      <c r="O2139">
        <v>1</v>
      </c>
      <c r="P2139">
        <v>1</v>
      </c>
      <c r="Q2139">
        <v>1</v>
      </c>
      <c r="R2139" s="8"/>
      <c r="S2139" s="8"/>
      <c r="T2139" s="8"/>
      <c r="U2139" s="8">
        <v>624780</v>
      </c>
      <c r="V2139" s="8">
        <v>844500</v>
      </c>
      <c r="W2139" s="8">
        <v>492500</v>
      </c>
      <c r="X2139" s="8"/>
      <c r="Y2139" s="8"/>
      <c r="Z2139" s="8"/>
      <c r="AA2139" s="8">
        <v>624780</v>
      </c>
      <c r="AB2139" s="8">
        <v>715500</v>
      </c>
      <c r="AC2139" s="8">
        <v>492500</v>
      </c>
      <c r="AD2139"/>
      <c r="AE2139"/>
      <c r="AF2139"/>
      <c r="AG2139">
        <v>100</v>
      </c>
      <c r="AH2139">
        <v>84.72</v>
      </c>
      <c r="AI2139">
        <v>100</v>
      </c>
      <c r="AJ2139" s="8"/>
      <c r="AK2139" s="8"/>
      <c r="AL2139" s="8"/>
      <c r="AM2139" s="8">
        <v>624780</v>
      </c>
      <c r="AN2139" s="8">
        <v>844500</v>
      </c>
      <c r="AO2139" s="8">
        <v>492500</v>
      </c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>
        <v>334000</v>
      </c>
      <c r="BI2139" s="8">
        <v>336000</v>
      </c>
      <c r="BJ2139" s="8"/>
      <c r="BK2139" s="8"/>
      <c r="BL2139">
        <v>0</v>
      </c>
      <c r="BM2139">
        <v>0</v>
      </c>
      <c r="BN2139" s="10">
        <v>0</v>
      </c>
      <c r="BO2139" s="10"/>
      <c r="BP2139" s="10"/>
      <c r="BQ2139" s="10"/>
      <c r="BR2139" s="10"/>
      <c r="BS2139" s="10"/>
      <c r="BT2139" s="10"/>
      <c r="BU2139" s="10"/>
      <c r="BV2139" s="1" t="str">
        <f>Запрос1[[#This Row],[Менеджер]]</f>
        <v>Воробьёв Владимир</v>
      </c>
      <c r="BW2139" s="1" t="str">
        <f>Запрос1[[#This Row],[Дирекция]]</f>
        <v>Северная дирекция</v>
      </c>
      <c r="BX2139" s="1" t="str">
        <f t="shared" si="33"/>
        <v>КХ "Любых"</v>
      </c>
      <c r="BY2139" s="1" t="str">
        <f t="shared" si="33"/>
        <v>680426300333</v>
      </c>
      <c r="CA2139" t="str">
        <f>Запрос1[[#This Row],[родитель]]</f>
        <v>КХ "Любых"</v>
      </c>
      <c r="CB2139" t="str">
        <f>Запрос1[[#This Row],[БИНРодителя]]</f>
        <v>680426300333</v>
      </c>
    </row>
    <row r="2140" spans="1:80" x14ac:dyDescent="0.3">
      <c r="A2140" t="s">
        <v>2514</v>
      </c>
      <c r="B2140" t="s">
        <v>2515</v>
      </c>
      <c r="C2140" t="s">
        <v>381</v>
      </c>
      <c r="D2140" t="s">
        <v>382</v>
      </c>
      <c r="E2140" t="s">
        <v>2525</v>
      </c>
      <c r="F2140" t="s">
        <v>2540</v>
      </c>
      <c r="G2140" t="s">
        <v>3288</v>
      </c>
      <c r="H2140" t="s">
        <v>3466</v>
      </c>
      <c r="I2140" t="s">
        <v>3467</v>
      </c>
      <c r="J2140" t="s">
        <v>3467</v>
      </c>
      <c r="K2140" t="s">
        <v>3466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1</v>
      </c>
      <c r="R2140" s="8"/>
      <c r="S2140" s="8"/>
      <c r="T2140" s="8"/>
      <c r="U2140" s="8">
        <v>415800</v>
      </c>
      <c r="V2140" s="8">
        <v>570200</v>
      </c>
      <c r="W2140" s="8">
        <v>575000</v>
      </c>
      <c r="X2140" s="8"/>
      <c r="Y2140" s="8"/>
      <c r="Z2140" s="8"/>
      <c r="AA2140" s="8">
        <v>415800</v>
      </c>
      <c r="AB2140" s="8">
        <v>570200</v>
      </c>
      <c r="AC2140" s="8">
        <v>575000</v>
      </c>
      <c r="AD2140"/>
      <c r="AE2140"/>
      <c r="AF2140"/>
      <c r="AG2140">
        <v>100</v>
      </c>
      <c r="AH2140">
        <v>100</v>
      </c>
      <c r="AI2140">
        <v>100</v>
      </c>
      <c r="AJ2140" s="8"/>
      <c r="AK2140" s="8"/>
      <c r="AL2140" s="8"/>
      <c r="AM2140" s="8">
        <v>415800</v>
      </c>
      <c r="AN2140" s="8">
        <v>570200</v>
      </c>
      <c r="AO2140" s="8">
        <v>575000</v>
      </c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>
        <v>415800</v>
      </c>
      <c r="BI2140" s="8"/>
      <c r="BJ2140" s="8">
        <v>415800</v>
      </c>
      <c r="BK2140" s="8"/>
      <c r="BL2140">
        <v>100</v>
      </c>
      <c r="BM2140"/>
      <c r="BN2140" s="10">
        <v>0</v>
      </c>
      <c r="BO2140" s="10"/>
      <c r="BP2140" s="10"/>
      <c r="BQ2140" s="10"/>
      <c r="BR2140" s="10"/>
      <c r="BS2140" s="10"/>
      <c r="BT2140" s="10"/>
      <c r="BU2140" s="10"/>
      <c r="BV2140" s="1" t="str">
        <f>Запрос1[[#This Row],[Менеджер]]</f>
        <v>Воробьёв Владимир</v>
      </c>
      <c r="BW2140" s="1" t="str">
        <f>Запрос1[[#This Row],[Дирекция]]</f>
        <v>Северная дирекция</v>
      </c>
      <c r="BX2140" s="1" t="str">
        <f t="shared" si="33"/>
        <v>КХ "Потурнак М.К."</v>
      </c>
      <c r="BY2140" s="1" t="str">
        <f t="shared" si="33"/>
        <v>400810400539</v>
      </c>
      <c r="CA2140" t="str">
        <f>Запрос1[[#This Row],[родитель]]</f>
        <v>КХ "Потурнак М.К."</v>
      </c>
      <c r="CB2140" t="str">
        <f>Запрос1[[#This Row],[БИНРодителя]]</f>
        <v>400810400539</v>
      </c>
    </row>
    <row r="2141" spans="1:80" x14ac:dyDescent="0.3">
      <c r="A2141" t="s">
        <v>2514</v>
      </c>
      <c r="B2141" t="s">
        <v>2515</v>
      </c>
      <c r="C2141" t="s">
        <v>381</v>
      </c>
      <c r="D2141" t="s">
        <v>382</v>
      </c>
      <c r="E2141" t="s">
        <v>2525</v>
      </c>
      <c r="F2141" t="s">
        <v>2540</v>
      </c>
      <c r="G2141" t="s">
        <v>3288</v>
      </c>
      <c r="H2141" t="s">
        <v>2542</v>
      </c>
      <c r="I2141" t="s">
        <v>2543</v>
      </c>
      <c r="J2141" t="s">
        <v>3643</v>
      </c>
      <c r="K2141" t="s">
        <v>3644</v>
      </c>
      <c r="L2141">
        <v>0</v>
      </c>
      <c r="M2141">
        <v>0</v>
      </c>
      <c r="N2141">
        <v>0</v>
      </c>
      <c r="O2141">
        <v>1</v>
      </c>
      <c r="P2141">
        <v>1</v>
      </c>
      <c r="Q2141">
        <v>0</v>
      </c>
      <c r="R2141" s="8"/>
      <c r="S2141" s="8"/>
      <c r="T2141" s="8"/>
      <c r="U2141" s="8">
        <v>541000</v>
      </c>
      <c r="V2141" s="8">
        <v>380480</v>
      </c>
      <c r="W2141" s="8"/>
      <c r="X2141" s="8"/>
      <c r="Y2141" s="8"/>
      <c r="Z2141" s="8"/>
      <c r="AA2141" s="8">
        <v>270500</v>
      </c>
      <c r="AB2141" s="8">
        <v>0</v>
      </c>
      <c r="AC2141" s="8"/>
      <c r="AD2141"/>
      <c r="AE2141"/>
      <c r="AF2141"/>
      <c r="AG2141">
        <v>50</v>
      </c>
      <c r="AH2141">
        <v>0</v>
      </c>
      <c r="AI2141"/>
      <c r="AJ2141" s="8"/>
      <c r="AK2141" s="8"/>
      <c r="AL2141" s="8"/>
      <c r="AM2141" s="8">
        <v>541000</v>
      </c>
      <c r="AN2141" s="8">
        <v>380480</v>
      </c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/>
      <c r="BM2141"/>
      <c r="BN2141" s="10">
        <v>0</v>
      </c>
      <c r="BO2141" s="10"/>
      <c r="BP2141" s="10"/>
      <c r="BQ2141" s="10"/>
      <c r="BR2141" s="10"/>
      <c r="BS2141" s="10"/>
      <c r="BT2141" s="10"/>
      <c r="BU2141" s="10"/>
      <c r="BV2141" s="1" t="str">
        <f>Запрос1[[#This Row],[Менеджер]]</f>
        <v>Воробьёв Владимир</v>
      </c>
      <c r="BW2141" s="1" t="str">
        <f>Запрос1[[#This Row],[Дирекция]]</f>
        <v>Северная дирекция</v>
      </c>
      <c r="BX2141" s="1" t="str">
        <f t="shared" si="33"/>
        <v>ФХ "Родник"</v>
      </c>
      <c r="BY2141" s="1" t="str">
        <f t="shared" si="33"/>
        <v>051164023103</v>
      </c>
      <c r="CA2141" t="str">
        <f>Запрос1[[#This Row],[родитель]]</f>
        <v>ФХ "Родник"</v>
      </c>
      <c r="CB2141" t="str">
        <f>Запрос1[[#This Row],[БИНРодителя]]</f>
        <v>051164023103</v>
      </c>
    </row>
    <row r="2142" spans="1:80" x14ac:dyDescent="0.3">
      <c r="A2142" t="s">
        <v>2514</v>
      </c>
      <c r="B2142" t="s">
        <v>2515</v>
      </c>
      <c r="C2142" t="s">
        <v>381</v>
      </c>
      <c r="D2142" t="s">
        <v>382</v>
      </c>
      <c r="E2142" t="s">
        <v>2525</v>
      </c>
      <c r="F2142" t="s">
        <v>2540</v>
      </c>
      <c r="G2142" t="s">
        <v>3288</v>
      </c>
      <c r="H2142" t="s">
        <v>2542</v>
      </c>
      <c r="I2142" t="s">
        <v>2543</v>
      </c>
      <c r="J2142" t="s">
        <v>3645</v>
      </c>
      <c r="K2142" t="s">
        <v>3646</v>
      </c>
      <c r="L2142">
        <v>0</v>
      </c>
      <c r="M2142">
        <v>0</v>
      </c>
      <c r="N2142">
        <v>0</v>
      </c>
      <c r="O2142">
        <v>1</v>
      </c>
      <c r="P2142">
        <v>1</v>
      </c>
      <c r="Q2142">
        <v>0</v>
      </c>
      <c r="R2142" s="8"/>
      <c r="S2142" s="8"/>
      <c r="T2142" s="8"/>
      <c r="U2142" s="8">
        <v>346000</v>
      </c>
      <c r="V2142" s="8">
        <v>249000</v>
      </c>
      <c r="W2142" s="8"/>
      <c r="X2142" s="8"/>
      <c r="Y2142" s="8"/>
      <c r="Z2142" s="8"/>
      <c r="AA2142" s="8">
        <v>173000</v>
      </c>
      <c r="AB2142" s="8">
        <v>0</v>
      </c>
      <c r="AC2142" s="8"/>
      <c r="AD2142"/>
      <c r="AE2142"/>
      <c r="AF2142"/>
      <c r="AG2142">
        <v>50</v>
      </c>
      <c r="AH2142">
        <v>0</v>
      </c>
      <c r="AI2142"/>
      <c r="AJ2142" s="8"/>
      <c r="AK2142" s="8"/>
      <c r="AL2142" s="8"/>
      <c r="AM2142" s="8">
        <v>346000</v>
      </c>
      <c r="AN2142" s="8">
        <v>249000</v>
      </c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/>
      <c r="BM2142"/>
      <c r="BN2142" s="10">
        <v>0</v>
      </c>
      <c r="BO2142" s="10"/>
      <c r="BP2142" s="10"/>
      <c r="BQ2142" s="10"/>
      <c r="BR2142" s="10"/>
      <c r="BS2142" s="10"/>
      <c r="BT2142" s="10"/>
      <c r="BU2142" s="10"/>
      <c r="BV2142" s="1" t="str">
        <f>Запрос1[[#This Row],[Менеджер]]</f>
        <v>Воробьёв Владимир</v>
      </c>
      <c r="BW2142" s="1" t="str">
        <f>Запрос1[[#This Row],[Дирекция]]</f>
        <v>Северная дирекция</v>
      </c>
      <c r="BX2142" s="1" t="str">
        <f t="shared" si="33"/>
        <v>ФХ "Родник"</v>
      </c>
      <c r="BY2142" s="1" t="str">
        <f t="shared" si="33"/>
        <v>051164023103</v>
      </c>
      <c r="CA2142" t="str">
        <f>Запрос1[[#This Row],[родитель]]</f>
        <v>ФХ "Родник"</v>
      </c>
      <c r="CB2142" t="str">
        <f>Запрос1[[#This Row],[БИНРодителя]]</f>
        <v>051164023103</v>
      </c>
    </row>
    <row r="2143" spans="1:80" x14ac:dyDescent="0.3">
      <c r="A2143" t="s">
        <v>2514</v>
      </c>
      <c r="B2143" t="s">
        <v>2515</v>
      </c>
      <c r="C2143" t="s">
        <v>381</v>
      </c>
      <c r="D2143" t="s">
        <v>382</v>
      </c>
      <c r="E2143" t="s">
        <v>2546</v>
      </c>
      <c r="F2143" t="s">
        <v>2570</v>
      </c>
      <c r="G2143" t="s">
        <v>2625</v>
      </c>
      <c r="H2143" t="s">
        <v>2626</v>
      </c>
      <c r="I2143" t="s">
        <v>2627</v>
      </c>
      <c r="J2143" t="s">
        <v>2627</v>
      </c>
      <c r="K2143" t="s">
        <v>2626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 s="8"/>
      <c r="S2143" s="8"/>
      <c r="T2143" s="8"/>
      <c r="U2143" s="8"/>
      <c r="V2143" s="8">
        <v>7096500</v>
      </c>
      <c r="W2143" s="8">
        <v>2250000</v>
      </c>
      <c r="X2143" s="8"/>
      <c r="Y2143" s="8"/>
      <c r="Z2143" s="8"/>
      <c r="AA2143" s="8"/>
      <c r="AB2143" s="8">
        <v>2078550</v>
      </c>
      <c r="AC2143" s="8">
        <v>0</v>
      </c>
      <c r="AD2143"/>
      <c r="AE2143"/>
      <c r="AF2143"/>
      <c r="AG2143"/>
      <c r="AH2143">
        <v>29.29</v>
      </c>
      <c r="AI2143">
        <v>0</v>
      </c>
      <c r="AJ2143" s="8"/>
      <c r="AK2143" s="8"/>
      <c r="AL2143" s="8"/>
      <c r="AM2143" s="8"/>
      <c r="AN2143" s="8">
        <v>7096500</v>
      </c>
      <c r="AO2143" s="8">
        <v>2250000</v>
      </c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>
        <v>104971000</v>
      </c>
      <c r="BJ2143" s="8"/>
      <c r="BK2143" s="8">
        <v>6928500</v>
      </c>
      <c r="BL2143"/>
      <c r="BM2143">
        <v>6.6002999999999998</v>
      </c>
      <c r="BN2143" s="10">
        <v>0</v>
      </c>
      <c r="BO2143" s="10"/>
      <c r="BP2143" s="10"/>
      <c r="BQ2143" s="10"/>
      <c r="BR2143" s="10"/>
      <c r="BS2143" s="10"/>
      <c r="BT2143" s="10"/>
      <c r="BU2143" s="10"/>
      <c r="BV2143" s="1" t="str">
        <f>Запрос1[[#This Row],[Менеджер]]</f>
        <v>Воробьёв Владимир</v>
      </c>
      <c r="BW2143" s="1" t="str">
        <f>Запрос1[[#This Row],[Дирекция]]</f>
        <v>Северная дирекция</v>
      </c>
      <c r="BX2143" s="1" t="str">
        <f t="shared" si="33"/>
        <v>ТОО "Новомихайловское-2003"</v>
      </c>
      <c r="BY2143" s="1" t="str">
        <f t="shared" si="33"/>
        <v>030140002916</v>
      </c>
      <c r="CA2143" t="str">
        <f>Запрос1[[#This Row],[КХ]]</f>
        <v>ТОО "Новомихайловское-2003"</v>
      </c>
      <c r="CB2143" t="str">
        <f>Запрос1[[#This Row],[БИНКХ]]</f>
        <v>030140002916</v>
      </c>
    </row>
    <row r="2144" spans="1:80" x14ac:dyDescent="0.3">
      <c r="A2144" t="s">
        <v>2514</v>
      </c>
      <c r="B2144" t="s">
        <v>2674</v>
      </c>
      <c r="C2144"/>
      <c r="D2144" t="s">
        <v>382</v>
      </c>
      <c r="E2144" t="s">
        <v>2525</v>
      </c>
      <c r="F2144" t="s">
        <v>2526</v>
      </c>
      <c r="G2144" t="s">
        <v>2527</v>
      </c>
      <c r="H2144" t="s">
        <v>11890</v>
      </c>
      <c r="I2144" t="s">
        <v>11891</v>
      </c>
      <c r="J2144" t="s">
        <v>11891</v>
      </c>
      <c r="K2144" t="s">
        <v>11890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 s="8"/>
      <c r="S2144" s="8"/>
      <c r="T2144" s="8"/>
      <c r="U2144" s="8"/>
      <c r="V2144" s="8"/>
      <c r="W2144" s="8">
        <v>38892100</v>
      </c>
      <c r="X2144" s="8"/>
      <c r="Y2144" s="8"/>
      <c r="Z2144" s="8"/>
      <c r="AA2144" s="8"/>
      <c r="AB2144" s="8"/>
      <c r="AC2144" s="8">
        <v>11667630</v>
      </c>
      <c r="AD2144"/>
      <c r="AE2144"/>
      <c r="AF2144"/>
      <c r="AG2144"/>
      <c r="AH2144"/>
      <c r="AI2144">
        <v>30</v>
      </c>
      <c r="AJ2144" s="8"/>
      <c r="AK2144" s="8"/>
      <c r="AL2144" s="8"/>
      <c r="AM2144" s="8"/>
      <c r="AN2144" s="8"/>
      <c r="AO2144" s="8">
        <v>38892100</v>
      </c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/>
      <c r="BM2144"/>
      <c r="BN2144" s="10">
        <v>0</v>
      </c>
      <c r="BO2144" s="10"/>
      <c r="BP2144" s="10"/>
      <c r="BQ2144" s="10"/>
      <c r="BR2144" s="10"/>
      <c r="BS2144" s="10"/>
      <c r="BT2144" s="10"/>
      <c r="BU2144" s="10"/>
      <c r="BV2144" s="1" t="str">
        <f>Запрос1[[#This Row],[Менеджер]]</f>
        <v>Данильчук Александр Анатольевич</v>
      </c>
      <c r="BW2144" s="1" t="str">
        <f>Запрос1[[#This Row],[Дирекция]]</f>
        <v>Северная дирекция</v>
      </c>
      <c r="BX2144" s="1" t="str">
        <f t="shared" si="33"/>
        <v>ТОО "НУР-БАСКО"</v>
      </c>
      <c r="BY2144" s="1" t="str">
        <f t="shared" si="33"/>
        <v>070740009625</v>
      </c>
      <c r="CA2144" t="str">
        <f>Запрос1[[#This Row],[родитель]]</f>
        <v>ТОО "НУР-БАСКО"</v>
      </c>
      <c r="CB2144" t="str">
        <f>Запрос1[[#This Row],[БИНРодителя]]</f>
        <v>070740009625</v>
      </c>
    </row>
    <row r="2145" spans="1:80" x14ac:dyDescent="0.3">
      <c r="A2145" t="s">
        <v>2514</v>
      </c>
      <c r="B2145" t="s">
        <v>2674</v>
      </c>
      <c r="C2145"/>
      <c r="D2145" t="s">
        <v>382</v>
      </c>
      <c r="E2145" t="s">
        <v>1483</v>
      </c>
      <c r="F2145" t="s">
        <v>1484</v>
      </c>
      <c r="G2145"/>
      <c r="H2145" t="s">
        <v>11899</v>
      </c>
      <c r="I2145" t="s">
        <v>11900</v>
      </c>
      <c r="J2145" t="s">
        <v>11900</v>
      </c>
      <c r="K2145" t="s">
        <v>11899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 s="8"/>
      <c r="S2145" s="8"/>
      <c r="T2145" s="8"/>
      <c r="U2145" s="8"/>
      <c r="V2145" s="8"/>
      <c r="W2145" s="8">
        <v>16603500</v>
      </c>
      <c r="X2145" s="8"/>
      <c r="Y2145" s="8"/>
      <c r="Z2145" s="8"/>
      <c r="AA2145" s="8"/>
      <c r="AB2145" s="8"/>
      <c r="AC2145" s="8">
        <v>4981050</v>
      </c>
      <c r="AD2145"/>
      <c r="AE2145"/>
      <c r="AF2145"/>
      <c r="AG2145"/>
      <c r="AH2145"/>
      <c r="AI2145">
        <v>30</v>
      </c>
      <c r="AJ2145" s="8"/>
      <c r="AK2145" s="8"/>
      <c r="AL2145" s="8"/>
      <c r="AM2145" s="8"/>
      <c r="AN2145" s="8"/>
      <c r="AO2145" s="8">
        <v>16603500</v>
      </c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/>
      <c r="BM2145"/>
      <c r="BN2145" s="10">
        <v>0</v>
      </c>
      <c r="BO2145" s="10"/>
      <c r="BP2145" s="10"/>
      <c r="BQ2145" s="10"/>
      <c r="BR2145" s="10"/>
      <c r="BS2145" s="10"/>
      <c r="BT2145" s="10"/>
      <c r="BU2145" s="10"/>
      <c r="BV2145" s="1" t="str">
        <f>Запрос1[[#This Row],[Менеджер]]</f>
        <v>Данильчук Александр Анатольевич</v>
      </c>
      <c r="BW2145" s="1" t="str">
        <f>Запрос1[[#This Row],[Дирекция]]</f>
        <v>Северная дирекция</v>
      </c>
      <c r="BX2145" s="1" t="str">
        <f t="shared" si="33"/>
        <v>RICH NOMAD NORD ТОО</v>
      </c>
      <c r="BY2145" s="1" t="str">
        <f t="shared" si="33"/>
        <v>071040014123</v>
      </c>
      <c r="CA2145" t="str">
        <f>Запрос1[[#This Row],[родитель]]</f>
        <v>RICH NOMAD NORD ТОО</v>
      </c>
      <c r="CB2145" t="str">
        <f>Запрос1[[#This Row],[БИНРодителя]]</f>
        <v>071040014123</v>
      </c>
    </row>
    <row r="2146" spans="1:80" x14ac:dyDescent="0.3">
      <c r="A2146" t="s">
        <v>2514</v>
      </c>
      <c r="B2146" t="s">
        <v>2674</v>
      </c>
      <c r="C2146"/>
      <c r="D2146" t="s">
        <v>382</v>
      </c>
      <c r="E2146" t="s">
        <v>2691</v>
      </c>
      <c r="F2146" t="s">
        <v>2701</v>
      </c>
      <c r="G2146" t="s">
        <v>681</v>
      </c>
      <c r="H2146" t="s">
        <v>3723</v>
      </c>
      <c r="I2146" t="s">
        <v>3724</v>
      </c>
      <c r="J2146" t="s">
        <v>3724</v>
      </c>
      <c r="K2146" t="s">
        <v>3723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 s="8"/>
      <c r="S2146" s="8"/>
      <c r="T2146" s="8"/>
      <c r="U2146" s="8"/>
      <c r="V2146" s="8">
        <v>849150</v>
      </c>
      <c r="W2146" s="8">
        <v>495000</v>
      </c>
      <c r="X2146" s="8"/>
      <c r="Y2146" s="8"/>
      <c r="Z2146" s="8"/>
      <c r="AA2146" s="8"/>
      <c r="AB2146" s="8">
        <v>849150</v>
      </c>
      <c r="AC2146" s="8">
        <v>495000</v>
      </c>
      <c r="AD2146"/>
      <c r="AE2146"/>
      <c r="AF2146"/>
      <c r="AG2146"/>
      <c r="AH2146">
        <v>100</v>
      </c>
      <c r="AI2146">
        <v>100</v>
      </c>
      <c r="AJ2146" s="8"/>
      <c r="AK2146" s="8"/>
      <c r="AL2146" s="8"/>
      <c r="AM2146" s="8"/>
      <c r="AN2146" s="8">
        <v>849150</v>
      </c>
      <c r="AO2146" s="8">
        <v>495000</v>
      </c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/>
      <c r="BM2146"/>
      <c r="BN2146" s="10">
        <v>0</v>
      </c>
      <c r="BO2146" s="10"/>
      <c r="BP2146" s="10"/>
      <c r="BQ2146" s="10"/>
      <c r="BR2146" s="10"/>
      <c r="BS2146" s="10"/>
      <c r="BT2146" s="10"/>
      <c r="BU2146" s="10"/>
      <c r="BV2146" s="1" t="str">
        <f>Запрос1[[#This Row],[Менеджер]]</f>
        <v>Данильчук Александр Анатольевич</v>
      </c>
      <c r="BW2146" s="1" t="str">
        <f>Запрос1[[#This Row],[Дирекция]]</f>
        <v>Северная дирекция</v>
      </c>
      <c r="BX2146" s="1" t="str">
        <f t="shared" si="33"/>
        <v xml:space="preserve"> КХ "Эдельвейс"</v>
      </c>
      <c r="BY2146" s="1" t="str">
        <f t="shared" si="33"/>
        <v>031064018103</v>
      </c>
      <c r="CA2146" t="str">
        <f>Запрос1[[#This Row],[родитель]]</f>
        <v xml:space="preserve"> КХ "Эдельвейс"</v>
      </c>
      <c r="CB2146" t="str">
        <f>Запрос1[[#This Row],[БИНРодителя]]</f>
        <v>031064018103</v>
      </c>
    </row>
    <row r="2147" spans="1:80" x14ac:dyDescent="0.3">
      <c r="A2147" t="s">
        <v>2514</v>
      </c>
      <c r="B2147" t="s">
        <v>2674</v>
      </c>
      <c r="C2147"/>
      <c r="D2147" t="s">
        <v>382</v>
      </c>
      <c r="E2147" t="s">
        <v>2691</v>
      </c>
      <c r="F2147" t="s">
        <v>3884</v>
      </c>
      <c r="G2147" t="s">
        <v>4173</v>
      </c>
      <c r="H2147" t="s">
        <v>11901</v>
      </c>
      <c r="I2147" t="s">
        <v>11902</v>
      </c>
      <c r="J2147" t="s">
        <v>11902</v>
      </c>
      <c r="K2147" t="s">
        <v>11901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 s="8"/>
      <c r="S2147" s="8"/>
      <c r="T2147" s="8"/>
      <c r="U2147" s="8"/>
      <c r="V2147" s="8"/>
      <c r="W2147" s="8">
        <v>18661200</v>
      </c>
      <c r="X2147" s="8"/>
      <c r="Y2147" s="8"/>
      <c r="Z2147" s="8"/>
      <c r="AA2147" s="8"/>
      <c r="AB2147" s="8"/>
      <c r="AC2147" s="8">
        <v>1866120</v>
      </c>
      <c r="AD2147"/>
      <c r="AE2147"/>
      <c r="AF2147"/>
      <c r="AG2147"/>
      <c r="AH2147"/>
      <c r="AI2147">
        <v>10</v>
      </c>
      <c r="AJ2147" s="8"/>
      <c r="AK2147" s="8"/>
      <c r="AL2147" s="8"/>
      <c r="AM2147" s="8"/>
      <c r="AN2147" s="8"/>
      <c r="AO2147" s="8">
        <v>18661200</v>
      </c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/>
      <c r="BM2147"/>
      <c r="BN2147" s="10">
        <v>0</v>
      </c>
      <c r="BO2147" s="10"/>
      <c r="BP2147" s="10"/>
      <c r="BQ2147" s="10"/>
      <c r="BR2147" s="10"/>
      <c r="BS2147" s="10"/>
      <c r="BT2147" s="10"/>
      <c r="BU2147" s="10"/>
      <c r="BV2147" s="1" t="str">
        <f>Запрос1[[#This Row],[Менеджер]]</f>
        <v>Данильчук Александр Анатольевич</v>
      </c>
      <c r="BW2147" s="1" t="str">
        <f>Запрос1[[#This Row],[Дирекция]]</f>
        <v>Северная дирекция</v>
      </c>
      <c r="BX2147" s="1" t="str">
        <f t="shared" si="33"/>
        <v>ТОО "ЖНВ-АГРО"</v>
      </c>
      <c r="BY2147" s="1" t="str">
        <f t="shared" si="33"/>
        <v>101140018702</v>
      </c>
      <c r="CA2147" t="str">
        <f>Запрос1[[#This Row],[родитель]]</f>
        <v>ТОО "ЖНВ-АГРО"</v>
      </c>
      <c r="CB2147" t="str">
        <f>Запрос1[[#This Row],[БИНРодителя]]</f>
        <v>101140018702</v>
      </c>
    </row>
    <row r="2148" spans="1:80" x14ac:dyDescent="0.3">
      <c r="A2148" t="s">
        <v>2514</v>
      </c>
      <c r="B2148" t="s">
        <v>2674</v>
      </c>
      <c r="C2148"/>
      <c r="D2148" t="s">
        <v>382</v>
      </c>
      <c r="E2148" t="s">
        <v>2165</v>
      </c>
      <c r="F2148" t="s">
        <v>2675</v>
      </c>
      <c r="G2148" t="s">
        <v>2676</v>
      </c>
      <c r="H2148" t="s">
        <v>2677</v>
      </c>
      <c r="I2148" t="s">
        <v>2678</v>
      </c>
      <c r="J2148" t="s">
        <v>2678</v>
      </c>
      <c r="K2148" t="s">
        <v>2677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 s="8"/>
      <c r="S2148" s="8"/>
      <c r="T2148" s="8"/>
      <c r="U2148" s="8"/>
      <c r="V2148" s="8">
        <v>5176800</v>
      </c>
      <c r="W2148" s="8"/>
      <c r="X2148" s="8"/>
      <c r="Y2148" s="8"/>
      <c r="Z2148" s="8"/>
      <c r="AA2148" s="8"/>
      <c r="AB2148" s="8">
        <v>5176800</v>
      </c>
      <c r="AC2148" s="8"/>
      <c r="AD2148"/>
      <c r="AE2148"/>
      <c r="AF2148"/>
      <c r="AG2148"/>
      <c r="AH2148">
        <v>100</v>
      </c>
      <c r="AI2148"/>
      <c r="AJ2148" s="8"/>
      <c r="AK2148" s="8"/>
      <c r="AL2148" s="8"/>
      <c r="AM2148" s="8"/>
      <c r="AN2148" s="8">
        <v>5176800</v>
      </c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>
        <v>60261200</v>
      </c>
      <c r="BJ2148" s="8"/>
      <c r="BK2148" s="8"/>
      <c r="BL2148"/>
      <c r="BM2148">
        <v>0</v>
      </c>
      <c r="BN2148" s="10">
        <v>0</v>
      </c>
      <c r="BO2148" s="10"/>
      <c r="BP2148" s="10"/>
      <c r="BQ2148" s="10"/>
      <c r="BR2148" s="10"/>
      <c r="BS2148" s="10"/>
      <c r="BT2148" s="10"/>
      <c r="BU2148" s="10"/>
      <c r="BV2148" s="1" t="str">
        <f>Запрос1[[#This Row],[Менеджер]]</f>
        <v>Данильчук Александр Анатольевич</v>
      </c>
      <c r="BW2148" s="1" t="str">
        <f>Запрос1[[#This Row],[Дирекция]]</f>
        <v>Северная дирекция</v>
      </c>
      <c r="BX2148" s="1" t="str">
        <f t="shared" si="33"/>
        <v>ТОО "АГРО-ХЛЕБ"</v>
      </c>
      <c r="BY2148" s="1" t="str">
        <f t="shared" si="33"/>
        <v>160440032816</v>
      </c>
      <c r="CA2148" t="str">
        <f>Запрос1[[#This Row],[родитель]]</f>
        <v>ТОО "АГРО-ХЛЕБ"</v>
      </c>
      <c r="CB2148" t="str">
        <f>Запрос1[[#This Row],[БИНРодителя]]</f>
        <v>160440032816</v>
      </c>
    </row>
    <row r="2149" spans="1:80" x14ac:dyDescent="0.3">
      <c r="A2149" t="s">
        <v>2514</v>
      </c>
      <c r="B2149" t="s">
        <v>2674</v>
      </c>
      <c r="C2149" t="s">
        <v>381</v>
      </c>
      <c r="D2149" t="s">
        <v>382</v>
      </c>
      <c r="E2149" t="s">
        <v>2516</v>
      </c>
      <c r="F2149" t="s">
        <v>2679</v>
      </c>
      <c r="G2149" t="s">
        <v>2680</v>
      </c>
      <c r="H2149" t="s">
        <v>2681</v>
      </c>
      <c r="I2149" t="s">
        <v>2682</v>
      </c>
      <c r="J2149" t="s">
        <v>2682</v>
      </c>
      <c r="K2149" t="s">
        <v>2681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 s="8"/>
      <c r="S2149" s="8"/>
      <c r="T2149" s="8"/>
      <c r="U2149" s="8"/>
      <c r="V2149" s="8"/>
      <c r="W2149" s="8">
        <v>36608400</v>
      </c>
      <c r="X2149" s="8"/>
      <c r="Y2149" s="8"/>
      <c r="Z2149" s="8"/>
      <c r="AA2149" s="8"/>
      <c r="AB2149" s="8"/>
      <c r="AC2149" s="8">
        <v>32034400</v>
      </c>
      <c r="AD2149"/>
      <c r="AE2149"/>
      <c r="AF2149"/>
      <c r="AG2149"/>
      <c r="AH2149"/>
      <c r="AI2149">
        <v>87.51</v>
      </c>
      <c r="AJ2149" s="8"/>
      <c r="AK2149" s="8"/>
      <c r="AL2149" s="8"/>
      <c r="AM2149" s="8"/>
      <c r="AN2149" s="8"/>
      <c r="AO2149" s="8">
        <v>36608400</v>
      </c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/>
      <c r="BM2149"/>
      <c r="BN2149" s="10">
        <v>0</v>
      </c>
      <c r="BO2149" s="10"/>
      <c r="BP2149" s="10"/>
      <c r="BQ2149" s="10"/>
      <c r="BR2149" s="10"/>
      <c r="BS2149" s="10"/>
      <c r="BT2149" s="10"/>
      <c r="BU2149" s="10"/>
      <c r="BV2149" s="1" t="str">
        <f>Запрос1[[#This Row],[Менеджер]]</f>
        <v>Данильчук Александр Анатольевич</v>
      </c>
      <c r="BW2149" s="1" t="str">
        <f>Запрос1[[#This Row],[Дирекция]]</f>
        <v>Северная дирекция</v>
      </c>
      <c r="BX2149" s="1" t="str">
        <f t="shared" si="33"/>
        <v>ТОО "Полтавское"</v>
      </c>
      <c r="BY2149" s="1" t="str">
        <f t="shared" si="33"/>
        <v>930540000338</v>
      </c>
      <c r="CA2149" t="str">
        <f>Запрос1[[#This Row],[родитель]]</f>
        <v>ТОО "Полтавское"</v>
      </c>
      <c r="CB2149" t="str">
        <f>Запрос1[[#This Row],[БИНРодителя]]</f>
        <v>930540000338</v>
      </c>
    </row>
    <row r="2150" spans="1:80" x14ac:dyDescent="0.3">
      <c r="A2150" t="s">
        <v>2514</v>
      </c>
      <c r="B2150" t="s">
        <v>2674</v>
      </c>
      <c r="C2150" t="s">
        <v>381</v>
      </c>
      <c r="D2150" t="s">
        <v>382</v>
      </c>
      <c r="E2150" t="s">
        <v>2516</v>
      </c>
      <c r="F2150" t="s">
        <v>2683</v>
      </c>
      <c r="G2150" t="s">
        <v>2684</v>
      </c>
      <c r="H2150" t="s">
        <v>2681</v>
      </c>
      <c r="I2150" t="s">
        <v>2682</v>
      </c>
      <c r="J2150" t="s">
        <v>2685</v>
      </c>
      <c r="K2150" t="s">
        <v>2686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 s="8"/>
      <c r="S2150" s="8"/>
      <c r="T2150" s="8"/>
      <c r="U2150" s="8"/>
      <c r="V2150" s="8"/>
      <c r="W2150" s="8">
        <v>4917400</v>
      </c>
      <c r="X2150" s="8"/>
      <c r="Y2150" s="8"/>
      <c r="Z2150" s="8"/>
      <c r="AA2150" s="8"/>
      <c r="AB2150" s="8"/>
      <c r="AC2150" s="8">
        <v>4917400</v>
      </c>
      <c r="AD2150"/>
      <c r="AE2150"/>
      <c r="AF2150"/>
      <c r="AG2150"/>
      <c r="AH2150"/>
      <c r="AI2150">
        <v>100</v>
      </c>
      <c r="AJ2150" s="8"/>
      <c r="AK2150" s="8"/>
      <c r="AL2150" s="8"/>
      <c r="AM2150" s="8"/>
      <c r="AN2150" s="8"/>
      <c r="AO2150" s="8">
        <v>4917400</v>
      </c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/>
      <c r="BM2150"/>
      <c r="BN2150" s="10">
        <v>0</v>
      </c>
      <c r="BO2150" s="10"/>
      <c r="BP2150" s="10"/>
      <c r="BQ2150" s="10"/>
      <c r="BR2150" s="10"/>
      <c r="BS2150" s="10"/>
      <c r="BT2150" s="10"/>
      <c r="BU2150" s="10"/>
      <c r="BV2150" s="1" t="str">
        <f>Запрос1[[#This Row],[Менеджер]]</f>
        <v>Данильчук Александр Анатольевич</v>
      </c>
      <c r="BW2150" s="1" t="str">
        <f>Запрос1[[#This Row],[Дирекция]]</f>
        <v>Северная дирекция</v>
      </c>
      <c r="BX2150" s="1" t="str">
        <f t="shared" si="33"/>
        <v>ТОО "Полтавское"</v>
      </c>
      <c r="BY2150" s="1" t="str">
        <f t="shared" si="33"/>
        <v>930540000338</v>
      </c>
      <c r="CA2150" t="str">
        <f>Запрос1[[#This Row],[родитель]]</f>
        <v>ТОО "Полтавское"</v>
      </c>
      <c r="CB2150" t="str">
        <f>Запрос1[[#This Row],[БИНРодителя]]</f>
        <v>930540000338</v>
      </c>
    </row>
    <row r="2151" spans="1:80" x14ac:dyDescent="0.3">
      <c r="A2151" t="s">
        <v>2514</v>
      </c>
      <c r="B2151" t="s">
        <v>2674</v>
      </c>
      <c r="C2151" t="s">
        <v>381</v>
      </c>
      <c r="D2151" t="s">
        <v>382</v>
      </c>
      <c r="E2151" t="s">
        <v>401</v>
      </c>
      <c r="F2151" t="s">
        <v>2687</v>
      </c>
      <c r="G2151" t="s">
        <v>2688</v>
      </c>
      <c r="H2151" t="s">
        <v>2689</v>
      </c>
      <c r="I2151" t="s">
        <v>2690</v>
      </c>
      <c r="J2151" t="s">
        <v>2690</v>
      </c>
      <c r="K2151" t="s">
        <v>2689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 s="8"/>
      <c r="S2151" s="8"/>
      <c r="T2151" s="8"/>
      <c r="U2151" s="8"/>
      <c r="V2151" s="8">
        <v>5136250</v>
      </c>
      <c r="W2151" s="8"/>
      <c r="X2151" s="8"/>
      <c r="Y2151" s="8"/>
      <c r="Z2151" s="8"/>
      <c r="AA2151" s="8"/>
      <c r="AB2151" s="8">
        <v>1082700</v>
      </c>
      <c r="AC2151" s="8"/>
      <c r="AD2151"/>
      <c r="AE2151"/>
      <c r="AF2151"/>
      <c r="AG2151"/>
      <c r="AH2151">
        <v>21.08</v>
      </c>
      <c r="AI2151"/>
      <c r="AJ2151" s="8"/>
      <c r="AK2151" s="8"/>
      <c r="AL2151" s="8"/>
      <c r="AM2151" s="8"/>
      <c r="AN2151" s="8">
        <v>5136250</v>
      </c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>
        <v>156753550</v>
      </c>
      <c r="BJ2151" s="8"/>
      <c r="BK2151" s="8">
        <v>25391250</v>
      </c>
      <c r="BL2151"/>
      <c r="BM2151">
        <v>16.1981</v>
      </c>
      <c r="BN2151" s="10">
        <v>0</v>
      </c>
      <c r="BO2151" s="10"/>
      <c r="BP2151" s="10"/>
      <c r="BQ2151" s="10"/>
      <c r="BR2151" s="10"/>
      <c r="BS2151" s="10"/>
      <c r="BT2151" s="10"/>
      <c r="BU2151" s="10"/>
      <c r="BV2151" s="1" t="str">
        <f>Запрос1[[#This Row],[Менеджер]]</f>
        <v>Данильчук Александр Анатольевич</v>
      </c>
      <c r="BW2151" s="1" t="str">
        <f>Запрос1[[#This Row],[Дирекция]]</f>
        <v>Северная дирекция</v>
      </c>
      <c r="BX2151" s="1" t="str">
        <f t="shared" si="33"/>
        <v>ТОО "Мария села Корнеевка"</v>
      </c>
      <c r="BY2151" s="1" t="str">
        <f t="shared" si="33"/>
        <v>030440005793</v>
      </c>
      <c r="CA2151" t="str">
        <f>Запрос1[[#This Row],[родитель]]</f>
        <v>ТОО "Мария села Корнеевка"</v>
      </c>
      <c r="CB2151" t="str">
        <f>Запрос1[[#This Row],[БИНРодителя]]</f>
        <v>030440005793</v>
      </c>
    </row>
    <row r="2152" spans="1:80" x14ac:dyDescent="0.3">
      <c r="A2152" t="s">
        <v>2514</v>
      </c>
      <c r="B2152" t="s">
        <v>2727</v>
      </c>
      <c r="C2152" t="s">
        <v>406</v>
      </c>
      <c r="D2152" t="s">
        <v>412</v>
      </c>
      <c r="E2152" t="s">
        <v>487</v>
      </c>
      <c r="F2152" t="s">
        <v>1724</v>
      </c>
      <c r="G2152" t="s">
        <v>1725</v>
      </c>
      <c r="H2152" t="s">
        <v>7459</v>
      </c>
      <c r="I2152" t="s">
        <v>7460</v>
      </c>
      <c r="J2152" t="s">
        <v>7460</v>
      </c>
      <c r="K2152" t="s">
        <v>7459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0</v>
      </c>
      <c r="R2152" s="8">
        <v>1039725</v>
      </c>
      <c r="S2152" s="8">
        <v>2188760</v>
      </c>
      <c r="T2152" s="8">
        <v>2379180</v>
      </c>
      <c r="U2152" s="8">
        <v>3529078</v>
      </c>
      <c r="V2152" s="8"/>
      <c r="W2152" s="8"/>
      <c r="X2152" s="8">
        <v>387862.5</v>
      </c>
      <c r="Y2152" s="8">
        <v>1642042.5</v>
      </c>
      <c r="Z2152" s="8">
        <v>1189590</v>
      </c>
      <c r="AA2152" s="8">
        <v>1764539</v>
      </c>
      <c r="AB2152" s="8"/>
      <c r="AC2152" s="8"/>
      <c r="AD2152">
        <v>37.299999999999997</v>
      </c>
      <c r="AE2152">
        <v>75.02</v>
      </c>
      <c r="AF2152">
        <v>50</v>
      </c>
      <c r="AG2152">
        <v>50</v>
      </c>
      <c r="AH2152"/>
      <c r="AI2152"/>
      <c r="AJ2152" s="8">
        <v>1039725</v>
      </c>
      <c r="AK2152" s="8">
        <v>2957585</v>
      </c>
      <c r="AL2152" s="8">
        <v>2379180</v>
      </c>
      <c r="AM2152" s="8">
        <v>3529078</v>
      </c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>
        <v>6434800</v>
      </c>
      <c r="BI2152" s="8"/>
      <c r="BJ2152" s="8">
        <v>6434800</v>
      </c>
      <c r="BK2152" s="8"/>
      <c r="BL2152">
        <v>100</v>
      </c>
      <c r="BM2152"/>
      <c r="BN2152" s="10">
        <v>0</v>
      </c>
      <c r="BO2152" s="10"/>
      <c r="BP2152" s="10"/>
      <c r="BQ2152" s="10"/>
      <c r="BR2152" s="10"/>
      <c r="BS2152" s="10"/>
      <c r="BT2152" s="10"/>
      <c r="BU2152" s="10"/>
      <c r="BV2152" s="1" t="str">
        <f>Запрос1[[#This Row],[Менеджер]]</f>
        <v>Каштанов Павел</v>
      </c>
      <c r="BW2152" s="1" t="str">
        <f>Запрос1[[#This Row],[Дирекция]]</f>
        <v>Северная дирекция</v>
      </c>
      <c r="BX2152" s="1" t="e">
        <f t="shared" si="33"/>
        <v>#N/A</v>
      </c>
      <c r="BY2152" s="1" t="e">
        <f t="shared" si="33"/>
        <v>#N/A</v>
      </c>
      <c r="CA2152" t="e">
        <f>VLOOKUP(Запрос1[[#This Row],[БИНКХ]],'[2]Группы компаний'!$A:$E,4,0)</f>
        <v>#N/A</v>
      </c>
      <c r="CB2152" t="e">
        <f>VLOOKUP(CA2152,$H:$I,2,0)</f>
        <v>#N/A</v>
      </c>
    </row>
    <row r="2153" spans="1:80" x14ac:dyDescent="0.3">
      <c r="A2153" t="s">
        <v>2514</v>
      </c>
      <c r="B2153" t="s">
        <v>2727</v>
      </c>
      <c r="C2153" t="s">
        <v>406</v>
      </c>
      <c r="D2153" t="s">
        <v>412</v>
      </c>
      <c r="E2153" t="s">
        <v>487</v>
      </c>
      <c r="F2153" t="s">
        <v>1724</v>
      </c>
      <c r="G2153" t="s">
        <v>1725</v>
      </c>
      <c r="H2153" t="s">
        <v>7461</v>
      </c>
      <c r="I2153" t="s">
        <v>7462</v>
      </c>
      <c r="J2153" t="s">
        <v>7462</v>
      </c>
      <c r="K2153" t="s">
        <v>7461</v>
      </c>
      <c r="L2153">
        <v>1</v>
      </c>
      <c r="M2153">
        <v>1</v>
      </c>
      <c r="N2153">
        <v>1</v>
      </c>
      <c r="O2153">
        <v>1</v>
      </c>
      <c r="P2153">
        <v>0</v>
      </c>
      <c r="Q2153">
        <v>0</v>
      </c>
      <c r="R2153" s="8">
        <v>1826056</v>
      </c>
      <c r="S2153" s="8">
        <v>620500</v>
      </c>
      <c r="T2153" s="8">
        <v>2451238</v>
      </c>
      <c r="U2153" s="8">
        <v>1875332</v>
      </c>
      <c r="V2153" s="8"/>
      <c r="W2153" s="8"/>
      <c r="X2153" s="8">
        <v>737028</v>
      </c>
      <c r="Y2153" s="8">
        <v>310250</v>
      </c>
      <c r="Z2153" s="8">
        <v>1225619</v>
      </c>
      <c r="AA2153" s="8">
        <v>937666</v>
      </c>
      <c r="AB2153" s="8"/>
      <c r="AC2153" s="8"/>
      <c r="AD2153">
        <v>40.36</v>
      </c>
      <c r="AE2153">
        <v>50</v>
      </c>
      <c r="AF2153">
        <v>50</v>
      </c>
      <c r="AG2153">
        <v>50</v>
      </c>
      <c r="AH2153"/>
      <c r="AI2153"/>
      <c r="AJ2153" s="8">
        <v>1826056</v>
      </c>
      <c r="AK2153" s="8">
        <v>620500.03</v>
      </c>
      <c r="AL2153" s="8">
        <v>2451238</v>
      </c>
      <c r="AM2153" s="8">
        <v>1875332</v>
      </c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>
        <v>1738700</v>
      </c>
      <c r="BI2153" s="8"/>
      <c r="BJ2153" s="8">
        <v>1738700</v>
      </c>
      <c r="BK2153" s="8"/>
      <c r="BL2153">
        <v>100</v>
      </c>
      <c r="BM2153"/>
      <c r="BN2153" s="10">
        <v>0</v>
      </c>
      <c r="BO2153" s="10"/>
      <c r="BP2153" s="10"/>
      <c r="BQ2153" s="10"/>
      <c r="BR2153" s="10"/>
      <c r="BS2153" s="10"/>
      <c r="BT2153" s="10"/>
      <c r="BU2153" s="10"/>
      <c r="BV2153" s="1" t="str">
        <f>Запрос1[[#This Row],[Менеджер]]</f>
        <v>Каштанов Павел</v>
      </c>
      <c r="BW2153" s="1" t="str">
        <f>Запрос1[[#This Row],[Дирекция]]</f>
        <v>Северная дирекция</v>
      </c>
      <c r="BX2153" s="1" t="str">
        <f t="shared" si="33"/>
        <v xml:space="preserve">КХ Лавринец М В </v>
      </c>
      <c r="BY2153" s="1" t="str">
        <f t="shared" si="33"/>
        <v>791129300681</v>
      </c>
      <c r="CA2153" t="str">
        <f>Запрос1[[#This Row],[родитель]]</f>
        <v xml:space="preserve">КХ Лавринец М В </v>
      </c>
      <c r="CB2153" t="str">
        <f>Запрос1[[#This Row],[БИНРодителя]]</f>
        <v>791129300681</v>
      </c>
    </row>
    <row r="2154" spans="1:80" x14ac:dyDescent="0.3">
      <c r="A2154" t="s">
        <v>2514</v>
      </c>
      <c r="B2154" t="s">
        <v>2727</v>
      </c>
      <c r="C2154" t="s">
        <v>406</v>
      </c>
      <c r="D2154" t="s">
        <v>412</v>
      </c>
      <c r="E2154" t="s">
        <v>492</v>
      </c>
      <c r="F2154" t="s">
        <v>493</v>
      </c>
      <c r="G2154" t="s">
        <v>360</v>
      </c>
      <c r="H2154" t="s">
        <v>7463</v>
      </c>
      <c r="I2154" t="s">
        <v>7464</v>
      </c>
      <c r="J2154" t="s">
        <v>7464</v>
      </c>
      <c r="K2154" t="s">
        <v>7463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 s="8"/>
      <c r="S2154" s="8"/>
      <c r="T2154" s="8">
        <v>26621500</v>
      </c>
      <c r="U2154" s="8">
        <v>17086832.5</v>
      </c>
      <c r="V2154" s="8"/>
      <c r="W2154" s="8"/>
      <c r="X2154" s="8"/>
      <c r="Y2154" s="8"/>
      <c r="Z2154" s="8">
        <v>23591500</v>
      </c>
      <c r="AA2154" s="8">
        <v>17086832.5</v>
      </c>
      <c r="AB2154" s="8"/>
      <c r="AC2154" s="8"/>
      <c r="AD2154"/>
      <c r="AE2154"/>
      <c r="AF2154">
        <v>88.62</v>
      </c>
      <c r="AG2154">
        <v>100</v>
      </c>
      <c r="AH2154"/>
      <c r="AI2154"/>
      <c r="AJ2154" s="8"/>
      <c r="AK2154" s="8"/>
      <c r="AL2154" s="8">
        <v>26621500</v>
      </c>
      <c r="AM2154" s="8">
        <v>17086832.5</v>
      </c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>
        <v>98917975</v>
      </c>
      <c r="BI2154" s="8"/>
      <c r="BJ2154" s="8">
        <v>8178505</v>
      </c>
      <c r="BK2154" s="8"/>
      <c r="BL2154">
        <v>8.2678999999999991</v>
      </c>
      <c r="BM2154"/>
      <c r="BN2154" s="10">
        <v>0</v>
      </c>
      <c r="BO2154" s="10"/>
      <c r="BP2154" s="10"/>
      <c r="BQ2154" s="10"/>
      <c r="BR2154" s="10"/>
      <c r="BS2154" s="10"/>
      <c r="BT2154" s="10"/>
      <c r="BU2154" s="10"/>
      <c r="BV2154" s="1" t="str">
        <f>Запрос1[[#This Row],[Менеджер]]</f>
        <v>Каштанов Павел</v>
      </c>
      <c r="BW2154" s="1" t="str">
        <f>Запрос1[[#This Row],[Дирекция]]</f>
        <v>Северная дирекция</v>
      </c>
      <c r="BX2154" s="1" t="str">
        <f t="shared" si="33"/>
        <v>ТОО "Абай-Агро 2017"</v>
      </c>
      <c r="BY2154" s="1" t="str">
        <f t="shared" si="33"/>
        <v>170540015089</v>
      </c>
      <c r="CA2154" t="str">
        <f>Запрос1[[#This Row],[родитель]]</f>
        <v>ТОО "Абай-Агро 2017"</v>
      </c>
      <c r="CB2154" t="str">
        <f>Запрос1[[#This Row],[БИНРодителя]]</f>
        <v>170540015089</v>
      </c>
    </row>
    <row r="2155" spans="1:80" x14ac:dyDescent="0.3">
      <c r="A2155" t="s">
        <v>2514</v>
      </c>
      <c r="B2155" t="s">
        <v>2727</v>
      </c>
      <c r="C2155" t="s">
        <v>406</v>
      </c>
      <c r="D2155" t="s">
        <v>412</v>
      </c>
      <c r="E2155" t="s">
        <v>1530</v>
      </c>
      <c r="F2155" t="s">
        <v>7465</v>
      </c>
      <c r="G2155" t="s">
        <v>7466</v>
      </c>
      <c r="H2155" t="s">
        <v>7467</v>
      </c>
      <c r="I2155" t="s">
        <v>7468</v>
      </c>
      <c r="J2155" t="s">
        <v>7468</v>
      </c>
      <c r="K2155" t="s">
        <v>7467</v>
      </c>
      <c r="L2155">
        <v>0</v>
      </c>
      <c r="M2155">
        <v>1</v>
      </c>
      <c r="N2155">
        <v>0</v>
      </c>
      <c r="O2155">
        <v>1</v>
      </c>
      <c r="P2155">
        <v>0</v>
      </c>
      <c r="Q2155">
        <v>0</v>
      </c>
      <c r="R2155" s="8"/>
      <c r="S2155" s="8">
        <v>3779500</v>
      </c>
      <c r="T2155" s="8"/>
      <c r="U2155" s="8">
        <v>1050400</v>
      </c>
      <c r="V2155" s="8"/>
      <c r="W2155" s="8"/>
      <c r="X2155" s="8"/>
      <c r="Y2155" s="8">
        <v>3426500</v>
      </c>
      <c r="Z2155" s="8"/>
      <c r="AA2155" s="8">
        <v>525200</v>
      </c>
      <c r="AB2155" s="8"/>
      <c r="AC2155" s="8"/>
      <c r="AD2155"/>
      <c r="AE2155">
        <v>90.66</v>
      </c>
      <c r="AF2155"/>
      <c r="AG2155">
        <v>50</v>
      </c>
      <c r="AH2155"/>
      <c r="AI2155"/>
      <c r="AJ2155" s="8"/>
      <c r="AK2155" s="8">
        <v>4486800</v>
      </c>
      <c r="AL2155" s="8"/>
      <c r="AM2155" s="8">
        <v>1050400</v>
      </c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/>
      <c r="BM2155"/>
      <c r="BN2155" s="10">
        <v>0</v>
      </c>
      <c r="BO2155" s="10"/>
      <c r="BP2155" s="10"/>
      <c r="BQ2155" s="10"/>
      <c r="BR2155" s="10"/>
      <c r="BS2155" s="10"/>
      <c r="BT2155" s="10"/>
      <c r="BU2155" s="10"/>
      <c r="BV2155" s="1" t="str">
        <f>Запрос1[[#This Row],[Менеджер]]</f>
        <v>Каштанов Павел</v>
      </c>
      <c r="BW2155" s="1" t="str">
        <f>Запрос1[[#This Row],[Дирекция]]</f>
        <v>Северная дирекция</v>
      </c>
      <c r="BX2155" s="1" t="str">
        <f t="shared" si="33"/>
        <v>КХ «Исмагулова Т.А.»</v>
      </c>
      <c r="BY2155" s="1" t="str">
        <f t="shared" si="33"/>
        <v>591023450319</v>
      </c>
      <c r="CA2155" t="str">
        <f>Запрос1[[#This Row],[родитель]]</f>
        <v>КХ «Исмагулова Т.А.»</v>
      </c>
      <c r="CB2155" t="str">
        <f>Запрос1[[#This Row],[БИНРодителя]]</f>
        <v>591023450319</v>
      </c>
    </row>
    <row r="2156" spans="1:80" x14ac:dyDescent="0.3">
      <c r="A2156" t="s">
        <v>2514</v>
      </c>
      <c r="B2156" t="s">
        <v>2727</v>
      </c>
      <c r="C2156" t="s">
        <v>406</v>
      </c>
      <c r="D2156" t="s">
        <v>412</v>
      </c>
      <c r="E2156" t="s">
        <v>1530</v>
      </c>
      <c r="F2156" t="s">
        <v>3979</v>
      </c>
      <c r="G2156" t="s">
        <v>3980</v>
      </c>
      <c r="H2156" t="s">
        <v>7469</v>
      </c>
      <c r="I2156" t="s">
        <v>7470</v>
      </c>
      <c r="J2156" t="s">
        <v>7470</v>
      </c>
      <c r="K2156" t="s">
        <v>7469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 s="8"/>
      <c r="S2156" s="8"/>
      <c r="T2156" s="8"/>
      <c r="U2156" s="8">
        <v>42000</v>
      </c>
      <c r="V2156" s="8"/>
      <c r="W2156" s="8"/>
      <c r="X2156" s="8"/>
      <c r="Y2156" s="8"/>
      <c r="Z2156" s="8"/>
      <c r="AA2156" s="8">
        <v>42000</v>
      </c>
      <c r="AB2156" s="8"/>
      <c r="AC2156" s="8"/>
      <c r="AD2156"/>
      <c r="AE2156"/>
      <c r="AF2156"/>
      <c r="AG2156">
        <v>100</v>
      </c>
      <c r="AH2156"/>
      <c r="AI2156"/>
      <c r="AJ2156" s="8"/>
      <c r="AK2156" s="8"/>
      <c r="AL2156" s="8"/>
      <c r="AM2156" s="8">
        <v>42000</v>
      </c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>
        <v>6523250</v>
      </c>
      <c r="BI2156" s="8"/>
      <c r="BJ2156" s="8"/>
      <c r="BK2156" s="8"/>
      <c r="BL2156">
        <v>0</v>
      </c>
      <c r="BM2156"/>
      <c r="BN2156" s="10">
        <v>0</v>
      </c>
      <c r="BO2156" s="10"/>
      <c r="BP2156" s="10"/>
      <c r="BQ2156" s="10"/>
      <c r="BR2156" s="10"/>
      <c r="BS2156" s="10"/>
      <c r="BT2156" s="10"/>
      <c r="BU2156" s="10"/>
      <c r="BV2156" s="1" t="str">
        <f>Запрос1[[#This Row],[Менеджер]]</f>
        <v>Каштанов Павел</v>
      </c>
      <c r="BW2156" s="1" t="str">
        <f>Запрос1[[#This Row],[Дирекция]]</f>
        <v>Северная дирекция</v>
      </c>
      <c r="BX2156" s="1" t="str">
        <f t="shared" si="33"/>
        <v>ТОО Сулу Жер</v>
      </c>
      <c r="BY2156" s="1" t="str">
        <f t="shared" si="33"/>
        <v>990340007646</v>
      </c>
      <c r="CA2156" t="str">
        <f>Запрос1[[#This Row],[родитель]]</f>
        <v>ТОО Сулу Жер</v>
      </c>
      <c r="CB2156" t="str">
        <f>Запрос1[[#This Row],[БИНРодителя]]</f>
        <v>990340007646</v>
      </c>
    </row>
    <row r="2157" spans="1:80" x14ac:dyDescent="0.3">
      <c r="A2157" t="s">
        <v>2514</v>
      </c>
      <c r="B2157" t="s">
        <v>2727</v>
      </c>
      <c r="C2157" t="s">
        <v>406</v>
      </c>
      <c r="D2157" t="s">
        <v>412</v>
      </c>
      <c r="E2157" t="s">
        <v>1530</v>
      </c>
      <c r="F2157" t="s">
        <v>1737</v>
      </c>
      <c r="G2157" t="s">
        <v>1738</v>
      </c>
      <c r="H2157" t="s">
        <v>3174</v>
      </c>
      <c r="I2157" t="s">
        <v>3175</v>
      </c>
      <c r="J2157" t="s">
        <v>3175</v>
      </c>
      <c r="K2157" t="s">
        <v>3174</v>
      </c>
      <c r="L2157">
        <v>1</v>
      </c>
      <c r="M2157">
        <v>1</v>
      </c>
      <c r="N2157">
        <v>1</v>
      </c>
      <c r="O2157">
        <v>1</v>
      </c>
      <c r="P2157">
        <v>0</v>
      </c>
      <c r="Q2157">
        <v>0</v>
      </c>
      <c r="R2157" s="8">
        <v>2169780</v>
      </c>
      <c r="S2157" s="8">
        <v>8715250</v>
      </c>
      <c r="T2157" s="8">
        <v>3897160</v>
      </c>
      <c r="U2157" s="8">
        <v>5963306.1200000001</v>
      </c>
      <c r="V2157" s="8"/>
      <c r="W2157" s="8"/>
      <c r="X2157" s="8">
        <v>2169780</v>
      </c>
      <c r="Y2157" s="8">
        <v>8690350</v>
      </c>
      <c r="Z2157" s="8">
        <v>3897160</v>
      </c>
      <c r="AA2157" s="8">
        <v>5963306.1200000001</v>
      </c>
      <c r="AB2157" s="8"/>
      <c r="AC2157" s="8"/>
      <c r="AD2157">
        <v>100</v>
      </c>
      <c r="AE2157">
        <v>99.71</v>
      </c>
      <c r="AF2157">
        <v>100</v>
      </c>
      <c r="AG2157">
        <v>100</v>
      </c>
      <c r="AH2157"/>
      <c r="AI2157"/>
      <c r="AJ2157" s="8">
        <v>2169780</v>
      </c>
      <c r="AK2157" s="8">
        <v>8690350</v>
      </c>
      <c r="AL2157" s="8">
        <v>3897160</v>
      </c>
      <c r="AM2157" s="8">
        <v>5963306.1200000001</v>
      </c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>
        <v>7333141.1200000001</v>
      </c>
      <c r="BI2157" s="8"/>
      <c r="BJ2157" s="8">
        <v>5084186.12</v>
      </c>
      <c r="BK2157" s="8"/>
      <c r="BL2157">
        <v>69.331599999999995</v>
      </c>
      <c r="BM2157"/>
      <c r="BN2157" s="10">
        <v>0</v>
      </c>
      <c r="BO2157" s="10"/>
      <c r="BP2157" s="10"/>
      <c r="BQ2157" s="10"/>
      <c r="BR2157" s="10"/>
      <c r="BS2157" s="10"/>
      <c r="BT2157" s="10"/>
      <c r="BU2157" s="10"/>
      <c r="BV2157" s="1" t="str">
        <f>Запрос1[[#This Row],[Менеджер]]</f>
        <v>Каштанов Павел</v>
      </c>
      <c r="BW2157" s="1" t="str">
        <f>Запрос1[[#This Row],[Дирекция]]</f>
        <v>Северная дирекция</v>
      </c>
      <c r="BX2157" s="1" t="str">
        <f t="shared" si="33"/>
        <v>КХ "Людмила"</v>
      </c>
      <c r="BY2157" s="1" t="str">
        <f t="shared" si="33"/>
        <v>620101412533</v>
      </c>
      <c r="CA2157" t="str">
        <f>Запрос1[[#This Row],[родитель]]</f>
        <v>КХ "Людмила"</v>
      </c>
      <c r="CB2157" t="str">
        <f>Запрос1[[#This Row],[БИНРодителя]]</f>
        <v>620101412533</v>
      </c>
    </row>
    <row r="2158" spans="1:80" x14ac:dyDescent="0.3">
      <c r="A2158" t="s">
        <v>2514</v>
      </c>
      <c r="B2158" t="s">
        <v>2875</v>
      </c>
      <c r="C2158" t="s">
        <v>406</v>
      </c>
      <c r="D2158" t="s">
        <v>412</v>
      </c>
      <c r="E2158" t="s">
        <v>418</v>
      </c>
      <c r="F2158" t="s">
        <v>3221</v>
      </c>
      <c r="G2158" t="s">
        <v>11716</v>
      </c>
      <c r="H2158" t="s">
        <v>1573</v>
      </c>
      <c r="I2158" t="s">
        <v>1574</v>
      </c>
      <c r="J2158" t="s">
        <v>1574</v>
      </c>
      <c r="K2158" t="s">
        <v>1573</v>
      </c>
      <c r="L2158">
        <v>1</v>
      </c>
      <c r="M2158">
        <v>1</v>
      </c>
      <c r="N2158">
        <v>1</v>
      </c>
      <c r="O2158">
        <v>0</v>
      </c>
      <c r="P2158">
        <v>0</v>
      </c>
      <c r="Q2158">
        <v>0</v>
      </c>
      <c r="R2158" s="8">
        <v>19916500</v>
      </c>
      <c r="S2158" s="8">
        <v>16978500</v>
      </c>
      <c r="T2158" s="8">
        <v>20309455.199999999</v>
      </c>
      <c r="U2158" s="8"/>
      <c r="V2158" s="8"/>
      <c r="W2158" s="8"/>
      <c r="X2158" s="8">
        <v>19916500</v>
      </c>
      <c r="Y2158" s="8">
        <v>16978500</v>
      </c>
      <c r="Z2158" s="8">
        <v>20309455.199999999</v>
      </c>
      <c r="AA2158" s="8"/>
      <c r="AB2158" s="8"/>
      <c r="AC2158" s="8"/>
      <c r="AD2158">
        <v>100</v>
      </c>
      <c r="AE2158">
        <v>100</v>
      </c>
      <c r="AF2158">
        <v>100</v>
      </c>
      <c r="AG2158"/>
      <c r="AH2158"/>
      <c r="AI2158"/>
      <c r="AJ2158" s="8">
        <v>19916500</v>
      </c>
      <c r="AK2158" s="8">
        <v>16978500</v>
      </c>
      <c r="AL2158" s="8">
        <v>20309455.199999999</v>
      </c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/>
      <c r="BM2158"/>
      <c r="BN2158" s="10">
        <v>0</v>
      </c>
      <c r="BO2158" s="10"/>
      <c r="BP2158" s="10"/>
      <c r="BQ2158" s="10"/>
      <c r="BR2158" s="10"/>
      <c r="BS2158" s="10"/>
      <c r="BT2158" s="10"/>
      <c r="BU2158" s="10"/>
      <c r="BV2158" s="1" t="str">
        <f>Запрос1[[#This Row],[Менеджер]]</f>
        <v>Котов Александр</v>
      </c>
      <c r="BW2158" s="1" t="str">
        <f>Запрос1[[#This Row],[Дирекция]]</f>
        <v>Северная дирекция</v>
      </c>
      <c r="BX2158" s="1" t="str">
        <f t="shared" si="33"/>
        <v>ТОО "Айдала"</v>
      </c>
      <c r="BY2158" s="1" t="str">
        <f t="shared" si="33"/>
        <v>041140003869</v>
      </c>
      <c r="CA2158" t="str">
        <f>Запрос1[[#This Row],[родитель]]</f>
        <v>ТОО "Айдала"</v>
      </c>
      <c r="CB2158" t="str">
        <f>Запрос1[[#This Row],[БИНРодителя]]</f>
        <v>041140003869</v>
      </c>
    </row>
    <row r="2159" spans="1:80" x14ac:dyDescent="0.3">
      <c r="A2159" t="s">
        <v>1577</v>
      </c>
      <c r="B2159" t="s">
        <v>1949</v>
      </c>
      <c r="C2159" t="s">
        <v>1579</v>
      </c>
      <c r="D2159" t="s">
        <v>1580</v>
      </c>
      <c r="E2159" t="s">
        <v>2177</v>
      </c>
      <c r="F2159" t="s">
        <v>2178</v>
      </c>
      <c r="G2159" t="s">
        <v>6214</v>
      </c>
      <c r="H2159" t="s">
        <v>7243</v>
      </c>
      <c r="I2159" t="s">
        <v>7244</v>
      </c>
      <c r="J2159" t="s">
        <v>7244</v>
      </c>
      <c r="K2159" t="s">
        <v>7243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1</v>
      </c>
      <c r="R2159" s="8"/>
      <c r="S2159" s="8"/>
      <c r="T2159" s="8">
        <v>1534610</v>
      </c>
      <c r="U2159" s="8">
        <v>2579080</v>
      </c>
      <c r="V2159" s="8">
        <v>4667978</v>
      </c>
      <c r="W2159" s="8">
        <v>16302880</v>
      </c>
      <c r="X2159" s="8"/>
      <c r="Y2159" s="8"/>
      <c r="Z2159" s="8">
        <v>767305</v>
      </c>
      <c r="AA2159" s="8">
        <v>1984080</v>
      </c>
      <c r="AB2159" s="8">
        <v>1315190</v>
      </c>
      <c r="AC2159" s="8">
        <v>11399611</v>
      </c>
      <c r="AD2159"/>
      <c r="AE2159"/>
      <c r="AF2159">
        <v>50</v>
      </c>
      <c r="AG2159">
        <v>76.930000000000007</v>
      </c>
      <c r="AH2159">
        <v>28.17</v>
      </c>
      <c r="AI2159">
        <v>69.92</v>
      </c>
      <c r="AJ2159" s="8"/>
      <c r="AK2159" s="8"/>
      <c r="AL2159" s="8">
        <v>1534610</v>
      </c>
      <c r="AM2159" s="8">
        <v>2579080</v>
      </c>
      <c r="AN2159" s="8">
        <v>4667978</v>
      </c>
      <c r="AO2159" s="8">
        <v>16302880</v>
      </c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>
        <v>15914130</v>
      </c>
      <c r="BJ2159" s="8"/>
      <c r="BK2159" s="8">
        <v>1882830</v>
      </c>
      <c r="BL2159"/>
      <c r="BM2159">
        <v>11.831099999999999</v>
      </c>
      <c r="BN2159" s="10">
        <v>0</v>
      </c>
      <c r="BO2159" s="10"/>
      <c r="BP2159" s="10"/>
      <c r="BQ2159" s="10"/>
      <c r="BR2159" s="10"/>
      <c r="BS2159" s="10"/>
      <c r="BT2159" s="10"/>
      <c r="BU2159" s="10"/>
      <c r="BV2159" s="1" t="str">
        <f>Запрос1[[#This Row],[Менеджер]]</f>
        <v>Предыбайло Александр</v>
      </c>
      <c r="BW2159" s="1" t="str">
        <f>Запрос1[[#This Row],[Дирекция]]</f>
        <v>Западная дирекция</v>
      </c>
      <c r="BX2159" s="1" t="str">
        <f t="shared" si="33"/>
        <v>ТОО "Zhaina-KZ"</v>
      </c>
      <c r="BY2159" s="1" t="str">
        <f t="shared" si="33"/>
        <v>161140020150</v>
      </c>
      <c r="CA2159" t="str">
        <f>Запрос1[[#This Row],[родитель]]</f>
        <v>ТОО "Zhaina-KZ"</v>
      </c>
      <c r="CB2159" t="str">
        <f>Запрос1[[#This Row],[БИНРодителя]]</f>
        <v>161140020150</v>
      </c>
    </row>
    <row r="2160" spans="1:80" x14ac:dyDescent="0.3">
      <c r="A2160" t="s">
        <v>1577</v>
      </c>
      <c r="B2160" t="s">
        <v>1949</v>
      </c>
      <c r="C2160" t="s">
        <v>1579</v>
      </c>
      <c r="D2160" t="s">
        <v>1580</v>
      </c>
      <c r="E2160" t="s">
        <v>2177</v>
      </c>
      <c r="F2160" t="s">
        <v>2178</v>
      </c>
      <c r="G2160" t="s">
        <v>6214</v>
      </c>
      <c r="H2160" t="s">
        <v>11553</v>
      </c>
      <c r="I2160" t="s">
        <v>11554</v>
      </c>
      <c r="J2160" t="s">
        <v>11554</v>
      </c>
      <c r="K2160" t="s">
        <v>11553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 s="8"/>
      <c r="S2160" s="8"/>
      <c r="T2160" s="8"/>
      <c r="U2160" s="8"/>
      <c r="V2160" s="8"/>
      <c r="W2160" s="8">
        <v>144204385</v>
      </c>
      <c r="X2160" s="8"/>
      <c r="Y2160" s="8"/>
      <c r="Z2160" s="8"/>
      <c r="AA2160" s="8"/>
      <c r="AB2160" s="8"/>
      <c r="AC2160" s="8">
        <v>43261315.5</v>
      </c>
      <c r="AD2160"/>
      <c r="AE2160"/>
      <c r="AF2160"/>
      <c r="AG2160"/>
      <c r="AH2160"/>
      <c r="AI2160">
        <v>30</v>
      </c>
      <c r="AJ2160" s="8"/>
      <c r="AK2160" s="8"/>
      <c r="AL2160" s="8"/>
      <c r="AM2160" s="8"/>
      <c r="AN2160" s="8"/>
      <c r="AO2160" s="8">
        <v>144204385</v>
      </c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/>
      <c r="BM2160"/>
      <c r="BN2160" s="10">
        <v>0</v>
      </c>
      <c r="BO2160" s="10"/>
      <c r="BP2160" s="10"/>
      <c r="BQ2160" s="10"/>
      <c r="BR2160" s="10"/>
      <c r="BS2160" s="10"/>
      <c r="BT2160" s="10"/>
      <c r="BU2160" s="10"/>
      <c r="BV2160" s="1" t="str">
        <f>Запрос1[[#This Row],[Менеджер]]</f>
        <v>Предыбайло Александр</v>
      </c>
      <c r="BW2160" s="1" t="str">
        <f>Запрос1[[#This Row],[Дирекция]]</f>
        <v>Западная дирекция</v>
      </c>
      <c r="BX2160" s="1" t="str">
        <f t="shared" si="33"/>
        <v>ТОО "ПОЙМА МАЙ КОМБИНАТЫ"</v>
      </c>
      <c r="BY2160" s="1" t="str">
        <f t="shared" si="33"/>
        <v>040740003254</v>
      </c>
      <c r="CA2160" t="str">
        <f>Запрос1[[#This Row],[родитель]]</f>
        <v>ТОО "ПОЙМА МАЙ КОМБИНАТЫ"</v>
      </c>
      <c r="CB2160" t="str">
        <f>Запрос1[[#This Row],[БИНРодителя]]</f>
        <v>040740003254</v>
      </c>
    </row>
    <row r="2161" spans="1:80" x14ac:dyDescent="0.3">
      <c r="A2161" t="s">
        <v>1577</v>
      </c>
      <c r="B2161" t="s">
        <v>1949</v>
      </c>
      <c r="C2161" t="s">
        <v>1579</v>
      </c>
      <c r="D2161" t="s">
        <v>1580</v>
      </c>
      <c r="E2161" t="s">
        <v>2177</v>
      </c>
      <c r="F2161" t="s">
        <v>7245</v>
      </c>
      <c r="G2161" t="s">
        <v>7246</v>
      </c>
      <c r="H2161" t="s">
        <v>7247</v>
      </c>
      <c r="I2161" t="s">
        <v>7248</v>
      </c>
      <c r="J2161" t="s">
        <v>7248</v>
      </c>
      <c r="K2161" t="s">
        <v>7247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 s="8">
        <v>297540</v>
      </c>
      <c r="S2161" s="8">
        <v>659650</v>
      </c>
      <c r="T2161" s="8">
        <v>976530</v>
      </c>
      <c r="U2161" s="8">
        <v>132000</v>
      </c>
      <c r="V2161" s="8">
        <v>1758780</v>
      </c>
      <c r="W2161" s="8">
        <v>6923490</v>
      </c>
      <c r="X2161" s="8">
        <v>297540</v>
      </c>
      <c r="Y2161" s="8">
        <v>659650</v>
      </c>
      <c r="Z2161" s="8">
        <v>976530</v>
      </c>
      <c r="AA2161" s="8">
        <v>132000</v>
      </c>
      <c r="AB2161" s="8">
        <v>1758780</v>
      </c>
      <c r="AC2161" s="8">
        <v>6923490</v>
      </c>
      <c r="AD2161">
        <v>100</v>
      </c>
      <c r="AE2161">
        <v>100</v>
      </c>
      <c r="AF2161">
        <v>100</v>
      </c>
      <c r="AG2161">
        <v>100</v>
      </c>
      <c r="AH2161">
        <v>100</v>
      </c>
      <c r="AI2161">
        <v>100</v>
      </c>
      <c r="AJ2161" s="8">
        <v>297540</v>
      </c>
      <c r="AK2161" s="8">
        <v>659650</v>
      </c>
      <c r="AL2161" s="8">
        <v>976530</v>
      </c>
      <c r="AM2161" s="8">
        <v>132000</v>
      </c>
      <c r="AN2161" s="8">
        <v>1758780</v>
      </c>
      <c r="AO2161" s="8">
        <v>6923490</v>
      </c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>
        <v>6367000</v>
      </c>
      <c r="BJ2161" s="8"/>
      <c r="BK2161" s="8"/>
      <c r="BL2161"/>
      <c r="BM2161">
        <v>0</v>
      </c>
      <c r="BN2161" s="10">
        <v>1</v>
      </c>
      <c r="BO2161" s="10">
        <v>721172.5</v>
      </c>
      <c r="BP2161" s="10">
        <v>721172.5</v>
      </c>
      <c r="BQ2161" s="10">
        <v>100</v>
      </c>
      <c r="BR2161" s="10">
        <v>721172.5</v>
      </c>
      <c r="BS2161" s="10"/>
      <c r="BT2161" s="10"/>
      <c r="BU2161" s="10"/>
      <c r="BV2161" s="1" t="str">
        <f>Запрос1[[#This Row],[Менеджер]]</f>
        <v>Предыбайло Александр</v>
      </c>
      <c r="BW2161" s="1" t="str">
        <f>Запрос1[[#This Row],[Дирекция]]</f>
        <v>Западная дирекция</v>
      </c>
      <c r="BX2161" s="1" t="str">
        <f t="shared" si="33"/>
        <v>КХ "Ганиев Г.Г."</v>
      </c>
      <c r="BY2161" s="1" t="str">
        <f t="shared" si="33"/>
        <v>690101306585</v>
      </c>
      <c r="CA2161" t="str">
        <f>Запрос1[[#This Row],[родитель]]</f>
        <v>КХ "Ганиев Г.Г."</v>
      </c>
      <c r="CB2161" t="str">
        <f>Запрос1[[#This Row],[БИНРодителя]]</f>
        <v>690101306585</v>
      </c>
    </row>
    <row r="2162" spans="1:80" x14ac:dyDescent="0.3">
      <c r="A2162" t="s">
        <v>1577</v>
      </c>
      <c r="B2162" t="s">
        <v>1949</v>
      </c>
      <c r="C2162" t="s">
        <v>1579</v>
      </c>
      <c r="D2162" t="s">
        <v>1580</v>
      </c>
      <c r="E2162" t="s">
        <v>2177</v>
      </c>
      <c r="F2162" t="s">
        <v>7245</v>
      </c>
      <c r="G2162" t="s">
        <v>7246</v>
      </c>
      <c r="H2162" t="s">
        <v>7249</v>
      </c>
      <c r="I2162" t="s">
        <v>7250</v>
      </c>
      <c r="J2162" t="s">
        <v>7250</v>
      </c>
      <c r="K2162" t="s">
        <v>7249</v>
      </c>
      <c r="L2162">
        <v>0</v>
      </c>
      <c r="M2162">
        <v>1</v>
      </c>
      <c r="N2162">
        <v>1</v>
      </c>
      <c r="O2162">
        <v>0</v>
      </c>
      <c r="P2162">
        <v>1</v>
      </c>
      <c r="Q2162">
        <v>1</v>
      </c>
      <c r="R2162" s="8"/>
      <c r="S2162" s="8">
        <v>337500</v>
      </c>
      <c r="T2162" s="8">
        <v>288000</v>
      </c>
      <c r="U2162" s="8"/>
      <c r="V2162" s="8">
        <v>16500</v>
      </c>
      <c r="W2162" s="8">
        <v>5987560</v>
      </c>
      <c r="X2162" s="8"/>
      <c r="Y2162" s="8">
        <v>337500</v>
      </c>
      <c r="Z2162" s="8">
        <v>288000</v>
      </c>
      <c r="AA2162" s="8"/>
      <c r="AB2162" s="8">
        <v>16500</v>
      </c>
      <c r="AC2162" s="8">
        <v>3097280</v>
      </c>
      <c r="AD2162"/>
      <c r="AE2162">
        <v>100</v>
      </c>
      <c r="AF2162">
        <v>100</v>
      </c>
      <c r="AG2162"/>
      <c r="AH2162">
        <v>100</v>
      </c>
      <c r="AI2162">
        <v>51.73</v>
      </c>
      <c r="AJ2162" s="8"/>
      <c r="AK2162" s="8">
        <v>337500</v>
      </c>
      <c r="AL2162" s="8">
        <v>288000</v>
      </c>
      <c r="AM2162" s="8"/>
      <c r="AN2162" s="8">
        <v>16500</v>
      </c>
      <c r="AO2162" s="8">
        <v>5987560</v>
      </c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/>
      <c r="BM2162"/>
      <c r="BN2162" s="10">
        <v>0</v>
      </c>
      <c r="BO2162" s="10"/>
      <c r="BP2162" s="10"/>
      <c r="BQ2162" s="10"/>
      <c r="BR2162" s="10"/>
      <c r="BS2162" s="10"/>
      <c r="BT2162" s="10"/>
      <c r="BU2162" s="10"/>
      <c r="BV2162" s="1" t="str">
        <f>Запрос1[[#This Row],[Менеджер]]</f>
        <v>Предыбайло Александр</v>
      </c>
      <c r="BW2162" s="1" t="str">
        <f>Запрос1[[#This Row],[Дирекция]]</f>
        <v>Западная дирекция</v>
      </c>
      <c r="BX2162" s="1" t="str">
        <f t="shared" si="33"/>
        <v xml:space="preserve">ТОО "Родина" </v>
      </c>
      <c r="BY2162" s="1" t="str">
        <f t="shared" si="33"/>
        <v>981240003046</v>
      </c>
      <c r="CA2162" t="str">
        <f>Запрос1[[#This Row],[родитель]]</f>
        <v xml:space="preserve">ТОО "Родина" </v>
      </c>
      <c r="CB2162" t="str">
        <f>Запрос1[[#This Row],[БИНРодителя]]</f>
        <v>981240003046</v>
      </c>
    </row>
    <row r="2163" spans="1:80" x14ac:dyDescent="0.3">
      <c r="A2163" t="s">
        <v>1577</v>
      </c>
      <c r="B2163" t="s">
        <v>1949</v>
      </c>
      <c r="C2163" t="s">
        <v>1579</v>
      </c>
      <c r="D2163" t="s">
        <v>1580</v>
      </c>
      <c r="E2163" t="s">
        <v>2177</v>
      </c>
      <c r="F2163" t="s">
        <v>2186</v>
      </c>
      <c r="G2163" t="s">
        <v>2187</v>
      </c>
      <c r="H2163" t="s">
        <v>7251</v>
      </c>
      <c r="I2163" t="s">
        <v>7252</v>
      </c>
      <c r="J2163" t="s">
        <v>7252</v>
      </c>
      <c r="K2163" t="s">
        <v>7251</v>
      </c>
      <c r="L2163">
        <v>0</v>
      </c>
      <c r="M2163">
        <v>1</v>
      </c>
      <c r="N2163">
        <v>0</v>
      </c>
      <c r="O2163">
        <v>1</v>
      </c>
      <c r="P2163">
        <v>1</v>
      </c>
      <c r="Q2163">
        <v>1</v>
      </c>
      <c r="R2163" s="8"/>
      <c r="S2163" s="8">
        <v>308356</v>
      </c>
      <c r="T2163" s="8"/>
      <c r="U2163" s="8">
        <v>1978950</v>
      </c>
      <c r="V2163" s="8">
        <v>167680</v>
      </c>
      <c r="W2163" s="8">
        <v>7002119</v>
      </c>
      <c r="X2163" s="8"/>
      <c r="Y2163" s="8">
        <v>308356</v>
      </c>
      <c r="Z2163" s="8"/>
      <c r="AA2163" s="8">
        <v>1978950</v>
      </c>
      <c r="AB2163" s="8">
        <v>167680</v>
      </c>
      <c r="AC2163" s="8">
        <v>4872341.5</v>
      </c>
      <c r="AD2163"/>
      <c r="AE2163">
        <v>100</v>
      </c>
      <c r="AF2163"/>
      <c r="AG2163">
        <v>100</v>
      </c>
      <c r="AH2163">
        <v>100</v>
      </c>
      <c r="AI2163">
        <v>69.58</v>
      </c>
      <c r="AJ2163" s="8"/>
      <c r="AK2163" s="8">
        <v>308356</v>
      </c>
      <c r="AL2163" s="8"/>
      <c r="AM2163" s="8">
        <v>1978950</v>
      </c>
      <c r="AN2163" s="8">
        <v>167680</v>
      </c>
      <c r="AO2163" s="8">
        <v>7002119</v>
      </c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>
        <v>4059050</v>
      </c>
      <c r="BI2163" s="8">
        <v>4386936</v>
      </c>
      <c r="BJ2163" s="8">
        <v>1978950</v>
      </c>
      <c r="BK2163" s="8"/>
      <c r="BL2163">
        <v>48.753999999999998</v>
      </c>
      <c r="BM2163">
        <v>0</v>
      </c>
      <c r="BN2163" s="10">
        <v>1</v>
      </c>
      <c r="BO2163" s="10">
        <v>25535840</v>
      </c>
      <c r="BP2163" s="10">
        <v>25535840</v>
      </c>
      <c r="BQ2163" s="10">
        <v>100</v>
      </c>
      <c r="BR2163" s="10"/>
      <c r="BS2163" s="10"/>
      <c r="BT2163" s="10"/>
      <c r="BU2163" s="10"/>
      <c r="BV2163" s="1" t="str">
        <f>Запрос1[[#This Row],[Менеджер]]</f>
        <v>Предыбайло Александр</v>
      </c>
      <c r="BW2163" s="1" t="str">
        <f>Запрос1[[#This Row],[Дирекция]]</f>
        <v>Западная дирекция</v>
      </c>
      <c r="BX2163" s="1" t="str">
        <f t="shared" si="33"/>
        <v>КХ "Шолан"</v>
      </c>
      <c r="BY2163" s="1" t="str">
        <f t="shared" si="33"/>
        <v>601207300413</v>
      </c>
      <c r="CA2163" t="str">
        <f>Запрос1[[#This Row],[родитель]]</f>
        <v>КХ "Шолан"</v>
      </c>
      <c r="CB2163" t="str">
        <f>Запрос1[[#This Row],[БИНРодителя]]</f>
        <v>601207300413</v>
      </c>
    </row>
    <row r="2164" spans="1:80" x14ac:dyDescent="0.3">
      <c r="A2164" t="s">
        <v>1577</v>
      </c>
      <c r="B2164" t="s">
        <v>1949</v>
      </c>
      <c r="C2164" t="s">
        <v>1579</v>
      </c>
      <c r="D2164" t="s">
        <v>1580</v>
      </c>
      <c r="E2164" t="s">
        <v>2177</v>
      </c>
      <c r="F2164" t="s">
        <v>3159</v>
      </c>
      <c r="G2164" t="s">
        <v>4629</v>
      </c>
      <c r="H2164" t="s">
        <v>7166</v>
      </c>
      <c r="I2164" t="s">
        <v>7167</v>
      </c>
      <c r="J2164" t="s">
        <v>7167</v>
      </c>
      <c r="K2164" t="s">
        <v>7166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 s="8"/>
      <c r="S2164" s="8"/>
      <c r="T2164" s="8"/>
      <c r="U2164" s="8"/>
      <c r="V2164" s="8">
        <v>6940920</v>
      </c>
      <c r="W2164" s="8"/>
      <c r="X2164" s="8"/>
      <c r="Y2164" s="8"/>
      <c r="Z2164" s="8"/>
      <c r="AA2164" s="8"/>
      <c r="AB2164" s="8">
        <v>2082276</v>
      </c>
      <c r="AC2164" s="8"/>
      <c r="AD2164"/>
      <c r="AE2164"/>
      <c r="AF2164"/>
      <c r="AG2164"/>
      <c r="AH2164">
        <v>30</v>
      </c>
      <c r="AI2164"/>
      <c r="AJ2164" s="8"/>
      <c r="AK2164" s="8"/>
      <c r="AL2164" s="8"/>
      <c r="AM2164" s="8"/>
      <c r="AN2164" s="8">
        <v>6940920</v>
      </c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>
        <v>77792750</v>
      </c>
      <c r="BJ2164" s="8"/>
      <c r="BK2164" s="8">
        <v>30126510</v>
      </c>
      <c r="BL2164"/>
      <c r="BM2164">
        <v>38.726599999999998</v>
      </c>
      <c r="BN2164" s="10">
        <v>0</v>
      </c>
      <c r="BO2164" s="10"/>
      <c r="BP2164" s="10"/>
      <c r="BQ2164" s="10"/>
      <c r="BR2164" s="10"/>
      <c r="BS2164" s="10"/>
      <c r="BT2164" s="10"/>
      <c r="BU2164" s="10"/>
      <c r="BV2164" s="1" t="str">
        <f>Запрос1[[#This Row],[Менеджер]]</f>
        <v>Предыбайло Александр</v>
      </c>
      <c r="BW2164" s="1" t="str">
        <f>Запрос1[[#This Row],[Дирекция]]</f>
        <v>Западная дирекция</v>
      </c>
      <c r="BX2164" s="1" t="str">
        <f t="shared" si="33"/>
        <v>ТОО "Ringo-Milk"</v>
      </c>
      <c r="BY2164" s="1" t="str">
        <f t="shared" si="33"/>
        <v>180240039205</v>
      </c>
      <c r="CA2164" t="str">
        <f>Запрос1[[#This Row],[родитель]]</f>
        <v>ТОО "Ringo-Milk"</v>
      </c>
      <c r="CB2164" t="str">
        <f>Запрос1[[#This Row],[БИНРодителя]]</f>
        <v>180240039205</v>
      </c>
    </row>
    <row r="2165" spans="1:80" x14ac:dyDescent="0.3">
      <c r="A2165" t="s">
        <v>1577</v>
      </c>
      <c r="B2165" t="s">
        <v>1949</v>
      </c>
      <c r="C2165" t="s">
        <v>1579</v>
      </c>
      <c r="D2165" t="s">
        <v>1580</v>
      </c>
      <c r="E2165" t="s">
        <v>2177</v>
      </c>
      <c r="F2165" t="s">
        <v>7253</v>
      </c>
      <c r="G2165" t="s">
        <v>7254</v>
      </c>
      <c r="H2165" t="s">
        <v>7255</v>
      </c>
      <c r="I2165" t="s">
        <v>7256</v>
      </c>
      <c r="J2165" t="s">
        <v>7256</v>
      </c>
      <c r="K2165" t="s">
        <v>7255</v>
      </c>
      <c r="L2165">
        <v>0</v>
      </c>
      <c r="M2165">
        <v>0</v>
      </c>
      <c r="N2165">
        <v>1</v>
      </c>
      <c r="O2165">
        <v>1</v>
      </c>
      <c r="P2165">
        <v>1</v>
      </c>
      <c r="Q2165">
        <v>1</v>
      </c>
      <c r="R2165" s="8"/>
      <c r="S2165" s="8"/>
      <c r="T2165" s="8">
        <v>103430</v>
      </c>
      <c r="U2165" s="8">
        <v>137620</v>
      </c>
      <c r="V2165" s="8">
        <v>346870</v>
      </c>
      <c r="W2165" s="8">
        <v>280970</v>
      </c>
      <c r="X2165" s="8"/>
      <c r="Y2165" s="8"/>
      <c r="Z2165" s="8">
        <v>103430</v>
      </c>
      <c r="AA2165" s="8">
        <v>137620</v>
      </c>
      <c r="AB2165" s="8">
        <v>346870</v>
      </c>
      <c r="AC2165" s="8">
        <v>280970</v>
      </c>
      <c r="AD2165"/>
      <c r="AE2165"/>
      <c r="AF2165">
        <v>100</v>
      </c>
      <c r="AG2165">
        <v>100</v>
      </c>
      <c r="AH2165">
        <v>100</v>
      </c>
      <c r="AI2165">
        <v>100</v>
      </c>
      <c r="AJ2165" s="8"/>
      <c r="AK2165" s="8"/>
      <c r="AL2165" s="8">
        <v>103430</v>
      </c>
      <c r="AM2165" s="8">
        <v>137620</v>
      </c>
      <c r="AN2165" s="8">
        <v>346870</v>
      </c>
      <c r="AO2165" s="8">
        <v>280970</v>
      </c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/>
      <c r="BM2165"/>
      <c r="BN2165" s="10">
        <v>0</v>
      </c>
      <c r="BO2165" s="10"/>
      <c r="BP2165" s="10"/>
      <c r="BQ2165" s="10"/>
      <c r="BR2165" s="10"/>
      <c r="BS2165" s="10"/>
      <c r="BT2165" s="10"/>
      <c r="BU2165" s="10"/>
      <c r="BV2165" s="1" t="str">
        <f>Запрос1[[#This Row],[Менеджер]]</f>
        <v>Предыбайло Александр</v>
      </c>
      <c r="BW2165" s="1" t="str">
        <f>Запрос1[[#This Row],[Дирекция]]</f>
        <v>Западная дирекция</v>
      </c>
      <c r="BX2165" s="1" t="str">
        <f t="shared" si="33"/>
        <v>ТОО "Покатиловка"</v>
      </c>
      <c r="BY2165" s="1" t="str">
        <f t="shared" si="33"/>
        <v>990140004505</v>
      </c>
      <c r="CA2165" t="str">
        <f>Запрос1[[#This Row],[родитель]]</f>
        <v>ТОО "Покатиловка"</v>
      </c>
      <c r="CB2165" t="str">
        <f>Запрос1[[#This Row],[БИНРодителя]]</f>
        <v>990140004505</v>
      </c>
    </row>
    <row r="2166" spans="1:80" x14ac:dyDescent="0.3">
      <c r="A2166" t="s">
        <v>2514</v>
      </c>
      <c r="B2166" t="s">
        <v>2875</v>
      </c>
      <c r="C2166" t="s">
        <v>406</v>
      </c>
      <c r="D2166" t="s">
        <v>412</v>
      </c>
      <c r="E2166" t="s">
        <v>425</v>
      </c>
      <c r="F2166"/>
      <c r="G2166" t="s">
        <v>2942</v>
      </c>
      <c r="H2166" t="s">
        <v>7471</v>
      </c>
      <c r="I2166" t="s">
        <v>7472</v>
      </c>
      <c r="J2166" t="s">
        <v>7472</v>
      </c>
      <c r="K2166" t="s">
        <v>7471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0</v>
      </c>
      <c r="R2166" s="8">
        <v>9098610</v>
      </c>
      <c r="S2166" s="8">
        <v>25065150</v>
      </c>
      <c r="T2166" s="8">
        <v>13896000</v>
      </c>
      <c r="U2166" s="8"/>
      <c r="V2166" s="8"/>
      <c r="W2166" s="8"/>
      <c r="X2166" s="8">
        <v>1819722</v>
      </c>
      <c r="Y2166" s="8">
        <v>7928645</v>
      </c>
      <c r="Z2166" s="8">
        <v>2779200</v>
      </c>
      <c r="AA2166" s="8"/>
      <c r="AB2166" s="8"/>
      <c r="AC2166" s="8"/>
      <c r="AD2166">
        <v>20</v>
      </c>
      <c r="AE2166">
        <v>31.63</v>
      </c>
      <c r="AF2166">
        <v>20</v>
      </c>
      <c r="AG2166"/>
      <c r="AH2166"/>
      <c r="AI2166"/>
      <c r="AJ2166" s="8">
        <v>9098610</v>
      </c>
      <c r="AK2166" s="8">
        <v>25065150</v>
      </c>
      <c r="AL2166" s="8">
        <v>13896000</v>
      </c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/>
      <c r="BM2166"/>
      <c r="BN2166" s="10">
        <v>0</v>
      </c>
      <c r="BO2166" s="10"/>
      <c r="BP2166" s="10"/>
      <c r="BQ2166" s="10"/>
      <c r="BR2166" s="10"/>
      <c r="BS2166" s="10"/>
      <c r="BT2166" s="10"/>
      <c r="BU2166" s="10"/>
      <c r="BV2166" s="1" t="str">
        <f>Запрос1[[#This Row],[Менеджер]]</f>
        <v>Котов Александр</v>
      </c>
      <c r="BW2166" s="1" t="str">
        <f>Запрос1[[#This Row],[Дирекция]]</f>
        <v>Северная дирекция</v>
      </c>
      <c r="BX2166" s="1" t="str">
        <f t="shared" si="33"/>
        <v>ТОО "АДМ Агро-Кост"</v>
      </c>
      <c r="BY2166" s="1" t="str">
        <f t="shared" si="33"/>
        <v>000640000279</v>
      </c>
      <c r="CA2166" t="str">
        <f>Запрос1[[#This Row],[родитель]]</f>
        <v>ТОО "АДМ Агро-Кост"</v>
      </c>
      <c r="CB2166" t="str">
        <f>Запрос1[[#This Row],[БИНРодителя]]</f>
        <v>000640000279</v>
      </c>
    </row>
    <row r="2167" spans="1:80" x14ac:dyDescent="0.3">
      <c r="A2167" t="s">
        <v>2514</v>
      </c>
      <c r="B2167" t="s">
        <v>2875</v>
      </c>
      <c r="C2167" t="s">
        <v>406</v>
      </c>
      <c r="D2167" t="s">
        <v>412</v>
      </c>
      <c r="E2167" t="s">
        <v>425</v>
      </c>
      <c r="F2167"/>
      <c r="G2167" t="s">
        <v>2942</v>
      </c>
      <c r="H2167" t="s">
        <v>7473</v>
      </c>
      <c r="I2167" t="s">
        <v>7474</v>
      </c>
      <c r="J2167" t="s">
        <v>7474</v>
      </c>
      <c r="K2167" t="s">
        <v>7473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 s="8">
        <v>17854105</v>
      </c>
      <c r="S2167" s="8">
        <v>31612750</v>
      </c>
      <c r="T2167" s="8"/>
      <c r="U2167" s="8"/>
      <c r="V2167" s="8"/>
      <c r="W2167" s="8"/>
      <c r="X2167" s="8">
        <v>5343211.5</v>
      </c>
      <c r="Y2167" s="8">
        <v>11560700</v>
      </c>
      <c r="Z2167" s="8"/>
      <c r="AA2167" s="8"/>
      <c r="AB2167" s="8"/>
      <c r="AC2167" s="8"/>
      <c r="AD2167">
        <v>29.93</v>
      </c>
      <c r="AE2167">
        <v>36.57</v>
      </c>
      <c r="AF2167"/>
      <c r="AG2167"/>
      <c r="AH2167"/>
      <c r="AI2167"/>
      <c r="AJ2167" s="8">
        <v>17854105</v>
      </c>
      <c r="AK2167" s="8">
        <v>29453510</v>
      </c>
      <c r="AL2167" s="8"/>
      <c r="AM2167" s="8"/>
      <c r="AN2167" s="8"/>
      <c r="AO2167" s="8"/>
      <c r="AP2167" s="8"/>
      <c r="AQ2167" s="8">
        <v>1802000</v>
      </c>
      <c r="AR2167" s="8"/>
      <c r="AS2167" s="8"/>
      <c r="AT2167" s="8"/>
      <c r="AU2167" s="8"/>
      <c r="AV2167" s="8"/>
      <c r="AW2167" s="8">
        <v>1802000</v>
      </c>
      <c r="AX2167" s="8"/>
      <c r="AY2167" s="8"/>
      <c r="AZ2167" s="8"/>
      <c r="BA2167" s="8"/>
      <c r="BB2167" s="8"/>
      <c r="BC2167" s="8">
        <v>1701000</v>
      </c>
      <c r="BD2167" s="8"/>
      <c r="BE2167" s="8"/>
      <c r="BF2167" s="8"/>
      <c r="BG2167" s="8"/>
      <c r="BH2167" s="8"/>
      <c r="BI2167" s="8"/>
      <c r="BJ2167" s="8"/>
      <c r="BK2167" s="8"/>
      <c r="BL2167"/>
      <c r="BM2167"/>
      <c r="BN2167" s="10">
        <v>0</v>
      </c>
      <c r="BO2167" s="10"/>
      <c r="BP2167" s="10"/>
      <c r="BQ2167" s="10"/>
      <c r="BR2167" s="10"/>
      <c r="BS2167" s="10"/>
      <c r="BT2167" s="10"/>
      <c r="BU2167" s="10"/>
      <c r="BV2167" s="1" t="str">
        <f>Запрос1[[#This Row],[Менеджер]]</f>
        <v>Котов Александр</v>
      </c>
      <c r="BW2167" s="1" t="str">
        <f>Запрос1[[#This Row],[Дирекция]]</f>
        <v>Северная дирекция</v>
      </c>
      <c r="BX2167" s="1" t="str">
        <f t="shared" si="33"/>
        <v>ТОО «ЧП Булудов»</v>
      </c>
      <c r="BY2167" s="1" t="str">
        <f t="shared" si="33"/>
        <v>990340000123</v>
      </c>
      <c r="CA2167" t="str">
        <f>Запрос1[[#This Row],[родитель]]</f>
        <v>ТОО «ЧП Булудов»</v>
      </c>
      <c r="CB2167" t="str">
        <f>Запрос1[[#This Row],[БИНРодителя]]</f>
        <v>990340000123</v>
      </c>
    </row>
    <row r="2168" spans="1:80" x14ac:dyDescent="0.3">
      <c r="A2168" t="s">
        <v>2514</v>
      </c>
      <c r="B2168" t="s">
        <v>2875</v>
      </c>
      <c r="C2168" t="s">
        <v>406</v>
      </c>
      <c r="D2168" t="s">
        <v>412</v>
      </c>
      <c r="E2168" t="s">
        <v>425</v>
      </c>
      <c r="F2168" t="s">
        <v>426</v>
      </c>
      <c r="G2168" t="s">
        <v>427</v>
      </c>
      <c r="H2168" t="s">
        <v>7488</v>
      </c>
      <c r="I2168" t="s">
        <v>7489</v>
      </c>
      <c r="J2168" t="s">
        <v>7489</v>
      </c>
      <c r="K2168" t="s">
        <v>7488</v>
      </c>
      <c r="L2168">
        <v>1</v>
      </c>
      <c r="M2168">
        <v>1</v>
      </c>
      <c r="N2168">
        <v>1</v>
      </c>
      <c r="O2168">
        <v>0</v>
      </c>
      <c r="P2168">
        <v>0</v>
      </c>
      <c r="Q2168">
        <v>0</v>
      </c>
      <c r="R2168" s="8">
        <v>10467910</v>
      </c>
      <c r="S2168" s="8">
        <v>42441000</v>
      </c>
      <c r="T2168" s="8">
        <v>42856450</v>
      </c>
      <c r="U2168" s="8"/>
      <c r="V2168" s="8"/>
      <c r="W2168" s="8"/>
      <c r="X2168" s="8">
        <v>2093582</v>
      </c>
      <c r="Y2168" s="8">
        <v>12282890</v>
      </c>
      <c r="Z2168" s="8">
        <v>8571290</v>
      </c>
      <c r="AA2168" s="8"/>
      <c r="AB2168" s="8"/>
      <c r="AC2168" s="8"/>
      <c r="AD2168">
        <v>20</v>
      </c>
      <c r="AE2168">
        <v>28.94</v>
      </c>
      <c r="AF2168">
        <v>20</v>
      </c>
      <c r="AG2168"/>
      <c r="AH2168"/>
      <c r="AI2168"/>
      <c r="AJ2168" s="8">
        <v>10467910</v>
      </c>
      <c r="AK2168" s="8">
        <v>42441000</v>
      </c>
      <c r="AL2168" s="8">
        <v>42856450</v>
      </c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/>
      <c r="BM2168"/>
      <c r="BN2168" s="10">
        <v>0</v>
      </c>
      <c r="BO2168" s="10"/>
      <c r="BP2168" s="10"/>
      <c r="BQ2168" s="10"/>
      <c r="BR2168" s="10"/>
      <c r="BS2168" s="10"/>
      <c r="BT2168" s="10"/>
      <c r="BU2168" s="10"/>
      <c r="BV2168" s="1" t="str">
        <f>Запрос1[[#This Row],[Менеджер]]</f>
        <v>Котов Александр</v>
      </c>
      <c r="BW2168" s="1" t="str">
        <f>Запрос1[[#This Row],[Дирекция]]</f>
        <v>Северная дирекция</v>
      </c>
      <c r="BX2168" s="1" t="str">
        <f t="shared" si="33"/>
        <v>ТОО "Агрофирма Турсын"</v>
      </c>
      <c r="BY2168" s="1" t="str">
        <f t="shared" si="33"/>
        <v>000240005314</v>
      </c>
      <c r="CA2168" t="str">
        <f>Запрос1[[#This Row],[родитель]]</f>
        <v>ТОО "Агрофирма Турсын"</v>
      </c>
      <c r="CB2168" t="str">
        <f>Запрос1[[#This Row],[БИНРодителя]]</f>
        <v>000240005314</v>
      </c>
    </row>
    <row r="2169" spans="1:80" x14ac:dyDescent="0.3">
      <c r="A2169" t="s">
        <v>2514</v>
      </c>
      <c r="B2169" t="s">
        <v>2875</v>
      </c>
      <c r="C2169" t="s">
        <v>406</v>
      </c>
      <c r="D2169" t="s">
        <v>412</v>
      </c>
      <c r="E2169" t="s">
        <v>425</v>
      </c>
      <c r="F2169" t="s">
        <v>7490</v>
      </c>
      <c r="G2169" t="s">
        <v>7491</v>
      </c>
      <c r="H2169" t="s">
        <v>7492</v>
      </c>
      <c r="I2169" t="s">
        <v>7493</v>
      </c>
      <c r="J2169" t="s">
        <v>7493</v>
      </c>
      <c r="K2169" t="s">
        <v>7492</v>
      </c>
      <c r="L2169">
        <v>1</v>
      </c>
      <c r="M2169">
        <v>1</v>
      </c>
      <c r="N2169">
        <v>1</v>
      </c>
      <c r="O2169">
        <v>0</v>
      </c>
      <c r="P2169">
        <v>0</v>
      </c>
      <c r="Q2169">
        <v>0</v>
      </c>
      <c r="R2169" s="8">
        <v>12401875</v>
      </c>
      <c r="S2169" s="8">
        <v>23721500</v>
      </c>
      <c r="T2169" s="8">
        <v>17268500</v>
      </c>
      <c r="U2169" s="8"/>
      <c r="V2169" s="8"/>
      <c r="W2169" s="8"/>
      <c r="X2169" s="8">
        <v>2480375</v>
      </c>
      <c r="Y2169" s="8">
        <v>5056300</v>
      </c>
      <c r="Z2169" s="8">
        <v>3453700</v>
      </c>
      <c r="AA2169" s="8"/>
      <c r="AB2169" s="8"/>
      <c r="AC2169" s="8"/>
      <c r="AD2169">
        <v>20</v>
      </c>
      <c r="AE2169">
        <v>21.32</v>
      </c>
      <c r="AF2169">
        <v>20</v>
      </c>
      <c r="AG2169"/>
      <c r="AH2169"/>
      <c r="AI2169"/>
      <c r="AJ2169" s="8">
        <v>12401875</v>
      </c>
      <c r="AK2169" s="8">
        <v>23721499.899999999</v>
      </c>
      <c r="AL2169" s="8">
        <v>17268500</v>
      </c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/>
      <c r="BM2169"/>
      <c r="BN2169" s="10">
        <v>0</v>
      </c>
      <c r="BO2169" s="10"/>
      <c r="BP2169" s="10"/>
      <c r="BQ2169" s="10"/>
      <c r="BR2169" s="10"/>
      <c r="BS2169" s="10"/>
      <c r="BT2169" s="10"/>
      <c r="BU2169" s="10"/>
      <c r="BV2169" s="1" t="str">
        <f>Запрос1[[#This Row],[Менеджер]]</f>
        <v>Котов Александр</v>
      </c>
      <c r="BW2169" s="1" t="str">
        <f>Запрос1[[#This Row],[Дирекция]]</f>
        <v>Северная дирекция</v>
      </c>
      <c r="BX2169" s="1" t="str">
        <f t="shared" si="33"/>
        <v>ТОО "Забеловка"</v>
      </c>
      <c r="BY2169" s="1" t="str">
        <f t="shared" si="33"/>
        <v>990940001669</v>
      </c>
      <c r="CA2169" t="str">
        <f>Запрос1[[#This Row],[родитель]]</f>
        <v>ТОО "Забеловка"</v>
      </c>
      <c r="CB2169" t="str">
        <f>Запрос1[[#This Row],[БИНРодителя]]</f>
        <v>990940001669</v>
      </c>
    </row>
    <row r="2170" spans="1:80" x14ac:dyDescent="0.3">
      <c r="A2170" t="s">
        <v>2514</v>
      </c>
      <c r="B2170" t="s">
        <v>2875</v>
      </c>
      <c r="C2170" t="s">
        <v>406</v>
      </c>
      <c r="D2170" t="s">
        <v>412</v>
      </c>
      <c r="E2170" t="s">
        <v>425</v>
      </c>
      <c r="F2170" t="s">
        <v>430</v>
      </c>
      <c r="G2170" t="s">
        <v>431</v>
      </c>
      <c r="H2170" t="s">
        <v>7494</v>
      </c>
      <c r="I2170" t="s">
        <v>7495</v>
      </c>
      <c r="J2170" t="s">
        <v>7495</v>
      </c>
      <c r="K2170" t="s">
        <v>7494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 s="8">
        <v>423900</v>
      </c>
      <c r="S2170" s="8">
        <v>2949050</v>
      </c>
      <c r="T2170" s="8"/>
      <c r="U2170" s="8"/>
      <c r="V2170" s="8"/>
      <c r="W2170" s="8"/>
      <c r="X2170" s="8">
        <v>423900</v>
      </c>
      <c r="Y2170" s="8">
        <v>2660550</v>
      </c>
      <c r="Z2170" s="8"/>
      <c r="AA2170" s="8"/>
      <c r="AB2170" s="8"/>
      <c r="AC2170" s="8"/>
      <c r="AD2170">
        <v>100</v>
      </c>
      <c r="AE2170">
        <v>90.22</v>
      </c>
      <c r="AF2170"/>
      <c r="AG2170"/>
      <c r="AH2170"/>
      <c r="AI2170"/>
      <c r="AJ2170" s="8">
        <v>423900</v>
      </c>
      <c r="AK2170" s="8">
        <v>2949050</v>
      </c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/>
      <c r="BM2170"/>
      <c r="BN2170" s="10">
        <v>0</v>
      </c>
      <c r="BO2170" s="10"/>
      <c r="BP2170" s="10"/>
      <c r="BQ2170" s="10"/>
      <c r="BR2170" s="10"/>
      <c r="BS2170" s="10"/>
      <c r="BT2170" s="10"/>
      <c r="BU2170" s="10"/>
      <c r="BV2170" s="1" t="str">
        <f>Запрос1[[#This Row],[Менеджер]]</f>
        <v>Котов Александр</v>
      </c>
      <c r="BW2170" s="1" t="str">
        <f>Запрос1[[#This Row],[Дирекция]]</f>
        <v>Северная дирекция</v>
      </c>
      <c r="BX2170" s="1" t="str">
        <f t="shared" si="33"/>
        <v>КХ "Абрамов В.А."</v>
      </c>
      <c r="BY2170" s="1" t="str">
        <f t="shared" si="33"/>
        <v>771012300969</v>
      </c>
      <c r="CA2170" t="str">
        <f>Запрос1[[#This Row],[родитель]]</f>
        <v>КХ "Абрамов В.А."</v>
      </c>
      <c r="CB2170" t="str">
        <f>Запрос1[[#This Row],[БИНРодителя]]</f>
        <v>771012300969</v>
      </c>
    </row>
    <row r="2171" spans="1:80" x14ac:dyDescent="0.3">
      <c r="A2171" t="s">
        <v>2514</v>
      </c>
      <c r="B2171" t="s">
        <v>2875</v>
      </c>
      <c r="C2171" t="s">
        <v>406</v>
      </c>
      <c r="D2171" t="s">
        <v>412</v>
      </c>
      <c r="E2171" t="s">
        <v>425</v>
      </c>
      <c r="F2171" t="s">
        <v>430</v>
      </c>
      <c r="G2171" t="s">
        <v>431</v>
      </c>
      <c r="H2171" t="s">
        <v>3227</v>
      </c>
      <c r="I2171" t="s">
        <v>3228</v>
      </c>
      <c r="J2171" t="s">
        <v>3228</v>
      </c>
      <c r="K2171" t="s">
        <v>3227</v>
      </c>
      <c r="L2171">
        <v>1</v>
      </c>
      <c r="M2171">
        <v>1</v>
      </c>
      <c r="N2171">
        <v>1</v>
      </c>
      <c r="O2171">
        <v>0</v>
      </c>
      <c r="P2171">
        <v>0</v>
      </c>
      <c r="Q2171">
        <v>0</v>
      </c>
      <c r="R2171" s="8">
        <v>63329000</v>
      </c>
      <c r="S2171" s="8">
        <v>57878600</v>
      </c>
      <c r="T2171" s="8">
        <v>47899996</v>
      </c>
      <c r="U2171" s="8"/>
      <c r="V2171" s="8"/>
      <c r="W2171" s="8"/>
      <c r="X2171" s="8">
        <v>18998700</v>
      </c>
      <c r="Y2171" s="8">
        <v>18744080</v>
      </c>
      <c r="Z2171" s="8">
        <v>29074998</v>
      </c>
      <c r="AA2171" s="8"/>
      <c r="AB2171" s="8"/>
      <c r="AC2171" s="8"/>
      <c r="AD2171">
        <v>30</v>
      </c>
      <c r="AE2171">
        <v>32.39</v>
      </c>
      <c r="AF2171">
        <v>60.7</v>
      </c>
      <c r="AG2171"/>
      <c r="AH2171"/>
      <c r="AI2171"/>
      <c r="AJ2171" s="8">
        <v>63329000</v>
      </c>
      <c r="AK2171" s="8">
        <v>57878600</v>
      </c>
      <c r="AL2171" s="8">
        <v>85399988</v>
      </c>
      <c r="AM2171" s="8"/>
      <c r="AN2171" s="8"/>
      <c r="AO2171" s="8"/>
      <c r="AP2171" s="8"/>
      <c r="AQ2171" s="8"/>
      <c r="AR2171" s="8">
        <v>37499992</v>
      </c>
      <c r="AS2171" s="8"/>
      <c r="AT2171" s="8"/>
      <c r="AU2171" s="8"/>
      <c r="AV2171" s="8"/>
      <c r="AW2171" s="8"/>
      <c r="AX2171" s="8">
        <v>37499992</v>
      </c>
      <c r="AY2171" s="8"/>
      <c r="AZ2171" s="8"/>
      <c r="BA2171" s="8"/>
      <c r="BB2171" s="8"/>
      <c r="BC2171" s="8"/>
      <c r="BD2171" s="8">
        <v>37499992</v>
      </c>
      <c r="BE2171" s="8"/>
      <c r="BF2171" s="8"/>
      <c r="BG2171" s="8"/>
      <c r="BH2171" s="8"/>
      <c r="BI2171" s="8"/>
      <c r="BJ2171" s="8"/>
      <c r="BK2171" s="8"/>
      <c r="BL2171"/>
      <c r="BM2171"/>
      <c r="BN2171" s="10">
        <v>0</v>
      </c>
      <c r="BO2171" s="10"/>
      <c r="BP2171" s="10"/>
      <c r="BQ2171" s="10"/>
      <c r="BR2171" s="10"/>
      <c r="BS2171" s="10"/>
      <c r="BT2171" s="10"/>
      <c r="BU2171" s="10"/>
      <c r="BV2171" s="1" t="str">
        <f>Запрос1[[#This Row],[Менеджер]]</f>
        <v>Котов Александр</v>
      </c>
      <c r="BW2171" s="1" t="str">
        <f>Запрос1[[#This Row],[Дирекция]]</f>
        <v>Северная дирекция</v>
      </c>
      <c r="BX2171" s="1" t="str">
        <f t="shared" si="33"/>
        <v>ТОО "Шандыколь"</v>
      </c>
      <c r="BY2171" s="1" t="str">
        <f t="shared" si="33"/>
        <v>990240003194</v>
      </c>
      <c r="CA2171" t="str">
        <f>Запрос1[[#This Row],[родитель]]</f>
        <v>ТОО "Шандыколь"</v>
      </c>
      <c r="CB2171" t="str">
        <f>Запрос1[[#This Row],[БИНРодителя]]</f>
        <v>990240003194</v>
      </c>
    </row>
    <row r="2172" spans="1:80" x14ac:dyDescent="0.3">
      <c r="A2172" t="s">
        <v>2514</v>
      </c>
      <c r="B2172" t="s">
        <v>2875</v>
      </c>
      <c r="C2172" t="s">
        <v>406</v>
      </c>
      <c r="D2172" t="s">
        <v>412</v>
      </c>
      <c r="E2172" t="s">
        <v>425</v>
      </c>
      <c r="F2172" t="s">
        <v>1073</v>
      </c>
      <c r="G2172" t="s">
        <v>666</v>
      </c>
      <c r="H2172" t="s">
        <v>1074</v>
      </c>
      <c r="I2172" t="s">
        <v>1075</v>
      </c>
      <c r="J2172" t="s">
        <v>1075</v>
      </c>
      <c r="K2172" t="s">
        <v>1074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 s="8"/>
      <c r="S2172" s="8">
        <v>17354600</v>
      </c>
      <c r="T2172" s="8">
        <v>71775120</v>
      </c>
      <c r="U2172" s="8"/>
      <c r="V2172" s="8"/>
      <c r="W2172" s="8"/>
      <c r="X2172" s="8"/>
      <c r="Y2172" s="8">
        <v>8677290</v>
      </c>
      <c r="Z2172" s="8">
        <v>36310560</v>
      </c>
      <c r="AA2172" s="8"/>
      <c r="AB2172" s="8"/>
      <c r="AC2172" s="8"/>
      <c r="AD2172"/>
      <c r="AE2172">
        <v>50</v>
      </c>
      <c r="AF2172">
        <v>50.59</v>
      </c>
      <c r="AG2172"/>
      <c r="AH2172"/>
      <c r="AI2172"/>
      <c r="AJ2172" s="8"/>
      <c r="AK2172" s="8">
        <v>17354580</v>
      </c>
      <c r="AL2172" s="8">
        <v>71775120</v>
      </c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/>
      <c r="BM2172"/>
      <c r="BN2172" s="10">
        <v>0</v>
      </c>
      <c r="BO2172" s="10"/>
      <c r="BP2172" s="10"/>
      <c r="BQ2172" s="10"/>
      <c r="BR2172" s="10"/>
      <c r="BS2172" s="10"/>
      <c r="BT2172" s="10"/>
      <c r="BU2172" s="10"/>
      <c r="BV2172" s="1" t="str">
        <f>Запрос1[[#This Row],[Менеджер]]</f>
        <v>Котов Александр</v>
      </c>
      <c r="BW2172" s="1" t="str">
        <f>Запрос1[[#This Row],[Дирекция]]</f>
        <v>Северная дирекция</v>
      </c>
      <c r="BX2172" s="1" t="str">
        <f t="shared" si="33"/>
        <v>ТОО "Приречное-Агро"</v>
      </c>
      <c r="BY2172" s="1" t="str">
        <f t="shared" si="33"/>
        <v>990740004824</v>
      </c>
      <c r="CA2172" t="str">
        <f>Запрос1[[#This Row],[родитель]]</f>
        <v>ТОО "Приречное-Агро"</v>
      </c>
      <c r="CB2172" t="str">
        <f>Запрос1[[#This Row],[БИНРодителя]]</f>
        <v>990740004824</v>
      </c>
    </row>
    <row r="2173" spans="1:80" x14ac:dyDescent="0.3">
      <c r="A2173" t="s">
        <v>2514</v>
      </c>
      <c r="B2173" t="s">
        <v>2875</v>
      </c>
      <c r="C2173" t="s">
        <v>406</v>
      </c>
      <c r="D2173" t="s">
        <v>412</v>
      </c>
      <c r="E2173" t="s">
        <v>1630</v>
      </c>
      <c r="F2173" t="s">
        <v>1631</v>
      </c>
      <c r="G2173" t="s">
        <v>1632</v>
      </c>
      <c r="H2173" t="s">
        <v>7496</v>
      </c>
      <c r="I2173" t="s">
        <v>7497</v>
      </c>
      <c r="J2173" t="s">
        <v>7497</v>
      </c>
      <c r="K2173" t="s">
        <v>7496</v>
      </c>
      <c r="L2173">
        <v>0</v>
      </c>
      <c r="M2173">
        <v>1</v>
      </c>
      <c r="N2173">
        <v>1</v>
      </c>
      <c r="O2173">
        <v>0</v>
      </c>
      <c r="P2173">
        <v>0</v>
      </c>
      <c r="Q2173">
        <v>0</v>
      </c>
      <c r="R2173" s="8"/>
      <c r="S2173" s="8">
        <v>22950799.199999999</v>
      </c>
      <c r="T2173" s="8">
        <v>12712210</v>
      </c>
      <c r="U2173" s="8"/>
      <c r="V2173" s="8"/>
      <c r="W2173" s="8"/>
      <c r="X2173" s="8"/>
      <c r="Y2173" s="8">
        <v>0</v>
      </c>
      <c r="Z2173" s="8">
        <v>3813663</v>
      </c>
      <c r="AA2173" s="8"/>
      <c r="AB2173" s="8"/>
      <c r="AC2173" s="8"/>
      <c r="AD2173"/>
      <c r="AE2173">
        <v>0</v>
      </c>
      <c r="AF2173">
        <v>30</v>
      </c>
      <c r="AG2173"/>
      <c r="AH2173"/>
      <c r="AI2173"/>
      <c r="AJ2173" s="8"/>
      <c r="AK2173" s="8">
        <v>22950799.199999999</v>
      </c>
      <c r="AL2173" s="8">
        <v>15754210</v>
      </c>
      <c r="AM2173" s="8"/>
      <c r="AN2173" s="8"/>
      <c r="AO2173" s="8"/>
      <c r="AP2173" s="8"/>
      <c r="AQ2173" s="8"/>
      <c r="AR2173" s="8">
        <v>3042000</v>
      </c>
      <c r="AS2173" s="8"/>
      <c r="AT2173" s="8"/>
      <c r="AU2173" s="8"/>
      <c r="AV2173" s="8"/>
      <c r="AW2173" s="8"/>
      <c r="AX2173" s="8">
        <v>3042000</v>
      </c>
      <c r="AY2173" s="8"/>
      <c r="AZ2173" s="8"/>
      <c r="BA2173" s="8"/>
      <c r="BB2173" s="8"/>
      <c r="BC2173" s="8"/>
      <c r="BD2173" s="8">
        <v>3042000</v>
      </c>
      <c r="BE2173" s="8"/>
      <c r="BF2173" s="8"/>
      <c r="BG2173" s="8"/>
      <c r="BH2173" s="8"/>
      <c r="BI2173" s="8"/>
      <c r="BJ2173" s="8"/>
      <c r="BK2173" s="8"/>
      <c r="BL2173"/>
      <c r="BM2173"/>
      <c r="BN2173" s="10">
        <v>0</v>
      </c>
      <c r="BO2173" s="10"/>
      <c r="BP2173" s="10"/>
      <c r="BQ2173" s="10"/>
      <c r="BR2173" s="10"/>
      <c r="BS2173" s="10"/>
      <c r="BT2173" s="10"/>
      <c r="BU2173" s="10"/>
      <c r="BV2173" s="1" t="str">
        <f>Запрос1[[#This Row],[Менеджер]]</f>
        <v>Котов Александр</v>
      </c>
      <c r="BW2173" s="1" t="str">
        <f>Запрос1[[#This Row],[Дирекция]]</f>
        <v>Северная дирекция</v>
      </c>
      <c r="BX2173" s="1" t="str">
        <f t="shared" si="33"/>
        <v>ТОО "Камышное-1"</v>
      </c>
      <c r="BY2173" s="1" t="str">
        <f t="shared" si="33"/>
        <v>041140003324</v>
      </c>
      <c r="CA2173" t="str">
        <f>Запрос1[[#This Row],[родитель]]</f>
        <v>ТОО "Камышное-1"</v>
      </c>
      <c r="CB2173" t="str">
        <f>Запрос1[[#This Row],[БИНРодителя]]</f>
        <v>041140003324</v>
      </c>
    </row>
    <row r="2174" spans="1:80" x14ac:dyDescent="0.3">
      <c r="A2174" t="s">
        <v>2514</v>
      </c>
      <c r="B2174" t="s">
        <v>2875</v>
      </c>
      <c r="C2174" t="s">
        <v>406</v>
      </c>
      <c r="D2174" t="s">
        <v>412</v>
      </c>
      <c r="E2174" t="s">
        <v>1630</v>
      </c>
      <c r="F2174" t="s">
        <v>1631</v>
      </c>
      <c r="G2174" t="s">
        <v>1632</v>
      </c>
      <c r="H2174" t="s">
        <v>421</v>
      </c>
      <c r="I2174" t="s">
        <v>422</v>
      </c>
      <c r="J2174" t="s">
        <v>7498</v>
      </c>
      <c r="K2174" t="s">
        <v>7499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 s="8"/>
      <c r="S2174" s="8"/>
      <c r="T2174" s="8">
        <v>4390400</v>
      </c>
      <c r="U2174" s="8"/>
      <c r="V2174" s="8"/>
      <c r="W2174" s="8"/>
      <c r="X2174" s="8"/>
      <c r="Y2174" s="8"/>
      <c r="Z2174" s="8">
        <v>0</v>
      </c>
      <c r="AA2174" s="8"/>
      <c r="AB2174" s="8"/>
      <c r="AC2174" s="8"/>
      <c r="AD2174"/>
      <c r="AE2174"/>
      <c r="AF2174">
        <v>0</v>
      </c>
      <c r="AG2174"/>
      <c r="AH2174"/>
      <c r="AI2174"/>
      <c r="AJ2174" s="8"/>
      <c r="AK2174" s="8"/>
      <c r="AL2174" s="8">
        <v>4390400</v>
      </c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/>
      <c r="BM2174"/>
      <c r="BN2174" s="10">
        <v>0</v>
      </c>
      <c r="BO2174" s="10"/>
      <c r="BP2174" s="10"/>
      <c r="BQ2174" s="10"/>
      <c r="BR2174" s="10"/>
      <c r="BS2174" s="10"/>
      <c r="BT2174" s="10"/>
      <c r="BU2174" s="10"/>
      <c r="BV2174" s="1" t="str">
        <f>Запрос1[[#This Row],[Менеджер]]</f>
        <v>Котов Александр</v>
      </c>
      <c r="BW2174" s="1" t="str">
        <f>Запрос1[[#This Row],[Дирекция]]</f>
        <v>Северная дирекция</v>
      </c>
      <c r="BX2174" s="1" t="str">
        <f t="shared" si="33"/>
        <v>ТОО "Олжа Агро"</v>
      </c>
      <c r="BY2174" s="1" t="str">
        <f t="shared" si="33"/>
        <v>180240041089</v>
      </c>
      <c r="CA2174" t="str">
        <f>Запрос1[[#This Row],[родитель]]</f>
        <v>ТОО "Олжа Агро"</v>
      </c>
      <c r="CB2174" t="str">
        <f>Запрос1[[#This Row],[БИНРодителя]]</f>
        <v>180240041089</v>
      </c>
    </row>
    <row r="2175" spans="1:80" x14ac:dyDescent="0.3">
      <c r="A2175" t="s">
        <v>2514</v>
      </c>
      <c r="B2175" t="s">
        <v>2875</v>
      </c>
      <c r="C2175" t="s">
        <v>406</v>
      </c>
      <c r="D2175" t="s">
        <v>412</v>
      </c>
      <c r="E2175" t="s">
        <v>1630</v>
      </c>
      <c r="F2175" t="s">
        <v>7500</v>
      </c>
      <c r="G2175" t="s">
        <v>7501</v>
      </c>
      <c r="H2175" t="s">
        <v>7502</v>
      </c>
      <c r="I2175" t="s">
        <v>7503</v>
      </c>
      <c r="J2175" t="s">
        <v>7503</v>
      </c>
      <c r="K2175" t="s">
        <v>7502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 s="8"/>
      <c r="S2175" s="8">
        <v>1760000</v>
      </c>
      <c r="T2175" s="8"/>
      <c r="U2175" s="8"/>
      <c r="V2175" s="8"/>
      <c r="W2175" s="8"/>
      <c r="X2175" s="8"/>
      <c r="Y2175" s="8">
        <v>1760000</v>
      </c>
      <c r="Z2175" s="8"/>
      <c r="AA2175" s="8"/>
      <c r="AB2175" s="8"/>
      <c r="AC2175" s="8"/>
      <c r="AD2175"/>
      <c r="AE2175">
        <v>100</v>
      </c>
      <c r="AF2175"/>
      <c r="AG2175"/>
      <c r="AH2175"/>
      <c r="AI2175"/>
      <c r="AJ2175" s="8"/>
      <c r="AK2175" s="8">
        <v>1760000</v>
      </c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/>
      <c r="BM2175"/>
      <c r="BN2175" s="10">
        <v>0</v>
      </c>
      <c r="BO2175" s="10"/>
      <c r="BP2175" s="10"/>
      <c r="BQ2175" s="10"/>
      <c r="BR2175" s="10"/>
      <c r="BS2175" s="10"/>
      <c r="BT2175" s="10"/>
      <c r="BU2175" s="10"/>
      <c r="BV2175" s="1" t="str">
        <f>Запрос1[[#This Row],[Менеджер]]</f>
        <v>Котов Александр</v>
      </c>
      <c r="BW2175" s="1" t="str">
        <f>Запрос1[[#This Row],[Дирекция]]</f>
        <v>Северная дирекция</v>
      </c>
      <c r="BX2175" s="1" t="e">
        <f t="shared" si="33"/>
        <v>#N/A</v>
      </c>
      <c r="BY2175" s="1" t="e">
        <f t="shared" si="33"/>
        <v>#N/A</v>
      </c>
      <c r="CA2175" t="e">
        <f>VLOOKUP(Запрос1[[#This Row],[БИНКХ]],'[2]Группы компаний'!$A:$E,4,0)</f>
        <v>#N/A</v>
      </c>
      <c r="CB2175" t="e">
        <f>VLOOKUP(CA2175,$H:$I,2,0)</f>
        <v>#N/A</v>
      </c>
    </row>
    <row r="2176" spans="1:80" x14ac:dyDescent="0.3">
      <c r="A2176" t="s">
        <v>2514</v>
      </c>
      <c r="B2176" t="s">
        <v>2875</v>
      </c>
      <c r="C2176" t="s">
        <v>406</v>
      </c>
      <c r="D2176" t="s">
        <v>412</v>
      </c>
      <c r="E2176" t="s">
        <v>434</v>
      </c>
      <c r="F2176" t="s">
        <v>2532</v>
      </c>
      <c r="G2176" t="s">
        <v>2533</v>
      </c>
      <c r="H2176" t="s">
        <v>7504</v>
      </c>
      <c r="I2176" t="s">
        <v>7505</v>
      </c>
      <c r="J2176" t="s">
        <v>7505</v>
      </c>
      <c r="K2176" t="s">
        <v>7504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 s="8"/>
      <c r="S2176" s="8"/>
      <c r="T2176" s="8">
        <v>37757225</v>
      </c>
      <c r="U2176" s="8"/>
      <c r="V2176" s="8"/>
      <c r="W2176" s="8"/>
      <c r="X2176" s="8"/>
      <c r="Y2176" s="8"/>
      <c r="Z2176" s="8">
        <v>11327167.5</v>
      </c>
      <c r="AA2176" s="8"/>
      <c r="AB2176" s="8"/>
      <c r="AC2176" s="8"/>
      <c r="AD2176"/>
      <c r="AE2176"/>
      <c r="AF2176">
        <v>30</v>
      </c>
      <c r="AG2176"/>
      <c r="AH2176"/>
      <c r="AI2176"/>
      <c r="AJ2176" s="8"/>
      <c r="AK2176" s="8"/>
      <c r="AL2176" s="8">
        <v>37757225</v>
      </c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/>
      <c r="BM2176"/>
      <c r="BN2176" s="10">
        <v>0</v>
      </c>
      <c r="BO2176" s="10"/>
      <c r="BP2176" s="10"/>
      <c r="BQ2176" s="10"/>
      <c r="BR2176" s="10"/>
      <c r="BS2176" s="10"/>
      <c r="BT2176" s="10"/>
      <c r="BU2176" s="10"/>
      <c r="BV2176" s="1" t="str">
        <f>Запрос1[[#This Row],[Менеджер]]</f>
        <v>Котов Александр</v>
      </c>
      <c r="BW2176" s="1" t="str">
        <f>Запрос1[[#This Row],[Дирекция]]</f>
        <v>Северная дирекция</v>
      </c>
      <c r="BX2176" s="1" t="str">
        <f t="shared" si="33"/>
        <v>ТОО "Босколь-Астык"</v>
      </c>
      <c r="BY2176" s="1" t="str">
        <f t="shared" si="33"/>
        <v>031140001772</v>
      </c>
      <c r="CA2176" t="str">
        <f>Запрос1[[#This Row],[родитель]]</f>
        <v>ТОО "Босколь-Астык"</v>
      </c>
      <c r="CB2176" t="str">
        <f>Запрос1[[#This Row],[БИНРодителя]]</f>
        <v>031140001772</v>
      </c>
    </row>
    <row r="2177" spans="1:80" x14ac:dyDescent="0.3">
      <c r="A2177" t="s">
        <v>2514</v>
      </c>
      <c r="B2177" t="s">
        <v>2875</v>
      </c>
      <c r="C2177" t="s">
        <v>406</v>
      </c>
      <c r="D2177" t="s">
        <v>412</v>
      </c>
      <c r="E2177" t="s">
        <v>439</v>
      </c>
      <c r="F2177" t="s">
        <v>4160</v>
      </c>
      <c r="G2177" t="s">
        <v>4161</v>
      </c>
      <c r="H2177" t="s">
        <v>7513</v>
      </c>
      <c r="I2177" t="s">
        <v>7514</v>
      </c>
      <c r="J2177" t="s">
        <v>7514</v>
      </c>
      <c r="K2177" t="s">
        <v>7513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 s="8"/>
      <c r="S2177" s="8"/>
      <c r="T2177" s="8">
        <v>56927430</v>
      </c>
      <c r="U2177" s="8"/>
      <c r="V2177" s="8"/>
      <c r="W2177" s="8"/>
      <c r="X2177" s="8"/>
      <c r="Y2177" s="8"/>
      <c r="Z2177" s="8">
        <v>17078229</v>
      </c>
      <c r="AA2177" s="8"/>
      <c r="AB2177" s="8"/>
      <c r="AC2177" s="8"/>
      <c r="AD2177"/>
      <c r="AE2177"/>
      <c r="AF2177">
        <v>30</v>
      </c>
      <c r="AG2177"/>
      <c r="AH2177"/>
      <c r="AI2177"/>
      <c r="AJ2177" s="8"/>
      <c r="AK2177" s="8"/>
      <c r="AL2177" s="8">
        <v>56927430</v>
      </c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/>
      <c r="BM2177"/>
      <c r="BN2177" s="10">
        <v>0</v>
      </c>
      <c r="BO2177" s="10"/>
      <c r="BP2177" s="10"/>
      <c r="BQ2177" s="10"/>
      <c r="BR2177" s="10"/>
      <c r="BS2177" s="10"/>
      <c r="BT2177" s="10"/>
      <c r="BU2177" s="10"/>
      <c r="BV2177" s="1" t="str">
        <f>Запрос1[[#This Row],[Менеджер]]</f>
        <v>Котов Александр</v>
      </c>
      <c r="BW2177" s="1" t="str">
        <f>Запрос1[[#This Row],[Дирекция]]</f>
        <v>Северная дирекция</v>
      </c>
      <c r="BX2177" s="1" t="str">
        <f t="shared" si="33"/>
        <v>ТОО "НурАл"</v>
      </c>
      <c r="BY2177" s="1" t="str">
        <f t="shared" si="33"/>
        <v>990140000681</v>
      </c>
      <c r="CA2177" t="str">
        <f>Запрос1[[#This Row],[родитель]]</f>
        <v>ТОО "НурАл"</v>
      </c>
      <c r="CB2177" t="str">
        <f>Запрос1[[#This Row],[БИНРодителя]]</f>
        <v>990140000681</v>
      </c>
    </row>
    <row r="2178" spans="1:80" x14ac:dyDescent="0.3">
      <c r="A2178" t="s">
        <v>2514</v>
      </c>
      <c r="B2178" t="s">
        <v>2875</v>
      </c>
      <c r="C2178" t="s">
        <v>406</v>
      </c>
      <c r="D2178" t="s">
        <v>412</v>
      </c>
      <c r="E2178" t="s">
        <v>443</v>
      </c>
      <c r="F2178" t="s">
        <v>444</v>
      </c>
      <c r="G2178"/>
      <c r="H2178" t="s">
        <v>7515</v>
      </c>
      <c r="I2178" t="s">
        <v>7516</v>
      </c>
      <c r="J2178" t="s">
        <v>7516</v>
      </c>
      <c r="K2178" t="s">
        <v>7515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 s="8"/>
      <c r="S2178" s="8">
        <v>416600</v>
      </c>
      <c r="T2178" s="8"/>
      <c r="U2178" s="8"/>
      <c r="V2178" s="8"/>
      <c r="W2178" s="8"/>
      <c r="X2178" s="8"/>
      <c r="Y2178" s="8">
        <v>416600</v>
      </c>
      <c r="Z2178" s="8"/>
      <c r="AA2178" s="8"/>
      <c r="AB2178" s="8"/>
      <c r="AC2178" s="8"/>
      <c r="AD2178"/>
      <c r="AE2178">
        <v>100</v>
      </c>
      <c r="AF2178"/>
      <c r="AG2178"/>
      <c r="AH2178"/>
      <c r="AI2178"/>
      <c r="AJ2178" s="8"/>
      <c r="AK2178" s="8">
        <v>416600</v>
      </c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/>
      <c r="BM2178"/>
      <c r="BN2178" s="10">
        <v>0</v>
      </c>
      <c r="BO2178" s="10"/>
      <c r="BP2178" s="10"/>
      <c r="BQ2178" s="10"/>
      <c r="BR2178" s="10"/>
      <c r="BS2178" s="10"/>
      <c r="BT2178" s="10"/>
      <c r="BU2178" s="10"/>
      <c r="BV2178" s="1" t="str">
        <f>Запрос1[[#This Row],[Менеджер]]</f>
        <v>Котов Александр</v>
      </c>
      <c r="BW2178" s="1" t="str">
        <f>Запрос1[[#This Row],[Дирекция]]</f>
        <v>Северная дирекция</v>
      </c>
      <c r="BX2178" s="1" t="str">
        <f t="shared" si="33"/>
        <v>ТОО "Евразия Трейд 2030</v>
      </c>
      <c r="BY2178" s="1" t="str">
        <f t="shared" si="33"/>
        <v>170340000648</v>
      </c>
      <c r="CA2178" t="str">
        <f>Запрос1[[#This Row],[родитель]]</f>
        <v>ТОО "Евразия Трейд 2030</v>
      </c>
      <c r="CB2178" t="str">
        <f>Запрос1[[#This Row],[БИНРодителя]]</f>
        <v>170340000648</v>
      </c>
    </row>
    <row r="2179" spans="1:80" x14ac:dyDescent="0.3">
      <c r="A2179" t="s">
        <v>2514</v>
      </c>
      <c r="B2179" t="s">
        <v>2875</v>
      </c>
      <c r="C2179" t="s">
        <v>406</v>
      </c>
      <c r="D2179" t="s">
        <v>412</v>
      </c>
      <c r="E2179" t="s">
        <v>447</v>
      </c>
      <c r="F2179" t="s">
        <v>1089</v>
      </c>
      <c r="G2179" t="s">
        <v>4103</v>
      </c>
      <c r="H2179" t="s">
        <v>7517</v>
      </c>
      <c r="I2179" t="s">
        <v>7518</v>
      </c>
      <c r="J2179" t="s">
        <v>7518</v>
      </c>
      <c r="K2179" t="s">
        <v>7517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 s="8">
        <v>2791600</v>
      </c>
      <c r="S2179" s="8"/>
      <c r="T2179" s="8"/>
      <c r="U2179" s="8"/>
      <c r="V2179" s="8"/>
      <c r="W2179" s="8"/>
      <c r="X2179" s="8">
        <v>2791600</v>
      </c>
      <c r="Y2179" s="8"/>
      <c r="Z2179" s="8"/>
      <c r="AA2179" s="8"/>
      <c r="AB2179" s="8"/>
      <c r="AC2179" s="8"/>
      <c r="AD2179">
        <v>100</v>
      </c>
      <c r="AE2179"/>
      <c r="AF2179"/>
      <c r="AG2179"/>
      <c r="AH2179"/>
      <c r="AI2179"/>
      <c r="AJ2179" s="8">
        <v>2791600</v>
      </c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/>
      <c r="BM2179"/>
      <c r="BN2179" s="10">
        <v>0</v>
      </c>
      <c r="BO2179" s="10"/>
      <c r="BP2179" s="10"/>
      <c r="BQ2179" s="10"/>
      <c r="BR2179" s="10"/>
      <c r="BS2179" s="10"/>
      <c r="BT2179" s="10"/>
      <c r="BU2179" s="10"/>
      <c r="BV2179" s="1" t="str">
        <f>Запрос1[[#This Row],[Менеджер]]</f>
        <v>Котов Александр</v>
      </c>
      <c r="BW2179" s="1" t="str">
        <f>Запрос1[[#This Row],[Дирекция]]</f>
        <v>Северная дирекция</v>
      </c>
      <c r="BX2179" s="1" t="str">
        <f t="shared" si="33"/>
        <v>КХ Луговое</v>
      </c>
      <c r="BY2179" s="1" t="str">
        <f t="shared" si="33"/>
        <v>520722300777</v>
      </c>
      <c r="CA2179" t="str">
        <f>Запрос1[[#This Row],[родитель]]</f>
        <v>КХ Луговое</v>
      </c>
      <c r="CB2179" t="str">
        <f>Запрос1[[#This Row],[БИНРодителя]]</f>
        <v>520722300777</v>
      </c>
    </row>
    <row r="2180" spans="1:80" x14ac:dyDescent="0.3">
      <c r="A2180" t="s">
        <v>2514</v>
      </c>
      <c r="B2180" t="s">
        <v>2875</v>
      </c>
      <c r="C2180" t="s">
        <v>406</v>
      </c>
      <c r="D2180" t="s">
        <v>412</v>
      </c>
      <c r="E2180" t="s">
        <v>447</v>
      </c>
      <c r="F2180" t="s">
        <v>448</v>
      </c>
      <c r="G2180" t="s">
        <v>449</v>
      </c>
      <c r="H2180" t="s">
        <v>450</v>
      </c>
      <c r="I2180" t="s">
        <v>451</v>
      </c>
      <c r="J2180" t="s">
        <v>451</v>
      </c>
      <c r="K2180" t="s">
        <v>450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 s="8"/>
      <c r="S2180" s="8">
        <v>294000</v>
      </c>
      <c r="T2180" s="8"/>
      <c r="U2180" s="8"/>
      <c r="V2180" s="8"/>
      <c r="W2180" s="8"/>
      <c r="X2180" s="8"/>
      <c r="Y2180" s="8">
        <v>88200</v>
      </c>
      <c r="Z2180" s="8"/>
      <c r="AA2180" s="8"/>
      <c r="AB2180" s="8"/>
      <c r="AC2180" s="8"/>
      <c r="AD2180"/>
      <c r="AE2180">
        <v>30</v>
      </c>
      <c r="AF2180"/>
      <c r="AG2180"/>
      <c r="AH2180"/>
      <c r="AI2180"/>
      <c r="AJ2180" s="8"/>
      <c r="AK2180" s="8">
        <v>294000</v>
      </c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/>
      <c r="BM2180"/>
      <c r="BN2180" s="10">
        <v>0</v>
      </c>
      <c r="BO2180" s="10"/>
      <c r="BP2180" s="10"/>
      <c r="BQ2180" s="10"/>
      <c r="BR2180" s="10"/>
      <c r="BS2180" s="10"/>
      <c r="BT2180" s="10"/>
      <c r="BU2180" s="10"/>
      <c r="BV2180" s="1" t="str">
        <f>Запрос1[[#This Row],[Менеджер]]</f>
        <v>Котов Александр</v>
      </c>
      <c r="BW2180" s="1" t="str">
        <f>Запрос1[[#This Row],[Дирекция]]</f>
        <v>Северная дирекция</v>
      </c>
      <c r="BX2180" s="1" t="str">
        <f t="shared" ref="BX2180:BY2243" si="34">CA2180</f>
        <v>КХ "Пак К.А."</v>
      </c>
      <c r="BY2180" s="1" t="str">
        <f t="shared" si="34"/>
        <v>790418300213</v>
      </c>
      <c r="CA2180" t="str">
        <f>Запрос1[[#This Row],[родитель]]</f>
        <v>КХ "Пак К.А."</v>
      </c>
      <c r="CB2180" t="str">
        <f>Запрос1[[#This Row],[БИНРодителя]]</f>
        <v>790418300213</v>
      </c>
    </row>
    <row r="2181" spans="1:80" x14ac:dyDescent="0.3">
      <c r="A2181" t="s">
        <v>2514</v>
      </c>
      <c r="B2181" t="s">
        <v>3032</v>
      </c>
      <c r="C2181"/>
      <c r="D2181"/>
      <c r="E2181"/>
      <c r="F2181"/>
      <c r="G2181"/>
      <c r="H2181" t="s">
        <v>3179</v>
      </c>
      <c r="I2181" t="s">
        <v>3180</v>
      </c>
      <c r="J2181" t="s">
        <v>3180</v>
      </c>
      <c r="K2181" t="s">
        <v>3179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 s="8"/>
      <c r="S2181" s="8"/>
      <c r="T2181" s="8"/>
      <c r="U2181" s="8"/>
      <c r="V2181" s="8">
        <v>152350</v>
      </c>
      <c r="W2181" s="8">
        <v>23000</v>
      </c>
      <c r="X2181" s="8"/>
      <c r="Y2181" s="8"/>
      <c r="Z2181" s="8"/>
      <c r="AA2181" s="8"/>
      <c r="AB2181" s="8">
        <v>152350</v>
      </c>
      <c r="AC2181" s="8">
        <v>23000</v>
      </c>
      <c r="AD2181"/>
      <c r="AE2181"/>
      <c r="AF2181"/>
      <c r="AG2181"/>
      <c r="AH2181">
        <v>100</v>
      </c>
      <c r="AI2181">
        <v>100</v>
      </c>
      <c r="AJ2181" s="8"/>
      <c r="AK2181" s="8"/>
      <c r="AL2181" s="8"/>
      <c r="AM2181" s="8"/>
      <c r="AN2181" s="8">
        <v>152350</v>
      </c>
      <c r="AO2181" s="8">
        <v>23000</v>
      </c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/>
      <c r="BM2181"/>
      <c r="BN2181" s="10">
        <v>0</v>
      </c>
      <c r="BO2181" s="10"/>
      <c r="BP2181" s="10"/>
      <c r="BQ2181" s="10"/>
      <c r="BR2181" s="10"/>
      <c r="BS2181" s="10"/>
      <c r="BT2181" s="10"/>
      <c r="BU2181" s="10"/>
      <c r="BV2181" s="1" t="str">
        <f>Запрос1[[#This Row],[Менеджер]]</f>
        <v>Нурмакин Серик Арыстанбекович</v>
      </c>
      <c r="BW2181" s="1" t="str">
        <f>Запрос1[[#This Row],[Дирекция]]</f>
        <v>Северная дирекция</v>
      </c>
      <c r="BX2181" s="1" t="str">
        <f t="shared" si="34"/>
        <v>Пак Анатолий Апполонович</v>
      </c>
      <c r="BY2181" s="1" t="str">
        <f t="shared" si="34"/>
        <v>630508399011</v>
      </c>
      <c r="CA2181" t="str">
        <f>Запрос1[[#This Row],[родитель]]</f>
        <v>Пак Анатолий Апполонович</v>
      </c>
      <c r="CB2181" t="str">
        <f>Запрос1[[#This Row],[БИНРодителя]]</f>
        <v>630508399011</v>
      </c>
    </row>
    <row r="2182" spans="1:80" x14ac:dyDescent="0.3">
      <c r="A2182" t="s">
        <v>2514</v>
      </c>
      <c r="B2182" t="s">
        <v>3032</v>
      </c>
      <c r="C2182"/>
      <c r="D2182" t="s">
        <v>123</v>
      </c>
      <c r="E2182"/>
      <c r="F2182" t="s">
        <v>344</v>
      </c>
      <c r="G2182"/>
      <c r="H2182" t="s">
        <v>4572</v>
      </c>
      <c r="I2182" t="s">
        <v>4573</v>
      </c>
      <c r="J2182" t="s">
        <v>4573</v>
      </c>
      <c r="K2182" t="s">
        <v>4572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 s="8"/>
      <c r="S2182" s="8"/>
      <c r="T2182" s="8"/>
      <c r="U2182" s="8"/>
      <c r="V2182" s="8">
        <v>23000000</v>
      </c>
      <c r="W2182" s="8"/>
      <c r="X2182" s="8"/>
      <c r="Y2182" s="8"/>
      <c r="Z2182" s="8"/>
      <c r="AA2182" s="8"/>
      <c r="AB2182" s="8">
        <v>23000000</v>
      </c>
      <c r="AC2182" s="8"/>
      <c r="AD2182"/>
      <c r="AE2182"/>
      <c r="AF2182"/>
      <c r="AG2182"/>
      <c r="AH2182">
        <v>100</v>
      </c>
      <c r="AI2182"/>
      <c r="AJ2182" s="8"/>
      <c r="AK2182" s="8"/>
      <c r="AL2182" s="8"/>
      <c r="AM2182" s="8"/>
      <c r="AN2182" s="8">
        <v>23000000</v>
      </c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/>
      <c r="BM2182"/>
      <c r="BN2182" s="10">
        <v>0</v>
      </c>
      <c r="BO2182" s="10"/>
      <c r="BP2182" s="10"/>
      <c r="BQ2182" s="10"/>
      <c r="BR2182" s="10"/>
      <c r="BS2182" s="10"/>
      <c r="BT2182" s="10"/>
      <c r="BU2182" s="10"/>
      <c r="BV2182" s="1" t="str">
        <f>Запрос1[[#This Row],[Менеджер]]</f>
        <v>Нурмакин Серик Арыстанбекович</v>
      </c>
      <c r="BW2182" s="1" t="str">
        <f>Запрос1[[#This Row],[Дирекция]]</f>
        <v>Северная дирекция</v>
      </c>
      <c r="BX2182" s="1" t="str">
        <f t="shared" si="34"/>
        <v>ТОО "ДЕГЕШ АГРО ЛТД"</v>
      </c>
      <c r="BY2182" s="1" t="str">
        <f t="shared" si="34"/>
        <v>070540028674</v>
      </c>
      <c r="CA2182" t="str">
        <f>Запрос1[[#This Row],[родитель]]</f>
        <v>ТОО "ДЕГЕШ АГРО ЛТД"</v>
      </c>
      <c r="CB2182" t="str">
        <f>Запрос1[[#This Row],[БИНРодителя]]</f>
        <v>070540028674</v>
      </c>
    </row>
    <row r="2183" spans="1:80" x14ac:dyDescent="0.3">
      <c r="A2183" t="s">
        <v>2514</v>
      </c>
      <c r="B2183" t="s">
        <v>3032</v>
      </c>
      <c r="C2183"/>
      <c r="D2183" t="s">
        <v>412</v>
      </c>
      <c r="E2183" t="s">
        <v>413</v>
      </c>
      <c r="F2183" t="s">
        <v>637</v>
      </c>
      <c r="G2183" t="s">
        <v>638</v>
      </c>
      <c r="H2183" t="s">
        <v>11734</v>
      </c>
      <c r="I2183" t="s">
        <v>11735</v>
      </c>
      <c r="J2183" t="s">
        <v>11735</v>
      </c>
      <c r="K2183" t="s">
        <v>11734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 s="8"/>
      <c r="S2183" s="8"/>
      <c r="T2183" s="8"/>
      <c r="U2183" s="8"/>
      <c r="V2183" s="8"/>
      <c r="W2183" s="8">
        <v>289000</v>
      </c>
      <c r="X2183" s="8"/>
      <c r="Y2183" s="8"/>
      <c r="Z2183" s="8"/>
      <c r="AA2183" s="8"/>
      <c r="AB2183" s="8"/>
      <c r="AC2183" s="8">
        <v>289000</v>
      </c>
      <c r="AD2183"/>
      <c r="AE2183"/>
      <c r="AF2183"/>
      <c r="AG2183"/>
      <c r="AH2183"/>
      <c r="AI2183">
        <v>100</v>
      </c>
      <c r="AJ2183" s="8"/>
      <c r="AK2183" s="8"/>
      <c r="AL2183" s="8"/>
      <c r="AM2183" s="8"/>
      <c r="AN2183" s="8"/>
      <c r="AO2183" s="8">
        <v>289000</v>
      </c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/>
      <c r="BM2183"/>
      <c r="BN2183" s="10">
        <v>0</v>
      </c>
      <c r="BO2183" s="10"/>
      <c r="BP2183" s="10"/>
      <c r="BQ2183" s="10"/>
      <c r="BR2183" s="10"/>
      <c r="BS2183" s="10"/>
      <c r="BT2183" s="10"/>
      <c r="BU2183" s="10"/>
      <c r="BV2183" s="1" t="str">
        <f>Запрос1[[#This Row],[Менеджер]]</f>
        <v>Нурмакин Серик Арыстанбекович</v>
      </c>
      <c r="BW2183" s="1" t="str">
        <f>Запрос1[[#This Row],[Дирекция]]</f>
        <v>Северная дирекция</v>
      </c>
      <c r="BX2183" s="1" t="str">
        <f t="shared" si="34"/>
        <v>Крестьянское хозяйства "Исмадьяров Базарбай Жанбырович"</v>
      </c>
      <c r="BY2183" s="1" t="str">
        <f t="shared" si="34"/>
        <v>580826301068</v>
      </c>
      <c r="CA2183" t="str">
        <f>Запрос1[[#This Row],[родитель]]</f>
        <v>Крестьянское хозяйства "Исмадьяров Базарбай Жанбырович"</v>
      </c>
      <c r="CB2183" t="str">
        <f>Запрос1[[#This Row],[БИНРодителя]]</f>
        <v>580826301068</v>
      </c>
    </row>
    <row r="2184" spans="1:80" x14ac:dyDescent="0.3">
      <c r="A2184" t="s">
        <v>2514</v>
      </c>
      <c r="B2184" t="s">
        <v>3032</v>
      </c>
      <c r="C2184"/>
      <c r="D2184" t="s">
        <v>412</v>
      </c>
      <c r="E2184" t="s">
        <v>413</v>
      </c>
      <c r="F2184" t="s">
        <v>7521</v>
      </c>
      <c r="G2184" t="s">
        <v>7522</v>
      </c>
      <c r="H2184" t="s">
        <v>7523</v>
      </c>
      <c r="I2184" t="s">
        <v>7524</v>
      </c>
      <c r="J2184" t="s">
        <v>7524</v>
      </c>
      <c r="K2184" t="s">
        <v>7523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 s="8"/>
      <c r="S2184" s="8"/>
      <c r="T2184" s="8"/>
      <c r="U2184" s="8"/>
      <c r="V2184" s="8">
        <v>4640000</v>
      </c>
      <c r="W2184" s="8"/>
      <c r="X2184" s="8"/>
      <c r="Y2184" s="8"/>
      <c r="Z2184" s="8"/>
      <c r="AA2184" s="8"/>
      <c r="AB2184" s="8">
        <v>2320000</v>
      </c>
      <c r="AC2184" s="8"/>
      <c r="AD2184"/>
      <c r="AE2184"/>
      <c r="AF2184"/>
      <c r="AG2184"/>
      <c r="AH2184">
        <v>50</v>
      </c>
      <c r="AI2184"/>
      <c r="AJ2184" s="8"/>
      <c r="AK2184" s="8"/>
      <c r="AL2184" s="8"/>
      <c r="AM2184" s="8"/>
      <c r="AN2184" s="8">
        <v>4640000</v>
      </c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/>
      <c r="BM2184"/>
      <c r="BN2184" s="10">
        <v>0</v>
      </c>
      <c r="BO2184" s="10"/>
      <c r="BP2184" s="10"/>
      <c r="BQ2184" s="10"/>
      <c r="BR2184" s="10"/>
      <c r="BS2184" s="10"/>
      <c r="BT2184" s="10"/>
      <c r="BU2184" s="10"/>
      <c r="BV2184" s="1" t="str">
        <f>Запрос1[[#This Row],[Менеджер]]</f>
        <v>Нурмакин Серик Арыстанбекович</v>
      </c>
      <c r="BW2184" s="1" t="str">
        <f>Запрос1[[#This Row],[Дирекция]]</f>
        <v>Северная дирекция</v>
      </c>
      <c r="BX2184" s="1" t="str">
        <f t="shared" si="34"/>
        <v>ИСЕМБАЕВ БАЛТАБАЙ ТУРАРОВИЧ</v>
      </c>
      <c r="BY2184" s="1" t="str">
        <f t="shared" si="34"/>
        <v>751027301519</v>
      </c>
      <c r="CA2184" t="str">
        <f>Запрос1[[#This Row],[родитель]]</f>
        <v>ИСЕМБАЕВ БАЛТАБАЙ ТУРАРОВИЧ</v>
      </c>
      <c r="CB2184" t="str">
        <f>Запрос1[[#This Row],[БИНРодителя]]</f>
        <v>751027301519</v>
      </c>
    </row>
    <row r="2185" spans="1:80" x14ac:dyDescent="0.3">
      <c r="A2185" t="s">
        <v>2514</v>
      </c>
      <c r="B2185" t="s">
        <v>3032</v>
      </c>
      <c r="C2185"/>
      <c r="D2185" t="s">
        <v>412</v>
      </c>
      <c r="E2185" t="s">
        <v>434</v>
      </c>
      <c r="F2185" t="s">
        <v>2805</v>
      </c>
      <c r="G2185" t="s">
        <v>2806</v>
      </c>
      <c r="H2185" t="s">
        <v>11736</v>
      </c>
      <c r="I2185" t="s">
        <v>11737</v>
      </c>
      <c r="J2185" t="s">
        <v>11737</v>
      </c>
      <c r="K2185" t="s">
        <v>11736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 s="8"/>
      <c r="S2185" s="8"/>
      <c r="T2185" s="8"/>
      <c r="U2185" s="8"/>
      <c r="V2185" s="8"/>
      <c r="W2185" s="8">
        <v>4876000</v>
      </c>
      <c r="X2185" s="8"/>
      <c r="Y2185" s="8"/>
      <c r="Z2185" s="8"/>
      <c r="AA2185" s="8"/>
      <c r="AB2185" s="8"/>
      <c r="AC2185" s="8">
        <v>4876000</v>
      </c>
      <c r="AD2185"/>
      <c r="AE2185"/>
      <c r="AF2185"/>
      <c r="AG2185"/>
      <c r="AH2185"/>
      <c r="AI2185">
        <v>100</v>
      </c>
      <c r="AJ2185" s="8"/>
      <c r="AK2185" s="8"/>
      <c r="AL2185" s="8"/>
      <c r="AM2185" s="8"/>
      <c r="AN2185" s="8"/>
      <c r="AO2185" s="8">
        <v>4876000</v>
      </c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/>
      <c r="BM2185"/>
      <c r="BN2185" s="10">
        <v>0</v>
      </c>
      <c r="BO2185" s="10"/>
      <c r="BP2185" s="10"/>
      <c r="BQ2185" s="10"/>
      <c r="BR2185" s="10"/>
      <c r="BS2185" s="10"/>
      <c r="BT2185" s="10"/>
      <c r="BU2185" s="10"/>
      <c r="BV2185" s="1" t="str">
        <f>Запрос1[[#This Row],[Менеджер]]</f>
        <v>Нурмакин Серик Арыстанбекович</v>
      </c>
      <c r="BW2185" s="1" t="str">
        <f>Запрос1[[#This Row],[Дирекция]]</f>
        <v>Северная дирекция</v>
      </c>
      <c r="BX2185" s="1" t="str">
        <f t="shared" si="34"/>
        <v>ТОО "КРЕД"</v>
      </c>
      <c r="BY2185" s="1" t="str">
        <f t="shared" si="34"/>
        <v>000140003235</v>
      </c>
      <c r="CA2185" t="str">
        <f>Запрос1[[#This Row],[родитель]]</f>
        <v>ТОО "КРЕД"</v>
      </c>
      <c r="CB2185" t="str">
        <f>Запрос1[[#This Row],[БИНРодителя]]</f>
        <v>000140003235</v>
      </c>
    </row>
    <row r="2186" spans="1:80" x14ac:dyDescent="0.3">
      <c r="A2186" t="s">
        <v>2514</v>
      </c>
      <c r="B2186" t="s">
        <v>3032</v>
      </c>
      <c r="C2186"/>
      <c r="D2186" t="s">
        <v>412</v>
      </c>
      <c r="E2186" t="s">
        <v>439</v>
      </c>
      <c r="F2186" t="s">
        <v>1527</v>
      </c>
      <c r="G2186" t="s">
        <v>1359</v>
      </c>
      <c r="H2186" t="s">
        <v>1528</v>
      </c>
      <c r="I2186" t="s">
        <v>1529</v>
      </c>
      <c r="J2186" t="s">
        <v>1529</v>
      </c>
      <c r="K2186" t="s">
        <v>1528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 s="8"/>
      <c r="S2186" s="8"/>
      <c r="T2186" s="8"/>
      <c r="U2186" s="8"/>
      <c r="V2186" s="8">
        <v>35000</v>
      </c>
      <c r="W2186" s="8"/>
      <c r="X2186" s="8"/>
      <c r="Y2186" s="8"/>
      <c r="Z2186" s="8"/>
      <c r="AA2186" s="8"/>
      <c r="AB2186" s="8">
        <v>35000</v>
      </c>
      <c r="AC2186" s="8"/>
      <c r="AD2186"/>
      <c r="AE2186"/>
      <c r="AF2186"/>
      <c r="AG2186"/>
      <c r="AH2186">
        <v>100</v>
      </c>
      <c r="AI2186"/>
      <c r="AJ2186" s="8"/>
      <c r="AK2186" s="8"/>
      <c r="AL2186" s="8"/>
      <c r="AM2186" s="8"/>
      <c r="AN2186" s="8">
        <v>35000</v>
      </c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>
        <v>3663000</v>
      </c>
      <c r="BJ2186" s="8"/>
      <c r="BK2186" s="8"/>
      <c r="BL2186"/>
      <c r="BM2186">
        <v>0</v>
      </c>
      <c r="BN2186" s="10">
        <v>0</v>
      </c>
      <c r="BO2186" s="10"/>
      <c r="BP2186" s="10"/>
      <c r="BQ2186" s="10"/>
      <c r="BR2186" s="10"/>
      <c r="BS2186" s="10"/>
      <c r="BT2186" s="10"/>
      <c r="BU2186" s="10"/>
      <c r="BV2186" s="1" t="str">
        <f>Запрос1[[#This Row],[Менеджер]]</f>
        <v>Нурмакин Серик Арыстанбекович</v>
      </c>
      <c r="BW2186" s="1" t="str">
        <f>Запрос1[[#This Row],[Дирекция]]</f>
        <v>Северная дирекция</v>
      </c>
      <c r="BX2186" s="1" t="str">
        <f t="shared" si="34"/>
        <v>к/х МИД</v>
      </c>
      <c r="BY2186" s="1" t="str">
        <f t="shared" si="34"/>
        <v>761217300119</v>
      </c>
      <c r="CA2186" t="str">
        <f>Запрос1[[#This Row],[родитель]]</f>
        <v>к/х МИД</v>
      </c>
      <c r="CB2186" t="str">
        <f>Запрос1[[#This Row],[БИНРодителя]]</f>
        <v>761217300119</v>
      </c>
    </row>
    <row r="2187" spans="1:80" x14ac:dyDescent="0.3">
      <c r="A2187" t="s">
        <v>2514</v>
      </c>
      <c r="B2187" t="s">
        <v>3032</v>
      </c>
      <c r="C2187"/>
      <c r="D2187" t="s">
        <v>412</v>
      </c>
      <c r="E2187" t="s">
        <v>443</v>
      </c>
      <c r="F2187" t="s">
        <v>444</v>
      </c>
      <c r="G2187"/>
      <c r="H2187" t="s">
        <v>7525</v>
      </c>
      <c r="I2187" t="s">
        <v>7526</v>
      </c>
      <c r="J2187" t="s">
        <v>7526</v>
      </c>
      <c r="K2187" t="s">
        <v>7525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 s="8"/>
      <c r="S2187" s="8"/>
      <c r="T2187" s="8"/>
      <c r="U2187" s="8"/>
      <c r="V2187" s="8">
        <v>4182500</v>
      </c>
      <c r="W2187" s="8"/>
      <c r="X2187" s="8"/>
      <c r="Y2187" s="8"/>
      <c r="Z2187" s="8"/>
      <c r="AA2187" s="8"/>
      <c r="AB2187" s="8">
        <v>2166500</v>
      </c>
      <c r="AC2187" s="8"/>
      <c r="AD2187"/>
      <c r="AE2187"/>
      <c r="AF2187"/>
      <c r="AG2187"/>
      <c r="AH2187">
        <v>51.8</v>
      </c>
      <c r="AI2187"/>
      <c r="AJ2187" s="8"/>
      <c r="AK2187" s="8"/>
      <c r="AL2187" s="8"/>
      <c r="AM2187" s="8"/>
      <c r="AN2187" s="8">
        <v>4182500</v>
      </c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/>
      <c r="BM2187"/>
      <c r="BN2187" s="10">
        <v>0</v>
      </c>
      <c r="BO2187" s="10"/>
      <c r="BP2187" s="10"/>
      <c r="BQ2187" s="10"/>
      <c r="BR2187" s="10"/>
      <c r="BS2187" s="10"/>
      <c r="BT2187" s="10"/>
      <c r="BU2187" s="10"/>
      <c r="BV2187" s="1" t="str">
        <f>Запрос1[[#This Row],[Менеджер]]</f>
        <v>Нурмакин Серик Арыстанбекович</v>
      </c>
      <c r="BW2187" s="1" t="str">
        <f>Запрос1[[#This Row],[Дирекция]]</f>
        <v>Северная дирекция</v>
      </c>
      <c r="BX2187" s="1" t="str">
        <f t="shared" si="34"/>
        <v>TOO Agro KST 2020</v>
      </c>
      <c r="BY2187" s="1" t="str">
        <f t="shared" si="34"/>
        <v>201040000618</v>
      </c>
      <c r="CA2187" t="str">
        <f>Запрос1[[#This Row],[родитель]]</f>
        <v>TOO Agro KST 2020</v>
      </c>
      <c r="CB2187" t="str">
        <f>Запрос1[[#This Row],[БИНРодителя]]</f>
        <v>201040000618</v>
      </c>
    </row>
    <row r="2188" spans="1:80" x14ac:dyDescent="0.3">
      <c r="A2188" t="s">
        <v>2514</v>
      </c>
      <c r="B2188" t="s">
        <v>3032</v>
      </c>
      <c r="C2188"/>
      <c r="D2188" t="s">
        <v>412</v>
      </c>
      <c r="E2188" t="s">
        <v>447</v>
      </c>
      <c r="F2188" t="s">
        <v>448</v>
      </c>
      <c r="G2188" t="s">
        <v>449</v>
      </c>
      <c r="H2188" t="s">
        <v>11738</v>
      </c>
      <c r="I2188" t="s">
        <v>11739</v>
      </c>
      <c r="J2188" t="s">
        <v>11739</v>
      </c>
      <c r="K2188" t="s">
        <v>11738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 s="8"/>
      <c r="S2188" s="8"/>
      <c r="T2188" s="8"/>
      <c r="U2188" s="8"/>
      <c r="V2188" s="8"/>
      <c r="W2188" s="8">
        <v>262500</v>
      </c>
      <c r="X2188" s="8"/>
      <c r="Y2188" s="8"/>
      <c r="Z2188" s="8"/>
      <c r="AA2188" s="8"/>
      <c r="AB2188" s="8"/>
      <c r="AC2188" s="8">
        <v>262500</v>
      </c>
      <c r="AD2188"/>
      <c r="AE2188"/>
      <c r="AF2188"/>
      <c r="AG2188"/>
      <c r="AH2188"/>
      <c r="AI2188">
        <v>100</v>
      </c>
      <c r="AJ2188" s="8"/>
      <c r="AK2188" s="8"/>
      <c r="AL2188" s="8"/>
      <c r="AM2188" s="8"/>
      <c r="AN2188" s="8"/>
      <c r="AO2188" s="8">
        <v>262500</v>
      </c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/>
      <c r="BM2188"/>
      <c r="BN2188" s="10">
        <v>0</v>
      </c>
      <c r="BO2188" s="10"/>
      <c r="BP2188" s="10"/>
      <c r="BQ2188" s="10"/>
      <c r="BR2188" s="10"/>
      <c r="BS2188" s="10"/>
      <c r="BT2188" s="10"/>
      <c r="BU2188" s="10"/>
      <c r="BV2188" s="1" t="str">
        <f>Запрос1[[#This Row],[Менеджер]]</f>
        <v>Нурмакин Серик Арыстанбекович</v>
      </c>
      <c r="BW2188" s="1" t="str">
        <f>Запрос1[[#This Row],[Дирекция]]</f>
        <v>Северная дирекция</v>
      </c>
      <c r="BX2188" s="1" t="str">
        <f t="shared" si="34"/>
        <v>КХ МУРЗАБЕКОВ САНСИЗБАЙ ШЕЙМАРДЕНОВИЧ</v>
      </c>
      <c r="BY2188" s="1" t="str">
        <f t="shared" si="34"/>
        <v>650101309285</v>
      </c>
      <c r="CA2188" t="str">
        <f>Запрос1[[#This Row],[родитель]]</f>
        <v>КХ МУРЗАБЕКОВ САНСИЗБАЙ ШЕЙМАРДЕНОВИЧ</v>
      </c>
      <c r="CB2188" t="str">
        <f>Запрос1[[#This Row],[БИНРодителя]]</f>
        <v>650101309285</v>
      </c>
    </row>
    <row r="2189" spans="1:80" x14ac:dyDescent="0.3">
      <c r="A2189" t="s">
        <v>2514</v>
      </c>
      <c r="B2189" t="s">
        <v>3032</v>
      </c>
      <c r="C2189"/>
      <c r="D2189" t="s">
        <v>412</v>
      </c>
      <c r="E2189" t="s">
        <v>447</v>
      </c>
      <c r="F2189" t="s">
        <v>2742</v>
      </c>
      <c r="G2189" t="s">
        <v>2743</v>
      </c>
      <c r="H2189" t="s">
        <v>2744</v>
      </c>
      <c r="I2189" t="s">
        <v>2745</v>
      </c>
      <c r="J2189" t="s">
        <v>2745</v>
      </c>
      <c r="K2189" t="s">
        <v>2744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 s="8"/>
      <c r="S2189" s="8"/>
      <c r="T2189" s="8"/>
      <c r="U2189" s="8"/>
      <c r="V2189" s="8">
        <v>1485300</v>
      </c>
      <c r="W2189" s="8"/>
      <c r="X2189" s="8"/>
      <c r="Y2189" s="8"/>
      <c r="Z2189" s="8"/>
      <c r="AA2189" s="8"/>
      <c r="AB2189" s="8">
        <v>1485300</v>
      </c>
      <c r="AC2189" s="8"/>
      <c r="AD2189"/>
      <c r="AE2189"/>
      <c r="AF2189"/>
      <c r="AG2189"/>
      <c r="AH2189">
        <v>100</v>
      </c>
      <c r="AI2189"/>
      <c r="AJ2189" s="8"/>
      <c r="AK2189" s="8"/>
      <c r="AL2189" s="8"/>
      <c r="AM2189" s="8"/>
      <c r="AN2189" s="8">
        <v>1485300</v>
      </c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>
        <v>15337300</v>
      </c>
      <c r="BJ2189" s="8"/>
      <c r="BK2189" s="8">
        <v>1485300</v>
      </c>
      <c r="BL2189"/>
      <c r="BM2189">
        <v>9.6842000000000006</v>
      </c>
      <c r="BN2189" s="10">
        <v>0</v>
      </c>
      <c r="BO2189" s="10"/>
      <c r="BP2189" s="10"/>
      <c r="BQ2189" s="10"/>
      <c r="BR2189" s="10"/>
      <c r="BS2189" s="10"/>
      <c r="BT2189" s="10"/>
      <c r="BU2189" s="10"/>
      <c r="BV2189" s="1" t="str">
        <f>Запрос1[[#This Row],[Менеджер]]</f>
        <v>Нурмакин Серик Арыстанбекович</v>
      </c>
      <c r="BW2189" s="1" t="str">
        <f>Запрос1[[#This Row],[Дирекция]]</f>
        <v>Северная дирекция</v>
      </c>
      <c r="BX2189" s="1" t="str">
        <f t="shared" si="34"/>
        <v>кх "Куаныш"</v>
      </c>
      <c r="BY2189" s="1" t="str">
        <f t="shared" si="34"/>
        <v>590416400465</v>
      </c>
      <c r="CA2189" t="str">
        <f>Запрос1[[#This Row],[родитель]]</f>
        <v>кх "Куаныш"</v>
      </c>
      <c r="CB2189" t="str">
        <f>Запрос1[[#This Row],[БИНРодителя]]</f>
        <v>590416400465</v>
      </c>
    </row>
    <row r="2190" spans="1:80" x14ac:dyDescent="0.3">
      <c r="A2190" t="s">
        <v>2514</v>
      </c>
      <c r="B2190" t="s">
        <v>3032</v>
      </c>
      <c r="C2190"/>
      <c r="D2190" t="s">
        <v>412</v>
      </c>
      <c r="E2190" t="s">
        <v>447</v>
      </c>
      <c r="F2190" t="s">
        <v>455</v>
      </c>
      <c r="G2190" t="s">
        <v>692</v>
      </c>
      <c r="H2190" t="s">
        <v>7540</v>
      </c>
      <c r="I2190" t="s">
        <v>7541</v>
      </c>
      <c r="J2190" t="s">
        <v>7541</v>
      </c>
      <c r="K2190" t="s">
        <v>7540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 s="8"/>
      <c r="S2190" s="8"/>
      <c r="T2190" s="8"/>
      <c r="U2190" s="8"/>
      <c r="V2190" s="8">
        <v>455500</v>
      </c>
      <c r="W2190" s="8"/>
      <c r="X2190" s="8"/>
      <c r="Y2190" s="8"/>
      <c r="Z2190" s="8"/>
      <c r="AA2190" s="8"/>
      <c r="AB2190" s="8">
        <v>455500</v>
      </c>
      <c r="AC2190" s="8"/>
      <c r="AD2190"/>
      <c r="AE2190"/>
      <c r="AF2190"/>
      <c r="AG2190"/>
      <c r="AH2190">
        <v>100</v>
      </c>
      <c r="AI2190"/>
      <c r="AJ2190" s="8"/>
      <c r="AK2190" s="8"/>
      <c r="AL2190" s="8"/>
      <c r="AM2190" s="8"/>
      <c r="AN2190" s="8">
        <v>455500</v>
      </c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/>
      <c r="BM2190"/>
      <c r="BN2190" s="10">
        <v>0</v>
      </c>
      <c r="BO2190" s="10"/>
      <c r="BP2190" s="10"/>
      <c r="BQ2190" s="10"/>
      <c r="BR2190" s="10"/>
      <c r="BS2190" s="10"/>
      <c r="BT2190" s="10"/>
      <c r="BU2190" s="10"/>
      <c r="BV2190" s="1" t="str">
        <f>Запрос1[[#This Row],[Менеджер]]</f>
        <v>Нурмакин Серик Арыстанбекович</v>
      </c>
      <c r="BW2190" s="1" t="str">
        <f>Запрос1[[#This Row],[Дирекция]]</f>
        <v>Северная дирекция</v>
      </c>
      <c r="BX2190" s="1" t="str">
        <f t="shared" si="34"/>
        <v>Чиплинский Владимир Владимирович</v>
      </c>
      <c r="BY2190" s="1" t="str">
        <f t="shared" si="34"/>
        <v>750823350096</v>
      </c>
      <c r="CA2190" t="str">
        <f>Запрос1[[#This Row],[родитель]]</f>
        <v>Чиплинский Владимир Владимирович</v>
      </c>
      <c r="CB2190" t="str">
        <f>Запрос1[[#This Row],[БИНРодителя]]</f>
        <v>750823350096</v>
      </c>
    </row>
    <row r="2191" spans="1:80" x14ac:dyDescent="0.3">
      <c r="A2191" t="s">
        <v>2514</v>
      </c>
      <c r="B2191" t="s">
        <v>3032</v>
      </c>
      <c r="C2191"/>
      <c r="D2191" t="s">
        <v>412</v>
      </c>
      <c r="E2191" t="s">
        <v>447</v>
      </c>
      <c r="F2191" t="s">
        <v>1710</v>
      </c>
      <c r="G2191" t="s">
        <v>1711</v>
      </c>
      <c r="H2191" t="s">
        <v>11740</v>
      </c>
      <c r="I2191" t="s">
        <v>11741</v>
      </c>
      <c r="J2191" t="s">
        <v>11741</v>
      </c>
      <c r="K2191" t="s">
        <v>11740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 s="8"/>
      <c r="S2191" s="8"/>
      <c r="T2191" s="8"/>
      <c r="U2191" s="8"/>
      <c r="V2191" s="8"/>
      <c r="W2191" s="8">
        <v>1176000</v>
      </c>
      <c r="X2191" s="8"/>
      <c r="Y2191" s="8"/>
      <c r="Z2191" s="8"/>
      <c r="AA2191" s="8"/>
      <c r="AB2191" s="8"/>
      <c r="AC2191" s="8">
        <v>1176000</v>
      </c>
      <c r="AD2191"/>
      <c r="AE2191"/>
      <c r="AF2191"/>
      <c r="AG2191"/>
      <c r="AH2191"/>
      <c r="AI2191">
        <v>100</v>
      </c>
      <c r="AJ2191" s="8"/>
      <c r="AK2191" s="8"/>
      <c r="AL2191" s="8"/>
      <c r="AM2191" s="8"/>
      <c r="AN2191" s="8"/>
      <c r="AO2191" s="8">
        <v>1176000</v>
      </c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/>
      <c r="BM2191"/>
      <c r="BN2191" s="10">
        <v>0</v>
      </c>
      <c r="BO2191" s="10"/>
      <c r="BP2191" s="10"/>
      <c r="BQ2191" s="10"/>
      <c r="BR2191" s="10"/>
      <c r="BS2191" s="10"/>
      <c r="BT2191" s="10"/>
      <c r="BU2191" s="10"/>
      <c r="BV2191" s="1" t="str">
        <f>Запрос1[[#This Row],[Менеджер]]</f>
        <v>Нурмакин Серик Арыстанбекович</v>
      </c>
      <c r="BW2191" s="1" t="str">
        <f>Запрос1[[#This Row],[Дирекция]]</f>
        <v>Северная дирекция</v>
      </c>
      <c r="BX2191" s="1" t="str">
        <f t="shared" si="34"/>
        <v>К/Х "ЖУМАБЕКОВ ЕРМЕК ТНЕЕВИЧ"</v>
      </c>
      <c r="BY2191" s="1" t="str">
        <f t="shared" si="34"/>
        <v>730814301471</v>
      </c>
      <c r="CA2191" t="str">
        <f>Запрос1[[#This Row],[родитель]]</f>
        <v>К/Х "ЖУМАБЕКОВ ЕРМЕК ТНЕЕВИЧ"</v>
      </c>
      <c r="CB2191" t="str">
        <f>Запрос1[[#This Row],[БИНРодителя]]</f>
        <v>730814301471</v>
      </c>
    </row>
    <row r="2192" spans="1:80" x14ac:dyDescent="0.3">
      <c r="A2192" t="s">
        <v>2514</v>
      </c>
      <c r="B2192" t="s">
        <v>3032</v>
      </c>
      <c r="C2192"/>
      <c r="D2192" t="s">
        <v>412</v>
      </c>
      <c r="E2192" t="s">
        <v>470</v>
      </c>
      <c r="F2192" t="s">
        <v>701</v>
      </c>
      <c r="G2192" t="s">
        <v>3082</v>
      </c>
      <c r="H2192" t="s">
        <v>11750</v>
      </c>
      <c r="I2192" t="s">
        <v>11751</v>
      </c>
      <c r="J2192" t="s">
        <v>11751</v>
      </c>
      <c r="K2192" t="s">
        <v>11750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 s="8"/>
      <c r="S2192" s="8"/>
      <c r="T2192" s="8"/>
      <c r="U2192" s="8"/>
      <c r="V2192" s="8"/>
      <c r="W2192" s="8">
        <v>15620000</v>
      </c>
      <c r="X2192" s="8"/>
      <c r="Y2192" s="8"/>
      <c r="Z2192" s="8"/>
      <c r="AA2192" s="8"/>
      <c r="AB2192" s="8"/>
      <c r="AC2192" s="8">
        <v>15620000</v>
      </c>
      <c r="AD2192"/>
      <c r="AE2192"/>
      <c r="AF2192"/>
      <c r="AG2192"/>
      <c r="AH2192"/>
      <c r="AI2192">
        <v>100</v>
      </c>
      <c r="AJ2192" s="8"/>
      <c r="AK2192" s="8"/>
      <c r="AL2192" s="8"/>
      <c r="AM2192" s="8"/>
      <c r="AN2192" s="8"/>
      <c r="AO2192" s="8">
        <v>15620000</v>
      </c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/>
      <c r="BM2192"/>
      <c r="BN2192" s="10">
        <v>0</v>
      </c>
      <c r="BO2192" s="10"/>
      <c r="BP2192" s="10"/>
      <c r="BQ2192" s="10"/>
      <c r="BR2192" s="10"/>
      <c r="BS2192" s="10"/>
      <c r="BT2192" s="10"/>
      <c r="BU2192" s="10"/>
      <c r="BV2192" s="1" t="str">
        <f>Запрос1[[#This Row],[Менеджер]]</f>
        <v>Нурмакин Серик Арыстанбекович</v>
      </c>
      <c r="BW2192" s="1" t="str">
        <f>Запрос1[[#This Row],[Дирекция]]</f>
        <v>Северная дирекция</v>
      </c>
      <c r="BX2192" s="1" t="str">
        <f t="shared" si="34"/>
        <v>Крестьянское хозяйство ТИМОТИН СЕРГЕЙ НИКОЛАЕВИЧ</v>
      </c>
      <c r="BY2192" s="1" t="str">
        <f t="shared" si="34"/>
        <v>610115350356</v>
      </c>
      <c r="CA2192" t="str">
        <f>Запрос1[[#This Row],[родитель]]</f>
        <v>Крестьянское хозяйство ТИМОТИН СЕРГЕЙ НИКОЛАЕВИЧ</v>
      </c>
      <c r="CB2192" t="str">
        <f>Запрос1[[#This Row],[БИНРодителя]]</f>
        <v>610115350356</v>
      </c>
    </row>
    <row r="2193" spans="1:80" x14ac:dyDescent="0.3">
      <c r="A2193" t="s">
        <v>2514</v>
      </c>
      <c r="B2193" t="s">
        <v>3032</v>
      </c>
      <c r="C2193"/>
      <c r="D2193" t="s">
        <v>412</v>
      </c>
      <c r="E2193" t="s">
        <v>470</v>
      </c>
      <c r="F2193" t="s">
        <v>475</v>
      </c>
      <c r="G2193" t="s">
        <v>4218</v>
      </c>
      <c r="H2193" t="s">
        <v>7542</v>
      </c>
      <c r="I2193" t="s">
        <v>7543</v>
      </c>
      <c r="J2193" t="s">
        <v>7544</v>
      </c>
      <c r="K2193" t="s">
        <v>7545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 s="8"/>
      <c r="S2193" s="8"/>
      <c r="T2193" s="8"/>
      <c r="U2193" s="8"/>
      <c r="V2193" s="8">
        <v>8250000</v>
      </c>
      <c r="W2193" s="8"/>
      <c r="X2193" s="8"/>
      <c r="Y2193" s="8"/>
      <c r="Z2193" s="8"/>
      <c r="AA2193" s="8"/>
      <c r="AB2193" s="8">
        <v>8250000</v>
      </c>
      <c r="AC2193" s="8"/>
      <c r="AD2193"/>
      <c r="AE2193"/>
      <c r="AF2193"/>
      <c r="AG2193"/>
      <c r="AH2193">
        <v>100</v>
      </c>
      <c r="AI2193"/>
      <c r="AJ2193" s="8"/>
      <c r="AK2193" s="8"/>
      <c r="AL2193" s="8"/>
      <c r="AM2193" s="8"/>
      <c r="AN2193" s="8">
        <v>8250000</v>
      </c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>
        <v>227441000</v>
      </c>
      <c r="BJ2193" s="8"/>
      <c r="BK2193" s="8"/>
      <c r="BL2193"/>
      <c r="BM2193">
        <v>0</v>
      </c>
      <c r="BN2193" s="10">
        <v>0</v>
      </c>
      <c r="BO2193" s="10"/>
      <c r="BP2193" s="10"/>
      <c r="BQ2193" s="10"/>
      <c r="BR2193" s="10"/>
      <c r="BS2193" s="10"/>
      <c r="BT2193" s="10"/>
      <c r="BU2193" s="10"/>
      <c r="BV2193" s="1" t="str">
        <f>Запрос1[[#This Row],[Менеджер]]</f>
        <v>Нурмакин Серик Арыстанбекович</v>
      </c>
      <c r="BW2193" s="1" t="str">
        <f>Запрос1[[#This Row],[Дирекция]]</f>
        <v>Северная дирекция</v>
      </c>
      <c r="BX2193" s="1" t="str">
        <f t="shared" si="34"/>
        <v>ТОО "АЗАН"</v>
      </c>
      <c r="BY2193" s="1" t="str">
        <f t="shared" si="34"/>
        <v>980140002735</v>
      </c>
      <c r="CA2193" t="str">
        <f>Запрос1[[#This Row],[родитель]]</f>
        <v>ТОО "АЗАН"</v>
      </c>
      <c r="CB2193" t="str">
        <f>Запрос1[[#This Row],[БИНРодителя]]</f>
        <v>980140002735</v>
      </c>
    </row>
    <row r="2194" spans="1:80" x14ac:dyDescent="0.3">
      <c r="A2194" t="s">
        <v>2514</v>
      </c>
      <c r="B2194" t="s">
        <v>3032</v>
      </c>
      <c r="C2194"/>
      <c r="D2194" t="s">
        <v>412</v>
      </c>
      <c r="E2194" t="s">
        <v>470</v>
      </c>
      <c r="F2194" t="s">
        <v>514</v>
      </c>
      <c r="G2194" t="s">
        <v>1037</v>
      </c>
      <c r="H2194" t="s">
        <v>11752</v>
      </c>
      <c r="I2194" t="s">
        <v>11753</v>
      </c>
      <c r="J2194" t="s">
        <v>11753</v>
      </c>
      <c r="K2194" t="s">
        <v>11752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 s="8"/>
      <c r="S2194" s="8"/>
      <c r="T2194" s="8"/>
      <c r="U2194" s="8"/>
      <c r="V2194" s="8"/>
      <c r="W2194" s="8">
        <v>70000</v>
      </c>
      <c r="X2194" s="8"/>
      <c r="Y2194" s="8"/>
      <c r="Z2194" s="8"/>
      <c r="AA2194" s="8"/>
      <c r="AB2194" s="8"/>
      <c r="AC2194" s="8">
        <v>70000</v>
      </c>
      <c r="AD2194"/>
      <c r="AE2194"/>
      <c r="AF2194"/>
      <c r="AG2194"/>
      <c r="AH2194"/>
      <c r="AI2194">
        <v>100</v>
      </c>
      <c r="AJ2194" s="8"/>
      <c r="AK2194" s="8"/>
      <c r="AL2194" s="8"/>
      <c r="AM2194" s="8"/>
      <c r="AN2194" s="8"/>
      <c r="AO2194" s="8">
        <v>70000</v>
      </c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/>
      <c r="BM2194"/>
      <c r="BN2194" s="10">
        <v>0</v>
      </c>
      <c r="BO2194" s="10"/>
      <c r="BP2194" s="10"/>
      <c r="BQ2194" s="10"/>
      <c r="BR2194" s="10"/>
      <c r="BS2194" s="10"/>
      <c r="BT2194" s="10"/>
      <c r="BU2194" s="10"/>
      <c r="BV2194" s="1" t="str">
        <f>Запрос1[[#This Row],[Менеджер]]</f>
        <v>Нурмакин Серик Арыстанбекович</v>
      </c>
      <c r="BW2194" s="1" t="str">
        <f>Запрос1[[#This Row],[Дирекция]]</f>
        <v>Северная дирекция</v>
      </c>
      <c r="BX2194" s="1" t="str">
        <f t="shared" si="34"/>
        <v>Крестьянское хозяйство "Вахрушев"</v>
      </c>
      <c r="BY2194" s="1" t="str">
        <f t="shared" si="34"/>
        <v>780328301101</v>
      </c>
      <c r="CA2194" t="str">
        <f>Запрос1[[#This Row],[родитель]]</f>
        <v>Крестьянское хозяйство "Вахрушев"</v>
      </c>
      <c r="CB2194" t="str">
        <f>Запрос1[[#This Row],[БИНРодителя]]</f>
        <v>780328301101</v>
      </c>
    </row>
    <row r="2195" spans="1:80" x14ac:dyDescent="0.3">
      <c r="A2195" t="s">
        <v>2514</v>
      </c>
      <c r="B2195" t="s">
        <v>3032</v>
      </c>
      <c r="C2195"/>
      <c r="D2195" t="s">
        <v>412</v>
      </c>
      <c r="E2195" t="s">
        <v>470</v>
      </c>
      <c r="F2195" t="s">
        <v>514</v>
      </c>
      <c r="G2195" t="s">
        <v>1037</v>
      </c>
      <c r="H2195" t="s">
        <v>11754</v>
      </c>
      <c r="I2195" t="s">
        <v>11755</v>
      </c>
      <c r="J2195" t="s">
        <v>11755</v>
      </c>
      <c r="K2195" t="s">
        <v>11754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 s="8"/>
      <c r="S2195" s="8"/>
      <c r="T2195" s="8"/>
      <c r="U2195" s="8"/>
      <c r="V2195" s="8"/>
      <c r="W2195" s="8">
        <v>84000</v>
      </c>
      <c r="X2195" s="8"/>
      <c r="Y2195" s="8"/>
      <c r="Z2195" s="8"/>
      <c r="AA2195" s="8"/>
      <c r="AB2195" s="8"/>
      <c r="AC2195" s="8">
        <v>84000</v>
      </c>
      <c r="AD2195"/>
      <c r="AE2195"/>
      <c r="AF2195"/>
      <c r="AG2195"/>
      <c r="AH2195"/>
      <c r="AI2195">
        <v>100</v>
      </c>
      <c r="AJ2195" s="8"/>
      <c r="AK2195" s="8"/>
      <c r="AL2195" s="8"/>
      <c r="AM2195" s="8"/>
      <c r="AN2195" s="8"/>
      <c r="AO2195" s="8">
        <v>84000</v>
      </c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/>
      <c r="BM2195"/>
      <c r="BN2195" s="10">
        <v>0</v>
      </c>
      <c r="BO2195" s="10"/>
      <c r="BP2195" s="10"/>
      <c r="BQ2195" s="10"/>
      <c r="BR2195" s="10"/>
      <c r="BS2195" s="10"/>
      <c r="BT2195" s="10"/>
      <c r="BU2195" s="10"/>
      <c r="BV2195" s="1" t="str">
        <f>Запрос1[[#This Row],[Менеджер]]</f>
        <v>Нурмакин Серик Арыстанбекович</v>
      </c>
      <c r="BW2195" s="1" t="str">
        <f>Запрос1[[#This Row],[Дирекция]]</f>
        <v>Северная дирекция</v>
      </c>
      <c r="BX2195" s="1" t="str">
        <f t="shared" si="34"/>
        <v>КХ БЕРЕСТЕНЬ</v>
      </c>
      <c r="BY2195" s="1" t="str">
        <f t="shared" si="34"/>
        <v>710710350074</v>
      </c>
      <c r="CA2195" t="str">
        <f>Запрос1[[#This Row],[родитель]]</f>
        <v>КХ БЕРЕСТЕНЬ</v>
      </c>
      <c r="CB2195" t="str">
        <f>Запрос1[[#This Row],[БИНРодителя]]</f>
        <v>710710350074</v>
      </c>
    </row>
    <row r="2196" spans="1:80" x14ac:dyDescent="0.3">
      <c r="A2196" t="s">
        <v>2514</v>
      </c>
      <c r="B2196" t="s">
        <v>3032</v>
      </c>
      <c r="C2196"/>
      <c r="D2196" t="s">
        <v>412</v>
      </c>
      <c r="E2196" t="s">
        <v>709</v>
      </c>
      <c r="F2196" t="s">
        <v>1352</v>
      </c>
      <c r="G2196" t="s">
        <v>1353</v>
      </c>
      <c r="H2196" t="s">
        <v>11756</v>
      </c>
      <c r="I2196" t="s">
        <v>11757</v>
      </c>
      <c r="J2196" t="s">
        <v>11757</v>
      </c>
      <c r="K2196" t="s">
        <v>11756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/>
      <c r="AE2196"/>
      <c r="AF2196"/>
      <c r="AG2196"/>
      <c r="AH2196"/>
      <c r="AI2196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/>
      <c r="BM2196"/>
      <c r="BN2196" s="10">
        <v>1</v>
      </c>
      <c r="BO2196" s="10">
        <v>5168000</v>
      </c>
      <c r="BP2196" s="10">
        <v>5168000</v>
      </c>
      <c r="BQ2196" s="10">
        <v>100</v>
      </c>
      <c r="BR2196" s="10">
        <v>5168000</v>
      </c>
      <c r="BS2196" s="10"/>
      <c r="BT2196" s="10"/>
      <c r="BU2196" s="10"/>
      <c r="BV2196" s="1" t="str">
        <f>Запрос1[[#This Row],[Менеджер]]</f>
        <v>Нурмакин Серик Арыстанбекович</v>
      </c>
      <c r="BW2196" s="1" t="str">
        <f>Запрос1[[#This Row],[Дирекция]]</f>
        <v>Северная дирекция</v>
      </c>
      <c r="BX2196" s="1" t="str">
        <f t="shared" si="34"/>
        <v>ТОО "АЯТ АГРО"</v>
      </c>
      <c r="BY2196" s="1" t="str">
        <f t="shared" si="34"/>
        <v>050140004669</v>
      </c>
      <c r="CA2196" t="str">
        <f>Запрос1[[#This Row],[родитель]]</f>
        <v>ТОО "АЯТ АГРО"</v>
      </c>
      <c r="CB2196" t="str">
        <f>Запрос1[[#This Row],[БИНРодителя]]</f>
        <v>050140004669</v>
      </c>
    </row>
    <row r="2197" spans="1:80" x14ac:dyDescent="0.3">
      <c r="A2197" t="s">
        <v>2514</v>
      </c>
      <c r="B2197" t="s">
        <v>3032</v>
      </c>
      <c r="C2197"/>
      <c r="D2197" t="s">
        <v>412</v>
      </c>
      <c r="E2197" t="s">
        <v>492</v>
      </c>
      <c r="F2197" t="s">
        <v>493</v>
      </c>
      <c r="G2197" t="s">
        <v>1291</v>
      </c>
      <c r="H2197" t="s">
        <v>11758</v>
      </c>
      <c r="I2197" t="s">
        <v>11759</v>
      </c>
      <c r="J2197" t="s">
        <v>11759</v>
      </c>
      <c r="K2197" t="s">
        <v>11758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 s="8"/>
      <c r="S2197" s="8"/>
      <c r="T2197" s="8"/>
      <c r="U2197" s="8"/>
      <c r="V2197" s="8"/>
      <c r="W2197" s="8">
        <v>13500000</v>
      </c>
      <c r="X2197" s="8"/>
      <c r="Y2197" s="8"/>
      <c r="Z2197" s="8"/>
      <c r="AA2197" s="8"/>
      <c r="AB2197" s="8"/>
      <c r="AC2197" s="8">
        <v>4050000</v>
      </c>
      <c r="AD2197"/>
      <c r="AE2197"/>
      <c r="AF2197"/>
      <c r="AG2197"/>
      <c r="AH2197"/>
      <c r="AI2197">
        <v>30</v>
      </c>
      <c r="AJ2197" s="8"/>
      <c r="AK2197" s="8"/>
      <c r="AL2197" s="8"/>
      <c r="AM2197" s="8"/>
      <c r="AN2197" s="8"/>
      <c r="AO2197" s="8">
        <v>13500000</v>
      </c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/>
      <c r="BM2197"/>
      <c r="BN2197" s="10">
        <v>0</v>
      </c>
      <c r="BO2197" s="10"/>
      <c r="BP2197" s="10"/>
      <c r="BQ2197" s="10"/>
      <c r="BR2197" s="10"/>
      <c r="BS2197" s="10"/>
      <c r="BT2197" s="10"/>
      <c r="BU2197" s="10"/>
      <c r="BV2197" s="1" t="str">
        <f>Запрос1[[#This Row],[Менеджер]]</f>
        <v>Нурмакин Серик Арыстанбекович</v>
      </c>
      <c r="BW2197" s="1" t="str">
        <f>Запрос1[[#This Row],[Дирекция]]</f>
        <v>Северная дирекция</v>
      </c>
      <c r="BX2197" s="1" t="str">
        <f t="shared" si="34"/>
        <v>ПРК "ВОСХОД"</v>
      </c>
      <c r="BY2197" s="1" t="str">
        <f t="shared" si="34"/>
        <v>970340003451</v>
      </c>
      <c r="CA2197" t="str">
        <f>Запрос1[[#This Row],[родитель]]</f>
        <v>ПРК "ВОСХОД"</v>
      </c>
      <c r="CB2197" t="str">
        <f>Запрос1[[#This Row],[БИНРодителя]]</f>
        <v>970340003451</v>
      </c>
    </row>
    <row r="2198" spans="1:80" x14ac:dyDescent="0.3">
      <c r="A2198" t="s">
        <v>2514</v>
      </c>
      <c r="B2198" t="s">
        <v>3032</v>
      </c>
      <c r="C2198"/>
      <c r="D2198" t="s">
        <v>412</v>
      </c>
      <c r="E2198" t="s">
        <v>492</v>
      </c>
      <c r="F2198" t="s">
        <v>2867</v>
      </c>
      <c r="G2198" t="s">
        <v>7546</v>
      </c>
      <c r="H2198" t="s">
        <v>7547</v>
      </c>
      <c r="I2198" t="s">
        <v>7548</v>
      </c>
      <c r="J2198" t="s">
        <v>7548</v>
      </c>
      <c r="K2198" t="s">
        <v>7547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 s="8"/>
      <c r="S2198" s="8"/>
      <c r="T2198" s="8"/>
      <c r="U2198" s="8"/>
      <c r="V2198" s="8">
        <v>440000</v>
      </c>
      <c r="W2198" s="8"/>
      <c r="X2198" s="8"/>
      <c r="Y2198" s="8"/>
      <c r="Z2198" s="8"/>
      <c r="AA2198" s="8"/>
      <c r="AB2198" s="8">
        <v>440000</v>
      </c>
      <c r="AC2198" s="8"/>
      <c r="AD2198"/>
      <c r="AE2198"/>
      <c r="AF2198"/>
      <c r="AG2198"/>
      <c r="AH2198">
        <v>100</v>
      </c>
      <c r="AI2198"/>
      <c r="AJ2198" s="8"/>
      <c r="AK2198" s="8"/>
      <c r="AL2198" s="8"/>
      <c r="AM2198" s="8"/>
      <c r="AN2198" s="8">
        <v>440000</v>
      </c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>
        <v>55905095</v>
      </c>
      <c r="BJ2198" s="8"/>
      <c r="BK2198" s="8"/>
      <c r="BL2198"/>
      <c r="BM2198">
        <v>0</v>
      </c>
      <c r="BN2198" s="10">
        <v>0</v>
      </c>
      <c r="BO2198" s="10"/>
      <c r="BP2198" s="10"/>
      <c r="BQ2198" s="10"/>
      <c r="BR2198" s="10"/>
      <c r="BS2198" s="10"/>
      <c r="BT2198" s="10"/>
      <c r="BU2198" s="10"/>
      <c r="BV2198" s="1" t="str">
        <f>Запрос1[[#This Row],[Менеджер]]</f>
        <v>Нурмакин Серик Арыстанбекович</v>
      </c>
      <c r="BW2198" s="1" t="str">
        <f>Запрос1[[#This Row],[Дирекция]]</f>
        <v>Северная дирекция</v>
      </c>
      <c r="BX2198" s="1" t="str">
        <f t="shared" si="34"/>
        <v>Крестьянское хозяйство "Мирас"</v>
      </c>
      <c r="BY2198" s="1" t="str">
        <f t="shared" si="34"/>
        <v>660704301399</v>
      </c>
      <c r="CA2198" t="str">
        <f>Запрос1[[#This Row],[родитель]]</f>
        <v>Крестьянское хозяйство "Мирас"</v>
      </c>
      <c r="CB2198" t="str">
        <f>Запрос1[[#This Row],[БИНРодителя]]</f>
        <v>660704301399</v>
      </c>
    </row>
    <row r="2199" spans="1:80" x14ac:dyDescent="0.3">
      <c r="A2199" t="s">
        <v>2514</v>
      </c>
      <c r="B2199" t="s">
        <v>3032</v>
      </c>
      <c r="C2199"/>
      <c r="D2199" t="s">
        <v>412</v>
      </c>
      <c r="E2199" t="s">
        <v>492</v>
      </c>
      <c r="F2199" t="s">
        <v>2867</v>
      </c>
      <c r="G2199" t="s">
        <v>2868</v>
      </c>
      <c r="H2199" t="s">
        <v>11760</v>
      </c>
      <c r="I2199" t="s">
        <v>11761</v>
      </c>
      <c r="J2199" t="s">
        <v>11761</v>
      </c>
      <c r="K2199" t="s">
        <v>11760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 s="8"/>
      <c r="S2199" s="8"/>
      <c r="T2199" s="8"/>
      <c r="U2199" s="8"/>
      <c r="V2199" s="8"/>
      <c r="W2199" s="8">
        <v>2760000</v>
      </c>
      <c r="X2199" s="8"/>
      <c r="Y2199" s="8"/>
      <c r="Z2199" s="8"/>
      <c r="AA2199" s="8"/>
      <c r="AB2199" s="8"/>
      <c r="AC2199" s="8">
        <v>2760000</v>
      </c>
      <c r="AD2199"/>
      <c r="AE2199"/>
      <c r="AF2199"/>
      <c r="AG2199"/>
      <c r="AH2199"/>
      <c r="AI2199">
        <v>100</v>
      </c>
      <c r="AJ2199" s="8"/>
      <c r="AK2199" s="8"/>
      <c r="AL2199" s="8"/>
      <c r="AM2199" s="8"/>
      <c r="AN2199" s="8"/>
      <c r="AO2199" s="8">
        <v>2760000</v>
      </c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/>
      <c r="BM2199"/>
      <c r="BN2199" s="10">
        <v>0</v>
      </c>
      <c r="BO2199" s="10"/>
      <c r="BP2199" s="10"/>
      <c r="BQ2199" s="10"/>
      <c r="BR2199" s="10"/>
      <c r="BS2199" s="10"/>
      <c r="BT2199" s="10"/>
      <c r="BU2199" s="10"/>
      <c r="BV2199" s="1" t="str">
        <f>Запрос1[[#This Row],[Менеджер]]</f>
        <v>Нурмакин Серик Арыстанбекович</v>
      </c>
      <c r="BW2199" s="1" t="str">
        <f>Запрос1[[#This Row],[Дирекция]]</f>
        <v>Северная дирекция</v>
      </c>
      <c r="BX2199" s="1" t="str">
        <f t="shared" si="34"/>
        <v>К/Х "ОБАГАН АУЫЛЫ"</v>
      </c>
      <c r="BY2199" s="1" t="str">
        <f t="shared" si="34"/>
        <v>690806450353</v>
      </c>
      <c r="CA2199" t="str">
        <f>Запрос1[[#This Row],[родитель]]</f>
        <v>К/Х "ОБАГАН АУЫЛЫ"</v>
      </c>
      <c r="CB2199" t="str">
        <f>Запрос1[[#This Row],[БИНРодителя]]</f>
        <v>690806450353</v>
      </c>
    </row>
    <row r="2200" spans="1:80" x14ac:dyDescent="0.3">
      <c r="A2200" t="s">
        <v>2514</v>
      </c>
      <c r="B2200" t="s">
        <v>3032</v>
      </c>
      <c r="C2200"/>
      <c r="D2200" t="s">
        <v>412</v>
      </c>
      <c r="E2200" t="s">
        <v>1530</v>
      </c>
      <c r="F2200" t="s">
        <v>1741</v>
      </c>
      <c r="G2200" t="s">
        <v>3122</v>
      </c>
      <c r="H2200" t="s">
        <v>7549</v>
      </c>
      <c r="I2200" t="s">
        <v>7550</v>
      </c>
      <c r="J2200" t="s">
        <v>7550</v>
      </c>
      <c r="K2200" t="s">
        <v>7549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 s="8"/>
      <c r="S2200" s="8"/>
      <c r="T2200" s="8"/>
      <c r="U2200" s="8"/>
      <c r="V2200" s="8">
        <v>5895000</v>
      </c>
      <c r="W2200" s="8"/>
      <c r="X2200" s="8"/>
      <c r="Y2200" s="8"/>
      <c r="Z2200" s="8"/>
      <c r="AA2200" s="8"/>
      <c r="AB2200" s="8">
        <v>891000</v>
      </c>
      <c r="AC2200" s="8"/>
      <c r="AD2200"/>
      <c r="AE2200"/>
      <c r="AF2200"/>
      <c r="AG2200"/>
      <c r="AH2200">
        <v>15.11</v>
      </c>
      <c r="AI2200"/>
      <c r="AJ2200" s="8"/>
      <c r="AK2200" s="8"/>
      <c r="AL2200" s="8"/>
      <c r="AM2200" s="8"/>
      <c r="AN2200" s="8">
        <v>5895000</v>
      </c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/>
      <c r="BM2200"/>
      <c r="BN2200" s="10">
        <v>0</v>
      </c>
      <c r="BO2200" s="10"/>
      <c r="BP2200" s="10"/>
      <c r="BQ2200" s="10"/>
      <c r="BR2200" s="10"/>
      <c r="BS2200" s="10"/>
      <c r="BT2200" s="10"/>
      <c r="BU2200" s="10"/>
      <c r="BV2200" s="1" t="str">
        <f>Запрос1[[#This Row],[Менеджер]]</f>
        <v>Нурмакин Серик Арыстанбекович</v>
      </c>
      <c r="BW2200" s="1" t="str">
        <f>Запрос1[[#This Row],[Дирекция]]</f>
        <v>Северная дирекция</v>
      </c>
      <c r="BX2200" s="1" t="str">
        <f t="shared" si="34"/>
        <v>Алтын жаз - 2004</v>
      </c>
      <c r="BY2200" s="1" t="str">
        <f t="shared" si="34"/>
        <v>011040002694</v>
      </c>
      <c r="CA2200" t="str">
        <f>Запрос1[[#This Row],[родитель]]</f>
        <v>Алтын жаз - 2004</v>
      </c>
      <c r="CB2200" t="str">
        <f>Запрос1[[#This Row],[БИНРодителя]]</f>
        <v>011040002694</v>
      </c>
    </row>
    <row r="2201" spans="1:80" x14ac:dyDescent="0.3">
      <c r="A2201" t="s">
        <v>2514</v>
      </c>
      <c r="B2201" t="s">
        <v>3032</v>
      </c>
      <c r="C2201"/>
      <c r="D2201" t="s">
        <v>412</v>
      </c>
      <c r="E2201" t="s">
        <v>1530</v>
      </c>
      <c r="F2201" t="s">
        <v>3979</v>
      </c>
      <c r="G2201" t="s">
        <v>3980</v>
      </c>
      <c r="H2201" t="s">
        <v>7551</v>
      </c>
      <c r="I2201" t="s">
        <v>7552</v>
      </c>
      <c r="J2201" t="s">
        <v>7552</v>
      </c>
      <c r="K2201" t="s">
        <v>7551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 s="8"/>
      <c r="S2201" s="8"/>
      <c r="T2201" s="8"/>
      <c r="U2201" s="8"/>
      <c r="V2201" s="8">
        <v>169980</v>
      </c>
      <c r="W2201" s="8">
        <v>155000</v>
      </c>
      <c r="X2201" s="8"/>
      <c r="Y2201" s="8"/>
      <c r="Z2201" s="8"/>
      <c r="AA2201" s="8"/>
      <c r="AB2201" s="8">
        <v>170000</v>
      </c>
      <c r="AC2201" s="8">
        <v>155000</v>
      </c>
      <c r="AD2201"/>
      <c r="AE2201"/>
      <c r="AF2201"/>
      <c r="AG2201"/>
      <c r="AH2201">
        <v>100.01</v>
      </c>
      <c r="AI2201">
        <v>100</v>
      </c>
      <c r="AJ2201" s="8"/>
      <c r="AK2201" s="8"/>
      <c r="AL2201" s="8"/>
      <c r="AM2201" s="8"/>
      <c r="AN2201" s="8">
        <v>169980</v>
      </c>
      <c r="AO2201" s="8">
        <v>155000</v>
      </c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>
        <v>5358780</v>
      </c>
      <c r="BJ2201" s="8"/>
      <c r="BK2201" s="8">
        <v>169980</v>
      </c>
      <c r="BL2201"/>
      <c r="BM2201">
        <v>3.1718999999999999</v>
      </c>
      <c r="BN2201" s="10">
        <v>0</v>
      </c>
      <c r="BO2201" s="10"/>
      <c r="BP2201" s="10"/>
      <c r="BQ2201" s="10"/>
      <c r="BR2201" s="10"/>
      <c r="BS2201" s="10"/>
      <c r="BT2201" s="10"/>
      <c r="BU2201" s="10"/>
      <c r="BV2201" s="1" t="str">
        <f>Запрос1[[#This Row],[Менеджер]]</f>
        <v>Нурмакин Серик Арыстанбекович</v>
      </c>
      <c r="BW2201" s="1" t="str">
        <f>Запрос1[[#This Row],[Дирекция]]</f>
        <v>Северная дирекция</v>
      </c>
      <c r="BX2201" s="1" t="str">
        <f t="shared" si="34"/>
        <v>КХ Батт А.Я.</v>
      </c>
      <c r="BY2201" s="1" t="str">
        <f t="shared" si="34"/>
        <v>640102302102</v>
      </c>
      <c r="CA2201" t="str">
        <f>Запрос1[[#This Row],[родитель]]</f>
        <v>КХ Батт А.Я.</v>
      </c>
      <c r="CB2201" t="str">
        <f>Запрос1[[#This Row],[БИНРодителя]]</f>
        <v>640102302102</v>
      </c>
    </row>
    <row r="2202" spans="1:80" x14ac:dyDescent="0.3">
      <c r="A2202" t="s">
        <v>2514</v>
      </c>
      <c r="B2202" t="s">
        <v>3032</v>
      </c>
      <c r="C2202" t="s">
        <v>406</v>
      </c>
      <c r="D2202"/>
      <c r="E2202"/>
      <c r="F2202"/>
      <c r="G2202"/>
      <c r="H2202" t="s">
        <v>409</v>
      </c>
      <c r="I2202" t="s">
        <v>77</v>
      </c>
      <c r="J2202" t="s">
        <v>77</v>
      </c>
      <c r="K2202" t="s">
        <v>409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 s="8"/>
      <c r="S2202" s="8"/>
      <c r="T2202" s="8"/>
      <c r="U2202" s="8"/>
      <c r="V2202" s="8">
        <v>296477</v>
      </c>
      <c r="W2202" s="8">
        <v>1410000</v>
      </c>
      <c r="X2202" s="8"/>
      <c r="Y2202" s="8"/>
      <c r="Z2202" s="8"/>
      <c r="AA2202" s="8"/>
      <c r="AB2202" s="8">
        <v>296477</v>
      </c>
      <c r="AC2202" s="8">
        <v>1410000</v>
      </c>
      <c r="AD2202"/>
      <c r="AE2202"/>
      <c r="AF2202"/>
      <c r="AG2202"/>
      <c r="AH2202">
        <v>100</v>
      </c>
      <c r="AI2202">
        <v>100</v>
      </c>
      <c r="AJ2202" s="8"/>
      <c r="AK2202" s="8"/>
      <c r="AL2202" s="8"/>
      <c r="AM2202" s="8"/>
      <c r="AN2202" s="8">
        <v>296477</v>
      </c>
      <c r="AO2202" s="8">
        <v>1410000</v>
      </c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/>
      <c r="BM2202"/>
      <c r="BN2202" s="10">
        <v>1</v>
      </c>
      <c r="BO2202" s="10">
        <v>110000</v>
      </c>
      <c r="BP2202" s="10">
        <v>110000</v>
      </c>
      <c r="BQ2202" s="10">
        <v>100</v>
      </c>
      <c r="BR2202" s="10">
        <v>110000</v>
      </c>
      <c r="BS2202" s="10"/>
      <c r="BT2202" s="10"/>
      <c r="BU2202" s="10"/>
      <c r="BV2202" s="1" t="str">
        <f>Запрос1[[#This Row],[Менеджер]]</f>
        <v>Нурмакин Серик Арыстанбекович</v>
      </c>
      <c r="BW2202" s="1" t="str">
        <f>Запрос1[[#This Row],[Дирекция]]</f>
        <v>Северная дирекция</v>
      </c>
      <c r="BX2202" s="1" t="str">
        <f t="shared" si="34"/>
        <v>Частное лицо Костанай</v>
      </c>
      <c r="BY2202" s="1" t="str">
        <f t="shared" si="34"/>
        <v/>
      </c>
      <c r="CA2202" t="str">
        <f>Запрос1[[#This Row],[родитель]]</f>
        <v>Частное лицо Костанай</v>
      </c>
      <c r="CB2202" t="str">
        <f>Запрос1[[#This Row],[БИНРодителя]]</f>
        <v/>
      </c>
    </row>
    <row r="2203" spans="1:80" x14ac:dyDescent="0.3">
      <c r="A2203" t="s">
        <v>2514</v>
      </c>
      <c r="B2203" t="s">
        <v>3032</v>
      </c>
      <c r="C2203" t="s">
        <v>406</v>
      </c>
      <c r="D2203" t="s">
        <v>412</v>
      </c>
      <c r="E2203" t="s">
        <v>1068</v>
      </c>
      <c r="F2203" t="s">
        <v>1614</v>
      </c>
      <c r="G2203" t="s">
        <v>1615</v>
      </c>
      <c r="H2203" t="s">
        <v>654</v>
      </c>
      <c r="I2203" t="s">
        <v>655</v>
      </c>
      <c r="J2203" t="s">
        <v>1616</v>
      </c>
      <c r="K2203" t="s">
        <v>1617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 s="8"/>
      <c r="S2203" s="8"/>
      <c r="T2203" s="8"/>
      <c r="U2203" s="8"/>
      <c r="V2203" s="8">
        <v>145000</v>
      </c>
      <c r="W2203" s="8"/>
      <c r="X2203" s="8"/>
      <c r="Y2203" s="8"/>
      <c r="Z2203" s="8"/>
      <c r="AA2203" s="8"/>
      <c r="AB2203" s="8">
        <v>145000</v>
      </c>
      <c r="AC2203" s="8"/>
      <c r="AD2203"/>
      <c r="AE2203"/>
      <c r="AF2203"/>
      <c r="AG2203"/>
      <c r="AH2203">
        <v>100</v>
      </c>
      <c r="AI2203"/>
      <c r="AJ2203" s="8"/>
      <c r="AK2203" s="8"/>
      <c r="AL2203" s="8"/>
      <c r="AM2203" s="8"/>
      <c r="AN2203" s="8">
        <v>145000</v>
      </c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>
        <v>8627000</v>
      </c>
      <c r="BJ2203" s="8"/>
      <c r="BK2203" s="8">
        <v>145000</v>
      </c>
      <c r="BL2203"/>
      <c r="BM2203">
        <v>1.6807000000000001</v>
      </c>
      <c r="BN2203" s="10">
        <v>0</v>
      </c>
      <c r="BO2203" s="10"/>
      <c r="BP2203" s="10"/>
      <c r="BQ2203" s="10"/>
      <c r="BR2203" s="10"/>
      <c r="BS2203" s="10"/>
      <c r="BT2203" s="10"/>
      <c r="BU2203" s="10"/>
      <c r="BV2203" s="1" t="str">
        <f>Запрос1[[#This Row],[Менеджер]]</f>
        <v>Нурмакин Серик Арыстанбекович</v>
      </c>
      <c r="BW2203" s="1" t="str">
        <f>Запрос1[[#This Row],[Дирекция]]</f>
        <v>Северная дирекция</v>
      </c>
      <c r="BX2203" s="1" t="str">
        <f t="shared" si="34"/>
        <v>ТОО "Приреченское"</v>
      </c>
      <c r="BY2203" s="1" t="str">
        <f t="shared" si="34"/>
        <v>990440001640</v>
      </c>
      <c r="CA2203" t="str">
        <f>Запрос1[[#This Row],[родитель]]</f>
        <v>ТОО "Приреченское"</v>
      </c>
      <c r="CB2203" t="str">
        <f>Запрос1[[#This Row],[БИНРодителя]]</f>
        <v>990440001640</v>
      </c>
    </row>
    <row r="2204" spans="1:80" x14ac:dyDescent="0.3">
      <c r="A2204" t="s">
        <v>2514</v>
      </c>
      <c r="B2204" t="s">
        <v>3032</v>
      </c>
      <c r="C2204" t="s">
        <v>406</v>
      </c>
      <c r="D2204" t="s">
        <v>412</v>
      </c>
      <c r="E2204" t="s">
        <v>434</v>
      </c>
      <c r="F2204" t="s">
        <v>2805</v>
      </c>
      <c r="G2204" t="s">
        <v>2806</v>
      </c>
      <c r="H2204" t="s">
        <v>2809</v>
      </c>
      <c r="I2204" t="s">
        <v>2810</v>
      </c>
      <c r="J2204" t="s">
        <v>2810</v>
      </c>
      <c r="K2204" t="s">
        <v>2809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 s="8"/>
      <c r="S2204" s="8"/>
      <c r="T2204" s="8"/>
      <c r="U2204" s="8"/>
      <c r="V2204" s="8">
        <v>47380800</v>
      </c>
      <c r="W2204" s="8">
        <v>253283029.5</v>
      </c>
      <c r="X2204" s="8"/>
      <c r="Y2204" s="8"/>
      <c r="Z2204" s="8"/>
      <c r="AA2204" s="8"/>
      <c r="AB2204" s="8">
        <v>47380800</v>
      </c>
      <c r="AC2204" s="8">
        <v>211349906</v>
      </c>
      <c r="AD2204"/>
      <c r="AE2204"/>
      <c r="AF2204"/>
      <c r="AG2204"/>
      <c r="AH2204">
        <v>100</v>
      </c>
      <c r="AI2204">
        <v>83.44</v>
      </c>
      <c r="AJ2204" s="8"/>
      <c r="AK2204" s="8"/>
      <c r="AL2204" s="8"/>
      <c r="AM2204" s="8"/>
      <c r="AN2204" s="8">
        <v>47380800</v>
      </c>
      <c r="AO2204" s="8">
        <v>253283029.5</v>
      </c>
      <c r="AP2204" s="8"/>
      <c r="AQ2204" s="8"/>
      <c r="AR2204" s="8"/>
      <c r="AS2204" s="8"/>
      <c r="AT2204" s="8">
        <v>74000</v>
      </c>
      <c r="AU2204" s="8"/>
      <c r="AV2204" s="8"/>
      <c r="AW2204" s="8"/>
      <c r="AX2204" s="8"/>
      <c r="AY2204" s="8"/>
      <c r="AZ2204" s="8">
        <v>74000</v>
      </c>
      <c r="BA2204" s="8"/>
      <c r="BB2204" s="8"/>
      <c r="BC2204" s="8"/>
      <c r="BD2204" s="8"/>
      <c r="BE2204" s="8"/>
      <c r="BF2204" s="8">
        <v>74000</v>
      </c>
      <c r="BG2204" s="8"/>
      <c r="BH2204" s="8"/>
      <c r="BI2204" s="8">
        <v>249385800</v>
      </c>
      <c r="BJ2204" s="8"/>
      <c r="BK2204" s="8">
        <v>37880600</v>
      </c>
      <c r="BL2204"/>
      <c r="BM2204">
        <v>15.189500000000001</v>
      </c>
      <c r="BN2204" s="10">
        <v>0</v>
      </c>
      <c r="BO2204" s="10"/>
      <c r="BP2204" s="10"/>
      <c r="BQ2204" s="10"/>
      <c r="BR2204" s="10"/>
      <c r="BS2204" s="10"/>
      <c r="BT2204" s="10"/>
      <c r="BU2204" s="10"/>
      <c r="BV2204" s="1" t="str">
        <f>Запрос1[[#This Row],[Менеджер]]</f>
        <v>Нурмакин Серик Арыстанбекович</v>
      </c>
      <c r="BW2204" s="1" t="str">
        <f>Запрос1[[#This Row],[Дирекция]]</f>
        <v>Северная дирекция</v>
      </c>
      <c r="BX2204" s="1" t="str">
        <f t="shared" si="34"/>
        <v>ТОО "Ак-Бидай-Агро"</v>
      </c>
      <c r="BY2204" s="1" t="str">
        <f t="shared" si="34"/>
        <v>980240001037</v>
      </c>
      <c r="CA2204" t="str">
        <f>Запрос1[[#This Row],[родитель]]</f>
        <v>ТОО "Ак-Бидай-Агро"</v>
      </c>
      <c r="CB2204" t="str">
        <f>Запрос1[[#This Row],[БИНРодителя]]</f>
        <v>980240001037</v>
      </c>
    </row>
    <row r="2205" spans="1:80" x14ac:dyDescent="0.3">
      <c r="A2205" t="s">
        <v>2514</v>
      </c>
      <c r="B2205" t="s">
        <v>3032</v>
      </c>
      <c r="C2205" t="s">
        <v>406</v>
      </c>
      <c r="D2205" t="s">
        <v>412</v>
      </c>
      <c r="E2205" t="s">
        <v>439</v>
      </c>
      <c r="F2205" t="s">
        <v>1082</v>
      </c>
      <c r="G2205" t="s">
        <v>3828</v>
      </c>
      <c r="H2205" t="s">
        <v>3829</v>
      </c>
      <c r="I2205" t="s">
        <v>3830</v>
      </c>
      <c r="J2205" t="s">
        <v>3830</v>
      </c>
      <c r="K2205" t="s">
        <v>3829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 s="8"/>
      <c r="S2205" s="8"/>
      <c r="T2205" s="8"/>
      <c r="U2205" s="8"/>
      <c r="V2205" s="8"/>
      <c r="W2205" s="8">
        <v>8184000</v>
      </c>
      <c r="X2205" s="8"/>
      <c r="Y2205" s="8"/>
      <c r="Z2205" s="8"/>
      <c r="AA2205" s="8"/>
      <c r="AB2205" s="8"/>
      <c r="AC2205" s="8">
        <v>1236000</v>
      </c>
      <c r="AD2205"/>
      <c r="AE2205"/>
      <c r="AF2205"/>
      <c r="AG2205"/>
      <c r="AH2205"/>
      <c r="AI2205">
        <v>15.1</v>
      </c>
      <c r="AJ2205" s="8"/>
      <c r="AK2205" s="8"/>
      <c r="AL2205" s="8"/>
      <c r="AM2205" s="8"/>
      <c r="AN2205" s="8"/>
      <c r="AO2205" s="8">
        <v>8184000</v>
      </c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/>
      <c r="BM2205"/>
      <c r="BN2205" s="10">
        <v>0</v>
      </c>
      <c r="BO2205" s="10"/>
      <c r="BP2205" s="10"/>
      <c r="BQ2205" s="10"/>
      <c r="BR2205" s="10"/>
      <c r="BS2205" s="10"/>
      <c r="BT2205" s="10"/>
      <c r="BU2205" s="10"/>
      <c r="BV2205" s="1" t="str">
        <f>Запрос1[[#This Row],[Менеджер]]</f>
        <v>Нурмакин Серик Арыстанбекович</v>
      </c>
      <c r="BW2205" s="1" t="str">
        <f>Запрос1[[#This Row],[Дирекция]]</f>
        <v>Северная дирекция</v>
      </c>
      <c r="BX2205" s="1" t="str">
        <f t="shared" si="34"/>
        <v>кх "Есмагамбетова С.К."</v>
      </c>
      <c r="BY2205" s="1" t="str">
        <f t="shared" si="34"/>
        <v>750715401324</v>
      </c>
      <c r="CA2205" t="str">
        <f>Запрос1[[#This Row],[родитель]]</f>
        <v>кх "Есмагамбетова С.К."</v>
      </c>
      <c r="CB2205" t="str">
        <f>Запрос1[[#This Row],[БИНРодителя]]</f>
        <v>750715401324</v>
      </c>
    </row>
    <row r="2206" spans="1:80" x14ac:dyDescent="0.3">
      <c r="A2206" t="s">
        <v>2514</v>
      </c>
      <c r="B2206" t="s">
        <v>3032</v>
      </c>
      <c r="C2206" t="s">
        <v>406</v>
      </c>
      <c r="D2206" t="s">
        <v>412</v>
      </c>
      <c r="E2206" t="s">
        <v>439</v>
      </c>
      <c r="F2206" t="s">
        <v>1385</v>
      </c>
      <c r="G2206" t="s">
        <v>1386</v>
      </c>
      <c r="H2206" t="s">
        <v>11781</v>
      </c>
      <c r="I2206" t="s">
        <v>11782</v>
      </c>
      <c r="J2206" t="s">
        <v>11782</v>
      </c>
      <c r="K2206" t="s">
        <v>11781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 s="8"/>
      <c r="S2206" s="8"/>
      <c r="T2206" s="8"/>
      <c r="U2206" s="8"/>
      <c r="V2206" s="8"/>
      <c r="W2206" s="8">
        <v>5184000</v>
      </c>
      <c r="X2206" s="8"/>
      <c r="Y2206" s="8"/>
      <c r="Z2206" s="8"/>
      <c r="AA2206" s="8"/>
      <c r="AB2206" s="8"/>
      <c r="AC2206" s="8">
        <v>0</v>
      </c>
      <c r="AD2206"/>
      <c r="AE2206"/>
      <c r="AF2206"/>
      <c r="AG2206"/>
      <c r="AH2206"/>
      <c r="AI2206">
        <v>0</v>
      </c>
      <c r="AJ2206" s="8"/>
      <c r="AK2206" s="8"/>
      <c r="AL2206" s="8"/>
      <c r="AM2206" s="8"/>
      <c r="AN2206" s="8"/>
      <c r="AO2206" s="8">
        <v>5184000</v>
      </c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/>
      <c r="BM2206"/>
      <c r="BN2206" s="10">
        <v>0</v>
      </c>
      <c r="BO2206" s="10"/>
      <c r="BP2206" s="10"/>
      <c r="BQ2206" s="10"/>
      <c r="BR2206" s="10"/>
      <c r="BS2206" s="10"/>
      <c r="BT2206" s="10"/>
      <c r="BU2206" s="10"/>
      <c r="BV2206" s="1" t="str">
        <f>Запрос1[[#This Row],[Менеджер]]</f>
        <v>Нурмакин Серик Арыстанбекович</v>
      </c>
      <c r="BW2206" s="1" t="str">
        <f>Запрос1[[#This Row],[Дирекция]]</f>
        <v>Северная дирекция</v>
      </c>
      <c r="BX2206" s="1" t="str">
        <f t="shared" si="34"/>
        <v>Крестьянское хозяйство "ЭМИН"</v>
      </c>
      <c r="BY2206" s="1" t="str">
        <f t="shared" si="34"/>
        <v>900731351433</v>
      </c>
      <c r="CA2206" t="str">
        <f>Запрос1[[#This Row],[родитель]]</f>
        <v>Крестьянское хозяйство "ЭМИН"</v>
      </c>
      <c r="CB2206" t="str">
        <f>Запрос1[[#This Row],[БИНРодителя]]</f>
        <v>900731351433</v>
      </c>
    </row>
    <row r="2207" spans="1:80" x14ac:dyDescent="0.3">
      <c r="A2207" t="s">
        <v>2514</v>
      </c>
      <c r="B2207" t="s">
        <v>3032</v>
      </c>
      <c r="C2207" t="s">
        <v>406</v>
      </c>
      <c r="D2207" t="s">
        <v>412</v>
      </c>
      <c r="E2207" t="s">
        <v>443</v>
      </c>
      <c r="F2207" t="s">
        <v>444</v>
      </c>
      <c r="G2207"/>
      <c r="H2207" t="s">
        <v>11783</v>
      </c>
      <c r="I2207" t="s">
        <v>1688</v>
      </c>
      <c r="J2207" t="s">
        <v>1688</v>
      </c>
      <c r="K2207" t="s">
        <v>11783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 s="8"/>
      <c r="S2207" s="8"/>
      <c r="T2207" s="8"/>
      <c r="U2207" s="8"/>
      <c r="V2207" s="8">
        <v>580000</v>
      </c>
      <c r="W2207" s="8"/>
      <c r="X2207" s="8"/>
      <c r="Y2207" s="8"/>
      <c r="Z2207" s="8"/>
      <c r="AA2207" s="8"/>
      <c r="AB2207" s="8">
        <v>580000</v>
      </c>
      <c r="AC2207" s="8"/>
      <c r="AD2207"/>
      <c r="AE2207"/>
      <c r="AF2207"/>
      <c r="AG2207"/>
      <c r="AH2207">
        <v>100</v>
      </c>
      <c r="AI2207"/>
      <c r="AJ2207" s="8"/>
      <c r="AK2207" s="8"/>
      <c r="AL2207" s="8"/>
      <c r="AM2207" s="8"/>
      <c r="AN2207" s="8">
        <v>580000</v>
      </c>
      <c r="AO2207" s="8"/>
      <c r="AP2207" s="8"/>
      <c r="AQ2207" s="8"/>
      <c r="AR2207" s="8"/>
      <c r="AS2207" s="8"/>
      <c r="AT2207" s="8">
        <v>580000</v>
      </c>
      <c r="AU2207" s="8"/>
      <c r="AV2207" s="8"/>
      <c r="AW2207" s="8"/>
      <c r="AX2207" s="8"/>
      <c r="AY2207" s="8"/>
      <c r="AZ2207" s="8">
        <v>580000</v>
      </c>
      <c r="BA2207" s="8"/>
      <c r="BB2207" s="8"/>
      <c r="BC2207" s="8"/>
      <c r="BD2207" s="8"/>
      <c r="BE2207" s="8"/>
      <c r="BF2207" s="8">
        <v>580000</v>
      </c>
      <c r="BG2207" s="8"/>
      <c r="BH2207" s="8"/>
      <c r="BI2207" s="8"/>
      <c r="BJ2207" s="8"/>
      <c r="BK2207" s="8"/>
      <c r="BL2207"/>
      <c r="BM2207"/>
      <c r="BN2207" s="10">
        <v>0</v>
      </c>
      <c r="BO2207" s="10"/>
      <c r="BP2207" s="10"/>
      <c r="BQ2207" s="10"/>
      <c r="BR2207" s="10"/>
      <c r="BS2207" s="10"/>
      <c r="BT2207" s="10"/>
      <c r="BU2207" s="10"/>
      <c r="BV2207" s="1" t="str">
        <f>Запрос1[[#This Row],[Менеджер]]</f>
        <v>Нурмакин Серик Арыстанбекович</v>
      </c>
      <c r="BW2207" s="1" t="str">
        <f>Запрос1[[#This Row],[Дирекция]]</f>
        <v>Северная дирекция</v>
      </c>
      <c r="BX2207" s="1" t="str">
        <f t="shared" si="34"/>
        <v>ТОО Ермек - К</v>
      </c>
      <c r="BY2207" s="1" t="str">
        <f t="shared" si="34"/>
        <v>940540000101</v>
      </c>
      <c r="CA2207" t="str">
        <f>Запрос1[[#This Row],[родитель]]</f>
        <v>ТОО Ермек - К</v>
      </c>
      <c r="CB2207" t="str">
        <f>Запрос1[[#This Row],[БИНРодителя]]</f>
        <v>940540000101</v>
      </c>
    </row>
    <row r="2208" spans="1:80" x14ac:dyDescent="0.3">
      <c r="A2208" t="s">
        <v>2514</v>
      </c>
      <c r="B2208" t="s">
        <v>3032</v>
      </c>
      <c r="C2208" t="s">
        <v>406</v>
      </c>
      <c r="D2208" t="s">
        <v>412</v>
      </c>
      <c r="E2208" t="s">
        <v>447</v>
      </c>
      <c r="F2208" t="s">
        <v>448</v>
      </c>
      <c r="G2208" t="s">
        <v>449</v>
      </c>
      <c r="H2208" t="s">
        <v>685</v>
      </c>
      <c r="I2208" t="s">
        <v>686</v>
      </c>
      <c r="J2208" t="s">
        <v>686</v>
      </c>
      <c r="K2208" t="s">
        <v>685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 s="8"/>
      <c r="S2208" s="8"/>
      <c r="T2208" s="8"/>
      <c r="U2208" s="8"/>
      <c r="V2208" s="8"/>
      <c r="W2208" s="8">
        <v>1058400</v>
      </c>
      <c r="X2208" s="8"/>
      <c r="Y2208" s="8"/>
      <c r="Z2208" s="8"/>
      <c r="AA2208" s="8"/>
      <c r="AB2208" s="8"/>
      <c r="AC2208" s="8">
        <v>1058400</v>
      </c>
      <c r="AD2208"/>
      <c r="AE2208"/>
      <c r="AF2208"/>
      <c r="AG2208"/>
      <c r="AH2208"/>
      <c r="AI2208">
        <v>100</v>
      </c>
      <c r="AJ2208" s="8"/>
      <c r="AK2208" s="8"/>
      <c r="AL2208" s="8"/>
      <c r="AM2208" s="8"/>
      <c r="AN2208" s="8"/>
      <c r="AO2208" s="8">
        <v>1058400</v>
      </c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/>
      <c r="BM2208"/>
      <c r="BN2208" s="10">
        <v>1</v>
      </c>
      <c r="BO2208" s="10">
        <v>32500</v>
      </c>
      <c r="BP2208" s="10">
        <v>32500</v>
      </c>
      <c r="BQ2208" s="10">
        <v>100</v>
      </c>
      <c r="BR2208" s="10">
        <v>32500</v>
      </c>
      <c r="BS2208" s="10"/>
      <c r="BT2208" s="10"/>
      <c r="BU2208" s="10"/>
      <c r="BV2208" s="1" t="str">
        <f>Запрос1[[#This Row],[Менеджер]]</f>
        <v>Нурмакин Серик Арыстанбекович</v>
      </c>
      <c r="BW2208" s="1" t="str">
        <f>Запрос1[[#This Row],[Дирекция]]</f>
        <v>Северная дирекция</v>
      </c>
      <c r="BX2208" s="1" t="str">
        <f t="shared" si="34"/>
        <v>Хегай Лариса Александровна</v>
      </c>
      <c r="BY2208" s="1" t="str">
        <f t="shared" si="34"/>
        <v>541013400369</v>
      </c>
      <c r="CA2208" t="str">
        <f>Запрос1[[#This Row],[родитель]]</f>
        <v>Хегай Лариса Александровна</v>
      </c>
      <c r="CB2208" t="str">
        <f>Запрос1[[#This Row],[БИНРодителя]]</f>
        <v>541013400369</v>
      </c>
    </row>
    <row r="2209" spans="1:80" x14ac:dyDescent="0.3">
      <c r="A2209" t="s">
        <v>2514</v>
      </c>
      <c r="B2209" t="s">
        <v>3032</v>
      </c>
      <c r="C2209" t="s">
        <v>406</v>
      </c>
      <c r="D2209" t="s">
        <v>412</v>
      </c>
      <c r="E2209" t="s">
        <v>447</v>
      </c>
      <c r="F2209" t="s">
        <v>448</v>
      </c>
      <c r="G2209" t="s">
        <v>452</v>
      </c>
      <c r="H2209" t="s">
        <v>453</v>
      </c>
      <c r="I2209" t="s">
        <v>454</v>
      </c>
      <c r="J2209" t="s">
        <v>1095</v>
      </c>
      <c r="K2209" t="s">
        <v>1096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 s="8"/>
      <c r="S2209" s="8"/>
      <c r="T2209" s="8"/>
      <c r="U2209" s="8"/>
      <c r="V2209" s="8">
        <v>5895480</v>
      </c>
      <c r="W2209" s="8">
        <v>44153676</v>
      </c>
      <c r="X2209" s="8"/>
      <c r="Y2209" s="8"/>
      <c r="Z2209" s="8"/>
      <c r="AA2209" s="8"/>
      <c r="AB2209" s="8">
        <v>1010889.75</v>
      </c>
      <c r="AC2209" s="8">
        <v>7534735.2000000002</v>
      </c>
      <c r="AD2209"/>
      <c r="AE2209"/>
      <c r="AF2209"/>
      <c r="AG2209"/>
      <c r="AH2209">
        <v>17.149999999999999</v>
      </c>
      <c r="AI2209">
        <v>17.059999999999999</v>
      </c>
      <c r="AJ2209" s="8"/>
      <c r="AK2209" s="8"/>
      <c r="AL2209" s="8"/>
      <c r="AM2209" s="8"/>
      <c r="AN2209" s="8">
        <v>5895480</v>
      </c>
      <c r="AO2209" s="8">
        <v>44153676</v>
      </c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>
        <v>79460655</v>
      </c>
      <c r="BJ2209" s="8"/>
      <c r="BK2209" s="8">
        <v>5092480</v>
      </c>
      <c r="BL2209"/>
      <c r="BM2209">
        <v>6.4088000000000003</v>
      </c>
      <c r="BN2209" s="10">
        <v>0</v>
      </c>
      <c r="BO2209" s="10"/>
      <c r="BP2209" s="10"/>
      <c r="BQ2209" s="10"/>
      <c r="BR2209" s="10"/>
      <c r="BS2209" s="10"/>
      <c r="BT2209" s="10"/>
      <c r="BU2209" s="10"/>
      <c r="BV2209" s="1" t="str">
        <f>Запрос1[[#This Row],[Менеджер]]</f>
        <v>Нурмакин Серик Арыстанбекович</v>
      </c>
      <c r="BW2209" s="1" t="str">
        <f>Запрос1[[#This Row],[Дирекция]]</f>
        <v>Северная дирекция</v>
      </c>
      <c r="BX2209" s="1" t="str">
        <f t="shared" si="34"/>
        <v>ТОО БОРИС-РОМАНОВСКОЕ</v>
      </c>
      <c r="BY2209" s="1" t="str">
        <f t="shared" si="34"/>
        <v>050440003710</v>
      </c>
      <c r="CA2209" t="str">
        <f>Запрос1[[#This Row],[родитель]]</f>
        <v>ТОО БОРИС-РОМАНОВСКОЕ</v>
      </c>
      <c r="CB2209" t="str">
        <f>Запрос1[[#This Row],[БИНРодителя]]</f>
        <v>050440003710</v>
      </c>
    </row>
    <row r="2210" spans="1:80" x14ac:dyDescent="0.3">
      <c r="A2210" t="s">
        <v>2514</v>
      </c>
      <c r="B2210" t="s">
        <v>3032</v>
      </c>
      <c r="C2210" t="s">
        <v>406</v>
      </c>
      <c r="D2210" t="s">
        <v>412</v>
      </c>
      <c r="E2210" t="s">
        <v>447</v>
      </c>
      <c r="F2210" t="s">
        <v>2742</v>
      </c>
      <c r="G2210" t="s">
        <v>2743</v>
      </c>
      <c r="H2210" t="s">
        <v>2744</v>
      </c>
      <c r="I2210" t="s">
        <v>2745</v>
      </c>
      <c r="J2210" t="s">
        <v>2745</v>
      </c>
      <c r="K2210" t="s">
        <v>2744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 s="8"/>
      <c r="S2210" s="8"/>
      <c r="T2210" s="8"/>
      <c r="U2210" s="8"/>
      <c r="V2210" s="8"/>
      <c r="W2210" s="8">
        <v>11528300</v>
      </c>
      <c r="X2210" s="8"/>
      <c r="Y2210" s="8"/>
      <c r="Z2210" s="8"/>
      <c r="AA2210" s="8"/>
      <c r="AB2210" s="8"/>
      <c r="AC2210" s="8">
        <v>11528300</v>
      </c>
      <c r="AD2210"/>
      <c r="AE2210"/>
      <c r="AF2210"/>
      <c r="AG2210"/>
      <c r="AH2210"/>
      <c r="AI2210">
        <v>100</v>
      </c>
      <c r="AJ2210" s="8"/>
      <c r="AK2210" s="8"/>
      <c r="AL2210" s="8"/>
      <c r="AM2210" s="8"/>
      <c r="AN2210" s="8"/>
      <c r="AO2210" s="8">
        <v>11528300</v>
      </c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/>
      <c r="BM2210"/>
      <c r="BN2210" s="10">
        <v>0</v>
      </c>
      <c r="BO2210" s="10"/>
      <c r="BP2210" s="10"/>
      <c r="BQ2210" s="10"/>
      <c r="BR2210" s="10"/>
      <c r="BS2210" s="10"/>
      <c r="BT2210" s="10"/>
      <c r="BU2210" s="10"/>
      <c r="BV2210" s="1" t="str">
        <f>Запрос1[[#This Row],[Менеджер]]</f>
        <v>Нурмакин Серик Арыстанбекович</v>
      </c>
      <c r="BW2210" s="1" t="str">
        <f>Запрос1[[#This Row],[Дирекция]]</f>
        <v>Северная дирекция</v>
      </c>
      <c r="BX2210" s="1" t="str">
        <f t="shared" si="34"/>
        <v>кх "Куаныш"</v>
      </c>
      <c r="BY2210" s="1" t="str">
        <f t="shared" si="34"/>
        <v>590416400465</v>
      </c>
      <c r="CA2210" t="str">
        <f>Запрос1[[#This Row],[родитель]]</f>
        <v>кх "Куаныш"</v>
      </c>
      <c r="CB2210" t="str">
        <f>Запрос1[[#This Row],[БИНРодителя]]</f>
        <v>590416400465</v>
      </c>
    </row>
    <row r="2211" spans="1:80" x14ac:dyDescent="0.3">
      <c r="A2211" t="s">
        <v>2514</v>
      </c>
      <c r="B2211" t="s">
        <v>3032</v>
      </c>
      <c r="C2211" t="s">
        <v>406</v>
      </c>
      <c r="D2211" t="s">
        <v>412</v>
      </c>
      <c r="E2211" t="s">
        <v>447</v>
      </c>
      <c r="F2211" t="s">
        <v>331</v>
      </c>
      <c r="G2211" t="s">
        <v>687</v>
      </c>
      <c r="H2211" t="s">
        <v>688</v>
      </c>
      <c r="I2211" t="s">
        <v>689</v>
      </c>
      <c r="J2211" t="s">
        <v>689</v>
      </c>
      <c r="K2211" t="s">
        <v>688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 s="8"/>
      <c r="S2211" s="8"/>
      <c r="T2211" s="8"/>
      <c r="U2211" s="8"/>
      <c r="V2211" s="8">
        <v>1200000</v>
      </c>
      <c r="W2211" s="8">
        <v>1479000</v>
      </c>
      <c r="X2211" s="8"/>
      <c r="Y2211" s="8"/>
      <c r="Z2211" s="8"/>
      <c r="AA2211" s="8"/>
      <c r="AB2211" s="8">
        <v>1225000</v>
      </c>
      <c r="AC2211" s="8">
        <v>1479000</v>
      </c>
      <c r="AD2211"/>
      <c r="AE2211"/>
      <c r="AF2211"/>
      <c r="AG2211"/>
      <c r="AH2211">
        <v>102.08</v>
      </c>
      <c r="AI2211">
        <v>100</v>
      </c>
      <c r="AJ2211" s="8"/>
      <c r="AK2211" s="8"/>
      <c r="AL2211" s="8"/>
      <c r="AM2211" s="8"/>
      <c r="AN2211" s="8">
        <v>1200000</v>
      </c>
      <c r="AO2211" s="8">
        <v>1479000</v>
      </c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/>
      <c r="BM2211"/>
      <c r="BN2211" s="10">
        <v>0</v>
      </c>
      <c r="BO2211" s="10"/>
      <c r="BP2211" s="10"/>
      <c r="BQ2211" s="10"/>
      <c r="BR2211" s="10"/>
      <c r="BS2211" s="10"/>
      <c r="BT2211" s="10"/>
      <c r="BU2211" s="10"/>
      <c r="BV2211" s="1" t="str">
        <f>Запрос1[[#This Row],[Менеджер]]</f>
        <v>Нурмакин Серик Арыстанбекович</v>
      </c>
      <c r="BW2211" s="1" t="str">
        <f>Запрос1[[#This Row],[Дирекция]]</f>
        <v>Северная дирекция</v>
      </c>
      <c r="BX2211" s="1" t="str">
        <f t="shared" si="34"/>
        <v>Брехачев Василий Иванович</v>
      </c>
      <c r="BY2211" s="1" t="str">
        <f t="shared" si="34"/>
        <v>600309301132</v>
      </c>
      <c r="CA2211" t="str">
        <f>Запрос1[[#This Row],[родитель]]</f>
        <v>Брехачев Василий Иванович</v>
      </c>
      <c r="CB2211" t="str">
        <f>Запрос1[[#This Row],[БИНРодителя]]</f>
        <v>600309301132</v>
      </c>
    </row>
    <row r="2212" spans="1:80" x14ac:dyDescent="0.3">
      <c r="A2212" t="s">
        <v>2514</v>
      </c>
      <c r="B2212" t="s">
        <v>3032</v>
      </c>
      <c r="C2212" t="s">
        <v>406</v>
      </c>
      <c r="D2212" t="s">
        <v>412</v>
      </c>
      <c r="E2212" t="s">
        <v>447</v>
      </c>
      <c r="F2212" t="s">
        <v>1710</v>
      </c>
      <c r="G2212" t="s">
        <v>1711</v>
      </c>
      <c r="H2212" t="s">
        <v>1712</v>
      </c>
      <c r="I2212" t="s">
        <v>1713</v>
      </c>
      <c r="J2212" t="s">
        <v>1713</v>
      </c>
      <c r="K2212" t="s">
        <v>1712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 s="8"/>
      <c r="S2212" s="8"/>
      <c r="T2212" s="8"/>
      <c r="U2212" s="8"/>
      <c r="V2212" s="8"/>
      <c r="W2212" s="8">
        <v>360200</v>
      </c>
      <c r="X2212" s="8"/>
      <c r="Y2212" s="8"/>
      <c r="Z2212" s="8"/>
      <c r="AA2212" s="8"/>
      <c r="AB2212" s="8"/>
      <c r="AC2212" s="8">
        <v>360200</v>
      </c>
      <c r="AD2212"/>
      <c r="AE2212"/>
      <c r="AF2212"/>
      <c r="AG2212"/>
      <c r="AH2212"/>
      <c r="AI2212">
        <v>100</v>
      </c>
      <c r="AJ2212" s="8"/>
      <c r="AK2212" s="8"/>
      <c r="AL2212" s="8"/>
      <c r="AM2212" s="8"/>
      <c r="AN2212" s="8"/>
      <c r="AO2212" s="8">
        <v>360200</v>
      </c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/>
      <c r="BM2212"/>
      <c r="BN2212" s="10">
        <v>0</v>
      </c>
      <c r="BO2212" s="10"/>
      <c r="BP2212" s="10"/>
      <c r="BQ2212" s="10"/>
      <c r="BR2212" s="10"/>
      <c r="BS2212" s="10"/>
      <c r="BT2212" s="10"/>
      <c r="BU2212" s="10"/>
      <c r="BV2212" s="1" t="str">
        <f>Запрос1[[#This Row],[Менеджер]]</f>
        <v>Нурмакин Серик Арыстанбекович</v>
      </c>
      <c r="BW2212" s="1" t="str">
        <f>Запрос1[[#This Row],[Дирекция]]</f>
        <v>Северная дирекция</v>
      </c>
      <c r="BX2212" s="1" t="str">
        <f t="shared" si="34"/>
        <v>кх Финогенов Евгений Николаевич</v>
      </c>
      <c r="BY2212" s="1" t="str">
        <f t="shared" si="34"/>
        <v>851209350203</v>
      </c>
      <c r="CA2212" t="str">
        <f>Запрос1[[#This Row],[родитель]]</f>
        <v>кх Финогенов Евгений Николаевич</v>
      </c>
      <c r="CB2212" t="str">
        <f>Запрос1[[#This Row],[БИНРодителя]]</f>
        <v>851209350203</v>
      </c>
    </row>
    <row r="2213" spans="1:80" x14ac:dyDescent="0.3">
      <c r="A2213" t="s">
        <v>2514</v>
      </c>
      <c r="B2213" t="s">
        <v>3032</v>
      </c>
      <c r="C2213" t="s">
        <v>406</v>
      </c>
      <c r="D2213" t="s">
        <v>412</v>
      </c>
      <c r="E2213" t="s">
        <v>447</v>
      </c>
      <c r="F2213" t="s">
        <v>462</v>
      </c>
      <c r="G2213" t="s">
        <v>1135</v>
      </c>
      <c r="H2213" t="s">
        <v>1136</v>
      </c>
      <c r="I2213" t="s">
        <v>1137</v>
      </c>
      <c r="J2213" t="s">
        <v>1137</v>
      </c>
      <c r="K2213" t="s">
        <v>1136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 s="8"/>
      <c r="S2213" s="8"/>
      <c r="T2213" s="8"/>
      <c r="U2213" s="8"/>
      <c r="V2213" s="8">
        <v>52500</v>
      </c>
      <c r="W2213" s="8"/>
      <c r="X2213" s="8"/>
      <c r="Y2213" s="8"/>
      <c r="Z2213" s="8"/>
      <c r="AA2213" s="8"/>
      <c r="AB2213" s="8">
        <v>52500</v>
      </c>
      <c r="AC2213" s="8"/>
      <c r="AD2213"/>
      <c r="AE2213"/>
      <c r="AF2213"/>
      <c r="AG2213"/>
      <c r="AH2213">
        <v>100</v>
      </c>
      <c r="AI2213"/>
      <c r="AJ2213" s="8"/>
      <c r="AK2213" s="8"/>
      <c r="AL2213" s="8"/>
      <c r="AM2213" s="8"/>
      <c r="AN2213" s="8">
        <v>52500</v>
      </c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/>
      <c r="BM2213"/>
      <c r="BN2213" s="10">
        <v>0</v>
      </c>
      <c r="BO2213" s="10"/>
      <c r="BP2213" s="10"/>
      <c r="BQ2213" s="10"/>
      <c r="BR2213" s="10"/>
      <c r="BS2213" s="10"/>
      <c r="BT2213" s="10"/>
      <c r="BU2213" s="10"/>
      <c r="BV2213" s="1" t="str">
        <f>Запрос1[[#This Row],[Менеджер]]</f>
        <v>Нурмакин Серик Арыстанбекович</v>
      </c>
      <c r="BW2213" s="1" t="str">
        <f>Запрос1[[#This Row],[Дирекция]]</f>
        <v>Северная дирекция</v>
      </c>
      <c r="BX2213" s="1" t="str">
        <f t="shared" si="34"/>
        <v>К/х Мойылды</v>
      </c>
      <c r="BY2213" s="1" t="str">
        <f t="shared" si="34"/>
        <v>621101300289</v>
      </c>
      <c r="CA2213" t="str">
        <f>Запрос1[[#This Row],[КХ]]</f>
        <v>К/х Мойылды</v>
      </c>
      <c r="CB2213" t="str">
        <f>Запрос1[[#This Row],[БИНКХ]]</f>
        <v>621101300289</v>
      </c>
    </row>
    <row r="2214" spans="1:80" x14ac:dyDescent="0.3">
      <c r="A2214" t="s">
        <v>2514</v>
      </c>
      <c r="B2214" t="s">
        <v>3032</v>
      </c>
      <c r="C2214" t="s">
        <v>406</v>
      </c>
      <c r="D2214" t="s">
        <v>412</v>
      </c>
      <c r="E2214" t="s">
        <v>447</v>
      </c>
      <c r="F2214" t="s">
        <v>462</v>
      </c>
      <c r="G2214" t="s">
        <v>1135</v>
      </c>
      <c r="H2214" t="s">
        <v>1138</v>
      </c>
      <c r="I2214" t="s">
        <v>1139</v>
      </c>
      <c r="J2214" t="s">
        <v>1139</v>
      </c>
      <c r="K2214" t="s">
        <v>1138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 s="8"/>
      <c r="S2214" s="8"/>
      <c r="T2214" s="8"/>
      <c r="U2214" s="8"/>
      <c r="V2214" s="8">
        <v>62916600</v>
      </c>
      <c r="W2214" s="8"/>
      <c r="X2214" s="8"/>
      <c r="Y2214" s="8"/>
      <c r="Z2214" s="8"/>
      <c r="AA2214" s="8"/>
      <c r="AB2214" s="8">
        <v>14519580</v>
      </c>
      <c r="AC2214" s="8"/>
      <c r="AD2214"/>
      <c r="AE2214"/>
      <c r="AF2214"/>
      <c r="AG2214"/>
      <c r="AH2214">
        <v>23.08</v>
      </c>
      <c r="AI2214"/>
      <c r="AJ2214" s="8"/>
      <c r="AK2214" s="8"/>
      <c r="AL2214" s="8"/>
      <c r="AM2214" s="8"/>
      <c r="AN2214" s="8">
        <v>62916600</v>
      </c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>
        <v>117719480</v>
      </c>
      <c r="BJ2214" s="8"/>
      <c r="BK2214" s="8">
        <v>48398600</v>
      </c>
      <c r="BL2214"/>
      <c r="BM2214">
        <v>41.113500000000002</v>
      </c>
      <c r="BN2214" s="10">
        <v>0</v>
      </c>
      <c r="BO2214" s="10"/>
      <c r="BP2214" s="10"/>
      <c r="BQ2214" s="10"/>
      <c r="BR2214" s="10"/>
      <c r="BS2214" s="10"/>
      <c r="BT2214" s="10"/>
      <c r="BU2214" s="10"/>
      <c r="BV2214" s="1" t="str">
        <f>Запрос1[[#This Row],[Менеджер]]</f>
        <v>Нурмакин Серик Арыстанбекович</v>
      </c>
      <c r="BW2214" s="1" t="str">
        <f>Запрос1[[#This Row],[Дирекция]]</f>
        <v>Северная дирекция</v>
      </c>
      <c r="BX2214" s="1" t="e">
        <f t="shared" si="34"/>
        <v>#N/A</v>
      </c>
      <c r="BY2214" s="1" t="e">
        <f t="shared" si="34"/>
        <v>#N/A</v>
      </c>
      <c r="CA2214" t="e">
        <f>VLOOKUP(Запрос1[[#This Row],[БИНКХ]],'[2]Группы компаний'!$A:$E,4,0)</f>
        <v>#N/A</v>
      </c>
      <c r="CB2214" t="e">
        <f>VLOOKUP(CA2214,$H:$I,2,0)</f>
        <v>#N/A</v>
      </c>
    </row>
    <row r="2215" spans="1:80" x14ac:dyDescent="0.3">
      <c r="A2215" t="s">
        <v>2514</v>
      </c>
      <c r="B2215" t="s">
        <v>3032</v>
      </c>
      <c r="C2215" t="s">
        <v>406</v>
      </c>
      <c r="D2215" t="s">
        <v>412</v>
      </c>
      <c r="E2215" t="s">
        <v>470</v>
      </c>
      <c r="F2215" t="s">
        <v>475</v>
      </c>
      <c r="G2215" t="s">
        <v>3887</v>
      </c>
      <c r="H2215" t="s">
        <v>3890</v>
      </c>
      <c r="I2215" t="s">
        <v>3891</v>
      </c>
      <c r="J2215" t="s">
        <v>3891</v>
      </c>
      <c r="K2215" t="s">
        <v>3890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 s="8"/>
      <c r="S2215" s="8"/>
      <c r="T2215" s="8"/>
      <c r="U2215" s="8"/>
      <c r="V2215" s="8">
        <v>648000</v>
      </c>
      <c r="W2215" s="8">
        <v>20250000</v>
      </c>
      <c r="X2215" s="8"/>
      <c r="Y2215" s="8"/>
      <c r="Z2215" s="8"/>
      <c r="AA2215" s="8"/>
      <c r="AB2215" s="8">
        <v>648000</v>
      </c>
      <c r="AC2215" s="8">
        <v>20250000</v>
      </c>
      <c r="AD2215"/>
      <c r="AE2215"/>
      <c r="AF2215"/>
      <c r="AG2215"/>
      <c r="AH2215">
        <v>100</v>
      </c>
      <c r="AI2215">
        <v>100</v>
      </c>
      <c r="AJ2215" s="8"/>
      <c r="AK2215" s="8"/>
      <c r="AL2215" s="8"/>
      <c r="AM2215" s="8"/>
      <c r="AN2215" s="8">
        <v>648000</v>
      </c>
      <c r="AO2215" s="8">
        <v>20250000</v>
      </c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>
        <v>35225160</v>
      </c>
      <c r="BJ2215" s="8"/>
      <c r="BK2215" s="8"/>
      <c r="BL2215"/>
      <c r="BM2215">
        <v>0</v>
      </c>
      <c r="BN2215" s="10">
        <v>0</v>
      </c>
      <c r="BO2215" s="10"/>
      <c r="BP2215" s="10"/>
      <c r="BQ2215" s="10"/>
      <c r="BR2215" s="10"/>
      <c r="BS2215" s="10"/>
      <c r="BT2215" s="10"/>
      <c r="BU2215" s="10"/>
      <c r="BV2215" s="1" t="str">
        <f>Запрос1[[#This Row],[Менеджер]]</f>
        <v>Нурмакин Серик Арыстанбекович</v>
      </c>
      <c r="BW2215" s="1" t="str">
        <f>Запрос1[[#This Row],[Дирекция]]</f>
        <v>Северная дирекция</v>
      </c>
      <c r="BX2215" s="1" t="str">
        <f t="shared" si="34"/>
        <v>К\х Мущинский Сергей Эдвартович</v>
      </c>
      <c r="BY2215" s="1" t="str">
        <f t="shared" si="34"/>
        <v>631209301078</v>
      </c>
      <c r="CA2215" t="str">
        <f>Запрос1[[#This Row],[родитель]]</f>
        <v>К\х Мущинский Сергей Эдвартович</v>
      </c>
      <c r="CB2215" t="str">
        <f>Запрос1[[#This Row],[БИНРодителя]]</f>
        <v>631209301078</v>
      </c>
    </row>
    <row r="2216" spans="1:80" x14ac:dyDescent="0.3">
      <c r="A2216" t="s">
        <v>2514</v>
      </c>
      <c r="B2216" t="s">
        <v>3032</v>
      </c>
      <c r="C2216" t="s">
        <v>406</v>
      </c>
      <c r="D2216" t="s">
        <v>412</v>
      </c>
      <c r="E2216" t="s">
        <v>470</v>
      </c>
      <c r="F2216" t="s">
        <v>479</v>
      </c>
      <c r="G2216" t="s">
        <v>480</v>
      </c>
      <c r="H2216" t="s">
        <v>1336</v>
      </c>
      <c r="I2216" t="s">
        <v>1337</v>
      </c>
      <c r="J2216" t="s">
        <v>1337</v>
      </c>
      <c r="K2216" t="s">
        <v>1336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 s="8"/>
      <c r="S2216" s="8"/>
      <c r="T2216" s="8"/>
      <c r="U2216" s="8"/>
      <c r="V2216" s="8"/>
      <c r="W2216" s="8">
        <v>11640000</v>
      </c>
      <c r="X2216" s="8"/>
      <c r="Y2216" s="8"/>
      <c r="Z2216" s="8"/>
      <c r="AA2216" s="8"/>
      <c r="AB2216" s="8"/>
      <c r="AC2216" s="8">
        <v>11640000</v>
      </c>
      <c r="AD2216"/>
      <c r="AE2216"/>
      <c r="AF2216"/>
      <c r="AG2216"/>
      <c r="AH2216"/>
      <c r="AI2216">
        <v>100</v>
      </c>
      <c r="AJ2216" s="8"/>
      <c r="AK2216" s="8"/>
      <c r="AL2216" s="8"/>
      <c r="AM2216" s="8"/>
      <c r="AN2216" s="8"/>
      <c r="AO2216" s="8">
        <v>11640000</v>
      </c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/>
      <c r="BM2216"/>
      <c r="BN2216" s="10">
        <v>0</v>
      </c>
      <c r="BO2216" s="10"/>
      <c r="BP2216" s="10"/>
      <c r="BQ2216" s="10"/>
      <c r="BR2216" s="10"/>
      <c r="BS2216" s="10"/>
      <c r="BT2216" s="10"/>
      <c r="BU2216" s="10"/>
      <c r="BV2216" s="1" t="str">
        <f>Запрос1[[#This Row],[Менеджер]]</f>
        <v>Нурмакин Серик Арыстанбекович</v>
      </c>
      <c r="BW2216" s="1" t="str">
        <f>Запрос1[[#This Row],[Дирекция]]</f>
        <v>Северная дирекция</v>
      </c>
      <c r="BX2216" s="1" t="str">
        <f t="shared" si="34"/>
        <v>К/х Ахметова Рашида Юмагуловна</v>
      </c>
      <c r="BY2216" s="1" t="str">
        <f t="shared" si="34"/>
        <v>600210401438</v>
      </c>
      <c r="CA2216" t="str">
        <f>Запрос1[[#This Row],[родитель]]</f>
        <v>К/х Ахметова Рашида Юмагуловна</v>
      </c>
      <c r="CB2216" t="str">
        <f>Запрос1[[#This Row],[БИНРодителя]]</f>
        <v>600210401438</v>
      </c>
    </row>
    <row r="2217" spans="1:80" x14ac:dyDescent="0.3">
      <c r="A2217" t="s">
        <v>2514</v>
      </c>
      <c r="B2217" t="s">
        <v>3032</v>
      </c>
      <c r="C2217" t="s">
        <v>406</v>
      </c>
      <c r="D2217" t="s">
        <v>412</v>
      </c>
      <c r="E2217" t="s">
        <v>470</v>
      </c>
      <c r="F2217" t="s">
        <v>479</v>
      </c>
      <c r="G2217" t="s">
        <v>480</v>
      </c>
      <c r="H2217" t="s">
        <v>1338</v>
      </c>
      <c r="I2217" t="s">
        <v>1339</v>
      </c>
      <c r="J2217" t="s">
        <v>1339</v>
      </c>
      <c r="K2217" t="s">
        <v>1338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 s="8"/>
      <c r="S2217" s="8"/>
      <c r="T2217" s="8"/>
      <c r="U2217" s="8"/>
      <c r="V2217" s="8">
        <v>32000</v>
      </c>
      <c r="W2217" s="8"/>
      <c r="X2217" s="8"/>
      <c r="Y2217" s="8"/>
      <c r="Z2217" s="8"/>
      <c r="AA2217" s="8"/>
      <c r="AB2217" s="8">
        <v>32000</v>
      </c>
      <c r="AC2217" s="8"/>
      <c r="AD2217"/>
      <c r="AE2217"/>
      <c r="AF2217"/>
      <c r="AG2217"/>
      <c r="AH2217">
        <v>100</v>
      </c>
      <c r="AI2217"/>
      <c r="AJ2217" s="8"/>
      <c r="AK2217" s="8"/>
      <c r="AL2217" s="8"/>
      <c r="AM2217" s="8"/>
      <c r="AN2217" s="8">
        <v>32000</v>
      </c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>
        <v>1894000</v>
      </c>
      <c r="BJ2217" s="8"/>
      <c r="BK2217" s="8"/>
      <c r="BL2217"/>
      <c r="BM2217">
        <v>0</v>
      </c>
      <c r="BN2217" s="10">
        <v>0</v>
      </c>
      <c r="BO2217" s="10"/>
      <c r="BP2217" s="10"/>
      <c r="BQ2217" s="10"/>
      <c r="BR2217" s="10"/>
      <c r="BS2217" s="10"/>
      <c r="BT2217" s="10"/>
      <c r="BU2217" s="10"/>
      <c r="BV2217" s="1" t="str">
        <f>Запрос1[[#This Row],[Менеджер]]</f>
        <v>Нурмакин Серик Арыстанбекович</v>
      </c>
      <c r="BW2217" s="1" t="str">
        <f>Запрос1[[#This Row],[Дирекция]]</f>
        <v>Северная дирекция</v>
      </c>
      <c r="BX2217" s="1" t="str">
        <f t="shared" si="34"/>
        <v>к\х Мусин Азамат Галиханович</v>
      </c>
      <c r="BY2217" s="1" t="str">
        <f t="shared" si="34"/>
        <v>701114350263</v>
      </c>
      <c r="CA2217" t="str">
        <f>Запрос1[[#This Row],[родитель]]</f>
        <v>к\х Мусин Азамат Галиханович</v>
      </c>
      <c r="CB2217" t="str">
        <f>Запрос1[[#This Row],[БИНРодителя]]</f>
        <v>701114350263</v>
      </c>
    </row>
    <row r="2218" spans="1:80" x14ac:dyDescent="0.3">
      <c r="A2218" t="s">
        <v>2514</v>
      </c>
      <c r="B2218" t="s">
        <v>3032</v>
      </c>
      <c r="C2218" t="s">
        <v>406</v>
      </c>
      <c r="D2218" t="s">
        <v>412</v>
      </c>
      <c r="E2218" t="s">
        <v>470</v>
      </c>
      <c r="F2218" t="s">
        <v>479</v>
      </c>
      <c r="G2218" t="s">
        <v>480</v>
      </c>
      <c r="H2218" t="s">
        <v>1340</v>
      </c>
      <c r="I2218" t="s">
        <v>1341</v>
      </c>
      <c r="J2218" t="s">
        <v>1341</v>
      </c>
      <c r="K2218" t="s">
        <v>1340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 s="8"/>
      <c r="S2218" s="8"/>
      <c r="T2218" s="8"/>
      <c r="U2218" s="8"/>
      <c r="V2218" s="8"/>
      <c r="W2218" s="8">
        <v>9312000</v>
      </c>
      <c r="X2218" s="8"/>
      <c r="Y2218" s="8"/>
      <c r="Z2218" s="8"/>
      <c r="AA2218" s="8"/>
      <c r="AB2218" s="8"/>
      <c r="AC2218" s="8">
        <v>9312000</v>
      </c>
      <c r="AD2218"/>
      <c r="AE2218"/>
      <c r="AF2218"/>
      <c r="AG2218"/>
      <c r="AH2218"/>
      <c r="AI2218">
        <v>100</v>
      </c>
      <c r="AJ2218" s="8"/>
      <c r="AK2218" s="8"/>
      <c r="AL2218" s="8"/>
      <c r="AM2218" s="8"/>
      <c r="AN2218" s="8"/>
      <c r="AO2218" s="8">
        <v>9312000</v>
      </c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/>
      <c r="BM2218"/>
      <c r="BN2218" s="10">
        <v>0</v>
      </c>
      <c r="BO2218" s="10"/>
      <c r="BP2218" s="10"/>
      <c r="BQ2218" s="10"/>
      <c r="BR2218" s="10"/>
      <c r="BS2218" s="10"/>
      <c r="BT2218" s="10"/>
      <c r="BU2218" s="10"/>
      <c r="BV2218" s="1" t="str">
        <f>Запрос1[[#This Row],[Менеджер]]</f>
        <v>Нурмакин Серик Арыстанбекович</v>
      </c>
      <c r="BW2218" s="1" t="str">
        <f>Запрос1[[#This Row],[Дирекция]]</f>
        <v>Северная дирекция</v>
      </c>
      <c r="BX2218" s="1" t="str">
        <f t="shared" si="34"/>
        <v>ТОО "Азат и Д"</v>
      </c>
      <c r="BY2218" s="1" t="str">
        <f t="shared" si="34"/>
        <v>990240003709</v>
      </c>
      <c r="CA2218" t="str">
        <f>Запрос1[[#This Row],[родитель]]</f>
        <v>ТОО "Азат и Д"</v>
      </c>
      <c r="CB2218" t="str">
        <f>Запрос1[[#This Row],[БИНРодителя]]</f>
        <v>990240003709</v>
      </c>
    </row>
    <row r="2219" spans="1:80" x14ac:dyDescent="0.3">
      <c r="A2219" t="s">
        <v>2514</v>
      </c>
      <c r="B2219" t="s">
        <v>3032</v>
      </c>
      <c r="C2219" t="s">
        <v>406</v>
      </c>
      <c r="D2219" t="s">
        <v>412</v>
      </c>
      <c r="E2219" t="s">
        <v>492</v>
      </c>
      <c r="F2219" t="s">
        <v>493</v>
      </c>
      <c r="G2219" t="s">
        <v>494</v>
      </c>
      <c r="H2219" t="s">
        <v>1735</v>
      </c>
      <c r="I2219" t="s">
        <v>1736</v>
      </c>
      <c r="J2219" t="s">
        <v>1736</v>
      </c>
      <c r="K2219" t="s">
        <v>1735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/>
      <c r="AE2219"/>
      <c r="AF2219"/>
      <c r="AG2219"/>
      <c r="AH2219"/>
      <c r="AI2219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/>
      <c r="BM2219"/>
      <c r="BN2219" s="10">
        <v>1</v>
      </c>
      <c r="BO2219" s="10">
        <v>1495000</v>
      </c>
      <c r="BP2219" s="10">
        <v>1495000</v>
      </c>
      <c r="BQ2219" s="10">
        <v>100</v>
      </c>
      <c r="BR2219" s="10"/>
      <c r="BS2219" s="10"/>
      <c r="BT2219" s="10"/>
      <c r="BU2219" s="10"/>
      <c r="BV2219" s="1" t="str">
        <f>Запрос1[[#This Row],[Менеджер]]</f>
        <v>Нурмакин Серик Арыстанбекович</v>
      </c>
      <c r="BW2219" s="1" t="str">
        <f>Запрос1[[#This Row],[Дирекция]]</f>
        <v>Северная дирекция</v>
      </c>
      <c r="BX2219" s="1" t="str">
        <f t="shared" si="34"/>
        <v>к/х "Иржанов Бржан Жакеевич"</v>
      </c>
      <c r="BY2219" s="1" t="str">
        <f t="shared" si="34"/>
        <v>721106350283</v>
      </c>
      <c r="CA2219" t="str">
        <f>Запрос1[[#This Row],[родитель]]</f>
        <v>к/х "Иржанов Бржан Жакеевич"</v>
      </c>
      <c r="CB2219" t="str">
        <f>Запрос1[[#This Row],[БИНРодителя]]</f>
        <v>721106350283</v>
      </c>
    </row>
    <row r="2220" spans="1:80" x14ac:dyDescent="0.3">
      <c r="A2220" t="s">
        <v>2514</v>
      </c>
      <c r="B2220" t="s">
        <v>3032</v>
      </c>
      <c r="C2220" t="s">
        <v>3118</v>
      </c>
      <c r="D2220" t="s">
        <v>123</v>
      </c>
      <c r="E2220"/>
      <c r="F2220" t="s">
        <v>344</v>
      </c>
      <c r="G2220"/>
      <c r="H2220" t="s">
        <v>7732</v>
      </c>
      <c r="I2220" t="s">
        <v>7733</v>
      </c>
      <c r="J2220" t="s">
        <v>7733</v>
      </c>
      <c r="K2220" t="s">
        <v>7732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 s="8"/>
      <c r="S2220" s="8"/>
      <c r="T2220" s="8"/>
      <c r="U2220" s="8"/>
      <c r="V2220" s="8">
        <v>871160</v>
      </c>
      <c r="W2220" s="8"/>
      <c r="X2220" s="8"/>
      <c r="Y2220" s="8"/>
      <c r="Z2220" s="8"/>
      <c r="AA2220" s="8"/>
      <c r="AB2220" s="8">
        <v>871160</v>
      </c>
      <c r="AC2220" s="8"/>
      <c r="AD2220"/>
      <c r="AE2220"/>
      <c r="AF2220"/>
      <c r="AG2220"/>
      <c r="AH2220">
        <v>100</v>
      </c>
      <c r="AI2220"/>
      <c r="AJ2220" s="8"/>
      <c r="AK2220" s="8"/>
      <c r="AL2220" s="8"/>
      <c r="AM2220" s="8"/>
      <c r="AN2220" s="8">
        <v>871160</v>
      </c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/>
      <c r="BM2220"/>
      <c r="BN2220" s="10">
        <v>1</v>
      </c>
      <c r="BO2220" s="10">
        <v>280000</v>
      </c>
      <c r="BP2220" s="10">
        <v>280000</v>
      </c>
      <c r="BQ2220" s="10">
        <v>100</v>
      </c>
      <c r="BR2220" s="10">
        <v>280000</v>
      </c>
      <c r="BS2220" s="10"/>
      <c r="BT2220" s="10"/>
      <c r="BU2220" s="10"/>
      <c r="BV2220" s="1" t="str">
        <f>Запрос1[[#This Row],[Менеджер]]</f>
        <v>Нурмакин Серик Арыстанбекович</v>
      </c>
      <c r="BW2220" s="1" t="str">
        <f>Запрос1[[#This Row],[Дирекция]]</f>
        <v>Северная дирекция</v>
      </c>
      <c r="BX2220" s="1" t="str">
        <f t="shared" si="34"/>
        <v xml:space="preserve">SMART inc. </v>
      </c>
      <c r="BY2220" s="1" t="str">
        <f t="shared" si="34"/>
        <v>180640034605</v>
      </c>
      <c r="CA2220" t="str">
        <f>Запрос1[[#This Row],[родитель]]</f>
        <v xml:space="preserve">SMART inc. </v>
      </c>
      <c r="CB2220" t="str">
        <f>Запрос1[[#This Row],[БИНРодителя]]</f>
        <v>180640034605</v>
      </c>
    </row>
    <row r="2221" spans="1:80" x14ac:dyDescent="0.3">
      <c r="A2221" t="s">
        <v>2514</v>
      </c>
      <c r="B2221" t="s">
        <v>3032</v>
      </c>
      <c r="C2221" t="s">
        <v>3118</v>
      </c>
      <c r="D2221" t="s">
        <v>412</v>
      </c>
      <c r="E2221" t="s">
        <v>443</v>
      </c>
      <c r="F2221" t="s">
        <v>444</v>
      </c>
      <c r="G2221"/>
      <c r="H2221" t="s">
        <v>11809</v>
      </c>
      <c r="I2221" t="s">
        <v>11810</v>
      </c>
      <c r="J2221" t="s">
        <v>11810</v>
      </c>
      <c r="K2221" t="s">
        <v>11809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 s="8"/>
      <c r="S2221" s="8"/>
      <c r="T2221" s="8"/>
      <c r="U2221" s="8"/>
      <c r="V2221" s="8"/>
      <c r="W2221" s="8">
        <v>3072000</v>
      </c>
      <c r="X2221" s="8"/>
      <c r="Y2221" s="8"/>
      <c r="Z2221" s="8"/>
      <c r="AA2221" s="8"/>
      <c r="AB2221" s="8"/>
      <c r="AC2221" s="8">
        <v>307200</v>
      </c>
      <c r="AD2221"/>
      <c r="AE2221"/>
      <c r="AF2221"/>
      <c r="AG2221"/>
      <c r="AH2221"/>
      <c r="AI2221">
        <v>10</v>
      </c>
      <c r="AJ2221" s="8"/>
      <c r="AK2221" s="8"/>
      <c r="AL2221" s="8"/>
      <c r="AM2221" s="8"/>
      <c r="AN2221" s="8"/>
      <c r="AO2221" s="8">
        <v>3072000</v>
      </c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/>
      <c r="BM2221"/>
      <c r="BN2221" s="10">
        <v>0</v>
      </c>
      <c r="BO2221" s="10"/>
      <c r="BP2221" s="10"/>
      <c r="BQ2221" s="10"/>
      <c r="BR2221" s="10"/>
      <c r="BS2221" s="10"/>
      <c r="BT2221" s="10"/>
      <c r="BU2221" s="10"/>
      <c r="BV2221" s="1" t="str">
        <f>Запрос1[[#This Row],[Менеджер]]</f>
        <v>Нурмакин Серик Арыстанбекович</v>
      </c>
      <c r="BW2221" s="1" t="str">
        <f>Запрос1[[#This Row],[Дирекция]]</f>
        <v>Северная дирекция</v>
      </c>
      <c r="BX2221" s="1" t="str">
        <f t="shared" si="34"/>
        <v>Жургумбаев К.М.</v>
      </c>
      <c r="BY2221" s="1" t="str">
        <f t="shared" si="34"/>
        <v>910507350062</v>
      </c>
      <c r="CA2221" t="str">
        <f>Запрос1[[#This Row],[родитель]]</f>
        <v>Жургумбаев К.М.</v>
      </c>
      <c r="CB2221" t="str">
        <f>Запрос1[[#This Row],[БИНРодителя]]</f>
        <v>910507350062</v>
      </c>
    </row>
    <row r="2222" spans="1:80" x14ac:dyDescent="0.3">
      <c r="A2222" t="s">
        <v>2514</v>
      </c>
      <c r="B2222" t="s">
        <v>3032</v>
      </c>
      <c r="C2222" t="s">
        <v>3118</v>
      </c>
      <c r="D2222" t="s">
        <v>412</v>
      </c>
      <c r="E2222" t="s">
        <v>443</v>
      </c>
      <c r="F2222" t="s">
        <v>444</v>
      </c>
      <c r="G2222"/>
      <c r="H2222" t="s">
        <v>11811</v>
      </c>
      <c r="I2222" t="s">
        <v>11812</v>
      </c>
      <c r="J2222" t="s">
        <v>11812</v>
      </c>
      <c r="K2222" t="s">
        <v>11811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 s="8"/>
      <c r="S2222" s="8"/>
      <c r="T2222" s="8"/>
      <c r="U2222" s="8"/>
      <c r="V2222" s="8"/>
      <c r="W2222" s="8">
        <v>8340000</v>
      </c>
      <c r="X2222" s="8"/>
      <c r="Y2222" s="8"/>
      <c r="Z2222" s="8"/>
      <c r="AA2222" s="8"/>
      <c r="AB2222" s="8"/>
      <c r="AC2222" s="8">
        <v>1668000</v>
      </c>
      <c r="AD2222"/>
      <c r="AE2222"/>
      <c r="AF2222"/>
      <c r="AG2222"/>
      <c r="AH2222"/>
      <c r="AI2222">
        <v>20</v>
      </c>
      <c r="AJ2222" s="8"/>
      <c r="AK2222" s="8"/>
      <c r="AL2222" s="8"/>
      <c r="AM2222" s="8"/>
      <c r="AN2222" s="8"/>
      <c r="AO2222" s="8">
        <v>8340000</v>
      </c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/>
      <c r="BM2222"/>
      <c r="BN2222" s="10">
        <v>0</v>
      </c>
      <c r="BO2222" s="10"/>
      <c r="BP2222" s="10"/>
      <c r="BQ2222" s="10"/>
      <c r="BR2222" s="10"/>
      <c r="BS2222" s="10"/>
      <c r="BT2222" s="10"/>
      <c r="BU2222" s="10"/>
      <c r="BV2222" s="1" t="str">
        <f>Запрос1[[#This Row],[Менеджер]]</f>
        <v>Нурмакин Серик Арыстанбекович</v>
      </c>
      <c r="BW2222" s="1" t="str">
        <f>Запрос1[[#This Row],[Дирекция]]</f>
        <v>Северная дирекция</v>
      </c>
      <c r="BX2222" s="1" t="str">
        <f t="shared" si="34"/>
        <v>ТОО "BARAKAT PRODUCT"</v>
      </c>
      <c r="BY2222" s="1" t="str">
        <f t="shared" si="34"/>
        <v>210940024974</v>
      </c>
      <c r="CA2222" t="str">
        <f>Запрос1[[#This Row],[родитель]]</f>
        <v>ТОО "BARAKAT PRODUCT"</v>
      </c>
      <c r="CB2222" t="str">
        <f>Запрос1[[#This Row],[БИНРодителя]]</f>
        <v>210940024974</v>
      </c>
    </row>
    <row r="2223" spans="1:80" x14ac:dyDescent="0.3">
      <c r="A2223" t="s">
        <v>2514</v>
      </c>
      <c r="B2223" t="s">
        <v>3032</v>
      </c>
      <c r="C2223" t="s">
        <v>3118</v>
      </c>
      <c r="D2223" t="s">
        <v>412</v>
      </c>
      <c r="E2223" t="s">
        <v>447</v>
      </c>
      <c r="F2223" t="s">
        <v>1328</v>
      </c>
      <c r="G2223" t="s">
        <v>1329</v>
      </c>
      <c r="H2223" t="s">
        <v>11813</v>
      </c>
      <c r="I2223" t="s">
        <v>11814</v>
      </c>
      <c r="J2223" t="s">
        <v>11814</v>
      </c>
      <c r="K2223" t="s">
        <v>11813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 s="8"/>
      <c r="S2223" s="8"/>
      <c r="T2223" s="8"/>
      <c r="U2223" s="8"/>
      <c r="V2223" s="8"/>
      <c r="W2223" s="8">
        <v>1320000</v>
      </c>
      <c r="X2223" s="8"/>
      <c r="Y2223" s="8"/>
      <c r="Z2223" s="8"/>
      <c r="AA2223" s="8"/>
      <c r="AB2223" s="8"/>
      <c r="AC2223" s="8">
        <v>396000</v>
      </c>
      <c r="AD2223"/>
      <c r="AE2223"/>
      <c r="AF2223"/>
      <c r="AG2223"/>
      <c r="AH2223"/>
      <c r="AI2223">
        <v>30</v>
      </c>
      <c r="AJ2223" s="8"/>
      <c r="AK2223" s="8"/>
      <c r="AL2223" s="8"/>
      <c r="AM2223" s="8"/>
      <c r="AN2223" s="8"/>
      <c r="AO2223" s="8">
        <v>1320000</v>
      </c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/>
      <c r="BM2223"/>
      <c r="BN2223" s="10">
        <v>0</v>
      </c>
      <c r="BO2223" s="10"/>
      <c r="BP2223" s="10"/>
      <c r="BQ2223" s="10"/>
      <c r="BR2223" s="10"/>
      <c r="BS2223" s="10"/>
      <c r="BT2223" s="10"/>
      <c r="BU2223" s="10"/>
      <c r="BV2223" s="1" t="str">
        <f>Запрос1[[#This Row],[Менеджер]]</f>
        <v>Нурмакин Серик Арыстанбекович</v>
      </c>
      <c r="BW2223" s="1" t="str">
        <f>Запрос1[[#This Row],[Дирекция]]</f>
        <v>Северная дирекция</v>
      </c>
      <c r="BX2223" s="1" t="str">
        <f t="shared" si="34"/>
        <v>ТОО "ҮМІТ- 2021"</v>
      </c>
      <c r="BY2223" s="1" t="str">
        <f t="shared" si="34"/>
        <v>210640024606</v>
      </c>
      <c r="CA2223" t="str">
        <f>Запрос1[[#This Row],[родитель]]</f>
        <v>ТОО "ҮМІТ- 2021"</v>
      </c>
      <c r="CB2223" t="str">
        <f>Запрос1[[#This Row],[БИНРодителя]]</f>
        <v>210640024606</v>
      </c>
    </row>
    <row r="2224" spans="1:80" x14ac:dyDescent="0.3">
      <c r="A2224" t="s">
        <v>2514</v>
      </c>
      <c r="B2224" t="s">
        <v>3032</v>
      </c>
      <c r="C2224" t="s">
        <v>2608</v>
      </c>
      <c r="D2224" t="s">
        <v>412</v>
      </c>
      <c r="E2224" t="s">
        <v>1063</v>
      </c>
      <c r="F2224" t="s">
        <v>2778</v>
      </c>
      <c r="G2224"/>
      <c r="H2224" t="s">
        <v>7734</v>
      </c>
      <c r="I2224" t="s">
        <v>7735</v>
      </c>
      <c r="J2224" t="s">
        <v>7735</v>
      </c>
      <c r="K2224" t="s">
        <v>7734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 s="8"/>
      <c r="S2224" s="8"/>
      <c r="T2224" s="8"/>
      <c r="U2224" s="8"/>
      <c r="V2224" s="8">
        <v>23366130</v>
      </c>
      <c r="W2224" s="8">
        <v>36101320</v>
      </c>
      <c r="X2224" s="8"/>
      <c r="Y2224" s="8"/>
      <c r="Z2224" s="8"/>
      <c r="AA2224" s="8"/>
      <c r="AB2224" s="8">
        <v>22981130</v>
      </c>
      <c r="AC2224" s="8">
        <v>24761320</v>
      </c>
      <c r="AD2224"/>
      <c r="AE2224"/>
      <c r="AF2224"/>
      <c r="AG2224"/>
      <c r="AH2224">
        <v>98.35</v>
      </c>
      <c r="AI2224">
        <v>68.59</v>
      </c>
      <c r="AJ2224" s="8"/>
      <c r="AK2224" s="8"/>
      <c r="AL2224" s="8"/>
      <c r="AM2224" s="8"/>
      <c r="AN2224" s="8">
        <v>23366130</v>
      </c>
      <c r="AO2224" s="8">
        <v>36101320</v>
      </c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>
        <v>36692130</v>
      </c>
      <c r="BJ2224" s="8"/>
      <c r="BK2224" s="8">
        <v>35121130</v>
      </c>
      <c r="BL2224"/>
      <c r="BM2224">
        <v>95.718400000000003</v>
      </c>
      <c r="BN2224" s="10">
        <v>0</v>
      </c>
      <c r="BO2224" s="10"/>
      <c r="BP2224" s="10"/>
      <c r="BQ2224" s="10"/>
      <c r="BR2224" s="10"/>
      <c r="BS2224" s="10"/>
      <c r="BT2224" s="10"/>
      <c r="BU2224" s="10"/>
      <c r="BV2224" s="1" t="str">
        <f>Запрос1[[#This Row],[Менеджер]]</f>
        <v>Нурмакин Серик Арыстанбекович</v>
      </c>
      <c r="BW2224" s="1" t="str">
        <f>Запрос1[[#This Row],[Дирекция]]</f>
        <v>Северная дирекция</v>
      </c>
      <c r="BX2224" s="1" t="str">
        <f t="shared" si="34"/>
        <v>КХ "Елена"</v>
      </c>
      <c r="BY2224" s="1" t="str">
        <f t="shared" si="34"/>
        <v>561008401204</v>
      </c>
      <c r="CA2224" t="str">
        <f>Запрос1[[#This Row],[родитель]]</f>
        <v>КХ "Елена"</v>
      </c>
      <c r="CB2224" t="str">
        <f>Запрос1[[#This Row],[БИНРодителя]]</f>
        <v>561008401204</v>
      </c>
    </row>
    <row r="2225" spans="1:80" x14ac:dyDescent="0.3">
      <c r="A2225" t="s">
        <v>2514</v>
      </c>
      <c r="B2225" t="s">
        <v>3125</v>
      </c>
      <c r="C2225"/>
      <c r="D2225" t="s">
        <v>412</v>
      </c>
      <c r="E2225" t="s">
        <v>645</v>
      </c>
      <c r="F2225" t="s">
        <v>7727</v>
      </c>
      <c r="G2225" t="s">
        <v>8707</v>
      </c>
      <c r="H2225" t="s">
        <v>11804</v>
      </c>
      <c r="I2225" t="s">
        <v>8708</v>
      </c>
      <c r="J2225" t="s">
        <v>8708</v>
      </c>
      <c r="K2225" t="s">
        <v>11804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 s="8"/>
      <c r="S2225" s="8"/>
      <c r="T2225" s="8"/>
      <c r="U2225" s="8"/>
      <c r="V2225" s="8">
        <v>5460000</v>
      </c>
      <c r="W2225" s="8"/>
      <c r="X2225" s="8"/>
      <c r="Y2225" s="8"/>
      <c r="Z2225" s="8"/>
      <c r="AA2225" s="8"/>
      <c r="AB2225" s="8">
        <v>5460000</v>
      </c>
      <c r="AC2225" s="8"/>
      <c r="AD2225"/>
      <c r="AE2225"/>
      <c r="AF2225"/>
      <c r="AG2225"/>
      <c r="AH2225">
        <v>100</v>
      </c>
      <c r="AI2225"/>
      <c r="AJ2225" s="8"/>
      <c r="AK2225" s="8"/>
      <c r="AL2225" s="8"/>
      <c r="AM2225" s="8"/>
      <c r="AN2225" s="8">
        <v>5460000</v>
      </c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>
        <v>32055768</v>
      </c>
      <c r="BJ2225" s="8"/>
      <c r="BK2225" s="8"/>
      <c r="BL2225"/>
      <c r="BM2225">
        <v>0</v>
      </c>
      <c r="BN2225" s="10">
        <v>0</v>
      </c>
      <c r="BO2225" s="10"/>
      <c r="BP2225" s="10"/>
      <c r="BQ2225" s="10"/>
      <c r="BR2225" s="10"/>
      <c r="BS2225" s="10"/>
      <c r="BT2225" s="10"/>
      <c r="BU2225" s="10"/>
      <c r="BV2225" s="1" t="str">
        <f>Запрос1[[#This Row],[Менеджер]]</f>
        <v>Павлов Денис Сергеевич</v>
      </c>
      <c r="BW2225" s="1" t="str">
        <f>Запрос1[[#This Row],[Дирекция]]</f>
        <v>Северная дирекция</v>
      </c>
      <c r="BX2225" s="1" t="str">
        <f t="shared" si="34"/>
        <v>ТОО Алакульское</v>
      </c>
      <c r="BY2225" s="1" t="str">
        <f t="shared" si="34"/>
        <v>010440006084</v>
      </c>
      <c r="CA2225" t="str">
        <f>Запрос1[[#This Row],[родитель]]</f>
        <v>ТОО Алакульское</v>
      </c>
      <c r="CB2225" t="str">
        <f>Запрос1[[#This Row],[БИНРодителя]]</f>
        <v>010440006084</v>
      </c>
    </row>
    <row r="2226" spans="1:80" x14ac:dyDescent="0.3">
      <c r="A2226" t="s">
        <v>2514</v>
      </c>
      <c r="B2226" t="s">
        <v>3125</v>
      </c>
      <c r="C2226"/>
      <c r="D2226" t="s">
        <v>412</v>
      </c>
      <c r="E2226" t="s">
        <v>645</v>
      </c>
      <c r="F2226" t="s">
        <v>2938</v>
      </c>
      <c r="G2226" t="s">
        <v>2939</v>
      </c>
      <c r="H2226" t="s">
        <v>7738</v>
      </c>
      <c r="I2226" t="s">
        <v>7739</v>
      </c>
      <c r="J2226" t="s">
        <v>7739</v>
      </c>
      <c r="K2226" t="s">
        <v>7738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 s="8"/>
      <c r="S2226" s="8"/>
      <c r="T2226" s="8"/>
      <c r="U2226" s="8"/>
      <c r="V2226" s="8">
        <v>1339000</v>
      </c>
      <c r="W2226" s="8"/>
      <c r="X2226" s="8"/>
      <c r="Y2226" s="8"/>
      <c r="Z2226" s="8"/>
      <c r="AA2226" s="8"/>
      <c r="AB2226" s="8">
        <v>1339000</v>
      </c>
      <c r="AC2226" s="8"/>
      <c r="AD2226"/>
      <c r="AE2226"/>
      <c r="AF2226"/>
      <c r="AG2226"/>
      <c r="AH2226">
        <v>100</v>
      </c>
      <c r="AI2226"/>
      <c r="AJ2226" s="8"/>
      <c r="AK2226" s="8"/>
      <c r="AL2226" s="8"/>
      <c r="AM2226" s="8"/>
      <c r="AN2226" s="8">
        <v>1339000</v>
      </c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>
        <v>27126500</v>
      </c>
      <c r="BJ2226" s="8"/>
      <c r="BK2226" s="8"/>
      <c r="BL2226"/>
      <c r="BM2226">
        <v>0</v>
      </c>
      <c r="BN2226" s="10">
        <v>0</v>
      </c>
      <c r="BO2226" s="10"/>
      <c r="BP2226" s="10"/>
      <c r="BQ2226" s="10"/>
      <c r="BR2226" s="10"/>
      <c r="BS2226" s="10"/>
      <c r="BT2226" s="10"/>
      <c r="BU2226" s="10"/>
      <c r="BV2226" s="1" t="str">
        <f>Запрос1[[#This Row],[Менеджер]]</f>
        <v>Павлов Денис Сергеевич</v>
      </c>
      <c r="BW2226" s="1" t="str">
        <f>Запрос1[[#This Row],[Дирекция]]</f>
        <v>Северная дирекция</v>
      </c>
      <c r="BX2226" s="1" t="str">
        <f t="shared" si="34"/>
        <v>ТОО "ВЛАД-АГРО"</v>
      </c>
      <c r="BY2226" s="1" t="str">
        <f t="shared" si="34"/>
        <v>140840007231</v>
      </c>
      <c r="CA2226" t="str">
        <f>Запрос1[[#This Row],[родитель]]</f>
        <v>ТОО "ВЛАД-АГРО"</v>
      </c>
      <c r="CB2226" t="str">
        <f>Запрос1[[#This Row],[БИНРодителя]]</f>
        <v>140840007231</v>
      </c>
    </row>
    <row r="2227" spans="1:80" x14ac:dyDescent="0.3">
      <c r="A2227" t="s">
        <v>2514</v>
      </c>
      <c r="B2227" t="s">
        <v>3125</v>
      </c>
      <c r="C2227"/>
      <c r="D2227" t="s">
        <v>412</v>
      </c>
      <c r="E2227" t="s">
        <v>470</v>
      </c>
      <c r="F2227" t="s">
        <v>475</v>
      </c>
      <c r="G2227" t="s">
        <v>3887</v>
      </c>
      <c r="H2227" t="s">
        <v>7740</v>
      </c>
      <c r="I2227" t="s">
        <v>7741</v>
      </c>
      <c r="J2227" t="s">
        <v>7742</v>
      </c>
      <c r="K2227" t="s">
        <v>7743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 s="8"/>
      <c r="S2227" s="8"/>
      <c r="T2227" s="8"/>
      <c r="U2227" s="8">
        <v>11192500</v>
      </c>
      <c r="V2227" s="8"/>
      <c r="W2227" s="8"/>
      <c r="X2227" s="8"/>
      <c r="Y2227" s="8"/>
      <c r="Z2227" s="8"/>
      <c r="AA2227" s="8">
        <v>3357750</v>
      </c>
      <c r="AB2227" s="8"/>
      <c r="AC2227" s="8"/>
      <c r="AD2227"/>
      <c r="AE2227"/>
      <c r="AF2227"/>
      <c r="AG2227">
        <v>30</v>
      </c>
      <c r="AH2227"/>
      <c r="AI2227"/>
      <c r="AJ2227" s="8"/>
      <c r="AK2227" s="8"/>
      <c r="AL2227" s="8"/>
      <c r="AM2227" s="8">
        <v>11192500</v>
      </c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>
        <v>246270153</v>
      </c>
      <c r="BI2227" s="8"/>
      <c r="BJ2227" s="8">
        <v>11192500</v>
      </c>
      <c r="BK2227" s="8"/>
      <c r="BL2227">
        <v>4.5448000000000004</v>
      </c>
      <c r="BM2227"/>
      <c r="BN2227" s="10">
        <v>0</v>
      </c>
      <c r="BO2227" s="10"/>
      <c r="BP2227" s="10"/>
      <c r="BQ2227" s="10"/>
      <c r="BR2227" s="10"/>
      <c r="BS2227" s="10"/>
      <c r="BT2227" s="10"/>
      <c r="BU2227" s="10"/>
      <c r="BV2227" s="1" t="str">
        <f>Запрос1[[#This Row],[Менеджер]]</f>
        <v>Павлов Денис Сергеевич</v>
      </c>
      <c r="BW2227" s="1" t="str">
        <f>Запрос1[[#This Row],[Дирекция]]</f>
        <v>Северная дирекция</v>
      </c>
      <c r="BX2227" s="1" t="str">
        <f t="shared" si="34"/>
        <v>ТОО "КАРКЫН"</v>
      </c>
      <c r="BY2227" s="1" t="str">
        <f t="shared" si="34"/>
        <v>990240005983</v>
      </c>
      <c r="CA2227" t="str">
        <f>Запрос1[[#This Row],[родитель]]</f>
        <v>ТОО "КАРКЫН"</v>
      </c>
      <c r="CB2227" t="str">
        <f>Запрос1[[#This Row],[БИНРодителя]]</f>
        <v>990240005983</v>
      </c>
    </row>
    <row r="2228" spans="1:80" x14ac:dyDescent="0.3">
      <c r="A2228" t="s">
        <v>2514</v>
      </c>
      <c r="B2228" t="s">
        <v>3125</v>
      </c>
      <c r="C2228"/>
      <c r="D2228" t="s">
        <v>412</v>
      </c>
      <c r="E2228" t="s">
        <v>470</v>
      </c>
      <c r="F2228" t="s">
        <v>479</v>
      </c>
      <c r="G2228" t="s">
        <v>480</v>
      </c>
      <c r="H2228" t="s">
        <v>7744</v>
      </c>
      <c r="I2228" t="s">
        <v>7745</v>
      </c>
      <c r="J2228" t="s">
        <v>7745</v>
      </c>
      <c r="K2228" t="s">
        <v>7744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 s="8"/>
      <c r="S2228" s="8"/>
      <c r="T2228" s="8"/>
      <c r="U2228" s="8"/>
      <c r="V2228" s="8">
        <v>1149500</v>
      </c>
      <c r="W2228" s="8"/>
      <c r="X2228" s="8"/>
      <c r="Y2228" s="8"/>
      <c r="Z2228" s="8"/>
      <c r="AA2228" s="8"/>
      <c r="AB2228" s="8">
        <v>1149500</v>
      </c>
      <c r="AC2228" s="8"/>
      <c r="AD2228"/>
      <c r="AE2228"/>
      <c r="AF2228"/>
      <c r="AG2228"/>
      <c r="AH2228">
        <v>100</v>
      </c>
      <c r="AI2228"/>
      <c r="AJ2228" s="8"/>
      <c r="AK2228" s="8"/>
      <c r="AL2228" s="8"/>
      <c r="AM2228" s="8"/>
      <c r="AN2228" s="8">
        <v>1149500</v>
      </c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>
        <v>25879460</v>
      </c>
      <c r="BJ2228" s="8"/>
      <c r="BK2228" s="8">
        <v>5229500</v>
      </c>
      <c r="BL2228"/>
      <c r="BM2228">
        <v>20.207100000000001</v>
      </c>
      <c r="BN2228" s="10">
        <v>0</v>
      </c>
      <c r="BO2228" s="10"/>
      <c r="BP2228" s="10"/>
      <c r="BQ2228" s="10"/>
      <c r="BR2228" s="10"/>
      <c r="BS2228" s="10"/>
      <c r="BT2228" s="10"/>
      <c r="BU2228" s="10"/>
      <c r="BV2228" s="1" t="str">
        <f>Запрос1[[#This Row],[Менеджер]]</f>
        <v>Павлов Денис Сергеевич</v>
      </c>
      <c r="BW2228" s="1" t="str">
        <f>Запрос1[[#This Row],[Дирекция]]</f>
        <v>Северная дирекция</v>
      </c>
      <c r="BX2228" s="1" t="str">
        <f t="shared" si="34"/>
        <v>КРЕСТЬЯНСКОЕ ХОЗЯЙСТВО ЯКИМОВА ОЛЬГА СЕМЕНОВНА</v>
      </c>
      <c r="BY2228" s="1" t="str">
        <f t="shared" si="34"/>
        <v>630501450730</v>
      </c>
      <c r="CA2228" t="str">
        <f>Запрос1[[#This Row],[родитель]]</f>
        <v>КРЕСТЬЯНСКОЕ ХОЗЯЙСТВО ЯКИМОВА ОЛЬГА СЕМЕНОВНА</v>
      </c>
      <c r="CB2228" t="str">
        <f>Запрос1[[#This Row],[БИНРодителя]]</f>
        <v>630501450730</v>
      </c>
    </row>
    <row r="2229" spans="1:80" x14ac:dyDescent="0.3">
      <c r="A2229" t="s">
        <v>2514</v>
      </c>
      <c r="B2229" t="s">
        <v>3125</v>
      </c>
      <c r="C2229"/>
      <c r="D2229" t="s">
        <v>382</v>
      </c>
      <c r="E2229" t="s">
        <v>1546</v>
      </c>
      <c r="F2229" t="s">
        <v>3295</v>
      </c>
      <c r="G2229" t="s">
        <v>11829</v>
      </c>
      <c r="H2229" t="s">
        <v>3611</v>
      </c>
      <c r="I2229" t="s">
        <v>3612</v>
      </c>
      <c r="J2229" t="s">
        <v>3612</v>
      </c>
      <c r="K2229" t="s">
        <v>3611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 s="8"/>
      <c r="S2229" s="8"/>
      <c r="T2229" s="8"/>
      <c r="U2229" s="8"/>
      <c r="V2229" s="8">
        <v>174773940</v>
      </c>
      <c r="W2229" s="8"/>
      <c r="X2229" s="8"/>
      <c r="Y2229" s="8"/>
      <c r="Z2229" s="8"/>
      <c r="AA2229" s="8"/>
      <c r="AB2229" s="8">
        <v>55776982</v>
      </c>
      <c r="AC2229" s="8"/>
      <c r="AD2229"/>
      <c r="AE2229"/>
      <c r="AF2229"/>
      <c r="AG2229"/>
      <c r="AH2229">
        <v>31.91</v>
      </c>
      <c r="AI2229"/>
      <c r="AJ2229" s="8"/>
      <c r="AK2229" s="8"/>
      <c r="AL2229" s="8"/>
      <c r="AM2229" s="8"/>
      <c r="AN2229" s="8">
        <v>170948940</v>
      </c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/>
      <c r="BM2229"/>
      <c r="BN2229" s="10">
        <v>0</v>
      </c>
      <c r="BO2229" s="10"/>
      <c r="BP2229" s="10"/>
      <c r="BQ2229" s="10"/>
      <c r="BR2229" s="10"/>
      <c r="BS2229" s="10"/>
      <c r="BT2229" s="10"/>
      <c r="BU2229" s="10"/>
      <c r="BV2229" s="1" t="str">
        <f>Запрос1[[#This Row],[Менеджер]]</f>
        <v>Павлов Денис Сергеевич</v>
      </c>
      <c r="BW2229" s="1" t="str">
        <f>Запрос1[[#This Row],[Дирекция]]</f>
        <v>Северная дирекция</v>
      </c>
      <c r="BX2229" s="1" t="str">
        <f t="shared" si="34"/>
        <v>AraiAstykGroup</v>
      </c>
      <c r="BY2229" s="1" t="str">
        <f t="shared" si="34"/>
        <v>210240020708</v>
      </c>
      <c r="CA2229" t="str">
        <f>Запрос1[[#This Row],[родитель]]</f>
        <v>AraiAstykGroup</v>
      </c>
      <c r="CB2229" t="str">
        <f>Запрос1[[#This Row],[БИНРодителя]]</f>
        <v>210240020708</v>
      </c>
    </row>
    <row r="2230" spans="1:80" x14ac:dyDescent="0.3">
      <c r="A2230" t="s">
        <v>2514</v>
      </c>
      <c r="B2230" t="s">
        <v>3125</v>
      </c>
      <c r="C2230" t="s">
        <v>406</v>
      </c>
      <c r="D2230" t="s">
        <v>412</v>
      </c>
      <c r="E2230" t="s">
        <v>645</v>
      </c>
      <c r="F2230" t="s">
        <v>652</v>
      </c>
      <c r="G2230" t="s">
        <v>653</v>
      </c>
      <c r="H2230" t="s">
        <v>654</v>
      </c>
      <c r="I2230" t="s">
        <v>655</v>
      </c>
      <c r="J2230" t="s">
        <v>7746</v>
      </c>
      <c r="K2230" t="s">
        <v>7747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 s="8"/>
      <c r="S2230" s="8"/>
      <c r="T2230" s="8"/>
      <c r="U2230" s="8"/>
      <c r="V2230" s="8">
        <v>8278000</v>
      </c>
      <c r="W2230" s="8"/>
      <c r="X2230" s="8"/>
      <c r="Y2230" s="8"/>
      <c r="Z2230" s="8"/>
      <c r="AA2230" s="8"/>
      <c r="AB2230" s="8">
        <v>8278000</v>
      </c>
      <c r="AC2230" s="8"/>
      <c r="AD2230"/>
      <c r="AE2230"/>
      <c r="AF2230"/>
      <c r="AG2230"/>
      <c r="AH2230">
        <v>100</v>
      </c>
      <c r="AI2230"/>
      <c r="AJ2230" s="8"/>
      <c r="AK2230" s="8"/>
      <c r="AL2230" s="8"/>
      <c r="AM2230" s="8"/>
      <c r="AN2230" s="8">
        <v>8278000</v>
      </c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>
        <v>27142080</v>
      </c>
      <c r="BJ2230" s="8"/>
      <c r="BK2230" s="8">
        <v>8278000</v>
      </c>
      <c r="BL2230"/>
      <c r="BM2230">
        <v>30.498699999999999</v>
      </c>
      <c r="BN2230" s="10">
        <v>0</v>
      </c>
      <c r="BO2230" s="10"/>
      <c r="BP2230" s="10"/>
      <c r="BQ2230" s="10"/>
      <c r="BR2230" s="10"/>
      <c r="BS2230" s="10"/>
      <c r="BT2230" s="10"/>
      <c r="BU2230" s="10"/>
      <c r="BV2230" s="1" t="str">
        <f>Запрос1[[#This Row],[Менеджер]]</f>
        <v>Павлов Денис Сергеевич</v>
      </c>
      <c r="BW2230" s="1" t="str">
        <f>Запрос1[[#This Row],[Дирекция]]</f>
        <v>Северная дирекция</v>
      </c>
      <c r="BX2230" s="1" t="str">
        <f t="shared" si="34"/>
        <v>ТОО "Приреченское"</v>
      </c>
      <c r="BY2230" s="1" t="str">
        <f t="shared" si="34"/>
        <v>990440001640</v>
      </c>
      <c r="CA2230" t="str">
        <f>Запрос1[[#This Row],[родитель]]</f>
        <v>ТОО "Приреченское"</v>
      </c>
      <c r="CB2230" t="str">
        <f>Запрос1[[#This Row],[БИНРодителя]]</f>
        <v>990440001640</v>
      </c>
    </row>
    <row r="2231" spans="1:80" x14ac:dyDescent="0.3">
      <c r="A2231" t="s">
        <v>2514</v>
      </c>
      <c r="B2231" t="s">
        <v>3125</v>
      </c>
      <c r="C2231" t="s">
        <v>406</v>
      </c>
      <c r="D2231" t="s">
        <v>412</v>
      </c>
      <c r="E2231" t="s">
        <v>425</v>
      </c>
      <c r="F2231" t="s">
        <v>426</v>
      </c>
      <c r="G2231" t="s">
        <v>427</v>
      </c>
      <c r="H2231" t="s">
        <v>1622</v>
      </c>
      <c r="I2231" t="s">
        <v>1623</v>
      </c>
      <c r="J2231" t="s">
        <v>1623</v>
      </c>
      <c r="K2231" t="s">
        <v>1622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 s="8"/>
      <c r="S2231" s="8"/>
      <c r="T2231" s="8"/>
      <c r="U2231" s="8"/>
      <c r="V2231" s="8">
        <v>689000</v>
      </c>
      <c r="W2231" s="8"/>
      <c r="X2231" s="8"/>
      <c r="Y2231" s="8"/>
      <c r="Z2231" s="8"/>
      <c r="AA2231" s="8"/>
      <c r="AB2231" s="8">
        <v>344500</v>
      </c>
      <c r="AC2231" s="8"/>
      <c r="AD2231"/>
      <c r="AE2231"/>
      <c r="AF2231"/>
      <c r="AG2231"/>
      <c r="AH2231">
        <v>50</v>
      </c>
      <c r="AI2231"/>
      <c r="AJ2231" s="8"/>
      <c r="AK2231" s="8"/>
      <c r="AL2231" s="8"/>
      <c r="AM2231" s="8"/>
      <c r="AN2231" s="8">
        <v>689000</v>
      </c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>
        <v>689000</v>
      </c>
      <c r="BJ2231" s="8"/>
      <c r="BK2231" s="8">
        <v>689000</v>
      </c>
      <c r="BL2231"/>
      <c r="BM2231">
        <v>100</v>
      </c>
      <c r="BN2231" s="10">
        <v>0</v>
      </c>
      <c r="BO2231" s="10"/>
      <c r="BP2231" s="10"/>
      <c r="BQ2231" s="10"/>
      <c r="BR2231" s="10"/>
      <c r="BS2231" s="10"/>
      <c r="BT2231" s="10"/>
      <c r="BU2231" s="10"/>
      <c r="BV2231" s="1" t="str">
        <f>Запрос1[[#This Row],[Менеджер]]</f>
        <v>Павлов Денис Сергеевич</v>
      </c>
      <c r="BW2231" s="1" t="str">
        <f>Запрос1[[#This Row],[Дирекция]]</f>
        <v>Северная дирекция</v>
      </c>
      <c r="BX2231" s="1" t="str">
        <f t="shared" si="34"/>
        <v>КХ Альсупов А.Т.</v>
      </c>
      <c r="BY2231" s="1" t="str">
        <f t="shared" si="34"/>
        <v>540823350141</v>
      </c>
      <c r="CA2231" t="str">
        <f>Запрос1[[#This Row],[родитель]]</f>
        <v>КХ Альсупов А.Т.</v>
      </c>
      <c r="CB2231" t="str">
        <f>Запрос1[[#This Row],[БИНРодителя]]</f>
        <v>540823350141</v>
      </c>
    </row>
    <row r="2232" spans="1:80" x14ac:dyDescent="0.3">
      <c r="A2232" t="s">
        <v>2514</v>
      </c>
      <c r="B2232" t="s">
        <v>3125</v>
      </c>
      <c r="C2232" t="s">
        <v>406</v>
      </c>
      <c r="D2232" t="s">
        <v>412</v>
      </c>
      <c r="E2232" t="s">
        <v>434</v>
      </c>
      <c r="F2232" t="s">
        <v>2817</v>
      </c>
      <c r="G2232" t="s">
        <v>2818</v>
      </c>
      <c r="H2232" t="s">
        <v>2821</v>
      </c>
      <c r="I2232" t="s">
        <v>2822</v>
      </c>
      <c r="J2232" t="s">
        <v>2822</v>
      </c>
      <c r="K2232" t="s">
        <v>2821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 s="8"/>
      <c r="S2232" s="8"/>
      <c r="T2232" s="8"/>
      <c r="U2232" s="8"/>
      <c r="V2232" s="8">
        <v>7705000</v>
      </c>
      <c r="W2232" s="8"/>
      <c r="X2232" s="8"/>
      <c r="Y2232" s="8"/>
      <c r="Z2232" s="8"/>
      <c r="AA2232" s="8"/>
      <c r="AB2232" s="8">
        <v>7705000</v>
      </c>
      <c r="AC2232" s="8"/>
      <c r="AD2232"/>
      <c r="AE2232"/>
      <c r="AF2232"/>
      <c r="AG2232"/>
      <c r="AH2232">
        <v>100</v>
      </c>
      <c r="AI2232"/>
      <c r="AJ2232" s="8"/>
      <c r="AK2232" s="8"/>
      <c r="AL2232" s="8"/>
      <c r="AM2232" s="8"/>
      <c r="AN2232" s="8">
        <v>7705000</v>
      </c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>
        <v>252818180</v>
      </c>
      <c r="BJ2232" s="8"/>
      <c r="BK2232" s="8">
        <v>7705000</v>
      </c>
      <c r="BL2232"/>
      <c r="BM2232">
        <v>3.0476000000000001</v>
      </c>
      <c r="BN2232" s="10">
        <v>0</v>
      </c>
      <c r="BO2232" s="10"/>
      <c r="BP2232" s="10"/>
      <c r="BQ2232" s="10"/>
      <c r="BR2232" s="10"/>
      <c r="BS2232" s="10"/>
      <c r="BT2232" s="10"/>
      <c r="BU2232" s="10"/>
      <c r="BV2232" s="1" t="str">
        <f>Запрос1[[#This Row],[Менеджер]]</f>
        <v>Павлов Денис Сергеевич</v>
      </c>
      <c r="BW2232" s="1" t="str">
        <f>Запрос1[[#This Row],[Дирекция]]</f>
        <v>Северная дирекция</v>
      </c>
      <c r="BX2232" s="1" t="str">
        <f t="shared" si="34"/>
        <v>ТОО "Тогас и К"</v>
      </c>
      <c r="BY2232" s="1" t="str">
        <f t="shared" si="34"/>
        <v>070140008685</v>
      </c>
      <c r="CA2232" t="str">
        <f>Запрос1[[#This Row],[родитель]]</f>
        <v>ТОО "Тогас и К"</v>
      </c>
      <c r="CB2232" t="str">
        <f>Запрос1[[#This Row],[БИНРодителя]]</f>
        <v>070140008685</v>
      </c>
    </row>
    <row r="2233" spans="1:80" x14ac:dyDescent="0.3">
      <c r="A2233" t="s">
        <v>2514</v>
      </c>
      <c r="B2233" t="s">
        <v>3125</v>
      </c>
      <c r="C2233" t="s">
        <v>406</v>
      </c>
      <c r="D2233" t="s">
        <v>412</v>
      </c>
      <c r="E2233" t="s">
        <v>439</v>
      </c>
      <c r="F2233" t="s">
        <v>331</v>
      </c>
      <c r="G2233" t="s">
        <v>440</v>
      </c>
      <c r="H2233" t="s">
        <v>1676</v>
      </c>
      <c r="I2233" t="s">
        <v>1677</v>
      </c>
      <c r="J2233" t="s">
        <v>1677</v>
      </c>
      <c r="K2233" t="s">
        <v>1676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 s="8"/>
      <c r="S2233" s="8"/>
      <c r="T2233" s="8"/>
      <c r="U2233" s="8"/>
      <c r="V2233" s="8">
        <v>309000</v>
      </c>
      <c r="W2233" s="8"/>
      <c r="X2233" s="8"/>
      <c r="Y2233" s="8"/>
      <c r="Z2233" s="8"/>
      <c r="AA2233" s="8"/>
      <c r="AB2233" s="8">
        <v>309000</v>
      </c>
      <c r="AC2233" s="8"/>
      <c r="AD2233"/>
      <c r="AE2233"/>
      <c r="AF2233"/>
      <c r="AG2233"/>
      <c r="AH2233">
        <v>100</v>
      </c>
      <c r="AI2233"/>
      <c r="AJ2233" s="8"/>
      <c r="AK2233" s="8"/>
      <c r="AL2233" s="8"/>
      <c r="AM2233" s="8"/>
      <c r="AN2233" s="8">
        <v>309000</v>
      </c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>
        <v>8036000</v>
      </c>
      <c r="BJ2233" s="8"/>
      <c r="BK2233" s="8"/>
      <c r="BL2233"/>
      <c r="BM2233">
        <v>0</v>
      </c>
      <c r="BN2233" s="10">
        <v>0</v>
      </c>
      <c r="BO2233" s="10"/>
      <c r="BP2233" s="10"/>
      <c r="BQ2233" s="10"/>
      <c r="BR2233" s="10"/>
      <c r="BS2233" s="10"/>
      <c r="BT2233" s="10"/>
      <c r="BU2233" s="10"/>
      <c r="BV2233" s="1" t="str">
        <f>Запрос1[[#This Row],[Менеджер]]</f>
        <v>Павлов Денис Сергеевич</v>
      </c>
      <c r="BW2233" s="1" t="str">
        <f>Запрос1[[#This Row],[Дирекция]]</f>
        <v>Северная дирекция</v>
      </c>
      <c r="BX2233" s="1" t="str">
        <f t="shared" si="34"/>
        <v>кх Сазончик Иван Павлович</v>
      </c>
      <c r="BY2233" s="1" t="str">
        <f t="shared" si="34"/>
        <v>620615300796</v>
      </c>
      <c r="CA2233" t="str">
        <f>Запрос1[[#This Row],[родитель]]</f>
        <v>кх Сазончик Иван Павлович</v>
      </c>
      <c r="CB2233" t="str">
        <f>Запрос1[[#This Row],[БИНРодителя]]</f>
        <v>620615300796</v>
      </c>
    </row>
    <row r="2234" spans="1:80" x14ac:dyDescent="0.3">
      <c r="A2234" t="s">
        <v>2514</v>
      </c>
      <c r="B2234" t="s">
        <v>3125</v>
      </c>
      <c r="C2234" t="s">
        <v>406</v>
      </c>
      <c r="D2234" t="s">
        <v>412</v>
      </c>
      <c r="E2234" t="s">
        <v>439</v>
      </c>
      <c r="F2234" t="s">
        <v>1684</v>
      </c>
      <c r="G2234" t="s">
        <v>1685</v>
      </c>
      <c r="H2234" t="s">
        <v>2855</v>
      </c>
      <c r="I2234" t="s">
        <v>2856</v>
      </c>
      <c r="J2234" t="s">
        <v>2856</v>
      </c>
      <c r="K2234" t="s">
        <v>2855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 s="8"/>
      <c r="S2234" s="8"/>
      <c r="T2234" s="8"/>
      <c r="U2234" s="8"/>
      <c r="V2234" s="8">
        <v>4999000</v>
      </c>
      <c r="W2234" s="8"/>
      <c r="X2234" s="8"/>
      <c r="Y2234" s="8"/>
      <c r="Z2234" s="8"/>
      <c r="AA2234" s="8"/>
      <c r="AB2234" s="8">
        <v>2650000</v>
      </c>
      <c r="AC2234" s="8"/>
      <c r="AD2234"/>
      <c r="AE2234"/>
      <c r="AF2234"/>
      <c r="AG2234"/>
      <c r="AH2234">
        <v>53.01</v>
      </c>
      <c r="AI2234"/>
      <c r="AJ2234" s="8"/>
      <c r="AK2234" s="8"/>
      <c r="AL2234" s="8"/>
      <c r="AM2234" s="8"/>
      <c r="AN2234" s="8">
        <v>4999000</v>
      </c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>
        <v>12921000</v>
      </c>
      <c r="BJ2234" s="8"/>
      <c r="BK2234" s="8">
        <v>4999000</v>
      </c>
      <c r="BL2234"/>
      <c r="BM2234">
        <v>38.688899999999997</v>
      </c>
      <c r="BN2234" s="10">
        <v>0</v>
      </c>
      <c r="BO2234" s="10"/>
      <c r="BP2234" s="10"/>
      <c r="BQ2234" s="10"/>
      <c r="BR2234" s="10"/>
      <c r="BS2234" s="10"/>
      <c r="BT2234" s="10"/>
      <c r="BU2234" s="10"/>
      <c r="BV2234" s="1" t="str">
        <f>Запрос1[[#This Row],[Менеджер]]</f>
        <v>Павлов Денис Сергеевич</v>
      </c>
      <c r="BW2234" s="1" t="str">
        <f>Запрос1[[#This Row],[Дирекция]]</f>
        <v>Северная дирекция</v>
      </c>
      <c r="BX2234" s="1" t="str">
        <f t="shared" si="34"/>
        <v>КХ Лукашев В.М.</v>
      </c>
      <c r="BY2234" s="1" t="str">
        <f t="shared" si="34"/>
        <v>610105450162</v>
      </c>
      <c r="CA2234" t="str">
        <f>Запрос1[[#This Row],[родитель]]</f>
        <v>КХ Лукашев В.М.</v>
      </c>
      <c r="CB2234" t="str">
        <f>Запрос1[[#This Row],[БИНРодителя]]</f>
        <v>610105450162</v>
      </c>
    </row>
    <row r="2235" spans="1:80" x14ac:dyDescent="0.3">
      <c r="A2235" t="s">
        <v>2514</v>
      </c>
      <c r="B2235" t="s">
        <v>3125</v>
      </c>
      <c r="C2235" t="s">
        <v>406</v>
      </c>
      <c r="D2235" t="s">
        <v>412</v>
      </c>
      <c r="E2235" t="s">
        <v>443</v>
      </c>
      <c r="F2235" t="s">
        <v>444</v>
      </c>
      <c r="G2235"/>
      <c r="H2235" t="s">
        <v>1689</v>
      </c>
      <c r="I2235" t="s">
        <v>1690</v>
      </c>
      <c r="J2235" t="s">
        <v>1690</v>
      </c>
      <c r="K2235" t="s">
        <v>1689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 s="8"/>
      <c r="S2235" s="8"/>
      <c r="T2235" s="8"/>
      <c r="U2235" s="8"/>
      <c r="V2235" s="8">
        <v>216000</v>
      </c>
      <c r="W2235" s="8"/>
      <c r="X2235" s="8"/>
      <c r="Y2235" s="8"/>
      <c r="Z2235" s="8"/>
      <c r="AA2235" s="8"/>
      <c r="AB2235" s="8">
        <v>216000</v>
      </c>
      <c r="AC2235" s="8"/>
      <c r="AD2235"/>
      <c r="AE2235"/>
      <c r="AF2235"/>
      <c r="AG2235"/>
      <c r="AH2235">
        <v>100</v>
      </c>
      <c r="AI2235"/>
      <c r="AJ2235" s="8"/>
      <c r="AK2235" s="8"/>
      <c r="AL2235" s="8"/>
      <c r="AM2235" s="8"/>
      <c r="AN2235" s="8">
        <v>216000</v>
      </c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/>
      <c r="BM2235"/>
      <c r="BN2235" s="10">
        <v>0</v>
      </c>
      <c r="BO2235" s="10"/>
      <c r="BP2235" s="10"/>
      <c r="BQ2235" s="10"/>
      <c r="BR2235" s="10"/>
      <c r="BS2235" s="10"/>
      <c r="BT2235" s="10"/>
      <c r="BU2235" s="10"/>
      <c r="BV2235" s="1" t="str">
        <f>Запрос1[[#This Row],[Менеджер]]</f>
        <v>Павлов Денис Сергеевич</v>
      </c>
      <c r="BW2235" s="1" t="str">
        <f>Запрос1[[#This Row],[Дирекция]]</f>
        <v>Северная дирекция</v>
      </c>
      <c r="BX2235" s="1" t="str">
        <f t="shared" si="34"/>
        <v>АГРОСТРОЙСЕРВИС-1</v>
      </c>
      <c r="BY2235" s="1" t="str">
        <f t="shared" si="34"/>
        <v>170140011339</v>
      </c>
      <c r="CA2235" t="str">
        <f>Запрос1[[#This Row],[родитель]]</f>
        <v>АГРОСТРОЙСЕРВИС-1</v>
      </c>
      <c r="CB2235" t="str">
        <f>Запрос1[[#This Row],[БИНРодителя]]</f>
        <v>170140011339</v>
      </c>
    </row>
    <row r="2236" spans="1:80" x14ac:dyDescent="0.3">
      <c r="A2236" t="s">
        <v>2514</v>
      </c>
      <c r="B2236" t="s">
        <v>3125</v>
      </c>
      <c r="C2236" t="s">
        <v>406</v>
      </c>
      <c r="D2236" t="s">
        <v>412</v>
      </c>
      <c r="E2236" t="s">
        <v>443</v>
      </c>
      <c r="F2236" t="s">
        <v>444</v>
      </c>
      <c r="G2236"/>
      <c r="H2236" t="s">
        <v>7771</v>
      </c>
      <c r="I2236" t="s">
        <v>7772</v>
      </c>
      <c r="J2236" t="s">
        <v>7772</v>
      </c>
      <c r="K2236" t="s">
        <v>7771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 s="8"/>
      <c r="S2236" s="8"/>
      <c r="T2236" s="8"/>
      <c r="U2236" s="8">
        <v>425000</v>
      </c>
      <c r="V2236" s="8"/>
      <c r="W2236" s="8"/>
      <c r="X2236" s="8"/>
      <c r="Y2236" s="8"/>
      <c r="Z2236" s="8"/>
      <c r="AA2236" s="8">
        <v>425000</v>
      </c>
      <c r="AB2236" s="8"/>
      <c r="AC2236" s="8"/>
      <c r="AD2236"/>
      <c r="AE2236"/>
      <c r="AF2236"/>
      <c r="AG2236">
        <v>100</v>
      </c>
      <c r="AH2236"/>
      <c r="AI2236"/>
      <c r="AJ2236" s="8"/>
      <c r="AK2236" s="8"/>
      <c r="AL2236" s="8"/>
      <c r="AM2236" s="8">
        <v>425000</v>
      </c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>
        <v>1732500</v>
      </c>
      <c r="BI2236" s="8"/>
      <c r="BJ2236" s="8">
        <v>397500</v>
      </c>
      <c r="BK2236" s="8"/>
      <c r="BL2236">
        <v>22.9437</v>
      </c>
      <c r="BM2236"/>
      <c r="BN2236" s="10">
        <v>0</v>
      </c>
      <c r="BO2236" s="10"/>
      <c r="BP2236" s="10"/>
      <c r="BQ2236" s="10"/>
      <c r="BR2236" s="10"/>
      <c r="BS2236" s="10"/>
      <c r="BT2236" s="10"/>
      <c r="BU2236" s="10"/>
      <c r="BV2236" s="1" t="str">
        <f>Запрос1[[#This Row],[Менеджер]]</f>
        <v>Павлов Денис Сергеевич</v>
      </c>
      <c r="BW2236" s="1" t="str">
        <f>Запрос1[[#This Row],[Дирекция]]</f>
        <v>Северная дирекция</v>
      </c>
      <c r="BX2236" s="1" t="str">
        <f t="shared" si="34"/>
        <v>ТОО "Рудненское-Агро"</v>
      </c>
      <c r="BY2236" s="1" t="str">
        <f t="shared" si="34"/>
        <v>110740016231</v>
      </c>
      <c r="CA2236" t="str">
        <f>Запрос1[[#This Row],[родитель]]</f>
        <v>ТОО "Рудненское-Агро"</v>
      </c>
      <c r="CB2236" t="str">
        <f>Запрос1[[#This Row],[БИНРодителя]]</f>
        <v>110740016231</v>
      </c>
    </row>
    <row r="2237" spans="1:80" x14ac:dyDescent="0.3">
      <c r="A2237" t="s">
        <v>2514</v>
      </c>
      <c r="B2237" t="s">
        <v>3125</v>
      </c>
      <c r="C2237" t="s">
        <v>406</v>
      </c>
      <c r="D2237" t="s">
        <v>412</v>
      </c>
      <c r="E2237" t="s">
        <v>443</v>
      </c>
      <c r="F2237" t="s">
        <v>444</v>
      </c>
      <c r="G2237"/>
      <c r="H2237" t="s">
        <v>1695</v>
      </c>
      <c r="I2237" t="s">
        <v>1696</v>
      </c>
      <c r="J2237" t="s">
        <v>1696</v>
      </c>
      <c r="K2237" t="s">
        <v>1695</v>
      </c>
      <c r="L2237">
        <v>0</v>
      </c>
      <c r="M2237">
        <v>0</v>
      </c>
      <c r="N2237">
        <v>0</v>
      </c>
      <c r="O2237">
        <v>1</v>
      </c>
      <c r="P2237">
        <v>1</v>
      </c>
      <c r="Q2237">
        <v>0</v>
      </c>
      <c r="R2237" s="8"/>
      <c r="S2237" s="8"/>
      <c r="T2237" s="8"/>
      <c r="U2237" s="8">
        <v>63000</v>
      </c>
      <c r="V2237" s="8">
        <v>4700000</v>
      </c>
      <c r="W2237" s="8"/>
      <c r="X2237" s="8"/>
      <c r="Y2237" s="8"/>
      <c r="Z2237" s="8"/>
      <c r="AA2237" s="8">
        <v>63000</v>
      </c>
      <c r="AB2237" s="8">
        <v>4700000</v>
      </c>
      <c r="AC2237" s="8"/>
      <c r="AD2237"/>
      <c r="AE2237"/>
      <c r="AF2237"/>
      <c r="AG2237">
        <v>100</v>
      </c>
      <c r="AH2237">
        <v>100</v>
      </c>
      <c r="AI2237"/>
      <c r="AJ2237" s="8"/>
      <c r="AK2237" s="8"/>
      <c r="AL2237" s="8"/>
      <c r="AM2237" s="8">
        <v>63000</v>
      </c>
      <c r="AN2237" s="8">
        <v>4700000</v>
      </c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/>
      <c r="BM2237"/>
      <c r="BN2237" s="10">
        <v>0</v>
      </c>
      <c r="BO2237" s="10"/>
      <c r="BP2237" s="10"/>
      <c r="BQ2237" s="10"/>
      <c r="BR2237" s="10"/>
      <c r="BS2237" s="10"/>
      <c r="BT2237" s="10"/>
      <c r="BU2237" s="10"/>
      <c r="BV2237" s="1" t="str">
        <f>Запрос1[[#This Row],[Менеджер]]</f>
        <v>Павлов Денис Сергеевич</v>
      </c>
      <c r="BW2237" s="1" t="str">
        <f>Запрос1[[#This Row],[Дирекция]]</f>
        <v>Северная дирекция</v>
      </c>
      <c r="BX2237" s="1" t="str">
        <f t="shared" si="34"/>
        <v>ТОО ДостыкХимАгро</v>
      </c>
      <c r="BY2237" s="1" t="str">
        <f t="shared" si="34"/>
        <v>140940022020</v>
      </c>
      <c r="CA2237" t="str">
        <f>Запрос1[[#This Row],[родитель]]</f>
        <v>ТОО ДостыкХимАгро</v>
      </c>
      <c r="CB2237" t="str">
        <f>Запрос1[[#This Row],[БИНРодителя]]</f>
        <v>140940022020</v>
      </c>
    </row>
    <row r="2238" spans="1:80" x14ac:dyDescent="0.3">
      <c r="A2238" t="s">
        <v>2514</v>
      </c>
      <c r="B2238" t="s">
        <v>3125</v>
      </c>
      <c r="C2238" t="s">
        <v>406</v>
      </c>
      <c r="D2238" t="s">
        <v>412</v>
      </c>
      <c r="E2238" t="s">
        <v>447</v>
      </c>
      <c r="F2238" t="s">
        <v>1710</v>
      </c>
      <c r="G2238" t="s">
        <v>1711</v>
      </c>
      <c r="H2238" t="s">
        <v>1712</v>
      </c>
      <c r="I2238" t="s">
        <v>1713</v>
      </c>
      <c r="J2238" t="s">
        <v>1713</v>
      </c>
      <c r="K2238" t="s">
        <v>1712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 s="8"/>
      <c r="S2238" s="8"/>
      <c r="T2238" s="8"/>
      <c r="U2238" s="8">
        <v>262500</v>
      </c>
      <c r="V2238" s="8"/>
      <c r="W2238" s="8"/>
      <c r="X2238" s="8"/>
      <c r="Y2238" s="8"/>
      <c r="Z2238" s="8"/>
      <c r="AA2238" s="8">
        <v>262500</v>
      </c>
      <c r="AB2238" s="8"/>
      <c r="AC2238" s="8"/>
      <c r="AD2238"/>
      <c r="AE2238"/>
      <c r="AF2238"/>
      <c r="AG2238">
        <v>100</v>
      </c>
      <c r="AH2238"/>
      <c r="AI2238"/>
      <c r="AJ2238" s="8"/>
      <c r="AK2238" s="8"/>
      <c r="AL2238" s="8"/>
      <c r="AM2238" s="8">
        <v>262500</v>
      </c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>
        <v>4455500</v>
      </c>
      <c r="BI2238" s="8"/>
      <c r="BJ2238" s="8">
        <v>1329000</v>
      </c>
      <c r="BK2238" s="8"/>
      <c r="BL2238">
        <v>29.828299999999999</v>
      </c>
      <c r="BM2238"/>
      <c r="BN2238" s="10">
        <v>0</v>
      </c>
      <c r="BO2238" s="10"/>
      <c r="BP2238" s="10"/>
      <c r="BQ2238" s="10"/>
      <c r="BR2238" s="10"/>
      <c r="BS2238" s="10"/>
      <c r="BT2238" s="10"/>
      <c r="BU2238" s="10"/>
      <c r="BV2238" s="1" t="str">
        <f>Запрос1[[#This Row],[Менеджер]]</f>
        <v>Павлов Денис Сергеевич</v>
      </c>
      <c r="BW2238" s="1" t="str">
        <f>Запрос1[[#This Row],[Дирекция]]</f>
        <v>Северная дирекция</v>
      </c>
      <c r="BX2238" s="1" t="str">
        <f t="shared" si="34"/>
        <v>кх Финогенов Евгений Николаевич</v>
      </c>
      <c r="BY2238" s="1" t="str">
        <f t="shared" si="34"/>
        <v>851209350203</v>
      </c>
      <c r="CA2238" t="str">
        <f>Запрос1[[#This Row],[родитель]]</f>
        <v>кх Финогенов Евгений Николаевич</v>
      </c>
      <c r="CB2238" t="str">
        <f>Запрос1[[#This Row],[БИНРодителя]]</f>
        <v>851209350203</v>
      </c>
    </row>
    <row r="2239" spans="1:80" x14ac:dyDescent="0.3">
      <c r="A2239" t="s">
        <v>2514</v>
      </c>
      <c r="B2239" t="s">
        <v>3125</v>
      </c>
      <c r="C2239" t="s">
        <v>406</v>
      </c>
      <c r="D2239" t="s">
        <v>412</v>
      </c>
      <c r="E2239" t="s">
        <v>470</v>
      </c>
      <c r="F2239" t="s">
        <v>471</v>
      </c>
      <c r="G2239" t="s">
        <v>472</v>
      </c>
      <c r="H2239" t="s">
        <v>7773</v>
      </c>
      <c r="I2239" t="s">
        <v>7774</v>
      </c>
      <c r="J2239" t="s">
        <v>7774</v>
      </c>
      <c r="K2239" t="s">
        <v>7773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 s="8"/>
      <c r="S2239" s="8"/>
      <c r="T2239" s="8"/>
      <c r="U2239" s="8">
        <v>597700</v>
      </c>
      <c r="V2239" s="8"/>
      <c r="W2239" s="8"/>
      <c r="X2239" s="8"/>
      <c r="Y2239" s="8"/>
      <c r="Z2239" s="8"/>
      <c r="AA2239" s="8">
        <v>597700</v>
      </c>
      <c r="AB2239" s="8"/>
      <c r="AC2239" s="8"/>
      <c r="AD2239"/>
      <c r="AE2239"/>
      <c r="AF2239"/>
      <c r="AG2239">
        <v>100</v>
      </c>
      <c r="AH2239"/>
      <c r="AI2239"/>
      <c r="AJ2239" s="8"/>
      <c r="AK2239" s="8"/>
      <c r="AL2239" s="8"/>
      <c r="AM2239" s="8">
        <v>1195400</v>
      </c>
      <c r="AN2239" s="8"/>
      <c r="AO2239" s="8"/>
      <c r="AP2239" s="8"/>
      <c r="AQ2239" s="8"/>
      <c r="AR2239" s="8"/>
      <c r="AS2239" s="8">
        <v>597700</v>
      </c>
      <c r="AT2239" s="8"/>
      <c r="AU2239" s="8"/>
      <c r="AV2239" s="8"/>
      <c r="AW2239" s="8"/>
      <c r="AX2239" s="8"/>
      <c r="AY2239" s="8">
        <v>597700</v>
      </c>
      <c r="AZ2239" s="8"/>
      <c r="BA2239" s="8"/>
      <c r="BB2239" s="8"/>
      <c r="BC2239" s="8"/>
      <c r="BD2239" s="8"/>
      <c r="BE2239" s="8">
        <v>81000</v>
      </c>
      <c r="BF2239" s="8"/>
      <c r="BG2239" s="8"/>
      <c r="BH2239" s="8">
        <v>5714700</v>
      </c>
      <c r="BI2239" s="8"/>
      <c r="BJ2239" s="8">
        <v>597700</v>
      </c>
      <c r="BK2239" s="8"/>
      <c r="BL2239">
        <v>10.4589</v>
      </c>
      <c r="BM2239"/>
      <c r="BN2239" s="10">
        <v>0</v>
      </c>
      <c r="BO2239" s="10"/>
      <c r="BP2239" s="10"/>
      <c r="BQ2239" s="10"/>
      <c r="BR2239" s="10"/>
      <c r="BS2239" s="10"/>
      <c r="BT2239" s="10"/>
      <c r="BU2239" s="10"/>
      <c r="BV2239" s="1" t="str">
        <f>Запрос1[[#This Row],[Менеджер]]</f>
        <v>Павлов Денис Сергеевич</v>
      </c>
      <c r="BW2239" s="1" t="str">
        <f>Запрос1[[#This Row],[Дирекция]]</f>
        <v>Северная дирекция</v>
      </c>
      <c r="BX2239" s="1" t="str">
        <f t="shared" si="34"/>
        <v>КХ "Еслямгалиев К.К."</v>
      </c>
      <c r="BY2239" s="1" t="str">
        <f t="shared" si="34"/>
        <v>620904350416</v>
      </c>
      <c r="CA2239" t="str">
        <f>Запрос1[[#This Row],[родитель]]</f>
        <v>КХ "Еслямгалиев К.К."</v>
      </c>
      <c r="CB2239" t="str">
        <f>Запрос1[[#This Row],[БИНРодителя]]</f>
        <v>620904350416</v>
      </c>
    </row>
    <row r="2240" spans="1:80" x14ac:dyDescent="0.3">
      <c r="A2240" t="s">
        <v>2514</v>
      </c>
      <c r="B2240" t="s">
        <v>3125</v>
      </c>
      <c r="C2240" t="s">
        <v>406</v>
      </c>
      <c r="D2240" t="s">
        <v>412</v>
      </c>
      <c r="E2240" t="s">
        <v>470</v>
      </c>
      <c r="F2240" t="s">
        <v>705</v>
      </c>
      <c r="G2240" t="s">
        <v>706</v>
      </c>
      <c r="H2240" t="s">
        <v>707</v>
      </c>
      <c r="I2240" t="s">
        <v>708</v>
      </c>
      <c r="J2240" t="s">
        <v>708</v>
      </c>
      <c r="K2240" t="s">
        <v>707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 s="8"/>
      <c r="S2240" s="8"/>
      <c r="T2240" s="8"/>
      <c r="U2240" s="8"/>
      <c r="V2240" s="8">
        <v>9546500</v>
      </c>
      <c r="W2240" s="8"/>
      <c r="X2240" s="8"/>
      <c r="Y2240" s="8"/>
      <c r="Z2240" s="8"/>
      <c r="AA2240" s="8"/>
      <c r="AB2240" s="8">
        <v>4000400</v>
      </c>
      <c r="AC2240" s="8"/>
      <c r="AD2240"/>
      <c r="AE2240"/>
      <c r="AF2240"/>
      <c r="AG2240"/>
      <c r="AH2240">
        <v>41.9</v>
      </c>
      <c r="AI2240"/>
      <c r="AJ2240" s="8"/>
      <c r="AK2240" s="8"/>
      <c r="AL2240" s="8"/>
      <c r="AM2240" s="8"/>
      <c r="AN2240" s="8">
        <v>9546500</v>
      </c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>
        <v>96802200</v>
      </c>
      <c r="BJ2240" s="8"/>
      <c r="BK2240" s="8">
        <v>22795200</v>
      </c>
      <c r="BL2240"/>
      <c r="BM2240">
        <v>23.548200000000001</v>
      </c>
      <c r="BN2240" s="10">
        <v>0</v>
      </c>
      <c r="BO2240" s="10"/>
      <c r="BP2240" s="10"/>
      <c r="BQ2240" s="10"/>
      <c r="BR2240" s="10"/>
      <c r="BS2240" s="10"/>
      <c r="BT2240" s="10"/>
      <c r="BU2240" s="10"/>
      <c r="BV2240" s="1" t="str">
        <f>Запрос1[[#This Row],[Менеджер]]</f>
        <v>Павлов Денис Сергеевич</v>
      </c>
      <c r="BW2240" s="1" t="str">
        <f>Запрос1[[#This Row],[Дирекция]]</f>
        <v>Северная дирекция</v>
      </c>
      <c r="BX2240" s="1" t="str">
        <f t="shared" si="34"/>
        <v>ТОО "Родник kst"</v>
      </c>
      <c r="BY2240" s="1" t="str">
        <f t="shared" si="34"/>
        <v>990440006661</v>
      </c>
      <c r="CA2240" t="str">
        <f>Запрос1[[#This Row],[родитель]]</f>
        <v>ТОО "Родник kst"</v>
      </c>
      <c r="CB2240" t="str">
        <f>Запрос1[[#This Row],[БИНРодителя]]</f>
        <v>990440006661</v>
      </c>
    </row>
    <row r="2241" spans="1:80" x14ac:dyDescent="0.3">
      <c r="A2241" t="s">
        <v>2514</v>
      </c>
      <c r="B2241" t="s">
        <v>3125</v>
      </c>
      <c r="C2241" t="s">
        <v>406</v>
      </c>
      <c r="D2241" t="s">
        <v>412</v>
      </c>
      <c r="E2241" t="s">
        <v>709</v>
      </c>
      <c r="F2241" t="s">
        <v>1352</v>
      </c>
      <c r="G2241" t="s">
        <v>1353</v>
      </c>
      <c r="H2241" t="s">
        <v>7775</v>
      </c>
      <c r="I2241" t="s">
        <v>7776</v>
      </c>
      <c r="J2241" t="s">
        <v>7776</v>
      </c>
      <c r="K2241" t="s">
        <v>7775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 s="8"/>
      <c r="S2241" s="8"/>
      <c r="T2241" s="8"/>
      <c r="U2241" s="8">
        <v>726000</v>
      </c>
      <c r="V2241" s="8"/>
      <c r="W2241" s="8"/>
      <c r="X2241" s="8"/>
      <c r="Y2241" s="8"/>
      <c r="Z2241" s="8"/>
      <c r="AA2241" s="8">
        <v>0</v>
      </c>
      <c r="AB2241" s="8"/>
      <c r="AC2241" s="8"/>
      <c r="AD2241"/>
      <c r="AE2241"/>
      <c r="AF2241"/>
      <c r="AG2241">
        <v>0</v>
      </c>
      <c r="AH2241"/>
      <c r="AI2241"/>
      <c r="AJ2241" s="8"/>
      <c r="AK2241" s="8"/>
      <c r="AL2241" s="8"/>
      <c r="AM2241" s="8">
        <v>726000</v>
      </c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/>
      <c r="BM2241"/>
      <c r="BN2241" s="10">
        <v>0</v>
      </c>
      <c r="BO2241" s="10"/>
      <c r="BP2241" s="10"/>
      <c r="BQ2241" s="10"/>
      <c r="BR2241" s="10"/>
      <c r="BS2241" s="10"/>
      <c r="BT2241" s="10"/>
      <c r="BU2241" s="10"/>
      <c r="BV2241" s="1" t="str">
        <f>Запрос1[[#This Row],[Менеджер]]</f>
        <v>Павлов Денис Сергеевич</v>
      </c>
      <c r="BW2241" s="1" t="str">
        <f>Запрос1[[#This Row],[Дирекция]]</f>
        <v>Северная дирекция</v>
      </c>
      <c r="BX2241" s="1" t="str">
        <f t="shared" si="34"/>
        <v>КХ Нурлан</v>
      </c>
      <c r="BY2241" s="1" t="str">
        <f t="shared" si="34"/>
        <v>830901350423</v>
      </c>
      <c r="CA2241" t="str">
        <f>Запрос1[[#This Row],[родитель]]</f>
        <v>КХ Нурлан</v>
      </c>
      <c r="CB2241" t="str">
        <f>Запрос1[[#This Row],[БИНРодителя]]</f>
        <v>830901350423</v>
      </c>
    </row>
    <row r="2242" spans="1:80" x14ac:dyDescent="0.3">
      <c r="A2242" t="s">
        <v>2514</v>
      </c>
      <c r="B2242" t="s">
        <v>3125</v>
      </c>
      <c r="C2242" t="s">
        <v>406</v>
      </c>
      <c r="D2242" t="s">
        <v>412</v>
      </c>
      <c r="E2242" t="s">
        <v>1530</v>
      </c>
      <c r="F2242" t="s">
        <v>1741</v>
      </c>
      <c r="G2242" t="s">
        <v>1742</v>
      </c>
      <c r="H2242" t="s">
        <v>1743</v>
      </c>
      <c r="I2242" t="s">
        <v>1744</v>
      </c>
      <c r="J2242" t="s">
        <v>1744</v>
      </c>
      <c r="K2242" t="s">
        <v>1743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 s="8"/>
      <c r="S2242" s="8"/>
      <c r="T2242" s="8"/>
      <c r="U2242" s="8"/>
      <c r="V2242" s="8">
        <v>2509000</v>
      </c>
      <c r="W2242" s="8"/>
      <c r="X2242" s="8"/>
      <c r="Y2242" s="8"/>
      <c r="Z2242" s="8"/>
      <c r="AA2242" s="8"/>
      <c r="AB2242" s="8">
        <v>983700</v>
      </c>
      <c r="AC2242" s="8"/>
      <c r="AD2242"/>
      <c r="AE2242"/>
      <c r="AF2242"/>
      <c r="AG2242"/>
      <c r="AH2242">
        <v>39.21</v>
      </c>
      <c r="AI2242"/>
      <c r="AJ2242" s="8"/>
      <c r="AK2242" s="8"/>
      <c r="AL2242" s="8"/>
      <c r="AM2242" s="8"/>
      <c r="AN2242" s="8">
        <v>2509000</v>
      </c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>
        <v>5186050</v>
      </c>
      <c r="BJ2242" s="8"/>
      <c r="BK2242" s="8">
        <v>1731000</v>
      </c>
      <c r="BL2242"/>
      <c r="BM2242">
        <v>33.378</v>
      </c>
      <c r="BN2242" s="10">
        <v>0</v>
      </c>
      <c r="BO2242" s="10"/>
      <c r="BP2242" s="10"/>
      <c r="BQ2242" s="10"/>
      <c r="BR2242" s="10"/>
      <c r="BS2242" s="10"/>
      <c r="BT2242" s="10"/>
      <c r="BU2242" s="10"/>
      <c r="BV2242" s="1" t="str">
        <f>Запрос1[[#This Row],[Менеджер]]</f>
        <v>Павлов Денис Сергеевич</v>
      </c>
      <c r="BW2242" s="1" t="str">
        <f>Запрос1[[#This Row],[Дирекция]]</f>
        <v>Северная дирекция</v>
      </c>
      <c r="BX2242" s="1" t="str">
        <f t="shared" si="34"/>
        <v>ТОО "Агростепь"</v>
      </c>
      <c r="BY2242" s="1" t="str">
        <f t="shared" si="34"/>
        <v>161240021390</v>
      </c>
      <c r="CA2242" t="str">
        <f>Запрос1[[#This Row],[родитель]]</f>
        <v>ТОО "Агростепь"</v>
      </c>
      <c r="CB2242" t="str">
        <f>Запрос1[[#This Row],[БИНРодителя]]</f>
        <v>161240021390</v>
      </c>
    </row>
    <row r="2243" spans="1:80" x14ac:dyDescent="0.3">
      <c r="A2243" t="s">
        <v>2514</v>
      </c>
      <c r="B2243" t="s">
        <v>3125</v>
      </c>
      <c r="C2243" t="s">
        <v>406</v>
      </c>
      <c r="D2243" t="s">
        <v>412</v>
      </c>
      <c r="E2243" t="s">
        <v>1530</v>
      </c>
      <c r="F2243" t="s">
        <v>2871</v>
      </c>
      <c r="G2243" t="s">
        <v>2872</v>
      </c>
      <c r="H2243" t="s">
        <v>2873</v>
      </c>
      <c r="I2243" t="s">
        <v>2874</v>
      </c>
      <c r="J2243" t="s">
        <v>2874</v>
      </c>
      <c r="K2243" t="s">
        <v>2873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0</v>
      </c>
      <c r="R2243" s="8"/>
      <c r="S2243" s="8"/>
      <c r="T2243" s="8"/>
      <c r="U2243" s="8">
        <v>11125000</v>
      </c>
      <c r="V2243" s="8">
        <v>12828840</v>
      </c>
      <c r="W2243" s="8"/>
      <c r="X2243" s="8"/>
      <c r="Y2243" s="8"/>
      <c r="Z2243" s="8"/>
      <c r="AA2243" s="8">
        <v>0</v>
      </c>
      <c r="AB2243" s="8">
        <v>3848652</v>
      </c>
      <c r="AC2243" s="8"/>
      <c r="AD2243"/>
      <c r="AE2243"/>
      <c r="AF2243"/>
      <c r="AG2243">
        <v>0</v>
      </c>
      <c r="AH2243">
        <v>30</v>
      </c>
      <c r="AI2243"/>
      <c r="AJ2243" s="8"/>
      <c r="AK2243" s="8"/>
      <c r="AL2243" s="8"/>
      <c r="AM2243" s="8">
        <v>11125000</v>
      </c>
      <c r="AN2243" s="8">
        <v>12828840</v>
      </c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>
        <v>46832000</v>
      </c>
      <c r="BI2243" s="8">
        <v>43441200</v>
      </c>
      <c r="BJ2243" s="8">
        <v>5390000</v>
      </c>
      <c r="BK2243" s="8">
        <v>6300000</v>
      </c>
      <c r="BL2243">
        <v>11.5092</v>
      </c>
      <c r="BM2243">
        <v>14.5023</v>
      </c>
      <c r="BN2243" s="10">
        <v>0</v>
      </c>
      <c r="BO2243" s="10"/>
      <c r="BP2243" s="10"/>
      <c r="BQ2243" s="10"/>
      <c r="BR2243" s="10"/>
      <c r="BS2243" s="10"/>
      <c r="BT2243" s="10"/>
      <c r="BU2243" s="10"/>
      <c r="BV2243" s="1" t="str">
        <f>Запрос1[[#This Row],[Менеджер]]</f>
        <v>Павлов Денис Сергеевич</v>
      </c>
      <c r="BW2243" s="1" t="str">
        <f>Запрос1[[#This Row],[Дирекция]]</f>
        <v>Северная дирекция</v>
      </c>
      <c r="BX2243" s="1" t="str">
        <f t="shared" si="34"/>
        <v>ТОО Жанахай</v>
      </c>
      <c r="BY2243" s="1" t="str">
        <f t="shared" si="34"/>
        <v>121240020464</v>
      </c>
      <c r="CA2243" t="str">
        <f>Запрос1[[#This Row],[родитель]]</f>
        <v>ТОО Жанахай</v>
      </c>
      <c r="CB2243" t="str">
        <f>Запрос1[[#This Row],[БИНРодителя]]</f>
        <v>121240020464</v>
      </c>
    </row>
    <row r="2244" spans="1:80" x14ac:dyDescent="0.3">
      <c r="A2244" t="s">
        <v>2514</v>
      </c>
      <c r="B2244" t="s">
        <v>3176</v>
      </c>
      <c r="C2244"/>
      <c r="D2244" t="s">
        <v>412</v>
      </c>
      <c r="E2244" t="s">
        <v>645</v>
      </c>
      <c r="F2244" t="s">
        <v>1618</v>
      </c>
      <c r="G2244" t="s">
        <v>1619</v>
      </c>
      <c r="H2244" t="s">
        <v>7799</v>
      </c>
      <c r="I2244" t="s">
        <v>7800</v>
      </c>
      <c r="J2244" t="s">
        <v>7800</v>
      </c>
      <c r="K2244" t="s">
        <v>7799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 s="8"/>
      <c r="S2244" s="8"/>
      <c r="T2244" s="8"/>
      <c r="U2244" s="8"/>
      <c r="V2244" s="8">
        <v>6328000</v>
      </c>
      <c r="W2244" s="8"/>
      <c r="X2244" s="8"/>
      <c r="Y2244" s="8"/>
      <c r="Z2244" s="8"/>
      <c r="AA2244" s="8"/>
      <c r="AB2244" s="8">
        <v>1898400</v>
      </c>
      <c r="AC2244" s="8"/>
      <c r="AD2244"/>
      <c r="AE2244"/>
      <c r="AF2244"/>
      <c r="AG2244"/>
      <c r="AH2244">
        <v>30</v>
      </c>
      <c r="AI2244"/>
      <c r="AJ2244" s="8"/>
      <c r="AK2244" s="8"/>
      <c r="AL2244" s="8"/>
      <c r="AM2244" s="8"/>
      <c r="AN2244" s="8">
        <v>6328000</v>
      </c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>
        <v>78782120</v>
      </c>
      <c r="BJ2244" s="8"/>
      <c r="BK2244" s="8">
        <v>6328000</v>
      </c>
      <c r="BL2244"/>
      <c r="BM2244">
        <v>8.0321999999999996</v>
      </c>
      <c r="BN2244" s="10">
        <v>0</v>
      </c>
      <c r="BO2244" s="10"/>
      <c r="BP2244" s="10"/>
      <c r="BQ2244" s="10"/>
      <c r="BR2244" s="10"/>
      <c r="BS2244" s="10"/>
      <c r="BT2244" s="10"/>
      <c r="BU2244" s="10"/>
      <c r="BV2244" s="1" t="str">
        <f>Запрос1[[#This Row],[Менеджер]]</f>
        <v>Садинов Ержан Алебаевич</v>
      </c>
      <c r="BW2244" s="1" t="str">
        <f>Запрос1[[#This Row],[Дирекция]]</f>
        <v>Северная дирекция</v>
      </c>
      <c r="BX2244" s="1" t="str">
        <f t="shared" ref="BX2244:BY2307" si="35">CA2244</f>
        <v>ТОО "КОЛОС"- ФИРМА</v>
      </c>
      <c r="BY2244" s="1" t="str">
        <f t="shared" si="35"/>
        <v>960240000283</v>
      </c>
      <c r="CA2244" t="str">
        <f>Запрос1[[#This Row],[родитель]]</f>
        <v>ТОО "КОЛОС"- ФИРМА</v>
      </c>
      <c r="CB2244" t="str">
        <f>Запрос1[[#This Row],[БИНРодителя]]</f>
        <v>960240000283</v>
      </c>
    </row>
    <row r="2245" spans="1:80" x14ac:dyDescent="0.3">
      <c r="A2245" t="s">
        <v>2514</v>
      </c>
      <c r="B2245" t="s">
        <v>3176</v>
      </c>
      <c r="C2245"/>
      <c r="D2245" t="s">
        <v>412</v>
      </c>
      <c r="E2245" t="s">
        <v>447</v>
      </c>
      <c r="F2245" t="s">
        <v>2742</v>
      </c>
      <c r="G2245" t="s">
        <v>2743</v>
      </c>
      <c r="H2245" t="s">
        <v>7801</v>
      </c>
      <c r="I2245" t="s">
        <v>7802</v>
      </c>
      <c r="J2245" t="s">
        <v>7802</v>
      </c>
      <c r="K2245" t="s">
        <v>7801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 s="8"/>
      <c r="S2245" s="8"/>
      <c r="T2245" s="8"/>
      <c r="U2245" s="8"/>
      <c r="V2245" s="8">
        <v>19760000</v>
      </c>
      <c r="W2245" s="8"/>
      <c r="X2245" s="8"/>
      <c r="Y2245" s="8"/>
      <c r="Z2245" s="8"/>
      <c r="AA2245" s="8"/>
      <c r="AB2245" s="8">
        <v>10767500</v>
      </c>
      <c r="AC2245" s="8"/>
      <c r="AD2245"/>
      <c r="AE2245"/>
      <c r="AF2245"/>
      <c r="AG2245"/>
      <c r="AH2245">
        <v>54.49</v>
      </c>
      <c r="AI2245"/>
      <c r="AJ2245" s="8"/>
      <c r="AK2245" s="8"/>
      <c r="AL2245" s="8"/>
      <c r="AM2245" s="8"/>
      <c r="AN2245" s="8">
        <v>19760000</v>
      </c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>
        <v>80297100</v>
      </c>
      <c r="BJ2245" s="8"/>
      <c r="BK2245" s="8">
        <v>17985000</v>
      </c>
      <c r="BL2245"/>
      <c r="BM2245">
        <v>22.398</v>
      </c>
      <c r="BN2245" s="10">
        <v>0</v>
      </c>
      <c r="BO2245" s="10"/>
      <c r="BP2245" s="10"/>
      <c r="BQ2245" s="10"/>
      <c r="BR2245" s="10"/>
      <c r="BS2245" s="10"/>
      <c r="BT2245" s="10"/>
      <c r="BU2245" s="10"/>
      <c r="BV2245" s="1" t="str">
        <f>Запрос1[[#This Row],[Менеджер]]</f>
        <v>Садинов Ержан Алебаевич</v>
      </c>
      <c r="BW2245" s="1" t="str">
        <f>Запрос1[[#This Row],[Дирекция]]</f>
        <v>Северная дирекция</v>
      </c>
      <c r="BX2245" s="1" t="str">
        <f t="shared" si="35"/>
        <v>ТОО "БЕЛОЗЕРКА-2030"</v>
      </c>
      <c r="BY2245" s="1" t="str">
        <f t="shared" si="35"/>
        <v>051240004754</v>
      </c>
      <c r="CA2245" t="str">
        <f>Запрос1[[#This Row],[родитель]]</f>
        <v>ТОО "БЕЛОЗЕРКА-2030"</v>
      </c>
      <c r="CB2245" t="str">
        <f>Запрос1[[#This Row],[БИНРодителя]]</f>
        <v>051240004754</v>
      </c>
    </row>
    <row r="2246" spans="1:80" x14ac:dyDescent="0.3">
      <c r="A2246" t="s">
        <v>2514</v>
      </c>
      <c r="B2246" t="s">
        <v>3176</v>
      </c>
      <c r="C2246"/>
      <c r="D2246" t="s">
        <v>412</v>
      </c>
      <c r="E2246" t="s">
        <v>447</v>
      </c>
      <c r="F2246" t="s">
        <v>466</v>
      </c>
      <c r="G2246" t="s">
        <v>467</v>
      </c>
      <c r="H2246" t="s">
        <v>7803</v>
      </c>
      <c r="I2246" t="s">
        <v>7804</v>
      </c>
      <c r="J2246" t="s">
        <v>7804</v>
      </c>
      <c r="K2246" t="s">
        <v>7803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 s="8"/>
      <c r="S2246" s="8"/>
      <c r="T2246" s="8"/>
      <c r="U2246" s="8"/>
      <c r="V2246" s="8">
        <v>835000</v>
      </c>
      <c r="W2246" s="8"/>
      <c r="X2246" s="8"/>
      <c r="Y2246" s="8"/>
      <c r="Z2246" s="8"/>
      <c r="AA2246" s="8"/>
      <c r="AB2246" s="8">
        <v>835000</v>
      </c>
      <c r="AC2246" s="8"/>
      <c r="AD2246"/>
      <c r="AE2246"/>
      <c r="AF2246"/>
      <c r="AG2246"/>
      <c r="AH2246">
        <v>100</v>
      </c>
      <c r="AI2246"/>
      <c r="AJ2246" s="8"/>
      <c r="AK2246" s="8"/>
      <c r="AL2246" s="8"/>
      <c r="AM2246" s="8"/>
      <c r="AN2246" s="8">
        <v>835000</v>
      </c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/>
      <c r="BM2246"/>
      <c r="BN2246" s="10">
        <v>0</v>
      </c>
      <c r="BO2246" s="10"/>
      <c r="BP2246" s="10"/>
      <c r="BQ2246" s="10"/>
      <c r="BR2246" s="10"/>
      <c r="BS2246" s="10"/>
      <c r="BT2246" s="10"/>
      <c r="BU2246" s="10"/>
      <c r="BV2246" s="1" t="str">
        <f>Запрос1[[#This Row],[Менеджер]]</f>
        <v>Садинов Ержан Алебаевич</v>
      </c>
      <c r="BW2246" s="1" t="str">
        <f>Запрос1[[#This Row],[Дирекция]]</f>
        <v>Северная дирекция</v>
      </c>
      <c r="BX2246" s="1" t="str">
        <f t="shared" si="35"/>
        <v>ПОДМАСТЕРЕЦ Ю.П. КХ</v>
      </c>
      <c r="BY2246" s="1" t="str">
        <f t="shared" si="35"/>
        <v>630830350248</v>
      </c>
      <c r="CA2246" t="str">
        <f>Запрос1[[#This Row],[родитель]]</f>
        <v>ПОДМАСТЕРЕЦ Ю.П. КХ</v>
      </c>
      <c r="CB2246" t="str">
        <f>Запрос1[[#This Row],[БИНРодителя]]</f>
        <v>630830350248</v>
      </c>
    </row>
    <row r="2247" spans="1:80" x14ac:dyDescent="0.3">
      <c r="A2247" t="s">
        <v>2514</v>
      </c>
      <c r="B2247" t="s">
        <v>3176</v>
      </c>
      <c r="C2247"/>
      <c r="D2247" t="s">
        <v>412</v>
      </c>
      <c r="E2247" t="s">
        <v>447</v>
      </c>
      <c r="F2247" t="s">
        <v>697</v>
      </c>
      <c r="G2247" t="s">
        <v>7572</v>
      </c>
      <c r="H2247" t="s">
        <v>2761</v>
      </c>
      <c r="I2247" t="s">
        <v>2762</v>
      </c>
      <c r="J2247" t="s">
        <v>7573</v>
      </c>
      <c r="K2247" t="s">
        <v>7574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 s="8"/>
      <c r="S2247" s="8"/>
      <c r="T2247" s="8"/>
      <c r="U2247" s="8"/>
      <c r="V2247" s="8">
        <v>6844150</v>
      </c>
      <c r="W2247" s="8"/>
      <c r="X2247" s="8"/>
      <c r="Y2247" s="8"/>
      <c r="Z2247" s="8"/>
      <c r="AA2247" s="8"/>
      <c r="AB2247" s="8">
        <v>612622.5</v>
      </c>
      <c r="AC2247" s="8"/>
      <c r="AD2247"/>
      <c r="AE2247"/>
      <c r="AF2247"/>
      <c r="AG2247"/>
      <c r="AH2247">
        <v>8.9499999999999993</v>
      </c>
      <c r="AI2247"/>
      <c r="AJ2247" s="8"/>
      <c r="AK2247" s="8"/>
      <c r="AL2247" s="8"/>
      <c r="AM2247" s="8"/>
      <c r="AN2247" s="8">
        <v>6844150</v>
      </c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>
        <v>195113782.63999999</v>
      </c>
      <c r="BJ2247" s="8"/>
      <c r="BK2247" s="8">
        <v>4084150</v>
      </c>
      <c r="BL2247"/>
      <c r="BM2247">
        <v>2.0931999999999999</v>
      </c>
      <c r="BN2247" s="10">
        <v>0</v>
      </c>
      <c r="BO2247" s="10"/>
      <c r="BP2247" s="10"/>
      <c r="BQ2247" s="10"/>
      <c r="BR2247" s="10"/>
      <c r="BS2247" s="10"/>
      <c r="BT2247" s="10"/>
      <c r="BU2247" s="10"/>
      <c r="BV2247" s="1" t="str">
        <f>Запрос1[[#This Row],[Менеджер]]</f>
        <v>Садинов Ержан Алебаевич</v>
      </c>
      <c r="BW2247" s="1" t="str">
        <f>Запрос1[[#This Row],[Дирекция]]</f>
        <v>Северная дирекция</v>
      </c>
      <c r="BX2247" s="1" t="str">
        <f t="shared" si="35"/>
        <v>Содружество - 2</v>
      </c>
      <c r="BY2247" s="1" t="str">
        <f t="shared" si="35"/>
        <v>020440006889</v>
      </c>
      <c r="CA2247" t="str">
        <f>Запрос1[[#This Row],[родитель]]</f>
        <v>Содружество - 2</v>
      </c>
      <c r="CB2247" t="str">
        <f>Запрос1[[#This Row],[БИНРодителя]]</f>
        <v>020440006889</v>
      </c>
    </row>
    <row r="2248" spans="1:80" x14ac:dyDescent="0.3">
      <c r="A2248" t="s">
        <v>2514</v>
      </c>
      <c r="B2248" t="s">
        <v>3176</v>
      </c>
      <c r="C2248"/>
      <c r="D2248" t="s">
        <v>412</v>
      </c>
      <c r="E2248" t="s">
        <v>709</v>
      </c>
      <c r="F2248" t="s">
        <v>1352</v>
      </c>
      <c r="G2248" t="s">
        <v>2760</v>
      </c>
      <c r="H2248" t="s">
        <v>2761</v>
      </c>
      <c r="I2248" t="s">
        <v>2762</v>
      </c>
      <c r="J2248" t="s">
        <v>2763</v>
      </c>
      <c r="K2248" t="s">
        <v>2764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 s="8"/>
      <c r="S2248" s="8"/>
      <c r="T2248" s="8"/>
      <c r="U2248" s="8"/>
      <c r="V2248" s="8">
        <v>18417150</v>
      </c>
      <c r="W2248" s="8"/>
      <c r="X2248" s="8"/>
      <c r="Y2248" s="8"/>
      <c r="Z2248" s="8"/>
      <c r="AA2248" s="8"/>
      <c r="AB2248" s="8">
        <v>1108522.5</v>
      </c>
      <c r="AC2248" s="8"/>
      <c r="AD2248"/>
      <c r="AE2248"/>
      <c r="AF2248"/>
      <c r="AG2248"/>
      <c r="AH2248">
        <v>6.02</v>
      </c>
      <c r="AI2248"/>
      <c r="AJ2248" s="8"/>
      <c r="AK2248" s="8"/>
      <c r="AL2248" s="8"/>
      <c r="AM2248" s="8"/>
      <c r="AN2248" s="8">
        <v>18417150</v>
      </c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>
        <v>270393790</v>
      </c>
      <c r="BJ2248" s="8"/>
      <c r="BK2248" s="8">
        <v>7390150</v>
      </c>
      <c r="BL2248"/>
      <c r="BM2248">
        <v>2.7330999999999999</v>
      </c>
      <c r="BN2248" s="10">
        <v>0</v>
      </c>
      <c r="BO2248" s="10"/>
      <c r="BP2248" s="10"/>
      <c r="BQ2248" s="10"/>
      <c r="BR2248" s="10"/>
      <c r="BS2248" s="10"/>
      <c r="BT2248" s="10"/>
      <c r="BU2248" s="10"/>
      <c r="BV2248" s="1" t="str">
        <f>Запрос1[[#This Row],[Менеджер]]</f>
        <v>Садинов Ержан Алебаевич</v>
      </c>
      <c r="BW2248" s="1" t="str">
        <f>Запрос1[[#This Row],[Дирекция]]</f>
        <v>Северная дирекция</v>
      </c>
      <c r="BX2248" s="1" t="str">
        <f t="shared" si="35"/>
        <v>Содружество - 2</v>
      </c>
      <c r="BY2248" s="1" t="str">
        <f t="shared" si="35"/>
        <v>020440006889</v>
      </c>
      <c r="CA2248" t="str">
        <f>Запрос1[[#This Row],[родитель]]</f>
        <v>Содружество - 2</v>
      </c>
      <c r="CB2248" t="str">
        <f>Запрос1[[#This Row],[БИНРодителя]]</f>
        <v>020440006889</v>
      </c>
    </row>
    <row r="2249" spans="1:80" x14ac:dyDescent="0.3">
      <c r="A2249" t="s">
        <v>2514</v>
      </c>
      <c r="B2249" t="s">
        <v>3176</v>
      </c>
      <c r="C2249" t="s">
        <v>122</v>
      </c>
      <c r="D2249" t="s">
        <v>412</v>
      </c>
      <c r="E2249" t="s">
        <v>447</v>
      </c>
      <c r="F2249" t="s">
        <v>455</v>
      </c>
      <c r="G2249" t="s">
        <v>456</v>
      </c>
      <c r="H2249" t="s">
        <v>1032</v>
      </c>
      <c r="I2249" t="s">
        <v>1033</v>
      </c>
      <c r="J2249" t="s">
        <v>1033</v>
      </c>
      <c r="K2249" t="s">
        <v>1032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 s="8"/>
      <c r="S2249" s="8"/>
      <c r="T2249" s="8"/>
      <c r="U2249" s="8"/>
      <c r="V2249" s="8">
        <v>40977</v>
      </c>
      <c r="W2249" s="8"/>
      <c r="X2249" s="8"/>
      <c r="Y2249" s="8"/>
      <c r="Z2249" s="8"/>
      <c r="AA2249" s="8"/>
      <c r="AB2249" s="8">
        <v>40977</v>
      </c>
      <c r="AC2249" s="8"/>
      <c r="AD2249"/>
      <c r="AE2249"/>
      <c r="AF2249"/>
      <c r="AG2249"/>
      <c r="AH2249">
        <v>100</v>
      </c>
      <c r="AI2249"/>
      <c r="AJ2249" s="8"/>
      <c r="AK2249" s="8"/>
      <c r="AL2249" s="8"/>
      <c r="AM2249" s="8"/>
      <c r="AN2249" s="8">
        <v>40977</v>
      </c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/>
      <c r="BM2249"/>
      <c r="BN2249" s="10">
        <v>0</v>
      </c>
      <c r="BO2249" s="10"/>
      <c r="BP2249" s="10"/>
      <c r="BQ2249" s="10"/>
      <c r="BR2249" s="10"/>
      <c r="BS2249" s="10"/>
      <c r="BT2249" s="10"/>
      <c r="BU2249" s="10"/>
      <c r="BV2249" s="1" t="str">
        <f>Запрос1[[#This Row],[Менеджер]]</f>
        <v>Садинов Ержан Алебаевич</v>
      </c>
      <c r="BW2249" s="1" t="str">
        <f>Запрос1[[#This Row],[Дирекция]]</f>
        <v>Северная дирекция</v>
      </c>
      <c r="BX2249" s="1" t="str">
        <f t="shared" si="35"/>
        <v>Жовтяк Виктор Александрович</v>
      </c>
      <c r="BY2249" s="1" t="str">
        <f t="shared" si="35"/>
        <v>600816350236</v>
      </c>
      <c r="CA2249" t="str">
        <f>Запрос1[[#This Row],[родитель]]</f>
        <v>Жовтяк Виктор Александрович</v>
      </c>
      <c r="CB2249" t="str">
        <f>Запрос1[[#This Row],[БИНРодителя]]</f>
        <v>600816350236</v>
      </c>
    </row>
    <row r="2250" spans="1:80" x14ac:dyDescent="0.3">
      <c r="A2250" t="s">
        <v>2514</v>
      </c>
      <c r="B2250" t="s">
        <v>3176</v>
      </c>
      <c r="C2250" t="s">
        <v>86</v>
      </c>
      <c r="D2250" t="s">
        <v>82</v>
      </c>
      <c r="E2250"/>
      <c r="F2250" t="s">
        <v>226</v>
      </c>
      <c r="G2250"/>
      <c r="H2250" t="s">
        <v>1460</v>
      </c>
      <c r="I2250" t="s">
        <v>1461</v>
      </c>
      <c r="J2250" t="s">
        <v>1461</v>
      </c>
      <c r="K2250" t="s">
        <v>1460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 s="8"/>
      <c r="S2250" s="8"/>
      <c r="T2250" s="8"/>
      <c r="U2250" s="8">
        <v>4500000</v>
      </c>
      <c r="V2250" s="8"/>
      <c r="W2250" s="8"/>
      <c r="X2250" s="8"/>
      <c r="Y2250" s="8"/>
      <c r="Z2250" s="8"/>
      <c r="AA2250" s="8">
        <v>2250000</v>
      </c>
      <c r="AB2250" s="8"/>
      <c r="AC2250" s="8"/>
      <c r="AD2250"/>
      <c r="AE2250"/>
      <c r="AF2250"/>
      <c r="AG2250">
        <v>50</v>
      </c>
      <c r="AH2250"/>
      <c r="AI2250"/>
      <c r="AJ2250" s="8"/>
      <c r="AK2250" s="8"/>
      <c r="AL2250" s="8"/>
      <c r="AM2250" s="8">
        <v>4500000</v>
      </c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/>
      <c r="BM2250"/>
      <c r="BN2250" s="10">
        <v>0</v>
      </c>
      <c r="BO2250" s="10"/>
      <c r="BP2250" s="10"/>
      <c r="BQ2250" s="10"/>
      <c r="BR2250" s="10"/>
      <c r="BS2250" s="10"/>
      <c r="BT2250" s="10"/>
      <c r="BU2250" s="10"/>
      <c r="BV2250" s="1" t="str">
        <f>Запрос1[[#This Row],[Менеджер]]</f>
        <v>Садинов Ержан Алебаевич</v>
      </c>
      <c r="BW2250" s="1" t="str">
        <f>Запрос1[[#This Row],[Дирекция]]</f>
        <v>Северная дирекция</v>
      </c>
      <c r="BX2250" s="1" t="str">
        <f t="shared" si="35"/>
        <v>ТОО «A.S.K. Kazakhstan» («А.С.К. Казахстан»)</v>
      </c>
      <c r="BY2250" s="1" t="str">
        <f t="shared" si="35"/>
        <v>151240008507</v>
      </c>
      <c r="CA2250" t="str">
        <f>Запрос1[[#This Row],[родитель]]</f>
        <v>ТОО «A.S.K. Kazakhstan» («А.С.К. Казахстан»)</v>
      </c>
      <c r="CB2250" t="str">
        <f>Запрос1[[#This Row],[БИНРодителя]]</f>
        <v>151240008507</v>
      </c>
    </row>
    <row r="2251" spans="1:80" x14ac:dyDescent="0.3">
      <c r="A2251" t="s">
        <v>2514</v>
      </c>
      <c r="B2251" t="s">
        <v>3176</v>
      </c>
      <c r="C2251" t="s">
        <v>406</v>
      </c>
      <c r="D2251" t="s">
        <v>412</v>
      </c>
      <c r="E2251" t="s">
        <v>645</v>
      </c>
      <c r="F2251" t="s">
        <v>7805</v>
      </c>
      <c r="G2251" t="s">
        <v>7806</v>
      </c>
      <c r="H2251" t="s">
        <v>7807</v>
      </c>
      <c r="I2251" t="s">
        <v>7808</v>
      </c>
      <c r="J2251" t="s">
        <v>7808</v>
      </c>
      <c r="K2251" t="s">
        <v>7807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 s="8"/>
      <c r="S2251" s="8"/>
      <c r="T2251" s="8"/>
      <c r="U2251" s="8">
        <v>1463000</v>
      </c>
      <c r="V2251" s="8"/>
      <c r="W2251" s="8"/>
      <c r="X2251" s="8"/>
      <c r="Y2251" s="8"/>
      <c r="Z2251" s="8"/>
      <c r="AA2251" s="8">
        <v>1463000</v>
      </c>
      <c r="AB2251" s="8"/>
      <c r="AC2251" s="8"/>
      <c r="AD2251"/>
      <c r="AE2251"/>
      <c r="AF2251"/>
      <c r="AG2251">
        <v>100</v>
      </c>
      <c r="AH2251"/>
      <c r="AI2251"/>
      <c r="AJ2251" s="8"/>
      <c r="AK2251" s="8"/>
      <c r="AL2251" s="8"/>
      <c r="AM2251" s="8">
        <v>1463000</v>
      </c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>
        <v>66969079</v>
      </c>
      <c r="BI2251" s="8"/>
      <c r="BJ2251" s="8">
        <v>1463000</v>
      </c>
      <c r="BK2251" s="8"/>
      <c r="BL2251">
        <v>2.1844999999999999</v>
      </c>
      <c r="BM2251"/>
      <c r="BN2251" s="10">
        <v>0</v>
      </c>
      <c r="BO2251" s="10"/>
      <c r="BP2251" s="10"/>
      <c r="BQ2251" s="10"/>
      <c r="BR2251" s="10"/>
      <c r="BS2251" s="10"/>
      <c r="BT2251" s="10"/>
      <c r="BU2251" s="10"/>
      <c r="BV2251" s="1" t="str">
        <f>Запрос1[[#This Row],[Менеджер]]</f>
        <v>Садинов Ержан Алебаевич</v>
      </c>
      <c r="BW2251" s="1" t="str">
        <f>Запрос1[[#This Row],[Дирекция]]</f>
        <v>Северная дирекция</v>
      </c>
      <c r="BX2251" s="1" t="str">
        <f t="shared" si="35"/>
        <v>ТОО "Крымское"</v>
      </c>
      <c r="BY2251" s="1" t="str">
        <f t="shared" si="35"/>
        <v>090640011934</v>
      </c>
      <c r="CA2251" t="str">
        <f>Запрос1[[#This Row],[родитель]]</f>
        <v>ТОО "Крымское"</v>
      </c>
      <c r="CB2251" t="str">
        <f>Запрос1[[#This Row],[БИНРодителя]]</f>
        <v>090640011934</v>
      </c>
    </row>
    <row r="2252" spans="1:80" x14ac:dyDescent="0.3">
      <c r="A2252" t="s">
        <v>2514</v>
      </c>
      <c r="B2252" t="s">
        <v>3176</v>
      </c>
      <c r="C2252" t="s">
        <v>406</v>
      </c>
      <c r="D2252" t="s">
        <v>412</v>
      </c>
      <c r="E2252" t="s">
        <v>645</v>
      </c>
      <c r="F2252" t="s">
        <v>1618</v>
      </c>
      <c r="G2252" t="s">
        <v>1619</v>
      </c>
      <c r="H2252" t="s">
        <v>1620</v>
      </c>
      <c r="I2252" t="s">
        <v>1621</v>
      </c>
      <c r="J2252" t="s">
        <v>1621</v>
      </c>
      <c r="K2252" t="s">
        <v>1620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 s="8"/>
      <c r="S2252" s="8"/>
      <c r="T2252" s="8"/>
      <c r="U2252" s="8"/>
      <c r="V2252" s="8">
        <v>87425</v>
      </c>
      <c r="W2252" s="8"/>
      <c r="X2252" s="8"/>
      <c r="Y2252" s="8"/>
      <c r="Z2252" s="8"/>
      <c r="AA2252" s="8"/>
      <c r="AB2252" s="8">
        <v>87425</v>
      </c>
      <c r="AC2252" s="8"/>
      <c r="AD2252"/>
      <c r="AE2252"/>
      <c r="AF2252"/>
      <c r="AG2252"/>
      <c r="AH2252">
        <v>100</v>
      </c>
      <c r="AI2252"/>
      <c r="AJ2252" s="8"/>
      <c r="AK2252" s="8"/>
      <c r="AL2252" s="8"/>
      <c r="AM2252" s="8"/>
      <c r="AN2252" s="8">
        <v>87425</v>
      </c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>
        <v>247500</v>
      </c>
      <c r="BJ2252" s="8"/>
      <c r="BK2252" s="8"/>
      <c r="BL2252"/>
      <c r="BM2252">
        <v>0</v>
      </c>
      <c r="BN2252" s="10">
        <v>0</v>
      </c>
      <c r="BO2252" s="10"/>
      <c r="BP2252" s="10"/>
      <c r="BQ2252" s="10"/>
      <c r="BR2252" s="10"/>
      <c r="BS2252" s="10"/>
      <c r="BT2252" s="10"/>
      <c r="BU2252" s="10"/>
      <c r="BV2252" s="1" t="str">
        <f>Запрос1[[#This Row],[Менеджер]]</f>
        <v>Садинов Ержан Алебаевич</v>
      </c>
      <c r="BW2252" s="1" t="str">
        <f>Запрос1[[#This Row],[Дирекция]]</f>
        <v>Северная дирекция</v>
      </c>
      <c r="BX2252" s="1" t="str">
        <f t="shared" si="35"/>
        <v>к\х Жансултанов Урал Ромазанович</v>
      </c>
      <c r="BY2252" s="1" t="str">
        <f t="shared" si="35"/>
        <v>700321350078</v>
      </c>
      <c r="CA2252" t="str">
        <f>Запрос1[[#This Row],[родитель]]</f>
        <v>к\х Жансултанов Урал Ромазанович</v>
      </c>
      <c r="CB2252" t="str">
        <f>Запрос1[[#This Row],[БИНРодителя]]</f>
        <v>700321350078</v>
      </c>
    </row>
    <row r="2253" spans="1:80" x14ac:dyDescent="0.3">
      <c r="A2253" t="s">
        <v>2514</v>
      </c>
      <c r="B2253" t="s">
        <v>3176</v>
      </c>
      <c r="C2253" t="s">
        <v>406</v>
      </c>
      <c r="D2253" t="s">
        <v>412</v>
      </c>
      <c r="E2253" t="s">
        <v>434</v>
      </c>
      <c r="F2253" t="s">
        <v>475</v>
      </c>
      <c r="G2253" t="s">
        <v>3887</v>
      </c>
      <c r="H2253" t="s">
        <v>2801</v>
      </c>
      <c r="I2253" t="s">
        <v>2802</v>
      </c>
      <c r="J2253" t="s">
        <v>2802</v>
      </c>
      <c r="K2253" t="s">
        <v>2801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 s="8"/>
      <c r="S2253" s="8"/>
      <c r="T2253" s="8"/>
      <c r="U2253" s="8"/>
      <c r="V2253" s="8">
        <v>7477500</v>
      </c>
      <c r="W2253" s="8"/>
      <c r="X2253" s="8"/>
      <c r="Y2253" s="8"/>
      <c r="Z2253" s="8"/>
      <c r="AA2253" s="8"/>
      <c r="AB2253" s="8">
        <v>5160000</v>
      </c>
      <c r="AC2253" s="8"/>
      <c r="AD2253"/>
      <c r="AE2253"/>
      <c r="AF2253"/>
      <c r="AG2253"/>
      <c r="AH2253">
        <v>69.010000000000005</v>
      </c>
      <c r="AI2253"/>
      <c r="AJ2253" s="8"/>
      <c r="AK2253" s="8"/>
      <c r="AL2253" s="8"/>
      <c r="AM2253" s="8"/>
      <c r="AN2253" s="8">
        <v>7477500</v>
      </c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>
        <v>539693202</v>
      </c>
      <c r="BJ2253" s="8"/>
      <c r="BK2253" s="8">
        <v>2460000</v>
      </c>
      <c r="BL2253"/>
      <c r="BM2253">
        <v>0.45579999999999998</v>
      </c>
      <c r="BN2253" s="10">
        <v>0</v>
      </c>
      <c r="BO2253" s="10"/>
      <c r="BP2253" s="10"/>
      <c r="BQ2253" s="10"/>
      <c r="BR2253" s="10"/>
      <c r="BS2253" s="10"/>
      <c r="BT2253" s="10"/>
      <c r="BU2253" s="10"/>
      <c r="BV2253" s="1" t="str">
        <f>Запрос1[[#This Row],[Менеджер]]</f>
        <v>Садинов Ержан Алебаевич</v>
      </c>
      <c r="BW2253" s="1" t="str">
        <f>Запрос1[[#This Row],[Дирекция]]</f>
        <v>Северная дирекция</v>
      </c>
      <c r="BX2253" s="1" t="str">
        <f t="shared" si="35"/>
        <v>ТОО "Сана-Агро"</v>
      </c>
      <c r="BY2253" s="1" t="str">
        <f t="shared" si="35"/>
        <v>980440002012</v>
      </c>
      <c r="CA2253" t="str">
        <f>Запрос1[[#This Row],[родитель]]</f>
        <v>ТОО "Сана-Агро"</v>
      </c>
      <c r="CB2253" t="str">
        <f>Запрос1[[#This Row],[БИНРодителя]]</f>
        <v>980440002012</v>
      </c>
    </row>
    <row r="2254" spans="1:80" x14ac:dyDescent="0.3">
      <c r="A2254" t="s">
        <v>2514</v>
      </c>
      <c r="B2254" t="s">
        <v>3176</v>
      </c>
      <c r="C2254" t="s">
        <v>406</v>
      </c>
      <c r="D2254" t="s">
        <v>412</v>
      </c>
      <c r="E2254" t="s">
        <v>443</v>
      </c>
      <c r="F2254" t="s">
        <v>444</v>
      </c>
      <c r="G2254"/>
      <c r="H2254" t="s">
        <v>1689</v>
      </c>
      <c r="I2254" t="s">
        <v>1690</v>
      </c>
      <c r="J2254" t="s">
        <v>1690</v>
      </c>
      <c r="K2254" t="s">
        <v>1689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 s="8"/>
      <c r="S2254" s="8"/>
      <c r="T2254" s="8"/>
      <c r="U2254" s="8"/>
      <c r="V2254" s="8">
        <v>14700000</v>
      </c>
      <c r="W2254" s="8"/>
      <c r="X2254" s="8"/>
      <c r="Y2254" s="8"/>
      <c r="Z2254" s="8"/>
      <c r="AA2254" s="8"/>
      <c r="AB2254" s="8">
        <v>14700000</v>
      </c>
      <c r="AC2254" s="8"/>
      <c r="AD2254"/>
      <c r="AE2254"/>
      <c r="AF2254"/>
      <c r="AG2254"/>
      <c r="AH2254">
        <v>100</v>
      </c>
      <c r="AI2254"/>
      <c r="AJ2254" s="8"/>
      <c r="AK2254" s="8"/>
      <c r="AL2254" s="8"/>
      <c r="AM2254" s="8"/>
      <c r="AN2254" s="8">
        <v>14700000</v>
      </c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/>
      <c r="BM2254"/>
      <c r="BN2254" s="10">
        <v>0</v>
      </c>
      <c r="BO2254" s="10"/>
      <c r="BP2254" s="10"/>
      <c r="BQ2254" s="10"/>
      <c r="BR2254" s="10"/>
      <c r="BS2254" s="10"/>
      <c r="BT2254" s="10"/>
      <c r="BU2254" s="10"/>
      <c r="BV2254" s="1" t="str">
        <f>Запрос1[[#This Row],[Менеджер]]</f>
        <v>Садинов Ержан Алебаевич</v>
      </c>
      <c r="BW2254" s="1" t="str">
        <f>Запрос1[[#This Row],[Дирекция]]</f>
        <v>Северная дирекция</v>
      </c>
      <c r="BX2254" s="1" t="str">
        <f t="shared" si="35"/>
        <v>АГРОСТРОЙСЕРВИС-1</v>
      </c>
      <c r="BY2254" s="1" t="str">
        <f t="shared" si="35"/>
        <v>170140011339</v>
      </c>
      <c r="CA2254" t="str">
        <f>Запрос1[[#This Row],[родитель]]</f>
        <v>АГРОСТРОЙСЕРВИС-1</v>
      </c>
      <c r="CB2254" t="str">
        <f>Запрос1[[#This Row],[БИНРодителя]]</f>
        <v>170140011339</v>
      </c>
    </row>
    <row r="2255" spans="1:80" x14ac:dyDescent="0.3">
      <c r="A2255" t="s">
        <v>2514</v>
      </c>
      <c r="B2255" t="s">
        <v>3176</v>
      </c>
      <c r="C2255" t="s">
        <v>406</v>
      </c>
      <c r="D2255" t="s">
        <v>412</v>
      </c>
      <c r="E2255" t="s">
        <v>447</v>
      </c>
      <c r="F2255" t="s">
        <v>448</v>
      </c>
      <c r="G2255" t="s">
        <v>449</v>
      </c>
      <c r="H2255" t="s">
        <v>683</v>
      </c>
      <c r="I2255" t="s">
        <v>684</v>
      </c>
      <c r="J2255" t="s">
        <v>684</v>
      </c>
      <c r="K2255" t="s">
        <v>683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 s="8"/>
      <c r="S2255" s="8"/>
      <c r="T2255" s="8"/>
      <c r="U2255" s="8"/>
      <c r="V2255" s="8">
        <v>29000</v>
      </c>
      <c r="W2255" s="8"/>
      <c r="X2255" s="8"/>
      <c r="Y2255" s="8"/>
      <c r="Z2255" s="8"/>
      <c r="AA2255" s="8"/>
      <c r="AB2255" s="8">
        <v>29000</v>
      </c>
      <c r="AC2255" s="8"/>
      <c r="AD2255"/>
      <c r="AE2255"/>
      <c r="AF2255"/>
      <c r="AG2255"/>
      <c r="AH2255">
        <v>100</v>
      </c>
      <c r="AI2255"/>
      <c r="AJ2255" s="8"/>
      <c r="AK2255" s="8"/>
      <c r="AL2255" s="8"/>
      <c r="AM2255" s="8"/>
      <c r="AN2255" s="8">
        <v>29000</v>
      </c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/>
      <c r="BM2255"/>
      <c r="BN2255" s="10">
        <v>0</v>
      </c>
      <c r="BO2255" s="10"/>
      <c r="BP2255" s="10"/>
      <c r="BQ2255" s="10"/>
      <c r="BR2255" s="10"/>
      <c r="BS2255" s="10"/>
      <c r="BT2255" s="10"/>
      <c r="BU2255" s="10"/>
      <c r="BV2255" s="1" t="str">
        <f>Запрос1[[#This Row],[Менеджер]]</f>
        <v>Садинов Ержан Алебаевич</v>
      </c>
      <c r="BW2255" s="1" t="str">
        <f>Запрос1[[#This Row],[Дирекция]]</f>
        <v>Северная дирекция</v>
      </c>
      <c r="BX2255" s="1" t="str">
        <f t="shared" si="35"/>
        <v>КХ "Пак Анатолий Николаевич"</v>
      </c>
      <c r="BY2255" s="1" t="str">
        <f t="shared" si="35"/>
        <v>450805350015</v>
      </c>
      <c r="CA2255" t="str">
        <f>Запрос1[[#This Row],[родитель]]</f>
        <v>КХ "Пак Анатолий Николаевич"</v>
      </c>
      <c r="CB2255" t="str">
        <f>Запрос1[[#This Row],[БИНРодителя]]</f>
        <v>450805350015</v>
      </c>
    </row>
    <row r="2256" spans="1:80" x14ac:dyDescent="0.3">
      <c r="A2256" t="s">
        <v>2514</v>
      </c>
      <c r="B2256" t="s">
        <v>3176</v>
      </c>
      <c r="C2256" t="s">
        <v>406</v>
      </c>
      <c r="D2256" t="s">
        <v>412</v>
      </c>
      <c r="E2256" t="s">
        <v>447</v>
      </c>
      <c r="F2256" t="s">
        <v>1710</v>
      </c>
      <c r="G2256" t="s">
        <v>1711</v>
      </c>
      <c r="H2256" t="s">
        <v>1712</v>
      </c>
      <c r="I2256" t="s">
        <v>1713</v>
      </c>
      <c r="J2256" t="s">
        <v>1713</v>
      </c>
      <c r="K2256" t="s">
        <v>1712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 s="8"/>
      <c r="S2256" s="8"/>
      <c r="T2256" s="8"/>
      <c r="U2256" s="8"/>
      <c r="V2256" s="8">
        <v>980000</v>
      </c>
      <c r="W2256" s="8"/>
      <c r="X2256" s="8"/>
      <c r="Y2256" s="8"/>
      <c r="Z2256" s="8"/>
      <c r="AA2256" s="8"/>
      <c r="AB2256" s="8">
        <v>980000</v>
      </c>
      <c r="AC2256" s="8"/>
      <c r="AD2256"/>
      <c r="AE2256"/>
      <c r="AF2256"/>
      <c r="AG2256"/>
      <c r="AH2256">
        <v>100</v>
      </c>
      <c r="AI2256"/>
      <c r="AJ2256" s="8"/>
      <c r="AK2256" s="8"/>
      <c r="AL2256" s="8"/>
      <c r="AM2256" s="8"/>
      <c r="AN2256" s="8">
        <v>980000</v>
      </c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>
        <v>10999280</v>
      </c>
      <c r="BJ2256" s="8"/>
      <c r="BK2256" s="8">
        <v>980000</v>
      </c>
      <c r="BL2256"/>
      <c r="BM2256">
        <v>8.9095999999999993</v>
      </c>
      <c r="BN2256" s="10">
        <v>0</v>
      </c>
      <c r="BO2256" s="10"/>
      <c r="BP2256" s="10"/>
      <c r="BQ2256" s="10"/>
      <c r="BR2256" s="10"/>
      <c r="BS2256" s="10"/>
      <c r="BT2256" s="10"/>
      <c r="BU2256" s="10"/>
      <c r="BV2256" s="1" t="str">
        <f>Запрос1[[#This Row],[Менеджер]]</f>
        <v>Садинов Ержан Алебаевич</v>
      </c>
      <c r="BW2256" s="1" t="str">
        <f>Запрос1[[#This Row],[Дирекция]]</f>
        <v>Северная дирекция</v>
      </c>
      <c r="BX2256" s="1" t="str">
        <f t="shared" si="35"/>
        <v>кх Финогенов Евгений Николаевич</v>
      </c>
      <c r="BY2256" s="1" t="str">
        <f t="shared" si="35"/>
        <v>851209350203</v>
      </c>
      <c r="CA2256" t="str">
        <f>Запрос1[[#This Row],[родитель]]</f>
        <v>кх Финогенов Евгений Николаевич</v>
      </c>
      <c r="CB2256" t="str">
        <f>Запрос1[[#This Row],[БИНРодителя]]</f>
        <v>851209350203</v>
      </c>
    </row>
    <row r="2257" spans="1:80" x14ac:dyDescent="0.3">
      <c r="A2257" t="s">
        <v>2514</v>
      </c>
      <c r="B2257" t="s">
        <v>3176</v>
      </c>
      <c r="C2257" t="s">
        <v>406</v>
      </c>
      <c r="D2257" t="s">
        <v>412</v>
      </c>
      <c r="E2257" t="s">
        <v>470</v>
      </c>
      <c r="F2257" t="s">
        <v>471</v>
      </c>
      <c r="G2257" t="s">
        <v>472</v>
      </c>
      <c r="H2257" t="s">
        <v>7773</v>
      </c>
      <c r="I2257" t="s">
        <v>7774</v>
      </c>
      <c r="J2257" t="s">
        <v>7774</v>
      </c>
      <c r="K2257" t="s">
        <v>7773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 s="8"/>
      <c r="S2257" s="8"/>
      <c r="T2257" s="8"/>
      <c r="U2257" s="8"/>
      <c r="V2257" s="8">
        <v>34000</v>
      </c>
      <c r="W2257" s="8"/>
      <c r="X2257" s="8"/>
      <c r="Y2257" s="8"/>
      <c r="Z2257" s="8"/>
      <c r="AA2257" s="8"/>
      <c r="AB2257" s="8">
        <v>34000</v>
      </c>
      <c r="AC2257" s="8"/>
      <c r="AD2257"/>
      <c r="AE2257"/>
      <c r="AF2257"/>
      <c r="AG2257"/>
      <c r="AH2257">
        <v>100</v>
      </c>
      <c r="AI2257"/>
      <c r="AJ2257" s="8"/>
      <c r="AK2257" s="8"/>
      <c r="AL2257" s="8"/>
      <c r="AM2257" s="8"/>
      <c r="AN2257" s="8">
        <v>34000</v>
      </c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>
        <v>3224691</v>
      </c>
      <c r="BJ2257" s="8"/>
      <c r="BK2257" s="8"/>
      <c r="BL2257"/>
      <c r="BM2257">
        <v>0</v>
      </c>
      <c r="BN2257" s="10">
        <v>0</v>
      </c>
      <c r="BO2257" s="10"/>
      <c r="BP2257" s="10"/>
      <c r="BQ2257" s="10"/>
      <c r="BR2257" s="10"/>
      <c r="BS2257" s="10"/>
      <c r="BT2257" s="10"/>
      <c r="BU2257" s="10"/>
      <c r="BV2257" s="1" t="str">
        <f>Запрос1[[#This Row],[Менеджер]]</f>
        <v>Садинов Ержан Алебаевич</v>
      </c>
      <c r="BW2257" s="1" t="str">
        <f>Запрос1[[#This Row],[Дирекция]]</f>
        <v>Северная дирекция</v>
      </c>
      <c r="BX2257" s="1" t="str">
        <f t="shared" si="35"/>
        <v>КХ "Еслямгалиев К.К."</v>
      </c>
      <c r="BY2257" s="1" t="str">
        <f t="shared" si="35"/>
        <v>620904350416</v>
      </c>
      <c r="CA2257" t="str">
        <f>Запрос1[[#This Row],[родитель]]</f>
        <v>КХ "Еслямгалиев К.К."</v>
      </c>
      <c r="CB2257" t="str">
        <f>Запрос1[[#This Row],[БИНРодителя]]</f>
        <v>620904350416</v>
      </c>
    </row>
    <row r="2258" spans="1:80" x14ac:dyDescent="0.3">
      <c r="A2258" t="s">
        <v>2514</v>
      </c>
      <c r="B2258" t="s">
        <v>3176</v>
      </c>
      <c r="C2258" t="s">
        <v>406</v>
      </c>
      <c r="D2258" t="s">
        <v>412</v>
      </c>
      <c r="E2258" t="s">
        <v>709</v>
      </c>
      <c r="F2258" t="s">
        <v>1352</v>
      </c>
      <c r="G2258" t="s">
        <v>1353</v>
      </c>
      <c r="H2258" t="s">
        <v>1722</v>
      </c>
      <c r="I2258" t="s">
        <v>1723</v>
      </c>
      <c r="J2258" t="s">
        <v>1723</v>
      </c>
      <c r="K2258" t="s">
        <v>1722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 s="8"/>
      <c r="S2258" s="8"/>
      <c r="T2258" s="8"/>
      <c r="U2258" s="8"/>
      <c r="V2258" s="8">
        <v>1750000</v>
      </c>
      <c r="W2258" s="8"/>
      <c r="X2258" s="8"/>
      <c r="Y2258" s="8"/>
      <c r="Z2258" s="8"/>
      <c r="AA2258" s="8"/>
      <c r="AB2258" s="8">
        <v>525000</v>
      </c>
      <c r="AC2258" s="8"/>
      <c r="AD2258"/>
      <c r="AE2258"/>
      <c r="AF2258"/>
      <c r="AG2258"/>
      <c r="AH2258">
        <v>30</v>
      </c>
      <c r="AI2258"/>
      <c r="AJ2258" s="8"/>
      <c r="AK2258" s="8"/>
      <c r="AL2258" s="8"/>
      <c r="AM2258" s="8"/>
      <c r="AN2258" s="8">
        <v>1750000</v>
      </c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>
        <v>50731200</v>
      </c>
      <c r="BJ2258" s="8"/>
      <c r="BK2258" s="8">
        <v>1750000</v>
      </c>
      <c r="BL2258"/>
      <c r="BM2258">
        <v>3.4495</v>
      </c>
      <c r="BN2258" s="10">
        <v>0</v>
      </c>
      <c r="BO2258" s="10"/>
      <c r="BP2258" s="10"/>
      <c r="BQ2258" s="10"/>
      <c r="BR2258" s="10"/>
      <c r="BS2258" s="10"/>
      <c r="BT2258" s="10"/>
      <c r="BU2258" s="10"/>
      <c r="BV2258" s="1" t="str">
        <f>Запрос1[[#This Row],[Менеджер]]</f>
        <v>Садинов Ержан Алебаевич</v>
      </c>
      <c r="BW2258" s="1" t="str">
        <f>Запрос1[[#This Row],[Дирекция]]</f>
        <v>Северная дирекция</v>
      </c>
      <c r="BX2258" s="1" t="str">
        <f t="shared" si="35"/>
        <v>к\х Тугельбаев Сагынтай Шайзодаевич</v>
      </c>
      <c r="BY2258" s="1" t="str">
        <f t="shared" si="35"/>
        <v>670314350399</v>
      </c>
      <c r="CA2258" t="str">
        <f>Запрос1[[#This Row],[родитель]]</f>
        <v>к\х Тугельбаев Сагынтай Шайзодаевич</v>
      </c>
      <c r="CB2258" t="str">
        <f>Запрос1[[#This Row],[БИНРодителя]]</f>
        <v>670314350399</v>
      </c>
    </row>
    <row r="2259" spans="1:80" x14ac:dyDescent="0.3">
      <c r="A2259" t="s">
        <v>2514</v>
      </c>
      <c r="B2259" t="s">
        <v>3254</v>
      </c>
      <c r="C2259"/>
      <c r="D2259" t="s">
        <v>412</v>
      </c>
      <c r="E2259" t="s">
        <v>418</v>
      </c>
      <c r="F2259" t="s">
        <v>1036</v>
      </c>
      <c r="G2259" t="s">
        <v>1037</v>
      </c>
      <c r="H2259" t="s">
        <v>1038</v>
      </c>
      <c r="I2259" t="s">
        <v>1039</v>
      </c>
      <c r="J2259" t="s">
        <v>1039</v>
      </c>
      <c r="K2259" t="s">
        <v>1038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 s="8"/>
      <c r="S2259" s="8"/>
      <c r="T2259" s="8"/>
      <c r="U2259" s="8"/>
      <c r="V2259" s="8"/>
      <c r="W2259" s="8">
        <v>11144000</v>
      </c>
      <c r="X2259" s="8"/>
      <c r="Y2259" s="8"/>
      <c r="Z2259" s="8"/>
      <c r="AA2259" s="8"/>
      <c r="AB2259" s="8"/>
      <c r="AC2259" s="8">
        <v>3343200</v>
      </c>
      <c r="AD2259"/>
      <c r="AE2259"/>
      <c r="AF2259"/>
      <c r="AG2259"/>
      <c r="AH2259"/>
      <c r="AI2259">
        <v>30</v>
      </c>
      <c r="AJ2259" s="8"/>
      <c r="AK2259" s="8"/>
      <c r="AL2259" s="8"/>
      <c r="AM2259" s="8"/>
      <c r="AN2259" s="8"/>
      <c r="AO2259" s="8">
        <v>11144000</v>
      </c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/>
      <c r="BM2259"/>
      <c r="BN2259" s="10">
        <v>0</v>
      </c>
      <c r="BO2259" s="10"/>
      <c r="BP2259" s="10"/>
      <c r="BQ2259" s="10"/>
      <c r="BR2259" s="10"/>
      <c r="BS2259" s="10"/>
      <c r="BT2259" s="10"/>
      <c r="BU2259" s="10"/>
      <c r="BV2259" s="1" t="str">
        <f>Запрос1[[#This Row],[Менеджер]]</f>
        <v>Самохин Александр Сергеевич</v>
      </c>
      <c r="BW2259" s="1" t="str">
        <f>Запрос1[[#This Row],[Дирекция]]</f>
        <v>Северная дирекция</v>
      </c>
      <c r="BX2259" s="1" t="str">
        <f t="shared" si="35"/>
        <v>LAMERC AGRO</v>
      </c>
      <c r="BY2259" s="1" t="str">
        <f t="shared" si="35"/>
        <v>080440008043</v>
      </c>
      <c r="CA2259" t="str">
        <f>Запрос1[[#This Row],[родитель]]</f>
        <v>LAMERC AGRO</v>
      </c>
      <c r="CB2259" t="str">
        <f>Запрос1[[#This Row],[БИНРодителя]]</f>
        <v>080440008043</v>
      </c>
    </row>
    <row r="2260" spans="1:80" x14ac:dyDescent="0.3">
      <c r="A2260" t="s">
        <v>2514</v>
      </c>
      <c r="B2260" t="s">
        <v>3254</v>
      </c>
      <c r="C2260"/>
      <c r="D2260" t="s">
        <v>412</v>
      </c>
      <c r="E2260" t="s">
        <v>645</v>
      </c>
      <c r="F2260" t="s">
        <v>11668</v>
      </c>
      <c r="G2260" t="s">
        <v>11669</v>
      </c>
      <c r="H2260" t="s">
        <v>11861</v>
      </c>
      <c r="I2260" t="s">
        <v>11862</v>
      </c>
      <c r="J2260" t="s">
        <v>11862</v>
      </c>
      <c r="K2260" t="s">
        <v>11861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 s="8"/>
      <c r="S2260" s="8"/>
      <c r="T2260" s="8"/>
      <c r="U2260" s="8"/>
      <c r="V2260" s="8"/>
      <c r="W2260" s="8">
        <v>7316500</v>
      </c>
      <c r="X2260" s="8"/>
      <c r="Y2260" s="8"/>
      <c r="Z2260" s="8"/>
      <c r="AA2260" s="8"/>
      <c r="AB2260" s="8"/>
      <c r="AC2260" s="8">
        <v>2939750</v>
      </c>
      <c r="AD2260"/>
      <c r="AE2260"/>
      <c r="AF2260"/>
      <c r="AG2260"/>
      <c r="AH2260"/>
      <c r="AI2260">
        <v>40.18</v>
      </c>
      <c r="AJ2260" s="8"/>
      <c r="AK2260" s="8"/>
      <c r="AL2260" s="8"/>
      <c r="AM2260" s="8"/>
      <c r="AN2260" s="8"/>
      <c r="AO2260" s="8">
        <v>7316500</v>
      </c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/>
      <c r="BM2260"/>
      <c r="BN2260" s="10">
        <v>0</v>
      </c>
      <c r="BO2260" s="10"/>
      <c r="BP2260" s="10"/>
      <c r="BQ2260" s="10"/>
      <c r="BR2260" s="10"/>
      <c r="BS2260" s="10"/>
      <c r="BT2260" s="10"/>
      <c r="BU2260" s="10"/>
      <c r="BV2260" s="1" t="str">
        <f>Запрос1[[#This Row],[Менеджер]]</f>
        <v>Самохин Александр Сергеевич</v>
      </c>
      <c r="BW2260" s="1" t="str">
        <f>Запрос1[[#This Row],[Дирекция]]</f>
        <v>Северная дирекция</v>
      </c>
      <c r="BX2260" s="1" t="str">
        <f t="shared" si="35"/>
        <v>МНОГООТРАСЛЕВОЕ КХ "АЯТСКОЕ"</v>
      </c>
      <c r="BY2260" s="1" t="str">
        <f t="shared" si="35"/>
        <v>010360002790</v>
      </c>
      <c r="CA2260" t="str">
        <f>Запрос1[[#This Row],[родитель]]</f>
        <v>МНОГООТРАСЛЕВОЕ КХ "АЯТСКОЕ"</v>
      </c>
      <c r="CB2260" t="str">
        <f>Запрос1[[#This Row],[БИНРодителя]]</f>
        <v>010360002790</v>
      </c>
    </row>
    <row r="2261" spans="1:80" x14ac:dyDescent="0.3">
      <c r="A2261" t="s">
        <v>2514</v>
      </c>
      <c r="B2261" t="s">
        <v>3254</v>
      </c>
      <c r="C2261"/>
      <c r="D2261" t="s">
        <v>412</v>
      </c>
      <c r="E2261" t="s">
        <v>645</v>
      </c>
      <c r="F2261" t="s">
        <v>1618</v>
      </c>
      <c r="G2261" t="s">
        <v>666</v>
      </c>
      <c r="H2261" t="s">
        <v>4153</v>
      </c>
      <c r="I2261" t="s">
        <v>4154</v>
      </c>
      <c r="J2261" t="s">
        <v>11863</v>
      </c>
      <c r="K2261" t="s">
        <v>11864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 s="8"/>
      <c r="S2261" s="8"/>
      <c r="T2261" s="8"/>
      <c r="U2261" s="8"/>
      <c r="V2261" s="8"/>
      <c r="W2261" s="8">
        <v>3465000</v>
      </c>
      <c r="X2261" s="8"/>
      <c r="Y2261" s="8"/>
      <c r="Z2261" s="8"/>
      <c r="AA2261" s="8"/>
      <c r="AB2261" s="8"/>
      <c r="AC2261" s="8">
        <v>346500</v>
      </c>
      <c r="AD2261"/>
      <c r="AE2261"/>
      <c r="AF2261"/>
      <c r="AG2261"/>
      <c r="AH2261"/>
      <c r="AI2261">
        <v>10</v>
      </c>
      <c r="AJ2261" s="8"/>
      <c r="AK2261" s="8"/>
      <c r="AL2261" s="8"/>
      <c r="AM2261" s="8"/>
      <c r="AN2261" s="8"/>
      <c r="AO2261" s="8">
        <v>3465000</v>
      </c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/>
      <c r="BM2261"/>
      <c r="BN2261" s="10">
        <v>0</v>
      </c>
      <c r="BO2261" s="10"/>
      <c r="BP2261" s="10"/>
      <c r="BQ2261" s="10"/>
      <c r="BR2261" s="10"/>
      <c r="BS2261" s="10"/>
      <c r="BT2261" s="10"/>
      <c r="BU2261" s="10"/>
      <c r="BV2261" s="1" t="str">
        <f>Запрос1[[#This Row],[Менеджер]]</f>
        <v>Самохин Александр Сергеевич</v>
      </c>
      <c r="BW2261" s="1" t="str">
        <f>Запрос1[[#This Row],[Дирекция]]</f>
        <v>Северная дирекция</v>
      </c>
      <c r="BX2261" s="1" t="str">
        <f t="shared" si="35"/>
        <v>ТОО "АМРЕЧЬЕ KST"</v>
      </c>
      <c r="BY2261" s="1" t="str">
        <f t="shared" si="35"/>
        <v>140540011813</v>
      </c>
      <c r="CA2261" t="str">
        <f>Запрос1[[#This Row],[родитель]]</f>
        <v>ТОО "АМРЕЧЬЕ KST"</v>
      </c>
      <c r="CB2261" t="str">
        <f>Запрос1[[#This Row],[БИНРодителя]]</f>
        <v>140540011813</v>
      </c>
    </row>
    <row r="2262" spans="1:80" x14ac:dyDescent="0.3">
      <c r="A2262" t="s">
        <v>2514</v>
      </c>
      <c r="B2262" t="s">
        <v>3254</v>
      </c>
      <c r="C2262"/>
      <c r="D2262" t="s">
        <v>412</v>
      </c>
      <c r="E2262" t="s">
        <v>434</v>
      </c>
      <c r="F2262" t="s">
        <v>665</v>
      </c>
      <c r="G2262" t="s">
        <v>666</v>
      </c>
      <c r="H2262" t="s">
        <v>667</v>
      </c>
      <c r="I2262" t="s">
        <v>668</v>
      </c>
      <c r="J2262" t="s">
        <v>668</v>
      </c>
      <c r="K2262" t="s">
        <v>667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 s="8"/>
      <c r="S2262" s="8"/>
      <c r="T2262" s="8"/>
      <c r="U2262" s="8"/>
      <c r="V2262" s="8"/>
      <c r="W2262" s="8">
        <v>12044000</v>
      </c>
      <c r="X2262" s="8"/>
      <c r="Y2262" s="8"/>
      <c r="Z2262" s="8"/>
      <c r="AA2262" s="8"/>
      <c r="AB2262" s="8"/>
      <c r="AC2262" s="8">
        <v>3613200</v>
      </c>
      <c r="AD2262"/>
      <c r="AE2262"/>
      <c r="AF2262"/>
      <c r="AG2262"/>
      <c r="AH2262"/>
      <c r="AI2262">
        <v>30</v>
      </c>
      <c r="AJ2262" s="8"/>
      <c r="AK2262" s="8"/>
      <c r="AL2262" s="8"/>
      <c r="AM2262" s="8"/>
      <c r="AN2262" s="8"/>
      <c r="AO2262" s="8">
        <v>12044000</v>
      </c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/>
      <c r="BM2262"/>
      <c r="BN2262" s="10">
        <v>0</v>
      </c>
      <c r="BO2262" s="10"/>
      <c r="BP2262" s="10"/>
      <c r="BQ2262" s="10"/>
      <c r="BR2262" s="10"/>
      <c r="BS2262" s="10"/>
      <c r="BT2262" s="10"/>
      <c r="BU2262" s="10"/>
      <c r="BV2262" s="1" t="str">
        <f>Запрос1[[#This Row],[Менеджер]]</f>
        <v>Самохин Александр Сергеевич</v>
      </c>
      <c r="BW2262" s="1" t="str">
        <f>Запрос1[[#This Row],[Дирекция]]</f>
        <v>Северная дирекция</v>
      </c>
      <c r="BX2262" s="1" t="str">
        <f t="shared" si="35"/>
        <v>ТОО "Приречное ЛА"</v>
      </c>
      <c r="BY2262" s="1" t="str">
        <f t="shared" si="35"/>
        <v>080840017681</v>
      </c>
      <c r="CA2262" t="str">
        <f>Запрос1[[#This Row],[родитель]]</f>
        <v>ТОО "Приречное ЛА"</v>
      </c>
      <c r="CB2262" t="str">
        <f>Запрос1[[#This Row],[БИНРодителя]]</f>
        <v>080840017681</v>
      </c>
    </row>
    <row r="2263" spans="1:80" x14ac:dyDescent="0.3">
      <c r="A2263" t="s">
        <v>2514</v>
      </c>
      <c r="B2263" t="s">
        <v>3254</v>
      </c>
      <c r="C2263"/>
      <c r="D2263" t="s">
        <v>412</v>
      </c>
      <c r="E2263" t="s">
        <v>447</v>
      </c>
      <c r="F2263" t="s">
        <v>697</v>
      </c>
      <c r="G2263" t="s">
        <v>7572</v>
      </c>
      <c r="H2263" t="s">
        <v>2761</v>
      </c>
      <c r="I2263" t="s">
        <v>2762</v>
      </c>
      <c r="J2263" t="s">
        <v>7573</v>
      </c>
      <c r="K2263" t="s">
        <v>7574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 s="8"/>
      <c r="S2263" s="8"/>
      <c r="T2263" s="8"/>
      <c r="U2263" s="8"/>
      <c r="V2263" s="8"/>
      <c r="W2263" s="8">
        <v>6009600</v>
      </c>
      <c r="X2263" s="8"/>
      <c r="Y2263" s="8"/>
      <c r="Z2263" s="8"/>
      <c r="AA2263" s="8"/>
      <c r="AB2263" s="8"/>
      <c r="AC2263" s="8">
        <v>6009600</v>
      </c>
      <c r="AD2263"/>
      <c r="AE2263"/>
      <c r="AF2263"/>
      <c r="AG2263"/>
      <c r="AH2263"/>
      <c r="AI2263">
        <v>100</v>
      </c>
      <c r="AJ2263" s="8"/>
      <c r="AK2263" s="8"/>
      <c r="AL2263" s="8"/>
      <c r="AM2263" s="8"/>
      <c r="AN2263" s="8"/>
      <c r="AO2263" s="8">
        <v>6009600</v>
      </c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/>
      <c r="BM2263"/>
      <c r="BN2263" s="10">
        <v>0</v>
      </c>
      <c r="BO2263" s="10"/>
      <c r="BP2263" s="10"/>
      <c r="BQ2263" s="10"/>
      <c r="BR2263" s="10"/>
      <c r="BS2263" s="10"/>
      <c r="BT2263" s="10"/>
      <c r="BU2263" s="10"/>
      <c r="BV2263" s="1" t="str">
        <f>Запрос1[[#This Row],[Менеджер]]</f>
        <v>Самохин Александр Сергеевич</v>
      </c>
      <c r="BW2263" s="1" t="str">
        <f>Запрос1[[#This Row],[Дирекция]]</f>
        <v>Северная дирекция</v>
      </c>
      <c r="BX2263" s="1" t="str">
        <f t="shared" si="35"/>
        <v>Содружество - 2</v>
      </c>
      <c r="BY2263" s="1" t="str">
        <f t="shared" si="35"/>
        <v>020440006889</v>
      </c>
      <c r="CA2263" t="str">
        <f>Запрос1[[#This Row],[родитель]]</f>
        <v>Содружество - 2</v>
      </c>
      <c r="CB2263" t="str">
        <f>Запрос1[[#This Row],[БИНРодителя]]</f>
        <v>020440006889</v>
      </c>
    </row>
    <row r="2264" spans="1:80" x14ac:dyDescent="0.3">
      <c r="A2264" t="s">
        <v>2514</v>
      </c>
      <c r="B2264" t="s">
        <v>3254</v>
      </c>
      <c r="C2264"/>
      <c r="D2264" t="s">
        <v>412</v>
      </c>
      <c r="E2264" t="s">
        <v>470</v>
      </c>
      <c r="F2264" t="s">
        <v>475</v>
      </c>
      <c r="G2264" t="s">
        <v>4218</v>
      </c>
      <c r="H2264" t="s">
        <v>7542</v>
      </c>
      <c r="I2264" t="s">
        <v>7543</v>
      </c>
      <c r="J2264" t="s">
        <v>7544</v>
      </c>
      <c r="K2264" t="s">
        <v>7545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 s="8"/>
      <c r="S2264" s="8"/>
      <c r="T2264" s="8"/>
      <c r="U2264" s="8"/>
      <c r="V2264" s="8"/>
      <c r="W2264" s="8">
        <v>15400000</v>
      </c>
      <c r="X2264" s="8"/>
      <c r="Y2264" s="8"/>
      <c r="Z2264" s="8"/>
      <c r="AA2264" s="8"/>
      <c r="AB2264" s="8"/>
      <c r="AC2264" s="8">
        <v>15400000</v>
      </c>
      <c r="AD2264"/>
      <c r="AE2264"/>
      <c r="AF2264"/>
      <c r="AG2264"/>
      <c r="AH2264"/>
      <c r="AI2264">
        <v>100</v>
      </c>
      <c r="AJ2264" s="8"/>
      <c r="AK2264" s="8"/>
      <c r="AL2264" s="8"/>
      <c r="AM2264" s="8"/>
      <c r="AN2264" s="8"/>
      <c r="AO2264" s="8">
        <v>15400000</v>
      </c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/>
      <c r="BM2264"/>
      <c r="BN2264" s="10">
        <v>0</v>
      </c>
      <c r="BO2264" s="10"/>
      <c r="BP2264" s="10"/>
      <c r="BQ2264" s="10"/>
      <c r="BR2264" s="10"/>
      <c r="BS2264" s="10"/>
      <c r="BT2264" s="10"/>
      <c r="BU2264" s="10"/>
      <c r="BV2264" s="1" t="str">
        <f>Запрос1[[#This Row],[Менеджер]]</f>
        <v>Самохин Александр Сергеевич</v>
      </c>
      <c r="BW2264" s="1" t="str">
        <f>Запрос1[[#This Row],[Дирекция]]</f>
        <v>Северная дирекция</v>
      </c>
      <c r="BX2264" s="1" t="str">
        <f t="shared" si="35"/>
        <v>ТОО "АЗАН"</v>
      </c>
      <c r="BY2264" s="1" t="str">
        <f t="shared" si="35"/>
        <v>980140002735</v>
      </c>
      <c r="CA2264" t="str">
        <f>Запрос1[[#This Row],[родитель]]</f>
        <v>ТОО "АЗАН"</v>
      </c>
      <c r="CB2264" t="str">
        <f>Запрос1[[#This Row],[БИНРодителя]]</f>
        <v>980140002735</v>
      </c>
    </row>
    <row r="2265" spans="1:80" x14ac:dyDescent="0.3">
      <c r="A2265" t="s">
        <v>2514</v>
      </c>
      <c r="B2265" t="s">
        <v>3254</v>
      </c>
      <c r="C2265"/>
      <c r="D2265" t="s">
        <v>412</v>
      </c>
      <c r="E2265" t="s">
        <v>470</v>
      </c>
      <c r="F2265" t="s">
        <v>514</v>
      </c>
      <c r="G2265" t="s">
        <v>1037</v>
      </c>
      <c r="H2265" t="s">
        <v>11752</v>
      </c>
      <c r="I2265" t="s">
        <v>11753</v>
      </c>
      <c r="J2265" t="s">
        <v>11753</v>
      </c>
      <c r="K2265" t="s">
        <v>11752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 s="8"/>
      <c r="S2265" s="8"/>
      <c r="T2265" s="8"/>
      <c r="U2265" s="8"/>
      <c r="V2265" s="8"/>
      <c r="W2265" s="8">
        <v>2520000</v>
      </c>
      <c r="X2265" s="8"/>
      <c r="Y2265" s="8"/>
      <c r="Z2265" s="8"/>
      <c r="AA2265" s="8"/>
      <c r="AB2265" s="8"/>
      <c r="AC2265" s="8">
        <v>2520000</v>
      </c>
      <c r="AD2265"/>
      <c r="AE2265"/>
      <c r="AF2265"/>
      <c r="AG2265"/>
      <c r="AH2265"/>
      <c r="AI2265">
        <v>100</v>
      </c>
      <c r="AJ2265" s="8"/>
      <c r="AK2265" s="8"/>
      <c r="AL2265" s="8"/>
      <c r="AM2265" s="8"/>
      <c r="AN2265" s="8"/>
      <c r="AO2265" s="8">
        <v>2520000</v>
      </c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/>
      <c r="BM2265"/>
      <c r="BN2265" s="10">
        <v>0</v>
      </c>
      <c r="BO2265" s="10"/>
      <c r="BP2265" s="10"/>
      <c r="BQ2265" s="10"/>
      <c r="BR2265" s="10"/>
      <c r="BS2265" s="10"/>
      <c r="BT2265" s="10"/>
      <c r="BU2265" s="10"/>
      <c r="BV2265" s="1" t="str">
        <f>Запрос1[[#This Row],[Менеджер]]</f>
        <v>Самохин Александр Сергеевич</v>
      </c>
      <c r="BW2265" s="1" t="str">
        <f>Запрос1[[#This Row],[Дирекция]]</f>
        <v>Северная дирекция</v>
      </c>
      <c r="BX2265" s="1" t="str">
        <f t="shared" si="35"/>
        <v>Крестьянское хозяйство "Вахрушев"</v>
      </c>
      <c r="BY2265" s="1" t="str">
        <f t="shared" si="35"/>
        <v>780328301101</v>
      </c>
      <c r="CA2265" t="str">
        <f>Запрос1[[#This Row],[родитель]]</f>
        <v>Крестьянское хозяйство "Вахрушев"</v>
      </c>
      <c r="CB2265" t="str">
        <f>Запрос1[[#This Row],[БИНРодителя]]</f>
        <v>780328301101</v>
      </c>
    </row>
    <row r="2266" spans="1:80" x14ac:dyDescent="0.3">
      <c r="A2266" t="s">
        <v>2514</v>
      </c>
      <c r="B2266" t="s">
        <v>3254</v>
      </c>
      <c r="C2266"/>
      <c r="D2266" t="s">
        <v>412</v>
      </c>
      <c r="E2266" t="s">
        <v>709</v>
      </c>
      <c r="F2266" t="s">
        <v>710</v>
      </c>
      <c r="G2266" t="s">
        <v>9685</v>
      </c>
      <c r="H2266" t="s">
        <v>9686</v>
      </c>
      <c r="I2266" t="s">
        <v>9687</v>
      </c>
      <c r="J2266" t="s">
        <v>9687</v>
      </c>
      <c r="K2266" t="s">
        <v>9686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 s="8"/>
      <c r="S2266" s="8"/>
      <c r="T2266" s="8"/>
      <c r="U2266" s="8"/>
      <c r="V2266" s="8"/>
      <c r="W2266" s="8">
        <v>760000</v>
      </c>
      <c r="X2266" s="8"/>
      <c r="Y2266" s="8"/>
      <c r="Z2266" s="8"/>
      <c r="AA2266" s="8"/>
      <c r="AB2266" s="8"/>
      <c r="AC2266" s="8">
        <v>760000</v>
      </c>
      <c r="AD2266"/>
      <c r="AE2266"/>
      <c r="AF2266"/>
      <c r="AG2266"/>
      <c r="AH2266"/>
      <c r="AI2266">
        <v>100</v>
      </c>
      <c r="AJ2266" s="8"/>
      <c r="AK2266" s="8"/>
      <c r="AL2266" s="8"/>
      <c r="AM2266" s="8"/>
      <c r="AN2266" s="8"/>
      <c r="AO2266" s="8">
        <v>760000</v>
      </c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/>
      <c r="BM2266"/>
      <c r="BN2266" s="10">
        <v>0</v>
      </c>
      <c r="BO2266" s="10"/>
      <c r="BP2266" s="10"/>
      <c r="BQ2266" s="10"/>
      <c r="BR2266" s="10"/>
      <c r="BS2266" s="10"/>
      <c r="BT2266" s="10"/>
      <c r="BU2266" s="10"/>
      <c r="BV2266" s="1" t="str">
        <f>Запрос1[[#This Row],[Менеджер]]</f>
        <v>Самохин Александр Сергеевич</v>
      </c>
      <c r="BW2266" s="1" t="str">
        <f>Запрос1[[#This Row],[Дирекция]]</f>
        <v>Северная дирекция</v>
      </c>
      <c r="BX2266" s="1" t="str">
        <f t="shared" si="35"/>
        <v>КХ ЦОЙ А.П</v>
      </c>
      <c r="BY2266" s="1" t="str">
        <f t="shared" si="35"/>
        <v>810709399101</v>
      </c>
      <c r="CA2266" t="str">
        <f>Запрос1[[#This Row],[родитель]]</f>
        <v>КХ ЦОЙ А.П</v>
      </c>
      <c r="CB2266" t="str">
        <f>Запрос1[[#This Row],[БИНРодителя]]</f>
        <v>810709399101</v>
      </c>
    </row>
    <row r="2267" spans="1:80" x14ac:dyDescent="0.3">
      <c r="A2267" t="s">
        <v>2514</v>
      </c>
      <c r="B2267" t="s">
        <v>3254</v>
      </c>
      <c r="C2267"/>
      <c r="D2267" t="s">
        <v>412</v>
      </c>
      <c r="E2267" t="s">
        <v>709</v>
      </c>
      <c r="F2267" t="s">
        <v>1352</v>
      </c>
      <c r="G2267" t="s">
        <v>2760</v>
      </c>
      <c r="H2267" t="s">
        <v>2761</v>
      </c>
      <c r="I2267" t="s">
        <v>2762</v>
      </c>
      <c r="J2267" t="s">
        <v>2763</v>
      </c>
      <c r="K2267" t="s">
        <v>2764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 s="8"/>
      <c r="S2267" s="8"/>
      <c r="T2267" s="8"/>
      <c r="U2267" s="8"/>
      <c r="V2267" s="8"/>
      <c r="W2267" s="8">
        <v>5865900</v>
      </c>
      <c r="X2267" s="8"/>
      <c r="Y2267" s="8"/>
      <c r="Z2267" s="8"/>
      <c r="AA2267" s="8"/>
      <c r="AB2267" s="8"/>
      <c r="AC2267" s="8">
        <v>5865900</v>
      </c>
      <c r="AD2267"/>
      <c r="AE2267"/>
      <c r="AF2267"/>
      <c r="AG2267"/>
      <c r="AH2267"/>
      <c r="AI2267">
        <v>100</v>
      </c>
      <c r="AJ2267" s="8"/>
      <c r="AK2267" s="8"/>
      <c r="AL2267" s="8"/>
      <c r="AM2267" s="8"/>
      <c r="AN2267" s="8"/>
      <c r="AO2267" s="8">
        <v>5865900</v>
      </c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/>
      <c r="BM2267"/>
      <c r="BN2267" s="10">
        <v>0</v>
      </c>
      <c r="BO2267" s="10"/>
      <c r="BP2267" s="10"/>
      <c r="BQ2267" s="10"/>
      <c r="BR2267" s="10"/>
      <c r="BS2267" s="10"/>
      <c r="BT2267" s="10"/>
      <c r="BU2267" s="10"/>
      <c r="BV2267" s="1" t="str">
        <f>Запрос1[[#This Row],[Менеджер]]</f>
        <v>Самохин Александр Сергеевич</v>
      </c>
      <c r="BW2267" s="1" t="str">
        <f>Запрос1[[#This Row],[Дирекция]]</f>
        <v>Северная дирекция</v>
      </c>
      <c r="BX2267" s="1" t="str">
        <f t="shared" si="35"/>
        <v>Содружество - 2</v>
      </c>
      <c r="BY2267" s="1" t="str">
        <f t="shared" si="35"/>
        <v>020440006889</v>
      </c>
      <c r="CA2267" t="str">
        <f>Запрос1[[#This Row],[родитель]]</f>
        <v>Содружество - 2</v>
      </c>
      <c r="CB2267" t="str">
        <f>Запрос1[[#This Row],[БИНРодителя]]</f>
        <v>020440006889</v>
      </c>
    </row>
    <row r="2268" spans="1:80" x14ac:dyDescent="0.3">
      <c r="A2268" t="s">
        <v>2514</v>
      </c>
      <c r="B2268" t="s">
        <v>3254</v>
      </c>
      <c r="C2268"/>
      <c r="D2268" t="s">
        <v>412</v>
      </c>
      <c r="E2268" t="s">
        <v>487</v>
      </c>
      <c r="F2268" t="s">
        <v>7395</v>
      </c>
      <c r="G2268" t="s">
        <v>7396</v>
      </c>
      <c r="H2268" t="s">
        <v>11870</v>
      </c>
      <c r="I2268" t="s">
        <v>11871</v>
      </c>
      <c r="J2268" t="s">
        <v>11871</v>
      </c>
      <c r="K2268" t="s">
        <v>11870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 s="8"/>
      <c r="S2268" s="8"/>
      <c r="T2268" s="8"/>
      <c r="U2268" s="8"/>
      <c r="V2268" s="8"/>
      <c r="W2268" s="8">
        <v>3012000</v>
      </c>
      <c r="X2268" s="8"/>
      <c r="Y2268" s="8"/>
      <c r="Z2268" s="8"/>
      <c r="AA2268" s="8"/>
      <c r="AB2268" s="8"/>
      <c r="AC2268" s="8">
        <v>3012000</v>
      </c>
      <c r="AD2268"/>
      <c r="AE2268"/>
      <c r="AF2268"/>
      <c r="AG2268"/>
      <c r="AH2268"/>
      <c r="AI2268">
        <v>100</v>
      </c>
      <c r="AJ2268" s="8"/>
      <c r="AK2268" s="8"/>
      <c r="AL2268" s="8"/>
      <c r="AM2268" s="8"/>
      <c r="AN2268" s="8"/>
      <c r="AO2268" s="8">
        <v>3012000</v>
      </c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/>
      <c r="BM2268"/>
      <c r="BN2268" s="10">
        <v>0</v>
      </c>
      <c r="BO2268" s="10"/>
      <c r="BP2268" s="10"/>
      <c r="BQ2268" s="10"/>
      <c r="BR2268" s="10"/>
      <c r="BS2268" s="10"/>
      <c r="BT2268" s="10"/>
      <c r="BU2268" s="10"/>
      <c r="BV2268" s="1" t="str">
        <f>Запрос1[[#This Row],[Менеджер]]</f>
        <v>Самохин Александр Сергеевич</v>
      </c>
      <c r="BW2268" s="1" t="str">
        <f>Запрос1[[#This Row],[Дирекция]]</f>
        <v>Северная дирекция</v>
      </c>
      <c r="BX2268" s="1" t="str">
        <f t="shared" si="35"/>
        <v>КРЕСТЬЯНСКОЕ ХОЗЯЙСТВО ПОЗДНЯКОВА НАТАЛЬЯ ВАЛЕРИЕВНА</v>
      </c>
      <c r="BY2268" s="1" t="str">
        <f t="shared" si="35"/>
        <v>790616401879</v>
      </c>
      <c r="CA2268" t="str">
        <f>Запрос1[[#This Row],[родитель]]</f>
        <v>КРЕСТЬЯНСКОЕ ХОЗЯЙСТВО ПОЗДНЯКОВА НАТАЛЬЯ ВАЛЕРИЕВНА</v>
      </c>
      <c r="CB2268" t="str">
        <f>Запрос1[[#This Row],[БИНРодителя]]</f>
        <v>790616401879</v>
      </c>
    </row>
    <row r="2269" spans="1:80" x14ac:dyDescent="0.3">
      <c r="A2269" t="s">
        <v>2514</v>
      </c>
      <c r="B2269" t="s">
        <v>3254</v>
      </c>
      <c r="C2269"/>
      <c r="D2269" t="s">
        <v>412</v>
      </c>
      <c r="E2269" t="s">
        <v>492</v>
      </c>
      <c r="F2269" t="s">
        <v>11849</v>
      </c>
      <c r="G2269" t="s">
        <v>11850</v>
      </c>
      <c r="H2269" t="s">
        <v>11872</v>
      </c>
      <c r="I2269" t="s">
        <v>11873</v>
      </c>
      <c r="J2269" t="s">
        <v>11873</v>
      </c>
      <c r="K2269" t="s">
        <v>11872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 s="8"/>
      <c r="S2269" s="8"/>
      <c r="T2269" s="8"/>
      <c r="U2269" s="8"/>
      <c r="V2269" s="8"/>
      <c r="W2269" s="8">
        <v>1943000</v>
      </c>
      <c r="X2269" s="8"/>
      <c r="Y2269" s="8"/>
      <c r="Z2269" s="8"/>
      <c r="AA2269" s="8"/>
      <c r="AB2269" s="8"/>
      <c r="AC2269" s="8">
        <v>582900</v>
      </c>
      <c r="AD2269"/>
      <c r="AE2269"/>
      <c r="AF2269"/>
      <c r="AG2269"/>
      <c r="AH2269"/>
      <c r="AI2269">
        <v>30</v>
      </c>
      <c r="AJ2269" s="8"/>
      <c r="AK2269" s="8"/>
      <c r="AL2269" s="8"/>
      <c r="AM2269" s="8"/>
      <c r="AN2269" s="8"/>
      <c r="AO2269" s="8">
        <v>1943000</v>
      </c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/>
      <c r="BM2269"/>
      <c r="BN2269" s="10">
        <v>0</v>
      </c>
      <c r="BO2269" s="10"/>
      <c r="BP2269" s="10"/>
      <c r="BQ2269" s="10"/>
      <c r="BR2269" s="10"/>
      <c r="BS2269" s="10"/>
      <c r="BT2269" s="10"/>
      <c r="BU2269" s="10"/>
      <c r="BV2269" s="1" t="str">
        <f>Запрос1[[#This Row],[Менеджер]]</f>
        <v>Самохин Александр Сергеевич</v>
      </c>
      <c r="BW2269" s="1" t="str">
        <f>Запрос1[[#This Row],[Дирекция]]</f>
        <v>Северная дирекция</v>
      </c>
      <c r="BX2269" s="1" t="str">
        <f t="shared" si="35"/>
        <v>КХ "АЛИЕВ М.Г."</v>
      </c>
      <c r="BY2269" s="1" t="str">
        <f t="shared" si="35"/>
        <v>700803350404</v>
      </c>
      <c r="CA2269" t="str">
        <f>Запрос1[[#This Row],[родитель]]</f>
        <v>КХ "АЛИЕВ М.Г."</v>
      </c>
      <c r="CB2269" t="str">
        <f>Запрос1[[#This Row],[БИНРодителя]]</f>
        <v>700803350404</v>
      </c>
    </row>
    <row r="2270" spans="1:80" x14ac:dyDescent="0.3">
      <c r="A2270" t="s">
        <v>2514</v>
      </c>
      <c r="B2270" t="s">
        <v>3254</v>
      </c>
      <c r="C2270"/>
      <c r="D2270" t="s">
        <v>412</v>
      </c>
      <c r="E2270" t="s">
        <v>492</v>
      </c>
      <c r="F2270" t="s">
        <v>3022</v>
      </c>
      <c r="G2270" t="s">
        <v>3023</v>
      </c>
      <c r="H2270" t="s">
        <v>11874</v>
      </c>
      <c r="I2270" t="s">
        <v>11875</v>
      </c>
      <c r="J2270" t="s">
        <v>11875</v>
      </c>
      <c r="K2270" t="s">
        <v>11874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 s="8"/>
      <c r="S2270" s="8"/>
      <c r="T2270" s="8"/>
      <c r="U2270" s="8"/>
      <c r="V2270" s="8"/>
      <c r="W2270" s="8">
        <v>37721960</v>
      </c>
      <c r="X2270" s="8"/>
      <c r="Y2270" s="8"/>
      <c r="Z2270" s="8"/>
      <c r="AA2270" s="8"/>
      <c r="AB2270" s="8"/>
      <c r="AC2270" s="8">
        <v>11726088</v>
      </c>
      <c r="AD2270"/>
      <c r="AE2270"/>
      <c r="AF2270"/>
      <c r="AG2270"/>
      <c r="AH2270"/>
      <c r="AI2270">
        <v>31.09</v>
      </c>
      <c r="AJ2270" s="8"/>
      <c r="AK2270" s="8"/>
      <c r="AL2270" s="8"/>
      <c r="AM2270" s="8"/>
      <c r="AN2270" s="8"/>
      <c r="AO2270" s="8">
        <v>37721960</v>
      </c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/>
      <c r="BM2270"/>
      <c r="BN2270" s="10">
        <v>0</v>
      </c>
      <c r="BO2270" s="10"/>
      <c r="BP2270" s="10"/>
      <c r="BQ2270" s="10"/>
      <c r="BR2270" s="10"/>
      <c r="BS2270" s="10"/>
      <c r="BT2270" s="10"/>
      <c r="BU2270" s="10"/>
      <c r="BV2270" s="1" t="str">
        <f>Запрос1[[#This Row],[Менеджер]]</f>
        <v>Самохин Александр Сергеевич</v>
      </c>
      <c r="BW2270" s="1" t="str">
        <f>Запрос1[[#This Row],[Дирекция]]</f>
        <v>Северная дирекция</v>
      </c>
      <c r="BX2270" s="1" t="str">
        <f t="shared" si="35"/>
        <v>крестьянское хозяйство "Алфеев Николай Васильевич"</v>
      </c>
      <c r="BY2270" s="1" t="str">
        <f t="shared" si="35"/>
        <v>730904300046</v>
      </c>
      <c r="CA2270" t="str">
        <f>Запрос1[[#This Row],[родитель]]</f>
        <v>крестьянское хозяйство "Алфеев Николай Васильевич"</v>
      </c>
      <c r="CB2270" t="str">
        <f>Запрос1[[#This Row],[БИНРодителя]]</f>
        <v>730904300046</v>
      </c>
    </row>
    <row r="2271" spans="1:80" x14ac:dyDescent="0.3">
      <c r="A2271" t="s">
        <v>2514</v>
      </c>
      <c r="B2271" t="s">
        <v>3254</v>
      </c>
      <c r="C2271"/>
      <c r="D2271" t="s">
        <v>412</v>
      </c>
      <c r="E2271" t="s">
        <v>492</v>
      </c>
      <c r="F2271" t="s">
        <v>1737</v>
      </c>
      <c r="G2271" t="s">
        <v>1738</v>
      </c>
      <c r="H2271" t="s">
        <v>11876</v>
      </c>
      <c r="I2271" t="s">
        <v>11877</v>
      </c>
      <c r="J2271" t="s">
        <v>11877</v>
      </c>
      <c r="K2271" t="s">
        <v>11876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 s="8"/>
      <c r="S2271" s="8"/>
      <c r="T2271" s="8"/>
      <c r="U2271" s="8"/>
      <c r="V2271" s="8"/>
      <c r="W2271" s="8">
        <v>11687500</v>
      </c>
      <c r="X2271" s="8"/>
      <c r="Y2271" s="8"/>
      <c r="Z2271" s="8"/>
      <c r="AA2271" s="8"/>
      <c r="AB2271" s="8"/>
      <c r="AC2271" s="8">
        <v>1168750</v>
      </c>
      <c r="AD2271"/>
      <c r="AE2271"/>
      <c r="AF2271"/>
      <c r="AG2271"/>
      <c r="AH2271"/>
      <c r="AI2271">
        <v>10</v>
      </c>
      <c r="AJ2271" s="8"/>
      <c r="AK2271" s="8"/>
      <c r="AL2271" s="8"/>
      <c r="AM2271" s="8"/>
      <c r="AN2271" s="8"/>
      <c r="AO2271" s="8">
        <v>11687500</v>
      </c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/>
      <c r="BM2271"/>
      <c r="BN2271" s="10">
        <v>0</v>
      </c>
      <c r="BO2271" s="10"/>
      <c r="BP2271" s="10"/>
      <c r="BQ2271" s="10"/>
      <c r="BR2271" s="10"/>
      <c r="BS2271" s="10"/>
      <c r="BT2271" s="10"/>
      <c r="BU2271" s="10"/>
      <c r="BV2271" s="1" t="str">
        <f>Запрос1[[#This Row],[Менеджер]]</f>
        <v>Самохин Александр Сергеевич</v>
      </c>
      <c r="BW2271" s="1" t="str">
        <f>Запрос1[[#This Row],[Дирекция]]</f>
        <v>Северная дирекция</v>
      </c>
      <c r="BX2271" s="1" t="str">
        <f t="shared" si="35"/>
        <v>ТОО "БАҚ"</v>
      </c>
      <c r="BY2271" s="1" t="str">
        <f t="shared" si="35"/>
        <v>981140002516</v>
      </c>
      <c r="CA2271" t="str">
        <f>Запрос1[[#This Row],[родитель]]</f>
        <v>ТОО "БАҚ"</v>
      </c>
      <c r="CB2271" t="str">
        <f>Запрос1[[#This Row],[БИНРодителя]]</f>
        <v>981140002516</v>
      </c>
    </row>
    <row r="2272" spans="1:80" x14ac:dyDescent="0.3">
      <c r="A2272" t="s">
        <v>2514</v>
      </c>
      <c r="B2272" t="s">
        <v>2674</v>
      </c>
      <c r="C2272" t="s">
        <v>381</v>
      </c>
      <c r="D2272" t="s">
        <v>382</v>
      </c>
      <c r="E2272" t="s">
        <v>383</v>
      </c>
      <c r="F2272" t="s">
        <v>3437</v>
      </c>
      <c r="G2272" t="s">
        <v>3438</v>
      </c>
      <c r="H2272" t="s">
        <v>7913</v>
      </c>
      <c r="I2272" t="s">
        <v>7914</v>
      </c>
      <c r="J2272" t="s">
        <v>7914</v>
      </c>
      <c r="K2272" t="s">
        <v>7913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 s="8"/>
      <c r="S2272" s="8"/>
      <c r="T2272" s="8"/>
      <c r="U2272" s="8"/>
      <c r="V2272" s="8"/>
      <c r="W2272" s="8">
        <v>9932000</v>
      </c>
      <c r="X2272" s="8"/>
      <c r="Y2272" s="8"/>
      <c r="Z2272" s="8"/>
      <c r="AA2272" s="8"/>
      <c r="AB2272" s="8"/>
      <c r="AC2272" s="8">
        <v>9932000</v>
      </c>
      <c r="AD2272"/>
      <c r="AE2272"/>
      <c r="AF2272"/>
      <c r="AG2272"/>
      <c r="AH2272"/>
      <c r="AI2272">
        <v>100</v>
      </c>
      <c r="AJ2272" s="8"/>
      <c r="AK2272" s="8"/>
      <c r="AL2272" s="8"/>
      <c r="AM2272" s="8"/>
      <c r="AN2272" s="8"/>
      <c r="AO2272" s="8">
        <v>9932000</v>
      </c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/>
      <c r="BM2272"/>
      <c r="BN2272" s="10">
        <v>1</v>
      </c>
      <c r="BO2272" s="10">
        <v>3108855</v>
      </c>
      <c r="BP2272" s="10">
        <v>3108855</v>
      </c>
      <c r="BQ2272" s="10">
        <v>100</v>
      </c>
      <c r="BR2272" s="10"/>
      <c r="BS2272" s="10"/>
      <c r="BT2272" s="10"/>
      <c r="BU2272" s="10"/>
      <c r="BV2272" s="1" t="str">
        <f>Запрос1[[#This Row],[Менеджер]]</f>
        <v>Данильчук Александр Анатольевич</v>
      </c>
      <c r="BW2272" s="1" t="str">
        <f>Запрос1[[#This Row],[Дирекция]]</f>
        <v>Северная дирекция</v>
      </c>
      <c r="BX2272" s="1" t="str">
        <f t="shared" si="35"/>
        <v xml:space="preserve">КХ "Надежда" </v>
      </c>
      <c r="BY2272" s="1" t="str">
        <f t="shared" si="35"/>
        <v>741127350221</v>
      </c>
      <c r="CA2272" t="str">
        <f>Запрос1[[#This Row],[родитель]]</f>
        <v xml:space="preserve">КХ "Надежда" </v>
      </c>
      <c r="CB2272" t="str">
        <f>Запрос1[[#This Row],[БИНРодителя]]</f>
        <v>741127350221</v>
      </c>
    </row>
    <row r="2273" spans="1:80" x14ac:dyDescent="0.3">
      <c r="A2273" t="s">
        <v>2514</v>
      </c>
      <c r="B2273" t="s">
        <v>2674</v>
      </c>
      <c r="C2273" t="s">
        <v>381</v>
      </c>
      <c r="D2273" t="s">
        <v>382</v>
      </c>
      <c r="E2273" t="s">
        <v>2525</v>
      </c>
      <c r="F2273" t="s">
        <v>2288</v>
      </c>
      <c r="G2273" t="s">
        <v>4272</v>
      </c>
      <c r="H2273" t="s">
        <v>7333</v>
      </c>
      <c r="I2273" t="s">
        <v>7334</v>
      </c>
      <c r="J2273" t="s">
        <v>7334</v>
      </c>
      <c r="K2273" t="s">
        <v>7333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 s="8"/>
      <c r="S2273" s="8"/>
      <c r="T2273" s="8"/>
      <c r="U2273" s="8"/>
      <c r="V2273" s="8"/>
      <c r="W2273" s="8">
        <v>3402000</v>
      </c>
      <c r="X2273" s="8"/>
      <c r="Y2273" s="8"/>
      <c r="Z2273" s="8"/>
      <c r="AA2273" s="8"/>
      <c r="AB2273" s="8"/>
      <c r="AC2273" s="8">
        <v>1558500</v>
      </c>
      <c r="AD2273"/>
      <c r="AE2273"/>
      <c r="AF2273"/>
      <c r="AG2273"/>
      <c r="AH2273"/>
      <c r="AI2273">
        <v>45.81</v>
      </c>
      <c r="AJ2273" s="8"/>
      <c r="AK2273" s="8"/>
      <c r="AL2273" s="8"/>
      <c r="AM2273" s="8"/>
      <c r="AN2273" s="8"/>
      <c r="AO2273" s="8">
        <v>3402000</v>
      </c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/>
      <c r="BM2273"/>
      <c r="BN2273" s="10">
        <v>0</v>
      </c>
      <c r="BO2273" s="10"/>
      <c r="BP2273" s="10"/>
      <c r="BQ2273" s="10"/>
      <c r="BR2273" s="10"/>
      <c r="BS2273" s="10"/>
      <c r="BT2273" s="10"/>
      <c r="BU2273" s="10"/>
      <c r="BV2273" s="1" t="str">
        <f>Запрос1[[#This Row],[Менеджер]]</f>
        <v>Данильчук Александр Анатольевич</v>
      </c>
      <c r="BW2273" s="1" t="str">
        <f>Запрос1[[#This Row],[Дирекция]]</f>
        <v>Северная дирекция</v>
      </c>
      <c r="BX2273" s="1" t="str">
        <f t="shared" si="35"/>
        <v>ФХ "Вика"</v>
      </c>
      <c r="BY2273" s="1" t="str">
        <f t="shared" si="35"/>
        <v>550928400253</v>
      </c>
      <c r="CA2273" t="str">
        <f>Запрос1[[#This Row],[родитель]]</f>
        <v>ФХ "Вика"</v>
      </c>
      <c r="CB2273" t="str">
        <f>Запрос1[[#This Row],[БИНРодителя]]</f>
        <v>550928400253</v>
      </c>
    </row>
    <row r="2274" spans="1:80" x14ac:dyDescent="0.3">
      <c r="A2274" t="s">
        <v>2514</v>
      </c>
      <c r="B2274" t="s">
        <v>2674</v>
      </c>
      <c r="C2274" t="s">
        <v>381</v>
      </c>
      <c r="D2274" t="s">
        <v>382</v>
      </c>
      <c r="E2274" t="s">
        <v>2546</v>
      </c>
      <c r="F2274" t="s">
        <v>2631</v>
      </c>
      <c r="G2274" t="s">
        <v>2632</v>
      </c>
      <c r="H2274" t="s">
        <v>2633</v>
      </c>
      <c r="I2274" t="s">
        <v>2634</v>
      </c>
      <c r="J2274" t="s">
        <v>2634</v>
      </c>
      <c r="K2274" t="s">
        <v>2633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 s="8"/>
      <c r="S2274" s="8"/>
      <c r="T2274" s="8"/>
      <c r="U2274" s="8"/>
      <c r="V2274" s="8"/>
      <c r="W2274" s="8">
        <v>1925000</v>
      </c>
      <c r="X2274" s="8"/>
      <c r="Y2274" s="8"/>
      <c r="Z2274" s="8"/>
      <c r="AA2274" s="8"/>
      <c r="AB2274" s="8"/>
      <c r="AC2274" s="8">
        <v>577500</v>
      </c>
      <c r="AD2274"/>
      <c r="AE2274"/>
      <c r="AF2274"/>
      <c r="AG2274"/>
      <c r="AH2274"/>
      <c r="AI2274">
        <v>30</v>
      </c>
      <c r="AJ2274" s="8"/>
      <c r="AK2274" s="8"/>
      <c r="AL2274" s="8"/>
      <c r="AM2274" s="8"/>
      <c r="AN2274" s="8"/>
      <c r="AO2274" s="8">
        <v>1925000</v>
      </c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/>
      <c r="BM2274"/>
      <c r="BN2274" s="10">
        <v>0</v>
      </c>
      <c r="BO2274" s="10"/>
      <c r="BP2274" s="10"/>
      <c r="BQ2274" s="10"/>
      <c r="BR2274" s="10"/>
      <c r="BS2274" s="10"/>
      <c r="BT2274" s="10"/>
      <c r="BU2274" s="10"/>
      <c r="BV2274" s="1" t="str">
        <f>Запрос1[[#This Row],[Менеджер]]</f>
        <v>Данильчук Александр Анатольевич</v>
      </c>
      <c r="BW2274" s="1" t="str">
        <f>Запрос1[[#This Row],[Дирекция]]</f>
        <v>Северная дирекция</v>
      </c>
      <c r="BX2274" s="1" t="str">
        <f t="shared" si="35"/>
        <v>ТОО "Кулик Н.П."</v>
      </c>
      <c r="BY2274" s="1" t="str">
        <f t="shared" si="35"/>
        <v>010240002301</v>
      </c>
      <c r="CA2274" t="str">
        <f>Запрос1[[#This Row],[родитель]]</f>
        <v>ТОО "Кулик Н.П."</v>
      </c>
      <c r="CB2274" t="str">
        <f>Запрос1[[#This Row],[БИНРодителя]]</f>
        <v>010240002301</v>
      </c>
    </row>
    <row r="2275" spans="1:80" x14ac:dyDescent="0.3">
      <c r="A2275" t="s">
        <v>2514</v>
      </c>
      <c r="B2275" t="s">
        <v>2674</v>
      </c>
      <c r="C2275" t="s">
        <v>381</v>
      </c>
      <c r="D2275" t="s">
        <v>382</v>
      </c>
      <c r="E2275" t="s">
        <v>389</v>
      </c>
      <c r="F2275" t="s">
        <v>3519</v>
      </c>
      <c r="G2275" t="s">
        <v>3523</v>
      </c>
      <c r="H2275" t="s">
        <v>3524</v>
      </c>
      <c r="I2275" t="s">
        <v>3525</v>
      </c>
      <c r="J2275" t="s">
        <v>3525</v>
      </c>
      <c r="K2275" t="s">
        <v>3524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 s="8"/>
      <c r="S2275" s="8"/>
      <c r="T2275" s="8"/>
      <c r="U2275" s="8"/>
      <c r="V2275" s="8"/>
      <c r="W2275" s="8">
        <v>117485</v>
      </c>
      <c r="X2275" s="8"/>
      <c r="Y2275" s="8"/>
      <c r="Z2275" s="8"/>
      <c r="AA2275" s="8"/>
      <c r="AB2275" s="8"/>
      <c r="AC2275" s="8">
        <v>0</v>
      </c>
      <c r="AD2275"/>
      <c r="AE2275"/>
      <c r="AF2275"/>
      <c r="AG2275"/>
      <c r="AH2275"/>
      <c r="AI2275">
        <v>0</v>
      </c>
      <c r="AJ2275" s="8"/>
      <c r="AK2275" s="8"/>
      <c r="AL2275" s="8"/>
      <c r="AM2275" s="8"/>
      <c r="AN2275" s="8"/>
      <c r="AO2275" s="8">
        <v>117485</v>
      </c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/>
      <c r="BM2275"/>
      <c r="BN2275" s="10">
        <v>1</v>
      </c>
      <c r="BO2275" s="10">
        <v>18643000</v>
      </c>
      <c r="BP2275" s="10">
        <v>18643000</v>
      </c>
      <c r="BQ2275" s="10">
        <v>100</v>
      </c>
      <c r="BR2275" s="10"/>
      <c r="BS2275" s="10"/>
      <c r="BT2275" s="10"/>
      <c r="BU2275" s="10"/>
      <c r="BV2275" s="1" t="str">
        <f>Запрос1[[#This Row],[Менеджер]]</f>
        <v>Данильчук Александр Анатольевич</v>
      </c>
      <c r="BW2275" s="1" t="str">
        <f>Запрос1[[#This Row],[Дирекция]]</f>
        <v>Северная дирекция</v>
      </c>
      <c r="BX2275" s="1" t="str">
        <f t="shared" si="35"/>
        <v>ТОО "Нежинка-Ерке"</v>
      </c>
      <c r="BY2275" s="1" t="str">
        <f t="shared" si="35"/>
        <v>041240006293</v>
      </c>
      <c r="CA2275" t="str">
        <f>Запрос1[[#This Row],[родитель]]</f>
        <v>ТОО "Нежинка-Ерке"</v>
      </c>
      <c r="CB2275" t="str">
        <f>Запрос1[[#This Row],[БИНРодителя]]</f>
        <v>041240006293</v>
      </c>
    </row>
    <row r="2276" spans="1:80" x14ac:dyDescent="0.3">
      <c r="A2276" t="s">
        <v>2514</v>
      </c>
      <c r="B2276" t="s">
        <v>2674</v>
      </c>
      <c r="C2276" t="s">
        <v>2608</v>
      </c>
      <c r="D2276" t="s">
        <v>382</v>
      </c>
      <c r="E2276" t="s">
        <v>383</v>
      </c>
      <c r="F2276" t="s">
        <v>384</v>
      </c>
      <c r="G2276" t="s">
        <v>2698</v>
      </c>
      <c r="H2276" t="s">
        <v>2699</v>
      </c>
      <c r="I2276" t="s">
        <v>2700</v>
      </c>
      <c r="J2276" t="s">
        <v>2700</v>
      </c>
      <c r="K2276" t="s">
        <v>2699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 s="8"/>
      <c r="S2276" s="8"/>
      <c r="T2276" s="8"/>
      <c r="U2276" s="8"/>
      <c r="V2276" s="8">
        <v>44896000</v>
      </c>
      <c r="W2276" s="8"/>
      <c r="X2276" s="8"/>
      <c r="Y2276" s="8"/>
      <c r="Z2276" s="8"/>
      <c r="AA2276" s="8"/>
      <c r="AB2276" s="8">
        <v>13468800</v>
      </c>
      <c r="AC2276" s="8"/>
      <c r="AD2276"/>
      <c r="AE2276"/>
      <c r="AF2276"/>
      <c r="AG2276"/>
      <c r="AH2276">
        <v>30</v>
      </c>
      <c r="AI2276"/>
      <c r="AJ2276" s="8"/>
      <c r="AK2276" s="8"/>
      <c r="AL2276" s="8"/>
      <c r="AM2276" s="8"/>
      <c r="AN2276" s="8">
        <v>44896000</v>
      </c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>
        <v>133948612</v>
      </c>
      <c r="BJ2276" s="8"/>
      <c r="BK2276" s="8">
        <v>44896000</v>
      </c>
      <c r="BL2276"/>
      <c r="BM2276">
        <v>33.517299999999999</v>
      </c>
      <c r="BN2276" s="10">
        <v>0</v>
      </c>
      <c r="BO2276" s="10"/>
      <c r="BP2276" s="10"/>
      <c r="BQ2276" s="10"/>
      <c r="BR2276" s="10"/>
      <c r="BS2276" s="10"/>
      <c r="BT2276" s="10"/>
      <c r="BU2276" s="10"/>
      <c r="BV2276" s="1" t="str">
        <f>Запрос1[[#This Row],[Менеджер]]</f>
        <v>Данильчук Александр Анатольевич</v>
      </c>
      <c r="BW2276" s="1" t="str">
        <f>Запрос1[[#This Row],[Дирекция]]</f>
        <v>Северная дирекция</v>
      </c>
      <c r="BX2276" s="1" t="str">
        <f t="shared" si="35"/>
        <v>ТОО "НТС-АГРО"</v>
      </c>
      <c r="BY2276" s="1" t="str">
        <f t="shared" si="35"/>
        <v>110440016270</v>
      </c>
      <c r="CA2276" t="str">
        <f>Запрос1[[#This Row],[родитель]]</f>
        <v>ТОО "НТС-АГРО"</v>
      </c>
      <c r="CB2276" t="str">
        <f>Запрос1[[#This Row],[БИНРодителя]]</f>
        <v>110440016270</v>
      </c>
    </row>
    <row r="2277" spans="1:80" x14ac:dyDescent="0.3">
      <c r="A2277" t="s">
        <v>2514</v>
      </c>
      <c r="B2277" t="s">
        <v>2674</v>
      </c>
      <c r="C2277" t="s">
        <v>2608</v>
      </c>
      <c r="D2277" t="s">
        <v>382</v>
      </c>
      <c r="E2277" t="s">
        <v>2691</v>
      </c>
      <c r="F2277" t="s">
        <v>2701</v>
      </c>
      <c r="G2277" t="s">
        <v>2702</v>
      </c>
      <c r="H2277" t="s">
        <v>2703</v>
      </c>
      <c r="I2277" t="s">
        <v>2704</v>
      </c>
      <c r="J2277" t="s">
        <v>2705</v>
      </c>
      <c r="K2277" t="s">
        <v>2706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 s="8"/>
      <c r="S2277" s="8"/>
      <c r="T2277" s="8"/>
      <c r="U2277" s="8"/>
      <c r="V2277" s="8">
        <v>5920450</v>
      </c>
      <c r="W2277" s="8">
        <v>14131175</v>
      </c>
      <c r="X2277" s="8"/>
      <c r="Y2277" s="8"/>
      <c r="Z2277" s="8"/>
      <c r="AA2277" s="8"/>
      <c r="AB2277" s="8">
        <v>1776135</v>
      </c>
      <c r="AC2277" s="8">
        <v>14131175</v>
      </c>
      <c r="AD2277"/>
      <c r="AE2277"/>
      <c r="AF2277"/>
      <c r="AG2277"/>
      <c r="AH2277">
        <v>30</v>
      </c>
      <c r="AI2277">
        <v>100</v>
      </c>
      <c r="AJ2277" s="8"/>
      <c r="AK2277" s="8"/>
      <c r="AL2277" s="8"/>
      <c r="AM2277" s="8"/>
      <c r="AN2277" s="8">
        <v>5920450</v>
      </c>
      <c r="AO2277" s="8">
        <v>14131175</v>
      </c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>
        <v>6825000</v>
      </c>
      <c r="BJ2277" s="8"/>
      <c r="BK2277" s="8"/>
      <c r="BL2277"/>
      <c r="BM2277">
        <v>0</v>
      </c>
      <c r="BN2277" s="10">
        <v>0</v>
      </c>
      <c r="BO2277" s="10"/>
      <c r="BP2277" s="10"/>
      <c r="BQ2277" s="10"/>
      <c r="BR2277" s="10"/>
      <c r="BS2277" s="10"/>
      <c r="BT2277" s="10"/>
      <c r="BU2277" s="10"/>
      <c r="BV2277" s="1" t="str">
        <f>Запрос1[[#This Row],[Менеджер]]</f>
        <v>Данильчук Александр Анатольевич</v>
      </c>
      <c r="BW2277" s="1" t="str">
        <f>Запрос1[[#This Row],[Дирекция]]</f>
        <v>Северная дирекция</v>
      </c>
      <c r="BX2277" s="1" t="str">
        <f t="shared" si="35"/>
        <v>КХ "Квадро"</v>
      </c>
      <c r="BY2277" s="1" t="str">
        <f t="shared" si="35"/>
        <v>580916300188</v>
      </c>
      <c r="CA2277" t="str">
        <f>Запрос1[[#This Row],[родитель]]</f>
        <v>КХ "Квадро"</v>
      </c>
      <c r="CB2277" t="str">
        <f>Запрос1[[#This Row],[БИНРодителя]]</f>
        <v>580916300188</v>
      </c>
    </row>
    <row r="2278" spans="1:80" x14ac:dyDescent="0.3">
      <c r="A2278" t="s">
        <v>2514</v>
      </c>
      <c r="B2278" t="s">
        <v>2674</v>
      </c>
      <c r="C2278" t="s">
        <v>2608</v>
      </c>
      <c r="D2278" t="s">
        <v>382</v>
      </c>
      <c r="E2278" t="s">
        <v>2691</v>
      </c>
      <c r="F2278" t="s">
        <v>2701</v>
      </c>
      <c r="G2278" t="s">
        <v>2702</v>
      </c>
      <c r="H2278" t="s">
        <v>2707</v>
      </c>
      <c r="I2278" t="s">
        <v>2708</v>
      </c>
      <c r="J2278" t="s">
        <v>2708</v>
      </c>
      <c r="K2278" t="s">
        <v>2707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 s="8"/>
      <c r="S2278" s="8"/>
      <c r="T2278" s="8"/>
      <c r="U2278" s="8"/>
      <c r="V2278" s="8">
        <v>18229175</v>
      </c>
      <c r="W2278" s="8">
        <v>30521100</v>
      </c>
      <c r="X2278" s="8"/>
      <c r="Y2278" s="8"/>
      <c r="Z2278" s="8"/>
      <c r="AA2278" s="8"/>
      <c r="AB2278" s="8">
        <v>5468752.5</v>
      </c>
      <c r="AC2278" s="8">
        <v>30521100</v>
      </c>
      <c r="AD2278"/>
      <c r="AE2278"/>
      <c r="AF2278"/>
      <c r="AG2278"/>
      <c r="AH2278">
        <v>30</v>
      </c>
      <c r="AI2278">
        <v>100</v>
      </c>
      <c r="AJ2278" s="8"/>
      <c r="AK2278" s="8"/>
      <c r="AL2278" s="8"/>
      <c r="AM2278" s="8"/>
      <c r="AN2278" s="8">
        <v>18229175</v>
      </c>
      <c r="AO2278" s="8">
        <v>30521100</v>
      </c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/>
      <c r="BM2278"/>
      <c r="BN2278" s="10">
        <v>0</v>
      </c>
      <c r="BO2278" s="10"/>
      <c r="BP2278" s="10"/>
      <c r="BQ2278" s="10"/>
      <c r="BR2278" s="10"/>
      <c r="BS2278" s="10"/>
      <c r="BT2278" s="10"/>
      <c r="BU2278" s="10"/>
      <c r="BV2278" s="1" t="str">
        <f>Запрос1[[#This Row],[Менеджер]]</f>
        <v>Данильчук Александр Анатольевич</v>
      </c>
      <c r="BW2278" s="1" t="str">
        <f>Запрос1[[#This Row],[Дирекция]]</f>
        <v>Северная дирекция</v>
      </c>
      <c r="BX2278" s="1" t="str">
        <f t="shared" si="35"/>
        <v>КХ "Колос"</v>
      </c>
      <c r="BY2278" s="1" t="str">
        <f t="shared" si="35"/>
        <v>490102303623</v>
      </c>
      <c r="CA2278" t="str">
        <f>Запрос1[[#This Row],[родитель]]</f>
        <v>КХ "Колос"</v>
      </c>
      <c r="CB2278" t="str">
        <f>Запрос1[[#This Row],[БИНРодителя]]</f>
        <v>490102303623</v>
      </c>
    </row>
    <row r="2279" spans="1:80" x14ac:dyDescent="0.3">
      <c r="A2279" t="s">
        <v>2514</v>
      </c>
      <c r="B2279" t="s">
        <v>2674</v>
      </c>
      <c r="C2279" t="s">
        <v>2608</v>
      </c>
      <c r="D2279" t="s">
        <v>382</v>
      </c>
      <c r="E2279" t="s">
        <v>2691</v>
      </c>
      <c r="F2279" t="s">
        <v>2709</v>
      </c>
      <c r="G2279" t="s">
        <v>2710</v>
      </c>
      <c r="H2279" t="s">
        <v>2711</v>
      </c>
      <c r="I2279" t="s">
        <v>2712</v>
      </c>
      <c r="J2279" t="s">
        <v>2713</v>
      </c>
      <c r="K2279" t="s">
        <v>2714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 s="8"/>
      <c r="S2279" s="8"/>
      <c r="T2279" s="8"/>
      <c r="U2279" s="8"/>
      <c r="V2279" s="8">
        <v>114270830</v>
      </c>
      <c r="W2279" s="8">
        <v>129991900</v>
      </c>
      <c r="X2279" s="8"/>
      <c r="Y2279" s="8"/>
      <c r="Z2279" s="8"/>
      <c r="AA2279" s="8"/>
      <c r="AB2279" s="8">
        <v>31557849</v>
      </c>
      <c r="AC2279" s="8">
        <v>67158761.5</v>
      </c>
      <c r="AD2279"/>
      <c r="AE2279"/>
      <c r="AF2279"/>
      <c r="AG2279"/>
      <c r="AH2279">
        <v>27.62</v>
      </c>
      <c r="AI2279">
        <v>51.66</v>
      </c>
      <c r="AJ2279" s="8"/>
      <c r="AK2279" s="8"/>
      <c r="AL2279" s="8"/>
      <c r="AM2279" s="8"/>
      <c r="AN2279" s="8">
        <v>114270830</v>
      </c>
      <c r="AO2279" s="8">
        <v>129991900</v>
      </c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>
        <v>231841060</v>
      </c>
      <c r="BJ2279" s="8"/>
      <c r="BK2279" s="8">
        <v>210562060</v>
      </c>
      <c r="BL2279"/>
      <c r="BM2279">
        <v>90.821700000000007</v>
      </c>
      <c r="BN2279" s="10">
        <v>0</v>
      </c>
      <c r="BO2279" s="10"/>
      <c r="BP2279" s="10"/>
      <c r="BQ2279" s="10"/>
      <c r="BR2279" s="10"/>
      <c r="BS2279" s="10"/>
      <c r="BT2279" s="10"/>
      <c r="BU2279" s="10"/>
      <c r="BV2279" s="1" t="str">
        <f>Запрос1[[#This Row],[Менеджер]]</f>
        <v>Данильчук Александр Анатольевич</v>
      </c>
      <c r="BW2279" s="1" t="str">
        <f>Запрос1[[#This Row],[Дирекция]]</f>
        <v>Северная дирекция</v>
      </c>
      <c r="BX2279" s="1" t="str">
        <f t="shared" si="35"/>
        <v>ТОО "Агрофирма Виноградовка"</v>
      </c>
      <c r="BY2279" s="1" t="str">
        <f t="shared" si="35"/>
        <v>000540006125</v>
      </c>
      <c r="CA2279" t="str">
        <f>Запрос1[[#This Row],[родитель]]</f>
        <v>ТОО "Агрофирма Виноградовка"</v>
      </c>
      <c r="CB2279" t="str">
        <f>Запрос1[[#This Row],[БИНРодителя]]</f>
        <v>000540006125</v>
      </c>
    </row>
    <row r="2280" spans="1:80" x14ac:dyDescent="0.3">
      <c r="A2280" t="s">
        <v>2514</v>
      </c>
      <c r="B2280" t="s">
        <v>2515</v>
      </c>
      <c r="C2280" t="s">
        <v>2608</v>
      </c>
      <c r="D2280" t="s">
        <v>382</v>
      </c>
      <c r="E2280" t="s">
        <v>401</v>
      </c>
      <c r="F2280" t="s">
        <v>2521</v>
      </c>
      <c r="G2280" t="s">
        <v>2522</v>
      </c>
      <c r="H2280" t="s">
        <v>2523</v>
      </c>
      <c r="I2280" t="s">
        <v>2524</v>
      </c>
      <c r="J2280" t="s">
        <v>2524</v>
      </c>
      <c r="K2280" t="s">
        <v>2523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 s="8"/>
      <c r="S2280" s="8"/>
      <c r="T2280" s="8"/>
      <c r="U2280" s="8"/>
      <c r="V2280" s="8">
        <v>53100500</v>
      </c>
      <c r="W2280" s="8">
        <v>85280800</v>
      </c>
      <c r="X2280" s="8"/>
      <c r="Y2280" s="8"/>
      <c r="Z2280" s="8"/>
      <c r="AA2280" s="8"/>
      <c r="AB2280" s="8">
        <v>7160580</v>
      </c>
      <c r="AC2280" s="8">
        <v>22589680</v>
      </c>
      <c r="AD2280"/>
      <c r="AE2280"/>
      <c r="AF2280"/>
      <c r="AG2280"/>
      <c r="AH2280">
        <v>13.48</v>
      </c>
      <c r="AI2280">
        <v>26.49</v>
      </c>
      <c r="AJ2280" s="8"/>
      <c r="AK2280" s="8"/>
      <c r="AL2280" s="8"/>
      <c r="AM2280" s="8"/>
      <c r="AN2280" s="8">
        <v>53100500</v>
      </c>
      <c r="AO2280" s="8">
        <v>85280800</v>
      </c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>
        <v>95153100</v>
      </c>
      <c r="BJ2280" s="8"/>
      <c r="BK2280" s="8">
        <v>69969000</v>
      </c>
      <c r="BL2280"/>
      <c r="BM2280">
        <v>73.533000000000001</v>
      </c>
      <c r="BN2280" s="10">
        <v>1</v>
      </c>
      <c r="BO2280" s="10">
        <v>11910000</v>
      </c>
      <c r="BP2280" s="10">
        <v>11910000</v>
      </c>
      <c r="BQ2280" s="10">
        <v>100</v>
      </c>
      <c r="BR2280" s="10"/>
      <c r="BS2280" s="10"/>
      <c r="BT2280" s="10"/>
      <c r="BU2280" s="10"/>
      <c r="BV2280" s="1" t="str">
        <f>Запрос1[[#This Row],[Менеджер]]</f>
        <v>Воробьёв Владимир</v>
      </c>
      <c r="BW2280" s="1" t="str">
        <f>Запрос1[[#This Row],[Дирекция]]</f>
        <v>Северная дирекция</v>
      </c>
      <c r="BX2280" s="1" t="str">
        <f t="shared" si="35"/>
        <v>ТОО "Жангали"</v>
      </c>
      <c r="BY2280" s="1" t="str">
        <f t="shared" si="35"/>
        <v>040640002232</v>
      </c>
      <c r="CA2280" t="str">
        <f>Запрос1[[#This Row],[родитель]]</f>
        <v>ТОО "Жангали"</v>
      </c>
      <c r="CB2280" t="str">
        <f>Запрос1[[#This Row],[БИНРодителя]]</f>
        <v>040640002232</v>
      </c>
    </row>
    <row r="2281" spans="1:80" x14ac:dyDescent="0.3">
      <c r="A2281" t="s">
        <v>2514</v>
      </c>
      <c r="B2281" t="s">
        <v>2515</v>
      </c>
      <c r="C2281" t="s">
        <v>2608</v>
      </c>
      <c r="D2281" t="s">
        <v>382</v>
      </c>
      <c r="E2281" t="s">
        <v>383</v>
      </c>
      <c r="F2281" t="s">
        <v>3671</v>
      </c>
      <c r="G2281" t="s">
        <v>3672</v>
      </c>
      <c r="H2281" t="s">
        <v>3673</v>
      </c>
      <c r="I2281" t="s">
        <v>3674</v>
      </c>
      <c r="J2281" t="s">
        <v>3674</v>
      </c>
      <c r="K2281" t="s">
        <v>3673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 s="8"/>
      <c r="S2281" s="8"/>
      <c r="T2281" s="8"/>
      <c r="U2281" s="8"/>
      <c r="V2281" s="8">
        <v>12901500</v>
      </c>
      <c r="W2281" s="8"/>
      <c r="X2281" s="8"/>
      <c r="Y2281" s="8"/>
      <c r="Z2281" s="8"/>
      <c r="AA2281" s="8"/>
      <c r="AB2281" s="8">
        <v>12901500</v>
      </c>
      <c r="AC2281" s="8"/>
      <c r="AD2281"/>
      <c r="AE2281"/>
      <c r="AF2281"/>
      <c r="AG2281"/>
      <c r="AH2281">
        <v>100</v>
      </c>
      <c r="AI2281"/>
      <c r="AJ2281" s="8"/>
      <c r="AK2281" s="8"/>
      <c r="AL2281" s="8"/>
      <c r="AM2281" s="8"/>
      <c r="AN2281" s="8">
        <v>12901500</v>
      </c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>
        <v>195371875</v>
      </c>
      <c r="BJ2281" s="8"/>
      <c r="BK2281" s="8">
        <v>24049000</v>
      </c>
      <c r="BL2281"/>
      <c r="BM2281">
        <v>12.3093</v>
      </c>
      <c r="BN2281" s="10">
        <v>0</v>
      </c>
      <c r="BO2281" s="10"/>
      <c r="BP2281" s="10"/>
      <c r="BQ2281" s="10"/>
      <c r="BR2281" s="10"/>
      <c r="BS2281" s="10"/>
      <c r="BT2281" s="10"/>
      <c r="BU2281" s="10"/>
      <c r="BV2281" s="1" t="str">
        <f>Запрос1[[#This Row],[Менеджер]]</f>
        <v>Воробьёв Владимир</v>
      </c>
      <c r="BW2281" s="1" t="str">
        <f>Запрос1[[#This Row],[Дирекция]]</f>
        <v>Северная дирекция</v>
      </c>
      <c r="BX2281" s="1" t="str">
        <f t="shared" si="35"/>
        <v>ТОО "ЖОКЕЙ АГРО"</v>
      </c>
      <c r="BY2281" s="1" t="str">
        <f t="shared" si="35"/>
        <v>111040020277</v>
      </c>
      <c r="CA2281" t="str">
        <f>Запрос1[[#This Row],[родитель]]</f>
        <v>ТОО "ЖОКЕЙ АГРО"</v>
      </c>
      <c r="CB2281" t="str">
        <f>Запрос1[[#This Row],[БИНРодителя]]</f>
        <v>111040020277</v>
      </c>
    </row>
    <row r="2282" spans="1:80" x14ac:dyDescent="0.3">
      <c r="A2282" t="s">
        <v>2514</v>
      </c>
      <c r="B2282" t="s">
        <v>2515</v>
      </c>
      <c r="C2282" t="s">
        <v>2164</v>
      </c>
      <c r="D2282" t="s">
        <v>382</v>
      </c>
      <c r="E2282" t="s">
        <v>1546</v>
      </c>
      <c r="F2282" t="s">
        <v>11742</v>
      </c>
      <c r="G2282" t="s">
        <v>11743</v>
      </c>
      <c r="H2282" t="s">
        <v>11744</v>
      </c>
      <c r="I2282" t="s">
        <v>11745</v>
      </c>
      <c r="J2282" t="s">
        <v>11745</v>
      </c>
      <c r="K2282" t="s">
        <v>11744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 s="8"/>
      <c r="S2282" s="8"/>
      <c r="T2282" s="8"/>
      <c r="U2282" s="8"/>
      <c r="V2282" s="8"/>
      <c r="W2282" s="8">
        <v>81471000</v>
      </c>
      <c r="X2282" s="8"/>
      <c r="Y2282" s="8"/>
      <c r="Z2282" s="8"/>
      <c r="AA2282" s="8"/>
      <c r="AB2282" s="8"/>
      <c r="AC2282" s="8">
        <v>23866800</v>
      </c>
      <c r="AD2282"/>
      <c r="AE2282"/>
      <c r="AF2282"/>
      <c r="AG2282"/>
      <c r="AH2282"/>
      <c r="AI2282">
        <v>29.29</v>
      </c>
      <c r="AJ2282" s="8"/>
      <c r="AK2282" s="8"/>
      <c r="AL2282" s="8"/>
      <c r="AM2282" s="8"/>
      <c r="AN2282" s="8"/>
      <c r="AO2282" s="8">
        <v>81471000</v>
      </c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/>
      <c r="BM2282"/>
      <c r="BN2282" s="10">
        <v>0</v>
      </c>
      <c r="BO2282" s="10"/>
      <c r="BP2282" s="10"/>
      <c r="BQ2282" s="10"/>
      <c r="BR2282" s="10"/>
      <c r="BS2282" s="10"/>
      <c r="BT2282" s="10"/>
      <c r="BU2282" s="10"/>
      <c r="BV2282" s="1" t="str">
        <f>Запрос1[[#This Row],[Менеджер]]</f>
        <v>Воробьёв Владимир</v>
      </c>
      <c r="BW2282" s="1" t="str">
        <f>Запрос1[[#This Row],[Дирекция]]</f>
        <v>Северная дирекция</v>
      </c>
      <c r="BX2282" s="1" t="str">
        <f t="shared" si="35"/>
        <v>ТОО "СЕВЕР АГРО LTD"</v>
      </c>
      <c r="BY2282" s="1" t="str">
        <f t="shared" si="35"/>
        <v>200540008629</v>
      </c>
      <c r="CA2282" t="str">
        <f>Запрос1[[#This Row],[родитель]]</f>
        <v>ТОО "СЕВЕР АГРО LTD"</v>
      </c>
      <c r="CB2282" t="str">
        <f>Запрос1[[#This Row],[БИНРодителя]]</f>
        <v>200540008629</v>
      </c>
    </row>
    <row r="2283" spans="1:80" x14ac:dyDescent="0.3">
      <c r="A2283" t="s">
        <v>2514</v>
      </c>
      <c r="B2283" t="s">
        <v>2515</v>
      </c>
      <c r="C2283" t="s">
        <v>2164</v>
      </c>
      <c r="D2283" t="s">
        <v>382</v>
      </c>
      <c r="E2283" t="s">
        <v>2546</v>
      </c>
      <c r="F2283" t="s">
        <v>3675</v>
      </c>
      <c r="G2283" t="s">
        <v>1135</v>
      </c>
      <c r="H2283" t="s">
        <v>3676</v>
      </c>
      <c r="I2283" t="s">
        <v>3677</v>
      </c>
      <c r="J2283" t="s">
        <v>3677</v>
      </c>
      <c r="K2283" t="s">
        <v>3676</v>
      </c>
      <c r="L2283">
        <v>0</v>
      </c>
      <c r="M2283">
        <v>0</v>
      </c>
      <c r="N2283">
        <v>0</v>
      </c>
      <c r="O2283">
        <v>1</v>
      </c>
      <c r="P2283">
        <v>1</v>
      </c>
      <c r="Q2283">
        <v>1</v>
      </c>
      <c r="R2283" s="8"/>
      <c r="S2283" s="8"/>
      <c r="T2283" s="8"/>
      <c r="U2283" s="8">
        <v>9675790</v>
      </c>
      <c r="V2283" s="8">
        <v>18158850</v>
      </c>
      <c r="W2283" s="8">
        <v>32509350.5</v>
      </c>
      <c r="X2283" s="8"/>
      <c r="Y2283" s="8"/>
      <c r="Z2283" s="8"/>
      <c r="AA2283" s="8">
        <v>2912807</v>
      </c>
      <c r="AB2283" s="8">
        <v>4612350</v>
      </c>
      <c r="AC2283" s="8">
        <v>6501870.0999999996</v>
      </c>
      <c r="AD2283"/>
      <c r="AE2283"/>
      <c r="AF2283"/>
      <c r="AG2283">
        <v>30.1</v>
      </c>
      <c r="AH2283">
        <v>25.4</v>
      </c>
      <c r="AI2283">
        <v>20</v>
      </c>
      <c r="AJ2283" s="8"/>
      <c r="AK2283" s="8"/>
      <c r="AL2283" s="8"/>
      <c r="AM2283" s="8">
        <v>9675790</v>
      </c>
      <c r="AN2283" s="8">
        <v>18158850</v>
      </c>
      <c r="AO2283" s="8">
        <v>32509350.5</v>
      </c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>
        <v>40650500</v>
      </c>
      <c r="BI2283" s="8">
        <v>61713200</v>
      </c>
      <c r="BJ2283" s="8">
        <v>27818070</v>
      </c>
      <c r="BK2283" s="8">
        <v>47026200</v>
      </c>
      <c r="BL2283">
        <v>68.432199999999995</v>
      </c>
      <c r="BM2283">
        <v>76.2012</v>
      </c>
      <c r="BN2283" s="10">
        <v>0</v>
      </c>
      <c r="BO2283" s="10"/>
      <c r="BP2283" s="10"/>
      <c r="BQ2283" s="10"/>
      <c r="BR2283" s="10"/>
      <c r="BS2283" s="10"/>
      <c r="BT2283" s="10"/>
      <c r="BU2283" s="10"/>
      <c r="BV2283" s="1" t="str">
        <f>Запрос1[[#This Row],[Менеджер]]</f>
        <v>Воробьёв Владимир</v>
      </c>
      <c r="BW2283" s="1" t="str">
        <f>Запрос1[[#This Row],[Дирекция]]</f>
        <v>Северная дирекция</v>
      </c>
      <c r="BX2283" s="1" t="str">
        <f t="shared" si="35"/>
        <v>ТОО "Воскресеновка"</v>
      </c>
      <c r="BY2283" s="1" t="str">
        <f t="shared" si="35"/>
        <v>980140000673</v>
      </c>
      <c r="CA2283" t="str">
        <f>Запрос1[[#This Row],[родитель]]</f>
        <v>ТОО "Воскресеновка"</v>
      </c>
      <c r="CB2283" t="str">
        <f>Запрос1[[#This Row],[БИНРодителя]]</f>
        <v>980140000673</v>
      </c>
    </row>
    <row r="2284" spans="1:80" x14ac:dyDescent="0.3">
      <c r="A2284" t="s">
        <v>2514</v>
      </c>
      <c r="B2284" t="s">
        <v>2616</v>
      </c>
      <c r="C2284" t="s">
        <v>381</v>
      </c>
      <c r="D2284"/>
      <c r="E2284"/>
      <c r="F2284"/>
      <c r="G2284"/>
      <c r="H2284" t="s">
        <v>3305</v>
      </c>
      <c r="I2284" t="s">
        <v>3306</v>
      </c>
      <c r="J2284" t="s">
        <v>3306</v>
      </c>
      <c r="K2284" t="s">
        <v>3305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 s="8">
        <v>2021700</v>
      </c>
      <c r="S2284" s="8">
        <v>1183340</v>
      </c>
      <c r="T2284" s="8"/>
      <c r="U2284" s="8"/>
      <c r="V2284" s="8"/>
      <c r="W2284" s="8"/>
      <c r="X2284" s="8">
        <v>1220700</v>
      </c>
      <c r="Y2284" s="8">
        <v>1183340</v>
      </c>
      <c r="Z2284" s="8"/>
      <c r="AA2284" s="8"/>
      <c r="AB2284" s="8"/>
      <c r="AC2284" s="8"/>
      <c r="AD2284">
        <v>60.38</v>
      </c>
      <c r="AE2284">
        <v>100</v>
      </c>
      <c r="AF2284"/>
      <c r="AG2284"/>
      <c r="AH2284"/>
      <c r="AI2284"/>
      <c r="AJ2284" s="8">
        <v>2021700</v>
      </c>
      <c r="AK2284" s="8">
        <v>1183340</v>
      </c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/>
      <c r="BM2284"/>
      <c r="BN2284" s="10">
        <v>0</v>
      </c>
      <c r="BO2284" s="10"/>
      <c r="BP2284" s="10"/>
      <c r="BQ2284" s="10"/>
      <c r="BR2284" s="10"/>
      <c r="BS2284" s="10"/>
      <c r="BT2284" s="10"/>
      <c r="BU2284" s="10"/>
      <c r="BV2284" s="1" t="str">
        <f>Запрос1[[#This Row],[Менеджер]]</f>
        <v>Данилов Иван</v>
      </c>
      <c r="BW2284" s="1" t="str">
        <f>Запрос1[[#This Row],[Дирекция]]</f>
        <v>Северная дирекция</v>
      </c>
      <c r="BX2284" s="1" t="str">
        <f t="shared" si="35"/>
        <v>Данилов Иван Константинович</v>
      </c>
      <c r="BY2284" s="1" t="str">
        <f t="shared" si="35"/>
        <v>810201350652</v>
      </c>
      <c r="CA2284" t="str">
        <f>Запрос1[[#This Row],[родитель]]</f>
        <v>Данилов Иван Константинович</v>
      </c>
      <c r="CB2284" t="str">
        <f>Запрос1[[#This Row],[БИНРодителя]]</f>
        <v>810201350652</v>
      </c>
    </row>
    <row r="2285" spans="1:80" x14ac:dyDescent="0.3">
      <c r="A2285" t="s">
        <v>2514</v>
      </c>
      <c r="B2285" t="s">
        <v>2616</v>
      </c>
      <c r="C2285" t="s">
        <v>381</v>
      </c>
      <c r="D2285" t="s">
        <v>382</v>
      </c>
      <c r="E2285" t="s">
        <v>401</v>
      </c>
      <c r="F2285" t="s">
        <v>2521</v>
      </c>
      <c r="G2285" t="s">
        <v>2522</v>
      </c>
      <c r="H2285" t="s">
        <v>2699</v>
      </c>
      <c r="I2285" t="s">
        <v>2700</v>
      </c>
      <c r="J2285" t="s">
        <v>3427</v>
      </c>
      <c r="K2285" t="s">
        <v>3428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 s="8"/>
      <c r="S2285" s="8">
        <v>2200000</v>
      </c>
      <c r="T2285" s="8"/>
      <c r="U2285" s="8"/>
      <c r="V2285" s="8"/>
      <c r="W2285" s="8"/>
      <c r="X2285" s="8"/>
      <c r="Y2285" s="8">
        <v>1100000</v>
      </c>
      <c r="Z2285" s="8"/>
      <c r="AA2285" s="8"/>
      <c r="AB2285" s="8"/>
      <c r="AC2285" s="8"/>
      <c r="AD2285"/>
      <c r="AE2285">
        <v>50</v>
      </c>
      <c r="AF2285"/>
      <c r="AG2285"/>
      <c r="AH2285"/>
      <c r="AI2285"/>
      <c r="AJ2285" s="8"/>
      <c r="AK2285" s="8">
        <v>2200000</v>
      </c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/>
      <c r="BM2285"/>
      <c r="BN2285" s="10">
        <v>0</v>
      </c>
      <c r="BO2285" s="10"/>
      <c r="BP2285" s="10"/>
      <c r="BQ2285" s="10"/>
      <c r="BR2285" s="10"/>
      <c r="BS2285" s="10"/>
      <c r="BT2285" s="10"/>
      <c r="BU2285" s="10"/>
      <c r="BV2285" s="1" t="str">
        <f>Запрос1[[#This Row],[Менеджер]]</f>
        <v>Данилов Иван</v>
      </c>
      <c r="BW2285" s="1" t="str">
        <f>Запрос1[[#This Row],[Дирекция]]</f>
        <v>Северная дирекция</v>
      </c>
      <c r="BX2285" s="1" t="str">
        <f t="shared" si="35"/>
        <v>ТОО "НТС-АГРО"</v>
      </c>
      <c r="BY2285" s="1" t="str">
        <f t="shared" si="35"/>
        <v>110440016270</v>
      </c>
      <c r="CA2285" t="str">
        <f>Запрос1[[#This Row],[родитель]]</f>
        <v>ТОО "НТС-АГРО"</v>
      </c>
      <c r="CB2285" t="str">
        <f>Запрос1[[#This Row],[БИНРодителя]]</f>
        <v>110440016270</v>
      </c>
    </row>
    <row r="2286" spans="1:80" x14ac:dyDescent="0.3">
      <c r="A2286" t="s">
        <v>2514</v>
      </c>
      <c r="B2286" t="s">
        <v>2616</v>
      </c>
      <c r="C2286" t="s">
        <v>381</v>
      </c>
      <c r="D2286" t="s">
        <v>382</v>
      </c>
      <c r="E2286" t="s">
        <v>383</v>
      </c>
      <c r="F2286" t="s">
        <v>3678</v>
      </c>
      <c r="G2286" t="s">
        <v>3679</v>
      </c>
      <c r="H2286" t="s">
        <v>3680</v>
      </c>
      <c r="I2286" t="s">
        <v>3681</v>
      </c>
      <c r="J2286" t="s">
        <v>3681</v>
      </c>
      <c r="K2286" t="s">
        <v>3680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 s="8"/>
      <c r="S2286" s="8">
        <v>3124000</v>
      </c>
      <c r="T2286" s="8"/>
      <c r="U2286" s="8"/>
      <c r="V2286" s="8"/>
      <c r="W2286" s="8"/>
      <c r="X2286" s="8"/>
      <c r="Y2286" s="8">
        <v>3124000</v>
      </c>
      <c r="Z2286" s="8"/>
      <c r="AA2286" s="8"/>
      <c r="AB2286" s="8"/>
      <c r="AC2286" s="8"/>
      <c r="AD2286"/>
      <c r="AE2286">
        <v>100</v>
      </c>
      <c r="AF2286"/>
      <c r="AG2286"/>
      <c r="AH2286"/>
      <c r="AI2286"/>
      <c r="AJ2286" s="8"/>
      <c r="AK2286" s="8">
        <v>3124000</v>
      </c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/>
      <c r="BM2286"/>
      <c r="BN2286" s="10">
        <v>0</v>
      </c>
      <c r="BO2286" s="10"/>
      <c r="BP2286" s="10"/>
      <c r="BQ2286" s="10"/>
      <c r="BR2286" s="10"/>
      <c r="BS2286" s="10"/>
      <c r="BT2286" s="10"/>
      <c r="BU2286" s="10"/>
      <c r="BV2286" s="1" t="str">
        <f>Запрос1[[#This Row],[Менеджер]]</f>
        <v>Данилов Иван</v>
      </c>
      <c r="BW2286" s="1" t="str">
        <f>Запрос1[[#This Row],[Дирекция]]</f>
        <v>Северная дирекция</v>
      </c>
      <c r="BX2286" s="1" t="str">
        <f t="shared" si="35"/>
        <v>КХ "Турнова В.П."</v>
      </c>
      <c r="BY2286" s="1" t="str">
        <f t="shared" si="35"/>
        <v>520825300013</v>
      </c>
      <c r="CA2286" t="str">
        <f>Запрос1[[#This Row],[родитель]]</f>
        <v>КХ "Турнова В.П."</v>
      </c>
      <c r="CB2286" t="str">
        <f>Запрос1[[#This Row],[БИНРодителя]]</f>
        <v>520825300013</v>
      </c>
    </row>
    <row r="2287" spans="1:80" x14ac:dyDescent="0.3">
      <c r="A2287" t="s">
        <v>2514</v>
      </c>
      <c r="B2287" t="s">
        <v>2616</v>
      </c>
      <c r="C2287" t="s">
        <v>381</v>
      </c>
      <c r="D2287" t="s">
        <v>382</v>
      </c>
      <c r="E2287" t="s">
        <v>2525</v>
      </c>
      <c r="F2287" t="s">
        <v>384</v>
      </c>
      <c r="G2287" t="s">
        <v>3682</v>
      </c>
      <c r="H2287" t="s">
        <v>3683</v>
      </c>
      <c r="I2287" t="s">
        <v>3684</v>
      </c>
      <c r="J2287" t="s">
        <v>3684</v>
      </c>
      <c r="K2287" t="s">
        <v>3683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 s="8">
        <v>7096500</v>
      </c>
      <c r="S2287" s="8"/>
      <c r="T2287" s="8"/>
      <c r="U2287" s="8"/>
      <c r="V2287" s="8"/>
      <c r="W2287" s="8"/>
      <c r="X2287" s="8">
        <v>2167500</v>
      </c>
      <c r="Y2287" s="8"/>
      <c r="Z2287" s="8"/>
      <c r="AA2287" s="8"/>
      <c r="AB2287" s="8"/>
      <c r="AC2287" s="8"/>
      <c r="AD2287">
        <v>30.54</v>
      </c>
      <c r="AE2287"/>
      <c r="AF2287"/>
      <c r="AG2287"/>
      <c r="AH2287"/>
      <c r="AI2287"/>
      <c r="AJ2287" s="8">
        <v>7096500</v>
      </c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/>
      <c r="BM2287"/>
      <c r="BN2287" s="10">
        <v>0</v>
      </c>
      <c r="BO2287" s="10"/>
      <c r="BP2287" s="10"/>
      <c r="BQ2287" s="10"/>
      <c r="BR2287" s="10"/>
      <c r="BS2287" s="10"/>
      <c r="BT2287" s="10"/>
      <c r="BU2287" s="10"/>
      <c r="BV2287" s="1" t="str">
        <f>Запрос1[[#This Row],[Менеджер]]</f>
        <v>Данилов Иван</v>
      </c>
      <c r="BW2287" s="1" t="str">
        <f>Запрос1[[#This Row],[Дирекция]]</f>
        <v>Северная дирекция</v>
      </c>
      <c r="BX2287" s="1" t="str">
        <f t="shared" si="35"/>
        <v>ТОО "Молодое-Агро"</v>
      </c>
      <c r="BY2287" s="1" t="str">
        <f t="shared" si="35"/>
        <v>090240013282</v>
      </c>
      <c r="CA2287" t="str">
        <f>Запрос1[[#This Row],[родитель]]</f>
        <v>ТОО "Молодое-Агро"</v>
      </c>
      <c r="CB2287" t="str">
        <f>Запрос1[[#This Row],[БИНРодителя]]</f>
        <v>090240013282</v>
      </c>
    </row>
    <row r="2288" spans="1:80" x14ac:dyDescent="0.3">
      <c r="A2288" t="s">
        <v>2514</v>
      </c>
      <c r="B2288" t="s">
        <v>3254</v>
      </c>
      <c r="C2288"/>
      <c r="D2288" t="s">
        <v>412</v>
      </c>
      <c r="E2288" t="s">
        <v>1530</v>
      </c>
      <c r="F2288" t="s">
        <v>3979</v>
      </c>
      <c r="G2288" t="s">
        <v>3980</v>
      </c>
      <c r="H2288" t="s">
        <v>8719</v>
      </c>
      <c r="I2288" t="s">
        <v>8720</v>
      </c>
      <c r="J2288" t="s">
        <v>8720</v>
      </c>
      <c r="K2288" t="s">
        <v>8719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 s="8"/>
      <c r="S2288" s="8"/>
      <c r="T2288" s="8"/>
      <c r="U2288" s="8"/>
      <c r="V2288" s="8"/>
      <c r="W2288" s="8">
        <v>5600000</v>
      </c>
      <c r="X2288" s="8"/>
      <c r="Y2288" s="8"/>
      <c r="Z2288" s="8"/>
      <c r="AA2288" s="8"/>
      <c r="AB2288" s="8"/>
      <c r="AC2288" s="8">
        <v>5600000</v>
      </c>
      <c r="AD2288"/>
      <c r="AE2288"/>
      <c r="AF2288"/>
      <c r="AG2288"/>
      <c r="AH2288"/>
      <c r="AI2288">
        <v>100</v>
      </c>
      <c r="AJ2288" s="8"/>
      <c r="AK2288" s="8"/>
      <c r="AL2288" s="8"/>
      <c r="AM2288" s="8"/>
      <c r="AN2288" s="8"/>
      <c r="AO2288" s="8">
        <v>5600000</v>
      </c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/>
      <c r="BM2288"/>
      <c r="BN2288" s="10">
        <v>0</v>
      </c>
      <c r="BO2288" s="10"/>
      <c r="BP2288" s="10"/>
      <c r="BQ2288" s="10"/>
      <c r="BR2288" s="10"/>
      <c r="BS2288" s="10"/>
      <c r="BT2288" s="10"/>
      <c r="BU2288" s="10"/>
      <c r="BV2288" s="1" t="str">
        <f>Запрос1[[#This Row],[Менеджер]]</f>
        <v>Самохин Александр Сергеевич</v>
      </c>
      <c r="BW2288" s="1" t="str">
        <f>Запрос1[[#This Row],[Дирекция]]</f>
        <v>Северная дирекция</v>
      </c>
      <c r="BX2288" s="1" t="str">
        <f t="shared" si="35"/>
        <v>К/Х "Пфунт И.Ф."</v>
      </c>
      <c r="BY2288" s="1" t="str">
        <f t="shared" si="35"/>
        <v>600521300484</v>
      </c>
      <c r="CA2288" t="str">
        <f>Запрос1[[#This Row],[родитель]]</f>
        <v>К/Х "Пфунт И.Ф."</v>
      </c>
      <c r="CB2288" t="str">
        <f>Запрос1[[#This Row],[БИНРодителя]]</f>
        <v>600521300484</v>
      </c>
    </row>
    <row r="2289" spans="1:80" x14ac:dyDescent="0.3">
      <c r="A2289" t="s">
        <v>2514</v>
      </c>
      <c r="B2289" t="s">
        <v>3254</v>
      </c>
      <c r="C2289" t="s">
        <v>406</v>
      </c>
      <c r="D2289" t="s">
        <v>412</v>
      </c>
      <c r="E2289" t="s">
        <v>434</v>
      </c>
      <c r="F2289" t="s">
        <v>1639</v>
      </c>
      <c r="G2289" t="s">
        <v>1640</v>
      </c>
      <c r="H2289" t="s">
        <v>2811</v>
      </c>
      <c r="I2289" t="s">
        <v>2812</v>
      </c>
      <c r="J2289" t="s">
        <v>2812</v>
      </c>
      <c r="K2289" t="s">
        <v>2811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 s="8"/>
      <c r="S2289" s="8"/>
      <c r="T2289" s="8"/>
      <c r="U2289" s="8"/>
      <c r="V2289" s="8"/>
      <c r="W2289" s="8">
        <v>12450000</v>
      </c>
      <c r="X2289" s="8"/>
      <c r="Y2289" s="8"/>
      <c r="Z2289" s="8"/>
      <c r="AA2289" s="8"/>
      <c r="AB2289" s="8"/>
      <c r="AC2289" s="8">
        <v>3735000</v>
      </c>
      <c r="AD2289"/>
      <c r="AE2289"/>
      <c r="AF2289"/>
      <c r="AG2289"/>
      <c r="AH2289"/>
      <c r="AI2289">
        <v>30</v>
      </c>
      <c r="AJ2289" s="8"/>
      <c r="AK2289" s="8"/>
      <c r="AL2289" s="8"/>
      <c r="AM2289" s="8"/>
      <c r="AN2289" s="8"/>
      <c r="AO2289" s="8">
        <v>12450000</v>
      </c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/>
      <c r="BM2289"/>
      <c r="BN2289" s="10">
        <v>0</v>
      </c>
      <c r="BO2289" s="10"/>
      <c r="BP2289" s="10"/>
      <c r="BQ2289" s="10"/>
      <c r="BR2289" s="10"/>
      <c r="BS2289" s="10"/>
      <c r="BT2289" s="10"/>
      <c r="BU2289" s="10"/>
      <c r="BV2289" s="1" t="str">
        <f>Запрос1[[#This Row],[Менеджер]]</f>
        <v>Самохин Александр Сергеевич</v>
      </c>
      <c r="BW2289" s="1" t="str">
        <f>Запрос1[[#This Row],[Дирекция]]</f>
        <v>Северная дирекция</v>
      </c>
      <c r="BX2289" s="1" t="str">
        <f t="shared" si="35"/>
        <v>ТОО «Новотроицк – 1»</v>
      </c>
      <c r="BY2289" s="1" t="str">
        <f t="shared" si="35"/>
        <v>010140002388</v>
      </c>
      <c r="CA2289" t="str">
        <f>Запрос1[[#This Row],[родитель]]</f>
        <v>ТОО «Новотроицк – 1»</v>
      </c>
      <c r="CB2289" t="str">
        <f>Запрос1[[#This Row],[БИНРодителя]]</f>
        <v>010140002388</v>
      </c>
    </row>
    <row r="2290" spans="1:80" x14ac:dyDescent="0.3">
      <c r="A2290" t="s">
        <v>2514</v>
      </c>
      <c r="B2290" t="s">
        <v>3254</v>
      </c>
      <c r="C2290" t="s">
        <v>406</v>
      </c>
      <c r="D2290" t="s">
        <v>412</v>
      </c>
      <c r="E2290" t="s">
        <v>439</v>
      </c>
      <c r="F2290" t="s">
        <v>4160</v>
      </c>
      <c r="G2290" t="s">
        <v>4161</v>
      </c>
      <c r="H2290" t="s">
        <v>4143</v>
      </c>
      <c r="I2290" t="s">
        <v>4144</v>
      </c>
      <c r="J2290" t="s">
        <v>4144</v>
      </c>
      <c r="K2290" t="s">
        <v>4143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 s="8"/>
      <c r="S2290" s="8"/>
      <c r="T2290" s="8"/>
      <c r="U2290" s="8"/>
      <c r="V2290" s="8"/>
      <c r="W2290" s="8">
        <v>61400000</v>
      </c>
      <c r="X2290" s="8"/>
      <c r="Y2290" s="8"/>
      <c r="Z2290" s="8"/>
      <c r="AA2290" s="8"/>
      <c r="AB2290" s="8"/>
      <c r="AC2290" s="8">
        <v>18420000</v>
      </c>
      <c r="AD2290"/>
      <c r="AE2290"/>
      <c r="AF2290"/>
      <c r="AG2290"/>
      <c r="AH2290"/>
      <c r="AI2290">
        <v>30</v>
      </c>
      <c r="AJ2290" s="8"/>
      <c r="AK2290" s="8"/>
      <c r="AL2290" s="8"/>
      <c r="AM2290" s="8"/>
      <c r="AN2290" s="8"/>
      <c r="AO2290" s="8">
        <v>61400000</v>
      </c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/>
      <c r="BM2290"/>
      <c r="BN2290" s="10">
        <v>0</v>
      </c>
      <c r="BO2290" s="10"/>
      <c r="BP2290" s="10"/>
      <c r="BQ2290" s="10"/>
      <c r="BR2290" s="10"/>
      <c r="BS2290" s="10"/>
      <c r="BT2290" s="10"/>
      <c r="BU2290" s="10"/>
      <c r="BV2290" s="1" t="str">
        <f>Запрос1[[#This Row],[Менеджер]]</f>
        <v>Самохин Александр Сергеевич</v>
      </c>
      <c r="BW2290" s="1" t="str">
        <f>Запрос1[[#This Row],[Дирекция]]</f>
        <v>Северная дирекция</v>
      </c>
      <c r="BX2290" s="1" t="str">
        <f t="shared" si="35"/>
        <v>ТОО "Целинное Агро"</v>
      </c>
      <c r="BY2290" s="1" t="str">
        <f t="shared" si="35"/>
        <v>190440016334</v>
      </c>
      <c r="CA2290" t="str">
        <f>Запрос1[[#This Row],[родитель]]</f>
        <v>ТОО "Целинное Агро"</v>
      </c>
      <c r="CB2290" t="str">
        <f>Запрос1[[#This Row],[БИНРодителя]]</f>
        <v>190440016334</v>
      </c>
    </row>
    <row r="2291" spans="1:80" x14ac:dyDescent="0.3">
      <c r="A2291" t="s">
        <v>2514</v>
      </c>
      <c r="B2291" t="s">
        <v>3254</v>
      </c>
      <c r="C2291" t="s">
        <v>406</v>
      </c>
      <c r="D2291" t="s">
        <v>412</v>
      </c>
      <c r="E2291" t="s">
        <v>443</v>
      </c>
      <c r="F2291" t="s">
        <v>444</v>
      </c>
      <c r="G2291"/>
      <c r="H2291" t="s">
        <v>7736</v>
      </c>
      <c r="I2291" t="s">
        <v>7737</v>
      </c>
      <c r="J2291" t="s">
        <v>7737</v>
      </c>
      <c r="K2291" t="s">
        <v>7736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 s="8"/>
      <c r="S2291" s="8"/>
      <c r="T2291" s="8"/>
      <c r="U2291" s="8"/>
      <c r="V2291" s="8"/>
      <c r="W2291" s="8">
        <v>107740800</v>
      </c>
      <c r="X2291" s="8"/>
      <c r="Y2291" s="8"/>
      <c r="Z2291" s="8"/>
      <c r="AA2291" s="8"/>
      <c r="AB2291" s="8"/>
      <c r="AC2291" s="8">
        <v>32322240</v>
      </c>
      <c r="AD2291"/>
      <c r="AE2291"/>
      <c r="AF2291"/>
      <c r="AG2291"/>
      <c r="AH2291"/>
      <c r="AI2291">
        <v>30</v>
      </c>
      <c r="AJ2291" s="8"/>
      <c r="AK2291" s="8"/>
      <c r="AL2291" s="8"/>
      <c r="AM2291" s="8"/>
      <c r="AN2291" s="8"/>
      <c r="AO2291" s="8">
        <v>107740800</v>
      </c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/>
      <c r="BM2291"/>
      <c r="BN2291" s="10">
        <v>0</v>
      </c>
      <c r="BO2291" s="10"/>
      <c r="BP2291" s="10"/>
      <c r="BQ2291" s="10"/>
      <c r="BR2291" s="10"/>
      <c r="BS2291" s="10"/>
      <c r="BT2291" s="10"/>
      <c r="BU2291" s="10"/>
      <c r="BV2291" s="1" t="str">
        <f>Запрос1[[#This Row],[Менеджер]]</f>
        <v>Самохин Александр Сергеевич</v>
      </c>
      <c r="BW2291" s="1" t="str">
        <f>Запрос1[[#This Row],[Дирекция]]</f>
        <v>Северная дирекция</v>
      </c>
      <c r="BX2291" s="1" t="str">
        <f t="shared" si="35"/>
        <v>Аулиеколь-2019</v>
      </c>
      <c r="BY2291" s="1" t="str">
        <f t="shared" si="35"/>
        <v>191240005671</v>
      </c>
      <c r="CA2291" t="str">
        <f>Запрос1[[#This Row],[родитель]]</f>
        <v>Аулиеколь-2019</v>
      </c>
      <c r="CB2291" t="str">
        <f>Запрос1[[#This Row],[БИНРодителя]]</f>
        <v>191240005671</v>
      </c>
    </row>
    <row r="2292" spans="1:80" x14ac:dyDescent="0.3">
      <c r="A2292" t="s">
        <v>2514</v>
      </c>
      <c r="B2292" t="s">
        <v>3254</v>
      </c>
      <c r="C2292" t="s">
        <v>406</v>
      </c>
      <c r="D2292" t="s">
        <v>412</v>
      </c>
      <c r="E2292" t="s">
        <v>447</v>
      </c>
      <c r="F2292" t="s">
        <v>1710</v>
      </c>
      <c r="G2292" t="s">
        <v>1711</v>
      </c>
      <c r="H2292" t="s">
        <v>1712</v>
      </c>
      <c r="I2292" t="s">
        <v>1713</v>
      </c>
      <c r="J2292" t="s">
        <v>1713</v>
      </c>
      <c r="K2292" t="s">
        <v>1712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 s="8"/>
      <c r="S2292" s="8"/>
      <c r="T2292" s="8"/>
      <c r="U2292" s="8"/>
      <c r="V2292" s="8"/>
      <c r="W2292" s="8">
        <v>2610000</v>
      </c>
      <c r="X2292" s="8"/>
      <c r="Y2292" s="8"/>
      <c r="Z2292" s="8"/>
      <c r="AA2292" s="8"/>
      <c r="AB2292" s="8"/>
      <c r="AC2292" s="8">
        <v>2610000</v>
      </c>
      <c r="AD2292"/>
      <c r="AE2292"/>
      <c r="AF2292"/>
      <c r="AG2292"/>
      <c r="AH2292"/>
      <c r="AI2292">
        <v>100</v>
      </c>
      <c r="AJ2292" s="8"/>
      <c r="AK2292" s="8"/>
      <c r="AL2292" s="8"/>
      <c r="AM2292" s="8"/>
      <c r="AN2292" s="8"/>
      <c r="AO2292" s="8">
        <v>2610000</v>
      </c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/>
      <c r="BM2292"/>
      <c r="BN2292" s="10">
        <v>0</v>
      </c>
      <c r="BO2292" s="10"/>
      <c r="BP2292" s="10"/>
      <c r="BQ2292" s="10"/>
      <c r="BR2292" s="10"/>
      <c r="BS2292" s="10"/>
      <c r="BT2292" s="10"/>
      <c r="BU2292" s="10"/>
      <c r="BV2292" s="1" t="str">
        <f>Запрос1[[#This Row],[Менеджер]]</f>
        <v>Самохин Александр Сергеевич</v>
      </c>
      <c r="BW2292" s="1" t="str">
        <f>Запрос1[[#This Row],[Дирекция]]</f>
        <v>Северная дирекция</v>
      </c>
      <c r="BX2292" s="1" t="str">
        <f t="shared" si="35"/>
        <v>кх Финогенов Евгений Николаевич</v>
      </c>
      <c r="BY2292" s="1" t="str">
        <f t="shared" si="35"/>
        <v>851209350203</v>
      </c>
      <c r="CA2292" t="str">
        <f>Запрос1[[#This Row],[родитель]]</f>
        <v>кх Финогенов Евгений Николаевич</v>
      </c>
      <c r="CB2292" t="str">
        <f>Запрос1[[#This Row],[БИНРодителя]]</f>
        <v>851209350203</v>
      </c>
    </row>
    <row r="2293" spans="1:80" x14ac:dyDescent="0.3">
      <c r="A2293" t="s">
        <v>2514</v>
      </c>
      <c r="B2293" t="s">
        <v>3254</v>
      </c>
      <c r="C2293" t="s">
        <v>406</v>
      </c>
      <c r="D2293" t="s">
        <v>412</v>
      </c>
      <c r="E2293" t="s">
        <v>1530</v>
      </c>
      <c r="F2293" t="s">
        <v>2871</v>
      </c>
      <c r="G2293" t="s">
        <v>2872</v>
      </c>
      <c r="H2293" t="s">
        <v>2873</v>
      </c>
      <c r="I2293" t="s">
        <v>2874</v>
      </c>
      <c r="J2293" t="s">
        <v>2874</v>
      </c>
      <c r="K2293" t="s">
        <v>2873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 s="8"/>
      <c r="S2293" s="8"/>
      <c r="T2293" s="8"/>
      <c r="U2293" s="8"/>
      <c r="V2293" s="8"/>
      <c r="W2293" s="8">
        <v>10800000</v>
      </c>
      <c r="X2293" s="8"/>
      <c r="Y2293" s="8"/>
      <c r="Z2293" s="8"/>
      <c r="AA2293" s="8"/>
      <c r="AB2293" s="8"/>
      <c r="AC2293" s="8">
        <v>3240000</v>
      </c>
      <c r="AD2293"/>
      <c r="AE2293"/>
      <c r="AF2293"/>
      <c r="AG2293"/>
      <c r="AH2293"/>
      <c r="AI2293">
        <v>30</v>
      </c>
      <c r="AJ2293" s="8"/>
      <c r="AK2293" s="8"/>
      <c r="AL2293" s="8"/>
      <c r="AM2293" s="8"/>
      <c r="AN2293" s="8"/>
      <c r="AO2293" s="8">
        <v>10800000</v>
      </c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/>
      <c r="BM2293"/>
      <c r="BN2293" s="10">
        <v>0</v>
      </c>
      <c r="BO2293" s="10"/>
      <c r="BP2293" s="10"/>
      <c r="BQ2293" s="10"/>
      <c r="BR2293" s="10"/>
      <c r="BS2293" s="10"/>
      <c r="BT2293" s="10"/>
      <c r="BU2293" s="10"/>
      <c r="BV2293" s="1" t="str">
        <f>Запрос1[[#This Row],[Менеджер]]</f>
        <v>Самохин Александр Сергеевич</v>
      </c>
      <c r="BW2293" s="1" t="str">
        <f>Запрос1[[#This Row],[Дирекция]]</f>
        <v>Северная дирекция</v>
      </c>
      <c r="BX2293" s="1" t="str">
        <f t="shared" si="35"/>
        <v>ТОО Жанахай</v>
      </c>
      <c r="BY2293" s="1" t="str">
        <f t="shared" si="35"/>
        <v>121240020464</v>
      </c>
      <c r="CA2293" t="str">
        <f>Запрос1[[#This Row],[родитель]]</f>
        <v>ТОО Жанахай</v>
      </c>
      <c r="CB2293" t="str">
        <f>Запрос1[[#This Row],[БИНРодителя]]</f>
        <v>121240020464</v>
      </c>
    </row>
    <row r="2294" spans="1:80" x14ac:dyDescent="0.3">
      <c r="A2294" t="s">
        <v>2514</v>
      </c>
      <c r="B2294" t="s">
        <v>3262</v>
      </c>
      <c r="C2294"/>
      <c r="D2294"/>
      <c r="E2294"/>
      <c r="F2294"/>
      <c r="G2294"/>
      <c r="H2294" t="s">
        <v>7833</v>
      </c>
      <c r="I2294" t="s">
        <v>7834</v>
      </c>
      <c r="J2294" t="s">
        <v>7834</v>
      </c>
      <c r="K2294" t="s">
        <v>7833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 s="8"/>
      <c r="S2294" s="8"/>
      <c r="T2294" s="8">
        <v>567000</v>
      </c>
      <c r="U2294" s="8"/>
      <c r="V2294" s="8"/>
      <c r="W2294" s="8"/>
      <c r="X2294" s="8"/>
      <c r="Y2294" s="8"/>
      <c r="Z2294" s="8">
        <v>567000</v>
      </c>
      <c r="AA2294" s="8"/>
      <c r="AB2294" s="8"/>
      <c r="AC2294" s="8"/>
      <c r="AD2294"/>
      <c r="AE2294"/>
      <c r="AF2294">
        <v>100</v>
      </c>
      <c r="AG2294"/>
      <c r="AH2294"/>
      <c r="AI2294"/>
      <c r="AJ2294" s="8"/>
      <c r="AK2294" s="8"/>
      <c r="AL2294" s="8">
        <v>567000</v>
      </c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/>
      <c r="BM2294"/>
      <c r="BN2294" s="10">
        <v>0</v>
      </c>
      <c r="BO2294" s="10"/>
      <c r="BP2294" s="10"/>
      <c r="BQ2294" s="10"/>
      <c r="BR2294" s="10"/>
      <c r="BS2294" s="10"/>
      <c r="BT2294" s="10"/>
      <c r="BU2294" s="10"/>
      <c r="BV2294" s="1" t="str">
        <f>Запрос1[[#This Row],[Менеджер]]</f>
        <v>Чижаковский Владимир</v>
      </c>
      <c r="BW2294" s="1" t="str">
        <f>Запрос1[[#This Row],[Дирекция]]</f>
        <v>Северная дирекция</v>
      </c>
      <c r="BX2294" s="1" t="str">
        <f t="shared" si="35"/>
        <v>Чижаковский Владимир Болеславович</v>
      </c>
      <c r="BY2294" s="1" t="str">
        <f t="shared" si="35"/>
        <v>871010350102</v>
      </c>
      <c r="CA2294" t="str">
        <f>Запрос1[[#This Row],[родитель]]</f>
        <v>Чижаковский Владимир Болеславович</v>
      </c>
      <c r="CB2294" t="str">
        <f>Запрос1[[#This Row],[БИНРодителя]]</f>
        <v>871010350102</v>
      </c>
    </row>
    <row r="2295" spans="1:80" x14ac:dyDescent="0.3">
      <c r="A2295" t="s">
        <v>2514</v>
      </c>
      <c r="B2295" t="s">
        <v>3262</v>
      </c>
      <c r="C2295"/>
      <c r="D2295" t="s">
        <v>382</v>
      </c>
      <c r="E2295" t="s">
        <v>2516</v>
      </c>
      <c r="F2295" t="s">
        <v>3349</v>
      </c>
      <c r="G2295" t="s">
        <v>3350</v>
      </c>
      <c r="H2295" t="s">
        <v>3351</v>
      </c>
      <c r="I2295" t="s">
        <v>3352</v>
      </c>
      <c r="J2295" t="s">
        <v>3353</v>
      </c>
      <c r="K2295" t="s">
        <v>3354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 s="8"/>
      <c r="S2295" s="8"/>
      <c r="T2295" s="8"/>
      <c r="U2295" s="8"/>
      <c r="V2295" s="8">
        <v>13557000</v>
      </c>
      <c r="W2295" s="8"/>
      <c r="X2295" s="8"/>
      <c r="Y2295" s="8"/>
      <c r="Z2295" s="8"/>
      <c r="AA2295" s="8"/>
      <c r="AB2295" s="8">
        <v>4067100</v>
      </c>
      <c r="AC2295" s="8"/>
      <c r="AD2295"/>
      <c r="AE2295"/>
      <c r="AF2295"/>
      <c r="AG2295"/>
      <c r="AH2295">
        <v>30</v>
      </c>
      <c r="AI2295"/>
      <c r="AJ2295" s="8"/>
      <c r="AK2295" s="8"/>
      <c r="AL2295" s="8"/>
      <c r="AM2295" s="8"/>
      <c r="AN2295" s="8">
        <v>13557000</v>
      </c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>
        <v>148722400</v>
      </c>
      <c r="BJ2295" s="8"/>
      <c r="BK2295" s="8"/>
      <c r="BL2295"/>
      <c r="BM2295">
        <v>0</v>
      </c>
      <c r="BN2295" s="10">
        <v>0</v>
      </c>
      <c r="BO2295" s="10"/>
      <c r="BP2295" s="10"/>
      <c r="BQ2295" s="10"/>
      <c r="BR2295" s="10"/>
      <c r="BS2295" s="10"/>
      <c r="BT2295" s="10"/>
      <c r="BU2295" s="10"/>
      <c r="BV2295" s="1" t="str">
        <f>Запрос1[[#This Row],[Менеджер]]</f>
        <v>Чижаковский Владимир</v>
      </c>
      <c r="BW2295" s="1" t="str">
        <f>Запрос1[[#This Row],[Дирекция]]</f>
        <v>Северная дирекция</v>
      </c>
      <c r="BX2295" s="1" t="str">
        <f t="shared" si="35"/>
        <v>ТОО "ЭталонАгроХим"</v>
      </c>
      <c r="BY2295" s="1" t="str">
        <f t="shared" si="35"/>
        <v>190840019452</v>
      </c>
      <c r="CA2295" t="str">
        <f>Запрос1[[#This Row],[родитель]]</f>
        <v>ТОО "ЭталонАгроХим"</v>
      </c>
      <c r="CB2295" t="str">
        <f>Запрос1[[#This Row],[БИНРодителя]]</f>
        <v>190840019452</v>
      </c>
    </row>
    <row r="2296" spans="1:80" x14ac:dyDescent="0.3">
      <c r="A2296" t="s">
        <v>2514</v>
      </c>
      <c r="B2296" t="s">
        <v>3262</v>
      </c>
      <c r="C2296"/>
      <c r="D2296" t="s">
        <v>382</v>
      </c>
      <c r="E2296" t="s">
        <v>383</v>
      </c>
      <c r="F2296" t="s">
        <v>3437</v>
      </c>
      <c r="G2296" t="s">
        <v>4269</v>
      </c>
      <c r="H2296" t="s">
        <v>11892</v>
      </c>
      <c r="I2296" t="s">
        <v>11893</v>
      </c>
      <c r="J2296" t="s">
        <v>11893</v>
      </c>
      <c r="K2296" t="s">
        <v>11892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 s="8"/>
      <c r="S2296" s="8"/>
      <c r="T2296" s="8"/>
      <c r="U2296" s="8"/>
      <c r="V2296" s="8"/>
      <c r="W2296" s="8">
        <v>1216000</v>
      </c>
      <c r="X2296" s="8"/>
      <c r="Y2296" s="8"/>
      <c r="Z2296" s="8"/>
      <c r="AA2296" s="8"/>
      <c r="AB2296" s="8"/>
      <c r="AC2296" s="8">
        <v>1216000</v>
      </c>
      <c r="AD2296"/>
      <c r="AE2296"/>
      <c r="AF2296"/>
      <c r="AG2296"/>
      <c r="AH2296"/>
      <c r="AI2296">
        <v>100</v>
      </c>
      <c r="AJ2296" s="8"/>
      <c r="AK2296" s="8"/>
      <c r="AL2296" s="8"/>
      <c r="AM2296" s="8"/>
      <c r="AN2296" s="8"/>
      <c r="AO2296" s="8">
        <v>1216000</v>
      </c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/>
      <c r="BM2296"/>
      <c r="BN2296" s="10">
        <v>0</v>
      </c>
      <c r="BO2296" s="10"/>
      <c r="BP2296" s="10"/>
      <c r="BQ2296" s="10"/>
      <c r="BR2296" s="10"/>
      <c r="BS2296" s="10"/>
      <c r="BT2296" s="10"/>
      <c r="BU2296" s="10"/>
      <c r="BV2296" s="1" t="str">
        <f>Запрос1[[#This Row],[Менеджер]]</f>
        <v>Чижаковский Владимир</v>
      </c>
      <c r="BW2296" s="1" t="str">
        <f>Запрос1[[#This Row],[Дирекция]]</f>
        <v>Северная дирекция</v>
      </c>
      <c r="BX2296" s="1" t="str">
        <f t="shared" si="35"/>
        <v>к/х "Стимул"</v>
      </c>
      <c r="BY2296" s="1" t="str">
        <f t="shared" si="35"/>
        <v>520326350047</v>
      </c>
      <c r="CA2296" t="str">
        <f>Запрос1[[#This Row],[родитель]]</f>
        <v>к/х "Стимул"</v>
      </c>
      <c r="CB2296" t="str">
        <f>Запрос1[[#This Row],[БИНРодителя]]</f>
        <v>520326350047</v>
      </c>
    </row>
    <row r="2297" spans="1:80" x14ac:dyDescent="0.3">
      <c r="A2297" t="s">
        <v>2514</v>
      </c>
      <c r="B2297" t="s">
        <v>2674</v>
      </c>
      <c r="C2297" t="s">
        <v>2608</v>
      </c>
      <c r="D2297" t="s">
        <v>382</v>
      </c>
      <c r="E2297" t="s">
        <v>2574</v>
      </c>
      <c r="F2297" t="s">
        <v>2715</v>
      </c>
      <c r="G2297" t="s">
        <v>2716</v>
      </c>
      <c r="H2297" t="s">
        <v>2717</v>
      </c>
      <c r="I2297" t="s">
        <v>2718</v>
      </c>
      <c r="J2297" t="s">
        <v>2719</v>
      </c>
      <c r="K2297" t="s">
        <v>2720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 s="8"/>
      <c r="S2297" s="8"/>
      <c r="T2297" s="8"/>
      <c r="U2297" s="8"/>
      <c r="V2297" s="8">
        <v>22594500</v>
      </c>
      <c r="W2297" s="8"/>
      <c r="X2297" s="8"/>
      <c r="Y2297" s="8"/>
      <c r="Z2297" s="8"/>
      <c r="AA2297" s="8"/>
      <c r="AB2297" s="8">
        <v>0</v>
      </c>
      <c r="AC2297" s="8"/>
      <c r="AD2297"/>
      <c r="AE2297"/>
      <c r="AF2297"/>
      <c r="AG2297"/>
      <c r="AH2297">
        <v>0</v>
      </c>
      <c r="AI2297"/>
      <c r="AJ2297" s="8"/>
      <c r="AK2297" s="8"/>
      <c r="AL2297" s="8"/>
      <c r="AM2297" s="8"/>
      <c r="AN2297" s="8">
        <v>22594500</v>
      </c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>
        <v>52098500</v>
      </c>
      <c r="BJ2297" s="8"/>
      <c r="BK2297" s="8">
        <v>52098500</v>
      </c>
      <c r="BL2297"/>
      <c r="BM2297">
        <v>100</v>
      </c>
      <c r="BN2297" s="10">
        <v>0</v>
      </c>
      <c r="BO2297" s="10"/>
      <c r="BP2297" s="10"/>
      <c r="BQ2297" s="10"/>
      <c r="BR2297" s="10"/>
      <c r="BS2297" s="10"/>
      <c r="BT2297" s="10"/>
      <c r="BU2297" s="10"/>
      <c r="BV2297" s="1" t="str">
        <f>Запрос1[[#This Row],[Менеджер]]</f>
        <v>Данильчук Александр Анатольевич</v>
      </c>
      <c r="BW2297" s="1" t="str">
        <f>Запрос1[[#This Row],[Дирекция]]</f>
        <v>Северная дирекция</v>
      </c>
      <c r="BX2297" s="1" t="str">
        <f t="shared" si="35"/>
        <v>ТОО "ГЕРМЕС АГРО"</v>
      </c>
      <c r="BY2297" s="1" t="str">
        <f t="shared" si="35"/>
        <v>041240012575</v>
      </c>
      <c r="CA2297" t="str">
        <f>Запрос1[[#This Row],[родитель]]</f>
        <v>ТОО "ГЕРМЕС АГРО"</v>
      </c>
      <c r="CB2297" t="str">
        <f>Запрос1[[#This Row],[БИНРодителя]]</f>
        <v>041240012575</v>
      </c>
    </row>
    <row r="2298" spans="1:80" x14ac:dyDescent="0.3">
      <c r="A2298" t="s">
        <v>2514</v>
      </c>
      <c r="B2298" t="s">
        <v>2674</v>
      </c>
      <c r="C2298" t="s">
        <v>2608</v>
      </c>
      <c r="D2298" t="s">
        <v>382</v>
      </c>
      <c r="E2298" t="s">
        <v>2574</v>
      </c>
      <c r="F2298" t="s">
        <v>2715</v>
      </c>
      <c r="G2298" t="s">
        <v>2716</v>
      </c>
      <c r="H2298" t="s">
        <v>2717</v>
      </c>
      <c r="I2298" t="s">
        <v>2718</v>
      </c>
      <c r="J2298" t="s">
        <v>2721</v>
      </c>
      <c r="K2298" t="s">
        <v>2722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 s="8"/>
      <c r="S2298" s="8"/>
      <c r="T2298" s="8"/>
      <c r="U2298" s="8"/>
      <c r="V2298" s="8">
        <v>48286500</v>
      </c>
      <c r="W2298" s="8">
        <v>76438620</v>
      </c>
      <c r="X2298" s="8"/>
      <c r="Y2298" s="8"/>
      <c r="Z2298" s="8"/>
      <c r="AA2298" s="8"/>
      <c r="AB2298" s="8">
        <v>0</v>
      </c>
      <c r="AC2298" s="8">
        <v>0</v>
      </c>
      <c r="AD2298"/>
      <c r="AE2298"/>
      <c r="AF2298"/>
      <c r="AG2298"/>
      <c r="AH2298">
        <v>0</v>
      </c>
      <c r="AI2298">
        <v>0</v>
      </c>
      <c r="AJ2298" s="8"/>
      <c r="AK2298" s="8"/>
      <c r="AL2298" s="8"/>
      <c r="AM2298" s="8"/>
      <c r="AN2298" s="8">
        <v>48286500</v>
      </c>
      <c r="AO2298" s="8">
        <v>76438620</v>
      </c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>
        <v>222896000</v>
      </c>
      <c r="BJ2298" s="8"/>
      <c r="BK2298" s="8">
        <v>214916000</v>
      </c>
      <c r="BL2298"/>
      <c r="BM2298">
        <v>96.419799999999995</v>
      </c>
      <c r="BN2298" s="10">
        <v>0</v>
      </c>
      <c r="BO2298" s="10"/>
      <c r="BP2298" s="10"/>
      <c r="BQ2298" s="10"/>
      <c r="BR2298" s="10"/>
      <c r="BS2298" s="10"/>
      <c r="BT2298" s="10"/>
      <c r="BU2298" s="10"/>
      <c r="BV2298" s="1" t="str">
        <f>Запрос1[[#This Row],[Менеджер]]</f>
        <v>Данильчук Александр Анатольевич</v>
      </c>
      <c r="BW2298" s="1" t="str">
        <f>Запрос1[[#This Row],[Дирекция]]</f>
        <v>Северная дирекция</v>
      </c>
      <c r="BX2298" s="1" t="str">
        <f t="shared" si="35"/>
        <v>ТОО "ГЕРМЕС АГРО"</v>
      </c>
      <c r="BY2298" s="1" t="str">
        <f t="shared" si="35"/>
        <v>041240012575</v>
      </c>
      <c r="CA2298" t="str">
        <f>Запрос1[[#This Row],[родитель]]</f>
        <v>ТОО "ГЕРМЕС АГРО"</v>
      </c>
      <c r="CB2298" t="str">
        <f>Запрос1[[#This Row],[БИНРодителя]]</f>
        <v>041240012575</v>
      </c>
    </row>
    <row r="2299" spans="1:80" x14ac:dyDescent="0.3">
      <c r="A2299" t="s">
        <v>2514</v>
      </c>
      <c r="B2299" t="s">
        <v>2674</v>
      </c>
      <c r="C2299" t="s">
        <v>2608</v>
      </c>
      <c r="D2299" t="s">
        <v>382</v>
      </c>
      <c r="E2299" t="s">
        <v>2574</v>
      </c>
      <c r="F2299" t="s">
        <v>2723</v>
      </c>
      <c r="G2299" t="s">
        <v>2724</v>
      </c>
      <c r="H2299" t="s">
        <v>2725</v>
      </c>
      <c r="I2299" t="s">
        <v>2726</v>
      </c>
      <c r="J2299" t="s">
        <v>2726</v>
      </c>
      <c r="K2299" t="s">
        <v>2725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 s="8"/>
      <c r="S2299" s="8"/>
      <c r="T2299" s="8"/>
      <c r="U2299" s="8"/>
      <c r="V2299" s="8">
        <v>48070350</v>
      </c>
      <c r="W2299" s="8">
        <v>137895500</v>
      </c>
      <c r="X2299" s="8"/>
      <c r="Y2299" s="8"/>
      <c r="Z2299" s="8"/>
      <c r="AA2299" s="8"/>
      <c r="AB2299" s="8">
        <v>7546910</v>
      </c>
      <c r="AC2299" s="8">
        <v>42559850</v>
      </c>
      <c r="AD2299"/>
      <c r="AE2299"/>
      <c r="AF2299"/>
      <c r="AG2299"/>
      <c r="AH2299">
        <v>15.7</v>
      </c>
      <c r="AI2299">
        <v>30.86</v>
      </c>
      <c r="AJ2299" s="8"/>
      <c r="AK2299" s="8"/>
      <c r="AL2299" s="8"/>
      <c r="AM2299" s="8"/>
      <c r="AN2299" s="8">
        <v>48070350</v>
      </c>
      <c r="AO2299" s="8">
        <v>137895500</v>
      </c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>
        <v>554383520</v>
      </c>
      <c r="BJ2299" s="8"/>
      <c r="BK2299" s="8">
        <v>28608000</v>
      </c>
      <c r="BL2299"/>
      <c r="BM2299">
        <v>5.1603000000000003</v>
      </c>
      <c r="BN2299" s="10">
        <v>0</v>
      </c>
      <c r="BO2299" s="10"/>
      <c r="BP2299" s="10"/>
      <c r="BQ2299" s="10"/>
      <c r="BR2299" s="10"/>
      <c r="BS2299" s="10"/>
      <c r="BT2299" s="10"/>
      <c r="BU2299" s="10"/>
      <c r="BV2299" s="1" t="str">
        <f>Запрос1[[#This Row],[Менеджер]]</f>
        <v>Данильчук Александр Анатольевич</v>
      </c>
      <c r="BW2299" s="1" t="str">
        <f>Запрос1[[#This Row],[Дирекция]]</f>
        <v>Северная дирекция</v>
      </c>
      <c r="BX2299" s="1" t="str">
        <f t="shared" si="35"/>
        <v>ШАЛ АКЫН АГРО-2020</v>
      </c>
      <c r="BY2299" s="1" t="str">
        <f t="shared" si="35"/>
        <v>190340012108</v>
      </c>
      <c r="CA2299" t="str">
        <f>Запрос1[[#This Row],[родитель]]</f>
        <v>ШАЛ АКЫН АГРО-2020</v>
      </c>
      <c r="CB2299" t="str">
        <f>Запрос1[[#This Row],[БИНРодителя]]</f>
        <v>190340012108</v>
      </c>
    </row>
    <row r="2300" spans="1:80" x14ac:dyDescent="0.3">
      <c r="A2300" t="s">
        <v>2514</v>
      </c>
      <c r="B2300" t="s">
        <v>2674</v>
      </c>
      <c r="C2300" t="s">
        <v>2164</v>
      </c>
      <c r="D2300" t="s">
        <v>382</v>
      </c>
      <c r="E2300" t="s">
        <v>2516</v>
      </c>
      <c r="F2300" t="s">
        <v>2384</v>
      </c>
      <c r="G2300" t="s">
        <v>1254</v>
      </c>
      <c r="H2300" t="s">
        <v>11907</v>
      </c>
      <c r="I2300" t="s">
        <v>11908</v>
      </c>
      <c r="J2300" t="s">
        <v>11908</v>
      </c>
      <c r="K2300" t="s">
        <v>11907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 s="8"/>
      <c r="S2300" s="8"/>
      <c r="T2300" s="8"/>
      <c r="U2300" s="8"/>
      <c r="V2300" s="8"/>
      <c r="W2300" s="8">
        <v>344000</v>
      </c>
      <c r="X2300" s="8"/>
      <c r="Y2300" s="8"/>
      <c r="Z2300" s="8"/>
      <c r="AA2300" s="8"/>
      <c r="AB2300" s="8"/>
      <c r="AC2300" s="8">
        <v>103200</v>
      </c>
      <c r="AD2300"/>
      <c r="AE2300"/>
      <c r="AF2300"/>
      <c r="AG2300"/>
      <c r="AH2300"/>
      <c r="AI2300">
        <v>30</v>
      </c>
      <c r="AJ2300" s="8"/>
      <c r="AK2300" s="8"/>
      <c r="AL2300" s="8"/>
      <c r="AM2300" s="8"/>
      <c r="AN2300" s="8"/>
      <c r="AO2300" s="8">
        <v>344000</v>
      </c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/>
      <c r="BM2300"/>
      <c r="BN2300" s="10">
        <v>0</v>
      </c>
      <c r="BO2300" s="10"/>
      <c r="BP2300" s="10"/>
      <c r="BQ2300" s="10"/>
      <c r="BR2300" s="10"/>
      <c r="BS2300" s="10"/>
      <c r="BT2300" s="10"/>
      <c r="BU2300" s="10"/>
      <c r="BV2300" s="1" t="str">
        <f>Запрос1[[#This Row],[Менеджер]]</f>
        <v>Данильчук Александр Анатольевич</v>
      </c>
      <c r="BW2300" s="1" t="str">
        <f>Запрос1[[#This Row],[Дирекция]]</f>
        <v>Северная дирекция</v>
      </c>
      <c r="BX2300" s="1" t="str">
        <f t="shared" si="35"/>
        <v>ТОО "НАГМЕТОВ"</v>
      </c>
      <c r="BY2300" s="1" t="str">
        <f t="shared" si="35"/>
        <v>040640010055</v>
      </c>
      <c r="CA2300" t="str">
        <f>Запрос1[[#This Row],[КХ]]</f>
        <v>ТОО "НАГМЕТОВ"</v>
      </c>
      <c r="CB2300" t="str">
        <f>Запрос1[[#This Row],[БИНКХ]]</f>
        <v>040640010055</v>
      </c>
    </row>
    <row r="2301" spans="1:80" x14ac:dyDescent="0.3">
      <c r="A2301" t="s">
        <v>2514</v>
      </c>
      <c r="B2301" t="s">
        <v>2674</v>
      </c>
      <c r="C2301" t="s">
        <v>2164</v>
      </c>
      <c r="D2301" t="s">
        <v>382</v>
      </c>
      <c r="E2301" t="s">
        <v>2691</v>
      </c>
      <c r="F2301" t="s">
        <v>3884</v>
      </c>
      <c r="G2301" t="s">
        <v>4173</v>
      </c>
      <c r="H2301" t="s">
        <v>11909</v>
      </c>
      <c r="I2301" t="s">
        <v>11910</v>
      </c>
      <c r="J2301" t="s">
        <v>11910</v>
      </c>
      <c r="K2301" t="s">
        <v>11909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 s="8"/>
      <c r="S2301" s="8"/>
      <c r="T2301" s="8"/>
      <c r="U2301" s="8"/>
      <c r="V2301" s="8"/>
      <c r="W2301" s="8">
        <v>18376700</v>
      </c>
      <c r="X2301" s="8"/>
      <c r="Y2301" s="8"/>
      <c r="Z2301" s="8"/>
      <c r="AA2301" s="8"/>
      <c r="AB2301" s="8"/>
      <c r="AC2301" s="8">
        <v>1837670</v>
      </c>
      <c r="AD2301"/>
      <c r="AE2301"/>
      <c r="AF2301"/>
      <c r="AG2301"/>
      <c r="AH2301"/>
      <c r="AI2301">
        <v>10</v>
      </c>
      <c r="AJ2301" s="8"/>
      <c r="AK2301" s="8"/>
      <c r="AL2301" s="8"/>
      <c r="AM2301" s="8"/>
      <c r="AN2301" s="8"/>
      <c r="AO2301" s="8">
        <v>18376700</v>
      </c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/>
      <c r="BM2301"/>
      <c r="BN2301" s="10">
        <v>0</v>
      </c>
      <c r="BO2301" s="10"/>
      <c r="BP2301" s="10"/>
      <c r="BQ2301" s="10"/>
      <c r="BR2301" s="10"/>
      <c r="BS2301" s="10"/>
      <c r="BT2301" s="10"/>
      <c r="BU2301" s="10"/>
      <c r="BV2301" s="1" t="str">
        <f>Запрос1[[#This Row],[Менеджер]]</f>
        <v>Данильчук Александр Анатольевич</v>
      </c>
      <c r="BW2301" s="1" t="str">
        <f>Запрос1[[#This Row],[Дирекция]]</f>
        <v>Северная дирекция</v>
      </c>
      <c r="BX2301" s="1" t="str">
        <f t="shared" si="35"/>
        <v>ТОО "Булаево Агро"</v>
      </c>
      <c r="BY2301" s="1" t="str">
        <f t="shared" si="35"/>
        <v>201140020051</v>
      </c>
      <c r="CA2301" t="str">
        <f>Запрос1[[#This Row],[родитель]]</f>
        <v>ТОО "Булаево Агро"</v>
      </c>
      <c r="CB2301" t="str">
        <f>Запрос1[[#This Row],[БИНРодителя]]</f>
        <v>201140020051</v>
      </c>
    </row>
    <row r="2302" spans="1:80" x14ac:dyDescent="0.3">
      <c r="A2302" t="s">
        <v>2514</v>
      </c>
      <c r="B2302" t="s">
        <v>3753</v>
      </c>
      <c r="C2302"/>
      <c r="D2302" t="s">
        <v>89</v>
      </c>
      <c r="E2302" t="s">
        <v>2207</v>
      </c>
      <c r="F2302" t="s">
        <v>2208</v>
      </c>
      <c r="G2302" t="s">
        <v>2209</v>
      </c>
      <c r="H2302" t="s">
        <v>8214</v>
      </c>
      <c r="I2302" t="s">
        <v>8215</v>
      </c>
      <c r="J2302" t="s">
        <v>8215</v>
      </c>
      <c r="K2302" t="s">
        <v>8214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 s="8"/>
      <c r="S2302" s="8"/>
      <c r="T2302" s="8"/>
      <c r="U2302" s="8"/>
      <c r="V2302" s="8"/>
      <c r="W2302" s="8">
        <v>295000</v>
      </c>
      <c r="X2302" s="8"/>
      <c r="Y2302" s="8"/>
      <c r="Z2302" s="8"/>
      <c r="AA2302" s="8"/>
      <c r="AB2302" s="8"/>
      <c r="AC2302" s="8">
        <v>295000</v>
      </c>
      <c r="AD2302"/>
      <c r="AE2302"/>
      <c r="AF2302"/>
      <c r="AG2302"/>
      <c r="AH2302"/>
      <c r="AI2302">
        <v>100</v>
      </c>
      <c r="AJ2302" s="8"/>
      <c r="AK2302" s="8"/>
      <c r="AL2302" s="8"/>
      <c r="AM2302" s="8"/>
      <c r="AN2302" s="8"/>
      <c r="AO2302" s="8">
        <v>295000</v>
      </c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/>
      <c r="BM2302"/>
      <c r="BN2302" s="10">
        <v>0</v>
      </c>
      <c r="BO2302" s="10"/>
      <c r="BP2302" s="10"/>
      <c r="BQ2302" s="10"/>
      <c r="BR2302" s="10"/>
      <c r="BS2302" s="10"/>
      <c r="BT2302" s="10"/>
      <c r="BU2302" s="10"/>
      <c r="BV2302" s="1" t="str">
        <f>Запрос1[[#This Row],[Менеджер]]</f>
        <v>Женесов Диас Кайратович</v>
      </c>
      <c r="BW2302" s="1" t="str">
        <f>Запрос1[[#This Row],[Дирекция]]</f>
        <v>Северная дирекция</v>
      </c>
      <c r="BX2302" s="1" t="str">
        <f t="shared" si="35"/>
        <v>ТОО "Золотая Нива"</v>
      </c>
      <c r="BY2302" s="1" t="str">
        <f t="shared" si="35"/>
        <v>951240000571</v>
      </c>
      <c r="CA2302" t="str">
        <f>Запрос1[[#This Row],[родитель]]</f>
        <v>ТОО "Золотая Нива"</v>
      </c>
      <c r="CB2302" t="str">
        <f>Запрос1[[#This Row],[БИНРодителя]]</f>
        <v>951240000571</v>
      </c>
    </row>
    <row r="2303" spans="1:80" x14ac:dyDescent="0.3">
      <c r="A2303" t="s">
        <v>2514</v>
      </c>
      <c r="B2303" t="s">
        <v>3753</v>
      </c>
      <c r="C2303"/>
      <c r="D2303" t="s">
        <v>89</v>
      </c>
      <c r="E2303" t="s">
        <v>90</v>
      </c>
      <c r="F2303" t="s">
        <v>91</v>
      </c>
      <c r="G2303"/>
      <c r="H2303" t="s">
        <v>11911</v>
      </c>
      <c r="I2303" t="s">
        <v>11912</v>
      </c>
      <c r="J2303" t="s">
        <v>11912</v>
      </c>
      <c r="K2303" t="s">
        <v>11911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 s="8"/>
      <c r="S2303" s="8"/>
      <c r="T2303" s="8"/>
      <c r="U2303" s="8"/>
      <c r="V2303" s="8"/>
      <c r="W2303" s="8">
        <v>4267000</v>
      </c>
      <c r="X2303" s="8"/>
      <c r="Y2303" s="8"/>
      <c r="Z2303" s="8"/>
      <c r="AA2303" s="8"/>
      <c r="AB2303" s="8"/>
      <c r="AC2303" s="8">
        <v>4267000</v>
      </c>
      <c r="AD2303"/>
      <c r="AE2303"/>
      <c r="AF2303"/>
      <c r="AG2303"/>
      <c r="AH2303"/>
      <c r="AI2303">
        <v>100</v>
      </c>
      <c r="AJ2303" s="8"/>
      <c r="AK2303" s="8"/>
      <c r="AL2303" s="8"/>
      <c r="AM2303" s="8"/>
      <c r="AN2303" s="8"/>
      <c r="AO2303" s="8">
        <v>4267000</v>
      </c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/>
      <c r="BM2303"/>
      <c r="BN2303" s="10">
        <v>0</v>
      </c>
      <c r="BO2303" s="10"/>
      <c r="BP2303" s="10"/>
      <c r="BQ2303" s="10"/>
      <c r="BR2303" s="10"/>
      <c r="BS2303" s="10"/>
      <c r="BT2303" s="10"/>
      <c r="BU2303" s="10"/>
      <c r="BV2303" s="1" t="str">
        <f>Запрос1[[#This Row],[Менеджер]]</f>
        <v>Женесов Диас Кайратович</v>
      </c>
      <c r="BW2303" s="1" t="str">
        <f>Запрос1[[#This Row],[Дирекция]]</f>
        <v>Северная дирекция</v>
      </c>
      <c r="BX2303" s="1" t="str">
        <f t="shared" si="35"/>
        <v>ТОО "БОРИСФЕН"</v>
      </c>
      <c r="BY2303" s="1" t="str">
        <f t="shared" si="35"/>
        <v>181240011208</v>
      </c>
      <c r="CA2303" t="str">
        <f>Запрос1[[#This Row],[родитель]]</f>
        <v>ТОО "БОРИСФЕН"</v>
      </c>
      <c r="CB2303" t="str">
        <f>Запрос1[[#This Row],[БИНРодителя]]</f>
        <v>181240011208</v>
      </c>
    </row>
    <row r="2304" spans="1:80" x14ac:dyDescent="0.3">
      <c r="A2304" t="s">
        <v>2514</v>
      </c>
      <c r="B2304" t="s">
        <v>3753</v>
      </c>
      <c r="C2304"/>
      <c r="D2304" t="s">
        <v>89</v>
      </c>
      <c r="E2304" t="s">
        <v>90</v>
      </c>
      <c r="F2304" t="s">
        <v>91</v>
      </c>
      <c r="G2304"/>
      <c r="H2304" t="s">
        <v>11913</v>
      </c>
      <c r="I2304" t="s">
        <v>11914</v>
      </c>
      <c r="J2304" t="s">
        <v>11914</v>
      </c>
      <c r="K2304" t="s">
        <v>11913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 s="8"/>
      <c r="S2304" s="8"/>
      <c r="T2304" s="8"/>
      <c r="U2304" s="8"/>
      <c r="V2304" s="8"/>
      <c r="W2304" s="8">
        <v>105500</v>
      </c>
      <c r="X2304" s="8"/>
      <c r="Y2304" s="8"/>
      <c r="Z2304" s="8"/>
      <c r="AA2304" s="8"/>
      <c r="AB2304" s="8"/>
      <c r="AC2304" s="8">
        <v>105500</v>
      </c>
      <c r="AD2304"/>
      <c r="AE2304"/>
      <c r="AF2304"/>
      <c r="AG2304"/>
      <c r="AH2304"/>
      <c r="AI2304">
        <v>100</v>
      </c>
      <c r="AJ2304" s="8"/>
      <c r="AK2304" s="8"/>
      <c r="AL2304" s="8"/>
      <c r="AM2304" s="8"/>
      <c r="AN2304" s="8"/>
      <c r="AO2304" s="8">
        <v>105500</v>
      </c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/>
      <c r="BM2304"/>
      <c r="BN2304" s="10">
        <v>0</v>
      </c>
      <c r="BO2304" s="10"/>
      <c r="BP2304" s="10"/>
      <c r="BQ2304" s="10"/>
      <c r="BR2304" s="10"/>
      <c r="BS2304" s="10"/>
      <c r="BT2304" s="10"/>
      <c r="BU2304" s="10"/>
      <c r="BV2304" s="1" t="str">
        <f>Запрос1[[#This Row],[Менеджер]]</f>
        <v>Женесов Диас Кайратович</v>
      </c>
      <c r="BW2304" s="1" t="str">
        <f>Запрос1[[#This Row],[Дирекция]]</f>
        <v>Северная дирекция</v>
      </c>
      <c r="BX2304" s="1" t="str">
        <f t="shared" si="35"/>
        <v>ТОО "КАЗ АГРО САРАПТАМА"</v>
      </c>
      <c r="BY2304" s="1" t="str">
        <f t="shared" si="35"/>
        <v>160340020254</v>
      </c>
      <c r="CA2304" t="str">
        <f>Запрос1[[#This Row],[родитель]]</f>
        <v>ТОО "КАЗ АГРО САРАПТАМА"</v>
      </c>
      <c r="CB2304" t="str">
        <f>Запрос1[[#This Row],[БИНРодителя]]</f>
        <v>160340020254</v>
      </c>
    </row>
    <row r="2305" spans="1:80" x14ac:dyDescent="0.3">
      <c r="A2305" t="s">
        <v>2514</v>
      </c>
      <c r="B2305" t="s">
        <v>3262</v>
      </c>
      <c r="C2305"/>
      <c r="D2305" t="s">
        <v>382</v>
      </c>
      <c r="E2305" t="s">
        <v>2546</v>
      </c>
      <c r="F2305" t="s">
        <v>2570</v>
      </c>
      <c r="G2305" t="s">
        <v>3468</v>
      </c>
      <c r="H2305" t="s">
        <v>3469</v>
      </c>
      <c r="I2305" t="s">
        <v>3470</v>
      </c>
      <c r="J2305" t="s">
        <v>3470</v>
      </c>
      <c r="K2305" t="s">
        <v>3469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 s="8"/>
      <c r="S2305" s="8"/>
      <c r="T2305" s="8"/>
      <c r="U2305" s="8"/>
      <c r="V2305" s="8"/>
      <c r="W2305" s="8">
        <v>97506200</v>
      </c>
      <c r="X2305" s="8"/>
      <c r="Y2305" s="8"/>
      <c r="Z2305" s="8"/>
      <c r="AA2305" s="8"/>
      <c r="AB2305" s="8"/>
      <c r="AC2305" s="8">
        <v>19501240</v>
      </c>
      <c r="AD2305"/>
      <c r="AE2305"/>
      <c r="AF2305"/>
      <c r="AG2305"/>
      <c r="AH2305"/>
      <c r="AI2305">
        <v>20</v>
      </c>
      <c r="AJ2305" s="8"/>
      <c r="AK2305" s="8"/>
      <c r="AL2305" s="8"/>
      <c r="AM2305" s="8"/>
      <c r="AN2305" s="8"/>
      <c r="AO2305" s="8">
        <v>97506200</v>
      </c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/>
      <c r="BM2305"/>
      <c r="BN2305" s="10">
        <v>0</v>
      </c>
      <c r="BO2305" s="10"/>
      <c r="BP2305" s="10"/>
      <c r="BQ2305" s="10"/>
      <c r="BR2305" s="10"/>
      <c r="BS2305" s="10"/>
      <c r="BT2305" s="10"/>
      <c r="BU2305" s="10"/>
      <c r="BV2305" s="1" t="str">
        <f>Запрос1[[#This Row],[Менеджер]]</f>
        <v>Чижаковский Владимир</v>
      </c>
      <c r="BW2305" s="1" t="str">
        <f>Запрос1[[#This Row],[Дирекция]]</f>
        <v>Северная дирекция</v>
      </c>
      <c r="BX2305" s="1" t="str">
        <f t="shared" si="35"/>
        <v>КТ "Мамбетов и компания"</v>
      </c>
      <c r="BY2305" s="1" t="str">
        <f t="shared" si="35"/>
        <v>930240000026</v>
      </c>
      <c r="CA2305" t="str">
        <f>Запрос1[[#This Row],[родитель]]</f>
        <v>КТ "Мамбетов и компания"</v>
      </c>
      <c r="CB2305" t="str">
        <f>Запрос1[[#This Row],[БИНРодителя]]</f>
        <v>930240000026</v>
      </c>
    </row>
    <row r="2306" spans="1:80" x14ac:dyDescent="0.3">
      <c r="A2306" t="s">
        <v>2514</v>
      </c>
      <c r="B2306" t="s">
        <v>3262</v>
      </c>
      <c r="C2306"/>
      <c r="D2306" t="s">
        <v>382</v>
      </c>
      <c r="E2306" t="s">
        <v>2546</v>
      </c>
      <c r="F2306" t="s">
        <v>7850</v>
      </c>
      <c r="G2306" t="s">
        <v>3887</v>
      </c>
      <c r="H2306" t="s">
        <v>7851</v>
      </c>
      <c r="I2306" t="s">
        <v>7852</v>
      </c>
      <c r="J2306" t="s">
        <v>7852</v>
      </c>
      <c r="K2306" t="s">
        <v>7851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 s="8"/>
      <c r="S2306" s="8"/>
      <c r="T2306" s="8"/>
      <c r="U2306" s="8">
        <v>1215000</v>
      </c>
      <c r="V2306" s="8"/>
      <c r="W2306" s="8"/>
      <c r="X2306" s="8"/>
      <c r="Y2306" s="8"/>
      <c r="Z2306" s="8"/>
      <c r="AA2306" s="8">
        <v>1215000</v>
      </c>
      <c r="AB2306" s="8"/>
      <c r="AC2306" s="8"/>
      <c r="AD2306"/>
      <c r="AE2306"/>
      <c r="AF2306"/>
      <c r="AG2306">
        <v>100</v>
      </c>
      <c r="AH2306"/>
      <c r="AI2306"/>
      <c r="AJ2306" s="8"/>
      <c r="AK2306" s="8"/>
      <c r="AL2306" s="8"/>
      <c r="AM2306" s="8">
        <v>1215000</v>
      </c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>
        <v>31120100</v>
      </c>
      <c r="BI2306" s="8"/>
      <c r="BJ2306" s="8">
        <v>1215000</v>
      </c>
      <c r="BK2306" s="8"/>
      <c r="BL2306">
        <v>3.9041999999999999</v>
      </c>
      <c r="BM2306"/>
      <c r="BN2306" s="10">
        <v>0</v>
      </c>
      <c r="BO2306" s="10"/>
      <c r="BP2306" s="10"/>
      <c r="BQ2306" s="10"/>
      <c r="BR2306" s="10"/>
      <c r="BS2306" s="10"/>
      <c r="BT2306" s="10"/>
      <c r="BU2306" s="10"/>
      <c r="BV2306" s="1" t="str">
        <f>Запрос1[[#This Row],[Менеджер]]</f>
        <v>Чижаковский Владимир</v>
      </c>
      <c r="BW2306" s="1" t="str">
        <f>Запрос1[[#This Row],[Дирекция]]</f>
        <v>Северная дирекция</v>
      </c>
      <c r="BX2306" s="1" t="str">
        <f t="shared" si="35"/>
        <v>ТОО "Отрей"</v>
      </c>
      <c r="BY2306" s="1" t="str">
        <f t="shared" si="35"/>
        <v>041240002528</v>
      </c>
      <c r="CA2306" t="str">
        <f>Запрос1[[#This Row],[родитель]]</f>
        <v>ТОО "Отрей"</v>
      </c>
      <c r="CB2306" t="str">
        <f>Запрос1[[#This Row],[БИНРодителя]]</f>
        <v>041240002528</v>
      </c>
    </row>
    <row r="2307" spans="1:80" x14ac:dyDescent="0.3">
      <c r="A2307" t="s">
        <v>2514</v>
      </c>
      <c r="B2307" t="s">
        <v>3262</v>
      </c>
      <c r="C2307"/>
      <c r="D2307" t="s">
        <v>382</v>
      </c>
      <c r="E2307" t="s">
        <v>389</v>
      </c>
      <c r="F2307" t="s">
        <v>3519</v>
      </c>
      <c r="G2307" t="s">
        <v>3520</v>
      </c>
      <c r="H2307" t="s">
        <v>3521</v>
      </c>
      <c r="I2307" t="s">
        <v>3522</v>
      </c>
      <c r="J2307" t="s">
        <v>3522</v>
      </c>
      <c r="K2307" t="s">
        <v>3521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 s="8"/>
      <c r="S2307" s="8"/>
      <c r="T2307" s="8"/>
      <c r="U2307" s="8"/>
      <c r="V2307" s="8"/>
      <c r="W2307" s="8">
        <v>1153100</v>
      </c>
      <c r="X2307" s="8"/>
      <c r="Y2307" s="8"/>
      <c r="Z2307" s="8"/>
      <c r="AA2307" s="8"/>
      <c r="AB2307" s="8"/>
      <c r="AC2307" s="8">
        <v>345930</v>
      </c>
      <c r="AD2307"/>
      <c r="AE2307"/>
      <c r="AF2307"/>
      <c r="AG2307"/>
      <c r="AH2307"/>
      <c r="AI2307">
        <v>30</v>
      </c>
      <c r="AJ2307" s="8"/>
      <c r="AK2307" s="8"/>
      <c r="AL2307" s="8"/>
      <c r="AM2307" s="8"/>
      <c r="AN2307" s="8"/>
      <c r="AO2307" s="8">
        <v>1153100</v>
      </c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/>
      <c r="BM2307"/>
      <c r="BN2307" s="10">
        <v>0</v>
      </c>
      <c r="BO2307" s="10"/>
      <c r="BP2307" s="10"/>
      <c r="BQ2307" s="10"/>
      <c r="BR2307" s="10"/>
      <c r="BS2307" s="10"/>
      <c r="BT2307" s="10"/>
      <c r="BU2307" s="10"/>
      <c r="BV2307" s="1" t="str">
        <f>Запрос1[[#This Row],[Менеджер]]</f>
        <v>Чижаковский Владимир</v>
      </c>
      <c r="BW2307" s="1" t="str">
        <f>Запрос1[[#This Row],[Дирекция]]</f>
        <v>Северная дирекция</v>
      </c>
      <c r="BX2307" s="1" t="str">
        <f t="shared" si="35"/>
        <v>ТОО "Агро-Беркут"</v>
      </c>
      <c r="BY2307" s="1" t="str">
        <f t="shared" si="35"/>
        <v>041240001906</v>
      </c>
      <c r="CA2307" t="str">
        <f>Запрос1[[#This Row],[родитель]]</f>
        <v>ТОО "Агро-Беркут"</v>
      </c>
      <c r="CB2307" t="str">
        <f>Запрос1[[#This Row],[БИНРодителя]]</f>
        <v>041240001906</v>
      </c>
    </row>
    <row r="2308" spans="1:80" x14ac:dyDescent="0.3">
      <c r="A2308" t="s">
        <v>2514</v>
      </c>
      <c r="B2308" t="s">
        <v>3262</v>
      </c>
      <c r="C2308"/>
      <c r="D2308" t="s">
        <v>382</v>
      </c>
      <c r="E2308" t="s">
        <v>389</v>
      </c>
      <c r="F2308" t="s">
        <v>7853</v>
      </c>
      <c r="G2308" t="s">
        <v>7854</v>
      </c>
      <c r="H2308" t="s">
        <v>7855</v>
      </c>
      <c r="I2308" t="s">
        <v>7856</v>
      </c>
      <c r="J2308" t="s">
        <v>7856</v>
      </c>
      <c r="K2308" t="s">
        <v>7855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 s="8"/>
      <c r="S2308" s="8"/>
      <c r="T2308" s="8"/>
      <c r="U2308" s="8"/>
      <c r="V2308" s="8">
        <v>2880000</v>
      </c>
      <c r="W2308" s="8"/>
      <c r="X2308" s="8"/>
      <c r="Y2308" s="8"/>
      <c r="Z2308" s="8"/>
      <c r="AA2308" s="8"/>
      <c r="AB2308" s="8">
        <v>2880000</v>
      </c>
      <c r="AC2308" s="8"/>
      <c r="AD2308"/>
      <c r="AE2308"/>
      <c r="AF2308"/>
      <c r="AG2308"/>
      <c r="AH2308">
        <v>100</v>
      </c>
      <c r="AI2308"/>
      <c r="AJ2308" s="8"/>
      <c r="AK2308" s="8"/>
      <c r="AL2308" s="8"/>
      <c r="AM2308" s="8"/>
      <c r="AN2308" s="8">
        <v>2880000</v>
      </c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>
        <v>104708250</v>
      </c>
      <c r="BJ2308" s="8"/>
      <c r="BK2308" s="8"/>
      <c r="BL2308"/>
      <c r="BM2308">
        <v>0</v>
      </c>
      <c r="BN2308" s="10">
        <v>0</v>
      </c>
      <c r="BO2308" s="10"/>
      <c r="BP2308" s="10"/>
      <c r="BQ2308" s="10"/>
      <c r="BR2308" s="10"/>
      <c r="BS2308" s="10"/>
      <c r="BT2308" s="10"/>
      <c r="BU2308" s="10"/>
      <c r="BV2308" s="1" t="str">
        <f>Запрос1[[#This Row],[Менеджер]]</f>
        <v>Чижаковский Владимир</v>
      </c>
      <c r="BW2308" s="1" t="str">
        <f>Запрос1[[#This Row],[Дирекция]]</f>
        <v>Северная дирекция</v>
      </c>
      <c r="BX2308" s="1" t="str">
        <f t="shared" ref="BX2308:BY2371" si="36">CA2308</f>
        <v>ТОО "АДАНИ-АГРО"</v>
      </c>
      <c r="BY2308" s="1" t="str">
        <f t="shared" si="36"/>
        <v>000940001664</v>
      </c>
      <c r="CA2308" t="str">
        <f>Запрос1[[#This Row],[родитель]]</f>
        <v>ТОО "АДАНИ-АГРО"</v>
      </c>
      <c r="CB2308" t="str">
        <f>Запрос1[[#This Row],[БИНРодителя]]</f>
        <v>000940001664</v>
      </c>
    </row>
    <row r="2309" spans="1:80" x14ac:dyDescent="0.3">
      <c r="A2309" t="s">
        <v>2514</v>
      </c>
      <c r="B2309" t="s">
        <v>3262</v>
      </c>
      <c r="C2309"/>
      <c r="D2309" t="s">
        <v>382</v>
      </c>
      <c r="E2309" t="s">
        <v>2574</v>
      </c>
      <c r="F2309" t="s">
        <v>2715</v>
      </c>
      <c r="G2309" t="s">
        <v>7857</v>
      </c>
      <c r="H2309" t="s">
        <v>7858</v>
      </c>
      <c r="I2309" t="s">
        <v>7859</v>
      </c>
      <c r="J2309" t="s">
        <v>7859</v>
      </c>
      <c r="K2309" t="s">
        <v>7858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 s="8"/>
      <c r="S2309" s="8"/>
      <c r="T2309" s="8"/>
      <c r="U2309" s="8"/>
      <c r="V2309" s="8">
        <v>2385000</v>
      </c>
      <c r="W2309" s="8"/>
      <c r="X2309" s="8"/>
      <c r="Y2309" s="8"/>
      <c r="Z2309" s="8"/>
      <c r="AA2309" s="8"/>
      <c r="AB2309" s="8">
        <v>2385000</v>
      </c>
      <c r="AC2309" s="8"/>
      <c r="AD2309"/>
      <c r="AE2309"/>
      <c r="AF2309"/>
      <c r="AG2309"/>
      <c r="AH2309">
        <v>100</v>
      </c>
      <c r="AI2309"/>
      <c r="AJ2309" s="8"/>
      <c r="AK2309" s="8"/>
      <c r="AL2309" s="8"/>
      <c r="AM2309" s="8"/>
      <c r="AN2309" s="8">
        <v>2385000</v>
      </c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>
        <v>24847750</v>
      </c>
      <c r="BJ2309" s="8"/>
      <c r="BK2309" s="8"/>
      <c r="BL2309"/>
      <c r="BM2309">
        <v>0</v>
      </c>
      <c r="BN2309" s="10">
        <v>0</v>
      </c>
      <c r="BO2309" s="10"/>
      <c r="BP2309" s="10"/>
      <c r="BQ2309" s="10"/>
      <c r="BR2309" s="10"/>
      <c r="BS2309" s="10"/>
      <c r="BT2309" s="10"/>
      <c r="BU2309" s="10"/>
      <c r="BV2309" s="1" t="str">
        <f>Запрос1[[#This Row],[Менеджер]]</f>
        <v>Чижаковский Владимир</v>
      </c>
      <c r="BW2309" s="1" t="str">
        <f>Запрос1[[#This Row],[Дирекция]]</f>
        <v>Северная дирекция</v>
      </c>
      <c r="BX2309" s="1" t="str">
        <f t="shared" si="36"/>
        <v>ТОО "БАҒАНАТЫ"</v>
      </c>
      <c r="BY2309" s="1" t="str">
        <f t="shared" si="36"/>
        <v>040740005508</v>
      </c>
      <c r="CA2309" t="str">
        <f>Запрос1[[#This Row],[КХ]]</f>
        <v>ТОО "БАҒАНАТЫ"</v>
      </c>
      <c r="CB2309" t="str">
        <f>Запрос1[[#This Row],[БИНКХ]]</f>
        <v>040740005508</v>
      </c>
    </row>
    <row r="2310" spans="1:80" x14ac:dyDescent="0.3">
      <c r="A2310" t="s">
        <v>2514</v>
      </c>
      <c r="B2310" t="s">
        <v>3262</v>
      </c>
      <c r="C2310" t="s">
        <v>86</v>
      </c>
      <c r="D2310" t="s">
        <v>382</v>
      </c>
      <c r="E2310" t="s">
        <v>2546</v>
      </c>
      <c r="F2310" t="s">
        <v>3506</v>
      </c>
      <c r="G2310" t="s">
        <v>3507</v>
      </c>
      <c r="H2310" t="s">
        <v>7860</v>
      </c>
      <c r="I2310" t="s">
        <v>7861</v>
      </c>
      <c r="J2310" t="s">
        <v>7861</v>
      </c>
      <c r="K2310" t="s">
        <v>7860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0</v>
      </c>
      <c r="R2310" s="8">
        <v>3585588</v>
      </c>
      <c r="S2310" s="8">
        <v>20613445</v>
      </c>
      <c r="T2310" s="8">
        <v>43105891</v>
      </c>
      <c r="U2310" s="8">
        <v>4872000</v>
      </c>
      <c r="V2310" s="8"/>
      <c r="W2310" s="8"/>
      <c r="X2310" s="8">
        <v>1792794</v>
      </c>
      <c r="Y2310" s="8">
        <v>10306722.5</v>
      </c>
      <c r="Z2310" s="8">
        <v>5726318</v>
      </c>
      <c r="AA2310" s="8">
        <v>2436000</v>
      </c>
      <c r="AB2310" s="8"/>
      <c r="AC2310" s="8"/>
      <c r="AD2310">
        <v>50</v>
      </c>
      <c r="AE2310">
        <v>50</v>
      </c>
      <c r="AF2310">
        <v>13.28</v>
      </c>
      <c r="AG2310">
        <v>50</v>
      </c>
      <c r="AH2310"/>
      <c r="AI2310"/>
      <c r="AJ2310" s="8">
        <v>3585588</v>
      </c>
      <c r="AK2310" s="8">
        <v>20613445</v>
      </c>
      <c r="AL2310" s="8">
        <v>43105891</v>
      </c>
      <c r="AM2310" s="8">
        <v>4872000</v>
      </c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>
        <v>163764312</v>
      </c>
      <c r="BI2310" s="8"/>
      <c r="BJ2310" s="8">
        <v>49710017</v>
      </c>
      <c r="BK2310" s="8"/>
      <c r="BL2310">
        <v>30.354600000000001</v>
      </c>
      <c r="BM2310"/>
      <c r="BN2310" s="10">
        <v>0</v>
      </c>
      <c r="BO2310" s="10"/>
      <c r="BP2310" s="10"/>
      <c r="BQ2310" s="10"/>
      <c r="BR2310" s="10"/>
      <c r="BS2310" s="10"/>
      <c r="BT2310" s="10"/>
      <c r="BU2310" s="10"/>
      <c r="BV2310" s="1" t="str">
        <f>Запрос1[[#This Row],[Менеджер]]</f>
        <v>Чижаковский Владимир</v>
      </c>
      <c r="BW2310" s="1" t="str">
        <f>Запрос1[[#This Row],[Дирекция]]</f>
        <v>Северная дирекция</v>
      </c>
      <c r="BX2310" s="1" t="str">
        <f t="shared" si="36"/>
        <v>ТОО "СТАН"</v>
      </c>
      <c r="BY2310" s="1" t="str">
        <f t="shared" si="36"/>
        <v>990140001580</v>
      </c>
      <c r="CA2310" t="str">
        <f>Запрос1[[#This Row],[родитель]]</f>
        <v>ТОО "СТАН"</v>
      </c>
      <c r="CB2310" t="str">
        <f>Запрос1[[#This Row],[БИНРодителя]]</f>
        <v>990140001580</v>
      </c>
    </row>
    <row r="2311" spans="1:80" x14ac:dyDescent="0.3">
      <c r="A2311" t="s">
        <v>2514</v>
      </c>
      <c r="B2311" t="s">
        <v>3262</v>
      </c>
      <c r="C2311" t="s">
        <v>406</v>
      </c>
      <c r="D2311" t="s">
        <v>412</v>
      </c>
      <c r="E2311" t="s">
        <v>1530</v>
      </c>
      <c r="F2311" t="s">
        <v>3979</v>
      </c>
      <c r="G2311" t="s">
        <v>3980</v>
      </c>
      <c r="H2311" t="s">
        <v>7862</v>
      </c>
      <c r="I2311" t="s">
        <v>7863</v>
      </c>
      <c r="J2311" t="s">
        <v>7863</v>
      </c>
      <c r="K2311" t="s">
        <v>7862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 s="8"/>
      <c r="S2311" s="8">
        <v>1123400</v>
      </c>
      <c r="T2311" s="8"/>
      <c r="U2311" s="8"/>
      <c r="V2311" s="8"/>
      <c r="W2311" s="8"/>
      <c r="X2311" s="8"/>
      <c r="Y2311" s="8">
        <v>561700</v>
      </c>
      <c r="Z2311" s="8"/>
      <c r="AA2311" s="8"/>
      <c r="AB2311" s="8"/>
      <c r="AC2311" s="8"/>
      <c r="AD2311"/>
      <c r="AE2311">
        <v>50</v>
      </c>
      <c r="AF2311"/>
      <c r="AG2311"/>
      <c r="AH2311"/>
      <c r="AI2311"/>
      <c r="AJ2311" s="8"/>
      <c r="AK2311" s="8">
        <v>1123400</v>
      </c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/>
      <c r="BM2311"/>
      <c r="BN2311" s="10">
        <v>0</v>
      </c>
      <c r="BO2311" s="10"/>
      <c r="BP2311" s="10"/>
      <c r="BQ2311" s="10"/>
      <c r="BR2311" s="10"/>
      <c r="BS2311" s="10"/>
      <c r="BT2311" s="10"/>
      <c r="BU2311" s="10"/>
      <c r="BV2311" s="1" t="str">
        <f>Запрос1[[#This Row],[Менеджер]]</f>
        <v>Чижаковский Владимир</v>
      </c>
      <c r="BW2311" s="1" t="str">
        <f>Запрос1[[#This Row],[Дирекция]]</f>
        <v>Северная дирекция</v>
      </c>
      <c r="BX2311" s="1" t="str">
        <f t="shared" si="36"/>
        <v>КХ "Малышко"</v>
      </c>
      <c r="BY2311" s="1" t="str">
        <f t="shared" si="36"/>
        <v>590628350399</v>
      </c>
      <c r="CA2311" t="str">
        <f>Запрос1[[#This Row],[родитель]]</f>
        <v>КХ "Малышко"</v>
      </c>
      <c r="CB2311" t="str">
        <f>Запрос1[[#This Row],[БИНРодителя]]</f>
        <v>590628350399</v>
      </c>
    </row>
    <row r="2312" spans="1:80" x14ac:dyDescent="0.3">
      <c r="A2312" t="s">
        <v>2514</v>
      </c>
      <c r="B2312" t="s">
        <v>3262</v>
      </c>
      <c r="C2312" t="s">
        <v>406</v>
      </c>
      <c r="D2312" t="s">
        <v>412</v>
      </c>
      <c r="E2312" t="s">
        <v>1530</v>
      </c>
      <c r="F2312" t="s">
        <v>3979</v>
      </c>
      <c r="G2312" t="s">
        <v>3980</v>
      </c>
      <c r="H2312" t="s">
        <v>4141</v>
      </c>
      <c r="I2312" t="s">
        <v>4142</v>
      </c>
      <c r="J2312" t="s">
        <v>4142</v>
      </c>
      <c r="K2312" t="s">
        <v>4141</v>
      </c>
      <c r="L2312">
        <v>1</v>
      </c>
      <c r="M2312">
        <v>1</v>
      </c>
      <c r="N2312">
        <v>1</v>
      </c>
      <c r="O2312">
        <v>1</v>
      </c>
      <c r="P2312">
        <v>0</v>
      </c>
      <c r="Q2312">
        <v>0</v>
      </c>
      <c r="R2312" s="8">
        <v>11396191.4</v>
      </c>
      <c r="S2312" s="8">
        <v>92041300</v>
      </c>
      <c r="T2312" s="8">
        <v>50936600</v>
      </c>
      <c r="U2312" s="8">
        <v>4178700</v>
      </c>
      <c r="V2312" s="8"/>
      <c r="W2312" s="8"/>
      <c r="X2312" s="8">
        <v>3418857</v>
      </c>
      <c r="Y2312" s="8">
        <v>51920650</v>
      </c>
      <c r="Z2312" s="8">
        <v>496600</v>
      </c>
      <c r="AA2312" s="8">
        <v>4178700</v>
      </c>
      <c r="AB2312" s="8"/>
      <c r="AC2312" s="8"/>
      <c r="AD2312">
        <v>30</v>
      </c>
      <c r="AE2312">
        <v>56.41</v>
      </c>
      <c r="AF2312">
        <v>0.97</v>
      </c>
      <c r="AG2312">
        <v>100</v>
      </c>
      <c r="AH2312"/>
      <c r="AI2312"/>
      <c r="AJ2312" s="8">
        <v>11396191.4</v>
      </c>
      <c r="AK2312" s="8">
        <v>107583300</v>
      </c>
      <c r="AL2312" s="8">
        <v>50936600</v>
      </c>
      <c r="AM2312" s="8">
        <v>4157100</v>
      </c>
      <c r="AN2312" s="8"/>
      <c r="AO2312" s="8"/>
      <c r="AP2312" s="8"/>
      <c r="AQ2312" s="8">
        <v>15542000</v>
      </c>
      <c r="AR2312" s="8"/>
      <c r="AS2312" s="8"/>
      <c r="AT2312" s="8"/>
      <c r="AU2312" s="8"/>
      <c r="AV2312" s="8"/>
      <c r="AW2312" s="8">
        <v>15542000</v>
      </c>
      <c r="AX2312" s="8"/>
      <c r="AY2312" s="8"/>
      <c r="AZ2312" s="8"/>
      <c r="BA2312" s="8"/>
      <c r="BB2312" s="8"/>
      <c r="BC2312" s="8">
        <v>15542000</v>
      </c>
      <c r="BD2312" s="8"/>
      <c r="BE2312" s="8"/>
      <c r="BF2312" s="8"/>
      <c r="BG2312" s="8"/>
      <c r="BH2312" s="8">
        <v>179903305</v>
      </c>
      <c r="BI2312" s="8"/>
      <c r="BJ2312" s="8">
        <v>1272000</v>
      </c>
      <c r="BK2312" s="8"/>
      <c r="BL2312">
        <v>0.70699999999999996</v>
      </c>
      <c r="BM2312"/>
      <c r="BN2312" s="10">
        <v>0</v>
      </c>
      <c r="BO2312" s="10"/>
      <c r="BP2312" s="10"/>
      <c r="BQ2312" s="10"/>
      <c r="BR2312" s="10"/>
      <c r="BS2312" s="10"/>
      <c r="BT2312" s="10"/>
      <c r="BU2312" s="10"/>
      <c r="BV2312" s="1" t="str">
        <f>Запрос1[[#This Row],[Менеджер]]</f>
        <v>Чижаковский Владимир</v>
      </c>
      <c r="BW2312" s="1" t="str">
        <f>Запрос1[[#This Row],[Дирекция]]</f>
        <v>Северная дирекция</v>
      </c>
      <c r="BX2312" s="1" t="str">
        <f t="shared" si="36"/>
        <v>ТОО "Трояна"</v>
      </c>
      <c r="BY2312" s="1" t="str">
        <f t="shared" si="36"/>
        <v>990740002273</v>
      </c>
      <c r="CA2312" t="str">
        <f>Запрос1[[#This Row],[родитель]]</f>
        <v>ТОО "Трояна"</v>
      </c>
      <c r="CB2312" t="str">
        <f>Запрос1[[#This Row],[БИНРодителя]]</f>
        <v>990740002273</v>
      </c>
    </row>
    <row r="2313" spans="1:80" x14ac:dyDescent="0.3">
      <c r="A2313" t="s">
        <v>2514</v>
      </c>
      <c r="B2313" t="s">
        <v>3753</v>
      </c>
      <c r="C2313"/>
      <c r="D2313" t="s">
        <v>89</v>
      </c>
      <c r="E2313" t="s">
        <v>1497</v>
      </c>
      <c r="F2313" t="s">
        <v>4407</v>
      </c>
      <c r="G2313" t="s">
        <v>4408</v>
      </c>
      <c r="H2313" t="s">
        <v>9069</v>
      </c>
      <c r="I2313" t="s">
        <v>9070</v>
      </c>
      <c r="J2313" t="s">
        <v>9070</v>
      </c>
      <c r="K2313" t="s">
        <v>9069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 s="8"/>
      <c r="S2313" s="8"/>
      <c r="T2313" s="8"/>
      <c r="U2313" s="8"/>
      <c r="V2313" s="8"/>
      <c r="W2313" s="8">
        <v>84969068</v>
      </c>
      <c r="X2313" s="8"/>
      <c r="Y2313" s="8"/>
      <c r="Z2313" s="8"/>
      <c r="AA2313" s="8"/>
      <c r="AB2313" s="8"/>
      <c r="AC2313" s="8">
        <v>84969068</v>
      </c>
      <c r="AD2313"/>
      <c r="AE2313"/>
      <c r="AF2313"/>
      <c r="AG2313"/>
      <c r="AH2313"/>
      <c r="AI2313">
        <v>100</v>
      </c>
      <c r="AJ2313" s="8"/>
      <c r="AK2313" s="8"/>
      <c r="AL2313" s="8"/>
      <c r="AM2313" s="8"/>
      <c r="AN2313" s="8"/>
      <c r="AO2313" s="8">
        <v>84969068</v>
      </c>
      <c r="AP2313" s="8"/>
      <c r="AQ2313" s="8"/>
      <c r="AR2313" s="8"/>
      <c r="AS2313" s="8"/>
      <c r="AT2313" s="8"/>
      <c r="AU2313" s="8">
        <v>4578000</v>
      </c>
      <c r="AV2313" s="8"/>
      <c r="AW2313" s="8"/>
      <c r="AX2313" s="8"/>
      <c r="AY2313" s="8"/>
      <c r="AZ2313" s="8"/>
      <c r="BA2313" s="8">
        <v>4578000</v>
      </c>
      <c r="BB2313" s="8"/>
      <c r="BC2313" s="8"/>
      <c r="BD2313" s="8"/>
      <c r="BE2313" s="8"/>
      <c r="BF2313" s="8"/>
      <c r="BG2313" s="8">
        <v>4578000</v>
      </c>
      <c r="BH2313" s="8"/>
      <c r="BI2313" s="8"/>
      <c r="BJ2313" s="8"/>
      <c r="BK2313" s="8"/>
      <c r="BL2313"/>
      <c r="BM2313"/>
      <c r="BN2313" s="10">
        <v>0</v>
      </c>
      <c r="BO2313" s="10"/>
      <c r="BP2313" s="10"/>
      <c r="BQ2313" s="10"/>
      <c r="BR2313" s="10"/>
      <c r="BS2313" s="10"/>
      <c r="BT2313" s="10"/>
      <c r="BU2313" s="10"/>
      <c r="BV2313" s="1" t="str">
        <f>Запрос1[[#This Row],[Менеджер]]</f>
        <v>Женесов Диас Кайратович</v>
      </c>
      <c r="BW2313" s="1" t="str">
        <f>Запрос1[[#This Row],[Дирекция]]</f>
        <v>Северная дирекция</v>
      </c>
      <c r="BX2313" s="1" t="str">
        <f t="shared" si="36"/>
        <v>ТОО "СВОБОДНОЕ"</v>
      </c>
      <c r="BY2313" s="1" t="str">
        <f t="shared" si="36"/>
        <v>041240001512</v>
      </c>
      <c r="CA2313" t="str">
        <f>Запрос1[[#This Row],[родитель]]</f>
        <v>ТОО "СВОБОДНОЕ"</v>
      </c>
      <c r="CB2313" t="str">
        <f>Запрос1[[#This Row],[БИНРодителя]]</f>
        <v>041240001512</v>
      </c>
    </row>
    <row r="2314" spans="1:80" x14ac:dyDescent="0.3">
      <c r="A2314" t="s">
        <v>2514</v>
      </c>
      <c r="B2314" t="s">
        <v>3753</v>
      </c>
      <c r="C2314"/>
      <c r="D2314" t="s">
        <v>123</v>
      </c>
      <c r="E2314"/>
      <c r="F2314" t="s">
        <v>344</v>
      </c>
      <c r="G2314"/>
      <c r="H2314" t="s">
        <v>11915</v>
      </c>
      <c r="I2314" t="s">
        <v>11916</v>
      </c>
      <c r="J2314" t="s">
        <v>11916</v>
      </c>
      <c r="K2314" t="s">
        <v>11915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 s="8"/>
      <c r="S2314" s="8"/>
      <c r="T2314" s="8"/>
      <c r="U2314" s="8"/>
      <c r="V2314" s="8"/>
      <c r="W2314" s="8">
        <v>5730000</v>
      </c>
      <c r="X2314" s="8"/>
      <c r="Y2314" s="8"/>
      <c r="Z2314" s="8"/>
      <c r="AA2314" s="8"/>
      <c r="AB2314" s="8"/>
      <c r="AC2314" s="8">
        <v>4482600</v>
      </c>
      <c r="AD2314"/>
      <c r="AE2314"/>
      <c r="AF2314"/>
      <c r="AG2314"/>
      <c r="AH2314"/>
      <c r="AI2314">
        <v>78.23</v>
      </c>
      <c r="AJ2314" s="8"/>
      <c r="AK2314" s="8"/>
      <c r="AL2314" s="8"/>
      <c r="AM2314" s="8"/>
      <c r="AN2314" s="8"/>
      <c r="AO2314" s="8">
        <v>5730000</v>
      </c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/>
      <c r="BM2314"/>
      <c r="BN2314" s="10">
        <v>0</v>
      </c>
      <c r="BO2314" s="10"/>
      <c r="BP2314" s="10"/>
      <c r="BQ2314" s="10"/>
      <c r="BR2314" s="10"/>
      <c r="BS2314" s="10"/>
      <c r="BT2314" s="10"/>
      <c r="BU2314" s="10"/>
      <c r="BV2314" s="1" t="str">
        <f>Запрос1[[#This Row],[Менеджер]]</f>
        <v>Женесов Диас Кайратович</v>
      </c>
      <c r="BW2314" s="1" t="str">
        <f>Запрос1[[#This Row],[Дирекция]]</f>
        <v>Северная дирекция</v>
      </c>
      <c r="BX2314" s="1" t="str">
        <f t="shared" si="36"/>
        <v>ЧК UNICORN CROPS LIMITED</v>
      </c>
      <c r="BY2314" s="1" t="str">
        <f t="shared" si="36"/>
        <v>190640900095</v>
      </c>
      <c r="CA2314" t="str">
        <f>Запрос1[[#This Row],[родитель]]</f>
        <v>ЧК UNICORN CROPS LIMITED</v>
      </c>
      <c r="CB2314" t="str">
        <f>Запрос1[[#This Row],[БИНРодителя]]</f>
        <v>190640900095</v>
      </c>
    </row>
    <row r="2315" spans="1:80" x14ac:dyDescent="0.3">
      <c r="A2315" t="s">
        <v>2514</v>
      </c>
      <c r="B2315" t="s">
        <v>3753</v>
      </c>
      <c r="C2315"/>
      <c r="D2315" t="s">
        <v>382</v>
      </c>
      <c r="E2315" t="s">
        <v>2516</v>
      </c>
      <c r="F2315" t="s">
        <v>2554</v>
      </c>
      <c r="G2315" t="s">
        <v>2555</v>
      </c>
      <c r="H2315" t="s">
        <v>3755</v>
      </c>
      <c r="I2315" t="s">
        <v>3756</v>
      </c>
      <c r="J2315" t="s">
        <v>4548</v>
      </c>
      <c r="K2315" t="s">
        <v>4549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 s="8"/>
      <c r="S2315" s="8"/>
      <c r="T2315" s="8"/>
      <c r="U2315" s="8"/>
      <c r="V2315" s="8">
        <v>2350000</v>
      </c>
      <c r="W2315" s="8">
        <v>14520000</v>
      </c>
      <c r="X2315" s="8"/>
      <c r="Y2315" s="8"/>
      <c r="Z2315" s="8"/>
      <c r="AA2315" s="8"/>
      <c r="AB2315" s="8">
        <v>705000</v>
      </c>
      <c r="AC2315" s="8">
        <v>6960000</v>
      </c>
      <c r="AD2315"/>
      <c r="AE2315"/>
      <c r="AF2315"/>
      <c r="AG2315"/>
      <c r="AH2315">
        <v>30</v>
      </c>
      <c r="AI2315">
        <v>47.93</v>
      </c>
      <c r="AJ2315" s="8"/>
      <c r="AK2315" s="8"/>
      <c r="AL2315" s="8"/>
      <c r="AM2315" s="8"/>
      <c r="AN2315" s="8">
        <v>2350000</v>
      </c>
      <c r="AO2315" s="8">
        <v>14520000</v>
      </c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>
        <v>122224248.2</v>
      </c>
      <c r="BJ2315" s="8"/>
      <c r="BK2315" s="8">
        <v>16889000</v>
      </c>
      <c r="BL2315"/>
      <c r="BM2315">
        <v>13.818</v>
      </c>
      <c r="BN2315" s="10">
        <v>0</v>
      </c>
      <c r="BO2315" s="10"/>
      <c r="BP2315" s="10"/>
      <c r="BQ2315" s="10"/>
      <c r="BR2315" s="10"/>
      <c r="BS2315" s="10"/>
      <c r="BT2315" s="10"/>
      <c r="BU2315" s="10"/>
      <c r="BV2315" s="1" t="str">
        <f>Запрос1[[#This Row],[Менеджер]]</f>
        <v>Женесов Диас Кайратович</v>
      </c>
      <c r="BW2315" s="1" t="str">
        <f>Запрос1[[#This Row],[Дирекция]]</f>
        <v>Северная дирекция</v>
      </c>
      <c r="BX2315" s="1" t="str">
        <f t="shared" si="36"/>
        <v>ТОО "Astana Astyk Group"</v>
      </c>
      <c r="BY2315" s="1" t="str">
        <f t="shared" si="36"/>
        <v>151040025403</v>
      </c>
      <c r="CA2315" t="str">
        <f>Запрос1[[#This Row],[родитель]]</f>
        <v>ТОО "Astana Astyk Group"</v>
      </c>
      <c r="CB2315" t="str">
        <f>Запрос1[[#This Row],[БИНРодителя]]</f>
        <v>151040025403</v>
      </c>
    </row>
    <row r="2316" spans="1:80" x14ac:dyDescent="0.3">
      <c r="A2316" t="s">
        <v>2514</v>
      </c>
      <c r="B2316" t="s">
        <v>3753</v>
      </c>
      <c r="C2316"/>
      <c r="D2316" t="s">
        <v>382</v>
      </c>
      <c r="E2316" t="s">
        <v>1483</v>
      </c>
      <c r="F2316" t="s">
        <v>1484</v>
      </c>
      <c r="G2316"/>
      <c r="H2316" t="s">
        <v>11917</v>
      </c>
      <c r="I2316" t="s">
        <v>11918</v>
      </c>
      <c r="J2316" t="s">
        <v>11918</v>
      </c>
      <c r="K2316" t="s">
        <v>11917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 s="8"/>
      <c r="S2316" s="8"/>
      <c r="T2316" s="8"/>
      <c r="U2316" s="8"/>
      <c r="V2316" s="8"/>
      <c r="W2316" s="8">
        <v>714000</v>
      </c>
      <c r="X2316" s="8"/>
      <c r="Y2316" s="8"/>
      <c r="Z2316" s="8"/>
      <c r="AA2316" s="8"/>
      <c r="AB2316" s="8"/>
      <c r="AC2316" s="8">
        <v>714000</v>
      </c>
      <c r="AD2316"/>
      <c r="AE2316"/>
      <c r="AF2316"/>
      <c r="AG2316"/>
      <c r="AH2316"/>
      <c r="AI2316">
        <v>100</v>
      </c>
      <c r="AJ2316" s="8"/>
      <c r="AK2316" s="8"/>
      <c r="AL2316" s="8"/>
      <c r="AM2316" s="8"/>
      <c r="AN2316" s="8"/>
      <c r="AO2316" s="8">
        <v>714000</v>
      </c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/>
      <c r="BM2316"/>
      <c r="BN2316" s="10">
        <v>0</v>
      </c>
      <c r="BO2316" s="10"/>
      <c r="BP2316" s="10"/>
      <c r="BQ2316" s="10"/>
      <c r="BR2316" s="10"/>
      <c r="BS2316" s="10"/>
      <c r="BT2316" s="10"/>
      <c r="BU2316" s="10"/>
      <c r="BV2316" s="1" t="str">
        <f>Запрос1[[#This Row],[Менеджер]]</f>
        <v>Женесов Диас Кайратович</v>
      </c>
      <c r="BW2316" s="1" t="str">
        <f>Запрос1[[#This Row],[Дирекция]]</f>
        <v>Северная дирекция</v>
      </c>
      <c r="BX2316" s="1" t="str">
        <f t="shared" si="36"/>
        <v>Gold Chemikal Company</v>
      </c>
      <c r="BY2316" s="1" t="str">
        <f t="shared" si="36"/>
        <v>201140011607</v>
      </c>
      <c r="CA2316" t="str">
        <f>Запрос1[[#This Row],[родитель]]</f>
        <v>Gold Chemikal Company</v>
      </c>
      <c r="CB2316" t="str">
        <f>Запрос1[[#This Row],[БИНРодителя]]</f>
        <v>201140011607</v>
      </c>
    </row>
    <row r="2317" spans="1:80" x14ac:dyDescent="0.3">
      <c r="A2317" t="s">
        <v>2514</v>
      </c>
      <c r="B2317" t="s">
        <v>3753</v>
      </c>
      <c r="C2317"/>
      <c r="D2317" t="s">
        <v>382</v>
      </c>
      <c r="E2317" t="s">
        <v>389</v>
      </c>
      <c r="F2317" t="s">
        <v>3983</v>
      </c>
      <c r="G2317" t="s">
        <v>833</v>
      </c>
      <c r="H2317" t="s">
        <v>11928</v>
      </c>
      <c r="I2317" t="s">
        <v>11929</v>
      </c>
      <c r="J2317" t="s">
        <v>11929</v>
      </c>
      <c r="K2317" t="s">
        <v>11928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 s="8"/>
      <c r="S2317" s="8"/>
      <c r="T2317" s="8"/>
      <c r="U2317" s="8"/>
      <c r="V2317" s="8"/>
      <c r="W2317" s="8">
        <v>6536000</v>
      </c>
      <c r="X2317" s="8"/>
      <c r="Y2317" s="8"/>
      <c r="Z2317" s="8"/>
      <c r="AA2317" s="8"/>
      <c r="AB2317" s="8"/>
      <c r="AC2317" s="8">
        <v>1960800</v>
      </c>
      <c r="AD2317"/>
      <c r="AE2317"/>
      <c r="AF2317"/>
      <c r="AG2317"/>
      <c r="AH2317"/>
      <c r="AI2317">
        <v>30</v>
      </c>
      <c r="AJ2317" s="8"/>
      <c r="AK2317" s="8"/>
      <c r="AL2317" s="8"/>
      <c r="AM2317" s="8"/>
      <c r="AN2317" s="8"/>
      <c r="AO2317" s="8">
        <v>6536000</v>
      </c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/>
      <c r="BM2317"/>
      <c r="BN2317" s="10">
        <v>0</v>
      </c>
      <c r="BO2317" s="10"/>
      <c r="BP2317" s="10"/>
      <c r="BQ2317" s="10"/>
      <c r="BR2317" s="10"/>
      <c r="BS2317" s="10"/>
      <c r="BT2317" s="10"/>
      <c r="BU2317" s="10"/>
      <c r="BV2317" s="1" t="str">
        <f>Запрос1[[#This Row],[Менеджер]]</f>
        <v>Женесов Диас Кайратович</v>
      </c>
      <c r="BW2317" s="1" t="str">
        <f>Запрос1[[#This Row],[Дирекция]]</f>
        <v>Северная дирекция</v>
      </c>
      <c r="BX2317" s="1" t="str">
        <f t="shared" si="36"/>
        <v>АСТЫК-ПРИВОЛЬНЫЙ ТОО</v>
      </c>
      <c r="BY2317" s="1" t="str">
        <f t="shared" si="36"/>
        <v>190340025111</v>
      </c>
      <c r="CA2317" t="str">
        <f>Запрос1[[#This Row],[родитель]]</f>
        <v>АСТЫК-ПРИВОЛЬНЫЙ ТОО</v>
      </c>
      <c r="CB2317" t="str">
        <f>Запрос1[[#This Row],[БИНРодителя]]</f>
        <v>190340025111</v>
      </c>
    </row>
    <row r="2318" spans="1:80" x14ac:dyDescent="0.3">
      <c r="A2318" t="s">
        <v>2514</v>
      </c>
      <c r="B2318" t="s">
        <v>3753</v>
      </c>
      <c r="C2318" t="s">
        <v>122</v>
      </c>
      <c r="D2318" t="s">
        <v>89</v>
      </c>
      <c r="E2318" t="s">
        <v>254</v>
      </c>
      <c r="F2318" t="s">
        <v>7969</v>
      </c>
      <c r="G2318" t="s">
        <v>7970</v>
      </c>
      <c r="H2318" t="s">
        <v>3755</v>
      </c>
      <c r="I2318" t="s">
        <v>3756</v>
      </c>
      <c r="J2318" t="s">
        <v>7973</v>
      </c>
      <c r="K2318" t="s">
        <v>7974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 s="8"/>
      <c r="S2318" s="8"/>
      <c r="T2318" s="8"/>
      <c r="U2318" s="8"/>
      <c r="V2318" s="8">
        <v>1025000</v>
      </c>
      <c r="W2318" s="8">
        <v>6861700</v>
      </c>
      <c r="X2318" s="8"/>
      <c r="Y2318" s="8"/>
      <c r="Z2318" s="8"/>
      <c r="AA2318" s="8"/>
      <c r="AB2318" s="8">
        <v>307500</v>
      </c>
      <c r="AC2318" s="8">
        <v>2839150</v>
      </c>
      <c r="AD2318"/>
      <c r="AE2318"/>
      <c r="AF2318"/>
      <c r="AG2318"/>
      <c r="AH2318">
        <v>30</v>
      </c>
      <c r="AI2318">
        <v>41.38</v>
      </c>
      <c r="AJ2318" s="8"/>
      <c r="AK2318" s="8"/>
      <c r="AL2318" s="8"/>
      <c r="AM2318" s="8"/>
      <c r="AN2318" s="8">
        <v>1025000</v>
      </c>
      <c r="AO2318" s="8">
        <v>6861700</v>
      </c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>
        <v>56596111</v>
      </c>
      <c r="BJ2318" s="8"/>
      <c r="BK2318" s="8">
        <v>14616000</v>
      </c>
      <c r="BL2318"/>
      <c r="BM2318">
        <v>25.824999999999999</v>
      </c>
      <c r="BN2318" s="10">
        <v>0</v>
      </c>
      <c r="BO2318" s="10"/>
      <c r="BP2318" s="10"/>
      <c r="BQ2318" s="10"/>
      <c r="BR2318" s="10"/>
      <c r="BS2318" s="10"/>
      <c r="BT2318" s="10"/>
      <c r="BU2318" s="10"/>
      <c r="BV2318" s="1" t="str">
        <f>Запрос1[[#This Row],[Менеджер]]</f>
        <v>Женесов Диас Кайратович</v>
      </c>
      <c r="BW2318" s="1" t="str">
        <f>Запрос1[[#This Row],[Дирекция]]</f>
        <v>Северная дирекция</v>
      </c>
      <c r="BX2318" s="1" t="str">
        <f t="shared" si="36"/>
        <v>ТОО "Astana Astyk Group"</v>
      </c>
      <c r="BY2318" s="1" t="str">
        <f t="shared" si="36"/>
        <v>151040025403</v>
      </c>
      <c r="CA2318" t="str">
        <f>Запрос1[[#This Row],[родитель]]</f>
        <v>ТОО "Astana Astyk Group"</v>
      </c>
      <c r="CB2318" t="str">
        <f>Запрос1[[#This Row],[БИНРодителя]]</f>
        <v>151040025403</v>
      </c>
    </row>
    <row r="2319" spans="1:80" x14ac:dyDescent="0.3">
      <c r="A2319" t="s">
        <v>2514</v>
      </c>
      <c r="B2319" t="s">
        <v>3753</v>
      </c>
      <c r="C2319" t="s">
        <v>122</v>
      </c>
      <c r="D2319" t="s">
        <v>89</v>
      </c>
      <c r="E2319" t="s">
        <v>1497</v>
      </c>
      <c r="F2319" t="s">
        <v>4407</v>
      </c>
      <c r="G2319" t="s">
        <v>4408</v>
      </c>
      <c r="H2319" t="s">
        <v>4409</v>
      </c>
      <c r="I2319" t="s">
        <v>4410</v>
      </c>
      <c r="J2319" t="s">
        <v>4410</v>
      </c>
      <c r="K2319" t="s">
        <v>4409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 s="8"/>
      <c r="S2319" s="8"/>
      <c r="T2319" s="8"/>
      <c r="U2319" s="8"/>
      <c r="V2319" s="8"/>
      <c r="W2319" s="8">
        <v>13855500</v>
      </c>
      <c r="X2319" s="8"/>
      <c r="Y2319" s="8"/>
      <c r="Z2319" s="8"/>
      <c r="AA2319" s="8"/>
      <c r="AB2319" s="8"/>
      <c r="AC2319" s="8">
        <v>13855500</v>
      </c>
      <c r="AD2319"/>
      <c r="AE2319"/>
      <c r="AF2319"/>
      <c r="AG2319"/>
      <c r="AH2319"/>
      <c r="AI2319">
        <v>100</v>
      </c>
      <c r="AJ2319" s="8"/>
      <c r="AK2319" s="8"/>
      <c r="AL2319" s="8"/>
      <c r="AM2319" s="8"/>
      <c r="AN2319" s="8"/>
      <c r="AO2319" s="8">
        <v>13855500</v>
      </c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/>
      <c r="BM2319"/>
      <c r="BN2319" s="10">
        <v>0</v>
      </c>
      <c r="BO2319" s="10"/>
      <c r="BP2319" s="10"/>
      <c r="BQ2319" s="10"/>
      <c r="BR2319" s="10"/>
      <c r="BS2319" s="10"/>
      <c r="BT2319" s="10"/>
      <c r="BU2319" s="10"/>
      <c r="BV2319" s="1" t="str">
        <f>Запрос1[[#This Row],[Менеджер]]</f>
        <v>Женесов Диас Кайратович</v>
      </c>
      <c r="BW2319" s="1" t="str">
        <f>Запрос1[[#This Row],[Дирекция]]</f>
        <v>Северная дирекция</v>
      </c>
      <c r="BX2319" s="1" t="str">
        <f t="shared" si="36"/>
        <v>ТОО "Максимовское"</v>
      </c>
      <c r="BY2319" s="1" t="str">
        <f t="shared" si="36"/>
        <v>041240001536</v>
      </c>
      <c r="CA2319" t="str">
        <f>Запрос1[[#This Row],[родитель]]</f>
        <v>ТОО "Максимовское"</v>
      </c>
      <c r="CB2319" t="str">
        <f>Запрос1[[#This Row],[БИНРодителя]]</f>
        <v>041240001536</v>
      </c>
    </row>
    <row r="2320" spans="1:80" x14ac:dyDescent="0.3">
      <c r="A2320" t="s">
        <v>2514</v>
      </c>
      <c r="B2320" t="s">
        <v>3753</v>
      </c>
      <c r="C2320" t="s">
        <v>381</v>
      </c>
      <c r="D2320" t="s">
        <v>382</v>
      </c>
      <c r="E2320" t="s">
        <v>2165</v>
      </c>
      <c r="F2320" t="s">
        <v>295</v>
      </c>
      <c r="G2320" t="s">
        <v>3550</v>
      </c>
      <c r="H2320" t="s">
        <v>3551</v>
      </c>
      <c r="I2320" t="s">
        <v>3552</v>
      </c>
      <c r="J2320" t="s">
        <v>3552</v>
      </c>
      <c r="K2320" t="s">
        <v>3551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 s="8"/>
      <c r="S2320" s="8"/>
      <c r="T2320" s="8"/>
      <c r="U2320" s="8"/>
      <c r="V2320" s="8"/>
      <c r="W2320" s="8">
        <v>4599000</v>
      </c>
      <c r="X2320" s="8"/>
      <c r="Y2320" s="8"/>
      <c r="Z2320" s="8"/>
      <c r="AA2320" s="8"/>
      <c r="AB2320" s="8"/>
      <c r="AC2320" s="8">
        <v>2299500</v>
      </c>
      <c r="AD2320"/>
      <c r="AE2320"/>
      <c r="AF2320"/>
      <c r="AG2320"/>
      <c r="AH2320"/>
      <c r="AI2320">
        <v>50</v>
      </c>
      <c r="AJ2320" s="8"/>
      <c r="AK2320" s="8"/>
      <c r="AL2320" s="8"/>
      <c r="AM2320" s="8"/>
      <c r="AN2320" s="8"/>
      <c r="AO2320" s="8">
        <v>4599000</v>
      </c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/>
      <c r="BM2320"/>
      <c r="BN2320" s="10">
        <v>0</v>
      </c>
      <c r="BO2320" s="10"/>
      <c r="BP2320" s="10"/>
      <c r="BQ2320" s="10"/>
      <c r="BR2320" s="10"/>
      <c r="BS2320" s="10"/>
      <c r="BT2320" s="10"/>
      <c r="BU2320" s="10"/>
      <c r="BV2320" s="1" t="str">
        <f>Запрос1[[#This Row],[Менеджер]]</f>
        <v>Женесов Диас Кайратович</v>
      </c>
      <c r="BW2320" s="1" t="str">
        <f>Запрос1[[#This Row],[Дирекция]]</f>
        <v>Северная дирекция</v>
      </c>
      <c r="BX2320" s="1" t="str">
        <f t="shared" si="36"/>
        <v>ТОО "Астык-STEM"</v>
      </c>
      <c r="BY2320" s="1" t="str">
        <f t="shared" si="36"/>
        <v>021040006252</v>
      </c>
      <c r="CA2320" t="str">
        <f>Запрос1[[#This Row],[родитель]]</f>
        <v>ТОО "Астык-STEM"</v>
      </c>
      <c r="CB2320" t="str">
        <f>Запрос1[[#This Row],[БИНРодителя]]</f>
        <v>021040006252</v>
      </c>
    </row>
    <row r="2321" spans="1:80" x14ac:dyDescent="0.3">
      <c r="A2321" t="s">
        <v>2514</v>
      </c>
      <c r="B2321" t="s">
        <v>3262</v>
      </c>
      <c r="C2321" t="s">
        <v>381</v>
      </c>
      <c r="D2321"/>
      <c r="E2321"/>
      <c r="F2321"/>
      <c r="G2321"/>
      <c r="H2321" t="s">
        <v>7864</v>
      </c>
      <c r="I2321" t="s">
        <v>7865</v>
      </c>
      <c r="J2321" t="s">
        <v>7865</v>
      </c>
      <c r="K2321" t="s">
        <v>7864</v>
      </c>
      <c r="L2321">
        <v>1</v>
      </c>
      <c r="M2321">
        <v>1</v>
      </c>
      <c r="N2321">
        <v>1</v>
      </c>
      <c r="O2321">
        <v>0</v>
      </c>
      <c r="P2321">
        <v>0</v>
      </c>
      <c r="Q2321">
        <v>1</v>
      </c>
      <c r="R2321" s="8">
        <v>2621109</v>
      </c>
      <c r="S2321" s="8">
        <v>4759935</v>
      </c>
      <c r="T2321" s="8">
        <v>201000</v>
      </c>
      <c r="U2321" s="8"/>
      <c r="V2321" s="8"/>
      <c r="W2321" s="8">
        <v>8364360</v>
      </c>
      <c r="X2321" s="8">
        <v>2621109</v>
      </c>
      <c r="Y2321" s="8">
        <v>4759935</v>
      </c>
      <c r="Z2321" s="8">
        <v>201000</v>
      </c>
      <c r="AA2321" s="8"/>
      <c r="AB2321" s="8"/>
      <c r="AC2321" s="8">
        <v>8364360</v>
      </c>
      <c r="AD2321">
        <v>100</v>
      </c>
      <c r="AE2321">
        <v>100</v>
      </c>
      <c r="AF2321">
        <v>100</v>
      </c>
      <c r="AG2321"/>
      <c r="AH2321"/>
      <c r="AI2321">
        <v>100</v>
      </c>
      <c r="AJ2321" s="8">
        <v>2621109</v>
      </c>
      <c r="AK2321" s="8">
        <v>4759935</v>
      </c>
      <c r="AL2321" s="8">
        <v>201000</v>
      </c>
      <c r="AM2321" s="8"/>
      <c r="AN2321" s="8"/>
      <c r="AO2321" s="8">
        <v>8364360</v>
      </c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/>
      <c r="BM2321"/>
      <c r="BN2321" s="10">
        <v>0</v>
      </c>
      <c r="BO2321" s="10"/>
      <c r="BP2321" s="10"/>
      <c r="BQ2321" s="10"/>
      <c r="BR2321" s="10"/>
      <c r="BS2321" s="10"/>
      <c r="BT2321" s="10"/>
      <c r="BU2321" s="10"/>
      <c r="BV2321" s="1" t="str">
        <f>Запрос1[[#This Row],[Менеджер]]</f>
        <v>Чижаковский Владимир</v>
      </c>
      <c r="BW2321" s="1" t="str">
        <f>Запрос1[[#This Row],[Дирекция]]</f>
        <v>Северная дирекция</v>
      </c>
      <c r="BX2321" s="1" t="str">
        <f t="shared" si="36"/>
        <v>КХ "ЖАР"</v>
      </c>
      <c r="BY2321" s="1" t="str">
        <f t="shared" si="36"/>
        <v>141264023691</v>
      </c>
      <c r="CA2321" t="str">
        <f>Запрос1[[#This Row],[родитель]]</f>
        <v>КХ "ЖАР"</v>
      </c>
      <c r="CB2321" t="str">
        <f>Запрос1[[#This Row],[БИНРодителя]]</f>
        <v>141264023691</v>
      </c>
    </row>
    <row r="2322" spans="1:80" x14ac:dyDescent="0.3">
      <c r="A2322" t="s">
        <v>2514</v>
      </c>
      <c r="B2322" t="s">
        <v>3262</v>
      </c>
      <c r="C2322" t="s">
        <v>381</v>
      </c>
      <c r="D2322" t="s">
        <v>89</v>
      </c>
      <c r="E2322" t="s">
        <v>254</v>
      </c>
      <c r="F2322" t="s">
        <v>3314</v>
      </c>
      <c r="G2322" t="s">
        <v>3315</v>
      </c>
      <c r="H2322" t="s">
        <v>3316</v>
      </c>
      <c r="I2322" t="s">
        <v>3317</v>
      </c>
      <c r="J2322" t="s">
        <v>7866</v>
      </c>
      <c r="K2322" t="s">
        <v>7867</v>
      </c>
      <c r="L2322">
        <v>0</v>
      </c>
      <c r="M2322">
        <v>1</v>
      </c>
      <c r="N2322">
        <v>0</v>
      </c>
      <c r="O2322">
        <v>1</v>
      </c>
      <c r="P2322">
        <v>1</v>
      </c>
      <c r="Q2322">
        <v>1</v>
      </c>
      <c r="R2322" s="8"/>
      <c r="S2322" s="8">
        <v>32430000</v>
      </c>
      <c r="T2322" s="8"/>
      <c r="U2322" s="8">
        <v>33258120</v>
      </c>
      <c r="V2322" s="8">
        <v>36553500</v>
      </c>
      <c r="W2322" s="8">
        <v>67479915</v>
      </c>
      <c r="X2322" s="8"/>
      <c r="Y2322" s="8">
        <v>14265000</v>
      </c>
      <c r="Z2322" s="8"/>
      <c r="AA2322" s="8">
        <v>33258120</v>
      </c>
      <c r="AB2322" s="8">
        <v>28881350</v>
      </c>
      <c r="AC2322" s="8">
        <v>67479915</v>
      </c>
      <c r="AD2322"/>
      <c r="AE2322">
        <v>43.99</v>
      </c>
      <c r="AF2322"/>
      <c r="AG2322">
        <v>100</v>
      </c>
      <c r="AH2322">
        <v>79.010000000000005</v>
      </c>
      <c r="AI2322">
        <v>100</v>
      </c>
      <c r="AJ2322" s="8"/>
      <c r="AK2322" s="8">
        <v>32430000</v>
      </c>
      <c r="AL2322" s="8"/>
      <c r="AM2322" s="8">
        <v>33258120</v>
      </c>
      <c r="AN2322" s="8">
        <v>36553500</v>
      </c>
      <c r="AO2322" s="8">
        <v>67479915</v>
      </c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>
        <v>125222836</v>
      </c>
      <c r="BI2322" s="8">
        <v>34091950</v>
      </c>
      <c r="BJ2322" s="8">
        <v>56319510</v>
      </c>
      <c r="BK2322" s="8">
        <v>955840</v>
      </c>
      <c r="BL2322">
        <v>44.9754</v>
      </c>
      <c r="BM2322">
        <v>2.8037000000000001</v>
      </c>
      <c r="BN2322" s="10">
        <v>0</v>
      </c>
      <c r="BO2322" s="10"/>
      <c r="BP2322" s="10"/>
      <c r="BQ2322" s="10"/>
      <c r="BR2322" s="10"/>
      <c r="BS2322" s="10"/>
      <c r="BT2322" s="10"/>
      <c r="BU2322" s="10"/>
      <c r="BV2322" s="1" t="str">
        <f>Запрос1[[#This Row],[Менеджер]]</f>
        <v>Чижаковский Владимир</v>
      </c>
      <c r="BW2322" s="1" t="str">
        <f>Запрос1[[#This Row],[Дирекция]]</f>
        <v>Северная дирекция</v>
      </c>
      <c r="BX2322" s="1" t="str">
        <f t="shared" si="36"/>
        <v>ТОО "Агро-фирма Желкуар 2003"</v>
      </c>
      <c r="BY2322" s="1" t="str">
        <f t="shared" si="36"/>
        <v>030340007220</v>
      </c>
      <c r="CA2322" t="str">
        <f>Запрос1[[#This Row],[родитель]]</f>
        <v>ТОО "Агро-фирма Желкуар 2003"</v>
      </c>
      <c r="CB2322" t="str">
        <f>Запрос1[[#This Row],[БИНРодителя]]</f>
        <v>030340007220</v>
      </c>
    </row>
    <row r="2323" spans="1:80" x14ac:dyDescent="0.3">
      <c r="A2323" t="s">
        <v>2514</v>
      </c>
      <c r="B2323" t="s">
        <v>3262</v>
      </c>
      <c r="C2323" t="s">
        <v>381</v>
      </c>
      <c r="D2323" t="s">
        <v>412</v>
      </c>
      <c r="E2323" t="s">
        <v>487</v>
      </c>
      <c r="F2323" t="s">
        <v>7395</v>
      </c>
      <c r="G2323" t="s">
        <v>7888</v>
      </c>
      <c r="H2323" t="s">
        <v>3521</v>
      </c>
      <c r="I2323" t="s">
        <v>3522</v>
      </c>
      <c r="J2323" t="s">
        <v>7889</v>
      </c>
      <c r="K2323" t="s">
        <v>7890</v>
      </c>
      <c r="L2323">
        <v>0</v>
      </c>
      <c r="M2323">
        <v>1</v>
      </c>
      <c r="N2323">
        <v>1</v>
      </c>
      <c r="O2323">
        <v>1</v>
      </c>
      <c r="P2323">
        <v>1</v>
      </c>
      <c r="Q2323">
        <v>1</v>
      </c>
      <c r="R2323" s="8"/>
      <c r="S2323" s="8">
        <v>1978740</v>
      </c>
      <c r="T2323" s="8">
        <v>2521680</v>
      </c>
      <c r="U2323" s="8">
        <v>500000</v>
      </c>
      <c r="V2323" s="8">
        <v>11320400</v>
      </c>
      <c r="W2323" s="8">
        <v>15621950</v>
      </c>
      <c r="X2323" s="8"/>
      <c r="Y2323" s="8">
        <v>581155.80000000005</v>
      </c>
      <c r="Z2323" s="8">
        <v>756504</v>
      </c>
      <c r="AA2323" s="8">
        <v>150000</v>
      </c>
      <c r="AB2323" s="8">
        <v>1619100</v>
      </c>
      <c r="AC2323" s="8">
        <v>5054085</v>
      </c>
      <c r="AD2323"/>
      <c r="AE2323">
        <v>29.37</v>
      </c>
      <c r="AF2323">
        <v>30</v>
      </c>
      <c r="AG2323">
        <v>30</v>
      </c>
      <c r="AH2323">
        <v>14.3</v>
      </c>
      <c r="AI2323">
        <v>32.35</v>
      </c>
      <c r="AJ2323" s="8"/>
      <c r="AK2323" s="8">
        <v>1978740</v>
      </c>
      <c r="AL2323" s="8">
        <v>2521680</v>
      </c>
      <c r="AM2323" s="8">
        <v>500000</v>
      </c>
      <c r="AN2323" s="8">
        <v>11320400</v>
      </c>
      <c r="AO2323" s="8">
        <v>15621950</v>
      </c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>
        <v>10606500</v>
      </c>
      <c r="BI2323" s="8">
        <v>14210200</v>
      </c>
      <c r="BJ2323" s="8"/>
      <c r="BK2323" s="8">
        <v>10960200</v>
      </c>
      <c r="BL2323">
        <v>0</v>
      </c>
      <c r="BM2323">
        <v>77.129099999999994</v>
      </c>
      <c r="BN2323" s="10">
        <v>0</v>
      </c>
      <c r="BO2323" s="10"/>
      <c r="BP2323" s="10"/>
      <c r="BQ2323" s="10"/>
      <c r="BR2323" s="10"/>
      <c r="BS2323" s="10"/>
      <c r="BT2323" s="10"/>
      <c r="BU2323" s="10"/>
      <c r="BV2323" s="1" t="str">
        <f>Запрос1[[#This Row],[Менеджер]]</f>
        <v>Чижаковский Владимир</v>
      </c>
      <c r="BW2323" s="1" t="str">
        <f>Запрос1[[#This Row],[Дирекция]]</f>
        <v>Северная дирекция</v>
      </c>
      <c r="BX2323" s="1" t="str">
        <f t="shared" si="36"/>
        <v>ТОО "Агро-Беркут"</v>
      </c>
      <c r="BY2323" s="1" t="str">
        <f t="shared" si="36"/>
        <v>041240001906</v>
      </c>
      <c r="CA2323" t="str">
        <f>VLOOKUP(Запрос1[[#This Row],[БИНКХ]],'[2]Группы компаний'!$A:$E,4,0)</f>
        <v>ТОО "Агро-Беркут"</v>
      </c>
      <c r="CB2323" t="str">
        <f>VLOOKUP(CA2323,$H:$I,2,0)</f>
        <v>041240001906</v>
      </c>
    </row>
    <row r="2324" spans="1:80" x14ac:dyDescent="0.3">
      <c r="A2324" t="s">
        <v>2514</v>
      </c>
      <c r="B2324" t="s">
        <v>3262</v>
      </c>
      <c r="C2324" t="s">
        <v>381</v>
      </c>
      <c r="D2324" t="s">
        <v>382</v>
      </c>
      <c r="E2324" t="s">
        <v>2516</v>
      </c>
      <c r="F2324" t="s">
        <v>3349</v>
      </c>
      <c r="G2324" t="s">
        <v>3350</v>
      </c>
      <c r="H2324" t="s">
        <v>7891</v>
      </c>
      <c r="I2324" t="s">
        <v>7892</v>
      </c>
      <c r="J2324" t="s">
        <v>7892</v>
      </c>
      <c r="K2324" t="s">
        <v>7891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 s="8">
        <v>5606120</v>
      </c>
      <c r="S2324" s="8"/>
      <c r="T2324" s="8"/>
      <c r="U2324" s="8"/>
      <c r="V2324" s="8"/>
      <c r="W2324" s="8"/>
      <c r="X2324" s="8">
        <v>1121224</v>
      </c>
      <c r="Y2324" s="8"/>
      <c r="Z2324" s="8"/>
      <c r="AA2324" s="8"/>
      <c r="AB2324" s="8"/>
      <c r="AC2324" s="8"/>
      <c r="AD2324">
        <v>20</v>
      </c>
      <c r="AE2324"/>
      <c r="AF2324"/>
      <c r="AG2324"/>
      <c r="AH2324"/>
      <c r="AI2324"/>
      <c r="AJ2324" s="8">
        <v>5606120</v>
      </c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/>
      <c r="BM2324"/>
      <c r="BN2324" s="10">
        <v>0</v>
      </c>
      <c r="BO2324" s="10"/>
      <c r="BP2324" s="10"/>
      <c r="BQ2324" s="10"/>
      <c r="BR2324" s="10"/>
      <c r="BS2324" s="10"/>
      <c r="BT2324" s="10"/>
      <c r="BU2324" s="10"/>
      <c r="BV2324" s="1" t="str">
        <f>Запрос1[[#This Row],[Менеджер]]</f>
        <v>Чижаковский Владимир</v>
      </c>
      <c r="BW2324" s="1" t="str">
        <f>Запрос1[[#This Row],[Дирекция]]</f>
        <v>Северная дирекция</v>
      </c>
      <c r="BX2324" s="1" t="str">
        <f t="shared" si="36"/>
        <v>ТОО "Астраханское-АГРО"</v>
      </c>
      <c r="BY2324" s="1" t="str">
        <f t="shared" si="36"/>
        <v>070140013770</v>
      </c>
      <c r="CA2324" t="str">
        <f>Запрос1[[#This Row],[родитель]]</f>
        <v>ТОО "Астраханское-АГРО"</v>
      </c>
      <c r="CB2324" t="str">
        <f>Запрос1[[#This Row],[БИНРодителя]]</f>
        <v>070140013770</v>
      </c>
    </row>
    <row r="2325" spans="1:80" x14ac:dyDescent="0.3">
      <c r="A2325" t="s">
        <v>2514</v>
      </c>
      <c r="B2325" t="s">
        <v>3262</v>
      </c>
      <c r="C2325" t="s">
        <v>381</v>
      </c>
      <c r="D2325" t="s">
        <v>382</v>
      </c>
      <c r="E2325" t="s">
        <v>2516</v>
      </c>
      <c r="F2325" t="s">
        <v>3355</v>
      </c>
      <c r="G2325" t="s">
        <v>3356</v>
      </c>
      <c r="H2325" t="s">
        <v>3357</v>
      </c>
      <c r="I2325" t="s">
        <v>3358</v>
      </c>
      <c r="J2325" t="s">
        <v>7563</v>
      </c>
      <c r="K2325" t="s">
        <v>7564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1</v>
      </c>
      <c r="R2325" s="8">
        <v>10964768</v>
      </c>
      <c r="S2325" s="8">
        <v>11570135</v>
      </c>
      <c r="T2325" s="8"/>
      <c r="U2325" s="8">
        <v>4116000</v>
      </c>
      <c r="V2325" s="8"/>
      <c r="W2325" s="8">
        <v>14485300</v>
      </c>
      <c r="X2325" s="8">
        <v>2291192</v>
      </c>
      <c r="Y2325" s="8">
        <v>0</v>
      </c>
      <c r="Z2325" s="8"/>
      <c r="AA2325" s="8">
        <v>0</v>
      </c>
      <c r="AB2325" s="8"/>
      <c r="AC2325" s="8">
        <v>4345590</v>
      </c>
      <c r="AD2325">
        <v>20.9</v>
      </c>
      <c r="AE2325">
        <v>0</v>
      </c>
      <c r="AF2325"/>
      <c r="AG2325">
        <v>0</v>
      </c>
      <c r="AH2325"/>
      <c r="AI2325">
        <v>30</v>
      </c>
      <c r="AJ2325" s="8">
        <v>10964768</v>
      </c>
      <c r="AK2325" s="8">
        <v>11324554</v>
      </c>
      <c r="AL2325" s="8"/>
      <c r="AM2325" s="8">
        <v>4116000</v>
      </c>
      <c r="AN2325" s="8"/>
      <c r="AO2325" s="8">
        <v>14485300</v>
      </c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>
        <v>32914500</v>
      </c>
      <c r="BI2325" s="8"/>
      <c r="BJ2325" s="8">
        <v>4116000</v>
      </c>
      <c r="BK2325" s="8"/>
      <c r="BL2325">
        <v>12.505100000000001</v>
      </c>
      <c r="BM2325"/>
      <c r="BN2325" s="10">
        <v>0</v>
      </c>
      <c r="BO2325" s="10"/>
      <c r="BP2325" s="10"/>
      <c r="BQ2325" s="10"/>
      <c r="BR2325" s="10"/>
      <c r="BS2325" s="10"/>
      <c r="BT2325" s="10"/>
      <c r="BU2325" s="10"/>
      <c r="BV2325" s="1" t="str">
        <f>Запрос1[[#This Row],[Менеджер]]</f>
        <v>Чижаковский Владимир</v>
      </c>
      <c r="BW2325" s="1" t="str">
        <f>Запрос1[[#This Row],[Дирекция]]</f>
        <v>Северная дирекция</v>
      </c>
      <c r="BX2325" s="1" t="str">
        <f t="shared" si="36"/>
        <v>ТОО "GRAIN RICH"</v>
      </c>
      <c r="BY2325" s="1" t="str">
        <f t="shared" si="36"/>
        <v>070440017823</v>
      </c>
      <c r="CA2325" t="str">
        <f>Запрос1[[#This Row],[родитель]]</f>
        <v>ТОО "GRAIN RICH"</v>
      </c>
      <c r="CB2325" t="str">
        <f>Запрос1[[#This Row],[БИНРодителя]]</f>
        <v>070440017823</v>
      </c>
    </row>
    <row r="2326" spans="1:80" x14ac:dyDescent="0.3">
      <c r="A2326" t="s">
        <v>2514</v>
      </c>
      <c r="B2326" t="s">
        <v>3262</v>
      </c>
      <c r="C2326" t="s">
        <v>381</v>
      </c>
      <c r="D2326" t="s">
        <v>382</v>
      </c>
      <c r="E2326" t="s">
        <v>2516</v>
      </c>
      <c r="F2326" t="s">
        <v>2347</v>
      </c>
      <c r="G2326" t="s">
        <v>3363</v>
      </c>
      <c r="H2326" t="s">
        <v>7893</v>
      </c>
      <c r="I2326" t="s">
        <v>7894</v>
      </c>
      <c r="J2326" t="s">
        <v>7894</v>
      </c>
      <c r="K2326" t="s">
        <v>7893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 s="8"/>
      <c r="S2326" s="8">
        <v>1851250</v>
      </c>
      <c r="T2326" s="8"/>
      <c r="U2326" s="8"/>
      <c r="V2326" s="8"/>
      <c r="W2326" s="8"/>
      <c r="X2326" s="8"/>
      <c r="Y2326" s="8">
        <v>555375</v>
      </c>
      <c r="Z2326" s="8"/>
      <c r="AA2326" s="8"/>
      <c r="AB2326" s="8"/>
      <c r="AC2326" s="8"/>
      <c r="AD2326"/>
      <c r="AE2326">
        <v>30</v>
      </c>
      <c r="AF2326"/>
      <c r="AG2326"/>
      <c r="AH2326"/>
      <c r="AI2326"/>
      <c r="AJ2326" s="8"/>
      <c r="AK2326" s="8">
        <v>1851250</v>
      </c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/>
      <c r="BM2326"/>
      <c r="BN2326" s="10">
        <v>0</v>
      </c>
      <c r="BO2326" s="10"/>
      <c r="BP2326" s="10"/>
      <c r="BQ2326" s="10"/>
      <c r="BR2326" s="10"/>
      <c r="BS2326" s="10"/>
      <c r="BT2326" s="10"/>
      <c r="BU2326" s="10"/>
      <c r="BV2326" s="1" t="str">
        <f>Запрос1[[#This Row],[Менеджер]]</f>
        <v>Чижаковский Владимир</v>
      </c>
      <c r="BW2326" s="1" t="str">
        <f>Запрос1[[#This Row],[Дирекция]]</f>
        <v>Северная дирекция</v>
      </c>
      <c r="BX2326" s="1" t="str">
        <f t="shared" si="36"/>
        <v>КХ "Парунов В.А."</v>
      </c>
      <c r="BY2326" s="1" t="str">
        <f t="shared" si="36"/>
        <v>030864036411</v>
      </c>
      <c r="CA2326" t="str">
        <f>Запрос1[[#This Row],[родитель]]</f>
        <v>КХ "Парунов В.А."</v>
      </c>
      <c r="CB2326" t="str">
        <f>Запрос1[[#This Row],[БИНРодителя]]</f>
        <v>030864036411</v>
      </c>
    </row>
    <row r="2327" spans="1:80" x14ac:dyDescent="0.3">
      <c r="A2327" t="s">
        <v>2514</v>
      </c>
      <c r="B2327" t="s">
        <v>3262</v>
      </c>
      <c r="C2327" t="s">
        <v>381</v>
      </c>
      <c r="D2327" t="s">
        <v>382</v>
      </c>
      <c r="E2327" t="s">
        <v>2516</v>
      </c>
      <c r="F2327" t="s">
        <v>2554</v>
      </c>
      <c r="G2327" t="s">
        <v>2555</v>
      </c>
      <c r="H2327" t="s">
        <v>2556</v>
      </c>
      <c r="I2327" t="s">
        <v>2557</v>
      </c>
      <c r="J2327" t="s">
        <v>2557</v>
      </c>
      <c r="K2327" t="s">
        <v>2556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1</v>
      </c>
      <c r="R2327" s="8"/>
      <c r="S2327" s="8"/>
      <c r="T2327" s="8">
        <v>7929440</v>
      </c>
      <c r="U2327" s="8">
        <v>318000</v>
      </c>
      <c r="V2327" s="8">
        <v>60591130</v>
      </c>
      <c r="W2327" s="8">
        <v>64227610.5</v>
      </c>
      <c r="X2327" s="8"/>
      <c r="Y2327" s="8"/>
      <c r="Z2327" s="8">
        <v>7929440</v>
      </c>
      <c r="AA2327" s="8">
        <v>318000</v>
      </c>
      <c r="AB2327" s="8">
        <v>23516335</v>
      </c>
      <c r="AC2327" s="8">
        <v>38575940.75</v>
      </c>
      <c r="AD2327"/>
      <c r="AE2327"/>
      <c r="AF2327">
        <v>100</v>
      </c>
      <c r="AG2327">
        <v>100</v>
      </c>
      <c r="AH2327">
        <v>38.81</v>
      </c>
      <c r="AI2327">
        <v>60.06</v>
      </c>
      <c r="AJ2327" s="8"/>
      <c r="AK2327" s="8"/>
      <c r="AL2327" s="8">
        <v>7929440</v>
      </c>
      <c r="AM2327" s="8">
        <v>318000</v>
      </c>
      <c r="AN2327" s="8">
        <v>60591130</v>
      </c>
      <c r="AO2327" s="8">
        <v>64227610.5</v>
      </c>
      <c r="AP2327" s="8"/>
      <c r="AQ2327" s="8"/>
      <c r="AR2327" s="8"/>
      <c r="AS2327" s="8"/>
      <c r="AT2327" s="8"/>
      <c r="AU2327" s="8">
        <v>10719500</v>
      </c>
      <c r="AV2327" s="8"/>
      <c r="AW2327" s="8"/>
      <c r="AX2327" s="8"/>
      <c r="AY2327" s="8"/>
      <c r="AZ2327" s="8"/>
      <c r="BA2327" s="8">
        <v>10719500</v>
      </c>
      <c r="BB2327" s="8"/>
      <c r="BC2327" s="8"/>
      <c r="BD2327" s="8"/>
      <c r="BE2327" s="8"/>
      <c r="BF2327" s="8"/>
      <c r="BG2327" s="8">
        <v>5661000</v>
      </c>
      <c r="BH2327" s="8">
        <v>107696175</v>
      </c>
      <c r="BI2327" s="8">
        <v>39483500</v>
      </c>
      <c r="BJ2327" s="8">
        <v>91705275</v>
      </c>
      <c r="BK2327" s="8">
        <v>13305100</v>
      </c>
      <c r="BL2327">
        <v>85.151799999999994</v>
      </c>
      <c r="BM2327">
        <v>33.697800000000001</v>
      </c>
      <c r="BN2327" s="10">
        <v>0</v>
      </c>
      <c r="BO2327" s="10"/>
      <c r="BP2327" s="10"/>
      <c r="BQ2327" s="10"/>
      <c r="BR2327" s="10"/>
      <c r="BS2327" s="10"/>
      <c r="BT2327" s="10"/>
      <c r="BU2327" s="10"/>
      <c r="BV2327" s="1" t="str">
        <f>Запрос1[[#This Row],[Менеджер]]</f>
        <v>Чижаковский Владимир</v>
      </c>
      <c r="BW2327" s="1" t="str">
        <f>Запрос1[[#This Row],[Дирекция]]</f>
        <v>Северная дирекция</v>
      </c>
      <c r="BX2327" s="1" t="str">
        <f t="shared" si="36"/>
        <v>ТОО "Гагарино"</v>
      </c>
      <c r="BY2327" s="1" t="str">
        <f t="shared" si="36"/>
        <v>040240007398</v>
      </c>
      <c r="CA2327" t="str">
        <f>Запрос1[[#This Row],[родитель]]</f>
        <v>ТОО "Гагарино"</v>
      </c>
      <c r="CB2327" t="str">
        <f>Запрос1[[#This Row],[БИНРодителя]]</f>
        <v>040240007398</v>
      </c>
    </row>
    <row r="2328" spans="1:80" x14ac:dyDescent="0.3">
      <c r="A2328" t="s">
        <v>2514</v>
      </c>
      <c r="B2328" t="s">
        <v>3262</v>
      </c>
      <c r="C2328" t="s">
        <v>381</v>
      </c>
      <c r="D2328" t="s">
        <v>382</v>
      </c>
      <c r="E2328" t="s">
        <v>401</v>
      </c>
      <c r="F2328" t="s">
        <v>2562</v>
      </c>
      <c r="G2328" t="s">
        <v>2563</v>
      </c>
      <c r="H2328" t="s">
        <v>7327</v>
      </c>
      <c r="I2328" t="s">
        <v>7328</v>
      </c>
      <c r="J2328" t="s">
        <v>7328</v>
      </c>
      <c r="K2328" t="s">
        <v>7327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 s="8"/>
      <c r="S2328" s="8"/>
      <c r="T2328" s="8">
        <v>765000</v>
      </c>
      <c r="U2328" s="8"/>
      <c r="V2328" s="8"/>
      <c r="W2328" s="8"/>
      <c r="X2328" s="8"/>
      <c r="Y2328" s="8"/>
      <c r="Z2328" s="8">
        <v>765000</v>
      </c>
      <c r="AA2328" s="8"/>
      <c r="AB2328" s="8"/>
      <c r="AC2328" s="8"/>
      <c r="AD2328"/>
      <c r="AE2328"/>
      <c r="AF2328">
        <v>100</v>
      </c>
      <c r="AG2328"/>
      <c r="AH2328"/>
      <c r="AI2328"/>
      <c r="AJ2328" s="8"/>
      <c r="AK2328" s="8"/>
      <c r="AL2328" s="8">
        <v>765000</v>
      </c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/>
      <c r="BM2328"/>
      <c r="BN2328" s="10">
        <v>0</v>
      </c>
      <c r="BO2328" s="10"/>
      <c r="BP2328" s="10"/>
      <c r="BQ2328" s="10"/>
      <c r="BR2328" s="10"/>
      <c r="BS2328" s="10"/>
      <c r="BT2328" s="10"/>
      <c r="BU2328" s="10"/>
      <c r="BV2328" s="1" t="str">
        <f>Запрос1[[#This Row],[Менеджер]]</f>
        <v>Чижаковский Владимир</v>
      </c>
      <c r="BW2328" s="1" t="str">
        <f>Запрос1[[#This Row],[Дирекция]]</f>
        <v>Северная дирекция</v>
      </c>
      <c r="BX2328" s="1" t="str">
        <f t="shared" si="36"/>
        <v>КХ "Максат" Чижаковский Владимир</v>
      </c>
      <c r="BY2328" s="1" t="str">
        <f t="shared" si="36"/>
        <v>730929350376</v>
      </c>
      <c r="CA2328" t="str">
        <f>Запрос1[[#This Row],[родитель]]</f>
        <v>КХ "Максат" Чижаковский Владимир</v>
      </c>
      <c r="CB2328" t="str">
        <f>Запрос1[[#This Row],[БИНРодителя]]</f>
        <v>730929350376</v>
      </c>
    </row>
    <row r="2329" spans="1:80" x14ac:dyDescent="0.3">
      <c r="A2329" t="s">
        <v>2514</v>
      </c>
      <c r="B2329" t="s">
        <v>3262</v>
      </c>
      <c r="C2329" t="s">
        <v>381</v>
      </c>
      <c r="D2329" t="s">
        <v>382</v>
      </c>
      <c r="E2329" t="s">
        <v>401</v>
      </c>
      <c r="F2329" t="s">
        <v>2687</v>
      </c>
      <c r="G2329" t="s">
        <v>2688</v>
      </c>
      <c r="H2329" t="s">
        <v>2689</v>
      </c>
      <c r="I2329" t="s">
        <v>2690</v>
      </c>
      <c r="J2329" t="s">
        <v>2690</v>
      </c>
      <c r="K2329" t="s">
        <v>2689</v>
      </c>
      <c r="L2329">
        <v>0</v>
      </c>
      <c r="M2329">
        <v>0</v>
      </c>
      <c r="N2329">
        <v>1</v>
      </c>
      <c r="O2329">
        <v>1</v>
      </c>
      <c r="P2329">
        <v>1</v>
      </c>
      <c r="Q2329">
        <v>0</v>
      </c>
      <c r="R2329" s="8"/>
      <c r="S2329" s="8"/>
      <c r="T2329" s="8">
        <v>3667000</v>
      </c>
      <c r="U2329" s="8">
        <v>7167626</v>
      </c>
      <c r="V2329" s="8">
        <v>21946500</v>
      </c>
      <c r="W2329" s="8"/>
      <c r="X2329" s="8"/>
      <c r="Y2329" s="8"/>
      <c r="Z2329" s="8">
        <v>1100100</v>
      </c>
      <c r="AA2329" s="8">
        <v>4958813</v>
      </c>
      <c r="AB2329" s="8">
        <v>10143950</v>
      </c>
      <c r="AC2329" s="8"/>
      <c r="AD2329"/>
      <c r="AE2329"/>
      <c r="AF2329">
        <v>30</v>
      </c>
      <c r="AG2329">
        <v>69.180000000000007</v>
      </c>
      <c r="AH2329">
        <v>46.22</v>
      </c>
      <c r="AI2329"/>
      <c r="AJ2329" s="8"/>
      <c r="AK2329" s="8"/>
      <c r="AL2329" s="8">
        <v>3667000</v>
      </c>
      <c r="AM2329" s="8">
        <v>7167626</v>
      </c>
      <c r="AN2329" s="8">
        <v>21946500</v>
      </c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>
        <v>120546726</v>
      </c>
      <c r="BI2329" s="8">
        <v>156753550</v>
      </c>
      <c r="BJ2329" s="8">
        <v>4417626</v>
      </c>
      <c r="BK2329" s="8">
        <v>25391250</v>
      </c>
      <c r="BL2329">
        <v>3.6646000000000001</v>
      </c>
      <c r="BM2329">
        <v>16.1981</v>
      </c>
      <c r="BN2329" s="10">
        <v>0</v>
      </c>
      <c r="BO2329" s="10"/>
      <c r="BP2329" s="10"/>
      <c r="BQ2329" s="10"/>
      <c r="BR2329" s="10"/>
      <c r="BS2329" s="10"/>
      <c r="BT2329" s="10"/>
      <c r="BU2329" s="10"/>
      <c r="BV2329" s="1" t="str">
        <f>Запрос1[[#This Row],[Менеджер]]</f>
        <v>Чижаковский Владимир</v>
      </c>
      <c r="BW2329" s="1" t="str">
        <f>Запрос1[[#This Row],[Дирекция]]</f>
        <v>Северная дирекция</v>
      </c>
      <c r="BX2329" s="1" t="str">
        <f t="shared" si="36"/>
        <v>ТОО "Мария села Корнеевка"</v>
      </c>
      <c r="BY2329" s="1" t="str">
        <f t="shared" si="36"/>
        <v>030440005793</v>
      </c>
      <c r="CA2329" t="str">
        <f>Запрос1[[#This Row],[родитель]]</f>
        <v>ТОО "Мария села Корнеевка"</v>
      </c>
      <c r="CB2329" t="str">
        <f>Запрос1[[#This Row],[БИНРодителя]]</f>
        <v>030440005793</v>
      </c>
    </row>
    <row r="2330" spans="1:80" x14ac:dyDescent="0.3">
      <c r="A2330" t="s">
        <v>2514</v>
      </c>
      <c r="B2330" t="s">
        <v>3262</v>
      </c>
      <c r="C2330" t="s">
        <v>381</v>
      </c>
      <c r="D2330" t="s">
        <v>382</v>
      </c>
      <c r="E2330" t="s">
        <v>383</v>
      </c>
      <c r="F2330" t="s">
        <v>384</v>
      </c>
      <c r="G2330" t="s">
        <v>385</v>
      </c>
      <c r="H2330" t="s">
        <v>386</v>
      </c>
      <c r="I2330" t="s">
        <v>387</v>
      </c>
      <c r="J2330" t="s">
        <v>387</v>
      </c>
      <c r="K2330" t="s">
        <v>386</v>
      </c>
      <c r="L2330">
        <v>0</v>
      </c>
      <c r="M2330">
        <v>1</v>
      </c>
      <c r="N2330">
        <v>1</v>
      </c>
      <c r="O2330">
        <v>1</v>
      </c>
      <c r="P2330">
        <v>1</v>
      </c>
      <c r="Q2330">
        <v>1</v>
      </c>
      <c r="R2330" s="8"/>
      <c r="S2330" s="8">
        <v>5646210</v>
      </c>
      <c r="T2330" s="8">
        <v>49954471</v>
      </c>
      <c r="U2330" s="8">
        <v>101665736</v>
      </c>
      <c r="V2330" s="8">
        <v>112486762</v>
      </c>
      <c r="W2330" s="8">
        <v>151663060</v>
      </c>
      <c r="X2330" s="8"/>
      <c r="Y2330" s="8">
        <v>4921800</v>
      </c>
      <c r="Z2330" s="8">
        <v>49954471</v>
      </c>
      <c r="AA2330" s="8">
        <v>62880036</v>
      </c>
      <c r="AB2330" s="8">
        <v>46043600</v>
      </c>
      <c r="AC2330" s="8">
        <v>151663060</v>
      </c>
      <c r="AD2330"/>
      <c r="AE2330">
        <v>87.17</v>
      </c>
      <c r="AF2330">
        <v>100</v>
      </c>
      <c r="AG2330">
        <v>61.85</v>
      </c>
      <c r="AH2330">
        <v>40.93</v>
      </c>
      <c r="AI2330">
        <v>100</v>
      </c>
      <c r="AJ2330" s="8"/>
      <c r="AK2330" s="8">
        <v>4921800</v>
      </c>
      <c r="AL2330" s="8">
        <v>49954471</v>
      </c>
      <c r="AM2330" s="8">
        <v>101665736</v>
      </c>
      <c r="AN2330" s="8">
        <v>112486762</v>
      </c>
      <c r="AO2330" s="8">
        <v>151663060</v>
      </c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>
        <v>1471841397.54</v>
      </c>
      <c r="BI2330" s="8">
        <v>517820367.39999998</v>
      </c>
      <c r="BJ2330" s="8">
        <v>235174836</v>
      </c>
      <c r="BK2330" s="8">
        <v>176726488</v>
      </c>
      <c r="BL2330">
        <v>15.978199999999999</v>
      </c>
      <c r="BM2330">
        <v>34.128900000000002</v>
      </c>
      <c r="BN2330" s="10">
        <v>1</v>
      </c>
      <c r="BO2330" s="10">
        <v>174695594</v>
      </c>
      <c r="BP2330" s="10">
        <v>174695594</v>
      </c>
      <c r="BQ2330" s="10">
        <v>100</v>
      </c>
      <c r="BR2330" s="10"/>
      <c r="BS2330" s="10"/>
      <c r="BT2330" s="10"/>
      <c r="BU2330" s="10"/>
      <c r="BV2330" s="1" t="str">
        <f>Запрос1[[#This Row],[Менеджер]]</f>
        <v>Чижаковский Владимир</v>
      </c>
      <c r="BW2330" s="1" t="str">
        <f>Запрос1[[#This Row],[Дирекция]]</f>
        <v>Северная дирекция</v>
      </c>
      <c r="BX2330" s="1" t="str">
        <f t="shared" si="36"/>
        <v>ТОО "Ақ-Жер 2010"</v>
      </c>
      <c r="BY2330" s="1" t="str">
        <f t="shared" si="36"/>
        <v>101140009357</v>
      </c>
      <c r="CA2330" t="str">
        <f>Запрос1[[#This Row],[родитель]]</f>
        <v>ТОО "Ақ-Жер 2010"</v>
      </c>
      <c r="CB2330" t="str">
        <f>Запрос1[[#This Row],[БИНРодителя]]</f>
        <v>101140009357</v>
      </c>
    </row>
    <row r="2331" spans="1:80" x14ac:dyDescent="0.3">
      <c r="A2331" t="s">
        <v>2514</v>
      </c>
      <c r="B2331" t="s">
        <v>3262</v>
      </c>
      <c r="C2331" t="s">
        <v>381</v>
      </c>
      <c r="D2331" t="s">
        <v>382</v>
      </c>
      <c r="E2331" t="s">
        <v>383</v>
      </c>
      <c r="F2331" t="s">
        <v>3437</v>
      </c>
      <c r="G2331" t="s">
        <v>3438</v>
      </c>
      <c r="H2331" t="s">
        <v>7913</v>
      </c>
      <c r="I2331" t="s">
        <v>7914</v>
      </c>
      <c r="J2331" t="s">
        <v>7914</v>
      </c>
      <c r="K2331" t="s">
        <v>7913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 s="8"/>
      <c r="S2331" s="8"/>
      <c r="T2331" s="8">
        <v>2654470</v>
      </c>
      <c r="U2331" s="8"/>
      <c r="V2331" s="8"/>
      <c r="W2331" s="8"/>
      <c r="X2331" s="8"/>
      <c r="Y2331" s="8"/>
      <c r="Z2331" s="8">
        <v>2654470</v>
      </c>
      <c r="AA2331" s="8"/>
      <c r="AB2331" s="8"/>
      <c r="AC2331" s="8"/>
      <c r="AD2331"/>
      <c r="AE2331"/>
      <c r="AF2331">
        <v>100</v>
      </c>
      <c r="AG2331"/>
      <c r="AH2331"/>
      <c r="AI2331"/>
      <c r="AJ2331" s="8"/>
      <c r="AK2331" s="8"/>
      <c r="AL2331" s="8">
        <v>2654470</v>
      </c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/>
      <c r="BM2331"/>
      <c r="BN2331" s="10">
        <v>0</v>
      </c>
      <c r="BO2331" s="10"/>
      <c r="BP2331" s="10"/>
      <c r="BQ2331" s="10"/>
      <c r="BR2331" s="10"/>
      <c r="BS2331" s="10"/>
      <c r="BT2331" s="10"/>
      <c r="BU2331" s="10"/>
      <c r="BV2331" s="1" t="str">
        <f>Запрос1[[#This Row],[Менеджер]]</f>
        <v>Чижаковский Владимир</v>
      </c>
      <c r="BW2331" s="1" t="str">
        <f>Запрос1[[#This Row],[Дирекция]]</f>
        <v>Северная дирекция</v>
      </c>
      <c r="BX2331" s="1" t="str">
        <f t="shared" si="36"/>
        <v xml:space="preserve">КХ "Надежда" </v>
      </c>
      <c r="BY2331" s="1" t="str">
        <f t="shared" si="36"/>
        <v>741127350221</v>
      </c>
      <c r="CA2331" t="str">
        <f>Запрос1[[#This Row],[родитель]]</f>
        <v xml:space="preserve">КХ "Надежда" </v>
      </c>
      <c r="CB2331" t="str">
        <f>Запрос1[[#This Row],[БИНРодителя]]</f>
        <v>741127350221</v>
      </c>
    </row>
    <row r="2332" spans="1:80" x14ac:dyDescent="0.3">
      <c r="A2332" t="s">
        <v>2514</v>
      </c>
      <c r="B2332" t="s">
        <v>3262</v>
      </c>
      <c r="C2332" t="s">
        <v>381</v>
      </c>
      <c r="D2332" t="s">
        <v>382</v>
      </c>
      <c r="E2332" t="s">
        <v>383</v>
      </c>
      <c r="F2332" t="s">
        <v>3441</v>
      </c>
      <c r="G2332" t="s">
        <v>3442</v>
      </c>
      <c r="H2332" t="s">
        <v>11594</v>
      </c>
      <c r="I2332" t="s">
        <v>3443</v>
      </c>
      <c r="J2332" t="s">
        <v>3443</v>
      </c>
      <c r="K2332" t="s">
        <v>11594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 s="8">
        <v>915850</v>
      </c>
      <c r="S2332" s="8"/>
      <c r="T2332" s="8"/>
      <c r="U2332" s="8">
        <v>46739275</v>
      </c>
      <c r="V2332" s="8"/>
      <c r="W2332" s="8"/>
      <c r="X2332" s="8">
        <v>441850</v>
      </c>
      <c r="Y2332" s="8"/>
      <c r="Z2332" s="8"/>
      <c r="AA2332" s="8">
        <v>0</v>
      </c>
      <c r="AB2332" s="8"/>
      <c r="AC2332" s="8"/>
      <c r="AD2332">
        <v>48.24</v>
      </c>
      <c r="AE2332"/>
      <c r="AF2332"/>
      <c r="AG2332">
        <v>0</v>
      </c>
      <c r="AH2332"/>
      <c r="AI2332"/>
      <c r="AJ2332" s="8">
        <v>915850</v>
      </c>
      <c r="AK2332" s="8"/>
      <c r="AL2332" s="8"/>
      <c r="AM2332" s="8">
        <v>46739275</v>
      </c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>
        <v>49403275</v>
      </c>
      <c r="BI2332" s="8"/>
      <c r="BJ2332" s="8">
        <v>42803275</v>
      </c>
      <c r="BK2332" s="8"/>
      <c r="BL2332">
        <v>86.640500000000003</v>
      </c>
      <c r="BM2332"/>
      <c r="BN2332" s="10">
        <v>0</v>
      </c>
      <c r="BO2332" s="10"/>
      <c r="BP2332" s="10"/>
      <c r="BQ2332" s="10"/>
      <c r="BR2332" s="10"/>
      <c r="BS2332" s="10"/>
      <c r="BT2332" s="10"/>
      <c r="BU2332" s="10"/>
      <c r="BV2332" s="1" t="str">
        <f>Запрос1[[#This Row],[Менеджер]]</f>
        <v>Чижаковский Владимир</v>
      </c>
      <c r="BW2332" s="1" t="str">
        <f>Запрос1[[#This Row],[Дирекция]]</f>
        <v>Северная дирекция</v>
      </c>
      <c r="BX2332" s="1" t="str">
        <f t="shared" si="36"/>
        <v>Евротрейд Казахстан TOO</v>
      </c>
      <c r="BY2332" s="1" t="str">
        <f t="shared" si="36"/>
        <v>140440003690</v>
      </c>
      <c r="CA2332" t="str">
        <f>Запрос1[[#This Row],[родитель]]</f>
        <v>Евротрейд Казахстан TOO</v>
      </c>
      <c r="CB2332" t="str">
        <f>Запрос1[[#This Row],[БИНРодителя]]</f>
        <v>140440003690</v>
      </c>
    </row>
    <row r="2333" spans="1:80" x14ac:dyDescent="0.3">
      <c r="A2333" t="s">
        <v>2514</v>
      </c>
      <c r="B2333" t="s">
        <v>3262</v>
      </c>
      <c r="C2333" t="s">
        <v>381</v>
      </c>
      <c r="D2333" t="s">
        <v>382</v>
      </c>
      <c r="E2333" t="s">
        <v>2525</v>
      </c>
      <c r="F2333" t="s">
        <v>11905</v>
      </c>
      <c r="G2333" t="s">
        <v>11906</v>
      </c>
      <c r="H2333" t="s">
        <v>9044</v>
      </c>
      <c r="I2333" t="s">
        <v>9045</v>
      </c>
      <c r="J2333" t="s">
        <v>9045</v>
      </c>
      <c r="K2333" t="s">
        <v>9044</v>
      </c>
      <c r="L2333">
        <v>1</v>
      </c>
      <c r="M2333">
        <v>0</v>
      </c>
      <c r="N2333">
        <v>1</v>
      </c>
      <c r="O2333">
        <v>0</v>
      </c>
      <c r="P2333">
        <v>0</v>
      </c>
      <c r="Q2333">
        <v>1</v>
      </c>
      <c r="R2333" s="8">
        <v>1000</v>
      </c>
      <c r="S2333" s="8"/>
      <c r="T2333" s="8">
        <v>33427900</v>
      </c>
      <c r="U2333" s="8"/>
      <c r="V2333" s="8"/>
      <c r="W2333" s="8">
        <v>5859000</v>
      </c>
      <c r="X2333" s="8">
        <v>1000</v>
      </c>
      <c r="Y2333" s="8"/>
      <c r="Z2333" s="8">
        <v>10028370</v>
      </c>
      <c r="AA2333" s="8"/>
      <c r="AB2333" s="8"/>
      <c r="AC2333" s="8">
        <v>1757700</v>
      </c>
      <c r="AD2333">
        <v>100</v>
      </c>
      <c r="AE2333"/>
      <c r="AF2333">
        <v>30</v>
      </c>
      <c r="AG2333"/>
      <c r="AH2333"/>
      <c r="AI2333">
        <v>30</v>
      </c>
      <c r="AJ2333" s="8">
        <v>1000</v>
      </c>
      <c r="AK2333" s="8"/>
      <c r="AL2333" s="8">
        <v>33427900</v>
      </c>
      <c r="AM2333" s="8"/>
      <c r="AN2333" s="8"/>
      <c r="AO2333" s="8">
        <v>5859000</v>
      </c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/>
      <c r="BM2333"/>
      <c r="BN2333" s="10">
        <v>0</v>
      </c>
      <c r="BO2333" s="10"/>
      <c r="BP2333" s="10"/>
      <c r="BQ2333" s="10"/>
      <c r="BR2333" s="10"/>
      <c r="BS2333" s="10"/>
      <c r="BT2333" s="10"/>
      <c r="BU2333" s="10"/>
      <c r="BV2333" s="1" t="str">
        <f>Запрос1[[#This Row],[Менеджер]]</f>
        <v>Чижаковский Владимир</v>
      </c>
      <c r="BW2333" s="1" t="str">
        <f>Запрос1[[#This Row],[Дирекция]]</f>
        <v>Северная дирекция</v>
      </c>
      <c r="BX2333" s="1" t="str">
        <f t="shared" si="36"/>
        <v>КТ "Зенченко и компания"</v>
      </c>
      <c r="BY2333" s="1" t="str">
        <f t="shared" si="36"/>
        <v>920440000253</v>
      </c>
      <c r="CA2333" t="str">
        <f>Запрос1[[#This Row],[родитель]]</f>
        <v>КТ "Зенченко и компания"</v>
      </c>
      <c r="CB2333" t="str">
        <f>Запрос1[[#This Row],[БИНРодителя]]</f>
        <v>920440000253</v>
      </c>
    </row>
    <row r="2334" spans="1:80" x14ac:dyDescent="0.3">
      <c r="A2334" t="s">
        <v>2514</v>
      </c>
      <c r="B2334" t="s">
        <v>3262</v>
      </c>
      <c r="C2334" t="s">
        <v>381</v>
      </c>
      <c r="D2334" t="s">
        <v>382</v>
      </c>
      <c r="E2334" t="s">
        <v>2525</v>
      </c>
      <c r="F2334" t="s">
        <v>384</v>
      </c>
      <c r="G2334" t="s">
        <v>7915</v>
      </c>
      <c r="H2334" t="s">
        <v>7916</v>
      </c>
      <c r="I2334" t="s">
        <v>7917</v>
      </c>
      <c r="J2334" t="s">
        <v>7917</v>
      </c>
      <c r="K2334" t="s">
        <v>7916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 s="8"/>
      <c r="S2334" s="8">
        <v>174840</v>
      </c>
      <c r="T2334" s="8"/>
      <c r="U2334" s="8"/>
      <c r="V2334" s="8"/>
      <c r="W2334" s="8"/>
      <c r="X2334" s="8"/>
      <c r="Y2334" s="8">
        <v>174840</v>
      </c>
      <c r="Z2334" s="8"/>
      <c r="AA2334" s="8"/>
      <c r="AB2334" s="8"/>
      <c r="AC2334" s="8"/>
      <c r="AD2334"/>
      <c r="AE2334">
        <v>100</v>
      </c>
      <c r="AF2334"/>
      <c r="AG2334"/>
      <c r="AH2334"/>
      <c r="AI2334"/>
      <c r="AJ2334" s="8"/>
      <c r="AK2334" s="8">
        <v>174840</v>
      </c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/>
      <c r="BM2334"/>
      <c r="BN2334" s="10">
        <v>0</v>
      </c>
      <c r="BO2334" s="10"/>
      <c r="BP2334" s="10"/>
      <c r="BQ2334" s="10"/>
      <c r="BR2334" s="10"/>
      <c r="BS2334" s="10"/>
      <c r="BT2334" s="10"/>
      <c r="BU2334" s="10"/>
      <c r="BV2334" s="1" t="str">
        <f>Запрос1[[#This Row],[Менеджер]]</f>
        <v>Чижаковский Владимир</v>
      </c>
      <c r="BW2334" s="1" t="str">
        <f>Запрос1[[#This Row],[Дирекция]]</f>
        <v>Северная дирекция</v>
      </c>
      <c r="BX2334" s="1" t="str">
        <f t="shared" si="36"/>
        <v>КХ Жасмин</v>
      </c>
      <c r="BY2334" s="1" t="str">
        <f t="shared" si="36"/>
        <v>540502350087</v>
      </c>
      <c r="CA2334" t="str">
        <f>Запрос1[[#This Row],[родитель]]</f>
        <v>КХ Жасмин</v>
      </c>
      <c r="CB2334" t="str">
        <f>Запрос1[[#This Row],[БИНРодителя]]</f>
        <v>540502350087</v>
      </c>
    </row>
    <row r="2335" spans="1:80" x14ac:dyDescent="0.3">
      <c r="A2335" t="s">
        <v>2514</v>
      </c>
      <c r="B2335" t="s">
        <v>2616</v>
      </c>
      <c r="C2335" t="s">
        <v>381</v>
      </c>
      <c r="D2335" t="s">
        <v>382</v>
      </c>
      <c r="E2335" t="s">
        <v>2525</v>
      </c>
      <c r="F2335" t="s">
        <v>2540</v>
      </c>
      <c r="G2335" t="s">
        <v>3288</v>
      </c>
      <c r="H2335" t="s">
        <v>3466</v>
      </c>
      <c r="I2335" t="s">
        <v>3467</v>
      </c>
      <c r="J2335" t="s">
        <v>3467</v>
      </c>
      <c r="K2335" t="s">
        <v>3466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 s="8"/>
      <c r="S2335" s="8">
        <v>295750</v>
      </c>
      <c r="T2335" s="8"/>
      <c r="U2335" s="8"/>
      <c r="V2335" s="8"/>
      <c r="W2335" s="8"/>
      <c r="X2335" s="8"/>
      <c r="Y2335" s="8">
        <v>295750</v>
      </c>
      <c r="Z2335" s="8"/>
      <c r="AA2335" s="8"/>
      <c r="AB2335" s="8"/>
      <c r="AC2335" s="8"/>
      <c r="AD2335"/>
      <c r="AE2335">
        <v>100</v>
      </c>
      <c r="AF2335"/>
      <c r="AG2335"/>
      <c r="AH2335"/>
      <c r="AI2335"/>
      <c r="AJ2335" s="8"/>
      <c r="AK2335" s="8">
        <v>295750</v>
      </c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/>
      <c r="BM2335"/>
      <c r="BN2335" s="10">
        <v>0</v>
      </c>
      <c r="BO2335" s="10"/>
      <c r="BP2335" s="10"/>
      <c r="BQ2335" s="10"/>
      <c r="BR2335" s="10"/>
      <c r="BS2335" s="10"/>
      <c r="BT2335" s="10"/>
      <c r="BU2335" s="10"/>
      <c r="BV2335" s="1" t="str">
        <f>Запрос1[[#This Row],[Менеджер]]</f>
        <v>Данилов Иван</v>
      </c>
      <c r="BW2335" s="1" t="str">
        <f>Запрос1[[#This Row],[Дирекция]]</f>
        <v>Северная дирекция</v>
      </c>
      <c r="BX2335" s="1" t="str">
        <f t="shared" si="36"/>
        <v>КХ "Потурнак М.К."</v>
      </c>
      <c r="BY2335" s="1" t="str">
        <f t="shared" si="36"/>
        <v>400810400539</v>
      </c>
      <c r="CA2335" t="str">
        <f>Запрос1[[#This Row],[родитель]]</f>
        <v>КХ "Потурнак М.К."</v>
      </c>
      <c r="CB2335" t="str">
        <f>Запрос1[[#This Row],[БИНРодителя]]</f>
        <v>400810400539</v>
      </c>
    </row>
    <row r="2336" spans="1:80" x14ac:dyDescent="0.3">
      <c r="A2336" t="s">
        <v>2514</v>
      </c>
      <c r="B2336" t="s">
        <v>2616</v>
      </c>
      <c r="C2336" t="s">
        <v>381</v>
      </c>
      <c r="D2336" t="s">
        <v>382</v>
      </c>
      <c r="E2336" t="s">
        <v>2546</v>
      </c>
      <c r="F2336" t="s">
        <v>3715</v>
      </c>
      <c r="G2336" t="s">
        <v>3716</v>
      </c>
      <c r="H2336" t="s">
        <v>3717</v>
      </c>
      <c r="I2336" t="s">
        <v>3718</v>
      </c>
      <c r="J2336" t="s">
        <v>3718</v>
      </c>
      <c r="K2336" t="s">
        <v>3717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 s="8">
        <v>438300</v>
      </c>
      <c r="S2336" s="8"/>
      <c r="T2336" s="8"/>
      <c r="U2336" s="8"/>
      <c r="V2336" s="8"/>
      <c r="W2336" s="8"/>
      <c r="X2336" s="8">
        <v>131490</v>
      </c>
      <c r="Y2336" s="8"/>
      <c r="Z2336" s="8"/>
      <c r="AA2336" s="8"/>
      <c r="AB2336" s="8"/>
      <c r="AC2336" s="8"/>
      <c r="AD2336">
        <v>30</v>
      </c>
      <c r="AE2336"/>
      <c r="AF2336"/>
      <c r="AG2336"/>
      <c r="AH2336"/>
      <c r="AI2336"/>
      <c r="AJ2336" s="8">
        <v>438300</v>
      </c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/>
      <c r="BM2336"/>
      <c r="BN2336" s="10">
        <v>0</v>
      </c>
      <c r="BO2336" s="10"/>
      <c r="BP2336" s="10"/>
      <c r="BQ2336" s="10"/>
      <c r="BR2336" s="10"/>
      <c r="BS2336" s="10"/>
      <c r="BT2336" s="10"/>
      <c r="BU2336" s="10"/>
      <c r="BV2336" s="1" t="str">
        <f>Запрос1[[#This Row],[Менеджер]]</f>
        <v>Данилов Иван</v>
      </c>
      <c r="BW2336" s="1" t="str">
        <f>Запрос1[[#This Row],[Дирекция]]</f>
        <v>Северная дирекция</v>
      </c>
      <c r="BX2336" s="1" t="str">
        <f t="shared" si="36"/>
        <v>КХ "Гончарик ИП"</v>
      </c>
      <c r="BY2336" s="1" t="str">
        <f t="shared" si="36"/>
        <v>700501300694</v>
      </c>
      <c r="CA2336" t="str">
        <f>Запрос1[[#This Row],[родитель]]</f>
        <v>КХ "Гончарик ИП"</v>
      </c>
      <c r="CB2336" t="str">
        <f>Запрос1[[#This Row],[БИНРодителя]]</f>
        <v>700501300694</v>
      </c>
    </row>
    <row r="2337" spans="1:80" x14ac:dyDescent="0.3">
      <c r="A2337" t="s">
        <v>2514</v>
      </c>
      <c r="B2337" t="s">
        <v>2616</v>
      </c>
      <c r="C2337" t="s">
        <v>381</v>
      </c>
      <c r="D2337" t="s">
        <v>382</v>
      </c>
      <c r="E2337" t="s">
        <v>2546</v>
      </c>
      <c r="F2337" t="s">
        <v>3715</v>
      </c>
      <c r="G2337" t="s">
        <v>3716</v>
      </c>
      <c r="H2337" t="s">
        <v>3719</v>
      </c>
      <c r="I2337" t="s">
        <v>3720</v>
      </c>
      <c r="J2337" t="s">
        <v>3720</v>
      </c>
      <c r="K2337" t="s">
        <v>3719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 s="8">
        <v>1909400</v>
      </c>
      <c r="S2337" s="8"/>
      <c r="T2337" s="8"/>
      <c r="U2337" s="8"/>
      <c r="V2337" s="8"/>
      <c r="W2337" s="8"/>
      <c r="X2337" s="8">
        <v>572820</v>
      </c>
      <c r="Y2337" s="8"/>
      <c r="Z2337" s="8"/>
      <c r="AA2337" s="8"/>
      <c r="AB2337" s="8"/>
      <c r="AC2337" s="8"/>
      <c r="AD2337">
        <v>30</v>
      </c>
      <c r="AE2337"/>
      <c r="AF2337"/>
      <c r="AG2337"/>
      <c r="AH2337"/>
      <c r="AI2337"/>
      <c r="AJ2337" s="8">
        <v>1909400</v>
      </c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/>
      <c r="BM2337"/>
      <c r="BN2337" s="10">
        <v>0</v>
      </c>
      <c r="BO2337" s="10"/>
      <c r="BP2337" s="10"/>
      <c r="BQ2337" s="10"/>
      <c r="BR2337" s="10"/>
      <c r="BS2337" s="10"/>
      <c r="BT2337" s="10"/>
      <c r="BU2337" s="10"/>
      <c r="BV2337" s="1" t="str">
        <f>Запрос1[[#This Row],[Менеджер]]</f>
        <v>Данилов Иван</v>
      </c>
      <c r="BW2337" s="1" t="str">
        <f>Запрос1[[#This Row],[Дирекция]]</f>
        <v>Северная дирекция</v>
      </c>
      <c r="BX2337" s="1" t="str">
        <f t="shared" si="36"/>
        <v>КХ "Фройндшафт"</v>
      </c>
      <c r="BY2337" s="1" t="str">
        <f t="shared" si="36"/>
        <v>590506350058</v>
      </c>
      <c r="CA2337" t="str">
        <f>Запрос1[[#This Row],[родитель]]</f>
        <v>КХ "Фройндшафт"</v>
      </c>
      <c r="CB2337" t="str">
        <f>Запрос1[[#This Row],[БИНРодителя]]</f>
        <v>590506350058</v>
      </c>
    </row>
    <row r="2338" spans="1:80" x14ac:dyDescent="0.3">
      <c r="A2338" t="s">
        <v>2514</v>
      </c>
      <c r="B2338" t="s">
        <v>2674</v>
      </c>
      <c r="C2338"/>
      <c r="D2338" t="s">
        <v>382</v>
      </c>
      <c r="E2338" t="s">
        <v>2525</v>
      </c>
      <c r="F2338" t="s">
        <v>7331</v>
      </c>
      <c r="G2338" t="s">
        <v>4749</v>
      </c>
      <c r="H2338" t="s">
        <v>3265</v>
      </c>
      <c r="I2338" t="s">
        <v>3266</v>
      </c>
      <c r="J2338" t="s">
        <v>11762</v>
      </c>
      <c r="K2338" t="s">
        <v>11763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 s="8"/>
      <c r="S2338" s="8"/>
      <c r="T2338" s="8"/>
      <c r="U2338" s="8"/>
      <c r="V2338" s="8"/>
      <c r="W2338" s="8">
        <v>11961600</v>
      </c>
      <c r="X2338" s="8"/>
      <c r="Y2338" s="8"/>
      <c r="Z2338" s="8"/>
      <c r="AA2338" s="8"/>
      <c r="AB2338" s="8"/>
      <c r="AC2338" s="8">
        <v>2613480</v>
      </c>
      <c r="AD2338"/>
      <c r="AE2338"/>
      <c r="AF2338"/>
      <c r="AG2338"/>
      <c r="AH2338"/>
      <c r="AI2338">
        <v>21.85</v>
      </c>
      <c r="AJ2338" s="8"/>
      <c r="AK2338" s="8"/>
      <c r="AL2338" s="8"/>
      <c r="AM2338" s="8"/>
      <c r="AN2338" s="8"/>
      <c r="AO2338" s="8">
        <v>11961600</v>
      </c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/>
      <c r="BM2338"/>
      <c r="BN2338" s="10">
        <v>1</v>
      </c>
      <c r="BO2338" s="10">
        <v>9322275</v>
      </c>
      <c r="BP2338" s="10">
        <v>9322275</v>
      </c>
      <c r="BQ2338" s="10">
        <v>100</v>
      </c>
      <c r="BR2338" s="10"/>
      <c r="BS2338" s="10"/>
      <c r="BT2338" s="10"/>
      <c r="BU2338" s="10"/>
      <c r="BV2338" s="1" t="str">
        <f>Запрос1[[#This Row],[Менеджер]]</f>
        <v>Данильчук Александр Анатольевич</v>
      </c>
      <c r="BW2338" s="1" t="str">
        <f>Запрос1[[#This Row],[Дирекция]]</f>
        <v>Северная дирекция</v>
      </c>
      <c r="BX2338" s="1" t="str">
        <f t="shared" si="36"/>
        <v>ФХ НЕЛЮБИН В.Н.</v>
      </c>
      <c r="BY2338" s="1" t="str">
        <f t="shared" si="36"/>
        <v>080164014216</v>
      </c>
      <c r="CA2338" t="str">
        <f>Запрос1[[#This Row],[родитель]]</f>
        <v>ФХ НЕЛЮБИН В.Н.</v>
      </c>
      <c r="CB2338" t="str">
        <f>Запрос1[[#This Row],[БИНРодителя]]</f>
        <v>080164014216</v>
      </c>
    </row>
    <row r="2339" spans="1:80" x14ac:dyDescent="0.3">
      <c r="A2339" t="s">
        <v>2514</v>
      </c>
      <c r="B2339" t="s">
        <v>2674</v>
      </c>
      <c r="C2339"/>
      <c r="D2339" t="s">
        <v>382</v>
      </c>
      <c r="E2339" t="s">
        <v>2525</v>
      </c>
      <c r="F2339" t="s">
        <v>2288</v>
      </c>
      <c r="G2339" t="s">
        <v>4272</v>
      </c>
      <c r="H2339" t="s">
        <v>11764</v>
      </c>
      <c r="I2339" t="s">
        <v>11765</v>
      </c>
      <c r="J2339" t="s">
        <v>11765</v>
      </c>
      <c r="K2339" t="s">
        <v>11764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 s="8"/>
      <c r="S2339" s="8"/>
      <c r="T2339" s="8"/>
      <c r="U2339" s="8"/>
      <c r="V2339" s="8"/>
      <c r="W2339" s="8">
        <v>1185000</v>
      </c>
      <c r="X2339" s="8"/>
      <c r="Y2339" s="8"/>
      <c r="Z2339" s="8"/>
      <c r="AA2339" s="8"/>
      <c r="AB2339" s="8"/>
      <c r="AC2339" s="8">
        <v>1185000</v>
      </c>
      <c r="AD2339"/>
      <c r="AE2339"/>
      <c r="AF2339"/>
      <c r="AG2339"/>
      <c r="AH2339"/>
      <c r="AI2339">
        <v>100</v>
      </c>
      <c r="AJ2339" s="8"/>
      <c r="AK2339" s="8"/>
      <c r="AL2339" s="8"/>
      <c r="AM2339" s="8"/>
      <c r="AN2339" s="8"/>
      <c r="AO2339" s="8">
        <v>1185000</v>
      </c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/>
      <c r="BM2339"/>
      <c r="BN2339" s="10">
        <v>0</v>
      </c>
      <c r="BO2339" s="10"/>
      <c r="BP2339" s="10"/>
      <c r="BQ2339" s="10"/>
      <c r="BR2339" s="10"/>
      <c r="BS2339" s="10"/>
      <c r="BT2339" s="10"/>
      <c r="BU2339" s="10"/>
      <c r="BV2339" s="1" t="str">
        <f>Запрос1[[#This Row],[Менеджер]]</f>
        <v>Данильчук Александр Анатольевич</v>
      </c>
      <c r="BW2339" s="1" t="str">
        <f>Запрос1[[#This Row],[Дирекция]]</f>
        <v>Северная дирекция</v>
      </c>
      <c r="BX2339" s="1" t="str">
        <f t="shared" si="36"/>
        <v>ФХ СВЕТЛАНА</v>
      </c>
      <c r="BY2339" s="1" t="str">
        <f t="shared" si="36"/>
        <v>050364027438</v>
      </c>
      <c r="CA2339" t="str">
        <f>Запрос1[[#This Row],[родитель]]</f>
        <v>ФХ СВЕТЛАНА</v>
      </c>
      <c r="CB2339" t="str">
        <f>Запрос1[[#This Row],[БИНРодителя]]</f>
        <v>050364027438</v>
      </c>
    </row>
    <row r="2340" spans="1:80" x14ac:dyDescent="0.3">
      <c r="A2340" t="s">
        <v>2514</v>
      </c>
      <c r="B2340" t="s">
        <v>2674</v>
      </c>
      <c r="C2340"/>
      <c r="D2340" t="s">
        <v>382</v>
      </c>
      <c r="E2340" t="s">
        <v>2691</v>
      </c>
      <c r="F2340" t="s">
        <v>3725</v>
      </c>
      <c r="G2340" t="s">
        <v>3726</v>
      </c>
      <c r="H2340" t="s">
        <v>3727</v>
      </c>
      <c r="I2340" t="s">
        <v>3728</v>
      </c>
      <c r="J2340" t="s">
        <v>3728</v>
      </c>
      <c r="K2340" t="s">
        <v>3727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 s="8"/>
      <c r="S2340" s="8"/>
      <c r="T2340" s="8"/>
      <c r="U2340" s="8"/>
      <c r="V2340" s="8">
        <v>13609350</v>
      </c>
      <c r="W2340" s="8">
        <v>18801400</v>
      </c>
      <c r="X2340" s="8"/>
      <c r="Y2340" s="8"/>
      <c r="Z2340" s="8"/>
      <c r="AA2340" s="8"/>
      <c r="AB2340" s="8">
        <v>3159500</v>
      </c>
      <c r="AC2340" s="8">
        <v>5640420</v>
      </c>
      <c r="AD2340"/>
      <c r="AE2340"/>
      <c r="AF2340"/>
      <c r="AG2340"/>
      <c r="AH2340">
        <v>23.22</v>
      </c>
      <c r="AI2340">
        <v>30</v>
      </c>
      <c r="AJ2340" s="8"/>
      <c r="AK2340" s="8"/>
      <c r="AL2340" s="8"/>
      <c r="AM2340" s="8"/>
      <c r="AN2340" s="8">
        <v>13609350</v>
      </c>
      <c r="AO2340" s="8">
        <v>18801400</v>
      </c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>
        <v>16142300</v>
      </c>
      <c r="BJ2340" s="8"/>
      <c r="BK2340" s="8">
        <v>10761500</v>
      </c>
      <c r="BL2340"/>
      <c r="BM2340">
        <v>66.666399999999996</v>
      </c>
      <c r="BN2340" s="10">
        <v>0</v>
      </c>
      <c r="BO2340" s="10"/>
      <c r="BP2340" s="10"/>
      <c r="BQ2340" s="10"/>
      <c r="BR2340" s="10"/>
      <c r="BS2340" s="10"/>
      <c r="BT2340" s="10"/>
      <c r="BU2340" s="10"/>
      <c r="BV2340" s="1" t="str">
        <f>Запрос1[[#This Row],[Менеджер]]</f>
        <v>Данильчук Александр Анатольевич</v>
      </c>
      <c r="BW2340" s="1" t="str">
        <f>Запрос1[[#This Row],[Дирекция]]</f>
        <v>Северная дирекция</v>
      </c>
      <c r="BX2340" s="1" t="str">
        <f t="shared" si="36"/>
        <v>КХ КАЛИНИЧЕНКО А. А.</v>
      </c>
      <c r="BY2340" s="1" t="str">
        <f t="shared" si="36"/>
        <v>050264031284</v>
      </c>
      <c r="CA2340" t="str">
        <f>Запрос1[[#This Row],[родитель]]</f>
        <v>КХ КАЛИНИЧЕНКО А. А.</v>
      </c>
      <c r="CB2340" t="str">
        <f>Запрос1[[#This Row],[БИНРодителя]]</f>
        <v>050264031284</v>
      </c>
    </row>
    <row r="2341" spans="1:80" x14ac:dyDescent="0.3">
      <c r="A2341" t="s">
        <v>2514</v>
      </c>
      <c r="B2341" t="s">
        <v>2674</v>
      </c>
      <c r="C2341"/>
      <c r="D2341" t="s">
        <v>382</v>
      </c>
      <c r="E2341" t="s">
        <v>2691</v>
      </c>
      <c r="F2341" t="s">
        <v>2701</v>
      </c>
      <c r="G2341" t="s">
        <v>2702</v>
      </c>
      <c r="H2341" t="s">
        <v>3599</v>
      </c>
      <c r="I2341" t="s">
        <v>3600</v>
      </c>
      <c r="J2341" t="s">
        <v>3600</v>
      </c>
      <c r="K2341" t="s">
        <v>3599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 s="8"/>
      <c r="S2341" s="8"/>
      <c r="T2341" s="8"/>
      <c r="U2341" s="8"/>
      <c r="V2341" s="8">
        <v>353000</v>
      </c>
      <c r="W2341" s="8">
        <v>594000</v>
      </c>
      <c r="X2341" s="8"/>
      <c r="Y2341" s="8"/>
      <c r="Z2341" s="8"/>
      <c r="AA2341" s="8"/>
      <c r="AB2341" s="8">
        <v>0</v>
      </c>
      <c r="AC2341" s="8">
        <v>178200</v>
      </c>
      <c r="AD2341"/>
      <c r="AE2341"/>
      <c r="AF2341"/>
      <c r="AG2341"/>
      <c r="AH2341">
        <v>0</v>
      </c>
      <c r="AI2341">
        <v>30</v>
      </c>
      <c r="AJ2341" s="8"/>
      <c r="AK2341" s="8"/>
      <c r="AL2341" s="8"/>
      <c r="AM2341" s="8"/>
      <c r="AN2341" s="8">
        <v>353000</v>
      </c>
      <c r="AO2341" s="8">
        <v>594000</v>
      </c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/>
      <c r="BM2341"/>
      <c r="BN2341" s="10">
        <v>0</v>
      </c>
      <c r="BO2341" s="10"/>
      <c r="BP2341" s="10"/>
      <c r="BQ2341" s="10"/>
      <c r="BR2341" s="10"/>
      <c r="BS2341" s="10"/>
      <c r="BT2341" s="10"/>
      <c r="BU2341" s="10"/>
      <c r="BV2341" s="1" t="str">
        <f>Запрос1[[#This Row],[Менеджер]]</f>
        <v>Данильчук Александр Анатольевич</v>
      </c>
      <c r="BW2341" s="1" t="str">
        <f>Запрос1[[#This Row],[Дирекция]]</f>
        <v>Северная дирекция</v>
      </c>
      <c r="BX2341" s="1" t="str">
        <f t="shared" si="36"/>
        <v>ТОО Север Жасыл Жер</v>
      </c>
      <c r="BY2341" s="1" t="str">
        <f t="shared" si="36"/>
        <v>090540003701</v>
      </c>
      <c r="CA2341" t="str">
        <f>Запрос1[[#This Row],[родитель]]</f>
        <v>ТОО Север Жасыл Жер</v>
      </c>
      <c r="CB2341" t="str">
        <f>Запрос1[[#This Row],[БИНРодителя]]</f>
        <v>090540003701</v>
      </c>
    </row>
    <row r="2342" spans="1:80" x14ac:dyDescent="0.3">
      <c r="A2342" t="s">
        <v>2514</v>
      </c>
      <c r="B2342" t="s">
        <v>2674</v>
      </c>
      <c r="C2342"/>
      <c r="D2342" t="s">
        <v>382</v>
      </c>
      <c r="E2342" t="s">
        <v>2691</v>
      </c>
      <c r="F2342" t="s">
        <v>11766</v>
      </c>
      <c r="G2342" t="s">
        <v>11767</v>
      </c>
      <c r="H2342" t="s">
        <v>11768</v>
      </c>
      <c r="I2342" t="s">
        <v>11769</v>
      </c>
      <c r="J2342" t="s">
        <v>11769</v>
      </c>
      <c r="K2342" t="s">
        <v>11768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 s="8"/>
      <c r="S2342" s="8"/>
      <c r="T2342" s="8"/>
      <c r="U2342" s="8"/>
      <c r="V2342" s="8"/>
      <c r="W2342" s="8">
        <v>1220000</v>
      </c>
      <c r="X2342" s="8"/>
      <c r="Y2342" s="8"/>
      <c r="Z2342" s="8"/>
      <c r="AA2342" s="8"/>
      <c r="AB2342" s="8"/>
      <c r="AC2342" s="8">
        <v>1220000</v>
      </c>
      <c r="AD2342"/>
      <c r="AE2342"/>
      <c r="AF2342"/>
      <c r="AG2342"/>
      <c r="AH2342"/>
      <c r="AI2342">
        <v>100</v>
      </c>
      <c r="AJ2342" s="8"/>
      <c r="AK2342" s="8"/>
      <c r="AL2342" s="8"/>
      <c r="AM2342" s="8"/>
      <c r="AN2342" s="8"/>
      <c r="AO2342" s="8">
        <v>1220000</v>
      </c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/>
      <c r="BM2342"/>
      <c r="BN2342" s="10">
        <v>0</v>
      </c>
      <c r="BO2342" s="10"/>
      <c r="BP2342" s="10"/>
      <c r="BQ2342" s="10"/>
      <c r="BR2342" s="10"/>
      <c r="BS2342" s="10"/>
      <c r="BT2342" s="10"/>
      <c r="BU2342" s="10"/>
      <c r="BV2342" s="1" t="str">
        <f>Запрос1[[#This Row],[Менеджер]]</f>
        <v>Данильчук Александр Анатольевич</v>
      </c>
      <c r="BW2342" s="1" t="str">
        <f>Запрос1[[#This Row],[Дирекция]]</f>
        <v>Северная дирекция</v>
      </c>
      <c r="BX2342" s="1" t="str">
        <f t="shared" si="36"/>
        <v>ТОО "ПОЛУДИНСКОЕ"</v>
      </c>
      <c r="BY2342" s="1" t="str">
        <f t="shared" si="36"/>
        <v>090340000670</v>
      </c>
      <c r="CA2342" t="str">
        <f>Запрос1[[#This Row],[родитель]]</f>
        <v>ТОО "ПОЛУДИНСКОЕ"</v>
      </c>
      <c r="CB2342" t="str">
        <f>Запрос1[[#This Row],[БИНРодителя]]</f>
        <v>090340000670</v>
      </c>
    </row>
    <row r="2343" spans="1:80" x14ac:dyDescent="0.3">
      <c r="A2343" t="s">
        <v>2514</v>
      </c>
      <c r="B2343" t="s">
        <v>3262</v>
      </c>
      <c r="C2343" t="s">
        <v>381</v>
      </c>
      <c r="D2343" t="s">
        <v>382</v>
      </c>
      <c r="E2343" t="s">
        <v>2525</v>
      </c>
      <c r="F2343" t="s">
        <v>2321</v>
      </c>
      <c r="G2343" t="s">
        <v>7918</v>
      </c>
      <c r="H2343" t="s">
        <v>3460</v>
      </c>
      <c r="I2343" t="s">
        <v>3461</v>
      </c>
      <c r="J2343" t="s">
        <v>3461</v>
      </c>
      <c r="K2343" t="s">
        <v>3460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 s="8">
        <v>540000</v>
      </c>
      <c r="S2343" s="8">
        <v>5135500</v>
      </c>
      <c r="T2343" s="8">
        <v>21019880</v>
      </c>
      <c r="U2343" s="8">
        <v>22687638</v>
      </c>
      <c r="V2343" s="8">
        <v>33667596.799999997</v>
      </c>
      <c r="W2343" s="8">
        <v>36063144</v>
      </c>
      <c r="X2343" s="8">
        <v>162000</v>
      </c>
      <c r="Y2343" s="8">
        <v>3749500</v>
      </c>
      <c r="Z2343" s="8">
        <v>7797664</v>
      </c>
      <c r="AA2343" s="8">
        <v>11455869</v>
      </c>
      <c r="AB2343" s="8">
        <v>711499.95</v>
      </c>
      <c r="AC2343" s="8">
        <v>27969141</v>
      </c>
      <c r="AD2343">
        <v>30</v>
      </c>
      <c r="AE2343">
        <v>73.010000000000005</v>
      </c>
      <c r="AF2343">
        <v>37.1</v>
      </c>
      <c r="AG2343">
        <v>50.49</v>
      </c>
      <c r="AH2343">
        <v>2.11</v>
      </c>
      <c r="AI2343">
        <v>77.56</v>
      </c>
      <c r="AJ2343" s="8">
        <v>540000</v>
      </c>
      <c r="AK2343" s="8">
        <v>5135500</v>
      </c>
      <c r="AL2343" s="8">
        <v>21019880</v>
      </c>
      <c r="AM2343" s="8">
        <v>22687638</v>
      </c>
      <c r="AN2343" s="8">
        <v>33667596.799999997</v>
      </c>
      <c r="AO2343" s="8">
        <v>36063144</v>
      </c>
      <c r="AP2343" s="8"/>
      <c r="AQ2343" s="8"/>
      <c r="AR2343" s="8"/>
      <c r="AS2343" s="8"/>
      <c r="AT2343" s="8"/>
      <c r="AU2343" s="8">
        <v>117140</v>
      </c>
      <c r="AV2343" s="8"/>
      <c r="AW2343" s="8"/>
      <c r="AX2343" s="8"/>
      <c r="AY2343" s="8"/>
      <c r="AZ2343" s="8"/>
      <c r="BA2343" s="8">
        <v>117140</v>
      </c>
      <c r="BB2343" s="8"/>
      <c r="BC2343" s="8"/>
      <c r="BD2343" s="8"/>
      <c r="BE2343" s="8"/>
      <c r="BF2343" s="8"/>
      <c r="BG2343" s="8">
        <v>117140</v>
      </c>
      <c r="BH2343" s="8">
        <v>49669758</v>
      </c>
      <c r="BI2343" s="8">
        <v>9975700</v>
      </c>
      <c r="BJ2343" s="8">
        <v>42789758</v>
      </c>
      <c r="BK2343" s="8"/>
      <c r="BL2343">
        <v>86.148499999999999</v>
      </c>
      <c r="BM2343">
        <v>0</v>
      </c>
      <c r="BN2343" s="10">
        <v>0</v>
      </c>
      <c r="BO2343" s="10"/>
      <c r="BP2343" s="10"/>
      <c r="BQ2343" s="10"/>
      <c r="BR2343" s="10"/>
      <c r="BS2343" s="10"/>
      <c r="BT2343" s="10"/>
      <c r="BU2343" s="10"/>
      <c r="BV2343" s="1" t="str">
        <f>Запрос1[[#This Row],[Менеджер]]</f>
        <v>Чижаковский Владимир</v>
      </c>
      <c r="BW2343" s="1" t="str">
        <f>Запрос1[[#This Row],[Дирекция]]</f>
        <v>Северная дирекция</v>
      </c>
      <c r="BX2343" s="1" t="str">
        <f t="shared" si="36"/>
        <v>ТОО "МИТРОНИН"</v>
      </c>
      <c r="BY2343" s="1" t="str">
        <f t="shared" si="36"/>
        <v>041240006947</v>
      </c>
      <c r="CA2343" t="str">
        <f>Запрос1[[#This Row],[родитель]]</f>
        <v>ТОО "МИТРОНИН"</v>
      </c>
      <c r="CB2343" t="str">
        <f>Запрос1[[#This Row],[БИНРодителя]]</f>
        <v>041240006947</v>
      </c>
    </row>
    <row r="2344" spans="1:80" x14ac:dyDescent="0.3">
      <c r="A2344" t="s">
        <v>2514</v>
      </c>
      <c r="B2344" t="s">
        <v>3262</v>
      </c>
      <c r="C2344" t="s">
        <v>381</v>
      </c>
      <c r="D2344" t="s">
        <v>382</v>
      </c>
      <c r="E2344" t="s">
        <v>2525</v>
      </c>
      <c r="F2344" t="s">
        <v>2288</v>
      </c>
      <c r="G2344" t="s">
        <v>4272</v>
      </c>
      <c r="H2344" t="s">
        <v>7333</v>
      </c>
      <c r="I2344" t="s">
        <v>7334</v>
      </c>
      <c r="J2344" t="s">
        <v>7334</v>
      </c>
      <c r="K2344" t="s">
        <v>7333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 s="8"/>
      <c r="S2344" s="8"/>
      <c r="T2344" s="8">
        <v>1501176</v>
      </c>
      <c r="U2344" s="8"/>
      <c r="V2344" s="8"/>
      <c r="W2344" s="8"/>
      <c r="X2344" s="8"/>
      <c r="Y2344" s="8"/>
      <c r="Z2344" s="8">
        <v>0</v>
      </c>
      <c r="AA2344" s="8"/>
      <c r="AB2344" s="8"/>
      <c r="AC2344" s="8"/>
      <c r="AD2344"/>
      <c r="AE2344"/>
      <c r="AF2344">
        <v>0</v>
      </c>
      <c r="AG2344"/>
      <c r="AH2344"/>
      <c r="AI2344"/>
      <c r="AJ2344" s="8"/>
      <c r="AK2344" s="8"/>
      <c r="AL2344" s="8">
        <v>1501176</v>
      </c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/>
      <c r="BM2344"/>
      <c r="BN2344" s="10">
        <v>0</v>
      </c>
      <c r="BO2344" s="10"/>
      <c r="BP2344" s="10"/>
      <c r="BQ2344" s="10"/>
      <c r="BR2344" s="10"/>
      <c r="BS2344" s="10"/>
      <c r="BT2344" s="10"/>
      <c r="BU2344" s="10"/>
      <c r="BV2344" s="1" t="str">
        <f>Запрос1[[#This Row],[Менеджер]]</f>
        <v>Чижаковский Владимир</v>
      </c>
      <c r="BW2344" s="1" t="str">
        <f>Запрос1[[#This Row],[Дирекция]]</f>
        <v>Северная дирекция</v>
      </c>
      <c r="BX2344" s="1" t="str">
        <f t="shared" si="36"/>
        <v>ФХ "Вика"</v>
      </c>
      <c r="BY2344" s="1" t="str">
        <f t="shared" si="36"/>
        <v>550928400253</v>
      </c>
      <c r="CA2344" t="str">
        <f>Запрос1[[#This Row],[родитель]]</f>
        <v>ФХ "Вика"</v>
      </c>
      <c r="CB2344" t="str">
        <f>Запрос1[[#This Row],[БИНРодителя]]</f>
        <v>550928400253</v>
      </c>
    </row>
    <row r="2345" spans="1:80" x14ac:dyDescent="0.3">
      <c r="A2345" t="s">
        <v>2514</v>
      </c>
      <c r="B2345" t="s">
        <v>3262</v>
      </c>
      <c r="C2345" t="s">
        <v>381</v>
      </c>
      <c r="D2345" t="s">
        <v>382</v>
      </c>
      <c r="E2345" t="s">
        <v>2525</v>
      </c>
      <c r="F2345" t="s">
        <v>7919</v>
      </c>
      <c r="G2345" t="s">
        <v>7920</v>
      </c>
      <c r="H2345" t="s">
        <v>7921</v>
      </c>
      <c r="I2345" t="s">
        <v>7922</v>
      </c>
      <c r="J2345" t="s">
        <v>7922</v>
      </c>
      <c r="K2345" t="s">
        <v>7921</v>
      </c>
      <c r="L2345">
        <v>1</v>
      </c>
      <c r="M2345">
        <v>1</v>
      </c>
      <c r="N2345">
        <v>1</v>
      </c>
      <c r="O2345">
        <v>0</v>
      </c>
      <c r="P2345">
        <v>0</v>
      </c>
      <c r="Q2345">
        <v>0</v>
      </c>
      <c r="R2345" s="8">
        <v>37510554</v>
      </c>
      <c r="S2345" s="8">
        <v>55155050</v>
      </c>
      <c r="T2345" s="8">
        <v>11300000</v>
      </c>
      <c r="U2345" s="8"/>
      <c r="V2345" s="8"/>
      <c r="W2345" s="8"/>
      <c r="X2345" s="8">
        <v>18762774</v>
      </c>
      <c r="Y2345" s="8">
        <v>1202616.25</v>
      </c>
      <c r="Z2345" s="8">
        <v>11300000</v>
      </c>
      <c r="AA2345" s="8"/>
      <c r="AB2345" s="8"/>
      <c r="AC2345" s="8"/>
      <c r="AD2345">
        <v>50.02</v>
      </c>
      <c r="AE2345">
        <v>2.1800000000000002</v>
      </c>
      <c r="AF2345">
        <v>100</v>
      </c>
      <c r="AG2345"/>
      <c r="AH2345"/>
      <c r="AI2345"/>
      <c r="AJ2345" s="8">
        <v>37510554</v>
      </c>
      <c r="AK2345" s="8">
        <v>55782872.5</v>
      </c>
      <c r="AL2345" s="8">
        <v>11300000</v>
      </c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/>
      <c r="BM2345"/>
      <c r="BN2345" s="10">
        <v>0</v>
      </c>
      <c r="BO2345" s="10"/>
      <c r="BP2345" s="10"/>
      <c r="BQ2345" s="10"/>
      <c r="BR2345" s="10"/>
      <c r="BS2345" s="10"/>
      <c r="BT2345" s="10"/>
      <c r="BU2345" s="10"/>
      <c r="BV2345" s="1" t="str">
        <f>Запрос1[[#This Row],[Менеджер]]</f>
        <v>Чижаковский Владимир</v>
      </c>
      <c r="BW2345" s="1" t="str">
        <f>Запрос1[[#This Row],[Дирекция]]</f>
        <v>Северная дирекция</v>
      </c>
      <c r="BX2345" s="1" t="str">
        <f t="shared" si="36"/>
        <v>ТОО "ЕР АГРО"</v>
      </c>
      <c r="BY2345" s="1" t="str">
        <f t="shared" si="36"/>
        <v>041240003417</v>
      </c>
      <c r="CA2345" t="str">
        <f>Запрос1[[#This Row],[родитель]]</f>
        <v>ТОО "ЕР АГРО"</v>
      </c>
      <c r="CB2345" t="str">
        <f>Запрос1[[#This Row],[БИНРодителя]]</f>
        <v>041240003417</v>
      </c>
    </row>
    <row r="2346" spans="1:80" x14ac:dyDescent="0.3">
      <c r="A2346" t="s">
        <v>2514</v>
      </c>
      <c r="B2346" t="s">
        <v>3262</v>
      </c>
      <c r="C2346" t="s">
        <v>381</v>
      </c>
      <c r="D2346" t="s">
        <v>382</v>
      </c>
      <c r="E2346" t="s">
        <v>2525</v>
      </c>
      <c r="F2346" t="s">
        <v>3267</v>
      </c>
      <c r="G2346" t="s">
        <v>3268</v>
      </c>
      <c r="H2346" t="s">
        <v>4320</v>
      </c>
      <c r="I2346" t="s">
        <v>4321</v>
      </c>
      <c r="J2346" t="s">
        <v>4321</v>
      </c>
      <c r="K2346" t="s">
        <v>4320</v>
      </c>
      <c r="L2346">
        <v>1</v>
      </c>
      <c r="M2346">
        <v>1</v>
      </c>
      <c r="N2346">
        <v>1</v>
      </c>
      <c r="O2346">
        <v>0</v>
      </c>
      <c r="P2346">
        <v>0</v>
      </c>
      <c r="Q2346">
        <v>0</v>
      </c>
      <c r="R2346" s="8">
        <v>3975235</v>
      </c>
      <c r="S2346" s="8">
        <v>4906040</v>
      </c>
      <c r="T2346" s="8">
        <v>8010321</v>
      </c>
      <c r="U2346" s="8"/>
      <c r="V2346" s="8"/>
      <c r="W2346" s="8"/>
      <c r="X2346" s="8">
        <v>0</v>
      </c>
      <c r="Y2346" s="8">
        <v>981208</v>
      </c>
      <c r="Z2346" s="8">
        <v>2403096.2999999998</v>
      </c>
      <c r="AA2346" s="8"/>
      <c r="AB2346" s="8"/>
      <c r="AC2346" s="8"/>
      <c r="AD2346">
        <v>0</v>
      </c>
      <c r="AE2346">
        <v>20</v>
      </c>
      <c r="AF2346">
        <v>30</v>
      </c>
      <c r="AG2346"/>
      <c r="AH2346"/>
      <c r="AI2346"/>
      <c r="AJ2346" s="8">
        <v>3975235</v>
      </c>
      <c r="AK2346" s="8">
        <v>4906040</v>
      </c>
      <c r="AL2346" s="8">
        <v>8010321</v>
      </c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/>
      <c r="BM2346"/>
      <c r="BN2346" s="10">
        <v>0</v>
      </c>
      <c r="BO2346" s="10"/>
      <c r="BP2346" s="10"/>
      <c r="BQ2346" s="10"/>
      <c r="BR2346" s="10"/>
      <c r="BS2346" s="10"/>
      <c r="BT2346" s="10"/>
      <c r="BU2346" s="10"/>
      <c r="BV2346" s="1" t="str">
        <f>Запрос1[[#This Row],[Менеджер]]</f>
        <v>Чижаковский Владимир</v>
      </c>
      <c r="BW2346" s="1" t="str">
        <f>Запрос1[[#This Row],[Дирекция]]</f>
        <v>Северная дирекция</v>
      </c>
      <c r="BX2346" s="1" t="str">
        <f t="shared" si="36"/>
        <v>ТОО "Якорь-Агро"</v>
      </c>
      <c r="BY2346" s="1" t="str">
        <f t="shared" si="36"/>
        <v>041240025267</v>
      </c>
      <c r="CA2346" t="str">
        <f>Запрос1[[#This Row],[родитель]]</f>
        <v>ТОО "Якорь-Агро"</v>
      </c>
      <c r="CB2346" t="str">
        <f>Запрос1[[#This Row],[БИНРодителя]]</f>
        <v>041240025267</v>
      </c>
    </row>
    <row r="2347" spans="1:80" x14ac:dyDescent="0.3">
      <c r="A2347" t="s">
        <v>2514</v>
      </c>
      <c r="B2347" t="s">
        <v>3262</v>
      </c>
      <c r="C2347" t="s">
        <v>381</v>
      </c>
      <c r="D2347" t="s">
        <v>382</v>
      </c>
      <c r="E2347" t="s">
        <v>2546</v>
      </c>
      <c r="F2347" t="s">
        <v>2570</v>
      </c>
      <c r="G2347" t="s">
        <v>2625</v>
      </c>
      <c r="H2347" t="s">
        <v>2626</v>
      </c>
      <c r="I2347" t="s">
        <v>2627</v>
      </c>
      <c r="J2347" t="s">
        <v>2627</v>
      </c>
      <c r="K2347" t="s">
        <v>2626</v>
      </c>
      <c r="L2347">
        <v>0</v>
      </c>
      <c r="M2347">
        <v>0</v>
      </c>
      <c r="N2347">
        <v>1</v>
      </c>
      <c r="O2347">
        <v>1</v>
      </c>
      <c r="P2347">
        <v>0</v>
      </c>
      <c r="Q2347">
        <v>0</v>
      </c>
      <c r="R2347" s="8"/>
      <c r="S2347" s="8"/>
      <c r="T2347" s="8">
        <v>28279260</v>
      </c>
      <c r="U2347" s="8">
        <v>292000</v>
      </c>
      <c r="V2347" s="8"/>
      <c r="W2347" s="8"/>
      <c r="X2347" s="8"/>
      <c r="Y2347" s="8"/>
      <c r="Z2347" s="8">
        <v>3557360</v>
      </c>
      <c r="AA2347" s="8">
        <v>292000</v>
      </c>
      <c r="AB2347" s="8"/>
      <c r="AC2347" s="8"/>
      <c r="AD2347"/>
      <c r="AE2347"/>
      <c r="AF2347">
        <v>12.58</v>
      </c>
      <c r="AG2347">
        <v>100</v>
      </c>
      <c r="AH2347"/>
      <c r="AI2347"/>
      <c r="AJ2347" s="8"/>
      <c r="AK2347" s="8"/>
      <c r="AL2347" s="8">
        <v>28279260</v>
      </c>
      <c r="AM2347" s="8">
        <v>292000</v>
      </c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>
        <v>338528920</v>
      </c>
      <c r="BI2347" s="8"/>
      <c r="BJ2347" s="8"/>
      <c r="BK2347" s="8"/>
      <c r="BL2347">
        <v>0</v>
      </c>
      <c r="BM2347"/>
      <c r="BN2347" s="10">
        <v>0</v>
      </c>
      <c r="BO2347" s="10"/>
      <c r="BP2347" s="10"/>
      <c r="BQ2347" s="10"/>
      <c r="BR2347" s="10"/>
      <c r="BS2347" s="10"/>
      <c r="BT2347" s="10"/>
      <c r="BU2347" s="10"/>
      <c r="BV2347" s="1" t="str">
        <f>Запрос1[[#This Row],[Менеджер]]</f>
        <v>Чижаковский Владимир</v>
      </c>
      <c r="BW2347" s="1" t="str">
        <f>Запрос1[[#This Row],[Дирекция]]</f>
        <v>Северная дирекция</v>
      </c>
      <c r="BX2347" s="1" t="str">
        <f t="shared" si="36"/>
        <v>ТОО "Новомихайловское-2003"</v>
      </c>
      <c r="BY2347" s="1" t="str">
        <f t="shared" si="36"/>
        <v>030140002916</v>
      </c>
      <c r="CA2347" t="str">
        <f>Запрос1[[#This Row],[родитель]]</f>
        <v>ТОО "Новомихайловское-2003"</v>
      </c>
      <c r="CB2347" t="str">
        <f>Запрос1[[#This Row],[БИНРодителя]]</f>
        <v>030140002916</v>
      </c>
    </row>
    <row r="2348" spans="1:80" x14ac:dyDescent="0.3">
      <c r="A2348" t="s">
        <v>2514</v>
      </c>
      <c r="B2348" t="s">
        <v>3262</v>
      </c>
      <c r="C2348" t="s">
        <v>381</v>
      </c>
      <c r="D2348" t="s">
        <v>382</v>
      </c>
      <c r="E2348" t="s">
        <v>2546</v>
      </c>
      <c r="F2348" t="s">
        <v>3675</v>
      </c>
      <c r="G2348" t="s">
        <v>1135</v>
      </c>
      <c r="H2348" t="s">
        <v>7923</v>
      </c>
      <c r="I2348" t="s">
        <v>7924</v>
      </c>
      <c r="J2348" t="s">
        <v>7924</v>
      </c>
      <c r="K2348" t="s">
        <v>7923</v>
      </c>
      <c r="L2348">
        <v>0</v>
      </c>
      <c r="M2348">
        <v>1</v>
      </c>
      <c r="N2348">
        <v>1</v>
      </c>
      <c r="O2348">
        <v>0</v>
      </c>
      <c r="P2348">
        <v>1</v>
      </c>
      <c r="Q2348">
        <v>0</v>
      </c>
      <c r="R2348" s="8"/>
      <c r="S2348" s="8">
        <v>11426110.4</v>
      </c>
      <c r="T2348" s="8">
        <v>13501235</v>
      </c>
      <c r="U2348" s="8"/>
      <c r="V2348" s="8">
        <v>2024000</v>
      </c>
      <c r="W2348" s="8"/>
      <c r="X2348" s="8"/>
      <c r="Y2348" s="8">
        <v>10956610.4</v>
      </c>
      <c r="Z2348" s="8">
        <v>72000</v>
      </c>
      <c r="AA2348" s="8"/>
      <c r="AB2348" s="8">
        <v>2024000</v>
      </c>
      <c r="AC2348" s="8"/>
      <c r="AD2348"/>
      <c r="AE2348">
        <v>95.89</v>
      </c>
      <c r="AF2348">
        <v>0.53</v>
      </c>
      <c r="AG2348"/>
      <c r="AH2348">
        <v>100</v>
      </c>
      <c r="AI2348"/>
      <c r="AJ2348" s="8"/>
      <c r="AK2348" s="8">
        <v>11426110.4</v>
      </c>
      <c r="AL2348" s="8">
        <v>13501235</v>
      </c>
      <c r="AM2348" s="8"/>
      <c r="AN2348" s="8">
        <v>2024000</v>
      </c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>
        <v>19672200</v>
      </c>
      <c r="BJ2348" s="8"/>
      <c r="BK2348" s="8"/>
      <c r="BL2348"/>
      <c r="BM2348">
        <v>0</v>
      </c>
      <c r="BN2348" s="10">
        <v>0</v>
      </c>
      <c r="BO2348" s="10"/>
      <c r="BP2348" s="10"/>
      <c r="BQ2348" s="10"/>
      <c r="BR2348" s="10"/>
      <c r="BS2348" s="10"/>
      <c r="BT2348" s="10"/>
      <c r="BU2348" s="10"/>
      <c r="BV2348" s="1" t="str">
        <f>Запрос1[[#This Row],[Менеджер]]</f>
        <v>Чижаковский Владимир</v>
      </c>
      <c r="BW2348" s="1" t="str">
        <f>Запрос1[[#This Row],[Дирекция]]</f>
        <v>Северная дирекция</v>
      </c>
      <c r="BX2348" s="1" t="str">
        <f t="shared" si="36"/>
        <v>КХ "Родина" Чижаковский Владимир</v>
      </c>
      <c r="BY2348" s="1" t="str">
        <f t="shared" si="36"/>
        <v>451003300636</v>
      </c>
      <c r="CA2348" t="str">
        <f>Запрос1[[#This Row],[родитель]]</f>
        <v>КХ "Родина" Чижаковский Владимир</v>
      </c>
      <c r="CB2348" t="str">
        <f>Запрос1[[#This Row],[БИНРодителя]]</f>
        <v>451003300636</v>
      </c>
    </row>
    <row r="2349" spans="1:80" x14ac:dyDescent="0.3">
      <c r="A2349" t="s">
        <v>2514</v>
      </c>
      <c r="B2349" t="s">
        <v>3262</v>
      </c>
      <c r="C2349" t="s">
        <v>381</v>
      </c>
      <c r="D2349" t="s">
        <v>382</v>
      </c>
      <c r="E2349" t="s">
        <v>2546</v>
      </c>
      <c r="F2349" t="s">
        <v>3595</v>
      </c>
      <c r="G2349" t="s">
        <v>3596</v>
      </c>
      <c r="H2349" t="s">
        <v>3597</v>
      </c>
      <c r="I2349" t="s">
        <v>3598</v>
      </c>
      <c r="J2349" t="s">
        <v>7344</v>
      </c>
      <c r="K2349" t="s">
        <v>7345</v>
      </c>
      <c r="L2349">
        <v>1</v>
      </c>
      <c r="M2349">
        <v>1</v>
      </c>
      <c r="N2349">
        <v>1</v>
      </c>
      <c r="O2349">
        <v>0</v>
      </c>
      <c r="P2349">
        <v>0</v>
      </c>
      <c r="Q2349">
        <v>0</v>
      </c>
      <c r="R2349" s="8">
        <v>2153499</v>
      </c>
      <c r="S2349" s="8">
        <v>92960</v>
      </c>
      <c r="T2349" s="8">
        <v>4031500</v>
      </c>
      <c r="U2349" s="8"/>
      <c r="V2349" s="8"/>
      <c r="W2349" s="8"/>
      <c r="X2349" s="8">
        <v>1076749.5</v>
      </c>
      <c r="Y2349" s="8">
        <v>47520</v>
      </c>
      <c r="Z2349" s="8">
        <v>1209450</v>
      </c>
      <c r="AA2349" s="8"/>
      <c r="AB2349" s="8"/>
      <c r="AC2349" s="8"/>
      <c r="AD2349">
        <v>50</v>
      </c>
      <c r="AE2349">
        <v>51.12</v>
      </c>
      <c r="AF2349">
        <v>30</v>
      </c>
      <c r="AG2349"/>
      <c r="AH2349"/>
      <c r="AI2349"/>
      <c r="AJ2349" s="8">
        <v>2153499</v>
      </c>
      <c r="AK2349" s="8">
        <v>92960</v>
      </c>
      <c r="AL2349" s="8">
        <v>4031500</v>
      </c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/>
      <c r="BM2349"/>
      <c r="BN2349" s="10">
        <v>0</v>
      </c>
      <c r="BO2349" s="10"/>
      <c r="BP2349" s="10"/>
      <c r="BQ2349" s="10"/>
      <c r="BR2349" s="10"/>
      <c r="BS2349" s="10"/>
      <c r="BT2349" s="10"/>
      <c r="BU2349" s="10"/>
      <c r="BV2349" s="1" t="str">
        <f>Запрос1[[#This Row],[Менеджер]]</f>
        <v>Чижаковский Владимир</v>
      </c>
      <c r="BW2349" s="1" t="str">
        <f>Запрос1[[#This Row],[Дирекция]]</f>
        <v>Северная дирекция</v>
      </c>
      <c r="BX2349" s="1" t="str">
        <f t="shared" si="36"/>
        <v>ТОО Беловка Агро</v>
      </c>
      <c r="BY2349" s="1" t="str">
        <f t="shared" si="36"/>
        <v>070240001186</v>
      </c>
      <c r="CA2349" t="str">
        <f>Запрос1[[#This Row],[родитель]]</f>
        <v>ТОО Беловка Агро</v>
      </c>
      <c r="CB2349" t="str">
        <f>Запрос1[[#This Row],[БИНРодителя]]</f>
        <v>070240001186</v>
      </c>
    </row>
    <row r="2350" spans="1:80" x14ac:dyDescent="0.3">
      <c r="A2350" t="s">
        <v>2514</v>
      </c>
      <c r="B2350" t="s">
        <v>3753</v>
      </c>
      <c r="C2350" t="s">
        <v>381</v>
      </c>
      <c r="D2350" t="s">
        <v>382</v>
      </c>
      <c r="E2350" t="s">
        <v>2165</v>
      </c>
      <c r="F2350" t="s">
        <v>3559</v>
      </c>
      <c r="G2350" t="s">
        <v>3560</v>
      </c>
      <c r="H2350" t="s">
        <v>3561</v>
      </c>
      <c r="I2350" t="s">
        <v>3562</v>
      </c>
      <c r="J2350" t="s">
        <v>3562</v>
      </c>
      <c r="K2350" t="s">
        <v>3561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 s="8"/>
      <c r="S2350" s="8"/>
      <c r="T2350" s="8"/>
      <c r="U2350" s="8"/>
      <c r="V2350" s="8"/>
      <c r="W2350" s="8">
        <v>8097795</v>
      </c>
      <c r="X2350" s="8"/>
      <c r="Y2350" s="8"/>
      <c r="Z2350" s="8"/>
      <c r="AA2350" s="8"/>
      <c r="AB2350" s="8"/>
      <c r="AC2350" s="8">
        <v>5437795</v>
      </c>
      <c r="AD2350"/>
      <c r="AE2350"/>
      <c r="AF2350"/>
      <c r="AG2350"/>
      <c r="AH2350"/>
      <c r="AI2350">
        <v>67.150000000000006</v>
      </c>
      <c r="AJ2350" s="8"/>
      <c r="AK2350" s="8"/>
      <c r="AL2350" s="8"/>
      <c r="AM2350" s="8"/>
      <c r="AN2350" s="8"/>
      <c r="AO2350" s="8">
        <v>8097795</v>
      </c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/>
      <c r="BM2350"/>
      <c r="BN2350" s="10">
        <v>0</v>
      </c>
      <c r="BO2350" s="10"/>
      <c r="BP2350" s="10"/>
      <c r="BQ2350" s="10"/>
      <c r="BR2350" s="10"/>
      <c r="BS2350" s="10"/>
      <c r="BT2350" s="10"/>
      <c r="BU2350" s="10"/>
      <c r="BV2350" s="1" t="str">
        <f>Запрос1[[#This Row],[Менеджер]]</f>
        <v>Женесов Диас Кайратович</v>
      </c>
      <c r="BW2350" s="1" t="str">
        <f>Запрос1[[#This Row],[Дирекция]]</f>
        <v>Северная дирекция</v>
      </c>
      <c r="BX2350" s="1" t="str">
        <f t="shared" si="36"/>
        <v>ТОО "АГРОНОМ-ТАЙЫНША"</v>
      </c>
      <c r="BY2350" s="1" t="str">
        <f t="shared" si="36"/>
        <v>041240003764</v>
      </c>
      <c r="CA2350" t="str">
        <f>Запрос1[[#This Row],[родитель]]</f>
        <v>ТОО "АГРОНОМ-ТАЙЫНША"</v>
      </c>
      <c r="CB2350" t="str">
        <f>Запрос1[[#This Row],[БИНРодителя]]</f>
        <v>041240003764</v>
      </c>
    </row>
    <row r="2351" spans="1:80" x14ac:dyDescent="0.3">
      <c r="A2351" t="s">
        <v>2514</v>
      </c>
      <c r="B2351" t="s">
        <v>3753</v>
      </c>
      <c r="C2351" t="s">
        <v>2608</v>
      </c>
      <c r="D2351" t="s">
        <v>89</v>
      </c>
      <c r="E2351" t="s">
        <v>254</v>
      </c>
      <c r="F2351" t="s">
        <v>7969</v>
      </c>
      <c r="G2351" t="s">
        <v>7970</v>
      </c>
      <c r="H2351" t="s">
        <v>3755</v>
      </c>
      <c r="I2351" t="s">
        <v>3756</v>
      </c>
      <c r="J2351" t="s">
        <v>7971</v>
      </c>
      <c r="K2351" t="s">
        <v>7972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 s="8"/>
      <c r="S2351" s="8"/>
      <c r="T2351" s="8"/>
      <c r="U2351" s="8"/>
      <c r="V2351" s="8">
        <v>6500000</v>
      </c>
      <c r="W2351" s="8">
        <v>7952000</v>
      </c>
      <c r="X2351" s="8"/>
      <c r="Y2351" s="8"/>
      <c r="Z2351" s="8"/>
      <c r="AA2351" s="8"/>
      <c r="AB2351" s="8">
        <v>1950000</v>
      </c>
      <c r="AC2351" s="8">
        <v>3340400</v>
      </c>
      <c r="AD2351"/>
      <c r="AE2351"/>
      <c r="AF2351"/>
      <c r="AG2351"/>
      <c r="AH2351">
        <v>30</v>
      </c>
      <c r="AI2351">
        <v>42.01</v>
      </c>
      <c r="AJ2351" s="8"/>
      <c r="AK2351" s="8"/>
      <c r="AL2351" s="8"/>
      <c r="AM2351" s="8"/>
      <c r="AN2351" s="8">
        <v>6500000</v>
      </c>
      <c r="AO2351" s="8">
        <v>7952000</v>
      </c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>
        <v>73420355</v>
      </c>
      <c r="BJ2351" s="8"/>
      <c r="BK2351" s="8">
        <v>21620000</v>
      </c>
      <c r="BL2351"/>
      <c r="BM2351">
        <v>29.4468</v>
      </c>
      <c r="BN2351" s="10">
        <v>0</v>
      </c>
      <c r="BO2351" s="10"/>
      <c r="BP2351" s="10"/>
      <c r="BQ2351" s="10"/>
      <c r="BR2351" s="10"/>
      <c r="BS2351" s="10"/>
      <c r="BT2351" s="10"/>
      <c r="BU2351" s="10"/>
      <c r="BV2351" s="1" t="str">
        <f>Запрос1[[#This Row],[Менеджер]]</f>
        <v>Женесов Диас Кайратович</v>
      </c>
      <c r="BW2351" s="1" t="str">
        <f>Запрос1[[#This Row],[Дирекция]]</f>
        <v>Северная дирекция</v>
      </c>
      <c r="BX2351" s="1" t="str">
        <f t="shared" si="36"/>
        <v>ТОО "Astana Astyk Group"</v>
      </c>
      <c r="BY2351" s="1" t="str">
        <f t="shared" si="36"/>
        <v>151040025403</v>
      </c>
      <c r="CA2351" t="str">
        <f>Запрос1[[#This Row],[родитель]]</f>
        <v>ТОО "Astana Astyk Group"</v>
      </c>
      <c r="CB2351" t="str">
        <f>Запрос1[[#This Row],[БИНРодителя]]</f>
        <v>151040025403</v>
      </c>
    </row>
    <row r="2352" spans="1:80" x14ac:dyDescent="0.3">
      <c r="A2352" t="s">
        <v>2514</v>
      </c>
      <c r="B2352" t="s">
        <v>3753</v>
      </c>
      <c r="C2352" t="s">
        <v>2608</v>
      </c>
      <c r="D2352" t="s">
        <v>382</v>
      </c>
      <c r="E2352" t="s">
        <v>401</v>
      </c>
      <c r="F2352" t="s">
        <v>7998</v>
      </c>
      <c r="G2352" t="s">
        <v>7999</v>
      </c>
      <c r="H2352" t="s">
        <v>3625</v>
      </c>
      <c r="I2352" t="s">
        <v>3626</v>
      </c>
      <c r="J2352" t="s">
        <v>8000</v>
      </c>
      <c r="K2352" t="s">
        <v>8001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 s="8"/>
      <c r="S2352" s="8"/>
      <c r="T2352" s="8"/>
      <c r="U2352" s="8"/>
      <c r="V2352" s="8"/>
      <c r="W2352" s="8">
        <v>1821600</v>
      </c>
      <c r="X2352" s="8"/>
      <c r="Y2352" s="8"/>
      <c r="Z2352" s="8"/>
      <c r="AA2352" s="8"/>
      <c r="AB2352" s="8"/>
      <c r="AC2352" s="8">
        <v>1821600</v>
      </c>
      <c r="AD2352"/>
      <c r="AE2352"/>
      <c r="AF2352"/>
      <c r="AG2352"/>
      <c r="AH2352"/>
      <c r="AI2352">
        <v>100</v>
      </c>
      <c r="AJ2352" s="8"/>
      <c r="AK2352" s="8"/>
      <c r="AL2352" s="8"/>
      <c r="AM2352" s="8"/>
      <c r="AN2352" s="8"/>
      <c r="AO2352" s="8">
        <v>1821600</v>
      </c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/>
      <c r="BM2352"/>
      <c r="BN2352" s="10">
        <v>0</v>
      </c>
      <c r="BO2352" s="10"/>
      <c r="BP2352" s="10"/>
      <c r="BQ2352" s="10"/>
      <c r="BR2352" s="10"/>
      <c r="BS2352" s="10"/>
      <c r="BT2352" s="10"/>
      <c r="BU2352" s="10"/>
      <c r="BV2352" s="1" t="str">
        <f>Запрос1[[#This Row],[Менеджер]]</f>
        <v>Женесов Диас Кайратович</v>
      </c>
      <c r="BW2352" s="1" t="str">
        <f>Запрос1[[#This Row],[Дирекция]]</f>
        <v>Северная дирекция</v>
      </c>
      <c r="BX2352" s="1" t="str">
        <f t="shared" si="36"/>
        <v>АО "Атамекен - Агро"</v>
      </c>
      <c r="BY2352" s="1" t="str">
        <f t="shared" si="36"/>
        <v>080940017289</v>
      </c>
      <c r="CA2352" t="str">
        <f>Запрос1[[#This Row],[родитель]]</f>
        <v>АО "Атамекен - Агро"</v>
      </c>
      <c r="CB2352" t="str">
        <f>Запрос1[[#This Row],[БИНРодителя]]</f>
        <v>080940017289</v>
      </c>
    </row>
    <row r="2353" spans="1:80" x14ac:dyDescent="0.3">
      <c r="A2353" t="s">
        <v>2514</v>
      </c>
      <c r="B2353" t="s">
        <v>3753</v>
      </c>
      <c r="C2353" t="s">
        <v>2608</v>
      </c>
      <c r="D2353" t="s">
        <v>382</v>
      </c>
      <c r="E2353" t="s">
        <v>389</v>
      </c>
      <c r="F2353" t="s">
        <v>8004</v>
      </c>
      <c r="G2353" t="s">
        <v>8005</v>
      </c>
      <c r="H2353" t="s">
        <v>8006</v>
      </c>
      <c r="I2353" t="s">
        <v>8007</v>
      </c>
      <c r="J2353" t="s">
        <v>8007</v>
      </c>
      <c r="K2353" t="s">
        <v>8006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 s="8"/>
      <c r="S2353" s="8"/>
      <c r="T2353" s="8"/>
      <c r="U2353" s="8"/>
      <c r="V2353" s="8">
        <v>6260000</v>
      </c>
      <c r="W2353" s="8">
        <v>27079760</v>
      </c>
      <c r="X2353" s="8"/>
      <c r="Y2353" s="8"/>
      <c r="Z2353" s="8"/>
      <c r="AA2353" s="8"/>
      <c r="AB2353" s="8">
        <v>0</v>
      </c>
      <c r="AC2353" s="8">
        <v>8123928</v>
      </c>
      <c r="AD2353"/>
      <c r="AE2353"/>
      <c r="AF2353"/>
      <c r="AG2353"/>
      <c r="AH2353">
        <v>0</v>
      </c>
      <c r="AI2353">
        <v>30</v>
      </c>
      <c r="AJ2353" s="8"/>
      <c r="AK2353" s="8"/>
      <c r="AL2353" s="8"/>
      <c r="AM2353" s="8"/>
      <c r="AN2353" s="8">
        <v>6260000</v>
      </c>
      <c r="AO2353" s="8">
        <v>27079760</v>
      </c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>
        <v>200266814.84</v>
      </c>
      <c r="BJ2353" s="8"/>
      <c r="BK2353" s="8">
        <v>106769000</v>
      </c>
      <c r="BL2353"/>
      <c r="BM2353">
        <v>53.313299999999998</v>
      </c>
      <c r="BN2353" s="10">
        <v>0</v>
      </c>
      <c r="BO2353" s="10"/>
      <c r="BP2353" s="10"/>
      <c r="BQ2353" s="10"/>
      <c r="BR2353" s="10"/>
      <c r="BS2353" s="10"/>
      <c r="BT2353" s="10"/>
      <c r="BU2353" s="10"/>
      <c r="BV2353" s="1" t="str">
        <f>Запрос1[[#This Row],[Менеджер]]</f>
        <v>Женесов Диас Кайратович</v>
      </c>
      <c r="BW2353" s="1" t="str">
        <f>Запрос1[[#This Row],[Дирекция]]</f>
        <v>Северная дирекция</v>
      </c>
      <c r="BX2353" s="1" t="str">
        <f t="shared" si="36"/>
        <v>ТОО "АКСЕЛЕУ"</v>
      </c>
      <c r="BY2353" s="1" t="str">
        <f t="shared" si="36"/>
        <v>990340006162</v>
      </c>
      <c r="CA2353" t="str">
        <f>Запрос1[[#This Row],[родитель]]</f>
        <v>ТОО "АКСЕЛЕУ"</v>
      </c>
      <c r="CB2353" t="str">
        <f>Запрос1[[#This Row],[БИНРодителя]]</f>
        <v>990340006162</v>
      </c>
    </row>
    <row r="2354" spans="1:80" x14ac:dyDescent="0.3">
      <c r="A2354" t="s">
        <v>2514</v>
      </c>
      <c r="B2354" t="s">
        <v>11641</v>
      </c>
      <c r="C2354"/>
      <c r="D2354" t="s">
        <v>412</v>
      </c>
      <c r="E2354" t="s">
        <v>645</v>
      </c>
      <c r="F2354" t="s">
        <v>11668</v>
      </c>
      <c r="G2354" t="s">
        <v>11669</v>
      </c>
      <c r="H2354" t="s">
        <v>11861</v>
      </c>
      <c r="I2354" t="s">
        <v>11862</v>
      </c>
      <c r="J2354" t="s">
        <v>11862</v>
      </c>
      <c r="K2354" t="s">
        <v>11861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 s="8"/>
      <c r="S2354" s="8"/>
      <c r="T2354" s="8"/>
      <c r="U2354" s="8"/>
      <c r="V2354" s="8"/>
      <c r="W2354" s="8">
        <v>2672000</v>
      </c>
      <c r="X2354" s="8"/>
      <c r="Y2354" s="8"/>
      <c r="Z2354" s="8"/>
      <c r="AA2354" s="8"/>
      <c r="AB2354" s="8"/>
      <c r="AC2354" s="8">
        <v>801600</v>
      </c>
      <c r="AD2354"/>
      <c r="AE2354"/>
      <c r="AF2354"/>
      <c r="AG2354"/>
      <c r="AH2354"/>
      <c r="AI2354">
        <v>30</v>
      </c>
      <c r="AJ2354" s="8"/>
      <c r="AK2354" s="8"/>
      <c r="AL2354" s="8"/>
      <c r="AM2354" s="8"/>
      <c r="AN2354" s="8"/>
      <c r="AO2354" s="8">
        <v>2672000</v>
      </c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/>
      <c r="BM2354"/>
      <c r="BN2354" s="10">
        <v>0</v>
      </c>
      <c r="BO2354" s="10"/>
      <c r="BP2354" s="10"/>
      <c r="BQ2354" s="10"/>
      <c r="BR2354" s="10"/>
      <c r="BS2354" s="10"/>
      <c r="BT2354" s="10"/>
      <c r="BU2354" s="10"/>
      <c r="BV2354" s="1" t="str">
        <f>Запрос1[[#This Row],[Менеджер]]</f>
        <v>Исабаев Тенес Сергович</v>
      </c>
      <c r="BW2354" s="1" t="str">
        <f>Запрос1[[#This Row],[Дирекция]]</f>
        <v>Северная дирекция</v>
      </c>
      <c r="BX2354" s="1" t="str">
        <f t="shared" si="36"/>
        <v>МНОГООТРАСЛЕВОЕ КХ "АЯТСКОЕ"</v>
      </c>
      <c r="BY2354" s="1" t="str">
        <f t="shared" si="36"/>
        <v>010360002790</v>
      </c>
      <c r="CA2354" t="str">
        <f>Запрос1[[#This Row],[родитель]]</f>
        <v>МНОГООТРАСЛЕВОЕ КХ "АЯТСКОЕ"</v>
      </c>
      <c r="CB2354" t="str">
        <f>Запрос1[[#This Row],[БИНРодителя]]</f>
        <v>010360002790</v>
      </c>
    </row>
    <row r="2355" spans="1:80" x14ac:dyDescent="0.3">
      <c r="A2355" t="s">
        <v>2514</v>
      </c>
      <c r="B2355" t="s">
        <v>11641</v>
      </c>
      <c r="C2355"/>
      <c r="D2355" t="s">
        <v>412</v>
      </c>
      <c r="E2355" t="s">
        <v>645</v>
      </c>
      <c r="F2355" t="s">
        <v>2938</v>
      </c>
      <c r="G2355" t="s">
        <v>2939</v>
      </c>
      <c r="H2355" t="s">
        <v>7738</v>
      </c>
      <c r="I2355" t="s">
        <v>7739</v>
      </c>
      <c r="J2355" t="s">
        <v>7739</v>
      </c>
      <c r="K2355" t="s">
        <v>7738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 s="8"/>
      <c r="S2355" s="8"/>
      <c r="T2355" s="8"/>
      <c r="U2355" s="8"/>
      <c r="V2355" s="8"/>
      <c r="W2355" s="8">
        <v>22588000</v>
      </c>
      <c r="X2355" s="8"/>
      <c r="Y2355" s="8"/>
      <c r="Z2355" s="8"/>
      <c r="AA2355" s="8"/>
      <c r="AB2355" s="8"/>
      <c r="AC2355" s="8">
        <v>15308000</v>
      </c>
      <c r="AD2355"/>
      <c r="AE2355"/>
      <c r="AF2355"/>
      <c r="AG2355"/>
      <c r="AH2355"/>
      <c r="AI2355">
        <v>67.77</v>
      </c>
      <c r="AJ2355" s="8"/>
      <c r="AK2355" s="8"/>
      <c r="AL2355" s="8"/>
      <c r="AM2355" s="8"/>
      <c r="AN2355" s="8"/>
      <c r="AO2355" s="8">
        <v>22588000</v>
      </c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/>
      <c r="BM2355"/>
      <c r="BN2355" s="10">
        <v>0</v>
      </c>
      <c r="BO2355" s="10"/>
      <c r="BP2355" s="10"/>
      <c r="BQ2355" s="10"/>
      <c r="BR2355" s="10"/>
      <c r="BS2355" s="10"/>
      <c r="BT2355" s="10"/>
      <c r="BU2355" s="10"/>
      <c r="BV2355" s="1" t="str">
        <f>Запрос1[[#This Row],[Менеджер]]</f>
        <v>Исабаев Тенес Сергович</v>
      </c>
      <c r="BW2355" s="1" t="str">
        <f>Запрос1[[#This Row],[Дирекция]]</f>
        <v>Северная дирекция</v>
      </c>
      <c r="BX2355" s="1" t="str">
        <f t="shared" si="36"/>
        <v>ТОО "ВЛАД-АГРО"</v>
      </c>
      <c r="BY2355" s="1" t="str">
        <f t="shared" si="36"/>
        <v>140840007231</v>
      </c>
      <c r="CA2355" t="str">
        <f>Запрос1[[#This Row],[родитель]]</f>
        <v>ТОО "ВЛАД-АГРО"</v>
      </c>
      <c r="CB2355" t="str">
        <f>Запрос1[[#This Row],[БИНРодителя]]</f>
        <v>140840007231</v>
      </c>
    </row>
    <row r="2356" spans="1:80" x14ac:dyDescent="0.3">
      <c r="A2356" t="s">
        <v>2514</v>
      </c>
      <c r="B2356" t="s">
        <v>11641</v>
      </c>
      <c r="C2356"/>
      <c r="D2356" t="s">
        <v>412</v>
      </c>
      <c r="E2356" t="s">
        <v>645</v>
      </c>
      <c r="F2356" t="s">
        <v>1618</v>
      </c>
      <c r="G2356" t="s">
        <v>1619</v>
      </c>
      <c r="H2356" t="s">
        <v>7799</v>
      </c>
      <c r="I2356" t="s">
        <v>7800</v>
      </c>
      <c r="J2356" t="s">
        <v>7800</v>
      </c>
      <c r="K2356" t="s">
        <v>7799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 s="8"/>
      <c r="S2356" s="8"/>
      <c r="T2356" s="8"/>
      <c r="U2356" s="8"/>
      <c r="V2356" s="8"/>
      <c r="W2356" s="8">
        <v>2736000</v>
      </c>
      <c r="X2356" s="8"/>
      <c r="Y2356" s="8"/>
      <c r="Z2356" s="8"/>
      <c r="AA2356" s="8"/>
      <c r="AB2356" s="8"/>
      <c r="AC2356" s="8">
        <v>820800</v>
      </c>
      <c r="AD2356"/>
      <c r="AE2356"/>
      <c r="AF2356"/>
      <c r="AG2356"/>
      <c r="AH2356"/>
      <c r="AI2356">
        <v>30</v>
      </c>
      <c r="AJ2356" s="8"/>
      <c r="AK2356" s="8"/>
      <c r="AL2356" s="8"/>
      <c r="AM2356" s="8"/>
      <c r="AN2356" s="8"/>
      <c r="AO2356" s="8">
        <v>2736000</v>
      </c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/>
      <c r="BM2356"/>
      <c r="BN2356" s="10">
        <v>0</v>
      </c>
      <c r="BO2356" s="10"/>
      <c r="BP2356" s="10"/>
      <c r="BQ2356" s="10"/>
      <c r="BR2356" s="10"/>
      <c r="BS2356" s="10"/>
      <c r="BT2356" s="10"/>
      <c r="BU2356" s="10"/>
      <c r="BV2356" s="1" t="str">
        <f>Запрос1[[#This Row],[Менеджер]]</f>
        <v>Исабаев Тенес Сергович</v>
      </c>
      <c r="BW2356" s="1" t="str">
        <f>Запрос1[[#This Row],[Дирекция]]</f>
        <v>Северная дирекция</v>
      </c>
      <c r="BX2356" s="1" t="str">
        <f t="shared" si="36"/>
        <v>ТОО "КОЛОС"- ФИРМА</v>
      </c>
      <c r="BY2356" s="1" t="str">
        <f t="shared" si="36"/>
        <v>960240000283</v>
      </c>
      <c r="CA2356" t="str">
        <f>Запрос1[[#This Row],[родитель]]</f>
        <v>ТОО "КОЛОС"- ФИРМА</v>
      </c>
      <c r="CB2356" t="str">
        <f>Запрос1[[#This Row],[БИНРодителя]]</f>
        <v>960240000283</v>
      </c>
    </row>
    <row r="2357" spans="1:80" x14ac:dyDescent="0.3">
      <c r="A2357" t="s">
        <v>2514</v>
      </c>
      <c r="B2357" t="s">
        <v>11641</v>
      </c>
      <c r="C2357"/>
      <c r="D2357" t="s">
        <v>412</v>
      </c>
      <c r="E2357" t="s">
        <v>1530</v>
      </c>
      <c r="F2357" t="s">
        <v>3686</v>
      </c>
      <c r="G2357" t="s">
        <v>2814</v>
      </c>
      <c r="H2357" t="s">
        <v>11946</v>
      </c>
      <c r="I2357" t="s">
        <v>11947</v>
      </c>
      <c r="J2357" t="s">
        <v>11947</v>
      </c>
      <c r="K2357" t="s">
        <v>11946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 s="8"/>
      <c r="S2357" s="8"/>
      <c r="T2357" s="8"/>
      <c r="U2357" s="8"/>
      <c r="V2357" s="8"/>
      <c r="W2357" s="8">
        <v>13239000</v>
      </c>
      <c r="X2357" s="8"/>
      <c r="Y2357" s="8"/>
      <c r="Z2357" s="8"/>
      <c r="AA2357" s="8"/>
      <c r="AB2357" s="8"/>
      <c r="AC2357" s="8">
        <v>3971700</v>
      </c>
      <c r="AD2357"/>
      <c r="AE2357"/>
      <c r="AF2357"/>
      <c r="AG2357"/>
      <c r="AH2357"/>
      <c r="AI2357">
        <v>30</v>
      </c>
      <c r="AJ2357" s="8"/>
      <c r="AK2357" s="8"/>
      <c r="AL2357" s="8"/>
      <c r="AM2357" s="8"/>
      <c r="AN2357" s="8"/>
      <c r="AO2357" s="8">
        <v>13239000</v>
      </c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/>
      <c r="BM2357"/>
      <c r="BN2357" s="10">
        <v>0</v>
      </c>
      <c r="BO2357" s="10"/>
      <c r="BP2357" s="10"/>
      <c r="BQ2357" s="10"/>
      <c r="BR2357" s="10"/>
      <c r="BS2357" s="10"/>
      <c r="BT2357" s="10"/>
      <c r="BU2357" s="10"/>
      <c r="BV2357" s="1" t="str">
        <f>Запрос1[[#This Row],[Менеджер]]</f>
        <v>Исабаев Тенес Сергович</v>
      </c>
      <c r="BW2357" s="1" t="str">
        <f>Запрос1[[#This Row],[Дирекция]]</f>
        <v>Северная дирекция</v>
      </c>
      <c r="BX2357" s="1" t="str">
        <f t="shared" si="36"/>
        <v>ТОО "БЕК+"</v>
      </c>
      <c r="BY2357" s="1" t="str">
        <f t="shared" si="36"/>
        <v>050240007062</v>
      </c>
      <c r="CA2357" t="str">
        <f>Запрос1[[#This Row],[родитель]]</f>
        <v>ТОО "БЕК+"</v>
      </c>
      <c r="CB2357" t="str">
        <f>Запрос1[[#This Row],[БИНРодителя]]</f>
        <v>050240007062</v>
      </c>
    </row>
    <row r="2358" spans="1:80" x14ac:dyDescent="0.3">
      <c r="A2358" t="s">
        <v>2514</v>
      </c>
      <c r="B2358" t="s">
        <v>11641</v>
      </c>
      <c r="C2358"/>
      <c r="D2358" t="s">
        <v>412</v>
      </c>
      <c r="E2358" t="s">
        <v>1530</v>
      </c>
      <c r="F2358" t="s">
        <v>1737</v>
      </c>
      <c r="G2358" t="s">
        <v>11658</v>
      </c>
      <c r="H2358" t="s">
        <v>11948</v>
      </c>
      <c r="I2358" t="s">
        <v>11949</v>
      </c>
      <c r="J2358" t="s">
        <v>11949</v>
      </c>
      <c r="K2358" t="s">
        <v>11948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 s="8"/>
      <c r="S2358" s="8"/>
      <c r="T2358" s="8"/>
      <c r="U2358" s="8"/>
      <c r="V2358" s="8"/>
      <c r="W2358" s="8">
        <v>1218000</v>
      </c>
      <c r="X2358" s="8"/>
      <c r="Y2358" s="8"/>
      <c r="Z2358" s="8"/>
      <c r="AA2358" s="8"/>
      <c r="AB2358" s="8"/>
      <c r="AC2358" s="8">
        <v>365400</v>
      </c>
      <c r="AD2358"/>
      <c r="AE2358"/>
      <c r="AF2358"/>
      <c r="AG2358"/>
      <c r="AH2358"/>
      <c r="AI2358">
        <v>30</v>
      </c>
      <c r="AJ2358" s="8"/>
      <c r="AK2358" s="8"/>
      <c r="AL2358" s="8"/>
      <c r="AM2358" s="8"/>
      <c r="AN2358" s="8"/>
      <c r="AO2358" s="8">
        <v>1218000</v>
      </c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/>
      <c r="BM2358"/>
      <c r="BN2358" s="10">
        <v>0</v>
      </c>
      <c r="BO2358" s="10"/>
      <c r="BP2358" s="10"/>
      <c r="BQ2358" s="10"/>
      <c r="BR2358" s="10"/>
      <c r="BS2358" s="10"/>
      <c r="BT2358" s="10"/>
      <c r="BU2358" s="10"/>
      <c r="BV2358" s="1" t="str">
        <f>Запрос1[[#This Row],[Менеджер]]</f>
        <v>Исабаев Тенес Сергович</v>
      </c>
      <c r="BW2358" s="1" t="str">
        <f>Запрос1[[#This Row],[Дирекция]]</f>
        <v>Северная дирекция</v>
      </c>
      <c r="BX2358" s="1" t="str">
        <f t="shared" si="36"/>
        <v>КХ "КАРЖАУ"</v>
      </c>
      <c r="BY2358" s="1" t="str">
        <f t="shared" si="36"/>
        <v>600714350043</v>
      </c>
      <c r="CA2358" t="str">
        <f>Запрос1[[#This Row],[родитель]]</f>
        <v>КХ "КАРЖАУ"</v>
      </c>
      <c r="CB2358" t="str">
        <f>Запрос1[[#This Row],[БИНРодителя]]</f>
        <v>600714350043</v>
      </c>
    </row>
    <row r="2359" spans="1:80" x14ac:dyDescent="0.3">
      <c r="A2359" t="s">
        <v>2514</v>
      </c>
      <c r="B2359" t="s">
        <v>2674</v>
      </c>
      <c r="C2359"/>
      <c r="D2359" t="s">
        <v>382</v>
      </c>
      <c r="E2359" t="s">
        <v>2691</v>
      </c>
      <c r="F2359" t="s">
        <v>7386</v>
      </c>
      <c r="G2359" t="s">
        <v>11784</v>
      </c>
      <c r="H2359" t="s">
        <v>11785</v>
      </c>
      <c r="I2359" t="s">
        <v>11786</v>
      </c>
      <c r="J2359" t="s">
        <v>11786</v>
      </c>
      <c r="K2359" t="s">
        <v>11785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 s="8"/>
      <c r="S2359" s="8"/>
      <c r="T2359" s="8"/>
      <c r="U2359" s="8"/>
      <c r="V2359" s="8"/>
      <c r="W2359" s="8">
        <v>2769500</v>
      </c>
      <c r="X2359" s="8"/>
      <c r="Y2359" s="8"/>
      <c r="Z2359" s="8"/>
      <c r="AA2359" s="8"/>
      <c r="AB2359" s="8"/>
      <c r="AC2359" s="8">
        <v>830850</v>
      </c>
      <c r="AD2359"/>
      <c r="AE2359"/>
      <c r="AF2359"/>
      <c r="AG2359"/>
      <c r="AH2359"/>
      <c r="AI2359">
        <v>30</v>
      </c>
      <c r="AJ2359" s="8"/>
      <c r="AK2359" s="8"/>
      <c r="AL2359" s="8"/>
      <c r="AM2359" s="8"/>
      <c r="AN2359" s="8"/>
      <c r="AO2359" s="8">
        <v>2769500</v>
      </c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/>
      <c r="BM2359"/>
      <c r="BN2359" s="10">
        <v>0</v>
      </c>
      <c r="BO2359" s="10"/>
      <c r="BP2359" s="10"/>
      <c r="BQ2359" s="10"/>
      <c r="BR2359" s="10"/>
      <c r="BS2359" s="10"/>
      <c r="BT2359" s="10"/>
      <c r="BU2359" s="10"/>
      <c r="BV2359" s="1" t="str">
        <f>Запрос1[[#This Row],[Менеджер]]</f>
        <v>Данильчук Александр Анатольевич</v>
      </c>
      <c r="BW2359" s="1" t="str">
        <f>Запрос1[[#This Row],[Дирекция]]</f>
        <v>Северная дирекция</v>
      </c>
      <c r="BX2359" s="1" t="str">
        <f t="shared" si="36"/>
        <v>ТОО "АШИМ-СК"</v>
      </c>
      <c r="BY2359" s="1" t="str">
        <f t="shared" si="36"/>
        <v>120440002014</v>
      </c>
      <c r="CA2359" t="str">
        <f>Запрос1[[#This Row],[родитель]]</f>
        <v>ТОО "АШИМ-СК"</v>
      </c>
      <c r="CB2359" t="str">
        <f>Запрос1[[#This Row],[БИНРодителя]]</f>
        <v>120440002014</v>
      </c>
    </row>
    <row r="2360" spans="1:80" x14ac:dyDescent="0.3">
      <c r="A2360" t="s">
        <v>2514</v>
      </c>
      <c r="B2360" t="s">
        <v>2674</v>
      </c>
      <c r="C2360" t="s">
        <v>381</v>
      </c>
      <c r="D2360" t="s">
        <v>382</v>
      </c>
      <c r="E2360" t="s">
        <v>2516</v>
      </c>
      <c r="F2360" t="s">
        <v>3355</v>
      </c>
      <c r="G2360" t="s">
        <v>3356</v>
      </c>
      <c r="H2360" t="s">
        <v>3357</v>
      </c>
      <c r="I2360" t="s">
        <v>3358</v>
      </c>
      <c r="J2360" t="s">
        <v>3358</v>
      </c>
      <c r="K2360" t="s">
        <v>3357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 s="8"/>
      <c r="S2360" s="8"/>
      <c r="T2360" s="8"/>
      <c r="U2360" s="8"/>
      <c r="V2360" s="8">
        <v>38492750</v>
      </c>
      <c r="W2360" s="8"/>
      <c r="X2360" s="8"/>
      <c r="Y2360" s="8"/>
      <c r="Z2360" s="8"/>
      <c r="AA2360" s="8"/>
      <c r="AB2360" s="8">
        <v>11011425</v>
      </c>
      <c r="AC2360" s="8"/>
      <c r="AD2360"/>
      <c r="AE2360"/>
      <c r="AF2360"/>
      <c r="AG2360"/>
      <c r="AH2360">
        <v>28.61</v>
      </c>
      <c r="AI2360"/>
      <c r="AJ2360" s="8"/>
      <c r="AK2360" s="8"/>
      <c r="AL2360" s="8"/>
      <c r="AM2360" s="8"/>
      <c r="AN2360" s="8">
        <v>38492750</v>
      </c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>
        <v>84953550</v>
      </c>
      <c r="BJ2360" s="8"/>
      <c r="BK2360" s="8">
        <v>36704750</v>
      </c>
      <c r="BL2360"/>
      <c r="BM2360">
        <v>43.205599999999997</v>
      </c>
      <c r="BN2360" s="10">
        <v>0</v>
      </c>
      <c r="BO2360" s="10"/>
      <c r="BP2360" s="10"/>
      <c r="BQ2360" s="10"/>
      <c r="BR2360" s="10"/>
      <c r="BS2360" s="10"/>
      <c r="BT2360" s="10"/>
      <c r="BU2360" s="10"/>
      <c r="BV2360" s="1" t="str">
        <f>Запрос1[[#This Row],[Менеджер]]</f>
        <v>Данильчук Александр Анатольевич</v>
      </c>
      <c r="BW2360" s="1" t="str">
        <f>Запрос1[[#This Row],[Дирекция]]</f>
        <v>Северная дирекция</v>
      </c>
      <c r="BX2360" s="1" t="str">
        <f t="shared" si="36"/>
        <v>ТОО "GRAIN RICH"</v>
      </c>
      <c r="BY2360" s="1" t="str">
        <f t="shared" si="36"/>
        <v>070440017823</v>
      </c>
      <c r="CA2360" t="str">
        <f>Запрос1[[#This Row],[родитель]]</f>
        <v>ТОО "GRAIN RICH"</v>
      </c>
      <c r="CB2360" t="str">
        <f>Запрос1[[#This Row],[БИНРодителя]]</f>
        <v>070440017823</v>
      </c>
    </row>
    <row r="2361" spans="1:80" x14ac:dyDescent="0.3">
      <c r="A2361" t="s">
        <v>2514</v>
      </c>
      <c r="B2361" t="s">
        <v>2674</v>
      </c>
      <c r="C2361" t="s">
        <v>381</v>
      </c>
      <c r="D2361" t="s">
        <v>382</v>
      </c>
      <c r="E2361" t="s">
        <v>401</v>
      </c>
      <c r="F2361" t="s">
        <v>2687</v>
      </c>
      <c r="G2361" t="s">
        <v>2688</v>
      </c>
      <c r="H2361" t="s">
        <v>2689</v>
      </c>
      <c r="I2361" t="s">
        <v>2690</v>
      </c>
      <c r="J2361" t="s">
        <v>3729</v>
      </c>
      <c r="K2361" t="s">
        <v>3730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 s="8"/>
      <c r="S2361" s="8"/>
      <c r="T2361" s="8"/>
      <c r="U2361" s="8"/>
      <c r="V2361" s="8">
        <v>1161000</v>
      </c>
      <c r="W2361" s="8"/>
      <c r="X2361" s="8"/>
      <c r="Y2361" s="8"/>
      <c r="Z2361" s="8"/>
      <c r="AA2361" s="8"/>
      <c r="AB2361" s="8">
        <v>348300</v>
      </c>
      <c r="AC2361" s="8"/>
      <c r="AD2361"/>
      <c r="AE2361"/>
      <c r="AF2361"/>
      <c r="AG2361"/>
      <c r="AH2361">
        <v>30</v>
      </c>
      <c r="AI2361"/>
      <c r="AJ2361" s="8"/>
      <c r="AK2361" s="8"/>
      <c r="AL2361" s="8"/>
      <c r="AM2361" s="8"/>
      <c r="AN2361" s="8">
        <v>1161000</v>
      </c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>
        <v>41083900</v>
      </c>
      <c r="BJ2361" s="8"/>
      <c r="BK2361" s="8"/>
      <c r="BL2361"/>
      <c r="BM2361">
        <v>0</v>
      </c>
      <c r="BN2361" s="10">
        <v>0</v>
      </c>
      <c r="BO2361" s="10"/>
      <c r="BP2361" s="10"/>
      <c r="BQ2361" s="10"/>
      <c r="BR2361" s="10"/>
      <c r="BS2361" s="10"/>
      <c r="BT2361" s="10"/>
      <c r="BU2361" s="10"/>
      <c r="BV2361" s="1" t="str">
        <f>Запрос1[[#This Row],[Менеджер]]</f>
        <v>Данильчук Александр Анатольевич</v>
      </c>
      <c r="BW2361" s="1" t="str">
        <f>Запрос1[[#This Row],[Дирекция]]</f>
        <v>Северная дирекция</v>
      </c>
      <c r="BX2361" s="1" t="str">
        <f t="shared" si="36"/>
        <v>ТОО "Мария села Корнеевка"</v>
      </c>
      <c r="BY2361" s="1" t="str">
        <f t="shared" si="36"/>
        <v>030440005793</v>
      </c>
      <c r="CA2361" t="str">
        <f>Запрос1[[#This Row],[родитель]]</f>
        <v>ТОО "Мария села Корнеевка"</v>
      </c>
      <c r="CB2361" t="str">
        <f>Запрос1[[#This Row],[БИНРодителя]]</f>
        <v>030440005793</v>
      </c>
    </row>
    <row r="2362" spans="1:80" x14ac:dyDescent="0.3">
      <c r="A2362" t="s">
        <v>2514</v>
      </c>
      <c r="B2362" t="s">
        <v>2674</v>
      </c>
      <c r="C2362" t="s">
        <v>381</v>
      </c>
      <c r="D2362" t="s">
        <v>382</v>
      </c>
      <c r="E2362" t="s">
        <v>401</v>
      </c>
      <c r="F2362" t="s">
        <v>3731</v>
      </c>
      <c r="G2362" t="s">
        <v>3732</v>
      </c>
      <c r="H2362" t="s">
        <v>3733</v>
      </c>
      <c r="I2362" t="s">
        <v>3734</v>
      </c>
      <c r="J2362" t="s">
        <v>3734</v>
      </c>
      <c r="K2362" t="s">
        <v>3733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 s="8"/>
      <c r="S2362" s="8"/>
      <c r="T2362" s="8"/>
      <c r="U2362" s="8"/>
      <c r="V2362" s="8">
        <v>11665250</v>
      </c>
      <c r="W2362" s="8">
        <v>20660000</v>
      </c>
      <c r="X2362" s="8"/>
      <c r="Y2362" s="8"/>
      <c r="Z2362" s="8"/>
      <c r="AA2362" s="8"/>
      <c r="AB2362" s="8">
        <v>3940575</v>
      </c>
      <c r="AC2362" s="8">
        <v>9044200</v>
      </c>
      <c r="AD2362"/>
      <c r="AE2362"/>
      <c r="AF2362"/>
      <c r="AG2362"/>
      <c r="AH2362">
        <v>33.78</v>
      </c>
      <c r="AI2362">
        <v>43.78</v>
      </c>
      <c r="AJ2362" s="8"/>
      <c r="AK2362" s="8"/>
      <c r="AL2362" s="8"/>
      <c r="AM2362" s="8"/>
      <c r="AN2362" s="8">
        <v>11665250</v>
      </c>
      <c r="AO2362" s="8">
        <v>20660000</v>
      </c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>
        <v>16804850</v>
      </c>
      <c r="BJ2362" s="8"/>
      <c r="BK2362" s="8">
        <v>11035250</v>
      </c>
      <c r="BL2362"/>
      <c r="BM2362">
        <v>65.667000000000002</v>
      </c>
      <c r="BN2362" s="10">
        <v>0</v>
      </c>
      <c r="BO2362" s="10"/>
      <c r="BP2362" s="10"/>
      <c r="BQ2362" s="10"/>
      <c r="BR2362" s="10"/>
      <c r="BS2362" s="10"/>
      <c r="BT2362" s="10"/>
      <c r="BU2362" s="10"/>
      <c r="BV2362" s="1" t="str">
        <f>Запрос1[[#This Row],[Менеджер]]</f>
        <v>Данильчук Александр Анатольевич</v>
      </c>
      <c r="BW2362" s="1" t="str">
        <f>Запрос1[[#This Row],[Дирекция]]</f>
        <v>Северная дирекция</v>
      </c>
      <c r="BX2362" s="1" t="str">
        <f t="shared" si="36"/>
        <v>ТОО "Фрегат ВВ"</v>
      </c>
      <c r="BY2362" s="1" t="str">
        <f t="shared" si="36"/>
        <v>041140010961</v>
      </c>
      <c r="CA2362" t="str">
        <f>Запрос1[[#This Row],[родитель]]</f>
        <v>ТОО "Фрегат ВВ"</v>
      </c>
      <c r="CB2362" t="str">
        <f>Запрос1[[#This Row],[БИНРодителя]]</f>
        <v>041140010961</v>
      </c>
    </row>
    <row r="2363" spans="1:80" x14ac:dyDescent="0.3">
      <c r="A2363" t="s">
        <v>2514</v>
      </c>
      <c r="B2363" t="s">
        <v>2674</v>
      </c>
      <c r="C2363" t="s">
        <v>381</v>
      </c>
      <c r="D2363" t="s">
        <v>382</v>
      </c>
      <c r="E2363" t="s">
        <v>2574</v>
      </c>
      <c r="F2363" t="s">
        <v>2715</v>
      </c>
      <c r="G2363" t="s">
        <v>3601</v>
      </c>
      <c r="H2363" t="s">
        <v>3735</v>
      </c>
      <c r="I2363" t="s">
        <v>3736</v>
      </c>
      <c r="J2363" t="s">
        <v>3737</v>
      </c>
      <c r="K2363" t="s">
        <v>3738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 s="8"/>
      <c r="S2363" s="8"/>
      <c r="T2363" s="8"/>
      <c r="U2363" s="8"/>
      <c r="V2363" s="8">
        <v>51099000</v>
      </c>
      <c r="W2363" s="8">
        <v>70705136.5</v>
      </c>
      <c r="X2363" s="8"/>
      <c r="Y2363" s="8"/>
      <c r="Z2363" s="8"/>
      <c r="AA2363" s="8"/>
      <c r="AB2363" s="8">
        <v>14117700</v>
      </c>
      <c r="AC2363" s="8">
        <v>16858197</v>
      </c>
      <c r="AD2363"/>
      <c r="AE2363"/>
      <c r="AF2363"/>
      <c r="AG2363"/>
      <c r="AH2363">
        <v>27.63</v>
      </c>
      <c r="AI2363">
        <v>23.84</v>
      </c>
      <c r="AJ2363" s="8"/>
      <c r="AK2363" s="8"/>
      <c r="AL2363" s="8"/>
      <c r="AM2363" s="8"/>
      <c r="AN2363" s="8">
        <v>51099000</v>
      </c>
      <c r="AO2363" s="8">
        <v>70705136.5</v>
      </c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>
        <v>96276800</v>
      </c>
      <c r="BJ2363" s="8"/>
      <c r="BK2363" s="8">
        <v>80052800</v>
      </c>
      <c r="BL2363"/>
      <c r="BM2363">
        <v>83.148499999999999</v>
      </c>
      <c r="BN2363" s="10">
        <v>1</v>
      </c>
      <c r="BO2363" s="10">
        <v>140</v>
      </c>
      <c r="BP2363" s="10">
        <v>140</v>
      </c>
      <c r="BQ2363" s="10">
        <v>100</v>
      </c>
      <c r="BR2363" s="10"/>
      <c r="BS2363" s="10"/>
      <c r="BT2363" s="10"/>
      <c r="BU2363" s="10"/>
      <c r="BV2363" s="1" t="str">
        <f>Запрос1[[#This Row],[Менеджер]]</f>
        <v>Данильчук Александр Анатольевич</v>
      </c>
      <c r="BW2363" s="1" t="str">
        <f>Запрос1[[#This Row],[Дирекция]]</f>
        <v>Северная дирекция</v>
      </c>
      <c r="BX2363" s="1" t="str">
        <f t="shared" si="36"/>
        <v>ТОО "Городецкое"</v>
      </c>
      <c r="BY2363" s="1" t="str">
        <f t="shared" si="36"/>
        <v>041240012327</v>
      </c>
      <c r="CA2363" t="str">
        <f>Запрос1[[#This Row],[родитель]]</f>
        <v>ТОО "Городецкое"</v>
      </c>
      <c r="CB2363" t="str">
        <f>Запрос1[[#This Row],[БИНРодителя]]</f>
        <v>041240012327</v>
      </c>
    </row>
    <row r="2364" spans="1:80" x14ac:dyDescent="0.3">
      <c r="A2364" t="s">
        <v>2514</v>
      </c>
      <c r="B2364" t="s">
        <v>2674</v>
      </c>
      <c r="C2364" t="s">
        <v>2608</v>
      </c>
      <c r="D2364" t="s">
        <v>382</v>
      </c>
      <c r="E2364" t="s">
        <v>2691</v>
      </c>
      <c r="F2364" t="s">
        <v>2701</v>
      </c>
      <c r="G2364" t="s">
        <v>2702</v>
      </c>
      <c r="H2364" t="s">
        <v>2703</v>
      </c>
      <c r="I2364" t="s">
        <v>2704</v>
      </c>
      <c r="J2364" t="s">
        <v>2704</v>
      </c>
      <c r="K2364" t="s">
        <v>2703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 s="8"/>
      <c r="S2364" s="8"/>
      <c r="T2364" s="8"/>
      <c r="U2364" s="8"/>
      <c r="V2364" s="8">
        <v>26498250</v>
      </c>
      <c r="W2364" s="8"/>
      <c r="X2364" s="8"/>
      <c r="Y2364" s="8"/>
      <c r="Z2364" s="8"/>
      <c r="AA2364" s="8"/>
      <c r="AB2364" s="8">
        <v>7949475</v>
      </c>
      <c r="AC2364" s="8"/>
      <c r="AD2364"/>
      <c r="AE2364"/>
      <c r="AF2364"/>
      <c r="AG2364"/>
      <c r="AH2364">
        <v>30</v>
      </c>
      <c r="AI2364"/>
      <c r="AJ2364" s="8"/>
      <c r="AK2364" s="8"/>
      <c r="AL2364" s="8"/>
      <c r="AM2364" s="8"/>
      <c r="AN2364" s="8">
        <v>26498250</v>
      </c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>
        <v>13650000</v>
      </c>
      <c r="BJ2364" s="8"/>
      <c r="BK2364" s="8"/>
      <c r="BL2364"/>
      <c r="BM2364">
        <v>0</v>
      </c>
      <c r="BN2364" s="10">
        <v>0</v>
      </c>
      <c r="BO2364" s="10"/>
      <c r="BP2364" s="10"/>
      <c r="BQ2364" s="10"/>
      <c r="BR2364" s="10"/>
      <c r="BS2364" s="10"/>
      <c r="BT2364" s="10"/>
      <c r="BU2364" s="10"/>
      <c r="BV2364" s="1" t="str">
        <f>Запрос1[[#This Row],[Менеджер]]</f>
        <v>Данильчук Александр Анатольевич</v>
      </c>
      <c r="BW2364" s="1" t="str">
        <f>Запрос1[[#This Row],[Дирекция]]</f>
        <v>Северная дирекция</v>
      </c>
      <c r="BX2364" s="1" t="str">
        <f t="shared" si="36"/>
        <v>КХ "Квадро"</v>
      </c>
      <c r="BY2364" s="1" t="str">
        <f t="shared" si="36"/>
        <v>580916300188</v>
      </c>
      <c r="CA2364" t="str">
        <f>Запрос1[[#This Row],[родитель]]</f>
        <v>КХ "Квадро"</v>
      </c>
      <c r="CB2364" t="str">
        <f>Запрос1[[#This Row],[БИНРодителя]]</f>
        <v>580916300188</v>
      </c>
    </row>
    <row r="2365" spans="1:80" x14ac:dyDescent="0.3">
      <c r="A2365" t="s">
        <v>2514</v>
      </c>
      <c r="B2365" t="s">
        <v>2674</v>
      </c>
      <c r="C2365" t="s">
        <v>2608</v>
      </c>
      <c r="D2365" t="s">
        <v>382</v>
      </c>
      <c r="E2365" t="s">
        <v>2574</v>
      </c>
      <c r="F2365" t="s">
        <v>2715</v>
      </c>
      <c r="G2365" t="s">
        <v>2716</v>
      </c>
      <c r="H2365" t="s">
        <v>2717</v>
      </c>
      <c r="I2365" t="s">
        <v>2718</v>
      </c>
      <c r="J2365" t="s">
        <v>3762</v>
      </c>
      <c r="K2365" t="s">
        <v>3763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 s="8"/>
      <c r="S2365" s="8"/>
      <c r="T2365" s="8"/>
      <c r="U2365" s="8"/>
      <c r="V2365" s="8">
        <v>4155000</v>
      </c>
      <c r="W2365" s="8"/>
      <c r="X2365" s="8"/>
      <c r="Y2365" s="8"/>
      <c r="Z2365" s="8"/>
      <c r="AA2365" s="8"/>
      <c r="AB2365" s="8">
        <v>0</v>
      </c>
      <c r="AC2365" s="8"/>
      <c r="AD2365"/>
      <c r="AE2365"/>
      <c r="AF2365"/>
      <c r="AG2365"/>
      <c r="AH2365">
        <v>0</v>
      </c>
      <c r="AI2365"/>
      <c r="AJ2365" s="8"/>
      <c r="AK2365" s="8"/>
      <c r="AL2365" s="8"/>
      <c r="AM2365" s="8"/>
      <c r="AN2365" s="8">
        <v>4155000</v>
      </c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>
        <v>6244000</v>
      </c>
      <c r="BJ2365" s="8"/>
      <c r="BK2365" s="8">
        <v>6244000</v>
      </c>
      <c r="BL2365"/>
      <c r="BM2365">
        <v>100</v>
      </c>
      <c r="BN2365" s="10">
        <v>0</v>
      </c>
      <c r="BO2365" s="10"/>
      <c r="BP2365" s="10"/>
      <c r="BQ2365" s="10"/>
      <c r="BR2365" s="10"/>
      <c r="BS2365" s="10"/>
      <c r="BT2365" s="10"/>
      <c r="BU2365" s="10"/>
      <c r="BV2365" s="1" t="str">
        <f>Запрос1[[#This Row],[Менеджер]]</f>
        <v>Данильчук Александр Анатольевич</v>
      </c>
      <c r="BW2365" s="1" t="str">
        <f>Запрос1[[#This Row],[Дирекция]]</f>
        <v>Северная дирекция</v>
      </c>
      <c r="BX2365" s="1" t="str">
        <f t="shared" si="36"/>
        <v>ТОО "ГЕРМЕС АГРО"</v>
      </c>
      <c r="BY2365" s="1" t="str">
        <f t="shared" si="36"/>
        <v>041240012575</v>
      </c>
      <c r="CA2365" t="str">
        <f>Запрос1[[#This Row],[родитель]]</f>
        <v>ТОО "ГЕРМЕС АГРО"</v>
      </c>
      <c r="CB2365" t="str">
        <f>Запрос1[[#This Row],[БИНРодителя]]</f>
        <v>041240012575</v>
      </c>
    </row>
    <row r="2366" spans="1:80" x14ac:dyDescent="0.3">
      <c r="A2366" t="s">
        <v>2514</v>
      </c>
      <c r="B2366" t="s">
        <v>3753</v>
      </c>
      <c r="C2366"/>
      <c r="D2366" t="s">
        <v>382</v>
      </c>
      <c r="E2366" t="s">
        <v>4547</v>
      </c>
      <c r="F2366" t="s">
        <v>11787</v>
      </c>
      <c r="G2366" t="s">
        <v>3722</v>
      </c>
      <c r="H2366" t="s">
        <v>11788</v>
      </c>
      <c r="I2366" t="s">
        <v>11789</v>
      </c>
      <c r="J2366" t="s">
        <v>11789</v>
      </c>
      <c r="K2366" t="s">
        <v>11788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 s="8"/>
      <c r="S2366" s="8"/>
      <c r="T2366" s="8"/>
      <c r="U2366" s="8"/>
      <c r="V2366" s="8"/>
      <c r="W2366" s="8">
        <v>301000</v>
      </c>
      <c r="X2366" s="8"/>
      <c r="Y2366" s="8"/>
      <c r="Z2366" s="8"/>
      <c r="AA2366" s="8"/>
      <c r="AB2366" s="8"/>
      <c r="AC2366" s="8">
        <v>301000</v>
      </c>
      <c r="AD2366"/>
      <c r="AE2366"/>
      <c r="AF2366"/>
      <c r="AG2366"/>
      <c r="AH2366"/>
      <c r="AI2366">
        <v>100</v>
      </c>
      <c r="AJ2366" s="8"/>
      <c r="AK2366" s="8"/>
      <c r="AL2366" s="8"/>
      <c r="AM2366" s="8"/>
      <c r="AN2366" s="8"/>
      <c r="AO2366" s="8">
        <v>301000</v>
      </c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/>
      <c r="BM2366"/>
      <c r="BN2366" s="10">
        <v>0</v>
      </c>
      <c r="BO2366" s="10"/>
      <c r="BP2366" s="10"/>
      <c r="BQ2366" s="10"/>
      <c r="BR2366" s="10"/>
      <c r="BS2366" s="10"/>
      <c r="BT2366" s="10"/>
      <c r="BU2366" s="10"/>
      <c r="BV2366" s="1" t="str">
        <f>Запрос1[[#This Row],[Менеджер]]</f>
        <v>Женесов Диас Кайратович</v>
      </c>
      <c r="BW2366" s="1" t="str">
        <f>Запрос1[[#This Row],[Дирекция]]</f>
        <v>Северная дирекция</v>
      </c>
      <c r="BX2366" s="1" t="str">
        <f t="shared" si="36"/>
        <v>КХ "ИСИН"</v>
      </c>
      <c r="BY2366" s="1" t="str">
        <f t="shared" si="36"/>
        <v>010464017040</v>
      </c>
      <c r="CA2366" t="str">
        <f>Запрос1[[#This Row],[родитель]]</f>
        <v>КХ "ИСИН"</v>
      </c>
      <c r="CB2366" t="str">
        <f>Запрос1[[#This Row],[БИНРодителя]]</f>
        <v>010464017040</v>
      </c>
    </row>
    <row r="2367" spans="1:80" x14ac:dyDescent="0.3">
      <c r="A2367" t="s">
        <v>2514</v>
      </c>
      <c r="B2367" t="s">
        <v>11641</v>
      </c>
      <c r="C2367"/>
      <c r="D2367" t="s">
        <v>412</v>
      </c>
      <c r="E2367" t="s">
        <v>1530</v>
      </c>
      <c r="F2367" t="s">
        <v>1737</v>
      </c>
      <c r="G2367" t="s">
        <v>11658</v>
      </c>
      <c r="H2367" t="s">
        <v>11950</v>
      </c>
      <c r="I2367" t="s">
        <v>11951</v>
      </c>
      <c r="J2367" t="s">
        <v>11951</v>
      </c>
      <c r="K2367" t="s">
        <v>11950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 s="8"/>
      <c r="S2367" s="8"/>
      <c r="T2367" s="8"/>
      <c r="U2367" s="8"/>
      <c r="V2367" s="8"/>
      <c r="W2367" s="8">
        <v>104364800</v>
      </c>
      <c r="X2367" s="8"/>
      <c r="Y2367" s="8"/>
      <c r="Z2367" s="8"/>
      <c r="AA2367" s="8"/>
      <c r="AB2367" s="8"/>
      <c r="AC2367" s="8">
        <v>55472040</v>
      </c>
      <c r="AD2367"/>
      <c r="AE2367"/>
      <c r="AF2367"/>
      <c r="AG2367"/>
      <c r="AH2367"/>
      <c r="AI2367">
        <v>53.15</v>
      </c>
      <c r="AJ2367" s="8"/>
      <c r="AK2367" s="8"/>
      <c r="AL2367" s="8"/>
      <c r="AM2367" s="8"/>
      <c r="AN2367" s="8"/>
      <c r="AO2367" s="8">
        <v>104364800</v>
      </c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/>
      <c r="BM2367"/>
      <c r="BN2367" s="10">
        <v>0</v>
      </c>
      <c r="BO2367" s="10"/>
      <c r="BP2367" s="10"/>
      <c r="BQ2367" s="10"/>
      <c r="BR2367" s="10"/>
      <c r="BS2367" s="10"/>
      <c r="BT2367" s="10"/>
      <c r="BU2367" s="10"/>
      <c r="BV2367" s="1" t="str">
        <f>Запрос1[[#This Row],[Менеджер]]</f>
        <v>Исабаев Тенес Сергович</v>
      </c>
      <c r="BW2367" s="1" t="str">
        <f>Запрос1[[#This Row],[Дирекция]]</f>
        <v>Северная дирекция</v>
      </c>
      <c r="BX2367" s="1" t="str">
        <f t="shared" si="36"/>
        <v>ТОО "АКУЛОВ"</v>
      </c>
      <c r="BY2367" s="1" t="str">
        <f t="shared" si="36"/>
        <v>041240008110</v>
      </c>
      <c r="CA2367" t="str">
        <f>Запрос1[[#This Row],[родитель]]</f>
        <v>ТОО "АКУЛОВ"</v>
      </c>
      <c r="CB2367" t="str">
        <f>Запрос1[[#This Row],[БИНРодителя]]</f>
        <v>041240008110</v>
      </c>
    </row>
    <row r="2368" spans="1:80" x14ac:dyDescent="0.3">
      <c r="A2368" t="s">
        <v>2514</v>
      </c>
      <c r="B2368" t="s">
        <v>11641</v>
      </c>
      <c r="C2368"/>
      <c r="D2368" t="s">
        <v>382</v>
      </c>
      <c r="E2368" t="s">
        <v>1546</v>
      </c>
      <c r="F2368" t="s">
        <v>3295</v>
      </c>
      <c r="G2368" t="s">
        <v>11829</v>
      </c>
      <c r="H2368" t="s">
        <v>3611</v>
      </c>
      <c r="I2368" t="s">
        <v>3612</v>
      </c>
      <c r="J2368" t="s">
        <v>3612</v>
      </c>
      <c r="K2368" t="s">
        <v>3611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 s="8"/>
      <c r="S2368" s="8"/>
      <c r="T2368" s="8"/>
      <c r="U2368" s="8"/>
      <c r="V2368" s="8"/>
      <c r="W2368" s="8">
        <v>143105500</v>
      </c>
      <c r="X2368" s="8"/>
      <c r="Y2368" s="8"/>
      <c r="Z2368" s="8"/>
      <c r="AA2368" s="8"/>
      <c r="AB2368" s="8"/>
      <c r="AC2368" s="8">
        <v>112507500</v>
      </c>
      <c r="AD2368"/>
      <c r="AE2368"/>
      <c r="AF2368"/>
      <c r="AG2368"/>
      <c r="AH2368"/>
      <c r="AI2368">
        <v>78.62</v>
      </c>
      <c r="AJ2368" s="8"/>
      <c r="AK2368" s="8"/>
      <c r="AL2368" s="8"/>
      <c r="AM2368" s="8"/>
      <c r="AN2368" s="8"/>
      <c r="AO2368" s="8">
        <v>143105500</v>
      </c>
      <c r="AP2368" s="8"/>
      <c r="AQ2368" s="8"/>
      <c r="AR2368" s="8"/>
      <c r="AS2368" s="8"/>
      <c r="AT2368" s="8"/>
      <c r="AU2368" s="8">
        <v>62565500</v>
      </c>
      <c r="AV2368" s="8"/>
      <c r="AW2368" s="8"/>
      <c r="AX2368" s="8"/>
      <c r="AY2368" s="8"/>
      <c r="AZ2368" s="8"/>
      <c r="BA2368" s="8">
        <v>62565500</v>
      </c>
      <c r="BB2368" s="8"/>
      <c r="BC2368" s="8"/>
      <c r="BD2368" s="8"/>
      <c r="BE2368" s="8"/>
      <c r="BF2368" s="8"/>
      <c r="BG2368" s="8">
        <v>1042500</v>
      </c>
      <c r="BH2368" s="8"/>
      <c r="BI2368" s="8"/>
      <c r="BJ2368" s="8"/>
      <c r="BK2368" s="8"/>
      <c r="BL2368"/>
      <c r="BM2368"/>
      <c r="BN2368" s="10">
        <v>0</v>
      </c>
      <c r="BO2368" s="10"/>
      <c r="BP2368" s="10"/>
      <c r="BQ2368" s="10"/>
      <c r="BR2368" s="10"/>
      <c r="BS2368" s="10"/>
      <c r="BT2368" s="10"/>
      <c r="BU2368" s="10"/>
      <c r="BV2368" s="1" t="str">
        <f>Запрос1[[#This Row],[Менеджер]]</f>
        <v>Исабаев Тенес Сергович</v>
      </c>
      <c r="BW2368" s="1" t="str">
        <f>Запрос1[[#This Row],[Дирекция]]</f>
        <v>Северная дирекция</v>
      </c>
      <c r="BX2368" s="1" t="str">
        <f t="shared" si="36"/>
        <v>AraiAstykGroup</v>
      </c>
      <c r="BY2368" s="1" t="str">
        <f t="shared" si="36"/>
        <v>210240020708</v>
      </c>
      <c r="CA2368" t="str">
        <f>Запрос1[[#This Row],[родитель]]</f>
        <v>AraiAstykGroup</v>
      </c>
      <c r="CB2368" t="str">
        <f>Запрос1[[#This Row],[БИНРодителя]]</f>
        <v>210240020708</v>
      </c>
    </row>
    <row r="2369" spans="1:80" x14ac:dyDescent="0.3">
      <c r="A2369" t="s">
        <v>2514</v>
      </c>
      <c r="B2369" t="s">
        <v>11641</v>
      </c>
      <c r="C2369" t="s">
        <v>406</v>
      </c>
      <c r="D2369" t="s">
        <v>412</v>
      </c>
      <c r="E2369" t="s">
        <v>425</v>
      </c>
      <c r="F2369" t="s">
        <v>4133</v>
      </c>
      <c r="G2369" t="s">
        <v>4134</v>
      </c>
      <c r="H2369" t="s">
        <v>4135</v>
      </c>
      <c r="I2369" t="s">
        <v>4136</v>
      </c>
      <c r="J2369" t="s">
        <v>4136</v>
      </c>
      <c r="K2369" t="s">
        <v>4135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 s="8"/>
      <c r="S2369" s="8"/>
      <c r="T2369" s="8"/>
      <c r="U2369" s="8"/>
      <c r="V2369" s="8"/>
      <c r="W2369" s="8">
        <v>48691750</v>
      </c>
      <c r="X2369" s="8"/>
      <c r="Y2369" s="8"/>
      <c r="Z2369" s="8"/>
      <c r="AA2369" s="8"/>
      <c r="AB2369" s="8"/>
      <c r="AC2369" s="8">
        <v>14607525</v>
      </c>
      <c r="AD2369"/>
      <c r="AE2369"/>
      <c r="AF2369"/>
      <c r="AG2369"/>
      <c r="AH2369"/>
      <c r="AI2369">
        <v>30</v>
      </c>
      <c r="AJ2369" s="8"/>
      <c r="AK2369" s="8"/>
      <c r="AL2369" s="8"/>
      <c r="AM2369" s="8"/>
      <c r="AN2369" s="8"/>
      <c r="AO2369" s="8">
        <v>48691750</v>
      </c>
      <c r="AP2369" s="8"/>
      <c r="AQ2369" s="8"/>
      <c r="AR2369" s="8"/>
      <c r="AS2369" s="8"/>
      <c r="AT2369" s="8"/>
      <c r="AU2369" s="8">
        <v>984500</v>
      </c>
      <c r="AV2369" s="8"/>
      <c r="AW2369" s="8"/>
      <c r="AX2369" s="8"/>
      <c r="AY2369" s="8"/>
      <c r="AZ2369" s="8"/>
      <c r="BA2369" s="8">
        <v>984500</v>
      </c>
      <c r="BB2369" s="8"/>
      <c r="BC2369" s="8"/>
      <c r="BD2369" s="8"/>
      <c r="BE2369" s="8"/>
      <c r="BF2369" s="8"/>
      <c r="BG2369" s="8">
        <v>984500</v>
      </c>
      <c r="BH2369" s="8"/>
      <c r="BI2369" s="8"/>
      <c r="BJ2369" s="8"/>
      <c r="BK2369" s="8"/>
      <c r="BL2369"/>
      <c r="BM2369"/>
      <c r="BN2369" s="10">
        <v>0</v>
      </c>
      <c r="BO2369" s="10"/>
      <c r="BP2369" s="10"/>
      <c r="BQ2369" s="10"/>
      <c r="BR2369" s="10"/>
      <c r="BS2369" s="10"/>
      <c r="BT2369" s="10"/>
      <c r="BU2369" s="10"/>
      <c r="BV2369" s="1" t="str">
        <f>Запрос1[[#This Row],[Менеджер]]</f>
        <v>Исабаев Тенес Сергович</v>
      </c>
      <c r="BW2369" s="1" t="str">
        <f>Запрос1[[#This Row],[Дирекция]]</f>
        <v>Северная дирекция</v>
      </c>
      <c r="BX2369" s="1" t="str">
        <f t="shared" si="36"/>
        <v>ТОО "Дала"</v>
      </c>
      <c r="BY2369" s="1" t="str">
        <f t="shared" si="36"/>
        <v>991040001054</v>
      </c>
      <c r="CA2369" t="str">
        <f>Запрос1[[#This Row],[родитель]]</f>
        <v>ТОО "Дала"</v>
      </c>
      <c r="CB2369" t="str">
        <f>Запрос1[[#This Row],[БИНРодителя]]</f>
        <v>991040001054</v>
      </c>
    </row>
    <row r="2370" spans="1:80" x14ac:dyDescent="0.3">
      <c r="A2370" t="s">
        <v>2514</v>
      </c>
      <c r="B2370" t="s">
        <v>11641</v>
      </c>
      <c r="C2370" t="s">
        <v>406</v>
      </c>
      <c r="D2370" t="s">
        <v>412</v>
      </c>
      <c r="E2370" t="s">
        <v>439</v>
      </c>
      <c r="F2370" t="s">
        <v>1527</v>
      </c>
      <c r="G2370" t="s">
        <v>1359</v>
      </c>
      <c r="H2370" t="s">
        <v>1682</v>
      </c>
      <c r="I2370" t="s">
        <v>1683</v>
      </c>
      <c r="J2370" t="s">
        <v>1683</v>
      </c>
      <c r="K2370" t="s">
        <v>1682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 s="8"/>
      <c r="S2370" s="8"/>
      <c r="T2370" s="8"/>
      <c r="U2370" s="8"/>
      <c r="V2370" s="8"/>
      <c r="W2370" s="8">
        <v>920000</v>
      </c>
      <c r="X2370" s="8"/>
      <c r="Y2370" s="8"/>
      <c r="Z2370" s="8"/>
      <c r="AA2370" s="8"/>
      <c r="AB2370" s="8"/>
      <c r="AC2370" s="8">
        <v>920000</v>
      </c>
      <c r="AD2370"/>
      <c r="AE2370"/>
      <c r="AF2370"/>
      <c r="AG2370"/>
      <c r="AH2370"/>
      <c r="AI2370">
        <v>100</v>
      </c>
      <c r="AJ2370" s="8"/>
      <c r="AK2370" s="8"/>
      <c r="AL2370" s="8"/>
      <c r="AM2370" s="8"/>
      <c r="AN2370" s="8"/>
      <c r="AO2370" s="8">
        <v>920000</v>
      </c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/>
      <c r="BM2370"/>
      <c r="BN2370" s="10">
        <v>0</v>
      </c>
      <c r="BO2370" s="10"/>
      <c r="BP2370" s="10"/>
      <c r="BQ2370" s="10"/>
      <c r="BR2370" s="10"/>
      <c r="BS2370" s="10"/>
      <c r="BT2370" s="10"/>
      <c r="BU2370" s="10"/>
      <c r="BV2370" s="1" t="str">
        <f>Запрос1[[#This Row],[Менеджер]]</f>
        <v>Исабаев Тенес Сергович</v>
      </c>
      <c r="BW2370" s="1" t="str">
        <f>Запрос1[[#This Row],[Дирекция]]</f>
        <v>Северная дирекция</v>
      </c>
      <c r="BX2370" s="1" t="str">
        <f t="shared" si="36"/>
        <v>к\х Иван</v>
      </c>
      <c r="BY2370" s="1" t="str">
        <f t="shared" si="36"/>
        <v>780510350026</v>
      </c>
      <c r="CA2370" t="str">
        <f>Запрос1[[#This Row],[родитель]]</f>
        <v>к\х Иван</v>
      </c>
      <c r="CB2370" t="str">
        <f>Запрос1[[#This Row],[БИНРодителя]]</f>
        <v>780510350026</v>
      </c>
    </row>
    <row r="2371" spans="1:80" x14ac:dyDescent="0.3">
      <c r="A2371" t="s">
        <v>2514</v>
      </c>
      <c r="B2371" t="s">
        <v>11641</v>
      </c>
      <c r="C2371" t="s">
        <v>406</v>
      </c>
      <c r="D2371" t="s">
        <v>412</v>
      </c>
      <c r="E2371" t="s">
        <v>439</v>
      </c>
      <c r="F2371" t="s">
        <v>1684</v>
      </c>
      <c r="G2371" t="s">
        <v>1685</v>
      </c>
      <c r="H2371" t="s">
        <v>2855</v>
      </c>
      <c r="I2371" t="s">
        <v>2856</v>
      </c>
      <c r="J2371" t="s">
        <v>2856</v>
      </c>
      <c r="K2371" t="s">
        <v>2855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 s="8"/>
      <c r="S2371" s="8"/>
      <c r="T2371" s="8"/>
      <c r="U2371" s="8"/>
      <c r="V2371" s="8"/>
      <c r="W2371" s="8">
        <v>1509500</v>
      </c>
      <c r="X2371" s="8"/>
      <c r="Y2371" s="8"/>
      <c r="Z2371" s="8"/>
      <c r="AA2371" s="8"/>
      <c r="AB2371" s="8"/>
      <c r="AC2371" s="8">
        <v>1509500</v>
      </c>
      <c r="AD2371"/>
      <c r="AE2371"/>
      <c r="AF2371"/>
      <c r="AG2371"/>
      <c r="AH2371"/>
      <c r="AI2371">
        <v>100</v>
      </c>
      <c r="AJ2371" s="8"/>
      <c r="AK2371" s="8"/>
      <c r="AL2371" s="8"/>
      <c r="AM2371" s="8"/>
      <c r="AN2371" s="8"/>
      <c r="AO2371" s="8">
        <v>1509500</v>
      </c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/>
      <c r="BM2371"/>
      <c r="BN2371" s="10">
        <v>0</v>
      </c>
      <c r="BO2371" s="10"/>
      <c r="BP2371" s="10"/>
      <c r="BQ2371" s="10"/>
      <c r="BR2371" s="10"/>
      <c r="BS2371" s="10"/>
      <c r="BT2371" s="10"/>
      <c r="BU2371" s="10"/>
      <c r="BV2371" s="1" t="str">
        <f>Запрос1[[#This Row],[Менеджер]]</f>
        <v>Исабаев Тенес Сергович</v>
      </c>
      <c r="BW2371" s="1" t="str">
        <f>Запрос1[[#This Row],[Дирекция]]</f>
        <v>Северная дирекция</v>
      </c>
      <c r="BX2371" s="1" t="e">
        <f t="shared" si="36"/>
        <v>#N/A</v>
      </c>
      <c r="BY2371" s="1" t="e">
        <f t="shared" si="36"/>
        <v>#N/A</v>
      </c>
      <c r="CA2371" t="e">
        <f>VLOOKUP(Запрос1[[#This Row],[БИНКХ]],'[2]Группы компаний'!$A:$E,4,0)</f>
        <v>#N/A</v>
      </c>
      <c r="CB2371" t="e">
        <f>VLOOKUP(CA2371,$H:$I,2,0)</f>
        <v>#N/A</v>
      </c>
    </row>
    <row r="2372" spans="1:80" x14ac:dyDescent="0.3">
      <c r="A2372" t="s">
        <v>2514</v>
      </c>
      <c r="B2372" t="s">
        <v>11641</v>
      </c>
      <c r="C2372" t="s">
        <v>406</v>
      </c>
      <c r="D2372" t="s">
        <v>412</v>
      </c>
      <c r="E2372" t="s">
        <v>439</v>
      </c>
      <c r="F2372" t="s">
        <v>4160</v>
      </c>
      <c r="G2372" t="s">
        <v>4161</v>
      </c>
      <c r="H2372" t="s">
        <v>4143</v>
      </c>
      <c r="I2372" t="s">
        <v>4144</v>
      </c>
      <c r="J2372" t="s">
        <v>4144</v>
      </c>
      <c r="K2372" t="s">
        <v>4143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 s="8"/>
      <c r="S2372" s="8"/>
      <c r="T2372" s="8"/>
      <c r="U2372" s="8"/>
      <c r="V2372" s="8"/>
      <c r="W2372" s="8">
        <v>164954600</v>
      </c>
      <c r="X2372" s="8"/>
      <c r="Y2372" s="8"/>
      <c r="Z2372" s="8"/>
      <c r="AA2372" s="8"/>
      <c r="AB2372" s="8"/>
      <c r="AC2372" s="8">
        <v>57359630</v>
      </c>
      <c r="AD2372"/>
      <c r="AE2372"/>
      <c r="AF2372"/>
      <c r="AG2372"/>
      <c r="AH2372"/>
      <c r="AI2372">
        <v>34.770000000000003</v>
      </c>
      <c r="AJ2372" s="8"/>
      <c r="AK2372" s="8"/>
      <c r="AL2372" s="8"/>
      <c r="AM2372" s="8"/>
      <c r="AN2372" s="8"/>
      <c r="AO2372" s="8">
        <v>164954600</v>
      </c>
      <c r="AP2372" s="8"/>
      <c r="AQ2372" s="8"/>
      <c r="AR2372" s="8"/>
      <c r="AS2372" s="8"/>
      <c r="AT2372" s="8"/>
      <c r="AU2372" s="8">
        <v>12500</v>
      </c>
      <c r="AV2372" s="8"/>
      <c r="AW2372" s="8"/>
      <c r="AX2372" s="8"/>
      <c r="AY2372" s="8"/>
      <c r="AZ2372" s="8"/>
      <c r="BA2372" s="8">
        <v>12500</v>
      </c>
      <c r="BB2372" s="8"/>
      <c r="BC2372" s="8"/>
      <c r="BD2372" s="8"/>
      <c r="BE2372" s="8"/>
      <c r="BF2372" s="8"/>
      <c r="BG2372" s="8">
        <v>12500</v>
      </c>
      <c r="BH2372" s="8"/>
      <c r="BI2372" s="8"/>
      <c r="BJ2372" s="8"/>
      <c r="BK2372" s="8"/>
      <c r="BL2372"/>
      <c r="BM2372"/>
      <c r="BN2372" s="10">
        <v>0</v>
      </c>
      <c r="BO2372" s="10"/>
      <c r="BP2372" s="10"/>
      <c r="BQ2372" s="10"/>
      <c r="BR2372" s="10"/>
      <c r="BS2372" s="10"/>
      <c r="BT2372" s="10"/>
      <c r="BU2372" s="10"/>
      <c r="BV2372" s="1" t="str">
        <f>Запрос1[[#This Row],[Менеджер]]</f>
        <v>Исабаев Тенес Сергович</v>
      </c>
      <c r="BW2372" s="1" t="str">
        <f>Запрос1[[#This Row],[Дирекция]]</f>
        <v>Северная дирекция</v>
      </c>
      <c r="BX2372" s="1" t="str">
        <f t="shared" ref="BX2372:BY2435" si="37">CA2372</f>
        <v>ТОО "Целинное Агро"</v>
      </c>
      <c r="BY2372" s="1" t="str">
        <f t="shared" si="37"/>
        <v>190440016334</v>
      </c>
      <c r="CA2372" t="str">
        <f>Запрос1[[#This Row],[родитель]]</f>
        <v>ТОО "Целинное Агро"</v>
      </c>
      <c r="CB2372" t="str">
        <f>Запрос1[[#This Row],[БИНРодителя]]</f>
        <v>190440016334</v>
      </c>
    </row>
    <row r="2373" spans="1:80" x14ac:dyDescent="0.3">
      <c r="A2373" t="s">
        <v>2514</v>
      </c>
      <c r="B2373" t="s">
        <v>11641</v>
      </c>
      <c r="C2373" t="s">
        <v>406</v>
      </c>
      <c r="D2373" t="s">
        <v>412</v>
      </c>
      <c r="E2373" t="s">
        <v>1530</v>
      </c>
      <c r="F2373" t="s">
        <v>3686</v>
      </c>
      <c r="G2373" t="s">
        <v>2814</v>
      </c>
      <c r="H2373" t="s">
        <v>11946</v>
      </c>
      <c r="I2373" t="s">
        <v>11947</v>
      </c>
      <c r="J2373" t="s">
        <v>11947</v>
      </c>
      <c r="K2373" t="s">
        <v>11946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 s="8"/>
      <c r="S2373" s="8"/>
      <c r="T2373" s="8"/>
      <c r="U2373" s="8"/>
      <c r="V2373" s="8"/>
      <c r="W2373" s="8">
        <v>916200</v>
      </c>
      <c r="X2373" s="8"/>
      <c r="Y2373" s="8"/>
      <c r="Z2373" s="8"/>
      <c r="AA2373" s="8"/>
      <c r="AB2373" s="8"/>
      <c r="AC2373" s="8">
        <v>916200</v>
      </c>
      <c r="AD2373"/>
      <c r="AE2373"/>
      <c r="AF2373"/>
      <c r="AG2373"/>
      <c r="AH2373"/>
      <c r="AI2373">
        <v>100</v>
      </c>
      <c r="AJ2373" s="8"/>
      <c r="AK2373" s="8"/>
      <c r="AL2373" s="8"/>
      <c r="AM2373" s="8"/>
      <c r="AN2373" s="8"/>
      <c r="AO2373" s="8">
        <v>916200</v>
      </c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/>
      <c r="BM2373"/>
      <c r="BN2373" s="10">
        <v>0</v>
      </c>
      <c r="BO2373" s="10"/>
      <c r="BP2373" s="10"/>
      <c r="BQ2373" s="10"/>
      <c r="BR2373" s="10"/>
      <c r="BS2373" s="10"/>
      <c r="BT2373" s="10"/>
      <c r="BU2373" s="10"/>
      <c r="BV2373" s="1" t="str">
        <f>Запрос1[[#This Row],[Менеджер]]</f>
        <v>Исабаев Тенес Сергович</v>
      </c>
      <c r="BW2373" s="1" t="str">
        <f>Запрос1[[#This Row],[Дирекция]]</f>
        <v>Северная дирекция</v>
      </c>
      <c r="BX2373" s="1" t="e">
        <f t="shared" si="37"/>
        <v>#N/A</v>
      </c>
      <c r="BY2373" s="1" t="e">
        <f t="shared" si="37"/>
        <v>#N/A</v>
      </c>
      <c r="CA2373" t="e">
        <f>VLOOKUP(Запрос1[[#This Row],[БИНКХ]],'[2]Группы компаний'!$A:$E,4,0)</f>
        <v>#N/A</v>
      </c>
      <c r="CB2373" t="e">
        <f>VLOOKUP(CA2373,$H:$I,2,0)</f>
        <v>#N/A</v>
      </c>
    </row>
    <row r="2374" spans="1:80" x14ac:dyDescent="0.3">
      <c r="A2374" t="s">
        <v>2514</v>
      </c>
      <c r="B2374" t="s">
        <v>2727</v>
      </c>
      <c r="C2374"/>
      <c r="D2374"/>
      <c r="E2374"/>
      <c r="F2374"/>
      <c r="G2374"/>
      <c r="H2374" t="s">
        <v>2728</v>
      </c>
      <c r="I2374" t="s">
        <v>77</v>
      </c>
      <c r="J2374" t="s">
        <v>77</v>
      </c>
      <c r="K2374" t="s">
        <v>2728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 s="8"/>
      <c r="S2374" s="8"/>
      <c r="T2374" s="8"/>
      <c r="U2374" s="8">
        <v>287400</v>
      </c>
      <c r="V2374" s="8"/>
      <c r="W2374" s="8"/>
      <c r="X2374" s="8"/>
      <c r="Y2374" s="8"/>
      <c r="Z2374" s="8"/>
      <c r="AA2374" s="8">
        <v>287400</v>
      </c>
      <c r="AB2374" s="8"/>
      <c r="AC2374" s="8"/>
      <c r="AD2374"/>
      <c r="AE2374"/>
      <c r="AF2374"/>
      <c r="AG2374">
        <v>100</v>
      </c>
      <c r="AH2374"/>
      <c r="AI2374"/>
      <c r="AJ2374" s="8"/>
      <c r="AK2374" s="8"/>
      <c r="AL2374" s="8"/>
      <c r="AM2374" s="8">
        <v>287400</v>
      </c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/>
      <c r="BM2374"/>
      <c r="BN2374" s="10">
        <v>0</v>
      </c>
      <c r="BO2374" s="10"/>
      <c r="BP2374" s="10"/>
      <c r="BQ2374" s="10"/>
      <c r="BR2374" s="10"/>
      <c r="BS2374" s="10"/>
      <c r="BT2374" s="10"/>
      <c r="BU2374" s="10"/>
      <c r="BV2374" s="1" t="str">
        <f>Запрос1[[#This Row],[Менеджер]]</f>
        <v>Каштанов Павел</v>
      </c>
      <c r="BW2374" s="1" t="str">
        <f>Запрос1[[#This Row],[Дирекция]]</f>
        <v>Северная дирекция</v>
      </c>
      <c r="BX2374" s="1" t="str">
        <f t="shared" si="37"/>
        <v>ИП Жанабаев Каракул Кенжебаевич</v>
      </c>
      <c r="BY2374" s="1" t="str">
        <f t="shared" si="37"/>
        <v/>
      </c>
      <c r="CA2374" t="str">
        <f>Запрос1[[#This Row],[родитель]]</f>
        <v>ИП Жанабаев Каракул Кенжебаевич</v>
      </c>
      <c r="CB2374" t="str">
        <f>Запрос1[[#This Row],[БИНРодителя]]</f>
        <v/>
      </c>
    </row>
    <row r="2375" spans="1:80" x14ac:dyDescent="0.3">
      <c r="A2375" t="s">
        <v>2514</v>
      </c>
      <c r="B2375" t="s">
        <v>2727</v>
      </c>
      <c r="C2375"/>
      <c r="D2375" t="s">
        <v>412</v>
      </c>
      <c r="E2375" t="s">
        <v>1063</v>
      </c>
      <c r="F2375" t="s">
        <v>1064</v>
      </c>
      <c r="G2375" t="s">
        <v>1065</v>
      </c>
      <c r="H2375" t="s">
        <v>2729</v>
      </c>
      <c r="I2375" t="s">
        <v>2730</v>
      </c>
      <c r="J2375" t="s">
        <v>2731</v>
      </c>
      <c r="K2375" t="s">
        <v>2732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s="8"/>
      <c r="S2375" s="8"/>
      <c r="T2375" s="8"/>
      <c r="U2375" s="8">
        <v>2516934</v>
      </c>
      <c r="V2375" s="8"/>
      <c r="W2375" s="8"/>
      <c r="X2375" s="8"/>
      <c r="Y2375" s="8"/>
      <c r="Z2375" s="8"/>
      <c r="AA2375" s="8">
        <v>0</v>
      </c>
      <c r="AB2375" s="8"/>
      <c r="AC2375" s="8"/>
      <c r="AD2375"/>
      <c r="AE2375"/>
      <c r="AF2375"/>
      <c r="AG2375">
        <v>0</v>
      </c>
      <c r="AH2375"/>
      <c r="AI2375"/>
      <c r="AJ2375" s="8"/>
      <c r="AK2375" s="8"/>
      <c r="AL2375" s="8"/>
      <c r="AM2375" s="8">
        <v>2516934</v>
      </c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>
        <v>4041200</v>
      </c>
      <c r="BI2375" s="8"/>
      <c r="BJ2375" s="8"/>
      <c r="BK2375" s="8"/>
      <c r="BL2375">
        <v>0</v>
      </c>
      <c r="BM2375"/>
      <c r="BN2375" s="10">
        <v>0</v>
      </c>
      <c r="BO2375" s="10"/>
      <c r="BP2375" s="10"/>
      <c r="BQ2375" s="10"/>
      <c r="BR2375" s="10"/>
      <c r="BS2375" s="10"/>
      <c r="BT2375" s="10"/>
      <c r="BU2375" s="10"/>
      <c r="BV2375" s="1" t="str">
        <f>Запрос1[[#This Row],[Менеджер]]</f>
        <v>Каштанов Павел</v>
      </c>
      <c r="BW2375" s="1" t="str">
        <f>Запрос1[[#This Row],[Дирекция]]</f>
        <v>Северная дирекция</v>
      </c>
      <c r="BX2375" s="1" t="str">
        <f t="shared" si="37"/>
        <v>Бирлик и К</v>
      </c>
      <c r="BY2375" s="1" t="str">
        <f t="shared" si="37"/>
        <v>090364017438</v>
      </c>
      <c r="CA2375" t="str">
        <f>Запрос1[[#This Row],[родитель]]</f>
        <v>Бирлик и К</v>
      </c>
      <c r="CB2375" t="str">
        <f>Запрос1[[#This Row],[БИНРодителя]]</f>
        <v>090364017438</v>
      </c>
    </row>
    <row r="2376" spans="1:80" x14ac:dyDescent="0.3">
      <c r="A2376" t="s">
        <v>2514</v>
      </c>
      <c r="B2376" t="s">
        <v>3753</v>
      </c>
      <c r="C2376"/>
      <c r="D2376" t="s">
        <v>382</v>
      </c>
      <c r="E2376" t="s">
        <v>4547</v>
      </c>
      <c r="F2376" t="s">
        <v>11790</v>
      </c>
      <c r="G2376" t="s">
        <v>3828</v>
      </c>
      <c r="H2376" t="s">
        <v>11791</v>
      </c>
      <c r="I2376" t="s">
        <v>11792</v>
      </c>
      <c r="J2376" t="s">
        <v>11792</v>
      </c>
      <c r="K2376" t="s">
        <v>11791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 s="8"/>
      <c r="S2376" s="8"/>
      <c r="T2376" s="8"/>
      <c r="U2376" s="8"/>
      <c r="V2376" s="8"/>
      <c r="W2376" s="8">
        <v>1260000</v>
      </c>
      <c r="X2376" s="8"/>
      <c r="Y2376" s="8"/>
      <c r="Z2376" s="8"/>
      <c r="AA2376" s="8"/>
      <c r="AB2376" s="8"/>
      <c r="AC2376" s="8">
        <v>1260000</v>
      </c>
      <c r="AD2376"/>
      <c r="AE2376"/>
      <c r="AF2376"/>
      <c r="AG2376"/>
      <c r="AH2376"/>
      <c r="AI2376">
        <v>100</v>
      </c>
      <c r="AJ2376" s="8"/>
      <c r="AK2376" s="8"/>
      <c r="AL2376" s="8"/>
      <c r="AM2376" s="8"/>
      <c r="AN2376" s="8"/>
      <c r="AO2376" s="8">
        <v>1260000</v>
      </c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/>
      <c r="BM2376"/>
      <c r="BN2376" s="10">
        <v>0</v>
      </c>
      <c r="BO2376" s="10"/>
      <c r="BP2376" s="10"/>
      <c r="BQ2376" s="10"/>
      <c r="BR2376" s="10"/>
      <c r="BS2376" s="10"/>
      <c r="BT2376" s="10"/>
      <c r="BU2376" s="10"/>
      <c r="BV2376" s="1" t="str">
        <f>Запрос1[[#This Row],[Менеджер]]</f>
        <v>Женесов Диас Кайратович</v>
      </c>
      <c r="BW2376" s="1" t="str">
        <f>Запрос1[[#This Row],[Дирекция]]</f>
        <v>Северная дирекция</v>
      </c>
      <c r="BX2376" s="1" t="str">
        <f t="shared" si="37"/>
        <v>ТОО "ЕГЕМЕНДІК-2017"</v>
      </c>
      <c r="BY2376" s="1" t="str">
        <f t="shared" si="37"/>
        <v>151240005109</v>
      </c>
      <c r="CA2376" t="str">
        <f>Запрос1[[#This Row],[родитель]]</f>
        <v>ТОО "ЕГЕМЕНДІК-2017"</v>
      </c>
      <c r="CB2376" t="str">
        <f>Запрос1[[#This Row],[БИНРодителя]]</f>
        <v>151240005109</v>
      </c>
    </row>
    <row r="2377" spans="1:80" x14ac:dyDescent="0.3">
      <c r="A2377" t="s">
        <v>2514</v>
      </c>
      <c r="B2377" t="s">
        <v>3753</v>
      </c>
      <c r="C2377"/>
      <c r="D2377" t="s">
        <v>382</v>
      </c>
      <c r="E2377" t="s">
        <v>389</v>
      </c>
      <c r="F2377" t="s">
        <v>7929</v>
      </c>
      <c r="G2377" t="s">
        <v>11795</v>
      </c>
      <c r="H2377" t="s">
        <v>11796</v>
      </c>
      <c r="I2377" t="s">
        <v>11797</v>
      </c>
      <c r="J2377" t="s">
        <v>11797</v>
      </c>
      <c r="K2377" t="s">
        <v>11796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 s="8"/>
      <c r="S2377" s="8"/>
      <c r="T2377" s="8"/>
      <c r="U2377" s="8"/>
      <c r="V2377" s="8"/>
      <c r="W2377" s="8">
        <v>6010000</v>
      </c>
      <c r="X2377" s="8"/>
      <c r="Y2377" s="8"/>
      <c r="Z2377" s="8"/>
      <c r="AA2377" s="8"/>
      <c r="AB2377" s="8"/>
      <c r="AC2377" s="8">
        <v>6010000</v>
      </c>
      <c r="AD2377"/>
      <c r="AE2377"/>
      <c r="AF2377"/>
      <c r="AG2377"/>
      <c r="AH2377"/>
      <c r="AI2377">
        <v>100</v>
      </c>
      <c r="AJ2377" s="8"/>
      <c r="AK2377" s="8"/>
      <c r="AL2377" s="8"/>
      <c r="AM2377" s="8"/>
      <c r="AN2377" s="8"/>
      <c r="AO2377" s="8">
        <v>6010000</v>
      </c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/>
      <c r="BM2377"/>
      <c r="BN2377" s="10">
        <v>0</v>
      </c>
      <c r="BO2377" s="10"/>
      <c r="BP2377" s="10"/>
      <c r="BQ2377" s="10"/>
      <c r="BR2377" s="10"/>
      <c r="BS2377" s="10"/>
      <c r="BT2377" s="10"/>
      <c r="BU2377" s="10"/>
      <c r="BV2377" s="1" t="str">
        <f>Запрос1[[#This Row],[Менеджер]]</f>
        <v>Женесов Диас Кайратович</v>
      </c>
      <c r="BW2377" s="1" t="str">
        <f>Запрос1[[#This Row],[Дирекция]]</f>
        <v>Северная дирекция</v>
      </c>
      <c r="BX2377" s="1" t="e">
        <f t="shared" si="37"/>
        <v>#N/A</v>
      </c>
      <c r="BY2377" s="1" t="e">
        <f t="shared" si="37"/>
        <v>#N/A</v>
      </c>
      <c r="CA2377" t="e">
        <f>VLOOKUP(Запрос1[[#This Row],[БИНКХ]],'[2]Группы компаний'!$A:$E,4,0)</f>
        <v>#N/A</v>
      </c>
      <c r="CB2377" t="e">
        <f>VLOOKUP(CA2377,$H:$I,2,0)</f>
        <v>#N/A</v>
      </c>
    </row>
    <row r="2378" spans="1:80" x14ac:dyDescent="0.3">
      <c r="A2378" t="s">
        <v>2514</v>
      </c>
      <c r="B2378" t="s">
        <v>3753</v>
      </c>
      <c r="C2378"/>
      <c r="D2378" t="s">
        <v>382</v>
      </c>
      <c r="E2378" t="s">
        <v>2165</v>
      </c>
      <c r="F2378" t="s">
        <v>3759</v>
      </c>
      <c r="G2378" t="s">
        <v>403</v>
      </c>
      <c r="H2378" t="s">
        <v>4405</v>
      </c>
      <c r="I2378" t="s">
        <v>4406</v>
      </c>
      <c r="J2378" t="s">
        <v>4406</v>
      </c>
      <c r="K2378" t="s">
        <v>4405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 s="8"/>
      <c r="S2378" s="8"/>
      <c r="T2378" s="8"/>
      <c r="U2378" s="8"/>
      <c r="V2378" s="8"/>
      <c r="W2378" s="8">
        <v>12916080</v>
      </c>
      <c r="X2378" s="8"/>
      <c r="Y2378" s="8"/>
      <c r="Z2378" s="8"/>
      <c r="AA2378" s="8"/>
      <c r="AB2378" s="8"/>
      <c r="AC2378" s="8">
        <v>3982824</v>
      </c>
      <c r="AD2378"/>
      <c r="AE2378"/>
      <c r="AF2378"/>
      <c r="AG2378"/>
      <c r="AH2378"/>
      <c r="AI2378">
        <v>30.84</v>
      </c>
      <c r="AJ2378" s="8"/>
      <c r="AK2378" s="8"/>
      <c r="AL2378" s="8"/>
      <c r="AM2378" s="8"/>
      <c r="AN2378" s="8"/>
      <c r="AO2378" s="8">
        <v>12916080</v>
      </c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/>
      <c r="BM2378"/>
      <c r="BN2378" s="10">
        <v>0</v>
      </c>
      <c r="BO2378" s="10"/>
      <c r="BP2378" s="10"/>
      <c r="BQ2378" s="10"/>
      <c r="BR2378" s="10"/>
      <c r="BS2378" s="10"/>
      <c r="BT2378" s="10"/>
      <c r="BU2378" s="10"/>
      <c r="BV2378" s="1" t="str">
        <f>Запрос1[[#This Row],[Менеджер]]</f>
        <v>Женесов Диас Кайратович</v>
      </c>
      <c r="BW2378" s="1" t="str">
        <f>Запрос1[[#This Row],[Дирекция]]</f>
        <v>Северная дирекция</v>
      </c>
      <c r="BX2378" s="1" t="str">
        <f t="shared" si="37"/>
        <v>ТОО "ФИРМА ВИКАГЕН"</v>
      </c>
      <c r="BY2378" s="1" t="str">
        <f t="shared" si="37"/>
        <v>041240017318</v>
      </c>
      <c r="CA2378" t="str">
        <f>Запрос1[[#This Row],[родитель]]</f>
        <v>ТОО "ФИРМА ВИКАГЕН"</v>
      </c>
      <c r="CB2378" t="str">
        <f>Запрос1[[#This Row],[БИНРодителя]]</f>
        <v>041240017318</v>
      </c>
    </row>
    <row r="2379" spans="1:80" x14ac:dyDescent="0.3">
      <c r="A2379" t="s">
        <v>2514</v>
      </c>
      <c r="B2379" t="s">
        <v>3753</v>
      </c>
      <c r="C2379"/>
      <c r="D2379" t="s">
        <v>382</v>
      </c>
      <c r="E2379" t="s">
        <v>3799</v>
      </c>
      <c r="F2379" t="s">
        <v>3800</v>
      </c>
      <c r="G2379" t="s">
        <v>9158</v>
      </c>
      <c r="H2379" t="s">
        <v>9159</v>
      </c>
      <c r="I2379" t="s">
        <v>9160</v>
      </c>
      <c r="J2379" t="s">
        <v>9160</v>
      </c>
      <c r="K2379" t="s">
        <v>9159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 s="8"/>
      <c r="S2379" s="8"/>
      <c r="T2379" s="8"/>
      <c r="U2379" s="8"/>
      <c r="V2379" s="8">
        <v>2421000</v>
      </c>
      <c r="W2379" s="8"/>
      <c r="X2379" s="8"/>
      <c r="Y2379" s="8"/>
      <c r="Z2379" s="8"/>
      <c r="AA2379" s="8"/>
      <c r="AB2379" s="8">
        <v>0</v>
      </c>
      <c r="AC2379" s="8"/>
      <c r="AD2379"/>
      <c r="AE2379"/>
      <c r="AF2379"/>
      <c r="AG2379"/>
      <c r="AH2379">
        <v>0</v>
      </c>
      <c r="AI2379"/>
      <c r="AJ2379" s="8"/>
      <c r="AK2379" s="8"/>
      <c r="AL2379" s="8"/>
      <c r="AM2379" s="8"/>
      <c r="AN2379" s="8">
        <v>2421000</v>
      </c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>
        <v>3462500</v>
      </c>
      <c r="BJ2379" s="8"/>
      <c r="BK2379" s="8"/>
      <c r="BL2379"/>
      <c r="BM2379">
        <v>0</v>
      </c>
      <c r="BN2379" s="10">
        <v>0</v>
      </c>
      <c r="BO2379" s="10"/>
      <c r="BP2379" s="10"/>
      <c r="BQ2379" s="10"/>
      <c r="BR2379" s="10"/>
      <c r="BS2379" s="10"/>
      <c r="BT2379" s="10"/>
      <c r="BU2379" s="10"/>
      <c r="BV2379" s="1" t="str">
        <f>Запрос1[[#This Row],[Менеджер]]</f>
        <v>Женесов Диас Кайратович</v>
      </c>
      <c r="BW2379" s="1" t="str">
        <f>Запрос1[[#This Row],[Дирекция]]</f>
        <v>Северная дирекция</v>
      </c>
      <c r="BX2379" s="1" t="str">
        <f t="shared" si="37"/>
        <v>ДОСКИН ФХ</v>
      </c>
      <c r="BY2379" s="1" t="str">
        <f t="shared" si="37"/>
        <v>051064012124</v>
      </c>
      <c r="CA2379" t="str">
        <f>Запрос1[[#This Row],[родитель]]</f>
        <v>ДОСКИН ФХ</v>
      </c>
      <c r="CB2379" t="str">
        <f>Запрос1[[#This Row],[БИНРодителя]]</f>
        <v>051064012124</v>
      </c>
    </row>
    <row r="2380" spans="1:80" x14ac:dyDescent="0.3">
      <c r="A2380" t="s">
        <v>2514</v>
      </c>
      <c r="B2380" t="s">
        <v>3753</v>
      </c>
      <c r="C2380" t="s">
        <v>2608</v>
      </c>
      <c r="D2380" t="s">
        <v>382</v>
      </c>
      <c r="E2380" t="s">
        <v>2165</v>
      </c>
      <c r="F2380" t="s">
        <v>4417</v>
      </c>
      <c r="G2380" t="s">
        <v>4418</v>
      </c>
      <c r="H2380" t="s">
        <v>11798</v>
      </c>
      <c r="I2380" t="s">
        <v>11799</v>
      </c>
      <c r="J2380" t="s">
        <v>11799</v>
      </c>
      <c r="K2380" t="s">
        <v>11798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 s="8"/>
      <c r="S2380" s="8"/>
      <c r="T2380" s="8"/>
      <c r="U2380" s="8"/>
      <c r="V2380" s="8"/>
      <c r="W2380" s="8">
        <v>1080000</v>
      </c>
      <c r="X2380" s="8"/>
      <c r="Y2380" s="8"/>
      <c r="Z2380" s="8"/>
      <c r="AA2380" s="8"/>
      <c r="AB2380" s="8"/>
      <c r="AC2380" s="8">
        <v>540000</v>
      </c>
      <c r="AD2380"/>
      <c r="AE2380"/>
      <c r="AF2380"/>
      <c r="AG2380"/>
      <c r="AH2380"/>
      <c r="AI2380">
        <v>50</v>
      </c>
      <c r="AJ2380" s="8"/>
      <c r="AK2380" s="8"/>
      <c r="AL2380" s="8"/>
      <c r="AM2380" s="8"/>
      <c r="AN2380" s="8"/>
      <c r="AO2380" s="8">
        <v>1080000</v>
      </c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/>
      <c r="BM2380"/>
      <c r="BN2380" s="10">
        <v>0</v>
      </c>
      <c r="BO2380" s="10"/>
      <c r="BP2380" s="10"/>
      <c r="BQ2380" s="10"/>
      <c r="BR2380" s="10"/>
      <c r="BS2380" s="10"/>
      <c r="BT2380" s="10"/>
      <c r="BU2380" s="10"/>
      <c r="BV2380" s="1" t="str">
        <f>Запрос1[[#This Row],[Менеджер]]</f>
        <v>Женесов Диас Кайратович</v>
      </c>
      <c r="BW2380" s="1" t="str">
        <f>Запрос1[[#This Row],[Дирекция]]</f>
        <v>Северная дирекция</v>
      </c>
      <c r="BX2380" s="1" t="str">
        <f t="shared" si="37"/>
        <v>ТОО "АРС-79"</v>
      </c>
      <c r="BY2380" s="1" t="str">
        <f t="shared" si="37"/>
        <v>130240017512</v>
      </c>
      <c r="CA2380" t="str">
        <f>Запрос1[[#This Row],[родитель]]</f>
        <v>ТОО "АРС-79"</v>
      </c>
      <c r="CB2380" t="str">
        <f>Запрос1[[#This Row],[БИНРодителя]]</f>
        <v>130240017512</v>
      </c>
    </row>
    <row r="2381" spans="1:80" x14ac:dyDescent="0.3">
      <c r="A2381" t="s">
        <v>2514</v>
      </c>
      <c r="B2381" t="s">
        <v>11641</v>
      </c>
      <c r="C2381"/>
      <c r="D2381" t="s">
        <v>412</v>
      </c>
      <c r="E2381" t="s">
        <v>1068</v>
      </c>
      <c r="F2381" t="s">
        <v>7399</v>
      </c>
      <c r="G2381" t="s">
        <v>7400</v>
      </c>
      <c r="H2381" t="s">
        <v>11800</v>
      </c>
      <c r="I2381" t="s">
        <v>11801</v>
      </c>
      <c r="J2381" t="s">
        <v>11801</v>
      </c>
      <c r="K2381" t="s">
        <v>11800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 s="8"/>
      <c r="S2381" s="8"/>
      <c r="T2381" s="8"/>
      <c r="U2381" s="8"/>
      <c r="V2381" s="8"/>
      <c r="W2381" s="8">
        <v>925500</v>
      </c>
      <c r="X2381" s="8"/>
      <c r="Y2381" s="8"/>
      <c r="Z2381" s="8"/>
      <c r="AA2381" s="8"/>
      <c r="AB2381" s="8"/>
      <c r="AC2381" s="8">
        <v>423250</v>
      </c>
      <c r="AD2381"/>
      <c r="AE2381"/>
      <c r="AF2381"/>
      <c r="AG2381"/>
      <c r="AH2381"/>
      <c r="AI2381">
        <v>45.73</v>
      </c>
      <c r="AJ2381" s="8"/>
      <c r="AK2381" s="8"/>
      <c r="AL2381" s="8"/>
      <c r="AM2381" s="8"/>
      <c r="AN2381" s="8"/>
      <c r="AO2381" s="8">
        <v>925500</v>
      </c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/>
      <c r="BM2381"/>
      <c r="BN2381" s="10">
        <v>0</v>
      </c>
      <c r="BO2381" s="10"/>
      <c r="BP2381" s="10"/>
      <c r="BQ2381" s="10"/>
      <c r="BR2381" s="10"/>
      <c r="BS2381" s="10"/>
      <c r="BT2381" s="10"/>
      <c r="BU2381" s="10"/>
      <c r="BV2381" s="1" t="str">
        <f>Запрос1[[#This Row],[Менеджер]]</f>
        <v>Исабаев Тенес Сергович</v>
      </c>
      <c r="BW2381" s="1" t="str">
        <f>Запрос1[[#This Row],[Дирекция]]</f>
        <v>Северная дирекция</v>
      </c>
      <c r="BX2381" s="1" t="str">
        <f t="shared" si="37"/>
        <v>Крестьянское хозяйство "Ketebaeva Zauresh"</v>
      </c>
      <c r="BY2381" s="1" t="str">
        <f t="shared" si="37"/>
        <v>890509351134</v>
      </c>
      <c r="CA2381" t="str">
        <f>Запрос1[[#This Row],[родитель]]</f>
        <v>Крестьянское хозяйство "Ketebaeva Zauresh"</v>
      </c>
      <c r="CB2381" t="str">
        <f>Запрос1[[#This Row],[БИНРодителя]]</f>
        <v>890509351134</v>
      </c>
    </row>
    <row r="2382" spans="1:80" x14ac:dyDescent="0.3">
      <c r="A2382" t="s">
        <v>2514</v>
      </c>
      <c r="B2382" t="s">
        <v>11641</v>
      </c>
      <c r="C2382"/>
      <c r="D2382" t="s">
        <v>412</v>
      </c>
      <c r="E2382" t="s">
        <v>1068</v>
      </c>
      <c r="F2382" t="s">
        <v>7399</v>
      </c>
      <c r="G2382" t="s">
        <v>7400</v>
      </c>
      <c r="H2382" t="s">
        <v>11802</v>
      </c>
      <c r="I2382" t="s">
        <v>11803</v>
      </c>
      <c r="J2382" t="s">
        <v>11803</v>
      </c>
      <c r="K2382" t="s">
        <v>11802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 s="8"/>
      <c r="S2382" s="8"/>
      <c r="T2382" s="8"/>
      <c r="U2382" s="8"/>
      <c r="V2382" s="8"/>
      <c r="W2382" s="8">
        <v>369000</v>
      </c>
      <c r="X2382" s="8"/>
      <c r="Y2382" s="8"/>
      <c r="Z2382" s="8"/>
      <c r="AA2382" s="8"/>
      <c r="AB2382" s="8"/>
      <c r="AC2382" s="8">
        <v>110700</v>
      </c>
      <c r="AD2382"/>
      <c r="AE2382"/>
      <c r="AF2382"/>
      <c r="AG2382"/>
      <c r="AH2382"/>
      <c r="AI2382">
        <v>30</v>
      </c>
      <c r="AJ2382" s="8"/>
      <c r="AK2382" s="8"/>
      <c r="AL2382" s="8"/>
      <c r="AM2382" s="8"/>
      <c r="AN2382" s="8"/>
      <c r="AO2382" s="8">
        <v>369000</v>
      </c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/>
      <c r="BM2382"/>
      <c r="BN2382" s="10">
        <v>0</v>
      </c>
      <c r="BO2382" s="10"/>
      <c r="BP2382" s="10"/>
      <c r="BQ2382" s="10"/>
      <c r="BR2382" s="10"/>
      <c r="BS2382" s="10"/>
      <c r="BT2382" s="10"/>
      <c r="BU2382" s="10"/>
      <c r="BV2382" s="1" t="str">
        <f>Запрос1[[#This Row],[Менеджер]]</f>
        <v>Исабаев Тенес Сергович</v>
      </c>
      <c r="BW2382" s="1" t="str">
        <f>Запрос1[[#This Row],[Дирекция]]</f>
        <v>Северная дирекция</v>
      </c>
      <c r="BX2382" s="1" t="str">
        <f t="shared" si="37"/>
        <v>НОҒАЙКӨЛ</v>
      </c>
      <c r="BY2382" s="1" t="str">
        <f t="shared" si="37"/>
        <v>910706351131</v>
      </c>
      <c r="CA2382" t="str">
        <f>Запрос1[[#This Row],[родитель]]</f>
        <v>НОҒАЙКӨЛ</v>
      </c>
      <c r="CB2382" t="str">
        <f>Запрос1[[#This Row],[БИНРодителя]]</f>
        <v>910706351131</v>
      </c>
    </row>
    <row r="2383" spans="1:80" x14ac:dyDescent="0.3">
      <c r="A2383" t="s">
        <v>2514</v>
      </c>
      <c r="B2383" t="s">
        <v>11641</v>
      </c>
      <c r="C2383"/>
      <c r="D2383" t="s">
        <v>412</v>
      </c>
      <c r="E2383" t="s">
        <v>645</v>
      </c>
      <c r="F2383" t="s">
        <v>7727</v>
      </c>
      <c r="G2383" t="s">
        <v>8707</v>
      </c>
      <c r="H2383" t="s">
        <v>11804</v>
      </c>
      <c r="I2383" t="s">
        <v>8708</v>
      </c>
      <c r="J2383" t="s">
        <v>8708</v>
      </c>
      <c r="K2383" t="s">
        <v>11804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 s="8"/>
      <c r="S2383" s="8"/>
      <c r="T2383" s="8"/>
      <c r="U2383" s="8"/>
      <c r="V2383" s="8"/>
      <c r="W2383" s="8">
        <v>8560000</v>
      </c>
      <c r="X2383" s="8"/>
      <c r="Y2383" s="8"/>
      <c r="Z2383" s="8"/>
      <c r="AA2383" s="8"/>
      <c r="AB2383" s="8"/>
      <c r="AC2383" s="8">
        <v>8560000</v>
      </c>
      <c r="AD2383"/>
      <c r="AE2383"/>
      <c r="AF2383"/>
      <c r="AG2383"/>
      <c r="AH2383"/>
      <c r="AI2383">
        <v>100</v>
      </c>
      <c r="AJ2383" s="8"/>
      <c r="AK2383" s="8"/>
      <c r="AL2383" s="8"/>
      <c r="AM2383" s="8"/>
      <c r="AN2383" s="8"/>
      <c r="AO2383" s="8">
        <v>8560000</v>
      </c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/>
      <c r="BM2383"/>
      <c r="BN2383" s="10">
        <v>0</v>
      </c>
      <c r="BO2383" s="10"/>
      <c r="BP2383" s="10"/>
      <c r="BQ2383" s="10"/>
      <c r="BR2383" s="10"/>
      <c r="BS2383" s="10"/>
      <c r="BT2383" s="10"/>
      <c r="BU2383" s="10"/>
      <c r="BV2383" s="1" t="str">
        <f>Запрос1[[#This Row],[Менеджер]]</f>
        <v>Исабаев Тенес Сергович</v>
      </c>
      <c r="BW2383" s="1" t="str">
        <f>Запрос1[[#This Row],[Дирекция]]</f>
        <v>Северная дирекция</v>
      </c>
      <c r="BX2383" s="1" t="str">
        <f t="shared" si="37"/>
        <v>ТОО Алакульское</v>
      </c>
      <c r="BY2383" s="1" t="str">
        <f t="shared" si="37"/>
        <v>010440006084</v>
      </c>
      <c r="CA2383" t="str">
        <f>Запрос1[[#This Row],[родитель]]</f>
        <v>ТОО Алакульское</v>
      </c>
      <c r="CB2383" t="str">
        <f>Запрос1[[#This Row],[БИНРодителя]]</f>
        <v>010440006084</v>
      </c>
    </row>
    <row r="2384" spans="1:80" x14ac:dyDescent="0.3">
      <c r="A2384" t="s">
        <v>2514</v>
      </c>
      <c r="B2384" t="s">
        <v>11641</v>
      </c>
      <c r="C2384"/>
      <c r="D2384" t="s">
        <v>412</v>
      </c>
      <c r="E2384" t="s">
        <v>645</v>
      </c>
      <c r="F2384" t="s">
        <v>11668</v>
      </c>
      <c r="G2384" t="s">
        <v>11669</v>
      </c>
      <c r="H2384" t="s">
        <v>11805</v>
      </c>
      <c r="I2384" t="s">
        <v>11806</v>
      </c>
      <c r="J2384" t="s">
        <v>11806</v>
      </c>
      <c r="K2384" t="s">
        <v>11805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 s="8"/>
      <c r="S2384" s="8"/>
      <c r="T2384" s="8"/>
      <c r="U2384" s="8"/>
      <c r="V2384" s="8"/>
      <c r="W2384" s="8">
        <v>6690000</v>
      </c>
      <c r="X2384" s="8"/>
      <c r="Y2384" s="8"/>
      <c r="Z2384" s="8"/>
      <c r="AA2384" s="8"/>
      <c r="AB2384" s="8"/>
      <c r="AC2384" s="8">
        <v>2007000</v>
      </c>
      <c r="AD2384"/>
      <c r="AE2384"/>
      <c r="AF2384"/>
      <c r="AG2384"/>
      <c r="AH2384"/>
      <c r="AI2384">
        <v>30</v>
      </c>
      <c r="AJ2384" s="8"/>
      <c r="AK2384" s="8"/>
      <c r="AL2384" s="8"/>
      <c r="AM2384" s="8"/>
      <c r="AN2384" s="8"/>
      <c r="AO2384" s="8">
        <v>6690000</v>
      </c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/>
      <c r="BM2384"/>
      <c r="BN2384" s="10">
        <v>0</v>
      </c>
      <c r="BO2384" s="10"/>
      <c r="BP2384" s="10"/>
      <c r="BQ2384" s="10"/>
      <c r="BR2384" s="10"/>
      <c r="BS2384" s="10"/>
      <c r="BT2384" s="10"/>
      <c r="BU2384" s="10"/>
      <c r="BV2384" s="1" t="str">
        <f>Запрос1[[#This Row],[Менеджер]]</f>
        <v>Исабаев Тенес Сергович</v>
      </c>
      <c r="BW2384" s="1" t="str">
        <f>Запрос1[[#This Row],[Дирекция]]</f>
        <v>Северная дирекция</v>
      </c>
      <c r="BX2384" s="1" t="str">
        <f t="shared" si="37"/>
        <v>ТОО "БИРЛИК - 2018"</v>
      </c>
      <c r="BY2384" s="1" t="str">
        <f t="shared" si="37"/>
        <v>020440018604</v>
      </c>
      <c r="CA2384" t="str">
        <f>Запрос1[[#This Row],[родитель]]</f>
        <v>ТОО "БИРЛИК - 2018"</v>
      </c>
      <c r="CB2384" t="str">
        <f>Запрос1[[#This Row],[БИНРодителя]]</f>
        <v>020440018604</v>
      </c>
    </row>
    <row r="2385" spans="1:80" x14ac:dyDescent="0.3">
      <c r="A2385" t="s">
        <v>2514</v>
      </c>
      <c r="B2385" t="s">
        <v>2727</v>
      </c>
      <c r="C2385"/>
      <c r="D2385" t="s">
        <v>412</v>
      </c>
      <c r="E2385" t="s">
        <v>439</v>
      </c>
      <c r="F2385" t="s">
        <v>1527</v>
      </c>
      <c r="G2385" t="s">
        <v>1359</v>
      </c>
      <c r="H2385" t="s">
        <v>2733</v>
      </c>
      <c r="I2385" t="s">
        <v>2734</v>
      </c>
      <c r="J2385" t="s">
        <v>2734</v>
      </c>
      <c r="K2385" t="s">
        <v>2733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 s="8"/>
      <c r="S2385" s="8"/>
      <c r="T2385" s="8"/>
      <c r="U2385" s="8">
        <v>310000</v>
      </c>
      <c r="V2385" s="8"/>
      <c r="W2385" s="8"/>
      <c r="X2385" s="8"/>
      <c r="Y2385" s="8"/>
      <c r="Z2385" s="8"/>
      <c r="AA2385" s="8">
        <v>310000</v>
      </c>
      <c r="AB2385" s="8"/>
      <c r="AC2385" s="8"/>
      <c r="AD2385"/>
      <c r="AE2385"/>
      <c r="AF2385"/>
      <c r="AG2385">
        <v>100</v>
      </c>
      <c r="AH2385"/>
      <c r="AI2385"/>
      <c r="AJ2385" s="8"/>
      <c r="AK2385" s="8"/>
      <c r="AL2385" s="8"/>
      <c r="AM2385" s="8">
        <v>310000</v>
      </c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>
        <v>22893000</v>
      </c>
      <c r="BI2385" s="8"/>
      <c r="BJ2385" s="8">
        <v>310000</v>
      </c>
      <c r="BK2385" s="8"/>
      <c r="BL2385">
        <v>1.3541000000000001</v>
      </c>
      <c r="BM2385"/>
      <c r="BN2385" s="10">
        <v>0</v>
      </c>
      <c r="BO2385" s="10"/>
      <c r="BP2385" s="10"/>
      <c r="BQ2385" s="10"/>
      <c r="BR2385" s="10"/>
      <c r="BS2385" s="10"/>
      <c r="BT2385" s="10"/>
      <c r="BU2385" s="10"/>
      <c r="BV2385" s="1" t="str">
        <f>Запрос1[[#This Row],[Менеджер]]</f>
        <v>Каштанов Павел</v>
      </c>
      <c r="BW2385" s="1" t="str">
        <f>Запрос1[[#This Row],[Дирекция]]</f>
        <v>Северная дирекция</v>
      </c>
      <c r="BX2385" s="1" t="str">
        <f t="shared" si="37"/>
        <v>КХ "Буркутбай Хажы"</v>
      </c>
      <c r="BY2385" s="1" t="str">
        <f t="shared" si="37"/>
        <v>030764018995</v>
      </c>
      <c r="CA2385" t="str">
        <f>Запрос1[[#This Row],[родитель]]</f>
        <v>КХ "Буркутбай Хажы"</v>
      </c>
      <c r="CB2385" t="str">
        <f>Запрос1[[#This Row],[БИНРодителя]]</f>
        <v>030764018995</v>
      </c>
    </row>
    <row r="2386" spans="1:80" x14ac:dyDescent="0.3">
      <c r="A2386" t="s">
        <v>2514</v>
      </c>
      <c r="B2386" t="s">
        <v>2727</v>
      </c>
      <c r="C2386"/>
      <c r="D2386" t="s">
        <v>412</v>
      </c>
      <c r="E2386" t="s">
        <v>439</v>
      </c>
      <c r="F2386" t="s">
        <v>2735</v>
      </c>
      <c r="G2386" t="s">
        <v>2461</v>
      </c>
      <c r="H2386" t="s">
        <v>2736</v>
      </c>
      <c r="I2386" t="s">
        <v>2737</v>
      </c>
      <c r="J2386" t="s">
        <v>2737</v>
      </c>
      <c r="K2386" t="s">
        <v>2736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 s="8"/>
      <c r="S2386" s="8"/>
      <c r="T2386" s="8"/>
      <c r="U2386" s="8">
        <v>718500</v>
      </c>
      <c r="V2386" s="8"/>
      <c r="W2386" s="8"/>
      <c r="X2386" s="8"/>
      <c r="Y2386" s="8"/>
      <c r="Z2386" s="8"/>
      <c r="AA2386" s="8">
        <v>359250</v>
      </c>
      <c r="AB2386" s="8"/>
      <c r="AC2386" s="8"/>
      <c r="AD2386"/>
      <c r="AE2386"/>
      <c r="AF2386"/>
      <c r="AG2386">
        <v>50</v>
      </c>
      <c r="AH2386"/>
      <c r="AI2386"/>
      <c r="AJ2386" s="8"/>
      <c r="AK2386" s="8"/>
      <c r="AL2386" s="8"/>
      <c r="AM2386" s="8">
        <v>718500</v>
      </c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>
        <v>718500</v>
      </c>
      <c r="BI2386" s="8"/>
      <c r="BJ2386" s="8">
        <v>718500</v>
      </c>
      <c r="BK2386" s="8"/>
      <c r="BL2386">
        <v>100</v>
      </c>
      <c r="BM2386"/>
      <c r="BN2386" s="10">
        <v>0</v>
      </c>
      <c r="BO2386" s="10"/>
      <c r="BP2386" s="10"/>
      <c r="BQ2386" s="10"/>
      <c r="BR2386" s="10"/>
      <c r="BS2386" s="10"/>
      <c r="BT2386" s="10"/>
      <c r="BU2386" s="10"/>
      <c r="BV2386" s="1" t="str">
        <f>Запрос1[[#This Row],[Менеджер]]</f>
        <v>Каштанов Павел</v>
      </c>
      <c r="BW2386" s="1" t="str">
        <f>Запрос1[[#This Row],[Дирекция]]</f>
        <v>Северная дирекция</v>
      </c>
      <c r="BX2386" s="1" t="str">
        <f t="shared" si="37"/>
        <v>кх Гурака В.Н.</v>
      </c>
      <c r="BY2386" s="1" t="str">
        <f t="shared" si="37"/>
        <v>490101352824</v>
      </c>
      <c r="CA2386" t="str">
        <f>Запрос1[[#This Row],[родитель]]</f>
        <v>кх Гурака В.Н.</v>
      </c>
      <c r="CB2386" t="str">
        <f>Запрос1[[#This Row],[БИНРодителя]]</f>
        <v>490101352824</v>
      </c>
    </row>
    <row r="2387" spans="1:80" x14ac:dyDescent="0.3">
      <c r="A2387" t="s">
        <v>2514</v>
      </c>
      <c r="B2387" t="s">
        <v>2727</v>
      </c>
      <c r="C2387"/>
      <c r="D2387" t="s">
        <v>412</v>
      </c>
      <c r="E2387" t="s">
        <v>443</v>
      </c>
      <c r="F2387" t="s">
        <v>444</v>
      </c>
      <c r="G2387"/>
      <c r="H2387" t="s">
        <v>2738</v>
      </c>
      <c r="I2387" t="s">
        <v>2739</v>
      </c>
      <c r="J2387" t="s">
        <v>2739</v>
      </c>
      <c r="K2387" t="s">
        <v>2738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 s="8"/>
      <c r="S2387" s="8"/>
      <c r="T2387" s="8"/>
      <c r="U2387" s="8">
        <v>2352000</v>
      </c>
      <c r="V2387" s="8"/>
      <c r="W2387" s="8"/>
      <c r="X2387" s="8"/>
      <c r="Y2387" s="8"/>
      <c r="Z2387" s="8"/>
      <c r="AA2387" s="8">
        <v>1621200</v>
      </c>
      <c r="AB2387" s="8"/>
      <c r="AC2387" s="8"/>
      <c r="AD2387"/>
      <c r="AE2387"/>
      <c r="AF2387"/>
      <c r="AG2387">
        <v>68.930000000000007</v>
      </c>
      <c r="AH2387"/>
      <c r="AI2387"/>
      <c r="AJ2387" s="8"/>
      <c r="AK2387" s="8"/>
      <c r="AL2387" s="8"/>
      <c r="AM2387" s="8">
        <v>1540000</v>
      </c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/>
      <c r="BM2387"/>
      <c r="BN2387" s="10">
        <v>0</v>
      </c>
      <c r="BO2387" s="10"/>
      <c r="BP2387" s="10"/>
      <c r="BQ2387" s="10"/>
      <c r="BR2387" s="10"/>
      <c r="BS2387" s="10"/>
      <c r="BT2387" s="10"/>
      <c r="BU2387" s="10"/>
      <c r="BV2387" s="1" t="str">
        <f>Запрос1[[#This Row],[Менеджер]]</f>
        <v>Каштанов Павел</v>
      </c>
      <c r="BW2387" s="1" t="str">
        <f>Запрос1[[#This Row],[Дирекция]]</f>
        <v>Северная дирекция</v>
      </c>
      <c r="BX2387" s="1" t="str">
        <f t="shared" si="37"/>
        <v>ТОО "Гербицид Плюс"</v>
      </c>
      <c r="BY2387" s="1" t="str">
        <f t="shared" si="37"/>
        <v>110140015182</v>
      </c>
      <c r="CA2387" t="str">
        <f>Запрос1[[#This Row],[родитель]]</f>
        <v>ТОО "Гербицид Плюс"</v>
      </c>
      <c r="CB2387" t="str">
        <f>Запрос1[[#This Row],[БИНРодителя]]</f>
        <v>110140015182</v>
      </c>
    </row>
    <row r="2388" spans="1:80" x14ac:dyDescent="0.3">
      <c r="A2388" t="s">
        <v>2514</v>
      </c>
      <c r="B2388" t="s">
        <v>2727</v>
      </c>
      <c r="C2388"/>
      <c r="D2388" t="s">
        <v>412</v>
      </c>
      <c r="E2388" t="s">
        <v>443</v>
      </c>
      <c r="F2388" t="s">
        <v>444</v>
      </c>
      <c r="G2388"/>
      <c r="H2388" t="s">
        <v>2740</v>
      </c>
      <c r="I2388" t="s">
        <v>2741</v>
      </c>
      <c r="J2388" t="s">
        <v>2741</v>
      </c>
      <c r="K2388" t="s">
        <v>2740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 s="8"/>
      <c r="S2388" s="8"/>
      <c r="T2388" s="8"/>
      <c r="U2388" s="8">
        <v>10865000</v>
      </c>
      <c r="V2388" s="8"/>
      <c r="W2388" s="8"/>
      <c r="X2388" s="8"/>
      <c r="Y2388" s="8"/>
      <c r="Z2388" s="8"/>
      <c r="AA2388" s="8">
        <v>2173000</v>
      </c>
      <c r="AB2388" s="8"/>
      <c r="AC2388" s="8"/>
      <c r="AD2388"/>
      <c r="AE2388"/>
      <c r="AF2388"/>
      <c r="AG2388">
        <v>20</v>
      </c>
      <c r="AH2388"/>
      <c r="AI2388"/>
      <c r="AJ2388" s="8"/>
      <c r="AK2388" s="8"/>
      <c r="AL2388" s="8"/>
      <c r="AM2388" s="8">
        <v>10865000</v>
      </c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/>
      <c r="BM2388"/>
      <c r="BN2388" s="10">
        <v>0</v>
      </c>
      <c r="BO2388" s="10"/>
      <c r="BP2388" s="10"/>
      <c r="BQ2388" s="10"/>
      <c r="BR2388" s="10"/>
      <c r="BS2388" s="10"/>
      <c r="BT2388" s="10"/>
      <c r="BU2388" s="10"/>
      <c r="BV2388" s="1" t="str">
        <f>Запрос1[[#This Row],[Менеджер]]</f>
        <v>Каштанов Павел</v>
      </c>
      <c r="BW2388" s="1" t="str">
        <f>Запрос1[[#This Row],[Дирекция]]</f>
        <v>Северная дирекция</v>
      </c>
      <c r="BX2388" s="1" t="str">
        <f t="shared" si="37"/>
        <v>ТОО "Енбек Агро-2020"</v>
      </c>
      <c r="BY2388" s="1" t="str">
        <f t="shared" si="37"/>
        <v>200240014048</v>
      </c>
      <c r="CA2388" t="str">
        <f>Запрос1[[#This Row],[родитель]]</f>
        <v>ТОО "Енбек Агро-2020"</v>
      </c>
      <c r="CB2388" t="str">
        <f>Запрос1[[#This Row],[БИНРодителя]]</f>
        <v>200240014048</v>
      </c>
    </row>
    <row r="2389" spans="1:80" x14ac:dyDescent="0.3">
      <c r="A2389" t="s">
        <v>2514</v>
      </c>
      <c r="B2389" t="s">
        <v>2727</v>
      </c>
      <c r="C2389"/>
      <c r="D2389" t="s">
        <v>412</v>
      </c>
      <c r="E2389" t="s">
        <v>447</v>
      </c>
      <c r="F2389" t="s">
        <v>2742</v>
      </c>
      <c r="G2389" t="s">
        <v>2743</v>
      </c>
      <c r="H2389" t="s">
        <v>2744</v>
      </c>
      <c r="I2389" t="s">
        <v>2745</v>
      </c>
      <c r="J2389" t="s">
        <v>2745</v>
      </c>
      <c r="K2389" t="s">
        <v>2744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 s="8"/>
      <c r="S2389" s="8"/>
      <c r="T2389" s="8"/>
      <c r="U2389" s="8">
        <v>6311500</v>
      </c>
      <c r="V2389" s="8"/>
      <c r="W2389" s="8"/>
      <c r="X2389" s="8"/>
      <c r="Y2389" s="8"/>
      <c r="Z2389" s="8"/>
      <c r="AA2389" s="8">
        <v>6311500</v>
      </c>
      <c r="AB2389" s="8"/>
      <c r="AC2389" s="8"/>
      <c r="AD2389"/>
      <c r="AE2389"/>
      <c r="AF2389"/>
      <c r="AG2389">
        <v>100</v>
      </c>
      <c r="AH2389"/>
      <c r="AI2389"/>
      <c r="AJ2389" s="8"/>
      <c r="AK2389" s="8"/>
      <c r="AL2389" s="8"/>
      <c r="AM2389" s="8">
        <v>6311500</v>
      </c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>
        <v>5957000</v>
      </c>
      <c r="BI2389" s="8"/>
      <c r="BJ2389" s="8">
        <v>5893000</v>
      </c>
      <c r="BK2389" s="8"/>
      <c r="BL2389">
        <v>98.925600000000003</v>
      </c>
      <c r="BM2389"/>
      <c r="BN2389" s="10">
        <v>0</v>
      </c>
      <c r="BO2389" s="10"/>
      <c r="BP2389" s="10"/>
      <c r="BQ2389" s="10"/>
      <c r="BR2389" s="10"/>
      <c r="BS2389" s="10"/>
      <c r="BT2389" s="10"/>
      <c r="BU2389" s="10"/>
      <c r="BV2389" s="1" t="str">
        <f>Запрос1[[#This Row],[Менеджер]]</f>
        <v>Каштанов Павел</v>
      </c>
      <c r="BW2389" s="1" t="str">
        <f>Запрос1[[#This Row],[Дирекция]]</f>
        <v>Северная дирекция</v>
      </c>
      <c r="BX2389" s="1" t="str">
        <f t="shared" si="37"/>
        <v>кх "Куаныш"</v>
      </c>
      <c r="BY2389" s="1" t="str">
        <f t="shared" si="37"/>
        <v>590416400465</v>
      </c>
      <c r="CA2389" t="str">
        <f>Запрос1[[#This Row],[родитель]]</f>
        <v>кх "Куаныш"</v>
      </c>
      <c r="CB2389" t="str">
        <f>Запрос1[[#This Row],[БИНРодителя]]</f>
        <v>590416400465</v>
      </c>
    </row>
    <row r="2390" spans="1:80" x14ac:dyDescent="0.3">
      <c r="A2390" t="s">
        <v>2514</v>
      </c>
      <c r="B2390" t="s">
        <v>2727</v>
      </c>
      <c r="C2390"/>
      <c r="D2390" t="s">
        <v>412</v>
      </c>
      <c r="E2390" t="s">
        <v>709</v>
      </c>
      <c r="F2390" t="s">
        <v>1352</v>
      </c>
      <c r="G2390" t="s">
        <v>2760</v>
      </c>
      <c r="H2390" t="s">
        <v>2761</v>
      </c>
      <c r="I2390" t="s">
        <v>2762</v>
      </c>
      <c r="J2390" t="s">
        <v>2763</v>
      </c>
      <c r="K2390" t="s">
        <v>2764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 s="8"/>
      <c r="S2390" s="8"/>
      <c r="T2390" s="8"/>
      <c r="U2390" s="8">
        <v>948000</v>
      </c>
      <c r="V2390" s="8"/>
      <c r="W2390" s="8"/>
      <c r="X2390" s="8"/>
      <c r="Y2390" s="8"/>
      <c r="Z2390" s="8"/>
      <c r="AA2390" s="8">
        <v>284400</v>
      </c>
      <c r="AB2390" s="8"/>
      <c r="AC2390" s="8"/>
      <c r="AD2390"/>
      <c r="AE2390"/>
      <c r="AF2390"/>
      <c r="AG2390">
        <v>30</v>
      </c>
      <c r="AH2390"/>
      <c r="AI2390"/>
      <c r="AJ2390" s="8"/>
      <c r="AK2390" s="8"/>
      <c r="AL2390" s="8"/>
      <c r="AM2390" s="8">
        <v>948000</v>
      </c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>
        <v>436642228</v>
      </c>
      <c r="BI2390" s="8"/>
      <c r="BJ2390" s="8">
        <v>948000</v>
      </c>
      <c r="BK2390" s="8"/>
      <c r="BL2390">
        <v>0.21709999999999999</v>
      </c>
      <c r="BM2390"/>
      <c r="BN2390" s="10">
        <v>0</v>
      </c>
      <c r="BO2390" s="10"/>
      <c r="BP2390" s="10"/>
      <c r="BQ2390" s="10"/>
      <c r="BR2390" s="10"/>
      <c r="BS2390" s="10"/>
      <c r="BT2390" s="10"/>
      <c r="BU2390" s="10"/>
      <c r="BV2390" s="1" t="str">
        <f>Запрос1[[#This Row],[Менеджер]]</f>
        <v>Каштанов Павел</v>
      </c>
      <c r="BW2390" s="1" t="str">
        <f>Запрос1[[#This Row],[Дирекция]]</f>
        <v>Северная дирекция</v>
      </c>
      <c r="BX2390" s="1" t="str">
        <f t="shared" si="37"/>
        <v>Содружество - 2</v>
      </c>
      <c r="BY2390" s="1" t="str">
        <f t="shared" si="37"/>
        <v>020440006889</v>
      </c>
      <c r="CA2390" t="str">
        <f>Запрос1[[#This Row],[родитель]]</f>
        <v>Содружество - 2</v>
      </c>
      <c r="CB2390" t="str">
        <f>Запрос1[[#This Row],[БИНРодителя]]</f>
        <v>020440006889</v>
      </c>
    </row>
    <row r="2391" spans="1:80" x14ac:dyDescent="0.3">
      <c r="A2391" t="s">
        <v>2514</v>
      </c>
      <c r="B2391" t="s">
        <v>2727</v>
      </c>
      <c r="C2391" t="s">
        <v>86</v>
      </c>
      <c r="D2391" t="s">
        <v>412</v>
      </c>
      <c r="E2391" t="s">
        <v>443</v>
      </c>
      <c r="F2391" t="s">
        <v>444</v>
      </c>
      <c r="G2391"/>
      <c r="H2391" t="s">
        <v>2765</v>
      </c>
      <c r="I2391" t="s">
        <v>2766</v>
      </c>
      <c r="J2391" t="s">
        <v>2766</v>
      </c>
      <c r="K2391" t="s">
        <v>2765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 s="8">
        <v>107496.4</v>
      </c>
      <c r="S2391" s="8"/>
      <c r="T2391" s="8"/>
      <c r="U2391" s="8"/>
      <c r="V2391" s="8"/>
      <c r="W2391" s="8"/>
      <c r="X2391" s="8">
        <v>107496.4</v>
      </c>
      <c r="Y2391" s="8"/>
      <c r="Z2391" s="8"/>
      <c r="AA2391" s="8"/>
      <c r="AB2391" s="8"/>
      <c r="AC2391" s="8"/>
      <c r="AD2391">
        <v>100</v>
      </c>
      <c r="AE2391"/>
      <c r="AF2391"/>
      <c r="AG2391"/>
      <c r="AH2391"/>
      <c r="AI2391"/>
      <c r="AJ2391" s="8">
        <v>107496.4</v>
      </c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/>
      <c r="BM2391"/>
      <c r="BN2391" s="10">
        <v>0</v>
      </c>
      <c r="BO2391" s="10"/>
      <c r="BP2391" s="10"/>
      <c r="BQ2391" s="10"/>
      <c r="BR2391" s="10"/>
      <c r="BS2391" s="10"/>
      <c r="BT2391" s="10"/>
      <c r="BU2391" s="10"/>
      <c r="BV2391" s="1" t="str">
        <f>Запрос1[[#This Row],[Менеджер]]</f>
        <v>Каштанов Павел</v>
      </c>
      <c r="BW2391" s="1" t="str">
        <f>Запрос1[[#This Row],[Дирекция]]</f>
        <v>Северная дирекция</v>
      </c>
      <c r="BX2391" s="1" t="str">
        <f t="shared" si="37"/>
        <v>ТОО «Холдинг-Сауда»</v>
      </c>
      <c r="BY2391" s="1" t="str">
        <f t="shared" si="37"/>
        <v>120940007013</v>
      </c>
      <c r="CA2391" t="str">
        <f>Запрос1[[#This Row],[родитель]]</f>
        <v>ТОО «Холдинг-Сауда»</v>
      </c>
      <c r="CB2391" t="str">
        <f>Запрос1[[#This Row],[БИНРодителя]]</f>
        <v>120940007013</v>
      </c>
    </row>
    <row r="2392" spans="1:80" x14ac:dyDescent="0.3">
      <c r="A2392" t="s">
        <v>2514</v>
      </c>
      <c r="B2392" t="s">
        <v>2727</v>
      </c>
      <c r="C2392" t="s">
        <v>406</v>
      </c>
      <c r="D2392"/>
      <c r="E2392"/>
      <c r="F2392"/>
      <c r="G2392"/>
      <c r="H2392" t="s">
        <v>2767</v>
      </c>
      <c r="I2392" t="s">
        <v>2768</v>
      </c>
      <c r="J2392" t="s">
        <v>2768</v>
      </c>
      <c r="K2392" t="s">
        <v>2767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 s="8">
        <v>451120</v>
      </c>
      <c r="S2392" s="8">
        <v>338000</v>
      </c>
      <c r="T2392" s="8"/>
      <c r="U2392" s="8"/>
      <c r="V2392" s="8"/>
      <c r="W2392" s="8"/>
      <c r="X2392" s="8">
        <v>451120</v>
      </c>
      <c r="Y2392" s="8">
        <v>338000</v>
      </c>
      <c r="Z2392" s="8"/>
      <c r="AA2392" s="8"/>
      <c r="AB2392" s="8"/>
      <c r="AC2392" s="8"/>
      <c r="AD2392">
        <v>100</v>
      </c>
      <c r="AE2392">
        <v>100</v>
      </c>
      <c r="AF2392"/>
      <c r="AG2392"/>
      <c r="AH2392"/>
      <c r="AI2392"/>
      <c r="AJ2392" s="8">
        <v>451120</v>
      </c>
      <c r="AK2392" s="8">
        <v>338000</v>
      </c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/>
      <c r="BM2392"/>
      <c r="BN2392" s="10">
        <v>0</v>
      </c>
      <c r="BO2392" s="10"/>
      <c r="BP2392" s="10"/>
      <c r="BQ2392" s="10"/>
      <c r="BR2392" s="10"/>
      <c r="BS2392" s="10"/>
      <c r="BT2392" s="10"/>
      <c r="BU2392" s="10"/>
      <c r="BV2392" s="1" t="str">
        <f>Запрос1[[#This Row],[Менеджер]]</f>
        <v>Каштанов Павел</v>
      </c>
      <c r="BW2392" s="1" t="str">
        <f>Запрос1[[#This Row],[Дирекция]]</f>
        <v>Северная дирекция</v>
      </c>
      <c r="BX2392" s="1" t="str">
        <f t="shared" si="37"/>
        <v xml:space="preserve"> КХ Жумин Д Е </v>
      </c>
      <c r="BY2392" s="1" t="str">
        <f t="shared" si="37"/>
        <v>590606300838</v>
      </c>
      <c r="CA2392" t="str">
        <f>Запрос1[[#This Row],[родитель]]</f>
        <v xml:space="preserve"> КХ Жумин Д Е </v>
      </c>
      <c r="CB2392" t="str">
        <f>Запрос1[[#This Row],[БИНРодителя]]</f>
        <v>590606300838</v>
      </c>
    </row>
    <row r="2393" spans="1:80" x14ac:dyDescent="0.3">
      <c r="A2393" t="s">
        <v>2514</v>
      </c>
      <c r="B2393" t="s">
        <v>2727</v>
      </c>
      <c r="C2393" t="s">
        <v>406</v>
      </c>
      <c r="D2393"/>
      <c r="E2393"/>
      <c r="F2393"/>
      <c r="G2393"/>
      <c r="H2393" t="s">
        <v>2769</v>
      </c>
      <c r="I2393" t="s">
        <v>2770</v>
      </c>
      <c r="J2393" t="s">
        <v>2770</v>
      </c>
      <c r="K2393" t="s">
        <v>2769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 s="8">
        <v>374000</v>
      </c>
      <c r="S2393" s="8"/>
      <c r="T2393" s="8"/>
      <c r="U2393" s="8"/>
      <c r="V2393" s="8"/>
      <c r="W2393" s="8"/>
      <c r="X2393" s="8">
        <v>374000</v>
      </c>
      <c r="Y2393" s="8"/>
      <c r="Z2393" s="8"/>
      <c r="AA2393" s="8"/>
      <c r="AB2393" s="8"/>
      <c r="AC2393" s="8"/>
      <c r="AD2393">
        <v>100</v>
      </c>
      <c r="AE2393"/>
      <c r="AF2393"/>
      <c r="AG2393"/>
      <c r="AH2393"/>
      <c r="AI2393"/>
      <c r="AJ2393" s="8">
        <v>374000</v>
      </c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/>
      <c r="BM2393"/>
      <c r="BN2393" s="10">
        <v>0</v>
      </c>
      <c r="BO2393" s="10"/>
      <c r="BP2393" s="10"/>
      <c r="BQ2393" s="10"/>
      <c r="BR2393" s="10"/>
      <c r="BS2393" s="10"/>
      <c r="BT2393" s="10"/>
      <c r="BU2393" s="10"/>
      <c r="BV2393" s="1" t="str">
        <f>Запрос1[[#This Row],[Менеджер]]</f>
        <v>Каштанов Павел</v>
      </c>
      <c r="BW2393" s="1" t="str">
        <f>Запрос1[[#This Row],[Дирекция]]</f>
        <v>Северная дирекция</v>
      </c>
      <c r="BX2393" s="1" t="str">
        <f t="shared" si="37"/>
        <v>КХ "ЖААН"</v>
      </c>
      <c r="BY2393" s="1" t="str">
        <f t="shared" si="37"/>
        <v>620524450114</v>
      </c>
      <c r="CA2393" t="str">
        <f>Запрос1[[#This Row],[родитель]]</f>
        <v>КХ "ЖААН"</v>
      </c>
      <c r="CB2393" t="str">
        <f>Запрос1[[#This Row],[БИНРодителя]]</f>
        <v>620524450114</v>
      </c>
    </row>
    <row r="2394" spans="1:80" x14ac:dyDescent="0.3">
      <c r="A2394" t="s">
        <v>2514</v>
      </c>
      <c r="B2394" t="s">
        <v>2727</v>
      </c>
      <c r="C2394" t="s">
        <v>406</v>
      </c>
      <c r="D2394"/>
      <c r="E2394"/>
      <c r="F2394"/>
      <c r="G2394"/>
      <c r="H2394" t="s">
        <v>2771</v>
      </c>
      <c r="I2394" t="s">
        <v>77</v>
      </c>
      <c r="J2394" t="s">
        <v>77</v>
      </c>
      <c r="K2394" t="s">
        <v>2771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 s="8">
        <v>2995000</v>
      </c>
      <c r="S2394" s="8"/>
      <c r="T2394" s="8"/>
      <c r="U2394" s="8"/>
      <c r="V2394" s="8"/>
      <c r="W2394" s="8"/>
      <c r="X2394" s="8">
        <v>1453000</v>
      </c>
      <c r="Y2394" s="8"/>
      <c r="Z2394" s="8"/>
      <c r="AA2394" s="8"/>
      <c r="AB2394" s="8"/>
      <c r="AC2394" s="8"/>
      <c r="AD2394">
        <v>48.51</v>
      </c>
      <c r="AE2394"/>
      <c r="AF2394"/>
      <c r="AG2394"/>
      <c r="AH2394"/>
      <c r="AI2394"/>
      <c r="AJ2394" s="8">
        <v>2995000</v>
      </c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/>
      <c r="BM2394"/>
      <c r="BN2394" s="10">
        <v>0</v>
      </c>
      <c r="BO2394" s="10"/>
      <c r="BP2394" s="10"/>
      <c r="BQ2394" s="10"/>
      <c r="BR2394" s="10"/>
      <c r="BS2394" s="10"/>
      <c r="BT2394" s="10"/>
      <c r="BU2394" s="10"/>
      <c r="BV2394" s="1" t="str">
        <f>Запрос1[[#This Row],[Менеджер]]</f>
        <v>Каштанов Павел</v>
      </c>
      <c r="BW2394" s="1" t="str">
        <f>Запрос1[[#This Row],[Дирекция]]</f>
        <v>Северная дирекция</v>
      </c>
      <c r="BX2394" s="1" t="str">
        <f t="shared" si="37"/>
        <v>КХ Исмагулова Т.А.</v>
      </c>
      <c r="BY2394" s="1" t="str">
        <f t="shared" si="37"/>
        <v/>
      </c>
      <c r="CA2394" t="str">
        <f>Запрос1[[#This Row],[родитель]]</f>
        <v>КХ Исмагулова Т.А.</v>
      </c>
      <c r="CB2394" t="str">
        <f>Запрос1[[#This Row],[БИНРодителя]]</f>
        <v/>
      </c>
    </row>
    <row r="2395" spans="1:80" x14ac:dyDescent="0.3">
      <c r="A2395" t="s">
        <v>2514</v>
      </c>
      <c r="B2395" t="s">
        <v>2727</v>
      </c>
      <c r="C2395" t="s">
        <v>406</v>
      </c>
      <c r="D2395"/>
      <c r="E2395"/>
      <c r="F2395"/>
      <c r="G2395"/>
      <c r="H2395" t="s">
        <v>1537</v>
      </c>
      <c r="I2395" t="s">
        <v>77</v>
      </c>
      <c r="J2395" t="s">
        <v>77</v>
      </c>
      <c r="K2395" t="s">
        <v>1537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 s="8"/>
      <c r="S2395" s="8"/>
      <c r="T2395" s="8">
        <v>542490</v>
      </c>
      <c r="U2395" s="8"/>
      <c r="V2395" s="8"/>
      <c r="W2395" s="8"/>
      <c r="X2395" s="8"/>
      <c r="Y2395" s="8"/>
      <c r="Z2395" s="8">
        <v>542490</v>
      </c>
      <c r="AA2395" s="8"/>
      <c r="AB2395" s="8"/>
      <c r="AC2395" s="8"/>
      <c r="AD2395"/>
      <c r="AE2395"/>
      <c r="AF2395">
        <v>100</v>
      </c>
      <c r="AG2395"/>
      <c r="AH2395"/>
      <c r="AI2395"/>
      <c r="AJ2395" s="8"/>
      <c r="AK2395" s="8"/>
      <c r="AL2395" s="8">
        <v>542490</v>
      </c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/>
      <c r="BM2395"/>
      <c r="BN2395" s="10">
        <v>0</v>
      </c>
      <c r="BO2395" s="10"/>
      <c r="BP2395" s="10"/>
      <c r="BQ2395" s="10"/>
      <c r="BR2395" s="10"/>
      <c r="BS2395" s="10"/>
      <c r="BT2395" s="10"/>
      <c r="BU2395" s="10"/>
      <c r="BV2395" s="1" t="str">
        <f>Запрос1[[#This Row],[Менеджер]]</f>
        <v>Каштанов Павел</v>
      </c>
      <c r="BW2395" s="1" t="str">
        <f>Запрос1[[#This Row],[Дирекция]]</f>
        <v>Северная дирекция</v>
      </c>
      <c r="BX2395" s="1" t="str">
        <f t="shared" si="37"/>
        <v>ТОО "АГРОЭКСПЕРТ КОСТАНАЙ"</v>
      </c>
      <c r="BY2395" s="1" t="str">
        <f t="shared" si="37"/>
        <v/>
      </c>
      <c r="CA2395" t="str">
        <f>Запрос1[[#This Row],[родитель]]</f>
        <v>ТОО "АГРОЭКСПЕРТ КОСТАНАЙ"</v>
      </c>
      <c r="CB2395" t="str">
        <f>Запрос1[[#This Row],[БИНРодителя]]</f>
        <v/>
      </c>
    </row>
    <row r="2396" spans="1:80" x14ac:dyDescent="0.3">
      <c r="A2396" t="s">
        <v>2514</v>
      </c>
      <c r="B2396" t="s">
        <v>2727</v>
      </c>
      <c r="C2396" t="s">
        <v>406</v>
      </c>
      <c r="D2396" t="s">
        <v>82</v>
      </c>
      <c r="E2396"/>
      <c r="F2396" t="s">
        <v>94</v>
      </c>
      <c r="G2396"/>
      <c r="H2396" t="s">
        <v>2772</v>
      </c>
      <c r="I2396" t="s">
        <v>2773</v>
      </c>
      <c r="J2396" t="s">
        <v>2773</v>
      </c>
      <c r="K2396" t="s">
        <v>2772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 s="8"/>
      <c r="S2396" s="8"/>
      <c r="T2396" s="8"/>
      <c r="U2396" s="8">
        <v>7555000</v>
      </c>
      <c r="V2396" s="8"/>
      <c r="W2396" s="8"/>
      <c r="X2396" s="8"/>
      <c r="Y2396" s="8"/>
      <c r="Z2396" s="8"/>
      <c r="AA2396" s="8">
        <v>7555000</v>
      </c>
      <c r="AB2396" s="8"/>
      <c r="AC2396" s="8"/>
      <c r="AD2396"/>
      <c r="AE2396"/>
      <c r="AF2396"/>
      <c r="AG2396">
        <v>100</v>
      </c>
      <c r="AH2396"/>
      <c r="AI2396"/>
      <c r="AJ2396" s="8"/>
      <c r="AK2396" s="8"/>
      <c r="AL2396" s="8"/>
      <c r="AM2396" s="8">
        <v>7555000</v>
      </c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/>
      <c r="BM2396"/>
      <c r="BN2396" s="10">
        <v>0</v>
      </c>
      <c r="BO2396" s="10"/>
      <c r="BP2396" s="10"/>
      <c r="BQ2396" s="10"/>
      <c r="BR2396" s="10"/>
      <c r="BS2396" s="10"/>
      <c r="BT2396" s="10"/>
      <c r="BU2396" s="10"/>
      <c r="BV2396" s="1" t="str">
        <f>Запрос1[[#This Row],[Менеджер]]</f>
        <v>Каштанов Павел</v>
      </c>
      <c r="BW2396" s="1" t="str">
        <f>Запрос1[[#This Row],[Дирекция]]</f>
        <v>Северная дирекция</v>
      </c>
      <c r="BX2396" s="1" t="str">
        <f t="shared" si="37"/>
        <v>ТОО Alliance AgroTrade</v>
      </c>
      <c r="BY2396" s="1" t="str">
        <f t="shared" si="37"/>
        <v>190940010680</v>
      </c>
      <c r="CA2396" t="str">
        <f>Запрос1[[#This Row],[родитель]]</f>
        <v>ТОО Alliance AgroTrade</v>
      </c>
      <c r="CB2396" t="str">
        <f>Запрос1[[#This Row],[БИНРодителя]]</f>
        <v>190940010680</v>
      </c>
    </row>
    <row r="2397" spans="1:80" x14ac:dyDescent="0.3">
      <c r="A2397" t="s">
        <v>2514</v>
      </c>
      <c r="B2397" t="s">
        <v>2727</v>
      </c>
      <c r="C2397" t="s">
        <v>406</v>
      </c>
      <c r="D2397" t="s">
        <v>412</v>
      </c>
      <c r="E2397" t="s">
        <v>413</v>
      </c>
      <c r="F2397" t="s">
        <v>2774</v>
      </c>
      <c r="G2397" t="s">
        <v>2775</v>
      </c>
      <c r="H2397" t="s">
        <v>2776</v>
      </c>
      <c r="I2397" t="s">
        <v>2777</v>
      </c>
      <c r="J2397" t="s">
        <v>2777</v>
      </c>
      <c r="K2397" t="s">
        <v>2776</v>
      </c>
      <c r="L2397">
        <v>1</v>
      </c>
      <c r="M2397">
        <v>1</v>
      </c>
      <c r="N2397">
        <v>0</v>
      </c>
      <c r="O2397">
        <v>0</v>
      </c>
      <c r="P2397">
        <v>0</v>
      </c>
      <c r="Q2397">
        <v>0</v>
      </c>
      <c r="R2397" s="8">
        <v>2970000</v>
      </c>
      <c r="S2397" s="8">
        <v>3300000</v>
      </c>
      <c r="T2397" s="8"/>
      <c r="U2397" s="8"/>
      <c r="V2397" s="8"/>
      <c r="W2397" s="8"/>
      <c r="X2397" s="8">
        <v>2970000</v>
      </c>
      <c r="Y2397" s="8">
        <v>1650000</v>
      </c>
      <c r="Z2397" s="8"/>
      <c r="AA2397" s="8"/>
      <c r="AB2397" s="8"/>
      <c r="AC2397" s="8"/>
      <c r="AD2397">
        <v>100</v>
      </c>
      <c r="AE2397">
        <v>50</v>
      </c>
      <c r="AF2397"/>
      <c r="AG2397"/>
      <c r="AH2397"/>
      <c r="AI2397"/>
      <c r="AJ2397" s="8">
        <v>2970000</v>
      </c>
      <c r="AK2397" s="8">
        <v>3300000</v>
      </c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/>
      <c r="BM2397"/>
      <c r="BN2397" s="10">
        <v>0</v>
      </c>
      <c r="BO2397" s="10"/>
      <c r="BP2397" s="10"/>
      <c r="BQ2397" s="10"/>
      <c r="BR2397" s="10"/>
      <c r="BS2397" s="10"/>
      <c r="BT2397" s="10"/>
      <c r="BU2397" s="10"/>
      <c r="BV2397" s="1" t="str">
        <f>Запрос1[[#This Row],[Менеджер]]</f>
        <v>Каштанов Павел</v>
      </c>
      <c r="BW2397" s="1" t="str">
        <f>Запрос1[[#This Row],[Дирекция]]</f>
        <v>Северная дирекция</v>
      </c>
      <c r="BX2397" s="1" t="str">
        <f t="shared" si="37"/>
        <v>ТОО ЗУЕВКА</v>
      </c>
      <c r="BY2397" s="1" t="str">
        <f t="shared" si="37"/>
        <v>980340000904</v>
      </c>
      <c r="CA2397" t="str">
        <f>Запрос1[[#This Row],[родитель]]</f>
        <v>ТОО ЗУЕВКА</v>
      </c>
      <c r="CB2397" t="str">
        <f>Запрос1[[#This Row],[БИНРодителя]]</f>
        <v>980340000904</v>
      </c>
    </row>
    <row r="2398" spans="1:80" x14ac:dyDescent="0.3">
      <c r="A2398" t="s">
        <v>2514</v>
      </c>
      <c r="B2398" t="s">
        <v>2727</v>
      </c>
      <c r="C2398" t="s">
        <v>406</v>
      </c>
      <c r="D2398" t="s">
        <v>412</v>
      </c>
      <c r="E2398" t="s">
        <v>1063</v>
      </c>
      <c r="F2398" t="s">
        <v>2778</v>
      </c>
      <c r="G2398"/>
      <c r="H2398" t="s">
        <v>2729</v>
      </c>
      <c r="I2398" t="s">
        <v>2730</v>
      </c>
      <c r="J2398" t="s">
        <v>2779</v>
      </c>
      <c r="K2398" t="s">
        <v>2780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 s="8"/>
      <c r="S2398" s="8"/>
      <c r="T2398" s="8"/>
      <c r="U2398" s="8">
        <v>11745692</v>
      </c>
      <c r="V2398" s="8"/>
      <c r="W2398" s="8"/>
      <c r="X2398" s="8"/>
      <c r="Y2398" s="8"/>
      <c r="Z2398" s="8"/>
      <c r="AA2398" s="8">
        <v>0</v>
      </c>
      <c r="AB2398" s="8"/>
      <c r="AC2398" s="8"/>
      <c r="AD2398"/>
      <c r="AE2398"/>
      <c r="AF2398"/>
      <c r="AG2398">
        <v>0</v>
      </c>
      <c r="AH2398"/>
      <c r="AI2398"/>
      <c r="AJ2398" s="8"/>
      <c r="AK2398" s="8"/>
      <c r="AL2398" s="8"/>
      <c r="AM2398" s="8">
        <v>11745692</v>
      </c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/>
      <c r="BM2398"/>
      <c r="BN2398" s="10">
        <v>0</v>
      </c>
      <c r="BO2398" s="10"/>
      <c r="BP2398" s="10"/>
      <c r="BQ2398" s="10"/>
      <c r="BR2398" s="10"/>
      <c r="BS2398" s="10"/>
      <c r="BT2398" s="10"/>
      <c r="BU2398" s="10"/>
      <c r="BV2398" s="1" t="str">
        <f>Запрос1[[#This Row],[Менеджер]]</f>
        <v>Каштанов Павел</v>
      </c>
      <c r="BW2398" s="1" t="str">
        <f>Запрос1[[#This Row],[Дирекция]]</f>
        <v>Северная дирекция</v>
      </c>
      <c r="BX2398" s="1" t="str">
        <f t="shared" si="37"/>
        <v>Бирлик и К</v>
      </c>
      <c r="BY2398" s="1" t="str">
        <f t="shared" si="37"/>
        <v>090364017438</v>
      </c>
      <c r="CA2398" t="str">
        <f>Запрос1[[#This Row],[родитель]]</f>
        <v>Бирлик и К</v>
      </c>
      <c r="CB2398" t="str">
        <f>Запрос1[[#This Row],[БИНРодителя]]</f>
        <v>090364017438</v>
      </c>
    </row>
    <row r="2399" spans="1:80" x14ac:dyDescent="0.3">
      <c r="A2399" t="s">
        <v>2514</v>
      </c>
      <c r="B2399" t="s">
        <v>2727</v>
      </c>
      <c r="C2399" t="s">
        <v>406</v>
      </c>
      <c r="D2399" t="s">
        <v>412</v>
      </c>
      <c r="E2399" t="s">
        <v>1063</v>
      </c>
      <c r="F2399" t="s">
        <v>1064</v>
      </c>
      <c r="G2399" t="s">
        <v>1065</v>
      </c>
      <c r="H2399" t="s">
        <v>2729</v>
      </c>
      <c r="I2399" t="s">
        <v>2730</v>
      </c>
      <c r="J2399" t="s">
        <v>2781</v>
      </c>
      <c r="K2399" t="s">
        <v>2782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 s="8"/>
      <c r="S2399" s="8"/>
      <c r="T2399" s="8"/>
      <c r="U2399" s="8">
        <v>5036168</v>
      </c>
      <c r="V2399" s="8"/>
      <c r="W2399" s="8"/>
      <c r="X2399" s="8"/>
      <c r="Y2399" s="8"/>
      <c r="Z2399" s="8"/>
      <c r="AA2399" s="8">
        <v>0</v>
      </c>
      <c r="AB2399" s="8"/>
      <c r="AC2399" s="8"/>
      <c r="AD2399"/>
      <c r="AE2399"/>
      <c r="AF2399"/>
      <c r="AG2399">
        <v>0</v>
      </c>
      <c r="AH2399"/>
      <c r="AI2399"/>
      <c r="AJ2399" s="8"/>
      <c r="AK2399" s="8"/>
      <c r="AL2399" s="8"/>
      <c r="AM2399" s="8">
        <v>5036168</v>
      </c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>
        <v>10699800</v>
      </c>
      <c r="BI2399" s="8"/>
      <c r="BJ2399" s="8"/>
      <c r="BK2399" s="8"/>
      <c r="BL2399">
        <v>0</v>
      </c>
      <c r="BM2399"/>
      <c r="BN2399" s="10">
        <v>0</v>
      </c>
      <c r="BO2399" s="10"/>
      <c r="BP2399" s="10"/>
      <c r="BQ2399" s="10"/>
      <c r="BR2399" s="10"/>
      <c r="BS2399" s="10"/>
      <c r="BT2399" s="10"/>
      <c r="BU2399" s="10"/>
      <c r="BV2399" s="1" t="str">
        <f>Запрос1[[#This Row],[Менеджер]]</f>
        <v>Каштанов Павел</v>
      </c>
      <c r="BW2399" s="1" t="str">
        <f>Запрос1[[#This Row],[Дирекция]]</f>
        <v>Северная дирекция</v>
      </c>
      <c r="BX2399" s="1" t="str">
        <f t="shared" si="37"/>
        <v>Бирлик и К</v>
      </c>
      <c r="BY2399" s="1" t="str">
        <f t="shared" si="37"/>
        <v>090364017438</v>
      </c>
      <c r="CA2399" t="str">
        <f>Запрос1[[#This Row],[родитель]]</f>
        <v>Бирлик и К</v>
      </c>
      <c r="CB2399" t="str">
        <f>Запрос1[[#This Row],[БИНРодителя]]</f>
        <v>090364017438</v>
      </c>
    </row>
    <row r="2400" spans="1:80" x14ac:dyDescent="0.3">
      <c r="A2400" t="s">
        <v>2514</v>
      </c>
      <c r="B2400" t="s">
        <v>2727</v>
      </c>
      <c r="C2400" t="s">
        <v>406</v>
      </c>
      <c r="D2400" t="s">
        <v>412</v>
      </c>
      <c r="E2400" t="s">
        <v>1068</v>
      </c>
      <c r="F2400" t="s">
        <v>2783</v>
      </c>
      <c r="G2400" t="s">
        <v>1037</v>
      </c>
      <c r="H2400" t="s">
        <v>2784</v>
      </c>
      <c r="I2400" t="s">
        <v>2785</v>
      </c>
      <c r="J2400" t="s">
        <v>2785</v>
      </c>
      <c r="K2400" t="s">
        <v>2784</v>
      </c>
      <c r="L2400">
        <v>1</v>
      </c>
      <c r="M2400">
        <v>1</v>
      </c>
      <c r="N2400">
        <v>1</v>
      </c>
      <c r="O2400">
        <v>0</v>
      </c>
      <c r="P2400">
        <v>0</v>
      </c>
      <c r="Q2400">
        <v>0</v>
      </c>
      <c r="R2400" s="8">
        <v>1496000</v>
      </c>
      <c r="S2400" s="8">
        <v>1656000</v>
      </c>
      <c r="T2400" s="8">
        <v>1720000</v>
      </c>
      <c r="U2400" s="8"/>
      <c r="V2400" s="8"/>
      <c r="W2400" s="8"/>
      <c r="X2400" s="8">
        <v>1496000</v>
      </c>
      <c r="Y2400" s="8">
        <v>1656000</v>
      </c>
      <c r="Z2400" s="8">
        <v>1720000</v>
      </c>
      <c r="AA2400" s="8"/>
      <c r="AB2400" s="8"/>
      <c r="AC2400" s="8"/>
      <c r="AD2400">
        <v>100</v>
      </c>
      <c r="AE2400">
        <v>100</v>
      </c>
      <c r="AF2400">
        <v>100</v>
      </c>
      <c r="AG2400"/>
      <c r="AH2400"/>
      <c r="AI2400"/>
      <c r="AJ2400" s="8">
        <v>1496000</v>
      </c>
      <c r="AK2400" s="8">
        <v>1656000</v>
      </c>
      <c r="AL2400" s="8">
        <v>1720000</v>
      </c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/>
      <c r="BM2400"/>
      <c r="BN2400" s="10">
        <v>0</v>
      </c>
      <c r="BO2400" s="10"/>
      <c r="BP2400" s="10"/>
      <c r="BQ2400" s="10"/>
      <c r="BR2400" s="10"/>
      <c r="BS2400" s="10"/>
      <c r="BT2400" s="10"/>
      <c r="BU2400" s="10"/>
      <c r="BV2400" s="1" t="str">
        <f>Запрос1[[#This Row],[Менеджер]]</f>
        <v>Каштанов Павел</v>
      </c>
      <c r="BW2400" s="1" t="str">
        <f>Запрос1[[#This Row],[Дирекция]]</f>
        <v>Северная дирекция</v>
      </c>
      <c r="BX2400" s="1" t="str">
        <f t="shared" si="37"/>
        <v>ТОО "Ауле Би1"</v>
      </c>
      <c r="BY2400" s="1" t="str">
        <f t="shared" si="37"/>
        <v>041240005166</v>
      </c>
      <c r="CA2400" t="str">
        <f>Запрос1[[#This Row],[родитель]]</f>
        <v>ТОО "Ауле Би1"</v>
      </c>
      <c r="CB2400" t="str">
        <f>Запрос1[[#This Row],[БИНРодителя]]</f>
        <v>041240005166</v>
      </c>
    </row>
    <row r="2401" spans="1:80" x14ac:dyDescent="0.3">
      <c r="A2401" t="s">
        <v>2514</v>
      </c>
      <c r="B2401" t="s">
        <v>2727</v>
      </c>
      <c r="C2401" t="s">
        <v>406</v>
      </c>
      <c r="D2401" t="s">
        <v>412</v>
      </c>
      <c r="E2401" t="s">
        <v>1630</v>
      </c>
      <c r="F2401" t="s">
        <v>1631</v>
      </c>
      <c r="G2401" t="s">
        <v>1632</v>
      </c>
      <c r="H2401" t="s">
        <v>2801</v>
      </c>
      <c r="I2401" t="s">
        <v>2802</v>
      </c>
      <c r="J2401" t="s">
        <v>2803</v>
      </c>
      <c r="K2401" t="s">
        <v>2804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 s="8"/>
      <c r="S2401" s="8"/>
      <c r="T2401" s="8"/>
      <c r="U2401" s="8">
        <v>5180000</v>
      </c>
      <c r="V2401" s="8"/>
      <c r="W2401" s="8"/>
      <c r="X2401" s="8"/>
      <c r="Y2401" s="8"/>
      <c r="Z2401" s="8"/>
      <c r="AA2401" s="8">
        <v>1554000</v>
      </c>
      <c r="AB2401" s="8"/>
      <c r="AC2401" s="8"/>
      <c r="AD2401"/>
      <c r="AE2401"/>
      <c r="AF2401"/>
      <c r="AG2401">
        <v>30</v>
      </c>
      <c r="AH2401"/>
      <c r="AI2401"/>
      <c r="AJ2401" s="8"/>
      <c r="AK2401" s="8"/>
      <c r="AL2401" s="8"/>
      <c r="AM2401" s="8">
        <v>5180000</v>
      </c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>
        <v>49544400</v>
      </c>
      <c r="BI2401" s="8"/>
      <c r="BJ2401" s="8">
        <v>5180000</v>
      </c>
      <c r="BK2401" s="8"/>
      <c r="BL2401">
        <v>10.4552</v>
      </c>
      <c r="BM2401"/>
      <c r="BN2401" s="10">
        <v>0</v>
      </c>
      <c r="BO2401" s="10"/>
      <c r="BP2401" s="10"/>
      <c r="BQ2401" s="10"/>
      <c r="BR2401" s="10"/>
      <c r="BS2401" s="10"/>
      <c r="BT2401" s="10"/>
      <c r="BU2401" s="10"/>
      <c r="BV2401" s="1" t="str">
        <f>Запрос1[[#This Row],[Менеджер]]</f>
        <v>Каштанов Павел</v>
      </c>
      <c r="BW2401" s="1" t="str">
        <f>Запрос1[[#This Row],[Дирекция]]</f>
        <v>Северная дирекция</v>
      </c>
      <c r="BX2401" s="1" t="str">
        <f t="shared" si="37"/>
        <v>ТОО "Сана-Агро"</v>
      </c>
      <c r="BY2401" s="1" t="str">
        <f t="shared" si="37"/>
        <v>980440002012</v>
      </c>
      <c r="CA2401" t="str">
        <f>Запрос1[[#This Row],[родитель]]</f>
        <v>ТОО "Сана-Агро"</v>
      </c>
      <c r="CB2401" t="str">
        <f>Запрос1[[#This Row],[БИНРодителя]]</f>
        <v>980440002012</v>
      </c>
    </row>
    <row r="2402" spans="1:80" x14ac:dyDescent="0.3">
      <c r="A2402" t="s">
        <v>2514</v>
      </c>
      <c r="B2402" t="s">
        <v>2727</v>
      </c>
      <c r="C2402" t="s">
        <v>406</v>
      </c>
      <c r="D2402" t="s">
        <v>412</v>
      </c>
      <c r="E2402" t="s">
        <v>434</v>
      </c>
      <c r="F2402" t="s">
        <v>2805</v>
      </c>
      <c r="G2402" t="s">
        <v>2806</v>
      </c>
      <c r="H2402" t="s">
        <v>2807</v>
      </c>
      <c r="I2402" t="s">
        <v>2808</v>
      </c>
      <c r="J2402" t="s">
        <v>2808</v>
      </c>
      <c r="K2402" t="s">
        <v>2807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 s="8"/>
      <c r="S2402" s="8"/>
      <c r="T2402" s="8"/>
      <c r="U2402" s="8">
        <v>1087857</v>
      </c>
      <c r="V2402" s="8"/>
      <c r="W2402" s="8"/>
      <c r="X2402" s="8"/>
      <c r="Y2402" s="8"/>
      <c r="Z2402" s="8"/>
      <c r="AA2402" s="8">
        <v>1087857</v>
      </c>
      <c r="AB2402" s="8"/>
      <c r="AC2402" s="8"/>
      <c r="AD2402"/>
      <c r="AE2402"/>
      <c r="AF2402"/>
      <c r="AG2402">
        <v>100</v>
      </c>
      <c r="AH2402"/>
      <c r="AI2402"/>
      <c r="AJ2402" s="8"/>
      <c r="AK2402" s="8"/>
      <c r="AL2402" s="8"/>
      <c r="AM2402" s="8">
        <v>1087857</v>
      </c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/>
      <c r="BM2402"/>
      <c r="BN2402" s="10">
        <v>0</v>
      </c>
      <c r="BO2402" s="10"/>
      <c r="BP2402" s="10"/>
      <c r="BQ2402" s="10"/>
      <c r="BR2402" s="10"/>
      <c r="BS2402" s="10"/>
      <c r="BT2402" s="10"/>
      <c r="BU2402" s="10"/>
      <c r="BV2402" s="1" t="str">
        <f>Запрос1[[#This Row],[Менеджер]]</f>
        <v>Каштанов Павел</v>
      </c>
      <c r="BW2402" s="1" t="str">
        <f>Запрос1[[#This Row],[Дирекция]]</f>
        <v>Северная дирекция</v>
      </c>
      <c r="BX2402" s="1" t="str">
        <f t="shared" si="37"/>
        <v xml:space="preserve">КХ "Ана" </v>
      </c>
      <c r="BY2402" s="1" t="str">
        <f t="shared" si="37"/>
        <v>920729350527</v>
      </c>
      <c r="CA2402" t="str">
        <f>Запрос1[[#This Row],[родитель]]</f>
        <v xml:space="preserve">КХ "Ана" </v>
      </c>
      <c r="CB2402" t="str">
        <f>Запрос1[[#This Row],[БИНРодителя]]</f>
        <v>920729350527</v>
      </c>
    </row>
    <row r="2403" spans="1:80" x14ac:dyDescent="0.3">
      <c r="A2403" t="s">
        <v>2514</v>
      </c>
      <c r="B2403" t="s">
        <v>11641</v>
      </c>
      <c r="C2403"/>
      <c r="D2403" t="s">
        <v>412</v>
      </c>
      <c r="E2403" t="s">
        <v>645</v>
      </c>
      <c r="F2403" t="s">
        <v>11668</v>
      </c>
      <c r="G2403" t="s">
        <v>11669</v>
      </c>
      <c r="H2403" t="s">
        <v>11807</v>
      </c>
      <c r="I2403" t="s">
        <v>11808</v>
      </c>
      <c r="J2403" t="s">
        <v>11808</v>
      </c>
      <c r="K2403" t="s">
        <v>11807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 s="8"/>
      <c r="S2403" s="8"/>
      <c r="T2403" s="8"/>
      <c r="U2403" s="8"/>
      <c r="V2403" s="8"/>
      <c r="W2403" s="8">
        <v>44940250</v>
      </c>
      <c r="X2403" s="8"/>
      <c r="Y2403" s="8"/>
      <c r="Z2403" s="8"/>
      <c r="AA2403" s="8"/>
      <c r="AB2403" s="8"/>
      <c r="AC2403" s="8">
        <v>13482075</v>
      </c>
      <c r="AD2403"/>
      <c r="AE2403"/>
      <c r="AF2403"/>
      <c r="AG2403"/>
      <c r="AH2403"/>
      <c r="AI2403">
        <v>30</v>
      </c>
      <c r="AJ2403" s="8"/>
      <c r="AK2403" s="8"/>
      <c r="AL2403" s="8"/>
      <c r="AM2403" s="8"/>
      <c r="AN2403" s="8"/>
      <c r="AO2403" s="8">
        <v>44940250</v>
      </c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/>
      <c r="BM2403"/>
      <c r="BN2403" s="10">
        <v>0</v>
      </c>
      <c r="BO2403" s="10"/>
      <c r="BP2403" s="10"/>
      <c r="BQ2403" s="10"/>
      <c r="BR2403" s="10"/>
      <c r="BS2403" s="10"/>
      <c r="BT2403" s="10"/>
      <c r="BU2403" s="10"/>
      <c r="BV2403" s="1" t="str">
        <f>Запрос1[[#This Row],[Менеджер]]</f>
        <v>Исабаев Тенес Сергович</v>
      </c>
      <c r="BW2403" s="1" t="str">
        <f>Запрос1[[#This Row],[Дирекция]]</f>
        <v>Северная дирекция</v>
      </c>
      <c r="BX2403" s="1" t="str">
        <f t="shared" si="37"/>
        <v>ТОО "ТЕРЕК-М"</v>
      </c>
      <c r="BY2403" s="1" t="str">
        <f t="shared" si="37"/>
        <v>021240007694</v>
      </c>
      <c r="CA2403" t="str">
        <f>Запрос1[[#This Row],[родитель]]</f>
        <v>ТОО "ТЕРЕК-М"</v>
      </c>
      <c r="CB2403" t="str">
        <f>Запрос1[[#This Row],[БИНРодителя]]</f>
        <v>021240007694</v>
      </c>
    </row>
    <row r="2404" spans="1:80" x14ac:dyDescent="0.3">
      <c r="A2404" t="s">
        <v>2514</v>
      </c>
      <c r="B2404" t="s">
        <v>11641</v>
      </c>
      <c r="C2404"/>
      <c r="D2404" t="s">
        <v>412</v>
      </c>
      <c r="E2404" t="s">
        <v>425</v>
      </c>
      <c r="F2404" t="s">
        <v>4133</v>
      </c>
      <c r="G2404" t="s">
        <v>11815</v>
      </c>
      <c r="H2404" t="s">
        <v>6385</v>
      </c>
      <c r="I2404" t="s">
        <v>11816</v>
      </c>
      <c r="J2404" t="s">
        <v>11816</v>
      </c>
      <c r="K2404" t="s">
        <v>6385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 s="8"/>
      <c r="S2404" s="8"/>
      <c r="T2404" s="8"/>
      <c r="U2404" s="8"/>
      <c r="V2404" s="8"/>
      <c r="W2404" s="8">
        <v>480000</v>
      </c>
      <c r="X2404" s="8"/>
      <c r="Y2404" s="8"/>
      <c r="Z2404" s="8"/>
      <c r="AA2404" s="8"/>
      <c r="AB2404" s="8"/>
      <c r="AC2404" s="8">
        <v>480000</v>
      </c>
      <c r="AD2404"/>
      <c r="AE2404"/>
      <c r="AF2404"/>
      <c r="AG2404"/>
      <c r="AH2404"/>
      <c r="AI2404">
        <v>100</v>
      </c>
      <c r="AJ2404" s="8"/>
      <c r="AK2404" s="8"/>
      <c r="AL2404" s="8"/>
      <c r="AM2404" s="8"/>
      <c r="AN2404" s="8"/>
      <c r="AO2404" s="8">
        <v>480000</v>
      </c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/>
      <c r="BM2404"/>
      <c r="BN2404" s="10">
        <v>0</v>
      </c>
      <c r="BO2404" s="10"/>
      <c r="BP2404" s="10"/>
      <c r="BQ2404" s="10"/>
      <c r="BR2404" s="10"/>
      <c r="BS2404" s="10"/>
      <c r="BT2404" s="10"/>
      <c r="BU2404" s="10"/>
      <c r="BV2404" s="1" t="str">
        <f>Запрос1[[#This Row],[Менеджер]]</f>
        <v>Исабаев Тенес Сергович</v>
      </c>
      <c r="BW2404" s="1" t="str">
        <f>Запрос1[[#This Row],[Дирекция]]</f>
        <v>Северная дирекция</v>
      </c>
      <c r="BX2404" s="1" t="str">
        <f t="shared" si="37"/>
        <v>КХ "Жумагали"</v>
      </c>
      <c r="BY2404" s="1" t="str">
        <f t="shared" si="37"/>
        <v>660531300073</v>
      </c>
      <c r="CA2404" t="str">
        <f>Запрос1[[#This Row],[родитель]]</f>
        <v>КХ "Жумагали"</v>
      </c>
      <c r="CB2404" t="str">
        <f>Запрос1[[#This Row],[БИНРодителя]]</f>
        <v>660531300073</v>
      </c>
    </row>
    <row r="2405" spans="1:80" x14ac:dyDescent="0.3">
      <c r="A2405" t="s">
        <v>2514</v>
      </c>
      <c r="B2405" t="s">
        <v>11641</v>
      </c>
      <c r="C2405"/>
      <c r="D2405" t="s">
        <v>412</v>
      </c>
      <c r="E2405" t="s">
        <v>443</v>
      </c>
      <c r="F2405" t="s">
        <v>444</v>
      </c>
      <c r="G2405"/>
      <c r="H2405" t="s">
        <v>11817</v>
      </c>
      <c r="I2405" t="s">
        <v>11818</v>
      </c>
      <c r="J2405" t="s">
        <v>11818</v>
      </c>
      <c r="K2405" t="s">
        <v>11817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 s="8"/>
      <c r="S2405" s="8"/>
      <c r="T2405" s="8"/>
      <c r="U2405" s="8"/>
      <c r="V2405" s="8"/>
      <c r="W2405" s="8">
        <v>23120000</v>
      </c>
      <c r="X2405" s="8"/>
      <c r="Y2405" s="8"/>
      <c r="Z2405" s="8"/>
      <c r="AA2405" s="8"/>
      <c r="AB2405" s="8"/>
      <c r="AC2405" s="8">
        <v>6936000</v>
      </c>
      <c r="AD2405"/>
      <c r="AE2405"/>
      <c r="AF2405"/>
      <c r="AG2405"/>
      <c r="AH2405"/>
      <c r="AI2405">
        <v>30</v>
      </c>
      <c r="AJ2405" s="8"/>
      <c r="AK2405" s="8"/>
      <c r="AL2405" s="8"/>
      <c r="AM2405" s="8"/>
      <c r="AN2405" s="8"/>
      <c r="AO2405" s="8">
        <v>23120000</v>
      </c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/>
      <c r="BM2405"/>
      <c r="BN2405" s="10">
        <v>0</v>
      </c>
      <c r="BO2405" s="10"/>
      <c r="BP2405" s="10"/>
      <c r="BQ2405" s="10"/>
      <c r="BR2405" s="10"/>
      <c r="BS2405" s="10"/>
      <c r="BT2405" s="10"/>
      <c r="BU2405" s="10"/>
      <c r="BV2405" s="1" t="str">
        <f>Запрос1[[#This Row],[Менеджер]]</f>
        <v>Исабаев Тенес Сергович</v>
      </c>
      <c r="BW2405" s="1" t="str">
        <f>Запрос1[[#This Row],[Дирекция]]</f>
        <v>Северная дирекция</v>
      </c>
      <c r="BX2405" s="1" t="str">
        <f t="shared" si="37"/>
        <v>ТОО "ЭДИГЕЕВСКОЕ"</v>
      </c>
      <c r="BY2405" s="1" t="str">
        <f t="shared" si="37"/>
        <v>220540030837</v>
      </c>
      <c r="CA2405" t="str">
        <f>Запрос1[[#This Row],[родитель]]</f>
        <v>ТОО "ЭДИГЕЕВСКОЕ"</v>
      </c>
      <c r="CB2405" t="str">
        <f>Запрос1[[#This Row],[БИНРодителя]]</f>
        <v>220540030837</v>
      </c>
    </row>
    <row r="2406" spans="1:80" x14ac:dyDescent="0.3">
      <c r="A2406" t="s">
        <v>2514</v>
      </c>
      <c r="B2406" t="s">
        <v>11641</v>
      </c>
      <c r="C2406"/>
      <c r="D2406" t="s">
        <v>412</v>
      </c>
      <c r="E2406" t="s">
        <v>1530</v>
      </c>
      <c r="F2406" t="s">
        <v>3979</v>
      </c>
      <c r="G2406" t="s">
        <v>3980</v>
      </c>
      <c r="H2406" t="s">
        <v>11819</v>
      </c>
      <c r="I2406" t="s">
        <v>11820</v>
      </c>
      <c r="J2406" t="s">
        <v>11820</v>
      </c>
      <c r="K2406" t="s">
        <v>11819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 s="8"/>
      <c r="S2406" s="8"/>
      <c r="T2406" s="8"/>
      <c r="U2406" s="8"/>
      <c r="V2406" s="8"/>
      <c r="W2406" s="8">
        <v>3840000</v>
      </c>
      <c r="X2406" s="8"/>
      <c r="Y2406" s="8"/>
      <c r="Z2406" s="8"/>
      <c r="AA2406" s="8"/>
      <c r="AB2406" s="8"/>
      <c r="AC2406" s="8">
        <v>3840000</v>
      </c>
      <c r="AD2406"/>
      <c r="AE2406"/>
      <c r="AF2406"/>
      <c r="AG2406"/>
      <c r="AH2406"/>
      <c r="AI2406">
        <v>100</v>
      </c>
      <c r="AJ2406" s="8"/>
      <c r="AK2406" s="8"/>
      <c r="AL2406" s="8"/>
      <c r="AM2406" s="8"/>
      <c r="AN2406" s="8"/>
      <c r="AO2406" s="8">
        <v>3840000</v>
      </c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/>
      <c r="BM2406"/>
      <c r="BN2406" s="10">
        <v>0</v>
      </c>
      <c r="BO2406" s="10"/>
      <c r="BP2406" s="10"/>
      <c r="BQ2406" s="10"/>
      <c r="BR2406" s="10"/>
      <c r="BS2406" s="10"/>
      <c r="BT2406" s="10"/>
      <c r="BU2406" s="10"/>
      <c r="BV2406" s="1" t="str">
        <f>Запрос1[[#This Row],[Менеджер]]</f>
        <v>Исабаев Тенес Сергович</v>
      </c>
      <c r="BW2406" s="1" t="str">
        <f>Запрос1[[#This Row],[Дирекция]]</f>
        <v>Северная дирекция</v>
      </c>
      <c r="BX2406" s="1" t="str">
        <f t="shared" si="37"/>
        <v>ТОО "ДАЛА ЖЕМИС"</v>
      </c>
      <c r="BY2406" s="1" t="str">
        <f t="shared" si="37"/>
        <v>971240000228</v>
      </c>
      <c r="CA2406" t="str">
        <f>Запрос1[[#This Row],[родитель]]</f>
        <v>ТОО "ДАЛА ЖЕМИС"</v>
      </c>
      <c r="CB2406" t="str">
        <f>Запрос1[[#This Row],[БИНРодителя]]</f>
        <v>971240000228</v>
      </c>
    </row>
    <row r="2407" spans="1:80" x14ac:dyDescent="0.3">
      <c r="A2407" t="s">
        <v>2514</v>
      </c>
      <c r="B2407" t="s">
        <v>11641</v>
      </c>
      <c r="C2407" t="s">
        <v>406</v>
      </c>
      <c r="D2407" t="s">
        <v>412</v>
      </c>
      <c r="E2407" t="s">
        <v>645</v>
      </c>
      <c r="F2407" t="s">
        <v>7727</v>
      </c>
      <c r="G2407" t="s">
        <v>3096</v>
      </c>
      <c r="H2407" t="s">
        <v>7728</v>
      </c>
      <c r="I2407" t="s">
        <v>7729</v>
      </c>
      <c r="J2407" t="s">
        <v>7729</v>
      </c>
      <c r="K2407" t="s">
        <v>7728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 s="8"/>
      <c r="S2407" s="8"/>
      <c r="T2407" s="8"/>
      <c r="U2407" s="8"/>
      <c r="V2407" s="8"/>
      <c r="W2407" s="8">
        <v>14900000</v>
      </c>
      <c r="X2407" s="8"/>
      <c r="Y2407" s="8"/>
      <c r="Z2407" s="8"/>
      <c r="AA2407" s="8"/>
      <c r="AB2407" s="8"/>
      <c r="AC2407" s="8">
        <v>4638000</v>
      </c>
      <c r="AD2407"/>
      <c r="AE2407"/>
      <c r="AF2407"/>
      <c r="AG2407"/>
      <c r="AH2407"/>
      <c r="AI2407">
        <v>31.13</v>
      </c>
      <c r="AJ2407" s="8"/>
      <c r="AK2407" s="8"/>
      <c r="AL2407" s="8"/>
      <c r="AM2407" s="8"/>
      <c r="AN2407" s="8"/>
      <c r="AO2407" s="8">
        <v>14900000</v>
      </c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/>
      <c r="BM2407"/>
      <c r="BN2407" s="10">
        <v>0</v>
      </c>
      <c r="BO2407" s="10"/>
      <c r="BP2407" s="10"/>
      <c r="BQ2407" s="10"/>
      <c r="BR2407" s="10"/>
      <c r="BS2407" s="10"/>
      <c r="BT2407" s="10"/>
      <c r="BU2407" s="10"/>
      <c r="BV2407" s="1" t="str">
        <f>Запрос1[[#This Row],[Менеджер]]</f>
        <v>Исабаев Тенес Сергович</v>
      </c>
      <c r="BW2407" s="1" t="str">
        <f>Запрос1[[#This Row],[Дирекция]]</f>
        <v>Северная дирекция</v>
      </c>
      <c r="BX2407" s="1" t="str">
        <f t="shared" si="37"/>
        <v>ТОО "ВЕГА-СПЕКТР"</v>
      </c>
      <c r="BY2407" s="1" t="str">
        <f t="shared" si="37"/>
        <v>041240004336</v>
      </c>
      <c r="CA2407" t="str">
        <f>Запрос1[[#This Row],[родитель]]</f>
        <v>ТОО "ВЕГА-СПЕКТР"</v>
      </c>
      <c r="CB2407" t="str">
        <f>Запрос1[[#This Row],[БИНРодителя]]</f>
        <v>041240004336</v>
      </c>
    </row>
    <row r="2408" spans="1:80" x14ac:dyDescent="0.3">
      <c r="A2408" t="s">
        <v>2514</v>
      </c>
      <c r="B2408" t="s">
        <v>11641</v>
      </c>
      <c r="C2408" t="s">
        <v>406</v>
      </c>
      <c r="D2408" t="s">
        <v>412</v>
      </c>
      <c r="E2408" t="s">
        <v>434</v>
      </c>
      <c r="F2408" t="s">
        <v>435</v>
      </c>
      <c r="G2408" t="s">
        <v>436</v>
      </c>
      <c r="H2408" t="s">
        <v>7719</v>
      </c>
      <c r="I2408" t="s">
        <v>7720</v>
      </c>
      <c r="J2408" t="s">
        <v>7720</v>
      </c>
      <c r="K2408" t="s">
        <v>7719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 s="8"/>
      <c r="S2408" s="8"/>
      <c r="T2408" s="8"/>
      <c r="U2408" s="8"/>
      <c r="V2408" s="8"/>
      <c r="W2408" s="8">
        <v>64000000</v>
      </c>
      <c r="X2408" s="8"/>
      <c r="Y2408" s="8"/>
      <c r="Z2408" s="8"/>
      <c r="AA2408" s="8"/>
      <c r="AB2408" s="8"/>
      <c r="AC2408" s="8">
        <v>19200000</v>
      </c>
      <c r="AD2408"/>
      <c r="AE2408"/>
      <c r="AF2408"/>
      <c r="AG2408"/>
      <c r="AH2408"/>
      <c r="AI2408">
        <v>30</v>
      </c>
      <c r="AJ2408" s="8"/>
      <c r="AK2408" s="8"/>
      <c r="AL2408" s="8"/>
      <c r="AM2408" s="8"/>
      <c r="AN2408" s="8"/>
      <c r="AO2408" s="8">
        <v>64000000</v>
      </c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/>
      <c r="BM2408"/>
      <c r="BN2408" s="10">
        <v>0</v>
      </c>
      <c r="BO2408" s="10"/>
      <c r="BP2408" s="10"/>
      <c r="BQ2408" s="10"/>
      <c r="BR2408" s="10"/>
      <c r="BS2408" s="10"/>
      <c r="BT2408" s="10"/>
      <c r="BU2408" s="10"/>
      <c r="BV2408" s="1" t="str">
        <f>Запрос1[[#This Row],[Менеджер]]</f>
        <v>Исабаев Тенес Сергович</v>
      </c>
      <c r="BW2408" s="1" t="str">
        <f>Запрос1[[#This Row],[Дирекция]]</f>
        <v>Северная дирекция</v>
      </c>
      <c r="BX2408" s="1" t="str">
        <f t="shared" si="37"/>
        <v>ТОО "Агро-Торо"</v>
      </c>
      <c r="BY2408" s="1" t="str">
        <f t="shared" si="37"/>
        <v>990240004093</v>
      </c>
      <c r="CA2408" t="str">
        <f>Запрос1[[#This Row],[родитель]]</f>
        <v>ТОО "Агро-Торо"</v>
      </c>
      <c r="CB2408" t="str">
        <f>Запрос1[[#This Row],[БИНРодителя]]</f>
        <v>990240004093</v>
      </c>
    </row>
    <row r="2409" spans="1:80" x14ac:dyDescent="0.3">
      <c r="A2409" t="s">
        <v>2514</v>
      </c>
      <c r="B2409" t="s">
        <v>11641</v>
      </c>
      <c r="C2409" t="s">
        <v>406</v>
      </c>
      <c r="D2409" t="s">
        <v>412</v>
      </c>
      <c r="E2409" t="s">
        <v>439</v>
      </c>
      <c r="F2409" t="s">
        <v>1082</v>
      </c>
      <c r="G2409" t="s">
        <v>3828</v>
      </c>
      <c r="H2409" t="s">
        <v>3829</v>
      </c>
      <c r="I2409" t="s">
        <v>3830</v>
      </c>
      <c r="J2409" t="s">
        <v>3830</v>
      </c>
      <c r="K2409" t="s">
        <v>3829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 s="8"/>
      <c r="S2409" s="8"/>
      <c r="T2409" s="8"/>
      <c r="U2409" s="8"/>
      <c r="V2409" s="8"/>
      <c r="W2409" s="8">
        <v>6560000</v>
      </c>
      <c r="X2409" s="8"/>
      <c r="Y2409" s="8"/>
      <c r="Z2409" s="8"/>
      <c r="AA2409" s="8"/>
      <c r="AB2409" s="8"/>
      <c r="AC2409" s="8">
        <v>1968000</v>
      </c>
      <c r="AD2409"/>
      <c r="AE2409"/>
      <c r="AF2409"/>
      <c r="AG2409"/>
      <c r="AH2409"/>
      <c r="AI2409">
        <v>30</v>
      </c>
      <c r="AJ2409" s="8"/>
      <c r="AK2409" s="8"/>
      <c r="AL2409" s="8"/>
      <c r="AM2409" s="8"/>
      <c r="AN2409" s="8"/>
      <c r="AO2409" s="8">
        <v>6560000</v>
      </c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/>
      <c r="BM2409"/>
      <c r="BN2409" s="10">
        <v>0</v>
      </c>
      <c r="BO2409" s="10"/>
      <c r="BP2409" s="10"/>
      <c r="BQ2409" s="10"/>
      <c r="BR2409" s="10"/>
      <c r="BS2409" s="10"/>
      <c r="BT2409" s="10"/>
      <c r="BU2409" s="10"/>
      <c r="BV2409" s="1" t="str">
        <f>Запрос1[[#This Row],[Менеджер]]</f>
        <v>Исабаев Тенес Сергович</v>
      </c>
      <c r="BW2409" s="1" t="str">
        <f>Запрос1[[#This Row],[Дирекция]]</f>
        <v>Северная дирекция</v>
      </c>
      <c r="BX2409" s="1" t="str">
        <f t="shared" si="37"/>
        <v>кх "Есмагамбетова С.К."</v>
      </c>
      <c r="BY2409" s="1" t="str">
        <f t="shared" si="37"/>
        <v>750715401324</v>
      </c>
      <c r="CA2409" t="str">
        <f>Запрос1[[#This Row],[родитель]]</f>
        <v>кх "Есмагамбетова С.К."</v>
      </c>
      <c r="CB2409" t="str">
        <f>Запрос1[[#This Row],[БИНРодителя]]</f>
        <v>750715401324</v>
      </c>
    </row>
    <row r="2410" spans="1:80" x14ac:dyDescent="0.3">
      <c r="A2410" t="s">
        <v>2514</v>
      </c>
      <c r="B2410" t="s">
        <v>11641</v>
      </c>
      <c r="C2410" t="s">
        <v>406</v>
      </c>
      <c r="D2410" t="s">
        <v>412</v>
      </c>
      <c r="E2410" t="s">
        <v>443</v>
      </c>
      <c r="F2410" t="s">
        <v>444</v>
      </c>
      <c r="G2410"/>
      <c r="H2410" t="s">
        <v>7736</v>
      </c>
      <c r="I2410" t="s">
        <v>7737</v>
      </c>
      <c r="J2410" t="s">
        <v>7737</v>
      </c>
      <c r="K2410" t="s">
        <v>7736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 s="8"/>
      <c r="S2410" s="8"/>
      <c r="T2410" s="8"/>
      <c r="U2410" s="8"/>
      <c r="V2410" s="8"/>
      <c r="W2410" s="8">
        <v>171615000</v>
      </c>
      <c r="X2410" s="8"/>
      <c r="Y2410" s="8"/>
      <c r="Z2410" s="8"/>
      <c r="AA2410" s="8"/>
      <c r="AB2410" s="8"/>
      <c r="AC2410" s="8">
        <v>51484500</v>
      </c>
      <c r="AD2410"/>
      <c r="AE2410"/>
      <c r="AF2410"/>
      <c r="AG2410"/>
      <c r="AH2410"/>
      <c r="AI2410">
        <v>30</v>
      </c>
      <c r="AJ2410" s="8"/>
      <c r="AK2410" s="8"/>
      <c r="AL2410" s="8"/>
      <c r="AM2410" s="8"/>
      <c r="AN2410" s="8"/>
      <c r="AO2410" s="8">
        <v>171615000</v>
      </c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/>
      <c r="BM2410"/>
      <c r="BN2410" s="10">
        <v>0</v>
      </c>
      <c r="BO2410" s="10"/>
      <c r="BP2410" s="10"/>
      <c r="BQ2410" s="10"/>
      <c r="BR2410" s="10"/>
      <c r="BS2410" s="10"/>
      <c r="BT2410" s="10"/>
      <c r="BU2410" s="10"/>
      <c r="BV2410" s="1" t="str">
        <f>Запрос1[[#This Row],[Менеджер]]</f>
        <v>Исабаев Тенес Сергович</v>
      </c>
      <c r="BW2410" s="1" t="str">
        <f>Запрос1[[#This Row],[Дирекция]]</f>
        <v>Северная дирекция</v>
      </c>
      <c r="BX2410" s="1" t="str">
        <f t="shared" si="37"/>
        <v>Аулиеколь-2019</v>
      </c>
      <c r="BY2410" s="1" t="str">
        <f t="shared" si="37"/>
        <v>191240005671</v>
      </c>
      <c r="CA2410" t="str">
        <f>Запрос1[[#This Row],[родитель]]</f>
        <v>Аулиеколь-2019</v>
      </c>
      <c r="CB2410" t="str">
        <f>Запрос1[[#This Row],[БИНРодителя]]</f>
        <v>191240005671</v>
      </c>
    </row>
    <row r="2411" spans="1:80" x14ac:dyDescent="0.3">
      <c r="A2411" t="s">
        <v>2514</v>
      </c>
      <c r="B2411" t="s">
        <v>11641</v>
      </c>
      <c r="C2411" t="s">
        <v>406</v>
      </c>
      <c r="D2411" t="s">
        <v>412</v>
      </c>
      <c r="E2411" t="s">
        <v>447</v>
      </c>
      <c r="F2411" t="s">
        <v>455</v>
      </c>
      <c r="G2411" t="s">
        <v>692</v>
      </c>
      <c r="H2411" t="s">
        <v>11821</v>
      </c>
      <c r="I2411" t="s">
        <v>11822</v>
      </c>
      <c r="J2411" t="s">
        <v>11822</v>
      </c>
      <c r="K2411" t="s">
        <v>11821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 s="8"/>
      <c r="S2411" s="8"/>
      <c r="T2411" s="8"/>
      <c r="U2411" s="8"/>
      <c r="V2411" s="8"/>
      <c r="W2411" s="8">
        <v>3766750</v>
      </c>
      <c r="X2411" s="8"/>
      <c r="Y2411" s="8"/>
      <c r="Z2411" s="8"/>
      <c r="AA2411" s="8"/>
      <c r="AB2411" s="8"/>
      <c r="AC2411" s="8">
        <v>3766750</v>
      </c>
      <c r="AD2411"/>
      <c r="AE2411"/>
      <c r="AF2411"/>
      <c r="AG2411"/>
      <c r="AH2411"/>
      <c r="AI2411">
        <v>100</v>
      </c>
      <c r="AJ2411" s="8"/>
      <c r="AK2411" s="8"/>
      <c r="AL2411" s="8"/>
      <c r="AM2411" s="8"/>
      <c r="AN2411" s="8"/>
      <c r="AO2411" s="8">
        <v>3766750</v>
      </c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/>
      <c r="BM2411"/>
      <c r="BN2411" s="10">
        <v>0</v>
      </c>
      <c r="BO2411" s="10"/>
      <c r="BP2411" s="10"/>
      <c r="BQ2411" s="10"/>
      <c r="BR2411" s="10"/>
      <c r="BS2411" s="10"/>
      <c r="BT2411" s="10"/>
      <c r="BU2411" s="10"/>
      <c r="BV2411" s="1" t="str">
        <f>Запрос1[[#This Row],[Менеджер]]</f>
        <v>Исабаев Тенес Сергович</v>
      </c>
      <c r="BW2411" s="1" t="str">
        <f>Запрос1[[#This Row],[Дирекция]]</f>
        <v>Северная дирекция</v>
      </c>
      <c r="BX2411" s="1" t="str">
        <f t="shared" si="37"/>
        <v xml:space="preserve">КХ Сейдахметов Е С </v>
      </c>
      <c r="BY2411" s="1" t="str">
        <f t="shared" si="37"/>
        <v>690328350051</v>
      </c>
      <c r="CA2411" t="str">
        <f>Запрос1[[#This Row],[родитель]]</f>
        <v xml:space="preserve">КХ Сейдахметов Е С </v>
      </c>
      <c r="CB2411" t="str">
        <f>Запрос1[[#This Row],[БИНРодителя]]</f>
        <v>690328350051</v>
      </c>
    </row>
    <row r="2412" spans="1:80" x14ac:dyDescent="0.3">
      <c r="A2412" t="s">
        <v>2514</v>
      </c>
      <c r="B2412" t="s">
        <v>11641</v>
      </c>
      <c r="C2412" t="s">
        <v>406</v>
      </c>
      <c r="D2412" t="s">
        <v>412</v>
      </c>
      <c r="E2412" t="s">
        <v>1530</v>
      </c>
      <c r="F2412" t="s">
        <v>7465</v>
      </c>
      <c r="G2412" t="s">
        <v>7466</v>
      </c>
      <c r="H2412" t="s">
        <v>7467</v>
      </c>
      <c r="I2412" t="s">
        <v>7468</v>
      </c>
      <c r="J2412" t="s">
        <v>7468</v>
      </c>
      <c r="K2412" t="s">
        <v>7467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 s="8"/>
      <c r="S2412" s="8"/>
      <c r="T2412" s="8"/>
      <c r="U2412" s="8"/>
      <c r="V2412" s="8"/>
      <c r="W2412" s="8">
        <v>210000</v>
      </c>
      <c r="X2412" s="8"/>
      <c r="Y2412" s="8"/>
      <c r="Z2412" s="8"/>
      <c r="AA2412" s="8"/>
      <c r="AB2412" s="8"/>
      <c r="AC2412" s="8">
        <v>210000</v>
      </c>
      <c r="AD2412"/>
      <c r="AE2412"/>
      <c r="AF2412"/>
      <c r="AG2412"/>
      <c r="AH2412"/>
      <c r="AI2412">
        <v>100</v>
      </c>
      <c r="AJ2412" s="8"/>
      <c r="AK2412" s="8"/>
      <c r="AL2412" s="8"/>
      <c r="AM2412" s="8"/>
      <c r="AN2412" s="8"/>
      <c r="AO2412" s="8">
        <v>210000</v>
      </c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/>
      <c r="BM2412"/>
      <c r="BN2412" s="10">
        <v>0</v>
      </c>
      <c r="BO2412" s="10"/>
      <c r="BP2412" s="10"/>
      <c r="BQ2412" s="10"/>
      <c r="BR2412" s="10"/>
      <c r="BS2412" s="10"/>
      <c r="BT2412" s="10"/>
      <c r="BU2412" s="10"/>
      <c r="BV2412" s="1" t="str">
        <f>Запрос1[[#This Row],[Менеджер]]</f>
        <v>Исабаев Тенес Сергович</v>
      </c>
      <c r="BW2412" s="1" t="str">
        <f>Запрос1[[#This Row],[Дирекция]]</f>
        <v>Северная дирекция</v>
      </c>
      <c r="BX2412" s="1" t="str">
        <f t="shared" si="37"/>
        <v>КХ «Исмагулова Т.А.»</v>
      </c>
      <c r="BY2412" s="1" t="str">
        <f t="shared" si="37"/>
        <v>591023450319</v>
      </c>
      <c r="CA2412" t="str">
        <f>Запрос1[[#This Row],[родитель]]</f>
        <v>КХ «Исмагулова Т.А.»</v>
      </c>
      <c r="CB2412" t="str">
        <f>Запрос1[[#This Row],[БИНРодителя]]</f>
        <v>591023450319</v>
      </c>
    </row>
    <row r="2413" spans="1:80" x14ac:dyDescent="0.3">
      <c r="A2413" t="s">
        <v>2514</v>
      </c>
      <c r="B2413" t="s">
        <v>11641</v>
      </c>
      <c r="C2413" t="s">
        <v>406</v>
      </c>
      <c r="D2413" t="s">
        <v>412</v>
      </c>
      <c r="E2413" t="s">
        <v>1530</v>
      </c>
      <c r="F2413" t="s">
        <v>3979</v>
      </c>
      <c r="G2413" t="s">
        <v>3980</v>
      </c>
      <c r="H2413" t="s">
        <v>4141</v>
      </c>
      <c r="I2413" t="s">
        <v>4142</v>
      </c>
      <c r="J2413" t="s">
        <v>4142</v>
      </c>
      <c r="K2413" t="s">
        <v>4141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 s="8"/>
      <c r="S2413" s="8"/>
      <c r="T2413" s="8"/>
      <c r="U2413" s="8"/>
      <c r="V2413" s="8"/>
      <c r="W2413" s="8">
        <v>125386900</v>
      </c>
      <c r="X2413" s="8"/>
      <c r="Y2413" s="8"/>
      <c r="Z2413" s="8"/>
      <c r="AA2413" s="8"/>
      <c r="AB2413" s="8"/>
      <c r="AC2413" s="8">
        <v>69439900</v>
      </c>
      <c r="AD2413"/>
      <c r="AE2413"/>
      <c r="AF2413"/>
      <c r="AG2413"/>
      <c r="AH2413"/>
      <c r="AI2413">
        <v>55.38</v>
      </c>
      <c r="AJ2413" s="8"/>
      <c r="AK2413" s="8"/>
      <c r="AL2413" s="8"/>
      <c r="AM2413" s="8"/>
      <c r="AN2413" s="8"/>
      <c r="AO2413" s="8">
        <v>125386900</v>
      </c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/>
      <c r="BM2413"/>
      <c r="BN2413" s="10">
        <v>0</v>
      </c>
      <c r="BO2413" s="10"/>
      <c r="BP2413" s="10"/>
      <c r="BQ2413" s="10"/>
      <c r="BR2413" s="10"/>
      <c r="BS2413" s="10"/>
      <c r="BT2413" s="10"/>
      <c r="BU2413" s="10"/>
      <c r="BV2413" s="1" t="str">
        <f>Запрос1[[#This Row],[Менеджер]]</f>
        <v>Исабаев Тенес Сергович</v>
      </c>
      <c r="BW2413" s="1" t="str">
        <f>Запрос1[[#This Row],[Дирекция]]</f>
        <v>Северная дирекция</v>
      </c>
      <c r="BX2413" s="1" t="e">
        <f t="shared" si="37"/>
        <v>#N/A</v>
      </c>
      <c r="BY2413" s="1" t="e">
        <f t="shared" si="37"/>
        <v>#N/A</v>
      </c>
      <c r="CA2413" t="e">
        <f>VLOOKUP(Запрос1[[#This Row],[БИНКХ]],'[2]Группы компаний'!$A:$E,4,0)</f>
        <v>#N/A</v>
      </c>
      <c r="CB2413" t="e">
        <f>VLOOKUP(CA2413,$H:$I,2,0)</f>
        <v>#N/A</v>
      </c>
    </row>
    <row r="2414" spans="1:80" x14ac:dyDescent="0.3">
      <c r="A2414" t="s">
        <v>2514</v>
      </c>
      <c r="B2414" t="s">
        <v>11641</v>
      </c>
      <c r="C2414" t="s">
        <v>3118</v>
      </c>
      <c r="D2414" t="s">
        <v>412</v>
      </c>
      <c r="E2414" t="s">
        <v>447</v>
      </c>
      <c r="F2414" t="s">
        <v>1328</v>
      </c>
      <c r="G2414" t="s">
        <v>1329</v>
      </c>
      <c r="H2414" t="s">
        <v>4143</v>
      </c>
      <c r="I2414" t="s">
        <v>4144</v>
      </c>
      <c r="J2414" t="s">
        <v>4145</v>
      </c>
      <c r="K2414" t="s">
        <v>4146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 s="8"/>
      <c r="S2414" s="8"/>
      <c r="T2414" s="8"/>
      <c r="U2414" s="8"/>
      <c r="V2414" s="8"/>
      <c r="W2414" s="8">
        <v>79346000</v>
      </c>
      <c r="X2414" s="8"/>
      <c r="Y2414" s="8"/>
      <c r="Z2414" s="8"/>
      <c r="AA2414" s="8"/>
      <c r="AB2414" s="8"/>
      <c r="AC2414" s="8">
        <v>23803800</v>
      </c>
      <c r="AD2414"/>
      <c r="AE2414"/>
      <c r="AF2414"/>
      <c r="AG2414"/>
      <c r="AH2414"/>
      <c r="AI2414">
        <v>30</v>
      </c>
      <c r="AJ2414" s="8"/>
      <c r="AK2414" s="8"/>
      <c r="AL2414" s="8"/>
      <c r="AM2414" s="8"/>
      <c r="AN2414" s="8"/>
      <c r="AO2414" s="8">
        <v>79346000</v>
      </c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/>
      <c r="BM2414"/>
      <c r="BN2414" s="10">
        <v>0</v>
      </c>
      <c r="BO2414" s="10"/>
      <c r="BP2414" s="10"/>
      <c r="BQ2414" s="10"/>
      <c r="BR2414" s="10"/>
      <c r="BS2414" s="10"/>
      <c r="BT2414" s="10"/>
      <c r="BU2414" s="10"/>
      <c r="BV2414" s="1" t="str">
        <f>Запрос1[[#This Row],[Менеджер]]</f>
        <v>Исабаев Тенес Сергович</v>
      </c>
      <c r="BW2414" s="1" t="str">
        <f>Запрос1[[#This Row],[Дирекция]]</f>
        <v>Северная дирекция</v>
      </c>
      <c r="BX2414" s="1" t="str">
        <f t="shared" si="37"/>
        <v>ТОО "Целинное Агро"</v>
      </c>
      <c r="BY2414" s="1" t="str">
        <f t="shared" si="37"/>
        <v>190440016334</v>
      </c>
      <c r="CA2414" t="str">
        <f>Запрос1[[#This Row],[родитель]]</f>
        <v>ТОО "Целинное Агро"</v>
      </c>
      <c r="CB2414" t="str">
        <f>Запрос1[[#This Row],[БИНРодителя]]</f>
        <v>190440016334</v>
      </c>
    </row>
    <row r="2415" spans="1:80" x14ac:dyDescent="0.3">
      <c r="A2415" t="s">
        <v>2514</v>
      </c>
      <c r="B2415" t="s">
        <v>2727</v>
      </c>
      <c r="C2415"/>
      <c r="D2415" t="s">
        <v>412</v>
      </c>
      <c r="E2415" t="s">
        <v>3764</v>
      </c>
      <c r="F2415" t="s">
        <v>3765</v>
      </c>
      <c r="G2415" t="s">
        <v>3766</v>
      </c>
      <c r="H2415" t="s">
        <v>3767</v>
      </c>
      <c r="I2415" t="s">
        <v>3768</v>
      </c>
      <c r="J2415" t="s">
        <v>3768</v>
      </c>
      <c r="K2415" t="s">
        <v>3767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 s="8"/>
      <c r="S2415" s="8"/>
      <c r="T2415" s="8"/>
      <c r="U2415" s="8">
        <v>1550000</v>
      </c>
      <c r="V2415" s="8"/>
      <c r="W2415" s="8"/>
      <c r="X2415" s="8"/>
      <c r="Y2415" s="8"/>
      <c r="Z2415" s="8"/>
      <c r="AA2415" s="8">
        <v>1550000</v>
      </c>
      <c r="AB2415" s="8"/>
      <c r="AC2415" s="8"/>
      <c r="AD2415"/>
      <c r="AE2415"/>
      <c r="AF2415"/>
      <c r="AG2415">
        <v>100</v>
      </c>
      <c r="AH2415"/>
      <c r="AI2415"/>
      <c r="AJ2415" s="8"/>
      <c r="AK2415" s="8"/>
      <c r="AL2415" s="8"/>
      <c r="AM2415" s="8">
        <v>1550000</v>
      </c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>
        <v>1550000</v>
      </c>
      <c r="BI2415" s="8"/>
      <c r="BJ2415" s="8">
        <v>1550000</v>
      </c>
      <c r="BK2415" s="8"/>
      <c r="BL2415">
        <v>100</v>
      </c>
      <c r="BM2415"/>
      <c r="BN2415" s="10">
        <v>0</v>
      </c>
      <c r="BO2415" s="10"/>
      <c r="BP2415" s="10"/>
      <c r="BQ2415" s="10"/>
      <c r="BR2415" s="10"/>
      <c r="BS2415" s="10"/>
      <c r="BT2415" s="10"/>
      <c r="BU2415" s="10"/>
      <c r="BV2415" s="1" t="str">
        <f>Запрос1[[#This Row],[Менеджер]]</f>
        <v>Каштанов Павел</v>
      </c>
      <c r="BW2415" s="1" t="str">
        <f>Запрос1[[#This Row],[Дирекция]]</f>
        <v>Северная дирекция</v>
      </c>
      <c r="BX2415" s="1" t="str">
        <f t="shared" si="37"/>
        <v>КХ Намен</v>
      </c>
      <c r="BY2415" s="1" t="str">
        <f t="shared" si="37"/>
        <v>740124350133</v>
      </c>
      <c r="CA2415" t="str">
        <f>Запрос1[[#This Row],[родитель]]</f>
        <v>КХ Намен</v>
      </c>
      <c r="CB2415" t="str">
        <f>Запрос1[[#This Row],[БИНРодителя]]</f>
        <v>740124350133</v>
      </c>
    </row>
    <row r="2416" spans="1:80" x14ac:dyDescent="0.3">
      <c r="A2416" t="s">
        <v>2514</v>
      </c>
      <c r="B2416" t="s">
        <v>2727</v>
      </c>
      <c r="C2416"/>
      <c r="D2416" t="s">
        <v>412</v>
      </c>
      <c r="E2416" t="s">
        <v>447</v>
      </c>
      <c r="F2416" t="s">
        <v>1328</v>
      </c>
      <c r="G2416" t="s">
        <v>1329</v>
      </c>
      <c r="H2416" t="s">
        <v>3769</v>
      </c>
      <c r="I2416" t="s">
        <v>3770</v>
      </c>
      <c r="J2416" t="s">
        <v>3770</v>
      </c>
      <c r="K2416" t="s">
        <v>3769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 s="8"/>
      <c r="S2416" s="8"/>
      <c r="T2416" s="8">
        <v>58300</v>
      </c>
      <c r="U2416" s="8"/>
      <c r="V2416" s="8"/>
      <c r="W2416" s="8"/>
      <c r="X2416" s="8"/>
      <c r="Y2416" s="8"/>
      <c r="Z2416" s="8">
        <v>58300</v>
      </c>
      <c r="AA2416" s="8"/>
      <c r="AB2416" s="8"/>
      <c r="AC2416" s="8"/>
      <c r="AD2416"/>
      <c r="AE2416"/>
      <c r="AF2416">
        <v>100</v>
      </c>
      <c r="AG2416"/>
      <c r="AH2416"/>
      <c r="AI2416"/>
      <c r="AJ2416" s="8"/>
      <c r="AK2416" s="8"/>
      <c r="AL2416" s="8">
        <v>58300</v>
      </c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/>
      <c r="BM2416"/>
      <c r="BN2416" s="10">
        <v>0</v>
      </c>
      <c r="BO2416" s="10"/>
      <c r="BP2416" s="10"/>
      <c r="BQ2416" s="10"/>
      <c r="BR2416" s="10"/>
      <c r="BS2416" s="10"/>
      <c r="BT2416" s="10"/>
      <c r="BU2416" s="10"/>
      <c r="BV2416" s="1" t="str">
        <f>Запрос1[[#This Row],[Менеджер]]</f>
        <v>Каштанов Павел</v>
      </c>
      <c r="BW2416" s="1" t="str">
        <f>Запрос1[[#This Row],[Дирекция]]</f>
        <v>Северная дирекция</v>
      </c>
      <c r="BX2416" s="1" t="str">
        <f t="shared" si="37"/>
        <v>ТОО НПП "Инвент Плюс"</v>
      </c>
      <c r="BY2416" s="1" t="str">
        <f t="shared" si="37"/>
        <v>060240015233</v>
      </c>
      <c r="CA2416" t="str">
        <f>Запрос1[[#This Row],[родитель]]</f>
        <v>ТОО НПП "Инвент Плюс"</v>
      </c>
      <c r="CB2416" t="str">
        <f>Запрос1[[#This Row],[БИНРодителя]]</f>
        <v>060240015233</v>
      </c>
    </row>
    <row r="2417" spans="1:80" x14ac:dyDescent="0.3">
      <c r="A2417" t="s">
        <v>2514</v>
      </c>
      <c r="B2417" t="s">
        <v>2727</v>
      </c>
      <c r="C2417" t="s">
        <v>406</v>
      </c>
      <c r="D2417"/>
      <c r="E2417"/>
      <c r="F2417"/>
      <c r="G2417"/>
      <c r="H2417" t="s">
        <v>3771</v>
      </c>
      <c r="I2417" t="s">
        <v>3772</v>
      </c>
      <c r="J2417" t="s">
        <v>3772</v>
      </c>
      <c r="K2417" t="s">
        <v>3771</v>
      </c>
      <c r="L2417">
        <v>1</v>
      </c>
      <c r="M2417">
        <v>0</v>
      </c>
      <c r="N2417">
        <v>0</v>
      </c>
      <c r="O2417">
        <v>1</v>
      </c>
      <c r="P2417">
        <v>0</v>
      </c>
      <c r="Q2417">
        <v>0</v>
      </c>
      <c r="R2417" s="8">
        <v>201725</v>
      </c>
      <c r="S2417" s="8"/>
      <c r="T2417" s="8"/>
      <c r="U2417" s="8">
        <v>162600</v>
      </c>
      <c r="V2417" s="8"/>
      <c r="W2417" s="8"/>
      <c r="X2417" s="8">
        <v>201725</v>
      </c>
      <c r="Y2417" s="8"/>
      <c r="Z2417" s="8"/>
      <c r="AA2417" s="8">
        <v>139400</v>
      </c>
      <c r="AB2417" s="8"/>
      <c r="AC2417" s="8"/>
      <c r="AD2417">
        <v>100</v>
      </c>
      <c r="AE2417"/>
      <c r="AF2417"/>
      <c r="AG2417">
        <v>85.73</v>
      </c>
      <c r="AH2417"/>
      <c r="AI2417"/>
      <c r="AJ2417" s="8">
        <v>201725</v>
      </c>
      <c r="AK2417" s="8"/>
      <c r="AL2417" s="8"/>
      <c r="AM2417" s="8">
        <v>162600</v>
      </c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/>
      <c r="BM2417"/>
      <c r="BN2417" s="10">
        <v>0</v>
      </c>
      <c r="BO2417" s="10"/>
      <c r="BP2417" s="10"/>
      <c r="BQ2417" s="10"/>
      <c r="BR2417" s="10"/>
      <c r="BS2417" s="10"/>
      <c r="BT2417" s="10"/>
      <c r="BU2417" s="10"/>
      <c r="BV2417" s="1" t="str">
        <f>Запрос1[[#This Row],[Менеджер]]</f>
        <v>Каштанов Павел</v>
      </c>
      <c r="BW2417" s="1" t="str">
        <f>Запрос1[[#This Row],[Дирекция]]</f>
        <v>Северная дирекция</v>
      </c>
      <c r="BX2417" s="1" t="str">
        <f t="shared" si="37"/>
        <v>Возный Сергей Дмитриевич</v>
      </c>
      <c r="BY2417" s="1" t="str">
        <f t="shared" si="37"/>
        <v>760305350329</v>
      </c>
      <c r="CA2417" t="str">
        <f>Запрос1[[#This Row],[родитель]]</f>
        <v>Возный Сергей Дмитриевич</v>
      </c>
      <c r="CB2417" t="str">
        <f>Запрос1[[#This Row],[БИНРодителя]]</f>
        <v>760305350329</v>
      </c>
    </row>
    <row r="2418" spans="1:80" x14ac:dyDescent="0.3">
      <c r="A2418" t="s">
        <v>2514</v>
      </c>
      <c r="B2418" t="s">
        <v>2727</v>
      </c>
      <c r="C2418" t="s">
        <v>406</v>
      </c>
      <c r="D2418" t="s">
        <v>89</v>
      </c>
      <c r="E2418" t="s">
        <v>628</v>
      </c>
      <c r="F2418"/>
      <c r="G2418" t="s">
        <v>3033</v>
      </c>
      <c r="H2418" t="s">
        <v>3773</v>
      </c>
      <c r="I2418" t="s">
        <v>3774</v>
      </c>
      <c r="J2418" t="s">
        <v>3775</v>
      </c>
      <c r="K2418" t="s">
        <v>3776</v>
      </c>
      <c r="L2418">
        <v>1</v>
      </c>
      <c r="M2418">
        <v>1</v>
      </c>
      <c r="N2418">
        <v>1</v>
      </c>
      <c r="O2418">
        <v>1</v>
      </c>
      <c r="P2418">
        <v>0</v>
      </c>
      <c r="Q2418">
        <v>0</v>
      </c>
      <c r="R2418" s="8">
        <v>4887000</v>
      </c>
      <c r="S2418" s="8">
        <v>20667500</v>
      </c>
      <c r="T2418" s="8">
        <v>20247000</v>
      </c>
      <c r="U2418" s="8">
        <v>34795000</v>
      </c>
      <c r="V2418" s="8"/>
      <c r="W2418" s="8"/>
      <c r="X2418" s="8">
        <v>2443500</v>
      </c>
      <c r="Y2418" s="8">
        <v>20667500</v>
      </c>
      <c r="Z2418" s="8">
        <v>0</v>
      </c>
      <c r="AA2418" s="8">
        <v>24995000</v>
      </c>
      <c r="AB2418" s="8"/>
      <c r="AC2418" s="8"/>
      <c r="AD2418">
        <v>50</v>
      </c>
      <c r="AE2418">
        <v>100</v>
      </c>
      <c r="AF2418">
        <v>0</v>
      </c>
      <c r="AG2418">
        <v>71.84</v>
      </c>
      <c r="AH2418"/>
      <c r="AI2418"/>
      <c r="AJ2418" s="8">
        <v>4887000</v>
      </c>
      <c r="AK2418" s="8">
        <v>20667500</v>
      </c>
      <c r="AL2418" s="8">
        <v>20247000</v>
      </c>
      <c r="AM2418" s="8">
        <v>34795000</v>
      </c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>
        <v>69700610</v>
      </c>
      <c r="BI2418" s="8"/>
      <c r="BJ2418" s="8">
        <v>34710000</v>
      </c>
      <c r="BK2418" s="8"/>
      <c r="BL2418">
        <v>49.798699999999997</v>
      </c>
      <c r="BM2418"/>
      <c r="BN2418" s="10">
        <v>0</v>
      </c>
      <c r="BO2418" s="10"/>
      <c r="BP2418" s="10"/>
      <c r="BQ2418" s="10"/>
      <c r="BR2418" s="10"/>
      <c r="BS2418" s="10"/>
      <c r="BT2418" s="10"/>
      <c r="BU2418" s="10"/>
      <c r="BV2418" s="1" t="str">
        <f>Запрос1[[#This Row],[Менеджер]]</f>
        <v>Каштанов Павел</v>
      </c>
      <c r="BW2418" s="1" t="str">
        <f>Запрос1[[#This Row],[Дирекция]]</f>
        <v>Северная дирекция</v>
      </c>
      <c r="BX2418" s="1" t="str">
        <f t="shared" si="37"/>
        <v>ТОО "Агроком Мадениет"</v>
      </c>
      <c r="BY2418" s="1" t="str">
        <f t="shared" si="37"/>
        <v>040440004599</v>
      </c>
      <c r="CA2418" t="str">
        <f>Запрос1[[#This Row],[родитель]]</f>
        <v>ТОО "Агроком Мадениет"</v>
      </c>
      <c r="CB2418" t="str">
        <f>Запрос1[[#This Row],[БИНРодителя]]</f>
        <v>040440004599</v>
      </c>
    </row>
    <row r="2419" spans="1:80" x14ac:dyDescent="0.3">
      <c r="A2419" t="s">
        <v>2514</v>
      </c>
      <c r="B2419" t="s">
        <v>2727</v>
      </c>
      <c r="C2419" t="s">
        <v>406</v>
      </c>
      <c r="D2419" t="s">
        <v>89</v>
      </c>
      <c r="E2419" t="s">
        <v>628</v>
      </c>
      <c r="F2419" t="s">
        <v>3777</v>
      </c>
      <c r="G2419" t="s">
        <v>2082</v>
      </c>
      <c r="H2419" t="s">
        <v>3778</v>
      </c>
      <c r="I2419" t="s">
        <v>3779</v>
      </c>
      <c r="J2419" t="s">
        <v>3779</v>
      </c>
      <c r="K2419" t="s">
        <v>3778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 s="8"/>
      <c r="S2419" s="8"/>
      <c r="T2419" s="8">
        <v>3442725</v>
      </c>
      <c r="U2419" s="8"/>
      <c r="V2419" s="8"/>
      <c r="W2419" s="8"/>
      <c r="X2419" s="8"/>
      <c r="Y2419" s="8"/>
      <c r="Z2419" s="8">
        <v>3442725</v>
      </c>
      <c r="AA2419" s="8"/>
      <c r="AB2419" s="8"/>
      <c r="AC2419" s="8"/>
      <c r="AD2419"/>
      <c r="AE2419"/>
      <c r="AF2419">
        <v>100</v>
      </c>
      <c r="AG2419"/>
      <c r="AH2419"/>
      <c r="AI2419"/>
      <c r="AJ2419" s="8"/>
      <c r="AK2419" s="8"/>
      <c r="AL2419" s="8">
        <v>3442725</v>
      </c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/>
      <c r="BM2419"/>
      <c r="BN2419" s="10">
        <v>0</v>
      </c>
      <c r="BO2419" s="10"/>
      <c r="BP2419" s="10"/>
      <c r="BQ2419" s="10"/>
      <c r="BR2419" s="10"/>
      <c r="BS2419" s="10"/>
      <c r="BT2419" s="10"/>
      <c r="BU2419" s="10"/>
      <c r="BV2419" s="1" t="str">
        <f>Запрос1[[#This Row],[Менеджер]]</f>
        <v>Каштанов Павел</v>
      </c>
      <c r="BW2419" s="1" t="str">
        <f>Запрос1[[#This Row],[Дирекция]]</f>
        <v>Северная дирекция</v>
      </c>
      <c r="BX2419" s="1" t="e">
        <f t="shared" si="37"/>
        <v>#N/A</v>
      </c>
      <c r="BY2419" s="1" t="e">
        <f t="shared" si="37"/>
        <v>#N/A</v>
      </c>
      <c r="CA2419" t="e">
        <f>VLOOKUP(Запрос1[[#This Row],[БИНКХ]],'[2]Группы компаний'!$A:$E,4,0)</f>
        <v>#N/A</v>
      </c>
      <c r="CB2419" t="e">
        <f>VLOOKUP(CA2419,$H:$I,2,0)</f>
        <v>#N/A</v>
      </c>
    </row>
    <row r="2420" spans="1:80" x14ac:dyDescent="0.3">
      <c r="A2420" t="s">
        <v>2514</v>
      </c>
      <c r="B2420" t="s">
        <v>2727</v>
      </c>
      <c r="C2420" t="s">
        <v>406</v>
      </c>
      <c r="D2420" t="s">
        <v>412</v>
      </c>
      <c r="E2420" t="s">
        <v>418</v>
      </c>
      <c r="F2420" t="s">
        <v>3221</v>
      </c>
      <c r="G2420" t="s">
        <v>3222</v>
      </c>
      <c r="H2420" t="s">
        <v>3223</v>
      </c>
      <c r="I2420" t="s">
        <v>3224</v>
      </c>
      <c r="J2420" t="s">
        <v>3224</v>
      </c>
      <c r="K2420" t="s">
        <v>3223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 s="8">
        <v>3147500</v>
      </c>
      <c r="S2420" s="8"/>
      <c r="T2420" s="8"/>
      <c r="U2420" s="8"/>
      <c r="V2420" s="8"/>
      <c r="W2420" s="8"/>
      <c r="X2420" s="8">
        <v>404750</v>
      </c>
      <c r="Y2420" s="8"/>
      <c r="Z2420" s="8"/>
      <c r="AA2420" s="8"/>
      <c r="AB2420" s="8"/>
      <c r="AC2420" s="8"/>
      <c r="AD2420">
        <v>12.86</v>
      </c>
      <c r="AE2420"/>
      <c r="AF2420"/>
      <c r="AG2420"/>
      <c r="AH2420"/>
      <c r="AI2420"/>
      <c r="AJ2420" s="8">
        <v>3147500</v>
      </c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/>
      <c r="BM2420"/>
      <c r="BN2420" s="10">
        <v>0</v>
      </c>
      <c r="BO2420" s="10"/>
      <c r="BP2420" s="10"/>
      <c r="BQ2420" s="10"/>
      <c r="BR2420" s="10"/>
      <c r="BS2420" s="10"/>
      <c r="BT2420" s="10"/>
      <c r="BU2420" s="10"/>
      <c r="BV2420" s="1" t="str">
        <f>Запрос1[[#This Row],[Менеджер]]</f>
        <v>Каштанов Павел</v>
      </c>
      <c r="BW2420" s="1" t="str">
        <f>Запрос1[[#This Row],[Дирекция]]</f>
        <v>Северная дирекция</v>
      </c>
      <c r="BX2420" s="1" t="e">
        <f t="shared" si="37"/>
        <v>#N/A</v>
      </c>
      <c r="BY2420" s="1" t="e">
        <f t="shared" si="37"/>
        <v>#N/A</v>
      </c>
      <c r="CA2420" t="e">
        <f>VLOOKUP(Запрос1[[#This Row],[БИНКХ]],'[2]Группы компаний'!$A:$E,4,0)</f>
        <v>#N/A</v>
      </c>
      <c r="CB2420" t="e">
        <f>VLOOKUP(CA2420,$H:$I,2,0)</f>
        <v>#N/A</v>
      </c>
    </row>
    <row r="2421" spans="1:80" x14ac:dyDescent="0.3">
      <c r="A2421" t="s">
        <v>2514</v>
      </c>
      <c r="B2421" t="s">
        <v>2727</v>
      </c>
      <c r="C2421" t="s">
        <v>406</v>
      </c>
      <c r="D2421" t="s">
        <v>412</v>
      </c>
      <c r="E2421" t="s">
        <v>434</v>
      </c>
      <c r="F2421" t="s">
        <v>2805</v>
      </c>
      <c r="G2421" t="s">
        <v>2806</v>
      </c>
      <c r="H2421" t="s">
        <v>2809</v>
      </c>
      <c r="I2421" t="s">
        <v>2810</v>
      </c>
      <c r="J2421" t="s">
        <v>2810</v>
      </c>
      <c r="K2421" t="s">
        <v>2809</v>
      </c>
      <c r="L2421">
        <v>1</v>
      </c>
      <c r="M2421">
        <v>1</v>
      </c>
      <c r="N2421">
        <v>1</v>
      </c>
      <c r="O2421">
        <v>1</v>
      </c>
      <c r="P2421">
        <v>0</v>
      </c>
      <c r="Q2421">
        <v>0</v>
      </c>
      <c r="R2421" s="8">
        <v>10888360</v>
      </c>
      <c r="S2421" s="8">
        <v>83469910</v>
      </c>
      <c r="T2421" s="8">
        <v>38700530</v>
      </c>
      <c r="U2421" s="8">
        <v>28041950</v>
      </c>
      <c r="V2421" s="8"/>
      <c r="W2421" s="8"/>
      <c r="X2421" s="8">
        <v>10888360</v>
      </c>
      <c r="Y2421" s="8">
        <v>84608697.5</v>
      </c>
      <c r="Z2421" s="8">
        <v>38337650</v>
      </c>
      <c r="AA2421" s="8">
        <v>28041950</v>
      </c>
      <c r="AB2421" s="8"/>
      <c r="AC2421" s="8"/>
      <c r="AD2421">
        <v>100</v>
      </c>
      <c r="AE2421">
        <v>101.36</v>
      </c>
      <c r="AF2421">
        <v>99.06</v>
      </c>
      <c r="AG2421">
        <v>100</v>
      </c>
      <c r="AH2421"/>
      <c r="AI2421"/>
      <c r="AJ2421" s="8">
        <v>10888360</v>
      </c>
      <c r="AK2421" s="8">
        <v>84608697.5</v>
      </c>
      <c r="AL2421" s="8">
        <v>38700530</v>
      </c>
      <c r="AM2421" s="8">
        <v>28041950</v>
      </c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>
        <v>196278490</v>
      </c>
      <c r="BI2421" s="8"/>
      <c r="BJ2421" s="8">
        <v>28041950</v>
      </c>
      <c r="BK2421" s="8"/>
      <c r="BL2421">
        <v>14.286799999999999</v>
      </c>
      <c r="BM2421"/>
      <c r="BN2421" s="10">
        <v>0</v>
      </c>
      <c r="BO2421" s="10"/>
      <c r="BP2421" s="10"/>
      <c r="BQ2421" s="10"/>
      <c r="BR2421" s="10"/>
      <c r="BS2421" s="10"/>
      <c r="BT2421" s="10"/>
      <c r="BU2421" s="10"/>
      <c r="BV2421" s="1" t="str">
        <f>Запрос1[[#This Row],[Менеджер]]</f>
        <v>Каштанов Павел</v>
      </c>
      <c r="BW2421" s="1" t="str">
        <f>Запрос1[[#This Row],[Дирекция]]</f>
        <v>Северная дирекция</v>
      </c>
      <c r="BX2421" s="1" t="str">
        <f t="shared" si="37"/>
        <v>ТОО "Ак-Бидай-Агро"</v>
      </c>
      <c r="BY2421" s="1" t="str">
        <f t="shared" si="37"/>
        <v>980240001037</v>
      </c>
      <c r="CA2421" t="str">
        <f>Запрос1[[#This Row],[родитель]]</f>
        <v>ТОО "Ак-Бидай-Агро"</v>
      </c>
      <c r="CB2421" t="str">
        <f>Запрос1[[#This Row],[БИНРодителя]]</f>
        <v>980240001037</v>
      </c>
    </row>
    <row r="2422" spans="1:80" x14ac:dyDescent="0.3">
      <c r="A2422" t="s">
        <v>2514</v>
      </c>
      <c r="B2422" t="s">
        <v>2727</v>
      </c>
      <c r="C2422" t="s">
        <v>406</v>
      </c>
      <c r="D2422" t="s">
        <v>412</v>
      </c>
      <c r="E2422" t="s">
        <v>434</v>
      </c>
      <c r="F2422" t="s">
        <v>1639</v>
      </c>
      <c r="G2422" t="s">
        <v>1640</v>
      </c>
      <c r="H2422" t="s">
        <v>2811</v>
      </c>
      <c r="I2422" t="s">
        <v>2812</v>
      </c>
      <c r="J2422" t="s">
        <v>2812</v>
      </c>
      <c r="K2422" t="s">
        <v>2811</v>
      </c>
      <c r="L2422">
        <v>0</v>
      </c>
      <c r="M2422">
        <v>1</v>
      </c>
      <c r="N2422">
        <v>1</v>
      </c>
      <c r="O2422">
        <v>1</v>
      </c>
      <c r="P2422">
        <v>0</v>
      </c>
      <c r="Q2422">
        <v>0</v>
      </c>
      <c r="R2422" s="8"/>
      <c r="S2422" s="8">
        <v>96253500</v>
      </c>
      <c r="T2422" s="8">
        <v>105427180</v>
      </c>
      <c r="U2422" s="8">
        <v>79452500</v>
      </c>
      <c r="V2422" s="8"/>
      <c r="W2422" s="8"/>
      <c r="X2422" s="8"/>
      <c r="Y2422" s="8">
        <v>0</v>
      </c>
      <c r="Z2422" s="8">
        <v>31628154</v>
      </c>
      <c r="AA2422" s="8">
        <v>39726250</v>
      </c>
      <c r="AB2422" s="8"/>
      <c r="AC2422" s="8"/>
      <c r="AD2422"/>
      <c r="AE2422">
        <v>0</v>
      </c>
      <c r="AF2422">
        <v>30</v>
      </c>
      <c r="AG2422">
        <v>50</v>
      </c>
      <c r="AH2422"/>
      <c r="AI2422"/>
      <c r="AJ2422" s="8"/>
      <c r="AK2422" s="8">
        <v>96253500</v>
      </c>
      <c r="AL2422" s="8">
        <v>105427180</v>
      </c>
      <c r="AM2422" s="8">
        <v>79452500</v>
      </c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>
        <v>566321520</v>
      </c>
      <c r="BI2422" s="8"/>
      <c r="BJ2422" s="8">
        <v>79452500</v>
      </c>
      <c r="BK2422" s="8"/>
      <c r="BL2422">
        <v>14.029500000000001</v>
      </c>
      <c r="BM2422"/>
      <c r="BN2422" s="10">
        <v>0</v>
      </c>
      <c r="BO2422" s="10"/>
      <c r="BP2422" s="10"/>
      <c r="BQ2422" s="10"/>
      <c r="BR2422" s="10"/>
      <c r="BS2422" s="10"/>
      <c r="BT2422" s="10"/>
      <c r="BU2422" s="10"/>
      <c r="BV2422" s="1" t="str">
        <f>Запрос1[[#This Row],[Менеджер]]</f>
        <v>Каштанов Павел</v>
      </c>
      <c r="BW2422" s="1" t="str">
        <f>Запрос1[[#This Row],[Дирекция]]</f>
        <v>Северная дирекция</v>
      </c>
      <c r="BX2422" s="1" t="str">
        <f t="shared" si="37"/>
        <v>ТОО «Новотроицк – 1»</v>
      </c>
      <c r="BY2422" s="1" t="str">
        <f t="shared" si="37"/>
        <v>010140002388</v>
      </c>
      <c r="CA2422" t="str">
        <f>Запрос1[[#This Row],[родитель]]</f>
        <v>ТОО «Новотроицк – 1»</v>
      </c>
      <c r="CB2422" t="str">
        <f>Запрос1[[#This Row],[БИНРодителя]]</f>
        <v>010140002388</v>
      </c>
    </row>
    <row r="2423" spans="1:80" x14ac:dyDescent="0.3">
      <c r="A2423" t="s">
        <v>2514</v>
      </c>
      <c r="B2423" t="s">
        <v>2727</v>
      </c>
      <c r="C2423" t="s">
        <v>406</v>
      </c>
      <c r="D2423" t="s">
        <v>412</v>
      </c>
      <c r="E2423" t="s">
        <v>434</v>
      </c>
      <c r="F2423" t="s">
        <v>2813</v>
      </c>
      <c r="G2423" t="s">
        <v>2814</v>
      </c>
      <c r="H2423" t="s">
        <v>2815</v>
      </c>
      <c r="I2423" t="s">
        <v>2816</v>
      </c>
      <c r="J2423" t="s">
        <v>2816</v>
      </c>
      <c r="K2423" t="s">
        <v>2815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 s="8"/>
      <c r="S2423" s="8"/>
      <c r="T2423" s="8"/>
      <c r="U2423" s="8">
        <v>800000</v>
      </c>
      <c r="V2423" s="8"/>
      <c r="W2423" s="8"/>
      <c r="X2423" s="8"/>
      <c r="Y2423" s="8"/>
      <c r="Z2423" s="8"/>
      <c r="AA2423" s="8">
        <v>240000</v>
      </c>
      <c r="AB2423" s="8"/>
      <c r="AC2423" s="8"/>
      <c r="AD2423"/>
      <c r="AE2423"/>
      <c r="AF2423"/>
      <c r="AG2423">
        <v>30</v>
      </c>
      <c r="AH2423"/>
      <c r="AI2423"/>
      <c r="AJ2423" s="8"/>
      <c r="AK2423" s="8"/>
      <c r="AL2423" s="8"/>
      <c r="AM2423" s="8">
        <v>800000</v>
      </c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>
        <v>40196345</v>
      </c>
      <c r="BI2423" s="8"/>
      <c r="BJ2423" s="8">
        <v>800000</v>
      </c>
      <c r="BK2423" s="8"/>
      <c r="BL2423">
        <v>1.9902</v>
      </c>
      <c r="BM2423"/>
      <c r="BN2423" s="10">
        <v>0</v>
      </c>
      <c r="BO2423" s="10"/>
      <c r="BP2423" s="10"/>
      <c r="BQ2423" s="10"/>
      <c r="BR2423" s="10"/>
      <c r="BS2423" s="10"/>
      <c r="BT2423" s="10"/>
      <c r="BU2423" s="10"/>
      <c r="BV2423" s="1" t="str">
        <f>Запрос1[[#This Row],[Менеджер]]</f>
        <v>Каштанов Павел</v>
      </c>
      <c r="BW2423" s="1" t="str">
        <f>Запрос1[[#This Row],[Дирекция]]</f>
        <v>Северная дирекция</v>
      </c>
      <c r="BX2423" s="1" t="str">
        <f t="shared" si="37"/>
        <v>ТОО "Манас"</v>
      </c>
      <c r="BY2423" s="1" t="str">
        <f t="shared" si="37"/>
        <v>980540001602</v>
      </c>
      <c r="CA2423" t="str">
        <f>Запрос1[[#This Row],[родитель]]</f>
        <v>ТОО "Манас"</v>
      </c>
      <c r="CB2423" t="str">
        <f>Запрос1[[#This Row],[БИНРодителя]]</f>
        <v>980540001602</v>
      </c>
    </row>
    <row r="2424" spans="1:80" x14ac:dyDescent="0.3">
      <c r="A2424" t="s">
        <v>2514</v>
      </c>
      <c r="B2424" t="s">
        <v>2727</v>
      </c>
      <c r="C2424" t="s">
        <v>406</v>
      </c>
      <c r="D2424" t="s">
        <v>412</v>
      </c>
      <c r="E2424" t="s">
        <v>434</v>
      </c>
      <c r="F2424" t="s">
        <v>2817</v>
      </c>
      <c r="G2424" t="s">
        <v>2818</v>
      </c>
      <c r="H2424" t="s">
        <v>2801</v>
      </c>
      <c r="I2424" t="s">
        <v>2802</v>
      </c>
      <c r="J2424" t="s">
        <v>2819</v>
      </c>
      <c r="K2424" t="s">
        <v>2820</v>
      </c>
      <c r="L2424">
        <v>1</v>
      </c>
      <c r="M2424">
        <v>0</v>
      </c>
      <c r="N2424">
        <v>1</v>
      </c>
      <c r="O2424">
        <v>1</v>
      </c>
      <c r="P2424">
        <v>0</v>
      </c>
      <c r="Q2424">
        <v>0</v>
      </c>
      <c r="R2424" s="8">
        <v>3375000</v>
      </c>
      <c r="S2424" s="8"/>
      <c r="T2424" s="8">
        <v>9907800</v>
      </c>
      <c r="U2424" s="8">
        <v>4397000</v>
      </c>
      <c r="V2424" s="8"/>
      <c r="W2424" s="8"/>
      <c r="X2424" s="8">
        <v>675000</v>
      </c>
      <c r="Y2424" s="8"/>
      <c r="Z2424" s="8">
        <v>4953900</v>
      </c>
      <c r="AA2424" s="8">
        <v>1319100</v>
      </c>
      <c r="AB2424" s="8"/>
      <c r="AC2424" s="8"/>
      <c r="AD2424">
        <v>20</v>
      </c>
      <c r="AE2424"/>
      <c r="AF2424">
        <v>50</v>
      </c>
      <c r="AG2424">
        <v>30</v>
      </c>
      <c r="AH2424"/>
      <c r="AI2424"/>
      <c r="AJ2424" s="8">
        <v>3375000</v>
      </c>
      <c r="AK2424" s="8"/>
      <c r="AL2424" s="8">
        <v>9907800</v>
      </c>
      <c r="AM2424" s="8">
        <v>4397000</v>
      </c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>
        <v>166321600.96000001</v>
      </c>
      <c r="BI2424" s="8"/>
      <c r="BJ2424" s="8">
        <v>4397000</v>
      </c>
      <c r="BK2424" s="8"/>
      <c r="BL2424">
        <v>2.6436000000000002</v>
      </c>
      <c r="BM2424"/>
      <c r="BN2424" s="10">
        <v>0</v>
      </c>
      <c r="BO2424" s="10"/>
      <c r="BP2424" s="10"/>
      <c r="BQ2424" s="10"/>
      <c r="BR2424" s="10"/>
      <c r="BS2424" s="10"/>
      <c r="BT2424" s="10"/>
      <c r="BU2424" s="10"/>
      <c r="BV2424" s="1" t="str">
        <f>Запрос1[[#This Row],[Менеджер]]</f>
        <v>Каштанов Павел</v>
      </c>
      <c r="BW2424" s="1" t="str">
        <f>Запрос1[[#This Row],[Дирекция]]</f>
        <v>Северная дирекция</v>
      </c>
      <c r="BX2424" s="1" t="str">
        <f t="shared" si="37"/>
        <v>ТОО "Сана-Агро"</v>
      </c>
      <c r="BY2424" s="1" t="str">
        <f t="shared" si="37"/>
        <v>980440002012</v>
      </c>
      <c r="CA2424" t="str">
        <f>Запрос1[[#This Row],[родитель]]</f>
        <v>ТОО "Сана-Агро"</v>
      </c>
      <c r="CB2424" t="str">
        <f>Запрос1[[#This Row],[БИНРодителя]]</f>
        <v>980440002012</v>
      </c>
    </row>
    <row r="2425" spans="1:80" x14ac:dyDescent="0.3">
      <c r="A2425" t="s">
        <v>2514</v>
      </c>
      <c r="B2425" t="s">
        <v>2727</v>
      </c>
      <c r="C2425" t="s">
        <v>406</v>
      </c>
      <c r="D2425" t="s">
        <v>412</v>
      </c>
      <c r="E2425" t="s">
        <v>434</v>
      </c>
      <c r="F2425" t="s">
        <v>2817</v>
      </c>
      <c r="G2425" t="s">
        <v>2818</v>
      </c>
      <c r="H2425" t="s">
        <v>2821</v>
      </c>
      <c r="I2425" t="s">
        <v>2822</v>
      </c>
      <c r="J2425" t="s">
        <v>2822</v>
      </c>
      <c r="K2425" t="s">
        <v>2821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 s="8"/>
      <c r="S2425" s="8"/>
      <c r="T2425" s="8"/>
      <c r="U2425" s="8">
        <v>13177500</v>
      </c>
      <c r="V2425" s="8"/>
      <c r="W2425" s="8"/>
      <c r="X2425" s="8"/>
      <c r="Y2425" s="8"/>
      <c r="Z2425" s="8"/>
      <c r="AA2425" s="8">
        <v>13177500</v>
      </c>
      <c r="AB2425" s="8"/>
      <c r="AC2425" s="8"/>
      <c r="AD2425"/>
      <c r="AE2425"/>
      <c r="AF2425"/>
      <c r="AG2425">
        <v>100</v>
      </c>
      <c r="AH2425"/>
      <c r="AI2425"/>
      <c r="AJ2425" s="8"/>
      <c r="AK2425" s="8"/>
      <c r="AL2425" s="8"/>
      <c r="AM2425" s="8">
        <v>13177500</v>
      </c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>
        <v>336367685</v>
      </c>
      <c r="BI2425" s="8"/>
      <c r="BJ2425" s="8">
        <v>1500000</v>
      </c>
      <c r="BK2425" s="8"/>
      <c r="BL2425">
        <v>0.44590000000000002</v>
      </c>
      <c r="BM2425"/>
      <c r="BN2425" s="10">
        <v>0</v>
      </c>
      <c r="BO2425" s="10"/>
      <c r="BP2425" s="10"/>
      <c r="BQ2425" s="10"/>
      <c r="BR2425" s="10"/>
      <c r="BS2425" s="10"/>
      <c r="BT2425" s="10"/>
      <c r="BU2425" s="10"/>
      <c r="BV2425" s="1" t="str">
        <f>Запрос1[[#This Row],[Менеджер]]</f>
        <v>Каштанов Павел</v>
      </c>
      <c r="BW2425" s="1" t="str">
        <f>Запрос1[[#This Row],[Дирекция]]</f>
        <v>Северная дирекция</v>
      </c>
      <c r="BX2425" s="1" t="str">
        <f t="shared" si="37"/>
        <v>ТОО "Тогас и К"</v>
      </c>
      <c r="BY2425" s="1" t="str">
        <f t="shared" si="37"/>
        <v>070140008685</v>
      </c>
      <c r="CA2425" t="str">
        <f>Запрос1[[#This Row],[родитель]]</f>
        <v>ТОО "Тогас и К"</v>
      </c>
      <c r="CB2425" t="str">
        <f>Запрос1[[#This Row],[БИНРодителя]]</f>
        <v>070140008685</v>
      </c>
    </row>
    <row r="2426" spans="1:80" x14ac:dyDescent="0.3">
      <c r="A2426" t="s">
        <v>2514</v>
      </c>
      <c r="B2426" t="s">
        <v>2727</v>
      </c>
      <c r="C2426" t="s">
        <v>406</v>
      </c>
      <c r="D2426" t="s">
        <v>412</v>
      </c>
      <c r="E2426" t="s">
        <v>439</v>
      </c>
      <c r="F2426" t="s">
        <v>1527</v>
      </c>
      <c r="G2426" t="s">
        <v>1359</v>
      </c>
      <c r="H2426" t="s">
        <v>1682</v>
      </c>
      <c r="I2426" t="s">
        <v>1683</v>
      </c>
      <c r="J2426" t="s">
        <v>1683</v>
      </c>
      <c r="K2426" t="s">
        <v>1682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 s="8"/>
      <c r="S2426" s="8">
        <v>4014000</v>
      </c>
      <c r="T2426" s="8"/>
      <c r="U2426" s="8"/>
      <c r="V2426" s="8"/>
      <c r="W2426" s="8"/>
      <c r="X2426" s="8"/>
      <c r="Y2426" s="8">
        <v>0</v>
      </c>
      <c r="Z2426" s="8"/>
      <c r="AA2426" s="8"/>
      <c r="AB2426" s="8"/>
      <c r="AC2426" s="8"/>
      <c r="AD2426"/>
      <c r="AE2426">
        <v>0</v>
      </c>
      <c r="AF2426"/>
      <c r="AG2426"/>
      <c r="AH2426"/>
      <c r="AI2426"/>
      <c r="AJ2426" s="8"/>
      <c r="AK2426" s="8">
        <v>4014000</v>
      </c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/>
      <c r="BM2426"/>
      <c r="BN2426" s="10">
        <v>0</v>
      </c>
      <c r="BO2426" s="10"/>
      <c r="BP2426" s="10"/>
      <c r="BQ2426" s="10"/>
      <c r="BR2426" s="10"/>
      <c r="BS2426" s="10"/>
      <c r="BT2426" s="10"/>
      <c r="BU2426" s="10"/>
      <c r="BV2426" s="1" t="str">
        <f>Запрос1[[#This Row],[Менеджер]]</f>
        <v>Каштанов Павел</v>
      </c>
      <c r="BW2426" s="1" t="str">
        <f>Запрос1[[#This Row],[Дирекция]]</f>
        <v>Северная дирекция</v>
      </c>
      <c r="BX2426" s="1" t="str">
        <f t="shared" si="37"/>
        <v>к\х Иван</v>
      </c>
      <c r="BY2426" s="1" t="str">
        <f t="shared" si="37"/>
        <v>780510350026</v>
      </c>
      <c r="CA2426" t="str">
        <f>Запрос1[[#This Row],[родитель]]</f>
        <v>к\х Иван</v>
      </c>
      <c r="CB2426" t="str">
        <f>Запрос1[[#This Row],[БИНРодителя]]</f>
        <v>780510350026</v>
      </c>
    </row>
    <row r="2427" spans="1:80" x14ac:dyDescent="0.3">
      <c r="A2427" t="s">
        <v>2514</v>
      </c>
      <c r="B2427" t="s">
        <v>2727</v>
      </c>
      <c r="C2427" t="s">
        <v>406</v>
      </c>
      <c r="D2427" t="s">
        <v>412</v>
      </c>
      <c r="E2427" t="s">
        <v>439</v>
      </c>
      <c r="F2427" t="s">
        <v>1082</v>
      </c>
      <c r="G2427" t="s">
        <v>1083</v>
      </c>
      <c r="H2427" t="s">
        <v>2823</v>
      </c>
      <c r="I2427" t="s">
        <v>2824</v>
      </c>
      <c r="J2427" t="s">
        <v>2824</v>
      </c>
      <c r="K2427" t="s">
        <v>2823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 s="8">
        <v>230000</v>
      </c>
      <c r="S2427" s="8"/>
      <c r="T2427" s="8"/>
      <c r="U2427" s="8"/>
      <c r="V2427" s="8"/>
      <c r="W2427" s="8"/>
      <c r="X2427" s="8">
        <v>0</v>
      </c>
      <c r="Y2427" s="8"/>
      <c r="Z2427" s="8"/>
      <c r="AA2427" s="8"/>
      <c r="AB2427" s="8"/>
      <c r="AC2427" s="8"/>
      <c r="AD2427">
        <v>0</v>
      </c>
      <c r="AE2427"/>
      <c r="AF2427"/>
      <c r="AG2427"/>
      <c r="AH2427"/>
      <c r="AI2427"/>
      <c r="AJ2427" s="8">
        <v>230000</v>
      </c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/>
      <c r="BM2427"/>
      <c r="BN2427" s="10">
        <v>0</v>
      </c>
      <c r="BO2427" s="10"/>
      <c r="BP2427" s="10"/>
      <c r="BQ2427" s="10"/>
      <c r="BR2427" s="10"/>
      <c r="BS2427" s="10"/>
      <c r="BT2427" s="10"/>
      <c r="BU2427" s="10"/>
      <c r="BV2427" s="1" t="str">
        <f>Запрос1[[#This Row],[Менеджер]]</f>
        <v>Каштанов Павел</v>
      </c>
      <c r="BW2427" s="1" t="str">
        <f>Запрос1[[#This Row],[Дирекция]]</f>
        <v>Северная дирекция</v>
      </c>
      <c r="BX2427" s="1" t="str">
        <f t="shared" si="37"/>
        <v>к\х Чаркин Владимир Михайлович</v>
      </c>
      <c r="BY2427" s="1" t="str">
        <f t="shared" si="37"/>
        <v>690417300475</v>
      </c>
      <c r="CA2427" t="str">
        <f>Запрос1[[#This Row],[родитель]]</f>
        <v>к\х Чаркин Владимир Михайлович</v>
      </c>
      <c r="CB2427" t="str">
        <f>Запрос1[[#This Row],[БИНРодителя]]</f>
        <v>690417300475</v>
      </c>
    </row>
    <row r="2428" spans="1:80" x14ac:dyDescent="0.3">
      <c r="A2428" t="s">
        <v>2514</v>
      </c>
      <c r="B2428" t="s">
        <v>2727</v>
      </c>
      <c r="C2428" t="s">
        <v>406</v>
      </c>
      <c r="D2428" t="s">
        <v>412</v>
      </c>
      <c r="E2428" t="s">
        <v>439</v>
      </c>
      <c r="F2428" t="s">
        <v>1082</v>
      </c>
      <c r="G2428" t="s">
        <v>1083</v>
      </c>
      <c r="H2428" t="s">
        <v>2851</v>
      </c>
      <c r="I2428" t="s">
        <v>2852</v>
      </c>
      <c r="J2428" t="s">
        <v>2852</v>
      </c>
      <c r="K2428" t="s">
        <v>2851</v>
      </c>
      <c r="L2428">
        <v>1</v>
      </c>
      <c r="M2428">
        <v>1</v>
      </c>
      <c r="N2428">
        <v>1</v>
      </c>
      <c r="O2428">
        <v>0</v>
      </c>
      <c r="P2428">
        <v>0</v>
      </c>
      <c r="Q2428">
        <v>0</v>
      </c>
      <c r="R2428" s="8">
        <v>40339345</v>
      </c>
      <c r="S2428" s="8">
        <v>74362630</v>
      </c>
      <c r="T2428" s="8">
        <v>86364000</v>
      </c>
      <c r="U2428" s="8"/>
      <c r="V2428" s="8"/>
      <c r="W2428" s="8"/>
      <c r="X2428" s="8">
        <v>20578673</v>
      </c>
      <c r="Y2428" s="8">
        <v>28251519.170000002</v>
      </c>
      <c r="Z2428" s="8">
        <v>0</v>
      </c>
      <c r="AA2428" s="8"/>
      <c r="AB2428" s="8"/>
      <c r="AC2428" s="8"/>
      <c r="AD2428">
        <v>51.01</v>
      </c>
      <c r="AE2428">
        <v>37.99</v>
      </c>
      <c r="AF2428">
        <v>0</v>
      </c>
      <c r="AG2428"/>
      <c r="AH2428"/>
      <c r="AI2428"/>
      <c r="AJ2428" s="8">
        <v>40339345</v>
      </c>
      <c r="AK2428" s="8">
        <v>60497590</v>
      </c>
      <c r="AL2428" s="8">
        <v>86364000</v>
      </c>
      <c r="AM2428" s="8"/>
      <c r="AN2428" s="8"/>
      <c r="AO2428" s="8"/>
      <c r="AP2428" s="8"/>
      <c r="AQ2428" s="8">
        <v>2242350</v>
      </c>
      <c r="AR2428" s="8"/>
      <c r="AS2428" s="8"/>
      <c r="AT2428" s="8"/>
      <c r="AU2428" s="8"/>
      <c r="AV2428" s="8"/>
      <c r="AW2428" s="8">
        <v>2242350</v>
      </c>
      <c r="AX2428" s="8"/>
      <c r="AY2428" s="8"/>
      <c r="AZ2428" s="8"/>
      <c r="BA2428" s="8"/>
      <c r="BB2428" s="8"/>
      <c r="BC2428" s="8">
        <v>581350</v>
      </c>
      <c r="BD2428" s="8"/>
      <c r="BE2428" s="8"/>
      <c r="BF2428" s="8"/>
      <c r="BG2428" s="8"/>
      <c r="BH2428" s="8"/>
      <c r="BI2428" s="8"/>
      <c r="BJ2428" s="8"/>
      <c r="BK2428" s="8"/>
      <c r="BL2428"/>
      <c r="BM2428"/>
      <c r="BN2428" s="10">
        <v>0</v>
      </c>
      <c r="BO2428" s="10"/>
      <c r="BP2428" s="10"/>
      <c r="BQ2428" s="10"/>
      <c r="BR2428" s="10"/>
      <c r="BS2428" s="10"/>
      <c r="BT2428" s="10"/>
      <c r="BU2428" s="10"/>
      <c r="BV2428" s="1" t="str">
        <f>Запрос1[[#This Row],[Менеджер]]</f>
        <v>Каштанов Павел</v>
      </c>
      <c r="BW2428" s="1" t="str">
        <f>Запрос1[[#This Row],[Дирекция]]</f>
        <v>Северная дирекция</v>
      </c>
      <c r="BX2428" s="1" t="str">
        <f t="shared" si="37"/>
        <v>ТОО «Astana Grand Trade»</v>
      </c>
      <c r="BY2428" s="1" t="str">
        <f t="shared" si="37"/>
        <v>130940021169</v>
      </c>
      <c r="CA2428" t="str">
        <f>Запрос1[[#This Row],[родитель]]</f>
        <v>ТОО «Astana Grand Trade»</v>
      </c>
      <c r="CB2428" t="str">
        <f>Запрос1[[#This Row],[БИНРодителя]]</f>
        <v>130940021169</v>
      </c>
    </row>
    <row r="2429" spans="1:80" x14ac:dyDescent="0.3">
      <c r="A2429" t="s">
        <v>2514</v>
      </c>
      <c r="B2429" t="s">
        <v>3262</v>
      </c>
      <c r="C2429" t="s">
        <v>381</v>
      </c>
      <c r="D2429" t="s">
        <v>382</v>
      </c>
      <c r="E2429" t="s">
        <v>2546</v>
      </c>
      <c r="F2429" t="s">
        <v>3506</v>
      </c>
      <c r="G2429" t="s">
        <v>3507</v>
      </c>
      <c r="H2429" t="s">
        <v>7860</v>
      </c>
      <c r="I2429" t="s">
        <v>7861</v>
      </c>
      <c r="J2429" t="s">
        <v>7861</v>
      </c>
      <c r="K2429" t="s">
        <v>7860</v>
      </c>
      <c r="L2429">
        <v>0</v>
      </c>
      <c r="M2429">
        <v>0</v>
      </c>
      <c r="N2429">
        <v>0</v>
      </c>
      <c r="O2429">
        <v>1</v>
      </c>
      <c r="P2429">
        <v>1</v>
      </c>
      <c r="Q2429">
        <v>0</v>
      </c>
      <c r="R2429" s="8"/>
      <c r="S2429" s="8"/>
      <c r="T2429" s="8"/>
      <c r="U2429" s="8">
        <v>33097036</v>
      </c>
      <c r="V2429" s="8">
        <v>33480125</v>
      </c>
      <c r="W2429" s="8"/>
      <c r="X2429" s="8"/>
      <c r="Y2429" s="8"/>
      <c r="Z2429" s="8"/>
      <c r="AA2429" s="8">
        <v>16548518</v>
      </c>
      <c r="AB2429" s="8">
        <v>16740062.5</v>
      </c>
      <c r="AC2429" s="8"/>
      <c r="AD2429"/>
      <c r="AE2429"/>
      <c r="AF2429"/>
      <c r="AG2429">
        <v>50</v>
      </c>
      <c r="AH2429">
        <v>50</v>
      </c>
      <c r="AI2429"/>
      <c r="AJ2429" s="8"/>
      <c r="AK2429" s="8"/>
      <c r="AL2429" s="8"/>
      <c r="AM2429" s="8">
        <v>33097036</v>
      </c>
      <c r="AN2429" s="8">
        <v>33480125</v>
      </c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>
        <v>163764312</v>
      </c>
      <c r="BI2429" s="8">
        <v>118476445</v>
      </c>
      <c r="BJ2429" s="8">
        <v>49710017</v>
      </c>
      <c r="BK2429" s="8">
        <v>29837125</v>
      </c>
      <c r="BL2429">
        <v>30.354600000000001</v>
      </c>
      <c r="BM2429">
        <v>25.184000000000001</v>
      </c>
      <c r="BN2429" s="10">
        <v>0</v>
      </c>
      <c r="BO2429" s="10"/>
      <c r="BP2429" s="10"/>
      <c r="BQ2429" s="10"/>
      <c r="BR2429" s="10"/>
      <c r="BS2429" s="10"/>
      <c r="BT2429" s="10"/>
      <c r="BU2429" s="10"/>
      <c r="BV2429" s="1" t="str">
        <f>Запрос1[[#This Row],[Менеджер]]</f>
        <v>Чижаковский Владимир</v>
      </c>
      <c r="BW2429" s="1" t="str">
        <f>Запрос1[[#This Row],[Дирекция]]</f>
        <v>Северная дирекция</v>
      </c>
      <c r="BX2429" s="1" t="str">
        <f t="shared" si="37"/>
        <v>ТОО "СТАН"</v>
      </c>
      <c r="BY2429" s="1" t="str">
        <f t="shared" si="37"/>
        <v>990140001580</v>
      </c>
      <c r="CA2429" t="str">
        <f>Запрос1[[#This Row],[родитель]]</f>
        <v>ТОО "СТАН"</v>
      </c>
      <c r="CB2429" t="str">
        <f>Запрос1[[#This Row],[БИНРодителя]]</f>
        <v>990140001580</v>
      </c>
    </row>
    <row r="2430" spans="1:80" x14ac:dyDescent="0.3">
      <c r="A2430" t="s">
        <v>2514</v>
      </c>
      <c r="B2430" t="s">
        <v>3262</v>
      </c>
      <c r="C2430" t="s">
        <v>381</v>
      </c>
      <c r="D2430" t="s">
        <v>382</v>
      </c>
      <c r="E2430" t="s">
        <v>1483</v>
      </c>
      <c r="F2430" t="s">
        <v>1484</v>
      </c>
      <c r="G2430"/>
      <c r="H2430" t="s">
        <v>1485</v>
      </c>
      <c r="I2430" t="s">
        <v>1486</v>
      </c>
      <c r="J2430" t="s">
        <v>1486</v>
      </c>
      <c r="K2430" t="s">
        <v>1485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 s="8"/>
      <c r="S2430" s="8">
        <v>3389250</v>
      </c>
      <c r="T2430" s="8">
        <v>6336784</v>
      </c>
      <c r="U2430" s="8"/>
      <c r="V2430" s="8"/>
      <c r="W2430" s="8"/>
      <c r="X2430" s="8"/>
      <c r="Y2430" s="8">
        <v>3389250</v>
      </c>
      <c r="Z2430" s="8">
        <v>3277784</v>
      </c>
      <c r="AA2430" s="8"/>
      <c r="AB2430" s="8"/>
      <c r="AC2430" s="8"/>
      <c r="AD2430"/>
      <c r="AE2430">
        <v>100</v>
      </c>
      <c r="AF2430">
        <v>51.73</v>
      </c>
      <c r="AG2430"/>
      <c r="AH2430"/>
      <c r="AI2430"/>
      <c r="AJ2430" s="8"/>
      <c r="AK2430" s="8">
        <v>3389250</v>
      </c>
      <c r="AL2430" s="8">
        <v>6336784</v>
      </c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/>
      <c r="BM2430"/>
      <c r="BN2430" s="10">
        <v>0</v>
      </c>
      <c r="BO2430" s="10"/>
      <c r="BP2430" s="10"/>
      <c r="BQ2430" s="10"/>
      <c r="BR2430" s="10"/>
      <c r="BS2430" s="10"/>
      <c r="BT2430" s="10"/>
      <c r="BU2430" s="10"/>
      <c r="BV2430" s="1" t="str">
        <f>Запрос1[[#This Row],[Менеджер]]</f>
        <v>Чижаковский Владимир</v>
      </c>
      <c r="BW2430" s="1" t="str">
        <f>Запрос1[[#This Row],[Дирекция]]</f>
        <v>Северная дирекция</v>
      </c>
      <c r="BX2430" s="1" t="str">
        <f t="shared" si="37"/>
        <v>ТОО "ГАРД-Сервис Казахстан"</v>
      </c>
      <c r="BY2430" s="1" t="str">
        <f t="shared" si="37"/>
        <v>120240010593</v>
      </c>
      <c r="CA2430" t="str">
        <f>Запрос1[[#This Row],[родитель]]</f>
        <v>ТОО "ГАРД-Сервис Казахстан"</v>
      </c>
      <c r="CB2430" t="str">
        <f>Запрос1[[#This Row],[БИНРодителя]]</f>
        <v>120240010593</v>
      </c>
    </row>
    <row r="2431" spans="1:80" x14ac:dyDescent="0.3">
      <c r="A2431" t="s">
        <v>2514</v>
      </c>
      <c r="B2431" t="s">
        <v>3262</v>
      </c>
      <c r="C2431" t="s">
        <v>381</v>
      </c>
      <c r="D2431" t="s">
        <v>382</v>
      </c>
      <c r="E2431" t="s">
        <v>389</v>
      </c>
      <c r="F2431" t="s">
        <v>471</v>
      </c>
      <c r="G2431" t="s">
        <v>2825</v>
      </c>
      <c r="H2431" t="s">
        <v>7925</v>
      </c>
      <c r="I2431" t="s">
        <v>7926</v>
      </c>
      <c r="J2431" t="s">
        <v>7926</v>
      </c>
      <c r="K2431" t="s">
        <v>7925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 s="8"/>
      <c r="S2431" s="8">
        <v>3598000</v>
      </c>
      <c r="T2431" s="8"/>
      <c r="U2431" s="8"/>
      <c r="V2431" s="8"/>
      <c r="W2431" s="8"/>
      <c r="X2431" s="8"/>
      <c r="Y2431" s="8">
        <v>3598000</v>
      </c>
      <c r="Z2431" s="8"/>
      <c r="AA2431" s="8"/>
      <c r="AB2431" s="8"/>
      <c r="AC2431" s="8"/>
      <c r="AD2431"/>
      <c r="AE2431">
        <v>100</v>
      </c>
      <c r="AF2431"/>
      <c r="AG2431"/>
      <c r="AH2431"/>
      <c r="AI2431"/>
      <c r="AJ2431" s="8"/>
      <c r="AK2431" s="8">
        <v>3598000</v>
      </c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/>
      <c r="BM2431"/>
      <c r="BN2431" s="10">
        <v>0</v>
      </c>
      <c r="BO2431" s="10"/>
      <c r="BP2431" s="10"/>
      <c r="BQ2431" s="10"/>
      <c r="BR2431" s="10"/>
      <c r="BS2431" s="10"/>
      <c r="BT2431" s="10"/>
      <c r="BU2431" s="10"/>
      <c r="BV2431" s="1" t="str">
        <f>Запрос1[[#This Row],[Менеджер]]</f>
        <v>Чижаковский Владимир</v>
      </c>
      <c r="BW2431" s="1" t="str">
        <f>Запрос1[[#This Row],[Дирекция]]</f>
        <v>Северная дирекция</v>
      </c>
      <c r="BX2431" s="1" t="str">
        <f t="shared" si="37"/>
        <v>КХ "Енисей"</v>
      </c>
      <c r="BY2431" s="1" t="str">
        <f t="shared" si="37"/>
        <v>870512350901</v>
      </c>
      <c r="CA2431" t="str">
        <f>Запрос1[[#This Row],[родитель]]</f>
        <v>КХ "Енисей"</v>
      </c>
      <c r="CB2431" t="str">
        <f>Запрос1[[#This Row],[БИНРодителя]]</f>
        <v>870512350901</v>
      </c>
    </row>
    <row r="2432" spans="1:80" x14ac:dyDescent="0.3">
      <c r="A2432" t="s">
        <v>2514</v>
      </c>
      <c r="B2432" t="s">
        <v>3262</v>
      </c>
      <c r="C2432" t="s">
        <v>381</v>
      </c>
      <c r="D2432" t="s">
        <v>382</v>
      </c>
      <c r="E2432" t="s">
        <v>389</v>
      </c>
      <c r="F2432" t="s">
        <v>471</v>
      </c>
      <c r="G2432" t="s">
        <v>3937</v>
      </c>
      <c r="H2432" t="s">
        <v>3534</v>
      </c>
      <c r="I2432" t="s">
        <v>3535</v>
      </c>
      <c r="J2432" t="s">
        <v>7927</v>
      </c>
      <c r="K2432" t="s">
        <v>7928</v>
      </c>
      <c r="L2432">
        <v>0</v>
      </c>
      <c r="M2432">
        <v>1</v>
      </c>
      <c r="N2432">
        <v>1</v>
      </c>
      <c r="O2432">
        <v>1</v>
      </c>
      <c r="P2432">
        <v>1</v>
      </c>
      <c r="Q2432">
        <v>1</v>
      </c>
      <c r="R2432" s="8"/>
      <c r="S2432" s="8">
        <v>20198800</v>
      </c>
      <c r="T2432" s="8">
        <v>42170962</v>
      </c>
      <c r="U2432" s="8">
        <v>40534520</v>
      </c>
      <c r="V2432" s="8">
        <v>66334389</v>
      </c>
      <c r="W2432" s="8">
        <v>56398966</v>
      </c>
      <c r="X2432" s="8"/>
      <c r="Y2432" s="8">
        <v>19137675</v>
      </c>
      <c r="Z2432" s="8">
        <v>24800466.399999999</v>
      </c>
      <c r="AA2432" s="8">
        <v>24134164</v>
      </c>
      <c r="AB2432" s="8">
        <v>37123194.5</v>
      </c>
      <c r="AC2432" s="8">
        <v>34158361</v>
      </c>
      <c r="AD2432"/>
      <c r="AE2432">
        <v>94.75</v>
      </c>
      <c r="AF2432">
        <v>58.81</v>
      </c>
      <c r="AG2432">
        <v>59.54</v>
      </c>
      <c r="AH2432">
        <v>55.96</v>
      </c>
      <c r="AI2432">
        <v>60.57</v>
      </c>
      <c r="AJ2432" s="8"/>
      <c r="AK2432" s="8">
        <v>20198800</v>
      </c>
      <c r="AL2432" s="8">
        <v>42170962</v>
      </c>
      <c r="AM2432" s="8">
        <v>40534520</v>
      </c>
      <c r="AN2432" s="8">
        <v>66334389</v>
      </c>
      <c r="AO2432" s="8">
        <v>56398966</v>
      </c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>
        <v>224838870.80000001</v>
      </c>
      <c r="BI2432" s="8">
        <v>90180348</v>
      </c>
      <c r="BJ2432" s="8">
        <v>55075936</v>
      </c>
      <c r="BK2432" s="8">
        <v>13656489</v>
      </c>
      <c r="BL2432">
        <v>24.495699999999999</v>
      </c>
      <c r="BM2432">
        <v>15.1435</v>
      </c>
      <c r="BN2432" s="10">
        <v>1</v>
      </c>
      <c r="BO2432" s="10">
        <v>17629200</v>
      </c>
      <c r="BP2432" s="10">
        <v>17629200</v>
      </c>
      <c r="BQ2432" s="10">
        <v>100</v>
      </c>
      <c r="BR2432" s="10"/>
      <c r="BS2432" s="10"/>
      <c r="BT2432" s="10"/>
      <c r="BU2432" s="10"/>
      <c r="BV2432" s="1" t="str">
        <f>Запрос1[[#This Row],[Менеджер]]</f>
        <v>Чижаковский Владимир</v>
      </c>
      <c r="BW2432" s="1" t="str">
        <f>Запрос1[[#This Row],[Дирекция]]</f>
        <v>Северная дирекция</v>
      </c>
      <c r="BX2432" s="1" t="str">
        <f t="shared" si="37"/>
        <v>ТОО "АЗКО"</v>
      </c>
      <c r="BY2432" s="1" t="str">
        <f t="shared" si="37"/>
        <v>980640001636</v>
      </c>
      <c r="CA2432" t="str">
        <f>Запрос1[[#This Row],[родитель]]</f>
        <v>ТОО "АЗКО"</v>
      </c>
      <c r="CB2432" t="str">
        <f>Запрос1[[#This Row],[БИНРодителя]]</f>
        <v>980640001636</v>
      </c>
    </row>
    <row r="2433" spans="1:80" x14ac:dyDescent="0.3">
      <c r="A2433" t="s">
        <v>2514</v>
      </c>
      <c r="B2433" t="s">
        <v>3262</v>
      </c>
      <c r="C2433" t="s">
        <v>381</v>
      </c>
      <c r="D2433" t="s">
        <v>382</v>
      </c>
      <c r="E2433" t="s">
        <v>389</v>
      </c>
      <c r="F2433" t="s">
        <v>7929</v>
      </c>
      <c r="G2433" t="s">
        <v>7930</v>
      </c>
      <c r="H2433" t="s">
        <v>3521</v>
      </c>
      <c r="I2433" t="s">
        <v>3522</v>
      </c>
      <c r="J2433" t="s">
        <v>7931</v>
      </c>
      <c r="K2433" t="s">
        <v>555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 s="8">
        <v>443000</v>
      </c>
      <c r="S2433" s="8">
        <v>760725</v>
      </c>
      <c r="T2433" s="8">
        <v>111110</v>
      </c>
      <c r="U2433" s="8">
        <v>200000</v>
      </c>
      <c r="V2433" s="8">
        <v>979100</v>
      </c>
      <c r="W2433" s="8">
        <v>3110000</v>
      </c>
      <c r="X2433" s="8">
        <v>0</v>
      </c>
      <c r="Y2433" s="8">
        <v>129073.8</v>
      </c>
      <c r="Z2433" s="8">
        <v>33333</v>
      </c>
      <c r="AA2433" s="8">
        <v>60000</v>
      </c>
      <c r="AB2433" s="8">
        <v>293730</v>
      </c>
      <c r="AC2433" s="8">
        <v>1080000</v>
      </c>
      <c r="AD2433">
        <v>0</v>
      </c>
      <c r="AE2433">
        <v>16.97</v>
      </c>
      <c r="AF2433">
        <v>30</v>
      </c>
      <c r="AG2433">
        <v>30</v>
      </c>
      <c r="AH2433">
        <v>30</v>
      </c>
      <c r="AI2433">
        <v>34.729999999999997</v>
      </c>
      <c r="AJ2433" s="8">
        <v>443000</v>
      </c>
      <c r="AK2433" s="8">
        <v>1758685</v>
      </c>
      <c r="AL2433" s="8">
        <v>111110</v>
      </c>
      <c r="AM2433" s="8">
        <v>200000</v>
      </c>
      <c r="AN2433" s="8">
        <v>979100</v>
      </c>
      <c r="AO2433" s="8">
        <v>3110000</v>
      </c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>
        <v>201500</v>
      </c>
      <c r="BI2433" s="8">
        <v>4177600</v>
      </c>
      <c r="BJ2433" s="8"/>
      <c r="BK2433" s="8">
        <v>927600</v>
      </c>
      <c r="BL2433">
        <v>0</v>
      </c>
      <c r="BM2433">
        <v>22.2041</v>
      </c>
      <c r="BN2433" s="10">
        <v>0</v>
      </c>
      <c r="BO2433" s="10"/>
      <c r="BP2433" s="10"/>
      <c r="BQ2433" s="10"/>
      <c r="BR2433" s="10"/>
      <c r="BS2433" s="10"/>
      <c r="BT2433" s="10"/>
      <c r="BU2433" s="10"/>
      <c r="BV2433" s="1" t="str">
        <f>Запрос1[[#This Row],[Менеджер]]</f>
        <v>Чижаковский Владимир</v>
      </c>
      <c r="BW2433" s="1" t="str">
        <f>Запрос1[[#This Row],[Дирекция]]</f>
        <v>Северная дирекция</v>
      </c>
      <c r="BX2433" s="1" t="str">
        <f t="shared" si="37"/>
        <v>ТОО "Агро-Беркут"</v>
      </c>
      <c r="BY2433" s="1" t="str">
        <f t="shared" si="37"/>
        <v>041240001906</v>
      </c>
      <c r="CA2433" t="str">
        <f>Запрос1[[#This Row],[родитель]]</f>
        <v>ТОО "Агро-Беркут"</v>
      </c>
      <c r="CB2433" t="str">
        <f>Запрос1[[#This Row],[БИНРодителя]]</f>
        <v>041240001906</v>
      </c>
    </row>
    <row r="2434" spans="1:80" x14ac:dyDescent="0.3">
      <c r="A2434" t="s">
        <v>2514</v>
      </c>
      <c r="B2434" t="s">
        <v>3262</v>
      </c>
      <c r="C2434" t="s">
        <v>381</v>
      </c>
      <c r="D2434" t="s">
        <v>382</v>
      </c>
      <c r="E2434" t="s">
        <v>2691</v>
      </c>
      <c r="F2434" t="s">
        <v>2709</v>
      </c>
      <c r="G2434" t="s">
        <v>4370</v>
      </c>
      <c r="H2434" t="s">
        <v>3546</v>
      </c>
      <c r="I2434" t="s">
        <v>3547</v>
      </c>
      <c r="J2434" t="s">
        <v>7932</v>
      </c>
      <c r="K2434" t="s">
        <v>7933</v>
      </c>
      <c r="L2434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 s="8">
        <v>1430000</v>
      </c>
      <c r="S2434" s="8">
        <v>1584800</v>
      </c>
      <c r="T2434" s="8"/>
      <c r="U2434" s="8"/>
      <c r="V2434" s="8"/>
      <c r="W2434" s="8"/>
      <c r="X2434" s="8">
        <v>429000</v>
      </c>
      <c r="Y2434" s="8">
        <v>0</v>
      </c>
      <c r="Z2434" s="8"/>
      <c r="AA2434" s="8"/>
      <c r="AB2434" s="8"/>
      <c r="AC2434" s="8"/>
      <c r="AD2434">
        <v>30</v>
      </c>
      <c r="AE2434">
        <v>0</v>
      </c>
      <c r="AF2434"/>
      <c r="AG2434"/>
      <c r="AH2434"/>
      <c r="AI2434"/>
      <c r="AJ2434" s="8">
        <v>1430000</v>
      </c>
      <c r="AK2434" s="8">
        <v>2778800</v>
      </c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/>
      <c r="BM2434"/>
      <c r="BN2434" s="10">
        <v>0</v>
      </c>
      <c r="BO2434" s="10"/>
      <c r="BP2434" s="10"/>
      <c r="BQ2434" s="10"/>
      <c r="BR2434" s="10"/>
      <c r="BS2434" s="10"/>
      <c r="BT2434" s="10"/>
      <c r="BU2434" s="10"/>
      <c r="BV2434" s="1" t="str">
        <f>Запрос1[[#This Row],[Менеджер]]</f>
        <v>Чижаковский Владимир</v>
      </c>
      <c r="BW2434" s="1" t="str">
        <f>Запрос1[[#This Row],[Дирекция]]</f>
        <v>Северная дирекция</v>
      </c>
      <c r="BX2434" s="1" t="str">
        <f t="shared" si="37"/>
        <v>ТОО "Ногайбай"</v>
      </c>
      <c r="BY2434" s="1" t="str">
        <f t="shared" si="37"/>
        <v>951040000019</v>
      </c>
      <c r="CA2434" t="str">
        <f>Запрос1[[#This Row],[родитель]]</f>
        <v>ТОО "Ногайбай"</v>
      </c>
      <c r="CB2434" t="str">
        <f>Запрос1[[#This Row],[БИНРодителя]]</f>
        <v>951040000019</v>
      </c>
    </row>
    <row r="2435" spans="1:80" x14ac:dyDescent="0.3">
      <c r="A2435" t="s">
        <v>2514</v>
      </c>
      <c r="B2435" t="s">
        <v>3262</v>
      </c>
      <c r="C2435" t="s">
        <v>381</v>
      </c>
      <c r="D2435" t="s">
        <v>382</v>
      </c>
      <c r="E2435" t="s">
        <v>2574</v>
      </c>
      <c r="F2435" t="s">
        <v>2715</v>
      </c>
      <c r="G2435" t="s">
        <v>3601</v>
      </c>
      <c r="H2435" t="s">
        <v>3735</v>
      </c>
      <c r="I2435" t="s">
        <v>3736</v>
      </c>
      <c r="J2435" t="s">
        <v>3737</v>
      </c>
      <c r="K2435" t="s">
        <v>3738</v>
      </c>
      <c r="L2435">
        <v>1</v>
      </c>
      <c r="M2435">
        <v>1</v>
      </c>
      <c r="N2435">
        <v>1</v>
      </c>
      <c r="O2435">
        <v>1</v>
      </c>
      <c r="P2435">
        <v>0</v>
      </c>
      <c r="Q2435">
        <v>0</v>
      </c>
      <c r="R2435" s="8">
        <v>36915320</v>
      </c>
      <c r="S2435" s="8">
        <v>30149925</v>
      </c>
      <c r="T2435" s="8">
        <v>36652080</v>
      </c>
      <c r="U2435" s="8">
        <v>5878465</v>
      </c>
      <c r="V2435" s="8"/>
      <c r="W2435" s="8"/>
      <c r="X2435" s="8">
        <v>11074596</v>
      </c>
      <c r="Y2435" s="8">
        <v>8277388.2000000002</v>
      </c>
      <c r="Z2435" s="8">
        <v>18654254</v>
      </c>
      <c r="AA2435" s="8">
        <v>1763539.5</v>
      </c>
      <c r="AB2435" s="8"/>
      <c r="AC2435" s="8"/>
      <c r="AD2435">
        <v>30</v>
      </c>
      <c r="AE2435">
        <v>27.45</v>
      </c>
      <c r="AF2435">
        <v>50.9</v>
      </c>
      <c r="AG2435">
        <v>30</v>
      </c>
      <c r="AH2435"/>
      <c r="AI2435"/>
      <c r="AJ2435" s="8">
        <v>36915320</v>
      </c>
      <c r="AK2435" s="8">
        <v>30142425</v>
      </c>
      <c r="AL2435" s="8">
        <v>36652080</v>
      </c>
      <c r="AM2435" s="8">
        <v>5878465</v>
      </c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>
        <v>215542480</v>
      </c>
      <c r="BI2435" s="8"/>
      <c r="BJ2435" s="8">
        <v>7678180</v>
      </c>
      <c r="BK2435" s="8"/>
      <c r="BL2435">
        <v>3.5621999999999998</v>
      </c>
      <c r="BM2435"/>
      <c r="BN2435" s="10">
        <v>0</v>
      </c>
      <c r="BO2435" s="10"/>
      <c r="BP2435" s="10"/>
      <c r="BQ2435" s="10"/>
      <c r="BR2435" s="10"/>
      <c r="BS2435" s="10"/>
      <c r="BT2435" s="10"/>
      <c r="BU2435" s="10"/>
      <c r="BV2435" s="1" t="str">
        <f>Запрос1[[#This Row],[Менеджер]]</f>
        <v>Чижаковский Владимир</v>
      </c>
      <c r="BW2435" s="1" t="str">
        <f>Запрос1[[#This Row],[Дирекция]]</f>
        <v>Северная дирекция</v>
      </c>
      <c r="BX2435" s="1" t="str">
        <f t="shared" si="37"/>
        <v>ТОО "Городецкое"</v>
      </c>
      <c r="BY2435" s="1" t="str">
        <f t="shared" si="37"/>
        <v>041240012327</v>
      </c>
      <c r="CA2435" t="str">
        <f>Запрос1[[#This Row],[родитель]]</f>
        <v>ТОО "Городецкое"</v>
      </c>
      <c r="CB2435" t="str">
        <f>Запрос1[[#This Row],[БИНРодителя]]</f>
        <v>041240012327</v>
      </c>
    </row>
    <row r="2436" spans="1:80" x14ac:dyDescent="0.3">
      <c r="A2436" t="s">
        <v>2514</v>
      </c>
      <c r="B2436" t="s">
        <v>2727</v>
      </c>
      <c r="C2436" t="s">
        <v>406</v>
      </c>
      <c r="D2436" t="s">
        <v>412</v>
      </c>
      <c r="E2436" t="s">
        <v>1063</v>
      </c>
      <c r="F2436" t="s">
        <v>1064</v>
      </c>
      <c r="G2436" t="s">
        <v>1065</v>
      </c>
      <c r="H2436" t="s">
        <v>2729</v>
      </c>
      <c r="I2436" t="s">
        <v>2730</v>
      </c>
      <c r="J2436" t="s">
        <v>3780</v>
      </c>
      <c r="K2436" t="s">
        <v>3781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 s="8"/>
      <c r="S2436" s="8"/>
      <c r="T2436" s="8"/>
      <c r="U2436" s="8">
        <v>1542084</v>
      </c>
      <c r="V2436" s="8"/>
      <c r="W2436" s="8"/>
      <c r="X2436" s="8"/>
      <c r="Y2436" s="8"/>
      <c r="Z2436" s="8"/>
      <c r="AA2436" s="8">
        <v>0</v>
      </c>
      <c r="AB2436" s="8"/>
      <c r="AC2436" s="8"/>
      <c r="AD2436"/>
      <c r="AE2436"/>
      <c r="AF2436"/>
      <c r="AG2436">
        <v>0</v>
      </c>
      <c r="AH2436"/>
      <c r="AI2436"/>
      <c r="AJ2436" s="8"/>
      <c r="AK2436" s="8"/>
      <c r="AL2436" s="8"/>
      <c r="AM2436" s="8">
        <v>1542084</v>
      </c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>
        <v>19450000</v>
      </c>
      <c r="BI2436" s="8"/>
      <c r="BJ2436" s="8"/>
      <c r="BK2436" s="8"/>
      <c r="BL2436">
        <v>0</v>
      </c>
      <c r="BM2436"/>
      <c r="BN2436" s="10">
        <v>0</v>
      </c>
      <c r="BO2436" s="10"/>
      <c r="BP2436" s="10"/>
      <c r="BQ2436" s="10"/>
      <c r="BR2436" s="10"/>
      <c r="BS2436" s="10"/>
      <c r="BT2436" s="10"/>
      <c r="BU2436" s="10"/>
      <c r="BV2436" s="1" t="str">
        <f>Запрос1[[#This Row],[Менеджер]]</f>
        <v>Каштанов Павел</v>
      </c>
      <c r="BW2436" s="1" t="str">
        <f>Запрос1[[#This Row],[Дирекция]]</f>
        <v>Северная дирекция</v>
      </c>
      <c r="BX2436" s="1" t="str">
        <f t="shared" ref="BX2436:BY2499" si="38">CA2436</f>
        <v>Бирлик и К</v>
      </c>
      <c r="BY2436" s="1" t="str">
        <f t="shared" si="38"/>
        <v>090364017438</v>
      </c>
      <c r="CA2436" t="str">
        <f>Запрос1[[#This Row],[родитель]]</f>
        <v>Бирлик и К</v>
      </c>
      <c r="CB2436" t="str">
        <f>Запрос1[[#This Row],[БИНРодителя]]</f>
        <v>090364017438</v>
      </c>
    </row>
    <row r="2437" spans="1:80" x14ac:dyDescent="0.3">
      <c r="A2437" t="s">
        <v>2514</v>
      </c>
      <c r="B2437" t="s">
        <v>2727</v>
      </c>
      <c r="C2437" t="s">
        <v>406</v>
      </c>
      <c r="D2437" t="s">
        <v>412</v>
      </c>
      <c r="E2437" t="s">
        <v>645</v>
      </c>
      <c r="F2437" t="s">
        <v>3782</v>
      </c>
      <c r="G2437" t="s">
        <v>3783</v>
      </c>
      <c r="H2437" t="s">
        <v>3784</v>
      </c>
      <c r="I2437" t="s">
        <v>3785</v>
      </c>
      <c r="J2437" t="s">
        <v>3785</v>
      </c>
      <c r="K2437" t="s">
        <v>3784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 s="8">
        <v>5950000</v>
      </c>
      <c r="S2437" s="8"/>
      <c r="T2437" s="8"/>
      <c r="U2437" s="8"/>
      <c r="V2437" s="8"/>
      <c r="W2437" s="8"/>
      <c r="X2437" s="8">
        <v>5950000</v>
      </c>
      <c r="Y2437" s="8"/>
      <c r="Z2437" s="8"/>
      <c r="AA2437" s="8"/>
      <c r="AB2437" s="8"/>
      <c r="AC2437" s="8"/>
      <c r="AD2437">
        <v>100</v>
      </c>
      <c r="AE2437"/>
      <c r="AF2437"/>
      <c r="AG2437"/>
      <c r="AH2437"/>
      <c r="AI2437"/>
      <c r="AJ2437" s="8">
        <v>5950000</v>
      </c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/>
      <c r="BM2437"/>
      <c r="BN2437" s="10">
        <v>0</v>
      </c>
      <c r="BO2437" s="10"/>
      <c r="BP2437" s="10"/>
      <c r="BQ2437" s="10"/>
      <c r="BR2437" s="10"/>
      <c r="BS2437" s="10"/>
      <c r="BT2437" s="10"/>
      <c r="BU2437" s="10"/>
      <c r="BV2437" s="1" t="str">
        <f>Запрос1[[#This Row],[Менеджер]]</f>
        <v>Каштанов Павел</v>
      </c>
      <c r="BW2437" s="1" t="str">
        <f>Запрос1[[#This Row],[Дирекция]]</f>
        <v>Северная дирекция</v>
      </c>
      <c r="BX2437" s="1" t="str">
        <f t="shared" si="38"/>
        <v>ТОО Сарыагаш</v>
      </c>
      <c r="BY2437" s="1" t="str">
        <f t="shared" si="38"/>
        <v>000140000578</v>
      </c>
      <c r="CA2437" t="str">
        <f>Запрос1[[#This Row],[родитель]]</f>
        <v>ТОО Сарыагаш</v>
      </c>
      <c r="CB2437" t="str">
        <f>Запрос1[[#This Row],[БИНРодителя]]</f>
        <v>000140000578</v>
      </c>
    </row>
    <row r="2438" spans="1:80" x14ac:dyDescent="0.3">
      <c r="A2438" t="s">
        <v>2514</v>
      </c>
      <c r="B2438" t="s">
        <v>2727</v>
      </c>
      <c r="C2438" t="s">
        <v>406</v>
      </c>
      <c r="D2438" t="s">
        <v>412</v>
      </c>
      <c r="E2438" t="s">
        <v>425</v>
      </c>
      <c r="F2438" t="s">
        <v>1626</v>
      </c>
      <c r="G2438" t="s">
        <v>3786</v>
      </c>
      <c r="H2438" t="s">
        <v>3787</v>
      </c>
      <c r="I2438" t="s">
        <v>3788</v>
      </c>
      <c r="J2438" t="s">
        <v>3788</v>
      </c>
      <c r="K2438" t="s">
        <v>3787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 s="8">
        <v>1680000</v>
      </c>
      <c r="S2438" s="8"/>
      <c r="T2438" s="8"/>
      <c r="U2438" s="8"/>
      <c r="V2438" s="8"/>
      <c r="W2438" s="8"/>
      <c r="X2438" s="8">
        <v>504000</v>
      </c>
      <c r="Y2438" s="8"/>
      <c r="Z2438" s="8"/>
      <c r="AA2438" s="8"/>
      <c r="AB2438" s="8"/>
      <c r="AC2438" s="8"/>
      <c r="AD2438">
        <v>30</v>
      </c>
      <c r="AE2438"/>
      <c r="AF2438"/>
      <c r="AG2438"/>
      <c r="AH2438"/>
      <c r="AI2438"/>
      <c r="AJ2438" s="8">
        <v>1680000</v>
      </c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/>
      <c r="BM2438"/>
      <c r="BN2438" s="10">
        <v>0</v>
      </c>
      <c r="BO2438" s="10"/>
      <c r="BP2438" s="10"/>
      <c r="BQ2438" s="10"/>
      <c r="BR2438" s="10"/>
      <c r="BS2438" s="10"/>
      <c r="BT2438" s="10"/>
      <c r="BU2438" s="10"/>
      <c r="BV2438" s="1" t="str">
        <f>Запрос1[[#This Row],[Менеджер]]</f>
        <v>Каштанов Павел</v>
      </c>
      <c r="BW2438" s="1" t="str">
        <f>Запрос1[[#This Row],[Дирекция]]</f>
        <v>Северная дирекция</v>
      </c>
      <c r="BX2438" s="1" t="str">
        <f t="shared" si="38"/>
        <v>к\х Дан</v>
      </c>
      <c r="BY2438" s="1" t="str">
        <f t="shared" si="38"/>
        <v>030864036678</v>
      </c>
      <c r="CA2438" t="str">
        <f>Запрос1[[#This Row],[родитель]]</f>
        <v>к\х Дан</v>
      </c>
      <c r="CB2438" t="str">
        <f>Запрос1[[#This Row],[БИНРодителя]]</f>
        <v>030864036678</v>
      </c>
    </row>
    <row r="2439" spans="1:80" x14ac:dyDescent="0.3">
      <c r="A2439" t="s">
        <v>2514</v>
      </c>
      <c r="B2439" t="s">
        <v>2727</v>
      </c>
      <c r="C2439" t="s">
        <v>406</v>
      </c>
      <c r="D2439" t="s">
        <v>412</v>
      </c>
      <c r="E2439" t="s">
        <v>1630</v>
      </c>
      <c r="F2439" t="s">
        <v>3072</v>
      </c>
      <c r="G2439" t="s">
        <v>3073</v>
      </c>
      <c r="H2439" t="s">
        <v>3087</v>
      </c>
      <c r="I2439" t="s">
        <v>3088</v>
      </c>
      <c r="J2439" t="s">
        <v>3088</v>
      </c>
      <c r="K2439" t="s">
        <v>3087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 s="8"/>
      <c r="S2439" s="8"/>
      <c r="T2439" s="8"/>
      <c r="U2439" s="8">
        <v>1008000</v>
      </c>
      <c r="V2439" s="8"/>
      <c r="W2439" s="8"/>
      <c r="X2439" s="8"/>
      <c r="Y2439" s="8"/>
      <c r="Z2439" s="8"/>
      <c r="AA2439" s="8">
        <v>504000</v>
      </c>
      <c r="AB2439" s="8"/>
      <c r="AC2439" s="8"/>
      <c r="AD2439"/>
      <c r="AE2439"/>
      <c r="AF2439"/>
      <c r="AG2439">
        <v>50</v>
      </c>
      <c r="AH2439"/>
      <c r="AI2439"/>
      <c r="AJ2439" s="8"/>
      <c r="AK2439" s="8"/>
      <c r="AL2439" s="8"/>
      <c r="AM2439" s="8">
        <v>1008000</v>
      </c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>
        <v>6886000</v>
      </c>
      <c r="BI2439" s="8"/>
      <c r="BJ2439" s="8"/>
      <c r="BK2439" s="8"/>
      <c r="BL2439">
        <v>0</v>
      </c>
      <c r="BM2439"/>
      <c r="BN2439" s="10">
        <v>0</v>
      </c>
      <c r="BO2439" s="10"/>
      <c r="BP2439" s="10"/>
      <c r="BQ2439" s="10"/>
      <c r="BR2439" s="10"/>
      <c r="BS2439" s="10"/>
      <c r="BT2439" s="10"/>
      <c r="BU2439" s="10"/>
      <c r="BV2439" s="1" t="str">
        <f>Запрос1[[#This Row],[Менеджер]]</f>
        <v>Каштанов Павел</v>
      </c>
      <c r="BW2439" s="1" t="str">
        <f>Запрос1[[#This Row],[Дирекция]]</f>
        <v>Северная дирекция</v>
      </c>
      <c r="BX2439" s="1" t="str">
        <f t="shared" si="38"/>
        <v>КХ Деметра</v>
      </c>
      <c r="BY2439" s="1" t="str">
        <f t="shared" si="38"/>
        <v>691017350142</v>
      </c>
      <c r="CA2439" t="str">
        <f>Запрос1[[#This Row],[родитель]]</f>
        <v>КХ Деметра</v>
      </c>
      <c r="CB2439" t="str">
        <f>Запрос1[[#This Row],[БИНРодителя]]</f>
        <v>691017350142</v>
      </c>
    </row>
    <row r="2440" spans="1:80" x14ac:dyDescent="0.3">
      <c r="A2440" t="s">
        <v>2514</v>
      </c>
      <c r="B2440" t="s">
        <v>2727</v>
      </c>
      <c r="C2440" t="s">
        <v>406</v>
      </c>
      <c r="D2440" t="s">
        <v>412</v>
      </c>
      <c r="E2440" t="s">
        <v>434</v>
      </c>
      <c r="F2440" t="s">
        <v>2805</v>
      </c>
      <c r="G2440" t="s">
        <v>2806</v>
      </c>
      <c r="H2440" t="s">
        <v>3789</v>
      </c>
      <c r="I2440" t="s">
        <v>3790</v>
      </c>
      <c r="J2440" t="s">
        <v>3790</v>
      </c>
      <c r="K2440" t="s">
        <v>3789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 s="8"/>
      <c r="S2440" s="8"/>
      <c r="T2440" s="8"/>
      <c r="U2440" s="8">
        <v>1592500</v>
      </c>
      <c r="V2440" s="8"/>
      <c r="W2440" s="8"/>
      <c r="X2440" s="8"/>
      <c r="Y2440" s="8"/>
      <c r="Z2440" s="8"/>
      <c r="AA2440" s="8">
        <v>477750</v>
      </c>
      <c r="AB2440" s="8"/>
      <c r="AC2440" s="8"/>
      <c r="AD2440"/>
      <c r="AE2440"/>
      <c r="AF2440"/>
      <c r="AG2440">
        <v>30</v>
      </c>
      <c r="AH2440"/>
      <c r="AI2440"/>
      <c r="AJ2440" s="8"/>
      <c r="AK2440" s="8"/>
      <c r="AL2440" s="8"/>
      <c r="AM2440" s="8">
        <v>1592500</v>
      </c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>
        <v>3748500</v>
      </c>
      <c r="BI2440" s="8"/>
      <c r="BJ2440" s="8">
        <v>1592500</v>
      </c>
      <c r="BK2440" s="8"/>
      <c r="BL2440">
        <v>42.483600000000003</v>
      </c>
      <c r="BM2440"/>
      <c r="BN2440" s="10">
        <v>0</v>
      </c>
      <c r="BO2440" s="10"/>
      <c r="BP2440" s="10"/>
      <c r="BQ2440" s="10"/>
      <c r="BR2440" s="10"/>
      <c r="BS2440" s="10"/>
      <c r="BT2440" s="10"/>
      <c r="BU2440" s="10"/>
      <c r="BV2440" s="1" t="str">
        <f>Запрос1[[#This Row],[Менеджер]]</f>
        <v>Каштанов Павел</v>
      </c>
      <c r="BW2440" s="1" t="str">
        <f>Запрос1[[#This Row],[Дирекция]]</f>
        <v>Северная дирекция</v>
      </c>
      <c r="BX2440" s="1" t="str">
        <f t="shared" si="38"/>
        <v>ИП Бисембаев Т.С.</v>
      </c>
      <c r="BY2440" s="1" t="str">
        <f t="shared" si="38"/>
        <v>780718300440</v>
      </c>
      <c r="CA2440" t="str">
        <f>Запрос1[[#This Row],[родитель]]</f>
        <v>ИП Бисембаев Т.С.</v>
      </c>
      <c r="CB2440" t="str">
        <f>Запрос1[[#This Row],[БИНРодителя]]</f>
        <v>780718300440</v>
      </c>
    </row>
    <row r="2441" spans="1:80" x14ac:dyDescent="0.3">
      <c r="A2441" t="s">
        <v>2514</v>
      </c>
      <c r="B2441" t="s">
        <v>2727</v>
      </c>
      <c r="C2441" t="s">
        <v>406</v>
      </c>
      <c r="D2441" t="s">
        <v>412</v>
      </c>
      <c r="E2441" t="s">
        <v>434</v>
      </c>
      <c r="F2441" t="s">
        <v>1639</v>
      </c>
      <c r="G2441" t="s">
        <v>1640</v>
      </c>
      <c r="H2441" t="s">
        <v>1641</v>
      </c>
      <c r="I2441" t="s">
        <v>1642</v>
      </c>
      <c r="J2441" t="s">
        <v>1642</v>
      </c>
      <c r="K2441" t="s">
        <v>1641</v>
      </c>
      <c r="L2441">
        <v>0</v>
      </c>
      <c r="M2441">
        <v>0</v>
      </c>
      <c r="N2441">
        <v>1</v>
      </c>
      <c r="O2441">
        <v>1</v>
      </c>
      <c r="P2441">
        <v>0</v>
      </c>
      <c r="Q2441">
        <v>0</v>
      </c>
      <c r="R2441" s="8"/>
      <c r="S2441" s="8"/>
      <c r="T2441" s="8">
        <v>7760900</v>
      </c>
      <c r="U2441" s="8">
        <v>14422900</v>
      </c>
      <c r="V2441" s="8"/>
      <c r="W2441" s="8"/>
      <c r="X2441" s="8"/>
      <c r="Y2441" s="8"/>
      <c r="Z2441" s="8">
        <v>5003600</v>
      </c>
      <c r="AA2441" s="8">
        <v>10942400</v>
      </c>
      <c r="AB2441" s="8"/>
      <c r="AC2441" s="8"/>
      <c r="AD2441"/>
      <c r="AE2441"/>
      <c r="AF2441">
        <v>64.47</v>
      </c>
      <c r="AG2441">
        <v>75.87</v>
      </c>
      <c r="AH2441"/>
      <c r="AI2441"/>
      <c r="AJ2441" s="8"/>
      <c r="AK2441" s="8"/>
      <c r="AL2441" s="8">
        <v>7760900</v>
      </c>
      <c r="AM2441" s="8">
        <v>14422900</v>
      </c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>
        <v>18632600</v>
      </c>
      <c r="BI2441" s="8"/>
      <c r="BJ2441" s="8">
        <v>17432600</v>
      </c>
      <c r="BK2441" s="8"/>
      <c r="BL2441">
        <v>93.559600000000003</v>
      </c>
      <c r="BM2441"/>
      <c r="BN2441" s="10">
        <v>0</v>
      </c>
      <c r="BO2441" s="10"/>
      <c r="BP2441" s="10"/>
      <c r="BQ2441" s="10"/>
      <c r="BR2441" s="10"/>
      <c r="BS2441" s="10"/>
      <c r="BT2441" s="10"/>
      <c r="BU2441" s="10"/>
      <c r="BV2441" s="1" t="str">
        <f>Запрос1[[#This Row],[Менеджер]]</f>
        <v>Каштанов Павел</v>
      </c>
      <c r="BW2441" s="1" t="str">
        <f>Запрос1[[#This Row],[Дирекция]]</f>
        <v>Северная дирекция</v>
      </c>
      <c r="BX2441" s="1" t="str">
        <f t="shared" si="38"/>
        <v xml:space="preserve">КХ "Булак" </v>
      </c>
      <c r="BY2441" s="1" t="str">
        <f t="shared" si="38"/>
        <v>740202450222</v>
      </c>
      <c r="CA2441" t="str">
        <f>Запрос1[[#This Row],[родитель]]</f>
        <v xml:space="preserve">КХ "Булак" </v>
      </c>
      <c r="CB2441" t="str">
        <f>Запрос1[[#This Row],[БИНРодителя]]</f>
        <v>740202450222</v>
      </c>
    </row>
    <row r="2442" spans="1:80" x14ac:dyDescent="0.3">
      <c r="A2442" t="s">
        <v>2514</v>
      </c>
      <c r="B2442" t="s">
        <v>2727</v>
      </c>
      <c r="C2442" t="s">
        <v>406</v>
      </c>
      <c r="D2442" t="s">
        <v>412</v>
      </c>
      <c r="E2442" t="s">
        <v>434</v>
      </c>
      <c r="F2442" t="s">
        <v>1639</v>
      </c>
      <c r="G2442" t="s">
        <v>1640</v>
      </c>
      <c r="H2442" t="s">
        <v>3791</v>
      </c>
      <c r="I2442" t="s">
        <v>3792</v>
      </c>
      <c r="J2442" t="s">
        <v>3792</v>
      </c>
      <c r="K2442" t="s">
        <v>3791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 s="8"/>
      <c r="S2442" s="8"/>
      <c r="T2442" s="8"/>
      <c r="U2442" s="8">
        <v>764596</v>
      </c>
      <c r="V2442" s="8"/>
      <c r="W2442" s="8"/>
      <c r="X2442" s="8"/>
      <c r="Y2442" s="8"/>
      <c r="Z2442" s="8"/>
      <c r="AA2442" s="8">
        <v>764596</v>
      </c>
      <c r="AB2442" s="8"/>
      <c r="AC2442" s="8"/>
      <c r="AD2442"/>
      <c r="AE2442"/>
      <c r="AF2442"/>
      <c r="AG2442">
        <v>100</v>
      </c>
      <c r="AH2442"/>
      <c r="AI2442"/>
      <c r="AJ2442" s="8"/>
      <c r="AK2442" s="8"/>
      <c r="AL2442" s="8"/>
      <c r="AM2442" s="8">
        <v>764596</v>
      </c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/>
      <c r="BM2442"/>
      <c r="BN2442" s="10">
        <v>0</v>
      </c>
      <c r="BO2442" s="10"/>
      <c r="BP2442" s="10"/>
      <c r="BQ2442" s="10"/>
      <c r="BR2442" s="10"/>
      <c r="BS2442" s="10"/>
      <c r="BT2442" s="10"/>
      <c r="BU2442" s="10"/>
      <c r="BV2442" s="1" t="str">
        <f>Запрос1[[#This Row],[Менеджер]]</f>
        <v>Каштанов Павел</v>
      </c>
      <c r="BW2442" s="1" t="str">
        <f>Запрос1[[#This Row],[Дирекция]]</f>
        <v>Северная дирекция</v>
      </c>
      <c r="BX2442" s="1" t="str">
        <f t="shared" si="38"/>
        <v>кх "ЕЩАНОВ БАХЧАН ЖАРАСОВИЧ</v>
      </c>
      <c r="BY2442" s="1" t="str">
        <f t="shared" si="38"/>
        <v>690815350178</v>
      </c>
      <c r="CA2442" t="str">
        <f>Запрос1[[#This Row],[родитель]]</f>
        <v>кх "ЕЩАНОВ БАХЧАН ЖАРАСОВИЧ</v>
      </c>
      <c r="CB2442" t="str">
        <f>Запрос1[[#This Row],[БИНРодителя]]</f>
        <v>690815350178</v>
      </c>
    </row>
    <row r="2443" spans="1:80" x14ac:dyDescent="0.3">
      <c r="A2443" t="s">
        <v>2514</v>
      </c>
      <c r="B2443" t="s">
        <v>2727</v>
      </c>
      <c r="C2443" t="s">
        <v>406</v>
      </c>
      <c r="D2443" t="s">
        <v>412</v>
      </c>
      <c r="E2443" t="s">
        <v>439</v>
      </c>
      <c r="F2443" t="s">
        <v>1672</v>
      </c>
      <c r="G2443" t="s">
        <v>1673</v>
      </c>
      <c r="H2443" t="s">
        <v>1674</v>
      </c>
      <c r="I2443" t="s">
        <v>1675</v>
      </c>
      <c r="J2443" t="s">
        <v>1675</v>
      </c>
      <c r="K2443" t="s">
        <v>1674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 s="8"/>
      <c r="S2443" s="8">
        <v>90700</v>
      </c>
      <c r="T2443" s="8">
        <v>150000</v>
      </c>
      <c r="U2443" s="8"/>
      <c r="V2443" s="8"/>
      <c r="W2443" s="8"/>
      <c r="X2443" s="8"/>
      <c r="Y2443" s="8">
        <v>90700</v>
      </c>
      <c r="Z2443" s="8">
        <v>150000</v>
      </c>
      <c r="AA2443" s="8"/>
      <c r="AB2443" s="8"/>
      <c r="AC2443" s="8"/>
      <c r="AD2443"/>
      <c r="AE2443">
        <v>100</v>
      </c>
      <c r="AF2443">
        <v>100</v>
      </c>
      <c r="AG2443"/>
      <c r="AH2443"/>
      <c r="AI2443"/>
      <c r="AJ2443" s="8"/>
      <c r="AK2443" s="8">
        <v>90700</v>
      </c>
      <c r="AL2443" s="8">
        <v>150000</v>
      </c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/>
      <c r="BM2443"/>
      <c r="BN2443" s="10">
        <v>0</v>
      </c>
      <c r="BO2443" s="10"/>
      <c r="BP2443" s="10"/>
      <c r="BQ2443" s="10"/>
      <c r="BR2443" s="10"/>
      <c r="BS2443" s="10"/>
      <c r="BT2443" s="10"/>
      <c r="BU2443" s="10"/>
      <c r="BV2443" s="1" t="str">
        <f>Запрос1[[#This Row],[Менеджер]]</f>
        <v>Каштанов Павел</v>
      </c>
      <c r="BW2443" s="1" t="str">
        <f>Запрос1[[#This Row],[Дирекция]]</f>
        <v>Северная дирекция</v>
      </c>
      <c r="BX2443" s="1" t="str">
        <f t="shared" si="38"/>
        <v>КХ Мирзаянова Чулпан Рафитовна</v>
      </c>
      <c r="BY2443" s="1" t="str">
        <f t="shared" si="38"/>
        <v>660704450462</v>
      </c>
      <c r="CA2443" t="str">
        <f>Запрос1[[#This Row],[родитель]]</f>
        <v>КХ Мирзаянова Чулпан Рафитовна</v>
      </c>
      <c r="CB2443" t="str">
        <f>Запрос1[[#This Row],[БИНРодителя]]</f>
        <v>660704450462</v>
      </c>
    </row>
    <row r="2444" spans="1:80" x14ac:dyDescent="0.3">
      <c r="A2444" t="s">
        <v>2514</v>
      </c>
      <c r="B2444" t="s">
        <v>2727</v>
      </c>
      <c r="C2444" t="s">
        <v>406</v>
      </c>
      <c r="D2444" t="s">
        <v>412</v>
      </c>
      <c r="E2444" t="s">
        <v>439</v>
      </c>
      <c r="F2444" t="s">
        <v>1672</v>
      </c>
      <c r="G2444" t="s">
        <v>2825</v>
      </c>
      <c r="H2444" t="s">
        <v>3793</v>
      </c>
      <c r="I2444" t="s">
        <v>3794</v>
      </c>
      <c r="J2444" t="s">
        <v>3794</v>
      </c>
      <c r="K2444" t="s">
        <v>3793</v>
      </c>
      <c r="L2444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 s="8">
        <v>73214434</v>
      </c>
      <c r="S2444" s="8">
        <v>16603920</v>
      </c>
      <c r="T2444" s="8"/>
      <c r="U2444" s="8"/>
      <c r="V2444" s="8"/>
      <c r="W2444" s="8"/>
      <c r="X2444" s="8">
        <v>36607217</v>
      </c>
      <c r="Y2444" s="8">
        <v>4778860</v>
      </c>
      <c r="Z2444" s="8"/>
      <c r="AA2444" s="8"/>
      <c r="AB2444" s="8"/>
      <c r="AC2444" s="8"/>
      <c r="AD2444">
        <v>50</v>
      </c>
      <c r="AE2444">
        <v>28.78</v>
      </c>
      <c r="AF2444"/>
      <c r="AG2444"/>
      <c r="AH2444"/>
      <c r="AI2444"/>
      <c r="AJ2444" s="8">
        <v>73214434</v>
      </c>
      <c r="AK2444" s="8">
        <v>11810740</v>
      </c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/>
      <c r="BM2444"/>
      <c r="BN2444" s="10">
        <v>0</v>
      </c>
      <c r="BO2444" s="10"/>
      <c r="BP2444" s="10"/>
      <c r="BQ2444" s="10"/>
      <c r="BR2444" s="10"/>
      <c r="BS2444" s="10"/>
      <c r="BT2444" s="10"/>
      <c r="BU2444" s="10"/>
      <c r="BV2444" s="1" t="str">
        <f>Запрос1[[#This Row],[Менеджер]]</f>
        <v>Каштанов Павел</v>
      </c>
      <c r="BW2444" s="1" t="str">
        <f>Запрос1[[#This Row],[Дирекция]]</f>
        <v>Северная дирекция</v>
      </c>
      <c r="BX2444" s="1" t="str">
        <f t="shared" si="38"/>
        <v>ТОО «Колос МЛ»</v>
      </c>
      <c r="BY2444" s="1" t="str">
        <f t="shared" si="38"/>
        <v>990340009315</v>
      </c>
      <c r="CA2444" t="str">
        <f>Запрос1[[#This Row],[родитель]]</f>
        <v>ТОО «Колос МЛ»</v>
      </c>
      <c r="CB2444" t="str">
        <f>Запрос1[[#This Row],[БИНРодителя]]</f>
        <v>990340009315</v>
      </c>
    </row>
    <row r="2445" spans="1:80" x14ac:dyDescent="0.3">
      <c r="A2445" t="s">
        <v>2514</v>
      </c>
      <c r="B2445" t="s">
        <v>2727</v>
      </c>
      <c r="C2445" t="s">
        <v>406</v>
      </c>
      <c r="D2445" t="s">
        <v>412</v>
      </c>
      <c r="E2445" t="s">
        <v>439</v>
      </c>
      <c r="F2445" t="s">
        <v>1082</v>
      </c>
      <c r="G2445" t="s">
        <v>1083</v>
      </c>
      <c r="H2445" t="s">
        <v>2853</v>
      </c>
      <c r="I2445" t="s">
        <v>2854</v>
      </c>
      <c r="J2445" t="s">
        <v>2854</v>
      </c>
      <c r="K2445" t="s">
        <v>2853</v>
      </c>
      <c r="L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 s="8">
        <v>33374970</v>
      </c>
      <c r="S2445" s="8">
        <v>12516740</v>
      </c>
      <c r="T2445" s="8"/>
      <c r="U2445" s="8"/>
      <c r="V2445" s="8"/>
      <c r="W2445" s="8"/>
      <c r="X2445" s="8">
        <v>16687485</v>
      </c>
      <c r="Y2445" s="8">
        <v>5198930.01</v>
      </c>
      <c r="Z2445" s="8"/>
      <c r="AA2445" s="8"/>
      <c r="AB2445" s="8"/>
      <c r="AC2445" s="8"/>
      <c r="AD2445">
        <v>50</v>
      </c>
      <c r="AE2445">
        <v>41.54</v>
      </c>
      <c r="AF2445"/>
      <c r="AG2445"/>
      <c r="AH2445"/>
      <c r="AI2445"/>
      <c r="AJ2445" s="8">
        <v>33374970</v>
      </c>
      <c r="AK2445" s="8">
        <v>10399940</v>
      </c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/>
      <c r="BM2445"/>
      <c r="BN2445" s="10">
        <v>0</v>
      </c>
      <c r="BO2445" s="10"/>
      <c r="BP2445" s="10"/>
      <c r="BQ2445" s="10"/>
      <c r="BR2445" s="10"/>
      <c r="BS2445" s="10"/>
      <c r="BT2445" s="10"/>
      <c r="BU2445" s="10"/>
      <c r="BV2445" s="1" t="str">
        <f>Запрос1[[#This Row],[Менеджер]]</f>
        <v>Каштанов Павел</v>
      </c>
      <c r="BW2445" s="1" t="str">
        <f>Запрос1[[#This Row],[Дирекция]]</f>
        <v>Северная дирекция</v>
      </c>
      <c r="BX2445" s="1" t="str">
        <f t="shared" si="38"/>
        <v>ТОО «Кемел - Карасу»</v>
      </c>
      <c r="BY2445" s="1" t="str">
        <f t="shared" si="38"/>
        <v>050440012096</v>
      </c>
      <c r="CA2445" t="str">
        <f>Запрос1[[#This Row],[родитель]]</f>
        <v>ТОО «Кемел - Карасу»</v>
      </c>
      <c r="CB2445" t="str">
        <f>Запрос1[[#This Row],[БИНРодителя]]</f>
        <v>050440012096</v>
      </c>
    </row>
    <row r="2446" spans="1:80" x14ac:dyDescent="0.3">
      <c r="A2446" t="s">
        <v>2514</v>
      </c>
      <c r="B2446" t="s">
        <v>2727</v>
      </c>
      <c r="C2446" t="s">
        <v>406</v>
      </c>
      <c r="D2446" t="s">
        <v>412</v>
      </c>
      <c r="E2446" t="s">
        <v>439</v>
      </c>
      <c r="F2446" t="s">
        <v>1684</v>
      </c>
      <c r="G2446" t="s">
        <v>1685</v>
      </c>
      <c r="H2446" t="s">
        <v>2855</v>
      </c>
      <c r="I2446" t="s">
        <v>2856</v>
      </c>
      <c r="J2446" t="s">
        <v>2856</v>
      </c>
      <c r="K2446" t="s">
        <v>2855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 s="8">
        <v>3457915</v>
      </c>
      <c r="S2446" s="8">
        <v>1290000</v>
      </c>
      <c r="T2446" s="8">
        <v>4150332</v>
      </c>
      <c r="U2446" s="8">
        <v>4687060</v>
      </c>
      <c r="V2446" s="8"/>
      <c r="W2446" s="8"/>
      <c r="X2446" s="8">
        <v>3457915</v>
      </c>
      <c r="Y2446" s="8">
        <v>1129000</v>
      </c>
      <c r="Z2446" s="8">
        <v>4150332</v>
      </c>
      <c r="AA2446" s="8">
        <v>4687060</v>
      </c>
      <c r="AB2446" s="8"/>
      <c r="AC2446" s="8"/>
      <c r="AD2446">
        <v>100</v>
      </c>
      <c r="AE2446">
        <v>87.52</v>
      </c>
      <c r="AF2446">
        <v>100</v>
      </c>
      <c r="AG2446">
        <v>100</v>
      </c>
      <c r="AH2446"/>
      <c r="AI2446"/>
      <c r="AJ2446" s="8">
        <v>3457915</v>
      </c>
      <c r="AK2446" s="8">
        <v>1129000</v>
      </c>
      <c r="AL2446" s="8">
        <v>4150332</v>
      </c>
      <c r="AM2446" s="8">
        <v>4687060</v>
      </c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/>
      <c r="BM2446"/>
      <c r="BN2446" s="10">
        <v>0</v>
      </c>
      <c r="BO2446" s="10"/>
      <c r="BP2446" s="10"/>
      <c r="BQ2446" s="10"/>
      <c r="BR2446" s="10"/>
      <c r="BS2446" s="10"/>
      <c r="BT2446" s="10"/>
      <c r="BU2446" s="10"/>
      <c r="BV2446" s="1" t="str">
        <f>Запрос1[[#This Row],[Менеджер]]</f>
        <v>Каштанов Павел</v>
      </c>
      <c r="BW2446" s="1" t="str">
        <f>Запрос1[[#This Row],[Дирекция]]</f>
        <v>Северная дирекция</v>
      </c>
      <c r="BX2446" s="1" t="str">
        <f t="shared" si="38"/>
        <v>КХ Лукашев В.М.</v>
      </c>
      <c r="BY2446" s="1" t="str">
        <f t="shared" si="38"/>
        <v>610105450162</v>
      </c>
      <c r="CA2446" t="str">
        <f>Запрос1[[#This Row],[родитель]]</f>
        <v>КХ Лукашев В.М.</v>
      </c>
      <c r="CB2446" t="str">
        <f>Запрос1[[#This Row],[БИНРодителя]]</f>
        <v>610105450162</v>
      </c>
    </row>
    <row r="2447" spans="1:80" x14ac:dyDescent="0.3">
      <c r="A2447" t="s">
        <v>2514</v>
      </c>
      <c r="B2447" t="s">
        <v>2727</v>
      </c>
      <c r="C2447" t="s">
        <v>406</v>
      </c>
      <c r="D2447" t="s">
        <v>412</v>
      </c>
      <c r="E2447" t="s">
        <v>443</v>
      </c>
      <c r="F2447" t="s">
        <v>444</v>
      </c>
      <c r="G2447"/>
      <c r="H2447" t="s">
        <v>669</v>
      </c>
      <c r="I2447" t="s">
        <v>670</v>
      </c>
      <c r="J2447" t="s">
        <v>670</v>
      </c>
      <c r="K2447" t="s">
        <v>669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 s="8"/>
      <c r="S2447" s="8"/>
      <c r="T2447" s="8">
        <v>144000</v>
      </c>
      <c r="U2447" s="8"/>
      <c r="V2447" s="8"/>
      <c r="W2447" s="8"/>
      <c r="X2447" s="8"/>
      <c r="Y2447" s="8"/>
      <c r="Z2447" s="8">
        <v>144000</v>
      </c>
      <c r="AA2447" s="8"/>
      <c r="AB2447" s="8"/>
      <c r="AC2447" s="8"/>
      <c r="AD2447"/>
      <c r="AE2447"/>
      <c r="AF2447">
        <v>100</v>
      </c>
      <c r="AG2447"/>
      <c r="AH2447"/>
      <c r="AI2447"/>
      <c r="AJ2447" s="8"/>
      <c r="AK2447" s="8"/>
      <c r="AL2447" s="8">
        <v>3444000.03</v>
      </c>
      <c r="AM2447" s="8"/>
      <c r="AN2447" s="8"/>
      <c r="AO2447" s="8"/>
      <c r="AP2447" s="8"/>
      <c r="AQ2447" s="8"/>
      <c r="AR2447" s="8">
        <v>3300000.03</v>
      </c>
      <c r="AS2447" s="8"/>
      <c r="AT2447" s="8"/>
      <c r="AU2447" s="8"/>
      <c r="AV2447" s="8"/>
      <c r="AW2447" s="8"/>
      <c r="AX2447" s="8">
        <v>3300000.03</v>
      </c>
      <c r="AY2447" s="8"/>
      <c r="AZ2447" s="8"/>
      <c r="BA2447" s="8"/>
      <c r="BB2447" s="8"/>
      <c r="BC2447" s="8"/>
      <c r="BD2447" s="8">
        <v>3300000.03</v>
      </c>
      <c r="BE2447" s="8"/>
      <c r="BF2447" s="8"/>
      <c r="BG2447" s="8"/>
      <c r="BH2447" s="8"/>
      <c r="BI2447" s="8"/>
      <c r="BJ2447" s="8"/>
      <c r="BK2447" s="8"/>
      <c r="BL2447"/>
      <c r="BM2447"/>
      <c r="BN2447" s="10">
        <v>0</v>
      </c>
      <c r="BO2447" s="10"/>
      <c r="BP2447" s="10"/>
      <c r="BQ2447" s="10"/>
      <c r="BR2447" s="10"/>
      <c r="BS2447" s="10"/>
      <c r="BT2447" s="10"/>
      <c r="BU2447" s="10"/>
      <c r="BV2447" s="1" t="str">
        <f>Запрос1[[#This Row],[Менеджер]]</f>
        <v>Каштанов Павел</v>
      </c>
      <c r="BW2447" s="1" t="str">
        <f>Запрос1[[#This Row],[Дирекция]]</f>
        <v>Северная дирекция</v>
      </c>
      <c r="BX2447" s="1" t="str">
        <f t="shared" si="38"/>
        <v xml:space="preserve"> ТОО "Современные - Агро - Технологии"</v>
      </c>
      <c r="BY2447" s="1" t="str">
        <f t="shared" si="38"/>
        <v>170140013296</v>
      </c>
      <c r="CA2447" t="str">
        <f>Запрос1[[#This Row],[родитель]]</f>
        <v xml:space="preserve"> ТОО "Современные - Агро - Технологии"</v>
      </c>
      <c r="CB2447" t="str">
        <f>Запрос1[[#This Row],[БИНРодителя]]</f>
        <v>170140013296</v>
      </c>
    </row>
    <row r="2448" spans="1:80" x14ac:dyDescent="0.3">
      <c r="A2448" t="s">
        <v>2514</v>
      </c>
      <c r="B2448" t="s">
        <v>2727</v>
      </c>
      <c r="C2448" t="s">
        <v>406</v>
      </c>
      <c r="D2448" t="s">
        <v>412</v>
      </c>
      <c r="E2448" t="s">
        <v>443</v>
      </c>
      <c r="F2448" t="s">
        <v>444</v>
      </c>
      <c r="G2448"/>
      <c r="H2448" t="s">
        <v>1691</v>
      </c>
      <c r="I2448" t="s">
        <v>1692</v>
      </c>
      <c r="J2448" t="s">
        <v>1692</v>
      </c>
      <c r="K2448" t="s">
        <v>1691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 s="8"/>
      <c r="S2448" s="8"/>
      <c r="T2448" s="8"/>
      <c r="U2448" s="8">
        <v>212110</v>
      </c>
      <c r="V2448" s="8"/>
      <c r="W2448" s="8"/>
      <c r="X2448" s="8"/>
      <c r="Y2448" s="8"/>
      <c r="Z2448" s="8"/>
      <c r="AA2448" s="8">
        <v>212110</v>
      </c>
      <c r="AB2448" s="8"/>
      <c r="AC2448" s="8"/>
      <c r="AD2448"/>
      <c r="AE2448"/>
      <c r="AF2448"/>
      <c r="AG2448">
        <v>100</v>
      </c>
      <c r="AH2448"/>
      <c r="AI2448"/>
      <c r="AJ2448" s="8"/>
      <c r="AK2448" s="8"/>
      <c r="AL2448" s="8"/>
      <c r="AM2448" s="8">
        <v>212110</v>
      </c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/>
      <c r="BM2448"/>
      <c r="BN2448" s="10">
        <v>0</v>
      </c>
      <c r="BO2448" s="10"/>
      <c r="BP2448" s="10"/>
      <c r="BQ2448" s="10"/>
      <c r="BR2448" s="10"/>
      <c r="BS2448" s="10"/>
      <c r="BT2448" s="10"/>
      <c r="BU2448" s="10"/>
      <c r="BV2448" s="1" t="str">
        <f>Запрос1[[#This Row],[Менеджер]]</f>
        <v>Каштанов Павел</v>
      </c>
      <c r="BW2448" s="1" t="str">
        <f>Запрос1[[#This Row],[Дирекция]]</f>
        <v>Северная дирекция</v>
      </c>
      <c r="BX2448" s="1" t="str">
        <f t="shared" si="38"/>
        <v>кх Гридасов Вячеслав Игнатьевич</v>
      </c>
      <c r="BY2448" s="1" t="str">
        <f t="shared" si="38"/>
        <v>520712301205</v>
      </c>
      <c r="CA2448" t="str">
        <f>Запрос1[[#This Row],[родитель]]</f>
        <v>кх Гридасов Вячеслав Игнатьевич</v>
      </c>
      <c r="CB2448" t="str">
        <f>Запрос1[[#This Row],[БИНРодителя]]</f>
        <v>520712301205</v>
      </c>
    </row>
    <row r="2449" spans="1:80" x14ac:dyDescent="0.3">
      <c r="A2449" t="s">
        <v>2514</v>
      </c>
      <c r="B2449" t="s">
        <v>2727</v>
      </c>
      <c r="C2449" t="s">
        <v>406</v>
      </c>
      <c r="D2449" t="s">
        <v>412</v>
      </c>
      <c r="E2449" t="s">
        <v>443</v>
      </c>
      <c r="F2449" t="s">
        <v>444</v>
      </c>
      <c r="G2449"/>
      <c r="H2449" t="s">
        <v>2857</v>
      </c>
      <c r="I2449" t="s">
        <v>2858</v>
      </c>
      <c r="J2449" t="s">
        <v>2858</v>
      </c>
      <c r="K2449" t="s">
        <v>2857</v>
      </c>
      <c r="L2449">
        <v>1</v>
      </c>
      <c r="M2449">
        <v>0</v>
      </c>
      <c r="N2449">
        <v>1</v>
      </c>
      <c r="O2449">
        <v>1</v>
      </c>
      <c r="P2449">
        <v>0</v>
      </c>
      <c r="Q2449">
        <v>0</v>
      </c>
      <c r="R2449" s="8">
        <v>1018500</v>
      </c>
      <c r="S2449" s="8"/>
      <c r="T2449" s="8">
        <v>2695000</v>
      </c>
      <c r="U2449" s="8">
        <v>744000</v>
      </c>
      <c r="V2449" s="8"/>
      <c r="W2449" s="8"/>
      <c r="X2449" s="8">
        <v>1018500</v>
      </c>
      <c r="Y2449" s="8"/>
      <c r="Z2449" s="8">
        <v>2695000</v>
      </c>
      <c r="AA2449" s="8">
        <v>744000</v>
      </c>
      <c r="AB2449" s="8"/>
      <c r="AC2449" s="8"/>
      <c r="AD2449">
        <v>100</v>
      </c>
      <c r="AE2449"/>
      <c r="AF2449">
        <v>100</v>
      </c>
      <c r="AG2449">
        <v>100</v>
      </c>
      <c r="AH2449"/>
      <c r="AI2449"/>
      <c r="AJ2449" s="8">
        <v>1018500</v>
      </c>
      <c r="AK2449" s="8"/>
      <c r="AL2449" s="8">
        <v>2695000</v>
      </c>
      <c r="AM2449" s="8">
        <v>744000</v>
      </c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/>
      <c r="BM2449"/>
      <c r="BN2449" s="10">
        <v>0</v>
      </c>
      <c r="BO2449" s="10"/>
      <c r="BP2449" s="10"/>
      <c r="BQ2449" s="10"/>
      <c r="BR2449" s="10"/>
      <c r="BS2449" s="10"/>
      <c r="BT2449" s="10"/>
      <c r="BU2449" s="10"/>
      <c r="BV2449" s="1" t="str">
        <f>Запрос1[[#This Row],[Менеджер]]</f>
        <v>Каштанов Павел</v>
      </c>
      <c r="BW2449" s="1" t="str">
        <f>Запрос1[[#This Row],[Дирекция]]</f>
        <v>Северная дирекция</v>
      </c>
      <c r="BX2449" s="1" t="str">
        <f t="shared" si="38"/>
        <v>ТОО "Торгово-промышленная компания Дизель-Торг"</v>
      </c>
      <c r="BY2449" s="1" t="str">
        <f t="shared" si="38"/>
        <v>141240011324</v>
      </c>
      <c r="CA2449" t="str">
        <f>Запрос1[[#This Row],[родитель]]</f>
        <v>ТОО "Торгово-промышленная компания Дизель-Торг"</v>
      </c>
      <c r="CB2449" t="str">
        <f>Запрос1[[#This Row],[БИНРодителя]]</f>
        <v>141240011324</v>
      </c>
    </row>
    <row r="2450" spans="1:80" x14ac:dyDescent="0.3">
      <c r="A2450" t="s">
        <v>2514</v>
      </c>
      <c r="B2450" t="s">
        <v>2727</v>
      </c>
      <c r="C2450" t="s">
        <v>406</v>
      </c>
      <c r="D2450" t="s">
        <v>412</v>
      </c>
      <c r="E2450" t="s">
        <v>443</v>
      </c>
      <c r="F2450" t="s">
        <v>444</v>
      </c>
      <c r="G2450"/>
      <c r="H2450" t="s">
        <v>2859</v>
      </c>
      <c r="I2450" t="s">
        <v>2860</v>
      </c>
      <c r="J2450" t="s">
        <v>2860</v>
      </c>
      <c r="K2450" t="s">
        <v>2859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 s="8"/>
      <c r="S2450" s="8">
        <v>112000</v>
      </c>
      <c r="T2450" s="8"/>
      <c r="U2450" s="8"/>
      <c r="V2450" s="8"/>
      <c r="W2450" s="8"/>
      <c r="X2450" s="8"/>
      <c r="Y2450" s="8">
        <v>112000</v>
      </c>
      <c r="Z2450" s="8"/>
      <c r="AA2450" s="8"/>
      <c r="AB2450" s="8"/>
      <c r="AC2450" s="8"/>
      <c r="AD2450"/>
      <c r="AE2450">
        <v>100</v>
      </c>
      <c r="AF2450"/>
      <c r="AG2450"/>
      <c r="AH2450"/>
      <c r="AI2450"/>
      <c r="AJ2450" s="8"/>
      <c r="AK2450" s="8">
        <v>112000</v>
      </c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/>
      <c r="BM2450"/>
      <c r="BN2450" s="10">
        <v>0</v>
      </c>
      <c r="BO2450" s="10"/>
      <c r="BP2450" s="10"/>
      <c r="BQ2450" s="10"/>
      <c r="BR2450" s="10"/>
      <c r="BS2450" s="10"/>
      <c r="BT2450" s="10"/>
      <c r="BU2450" s="10"/>
      <c r="BV2450" s="1" t="str">
        <f>Запрос1[[#This Row],[Менеджер]]</f>
        <v>Каштанов Павел</v>
      </c>
      <c r="BW2450" s="1" t="str">
        <f>Запрос1[[#This Row],[Дирекция]]</f>
        <v>Северная дирекция</v>
      </c>
      <c r="BX2450" s="1" t="str">
        <f t="shared" si="38"/>
        <v>ТОО «Гермес.kst»</v>
      </c>
      <c r="BY2450" s="1" t="str">
        <f t="shared" si="38"/>
        <v>160540008183</v>
      </c>
      <c r="CA2450" t="str">
        <f>Запрос1[[#This Row],[родитель]]</f>
        <v>ТОО «Гермес.kst»</v>
      </c>
      <c r="CB2450" t="str">
        <f>Запрос1[[#This Row],[БИНРодителя]]</f>
        <v>160540008183</v>
      </c>
    </row>
    <row r="2451" spans="1:80" x14ac:dyDescent="0.3">
      <c r="A2451" t="s">
        <v>2514</v>
      </c>
      <c r="B2451" t="s">
        <v>2727</v>
      </c>
      <c r="C2451" t="s">
        <v>406</v>
      </c>
      <c r="D2451" t="s">
        <v>412</v>
      </c>
      <c r="E2451" t="s">
        <v>443</v>
      </c>
      <c r="F2451" t="s">
        <v>444</v>
      </c>
      <c r="G2451"/>
      <c r="H2451" t="s">
        <v>1695</v>
      </c>
      <c r="I2451" t="s">
        <v>1696</v>
      </c>
      <c r="J2451" t="s">
        <v>1696</v>
      </c>
      <c r="K2451" t="s">
        <v>1695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 s="8">
        <v>806500</v>
      </c>
      <c r="S2451" s="8"/>
      <c r="T2451" s="8"/>
      <c r="U2451" s="8"/>
      <c r="V2451" s="8"/>
      <c r="W2451" s="8"/>
      <c r="X2451" s="8">
        <v>729000</v>
      </c>
      <c r="Y2451" s="8"/>
      <c r="Z2451" s="8"/>
      <c r="AA2451" s="8"/>
      <c r="AB2451" s="8"/>
      <c r="AC2451" s="8"/>
      <c r="AD2451">
        <v>90.39</v>
      </c>
      <c r="AE2451"/>
      <c r="AF2451"/>
      <c r="AG2451"/>
      <c r="AH2451"/>
      <c r="AI2451"/>
      <c r="AJ2451" s="8">
        <v>806500</v>
      </c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/>
      <c r="BM2451"/>
      <c r="BN2451" s="10">
        <v>0</v>
      </c>
      <c r="BO2451" s="10"/>
      <c r="BP2451" s="10"/>
      <c r="BQ2451" s="10"/>
      <c r="BR2451" s="10"/>
      <c r="BS2451" s="10"/>
      <c r="BT2451" s="10"/>
      <c r="BU2451" s="10"/>
      <c r="BV2451" s="1" t="str">
        <f>Запрос1[[#This Row],[Менеджер]]</f>
        <v>Каштанов Павел</v>
      </c>
      <c r="BW2451" s="1" t="str">
        <f>Запрос1[[#This Row],[Дирекция]]</f>
        <v>Северная дирекция</v>
      </c>
      <c r="BX2451" s="1" t="str">
        <f t="shared" si="38"/>
        <v>ТОО ДостыкХимАгро</v>
      </c>
      <c r="BY2451" s="1" t="str">
        <f t="shared" si="38"/>
        <v>140940022020</v>
      </c>
      <c r="CA2451" t="str">
        <f>Запрос1[[#This Row],[родитель]]</f>
        <v>ТОО ДостыкХимАгро</v>
      </c>
      <c r="CB2451" t="str">
        <f>Запрос1[[#This Row],[БИНРодителя]]</f>
        <v>140940022020</v>
      </c>
    </row>
    <row r="2452" spans="1:80" x14ac:dyDescent="0.3">
      <c r="A2452" t="s">
        <v>2514</v>
      </c>
      <c r="B2452" t="s">
        <v>2727</v>
      </c>
      <c r="C2452" t="s">
        <v>406</v>
      </c>
      <c r="D2452" t="s">
        <v>412</v>
      </c>
      <c r="E2452" t="s">
        <v>447</v>
      </c>
      <c r="F2452" t="s">
        <v>1129</v>
      </c>
      <c r="G2452" t="s">
        <v>1130</v>
      </c>
      <c r="H2452" t="s">
        <v>2861</v>
      </c>
      <c r="I2452" t="s">
        <v>2862</v>
      </c>
      <c r="J2452" t="s">
        <v>2862</v>
      </c>
      <c r="K2452" t="s">
        <v>2861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 s="8">
        <v>472500</v>
      </c>
      <c r="S2452" s="8"/>
      <c r="T2452" s="8"/>
      <c r="U2452" s="8"/>
      <c r="V2452" s="8"/>
      <c r="W2452" s="8"/>
      <c r="X2452" s="8">
        <v>472500</v>
      </c>
      <c r="Y2452" s="8"/>
      <c r="Z2452" s="8"/>
      <c r="AA2452" s="8"/>
      <c r="AB2452" s="8"/>
      <c r="AC2452" s="8"/>
      <c r="AD2452">
        <v>100</v>
      </c>
      <c r="AE2452"/>
      <c r="AF2452"/>
      <c r="AG2452"/>
      <c r="AH2452"/>
      <c r="AI2452"/>
      <c r="AJ2452" s="8">
        <v>472500</v>
      </c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/>
      <c r="BM2452"/>
      <c r="BN2452" s="10">
        <v>0</v>
      </c>
      <c r="BO2452" s="10"/>
      <c r="BP2452" s="10"/>
      <c r="BQ2452" s="10"/>
      <c r="BR2452" s="10"/>
      <c r="BS2452" s="10"/>
      <c r="BT2452" s="10"/>
      <c r="BU2452" s="10"/>
      <c r="BV2452" s="1" t="str">
        <f>Запрос1[[#This Row],[Менеджер]]</f>
        <v>Каштанов Павел</v>
      </c>
      <c r="BW2452" s="1" t="str">
        <f>Запрос1[[#This Row],[Дирекция]]</f>
        <v>Северная дирекция</v>
      </c>
      <c r="BX2452" s="1" t="str">
        <f t="shared" si="38"/>
        <v>кх Садыков Куандык Жансултанович</v>
      </c>
      <c r="BY2452" s="1" t="str">
        <f t="shared" si="38"/>
        <v>070164026634</v>
      </c>
      <c r="CA2452" t="str">
        <f>Запрос1[[#This Row],[родитель]]</f>
        <v>кх Садыков Куандык Жансултанович</v>
      </c>
      <c r="CB2452" t="str">
        <f>Запрос1[[#This Row],[БИНРодителя]]</f>
        <v>070164026634</v>
      </c>
    </row>
    <row r="2453" spans="1:80" x14ac:dyDescent="0.3">
      <c r="A2453" t="s">
        <v>2514</v>
      </c>
      <c r="B2453" t="s">
        <v>3262</v>
      </c>
      <c r="C2453" t="s">
        <v>2608</v>
      </c>
      <c r="D2453" t="s">
        <v>382</v>
      </c>
      <c r="E2453" t="s">
        <v>2525</v>
      </c>
      <c r="F2453" t="s">
        <v>2526</v>
      </c>
      <c r="G2453" t="s">
        <v>2527</v>
      </c>
      <c r="H2453" t="s">
        <v>3351</v>
      </c>
      <c r="I2453" t="s">
        <v>3352</v>
      </c>
      <c r="J2453" t="s">
        <v>3352</v>
      </c>
      <c r="K2453" t="s">
        <v>3351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 s="8"/>
      <c r="S2453" s="8"/>
      <c r="T2453" s="8"/>
      <c r="U2453" s="8"/>
      <c r="V2453" s="8"/>
      <c r="W2453" s="8">
        <v>78070089</v>
      </c>
      <c r="X2453" s="8"/>
      <c r="Y2453" s="8"/>
      <c r="Z2453" s="8"/>
      <c r="AA2453" s="8"/>
      <c r="AB2453" s="8"/>
      <c r="AC2453" s="8">
        <v>78070089</v>
      </c>
      <c r="AD2453"/>
      <c r="AE2453"/>
      <c r="AF2453"/>
      <c r="AG2453"/>
      <c r="AH2453"/>
      <c r="AI2453">
        <v>100</v>
      </c>
      <c r="AJ2453" s="8"/>
      <c r="AK2453" s="8"/>
      <c r="AL2453" s="8"/>
      <c r="AM2453" s="8"/>
      <c r="AN2453" s="8"/>
      <c r="AO2453" s="8">
        <v>78070089</v>
      </c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/>
      <c r="BM2453"/>
      <c r="BN2453" s="10">
        <v>0</v>
      </c>
      <c r="BO2453" s="10"/>
      <c r="BP2453" s="10"/>
      <c r="BQ2453" s="10"/>
      <c r="BR2453" s="10"/>
      <c r="BS2453" s="10"/>
      <c r="BT2453" s="10"/>
      <c r="BU2453" s="10"/>
      <c r="BV2453" s="1" t="str">
        <f>Запрос1[[#This Row],[Менеджер]]</f>
        <v>Чижаковский Владимир</v>
      </c>
      <c r="BW2453" s="1" t="str">
        <f>Запрос1[[#This Row],[Дирекция]]</f>
        <v>Северная дирекция</v>
      </c>
      <c r="BX2453" s="1" t="str">
        <f t="shared" si="38"/>
        <v>ТОО "ЭталонАгроХим"</v>
      </c>
      <c r="BY2453" s="1" t="str">
        <f t="shared" si="38"/>
        <v>190840019452</v>
      </c>
      <c r="CA2453" t="str">
        <f>Запрос1[[#This Row],[родитель]]</f>
        <v>ТОО "ЭталонАгроХим"</v>
      </c>
      <c r="CB2453" t="str">
        <f>Запрос1[[#This Row],[БИНРодителя]]</f>
        <v>190840019452</v>
      </c>
    </row>
    <row r="2454" spans="1:80" x14ac:dyDescent="0.3">
      <c r="A2454" t="s">
        <v>2514</v>
      </c>
      <c r="B2454" t="s">
        <v>3262</v>
      </c>
      <c r="C2454" t="s">
        <v>2164</v>
      </c>
      <c r="D2454" t="s">
        <v>382</v>
      </c>
      <c r="E2454" t="s">
        <v>2165</v>
      </c>
      <c r="F2454" t="s">
        <v>3271</v>
      </c>
      <c r="G2454" t="s">
        <v>3272</v>
      </c>
      <c r="H2454" t="s">
        <v>7961</v>
      </c>
      <c r="I2454" t="s">
        <v>7962</v>
      </c>
      <c r="J2454" t="s">
        <v>7962</v>
      </c>
      <c r="K2454" t="s">
        <v>7961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 s="8"/>
      <c r="S2454" s="8"/>
      <c r="T2454" s="8"/>
      <c r="U2454" s="8"/>
      <c r="V2454" s="8">
        <v>10250000</v>
      </c>
      <c r="W2454" s="8"/>
      <c r="X2454" s="8"/>
      <c r="Y2454" s="8"/>
      <c r="Z2454" s="8"/>
      <c r="AA2454" s="8"/>
      <c r="AB2454" s="8">
        <v>10250000</v>
      </c>
      <c r="AC2454" s="8"/>
      <c r="AD2454"/>
      <c r="AE2454"/>
      <c r="AF2454"/>
      <c r="AG2454"/>
      <c r="AH2454">
        <v>100</v>
      </c>
      <c r="AI2454"/>
      <c r="AJ2454" s="8"/>
      <c r="AK2454" s="8"/>
      <c r="AL2454" s="8"/>
      <c r="AM2454" s="8"/>
      <c r="AN2454" s="8">
        <v>10250000</v>
      </c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>
        <v>482026855</v>
      </c>
      <c r="BJ2454" s="8"/>
      <c r="BK2454" s="8">
        <v>10250000</v>
      </c>
      <c r="BL2454"/>
      <c r="BM2454">
        <v>2.1263999999999998</v>
      </c>
      <c r="BN2454" s="10">
        <v>0</v>
      </c>
      <c r="BO2454" s="10"/>
      <c r="BP2454" s="10"/>
      <c r="BQ2454" s="10"/>
      <c r="BR2454" s="10"/>
      <c r="BS2454" s="10"/>
      <c r="BT2454" s="10"/>
      <c r="BU2454" s="10"/>
      <c r="BV2454" s="1" t="str">
        <f>Запрос1[[#This Row],[Менеджер]]</f>
        <v>Чижаковский Владимир</v>
      </c>
      <c r="BW2454" s="1" t="str">
        <f>Запрос1[[#This Row],[Дирекция]]</f>
        <v>Северная дирекция</v>
      </c>
      <c r="BX2454" s="1" t="str">
        <f t="shared" si="38"/>
        <v>ТОО "ТайыншаАгроИнвест"</v>
      </c>
      <c r="BY2454" s="1" t="str">
        <f t="shared" si="38"/>
        <v>191040007165</v>
      </c>
      <c r="CA2454" t="str">
        <f>Запрос1[[#This Row],[родитель]]</f>
        <v>ТОО "ТайыншаАгроИнвест"</v>
      </c>
      <c r="CB2454" t="str">
        <f>Запрос1[[#This Row],[БИНРодителя]]</f>
        <v>191040007165</v>
      </c>
    </row>
    <row r="2455" spans="1:80" x14ac:dyDescent="0.3">
      <c r="A2455" t="s">
        <v>2514</v>
      </c>
      <c r="B2455" t="s">
        <v>9518</v>
      </c>
      <c r="C2455"/>
      <c r="D2455" t="s">
        <v>382</v>
      </c>
      <c r="E2455" t="s">
        <v>3563</v>
      </c>
      <c r="F2455" t="s">
        <v>11942</v>
      </c>
      <c r="G2455" t="s">
        <v>11943</v>
      </c>
      <c r="H2455" t="s">
        <v>11944</v>
      </c>
      <c r="I2455" t="s">
        <v>11945</v>
      </c>
      <c r="J2455" t="s">
        <v>11945</v>
      </c>
      <c r="K2455" t="s">
        <v>11944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 s="8"/>
      <c r="S2455" s="8"/>
      <c r="T2455" s="8"/>
      <c r="U2455" s="8"/>
      <c r="V2455" s="8"/>
      <c r="W2455" s="8">
        <v>380980079</v>
      </c>
      <c r="X2455" s="8"/>
      <c r="Y2455" s="8"/>
      <c r="Z2455" s="8"/>
      <c r="AA2455" s="8"/>
      <c r="AB2455" s="8"/>
      <c r="AC2455" s="8">
        <v>79557916.5</v>
      </c>
      <c r="AD2455"/>
      <c r="AE2455"/>
      <c r="AF2455"/>
      <c r="AG2455"/>
      <c r="AH2455"/>
      <c r="AI2455">
        <v>20.88</v>
      </c>
      <c r="AJ2455" s="8"/>
      <c r="AK2455" s="8"/>
      <c r="AL2455" s="8"/>
      <c r="AM2455" s="8"/>
      <c r="AN2455" s="8"/>
      <c r="AO2455" s="8">
        <v>380980079</v>
      </c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/>
      <c r="BM2455"/>
      <c r="BN2455" s="10">
        <v>1</v>
      </c>
      <c r="BO2455" s="10">
        <v>250001947</v>
      </c>
      <c r="BP2455" s="10">
        <v>250001947</v>
      </c>
      <c r="BQ2455" s="10">
        <v>100</v>
      </c>
      <c r="BR2455" s="10"/>
      <c r="BS2455" s="10"/>
      <c r="BT2455" s="10"/>
      <c r="BU2455" s="10"/>
      <c r="BV2455" s="1" t="str">
        <f>Запрос1[[#This Row],[Менеджер]]</f>
        <v>Шакирзянов Рамиль Васильевич</v>
      </c>
      <c r="BW2455" s="1" t="str">
        <f>Запрос1[[#This Row],[Дирекция]]</f>
        <v>Северная дирекция</v>
      </c>
      <c r="BX2455" s="1" t="str">
        <f t="shared" si="38"/>
        <v>ТОО "МОСКВОРЕЦКОЕ"</v>
      </c>
      <c r="BY2455" s="1" t="str">
        <f t="shared" si="38"/>
        <v>980340001467</v>
      </c>
      <c r="CA2455" t="str">
        <f>Запрос1[[#This Row],[родитель]]</f>
        <v>ТОО "МОСКВОРЕЦКОЕ"</v>
      </c>
      <c r="CB2455" t="str">
        <f>Запрос1[[#This Row],[БИНРодителя]]</f>
        <v>980340001467</v>
      </c>
    </row>
    <row r="2456" spans="1:80" x14ac:dyDescent="0.3">
      <c r="A2456" t="s">
        <v>2514</v>
      </c>
      <c r="B2456" t="s">
        <v>9518</v>
      </c>
      <c r="C2456" t="s">
        <v>381</v>
      </c>
      <c r="D2456" t="s">
        <v>382</v>
      </c>
      <c r="E2456" t="s">
        <v>383</v>
      </c>
      <c r="F2456" t="s">
        <v>3441</v>
      </c>
      <c r="G2456" t="s">
        <v>3442</v>
      </c>
      <c r="H2456" t="s">
        <v>11594</v>
      </c>
      <c r="I2456" t="s">
        <v>3443</v>
      </c>
      <c r="J2456" t="s">
        <v>3443</v>
      </c>
      <c r="K2456" t="s">
        <v>11594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 s="8"/>
      <c r="S2456" s="8"/>
      <c r="T2456" s="8"/>
      <c r="U2456" s="8"/>
      <c r="V2456" s="8"/>
      <c r="W2456" s="8">
        <v>1024800</v>
      </c>
      <c r="X2456" s="8"/>
      <c r="Y2456" s="8"/>
      <c r="Z2456" s="8"/>
      <c r="AA2456" s="8"/>
      <c r="AB2456" s="8"/>
      <c r="AC2456" s="8">
        <v>1024800</v>
      </c>
      <c r="AD2456"/>
      <c r="AE2456"/>
      <c r="AF2456"/>
      <c r="AG2456"/>
      <c r="AH2456"/>
      <c r="AI2456">
        <v>100</v>
      </c>
      <c r="AJ2456" s="8"/>
      <c r="AK2456" s="8"/>
      <c r="AL2456" s="8"/>
      <c r="AM2456" s="8"/>
      <c r="AN2456" s="8"/>
      <c r="AO2456" s="8">
        <v>1024800</v>
      </c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/>
      <c r="BM2456"/>
      <c r="BN2456" s="10">
        <v>0</v>
      </c>
      <c r="BO2456" s="10"/>
      <c r="BP2456" s="10"/>
      <c r="BQ2456" s="10"/>
      <c r="BR2456" s="10"/>
      <c r="BS2456" s="10"/>
      <c r="BT2456" s="10"/>
      <c r="BU2456" s="10"/>
      <c r="BV2456" s="1" t="str">
        <f>Запрос1[[#This Row],[Менеджер]]</f>
        <v>Шакирзянов Рамиль Васильевич</v>
      </c>
      <c r="BW2456" s="1" t="str">
        <f>Запрос1[[#This Row],[Дирекция]]</f>
        <v>Северная дирекция</v>
      </c>
      <c r="BX2456" s="1" t="str">
        <f t="shared" si="38"/>
        <v>Евротрейд Казахстан TOO</v>
      </c>
      <c r="BY2456" s="1" t="str">
        <f t="shared" si="38"/>
        <v>140440003690</v>
      </c>
      <c r="CA2456" t="str">
        <f>Запрос1[[#This Row],[родитель]]</f>
        <v>Евротрейд Казахстан TOO</v>
      </c>
      <c r="CB2456" t="str">
        <f>Запрос1[[#This Row],[БИНРодителя]]</f>
        <v>140440003690</v>
      </c>
    </row>
    <row r="2457" spans="1:80" x14ac:dyDescent="0.3">
      <c r="A2457" t="s">
        <v>2514</v>
      </c>
      <c r="B2457" t="s">
        <v>9518</v>
      </c>
      <c r="C2457" t="s">
        <v>381</v>
      </c>
      <c r="D2457" t="s">
        <v>382</v>
      </c>
      <c r="E2457" t="s">
        <v>383</v>
      </c>
      <c r="F2457" t="s">
        <v>3441</v>
      </c>
      <c r="G2457" t="s">
        <v>4272</v>
      </c>
      <c r="H2457" t="s">
        <v>4273</v>
      </c>
      <c r="I2457" t="s">
        <v>4274</v>
      </c>
      <c r="J2457" t="s">
        <v>4274</v>
      </c>
      <c r="K2457" t="s">
        <v>4273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 s="8"/>
      <c r="S2457" s="8"/>
      <c r="T2457" s="8"/>
      <c r="U2457" s="8"/>
      <c r="V2457" s="8"/>
      <c r="W2457" s="8">
        <v>1155000</v>
      </c>
      <c r="X2457" s="8"/>
      <c r="Y2457" s="8"/>
      <c r="Z2457" s="8"/>
      <c r="AA2457" s="8"/>
      <c r="AB2457" s="8"/>
      <c r="AC2457" s="8">
        <v>1155000</v>
      </c>
      <c r="AD2457"/>
      <c r="AE2457"/>
      <c r="AF2457"/>
      <c r="AG2457"/>
      <c r="AH2457"/>
      <c r="AI2457">
        <v>100</v>
      </c>
      <c r="AJ2457" s="8"/>
      <c r="AK2457" s="8"/>
      <c r="AL2457" s="8"/>
      <c r="AM2457" s="8"/>
      <c r="AN2457" s="8"/>
      <c r="AO2457" s="8">
        <v>1155000</v>
      </c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/>
      <c r="BM2457"/>
      <c r="BN2457" s="10">
        <v>0</v>
      </c>
      <c r="BO2457" s="10"/>
      <c r="BP2457" s="10"/>
      <c r="BQ2457" s="10"/>
      <c r="BR2457" s="10"/>
      <c r="BS2457" s="10"/>
      <c r="BT2457" s="10"/>
      <c r="BU2457" s="10"/>
      <c r="BV2457" s="1" t="str">
        <f>Запрос1[[#This Row],[Менеджер]]</f>
        <v>Шакирзянов Рамиль Васильевич</v>
      </c>
      <c r="BW2457" s="1" t="str">
        <f>Запрос1[[#This Row],[Дирекция]]</f>
        <v>Северная дирекция</v>
      </c>
      <c r="BX2457" s="1" t="str">
        <f t="shared" si="38"/>
        <v>ТОО "Агротехника Жамбыл"</v>
      </c>
      <c r="BY2457" s="1" t="str">
        <f t="shared" si="38"/>
        <v>041240002805</v>
      </c>
      <c r="CA2457" t="str">
        <f>Запрос1[[#This Row],[родитель]]</f>
        <v>ТОО "Агротехника Жамбыл"</v>
      </c>
      <c r="CB2457" t="str">
        <f>Запрос1[[#This Row],[БИНРодителя]]</f>
        <v>041240002805</v>
      </c>
    </row>
    <row r="2458" spans="1:80" x14ac:dyDescent="0.3">
      <c r="A2458" t="s">
        <v>2514</v>
      </c>
      <c r="B2458" t="s">
        <v>9518</v>
      </c>
      <c r="C2458" t="s">
        <v>2608</v>
      </c>
      <c r="D2458" t="s">
        <v>382</v>
      </c>
      <c r="E2458" t="s">
        <v>2691</v>
      </c>
      <c r="F2458" t="s">
        <v>2709</v>
      </c>
      <c r="G2458" t="s">
        <v>2710</v>
      </c>
      <c r="H2458" t="s">
        <v>2711</v>
      </c>
      <c r="I2458" t="s">
        <v>2712</v>
      </c>
      <c r="J2458" t="s">
        <v>2713</v>
      </c>
      <c r="K2458" t="s">
        <v>2714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 s="8"/>
      <c r="S2458" s="8"/>
      <c r="T2458" s="8"/>
      <c r="U2458" s="8"/>
      <c r="V2458" s="8"/>
      <c r="W2458" s="8">
        <v>923300</v>
      </c>
      <c r="X2458" s="8"/>
      <c r="Y2458" s="8"/>
      <c r="Z2458" s="8"/>
      <c r="AA2458" s="8"/>
      <c r="AB2458" s="8"/>
      <c r="AC2458" s="8">
        <v>923300</v>
      </c>
      <c r="AD2458"/>
      <c r="AE2458"/>
      <c r="AF2458"/>
      <c r="AG2458"/>
      <c r="AH2458"/>
      <c r="AI2458">
        <v>100</v>
      </c>
      <c r="AJ2458" s="8"/>
      <c r="AK2458" s="8"/>
      <c r="AL2458" s="8"/>
      <c r="AM2458" s="8"/>
      <c r="AN2458" s="8"/>
      <c r="AO2458" s="8">
        <v>923300</v>
      </c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/>
      <c r="BM2458"/>
      <c r="BN2458" s="10">
        <v>0</v>
      </c>
      <c r="BO2458" s="10"/>
      <c r="BP2458" s="10"/>
      <c r="BQ2458" s="10"/>
      <c r="BR2458" s="10"/>
      <c r="BS2458" s="10"/>
      <c r="BT2458" s="10"/>
      <c r="BU2458" s="10"/>
      <c r="BV2458" s="1" t="str">
        <f>Запрос1[[#This Row],[Менеджер]]</f>
        <v>Шакирзянов Рамиль Васильевич</v>
      </c>
      <c r="BW2458" s="1" t="str">
        <f>Запрос1[[#This Row],[Дирекция]]</f>
        <v>Северная дирекция</v>
      </c>
      <c r="BX2458" s="1" t="str">
        <f t="shared" si="38"/>
        <v>ТОО"Жетісу-Жер"</v>
      </c>
      <c r="BY2458" s="1" t="e">
        <f t="shared" si="38"/>
        <v>#N/A</v>
      </c>
      <c r="CA2458" t="str">
        <f>VLOOKUP(Запрос1[[#This Row],[БИНКХ]],'[2]Группы компаний'!$A:$E,4,0)</f>
        <v>ТОО"Жетісу-Жер"</v>
      </c>
      <c r="CB2458" t="e">
        <f>VLOOKUP(CA2458,$H:$I,2,0)</f>
        <v>#N/A</v>
      </c>
    </row>
    <row r="2459" spans="1:80" x14ac:dyDescent="0.3">
      <c r="A2459" t="s">
        <v>2514</v>
      </c>
      <c r="B2459" t="s">
        <v>9518</v>
      </c>
      <c r="C2459" t="s">
        <v>2608</v>
      </c>
      <c r="D2459" t="s">
        <v>382</v>
      </c>
      <c r="E2459" t="s">
        <v>2574</v>
      </c>
      <c r="F2459" t="s">
        <v>2715</v>
      </c>
      <c r="G2459" t="s">
        <v>2716</v>
      </c>
      <c r="H2459" t="s">
        <v>2717</v>
      </c>
      <c r="I2459" t="s">
        <v>2718</v>
      </c>
      <c r="J2459" t="s">
        <v>2718</v>
      </c>
      <c r="K2459" t="s">
        <v>2717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 s="8"/>
      <c r="S2459" s="8"/>
      <c r="T2459" s="8"/>
      <c r="U2459" s="8"/>
      <c r="V2459" s="8"/>
      <c r="W2459" s="8">
        <v>712500</v>
      </c>
      <c r="X2459" s="8"/>
      <c r="Y2459" s="8"/>
      <c r="Z2459" s="8"/>
      <c r="AA2459" s="8"/>
      <c r="AB2459" s="8"/>
      <c r="AC2459" s="8">
        <v>712500</v>
      </c>
      <c r="AD2459"/>
      <c r="AE2459"/>
      <c r="AF2459"/>
      <c r="AG2459"/>
      <c r="AH2459"/>
      <c r="AI2459">
        <v>100</v>
      </c>
      <c r="AJ2459" s="8"/>
      <c r="AK2459" s="8"/>
      <c r="AL2459" s="8"/>
      <c r="AM2459" s="8"/>
      <c r="AN2459" s="8"/>
      <c r="AO2459" s="8">
        <v>712500</v>
      </c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/>
      <c r="BM2459"/>
      <c r="BN2459" s="10">
        <v>0</v>
      </c>
      <c r="BO2459" s="10"/>
      <c r="BP2459" s="10"/>
      <c r="BQ2459" s="10"/>
      <c r="BR2459" s="10"/>
      <c r="BS2459" s="10"/>
      <c r="BT2459" s="10"/>
      <c r="BU2459" s="10"/>
      <c r="BV2459" s="1" t="str">
        <f>Запрос1[[#This Row],[Менеджер]]</f>
        <v>Шакирзянов Рамиль Васильевич</v>
      </c>
      <c r="BW2459" s="1" t="str">
        <f>Запрос1[[#This Row],[Дирекция]]</f>
        <v>Северная дирекция</v>
      </c>
      <c r="BX2459" s="1" t="str">
        <f t="shared" si="38"/>
        <v>ТОО "ГЕРМЕС АГРО"</v>
      </c>
      <c r="BY2459" s="1" t="str">
        <f t="shared" si="38"/>
        <v>041240012575</v>
      </c>
      <c r="CA2459" t="str">
        <f>Запрос1[[#This Row],[родитель]]</f>
        <v>ТОО "ГЕРМЕС АГРО"</v>
      </c>
      <c r="CB2459" t="str">
        <f>Запрос1[[#This Row],[БИНРодителя]]</f>
        <v>041240012575</v>
      </c>
    </row>
    <row r="2460" spans="1:80" x14ac:dyDescent="0.3">
      <c r="A2460" t="s">
        <v>2514</v>
      </c>
      <c r="B2460" t="s">
        <v>3608</v>
      </c>
      <c r="C2460"/>
      <c r="D2460" t="s">
        <v>123</v>
      </c>
      <c r="E2460"/>
      <c r="F2460" t="s">
        <v>124</v>
      </c>
      <c r="G2460"/>
      <c r="H2460" t="s">
        <v>11954</v>
      </c>
      <c r="I2460" t="s">
        <v>11955</v>
      </c>
      <c r="J2460" t="s">
        <v>11955</v>
      </c>
      <c r="K2460" t="s">
        <v>11954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 s="8"/>
      <c r="S2460" s="8"/>
      <c r="T2460" s="8"/>
      <c r="U2460" s="8"/>
      <c r="V2460" s="8"/>
      <c r="W2460" s="8">
        <v>441150504</v>
      </c>
      <c r="X2460" s="8"/>
      <c r="Y2460" s="8"/>
      <c r="Z2460" s="8"/>
      <c r="AA2460" s="8"/>
      <c r="AB2460" s="8"/>
      <c r="AC2460" s="8">
        <v>266168704</v>
      </c>
      <c r="AD2460"/>
      <c r="AE2460"/>
      <c r="AF2460"/>
      <c r="AG2460"/>
      <c r="AH2460"/>
      <c r="AI2460">
        <v>60.34</v>
      </c>
      <c r="AJ2460" s="8"/>
      <c r="AK2460" s="8"/>
      <c r="AL2460" s="8"/>
      <c r="AM2460" s="8"/>
      <c r="AN2460" s="8"/>
      <c r="AO2460" s="8">
        <v>441150504</v>
      </c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/>
      <c r="BM2460"/>
      <c r="BN2460" s="10">
        <v>1</v>
      </c>
      <c r="BO2460" s="10">
        <v>90972000</v>
      </c>
      <c r="BP2460" s="10">
        <v>90972000</v>
      </c>
      <c r="BQ2460" s="10">
        <v>100</v>
      </c>
      <c r="BR2460" s="10"/>
      <c r="BS2460" s="10"/>
      <c r="BT2460" s="10"/>
      <c r="BU2460" s="10"/>
      <c r="BV2460" s="1" t="str">
        <f>Запрос1[[#This Row],[Менеджер]]</f>
        <v>Шиковский Василий Леонидович</v>
      </c>
      <c r="BW2460" s="1" t="str">
        <f>Запрос1[[#This Row],[Дирекция]]</f>
        <v>Северная дирекция</v>
      </c>
      <c r="BX2460" s="1" t="str">
        <f t="shared" si="38"/>
        <v>ТОО "ЗЕРНОВОЙ КОНСОРЦИУМ КАЗАХСТАНА"</v>
      </c>
      <c r="BY2460" s="1" t="str">
        <f t="shared" si="38"/>
        <v>150340002839</v>
      </c>
      <c r="CA2460" t="str">
        <f>Запрос1[[#This Row],[родитель]]</f>
        <v>ТОО "ЗЕРНОВОЙ КОНСОРЦИУМ КАЗАХСТАНА"</v>
      </c>
      <c r="CB2460" t="str">
        <f>Запрос1[[#This Row],[БИНРодителя]]</f>
        <v>150340002839</v>
      </c>
    </row>
    <row r="2461" spans="1:80" x14ac:dyDescent="0.3">
      <c r="A2461" t="s">
        <v>2514</v>
      </c>
      <c r="B2461" t="s">
        <v>2727</v>
      </c>
      <c r="C2461" t="s">
        <v>406</v>
      </c>
      <c r="D2461" t="s">
        <v>412</v>
      </c>
      <c r="E2461" t="s">
        <v>447</v>
      </c>
      <c r="F2461" t="s">
        <v>1328</v>
      </c>
      <c r="G2461" t="s">
        <v>1329</v>
      </c>
      <c r="H2461" t="s">
        <v>2863</v>
      </c>
      <c r="I2461" t="s">
        <v>2864</v>
      </c>
      <c r="J2461" t="s">
        <v>2864</v>
      </c>
      <c r="K2461" t="s">
        <v>2863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 s="8"/>
      <c r="S2461" s="8"/>
      <c r="T2461" s="8">
        <v>21000</v>
      </c>
      <c r="U2461" s="8"/>
      <c r="V2461" s="8"/>
      <c r="W2461" s="8"/>
      <c r="X2461" s="8"/>
      <c r="Y2461" s="8"/>
      <c r="Z2461" s="8">
        <v>21000</v>
      </c>
      <c r="AA2461" s="8"/>
      <c r="AB2461" s="8"/>
      <c r="AC2461" s="8"/>
      <c r="AD2461"/>
      <c r="AE2461"/>
      <c r="AF2461">
        <v>100</v>
      </c>
      <c r="AG2461"/>
      <c r="AH2461"/>
      <c r="AI2461"/>
      <c r="AJ2461" s="8"/>
      <c r="AK2461" s="8"/>
      <c r="AL2461" s="8">
        <v>21000</v>
      </c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/>
      <c r="BM2461"/>
      <c r="BN2461" s="10">
        <v>0</v>
      </c>
      <c r="BO2461" s="10"/>
      <c r="BP2461" s="10"/>
      <c r="BQ2461" s="10"/>
      <c r="BR2461" s="10"/>
      <c r="BS2461" s="10"/>
      <c r="BT2461" s="10"/>
      <c r="BU2461" s="10"/>
      <c r="BV2461" s="1" t="str">
        <f>Запрос1[[#This Row],[Менеджер]]</f>
        <v>Каштанов Павел</v>
      </c>
      <c r="BW2461" s="1" t="str">
        <f>Запрос1[[#This Row],[Дирекция]]</f>
        <v>Северная дирекция</v>
      </c>
      <c r="BX2461" s="1" t="str">
        <f t="shared" si="38"/>
        <v>ТОО "Нур Тоба"</v>
      </c>
      <c r="BY2461" s="1" t="str">
        <f t="shared" si="38"/>
        <v>000440002307</v>
      </c>
      <c r="CA2461" t="str">
        <f>Запрос1[[#This Row],[родитель]]</f>
        <v>ТОО "Нур Тоба"</v>
      </c>
      <c r="CB2461" t="str">
        <f>Запрос1[[#This Row],[БИНРодителя]]</f>
        <v>000440002307</v>
      </c>
    </row>
    <row r="2462" spans="1:80" x14ac:dyDescent="0.3">
      <c r="A2462" t="s">
        <v>2514</v>
      </c>
      <c r="B2462" t="s">
        <v>2727</v>
      </c>
      <c r="C2462" t="s">
        <v>406</v>
      </c>
      <c r="D2462" t="s">
        <v>412</v>
      </c>
      <c r="E2462" t="s">
        <v>470</v>
      </c>
      <c r="F2462" t="s">
        <v>705</v>
      </c>
      <c r="G2462" t="s">
        <v>706</v>
      </c>
      <c r="H2462" t="s">
        <v>2865</v>
      </c>
      <c r="I2462" t="s">
        <v>2866</v>
      </c>
      <c r="J2462" t="s">
        <v>2866</v>
      </c>
      <c r="K2462" t="s">
        <v>2865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 s="8"/>
      <c r="S2462" s="8"/>
      <c r="T2462" s="8">
        <v>1403740</v>
      </c>
      <c r="U2462" s="8"/>
      <c r="V2462" s="8"/>
      <c r="W2462" s="8"/>
      <c r="X2462" s="8"/>
      <c r="Y2462" s="8"/>
      <c r="Z2462" s="8">
        <v>701870</v>
      </c>
      <c r="AA2462" s="8"/>
      <c r="AB2462" s="8"/>
      <c r="AC2462" s="8"/>
      <c r="AD2462"/>
      <c r="AE2462"/>
      <c r="AF2462">
        <v>50</v>
      </c>
      <c r="AG2462"/>
      <c r="AH2462"/>
      <c r="AI2462"/>
      <c r="AJ2462" s="8"/>
      <c r="AK2462" s="8"/>
      <c r="AL2462" s="8">
        <v>1403740</v>
      </c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/>
      <c r="BM2462"/>
      <c r="BN2462" s="10">
        <v>0</v>
      </c>
      <c r="BO2462" s="10"/>
      <c r="BP2462" s="10"/>
      <c r="BQ2462" s="10"/>
      <c r="BR2462" s="10"/>
      <c r="BS2462" s="10"/>
      <c r="BT2462" s="10"/>
      <c r="BU2462" s="10"/>
      <c r="BV2462" s="1" t="str">
        <f>Запрос1[[#This Row],[Менеджер]]</f>
        <v>Каштанов Павел</v>
      </c>
      <c r="BW2462" s="1" t="str">
        <f>Запрос1[[#This Row],[Дирекция]]</f>
        <v>Северная дирекция</v>
      </c>
      <c r="BX2462" s="1" t="str">
        <f t="shared" si="38"/>
        <v>КХ Жас</v>
      </c>
      <c r="BY2462" s="1" t="str">
        <f t="shared" si="38"/>
        <v>550301400968</v>
      </c>
      <c r="CA2462" t="str">
        <f>Запрос1[[#This Row],[родитель]]</f>
        <v>КХ Жас</v>
      </c>
      <c r="CB2462" t="str">
        <f>Запрос1[[#This Row],[БИНРодителя]]</f>
        <v>550301400968</v>
      </c>
    </row>
    <row r="2463" spans="1:80" x14ac:dyDescent="0.3">
      <c r="A2463" t="s">
        <v>2514</v>
      </c>
      <c r="B2463" t="s">
        <v>2727</v>
      </c>
      <c r="C2463" t="s">
        <v>406</v>
      </c>
      <c r="D2463" t="s">
        <v>412</v>
      </c>
      <c r="E2463" t="s">
        <v>487</v>
      </c>
      <c r="F2463" t="s">
        <v>1728</v>
      </c>
      <c r="G2463" t="s">
        <v>1729</v>
      </c>
      <c r="H2463" t="s">
        <v>1730</v>
      </c>
      <c r="I2463" t="s">
        <v>1731</v>
      </c>
      <c r="J2463" t="s">
        <v>1731</v>
      </c>
      <c r="K2463" t="s">
        <v>1730</v>
      </c>
      <c r="L2463">
        <v>1</v>
      </c>
      <c r="M2463">
        <v>0</v>
      </c>
      <c r="N2463">
        <v>1</v>
      </c>
      <c r="O2463">
        <v>1</v>
      </c>
      <c r="P2463">
        <v>0</v>
      </c>
      <c r="Q2463">
        <v>0</v>
      </c>
      <c r="R2463" s="8">
        <v>4867500</v>
      </c>
      <c r="S2463" s="8"/>
      <c r="T2463" s="8">
        <v>10521350</v>
      </c>
      <c r="U2463" s="8">
        <v>10723785.5</v>
      </c>
      <c r="V2463" s="8"/>
      <c r="W2463" s="8"/>
      <c r="X2463" s="8">
        <v>1011000</v>
      </c>
      <c r="Y2463" s="8"/>
      <c r="Z2463" s="8">
        <v>9511350</v>
      </c>
      <c r="AA2463" s="8">
        <v>5539042.75</v>
      </c>
      <c r="AB2463" s="8"/>
      <c r="AC2463" s="8"/>
      <c r="AD2463">
        <v>20.77</v>
      </c>
      <c r="AE2463"/>
      <c r="AF2463">
        <v>90.4</v>
      </c>
      <c r="AG2463">
        <v>51.65</v>
      </c>
      <c r="AH2463"/>
      <c r="AI2463"/>
      <c r="AJ2463" s="8">
        <v>4867500</v>
      </c>
      <c r="AK2463" s="8"/>
      <c r="AL2463" s="8">
        <v>10521350</v>
      </c>
      <c r="AM2463" s="8">
        <v>10723785.5</v>
      </c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>
        <v>18876285.5</v>
      </c>
      <c r="BI2463" s="8"/>
      <c r="BJ2463" s="8">
        <v>10680285.5</v>
      </c>
      <c r="BK2463" s="8"/>
      <c r="BL2463">
        <v>56.580399999999997</v>
      </c>
      <c r="BM2463"/>
      <c r="BN2463" s="10">
        <v>0</v>
      </c>
      <c r="BO2463" s="10"/>
      <c r="BP2463" s="10"/>
      <c r="BQ2463" s="10"/>
      <c r="BR2463" s="10"/>
      <c r="BS2463" s="10"/>
      <c r="BT2463" s="10"/>
      <c r="BU2463" s="10"/>
      <c r="BV2463" s="1" t="str">
        <f>Запрос1[[#This Row],[Менеджер]]</f>
        <v>Каштанов Павел</v>
      </c>
      <c r="BW2463" s="1" t="str">
        <f>Запрос1[[#This Row],[Дирекция]]</f>
        <v>Северная дирекция</v>
      </c>
      <c r="BX2463" s="1" t="str">
        <f t="shared" si="38"/>
        <v>КХ Аксу (Кириченко В.И.)</v>
      </c>
      <c r="BY2463" s="1" t="str">
        <f t="shared" si="38"/>
        <v>531129450324</v>
      </c>
      <c r="CA2463" t="str">
        <f>Запрос1[[#This Row],[родитель]]</f>
        <v>КХ Аксу (Кириченко В.И.)</v>
      </c>
      <c r="CB2463" t="str">
        <f>Запрос1[[#This Row],[БИНРодителя]]</f>
        <v>531129450324</v>
      </c>
    </row>
    <row r="2464" spans="1:80" x14ac:dyDescent="0.3">
      <c r="A2464" t="s">
        <v>2514</v>
      </c>
      <c r="B2464" t="s">
        <v>2727</v>
      </c>
      <c r="C2464" t="s">
        <v>406</v>
      </c>
      <c r="D2464" t="s">
        <v>412</v>
      </c>
      <c r="E2464" t="s">
        <v>492</v>
      </c>
      <c r="F2464" t="s">
        <v>718</v>
      </c>
      <c r="G2464" t="s">
        <v>722</v>
      </c>
      <c r="H2464" t="s">
        <v>723</v>
      </c>
      <c r="I2464" t="s">
        <v>724</v>
      </c>
      <c r="J2464" t="s">
        <v>724</v>
      </c>
      <c r="K2464" t="s">
        <v>723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0</v>
      </c>
      <c r="R2464" s="8"/>
      <c r="S2464" s="8"/>
      <c r="T2464" s="8">
        <v>484800</v>
      </c>
      <c r="U2464" s="8">
        <v>6663800</v>
      </c>
      <c r="V2464" s="8"/>
      <c r="W2464" s="8"/>
      <c r="X2464" s="8"/>
      <c r="Y2464" s="8"/>
      <c r="Z2464" s="8">
        <v>484800</v>
      </c>
      <c r="AA2464" s="8">
        <v>6663800</v>
      </c>
      <c r="AB2464" s="8"/>
      <c r="AC2464" s="8"/>
      <c r="AD2464"/>
      <c r="AE2464"/>
      <c r="AF2464">
        <v>100</v>
      </c>
      <c r="AG2464">
        <v>100</v>
      </c>
      <c r="AH2464"/>
      <c r="AI2464"/>
      <c r="AJ2464" s="8"/>
      <c r="AK2464" s="8"/>
      <c r="AL2464" s="8">
        <v>484800</v>
      </c>
      <c r="AM2464" s="8">
        <v>6663800</v>
      </c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>
        <v>7732000</v>
      </c>
      <c r="BI2464" s="8"/>
      <c r="BJ2464" s="8"/>
      <c r="BK2464" s="8"/>
      <c r="BL2464">
        <v>0</v>
      </c>
      <c r="BM2464"/>
      <c r="BN2464" s="10">
        <v>0</v>
      </c>
      <c r="BO2464" s="10"/>
      <c r="BP2464" s="10"/>
      <c r="BQ2464" s="10"/>
      <c r="BR2464" s="10"/>
      <c r="BS2464" s="10"/>
      <c r="BT2464" s="10"/>
      <c r="BU2464" s="10"/>
      <c r="BV2464" s="1" t="str">
        <f>Запрос1[[#This Row],[Менеджер]]</f>
        <v>Каштанов Павел</v>
      </c>
      <c r="BW2464" s="1" t="str">
        <f>Запрос1[[#This Row],[Дирекция]]</f>
        <v>Северная дирекция</v>
      </c>
      <c r="BX2464" s="1" t="str">
        <f t="shared" si="38"/>
        <v>КХ "НАДЕЖДА"</v>
      </c>
      <c r="BY2464" s="1" t="str">
        <f t="shared" si="38"/>
        <v>660127401577</v>
      </c>
      <c r="CA2464" t="str">
        <f>Запрос1[[#This Row],[родитель]]</f>
        <v>КХ "НАДЕЖДА"</v>
      </c>
      <c r="CB2464" t="str">
        <f>Запрос1[[#This Row],[БИНРодителя]]</f>
        <v>660127401577</v>
      </c>
    </row>
    <row r="2465" spans="1:80" x14ac:dyDescent="0.3">
      <c r="A2465" t="s">
        <v>2514</v>
      </c>
      <c r="B2465" t="s">
        <v>2727</v>
      </c>
      <c r="C2465" t="s">
        <v>406</v>
      </c>
      <c r="D2465" t="s">
        <v>412</v>
      </c>
      <c r="E2465" t="s">
        <v>492</v>
      </c>
      <c r="F2465" t="s">
        <v>2867</v>
      </c>
      <c r="G2465" t="s">
        <v>2868</v>
      </c>
      <c r="H2465" t="s">
        <v>2869</v>
      </c>
      <c r="I2465" t="s">
        <v>2870</v>
      </c>
      <c r="J2465" t="s">
        <v>2870</v>
      </c>
      <c r="K2465" t="s">
        <v>2869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 s="8">
        <v>90000</v>
      </c>
      <c r="S2465" s="8"/>
      <c r="T2465" s="8"/>
      <c r="U2465" s="8"/>
      <c r="V2465" s="8"/>
      <c r="W2465" s="8"/>
      <c r="X2465" s="8">
        <v>90000</v>
      </c>
      <c r="Y2465" s="8"/>
      <c r="Z2465" s="8"/>
      <c r="AA2465" s="8"/>
      <c r="AB2465" s="8"/>
      <c r="AC2465" s="8"/>
      <c r="AD2465">
        <v>100</v>
      </c>
      <c r="AE2465"/>
      <c r="AF2465"/>
      <c r="AG2465"/>
      <c r="AH2465"/>
      <c r="AI2465"/>
      <c r="AJ2465" s="8">
        <v>90000</v>
      </c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/>
      <c r="BM2465"/>
      <c r="BN2465" s="10">
        <v>0</v>
      </c>
      <c r="BO2465" s="10"/>
      <c r="BP2465" s="10"/>
      <c r="BQ2465" s="10"/>
      <c r="BR2465" s="10"/>
      <c r="BS2465" s="10"/>
      <c r="BT2465" s="10"/>
      <c r="BU2465" s="10"/>
      <c r="BV2465" s="1" t="str">
        <f>Запрос1[[#This Row],[Менеджер]]</f>
        <v>Каштанов Павел</v>
      </c>
      <c r="BW2465" s="1" t="str">
        <f>Запрос1[[#This Row],[Дирекция]]</f>
        <v>Северная дирекция</v>
      </c>
      <c r="BX2465" s="1" t="str">
        <f t="shared" si="38"/>
        <v>к\х Ахметжанов Талапказы Габдоллович</v>
      </c>
      <c r="BY2465" s="1" t="str">
        <f t="shared" si="38"/>
        <v>631207300643</v>
      </c>
      <c r="CA2465" t="str">
        <f>Запрос1[[#This Row],[родитель]]</f>
        <v>к\х Ахметжанов Талапказы Габдоллович</v>
      </c>
      <c r="CB2465" t="str">
        <f>Запрос1[[#This Row],[БИНРодителя]]</f>
        <v>631207300643</v>
      </c>
    </row>
    <row r="2466" spans="1:80" x14ac:dyDescent="0.3">
      <c r="A2466" t="s">
        <v>2514</v>
      </c>
      <c r="B2466" t="s">
        <v>2727</v>
      </c>
      <c r="C2466" t="s">
        <v>406</v>
      </c>
      <c r="D2466" t="s">
        <v>412</v>
      </c>
      <c r="E2466" t="s">
        <v>1530</v>
      </c>
      <c r="F2466" t="s">
        <v>1741</v>
      </c>
      <c r="G2466" t="s">
        <v>1742</v>
      </c>
      <c r="H2466" t="s">
        <v>1743</v>
      </c>
      <c r="I2466" t="s">
        <v>1744</v>
      </c>
      <c r="J2466" t="s">
        <v>1744</v>
      </c>
      <c r="K2466" t="s">
        <v>1743</v>
      </c>
      <c r="L2466">
        <v>0</v>
      </c>
      <c r="M2466">
        <v>1</v>
      </c>
      <c r="N2466">
        <v>1</v>
      </c>
      <c r="O2466">
        <v>1</v>
      </c>
      <c r="P2466">
        <v>0</v>
      </c>
      <c r="Q2466">
        <v>0</v>
      </c>
      <c r="R2466" s="8"/>
      <c r="S2466" s="8">
        <v>4001150</v>
      </c>
      <c r="T2466" s="8">
        <v>5404180</v>
      </c>
      <c r="U2466" s="8">
        <v>3837777.68</v>
      </c>
      <c r="V2466" s="8"/>
      <c r="W2466" s="8"/>
      <c r="X2466" s="8"/>
      <c r="Y2466" s="8">
        <v>3984550</v>
      </c>
      <c r="Z2466" s="8">
        <v>5404180</v>
      </c>
      <c r="AA2466" s="8">
        <v>3837777.68</v>
      </c>
      <c r="AB2466" s="8"/>
      <c r="AC2466" s="8"/>
      <c r="AD2466"/>
      <c r="AE2466">
        <v>99.59</v>
      </c>
      <c r="AF2466">
        <v>100</v>
      </c>
      <c r="AG2466">
        <v>100</v>
      </c>
      <c r="AH2466"/>
      <c r="AI2466"/>
      <c r="AJ2466" s="8"/>
      <c r="AK2466" s="8">
        <v>3984550</v>
      </c>
      <c r="AL2466" s="8">
        <v>5404180</v>
      </c>
      <c r="AM2466" s="8">
        <v>3837777.68</v>
      </c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>
        <v>10034847.68</v>
      </c>
      <c r="BI2466" s="8"/>
      <c r="BJ2466" s="8">
        <v>3180912.68</v>
      </c>
      <c r="BK2466" s="8"/>
      <c r="BL2466">
        <v>31.698599999999999</v>
      </c>
      <c r="BM2466"/>
      <c r="BN2466" s="10">
        <v>0</v>
      </c>
      <c r="BO2466" s="10"/>
      <c r="BP2466" s="10"/>
      <c r="BQ2466" s="10"/>
      <c r="BR2466" s="10"/>
      <c r="BS2466" s="10"/>
      <c r="BT2466" s="10"/>
      <c r="BU2466" s="10"/>
      <c r="BV2466" s="1" t="str">
        <f>Запрос1[[#This Row],[Менеджер]]</f>
        <v>Каштанов Павел</v>
      </c>
      <c r="BW2466" s="1" t="str">
        <f>Запрос1[[#This Row],[Дирекция]]</f>
        <v>Северная дирекция</v>
      </c>
      <c r="BX2466" s="1" t="str">
        <f t="shared" si="38"/>
        <v>ТОО "Агростепь"</v>
      </c>
      <c r="BY2466" s="1" t="str">
        <f t="shared" si="38"/>
        <v>161240021390</v>
      </c>
      <c r="CA2466" t="str">
        <f>Запрос1[[#This Row],[родитель]]</f>
        <v>ТОО "Агростепь"</v>
      </c>
      <c r="CB2466" t="str">
        <f>Запрос1[[#This Row],[БИНРодителя]]</f>
        <v>161240021390</v>
      </c>
    </row>
    <row r="2467" spans="1:80" x14ac:dyDescent="0.3">
      <c r="A2467" t="s">
        <v>2514</v>
      </c>
      <c r="B2467" t="s">
        <v>2727</v>
      </c>
      <c r="C2467" t="s">
        <v>406</v>
      </c>
      <c r="D2467" t="s">
        <v>412</v>
      </c>
      <c r="E2467" t="s">
        <v>1530</v>
      </c>
      <c r="F2467" t="s">
        <v>2871</v>
      </c>
      <c r="G2467" t="s">
        <v>2872</v>
      </c>
      <c r="H2467" t="s">
        <v>2873</v>
      </c>
      <c r="I2467" t="s">
        <v>2874</v>
      </c>
      <c r="J2467" t="s">
        <v>2874</v>
      </c>
      <c r="K2467" t="s">
        <v>2873</v>
      </c>
      <c r="L2467">
        <v>0</v>
      </c>
      <c r="M2467">
        <v>1</v>
      </c>
      <c r="N2467">
        <v>0</v>
      </c>
      <c r="O2467">
        <v>1</v>
      </c>
      <c r="P2467">
        <v>0</v>
      </c>
      <c r="Q2467">
        <v>0</v>
      </c>
      <c r="R2467" s="8"/>
      <c r="S2467" s="8">
        <v>243000</v>
      </c>
      <c r="T2467" s="8"/>
      <c r="U2467" s="8">
        <v>3770000</v>
      </c>
      <c r="V2467" s="8"/>
      <c r="W2467" s="8"/>
      <c r="X2467" s="8"/>
      <c r="Y2467" s="8">
        <v>0</v>
      </c>
      <c r="Z2467" s="8"/>
      <c r="AA2467" s="8">
        <v>1885000</v>
      </c>
      <c r="AB2467" s="8"/>
      <c r="AC2467" s="8"/>
      <c r="AD2467"/>
      <c r="AE2467">
        <v>0</v>
      </c>
      <c r="AF2467"/>
      <c r="AG2467">
        <v>50</v>
      </c>
      <c r="AH2467"/>
      <c r="AI2467"/>
      <c r="AJ2467" s="8"/>
      <c r="AK2467" s="8">
        <v>243000</v>
      </c>
      <c r="AL2467" s="8"/>
      <c r="AM2467" s="8">
        <v>3770000</v>
      </c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>
        <v>46832000</v>
      </c>
      <c r="BI2467" s="8"/>
      <c r="BJ2467" s="8">
        <v>5390000</v>
      </c>
      <c r="BK2467" s="8"/>
      <c r="BL2467">
        <v>11.5092</v>
      </c>
      <c r="BM2467"/>
      <c r="BN2467" s="10">
        <v>0</v>
      </c>
      <c r="BO2467" s="10"/>
      <c r="BP2467" s="10"/>
      <c r="BQ2467" s="10"/>
      <c r="BR2467" s="10"/>
      <c r="BS2467" s="10"/>
      <c r="BT2467" s="10"/>
      <c r="BU2467" s="10"/>
      <c r="BV2467" s="1" t="str">
        <f>Запрос1[[#This Row],[Менеджер]]</f>
        <v>Каштанов Павел</v>
      </c>
      <c r="BW2467" s="1" t="str">
        <f>Запрос1[[#This Row],[Дирекция]]</f>
        <v>Северная дирекция</v>
      </c>
      <c r="BX2467" s="1" t="str">
        <f t="shared" si="38"/>
        <v>ТОО Жанахай</v>
      </c>
      <c r="BY2467" s="1" t="str">
        <f t="shared" si="38"/>
        <v>121240020464</v>
      </c>
      <c r="CA2467" t="str">
        <f>Запрос1[[#This Row],[родитель]]</f>
        <v>ТОО Жанахай</v>
      </c>
      <c r="CB2467" t="str">
        <f>Запрос1[[#This Row],[БИНРодителя]]</f>
        <v>121240020464</v>
      </c>
    </row>
    <row r="2468" spans="1:80" x14ac:dyDescent="0.3">
      <c r="A2468" t="s">
        <v>2514</v>
      </c>
      <c r="B2468" t="s">
        <v>2875</v>
      </c>
      <c r="C2468" t="s">
        <v>884</v>
      </c>
      <c r="D2468" t="s">
        <v>1556</v>
      </c>
      <c r="E2468" t="s">
        <v>2876</v>
      </c>
      <c r="F2468" t="s">
        <v>2877</v>
      </c>
      <c r="G2468" t="s">
        <v>2878</v>
      </c>
      <c r="H2468" t="s">
        <v>2879</v>
      </c>
      <c r="I2468" t="s">
        <v>2880</v>
      </c>
      <c r="J2468" t="s">
        <v>2880</v>
      </c>
      <c r="K2468" t="s">
        <v>2879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s="8">
        <v>25333200</v>
      </c>
      <c r="S2468" s="8"/>
      <c r="T2468" s="8"/>
      <c r="U2468" s="8"/>
      <c r="V2468" s="8"/>
      <c r="W2468" s="8"/>
      <c r="X2468" s="8">
        <v>12666600</v>
      </c>
      <c r="Y2468" s="8"/>
      <c r="Z2468" s="8"/>
      <c r="AA2468" s="8"/>
      <c r="AB2468" s="8"/>
      <c r="AC2468" s="8"/>
      <c r="AD2468">
        <v>50</v>
      </c>
      <c r="AE2468"/>
      <c r="AF2468"/>
      <c r="AG2468"/>
      <c r="AH2468"/>
      <c r="AI2468"/>
      <c r="AJ2468" s="8">
        <v>25333200</v>
      </c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/>
      <c r="BM2468"/>
      <c r="BN2468" s="10">
        <v>0</v>
      </c>
      <c r="BO2468" s="10"/>
      <c r="BP2468" s="10"/>
      <c r="BQ2468" s="10"/>
      <c r="BR2468" s="10"/>
      <c r="BS2468" s="10"/>
      <c r="BT2468" s="10"/>
      <c r="BU2468" s="10"/>
      <c r="BV2468" s="1" t="str">
        <f>Запрос1[[#This Row],[Менеджер]]</f>
        <v>Котов Александр</v>
      </c>
      <c r="BW2468" s="1" t="str">
        <f>Запрос1[[#This Row],[Дирекция]]</f>
        <v>Северная дирекция</v>
      </c>
      <c r="BX2468" s="1" t="str">
        <f t="shared" si="38"/>
        <v>ТОО «Шерубай Су»</v>
      </c>
      <c r="BY2468" s="1" t="str">
        <f t="shared" si="38"/>
        <v>060740000848</v>
      </c>
      <c r="CA2468" t="str">
        <f>Запрос1[[#This Row],[родитель]]</f>
        <v>ТОО «Шерубай Су»</v>
      </c>
      <c r="CB2468" t="str">
        <f>Запрос1[[#This Row],[БИНРодителя]]</f>
        <v>060740000848</v>
      </c>
    </row>
    <row r="2469" spans="1:80" x14ac:dyDescent="0.3">
      <c r="A2469" t="s">
        <v>2514</v>
      </c>
      <c r="B2469" t="s">
        <v>3608</v>
      </c>
      <c r="C2469"/>
      <c r="D2469" t="s">
        <v>123</v>
      </c>
      <c r="E2469"/>
      <c r="F2469" t="s">
        <v>344</v>
      </c>
      <c r="G2469"/>
      <c r="H2469" t="s">
        <v>11915</v>
      </c>
      <c r="I2469" t="s">
        <v>11916</v>
      </c>
      <c r="J2469" t="s">
        <v>11916</v>
      </c>
      <c r="K2469" t="s">
        <v>11915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 s="8"/>
      <c r="S2469" s="8"/>
      <c r="T2469" s="8"/>
      <c r="U2469" s="8"/>
      <c r="V2469" s="8"/>
      <c r="W2469" s="8">
        <v>6612000</v>
      </c>
      <c r="X2469" s="8"/>
      <c r="Y2469" s="8"/>
      <c r="Z2469" s="8"/>
      <c r="AA2469" s="8"/>
      <c r="AB2469" s="8"/>
      <c r="AC2469" s="8">
        <v>1983600</v>
      </c>
      <c r="AD2469"/>
      <c r="AE2469"/>
      <c r="AF2469"/>
      <c r="AG2469"/>
      <c r="AH2469"/>
      <c r="AI2469">
        <v>30</v>
      </c>
      <c r="AJ2469" s="8"/>
      <c r="AK2469" s="8"/>
      <c r="AL2469" s="8"/>
      <c r="AM2469" s="8"/>
      <c r="AN2469" s="8"/>
      <c r="AO2469" s="8">
        <v>6612000</v>
      </c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/>
      <c r="BM2469"/>
      <c r="BN2469" s="10">
        <v>0</v>
      </c>
      <c r="BO2469" s="10"/>
      <c r="BP2469" s="10"/>
      <c r="BQ2469" s="10"/>
      <c r="BR2469" s="10"/>
      <c r="BS2469" s="10"/>
      <c r="BT2469" s="10"/>
      <c r="BU2469" s="10"/>
      <c r="BV2469" s="1" t="str">
        <f>Запрос1[[#This Row],[Менеджер]]</f>
        <v>Шиковский Василий Леонидович</v>
      </c>
      <c r="BW2469" s="1" t="str">
        <f>Запрос1[[#This Row],[Дирекция]]</f>
        <v>Северная дирекция</v>
      </c>
      <c r="BX2469" s="1" t="str">
        <f t="shared" si="38"/>
        <v>ЧК UNICORN CROPS LIMITED</v>
      </c>
      <c r="BY2469" s="1" t="str">
        <f t="shared" si="38"/>
        <v>190640900095</v>
      </c>
      <c r="CA2469" t="str">
        <f>Запрос1[[#This Row],[родитель]]</f>
        <v>ЧК UNICORN CROPS LIMITED</v>
      </c>
      <c r="CB2469" t="str">
        <f>Запрос1[[#This Row],[БИНРодителя]]</f>
        <v>190640900095</v>
      </c>
    </row>
    <row r="2470" spans="1:80" x14ac:dyDescent="0.3">
      <c r="A2470" t="s">
        <v>2514</v>
      </c>
      <c r="B2470" t="s">
        <v>3608</v>
      </c>
      <c r="C2470"/>
      <c r="D2470" t="s">
        <v>97</v>
      </c>
      <c r="E2470" t="s">
        <v>131</v>
      </c>
      <c r="F2470" t="s">
        <v>132</v>
      </c>
      <c r="G2470"/>
      <c r="H2470" t="s">
        <v>3611</v>
      </c>
      <c r="I2470" t="s">
        <v>3612</v>
      </c>
      <c r="J2470" t="s">
        <v>7963</v>
      </c>
      <c r="K2470" t="s">
        <v>7964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 s="8"/>
      <c r="S2470" s="8"/>
      <c r="T2470" s="8"/>
      <c r="U2470" s="8"/>
      <c r="V2470" s="8">
        <v>7493000</v>
      </c>
      <c r="W2470" s="8"/>
      <c r="X2470" s="8"/>
      <c r="Y2470" s="8"/>
      <c r="Z2470" s="8"/>
      <c r="AA2470" s="8"/>
      <c r="AB2470" s="8">
        <v>2247900</v>
      </c>
      <c r="AC2470" s="8"/>
      <c r="AD2470"/>
      <c r="AE2470"/>
      <c r="AF2470"/>
      <c r="AG2470"/>
      <c r="AH2470">
        <v>30</v>
      </c>
      <c r="AI2470"/>
      <c r="AJ2470" s="8"/>
      <c r="AK2470" s="8"/>
      <c r="AL2470" s="8"/>
      <c r="AM2470" s="8"/>
      <c r="AN2470" s="8">
        <v>7493000</v>
      </c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/>
      <c r="BM2470"/>
      <c r="BN2470" s="10">
        <v>0</v>
      </c>
      <c r="BO2470" s="10"/>
      <c r="BP2470" s="10"/>
      <c r="BQ2470" s="10"/>
      <c r="BR2470" s="10"/>
      <c r="BS2470" s="10"/>
      <c r="BT2470" s="10"/>
      <c r="BU2470" s="10"/>
      <c r="BV2470" s="1" t="str">
        <f>Запрос1[[#This Row],[Менеджер]]</f>
        <v>Шиковский Василий Леонидович</v>
      </c>
      <c r="BW2470" s="1" t="str">
        <f>Запрос1[[#This Row],[Дирекция]]</f>
        <v>Северная дирекция</v>
      </c>
      <c r="BX2470" s="1" t="str">
        <f t="shared" si="38"/>
        <v>AraiAstykGroup</v>
      </c>
      <c r="BY2470" s="1" t="str">
        <f t="shared" si="38"/>
        <v>210240020708</v>
      </c>
      <c r="CA2470" t="str">
        <f>Запрос1[[#This Row],[родитель]]</f>
        <v>AraiAstykGroup</v>
      </c>
      <c r="CB2470" t="str">
        <f>Запрос1[[#This Row],[БИНРодителя]]</f>
        <v>210240020708</v>
      </c>
    </row>
    <row r="2471" spans="1:80" x14ac:dyDescent="0.3">
      <c r="A2471" t="s">
        <v>2514</v>
      </c>
      <c r="B2471" t="s">
        <v>3608</v>
      </c>
      <c r="C2471"/>
      <c r="D2471" t="s">
        <v>382</v>
      </c>
      <c r="E2471" t="s">
        <v>1546</v>
      </c>
      <c r="F2471" t="s">
        <v>7707</v>
      </c>
      <c r="G2471" t="s">
        <v>11956</v>
      </c>
      <c r="H2471" t="s">
        <v>11957</v>
      </c>
      <c r="I2471" t="s">
        <v>11958</v>
      </c>
      <c r="J2471" t="s">
        <v>11958</v>
      </c>
      <c r="K2471" t="s">
        <v>11957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 s="8"/>
      <c r="S2471" s="8"/>
      <c r="T2471" s="8"/>
      <c r="U2471" s="8"/>
      <c r="V2471" s="8"/>
      <c r="W2471" s="8">
        <v>3510000</v>
      </c>
      <c r="X2471" s="8"/>
      <c r="Y2471" s="8"/>
      <c r="Z2471" s="8"/>
      <c r="AA2471" s="8"/>
      <c r="AB2471" s="8"/>
      <c r="AC2471" s="8">
        <v>1053000</v>
      </c>
      <c r="AD2471"/>
      <c r="AE2471"/>
      <c r="AF2471"/>
      <c r="AG2471"/>
      <c r="AH2471"/>
      <c r="AI2471">
        <v>30</v>
      </c>
      <c r="AJ2471" s="8"/>
      <c r="AK2471" s="8"/>
      <c r="AL2471" s="8"/>
      <c r="AM2471" s="8"/>
      <c r="AN2471" s="8"/>
      <c r="AO2471" s="8">
        <v>3510000</v>
      </c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/>
      <c r="BM2471"/>
      <c r="BN2471" s="10">
        <v>0</v>
      </c>
      <c r="BO2471" s="10"/>
      <c r="BP2471" s="10"/>
      <c r="BQ2471" s="10"/>
      <c r="BR2471" s="10"/>
      <c r="BS2471" s="10"/>
      <c r="BT2471" s="10"/>
      <c r="BU2471" s="10"/>
      <c r="BV2471" s="1" t="str">
        <f>Запрос1[[#This Row],[Менеджер]]</f>
        <v>Шиковский Василий Леонидович</v>
      </c>
      <c r="BW2471" s="1" t="str">
        <f>Запрос1[[#This Row],[Дирекция]]</f>
        <v>Северная дирекция</v>
      </c>
      <c r="BX2471" s="1" t="str">
        <f t="shared" si="38"/>
        <v>ТОО "ФИРМА ЗЛАТОГОРКА"</v>
      </c>
      <c r="BY2471" s="1" t="str">
        <f t="shared" si="38"/>
        <v>030640006114</v>
      </c>
      <c r="CA2471" t="str">
        <f>Запрос1[[#This Row],[родитель]]</f>
        <v>ТОО "ФИРМА ЗЛАТОГОРКА"</v>
      </c>
      <c r="CB2471" t="str">
        <f>Запрос1[[#This Row],[БИНРодителя]]</f>
        <v>030640006114</v>
      </c>
    </row>
    <row r="2472" spans="1:80" x14ac:dyDescent="0.3">
      <c r="A2472" t="s">
        <v>2514</v>
      </c>
      <c r="B2472" t="s">
        <v>3608</v>
      </c>
      <c r="C2472"/>
      <c r="D2472" t="s">
        <v>382</v>
      </c>
      <c r="E2472" t="s">
        <v>1546</v>
      </c>
      <c r="F2472" t="s">
        <v>2598</v>
      </c>
      <c r="G2472" t="s">
        <v>2599</v>
      </c>
      <c r="H2472" t="s">
        <v>3615</v>
      </c>
      <c r="I2472" t="s">
        <v>3616</v>
      </c>
      <c r="J2472" t="s">
        <v>3616</v>
      </c>
      <c r="K2472" t="s">
        <v>3615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 s="8"/>
      <c r="S2472" s="8"/>
      <c r="T2472" s="8"/>
      <c r="U2472" s="8">
        <v>4100250</v>
      </c>
      <c r="V2472" s="8">
        <v>21363240</v>
      </c>
      <c r="W2472" s="8"/>
      <c r="X2472" s="8"/>
      <c r="Y2472" s="8"/>
      <c r="Z2472" s="8"/>
      <c r="AA2472" s="8">
        <v>3542250</v>
      </c>
      <c r="AB2472" s="8">
        <v>7828400</v>
      </c>
      <c r="AC2472" s="8"/>
      <c r="AD2472"/>
      <c r="AE2472"/>
      <c r="AF2472"/>
      <c r="AG2472">
        <v>86.39</v>
      </c>
      <c r="AH2472">
        <v>36.64</v>
      </c>
      <c r="AI2472"/>
      <c r="AJ2472" s="8"/>
      <c r="AK2472" s="8"/>
      <c r="AL2472" s="8"/>
      <c r="AM2472" s="8">
        <v>4100250</v>
      </c>
      <c r="AN2472" s="8">
        <v>21363240</v>
      </c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>
        <v>13704850</v>
      </c>
      <c r="BI2472" s="8">
        <v>20474000</v>
      </c>
      <c r="BJ2472" s="8">
        <v>3791850</v>
      </c>
      <c r="BK2472" s="8">
        <v>20474000</v>
      </c>
      <c r="BL2472">
        <v>27.667899999999999</v>
      </c>
      <c r="BM2472">
        <v>100</v>
      </c>
      <c r="BN2472" s="10">
        <v>0</v>
      </c>
      <c r="BO2472" s="10"/>
      <c r="BP2472" s="10"/>
      <c r="BQ2472" s="10"/>
      <c r="BR2472" s="10"/>
      <c r="BS2472" s="10"/>
      <c r="BT2472" s="10"/>
      <c r="BU2472" s="10"/>
      <c r="BV2472" s="1" t="str">
        <f>Запрос1[[#This Row],[Менеджер]]</f>
        <v>Шиковский Василий Леонидович</v>
      </c>
      <c r="BW2472" s="1" t="str">
        <f>Запрос1[[#This Row],[Дирекция]]</f>
        <v>Северная дирекция</v>
      </c>
      <c r="BX2472" s="1" t="str">
        <f t="shared" si="38"/>
        <v>ТОО "Имантау земля и птица"</v>
      </c>
      <c r="BY2472" s="1" t="str">
        <f t="shared" si="38"/>
        <v>040940004213</v>
      </c>
      <c r="CA2472" t="str">
        <f>Запрос1[[#This Row],[родитель]]</f>
        <v>ТОО "Имантау земля и птица"</v>
      </c>
      <c r="CB2472" t="str">
        <f>Запрос1[[#This Row],[БИНРодителя]]</f>
        <v>040940004213</v>
      </c>
    </row>
    <row r="2473" spans="1:80" x14ac:dyDescent="0.3">
      <c r="A2473" t="s">
        <v>2514</v>
      </c>
      <c r="B2473" t="s">
        <v>3608</v>
      </c>
      <c r="C2473"/>
      <c r="D2473" t="s">
        <v>382</v>
      </c>
      <c r="E2473" t="s">
        <v>1546</v>
      </c>
      <c r="F2473" t="s">
        <v>3433</v>
      </c>
      <c r="G2473" t="s">
        <v>3434</v>
      </c>
      <c r="H2473" t="s">
        <v>11959</v>
      </c>
      <c r="I2473" t="s">
        <v>11960</v>
      </c>
      <c r="J2473" t="s">
        <v>11960</v>
      </c>
      <c r="K2473" t="s">
        <v>11959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 s="8"/>
      <c r="S2473" s="8"/>
      <c r="T2473" s="8"/>
      <c r="U2473" s="8"/>
      <c r="V2473" s="8"/>
      <c r="W2473" s="8">
        <v>2340000</v>
      </c>
      <c r="X2473" s="8"/>
      <c r="Y2473" s="8"/>
      <c r="Z2473" s="8"/>
      <c r="AA2473" s="8"/>
      <c r="AB2473" s="8"/>
      <c r="AC2473" s="8">
        <v>702000</v>
      </c>
      <c r="AD2473"/>
      <c r="AE2473"/>
      <c r="AF2473"/>
      <c r="AG2473"/>
      <c r="AH2473"/>
      <c r="AI2473">
        <v>30</v>
      </c>
      <c r="AJ2473" s="8"/>
      <c r="AK2473" s="8"/>
      <c r="AL2473" s="8"/>
      <c r="AM2473" s="8"/>
      <c r="AN2473" s="8"/>
      <c r="AO2473" s="8">
        <v>2340000</v>
      </c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/>
      <c r="BM2473"/>
      <c r="BN2473" s="10">
        <v>0</v>
      </c>
      <c r="BO2473" s="10"/>
      <c r="BP2473" s="10"/>
      <c r="BQ2473" s="10"/>
      <c r="BR2473" s="10"/>
      <c r="BS2473" s="10"/>
      <c r="BT2473" s="10"/>
      <c r="BU2473" s="10"/>
      <c r="BV2473" s="1" t="str">
        <f>Запрос1[[#This Row],[Менеджер]]</f>
        <v>Шиковский Василий Леонидович</v>
      </c>
      <c r="BW2473" s="1" t="str">
        <f>Запрос1[[#This Row],[Дирекция]]</f>
        <v>Северная дирекция</v>
      </c>
      <c r="BX2473" s="1" t="str">
        <f t="shared" si="38"/>
        <v>ТОО "DOSTYK DAN GCK"</v>
      </c>
      <c r="BY2473" s="1" t="str">
        <f t="shared" si="38"/>
        <v>220340038121</v>
      </c>
      <c r="CA2473" t="str">
        <f>Запрос1[[#This Row],[родитель]]</f>
        <v>ТОО "DOSTYK DAN GCK"</v>
      </c>
      <c r="CB2473" t="str">
        <f>Запрос1[[#This Row],[БИНРодителя]]</f>
        <v>220340038121</v>
      </c>
    </row>
    <row r="2474" spans="1:80" x14ac:dyDescent="0.3">
      <c r="A2474" t="s">
        <v>2514</v>
      </c>
      <c r="B2474" t="s">
        <v>3608</v>
      </c>
      <c r="C2474"/>
      <c r="D2474" t="s">
        <v>382</v>
      </c>
      <c r="E2474" t="s">
        <v>389</v>
      </c>
      <c r="F2474" t="s">
        <v>1261</v>
      </c>
      <c r="G2474" t="s">
        <v>3619</v>
      </c>
      <c r="H2474" t="s">
        <v>11961</v>
      </c>
      <c r="I2474" t="s">
        <v>11962</v>
      </c>
      <c r="J2474" t="s">
        <v>11962</v>
      </c>
      <c r="K2474" t="s">
        <v>11961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 s="8"/>
      <c r="S2474" s="8"/>
      <c r="T2474" s="8"/>
      <c r="U2474" s="8"/>
      <c r="V2474" s="8"/>
      <c r="W2474" s="8">
        <v>5162911.2</v>
      </c>
      <c r="X2474" s="8"/>
      <c r="Y2474" s="8"/>
      <c r="Z2474" s="8"/>
      <c r="AA2474" s="8"/>
      <c r="AB2474" s="8"/>
      <c r="AC2474" s="8">
        <v>5162911.2</v>
      </c>
      <c r="AD2474"/>
      <c r="AE2474"/>
      <c r="AF2474"/>
      <c r="AG2474"/>
      <c r="AH2474"/>
      <c r="AI2474">
        <v>100</v>
      </c>
      <c r="AJ2474" s="8"/>
      <c r="AK2474" s="8"/>
      <c r="AL2474" s="8"/>
      <c r="AM2474" s="8"/>
      <c r="AN2474" s="8"/>
      <c r="AO2474" s="8">
        <v>5162911.2</v>
      </c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/>
      <c r="BM2474"/>
      <c r="BN2474" s="10">
        <v>0</v>
      </c>
      <c r="BO2474" s="10"/>
      <c r="BP2474" s="10"/>
      <c r="BQ2474" s="10"/>
      <c r="BR2474" s="10"/>
      <c r="BS2474" s="10"/>
      <c r="BT2474" s="10"/>
      <c r="BU2474" s="10"/>
      <c r="BV2474" s="1" t="str">
        <f>Запрос1[[#This Row],[Менеджер]]</f>
        <v>Шиковский Василий Леонидович</v>
      </c>
      <c r="BW2474" s="1" t="str">
        <f>Запрос1[[#This Row],[Дирекция]]</f>
        <v>Северная дирекция</v>
      </c>
      <c r="BX2474" s="1" t="e">
        <f t="shared" si="38"/>
        <v>#N/A</v>
      </c>
      <c r="BY2474" s="1" t="e">
        <f t="shared" si="38"/>
        <v>#N/A</v>
      </c>
      <c r="CA2474" t="e">
        <f>VLOOKUP(Запрос1[[#This Row],[БИНКХ]],'[2]Группы компаний'!$A:$E,4,0)</f>
        <v>#N/A</v>
      </c>
      <c r="CB2474" t="e">
        <f>VLOOKUP(CA2474,$H:$I,2,0)</f>
        <v>#N/A</v>
      </c>
    </row>
    <row r="2475" spans="1:80" x14ac:dyDescent="0.3">
      <c r="A2475" t="s">
        <v>2514</v>
      </c>
      <c r="B2475" t="s">
        <v>3608</v>
      </c>
      <c r="C2475"/>
      <c r="D2475" t="s">
        <v>382</v>
      </c>
      <c r="E2475" t="s">
        <v>2165</v>
      </c>
      <c r="F2475" t="s">
        <v>2675</v>
      </c>
      <c r="G2475" t="s">
        <v>2676</v>
      </c>
      <c r="H2475" t="s">
        <v>11636</v>
      </c>
      <c r="I2475" t="s">
        <v>9075</v>
      </c>
      <c r="J2475" t="s">
        <v>9075</v>
      </c>
      <c r="K2475" t="s">
        <v>11636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 s="8"/>
      <c r="S2475" s="8"/>
      <c r="T2475" s="8"/>
      <c r="U2475" s="8"/>
      <c r="V2475" s="8">
        <v>700000</v>
      </c>
      <c r="W2475" s="8">
        <v>12354021</v>
      </c>
      <c r="X2475" s="8"/>
      <c r="Y2475" s="8"/>
      <c r="Z2475" s="8"/>
      <c r="AA2475" s="8"/>
      <c r="AB2475" s="8">
        <v>700000</v>
      </c>
      <c r="AC2475" s="8">
        <v>7746021</v>
      </c>
      <c r="AD2475"/>
      <c r="AE2475"/>
      <c r="AF2475"/>
      <c r="AG2475"/>
      <c r="AH2475">
        <v>100</v>
      </c>
      <c r="AI2475">
        <v>62.7</v>
      </c>
      <c r="AJ2475" s="8"/>
      <c r="AK2475" s="8"/>
      <c r="AL2475" s="8"/>
      <c r="AM2475" s="8"/>
      <c r="AN2475" s="8">
        <v>700000</v>
      </c>
      <c r="AO2475" s="8">
        <v>12354021</v>
      </c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>
        <v>72835730</v>
      </c>
      <c r="BJ2475" s="8"/>
      <c r="BK2475" s="8">
        <v>700000</v>
      </c>
      <c r="BL2475"/>
      <c r="BM2475">
        <v>0.96099999999999997</v>
      </c>
      <c r="BN2475" s="10">
        <v>0</v>
      </c>
      <c r="BO2475" s="10"/>
      <c r="BP2475" s="10"/>
      <c r="BQ2475" s="10"/>
      <c r="BR2475" s="10"/>
      <c r="BS2475" s="10"/>
      <c r="BT2475" s="10"/>
      <c r="BU2475" s="10"/>
      <c r="BV2475" s="1" t="str">
        <f>Запрос1[[#This Row],[Менеджер]]</f>
        <v>Шиковский Василий Леонидович</v>
      </c>
      <c r="BW2475" s="1" t="str">
        <f>Запрос1[[#This Row],[Дирекция]]</f>
        <v>Северная дирекция</v>
      </c>
      <c r="BX2475" s="1" t="str">
        <f t="shared" si="38"/>
        <v>к/х ASA</v>
      </c>
      <c r="BY2475" s="1" t="str">
        <f t="shared" si="38"/>
        <v>790908300950</v>
      </c>
      <c r="CA2475" t="str">
        <f>Запрос1[[#This Row],[родитель]]</f>
        <v>к/х ASA</v>
      </c>
      <c r="CB2475" t="str">
        <f>Запрос1[[#This Row],[БИНРодителя]]</f>
        <v>790908300950</v>
      </c>
    </row>
    <row r="2476" spans="1:80" x14ac:dyDescent="0.3">
      <c r="A2476" t="s">
        <v>2514</v>
      </c>
      <c r="B2476" t="s">
        <v>3608</v>
      </c>
      <c r="C2476"/>
      <c r="D2476" t="s">
        <v>382</v>
      </c>
      <c r="E2476" t="s">
        <v>2165</v>
      </c>
      <c r="F2476" t="s">
        <v>11963</v>
      </c>
      <c r="G2476" t="s">
        <v>11964</v>
      </c>
      <c r="H2476" t="s">
        <v>11965</v>
      </c>
      <c r="I2476" t="s">
        <v>11966</v>
      </c>
      <c r="J2476" t="s">
        <v>11966</v>
      </c>
      <c r="K2476" t="s">
        <v>11965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 s="8"/>
      <c r="S2476" s="8"/>
      <c r="T2476" s="8"/>
      <c r="U2476" s="8"/>
      <c r="V2476" s="8"/>
      <c r="W2476" s="8">
        <v>10440000</v>
      </c>
      <c r="X2476" s="8"/>
      <c r="Y2476" s="8"/>
      <c r="Z2476" s="8"/>
      <c r="AA2476" s="8"/>
      <c r="AB2476" s="8"/>
      <c r="AC2476" s="8">
        <v>3132000</v>
      </c>
      <c r="AD2476"/>
      <c r="AE2476"/>
      <c r="AF2476"/>
      <c r="AG2476"/>
      <c r="AH2476"/>
      <c r="AI2476">
        <v>30</v>
      </c>
      <c r="AJ2476" s="8"/>
      <c r="AK2476" s="8"/>
      <c r="AL2476" s="8"/>
      <c r="AM2476" s="8"/>
      <c r="AN2476" s="8"/>
      <c r="AO2476" s="8">
        <v>10440000</v>
      </c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/>
      <c r="BM2476"/>
      <c r="BN2476" s="10">
        <v>0</v>
      </c>
      <c r="BO2476" s="10"/>
      <c r="BP2476" s="10"/>
      <c r="BQ2476" s="10"/>
      <c r="BR2476" s="10"/>
      <c r="BS2476" s="10"/>
      <c r="BT2476" s="10"/>
      <c r="BU2476" s="10"/>
      <c r="BV2476" s="1" t="str">
        <f>Запрос1[[#This Row],[Менеджер]]</f>
        <v>Шиковский Василий Леонидович</v>
      </c>
      <c r="BW2476" s="1" t="str">
        <f>Запрос1[[#This Row],[Дирекция]]</f>
        <v>Северная дирекция</v>
      </c>
      <c r="BX2476" s="1" t="str">
        <f t="shared" si="38"/>
        <v>ТОО "ЖАРКУЛЬ"</v>
      </c>
      <c r="BY2476" s="1" t="str">
        <f t="shared" si="38"/>
        <v>031140004340</v>
      </c>
      <c r="CA2476" t="str">
        <f>Запрос1[[#This Row],[родитель]]</f>
        <v>ТОО "ЖАРКУЛЬ"</v>
      </c>
      <c r="CB2476" t="str">
        <f>Запрос1[[#This Row],[БИНРодителя]]</f>
        <v>031140004340</v>
      </c>
    </row>
    <row r="2477" spans="1:80" x14ac:dyDescent="0.3">
      <c r="A2477" t="s">
        <v>1577</v>
      </c>
      <c r="B2477" t="s">
        <v>1949</v>
      </c>
      <c r="C2477" t="s">
        <v>1579</v>
      </c>
      <c r="D2477" t="s">
        <v>1580</v>
      </c>
      <c r="E2477" t="s">
        <v>2177</v>
      </c>
      <c r="F2477" t="s">
        <v>1073</v>
      </c>
      <c r="G2477" t="s">
        <v>666</v>
      </c>
      <c r="H2477" t="s">
        <v>11555</v>
      </c>
      <c r="I2477" t="s">
        <v>11556</v>
      </c>
      <c r="J2477" t="s">
        <v>11556</v>
      </c>
      <c r="K2477" t="s">
        <v>11555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 s="8"/>
      <c r="S2477" s="8"/>
      <c r="T2477" s="8"/>
      <c r="U2477" s="8"/>
      <c r="V2477" s="8"/>
      <c r="W2477" s="8">
        <v>27872</v>
      </c>
      <c r="X2477" s="8"/>
      <c r="Y2477" s="8"/>
      <c r="Z2477" s="8"/>
      <c r="AA2477" s="8"/>
      <c r="AB2477" s="8"/>
      <c r="AC2477" s="8">
        <v>27872</v>
      </c>
      <c r="AD2477"/>
      <c r="AE2477"/>
      <c r="AF2477"/>
      <c r="AG2477"/>
      <c r="AH2477"/>
      <c r="AI2477">
        <v>100</v>
      </c>
      <c r="AJ2477" s="8"/>
      <c r="AK2477" s="8"/>
      <c r="AL2477" s="8"/>
      <c r="AM2477" s="8"/>
      <c r="AN2477" s="8"/>
      <c r="AO2477" s="8">
        <v>27872</v>
      </c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/>
      <c r="BM2477"/>
      <c r="BN2477" s="10">
        <v>0</v>
      </c>
      <c r="BO2477" s="10"/>
      <c r="BP2477" s="10"/>
      <c r="BQ2477" s="10"/>
      <c r="BR2477" s="10"/>
      <c r="BS2477" s="10"/>
      <c r="BT2477" s="10"/>
      <c r="BU2477" s="10"/>
      <c r="BV2477" s="1" t="str">
        <f>Запрос1[[#This Row],[Менеджер]]</f>
        <v>Предыбайло Александр</v>
      </c>
      <c r="BW2477" s="1" t="str">
        <f>Запрос1[[#This Row],[Дирекция]]</f>
        <v>Западная дирекция</v>
      </c>
      <c r="BX2477" s="1" t="e">
        <f t="shared" si="38"/>
        <v>#N/A</v>
      </c>
      <c r="BY2477" s="1" t="e">
        <f t="shared" si="38"/>
        <v>#N/A</v>
      </c>
      <c r="CA2477" t="e">
        <f>VLOOKUP(Запрос1[[#This Row],[БИНКХ]],'[2]Группы компаний'!$A:$E,4,0)</f>
        <v>#N/A</v>
      </c>
      <c r="CB2477" t="e">
        <f>VLOOKUP(CA2477,$H:$I,2,0)</f>
        <v>#N/A</v>
      </c>
    </row>
    <row r="2478" spans="1:80" x14ac:dyDescent="0.3">
      <c r="A2478" t="s">
        <v>1577</v>
      </c>
      <c r="B2478" t="s">
        <v>1949</v>
      </c>
      <c r="C2478" t="s">
        <v>1579</v>
      </c>
      <c r="D2478" t="s">
        <v>1580</v>
      </c>
      <c r="E2478" t="s">
        <v>2177</v>
      </c>
      <c r="F2478" t="s">
        <v>1073</v>
      </c>
      <c r="G2478" t="s">
        <v>666</v>
      </c>
      <c r="H2478" t="s">
        <v>7257</v>
      </c>
      <c r="I2478" t="s">
        <v>7258</v>
      </c>
      <c r="J2478" t="s">
        <v>7258</v>
      </c>
      <c r="K2478" t="s">
        <v>7257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1</v>
      </c>
      <c r="R2478" s="8"/>
      <c r="S2478" s="8"/>
      <c r="T2478" s="8">
        <v>2187460</v>
      </c>
      <c r="U2478" s="8">
        <v>1512210</v>
      </c>
      <c r="V2478" s="8"/>
      <c r="W2478" s="8">
        <v>6221960</v>
      </c>
      <c r="X2478" s="8"/>
      <c r="Y2478" s="8"/>
      <c r="Z2478" s="8">
        <v>2187460</v>
      </c>
      <c r="AA2478" s="8">
        <v>1512210</v>
      </c>
      <c r="AB2478" s="8"/>
      <c r="AC2478" s="8">
        <v>6221960</v>
      </c>
      <c r="AD2478"/>
      <c r="AE2478"/>
      <c r="AF2478">
        <v>100</v>
      </c>
      <c r="AG2478">
        <v>100</v>
      </c>
      <c r="AH2478"/>
      <c r="AI2478">
        <v>100</v>
      </c>
      <c r="AJ2478" s="8"/>
      <c r="AK2478" s="8"/>
      <c r="AL2478" s="8">
        <v>2187460</v>
      </c>
      <c r="AM2478" s="8">
        <v>1512210</v>
      </c>
      <c r="AN2478" s="8"/>
      <c r="AO2478" s="8">
        <v>6221960</v>
      </c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>
        <v>3666210</v>
      </c>
      <c r="BI2478" s="8"/>
      <c r="BJ2478" s="8">
        <v>1512210</v>
      </c>
      <c r="BK2478" s="8"/>
      <c r="BL2478">
        <v>41.247199999999999</v>
      </c>
      <c r="BM2478"/>
      <c r="BN2478" s="10">
        <v>1</v>
      </c>
      <c r="BO2478" s="10">
        <v>7172500</v>
      </c>
      <c r="BP2478" s="10">
        <v>7172500</v>
      </c>
      <c r="BQ2478" s="10">
        <v>100</v>
      </c>
      <c r="BR2478" s="10"/>
      <c r="BS2478" s="10"/>
      <c r="BT2478" s="10"/>
      <c r="BU2478" s="10"/>
      <c r="BV2478" s="1" t="str">
        <f>Запрос1[[#This Row],[Менеджер]]</f>
        <v>Предыбайло Александр</v>
      </c>
      <c r="BW2478" s="1" t="str">
        <f>Запрос1[[#This Row],[Дирекция]]</f>
        <v>Западная дирекция</v>
      </c>
      <c r="BX2478" s="1" t="str">
        <f t="shared" si="38"/>
        <v>КХ "Жумагалиев"</v>
      </c>
      <c r="BY2478" s="1" t="str">
        <f t="shared" si="38"/>
        <v>680518300869</v>
      </c>
      <c r="CA2478" t="str">
        <f>Запрос1[[#This Row],[родитель]]</f>
        <v>КХ "Жумагалиев"</v>
      </c>
      <c r="CB2478" t="str">
        <f>Запрос1[[#This Row],[БИНРодителя]]</f>
        <v>680518300869</v>
      </c>
    </row>
    <row r="2479" spans="1:80" x14ac:dyDescent="0.3">
      <c r="A2479" t="s">
        <v>1577</v>
      </c>
      <c r="B2479" t="s">
        <v>1949</v>
      </c>
      <c r="C2479" t="s">
        <v>1579</v>
      </c>
      <c r="D2479" t="s">
        <v>1580</v>
      </c>
      <c r="E2479" t="s">
        <v>2177</v>
      </c>
      <c r="F2479" t="s">
        <v>1073</v>
      </c>
      <c r="G2479" t="s">
        <v>666</v>
      </c>
      <c r="H2479" t="s">
        <v>11557</v>
      </c>
      <c r="I2479" t="s">
        <v>11558</v>
      </c>
      <c r="J2479" t="s">
        <v>11558</v>
      </c>
      <c r="K2479" t="s">
        <v>11557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 s="8"/>
      <c r="S2479" s="8"/>
      <c r="T2479" s="8"/>
      <c r="U2479" s="8"/>
      <c r="V2479" s="8"/>
      <c r="W2479" s="8">
        <v>367585</v>
      </c>
      <c r="X2479" s="8"/>
      <c r="Y2479" s="8"/>
      <c r="Z2479" s="8"/>
      <c r="AA2479" s="8"/>
      <c r="AB2479" s="8"/>
      <c r="AC2479" s="8">
        <v>367585</v>
      </c>
      <c r="AD2479"/>
      <c r="AE2479"/>
      <c r="AF2479"/>
      <c r="AG2479"/>
      <c r="AH2479"/>
      <c r="AI2479">
        <v>100</v>
      </c>
      <c r="AJ2479" s="8"/>
      <c r="AK2479" s="8"/>
      <c r="AL2479" s="8"/>
      <c r="AM2479" s="8"/>
      <c r="AN2479" s="8"/>
      <c r="AO2479" s="8">
        <v>367585</v>
      </c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/>
      <c r="BM2479"/>
      <c r="BN2479" s="10">
        <v>0</v>
      </c>
      <c r="BO2479" s="10"/>
      <c r="BP2479" s="10"/>
      <c r="BQ2479" s="10"/>
      <c r="BR2479" s="10"/>
      <c r="BS2479" s="10"/>
      <c r="BT2479" s="10"/>
      <c r="BU2479" s="10"/>
      <c r="BV2479" s="1" t="str">
        <f>Запрос1[[#This Row],[Менеджер]]</f>
        <v>Предыбайло Александр</v>
      </c>
      <c r="BW2479" s="1" t="str">
        <f>Запрос1[[#This Row],[Дирекция]]</f>
        <v>Западная дирекция</v>
      </c>
      <c r="BX2479" s="1" t="str">
        <f t="shared" si="38"/>
        <v>кх" Акшал"</v>
      </c>
      <c r="BY2479" s="1" t="str">
        <f t="shared" si="38"/>
        <v>620615300756</v>
      </c>
      <c r="CA2479" t="str">
        <f>Запрос1[[#This Row],[родитель]]</f>
        <v>кх" Акшал"</v>
      </c>
      <c r="CB2479" t="str">
        <f>Запрос1[[#This Row],[БИНРодителя]]</f>
        <v>620615300756</v>
      </c>
    </row>
    <row r="2480" spans="1:80" x14ac:dyDescent="0.3">
      <c r="A2480" t="s">
        <v>1577</v>
      </c>
      <c r="B2480" t="s">
        <v>1949</v>
      </c>
      <c r="C2480" t="s">
        <v>1579</v>
      </c>
      <c r="D2480" t="s">
        <v>1580</v>
      </c>
      <c r="E2480" t="s">
        <v>2177</v>
      </c>
      <c r="F2480" t="s">
        <v>1737</v>
      </c>
      <c r="G2480" t="s">
        <v>1738</v>
      </c>
      <c r="H2480" t="s">
        <v>11559</v>
      </c>
      <c r="I2480" t="s">
        <v>11560</v>
      </c>
      <c r="J2480" t="s">
        <v>11560</v>
      </c>
      <c r="K2480" t="s">
        <v>11559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 s="8"/>
      <c r="S2480" s="8"/>
      <c r="T2480" s="8"/>
      <c r="U2480" s="8"/>
      <c r="V2480" s="8"/>
      <c r="W2480" s="8">
        <v>4779096</v>
      </c>
      <c r="X2480" s="8"/>
      <c r="Y2480" s="8"/>
      <c r="Z2480" s="8"/>
      <c r="AA2480" s="8"/>
      <c r="AB2480" s="8"/>
      <c r="AC2480" s="8">
        <v>4779096</v>
      </c>
      <c r="AD2480"/>
      <c r="AE2480"/>
      <c r="AF2480"/>
      <c r="AG2480"/>
      <c r="AH2480"/>
      <c r="AI2480">
        <v>100</v>
      </c>
      <c r="AJ2480" s="8"/>
      <c r="AK2480" s="8"/>
      <c r="AL2480" s="8"/>
      <c r="AM2480" s="8"/>
      <c r="AN2480" s="8"/>
      <c r="AO2480" s="8">
        <v>4779096</v>
      </c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/>
      <c r="BM2480"/>
      <c r="BN2480" s="10">
        <v>0</v>
      </c>
      <c r="BO2480" s="10"/>
      <c r="BP2480" s="10"/>
      <c r="BQ2480" s="10"/>
      <c r="BR2480" s="10"/>
      <c r="BS2480" s="10"/>
      <c r="BT2480" s="10"/>
      <c r="BU2480" s="10"/>
      <c r="BV2480" s="1" t="str">
        <f>Запрос1[[#This Row],[Менеджер]]</f>
        <v>Предыбайло Александр</v>
      </c>
      <c r="BW2480" s="1" t="str">
        <f>Запрос1[[#This Row],[Дирекция]]</f>
        <v>Западная дирекция</v>
      </c>
      <c r="BX2480" s="1" t="str">
        <f t="shared" si="38"/>
        <v>ТОО "НУРАЙ-АГРО"</v>
      </c>
      <c r="BY2480" s="1" t="str">
        <f t="shared" si="38"/>
        <v>210340008881</v>
      </c>
      <c r="CA2480" t="str">
        <f>Запрос1[[#This Row],[родитель]]</f>
        <v>ТОО "НУРАЙ-АГРО"</v>
      </c>
      <c r="CB2480" t="str">
        <f>Запрос1[[#This Row],[БИНРодителя]]</f>
        <v>210340008881</v>
      </c>
    </row>
    <row r="2481" spans="1:80" x14ac:dyDescent="0.3">
      <c r="A2481" t="s">
        <v>1577</v>
      </c>
      <c r="B2481" t="s">
        <v>1949</v>
      </c>
      <c r="C2481" t="s">
        <v>1579</v>
      </c>
      <c r="D2481" t="s">
        <v>1580</v>
      </c>
      <c r="E2481" t="s">
        <v>1581</v>
      </c>
      <c r="F2481" t="s">
        <v>1582</v>
      </c>
      <c r="G2481"/>
      <c r="H2481" t="s">
        <v>11561</v>
      </c>
      <c r="I2481" t="s">
        <v>11562</v>
      </c>
      <c r="J2481" t="s">
        <v>11562</v>
      </c>
      <c r="K2481" t="s">
        <v>11561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/>
      <c r="AE2481"/>
      <c r="AF2481"/>
      <c r="AG2481"/>
      <c r="AH2481"/>
      <c r="AI2481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/>
      <c r="BM2481"/>
      <c r="BN2481" s="10">
        <v>1</v>
      </c>
      <c r="BO2481" s="10">
        <v>289360</v>
      </c>
      <c r="BP2481" s="10">
        <v>289360</v>
      </c>
      <c r="BQ2481" s="10">
        <v>100</v>
      </c>
      <c r="BR2481" s="10"/>
      <c r="BS2481" s="10"/>
      <c r="BT2481" s="10"/>
      <c r="BU2481" s="10"/>
      <c r="BV2481" s="1" t="str">
        <f>Запрос1[[#This Row],[Менеджер]]</f>
        <v>Предыбайло Александр</v>
      </c>
      <c r="BW2481" s="1" t="str">
        <f>Запрос1[[#This Row],[Дирекция]]</f>
        <v>Западная дирекция</v>
      </c>
      <c r="BX2481" s="1" t="str">
        <f t="shared" si="38"/>
        <v>ИП "Савиных"</v>
      </c>
      <c r="BY2481" s="1" t="str">
        <f t="shared" si="38"/>
        <v>850923302685</v>
      </c>
      <c r="CA2481" t="str">
        <f>Запрос1[[#This Row],[родитель]]</f>
        <v>ИП "Савиных"</v>
      </c>
      <c r="CB2481" t="str">
        <f>Запрос1[[#This Row],[БИНРодителя]]</f>
        <v>850923302685</v>
      </c>
    </row>
    <row r="2482" spans="1:80" x14ac:dyDescent="0.3">
      <c r="A2482" t="s">
        <v>1577</v>
      </c>
      <c r="B2482" t="s">
        <v>1949</v>
      </c>
      <c r="C2482" t="s">
        <v>1579</v>
      </c>
      <c r="D2482" t="s">
        <v>1580</v>
      </c>
      <c r="E2482" t="s">
        <v>1581</v>
      </c>
      <c r="F2482" t="s">
        <v>1582</v>
      </c>
      <c r="G2482"/>
      <c r="H2482" t="s">
        <v>7259</v>
      </c>
      <c r="I2482" t="s">
        <v>7260</v>
      </c>
      <c r="J2482" t="s">
        <v>7260</v>
      </c>
      <c r="K2482" t="s">
        <v>7259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1</v>
      </c>
      <c r="R2482" s="8"/>
      <c r="S2482" s="8">
        <v>523755</v>
      </c>
      <c r="T2482" s="8"/>
      <c r="U2482" s="8"/>
      <c r="V2482" s="8"/>
      <c r="W2482" s="8">
        <v>433315</v>
      </c>
      <c r="X2482" s="8"/>
      <c r="Y2482" s="8">
        <v>523755</v>
      </c>
      <c r="Z2482" s="8"/>
      <c r="AA2482" s="8"/>
      <c r="AB2482" s="8"/>
      <c r="AC2482" s="8">
        <v>433315</v>
      </c>
      <c r="AD2482"/>
      <c r="AE2482">
        <v>100</v>
      </c>
      <c r="AF2482"/>
      <c r="AG2482"/>
      <c r="AH2482"/>
      <c r="AI2482">
        <v>100</v>
      </c>
      <c r="AJ2482" s="8"/>
      <c r="AK2482" s="8">
        <v>523755</v>
      </c>
      <c r="AL2482" s="8"/>
      <c r="AM2482" s="8"/>
      <c r="AN2482" s="8"/>
      <c r="AO2482" s="8">
        <v>433315</v>
      </c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/>
      <c r="BM2482"/>
      <c r="BN2482" s="10">
        <v>0</v>
      </c>
      <c r="BO2482" s="10"/>
      <c r="BP2482" s="10"/>
      <c r="BQ2482" s="10"/>
      <c r="BR2482" s="10"/>
      <c r="BS2482" s="10"/>
      <c r="BT2482" s="10"/>
      <c r="BU2482" s="10"/>
      <c r="BV2482" s="1" t="str">
        <f>Запрос1[[#This Row],[Менеджер]]</f>
        <v>Предыбайло Александр</v>
      </c>
      <c r="BW2482" s="1" t="str">
        <f>Запрос1[[#This Row],[Дирекция]]</f>
        <v>Западная дирекция</v>
      </c>
      <c r="BX2482" s="1" t="str">
        <f t="shared" si="38"/>
        <v>КХ "Клад"</v>
      </c>
      <c r="BY2482" s="1" t="str">
        <f t="shared" si="38"/>
        <v>620604401979</v>
      </c>
      <c r="CA2482" t="str">
        <f>Запрос1[[#This Row],[родитель]]</f>
        <v>КХ "Клад"</v>
      </c>
      <c r="CB2482" t="str">
        <f>Запрос1[[#This Row],[БИНРодителя]]</f>
        <v>620604401979</v>
      </c>
    </row>
    <row r="2483" spans="1:80" x14ac:dyDescent="0.3">
      <c r="A2483" t="s">
        <v>1577</v>
      </c>
      <c r="B2483" t="s">
        <v>1949</v>
      </c>
      <c r="C2483" t="s">
        <v>1579</v>
      </c>
      <c r="D2483" t="s">
        <v>1580</v>
      </c>
      <c r="E2483" t="s">
        <v>1581</v>
      </c>
      <c r="F2483" t="s">
        <v>1582</v>
      </c>
      <c r="G2483"/>
      <c r="H2483" t="s">
        <v>2032</v>
      </c>
      <c r="I2483" t="s">
        <v>2033</v>
      </c>
      <c r="J2483" t="s">
        <v>2033</v>
      </c>
      <c r="K2483" t="s">
        <v>2032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 s="8"/>
      <c r="S2483" s="8"/>
      <c r="T2483" s="8"/>
      <c r="U2483" s="8"/>
      <c r="V2483" s="8">
        <v>3105240</v>
      </c>
      <c r="W2483" s="8"/>
      <c r="X2483" s="8"/>
      <c r="Y2483" s="8"/>
      <c r="Z2483" s="8"/>
      <c r="AA2483" s="8"/>
      <c r="AB2483" s="8">
        <v>1552620</v>
      </c>
      <c r="AC2483" s="8"/>
      <c r="AD2483"/>
      <c r="AE2483"/>
      <c r="AF2483"/>
      <c r="AG2483"/>
      <c r="AH2483">
        <v>50</v>
      </c>
      <c r="AI2483"/>
      <c r="AJ2483" s="8"/>
      <c r="AK2483" s="8"/>
      <c r="AL2483" s="8"/>
      <c r="AM2483" s="8"/>
      <c r="AN2483" s="8">
        <v>3105240</v>
      </c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/>
      <c r="BM2483"/>
      <c r="BN2483" s="10">
        <v>0</v>
      </c>
      <c r="BO2483" s="10"/>
      <c r="BP2483" s="10"/>
      <c r="BQ2483" s="10"/>
      <c r="BR2483" s="10"/>
      <c r="BS2483" s="10"/>
      <c r="BT2483" s="10"/>
      <c r="BU2483" s="10"/>
      <c r="BV2483" s="1" t="str">
        <f>Запрос1[[#This Row],[Менеджер]]</f>
        <v>Предыбайло Александр</v>
      </c>
      <c r="BW2483" s="1" t="str">
        <f>Запрос1[[#This Row],[Дирекция]]</f>
        <v>Западная дирекция</v>
      </c>
      <c r="BX2483" s="1" t="str">
        <f t="shared" si="38"/>
        <v>ТОО "Төре и К"</v>
      </c>
      <c r="BY2483" s="1" t="str">
        <f t="shared" si="38"/>
        <v>210140023154</v>
      </c>
      <c r="CA2483" t="str">
        <f>Запрос1[[#This Row],[родитель]]</f>
        <v>ТОО "Төре и К"</v>
      </c>
      <c r="CB2483" t="str">
        <f>Запрос1[[#This Row],[БИНРодителя]]</f>
        <v>210140023154</v>
      </c>
    </row>
    <row r="2484" spans="1:80" x14ac:dyDescent="0.3">
      <c r="A2484" t="s">
        <v>1577</v>
      </c>
      <c r="B2484" t="s">
        <v>1949</v>
      </c>
      <c r="C2484" t="s">
        <v>1579</v>
      </c>
      <c r="D2484" t="s">
        <v>1580</v>
      </c>
      <c r="E2484" t="s">
        <v>1581</v>
      </c>
      <c r="F2484" t="s">
        <v>1582</v>
      </c>
      <c r="G2484"/>
      <c r="H2484" t="s">
        <v>11563</v>
      </c>
      <c r="I2484" t="s">
        <v>11564</v>
      </c>
      <c r="J2484" t="s">
        <v>11564</v>
      </c>
      <c r="K2484" t="s">
        <v>11563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 s="8"/>
      <c r="S2484" s="8"/>
      <c r="T2484" s="8"/>
      <c r="U2484" s="8"/>
      <c r="V2484" s="8"/>
      <c r="W2484" s="8">
        <v>148700</v>
      </c>
      <c r="X2484" s="8"/>
      <c r="Y2484" s="8"/>
      <c r="Z2484" s="8"/>
      <c r="AA2484" s="8"/>
      <c r="AB2484" s="8"/>
      <c r="AC2484" s="8">
        <v>148700</v>
      </c>
      <c r="AD2484"/>
      <c r="AE2484"/>
      <c r="AF2484"/>
      <c r="AG2484"/>
      <c r="AH2484"/>
      <c r="AI2484">
        <v>100</v>
      </c>
      <c r="AJ2484" s="8"/>
      <c r="AK2484" s="8"/>
      <c r="AL2484" s="8"/>
      <c r="AM2484" s="8"/>
      <c r="AN2484" s="8"/>
      <c r="AO2484" s="8">
        <v>148700</v>
      </c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/>
      <c r="BM2484"/>
      <c r="BN2484" s="10">
        <v>0</v>
      </c>
      <c r="BO2484" s="10"/>
      <c r="BP2484" s="10"/>
      <c r="BQ2484" s="10"/>
      <c r="BR2484" s="10"/>
      <c r="BS2484" s="10"/>
      <c r="BT2484" s="10"/>
      <c r="BU2484" s="10"/>
      <c r="BV2484" s="1" t="str">
        <f>Запрос1[[#This Row],[Менеджер]]</f>
        <v>Предыбайло Александр</v>
      </c>
      <c r="BW2484" s="1" t="str">
        <f>Запрос1[[#This Row],[Дирекция]]</f>
        <v>Западная дирекция</v>
      </c>
      <c r="BX2484" s="1" t="str">
        <f t="shared" si="38"/>
        <v xml:space="preserve">Филиал «АҚ БЕРЕН» </v>
      </c>
      <c r="BY2484" s="1" t="str">
        <f t="shared" si="38"/>
        <v>190241012092</v>
      </c>
      <c r="CA2484" t="str">
        <f>Запрос1[[#This Row],[родитель]]</f>
        <v xml:space="preserve">Филиал «АҚ БЕРЕН» </v>
      </c>
      <c r="CB2484" t="str">
        <f>Запрос1[[#This Row],[БИНРодителя]]</f>
        <v>190241012092</v>
      </c>
    </row>
    <row r="2485" spans="1:80" x14ac:dyDescent="0.3">
      <c r="A2485" t="s">
        <v>1577</v>
      </c>
      <c r="B2485" t="s">
        <v>1949</v>
      </c>
      <c r="C2485" t="s">
        <v>1579</v>
      </c>
      <c r="D2485" t="s">
        <v>1580</v>
      </c>
      <c r="E2485" t="s">
        <v>1581</v>
      </c>
      <c r="F2485" t="s">
        <v>1582</v>
      </c>
      <c r="G2485"/>
      <c r="H2485" t="s">
        <v>7261</v>
      </c>
      <c r="I2485" t="s">
        <v>7262</v>
      </c>
      <c r="J2485" t="s">
        <v>7262</v>
      </c>
      <c r="K2485" t="s">
        <v>7261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 s="8"/>
      <c r="S2485" s="8">
        <v>1054720</v>
      </c>
      <c r="T2485" s="8">
        <v>438060</v>
      </c>
      <c r="U2485" s="8"/>
      <c r="V2485" s="8"/>
      <c r="W2485" s="8"/>
      <c r="X2485" s="8"/>
      <c r="Y2485" s="8">
        <v>1054720</v>
      </c>
      <c r="Z2485" s="8">
        <v>438060</v>
      </c>
      <c r="AA2485" s="8"/>
      <c r="AB2485" s="8"/>
      <c r="AC2485" s="8"/>
      <c r="AD2485"/>
      <c r="AE2485">
        <v>100</v>
      </c>
      <c r="AF2485">
        <v>100</v>
      </c>
      <c r="AG2485"/>
      <c r="AH2485"/>
      <c r="AI2485"/>
      <c r="AJ2485" s="8"/>
      <c r="AK2485" s="8">
        <v>1054720</v>
      </c>
      <c r="AL2485" s="8">
        <v>438060</v>
      </c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/>
      <c r="BM2485"/>
      <c r="BN2485" s="10">
        <v>0</v>
      </c>
      <c r="BO2485" s="10"/>
      <c r="BP2485" s="10"/>
      <c r="BQ2485" s="10"/>
      <c r="BR2485" s="10"/>
      <c r="BS2485" s="10"/>
      <c r="BT2485" s="10"/>
      <c r="BU2485" s="10"/>
      <c r="BV2485" s="1" t="str">
        <f>Запрос1[[#This Row],[Менеджер]]</f>
        <v>Предыбайло Александр</v>
      </c>
      <c r="BW2485" s="1" t="str">
        <f>Запрос1[[#This Row],[Дирекция]]</f>
        <v>Западная дирекция</v>
      </c>
      <c r="BX2485" s="1" t="str">
        <f t="shared" si="38"/>
        <v>Частное высшее профессиональное образовательное учреждение "ЗКИТУ"</v>
      </c>
      <c r="BY2485" s="1" t="str">
        <f t="shared" si="38"/>
        <v>000340002551</v>
      </c>
      <c r="CA2485" t="str">
        <f>Запрос1[[#This Row],[родитель]]</f>
        <v>Частное высшее профессиональное образовательное учреждение "ЗКИТУ"</v>
      </c>
      <c r="CB2485" t="str">
        <f>Запрос1[[#This Row],[БИНРодителя]]</f>
        <v>000340002551</v>
      </c>
    </row>
    <row r="2486" spans="1:80" x14ac:dyDescent="0.3">
      <c r="A2486" t="s">
        <v>2514</v>
      </c>
      <c r="B2486" t="s">
        <v>2727</v>
      </c>
      <c r="C2486" t="s">
        <v>406</v>
      </c>
      <c r="D2486" t="s">
        <v>412</v>
      </c>
      <c r="E2486" t="s">
        <v>439</v>
      </c>
      <c r="F2486" t="s">
        <v>331</v>
      </c>
      <c r="G2486" t="s">
        <v>440</v>
      </c>
      <c r="H2486" t="s">
        <v>3795</v>
      </c>
      <c r="I2486" t="s">
        <v>3796</v>
      </c>
      <c r="J2486" t="s">
        <v>3796</v>
      </c>
      <c r="K2486" t="s">
        <v>3795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 s="8">
        <v>198000</v>
      </c>
      <c r="S2486" s="8"/>
      <c r="T2486" s="8"/>
      <c r="U2486" s="8"/>
      <c r="V2486" s="8"/>
      <c r="W2486" s="8"/>
      <c r="X2486" s="8">
        <v>198000</v>
      </c>
      <c r="Y2486" s="8"/>
      <c r="Z2486" s="8"/>
      <c r="AA2486" s="8"/>
      <c r="AB2486" s="8"/>
      <c r="AC2486" s="8"/>
      <c r="AD2486">
        <v>100</v>
      </c>
      <c r="AE2486"/>
      <c r="AF2486"/>
      <c r="AG2486"/>
      <c r="AH2486"/>
      <c r="AI2486"/>
      <c r="AJ2486" s="8">
        <v>198000</v>
      </c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/>
      <c r="BM2486"/>
      <c r="BN2486" s="10">
        <v>0</v>
      </c>
      <c r="BO2486" s="10"/>
      <c r="BP2486" s="10"/>
      <c r="BQ2486" s="10"/>
      <c r="BR2486" s="10"/>
      <c r="BS2486" s="10"/>
      <c r="BT2486" s="10"/>
      <c r="BU2486" s="10"/>
      <c r="BV2486" s="1" t="str">
        <f>Запрос1[[#This Row],[Менеджер]]</f>
        <v>Каштанов Павел</v>
      </c>
      <c r="BW2486" s="1" t="str">
        <f>Запрос1[[#This Row],[Дирекция]]</f>
        <v>Северная дирекция</v>
      </c>
      <c r="BX2486" s="1" t="str">
        <f t="shared" si="38"/>
        <v>к\х Бидай</v>
      </c>
      <c r="BY2486" s="1" t="str">
        <f t="shared" si="38"/>
        <v>880523351248</v>
      </c>
      <c r="CA2486" t="str">
        <f>Запрос1[[#This Row],[родитель]]</f>
        <v>к\х Бидай</v>
      </c>
      <c r="CB2486" t="str">
        <f>Запрос1[[#This Row],[БИНРодителя]]</f>
        <v>880523351248</v>
      </c>
    </row>
    <row r="2487" spans="1:80" x14ac:dyDescent="0.3">
      <c r="A2487" t="s">
        <v>2514</v>
      </c>
      <c r="B2487" t="s">
        <v>2727</v>
      </c>
      <c r="C2487" t="s">
        <v>406</v>
      </c>
      <c r="D2487" t="s">
        <v>412</v>
      </c>
      <c r="E2487" t="s">
        <v>439</v>
      </c>
      <c r="F2487" t="s">
        <v>1527</v>
      </c>
      <c r="G2487" t="s">
        <v>1359</v>
      </c>
      <c r="H2487" t="s">
        <v>3797</v>
      </c>
      <c r="I2487" t="s">
        <v>3798</v>
      </c>
      <c r="J2487" t="s">
        <v>3798</v>
      </c>
      <c r="K2487" t="s">
        <v>3797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0</v>
      </c>
      <c r="R2487" s="8">
        <v>2288000</v>
      </c>
      <c r="S2487" s="8"/>
      <c r="T2487" s="8"/>
      <c r="U2487" s="8">
        <v>657500</v>
      </c>
      <c r="V2487" s="8"/>
      <c r="W2487" s="8"/>
      <c r="X2487" s="8">
        <v>99000</v>
      </c>
      <c r="Y2487" s="8"/>
      <c r="Z2487" s="8"/>
      <c r="AA2487" s="8">
        <v>328750</v>
      </c>
      <c r="AB2487" s="8"/>
      <c r="AC2487" s="8"/>
      <c r="AD2487">
        <v>4.33</v>
      </c>
      <c r="AE2487"/>
      <c r="AF2487"/>
      <c r="AG2487">
        <v>50</v>
      </c>
      <c r="AH2487"/>
      <c r="AI2487"/>
      <c r="AJ2487" s="8">
        <v>2288000</v>
      </c>
      <c r="AK2487" s="8"/>
      <c r="AL2487" s="8"/>
      <c r="AM2487" s="8">
        <v>657500</v>
      </c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>
        <v>3641140</v>
      </c>
      <c r="BI2487" s="8"/>
      <c r="BJ2487" s="8">
        <v>657500</v>
      </c>
      <c r="BK2487" s="8"/>
      <c r="BL2487">
        <v>18.057500000000001</v>
      </c>
      <c r="BM2487"/>
      <c r="BN2487" s="10">
        <v>0</v>
      </c>
      <c r="BO2487" s="10"/>
      <c r="BP2487" s="10"/>
      <c r="BQ2487" s="10"/>
      <c r="BR2487" s="10"/>
      <c r="BS2487" s="10"/>
      <c r="BT2487" s="10"/>
      <c r="BU2487" s="10"/>
      <c r="BV2487" s="1" t="str">
        <f>Запрос1[[#This Row],[Менеджер]]</f>
        <v>Каштанов Павел</v>
      </c>
      <c r="BW2487" s="1" t="str">
        <f>Запрос1[[#This Row],[Дирекция]]</f>
        <v>Северная дирекция</v>
      </c>
      <c r="BX2487" s="1" t="str">
        <f t="shared" si="38"/>
        <v>к\х Ажар</v>
      </c>
      <c r="BY2487" s="1" t="str">
        <f t="shared" si="38"/>
        <v>670217301412</v>
      </c>
      <c r="CA2487" t="str">
        <f>Запрос1[[#This Row],[родитель]]</f>
        <v>к\х Ажар</v>
      </c>
      <c r="CB2487" t="str">
        <f>Запрос1[[#This Row],[БИНРодителя]]</f>
        <v>670217301412</v>
      </c>
    </row>
    <row r="2488" spans="1:80" x14ac:dyDescent="0.3">
      <c r="A2488" t="s">
        <v>2514</v>
      </c>
      <c r="B2488" t="s">
        <v>2727</v>
      </c>
      <c r="C2488" t="s">
        <v>406</v>
      </c>
      <c r="D2488" t="s">
        <v>412</v>
      </c>
      <c r="E2488" t="s">
        <v>439</v>
      </c>
      <c r="F2488" t="s">
        <v>1527</v>
      </c>
      <c r="G2488" t="s">
        <v>1359</v>
      </c>
      <c r="H2488" t="s">
        <v>3824</v>
      </c>
      <c r="I2488" t="s">
        <v>3825</v>
      </c>
      <c r="J2488" t="s">
        <v>3825</v>
      </c>
      <c r="K2488" t="s">
        <v>3824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 s="8">
        <v>2516000</v>
      </c>
      <c r="S2488" s="8"/>
      <c r="T2488" s="8"/>
      <c r="U2488" s="8"/>
      <c r="V2488" s="8"/>
      <c r="W2488" s="8"/>
      <c r="X2488" s="8">
        <v>1258000</v>
      </c>
      <c r="Y2488" s="8"/>
      <c r="Z2488" s="8"/>
      <c r="AA2488" s="8"/>
      <c r="AB2488" s="8"/>
      <c r="AC2488" s="8"/>
      <c r="AD2488">
        <v>50</v>
      </c>
      <c r="AE2488"/>
      <c r="AF2488"/>
      <c r="AG2488"/>
      <c r="AH2488"/>
      <c r="AI2488"/>
      <c r="AJ2488" s="8">
        <v>2516000</v>
      </c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/>
      <c r="BM2488"/>
      <c r="BN2488" s="10">
        <v>0</v>
      </c>
      <c r="BO2488" s="10"/>
      <c r="BP2488" s="10"/>
      <c r="BQ2488" s="10"/>
      <c r="BR2488" s="10"/>
      <c r="BS2488" s="10"/>
      <c r="BT2488" s="10"/>
      <c r="BU2488" s="10"/>
      <c r="BV2488" s="1" t="str">
        <f>Запрос1[[#This Row],[Менеджер]]</f>
        <v>Каштанов Павел</v>
      </c>
      <c r="BW2488" s="1" t="str">
        <f>Запрос1[[#This Row],[Дирекция]]</f>
        <v>Северная дирекция</v>
      </c>
      <c r="BX2488" s="1" t="str">
        <f t="shared" si="38"/>
        <v>Каратай</v>
      </c>
      <c r="BY2488" s="1" t="str">
        <f t="shared" si="38"/>
        <v>600413301237</v>
      </c>
      <c r="CA2488" t="str">
        <f>Запрос1[[#This Row],[родитель]]</f>
        <v>Каратай</v>
      </c>
      <c r="CB2488" t="str">
        <f>Запрос1[[#This Row],[БИНРодителя]]</f>
        <v>600413301237</v>
      </c>
    </row>
    <row r="2489" spans="1:80" x14ac:dyDescent="0.3">
      <c r="A2489" t="s">
        <v>2514</v>
      </c>
      <c r="B2489" t="s">
        <v>2727</v>
      </c>
      <c r="C2489" t="s">
        <v>406</v>
      </c>
      <c r="D2489" t="s">
        <v>412</v>
      </c>
      <c r="E2489" t="s">
        <v>439</v>
      </c>
      <c r="F2489" t="s">
        <v>1527</v>
      </c>
      <c r="G2489" t="s">
        <v>1359</v>
      </c>
      <c r="H2489" t="s">
        <v>3826</v>
      </c>
      <c r="I2489" t="s">
        <v>3827</v>
      </c>
      <c r="J2489" t="s">
        <v>3827</v>
      </c>
      <c r="K2489" t="s">
        <v>3826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 s="8">
        <v>54201280</v>
      </c>
      <c r="S2489" s="8">
        <v>16074870</v>
      </c>
      <c r="T2489" s="8"/>
      <c r="U2489" s="8"/>
      <c r="V2489" s="8"/>
      <c r="W2489" s="8"/>
      <c r="X2489" s="8">
        <v>25200640</v>
      </c>
      <c r="Y2489" s="8">
        <v>5497275</v>
      </c>
      <c r="Z2489" s="8"/>
      <c r="AA2489" s="8"/>
      <c r="AB2489" s="8"/>
      <c r="AC2489" s="8"/>
      <c r="AD2489">
        <v>46.49</v>
      </c>
      <c r="AE2489">
        <v>34.200000000000003</v>
      </c>
      <c r="AF2489"/>
      <c r="AG2489"/>
      <c r="AH2489"/>
      <c r="AI2489"/>
      <c r="AJ2489" s="8">
        <v>54201280</v>
      </c>
      <c r="AK2489" s="8">
        <v>13534710</v>
      </c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/>
      <c r="BM2489"/>
      <c r="BN2489" s="10">
        <v>0</v>
      </c>
      <c r="BO2489" s="10"/>
      <c r="BP2489" s="10"/>
      <c r="BQ2489" s="10"/>
      <c r="BR2489" s="10"/>
      <c r="BS2489" s="10"/>
      <c r="BT2489" s="10"/>
      <c r="BU2489" s="10"/>
      <c r="BV2489" s="1" t="str">
        <f>Запрос1[[#This Row],[Менеджер]]</f>
        <v>Каштанов Павел</v>
      </c>
      <c r="BW2489" s="1" t="str">
        <f>Запрос1[[#This Row],[Дирекция]]</f>
        <v>Северная дирекция</v>
      </c>
      <c r="BX2489" s="1" t="str">
        <f t="shared" si="38"/>
        <v>ТОО «Бидай К»</v>
      </c>
      <c r="BY2489" s="1" t="str">
        <f t="shared" si="38"/>
        <v>990440006601</v>
      </c>
      <c r="CA2489" t="str">
        <f>Запрос1[[#This Row],[родитель]]</f>
        <v>ТОО «Бидай К»</v>
      </c>
      <c r="CB2489" t="str">
        <f>Запрос1[[#This Row],[БИНРодителя]]</f>
        <v>990440006601</v>
      </c>
    </row>
    <row r="2490" spans="1:80" x14ac:dyDescent="0.3">
      <c r="A2490" t="s">
        <v>2514</v>
      </c>
      <c r="B2490" t="s">
        <v>2727</v>
      </c>
      <c r="C2490" t="s">
        <v>406</v>
      </c>
      <c r="D2490" t="s">
        <v>412</v>
      </c>
      <c r="E2490" t="s">
        <v>439</v>
      </c>
      <c r="F2490" t="s">
        <v>1082</v>
      </c>
      <c r="G2490" t="s">
        <v>3828</v>
      </c>
      <c r="H2490" t="s">
        <v>3829</v>
      </c>
      <c r="I2490" t="s">
        <v>3830</v>
      </c>
      <c r="J2490" t="s">
        <v>3830</v>
      </c>
      <c r="K2490" t="s">
        <v>3829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 s="8"/>
      <c r="S2490" s="8"/>
      <c r="T2490" s="8"/>
      <c r="U2490" s="8">
        <v>1848000</v>
      </c>
      <c r="V2490" s="8"/>
      <c r="W2490" s="8"/>
      <c r="X2490" s="8"/>
      <c r="Y2490" s="8"/>
      <c r="Z2490" s="8"/>
      <c r="AA2490" s="8">
        <v>554400</v>
      </c>
      <c r="AB2490" s="8"/>
      <c r="AC2490" s="8"/>
      <c r="AD2490"/>
      <c r="AE2490"/>
      <c r="AF2490"/>
      <c r="AG2490">
        <v>30</v>
      </c>
      <c r="AH2490"/>
      <c r="AI2490"/>
      <c r="AJ2490" s="8"/>
      <c r="AK2490" s="8"/>
      <c r="AL2490" s="8"/>
      <c r="AM2490" s="8">
        <v>1848000</v>
      </c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>
        <v>8092185</v>
      </c>
      <c r="BI2490" s="8"/>
      <c r="BJ2490" s="8">
        <v>1848000</v>
      </c>
      <c r="BK2490" s="8"/>
      <c r="BL2490">
        <v>22.8368</v>
      </c>
      <c r="BM2490"/>
      <c r="BN2490" s="10">
        <v>0</v>
      </c>
      <c r="BO2490" s="10"/>
      <c r="BP2490" s="10"/>
      <c r="BQ2490" s="10"/>
      <c r="BR2490" s="10"/>
      <c r="BS2490" s="10"/>
      <c r="BT2490" s="10"/>
      <c r="BU2490" s="10"/>
      <c r="BV2490" s="1" t="str">
        <f>Запрос1[[#This Row],[Менеджер]]</f>
        <v>Каштанов Павел</v>
      </c>
      <c r="BW2490" s="1" t="str">
        <f>Запрос1[[#This Row],[Дирекция]]</f>
        <v>Северная дирекция</v>
      </c>
      <c r="BX2490" s="1" t="str">
        <f t="shared" si="38"/>
        <v>кх "Есмагамбетова С.К."</v>
      </c>
      <c r="BY2490" s="1" t="str">
        <f t="shared" si="38"/>
        <v>750715401324</v>
      </c>
      <c r="CA2490" t="str">
        <f>Запрос1[[#This Row],[родитель]]</f>
        <v>кх "Есмагамбетова С.К."</v>
      </c>
      <c r="CB2490" t="str">
        <f>Запрос1[[#This Row],[БИНРодителя]]</f>
        <v>750715401324</v>
      </c>
    </row>
    <row r="2491" spans="1:80" x14ac:dyDescent="0.3">
      <c r="A2491" t="s">
        <v>2514</v>
      </c>
      <c r="B2491" t="s">
        <v>2727</v>
      </c>
      <c r="C2491" t="s">
        <v>406</v>
      </c>
      <c r="D2491" t="s">
        <v>412</v>
      </c>
      <c r="E2491" t="s">
        <v>439</v>
      </c>
      <c r="F2491" t="s">
        <v>1385</v>
      </c>
      <c r="G2491" t="s">
        <v>3831</v>
      </c>
      <c r="H2491" t="s">
        <v>3832</v>
      </c>
      <c r="I2491" t="s">
        <v>3833</v>
      </c>
      <c r="J2491" t="s">
        <v>3833</v>
      </c>
      <c r="K2491" t="s">
        <v>3832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 s="8"/>
      <c r="S2491" s="8">
        <v>1039360</v>
      </c>
      <c r="T2491" s="8"/>
      <c r="U2491" s="8"/>
      <c r="V2491" s="8"/>
      <c r="W2491" s="8"/>
      <c r="X2491" s="8"/>
      <c r="Y2491" s="8">
        <v>1039360</v>
      </c>
      <c r="Z2491" s="8"/>
      <c r="AA2491" s="8"/>
      <c r="AB2491" s="8"/>
      <c r="AC2491" s="8"/>
      <c r="AD2491"/>
      <c r="AE2491">
        <v>100</v>
      </c>
      <c r="AF2491"/>
      <c r="AG2491"/>
      <c r="AH2491"/>
      <c r="AI2491"/>
      <c r="AJ2491" s="8"/>
      <c r="AK2491" s="8">
        <v>1039360</v>
      </c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/>
      <c r="BM2491"/>
      <c r="BN2491" s="10">
        <v>0</v>
      </c>
      <c r="BO2491" s="10"/>
      <c r="BP2491" s="10"/>
      <c r="BQ2491" s="10"/>
      <c r="BR2491" s="10"/>
      <c r="BS2491" s="10"/>
      <c r="BT2491" s="10"/>
      <c r="BU2491" s="10"/>
      <c r="BV2491" s="1" t="str">
        <f>Запрос1[[#This Row],[Менеджер]]</f>
        <v>Каштанов Павел</v>
      </c>
      <c r="BW2491" s="1" t="str">
        <f>Запрос1[[#This Row],[Дирекция]]</f>
        <v>Северная дирекция</v>
      </c>
      <c r="BX2491" s="1" t="str">
        <f t="shared" si="38"/>
        <v>кх Гридасов Геннадий Яковлевич</v>
      </c>
      <c r="BY2491" s="1" t="str">
        <f t="shared" si="38"/>
        <v>530508350167</v>
      </c>
      <c r="CA2491" t="str">
        <f>Запрос1[[#This Row],[родитель]]</f>
        <v>кх Гридасов Геннадий Яковлевич</v>
      </c>
      <c r="CB2491" t="str">
        <f>Запрос1[[#This Row],[БИНРодителя]]</f>
        <v>530508350167</v>
      </c>
    </row>
    <row r="2492" spans="1:80" x14ac:dyDescent="0.3">
      <c r="A2492" t="s">
        <v>2514</v>
      </c>
      <c r="B2492" t="s">
        <v>2727</v>
      </c>
      <c r="C2492" t="s">
        <v>406</v>
      </c>
      <c r="D2492" t="s">
        <v>412</v>
      </c>
      <c r="E2492" t="s">
        <v>439</v>
      </c>
      <c r="F2492" t="s">
        <v>1385</v>
      </c>
      <c r="G2492" t="s">
        <v>3831</v>
      </c>
      <c r="H2492" t="s">
        <v>3834</v>
      </c>
      <c r="I2492" t="s">
        <v>3835</v>
      </c>
      <c r="J2492" t="s">
        <v>3836</v>
      </c>
      <c r="K2492" t="s">
        <v>3837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 s="8">
        <v>1183065</v>
      </c>
      <c r="S2492" s="8">
        <v>6258000</v>
      </c>
      <c r="T2492" s="8"/>
      <c r="U2492" s="8"/>
      <c r="V2492" s="8"/>
      <c r="W2492" s="8"/>
      <c r="X2492" s="8">
        <v>591532.5</v>
      </c>
      <c r="Y2492" s="8">
        <v>3129000</v>
      </c>
      <c r="Z2492" s="8"/>
      <c r="AA2492" s="8"/>
      <c r="AB2492" s="8"/>
      <c r="AC2492" s="8"/>
      <c r="AD2492">
        <v>50</v>
      </c>
      <c r="AE2492">
        <v>50</v>
      </c>
      <c r="AF2492"/>
      <c r="AG2492"/>
      <c r="AH2492"/>
      <c r="AI2492"/>
      <c r="AJ2492" s="8">
        <v>1183065</v>
      </c>
      <c r="AK2492" s="8">
        <v>6258000</v>
      </c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/>
      <c r="BM2492"/>
      <c r="BN2492" s="10">
        <v>0</v>
      </c>
      <c r="BO2492" s="10"/>
      <c r="BP2492" s="10"/>
      <c r="BQ2492" s="10"/>
      <c r="BR2492" s="10"/>
      <c r="BS2492" s="10"/>
      <c r="BT2492" s="10"/>
      <c r="BU2492" s="10"/>
      <c r="BV2492" s="1" t="str">
        <f>Запрос1[[#This Row],[Менеджер]]</f>
        <v>Каштанов Павел</v>
      </c>
      <c r="BW2492" s="1" t="str">
        <f>Запрос1[[#This Row],[Дирекция]]</f>
        <v>Северная дирекция</v>
      </c>
      <c r="BX2492" s="1" t="str">
        <f t="shared" si="38"/>
        <v>ТОО "Железнодорожное АМФ"</v>
      </c>
      <c r="BY2492" s="1" t="str">
        <f t="shared" si="38"/>
        <v>990340005114</v>
      </c>
      <c r="CA2492" t="str">
        <f>Запрос1[[#This Row],[родитель]]</f>
        <v>ТОО "Железнодорожное АМФ"</v>
      </c>
      <c r="CB2492" t="str">
        <f>Запрос1[[#This Row],[БИНРодителя]]</f>
        <v>990340005114</v>
      </c>
    </row>
    <row r="2493" spans="1:80" x14ac:dyDescent="0.3">
      <c r="A2493" t="s">
        <v>2514</v>
      </c>
      <c r="B2493" t="s">
        <v>2727</v>
      </c>
      <c r="C2493" t="s">
        <v>406</v>
      </c>
      <c r="D2493" t="s">
        <v>412</v>
      </c>
      <c r="E2493" t="s">
        <v>439</v>
      </c>
      <c r="F2493" t="s">
        <v>2735</v>
      </c>
      <c r="G2493" t="s">
        <v>2461</v>
      </c>
      <c r="H2493" t="s">
        <v>3838</v>
      </c>
      <c r="I2493" t="s">
        <v>3839</v>
      </c>
      <c r="J2493" t="s">
        <v>3839</v>
      </c>
      <c r="K2493" t="s">
        <v>3838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 s="8"/>
      <c r="S2493" s="8"/>
      <c r="T2493" s="8"/>
      <c r="U2493" s="8">
        <v>1730750</v>
      </c>
      <c r="V2493" s="8"/>
      <c r="W2493" s="8"/>
      <c r="X2493" s="8"/>
      <c r="Y2493" s="8"/>
      <c r="Z2493" s="8"/>
      <c r="AA2493" s="8">
        <v>519225</v>
      </c>
      <c r="AB2493" s="8"/>
      <c r="AC2493" s="8"/>
      <c r="AD2493"/>
      <c r="AE2493"/>
      <c r="AF2493"/>
      <c r="AG2493">
        <v>30</v>
      </c>
      <c r="AH2493"/>
      <c r="AI2493"/>
      <c r="AJ2493" s="8"/>
      <c r="AK2493" s="8"/>
      <c r="AL2493" s="8"/>
      <c r="AM2493" s="8">
        <v>1730750</v>
      </c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>
        <v>1730750</v>
      </c>
      <c r="BI2493" s="8"/>
      <c r="BJ2493" s="8">
        <v>1730750</v>
      </c>
      <c r="BK2493" s="8"/>
      <c r="BL2493">
        <v>100</v>
      </c>
      <c r="BM2493"/>
      <c r="BN2493" s="10">
        <v>0</v>
      </c>
      <c r="BO2493" s="10"/>
      <c r="BP2493" s="10"/>
      <c r="BQ2493" s="10"/>
      <c r="BR2493" s="10"/>
      <c r="BS2493" s="10"/>
      <c r="BT2493" s="10"/>
      <c r="BU2493" s="10"/>
      <c r="BV2493" s="1" t="str">
        <f>Запрос1[[#This Row],[Менеджер]]</f>
        <v>Каштанов Павел</v>
      </c>
      <c r="BW2493" s="1" t="str">
        <f>Запрос1[[#This Row],[Дирекция]]</f>
        <v>Северная дирекция</v>
      </c>
      <c r="BX2493" s="1" t="str">
        <f t="shared" si="38"/>
        <v>кх Гоголев В.Н.</v>
      </c>
      <c r="BY2493" s="1" t="str">
        <f t="shared" si="38"/>
        <v>600322350340</v>
      </c>
      <c r="CA2493" t="str">
        <f>Запрос1[[#This Row],[родитель]]</f>
        <v>кх Гоголев В.Н.</v>
      </c>
      <c r="CB2493" t="str">
        <f>Запрос1[[#This Row],[БИНРодителя]]</f>
        <v>600322350340</v>
      </c>
    </row>
    <row r="2494" spans="1:80" x14ac:dyDescent="0.3">
      <c r="A2494" t="s">
        <v>2514</v>
      </c>
      <c r="B2494" t="s">
        <v>2727</v>
      </c>
      <c r="C2494" t="s">
        <v>406</v>
      </c>
      <c r="D2494" t="s">
        <v>412</v>
      </c>
      <c r="E2494" t="s">
        <v>439</v>
      </c>
      <c r="F2494" t="s">
        <v>2735</v>
      </c>
      <c r="G2494" t="s">
        <v>2461</v>
      </c>
      <c r="H2494" t="s">
        <v>3840</v>
      </c>
      <c r="I2494" t="s">
        <v>3841</v>
      </c>
      <c r="J2494" t="s">
        <v>3841</v>
      </c>
      <c r="K2494" t="s">
        <v>3840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 s="8"/>
      <c r="S2494" s="8"/>
      <c r="T2494" s="8"/>
      <c r="U2494" s="8">
        <v>4154500</v>
      </c>
      <c r="V2494" s="8"/>
      <c r="W2494" s="8"/>
      <c r="X2494" s="8"/>
      <c r="Y2494" s="8"/>
      <c r="Z2494" s="8"/>
      <c r="AA2494" s="8">
        <v>2077250</v>
      </c>
      <c r="AB2494" s="8"/>
      <c r="AC2494" s="8"/>
      <c r="AD2494"/>
      <c r="AE2494"/>
      <c r="AF2494"/>
      <c r="AG2494">
        <v>50</v>
      </c>
      <c r="AH2494"/>
      <c r="AI2494"/>
      <c r="AJ2494" s="8"/>
      <c r="AK2494" s="8"/>
      <c r="AL2494" s="8"/>
      <c r="AM2494" s="8">
        <v>4154500</v>
      </c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>
        <v>3546500</v>
      </c>
      <c r="BI2494" s="8"/>
      <c r="BJ2494" s="8">
        <v>3546500</v>
      </c>
      <c r="BK2494" s="8"/>
      <c r="BL2494">
        <v>100</v>
      </c>
      <c r="BM2494"/>
      <c r="BN2494" s="10">
        <v>0</v>
      </c>
      <c r="BO2494" s="10"/>
      <c r="BP2494" s="10"/>
      <c r="BQ2494" s="10"/>
      <c r="BR2494" s="10"/>
      <c r="BS2494" s="10"/>
      <c r="BT2494" s="10"/>
      <c r="BU2494" s="10"/>
      <c r="BV2494" s="1" t="str">
        <f>Запрос1[[#This Row],[Менеджер]]</f>
        <v>Каштанов Павел</v>
      </c>
      <c r="BW2494" s="1" t="str">
        <f>Запрос1[[#This Row],[Дирекция]]</f>
        <v>Северная дирекция</v>
      </c>
      <c r="BX2494" s="1" t="str">
        <f t="shared" si="38"/>
        <v>кх Шеперин Игорь Николаевич</v>
      </c>
      <c r="BY2494" s="1" t="str">
        <f t="shared" si="38"/>
        <v>660126301054</v>
      </c>
      <c r="CA2494" t="str">
        <f>Запрос1[[#This Row],[родитель]]</f>
        <v>кх Шеперин Игорь Николаевич</v>
      </c>
      <c r="CB2494" t="str">
        <f>Запрос1[[#This Row],[БИНРодителя]]</f>
        <v>660126301054</v>
      </c>
    </row>
    <row r="2495" spans="1:80" x14ac:dyDescent="0.3">
      <c r="A2495" t="s">
        <v>2514</v>
      </c>
      <c r="B2495" t="s">
        <v>2875</v>
      </c>
      <c r="C2495" t="s">
        <v>406</v>
      </c>
      <c r="D2495"/>
      <c r="E2495"/>
      <c r="F2495"/>
      <c r="G2495"/>
      <c r="H2495" t="s">
        <v>2881</v>
      </c>
      <c r="I2495" t="s">
        <v>77</v>
      </c>
      <c r="J2495" t="s">
        <v>77</v>
      </c>
      <c r="K2495" t="s">
        <v>2881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 s="8"/>
      <c r="S2495" s="8">
        <v>484000</v>
      </c>
      <c r="T2495" s="8"/>
      <c r="U2495" s="8"/>
      <c r="V2495" s="8"/>
      <c r="W2495" s="8"/>
      <c r="X2495" s="8"/>
      <c r="Y2495" s="8">
        <v>250000</v>
      </c>
      <c r="Z2495" s="8"/>
      <c r="AA2495" s="8"/>
      <c r="AB2495" s="8"/>
      <c r="AC2495" s="8"/>
      <c r="AD2495"/>
      <c r="AE2495">
        <v>51.65</v>
      </c>
      <c r="AF2495"/>
      <c r="AG2495"/>
      <c r="AH2495"/>
      <c r="AI2495"/>
      <c r="AJ2495" s="8"/>
      <c r="AK2495" s="8">
        <v>484000</v>
      </c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/>
      <c r="BM2495"/>
      <c r="BN2495" s="10">
        <v>0</v>
      </c>
      <c r="BO2495" s="10"/>
      <c r="BP2495" s="10"/>
      <c r="BQ2495" s="10"/>
      <c r="BR2495" s="10"/>
      <c r="BS2495" s="10"/>
      <c r="BT2495" s="10"/>
      <c r="BU2495" s="10"/>
      <c r="BV2495" s="1" t="str">
        <f>Запрос1[[#This Row],[Менеджер]]</f>
        <v>Котов Александр</v>
      </c>
      <c r="BW2495" s="1" t="str">
        <f>Запрос1[[#This Row],[Дирекция]]</f>
        <v>Северная дирекция</v>
      </c>
      <c r="BX2495" s="1" t="str">
        <f t="shared" si="38"/>
        <v>КХ "Ринал"</v>
      </c>
      <c r="BY2495" s="1" t="str">
        <f t="shared" si="38"/>
        <v/>
      </c>
      <c r="CA2495" t="str">
        <f>Запрос1[[#This Row],[родитель]]</f>
        <v>КХ "Ринал"</v>
      </c>
      <c r="CB2495" t="str">
        <f>Запрос1[[#This Row],[БИНРодителя]]</f>
        <v/>
      </c>
    </row>
    <row r="2496" spans="1:80" x14ac:dyDescent="0.3">
      <c r="A2496" t="s">
        <v>2514</v>
      </c>
      <c r="B2496" t="s">
        <v>2875</v>
      </c>
      <c r="C2496" t="s">
        <v>406</v>
      </c>
      <c r="D2496" t="s">
        <v>123</v>
      </c>
      <c r="E2496"/>
      <c r="F2496" t="s">
        <v>124</v>
      </c>
      <c r="G2496"/>
      <c r="H2496" t="s">
        <v>2926</v>
      </c>
      <c r="I2496" t="s">
        <v>2927</v>
      </c>
      <c r="J2496" t="s">
        <v>2927</v>
      </c>
      <c r="K2496" t="s">
        <v>2926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 s="8"/>
      <c r="S2496" s="8">
        <v>240000</v>
      </c>
      <c r="T2496" s="8">
        <v>10340000</v>
      </c>
      <c r="U2496" s="8"/>
      <c r="V2496" s="8"/>
      <c r="W2496" s="8"/>
      <c r="X2496" s="8"/>
      <c r="Y2496" s="8">
        <v>240000</v>
      </c>
      <c r="Z2496" s="8">
        <v>5500000</v>
      </c>
      <c r="AA2496" s="8"/>
      <c r="AB2496" s="8"/>
      <c r="AC2496" s="8"/>
      <c r="AD2496"/>
      <c r="AE2496">
        <v>100</v>
      </c>
      <c r="AF2496">
        <v>53.19</v>
      </c>
      <c r="AG2496"/>
      <c r="AH2496"/>
      <c r="AI2496"/>
      <c r="AJ2496" s="8"/>
      <c r="AK2496" s="8">
        <v>240000</v>
      </c>
      <c r="AL2496" s="8">
        <v>10340000</v>
      </c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/>
      <c r="BM2496"/>
      <c r="BN2496" s="10">
        <v>0</v>
      </c>
      <c r="BO2496" s="10"/>
      <c r="BP2496" s="10"/>
      <c r="BQ2496" s="10"/>
      <c r="BR2496" s="10"/>
      <c r="BS2496" s="10"/>
      <c r="BT2496" s="10"/>
      <c r="BU2496" s="10"/>
      <c r="BV2496" s="1" t="str">
        <f>Запрос1[[#This Row],[Менеджер]]</f>
        <v>Котов Александр</v>
      </c>
      <c r="BW2496" s="1" t="str">
        <f>Запрос1[[#This Row],[Дирекция]]</f>
        <v>Северная дирекция</v>
      </c>
      <c r="BX2496" s="1" t="str">
        <f t="shared" si="38"/>
        <v>ТОО СнабИнвестГрупп</v>
      </c>
      <c r="BY2496" s="1" t="str">
        <f t="shared" si="38"/>
        <v>170240000505</v>
      </c>
      <c r="CA2496" t="str">
        <f>Запрос1[[#This Row],[родитель]]</f>
        <v>ТОО СнабИнвестГрупп</v>
      </c>
      <c r="CB2496" t="str">
        <f>Запрос1[[#This Row],[БИНРодителя]]</f>
        <v>170240000505</v>
      </c>
    </row>
    <row r="2497" spans="1:80" x14ac:dyDescent="0.3">
      <c r="A2497" t="s">
        <v>2514</v>
      </c>
      <c r="B2497" t="s">
        <v>2875</v>
      </c>
      <c r="C2497" t="s">
        <v>406</v>
      </c>
      <c r="D2497" t="s">
        <v>412</v>
      </c>
      <c r="E2497" t="s">
        <v>413</v>
      </c>
      <c r="F2497" t="s">
        <v>2774</v>
      </c>
      <c r="G2497" t="s">
        <v>2775</v>
      </c>
      <c r="H2497" t="s">
        <v>2928</v>
      </c>
      <c r="I2497" t="s">
        <v>2929</v>
      </c>
      <c r="J2497" t="s">
        <v>2929</v>
      </c>
      <c r="K2497" t="s">
        <v>2928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 s="8">
        <v>1264000</v>
      </c>
      <c r="S2497" s="8"/>
      <c r="T2497" s="8"/>
      <c r="U2497" s="8"/>
      <c r="V2497" s="8"/>
      <c r="W2497" s="8"/>
      <c r="X2497" s="8">
        <v>1264000</v>
      </c>
      <c r="Y2497" s="8"/>
      <c r="Z2497" s="8"/>
      <c r="AA2497" s="8"/>
      <c r="AB2497" s="8"/>
      <c r="AC2497" s="8"/>
      <c r="AD2497">
        <v>100</v>
      </c>
      <c r="AE2497"/>
      <c r="AF2497"/>
      <c r="AG2497"/>
      <c r="AH2497"/>
      <c r="AI2497"/>
      <c r="AJ2497" s="8">
        <v>1264000</v>
      </c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/>
      <c r="BM2497"/>
      <c r="BN2497" s="10">
        <v>0</v>
      </c>
      <c r="BO2497" s="10"/>
      <c r="BP2497" s="10"/>
      <c r="BQ2497" s="10"/>
      <c r="BR2497" s="10"/>
      <c r="BS2497" s="10"/>
      <c r="BT2497" s="10"/>
      <c r="BU2497" s="10"/>
      <c r="BV2497" s="1" t="str">
        <f>Запрос1[[#This Row],[Менеджер]]</f>
        <v>Котов Александр</v>
      </c>
      <c r="BW2497" s="1" t="str">
        <f>Запрос1[[#This Row],[Дирекция]]</f>
        <v>Северная дирекция</v>
      </c>
      <c r="BX2497" s="1" t="str">
        <f t="shared" si="38"/>
        <v>Заморский Андрей Викторович</v>
      </c>
      <c r="BY2497" s="1" t="str">
        <f t="shared" si="38"/>
        <v>690929350227</v>
      </c>
      <c r="CA2497" t="str">
        <f>Запрос1[[#This Row],[родитель]]</f>
        <v>Заморский Андрей Викторович</v>
      </c>
      <c r="CB2497" t="str">
        <f>Запрос1[[#This Row],[БИНРодителя]]</f>
        <v>690929350227</v>
      </c>
    </row>
    <row r="2498" spans="1:80" x14ac:dyDescent="0.3">
      <c r="A2498" t="s">
        <v>2514</v>
      </c>
      <c r="B2498" t="s">
        <v>2875</v>
      </c>
      <c r="C2498" t="s">
        <v>406</v>
      </c>
      <c r="D2498" t="s">
        <v>412</v>
      </c>
      <c r="E2498" t="s">
        <v>418</v>
      </c>
      <c r="F2498" t="s">
        <v>2930</v>
      </c>
      <c r="G2498" t="s">
        <v>2931</v>
      </c>
      <c r="H2498" t="s">
        <v>2932</v>
      </c>
      <c r="I2498" t="s">
        <v>2933</v>
      </c>
      <c r="J2498" t="s">
        <v>2933</v>
      </c>
      <c r="K2498" t="s">
        <v>2932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0</v>
      </c>
      <c r="R2498" s="8">
        <v>579960</v>
      </c>
      <c r="S2498" s="8">
        <v>86000</v>
      </c>
      <c r="T2498" s="8">
        <v>188000</v>
      </c>
      <c r="U2498" s="8"/>
      <c r="V2498" s="8"/>
      <c r="W2498" s="8"/>
      <c r="X2498" s="8">
        <v>579960</v>
      </c>
      <c r="Y2498" s="8">
        <v>86000</v>
      </c>
      <c r="Z2498" s="8">
        <v>188000</v>
      </c>
      <c r="AA2498" s="8"/>
      <c r="AB2498" s="8"/>
      <c r="AC2498" s="8"/>
      <c r="AD2498">
        <v>100</v>
      </c>
      <c r="AE2498">
        <v>100</v>
      </c>
      <c r="AF2498">
        <v>100</v>
      </c>
      <c r="AG2498"/>
      <c r="AH2498"/>
      <c r="AI2498"/>
      <c r="AJ2498" s="8">
        <v>579960</v>
      </c>
      <c r="AK2498" s="8">
        <v>86000</v>
      </c>
      <c r="AL2498" s="8">
        <v>188000</v>
      </c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/>
      <c r="BM2498"/>
      <c r="BN2498" s="10">
        <v>0</v>
      </c>
      <c r="BO2498" s="10"/>
      <c r="BP2498" s="10"/>
      <c r="BQ2498" s="10"/>
      <c r="BR2498" s="10"/>
      <c r="BS2498" s="10"/>
      <c r="BT2498" s="10"/>
      <c r="BU2498" s="10"/>
      <c r="BV2498" s="1" t="str">
        <f>Запрос1[[#This Row],[Менеджер]]</f>
        <v>Котов Александр</v>
      </c>
      <c r="BW2498" s="1" t="str">
        <f>Запрос1[[#This Row],[Дирекция]]</f>
        <v>Северная дирекция</v>
      </c>
      <c r="BX2498" s="1" t="str">
        <f t="shared" si="38"/>
        <v>КХ Мезенцева Наталья Владимировна</v>
      </c>
      <c r="BY2498" s="1" t="str">
        <f t="shared" si="38"/>
        <v>520721450299</v>
      </c>
      <c r="CA2498" t="str">
        <f>Запрос1[[#This Row],[родитель]]</f>
        <v>КХ Мезенцева Наталья Владимировна</v>
      </c>
      <c r="CB2498" t="str">
        <f>Запрос1[[#This Row],[БИНРодителя]]</f>
        <v>520721450299</v>
      </c>
    </row>
    <row r="2499" spans="1:80" x14ac:dyDescent="0.3">
      <c r="A2499" t="s">
        <v>2514</v>
      </c>
      <c r="B2499" t="s">
        <v>2875</v>
      </c>
      <c r="C2499" t="s">
        <v>406</v>
      </c>
      <c r="D2499" t="s">
        <v>412</v>
      </c>
      <c r="E2499" t="s">
        <v>418</v>
      </c>
      <c r="F2499" t="s">
        <v>1036</v>
      </c>
      <c r="G2499" t="s">
        <v>1037</v>
      </c>
      <c r="H2499" t="s">
        <v>1038</v>
      </c>
      <c r="I2499" t="s">
        <v>1039</v>
      </c>
      <c r="J2499" t="s">
        <v>1039</v>
      </c>
      <c r="K2499" t="s">
        <v>1038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0</v>
      </c>
      <c r="R2499" s="8">
        <v>1833600</v>
      </c>
      <c r="S2499" s="8">
        <v>9872880</v>
      </c>
      <c r="T2499" s="8">
        <v>22544420</v>
      </c>
      <c r="U2499" s="8"/>
      <c r="V2499" s="8"/>
      <c r="W2499" s="8"/>
      <c r="X2499" s="8">
        <v>0</v>
      </c>
      <c r="Y2499" s="8">
        <v>603920</v>
      </c>
      <c r="Z2499" s="8">
        <v>6763326</v>
      </c>
      <c r="AA2499" s="8"/>
      <c r="AB2499" s="8"/>
      <c r="AC2499" s="8"/>
      <c r="AD2499">
        <v>0</v>
      </c>
      <c r="AE2499">
        <v>6.12</v>
      </c>
      <c r="AF2499">
        <v>30</v>
      </c>
      <c r="AG2499"/>
      <c r="AH2499"/>
      <c r="AI2499"/>
      <c r="AJ2499" s="8">
        <v>1833600</v>
      </c>
      <c r="AK2499" s="8">
        <v>9872880</v>
      </c>
      <c r="AL2499" s="8">
        <v>22544420</v>
      </c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/>
      <c r="BM2499"/>
      <c r="BN2499" s="10">
        <v>0</v>
      </c>
      <c r="BO2499" s="10"/>
      <c r="BP2499" s="10"/>
      <c r="BQ2499" s="10"/>
      <c r="BR2499" s="10"/>
      <c r="BS2499" s="10"/>
      <c r="BT2499" s="10"/>
      <c r="BU2499" s="10"/>
      <c r="BV2499" s="1" t="str">
        <f>Запрос1[[#This Row],[Менеджер]]</f>
        <v>Котов Александр</v>
      </c>
      <c r="BW2499" s="1" t="str">
        <f>Запрос1[[#This Row],[Дирекция]]</f>
        <v>Северная дирекция</v>
      </c>
      <c r="BX2499" s="1" t="str">
        <f t="shared" si="38"/>
        <v>LAMERC AGRO</v>
      </c>
      <c r="BY2499" s="1" t="str">
        <f t="shared" si="38"/>
        <v>080440008043</v>
      </c>
      <c r="CA2499" t="str">
        <f>Запрос1[[#This Row],[родитель]]</f>
        <v>LAMERC AGRO</v>
      </c>
      <c r="CB2499" t="str">
        <f>Запрос1[[#This Row],[БИНРодителя]]</f>
        <v>080440008043</v>
      </c>
    </row>
    <row r="2500" spans="1:80" x14ac:dyDescent="0.3">
      <c r="A2500" t="s">
        <v>2514</v>
      </c>
      <c r="B2500" t="s">
        <v>2875</v>
      </c>
      <c r="C2500" t="s">
        <v>406</v>
      </c>
      <c r="D2500" t="s">
        <v>412</v>
      </c>
      <c r="E2500" t="s">
        <v>1068</v>
      </c>
      <c r="F2500" t="s">
        <v>2934</v>
      </c>
      <c r="G2500" t="s">
        <v>2935</v>
      </c>
      <c r="H2500" t="s">
        <v>2936</v>
      </c>
      <c r="I2500" t="s">
        <v>2937</v>
      </c>
      <c r="J2500" t="s">
        <v>2937</v>
      </c>
      <c r="K2500" t="s">
        <v>2936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 s="8">
        <v>188000</v>
      </c>
      <c r="S2500" s="8"/>
      <c r="T2500" s="8"/>
      <c r="U2500" s="8"/>
      <c r="V2500" s="8"/>
      <c r="W2500" s="8"/>
      <c r="X2500" s="8">
        <v>188000</v>
      </c>
      <c r="Y2500" s="8"/>
      <c r="Z2500" s="8"/>
      <c r="AA2500" s="8"/>
      <c r="AB2500" s="8"/>
      <c r="AC2500" s="8"/>
      <c r="AD2500">
        <v>100</v>
      </c>
      <c r="AE2500"/>
      <c r="AF2500"/>
      <c r="AG2500"/>
      <c r="AH2500"/>
      <c r="AI2500"/>
      <c r="AJ2500" s="8">
        <v>188000</v>
      </c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/>
      <c r="BM2500"/>
      <c r="BN2500" s="10">
        <v>0</v>
      </c>
      <c r="BO2500" s="10"/>
      <c r="BP2500" s="10"/>
      <c r="BQ2500" s="10"/>
      <c r="BR2500" s="10"/>
      <c r="BS2500" s="10"/>
      <c r="BT2500" s="10"/>
      <c r="BU2500" s="10"/>
      <c r="BV2500" s="1" t="str">
        <f>Запрос1[[#This Row],[Менеджер]]</f>
        <v>Котов Александр</v>
      </c>
      <c r="BW2500" s="1" t="str">
        <f>Запрос1[[#This Row],[Дирекция]]</f>
        <v>Северная дирекция</v>
      </c>
      <c r="BX2500" s="1" t="str">
        <f t="shared" ref="BX2500:BY2563" si="39">CA2500</f>
        <v>КХ Ахметов Ильяс Гайдарович</v>
      </c>
      <c r="BY2500" s="1" t="str">
        <f t="shared" si="39"/>
        <v>690205350121</v>
      </c>
      <c r="CA2500" t="str">
        <f>Запрос1[[#This Row],[родитель]]</f>
        <v>КХ Ахметов Ильяс Гайдарович</v>
      </c>
      <c r="CB2500" t="str">
        <f>Запрос1[[#This Row],[БИНРодителя]]</f>
        <v>690205350121</v>
      </c>
    </row>
    <row r="2501" spans="1:80" x14ac:dyDescent="0.3">
      <c r="A2501" t="s">
        <v>2514</v>
      </c>
      <c r="B2501" t="s">
        <v>2875</v>
      </c>
      <c r="C2501" t="s">
        <v>406</v>
      </c>
      <c r="D2501" t="s">
        <v>412</v>
      </c>
      <c r="E2501" t="s">
        <v>645</v>
      </c>
      <c r="F2501" t="s">
        <v>2938</v>
      </c>
      <c r="G2501" t="s">
        <v>2939</v>
      </c>
      <c r="H2501" t="s">
        <v>2940</v>
      </c>
      <c r="I2501" t="s">
        <v>2941</v>
      </c>
      <c r="J2501" t="s">
        <v>2941</v>
      </c>
      <c r="K2501" t="s">
        <v>2940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 s="8"/>
      <c r="S2501" s="8">
        <v>26529871.199999999</v>
      </c>
      <c r="T2501" s="8">
        <v>15025590</v>
      </c>
      <c r="U2501" s="8"/>
      <c r="V2501" s="8"/>
      <c r="W2501" s="8"/>
      <c r="X2501" s="8"/>
      <c r="Y2501" s="8">
        <v>0</v>
      </c>
      <c r="Z2501" s="8">
        <v>4507677</v>
      </c>
      <c r="AA2501" s="8"/>
      <c r="AB2501" s="8"/>
      <c r="AC2501" s="8"/>
      <c r="AD2501"/>
      <c r="AE2501">
        <v>0</v>
      </c>
      <c r="AF2501">
        <v>30</v>
      </c>
      <c r="AG2501"/>
      <c r="AH2501"/>
      <c r="AI2501"/>
      <c r="AJ2501" s="8"/>
      <c r="AK2501" s="8">
        <v>26529871.199999999</v>
      </c>
      <c r="AL2501" s="8">
        <v>15025590</v>
      </c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/>
      <c r="BM2501"/>
      <c r="BN2501" s="10">
        <v>0</v>
      </c>
      <c r="BO2501" s="10"/>
      <c r="BP2501" s="10"/>
      <c r="BQ2501" s="10"/>
      <c r="BR2501" s="10"/>
      <c r="BS2501" s="10"/>
      <c r="BT2501" s="10"/>
      <c r="BU2501" s="10"/>
      <c r="BV2501" s="1" t="str">
        <f>Запрос1[[#This Row],[Менеджер]]</f>
        <v>Котов Александр</v>
      </c>
      <c r="BW2501" s="1" t="str">
        <f>Запрос1[[#This Row],[Дирекция]]</f>
        <v>Северная дирекция</v>
      </c>
      <c r="BX2501" s="1" t="str">
        <f t="shared" si="39"/>
        <v>ТОО "Тобольское-1"</v>
      </c>
      <c r="BY2501" s="1" t="str">
        <f t="shared" si="39"/>
        <v>000240004732</v>
      </c>
      <c r="CA2501" t="str">
        <f>Запрос1[[#This Row],[родитель]]</f>
        <v>ТОО "Тобольское-1"</v>
      </c>
      <c r="CB2501" t="str">
        <f>Запрос1[[#This Row],[БИНРодителя]]</f>
        <v>000240004732</v>
      </c>
    </row>
    <row r="2502" spans="1:80" x14ac:dyDescent="0.3">
      <c r="A2502" t="s">
        <v>2514</v>
      </c>
      <c r="B2502" t="s">
        <v>2875</v>
      </c>
      <c r="C2502" t="s">
        <v>406</v>
      </c>
      <c r="D2502" t="s">
        <v>412</v>
      </c>
      <c r="E2502" t="s">
        <v>425</v>
      </c>
      <c r="F2502"/>
      <c r="G2502" t="s">
        <v>2942</v>
      </c>
      <c r="H2502" t="s">
        <v>2943</v>
      </c>
      <c r="I2502" t="s">
        <v>2944</v>
      </c>
      <c r="J2502" t="s">
        <v>2944</v>
      </c>
      <c r="K2502" t="s">
        <v>2943</v>
      </c>
      <c r="L2502">
        <v>1</v>
      </c>
      <c r="M2502">
        <v>1</v>
      </c>
      <c r="N2502">
        <v>1</v>
      </c>
      <c r="O2502">
        <v>0</v>
      </c>
      <c r="P2502">
        <v>0</v>
      </c>
      <c r="Q2502">
        <v>0</v>
      </c>
      <c r="R2502" s="8">
        <v>291000</v>
      </c>
      <c r="S2502" s="8">
        <v>1256500</v>
      </c>
      <c r="T2502" s="8">
        <v>1499000</v>
      </c>
      <c r="U2502" s="8"/>
      <c r="V2502" s="8"/>
      <c r="W2502" s="8"/>
      <c r="X2502" s="8">
        <v>145500</v>
      </c>
      <c r="Y2502" s="8">
        <v>1256500</v>
      </c>
      <c r="Z2502" s="8">
        <v>1499000</v>
      </c>
      <c r="AA2502" s="8"/>
      <c r="AB2502" s="8"/>
      <c r="AC2502" s="8"/>
      <c r="AD2502">
        <v>50</v>
      </c>
      <c r="AE2502">
        <v>100</v>
      </c>
      <c r="AF2502">
        <v>100</v>
      </c>
      <c r="AG2502"/>
      <c r="AH2502"/>
      <c r="AI2502"/>
      <c r="AJ2502" s="8">
        <v>291000</v>
      </c>
      <c r="AK2502" s="8">
        <v>1256500</v>
      </c>
      <c r="AL2502" s="8">
        <v>1499000</v>
      </c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/>
      <c r="BM2502"/>
      <c r="BN2502" s="10">
        <v>0</v>
      </c>
      <c r="BO2502" s="10"/>
      <c r="BP2502" s="10"/>
      <c r="BQ2502" s="10"/>
      <c r="BR2502" s="10"/>
      <c r="BS2502" s="10"/>
      <c r="BT2502" s="10"/>
      <c r="BU2502" s="10"/>
      <c r="BV2502" s="1" t="str">
        <f>Запрос1[[#This Row],[Менеджер]]</f>
        <v>Котов Александр</v>
      </c>
      <c r="BW2502" s="1" t="str">
        <f>Запрос1[[#This Row],[Дирекция]]</f>
        <v>Северная дирекция</v>
      </c>
      <c r="BX2502" s="1" t="str">
        <f t="shared" si="39"/>
        <v>КХ Шейфер</v>
      </c>
      <c r="BY2502" s="1" t="str">
        <f t="shared" si="39"/>
        <v>161164019118</v>
      </c>
      <c r="CA2502" t="str">
        <f>Запрос1[[#This Row],[родитель]]</f>
        <v>КХ Шейфер</v>
      </c>
      <c r="CB2502" t="str">
        <f>Запрос1[[#This Row],[БИНРодителя]]</f>
        <v>161164019118</v>
      </c>
    </row>
    <row r="2503" spans="1:80" x14ac:dyDescent="0.3">
      <c r="A2503" t="s">
        <v>2514</v>
      </c>
      <c r="B2503" t="s">
        <v>3608</v>
      </c>
      <c r="C2503"/>
      <c r="D2503" t="s">
        <v>382</v>
      </c>
      <c r="E2503" t="s">
        <v>3563</v>
      </c>
      <c r="F2503" t="s">
        <v>3650</v>
      </c>
      <c r="G2503" t="s">
        <v>3651</v>
      </c>
      <c r="H2503" t="s">
        <v>3625</v>
      </c>
      <c r="I2503" t="s">
        <v>3626</v>
      </c>
      <c r="J2503" t="s">
        <v>3652</v>
      </c>
      <c r="K2503" t="s">
        <v>3653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 s="8"/>
      <c r="S2503" s="8"/>
      <c r="T2503" s="8"/>
      <c r="U2503" s="8">
        <v>8118400</v>
      </c>
      <c r="V2503" s="8"/>
      <c r="W2503" s="8"/>
      <c r="X2503" s="8"/>
      <c r="Y2503" s="8"/>
      <c r="Z2503" s="8"/>
      <c r="AA2503" s="8">
        <v>8118400</v>
      </c>
      <c r="AB2503" s="8"/>
      <c r="AC2503" s="8"/>
      <c r="AD2503"/>
      <c r="AE2503"/>
      <c r="AF2503"/>
      <c r="AG2503">
        <v>100</v>
      </c>
      <c r="AH2503"/>
      <c r="AI2503"/>
      <c r="AJ2503" s="8"/>
      <c r="AK2503" s="8"/>
      <c r="AL2503" s="8"/>
      <c r="AM2503" s="8">
        <v>8118400</v>
      </c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>
        <v>2663756230.5</v>
      </c>
      <c r="BI2503" s="8"/>
      <c r="BJ2503" s="8"/>
      <c r="BK2503" s="8"/>
      <c r="BL2503">
        <v>0</v>
      </c>
      <c r="BM2503"/>
      <c r="BN2503" s="10">
        <v>0</v>
      </c>
      <c r="BO2503" s="10"/>
      <c r="BP2503" s="10"/>
      <c r="BQ2503" s="10"/>
      <c r="BR2503" s="10"/>
      <c r="BS2503" s="10"/>
      <c r="BT2503" s="10"/>
      <c r="BU2503" s="10"/>
      <c r="BV2503" s="1" t="str">
        <f>Запрос1[[#This Row],[Менеджер]]</f>
        <v>Шиковский Василий Леонидович</v>
      </c>
      <c r="BW2503" s="1" t="str">
        <f>Запрос1[[#This Row],[Дирекция]]</f>
        <v>Северная дирекция</v>
      </c>
      <c r="BX2503" s="1" t="str">
        <f t="shared" si="39"/>
        <v>АО "Атамекен - Агро"</v>
      </c>
      <c r="BY2503" s="1" t="str">
        <f t="shared" si="39"/>
        <v>080940017289</v>
      </c>
      <c r="CA2503" t="str">
        <f>Запрос1[[#This Row],[родитель]]</f>
        <v>АО "Атамекен - Агро"</v>
      </c>
      <c r="CB2503" t="str">
        <f>Запрос1[[#This Row],[БИНРодителя]]</f>
        <v>080940017289</v>
      </c>
    </row>
    <row r="2504" spans="1:80" x14ac:dyDescent="0.3">
      <c r="A2504" t="s">
        <v>2514</v>
      </c>
      <c r="B2504" t="s">
        <v>3608</v>
      </c>
      <c r="C2504"/>
      <c r="D2504" t="s">
        <v>382</v>
      </c>
      <c r="E2504" t="s">
        <v>3563</v>
      </c>
      <c r="F2504" t="s">
        <v>7965</v>
      </c>
      <c r="G2504" t="s">
        <v>7966</v>
      </c>
      <c r="H2504" t="s">
        <v>7967</v>
      </c>
      <c r="I2504" t="s">
        <v>7968</v>
      </c>
      <c r="J2504" t="s">
        <v>7968</v>
      </c>
      <c r="K2504" t="s">
        <v>7967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 s="8"/>
      <c r="S2504" s="8"/>
      <c r="T2504" s="8"/>
      <c r="U2504" s="8"/>
      <c r="V2504" s="8"/>
      <c r="W2504" s="8">
        <v>50929910</v>
      </c>
      <c r="X2504" s="8"/>
      <c r="Y2504" s="8"/>
      <c r="Z2504" s="8"/>
      <c r="AA2504" s="8"/>
      <c r="AB2504" s="8"/>
      <c r="AC2504" s="8">
        <v>35650937</v>
      </c>
      <c r="AD2504"/>
      <c r="AE2504"/>
      <c r="AF2504"/>
      <c r="AG2504"/>
      <c r="AH2504"/>
      <c r="AI2504">
        <v>70</v>
      </c>
      <c r="AJ2504" s="8"/>
      <c r="AK2504" s="8"/>
      <c r="AL2504" s="8"/>
      <c r="AM2504" s="8"/>
      <c r="AN2504" s="8"/>
      <c r="AO2504" s="8">
        <v>50929910</v>
      </c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/>
      <c r="BM2504"/>
      <c r="BN2504" s="10">
        <v>0</v>
      </c>
      <c r="BO2504" s="10"/>
      <c r="BP2504" s="10"/>
      <c r="BQ2504" s="10"/>
      <c r="BR2504" s="10"/>
      <c r="BS2504" s="10"/>
      <c r="BT2504" s="10"/>
      <c r="BU2504" s="10"/>
      <c r="BV2504" s="1" t="str">
        <f>Запрос1[[#This Row],[Менеджер]]</f>
        <v>Шиковский Василий Леонидович</v>
      </c>
      <c r="BW2504" s="1" t="str">
        <f>Запрос1[[#This Row],[Дирекция]]</f>
        <v>Северная дирекция</v>
      </c>
      <c r="BX2504" s="1" t="str">
        <f t="shared" si="39"/>
        <v>ТОО "САҒАТ -СК"</v>
      </c>
      <c r="BY2504" s="1" t="str">
        <f t="shared" si="39"/>
        <v>010440005531</v>
      </c>
      <c r="CA2504" t="str">
        <f>Запрос1[[#This Row],[родитель]]</f>
        <v>ТОО "САҒАТ -СК"</v>
      </c>
      <c r="CB2504" t="str">
        <f>Запрос1[[#This Row],[БИНРодителя]]</f>
        <v>010440005531</v>
      </c>
    </row>
    <row r="2505" spans="1:80" x14ac:dyDescent="0.3">
      <c r="A2505" t="s">
        <v>2514</v>
      </c>
      <c r="B2505" t="s">
        <v>3608</v>
      </c>
      <c r="C2505"/>
      <c r="D2505" t="s">
        <v>382</v>
      </c>
      <c r="E2505" t="s">
        <v>3799</v>
      </c>
      <c r="F2505" t="s">
        <v>3804</v>
      </c>
      <c r="G2505" t="s">
        <v>3805</v>
      </c>
      <c r="H2505" t="s">
        <v>11967</v>
      </c>
      <c r="I2505" t="s">
        <v>11968</v>
      </c>
      <c r="J2505" t="s">
        <v>11968</v>
      </c>
      <c r="K2505" t="s">
        <v>11967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 s="8"/>
      <c r="S2505" s="8"/>
      <c r="T2505" s="8"/>
      <c r="U2505" s="8"/>
      <c r="V2505" s="8"/>
      <c r="W2505" s="8">
        <v>20884500</v>
      </c>
      <c r="X2505" s="8"/>
      <c r="Y2505" s="8"/>
      <c r="Z2505" s="8"/>
      <c r="AA2505" s="8"/>
      <c r="AB2505" s="8"/>
      <c r="AC2505" s="8">
        <v>9222500</v>
      </c>
      <c r="AD2505"/>
      <c r="AE2505"/>
      <c r="AF2505"/>
      <c r="AG2505"/>
      <c r="AH2505"/>
      <c r="AI2505">
        <v>44.16</v>
      </c>
      <c r="AJ2505" s="8"/>
      <c r="AK2505" s="8"/>
      <c r="AL2505" s="8"/>
      <c r="AM2505" s="8"/>
      <c r="AN2505" s="8"/>
      <c r="AO2505" s="8">
        <v>20884500</v>
      </c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/>
      <c r="BM2505"/>
      <c r="BN2505" s="10">
        <v>0</v>
      </c>
      <c r="BO2505" s="10"/>
      <c r="BP2505" s="10"/>
      <c r="BQ2505" s="10"/>
      <c r="BR2505" s="10"/>
      <c r="BS2505" s="10"/>
      <c r="BT2505" s="10"/>
      <c r="BU2505" s="10"/>
      <c r="BV2505" s="1" t="str">
        <f>Запрос1[[#This Row],[Менеджер]]</f>
        <v>Шиковский Василий Леонидович</v>
      </c>
      <c r="BW2505" s="1" t="str">
        <f>Запрос1[[#This Row],[Дирекция]]</f>
        <v>Северная дирекция</v>
      </c>
      <c r="BX2505" s="1" t="str">
        <f t="shared" si="39"/>
        <v>ТОО "АГРОФИРМА КЗЫЛТУ - НАН"</v>
      </c>
      <c r="BY2505" s="1" t="str">
        <f t="shared" si="39"/>
        <v>050240010726</v>
      </c>
      <c r="CA2505" t="str">
        <f>Запрос1[[#This Row],[родитель]]</f>
        <v>ТОО "АГРОФИРМА КЗЫЛТУ - НАН"</v>
      </c>
      <c r="CB2505" t="str">
        <f>Запрос1[[#This Row],[БИНРодителя]]</f>
        <v>050240010726</v>
      </c>
    </row>
    <row r="2506" spans="1:80" x14ac:dyDescent="0.3">
      <c r="A2506" t="s">
        <v>2514</v>
      </c>
      <c r="B2506" t="s">
        <v>3608</v>
      </c>
      <c r="C2506" t="s">
        <v>122</v>
      </c>
      <c r="D2506" t="s">
        <v>89</v>
      </c>
      <c r="E2506" t="s">
        <v>254</v>
      </c>
      <c r="F2506" t="s">
        <v>7969</v>
      </c>
      <c r="G2506" t="s">
        <v>7970</v>
      </c>
      <c r="H2506" t="s">
        <v>3755</v>
      </c>
      <c r="I2506" t="s">
        <v>3756</v>
      </c>
      <c r="J2506" t="s">
        <v>7971</v>
      </c>
      <c r="K2506" t="s">
        <v>7972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 s="8"/>
      <c r="S2506" s="8"/>
      <c r="T2506" s="8"/>
      <c r="U2506" s="8"/>
      <c r="V2506" s="8">
        <v>15120000</v>
      </c>
      <c r="W2506" s="8"/>
      <c r="X2506" s="8"/>
      <c r="Y2506" s="8"/>
      <c r="Z2506" s="8"/>
      <c r="AA2506" s="8"/>
      <c r="AB2506" s="8">
        <v>4536000</v>
      </c>
      <c r="AC2506" s="8"/>
      <c r="AD2506"/>
      <c r="AE2506"/>
      <c r="AF2506"/>
      <c r="AG2506"/>
      <c r="AH2506">
        <v>30</v>
      </c>
      <c r="AI2506"/>
      <c r="AJ2506" s="8"/>
      <c r="AK2506" s="8"/>
      <c r="AL2506" s="8"/>
      <c r="AM2506" s="8"/>
      <c r="AN2506" s="8">
        <v>15120000</v>
      </c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>
        <v>73420355</v>
      </c>
      <c r="BJ2506" s="8"/>
      <c r="BK2506" s="8">
        <v>21620000</v>
      </c>
      <c r="BL2506"/>
      <c r="BM2506">
        <v>29.4468</v>
      </c>
      <c r="BN2506" s="10">
        <v>0</v>
      </c>
      <c r="BO2506" s="10"/>
      <c r="BP2506" s="10"/>
      <c r="BQ2506" s="10"/>
      <c r="BR2506" s="10"/>
      <c r="BS2506" s="10"/>
      <c r="BT2506" s="10"/>
      <c r="BU2506" s="10"/>
      <c r="BV2506" s="1" t="str">
        <f>Запрос1[[#This Row],[Менеджер]]</f>
        <v>Шиковский Василий Леонидович</v>
      </c>
      <c r="BW2506" s="1" t="str">
        <f>Запрос1[[#This Row],[Дирекция]]</f>
        <v>Северная дирекция</v>
      </c>
      <c r="BX2506" s="1" t="str">
        <f t="shared" si="39"/>
        <v>ТОО "Astana Astyk Group"</v>
      </c>
      <c r="BY2506" s="1" t="str">
        <f t="shared" si="39"/>
        <v>151040025403</v>
      </c>
      <c r="CA2506" t="str">
        <f>Запрос1[[#This Row],[родитель]]</f>
        <v>ТОО "Astana Astyk Group"</v>
      </c>
      <c r="CB2506" t="str">
        <f>Запрос1[[#This Row],[БИНРодителя]]</f>
        <v>151040025403</v>
      </c>
    </row>
    <row r="2507" spans="1:80" x14ac:dyDescent="0.3">
      <c r="A2507" t="s">
        <v>2514</v>
      </c>
      <c r="B2507" t="s">
        <v>3608</v>
      </c>
      <c r="C2507" t="s">
        <v>122</v>
      </c>
      <c r="D2507" t="s">
        <v>89</v>
      </c>
      <c r="E2507" t="s">
        <v>254</v>
      </c>
      <c r="F2507" t="s">
        <v>7969</v>
      </c>
      <c r="G2507" t="s">
        <v>7970</v>
      </c>
      <c r="H2507" t="s">
        <v>3755</v>
      </c>
      <c r="I2507" t="s">
        <v>3756</v>
      </c>
      <c r="J2507" t="s">
        <v>7973</v>
      </c>
      <c r="K2507" t="s">
        <v>7974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1</v>
      </c>
      <c r="R2507" s="8"/>
      <c r="S2507" s="8"/>
      <c r="T2507" s="8"/>
      <c r="U2507" s="8">
        <v>73500</v>
      </c>
      <c r="V2507" s="8">
        <v>14616000</v>
      </c>
      <c r="W2507" s="8">
        <v>19936500</v>
      </c>
      <c r="X2507" s="8"/>
      <c r="Y2507" s="8"/>
      <c r="Z2507" s="8"/>
      <c r="AA2507" s="8">
        <v>73500</v>
      </c>
      <c r="AB2507" s="8">
        <v>4384800</v>
      </c>
      <c r="AC2507" s="8">
        <v>5980950</v>
      </c>
      <c r="AD2507"/>
      <c r="AE2507"/>
      <c r="AF2507"/>
      <c r="AG2507">
        <v>100</v>
      </c>
      <c r="AH2507">
        <v>30</v>
      </c>
      <c r="AI2507">
        <v>30</v>
      </c>
      <c r="AJ2507" s="8"/>
      <c r="AK2507" s="8"/>
      <c r="AL2507" s="8"/>
      <c r="AM2507" s="8">
        <v>73500</v>
      </c>
      <c r="AN2507" s="8">
        <v>14616000</v>
      </c>
      <c r="AO2507" s="8">
        <v>19936500</v>
      </c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>
        <v>51713685</v>
      </c>
      <c r="BI2507" s="8">
        <v>56596111</v>
      </c>
      <c r="BJ2507" s="8"/>
      <c r="BK2507" s="8">
        <v>14616000</v>
      </c>
      <c r="BL2507">
        <v>0</v>
      </c>
      <c r="BM2507">
        <v>25.824999999999999</v>
      </c>
      <c r="BN2507" s="10">
        <v>0</v>
      </c>
      <c r="BO2507" s="10"/>
      <c r="BP2507" s="10"/>
      <c r="BQ2507" s="10"/>
      <c r="BR2507" s="10"/>
      <c r="BS2507" s="10"/>
      <c r="BT2507" s="10"/>
      <c r="BU2507" s="10"/>
      <c r="BV2507" s="1" t="str">
        <f>Запрос1[[#This Row],[Менеджер]]</f>
        <v>Шиковский Василий Леонидович</v>
      </c>
      <c r="BW2507" s="1" t="str">
        <f>Запрос1[[#This Row],[Дирекция]]</f>
        <v>Северная дирекция</v>
      </c>
      <c r="BX2507" s="1" t="str">
        <f t="shared" si="39"/>
        <v>ТОО "Astana Astyk Group"</v>
      </c>
      <c r="BY2507" s="1" t="str">
        <f t="shared" si="39"/>
        <v>151040025403</v>
      </c>
      <c r="CA2507" t="str">
        <f>Запрос1[[#This Row],[родитель]]</f>
        <v>ТОО "Astana Astyk Group"</v>
      </c>
      <c r="CB2507" t="str">
        <f>Запрос1[[#This Row],[БИНРодителя]]</f>
        <v>151040025403</v>
      </c>
    </row>
    <row r="2508" spans="1:80" x14ac:dyDescent="0.3">
      <c r="A2508" t="s">
        <v>2514</v>
      </c>
      <c r="B2508" t="s">
        <v>3608</v>
      </c>
      <c r="C2508" t="s">
        <v>381</v>
      </c>
      <c r="D2508" t="s">
        <v>382</v>
      </c>
      <c r="E2508" t="s">
        <v>389</v>
      </c>
      <c r="F2508" t="s">
        <v>471</v>
      </c>
      <c r="G2508" t="s">
        <v>3541</v>
      </c>
      <c r="H2508" t="s">
        <v>3542</v>
      </c>
      <c r="I2508" t="s">
        <v>3543</v>
      </c>
      <c r="J2508" t="s">
        <v>3543</v>
      </c>
      <c r="K2508" t="s">
        <v>3542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1</v>
      </c>
      <c r="R2508" s="8"/>
      <c r="S2508" s="8"/>
      <c r="T2508" s="8"/>
      <c r="U2508" s="8">
        <v>51390655</v>
      </c>
      <c r="V2508" s="8">
        <v>8364000</v>
      </c>
      <c r="W2508" s="8">
        <v>15115000</v>
      </c>
      <c r="X2508" s="8"/>
      <c r="Y2508" s="8"/>
      <c r="Z2508" s="8"/>
      <c r="AA2508" s="8">
        <v>14842636.5</v>
      </c>
      <c r="AB2508" s="8">
        <v>0</v>
      </c>
      <c r="AC2508" s="8">
        <v>15115000</v>
      </c>
      <c r="AD2508"/>
      <c r="AE2508"/>
      <c r="AF2508"/>
      <c r="AG2508">
        <v>28.88</v>
      </c>
      <c r="AH2508">
        <v>0</v>
      </c>
      <c r="AI2508">
        <v>100</v>
      </c>
      <c r="AJ2508" s="8"/>
      <c r="AK2508" s="8"/>
      <c r="AL2508" s="8"/>
      <c r="AM2508" s="8">
        <v>51390655</v>
      </c>
      <c r="AN2508" s="8">
        <v>8364000</v>
      </c>
      <c r="AO2508" s="8">
        <v>15115000</v>
      </c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>
        <v>213002872</v>
      </c>
      <c r="BI2508" s="8">
        <v>178546877</v>
      </c>
      <c r="BJ2508" s="8">
        <v>50080615</v>
      </c>
      <c r="BK2508" s="8"/>
      <c r="BL2508">
        <v>23.511700000000001</v>
      </c>
      <c r="BM2508">
        <v>0</v>
      </c>
      <c r="BN2508" s="10">
        <v>0</v>
      </c>
      <c r="BO2508" s="10"/>
      <c r="BP2508" s="10"/>
      <c r="BQ2508" s="10"/>
      <c r="BR2508" s="10"/>
      <c r="BS2508" s="10"/>
      <c r="BT2508" s="10"/>
      <c r="BU2508" s="10"/>
      <c r="BV2508" s="1" t="str">
        <f>Запрос1[[#This Row],[Менеджер]]</f>
        <v>Шиковский Василий Леонидович</v>
      </c>
      <c r="BW2508" s="1" t="str">
        <f>Запрос1[[#This Row],[Дирекция]]</f>
        <v>Северная дирекция</v>
      </c>
      <c r="BX2508" s="1" t="e">
        <f t="shared" si="39"/>
        <v>#N/A</v>
      </c>
      <c r="BY2508" s="1" t="e">
        <f t="shared" si="39"/>
        <v>#N/A</v>
      </c>
      <c r="CA2508" t="e">
        <f>VLOOKUP(Запрос1[[#This Row],[БИНКХ]],'[2]Группы компаний'!$A:$E,4,0)</f>
        <v>#N/A</v>
      </c>
      <c r="CB2508" t="e">
        <f>VLOOKUP(CA2508,$H:$I,2,0)</f>
        <v>#N/A</v>
      </c>
    </row>
    <row r="2509" spans="1:80" x14ac:dyDescent="0.3">
      <c r="A2509" t="s">
        <v>2514</v>
      </c>
      <c r="B2509" t="s">
        <v>3608</v>
      </c>
      <c r="C2509" t="s">
        <v>2608</v>
      </c>
      <c r="D2509" t="s">
        <v>89</v>
      </c>
      <c r="E2509" t="s">
        <v>254</v>
      </c>
      <c r="F2509" t="s">
        <v>7969</v>
      </c>
      <c r="G2509" t="s">
        <v>7970</v>
      </c>
      <c r="H2509" t="s">
        <v>3755</v>
      </c>
      <c r="I2509" t="s">
        <v>3756</v>
      </c>
      <c r="J2509" t="s">
        <v>7971</v>
      </c>
      <c r="K2509" t="s">
        <v>7972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 s="8"/>
      <c r="S2509" s="8"/>
      <c r="T2509" s="8"/>
      <c r="U2509" s="8"/>
      <c r="V2509" s="8"/>
      <c r="W2509" s="8">
        <v>22875000</v>
      </c>
      <c r="X2509" s="8"/>
      <c r="Y2509" s="8"/>
      <c r="Z2509" s="8"/>
      <c r="AA2509" s="8"/>
      <c r="AB2509" s="8"/>
      <c r="AC2509" s="8">
        <v>6862500</v>
      </c>
      <c r="AD2509"/>
      <c r="AE2509"/>
      <c r="AF2509"/>
      <c r="AG2509"/>
      <c r="AH2509"/>
      <c r="AI2509">
        <v>30</v>
      </c>
      <c r="AJ2509" s="8"/>
      <c r="AK2509" s="8"/>
      <c r="AL2509" s="8"/>
      <c r="AM2509" s="8"/>
      <c r="AN2509" s="8"/>
      <c r="AO2509" s="8">
        <v>22875000</v>
      </c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/>
      <c r="BM2509"/>
      <c r="BN2509" s="10">
        <v>0</v>
      </c>
      <c r="BO2509" s="10"/>
      <c r="BP2509" s="10"/>
      <c r="BQ2509" s="10"/>
      <c r="BR2509" s="10"/>
      <c r="BS2509" s="10"/>
      <c r="BT2509" s="10"/>
      <c r="BU2509" s="10"/>
      <c r="BV2509" s="1" t="str">
        <f>Запрос1[[#This Row],[Менеджер]]</f>
        <v>Шиковский Василий Леонидович</v>
      </c>
      <c r="BW2509" s="1" t="str">
        <f>Запрос1[[#This Row],[Дирекция]]</f>
        <v>Северная дирекция</v>
      </c>
      <c r="BX2509" s="1" t="str">
        <f t="shared" si="39"/>
        <v>ТОО "Astana Astyk Group"</v>
      </c>
      <c r="BY2509" s="1" t="str">
        <f t="shared" si="39"/>
        <v>151040025403</v>
      </c>
      <c r="CA2509" t="str">
        <f>Запрос1[[#This Row],[родитель]]</f>
        <v>ТОО "Astana Astyk Group"</v>
      </c>
      <c r="CB2509" t="str">
        <f>Запрос1[[#This Row],[БИНРодителя]]</f>
        <v>151040025403</v>
      </c>
    </row>
    <row r="2510" spans="1:80" x14ac:dyDescent="0.3">
      <c r="A2510" t="s">
        <v>2514</v>
      </c>
      <c r="B2510" t="s">
        <v>3608</v>
      </c>
      <c r="C2510" t="s">
        <v>2608</v>
      </c>
      <c r="D2510" t="s">
        <v>89</v>
      </c>
      <c r="E2510" t="s">
        <v>254</v>
      </c>
      <c r="F2510" t="s">
        <v>7969</v>
      </c>
      <c r="G2510" t="s">
        <v>7970</v>
      </c>
      <c r="H2510" t="s">
        <v>3755</v>
      </c>
      <c r="I2510" t="s">
        <v>3756</v>
      </c>
      <c r="J2510" t="s">
        <v>7996</v>
      </c>
      <c r="K2510" t="s">
        <v>7997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 s="8"/>
      <c r="S2510" s="8"/>
      <c r="T2510" s="8"/>
      <c r="U2510" s="8">
        <v>20000000</v>
      </c>
      <c r="V2510" s="8"/>
      <c r="W2510" s="8"/>
      <c r="X2510" s="8"/>
      <c r="Y2510" s="8"/>
      <c r="Z2510" s="8"/>
      <c r="AA2510" s="8">
        <v>6000000</v>
      </c>
      <c r="AB2510" s="8"/>
      <c r="AC2510" s="8"/>
      <c r="AD2510"/>
      <c r="AE2510"/>
      <c r="AF2510"/>
      <c r="AG2510">
        <v>30</v>
      </c>
      <c r="AH2510"/>
      <c r="AI2510"/>
      <c r="AJ2510" s="8"/>
      <c r="AK2510" s="8"/>
      <c r="AL2510" s="8"/>
      <c r="AM2510" s="8">
        <v>20000000</v>
      </c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>
        <v>53238330</v>
      </c>
      <c r="BI2510" s="8"/>
      <c r="BJ2510" s="8">
        <v>10000000</v>
      </c>
      <c r="BK2510" s="8"/>
      <c r="BL2510">
        <v>18.7834</v>
      </c>
      <c r="BM2510"/>
      <c r="BN2510" s="10">
        <v>0</v>
      </c>
      <c r="BO2510" s="10"/>
      <c r="BP2510" s="10"/>
      <c r="BQ2510" s="10"/>
      <c r="BR2510" s="10"/>
      <c r="BS2510" s="10"/>
      <c r="BT2510" s="10"/>
      <c r="BU2510" s="10"/>
      <c r="BV2510" s="1" t="str">
        <f>Запрос1[[#This Row],[Менеджер]]</f>
        <v>Шиковский Василий Леонидович</v>
      </c>
      <c r="BW2510" s="1" t="str">
        <f>Запрос1[[#This Row],[Дирекция]]</f>
        <v>Северная дирекция</v>
      </c>
      <c r="BX2510" s="1" t="str">
        <f t="shared" si="39"/>
        <v>ТОО "Astana Astyk Group"</v>
      </c>
      <c r="BY2510" s="1" t="str">
        <f t="shared" si="39"/>
        <v>151040025403</v>
      </c>
      <c r="CA2510" t="str">
        <f>Запрос1[[#This Row],[родитель]]</f>
        <v>ТОО "Astana Astyk Group"</v>
      </c>
      <c r="CB2510" t="str">
        <f>Запрос1[[#This Row],[БИНРодителя]]</f>
        <v>151040025403</v>
      </c>
    </row>
    <row r="2511" spans="1:80" x14ac:dyDescent="0.3">
      <c r="A2511" t="s">
        <v>1577</v>
      </c>
      <c r="B2511" t="s">
        <v>1949</v>
      </c>
      <c r="C2511" t="s">
        <v>1579</v>
      </c>
      <c r="D2511" t="s">
        <v>1580</v>
      </c>
      <c r="E2511" t="s">
        <v>3003</v>
      </c>
      <c r="F2511" t="s">
        <v>3004</v>
      </c>
      <c r="G2511" t="s">
        <v>3005</v>
      </c>
      <c r="H2511" t="s">
        <v>7263</v>
      </c>
      <c r="I2511" t="s">
        <v>7264</v>
      </c>
      <c r="J2511" t="s">
        <v>7264</v>
      </c>
      <c r="K2511" t="s">
        <v>7263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 s="8">
        <v>342200</v>
      </c>
      <c r="S2511" s="8"/>
      <c r="T2511" s="8"/>
      <c r="U2511" s="8"/>
      <c r="V2511" s="8"/>
      <c r="W2511" s="8"/>
      <c r="X2511" s="8">
        <v>342200</v>
      </c>
      <c r="Y2511" s="8"/>
      <c r="Z2511" s="8"/>
      <c r="AA2511" s="8"/>
      <c r="AB2511" s="8"/>
      <c r="AC2511" s="8"/>
      <c r="AD2511">
        <v>100</v>
      </c>
      <c r="AE2511"/>
      <c r="AF2511"/>
      <c r="AG2511"/>
      <c r="AH2511"/>
      <c r="AI2511"/>
      <c r="AJ2511" s="8">
        <v>342200</v>
      </c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/>
      <c r="BM2511"/>
      <c r="BN2511" s="10">
        <v>0</v>
      </c>
      <c r="BO2511" s="10"/>
      <c r="BP2511" s="10"/>
      <c r="BQ2511" s="10"/>
      <c r="BR2511" s="10"/>
      <c r="BS2511" s="10"/>
      <c r="BT2511" s="10"/>
      <c r="BU2511" s="10"/>
      <c r="BV2511" s="1" t="str">
        <f>Запрос1[[#This Row],[Менеджер]]</f>
        <v>Предыбайло Александр</v>
      </c>
      <c r="BW2511" s="1" t="str">
        <f>Запрос1[[#This Row],[Дирекция]]</f>
        <v>Западная дирекция</v>
      </c>
      <c r="BX2511" s="1" t="str">
        <f t="shared" si="39"/>
        <v>КХ "Байкатов Ж.Е."</v>
      </c>
      <c r="BY2511" s="1" t="str">
        <f t="shared" si="39"/>
        <v>490502301552</v>
      </c>
      <c r="CA2511" t="str">
        <f>Запрос1[[#This Row],[родитель]]</f>
        <v>КХ "Байкатов Ж.Е."</v>
      </c>
      <c r="CB2511" t="str">
        <f>Запрос1[[#This Row],[БИНРодителя]]</f>
        <v>490502301552</v>
      </c>
    </row>
    <row r="2512" spans="1:80" x14ac:dyDescent="0.3">
      <c r="A2512" t="s">
        <v>1577</v>
      </c>
      <c r="B2512" t="s">
        <v>1949</v>
      </c>
      <c r="C2512" t="s">
        <v>1579</v>
      </c>
      <c r="D2512" t="s">
        <v>1580</v>
      </c>
      <c r="E2512" t="s">
        <v>3003</v>
      </c>
      <c r="F2512" t="s">
        <v>3004</v>
      </c>
      <c r="G2512" t="s">
        <v>3005</v>
      </c>
      <c r="H2512" t="s">
        <v>7265</v>
      </c>
      <c r="I2512" t="s">
        <v>7266</v>
      </c>
      <c r="J2512" t="s">
        <v>7266</v>
      </c>
      <c r="K2512" t="s">
        <v>7265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 s="8"/>
      <c r="S2512" s="8"/>
      <c r="T2512" s="8"/>
      <c r="U2512" s="8">
        <v>231000</v>
      </c>
      <c r="V2512" s="8"/>
      <c r="W2512" s="8"/>
      <c r="X2512" s="8"/>
      <c r="Y2512" s="8"/>
      <c r="Z2512" s="8"/>
      <c r="AA2512" s="8">
        <v>231000</v>
      </c>
      <c r="AB2512" s="8"/>
      <c r="AC2512" s="8"/>
      <c r="AD2512"/>
      <c r="AE2512"/>
      <c r="AF2512"/>
      <c r="AG2512">
        <v>100</v>
      </c>
      <c r="AH2512"/>
      <c r="AI2512"/>
      <c r="AJ2512" s="8"/>
      <c r="AK2512" s="8"/>
      <c r="AL2512" s="8"/>
      <c r="AM2512" s="8">
        <v>231000</v>
      </c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/>
      <c r="BM2512"/>
      <c r="BN2512" s="10">
        <v>0</v>
      </c>
      <c r="BO2512" s="10"/>
      <c r="BP2512" s="10"/>
      <c r="BQ2512" s="10"/>
      <c r="BR2512" s="10"/>
      <c r="BS2512" s="10"/>
      <c r="BT2512" s="10"/>
      <c r="BU2512" s="10"/>
      <c r="BV2512" s="1" t="str">
        <f>Запрос1[[#This Row],[Менеджер]]</f>
        <v>Предыбайло Александр</v>
      </c>
      <c r="BW2512" s="1" t="str">
        <f>Запрос1[[#This Row],[Дирекция]]</f>
        <v>Западная дирекция</v>
      </c>
      <c r="BX2512" s="1" t="str">
        <f t="shared" si="39"/>
        <v>КХ "Жiгер"</v>
      </c>
      <c r="BY2512" s="1" t="str">
        <f t="shared" si="39"/>
        <v>550801402318</v>
      </c>
      <c r="CA2512" t="str">
        <f>Запрос1[[#This Row],[родитель]]</f>
        <v>КХ "Жiгер"</v>
      </c>
      <c r="CB2512" t="str">
        <f>Запрос1[[#This Row],[БИНРодителя]]</f>
        <v>550801402318</v>
      </c>
    </row>
    <row r="2513" spans="1:80" x14ac:dyDescent="0.3">
      <c r="A2513" t="s">
        <v>1577</v>
      </c>
      <c r="B2513" t="s">
        <v>1949</v>
      </c>
      <c r="C2513" t="s">
        <v>1579</v>
      </c>
      <c r="D2513" t="s">
        <v>1580</v>
      </c>
      <c r="E2513" t="s">
        <v>3003</v>
      </c>
      <c r="F2513" t="s">
        <v>3004</v>
      </c>
      <c r="G2513" t="s">
        <v>3005</v>
      </c>
      <c r="H2513" t="s">
        <v>7303</v>
      </c>
      <c r="I2513" t="s">
        <v>7304</v>
      </c>
      <c r="J2513" t="s">
        <v>7304</v>
      </c>
      <c r="K2513" t="s">
        <v>7303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 s="8"/>
      <c r="S2513" s="8">
        <v>134856</v>
      </c>
      <c r="T2513" s="8"/>
      <c r="U2513" s="8"/>
      <c r="V2513" s="8"/>
      <c r="W2513" s="8"/>
      <c r="X2513" s="8"/>
      <c r="Y2513" s="8">
        <v>134856</v>
      </c>
      <c r="Z2513" s="8"/>
      <c r="AA2513" s="8"/>
      <c r="AB2513" s="8"/>
      <c r="AC2513" s="8"/>
      <c r="AD2513"/>
      <c r="AE2513">
        <v>100</v>
      </c>
      <c r="AF2513"/>
      <c r="AG2513"/>
      <c r="AH2513"/>
      <c r="AI2513"/>
      <c r="AJ2513" s="8"/>
      <c r="AK2513" s="8">
        <v>134856</v>
      </c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/>
      <c r="BM2513"/>
      <c r="BN2513" s="10">
        <v>0</v>
      </c>
      <c r="BO2513" s="10"/>
      <c r="BP2513" s="10"/>
      <c r="BQ2513" s="10"/>
      <c r="BR2513" s="10"/>
      <c r="BS2513" s="10"/>
      <c r="BT2513" s="10"/>
      <c r="BU2513" s="10"/>
      <c r="BV2513" s="1" t="str">
        <f>Запрос1[[#This Row],[Менеджер]]</f>
        <v>Предыбайло Александр</v>
      </c>
      <c r="BW2513" s="1" t="str">
        <f>Запрос1[[#This Row],[Дирекция]]</f>
        <v>Западная дирекция</v>
      </c>
      <c r="BX2513" s="1" t="str">
        <f t="shared" si="39"/>
        <v>КХ «Онім»</v>
      </c>
      <c r="BY2513" s="1" t="str">
        <f t="shared" si="39"/>
        <v>770409302425</v>
      </c>
      <c r="CA2513" t="str">
        <f>Запрос1[[#This Row],[родитель]]</f>
        <v>КХ «Онім»</v>
      </c>
      <c r="CB2513" t="str">
        <f>Запрос1[[#This Row],[БИНРодителя]]</f>
        <v>770409302425</v>
      </c>
    </row>
    <row r="2514" spans="1:80" x14ac:dyDescent="0.3">
      <c r="A2514" t="s">
        <v>2514</v>
      </c>
      <c r="B2514" t="s">
        <v>2515</v>
      </c>
      <c r="C2514"/>
      <c r="D2514" t="s">
        <v>382</v>
      </c>
      <c r="E2514" t="s">
        <v>1546</v>
      </c>
      <c r="F2514" t="s">
        <v>2598</v>
      </c>
      <c r="G2514" t="s">
        <v>2599</v>
      </c>
      <c r="H2514" t="s">
        <v>3615</v>
      </c>
      <c r="I2514" t="s">
        <v>3616</v>
      </c>
      <c r="J2514" t="s">
        <v>3616</v>
      </c>
      <c r="K2514" t="s">
        <v>3615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 s="8"/>
      <c r="S2514" s="8"/>
      <c r="T2514" s="8"/>
      <c r="U2514" s="8">
        <v>1771600</v>
      </c>
      <c r="V2514" s="8"/>
      <c r="W2514" s="8"/>
      <c r="X2514" s="8"/>
      <c r="Y2514" s="8"/>
      <c r="Z2514" s="8"/>
      <c r="AA2514" s="8">
        <v>0</v>
      </c>
      <c r="AB2514" s="8"/>
      <c r="AC2514" s="8"/>
      <c r="AD2514"/>
      <c r="AE2514"/>
      <c r="AF2514"/>
      <c r="AG2514">
        <v>0</v>
      </c>
      <c r="AH2514"/>
      <c r="AI2514"/>
      <c r="AJ2514" s="8"/>
      <c r="AK2514" s="8"/>
      <c r="AL2514" s="8"/>
      <c r="AM2514" s="8">
        <v>1771600</v>
      </c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>
        <v>13704850</v>
      </c>
      <c r="BI2514" s="8"/>
      <c r="BJ2514" s="8">
        <v>3791850</v>
      </c>
      <c r="BK2514" s="8"/>
      <c r="BL2514">
        <v>27.667899999999999</v>
      </c>
      <c r="BM2514"/>
      <c r="BN2514" s="10">
        <v>0</v>
      </c>
      <c r="BO2514" s="10"/>
      <c r="BP2514" s="10"/>
      <c r="BQ2514" s="10"/>
      <c r="BR2514" s="10"/>
      <c r="BS2514" s="10"/>
      <c r="BT2514" s="10"/>
      <c r="BU2514" s="10"/>
      <c r="BV2514" s="1" t="str">
        <f>Запрос1[[#This Row],[Менеджер]]</f>
        <v>Воробьёв Владимир</v>
      </c>
      <c r="BW2514" s="1" t="str">
        <f>Запрос1[[#This Row],[Дирекция]]</f>
        <v>Северная дирекция</v>
      </c>
      <c r="BX2514" s="1" t="str">
        <f t="shared" si="39"/>
        <v>ТОО "Имантау земля и птица"</v>
      </c>
      <c r="BY2514" s="1" t="str">
        <f t="shared" si="39"/>
        <v>040940004213</v>
      </c>
      <c r="CA2514" t="str">
        <f>Запрос1[[#This Row],[родитель]]</f>
        <v>ТОО "Имантау земля и птица"</v>
      </c>
      <c r="CB2514" t="str">
        <f>Запрос1[[#This Row],[БИНРодителя]]</f>
        <v>040940004213</v>
      </c>
    </row>
    <row r="2515" spans="1:80" x14ac:dyDescent="0.3">
      <c r="A2515" t="s">
        <v>2514</v>
      </c>
      <c r="B2515" t="s">
        <v>2515</v>
      </c>
      <c r="C2515"/>
      <c r="D2515" t="s">
        <v>382</v>
      </c>
      <c r="E2515" t="s">
        <v>383</v>
      </c>
      <c r="F2515" t="s">
        <v>3437</v>
      </c>
      <c r="G2515" t="s">
        <v>3438</v>
      </c>
      <c r="H2515" t="s">
        <v>7481</v>
      </c>
      <c r="I2515" t="s">
        <v>7482</v>
      </c>
      <c r="J2515" t="s">
        <v>7482</v>
      </c>
      <c r="K2515" t="s">
        <v>7481</v>
      </c>
      <c r="L2515">
        <v>0</v>
      </c>
      <c r="M2515">
        <v>0</v>
      </c>
      <c r="N2515">
        <v>0</v>
      </c>
      <c r="O2515">
        <v>1</v>
      </c>
      <c r="P2515">
        <v>1</v>
      </c>
      <c r="Q2515">
        <v>1</v>
      </c>
      <c r="R2515" s="8"/>
      <c r="S2515" s="8"/>
      <c r="T2515" s="8"/>
      <c r="U2515" s="8">
        <v>1087006.25</v>
      </c>
      <c r="V2515" s="8">
        <v>1233125</v>
      </c>
      <c r="W2515" s="8">
        <v>1296925</v>
      </c>
      <c r="X2515" s="8"/>
      <c r="Y2515" s="8"/>
      <c r="Z2515" s="8"/>
      <c r="AA2515" s="8">
        <v>1087006.25</v>
      </c>
      <c r="AB2515" s="8">
        <v>0</v>
      </c>
      <c r="AC2515" s="8">
        <v>1296925</v>
      </c>
      <c r="AD2515"/>
      <c r="AE2515"/>
      <c r="AF2515"/>
      <c r="AG2515">
        <v>100</v>
      </c>
      <c r="AH2515">
        <v>0</v>
      </c>
      <c r="AI2515">
        <v>100</v>
      </c>
      <c r="AJ2515" s="8"/>
      <c r="AK2515" s="8"/>
      <c r="AL2515" s="8"/>
      <c r="AM2515" s="8">
        <v>1087006.25</v>
      </c>
      <c r="AN2515" s="8">
        <v>1233125</v>
      </c>
      <c r="AO2515" s="8">
        <v>1296925</v>
      </c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>
        <v>1233125</v>
      </c>
      <c r="BJ2515" s="8"/>
      <c r="BK2515" s="8">
        <v>1233125</v>
      </c>
      <c r="BL2515"/>
      <c r="BM2515">
        <v>100</v>
      </c>
      <c r="BN2515" s="10">
        <v>0</v>
      </c>
      <c r="BO2515" s="10"/>
      <c r="BP2515" s="10"/>
      <c r="BQ2515" s="10"/>
      <c r="BR2515" s="10"/>
      <c r="BS2515" s="10"/>
      <c r="BT2515" s="10"/>
      <c r="BU2515" s="10"/>
      <c r="BV2515" s="1" t="str">
        <f>Запрос1[[#This Row],[Менеджер]]</f>
        <v>Воробьёв Владимир</v>
      </c>
      <c r="BW2515" s="1" t="str">
        <f>Запрос1[[#This Row],[Дирекция]]</f>
        <v>Северная дирекция</v>
      </c>
      <c r="BX2515" s="1" t="str">
        <f t="shared" si="39"/>
        <v>ФХ Спивак С.А.</v>
      </c>
      <c r="BY2515" s="1" t="str">
        <f t="shared" si="39"/>
        <v>041264009536</v>
      </c>
      <c r="CA2515" t="str">
        <f>Запрос1[[#This Row],[родитель]]</f>
        <v>ФХ Спивак С.А.</v>
      </c>
      <c r="CB2515" t="str">
        <f>Запрос1[[#This Row],[БИНРодителя]]</f>
        <v>041264009536</v>
      </c>
    </row>
    <row r="2516" spans="1:80" x14ac:dyDescent="0.3">
      <c r="A2516" t="s">
        <v>2514</v>
      </c>
      <c r="B2516" t="s">
        <v>2515</v>
      </c>
      <c r="C2516"/>
      <c r="D2516" t="s">
        <v>382</v>
      </c>
      <c r="E2516" t="s">
        <v>383</v>
      </c>
      <c r="F2516" t="s">
        <v>3441</v>
      </c>
      <c r="G2516" t="s">
        <v>4272</v>
      </c>
      <c r="H2516" t="s">
        <v>11571</v>
      </c>
      <c r="I2516" t="s">
        <v>11572</v>
      </c>
      <c r="J2516" t="s">
        <v>11572</v>
      </c>
      <c r="K2516" t="s">
        <v>11571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 s="8"/>
      <c r="S2516" s="8"/>
      <c r="T2516" s="8"/>
      <c r="U2516" s="8"/>
      <c r="V2516" s="8"/>
      <c r="W2516" s="8">
        <v>676000</v>
      </c>
      <c r="X2516" s="8"/>
      <c r="Y2516" s="8"/>
      <c r="Z2516" s="8"/>
      <c r="AA2516" s="8"/>
      <c r="AB2516" s="8"/>
      <c r="AC2516" s="8">
        <v>676000</v>
      </c>
      <c r="AD2516"/>
      <c r="AE2516"/>
      <c r="AF2516"/>
      <c r="AG2516"/>
      <c r="AH2516"/>
      <c r="AI2516">
        <v>100</v>
      </c>
      <c r="AJ2516" s="8"/>
      <c r="AK2516" s="8"/>
      <c r="AL2516" s="8"/>
      <c r="AM2516" s="8"/>
      <c r="AN2516" s="8"/>
      <c r="AO2516" s="8">
        <v>676000</v>
      </c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/>
      <c r="BM2516"/>
      <c r="BN2516" s="10">
        <v>0</v>
      </c>
      <c r="BO2516" s="10"/>
      <c r="BP2516" s="10"/>
      <c r="BQ2516" s="10"/>
      <c r="BR2516" s="10"/>
      <c r="BS2516" s="10"/>
      <c r="BT2516" s="10"/>
      <c r="BU2516" s="10"/>
      <c r="BV2516" s="1" t="str">
        <f>Запрос1[[#This Row],[Менеджер]]</f>
        <v>Воробьёв Владимир</v>
      </c>
      <c r="BW2516" s="1" t="str">
        <f>Запрос1[[#This Row],[Дирекция]]</f>
        <v>Северная дирекция</v>
      </c>
      <c r="BX2516" s="1" t="str">
        <f t="shared" si="39"/>
        <v>ТОО "КАЗ GA ЖЕР"</v>
      </c>
      <c r="BY2516" s="1" t="str">
        <f t="shared" si="39"/>
        <v>181140009440</v>
      </c>
      <c r="CA2516" t="str">
        <f>Запрос1[[#This Row],[родитель]]</f>
        <v>ТОО "КАЗ GA ЖЕР"</v>
      </c>
      <c r="CB2516" t="str">
        <f>Запрос1[[#This Row],[БИНРодителя]]</f>
        <v>181140009440</v>
      </c>
    </row>
    <row r="2517" spans="1:80" x14ac:dyDescent="0.3">
      <c r="A2517" t="s">
        <v>2514</v>
      </c>
      <c r="B2517" t="s">
        <v>2515</v>
      </c>
      <c r="C2517"/>
      <c r="D2517" t="s">
        <v>382</v>
      </c>
      <c r="E2517" t="s">
        <v>2525</v>
      </c>
      <c r="F2517" t="s">
        <v>3456</v>
      </c>
      <c r="G2517" t="s">
        <v>3457</v>
      </c>
      <c r="H2517" t="s">
        <v>11573</v>
      </c>
      <c r="I2517" t="s">
        <v>11574</v>
      </c>
      <c r="J2517" t="s">
        <v>11574</v>
      </c>
      <c r="K2517" t="s">
        <v>11573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 s="8"/>
      <c r="S2517" s="8"/>
      <c r="T2517" s="8"/>
      <c r="U2517" s="8"/>
      <c r="V2517" s="8"/>
      <c r="W2517" s="8">
        <v>688500</v>
      </c>
      <c r="X2517" s="8"/>
      <c r="Y2517" s="8"/>
      <c r="Z2517" s="8"/>
      <c r="AA2517" s="8"/>
      <c r="AB2517" s="8"/>
      <c r="AC2517" s="8">
        <v>688500</v>
      </c>
      <c r="AD2517"/>
      <c r="AE2517"/>
      <c r="AF2517"/>
      <c r="AG2517"/>
      <c r="AH2517"/>
      <c r="AI2517">
        <v>100</v>
      </c>
      <c r="AJ2517" s="8"/>
      <c r="AK2517" s="8"/>
      <c r="AL2517" s="8"/>
      <c r="AM2517" s="8"/>
      <c r="AN2517" s="8"/>
      <c r="AO2517" s="8">
        <v>688500</v>
      </c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/>
      <c r="BM2517"/>
      <c r="BN2517" s="10">
        <v>0</v>
      </c>
      <c r="BO2517" s="10"/>
      <c r="BP2517" s="10"/>
      <c r="BQ2517" s="10"/>
      <c r="BR2517" s="10"/>
      <c r="BS2517" s="10"/>
      <c r="BT2517" s="10"/>
      <c r="BU2517" s="10"/>
      <c r="BV2517" s="1" t="str">
        <f>Запрос1[[#This Row],[Менеджер]]</f>
        <v>Воробьёв Владимир</v>
      </c>
      <c r="BW2517" s="1" t="str">
        <f>Запрос1[[#This Row],[Дирекция]]</f>
        <v>Северная дирекция</v>
      </c>
      <c r="BX2517" s="1" t="str">
        <f t="shared" si="39"/>
        <v>ФХ "ТЭЦ"</v>
      </c>
      <c r="BY2517" s="1" t="str">
        <f t="shared" si="39"/>
        <v>110964005747</v>
      </c>
      <c r="CA2517" t="str">
        <f>Запрос1[[#This Row],[родитель]]</f>
        <v>ФХ "ТЭЦ"</v>
      </c>
      <c r="CB2517" t="str">
        <f>Запрос1[[#This Row],[БИНРодителя]]</f>
        <v>110964005747</v>
      </c>
    </row>
    <row r="2518" spans="1:80" x14ac:dyDescent="0.3">
      <c r="A2518" t="s">
        <v>2514</v>
      </c>
      <c r="B2518" t="s">
        <v>2515</v>
      </c>
      <c r="C2518"/>
      <c r="D2518" t="s">
        <v>382</v>
      </c>
      <c r="E2518" t="s">
        <v>2546</v>
      </c>
      <c r="F2518" t="s">
        <v>2570</v>
      </c>
      <c r="G2518" t="s">
        <v>2625</v>
      </c>
      <c r="H2518" t="s">
        <v>7483</v>
      </c>
      <c r="I2518" t="s">
        <v>7484</v>
      </c>
      <c r="J2518" t="s">
        <v>7484</v>
      </c>
      <c r="K2518" t="s">
        <v>7483</v>
      </c>
      <c r="L2518">
        <v>0</v>
      </c>
      <c r="M2518">
        <v>0</v>
      </c>
      <c r="N2518">
        <v>0</v>
      </c>
      <c r="O2518">
        <v>1</v>
      </c>
      <c r="P2518">
        <v>1</v>
      </c>
      <c r="Q2518">
        <v>0</v>
      </c>
      <c r="R2518" s="8"/>
      <c r="S2518" s="8"/>
      <c r="T2518" s="8"/>
      <c r="U2518" s="8">
        <v>5458200</v>
      </c>
      <c r="V2518" s="8">
        <v>3876525</v>
      </c>
      <c r="W2518" s="8"/>
      <c r="X2518" s="8"/>
      <c r="Y2518" s="8"/>
      <c r="Z2518" s="8"/>
      <c r="AA2518" s="8">
        <v>1605750</v>
      </c>
      <c r="AB2518" s="8">
        <v>1162957.5</v>
      </c>
      <c r="AC2518" s="8"/>
      <c r="AD2518"/>
      <c r="AE2518"/>
      <c r="AF2518"/>
      <c r="AG2518">
        <v>29.42</v>
      </c>
      <c r="AH2518">
        <v>30</v>
      </c>
      <c r="AI2518"/>
      <c r="AJ2518" s="8"/>
      <c r="AK2518" s="8"/>
      <c r="AL2518" s="8"/>
      <c r="AM2518" s="8">
        <v>5458200</v>
      </c>
      <c r="AN2518" s="8">
        <v>3876525</v>
      </c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>
        <v>8120200</v>
      </c>
      <c r="BI2518" s="8">
        <v>6996525</v>
      </c>
      <c r="BJ2518" s="8">
        <v>5320200</v>
      </c>
      <c r="BK2518" s="8">
        <v>3876525</v>
      </c>
      <c r="BL2518">
        <v>65.518000000000001</v>
      </c>
      <c r="BM2518">
        <v>55.406399999999998</v>
      </c>
      <c r="BN2518" s="10">
        <v>0</v>
      </c>
      <c r="BO2518" s="10"/>
      <c r="BP2518" s="10"/>
      <c r="BQ2518" s="10"/>
      <c r="BR2518" s="10"/>
      <c r="BS2518" s="10"/>
      <c r="BT2518" s="10"/>
      <c r="BU2518" s="10"/>
      <c r="BV2518" s="1" t="str">
        <f>Запрос1[[#This Row],[Менеджер]]</f>
        <v>Воробьёв Владимир</v>
      </c>
      <c r="BW2518" s="1" t="str">
        <f>Запрос1[[#This Row],[Дирекция]]</f>
        <v>Северная дирекция</v>
      </c>
      <c r="BX2518" s="1" t="str">
        <f t="shared" si="39"/>
        <v>ТОО Леваш</v>
      </c>
      <c r="BY2518" s="1" t="str">
        <f t="shared" si="39"/>
        <v>041240009486</v>
      </c>
      <c r="CA2518" t="str">
        <f>Запрос1[[#This Row],[родитель]]</f>
        <v>ТОО Леваш</v>
      </c>
      <c r="CB2518" t="str">
        <f>Запрос1[[#This Row],[БИНРодителя]]</f>
        <v>041240009486</v>
      </c>
    </row>
    <row r="2519" spans="1:80" x14ac:dyDescent="0.3">
      <c r="A2519" t="s">
        <v>2514</v>
      </c>
      <c r="B2519" t="s">
        <v>2515</v>
      </c>
      <c r="C2519"/>
      <c r="D2519" t="s">
        <v>382</v>
      </c>
      <c r="E2519" t="s">
        <v>2546</v>
      </c>
      <c r="F2519" t="s">
        <v>1261</v>
      </c>
      <c r="G2519" t="s">
        <v>2547</v>
      </c>
      <c r="H2519" t="s">
        <v>11575</v>
      </c>
      <c r="I2519" t="s">
        <v>11576</v>
      </c>
      <c r="J2519" t="s">
        <v>11576</v>
      </c>
      <c r="K2519" t="s">
        <v>11575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 s="8"/>
      <c r="S2519" s="8"/>
      <c r="T2519" s="8"/>
      <c r="U2519" s="8"/>
      <c r="V2519" s="8"/>
      <c r="W2519" s="8">
        <v>20692000</v>
      </c>
      <c r="X2519" s="8"/>
      <c r="Y2519" s="8"/>
      <c r="Z2519" s="8"/>
      <c r="AA2519" s="8"/>
      <c r="AB2519" s="8"/>
      <c r="AC2519" s="8">
        <v>10346000</v>
      </c>
      <c r="AD2519"/>
      <c r="AE2519"/>
      <c r="AF2519"/>
      <c r="AG2519"/>
      <c r="AH2519"/>
      <c r="AI2519">
        <v>50</v>
      </c>
      <c r="AJ2519" s="8"/>
      <c r="AK2519" s="8"/>
      <c r="AL2519" s="8"/>
      <c r="AM2519" s="8"/>
      <c r="AN2519" s="8"/>
      <c r="AO2519" s="8">
        <v>20692000</v>
      </c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/>
      <c r="BM2519"/>
      <c r="BN2519" s="10">
        <v>0</v>
      </c>
      <c r="BO2519" s="10"/>
      <c r="BP2519" s="10"/>
      <c r="BQ2519" s="10"/>
      <c r="BR2519" s="10"/>
      <c r="BS2519" s="10"/>
      <c r="BT2519" s="10"/>
      <c r="BU2519" s="10"/>
      <c r="BV2519" s="1" t="str">
        <f>Запрос1[[#This Row],[Менеджер]]</f>
        <v>Воробьёв Владимир</v>
      </c>
      <c r="BW2519" s="1" t="str">
        <f>Запрос1[[#This Row],[Дирекция]]</f>
        <v>Северная дирекция</v>
      </c>
      <c r="BX2519" s="1" t="str">
        <f t="shared" si="39"/>
        <v>ТОО "АСХАТ-АГРО"</v>
      </c>
      <c r="BY2519" s="1" t="str">
        <f t="shared" si="39"/>
        <v>041240003853</v>
      </c>
      <c r="CA2519" t="str">
        <f>Запрос1[[#This Row],[родитель]]</f>
        <v>ТОО "АСХАТ-АГРО"</v>
      </c>
      <c r="CB2519" t="str">
        <f>Запрос1[[#This Row],[БИНРодителя]]</f>
        <v>041240003853</v>
      </c>
    </row>
    <row r="2520" spans="1:80" x14ac:dyDescent="0.3">
      <c r="A2520" t="s">
        <v>2514</v>
      </c>
      <c r="B2520" t="s">
        <v>2875</v>
      </c>
      <c r="C2520" t="s">
        <v>406</v>
      </c>
      <c r="D2520" t="s">
        <v>412</v>
      </c>
      <c r="E2520" t="s">
        <v>425</v>
      </c>
      <c r="F2520" t="s">
        <v>1073</v>
      </c>
      <c r="G2520" t="s">
        <v>666</v>
      </c>
      <c r="H2520" t="s">
        <v>2945</v>
      </c>
      <c r="I2520" t="s">
        <v>2946</v>
      </c>
      <c r="J2520" t="s">
        <v>2946</v>
      </c>
      <c r="K2520" t="s">
        <v>2945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 s="8">
        <v>14400000</v>
      </c>
      <c r="S2520" s="8">
        <v>19570200</v>
      </c>
      <c r="T2520" s="8">
        <v>3312000</v>
      </c>
      <c r="U2520" s="8"/>
      <c r="V2520" s="8"/>
      <c r="W2520" s="8"/>
      <c r="X2520" s="8">
        <v>7200000</v>
      </c>
      <c r="Y2520" s="8">
        <v>9314850</v>
      </c>
      <c r="Z2520" s="8">
        <v>1656000</v>
      </c>
      <c r="AA2520" s="8"/>
      <c r="AB2520" s="8"/>
      <c r="AC2520" s="8"/>
      <c r="AD2520">
        <v>50</v>
      </c>
      <c r="AE2520">
        <v>47.6</v>
      </c>
      <c r="AF2520">
        <v>50</v>
      </c>
      <c r="AG2520"/>
      <c r="AH2520"/>
      <c r="AI2520"/>
      <c r="AJ2520" s="8">
        <v>14400000</v>
      </c>
      <c r="AK2520" s="8">
        <v>18629700</v>
      </c>
      <c r="AL2520" s="8">
        <v>3312000</v>
      </c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/>
      <c r="BM2520"/>
      <c r="BN2520" s="10">
        <v>0</v>
      </c>
      <c r="BO2520" s="10"/>
      <c r="BP2520" s="10"/>
      <c r="BQ2520" s="10"/>
      <c r="BR2520" s="10"/>
      <c r="BS2520" s="10"/>
      <c r="BT2520" s="10"/>
      <c r="BU2520" s="10"/>
      <c r="BV2520" s="1" t="str">
        <f>Запрос1[[#This Row],[Менеджер]]</f>
        <v>Котов Александр</v>
      </c>
      <c r="BW2520" s="1" t="str">
        <f>Запрос1[[#This Row],[Дирекция]]</f>
        <v>Северная дирекция</v>
      </c>
      <c r="BX2520" s="1" t="str">
        <f t="shared" si="39"/>
        <v>ТОО Торгай Аян</v>
      </c>
      <c r="BY2520" s="1" t="str">
        <f t="shared" si="39"/>
        <v>031040000156</v>
      </c>
      <c r="CA2520" t="str">
        <f>Запрос1[[#This Row],[родитель]]</f>
        <v>ТОО Торгай Аян</v>
      </c>
      <c r="CB2520" t="str">
        <f>Запрос1[[#This Row],[БИНРодителя]]</f>
        <v>031040000156</v>
      </c>
    </row>
    <row r="2521" spans="1:80" x14ac:dyDescent="0.3">
      <c r="A2521" t="s">
        <v>2514</v>
      </c>
      <c r="B2521" t="s">
        <v>2875</v>
      </c>
      <c r="C2521" t="s">
        <v>406</v>
      </c>
      <c r="D2521" t="s">
        <v>412</v>
      </c>
      <c r="E2521" t="s">
        <v>425</v>
      </c>
      <c r="F2521" t="s">
        <v>1626</v>
      </c>
      <c r="G2521" t="s">
        <v>1627</v>
      </c>
      <c r="H2521" t="s">
        <v>1628</v>
      </c>
      <c r="I2521" t="s">
        <v>1629</v>
      </c>
      <c r="J2521" t="s">
        <v>1629</v>
      </c>
      <c r="K2521" t="s">
        <v>1628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 s="8"/>
      <c r="S2521" s="8">
        <v>4810600</v>
      </c>
      <c r="T2521" s="8"/>
      <c r="U2521" s="8"/>
      <c r="V2521" s="8"/>
      <c r="W2521" s="8"/>
      <c r="X2521" s="8"/>
      <c r="Y2521" s="8">
        <v>4810600</v>
      </c>
      <c r="Z2521" s="8"/>
      <c r="AA2521" s="8"/>
      <c r="AB2521" s="8"/>
      <c r="AC2521" s="8"/>
      <c r="AD2521"/>
      <c r="AE2521">
        <v>100</v>
      </c>
      <c r="AF2521"/>
      <c r="AG2521"/>
      <c r="AH2521"/>
      <c r="AI2521"/>
      <c r="AJ2521" s="8"/>
      <c r="AK2521" s="8">
        <v>4810600</v>
      </c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/>
      <c r="BM2521"/>
      <c r="BN2521" s="10">
        <v>0</v>
      </c>
      <c r="BO2521" s="10"/>
      <c r="BP2521" s="10"/>
      <c r="BQ2521" s="10"/>
      <c r="BR2521" s="10"/>
      <c r="BS2521" s="10"/>
      <c r="BT2521" s="10"/>
      <c r="BU2521" s="10"/>
      <c r="BV2521" s="1" t="str">
        <f>Запрос1[[#This Row],[Менеджер]]</f>
        <v>Котов Александр</v>
      </c>
      <c r="BW2521" s="1" t="str">
        <f>Запрос1[[#This Row],[Дирекция]]</f>
        <v>Северная дирекция</v>
      </c>
      <c r="BX2521" s="1" t="str">
        <f t="shared" si="39"/>
        <v>ТОО "Львовский колос"</v>
      </c>
      <c r="BY2521" s="1" t="str">
        <f t="shared" si="39"/>
        <v>060640004542</v>
      </c>
      <c r="CA2521" t="str">
        <f>Запрос1[[#This Row],[родитель]]</f>
        <v>ТОО "Львовский колос"</v>
      </c>
      <c r="CB2521" t="str">
        <f>Запрос1[[#This Row],[БИНРодителя]]</f>
        <v>060640004542</v>
      </c>
    </row>
    <row r="2522" spans="1:80" x14ac:dyDescent="0.3">
      <c r="A2522" t="s">
        <v>2514</v>
      </c>
      <c r="B2522" t="s">
        <v>2875</v>
      </c>
      <c r="C2522" t="s">
        <v>406</v>
      </c>
      <c r="D2522" t="s">
        <v>412</v>
      </c>
      <c r="E2522" t="s">
        <v>1630</v>
      </c>
      <c r="F2522" t="s">
        <v>1631</v>
      </c>
      <c r="G2522" t="s">
        <v>1632</v>
      </c>
      <c r="H2522" t="s">
        <v>1633</v>
      </c>
      <c r="I2522" t="s">
        <v>1634</v>
      </c>
      <c r="J2522" t="s">
        <v>1634</v>
      </c>
      <c r="K2522" t="s">
        <v>1633</v>
      </c>
      <c r="L2522">
        <v>1</v>
      </c>
      <c r="M2522">
        <v>1</v>
      </c>
      <c r="N2522">
        <v>1</v>
      </c>
      <c r="O2522">
        <v>0</v>
      </c>
      <c r="P2522">
        <v>0</v>
      </c>
      <c r="Q2522">
        <v>0</v>
      </c>
      <c r="R2522" s="8">
        <v>182700</v>
      </c>
      <c r="S2522" s="8">
        <v>1246000</v>
      </c>
      <c r="T2522" s="8">
        <v>1755180</v>
      </c>
      <c r="U2522" s="8"/>
      <c r="V2522" s="8"/>
      <c r="W2522" s="8"/>
      <c r="X2522" s="8">
        <v>182700</v>
      </c>
      <c r="Y2522" s="8">
        <v>1246000</v>
      </c>
      <c r="Z2522" s="8">
        <v>1755180</v>
      </c>
      <c r="AA2522" s="8"/>
      <c r="AB2522" s="8"/>
      <c r="AC2522" s="8"/>
      <c r="AD2522">
        <v>100</v>
      </c>
      <c r="AE2522">
        <v>100</v>
      </c>
      <c r="AF2522">
        <v>100</v>
      </c>
      <c r="AG2522"/>
      <c r="AH2522"/>
      <c r="AI2522"/>
      <c r="AJ2522" s="8">
        <v>182700</v>
      </c>
      <c r="AK2522" s="8">
        <v>1468500</v>
      </c>
      <c r="AL2522" s="8">
        <v>1755180</v>
      </c>
      <c r="AM2522" s="8"/>
      <c r="AN2522" s="8"/>
      <c r="AO2522" s="8"/>
      <c r="AP2522" s="8"/>
      <c r="AQ2522" s="8">
        <v>222500</v>
      </c>
      <c r="AR2522" s="8"/>
      <c r="AS2522" s="8"/>
      <c r="AT2522" s="8"/>
      <c r="AU2522" s="8"/>
      <c r="AV2522" s="8"/>
      <c r="AW2522" s="8">
        <v>222500</v>
      </c>
      <c r="AX2522" s="8"/>
      <c r="AY2522" s="8"/>
      <c r="AZ2522" s="8"/>
      <c r="BA2522" s="8"/>
      <c r="BB2522" s="8"/>
      <c r="BC2522" s="8">
        <v>222500</v>
      </c>
      <c r="BD2522" s="8"/>
      <c r="BE2522" s="8"/>
      <c r="BF2522" s="8"/>
      <c r="BG2522" s="8"/>
      <c r="BH2522" s="8"/>
      <c r="BI2522" s="8"/>
      <c r="BJ2522" s="8"/>
      <c r="BK2522" s="8"/>
      <c r="BL2522"/>
      <c r="BM2522"/>
      <c r="BN2522" s="10">
        <v>0</v>
      </c>
      <c r="BO2522" s="10"/>
      <c r="BP2522" s="10"/>
      <c r="BQ2522" s="10"/>
      <c r="BR2522" s="10"/>
      <c r="BS2522" s="10"/>
      <c r="BT2522" s="10"/>
      <c r="BU2522" s="10"/>
      <c r="BV2522" s="1" t="str">
        <f>Запрос1[[#This Row],[Менеджер]]</f>
        <v>Котов Александр</v>
      </c>
      <c r="BW2522" s="1" t="str">
        <f>Запрос1[[#This Row],[Дирекция]]</f>
        <v>Северная дирекция</v>
      </c>
      <c r="BX2522" s="1" t="str">
        <f t="shared" si="39"/>
        <v xml:space="preserve">КХ "ВЕЛЕС"	</v>
      </c>
      <c r="BY2522" s="1" t="str">
        <f t="shared" si="39"/>
        <v>730707450395</v>
      </c>
      <c r="CA2522" t="str">
        <f>Запрос1[[#This Row],[родитель]]</f>
        <v xml:space="preserve">КХ "ВЕЛЕС"	</v>
      </c>
      <c r="CB2522" t="str">
        <f>Запрос1[[#This Row],[БИНРодителя]]</f>
        <v>730707450395</v>
      </c>
    </row>
    <row r="2523" spans="1:80" x14ac:dyDescent="0.3">
      <c r="A2523" t="s">
        <v>2514</v>
      </c>
      <c r="B2523" t="s">
        <v>2875</v>
      </c>
      <c r="C2523" t="s">
        <v>406</v>
      </c>
      <c r="D2523" t="s">
        <v>412</v>
      </c>
      <c r="E2523" t="s">
        <v>434</v>
      </c>
      <c r="F2523" t="s">
        <v>2962</v>
      </c>
      <c r="G2523" t="s">
        <v>2963</v>
      </c>
      <c r="H2523" t="s">
        <v>2964</v>
      </c>
      <c r="I2523" t="s">
        <v>2965</v>
      </c>
      <c r="J2523" t="s">
        <v>2965</v>
      </c>
      <c r="K2523" t="s">
        <v>2964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 s="8">
        <v>1080000</v>
      </c>
      <c r="S2523" s="8"/>
      <c r="T2523" s="8"/>
      <c r="U2523" s="8"/>
      <c r="V2523" s="8"/>
      <c r="W2523" s="8"/>
      <c r="X2523" s="8">
        <v>1080000</v>
      </c>
      <c r="Y2523" s="8"/>
      <c r="Z2523" s="8"/>
      <c r="AA2523" s="8"/>
      <c r="AB2523" s="8"/>
      <c r="AC2523" s="8"/>
      <c r="AD2523">
        <v>100</v>
      </c>
      <c r="AE2523"/>
      <c r="AF2523"/>
      <c r="AG2523"/>
      <c r="AH2523"/>
      <c r="AI2523"/>
      <c r="AJ2523" s="8">
        <v>1080000</v>
      </c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/>
      <c r="BM2523"/>
      <c r="BN2523" s="10">
        <v>0</v>
      </c>
      <c r="BO2523" s="10"/>
      <c r="BP2523" s="10"/>
      <c r="BQ2523" s="10"/>
      <c r="BR2523" s="10"/>
      <c r="BS2523" s="10"/>
      <c r="BT2523" s="10"/>
      <c r="BU2523" s="10"/>
      <c r="BV2523" s="1" t="str">
        <f>Запрос1[[#This Row],[Менеджер]]</f>
        <v>Котов Александр</v>
      </c>
      <c r="BW2523" s="1" t="str">
        <f>Запрос1[[#This Row],[Дирекция]]</f>
        <v>Северная дирекция</v>
      </c>
      <c r="BX2523" s="1" t="str">
        <f t="shared" si="39"/>
        <v>Агро Инновации</v>
      </c>
      <c r="BY2523" s="1" t="str">
        <f t="shared" si="39"/>
        <v>800712301714</v>
      </c>
      <c r="CA2523" t="str">
        <f>Запрос1[[#This Row],[родитель]]</f>
        <v>Агро Инновации</v>
      </c>
      <c r="CB2523" t="str">
        <f>Запрос1[[#This Row],[БИНРодителя]]</f>
        <v>800712301714</v>
      </c>
    </row>
    <row r="2524" spans="1:80" x14ac:dyDescent="0.3">
      <c r="A2524" t="s">
        <v>2514</v>
      </c>
      <c r="B2524" t="s">
        <v>2875</v>
      </c>
      <c r="C2524" t="s">
        <v>406</v>
      </c>
      <c r="D2524" t="s">
        <v>412</v>
      </c>
      <c r="E2524" t="s">
        <v>443</v>
      </c>
      <c r="F2524" t="s">
        <v>444</v>
      </c>
      <c r="G2524"/>
      <c r="H2524" t="s">
        <v>1689</v>
      </c>
      <c r="I2524" t="s">
        <v>1690</v>
      </c>
      <c r="J2524" t="s">
        <v>1690</v>
      </c>
      <c r="K2524" t="s">
        <v>1689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 s="8"/>
      <c r="S2524" s="8">
        <v>8200000</v>
      </c>
      <c r="T2524" s="8">
        <v>44000000</v>
      </c>
      <c r="U2524" s="8"/>
      <c r="V2524" s="8"/>
      <c r="W2524" s="8"/>
      <c r="X2524" s="8"/>
      <c r="Y2524" s="8">
        <v>2460000</v>
      </c>
      <c r="Z2524" s="8">
        <v>22000000</v>
      </c>
      <c r="AA2524" s="8"/>
      <c r="AB2524" s="8"/>
      <c r="AC2524" s="8"/>
      <c r="AD2524"/>
      <c r="AE2524">
        <v>30</v>
      </c>
      <c r="AF2524">
        <v>50</v>
      </c>
      <c r="AG2524"/>
      <c r="AH2524"/>
      <c r="AI2524"/>
      <c r="AJ2524" s="8"/>
      <c r="AK2524" s="8">
        <v>8200000</v>
      </c>
      <c r="AL2524" s="8">
        <v>35948000</v>
      </c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/>
      <c r="BM2524"/>
      <c r="BN2524" s="10">
        <v>0</v>
      </c>
      <c r="BO2524" s="10"/>
      <c r="BP2524" s="10"/>
      <c r="BQ2524" s="10"/>
      <c r="BR2524" s="10"/>
      <c r="BS2524" s="10"/>
      <c r="BT2524" s="10"/>
      <c r="BU2524" s="10"/>
      <c r="BV2524" s="1" t="str">
        <f>Запрос1[[#This Row],[Менеджер]]</f>
        <v>Котов Александр</v>
      </c>
      <c r="BW2524" s="1" t="str">
        <f>Запрос1[[#This Row],[Дирекция]]</f>
        <v>Северная дирекция</v>
      </c>
      <c r="BX2524" s="1" t="str">
        <f t="shared" si="39"/>
        <v>АГРОСТРОЙСЕРВИС-1</v>
      </c>
      <c r="BY2524" s="1" t="str">
        <f t="shared" si="39"/>
        <v>170140011339</v>
      </c>
      <c r="CA2524" t="str">
        <f>Запрос1[[#This Row],[родитель]]</f>
        <v>АГРОСТРОЙСЕРВИС-1</v>
      </c>
      <c r="CB2524" t="str">
        <f>Запрос1[[#This Row],[БИНРодителя]]</f>
        <v>170140011339</v>
      </c>
    </row>
    <row r="2525" spans="1:80" x14ac:dyDescent="0.3">
      <c r="A2525" t="s">
        <v>2514</v>
      </c>
      <c r="B2525" t="s">
        <v>2875</v>
      </c>
      <c r="C2525" t="s">
        <v>406</v>
      </c>
      <c r="D2525" t="s">
        <v>412</v>
      </c>
      <c r="E2525" t="s">
        <v>447</v>
      </c>
      <c r="F2525" t="s">
        <v>331</v>
      </c>
      <c r="G2525" t="s">
        <v>332</v>
      </c>
      <c r="H2525" t="s">
        <v>2966</v>
      </c>
      <c r="I2525" t="s">
        <v>2967</v>
      </c>
      <c r="J2525" t="s">
        <v>2967</v>
      </c>
      <c r="K2525" t="s">
        <v>2966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 s="8"/>
      <c r="S2525" s="8">
        <v>16701409.199999999</v>
      </c>
      <c r="T2525" s="8">
        <v>8589853</v>
      </c>
      <c r="U2525" s="8"/>
      <c r="V2525" s="8"/>
      <c r="W2525" s="8"/>
      <c r="X2525" s="8"/>
      <c r="Y2525" s="8">
        <v>0</v>
      </c>
      <c r="Z2525" s="8">
        <v>2576955.9</v>
      </c>
      <c r="AA2525" s="8"/>
      <c r="AB2525" s="8"/>
      <c r="AC2525" s="8"/>
      <c r="AD2525"/>
      <c r="AE2525">
        <v>0</v>
      </c>
      <c r="AF2525">
        <v>30</v>
      </c>
      <c r="AG2525"/>
      <c r="AH2525"/>
      <c r="AI2525"/>
      <c r="AJ2525" s="8"/>
      <c r="AK2525" s="8">
        <v>16449409.199999999</v>
      </c>
      <c r="AL2525" s="8">
        <v>8589853</v>
      </c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/>
      <c r="BM2525"/>
      <c r="BN2525" s="10">
        <v>0</v>
      </c>
      <c r="BO2525" s="10"/>
      <c r="BP2525" s="10"/>
      <c r="BQ2525" s="10"/>
      <c r="BR2525" s="10"/>
      <c r="BS2525" s="10"/>
      <c r="BT2525" s="10"/>
      <c r="BU2525" s="10"/>
      <c r="BV2525" s="1" t="str">
        <f>Запрос1[[#This Row],[Менеджер]]</f>
        <v>Котов Александр</v>
      </c>
      <c r="BW2525" s="1" t="str">
        <f>Запрос1[[#This Row],[Дирекция]]</f>
        <v>Северная дирекция</v>
      </c>
      <c r="BX2525" s="1" t="str">
        <f t="shared" si="39"/>
        <v>ТОО "Ак-Кудук - коммерческая фирма"</v>
      </c>
      <c r="BY2525" s="1" t="str">
        <f t="shared" si="39"/>
        <v>970340003104</v>
      </c>
      <c r="CA2525" t="str">
        <f>Запрос1[[#This Row],[родитель]]</f>
        <v>ТОО "Ак-Кудук - коммерческая фирма"</v>
      </c>
      <c r="CB2525" t="str">
        <f>Запрос1[[#This Row],[БИНРодителя]]</f>
        <v>970340003104</v>
      </c>
    </row>
    <row r="2526" spans="1:80" x14ac:dyDescent="0.3">
      <c r="A2526" t="s">
        <v>2514</v>
      </c>
      <c r="B2526" t="s">
        <v>2875</v>
      </c>
      <c r="C2526" t="s">
        <v>406</v>
      </c>
      <c r="D2526" t="s">
        <v>412</v>
      </c>
      <c r="E2526" t="s">
        <v>447</v>
      </c>
      <c r="F2526" t="s">
        <v>331</v>
      </c>
      <c r="G2526" t="s">
        <v>332</v>
      </c>
      <c r="H2526" t="s">
        <v>421</v>
      </c>
      <c r="I2526" t="s">
        <v>422</v>
      </c>
      <c r="J2526" t="s">
        <v>1701</v>
      </c>
      <c r="K2526" t="s">
        <v>1702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 s="8"/>
      <c r="S2526" s="8"/>
      <c r="T2526" s="8">
        <v>3132934</v>
      </c>
      <c r="U2526" s="8"/>
      <c r="V2526" s="8"/>
      <c r="W2526" s="8"/>
      <c r="X2526" s="8"/>
      <c r="Y2526" s="8"/>
      <c r="Z2526" s="8">
        <v>3132934</v>
      </c>
      <c r="AA2526" s="8"/>
      <c r="AB2526" s="8"/>
      <c r="AC2526" s="8"/>
      <c r="AD2526"/>
      <c r="AE2526"/>
      <c r="AF2526">
        <v>100</v>
      </c>
      <c r="AG2526"/>
      <c r="AH2526"/>
      <c r="AI2526"/>
      <c r="AJ2526" s="8"/>
      <c r="AK2526" s="8"/>
      <c r="AL2526" s="8">
        <v>3132934</v>
      </c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/>
      <c r="BM2526"/>
      <c r="BN2526" s="10">
        <v>0</v>
      </c>
      <c r="BO2526" s="10"/>
      <c r="BP2526" s="10"/>
      <c r="BQ2526" s="10"/>
      <c r="BR2526" s="10"/>
      <c r="BS2526" s="10"/>
      <c r="BT2526" s="10"/>
      <c r="BU2526" s="10"/>
      <c r="BV2526" s="1" t="str">
        <f>Запрос1[[#This Row],[Менеджер]]</f>
        <v>Котов Александр</v>
      </c>
      <c r="BW2526" s="1" t="str">
        <f>Запрос1[[#This Row],[Дирекция]]</f>
        <v>Северная дирекция</v>
      </c>
      <c r="BX2526" s="1" t="str">
        <f t="shared" si="39"/>
        <v>ТОО "Олжа Агро"</v>
      </c>
      <c r="BY2526" s="1" t="str">
        <f t="shared" si="39"/>
        <v>180240041089</v>
      </c>
      <c r="CA2526" t="str">
        <f>Запрос1[[#This Row],[родитель]]</f>
        <v>ТОО "Олжа Агро"</v>
      </c>
      <c r="CB2526" t="str">
        <f>Запрос1[[#This Row],[БИНРодителя]]</f>
        <v>180240041089</v>
      </c>
    </row>
    <row r="2527" spans="1:80" x14ac:dyDescent="0.3">
      <c r="A2527" t="s">
        <v>2514</v>
      </c>
      <c r="B2527" t="s">
        <v>2875</v>
      </c>
      <c r="C2527" t="s">
        <v>406</v>
      </c>
      <c r="D2527" t="s">
        <v>412</v>
      </c>
      <c r="E2527" t="s">
        <v>447</v>
      </c>
      <c r="F2527" t="s">
        <v>1125</v>
      </c>
      <c r="G2527" t="s">
        <v>1126</v>
      </c>
      <c r="H2527" t="s">
        <v>1703</v>
      </c>
      <c r="I2527" t="s">
        <v>1704</v>
      </c>
      <c r="J2527" t="s">
        <v>1704</v>
      </c>
      <c r="K2527" t="s">
        <v>1703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 s="8">
        <v>6090000</v>
      </c>
      <c r="S2527" s="8"/>
      <c r="T2527" s="8"/>
      <c r="U2527" s="8"/>
      <c r="V2527" s="8"/>
      <c r="W2527" s="8"/>
      <c r="X2527" s="8">
        <v>0</v>
      </c>
      <c r="Y2527" s="8"/>
      <c r="Z2527" s="8"/>
      <c r="AA2527" s="8"/>
      <c r="AB2527" s="8"/>
      <c r="AC2527" s="8"/>
      <c r="AD2527">
        <v>0</v>
      </c>
      <c r="AE2527"/>
      <c r="AF2527"/>
      <c r="AG2527"/>
      <c r="AH2527"/>
      <c r="AI2527"/>
      <c r="AJ2527" s="8">
        <v>6090000</v>
      </c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/>
      <c r="BM2527"/>
      <c r="BN2527" s="10">
        <v>0</v>
      </c>
      <c r="BO2527" s="10"/>
      <c r="BP2527" s="10"/>
      <c r="BQ2527" s="10"/>
      <c r="BR2527" s="10"/>
      <c r="BS2527" s="10"/>
      <c r="BT2527" s="10"/>
      <c r="BU2527" s="10"/>
      <c r="BV2527" s="1" t="str">
        <f>Запрос1[[#This Row],[Менеджер]]</f>
        <v>Котов Александр</v>
      </c>
      <c r="BW2527" s="1" t="str">
        <f>Запрос1[[#This Row],[Дирекция]]</f>
        <v>Северная дирекция</v>
      </c>
      <c r="BX2527" s="1" t="str">
        <f t="shared" si="39"/>
        <v xml:space="preserve"> Сельскохозяйственная опытная станция "Заречное</v>
      </c>
      <c r="BY2527" s="1" t="str">
        <f t="shared" si="39"/>
        <v>070740003587</v>
      </c>
      <c r="CA2527" t="str">
        <f>Запрос1[[#This Row],[родитель]]</f>
        <v xml:space="preserve"> Сельскохозяйственная опытная станция "Заречное</v>
      </c>
      <c r="CB2527" t="str">
        <f>Запрос1[[#This Row],[БИНРодителя]]</f>
        <v>070740003587</v>
      </c>
    </row>
    <row r="2528" spans="1:80" x14ac:dyDescent="0.3">
      <c r="A2528" t="s">
        <v>2514</v>
      </c>
      <c r="B2528" t="s">
        <v>2727</v>
      </c>
      <c r="C2528" t="s">
        <v>406</v>
      </c>
      <c r="D2528" t="s">
        <v>412</v>
      </c>
      <c r="E2528" t="s">
        <v>439</v>
      </c>
      <c r="F2528" t="s">
        <v>3842</v>
      </c>
      <c r="G2528" t="s">
        <v>3843</v>
      </c>
      <c r="H2528" t="s">
        <v>3844</v>
      </c>
      <c r="I2528" t="s">
        <v>3845</v>
      </c>
      <c r="J2528" t="s">
        <v>3845</v>
      </c>
      <c r="K2528" t="s">
        <v>3844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 s="8">
        <v>62489024</v>
      </c>
      <c r="S2528" s="8">
        <v>19398680</v>
      </c>
      <c r="T2528" s="8"/>
      <c r="U2528" s="8"/>
      <c r="V2528" s="8"/>
      <c r="W2528" s="8"/>
      <c r="X2528" s="8">
        <v>31244512</v>
      </c>
      <c r="Y2528" s="8">
        <v>5889100</v>
      </c>
      <c r="Z2528" s="8"/>
      <c r="AA2528" s="8"/>
      <c r="AB2528" s="8"/>
      <c r="AC2528" s="8"/>
      <c r="AD2528">
        <v>50</v>
      </c>
      <c r="AE2528">
        <v>30.36</v>
      </c>
      <c r="AF2528"/>
      <c r="AG2528"/>
      <c r="AH2528"/>
      <c r="AI2528"/>
      <c r="AJ2528" s="8">
        <v>62489024</v>
      </c>
      <c r="AK2528" s="8">
        <v>15588440</v>
      </c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/>
      <c r="BM2528"/>
      <c r="BN2528" s="10">
        <v>0</v>
      </c>
      <c r="BO2528" s="10"/>
      <c r="BP2528" s="10"/>
      <c r="BQ2528" s="10"/>
      <c r="BR2528" s="10"/>
      <c r="BS2528" s="10"/>
      <c r="BT2528" s="10"/>
      <c r="BU2528" s="10"/>
      <c r="BV2528" s="1" t="str">
        <f>Запрос1[[#This Row],[Менеджер]]</f>
        <v>Каштанов Павел</v>
      </c>
      <c r="BW2528" s="1" t="str">
        <f>Запрос1[[#This Row],[Дирекция]]</f>
        <v>Северная дирекция</v>
      </c>
      <c r="BX2528" s="1" t="str">
        <f t="shared" si="39"/>
        <v>ТОО «Бирлик - Омир»</v>
      </c>
      <c r="BY2528" s="1" t="str">
        <f t="shared" si="39"/>
        <v>990840003780</v>
      </c>
      <c r="CA2528" t="str">
        <f>Запрос1[[#This Row],[родитель]]</f>
        <v>ТОО «Бирлик - Омир»</v>
      </c>
      <c r="CB2528" t="str">
        <f>Запрос1[[#This Row],[БИНРодителя]]</f>
        <v>990840003780</v>
      </c>
    </row>
    <row r="2529" spans="1:80" x14ac:dyDescent="0.3">
      <c r="A2529" t="s">
        <v>2514</v>
      </c>
      <c r="B2529" t="s">
        <v>2727</v>
      </c>
      <c r="C2529" t="s">
        <v>406</v>
      </c>
      <c r="D2529" t="s">
        <v>412</v>
      </c>
      <c r="E2529" t="s">
        <v>443</v>
      </c>
      <c r="F2529" t="s">
        <v>444</v>
      </c>
      <c r="G2529"/>
      <c r="H2529" t="s">
        <v>3091</v>
      </c>
      <c r="I2529" t="s">
        <v>3092</v>
      </c>
      <c r="J2529" t="s">
        <v>3092</v>
      </c>
      <c r="K2529" t="s">
        <v>3091</v>
      </c>
      <c r="L2529">
        <v>1</v>
      </c>
      <c r="M2529">
        <v>0</v>
      </c>
      <c r="N2529">
        <v>0</v>
      </c>
      <c r="O2529">
        <v>1</v>
      </c>
      <c r="P2529">
        <v>0</v>
      </c>
      <c r="Q2529">
        <v>0</v>
      </c>
      <c r="R2529" s="8">
        <v>2475000</v>
      </c>
      <c r="S2529" s="8"/>
      <c r="T2529" s="8"/>
      <c r="U2529" s="8">
        <v>6572172.5</v>
      </c>
      <c r="V2529" s="8"/>
      <c r="W2529" s="8"/>
      <c r="X2529" s="8">
        <v>1237500</v>
      </c>
      <c r="Y2529" s="8"/>
      <c r="Z2529" s="8"/>
      <c r="AA2529" s="8">
        <v>6572172.5</v>
      </c>
      <c r="AB2529" s="8"/>
      <c r="AC2529" s="8"/>
      <c r="AD2529">
        <v>50</v>
      </c>
      <c r="AE2529"/>
      <c r="AF2529"/>
      <c r="AG2529">
        <v>100</v>
      </c>
      <c r="AH2529"/>
      <c r="AI2529"/>
      <c r="AJ2529" s="8">
        <v>2475000</v>
      </c>
      <c r="AK2529" s="8"/>
      <c r="AL2529" s="8"/>
      <c r="AM2529" s="8">
        <v>6572172.5</v>
      </c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>
        <v>5519402.5</v>
      </c>
      <c r="BI2529" s="8"/>
      <c r="BJ2529" s="8">
        <v>5519402.5</v>
      </c>
      <c r="BK2529" s="8"/>
      <c r="BL2529">
        <v>100</v>
      </c>
      <c r="BM2529"/>
      <c r="BN2529" s="10">
        <v>0</v>
      </c>
      <c r="BO2529" s="10"/>
      <c r="BP2529" s="10"/>
      <c r="BQ2529" s="10"/>
      <c r="BR2529" s="10"/>
      <c r="BS2529" s="10"/>
      <c r="BT2529" s="10"/>
      <c r="BU2529" s="10"/>
      <c r="BV2529" s="1" t="str">
        <f>Запрос1[[#This Row],[Менеджер]]</f>
        <v>Каштанов Павел</v>
      </c>
      <c r="BW2529" s="1" t="str">
        <f>Запрос1[[#This Row],[Дирекция]]</f>
        <v>Северная дирекция</v>
      </c>
      <c r="BX2529" s="1" t="str">
        <f t="shared" si="39"/>
        <v>ТОО "Арман - ТСП"</v>
      </c>
      <c r="BY2529" s="1" t="str">
        <f t="shared" si="39"/>
        <v>041240001976</v>
      </c>
      <c r="CA2529" t="str">
        <f>Запрос1[[#This Row],[родитель]]</f>
        <v>ТОО "Арман - ТСП"</v>
      </c>
      <c r="CB2529" t="str">
        <f>Запрос1[[#This Row],[БИНРодителя]]</f>
        <v>041240001976</v>
      </c>
    </row>
    <row r="2530" spans="1:80" x14ac:dyDescent="0.3">
      <c r="A2530" t="s">
        <v>2514</v>
      </c>
      <c r="B2530" t="s">
        <v>2727</v>
      </c>
      <c r="C2530" t="s">
        <v>406</v>
      </c>
      <c r="D2530" t="s">
        <v>412</v>
      </c>
      <c r="E2530" t="s">
        <v>443</v>
      </c>
      <c r="F2530" t="s">
        <v>444</v>
      </c>
      <c r="G2530"/>
      <c r="H2530" t="s">
        <v>3875</v>
      </c>
      <c r="I2530" t="s">
        <v>3876</v>
      </c>
      <c r="J2530" t="s">
        <v>3876</v>
      </c>
      <c r="K2530" t="s">
        <v>3875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 s="8"/>
      <c r="S2530" s="8"/>
      <c r="T2530" s="8">
        <v>9463350</v>
      </c>
      <c r="U2530" s="8"/>
      <c r="V2530" s="8"/>
      <c r="W2530" s="8"/>
      <c r="X2530" s="8"/>
      <c r="Y2530" s="8"/>
      <c r="Z2530" s="8">
        <v>1287000</v>
      </c>
      <c r="AA2530" s="8"/>
      <c r="AB2530" s="8"/>
      <c r="AC2530" s="8"/>
      <c r="AD2530"/>
      <c r="AE2530"/>
      <c r="AF2530">
        <v>13.6</v>
      </c>
      <c r="AG2530"/>
      <c r="AH2530"/>
      <c r="AI2530"/>
      <c r="AJ2530" s="8"/>
      <c r="AK2530" s="8"/>
      <c r="AL2530" s="8">
        <v>9463350</v>
      </c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/>
      <c r="BM2530"/>
      <c r="BN2530" s="10">
        <v>0</v>
      </c>
      <c r="BO2530" s="10"/>
      <c r="BP2530" s="10"/>
      <c r="BQ2530" s="10"/>
      <c r="BR2530" s="10"/>
      <c r="BS2530" s="10"/>
      <c r="BT2530" s="10"/>
      <c r="BU2530" s="10"/>
      <c r="BV2530" s="1" t="str">
        <f>Запрос1[[#This Row],[Менеджер]]</f>
        <v>Каштанов Павел</v>
      </c>
      <c r="BW2530" s="1" t="str">
        <f>Запрос1[[#This Row],[Дирекция]]</f>
        <v>Северная дирекция</v>
      </c>
      <c r="BX2530" s="1" t="str">
        <f t="shared" si="39"/>
        <v>ТОО "Желанды"</v>
      </c>
      <c r="BY2530" s="1" t="str">
        <f t="shared" si="39"/>
        <v>120140019385</v>
      </c>
      <c r="CA2530" t="str">
        <f>Запрос1[[#This Row],[родитель]]</f>
        <v>ТОО "Желанды"</v>
      </c>
      <c r="CB2530" t="str">
        <f>Запрос1[[#This Row],[БИНРодителя]]</f>
        <v>120140019385</v>
      </c>
    </row>
    <row r="2531" spans="1:80" x14ac:dyDescent="0.3">
      <c r="A2531" t="s">
        <v>2514</v>
      </c>
      <c r="B2531" t="s">
        <v>2727</v>
      </c>
      <c r="C2531" t="s">
        <v>406</v>
      </c>
      <c r="D2531" t="s">
        <v>412</v>
      </c>
      <c r="E2531" t="s">
        <v>443</v>
      </c>
      <c r="F2531" t="s">
        <v>444</v>
      </c>
      <c r="G2531"/>
      <c r="H2531" t="s">
        <v>3877</v>
      </c>
      <c r="I2531" t="s">
        <v>3878</v>
      </c>
      <c r="J2531" t="s">
        <v>3878</v>
      </c>
      <c r="K2531" t="s">
        <v>3877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 s="8"/>
      <c r="S2531" s="8"/>
      <c r="T2531" s="8">
        <v>910650</v>
      </c>
      <c r="U2531" s="8"/>
      <c r="V2531" s="8"/>
      <c r="W2531" s="8"/>
      <c r="X2531" s="8"/>
      <c r="Y2531" s="8"/>
      <c r="Z2531" s="8">
        <v>910650</v>
      </c>
      <c r="AA2531" s="8"/>
      <c r="AB2531" s="8"/>
      <c r="AC2531" s="8"/>
      <c r="AD2531"/>
      <c r="AE2531"/>
      <c r="AF2531">
        <v>100</v>
      </c>
      <c r="AG2531"/>
      <c r="AH2531"/>
      <c r="AI2531"/>
      <c r="AJ2531" s="8"/>
      <c r="AK2531" s="8"/>
      <c r="AL2531" s="8">
        <v>910650</v>
      </c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/>
      <c r="BM2531"/>
      <c r="BN2531" s="10">
        <v>0</v>
      </c>
      <c r="BO2531" s="10"/>
      <c r="BP2531" s="10"/>
      <c r="BQ2531" s="10"/>
      <c r="BR2531" s="10"/>
      <c r="BS2531" s="10"/>
      <c r="BT2531" s="10"/>
      <c r="BU2531" s="10"/>
      <c r="BV2531" s="1" t="str">
        <f>Запрос1[[#This Row],[Менеджер]]</f>
        <v>Каштанов Павел</v>
      </c>
      <c r="BW2531" s="1" t="str">
        <f>Запрос1[[#This Row],[Дирекция]]</f>
        <v>Северная дирекция</v>
      </c>
      <c r="BX2531" s="1" t="str">
        <f t="shared" si="39"/>
        <v>ТОО Terra Plus LTD</v>
      </c>
      <c r="BY2531" s="1" t="str">
        <f t="shared" si="39"/>
        <v>180440024006</v>
      </c>
      <c r="CA2531" t="str">
        <f>Запрос1[[#This Row],[родитель]]</f>
        <v>ТОО Terra Plus LTD</v>
      </c>
      <c r="CB2531" t="str">
        <f>Запрос1[[#This Row],[БИНРодителя]]</f>
        <v>180440024006</v>
      </c>
    </row>
    <row r="2532" spans="1:80" x14ac:dyDescent="0.3">
      <c r="A2532" t="s">
        <v>2514</v>
      </c>
      <c r="B2532" t="s">
        <v>2727</v>
      </c>
      <c r="C2532" t="s">
        <v>406</v>
      </c>
      <c r="D2532" t="s">
        <v>412</v>
      </c>
      <c r="E2532" t="s">
        <v>447</v>
      </c>
      <c r="F2532" t="s">
        <v>1125</v>
      </c>
      <c r="G2532" t="s">
        <v>1126</v>
      </c>
      <c r="H2532" t="s">
        <v>3879</v>
      </c>
      <c r="I2532" t="s">
        <v>3880</v>
      </c>
      <c r="J2532" t="s">
        <v>3880</v>
      </c>
      <c r="K2532" t="s">
        <v>3879</v>
      </c>
      <c r="L2532">
        <v>1</v>
      </c>
      <c r="M2532">
        <v>1</v>
      </c>
      <c r="N2532">
        <v>1</v>
      </c>
      <c r="O2532">
        <v>1</v>
      </c>
      <c r="P2532">
        <v>0</v>
      </c>
      <c r="Q2532">
        <v>0</v>
      </c>
      <c r="R2532" s="8">
        <v>20432556</v>
      </c>
      <c r="S2532" s="8">
        <v>27553405</v>
      </c>
      <c r="T2532" s="8">
        <v>27859753</v>
      </c>
      <c r="U2532" s="8">
        <v>16402151</v>
      </c>
      <c r="V2532" s="8"/>
      <c r="W2532" s="8"/>
      <c r="X2532" s="8">
        <v>6129766.7999999998</v>
      </c>
      <c r="Y2532" s="8">
        <v>13765452.5</v>
      </c>
      <c r="Z2532" s="8">
        <v>11515337.5</v>
      </c>
      <c r="AA2532" s="8">
        <v>8466075.5</v>
      </c>
      <c r="AB2532" s="8"/>
      <c r="AC2532" s="8"/>
      <c r="AD2532">
        <v>30</v>
      </c>
      <c r="AE2532">
        <v>49.96</v>
      </c>
      <c r="AF2532">
        <v>41.33</v>
      </c>
      <c r="AG2532">
        <v>51.62</v>
      </c>
      <c r="AH2532"/>
      <c r="AI2532"/>
      <c r="AJ2532" s="8">
        <v>20432556</v>
      </c>
      <c r="AK2532" s="8">
        <v>31443595</v>
      </c>
      <c r="AL2532" s="8">
        <v>27859753</v>
      </c>
      <c r="AM2532" s="8">
        <v>16397651</v>
      </c>
      <c r="AN2532" s="8"/>
      <c r="AO2532" s="8"/>
      <c r="AP2532" s="8"/>
      <c r="AQ2532" s="8">
        <v>3901440</v>
      </c>
      <c r="AR2532" s="8"/>
      <c r="AS2532" s="8"/>
      <c r="AT2532" s="8"/>
      <c r="AU2532" s="8"/>
      <c r="AV2532" s="8"/>
      <c r="AW2532" s="8">
        <v>3901440</v>
      </c>
      <c r="AX2532" s="8"/>
      <c r="AY2532" s="8"/>
      <c r="AZ2532" s="8"/>
      <c r="BA2532" s="8"/>
      <c r="BB2532" s="8"/>
      <c r="BC2532" s="8">
        <v>3901440</v>
      </c>
      <c r="BD2532" s="8"/>
      <c r="BE2532" s="8"/>
      <c r="BF2532" s="8"/>
      <c r="BG2532" s="8"/>
      <c r="BH2532" s="8">
        <v>59032244</v>
      </c>
      <c r="BI2532" s="8"/>
      <c r="BJ2532" s="8">
        <v>12172299</v>
      </c>
      <c r="BK2532" s="8"/>
      <c r="BL2532">
        <v>20.619700000000002</v>
      </c>
      <c r="BM2532"/>
      <c r="BN2532" s="10">
        <v>0</v>
      </c>
      <c r="BO2532" s="10"/>
      <c r="BP2532" s="10"/>
      <c r="BQ2532" s="10"/>
      <c r="BR2532" s="10"/>
      <c r="BS2532" s="10"/>
      <c r="BT2532" s="10"/>
      <c r="BU2532" s="10"/>
      <c r="BV2532" s="1" t="str">
        <f>Запрос1[[#This Row],[Менеджер]]</f>
        <v>Каштанов Павел</v>
      </c>
      <c r="BW2532" s="1" t="str">
        <f>Запрос1[[#This Row],[Дирекция]]</f>
        <v>Северная дирекция</v>
      </c>
      <c r="BX2532" s="1" t="str">
        <f t="shared" si="39"/>
        <v>КХ "Тэрра"</v>
      </c>
      <c r="BY2532" s="1" t="str">
        <f t="shared" si="39"/>
        <v>591223301054</v>
      </c>
      <c r="CA2532" t="str">
        <f>Запрос1[[#This Row],[родитель]]</f>
        <v>КХ "Тэрра"</v>
      </c>
      <c r="CB2532" t="str">
        <f>Запрос1[[#This Row],[БИНРодителя]]</f>
        <v>591223301054</v>
      </c>
    </row>
    <row r="2533" spans="1:80" x14ac:dyDescent="0.3">
      <c r="A2533" t="s">
        <v>2514</v>
      </c>
      <c r="B2533" t="s">
        <v>2727</v>
      </c>
      <c r="C2533" t="s">
        <v>406</v>
      </c>
      <c r="D2533" t="s">
        <v>412</v>
      </c>
      <c r="E2533" t="s">
        <v>447</v>
      </c>
      <c r="F2533" t="s">
        <v>455</v>
      </c>
      <c r="G2533" t="s">
        <v>692</v>
      </c>
      <c r="H2533" t="s">
        <v>693</v>
      </c>
      <c r="I2533" t="s">
        <v>694</v>
      </c>
      <c r="J2533" t="s">
        <v>694</v>
      </c>
      <c r="K2533" t="s">
        <v>693</v>
      </c>
      <c r="L2533">
        <v>1</v>
      </c>
      <c r="M2533">
        <v>1</v>
      </c>
      <c r="N2533">
        <v>1</v>
      </c>
      <c r="O2533">
        <v>0</v>
      </c>
      <c r="P2533">
        <v>0</v>
      </c>
      <c r="Q2533">
        <v>0</v>
      </c>
      <c r="R2533" s="8">
        <v>413400</v>
      </c>
      <c r="S2533" s="8">
        <v>518200</v>
      </c>
      <c r="T2533" s="8">
        <v>278000</v>
      </c>
      <c r="U2533" s="8"/>
      <c r="V2533" s="8"/>
      <c r="W2533" s="8"/>
      <c r="X2533" s="8">
        <v>413400</v>
      </c>
      <c r="Y2533" s="8">
        <v>335200</v>
      </c>
      <c r="Z2533" s="8">
        <v>278000</v>
      </c>
      <c r="AA2533" s="8"/>
      <c r="AB2533" s="8"/>
      <c r="AC2533" s="8"/>
      <c r="AD2533">
        <v>100</v>
      </c>
      <c r="AE2533">
        <v>64.69</v>
      </c>
      <c r="AF2533">
        <v>100</v>
      </c>
      <c r="AG2533"/>
      <c r="AH2533"/>
      <c r="AI2533"/>
      <c r="AJ2533" s="8">
        <v>413400</v>
      </c>
      <c r="AK2533" s="8">
        <v>518200</v>
      </c>
      <c r="AL2533" s="8">
        <v>278000</v>
      </c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/>
      <c r="BM2533"/>
      <c r="BN2533" s="10">
        <v>0</v>
      </c>
      <c r="BO2533" s="10"/>
      <c r="BP2533" s="10"/>
      <c r="BQ2533" s="10"/>
      <c r="BR2533" s="10"/>
      <c r="BS2533" s="10"/>
      <c r="BT2533" s="10"/>
      <c r="BU2533" s="10"/>
      <c r="BV2533" s="1" t="str">
        <f>Запрос1[[#This Row],[Менеджер]]</f>
        <v>Каштанов Павел</v>
      </c>
      <c r="BW2533" s="1" t="str">
        <f>Запрос1[[#This Row],[Дирекция]]</f>
        <v>Северная дирекция</v>
      </c>
      <c r="BX2533" s="1" t="str">
        <f t="shared" si="39"/>
        <v>К\Х Губенко Н.И.</v>
      </c>
      <c r="BY2533" s="1" t="str">
        <f t="shared" si="39"/>
        <v>501003350238</v>
      </c>
      <c r="CA2533" t="str">
        <f>Запрос1[[#This Row],[родитель]]</f>
        <v>К\Х Губенко Н.И.</v>
      </c>
      <c r="CB2533" t="str">
        <f>Запрос1[[#This Row],[БИНРодителя]]</f>
        <v>501003350238</v>
      </c>
    </row>
    <row r="2534" spans="1:80" x14ac:dyDescent="0.3">
      <c r="A2534" t="s">
        <v>2514</v>
      </c>
      <c r="B2534" t="s">
        <v>2727</v>
      </c>
      <c r="C2534" t="s">
        <v>406</v>
      </c>
      <c r="D2534" t="s">
        <v>412</v>
      </c>
      <c r="E2534" t="s">
        <v>447</v>
      </c>
      <c r="F2534" t="s">
        <v>1140</v>
      </c>
      <c r="G2534" t="s">
        <v>3881</v>
      </c>
      <c r="H2534" t="s">
        <v>3882</v>
      </c>
      <c r="I2534" t="s">
        <v>3883</v>
      </c>
      <c r="J2534" t="s">
        <v>3883</v>
      </c>
      <c r="K2534" t="s">
        <v>3882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 s="8">
        <v>9060125</v>
      </c>
      <c r="S2534" s="8">
        <v>12600000</v>
      </c>
      <c r="T2534" s="8">
        <v>23721000</v>
      </c>
      <c r="U2534" s="8"/>
      <c r="V2534" s="8"/>
      <c r="W2534" s="8"/>
      <c r="X2534" s="8">
        <v>9060125</v>
      </c>
      <c r="Y2534" s="8">
        <v>12600000</v>
      </c>
      <c r="Z2534" s="8">
        <v>23721000</v>
      </c>
      <c r="AA2534" s="8"/>
      <c r="AB2534" s="8"/>
      <c r="AC2534" s="8"/>
      <c r="AD2534">
        <v>100</v>
      </c>
      <c r="AE2534">
        <v>100</v>
      </c>
      <c r="AF2534">
        <v>100</v>
      </c>
      <c r="AG2534"/>
      <c r="AH2534"/>
      <c r="AI2534"/>
      <c r="AJ2534" s="8">
        <v>9060125</v>
      </c>
      <c r="AK2534" s="8">
        <v>12600000</v>
      </c>
      <c r="AL2534" s="8">
        <v>23721000</v>
      </c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/>
      <c r="BM2534"/>
      <c r="BN2534" s="10">
        <v>0</v>
      </c>
      <c r="BO2534" s="10"/>
      <c r="BP2534" s="10"/>
      <c r="BQ2534" s="10"/>
      <c r="BR2534" s="10"/>
      <c r="BS2534" s="10"/>
      <c r="BT2534" s="10"/>
      <c r="BU2534" s="10"/>
      <c r="BV2534" s="1" t="str">
        <f>Запрос1[[#This Row],[Менеджер]]</f>
        <v>Каштанов Павел</v>
      </c>
      <c r="BW2534" s="1" t="str">
        <f>Запрос1[[#This Row],[Дирекция]]</f>
        <v>Северная дирекция</v>
      </c>
      <c r="BX2534" s="1" t="str">
        <f t="shared" si="39"/>
        <v>им.К.Маркса</v>
      </c>
      <c r="BY2534" s="1" t="str">
        <f t="shared" si="39"/>
        <v>990340008486</v>
      </c>
      <c r="CA2534" t="str">
        <f>Запрос1[[#This Row],[родитель]]</f>
        <v>им.К.Маркса</v>
      </c>
      <c r="CB2534" t="str">
        <f>Запрос1[[#This Row],[БИНРодителя]]</f>
        <v>990340008486</v>
      </c>
    </row>
    <row r="2535" spans="1:80" x14ac:dyDescent="0.3">
      <c r="A2535" t="s">
        <v>2514</v>
      </c>
      <c r="B2535" t="s">
        <v>2727</v>
      </c>
      <c r="C2535" t="s">
        <v>406</v>
      </c>
      <c r="D2535" t="s">
        <v>412</v>
      </c>
      <c r="E2535" t="s">
        <v>447</v>
      </c>
      <c r="F2535" t="s">
        <v>1328</v>
      </c>
      <c r="G2535" t="s">
        <v>1329</v>
      </c>
      <c r="H2535" t="s">
        <v>1714</v>
      </c>
      <c r="I2535" t="s">
        <v>1715</v>
      </c>
      <c r="J2535" t="s">
        <v>1715</v>
      </c>
      <c r="K2535" t="s">
        <v>1714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 s="8"/>
      <c r="S2535" s="8">
        <v>100000</v>
      </c>
      <c r="T2535" s="8"/>
      <c r="U2535" s="8"/>
      <c r="V2535" s="8"/>
      <c r="W2535" s="8"/>
      <c r="X2535" s="8"/>
      <c r="Y2535" s="8">
        <v>0</v>
      </c>
      <c r="Z2535" s="8"/>
      <c r="AA2535" s="8"/>
      <c r="AB2535" s="8"/>
      <c r="AC2535" s="8"/>
      <c r="AD2535"/>
      <c r="AE2535">
        <v>0</v>
      </c>
      <c r="AF2535"/>
      <c r="AG2535"/>
      <c r="AH2535"/>
      <c r="AI2535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/>
      <c r="BM2535"/>
      <c r="BN2535" s="10">
        <v>0</v>
      </c>
      <c r="BO2535" s="10"/>
      <c r="BP2535" s="10"/>
      <c r="BQ2535" s="10"/>
      <c r="BR2535" s="10"/>
      <c r="BS2535" s="10"/>
      <c r="BT2535" s="10"/>
      <c r="BU2535" s="10"/>
      <c r="BV2535" s="1" t="str">
        <f>Запрос1[[#This Row],[Менеджер]]</f>
        <v>Каштанов Павел</v>
      </c>
      <c r="BW2535" s="1" t="str">
        <f>Запрос1[[#This Row],[Дирекция]]</f>
        <v>Северная дирекция</v>
      </c>
      <c r="BX2535" s="1" t="str">
        <f t="shared" si="39"/>
        <v>ТОО Конгломерат</v>
      </c>
      <c r="BY2535" s="1" t="str">
        <f t="shared" si="39"/>
        <v>130240015259</v>
      </c>
      <c r="CA2535" t="str">
        <f>Запрос1[[#This Row],[родитель]]</f>
        <v>ТОО Конгломерат</v>
      </c>
      <c r="CB2535" t="str">
        <f>Запрос1[[#This Row],[БИНРодителя]]</f>
        <v>130240015259</v>
      </c>
    </row>
    <row r="2536" spans="1:80" x14ac:dyDescent="0.3">
      <c r="A2536" t="s">
        <v>2514</v>
      </c>
      <c r="B2536" t="s">
        <v>2515</v>
      </c>
      <c r="C2536"/>
      <c r="D2536" t="s">
        <v>382</v>
      </c>
      <c r="E2536" t="s">
        <v>3563</v>
      </c>
      <c r="F2536" t="s">
        <v>11577</v>
      </c>
      <c r="G2536" t="s">
        <v>11578</v>
      </c>
      <c r="H2536" t="s">
        <v>11579</v>
      </c>
      <c r="I2536" t="s">
        <v>11580</v>
      </c>
      <c r="J2536" t="s">
        <v>11580</v>
      </c>
      <c r="K2536" t="s">
        <v>11579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 s="8"/>
      <c r="S2536" s="8"/>
      <c r="T2536" s="8"/>
      <c r="U2536" s="8"/>
      <c r="V2536" s="8"/>
      <c r="W2536" s="8">
        <v>2703000</v>
      </c>
      <c r="X2536" s="8"/>
      <c r="Y2536" s="8"/>
      <c r="Z2536" s="8"/>
      <c r="AA2536" s="8"/>
      <c r="AB2536" s="8"/>
      <c r="AC2536" s="8">
        <v>810900</v>
      </c>
      <c r="AD2536"/>
      <c r="AE2536"/>
      <c r="AF2536"/>
      <c r="AG2536"/>
      <c r="AH2536"/>
      <c r="AI2536">
        <v>30</v>
      </c>
      <c r="AJ2536" s="8"/>
      <c r="AK2536" s="8"/>
      <c r="AL2536" s="8"/>
      <c r="AM2536" s="8"/>
      <c r="AN2536" s="8"/>
      <c r="AO2536" s="8">
        <v>2703000</v>
      </c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/>
      <c r="BM2536"/>
      <c r="BN2536" s="10">
        <v>0</v>
      </c>
      <c r="BO2536" s="10"/>
      <c r="BP2536" s="10"/>
      <c r="BQ2536" s="10"/>
      <c r="BR2536" s="10"/>
      <c r="BS2536" s="10"/>
      <c r="BT2536" s="10"/>
      <c r="BU2536" s="10"/>
      <c r="BV2536" s="1" t="str">
        <f>Запрос1[[#This Row],[Менеджер]]</f>
        <v>Воробьёв Владимир</v>
      </c>
      <c r="BW2536" s="1" t="str">
        <f>Запрос1[[#This Row],[Дирекция]]</f>
        <v>Северная дирекция</v>
      </c>
      <c r="BX2536" s="1" t="str">
        <f t="shared" si="39"/>
        <v>РАЙТ-АА ТОО</v>
      </c>
      <c r="BY2536" s="1" t="str">
        <f t="shared" si="39"/>
        <v>190440001693</v>
      </c>
      <c r="CA2536" t="str">
        <f>Запрос1[[#This Row],[родитель]]</f>
        <v>РАЙТ-АА ТОО</v>
      </c>
      <c r="CB2536" t="str">
        <f>Запрос1[[#This Row],[БИНРодителя]]</f>
        <v>190440001693</v>
      </c>
    </row>
    <row r="2537" spans="1:80" x14ac:dyDescent="0.3">
      <c r="A2537" t="s">
        <v>2514</v>
      </c>
      <c r="B2537" t="s">
        <v>2515</v>
      </c>
      <c r="C2537" t="s">
        <v>122</v>
      </c>
      <c r="D2537" t="s">
        <v>382</v>
      </c>
      <c r="E2537" t="s">
        <v>2165</v>
      </c>
      <c r="F2537" t="s">
        <v>3271</v>
      </c>
      <c r="G2537" t="s">
        <v>7485</v>
      </c>
      <c r="H2537" t="s">
        <v>7486</v>
      </c>
      <c r="I2537" t="s">
        <v>7487</v>
      </c>
      <c r="J2537" t="s">
        <v>7487</v>
      </c>
      <c r="K2537" t="s">
        <v>7486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 s="8"/>
      <c r="S2537" s="8"/>
      <c r="T2537" s="8"/>
      <c r="U2537" s="8">
        <v>70000</v>
      </c>
      <c r="V2537" s="8"/>
      <c r="W2537" s="8"/>
      <c r="X2537" s="8"/>
      <c r="Y2537" s="8"/>
      <c r="Z2537" s="8"/>
      <c r="AA2537" s="8">
        <v>70000</v>
      </c>
      <c r="AB2537" s="8"/>
      <c r="AC2537" s="8"/>
      <c r="AD2537"/>
      <c r="AE2537"/>
      <c r="AF2537"/>
      <c r="AG2537">
        <v>100</v>
      </c>
      <c r="AH2537"/>
      <c r="AI2537"/>
      <c r="AJ2537" s="8"/>
      <c r="AK2537" s="8"/>
      <c r="AL2537" s="8"/>
      <c r="AM2537" s="8">
        <v>70000</v>
      </c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>
        <v>161670961</v>
      </c>
      <c r="BI2537" s="8"/>
      <c r="BJ2537" s="8"/>
      <c r="BK2537" s="8"/>
      <c r="BL2537">
        <v>0</v>
      </c>
      <c r="BM2537"/>
      <c r="BN2537" s="10">
        <v>0</v>
      </c>
      <c r="BO2537" s="10"/>
      <c r="BP2537" s="10"/>
      <c r="BQ2537" s="10"/>
      <c r="BR2537" s="10"/>
      <c r="BS2537" s="10"/>
      <c r="BT2537" s="10"/>
      <c r="BU2537" s="10"/>
      <c r="BV2537" s="1" t="str">
        <f>Запрос1[[#This Row],[Менеджер]]</f>
        <v>Воробьёв Владимир</v>
      </c>
      <c r="BW2537" s="1" t="str">
        <f>Запрос1[[#This Row],[Дирекция]]</f>
        <v>Северная дирекция</v>
      </c>
      <c r="BX2537" s="1" t="str">
        <f t="shared" si="39"/>
        <v>ТОО "Мастер-Агро"</v>
      </c>
      <c r="BY2537" s="1" t="str">
        <f t="shared" si="39"/>
        <v>170240011540</v>
      </c>
      <c r="CA2537" t="str">
        <f>Запрос1[[#This Row],[родитель]]</f>
        <v>ТОО "Мастер-Агро"</v>
      </c>
      <c r="CB2537" t="str">
        <f>Запрос1[[#This Row],[БИНРодителя]]</f>
        <v>170240011540</v>
      </c>
    </row>
    <row r="2538" spans="1:80" x14ac:dyDescent="0.3">
      <c r="A2538" t="s">
        <v>2514</v>
      </c>
      <c r="B2538" t="s">
        <v>2515</v>
      </c>
      <c r="C2538" t="s">
        <v>381</v>
      </c>
      <c r="D2538" t="s">
        <v>382</v>
      </c>
      <c r="E2538" t="s">
        <v>2516</v>
      </c>
      <c r="F2538" t="s">
        <v>7348</v>
      </c>
      <c r="G2538" t="s">
        <v>7349</v>
      </c>
      <c r="H2538" t="s">
        <v>7350</v>
      </c>
      <c r="I2538" t="s">
        <v>7351</v>
      </c>
      <c r="J2538" t="s">
        <v>7351</v>
      </c>
      <c r="K2538" t="s">
        <v>7350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 s="8"/>
      <c r="S2538" s="8"/>
      <c r="T2538" s="8"/>
      <c r="U2538" s="8"/>
      <c r="V2538" s="8">
        <v>2585300</v>
      </c>
      <c r="W2538" s="8">
        <v>28933900</v>
      </c>
      <c r="X2538" s="8"/>
      <c r="Y2538" s="8"/>
      <c r="Z2538" s="8"/>
      <c r="AA2538" s="8"/>
      <c r="AB2538" s="8">
        <v>2585300</v>
      </c>
      <c r="AC2538" s="8">
        <v>28933900</v>
      </c>
      <c r="AD2538"/>
      <c r="AE2538"/>
      <c r="AF2538"/>
      <c r="AG2538"/>
      <c r="AH2538">
        <v>100</v>
      </c>
      <c r="AI2538">
        <v>100</v>
      </c>
      <c r="AJ2538" s="8"/>
      <c r="AK2538" s="8"/>
      <c r="AL2538" s="8"/>
      <c r="AM2538" s="8"/>
      <c r="AN2538" s="8">
        <v>2585300</v>
      </c>
      <c r="AO2538" s="8">
        <v>28933900</v>
      </c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/>
      <c r="BM2538"/>
      <c r="BN2538" s="10">
        <v>1</v>
      </c>
      <c r="BO2538" s="10">
        <v>32416500</v>
      </c>
      <c r="BP2538" s="10">
        <v>32416500</v>
      </c>
      <c r="BQ2538" s="10">
        <v>100</v>
      </c>
      <c r="BR2538" s="10"/>
      <c r="BS2538" s="10"/>
      <c r="BT2538" s="10"/>
      <c r="BU2538" s="10"/>
      <c r="BV2538" s="1" t="str">
        <f>Запрос1[[#This Row],[Менеджер]]</f>
        <v>Воробьёв Владимир</v>
      </c>
      <c r="BW2538" s="1" t="str">
        <f>Запрос1[[#This Row],[Дирекция]]</f>
        <v>Северная дирекция</v>
      </c>
      <c r="BX2538" s="1" t="str">
        <f t="shared" si="39"/>
        <v>ФХ "Лидер"</v>
      </c>
      <c r="BY2538" s="1" t="str">
        <f t="shared" si="39"/>
        <v>050264032232</v>
      </c>
      <c r="CA2538" t="str">
        <f>Запрос1[[#This Row],[родитель]]</f>
        <v>ФХ "Лидер"</v>
      </c>
      <c r="CB2538" t="str">
        <f>Запрос1[[#This Row],[БИНРодителя]]</f>
        <v>050264032232</v>
      </c>
    </row>
    <row r="2539" spans="1:80" x14ac:dyDescent="0.3">
      <c r="A2539" t="s">
        <v>2514</v>
      </c>
      <c r="B2539" t="s">
        <v>2515</v>
      </c>
      <c r="C2539" t="s">
        <v>381</v>
      </c>
      <c r="D2539" t="s">
        <v>382</v>
      </c>
      <c r="E2539" t="s">
        <v>383</v>
      </c>
      <c r="F2539" t="s">
        <v>3678</v>
      </c>
      <c r="G2539" t="s">
        <v>3679</v>
      </c>
      <c r="H2539" t="s">
        <v>3680</v>
      </c>
      <c r="I2539" t="s">
        <v>3681</v>
      </c>
      <c r="J2539" t="s">
        <v>3681</v>
      </c>
      <c r="K2539" t="s">
        <v>3680</v>
      </c>
      <c r="L2539">
        <v>0</v>
      </c>
      <c r="M2539">
        <v>0</v>
      </c>
      <c r="N2539">
        <v>0</v>
      </c>
      <c r="O2539">
        <v>1</v>
      </c>
      <c r="P2539">
        <v>1</v>
      </c>
      <c r="Q2539">
        <v>0</v>
      </c>
      <c r="R2539" s="8"/>
      <c r="S2539" s="8"/>
      <c r="T2539" s="8"/>
      <c r="U2539" s="8">
        <v>220000</v>
      </c>
      <c r="V2539" s="8">
        <v>7290000</v>
      </c>
      <c r="W2539" s="8"/>
      <c r="X2539" s="8"/>
      <c r="Y2539" s="8"/>
      <c r="Z2539" s="8"/>
      <c r="AA2539" s="8">
        <v>220000</v>
      </c>
      <c r="AB2539" s="8">
        <v>7290000</v>
      </c>
      <c r="AC2539" s="8"/>
      <c r="AD2539"/>
      <c r="AE2539"/>
      <c r="AF2539"/>
      <c r="AG2539">
        <v>100</v>
      </c>
      <c r="AH2539">
        <v>100</v>
      </c>
      <c r="AI2539"/>
      <c r="AJ2539" s="8"/>
      <c r="AK2539" s="8"/>
      <c r="AL2539" s="8"/>
      <c r="AM2539" s="8">
        <v>220000</v>
      </c>
      <c r="AN2539" s="8">
        <v>7290000</v>
      </c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>
        <v>9273600</v>
      </c>
      <c r="BI2539" s="8">
        <v>42284710</v>
      </c>
      <c r="BJ2539" s="8"/>
      <c r="BK2539" s="8">
        <v>7290000</v>
      </c>
      <c r="BL2539">
        <v>0</v>
      </c>
      <c r="BM2539">
        <v>17.240200000000002</v>
      </c>
      <c r="BN2539" s="10">
        <v>0</v>
      </c>
      <c r="BO2539" s="10"/>
      <c r="BP2539" s="10"/>
      <c r="BQ2539" s="10"/>
      <c r="BR2539" s="10"/>
      <c r="BS2539" s="10"/>
      <c r="BT2539" s="10"/>
      <c r="BU2539" s="10"/>
      <c r="BV2539" s="1" t="str">
        <f>Запрос1[[#This Row],[Менеджер]]</f>
        <v>Воробьёв Владимир</v>
      </c>
      <c r="BW2539" s="1" t="str">
        <f>Запрос1[[#This Row],[Дирекция]]</f>
        <v>Северная дирекция</v>
      </c>
      <c r="BX2539" s="1" t="str">
        <f t="shared" si="39"/>
        <v>КХ "Турнова В.П."</v>
      </c>
      <c r="BY2539" s="1" t="str">
        <f t="shared" si="39"/>
        <v>520825300013</v>
      </c>
      <c r="CA2539" t="str">
        <f>Запрос1[[#This Row],[родитель]]</f>
        <v>КХ "Турнова В.П."</v>
      </c>
      <c r="CB2539" t="str">
        <f>Запрос1[[#This Row],[БИНРодителя]]</f>
        <v>520825300013</v>
      </c>
    </row>
    <row r="2540" spans="1:80" x14ac:dyDescent="0.3">
      <c r="A2540" t="s">
        <v>2514</v>
      </c>
      <c r="B2540" t="s">
        <v>2515</v>
      </c>
      <c r="C2540" t="s">
        <v>381</v>
      </c>
      <c r="D2540" t="s">
        <v>382</v>
      </c>
      <c r="E2540" t="s">
        <v>2525</v>
      </c>
      <c r="F2540" t="s">
        <v>2540</v>
      </c>
      <c r="G2540" t="s">
        <v>3288</v>
      </c>
      <c r="H2540" t="s">
        <v>7506</v>
      </c>
      <c r="I2540" t="s">
        <v>7507</v>
      </c>
      <c r="J2540" t="s">
        <v>7507</v>
      </c>
      <c r="K2540" t="s">
        <v>7506</v>
      </c>
      <c r="L2540">
        <v>0</v>
      </c>
      <c r="M2540">
        <v>0</v>
      </c>
      <c r="N2540">
        <v>0</v>
      </c>
      <c r="O2540">
        <v>1</v>
      </c>
      <c r="P2540">
        <v>1</v>
      </c>
      <c r="Q2540">
        <v>0</v>
      </c>
      <c r="R2540" s="8"/>
      <c r="S2540" s="8"/>
      <c r="T2540" s="8"/>
      <c r="U2540" s="8">
        <v>394500</v>
      </c>
      <c r="V2540" s="8">
        <v>372500</v>
      </c>
      <c r="W2540" s="8"/>
      <c r="X2540" s="8"/>
      <c r="Y2540" s="8"/>
      <c r="Z2540" s="8"/>
      <c r="AA2540" s="8">
        <v>197250</v>
      </c>
      <c r="AB2540" s="8">
        <v>0</v>
      </c>
      <c r="AC2540" s="8"/>
      <c r="AD2540"/>
      <c r="AE2540"/>
      <c r="AF2540"/>
      <c r="AG2540">
        <v>50</v>
      </c>
      <c r="AH2540">
        <v>0</v>
      </c>
      <c r="AI2540"/>
      <c r="AJ2540" s="8"/>
      <c r="AK2540" s="8"/>
      <c r="AL2540" s="8"/>
      <c r="AM2540" s="8">
        <v>394500</v>
      </c>
      <c r="AN2540" s="8">
        <v>372500</v>
      </c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/>
      <c r="BM2540"/>
      <c r="BN2540" s="10">
        <v>0</v>
      </c>
      <c r="BO2540" s="10"/>
      <c r="BP2540" s="10"/>
      <c r="BQ2540" s="10"/>
      <c r="BR2540" s="10"/>
      <c r="BS2540" s="10"/>
      <c r="BT2540" s="10"/>
      <c r="BU2540" s="10"/>
      <c r="BV2540" s="1" t="str">
        <f>Запрос1[[#This Row],[Менеджер]]</f>
        <v>Воробьёв Владимир</v>
      </c>
      <c r="BW2540" s="1" t="str">
        <f>Запрос1[[#This Row],[Дирекция]]</f>
        <v>Северная дирекция</v>
      </c>
      <c r="BX2540" s="1" t="str">
        <f t="shared" si="39"/>
        <v>КХ "Радуга" Чижаковский Владимир</v>
      </c>
      <c r="BY2540" s="1" t="str">
        <f t="shared" si="39"/>
        <v>600301303373</v>
      </c>
      <c r="CA2540" t="str">
        <f>Запрос1[[#This Row],[родитель]]</f>
        <v>КХ "Радуга" Чижаковский Владимир</v>
      </c>
      <c r="CB2540" t="str">
        <f>Запрос1[[#This Row],[БИНРодителя]]</f>
        <v>600301303373</v>
      </c>
    </row>
    <row r="2541" spans="1:80" x14ac:dyDescent="0.3">
      <c r="A2541" t="s">
        <v>2514</v>
      </c>
      <c r="B2541" t="s">
        <v>2515</v>
      </c>
      <c r="C2541" t="s">
        <v>381</v>
      </c>
      <c r="D2541" t="s">
        <v>382</v>
      </c>
      <c r="E2541" t="s">
        <v>2525</v>
      </c>
      <c r="F2541" t="s">
        <v>3267</v>
      </c>
      <c r="G2541" t="s">
        <v>3268</v>
      </c>
      <c r="H2541" t="s">
        <v>4320</v>
      </c>
      <c r="I2541" t="s">
        <v>4321</v>
      </c>
      <c r="J2541" t="s">
        <v>7508</v>
      </c>
      <c r="K2541" t="s">
        <v>7509</v>
      </c>
      <c r="L2541">
        <v>0</v>
      </c>
      <c r="M2541">
        <v>0</v>
      </c>
      <c r="N2541">
        <v>0</v>
      </c>
      <c r="O2541">
        <v>1</v>
      </c>
      <c r="P2541">
        <v>1</v>
      </c>
      <c r="Q2541">
        <v>1</v>
      </c>
      <c r="R2541" s="8"/>
      <c r="S2541" s="8"/>
      <c r="T2541" s="8"/>
      <c r="U2541" s="8">
        <v>30490170</v>
      </c>
      <c r="V2541" s="8">
        <v>21040000</v>
      </c>
      <c r="W2541" s="8">
        <v>26610335</v>
      </c>
      <c r="X2541" s="8"/>
      <c r="Y2541" s="8"/>
      <c r="Z2541" s="8"/>
      <c r="AA2541" s="8">
        <v>9147051</v>
      </c>
      <c r="AB2541" s="8">
        <v>15722500</v>
      </c>
      <c r="AC2541" s="8">
        <v>13305167.5</v>
      </c>
      <c r="AD2541"/>
      <c r="AE2541"/>
      <c r="AF2541"/>
      <c r="AG2541">
        <v>30</v>
      </c>
      <c r="AH2541">
        <v>74.73</v>
      </c>
      <c r="AI2541">
        <v>50</v>
      </c>
      <c r="AJ2541" s="8"/>
      <c r="AK2541" s="8"/>
      <c r="AL2541" s="8"/>
      <c r="AM2541" s="8">
        <v>30490170</v>
      </c>
      <c r="AN2541" s="8">
        <v>21040000</v>
      </c>
      <c r="AO2541" s="8">
        <v>26610335</v>
      </c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>
        <v>42814170</v>
      </c>
      <c r="BI2541" s="8">
        <v>30866500</v>
      </c>
      <c r="BJ2541" s="8">
        <v>28738170</v>
      </c>
      <c r="BK2541" s="8">
        <v>16240000</v>
      </c>
      <c r="BL2541">
        <v>67.123000000000005</v>
      </c>
      <c r="BM2541">
        <v>52.613599999999998</v>
      </c>
      <c r="BN2541" s="10">
        <v>0</v>
      </c>
      <c r="BO2541" s="10"/>
      <c r="BP2541" s="10"/>
      <c r="BQ2541" s="10"/>
      <c r="BR2541" s="10"/>
      <c r="BS2541" s="10"/>
      <c r="BT2541" s="10"/>
      <c r="BU2541" s="10"/>
      <c r="BV2541" s="1" t="str">
        <f>Запрос1[[#This Row],[Менеджер]]</f>
        <v>Воробьёв Владимир</v>
      </c>
      <c r="BW2541" s="1" t="str">
        <f>Запрос1[[#This Row],[Дирекция]]</f>
        <v>Северная дирекция</v>
      </c>
      <c r="BX2541" s="1" t="str">
        <f t="shared" si="39"/>
        <v>ТОО "Якорь-Агро"</v>
      </c>
      <c r="BY2541" s="1" t="str">
        <f t="shared" si="39"/>
        <v>041240025267</v>
      </c>
      <c r="CA2541" t="str">
        <f>Запрос1[[#This Row],[родитель]]</f>
        <v>ТОО "Якорь-Агро"</v>
      </c>
      <c r="CB2541" t="str">
        <f>Запрос1[[#This Row],[БИНРодителя]]</f>
        <v>041240025267</v>
      </c>
    </row>
    <row r="2542" spans="1:80" x14ac:dyDescent="0.3">
      <c r="A2542" t="s">
        <v>2514</v>
      </c>
      <c r="B2542" t="s">
        <v>2515</v>
      </c>
      <c r="C2542" t="s">
        <v>381</v>
      </c>
      <c r="D2542" t="s">
        <v>382</v>
      </c>
      <c r="E2542" t="s">
        <v>2546</v>
      </c>
      <c r="F2542" t="s">
        <v>2631</v>
      </c>
      <c r="G2542" t="s">
        <v>2632</v>
      </c>
      <c r="H2542" t="s">
        <v>7510</v>
      </c>
      <c r="I2542" t="s">
        <v>7511</v>
      </c>
      <c r="J2542" t="s">
        <v>7511</v>
      </c>
      <c r="K2542" t="s">
        <v>7510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1</v>
      </c>
      <c r="R2542" s="8"/>
      <c r="S2542" s="8"/>
      <c r="T2542" s="8"/>
      <c r="U2542" s="8">
        <v>618750</v>
      </c>
      <c r="V2542" s="8">
        <v>990000</v>
      </c>
      <c r="W2542" s="8">
        <v>6825000</v>
      </c>
      <c r="X2542" s="8"/>
      <c r="Y2542" s="8"/>
      <c r="Z2542" s="8"/>
      <c r="AA2542" s="8">
        <v>185625</v>
      </c>
      <c r="AB2542" s="8">
        <v>990000</v>
      </c>
      <c r="AC2542" s="8">
        <v>2047500</v>
      </c>
      <c r="AD2542"/>
      <c r="AE2542"/>
      <c r="AF2542"/>
      <c r="AG2542">
        <v>30</v>
      </c>
      <c r="AH2542">
        <v>100</v>
      </c>
      <c r="AI2542">
        <v>30</v>
      </c>
      <c r="AJ2542" s="8"/>
      <c r="AK2542" s="8"/>
      <c r="AL2542" s="8"/>
      <c r="AM2542" s="8">
        <v>618750</v>
      </c>
      <c r="AN2542" s="8">
        <v>990000</v>
      </c>
      <c r="AO2542" s="8">
        <v>6825000</v>
      </c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>
        <v>56378760</v>
      </c>
      <c r="BI2542" s="8">
        <v>17483600</v>
      </c>
      <c r="BJ2542" s="8"/>
      <c r="BK2542" s="8"/>
      <c r="BL2542">
        <v>0</v>
      </c>
      <c r="BM2542">
        <v>0</v>
      </c>
      <c r="BN2542" s="10">
        <v>0</v>
      </c>
      <c r="BO2542" s="10"/>
      <c r="BP2542" s="10"/>
      <c r="BQ2542" s="10"/>
      <c r="BR2542" s="10"/>
      <c r="BS2542" s="10"/>
      <c r="BT2542" s="10"/>
      <c r="BU2542" s="10"/>
      <c r="BV2542" s="1" t="str">
        <f>Запрос1[[#This Row],[Менеджер]]</f>
        <v>Воробьёв Владимир</v>
      </c>
      <c r="BW2542" s="1" t="str">
        <f>Запрос1[[#This Row],[Дирекция]]</f>
        <v>Северная дирекция</v>
      </c>
      <c r="BX2542" s="1" t="str">
        <f t="shared" si="39"/>
        <v>ТОО "Тюркин и Со"</v>
      </c>
      <c r="BY2542" s="1" t="str">
        <f t="shared" si="39"/>
        <v>100340020471</v>
      </c>
      <c r="CA2542" t="str">
        <f>Запрос1[[#This Row],[родитель]]</f>
        <v>ТОО "Тюркин и Со"</v>
      </c>
      <c r="CB2542" t="str">
        <f>Запрос1[[#This Row],[БИНРодителя]]</f>
        <v>100340020471</v>
      </c>
    </row>
    <row r="2543" spans="1:80" x14ac:dyDescent="0.3">
      <c r="A2543" t="s">
        <v>2514</v>
      </c>
      <c r="B2543" t="s">
        <v>2515</v>
      </c>
      <c r="C2543" t="s">
        <v>381</v>
      </c>
      <c r="D2543" t="s">
        <v>382</v>
      </c>
      <c r="E2543" t="s">
        <v>2546</v>
      </c>
      <c r="F2543" t="s">
        <v>3506</v>
      </c>
      <c r="G2543" t="s">
        <v>3507</v>
      </c>
      <c r="H2543" t="s">
        <v>3508</v>
      </c>
      <c r="I2543" t="s">
        <v>3509</v>
      </c>
      <c r="J2543" t="s">
        <v>3510</v>
      </c>
      <c r="K2543" t="s">
        <v>3511</v>
      </c>
      <c r="L2543">
        <v>0</v>
      </c>
      <c r="M2543">
        <v>0</v>
      </c>
      <c r="N2543">
        <v>0</v>
      </c>
      <c r="O2543">
        <v>1</v>
      </c>
      <c r="P2543">
        <v>1</v>
      </c>
      <c r="Q2543">
        <v>1</v>
      </c>
      <c r="R2543" s="8"/>
      <c r="S2543" s="8"/>
      <c r="T2543" s="8"/>
      <c r="U2543" s="8">
        <v>4272050</v>
      </c>
      <c r="V2543" s="8">
        <v>2334500</v>
      </c>
      <c r="W2543" s="8">
        <v>18951100</v>
      </c>
      <c r="X2543" s="8"/>
      <c r="Y2543" s="8"/>
      <c r="Z2543" s="8"/>
      <c r="AA2543" s="8">
        <v>1281615</v>
      </c>
      <c r="AB2543" s="8">
        <v>0</v>
      </c>
      <c r="AC2543" s="8">
        <v>1895110</v>
      </c>
      <c r="AD2543"/>
      <c r="AE2543"/>
      <c r="AF2543"/>
      <c r="AG2543">
        <v>30</v>
      </c>
      <c r="AH2543">
        <v>0</v>
      </c>
      <c r="AI2543">
        <v>10</v>
      </c>
      <c r="AJ2543" s="8"/>
      <c r="AK2543" s="8"/>
      <c r="AL2543" s="8"/>
      <c r="AM2543" s="8">
        <v>4272050</v>
      </c>
      <c r="AN2543" s="8">
        <v>2334500</v>
      </c>
      <c r="AO2543" s="8">
        <v>18951100</v>
      </c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>
        <v>19098975</v>
      </c>
      <c r="BI2543" s="8">
        <v>7412000</v>
      </c>
      <c r="BJ2543" s="8">
        <v>3458250</v>
      </c>
      <c r="BK2543" s="8">
        <v>1667000</v>
      </c>
      <c r="BL2543">
        <v>18.1069</v>
      </c>
      <c r="BM2543">
        <v>22.490500000000001</v>
      </c>
      <c r="BN2543" s="10">
        <v>0</v>
      </c>
      <c r="BO2543" s="10"/>
      <c r="BP2543" s="10"/>
      <c r="BQ2543" s="10"/>
      <c r="BR2543" s="10"/>
      <c r="BS2543" s="10"/>
      <c r="BT2543" s="10"/>
      <c r="BU2543" s="10"/>
      <c r="BV2543" s="1" t="str">
        <f>Запрос1[[#This Row],[Менеджер]]</f>
        <v>Воробьёв Владимир</v>
      </c>
      <c r="BW2543" s="1" t="str">
        <f>Запрос1[[#This Row],[Дирекция]]</f>
        <v>Северная дирекция</v>
      </c>
      <c r="BX2543" s="1" t="str">
        <f t="shared" si="39"/>
        <v>ТОО "Становое"</v>
      </c>
      <c r="BY2543" s="1" t="str">
        <f t="shared" si="39"/>
        <v>041240009228</v>
      </c>
      <c r="CA2543" t="str">
        <f>Запрос1[[#This Row],[родитель]]</f>
        <v>ТОО "Становое"</v>
      </c>
      <c r="CB2543" t="str">
        <f>Запрос1[[#This Row],[БИНРодителя]]</f>
        <v>041240009228</v>
      </c>
    </row>
    <row r="2544" spans="1:80" x14ac:dyDescent="0.3">
      <c r="A2544" t="s">
        <v>2514</v>
      </c>
      <c r="B2544" t="s">
        <v>2875</v>
      </c>
      <c r="C2544" t="s">
        <v>406</v>
      </c>
      <c r="D2544" t="s">
        <v>412</v>
      </c>
      <c r="E2544" t="s">
        <v>447</v>
      </c>
      <c r="F2544" t="s">
        <v>1125</v>
      </c>
      <c r="G2544" t="s">
        <v>1126</v>
      </c>
      <c r="H2544" t="s">
        <v>2968</v>
      </c>
      <c r="I2544" t="s">
        <v>2969</v>
      </c>
      <c r="J2544" t="s">
        <v>2969</v>
      </c>
      <c r="K2544" t="s">
        <v>2968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 s="8">
        <v>1894300</v>
      </c>
      <c r="S2544" s="8"/>
      <c r="T2544" s="8"/>
      <c r="U2544" s="8"/>
      <c r="V2544" s="8"/>
      <c r="W2544" s="8"/>
      <c r="X2544" s="8">
        <v>1894300</v>
      </c>
      <c r="Y2544" s="8"/>
      <c r="Z2544" s="8"/>
      <c r="AA2544" s="8"/>
      <c r="AB2544" s="8"/>
      <c r="AC2544" s="8"/>
      <c r="AD2544">
        <v>100</v>
      </c>
      <c r="AE2544"/>
      <c r="AF2544"/>
      <c r="AG2544"/>
      <c r="AH2544"/>
      <c r="AI2544"/>
      <c r="AJ2544" s="8">
        <v>1894300</v>
      </c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/>
      <c r="BM2544"/>
      <c r="BN2544" s="10">
        <v>0</v>
      </c>
      <c r="BO2544" s="10"/>
      <c r="BP2544" s="10"/>
      <c r="BQ2544" s="10"/>
      <c r="BR2544" s="10"/>
      <c r="BS2544" s="10"/>
      <c r="BT2544" s="10"/>
      <c r="BU2544" s="10"/>
      <c r="BV2544" s="1" t="str">
        <f>Запрос1[[#This Row],[Менеджер]]</f>
        <v>Котов Александр</v>
      </c>
      <c r="BW2544" s="1" t="str">
        <f>Запрос1[[#This Row],[Дирекция]]</f>
        <v>Северная дирекция</v>
      </c>
      <c r="BX2544" s="1" t="str">
        <f t="shared" si="39"/>
        <v>ТОО Алтын - Гуль</v>
      </c>
      <c r="BY2544" s="1" t="str">
        <f t="shared" si="39"/>
        <v>990340006152</v>
      </c>
      <c r="CA2544" t="str">
        <f>Запрос1[[#This Row],[родитель]]</f>
        <v>ТОО Алтын - Гуль</v>
      </c>
      <c r="CB2544" t="str">
        <f>Запрос1[[#This Row],[БИНРодителя]]</f>
        <v>990340006152</v>
      </c>
    </row>
    <row r="2545" spans="1:80" x14ac:dyDescent="0.3">
      <c r="A2545" t="s">
        <v>2514</v>
      </c>
      <c r="B2545" t="s">
        <v>2875</v>
      </c>
      <c r="C2545" t="s">
        <v>406</v>
      </c>
      <c r="D2545" t="s">
        <v>412</v>
      </c>
      <c r="E2545" t="s">
        <v>447</v>
      </c>
      <c r="F2545" t="s">
        <v>466</v>
      </c>
      <c r="G2545" t="s">
        <v>467</v>
      </c>
      <c r="H2545" t="s">
        <v>2970</v>
      </c>
      <c r="I2545" t="s">
        <v>2971</v>
      </c>
      <c r="J2545" t="s">
        <v>2971</v>
      </c>
      <c r="K2545" t="s">
        <v>2970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 s="8"/>
      <c r="S2545" s="8">
        <v>222500</v>
      </c>
      <c r="T2545" s="8"/>
      <c r="U2545" s="8"/>
      <c r="V2545" s="8"/>
      <c r="W2545" s="8"/>
      <c r="X2545" s="8"/>
      <c r="Y2545" s="8">
        <v>222500</v>
      </c>
      <c r="Z2545" s="8"/>
      <c r="AA2545" s="8"/>
      <c r="AB2545" s="8"/>
      <c r="AC2545" s="8"/>
      <c r="AD2545"/>
      <c r="AE2545">
        <v>100</v>
      </c>
      <c r="AF2545"/>
      <c r="AG2545"/>
      <c r="AH2545"/>
      <c r="AI2545"/>
      <c r="AJ2545" s="8"/>
      <c r="AK2545" s="8">
        <v>222500</v>
      </c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/>
      <c r="BM2545"/>
      <c r="BN2545" s="10">
        <v>0</v>
      </c>
      <c r="BO2545" s="10"/>
      <c r="BP2545" s="10"/>
      <c r="BQ2545" s="10"/>
      <c r="BR2545" s="10"/>
      <c r="BS2545" s="10"/>
      <c r="BT2545" s="10"/>
      <c r="BU2545" s="10"/>
      <c r="BV2545" s="1" t="str">
        <f>Запрос1[[#This Row],[Менеджер]]</f>
        <v>Котов Александр</v>
      </c>
      <c r="BW2545" s="1" t="str">
        <f>Запрос1[[#This Row],[Дирекция]]</f>
        <v>Северная дирекция</v>
      </c>
      <c r="BX2545" s="1" t="str">
        <f t="shared" si="39"/>
        <v>Ким Сергей Семенович</v>
      </c>
      <c r="BY2545" s="1" t="str">
        <f t="shared" si="39"/>
        <v>711107399100</v>
      </c>
      <c r="CA2545" t="str">
        <f>Запрос1[[#This Row],[родитель]]</f>
        <v>Ким Сергей Семенович</v>
      </c>
      <c r="CB2545" t="str">
        <f>Запрос1[[#This Row],[БИНРодителя]]</f>
        <v>711107399100</v>
      </c>
    </row>
    <row r="2546" spans="1:80" x14ac:dyDescent="0.3">
      <c r="A2546" t="s">
        <v>2514</v>
      </c>
      <c r="B2546" t="s">
        <v>2875</v>
      </c>
      <c r="C2546" t="s">
        <v>406</v>
      </c>
      <c r="D2546" t="s">
        <v>412</v>
      </c>
      <c r="E2546" t="s">
        <v>447</v>
      </c>
      <c r="F2546" t="s">
        <v>1328</v>
      </c>
      <c r="G2546" t="s">
        <v>1329</v>
      </c>
      <c r="H2546" t="s">
        <v>2863</v>
      </c>
      <c r="I2546" t="s">
        <v>2864</v>
      </c>
      <c r="J2546" t="s">
        <v>2864</v>
      </c>
      <c r="K2546" t="s">
        <v>2863</v>
      </c>
      <c r="L2546">
        <v>1</v>
      </c>
      <c r="M2546">
        <v>1</v>
      </c>
      <c r="N2546">
        <v>1</v>
      </c>
      <c r="O2546">
        <v>0</v>
      </c>
      <c r="P2546">
        <v>0</v>
      </c>
      <c r="Q2546">
        <v>0</v>
      </c>
      <c r="R2546" s="8">
        <v>2878000</v>
      </c>
      <c r="S2546" s="8">
        <v>3025100</v>
      </c>
      <c r="T2546" s="8">
        <v>25916865</v>
      </c>
      <c r="U2546" s="8"/>
      <c r="V2546" s="8"/>
      <c r="W2546" s="8"/>
      <c r="X2546" s="8">
        <v>268200</v>
      </c>
      <c r="Y2546" s="8">
        <v>1149030</v>
      </c>
      <c r="Z2546" s="8">
        <v>7775059.5</v>
      </c>
      <c r="AA2546" s="8"/>
      <c r="AB2546" s="8"/>
      <c r="AC2546" s="8"/>
      <c r="AD2546">
        <v>9.32</v>
      </c>
      <c r="AE2546">
        <v>37.979999999999997</v>
      </c>
      <c r="AF2546">
        <v>30</v>
      </c>
      <c r="AG2546"/>
      <c r="AH2546"/>
      <c r="AI2546"/>
      <c r="AJ2546" s="8">
        <v>2878000</v>
      </c>
      <c r="AK2546" s="8">
        <v>3025100</v>
      </c>
      <c r="AL2546" s="8">
        <v>15733743</v>
      </c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/>
      <c r="BM2546"/>
      <c r="BN2546" s="10">
        <v>0</v>
      </c>
      <c r="BO2546" s="10"/>
      <c r="BP2546" s="10"/>
      <c r="BQ2546" s="10"/>
      <c r="BR2546" s="10"/>
      <c r="BS2546" s="10"/>
      <c r="BT2546" s="10"/>
      <c r="BU2546" s="10"/>
      <c r="BV2546" s="1" t="str">
        <f>Запрос1[[#This Row],[Менеджер]]</f>
        <v>Котов Александр</v>
      </c>
      <c r="BW2546" s="1" t="str">
        <f>Запрос1[[#This Row],[Дирекция]]</f>
        <v>Северная дирекция</v>
      </c>
      <c r="BX2546" s="1" t="str">
        <f t="shared" si="39"/>
        <v>ТОО "Нур Тоба"</v>
      </c>
      <c r="BY2546" s="1" t="str">
        <f t="shared" si="39"/>
        <v>000440002307</v>
      </c>
      <c r="CA2546" t="str">
        <f>Запрос1[[#This Row],[родитель]]</f>
        <v>ТОО "Нур Тоба"</v>
      </c>
      <c r="CB2546" t="str">
        <f>Запрос1[[#This Row],[БИНРодителя]]</f>
        <v>000440002307</v>
      </c>
    </row>
    <row r="2547" spans="1:80" x14ac:dyDescent="0.3">
      <c r="A2547" t="s">
        <v>2514</v>
      </c>
      <c r="B2547" t="s">
        <v>2875</v>
      </c>
      <c r="C2547" t="s">
        <v>406</v>
      </c>
      <c r="D2547" t="s">
        <v>412</v>
      </c>
      <c r="E2547" t="s">
        <v>470</v>
      </c>
      <c r="F2547" t="s">
        <v>2124</v>
      </c>
      <c r="G2547" t="s">
        <v>2125</v>
      </c>
      <c r="H2547" t="s">
        <v>3018</v>
      </c>
      <c r="I2547" t="s">
        <v>3019</v>
      </c>
      <c r="J2547" t="s">
        <v>3019</v>
      </c>
      <c r="K2547" t="s">
        <v>3018</v>
      </c>
      <c r="L2547">
        <v>0</v>
      </c>
      <c r="M2547">
        <v>1</v>
      </c>
      <c r="N2547">
        <v>1</v>
      </c>
      <c r="O2547">
        <v>0</v>
      </c>
      <c r="P2547">
        <v>0</v>
      </c>
      <c r="Q2547">
        <v>0</v>
      </c>
      <c r="R2547" s="8"/>
      <c r="S2547" s="8">
        <v>4447588.4000000004</v>
      </c>
      <c r="T2547" s="8">
        <v>52589915</v>
      </c>
      <c r="U2547" s="8"/>
      <c r="V2547" s="8"/>
      <c r="W2547" s="8"/>
      <c r="X2547" s="8"/>
      <c r="Y2547" s="8">
        <v>0</v>
      </c>
      <c r="Z2547" s="8">
        <v>4562638.5</v>
      </c>
      <c r="AA2547" s="8"/>
      <c r="AB2547" s="8"/>
      <c r="AC2547" s="8"/>
      <c r="AD2547"/>
      <c r="AE2547">
        <v>0</v>
      </c>
      <c r="AF2547">
        <v>8.68</v>
      </c>
      <c r="AG2547"/>
      <c r="AH2547"/>
      <c r="AI2547"/>
      <c r="AJ2547" s="8"/>
      <c r="AK2547" s="8">
        <v>4555088.4000000004</v>
      </c>
      <c r="AL2547" s="8">
        <v>52589915</v>
      </c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/>
      <c r="BM2547"/>
      <c r="BN2547" s="10">
        <v>0</v>
      </c>
      <c r="BO2547" s="10"/>
      <c r="BP2547" s="10"/>
      <c r="BQ2547" s="10"/>
      <c r="BR2547" s="10"/>
      <c r="BS2547" s="10"/>
      <c r="BT2547" s="10"/>
      <c r="BU2547" s="10"/>
      <c r="BV2547" s="1" t="str">
        <f>Запрос1[[#This Row],[Менеджер]]</f>
        <v>Котов Александр</v>
      </c>
      <c r="BW2547" s="1" t="str">
        <f>Запрос1[[#This Row],[Дирекция]]</f>
        <v>Северная дирекция</v>
      </c>
      <c r="BX2547" s="1" t="e">
        <f t="shared" si="39"/>
        <v>#N/A</v>
      </c>
      <c r="BY2547" s="1" t="e">
        <f t="shared" si="39"/>
        <v>#N/A</v>
      </c>
      <c r="CA2547" t="e">
        <f>VLOOKUP(Запрос1[[#This Row],[БИНКХ]],'[2]Группы компаний'!$A:$E,4,0)</f>
        <v>#N/A</v>
      </c>
      <c r="CB2547" t="e">
        <f>VLOOKUP(CA2547,$H:$I,2,0)</f>
        <v>#N/A</v>
      </c>
    </row>
    <row r="2548" spans="1:80" x14ac:dyDescent="0.3">
      <c r="A2548" t="s">
        <v>2514</v>
      </c>
      <c r="B2548" t="s">
        <v>2875</v>
      </c>
      <c r="C2548" t="s">
        <v>406</v>
      </c>
      <c r="D2548" t="s">
        <v>412</v>
      </c>
      <c r="E2548" t="s">
        <v>487</v>
      </c>
      <c r="F2548" t="s">
        <v>1724</v>
      </c>
      <c r="G2548" t="s">
        <v>1725</v>
      </c>
      <c r="H2548" t="s">
        <v>421</v>
      </c>
      <c r="I2548" t="s">
        <v>422</v>
      </c>
      <c r="J2548" t="s">
        <v>1726</v>
      </c>
      <c r="K2548" t="s">
        <v>1727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 s="8"/>
      <c r="S2548" s="8"/>
      <c r="T2548" s="8">
        <v>16640505</v>
      </c>
      <c r="U2548" s="8"/>
      <c r="V2548" s="8"/>
      <c r="W2548" s="8"/>
      <c r="X2548" s="8"/>
      <c r="Y2548" s="8"/>
      <c r="Z2548" s="8">
        <v>0</v>
      </c>
      <c r="AA2548" s="8"/>
      <c r="AB2548" s="8"/>
      <c r="AC2548" s="8"/>
      <c r="AD2548"/>
      <c r="AE2548"/>
      <c r="AF2548">
        <v>0</v>
      </c>
      <c r="AG2548"/>
      <c r="AH2548"/>
      <c r="AI2548"/>
      <c r="AJ2548" s="8"/>
      <c r="AK2548" s="8"/>
      <c r="AL2548" s="8">
        <v>16640505</v>
      </c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/>
      <c r="BM2548"/>
      <c r="BN2548" s="10">
        <v>0</v>
      </c>
      <c r="BO2548" s="10"/>
      <c r="BP2548" s="10"/>
      <c r="BQ2548" s="10"/>
      <c r="BR2548" s="10"/>
      <c r="BS2548" s="10"/>
      <c r="BT2548" s="10"/>
      <c r="BU2548" s="10"/>
      <c r="BV2548" s="1" t="str">
        <f>Запрос1[[#This Row],[Менеджер]]</f>
        <v>Котов Александр</v>
      </c>
      <c r="BW2548" s="1" t="str">
        <f>Запрос1[[#This Row],[Дирекция]]</f>
        <v>Северная дирекция</v>
      </c>
      <c r="BX2548" s="1" t="str">
        <f t="shared" si="39"/>
        <v>ТОО "Олжа Агро"</v>
      </c>
      <c r="BY2548" s="1" t="str">
        <f t="shared" si="39"/>
        <v>180240041089</v>
      </c>
      <c r="CA2548" t="str">
        <f>Запрос1[[#This Row],[родитель]]</f>
        <v>ТОО "Олжа Агро"</v>
      </c>
      <c r="CB2548" t="str">
        <f>Запрос1[[#This Row],[БИНРодителя]]</f>
        <v>180240041089</v>
      </c>
    </row>
    <row r="2549" spans="1:80" x14ac:dyDescent="0.3">
      <c r="A2549" t="s">
        <v>2514</v>
      </c>
      <c r="B2549" t="s">
        <v>2875</v>
      </c>
      <c r="C2549" t="s">
        <v>406</v>
      </c>
      <c r="D2549" t="s">
        <v>412</v>
      </c>
      <c r="E2549" t="s">
        <v>487</v>
      </c>
      <c r="F2549" t="s">
        <v>1724</v>
      </c>
      <c r="G2549" t="s">
        <v>1725</v>
      </c>
      <c r="H2549" t="s">
        <v>3020</v>
      </c>
      <c r="I2549" t="s">
        <v>3021</v>
      </c>
      <c r="J2549" t="s">
        <v>3021</v>
      </c>
      <c r="K2549" t="s">
        <v>3020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 s="8">
        <v>8272599.4400000004</v>
      </c>
      <c r="S2549" s="8"/>
      <c r="T2549" s="8"/>
      <c r="U2549" s="8"/>
      <c r="V2549" s="8"/>
      <c r="W2549" s="8"/>
      <c r="X2549" s="8">
        <v>7506299.4400000004</v>
      </c>
      <c r="Y2549" s="8"/>
      <c r="Z2549" s="8"/>
      <c r="AA2549" s="8"/>
      <c r="AB2549" s="8"/>
      <c r="AC2549" s="8"/>
      <c r="AD2549">
        <v>90.74</v>
      </c>
      <c r="AE2549"/>
      <c r="AF2549"/>
      <c r="AG2549"/>
      <c r="AH2549"/>
      <c r="AI2549"/>
      <c r="AJ2549" s="8">
        <v>8272599.4400000004</v>
      </c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/>
      <c r="BM2549"/>
      <c r="BN2549" s="10">
        <v>0</v>
      </c>
      <c r="BO2549" s="10"/>
      <c r="BP2549" s="10"/>
      <c r="BQ2549" s="10"/>
      <c r="BR2549" s="10"/>
      <c r="BS2549" s="10"/>
      <c r="BT2549" s="10"/>
      <c r="BU2549" s="10"/>
      <c r="BV2549" s="1" t="str">
        <f>Запрос1[[#This Row],[Менеджер]]</f>
        <v>Котов Александр</v>
      </c>
      <c r="BW2549" s="1" t="str">
        <f>Запрос1[[#This Row],[Дирекция]]</f>
        <v>Северная дирекция</v>
      </c>
      <c r="BX2549" s="1" t="str">
        <f t="shared" si="39"/>
        <v>ТОО Мелитопольское</v>
      </c>
      <c r="BY2549" s="1" t="str">
        <f t="shared" si="39"/>
        <v>150240002508</v>
      </c>
      <c r="CA2549" t="str">
        <f>Запрос1[[#This Row],[родитель]]</f>
        <v>ТОО Мелитопольское</v>
      </c>
      <c r="CB2549" t="str">
        <f>Запрос1[[#This Row],[БИНРодителя]]</f>
        <v>150240002508</v>
      </c>
    </row>
    <row r="2550" spans="1:80" x14ac:dyDescent="0.3">
      <c r="A2550" t="s">
        <v>2514</v>
      </c>
      <c r="B2550" t="s">
        <v>2875</v>
      </c>
      <c r="C2550" t="s">
        <v>406</v>
      </c>
      <c r="D2550" t="s">
        <v>412</v>
      </c>
      <c r="E2550" t="s">
        <v>492</v>
      </c>
      <c r="F2550" t="s">
        <v>3022</v>
      </c>
      <c r="G2550" t="s">
        <v>3023</v>
      </c>
      <c r="H2550" t="s">
        <v>3024</v>
      </c>
      <c r="I2550" t="s">
        <v>3025</v>
      </c>
      <c r="J2550" t="s">
        <v>3025</v>
      </c>
      <c r="K2550" t="s">
        <v>3024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 s="8"/>
      <c r="S2550" s="8"/>
      <c r="T2550" s="8">
        <v>29478400</v>
      </c>
      <c r="U2550" s="8"/>
      <c r="V2550" s="8"/>
      <c r="W2550" s="8"/>
      <c r="X2550" s="8"/>
      <c r="Y2550" s="8"/>
      <c r="Z2550" s="8">
        <v>8843520</v>
      </c>
      <c r="AA2550" s="8"/>
      <c r="AB2550" s="8"/>
      <c r="AC2550" s="8"/>
      <c r="AD2550"/>
      <c r="AE2550"/>
      <c r="AF2550">
        <v>30</v>
      </c>
      <c r="AG2550"/>
      <c r="AH2550"/>
      <c r="AI2550"/>
      <c r="AJ2550" s="8"/>
      <c r="AK2550" s="8"/>
      <c r="AL2550" s="8">
        <v>29478400</v>
      </c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/>
      <c r="BM2550"/>
      <c r="BN2550" s="10">
        <v>0</v>
      </c>
      <c r="BO2550" s="10"/>
      <c r="BP2550" s="10"/>
      <c r="BQ2550" s="10"/>
      <c r="BR2550" s="10"/>
      <c r="BS2550" s="10"/>
      <c r="BT2550" s="10"/>
      <c r="BU2550" s="10"/>
      <c r="BV2550" s="1" t="str">
        <f>Запрос1[[#This Row],[Менеджер]]</f>
        <v>Котов Александр</v>
      </c>
      <c r="BW2550" s="1" t="str">
        <f>Запрос1[[#This Row],[Дирекция]]</f>
        <v>Северная дирекция</v>
      </c>
      <c r="BX2550" s="1" t="str">
        <f t="shared" si="39"/>
        <v>ТОО Нива Узунколь</v>
      </c>
      <c r="BY2550" s="1" t="str">
        <f t="shared" si="39"/>
        <v>031240000897</v>
      </c>
      <c r="CA2550" t="str">
        <f>Запрос1[[#This Row],[родитель]]</f>
        <v>ТОО Нива Узунколь</v>
      </c>
      <c r="CB2550" t="str">
        <f>Запрос1[[#This Row],[БИНРодителя]]</f>
        <v>031240000897</v>
      </c>
    </row>
    <row r="2551" spans="1:80" x14ac:dyDescent="0.3">
      <c r="A2551" t="s">
        <v>2514</v>
      </c>
      <c r="B2551" t="s">
        <v>2875</v>
      </c>
      <c r="C2551" t="s">
        <v>406</v>
      </c>
      <c r="D2551" t="s">
        <v>412</v>
      </c>
      <c r="E2551" t="s">
        <v>492</v>
      </c>
      <c r="F2551" t="s">
        <v>3026</v>
      </c>
      <c r="G2551" t="s">
        <v>3027</v>
      </c>
      <c r="H2551" t="s">
        <v>3028</v>
      </c>
      <c r="I2551" t="s">
        <v>3029</v>
      </c>
      <c r="J2551" t="s">
        <v>3029</v>
      </c>
      <c r="K2551" t="s">
        <v>3028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 s="8"/>
      <c r="S2551" s="8">
        <v>49749100.799999997</v>
      </c>
      <c r="T2551" s="8">
        <v>101019541</v>
      </c>
      <c r="U2551" s="8"/>
      <c r="V2551" s="8"/>
      <c r="W2551" s="8"/>
      <c r="X2551" s="8"/>
      <c r="Y2551" s="8">
        <v>0</v>
      </c>
      <c r="Z2551" s="8">
        <v>30305862.300000001</v>
      </c>
      <c r="AA2551" s="8"/>
      <c r="AB2551" s="8"/>
      <c r="AC2551" s="8"/>
      <c r="AD2551"/>
      <c r="AE2551">
        <v>0</v>
      </c>
      <c r="AF2551">
        <v>30</v>
      </c>
      <c r="AG2551"/>
      <c r="AH2551"/>
      <c r="AI2551"/>
      <c r="AJ2551" s="8"/>
      <c r="AK2551" s="8">
        <v>49749100.799999997</v>
      </c>
      <c r="AL2551" s="8">
        <v>101019541</v>
      </c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/>
      <c r="BM2551"/>
      <c r="BN2551" s="10">
        <v>0</v>
      </c>
      <c r="BO2551" s="10"/>
      <c r="BP2551" s="10"/>
      <c r="BQ2551" s="10"/>
      <c r="BR2551" s="10"/>
      <c r="BS2551" s="10"/>
      <c r="BT2551" s="10"/>
      <c r="BU2551" s="10"/>
      <c r="BV2551" s="1" t="str">
        <f>Запрос1[[#This Row],[Менеджер]]</f>
        <v>Котов Александр</v>
      </c>
      <c r="BW2551" s="1" t="str">
        <f>Запрос1[[#This Row],[Дирекция]]</f>
        <v>Северная дирекция</v>
      </c>
      <c r="BX2551" s="1" t="str">
        <f t="shared" si="39"/>
        <v xml:space="preserve">ТОО "Ряжское" </v>
      </c>
      <c r="BY2551" s="1" t="str">
        <f t="shared" si="39"/>
        <v>061140003992</v>
      </c>
      <c r="CA2551" t="str">
        <f>Запрос1[[#This Row],[родитель]]</f>
        <v xml:space="preserve">ТОО "Ряжское" </v>
      </c>
      <c r="CB2551" t="str">
        <f>Запрос1[[#This Row],[БИНРодителя]]</f>
        <v>061140003992</v>
      </c>
    </row>
    <row r="2552" spans="1:80" x14ac:dyDescent="0.3">
      <c r="A2552" t="s">
        <v>2514</v>
      </c>
      <c r="B2552" t="s">
        <v>2875</v>
      </c>
      <c r="C2552" t="s">
        <v>406</v>
      </c>
      <c r="D2552" t="s">
        <v>412</v>
      </c>
      <c r="E2552" t="s">
        <v>1530</v>
      </c>
      <c r="F2552" t="s">
        <v>1737</v>
      </c>
      <c r="G2552" t="s">
        <v>1738</v>
      </c>
      <c r="H2552" t="s">
        <v>2538</v>
      </c>
      <c r="I2552" t="s">
        <v>2539</v>
      </c>
      <c r="J2552" t="s">
        <v>2539</v>
      </c>
      <c r="K2552" t="s">
        <v>2538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 s="8"/>
      <c r="S2552" s="8">
        <v>7564916</v>
      </c>
      <c r="T2552" s="8">
        <v>211118417</v>
      </c>
      <c r="U2552" s="8"/>
      <c r="V2552" s="8"/>
      <c r="W2552" s="8"/>
      <c r="X2552" s="8"/>
      <c r="Y2552" s="8">
        <v>2420000</v>
      </c>
      <c r="Z2552" s="8">
        <v>63335525.100000001</v>
      </c>
      <c r="AA2552" s="8"/>
      <c r="AB2552" s="8"/>
      <c r="AC2552" s="8"/>
      <c r="AD2552"/>
      <c r="AE2552">
        <v>31.99</v>
      </c>
      <c r="AF2552">
        <v>30</v>
      </c>
      <c r="AG2552"/>
      <c r="AH2552"/>
      <c r="AI2552"/>
      <c r="AJ2552" s="8"/>
      <c r="AK2552" s="8">
        <v>7564916</v>
      </c>
      <c r="AL2552" s="8">
        <v>321847491</v>
      </c>
      <c r="AM2552" s="8"/>
      <c r="AN2552" s="8"/>
      <c r="AO2552" s="8"/>
      <c r="AP2552" s="8"/>
      <c r="AQ2552" s="8"/>
      <c r="AR2552" s="8">
        <v>110729074</v>
      </c>
      <c r="AS2552" s="8"/>
      <c r="AT2552" s="8"/>
      <c r="AU2552" s="8"/>
      <c r="AV2552" s="8"/>
      <c r="AW2552" s="8"/>
      <c r="AX2552" s="8">
        <v>110729074</v>
      </c>
      <c r="AY2552" s="8"/>
      <c r="AZ2552" s="8"/>
      <c r="BA2552" s="8"/>
      <c r="BB2552" s="8"/>
      <c r="BC2552" s="8"/>
      <c r="BD2552" s="8">
        <v>48146034</v>
      </c>
      <c r="BE2552" s="8"/>
      <c r="BF2552" s="8"/>
      <c r="BG2552" s="8"/>
      <c r="BH2552" s="8"/>
      <c r="BI2552" s="8"/>
      <c r="BJ2552" s="8"/>
      <c r="BK2552" s="8"/>
      <c r="BL2552"/>
      <c r="BM2552"/>
      <c r="BN2552" s="10">
        <v>0</v>
      </c>
      <c r="BO2552" s="10"/>
      <c r="BP2552" s="10"/>
      <c r="BQ2552" s="10"/>
      <c r="BR2552" s="10"/>
      <c r="BS2552" s="10"/>
      <c r="BT2552" s="10"/>
      <c r="BU2552" s="10"/>
      <c r="BV2552" s="1" t="str">
        <f>Запрос1[[#This Row],[Менеджер]]</f>
        <v>Котов Александр</v>
      </c>
      <c r="BW2552" s="1" t="str">
        <f>Запрос1[[#This Row],[Дирекция]]</f>
        <v>Северная дирекция</v>
      </c>
      <c r="BX2552" s="1" t="str">
        <f t="shared" si="39"/>
        <v>ТОО "Алтын - Инвест"</v>
      </c>
      <c r="BY2552" s="1" t="str">
        <f t="shared" si="39"/>
        <v>000740001815</v>
      </c>
      <c r="CA2552" t="str">
        <f>Запрос1[[#This Row],[родитель]]</f>
        <v>ТОО "Алтын - Инвест"</v>
      </c>
      <c r="CB2552" t="str">
        <f>Запрос1[[#This Row],[БИНРодителя]]</f>
        <v>000740001815</v>
      </c>
    </row>
    <row r="2553" spans="1:80" x14ac:dyDescent="0.3">
      <c r="A2553" t="s">
        <v>2514</v>
      </c>
      <c r="B2553" t="s">
        <v>2515</v>
      </c>
      <c r="C2553" t="s">
        <v>381</v>
      </c>
      <c r="D2553" t="s">
        <v>382</v>
      </c>
      <c r="E2553" t="s">
        <v>2691</v>
      </c>
      <c r="F2553" t="s">
        <v>7386</v>
      </c>
      <c r="G2553" t="s">
        <v>1386</v>
      </c>
      <c r="H2553" t="s">
        <v>2694</v>
      </c>
      <c r="I2553" t="s">
        <v>2695</v>
      </c>
      <c r="J2553" t="s">
        <v>7387</v>
      </c>
      <c r="K2553" t="s">
        <v>7388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 s="8"/>
      <c r="S2553" s="8"/>
      <c r="T2553" s="8"/>
      <c r="U2553" s="8">
        <v>3715040</v>
      </c>
      <c r="V2553" s="8"/>
      <c r="W2553" s="8"/>
      <c r="X2553" s="8"/>
      <c r="Y2553" s="8"/>
      <c r="Z2553" s="8"/>
      <c r="AA2553" s="8">
        <v>3715040</v>
      </c>
      <c r="AB2553" s="8"/>
      <c r="AC2553" s="8"/>
      <c r="AD2553"/>
      <c r="AE2553"/>
      <c r="AF2553"/>
      <c r="AG2553">
        <v>100</v>
      </c>
      <c r="AH2553"/>
      <c r="AI2553"/>
      <c r="AJ2553" s="8"/>
      <c r="AK2553" s="8"/>
      <c r="AL2553" s="8"/>
      <c r="AM2553" s="8">
        <v>3715040</v>
      </c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/>
      <c r="BM2553"/>
      <c r="BN2553" s="10">
        <v>0</v>
      </c>
      <c r="BO2553" s="10"/>
      <c r="BP2553" s="10"/>
      <c r="BQ2553" s="10"/>
      <c r="BR2553" s="10"/>
      <c r="BS2553" s="10"/>
      <c r="BT2553" s="10"/>
      <c r="BU2553" s="10"/>
      <c r="BV2553" s="1" t="str">
        <f>Запрос1[[#This Row],[Менеджер]]</f>
        <v>Воробьёв Владимир</v>
      </c>
      <c r="BW2553" s="1" t="str">
        <f>Запрос1[[#This Row],[Дирекция]]</f>
        <v>Северная дирекция</v>
      </c>
      <c r="BX2553" s="1" t="str">
        <f t="shared" si="39"/>
        <v>КФХ "Кедр"</v>
      </c>
      <c r="BY2553" s="1" t="str">
        <f t="shared" si="39"/>
        <v>040364050887</v>
      </c>
      <c r="CA2553" t="str">
        <f>Запрос1[[#This Row],[родитель]]</f>
        <v>КФХ "Кедр"</v>
      </c>
      <c r="CB2553" t="str">
        <f>Запрос1[[#This Row],[БИНРодителя]]</f>
        <v>040364050887</v>
      </c>
    </row>
    <row r="2554" spans="1:80" x14ac:dyDescent="0.3">
      <c r="A2554" t="s">
        <v>2514</v>
      </c>
      <c r="B2554" t="s">
        <v>2515</v>
      </c>
      <c r="C2554" t="s">
        <v>381</v>
      </c>
      <c r="D2554" t="s">
        <v>382</v>
      </c>
      <c r="E2554" t="s">
        <v>3563</v>
      </c>
      <c r="F2554" t="s">
        <v>4585</v>
      </c>
      <c r="G2554" t="s">
        <v>7527</v>
      </c>
      <c r="H2554" t="s">
        <v>7528</v>
      </c>
      <c r="I2554" t="s">
        <v>7529</v>
      </c>
      <c r="J2554" t="s">
        <v>7529</v>
      </c>
      <c r="K2554" t="s">
        <v>7528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 s="8"/>
      <c r="S2554" s="8"/>
      <c r="T2554" s="8"/>
      <c r="U2554" s="8">
        <v>795000</v>
      </c>
      <c r="V2554" s="8"/>
      <c r="W2554" s="8"/>
      <c r="X2554" s="8"/>
      <c r="Y2554" s="8"/>
      <c r="Z2554" s="8"/>
      <c r="AA2554" s="8">
        <v>795000</v>
      </c>
      <c r="AB2554" s="8"/>
      <c r="AC2554" s="8"/>
      <c r="AD2554"/>
      <c r="AE2554"/>
      <c r="AF2554"/>
      <c r="AG2554">
        <v>100</v>
      </c>
      <c r="AH2554"/>
      <c r="AI2554"/>
      <c r="AJ2554" s="8"/>
      <c r="AK2554" s="8"/>
      <c r="AL2554" s="8"/>
      <c r="AM2554" s="8">
        <v>795000</v>
      </c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>
        <v>904200</v>
      </c>
      <c r="BI2554" s="8"/>
      <c r="BJ2554" s="8">
        <v>795000</v>
      </c>
      <c r="BK2554" s="8"/>
      <c r="BL2554">
        <v>87.923000000000002</v>
      </c>
      <c r="BM2554"/>
      <c r="BN2554" s="10">
        <v>0</v>
      </c>
      <c r="BO2554" s="10"/>
      <c r="BP2554" s="10"/>
      <c r="BQ2554" s="10"/>
      <c r="BR2554" s="10"/>
      <c r="BS2554" s="10"/>
      <c r="BT2554" s="10"/>
      <c r="BU2554" s="10"/>
      <c r="BV2554" s="1" t="str">
        <f>Запрос1[[#This Row],[Менеджер]]</f>
        <v>Воробьёв Владимир</v>
      </c>
      <c r="BW2554" s="1" t="str">
        <f>Запрос1[[#This Row],[Дирекция]]</f>
        <v>Северная дирекция</v>
      </c>
      <c r="BX2554" s="1" t="str">
        <f t="shared" si="39"/>
        <v>ФХ в форме ПТ "Вайс и К"</v>
      </c>
      <c r="BY2554" s="1" t="str">
        <f t="shared" si="39"/>
        <v>060264004279</v>
      </c>
      <c r="CA2554" t="str">
        <f>Запрос1[[#This Row],[родитель]]</f>
        <v>ФХ в форме ПТ "Вайс и К"</v>
      </c>
      <c r="CB2554" t="str">
        <f>Запрос1[[#This Row],[БИНРодителя]]</f>
        <v>060264004279</v>
      </c>
    </row>
    <row r="2555" spans="1:80" x14ac:dyDescent="0.3">
      <c r="A2555" t="s">
        <v>2514</v>
      </c>
      <c r="B2555" t="s">
        <v>2616</v>
      </c>
      <c r="C2555" t="s">
        <v>381</v>
      </c>
      <c r="D2555" t="s">
        <v>123</v>
      </c>
      <c r="E2555"/>
      <c r="F2555" t="s">
        <v>344</v>
      </c>
      <c r="G2555"/>
      <c r="H2555" t="s">
        <v>7530</v>
      </c>
      <c r="I2555" t="s">
        <v>7531</v>
      </c>
      <c r="J2555" t="s">
        <v>7531</v>
      </c>
      <c r="K2555" t="s">
        <v>7530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 s="8"/>
      <c r="S2555" s="8">
        <v>46000</v>
      </c>
      <c r="T2555" s="8"/>
      <c r="U2555" s="8"/>
      <c r="V2555" s="8"/>
      <c r="W2555" s="8"/>
      <c r="X2555" s="8"/>
      <c r="Y2555" s="8">
        <v>46000</v>
      </c>
      <c r="Z2555" s="8"/>
      <c r="AA2555" s="8"/>
      <c r="AB2555" s="8"/>
      <c r="AC2555" s="8"/>
      <c r="AD2555"/>
      <c r="AE2555">
        <v>100</v>
      </c>
      <c r="AF2555"/>
      <c r="AG2555"/>
      <c r="AH2555"/>
      <c r="AI2555"/>
      <c r="AJ2555" s="8"/>
      <c r="AK2555" s="8">
        <v>46000</v>
      </c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/>
      <c r="BM2555"/>
      <c r="BN2555" s="10">
        <v>0</v>
      </c>
      <c r="BO2555" s="10"/>
      <c r="BP2555" s="10"/>
      <c r="BQ2555" s="10"/>
      <c r="BR2555" s="10"/>
      <c r="BS2555" s="10"/>
      <c r="BT2555" s="10"/>
      <c r="BU2555" s="10"/>
      <c r="BV2555" s="1" t="str">
        <f>Запрос1[[#This Row],[Менеджер]]</f>
        <v>Данилов Иван</v>
      </c>
      <c r="BW2555" s="1" t="str">
        <f>Запрос1[[#This Row],[Дирекция]]</f>
        <v>Северная дирекция</v>
      </c>
      <c r="BX2555" s="1" t="str">
        <f t="shared" si="39"/>
        <v>ИП Шарипов Серик Абдуллажанович</v>
      </c>
      <c r="BY2555" s="1" t="str">
        <f t="shared" si="39"/>
        <v>851221350443</v>
      </c>
      <c r="CA2555" t="str">
        <f>Запрос1[[#This Row],[родитель]]</f>
        <v>ИП Шарипов Серик Абдуллажанович</v>
      </c>
      <c r="CB2555" t="str">
        <f>Запрос1[[#This Row],[БИНРодителя]]</f>
        <v>851221350443</v>
      </c>
    </row>
    <row r="2556" spans="1:80" x14ac:dyDescent="0.3">
      <c r="A2556" t="s">
        <v>2514</v>
      </c>
      <c r="B2556" t="s">
        <v>2616</v>
      </c>
      <c r="C2556" t="s">
        <v>381</v>
      </c>
      <c r="D2556" t="s">
        <v>382</v>
      </c>
      <c r="E2556" t="s">
        <v>2546</v>
      </c>
      <c r="F2556" t="s">
        <v>2631</v>
      </c>
      <c r="G2556" t="s">
        <v>2632</v>
      </c>
      <c r="H2556" t="s">
        <v>7510</v>
      </c>
      <c r="I2556" t="s">
        <v>7511</v>
      </c>
      <c r="J2556" t="s">
        <v>7511</v>
      </c>
      <c r="K2556" t="s">
        <v>7510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 s="8">
        <v>1067500</v>
      </c>
      <c r="S2556" s="8">
        <v>89500</v>
      </c>
      <c r="T2556" s="8"/>
      <c r="U2556" s="8"/>
      <c r="V2556" s="8"/>
      <c r="W2556" s="8"/>
      <c r="X2556" s="8">
        <v>877500</v>
      </c>
      <c r="Y2556" s="8">
        <v>89500</v>
      </c>
      <c r="Z2556" s="8"/>
      <c r="AA2556" s="8"/>
      <c r="AB2556" s="8"/>
      <c r="AC2556" s="8"/>
      <c r="AD2556">
        <v>82.2</v>
      </c>
      <c r="AE2556">
        <v>100</v>
      </c>
      <c r="AF2556"/>
      <c r="AG2556"/>
      <c r="AH2556"/>
      <c r="AI2556"/>
      <c r="AJ2556" s="8">
        <v>1067500</v>
      </c>
      <c r="AK2556" s="8">
        <v>89500</v>
      </c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/>
      <c r="BM2556"/>
      <c r="BN2556" s="10">
        <v>0</v>
      </c>
      <c r="BO2556" s="10"/>
      <c r="BP2556" s="10"/>
      <c r="BQ2556" s="10"/>
      <c r="BR2556" s="10"/>
      <c r="BS2556" s="10"/>
      <c r="BT2556" s="10"/>
      <c r="BU2556" s="10"/>
      <c r="BV2556" s="1" t="str">
        <f>Запрос1[[#This Row],[Менеджер]]</f>
        <v>Данилов Иван</v>
      </c>
      <c r="BW2556" s="1" t="str">
        <f>Запрос1[[#This Row],[Дирекция]]</f>
        <v>Северная дирекция</v>
      </c>
      <c r="BX2556" s="1" t="str">
        <f t="shared" si="39"/>
        <v>ТОО "Тюркин и Со"</v>
      </c>
      <c r="BY2556" s="1" t="str">
        <f t="shared" si="39"/>
        <v>100340020471</v>
      </c>
      <c r="CA2556" t="str">
        <f>Запрос1[[#This Row],[родитель]]</f>
        <v>ТОО "Тюркин и Со"</v>
      </c>
      <c r="CB2556" t="str">
        <f>Запрос1[[#This Row],[БИНРодителя]]</f>
        <v>100340020471</v>
      </c>
    </row>
    <row r="2557" spans="1:80" x14ac:dyDescent="0.3">
      <c r="A2557" t="s">
        <v>2514</v>
      </c>
      <c r="B2557" t="s">
        <v>2616</v>
      </c>
      <c r="C2557" t="s">
        <v>381</v>
      </c>
      <c r="D2557" t="s">
        <v>382</v>
      </c>
      <c r="E2557" t="s">
        <v>2546</v>
      </c>
      <c r="F2557" t="s">
        <v>3715</v>
      </c>
      <c r="G2557" t="s">
        <v>3716</v>
      </c>
      <c r="H2557" t="s">
        <v>4324</v>
      </c>
      <c r="I2557" t="s">
        <v>4325</v>
      </c>
      <c r="J2557" t="s">
        <v>4325</v>
      </c>
      <c r="K2557" t="s">
        <v>4324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 s="8">
        <v>450500</v>
      </c>
      <c r="S2557" s="8"/>
      <c r="T2557" s="8"/>
      <c r="U2557" s="8"/>
      <c r="V2557" s="8"/>
      <c r="W2557" s="8"/>
      <c r="X2557" s="8">
        <v>135150</v>
      </c>
      <c r="Y2557" s="8"/>
      <c r="Z2557" s="8"/>
      <c r="AA2557" s="8"/>
      <c r="AB2557" s="8"/>
      <c r="AC2557" s="8"/>
      <c r="AD2557">
        <v>30</v>
      </c>
      <c r="AE2557"/>
      <c r="AF2557"/>
      <c r="AG2557"/>
      <c r="AH2557"/>
      <c r="AI2557"/>
      <c r="AJ2557" s="8">
        <v>450500</v>
      </c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/>
      <c r="BM2557"/>
      <c r="BN2557" s="10">
        <v>0</v>
      </c>
      <c r="BO2557" s="10"/>
      <c r="BP2557" s="10"/>
      <c r="BQ2557" s="10"/>
      <c r="BR2557" s="10"/>
      <c r="BS2557" s="10"/>
      <c r="BT2557" s="10"/>
      <c r="BU2557" s="10"/>
      <c r="BV2557" s="1" t="str">
        <f>Запрос1[[#This Row],[Менеджер]]</f>
        <v>Данилов Иван</v>
      </c>
      <c r="BW2557" s="1" t="str">
        <f>Запрос1[[#This Row],[Дирекция]]</f>
        <v>Северная дирекция</v>
      </c>
      <c r="BX2557" s="1" t="str">
        <f t="shared" si="39"/>
        <v>ФХ "Керей"</v>
      </c>
      <c r="BY2557" s="1" t="str">
        <f t="shared" si="39"/>
        <v>090664007646</v>
      </c>
      <c r="CA2557" t="str">
        <f>Запрос1[[#This Row],[родитель]]</f>
        <v>ФХ "Керей"</v>
      </c>
      <c r="CB2557" t="str">
        <f>Запрос1[[#This Row],[БИНРодителя]]</f>
        <v>090664007646</v>
      </c>
    </row>
    <row r="2558" spans="1:80" x14ac:dyDescent="0.3">
      <c r="A2558" t="s">
        <v>2514</v>
      </c>
      <c r="B2558" t="s">
        <v>2616</v>
      </c>
      <c r="C2558" t="s">
        <v>381</v>
      </c>
      <c r="D2558" t="s">
        <v>382</v>
      </c>
      <c r="E2558" t="s">
        <v>2691</v>
      </c>
      <c r="F2558" t="s">
        <v>2692</v>
      </c>
      <c r="G2558" t="s">
        <v>2693</v>
      </c>
      <c r="H2558" t="s">
        <v>7532</v>
      </c>
      <c r="I2558" t="s">
        <v>7533</v>
      </c>
      <c r="J2558" t="s">
        <v>7533</v>
      </c>
      <c r="K2558" t="s">
        <v>7532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 s="8">
        <v>300000</v>
      </c>
      <c r="S2558" s="8"/>
      <c r="T2558" s="8"/>
      <c r="U2558" s="8"/>
      <c r="V2558" s="8"/>
      <c r="W2558" s="8"/>
      <c r="X2558" s="8">
        <v>0</v>
      </c>
      <c r="Y2558" s="8"/>
      <c r="Z2558" s="8"/>
      <c r="AA2558" s="8"/>
      <c r="AB2558" s="8"/>
      <c r="AC2558" s="8"/>
      <c r="AD2558">
        <v>0</v>
      </c>
      <c r="AE2558"/>
      <c r="AF2558"/>
      <c r="AG2558"/>
      <c r="AH2558"/>
      <c r="AI2558"/>
      <c r="AJ2558" s="8">
        <v>300000</v>
      </c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/>
      <c r="BM2558"/>
      <c r="BN2558" s="10">
        <v>0</v>
      </c>
      <c r="BO2558" s="10"/>
      <c r="BP2558" s="10"/>
      <c r="BQ2558" s="10"/>
      <c r="BR2558" s="10"/>
      <c r="BS2558" s="10"/>
      <c r="BT2558" s="10"/>
      <c r="BU2558" s="10"/>
      <c r="BV2558" s="1" t="str">
        <f>Запрос1[[#This Row],[Менеджер]]</f>
        <v>Данилов Иван</v>
      </c>
      <c r="BW2558" s="1" t="str">
        <f>Запрос1[[#This Row],[Дирекция]]</f>
        <v>Северная дирекция</v>
      </c>
      <c r="BX2558" s="1" t="str">
        <f t="shared" si="39"/>
        <v>КХ "Дос"</v>
      </c>
      <c r="BY2558" s="1" t="str">
        <f t="shared" si="39"/>
        <v>431219400128</v>
      </c>
      <c r="CA2558" t="str">
        <f>Запрос1[[#This Row],[родитель]]</f>
        <v>КХ "Дос"</v>
      </c>
      <c r="CB2558" t="str">
        <f>Запрос1[[#This Row],[БИНРодителя]]</f>
        <v>431219400128</v>
      </c>
    </row>
    <row r="2559" spans="1:80" x14ac:dyDescent="0.3">
      <c r="A2559" t="s">
        <v>2514</v>
      </c>
      <c r="B2559" t="s">
        <v>2616</v>
      </c>
      <c r="C2559" t="s">
        <v>381</v>
      </c>
      <c r="D2559" t="s">
        <v>382</v>
      </c>
      <c r="E2559" t="s">
        <v>2574</v>
      </c>
      <c r="F2559" t="s">
        <v>2723</v>
      </c>
      <c r="G2559" t="s">
        <v>7534</v>
      </c>
      <c r="H2559" t="s">
        <v>7535</v>
      </c>
      <c r="I2559" t="s">
        <v>7536</v>
      </c>
      <c r="J2559" t="s">
        <v>7536</v>
      </c>
      <c r="K2559" t="s">
        <v>7535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 s="8">
        <v>2640000</v>
      </c>
      <c r="S2559" s="8">
        <v>322000</v>
      </c>
      <c r="T2559" s="8"/>
      <c r="U2559" s="8"/>
      <c r="V2559" s="8"/>
      <c r="W2559" s="8"/>
      <c r="X2559" s="8">
        <v>0</v>
      </c>
      <c r="Y2559" s="8">
        <v>322000</v>
      </c>
      <c r="Z2559" s="8"/>
      <c r="AA2559" s="8"/>
      <c r="AB2559" s="8"/>
      <c r="AC2559" s="8"/>
      <c r="AD2559">
        <v>0</v>
      </c>
      <c r="AE2559">
        <v>100</v>
      </c>
      <c r="AF2559"/>
      <c r="AG2559"/>
      <c r="AH2559"/>
      <c r="AI2559"/>
      <c r="AJ2559" s="8">
        <v>2640000</v>
      </c>
      <c r="AK2559" s="8">
        <v>322000</v>
      </c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/>
      <c r="BM2559"/>
      <c r="BN2559" s="10">
        <v>0</v>
      </c>
      <c r="BO2559" s="10"/>
      <c r="BP2559" s="10"/>
      <c r="BQ2559" s="10"/>
      <c r="BR2559" s="10"/>
      <c r="BS2559" s="10"/>
      <c r="BT2559" s="10"/>
      <c r="BU2559" s="10"/>
      <c r="BV2559" s="1" t="str">
        <f>Запрос1[[#This Row],[Менеджер]]</f>
        <v>Данилов Иван</v>
      </c>
      <c r="BW2559" s="1" t="str">
        <f>Запрос1[[#This Row],[Дирекция]]</f>
        <v>Северная дирекция</v>
      </c>
      <c r="BX2559" s="1" t="str">
        <f t="shared" si="39"/>
        <v>КХ "Элита"</v>
      </c>
      <c r="BY2559" s="1" t="str">
        <f t="shared" si="39"/>
        <v>560101305838</v>
      </c>
      <c r="CA2559" t="str">
        <f>Запрос1[[#This Row],[родитель]]</f>
        <v>КХ "Элита"</v>
      </c>
      <c r="CB2559" t="str">
        <f>Запрос1[[#This Row],[БИНРодителя]]</f>
        <v>560101305838</v>
      </c>
    </row>
    <row r="2560" spans="1:80" x14ac:dyDescent="0.3">
      <c r="A2560" t="s">
        <v>2514</v>
      </c>
      <c r="B2560" t="s">
        <v>2616</v>
      </c>
      <c r="C2560" t="s">
        <v>381</v>
      </c>
      <c r="D2560" t="s">
        <v>382</v>
      </c>
      <c r="E2560" t="s">
        <v>2165</v>
      </c>
      <c r="F2560" t="s">
        <v>2166</v>
      </c>
      <c r="G2560" t="s">
        <v>3649</v>
      </c>
      <c r="H2560" t="s">
        <v>3555</v>
      </c>
      <c r="I2560" t="s">
        <v>3556</v>
      </c>
      <c r="J2560" t="s">
        <v>3556</v>
      </c>
      <c r="K2560" t="s">
        <v>3555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 s="8"/>
      <c r="S2560" s="8">
        <v>106956450</v>
      </c>
      <c r="T2560" s="8"/>
      <c r="U2560" s="8"/>
      <c r="V2560" s="8"/>
      <c r="W2560" s="8"/>
      <c r="X2560" s="8"/>
      <c r="Y2560" s="8">
        <v>8516512.5</v>
      </c>
      <c r="Z2560" s="8"/>
      <c r="AA2560" s="8"/>
      <c r="AB2560" s="8"/>
      <c r="AC2560" s="8"/>
      <c r="AD2560"/>
      <c r="AE2560">
        <v>7.96</v>
      </c>
      <c r="AF2560"/>
      <c r="AG2560"/>
      <c r="AH2560"/>
      <c r="AI2560"/>
      <c r="AJ2560" s="8"/>
      <c r="AK2560" s="8">
        <v>106957488.25</v>
      </c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/>
      <c r="BM2560"/>
      <c r="BN2560" s="10">
        <v>0</v>
      </c>
      <c r="BO2560" s="10"/>
      <c r="BP2560" s="10"/>
      <c r="BQ2560" s="10"/>
      <c r="BR2560" s="10"/>
      <c r="BS2560" s="10"/>
      <c r="BT2560" s="10"/>
      <c r="BU2560" s="10"/>
      <c r="BV2560" s="1" t="str">
        <f>Запрос1[[#This Row],[Менеджер]]</f>
        <v>Данилов Иван</v>
      </c>
      <c r="BW2560" s="1" t="str">
        <f>Запрос1[[#This Row],[Дирекция]]</f>
        <v>Северная дирекция</v>
      </c>
      <c r="BX2560" s="1" t="str">
        <f t="shared" si="39"/>
        <v>ТОО "Дашка-Николаевка СК"</v>
      </c>
      <c r="BY2560" s="1" t="str">
        <f t="shared" si="39"/>
        <v>160240018754</v>
      </c>
      <c r="CA2560" t="str">
        <f>Запрос1[[#This Row],[родитель]]</f>
        <v>ТОО "Дашка-Николаевка СК"</v>
      </c>
      <c r="CB2560" t="str">
        <f>Запрос1[[#This Row],[БИНРодителя]]</f>
        <v>160240018754</v>
      </c>
    </row>
    <row r="2561" spans="1:80" x14ac:dyDescent="0.3">
      <c r="A2561" t="s">
        <v>2514</v>
      </c>
      <c r="B2561" t="s">
        <v>2674</v>
      </c>
      <c r="C2561"/>
      <c r="D2561" t="s">
        <v>382</v>
      </c>
      <c r="E2561" t="s">
        <v>2516</v>
      </c>
      <c r="F2561" t="s">
        <v>2683</v>
      </c>
      <c r="G2561" t="s">
        <v>7537</v>
      </c>
      <c r="H2561" t="s">
        <v>7538</v>
      </c>
      <c r="I2561" t="s">
        <v>7539</v>
      </c>
      <c r="J2561" t="s">
        <v>7539</v>
      </c>
      <c r="K2561" t="s">
        <v>7538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 s="8"/>
      <c r="S2561" s="8"/>
      <c r="T2561" s="8"/>
      <c r="U2561" s="8"/>
      <c r="V2561" s="8">
        <v>6520000</v>
      </c>
      <c r="W2561" s="8"/>
      <c r="X2561" s="8"/>
      <c r="Y2561" s="8"/>
      <c r="Z2561" s="8"/>
      <c r="AA2561" s="8"/>
      <c r="AB2561" s="8">
        <v>0</v>
      </c>
      <c r="AC2561" s="8"/>
      <c r="AD2561"/>
      <c r="AE2561"/>
      <c r="AF2561"/>
      <c r="AG2561"/>
      <c r="AH2561">
        <v>0</v>
      </c>
      <c r="AI2561"/>
      <c r="AJ2561" s="8"/>
      <c r="AK2561" s="8"/>
      <c r="AL2561" s="8"/>
      <c r="AM2561" s="8"/>
      <c r="AN2561" s="8">
        <v>6520000</v>
      </c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>
        <v>35116287</v>
      </c>
      <c r="BJ2561" s="8"/>
      <c r="BK2561" s="8"/>
      <c r="BL2561"/>
      <c r="BM2561">
        <v>0</v>
      </c>
      <c r="BN2561" s="10">
        <v>0</v>
      </c>
      <c r="BO2561" s="10"/>
      <c r="BP2561" s="10"/>
      <c r="BQ2561" s="10"/>
      <c r="BR2561" s="10"/>
      <c r="BS2561" s="10"/>
      <c r="BT2561" s="10"/>
      <c r="BU2561" s="10"/>
      <c r="BV2561" s="1" t="str">
        <f>Запрос1[[#This Row],[Менеджер]]</f>
        <v>Данильчук Александр Анатольевич</v>
      </c>
      <c r="BW2561" s="1" t="str">
        <f>Запрос1[[#This Row],[Дирекция]]</f>
        <v>Северная дирекция</v>
      </c>
      <c r="BX2561" s="1" t="str">
        <f t="shared" si="39"/>
        <v>ТОО "БАЗЭ-СЕВЕР"</v>
      </c>
      <c r="BY2561" s="1" t="str">
        <f t="shared" si="39"/>
        <v>040340009157</v>
      </c>
      <c r="CA2561" t="str">
        <f>Запрос1[[#This Row],[родитель]]</f>
        <v>ТОО "БАЗЭ-СЕВЕР"</v>
      </c>
      <c r="CB2561" t="str">
        <f>Запрос1[[#This Row],[БИНРодителя]]</f>
        <v>040340009157</v>
      </c>
    </row>
    <row r="2562" spans="1:80" x14ac:dyDescent="0.3">
      <c r="A2562" t="s">
        <v>2514</v>
      </c>
      <c r="B2562" t="s">
        <v>3608</v>
      </c>
      <c r="C2562" t="s">
        <v>2608</v>
      </c>
      <c r="D2562" t="s">
        <v>89</v>
      </c>
      <c r="E2562" t="s">
        <v>90</v>
      </c>
      <c r="F2562" t="s">
        <v>91</v>
      </c>
      <c r="G2562"/>
      <c r="H2562" t="s">
        <v>3755</v>
      </c>
      <c r="I2562" t="s">
        <v>3756</v>
      </c>
      <c r="J2562" t="s">
        <v>3756</v>
      </c>
      <c r="K2562" t="s">
        <v>3755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 s="8"/>
      <c r="S2562" s="8"/>
      <c r="T2562" s="8"/>
      <c r="U2562" s="8">
        <v>156679000</v>
      </c>
      <c r="V2562" s="8"/>
      <c r="W2562" s="8"/>
      <c r="X2562" s="8"/>
      <c r="Y2562" s="8"/>
      <c r="Z2562" s="8"/>
      <c r="AA2562" s="8">
        <v>49444100</v>
      </c>
      <c r="AB2562" s="8"/>
      <c r="AC2562" s="8"/>
      <c r="AD2562"/>
      <c r="AE2562"/>
      <c r="AF2562"/>
      <c r="AG2562">
        <v>31.56</v>
      </c>
      <c r="AH2562"/>
      <c r="AI2562"/>
      <c r="AJ2562" s="8"/>
      <c r="AK2562" s="8"/>
      <c r="AL2562" s="8"/>
      <c r="AM2562" s="8">
        <v>156679000</v>
      </c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/>
      <c r="BM2562"/>
      <c r="BN2562" s="10">
        <v>0</v>
      </c>
      <c r="BO2562" s="10"/>
      <c r="BP2562" s="10"/>
      <c r="BQ2562" s="10"/>
      <c r="BR2562" s="10"/>
      <c r="BS2562" s="10"/>
      <c r="BT2562" s="10"/>
      <c r="BU2562" s="10"/>
      <c r="BV2562" s="1" t="str">
        <f>Запрос1[[#This Row],[Менеджер]]</f>
        <v>Шиковский Василий Леонидович</v>
      </c>
      <c r="BW2562" s="1" t="str">
        <f>Запрос1[[#This Row],[Дирекция]]</f>
        <v>Северная дирекция</v>
      </c>
      <c r="BX2562" s="1" t="str">
        <f t="shared" si="39"/>
        <v>ТОО "Astana Astyk Group"</v>
      </c>
      <c r="BY2562" s="1" t="str">
        <f t="shared" si="39"/>
        <v>151040025403</v>
      </c>
      <c r="CA2562" t="str">
        <f>Запрос1[[#This Row],[родитель]]</f>
        <v>ТОО "Astana Astyk Group"</v>
      </c>
      <c r="CB2562" t="str">
        <f>Запрос1[[#This Row],[БИНРодителя]]</f>
        <v>151040025403</v>
      </c>
    </row>
    <row r="2563" spans="1:80" x14ac:dyDescent="0.3">
      <c r="A2563" t="s">
        <v>2514</v>
      </c>
      <c r="B2563" t="s">
        <v>3608</v>
      </c>
      <c r="C2563" t="s">
        <v>2608</v>
      </c>
      <c r="D2563" t="s">
        <v>382</v>
      </c>
      <c r="E2563" t="s">
        <v>401</v>
      </c>
      <c r="F2563" t="s">
        <v>2687</v>
      </c>
      <c r="G2563" t="s">
        <v>2688</v>
      </c>
      <c r="H2563" t="s">
        <v>3625</v>
      </c>
      <c r="I2563" t="s">
        <v>3626</v>
      </c>
      <c r="J2563" t="s">
        <v>12362</v>
      </c>
      <c r="K2563" t="s">
        <v>12363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/>
      <c r="AE2563"/>
      <c r="AF2563"/>
      <c r="AG2563"/>
      <c r="AH2563"/>
      <c r="AI2563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/>
      <c r="BM2563"/>
      <c r="BN2563" s="10">
        <v>1</v>
      </c>
      <c r="BO2563" s="10">
        <v>40600000</v>
      </c>
      <c r="BP2563" s="10">
        <v>20300000</v>
      </c>
      <c r="BQ2563" s="10">
        <v>50</v>
      </c>
      <c r="BR2563" s="10"/>
      <c r="BS2563" s="10"/>
      <c r="BT2563" s="10"/>
      <c r="BU2563" s="10"/>
      <c r="BV2563" s="1" t="str">
        <f>Запрос1[[#This Row],[Менеджер]]</f>
        <v>Шиковский Василий Леонидович</v>
      </c>
      <c r="BW2563" s="1" t="str">
        <f>Запрос1[[#This Row],[Дирекция]]</f>
        <v>Северная дирекция</v>
      </c>
      <c r="BX2563" s="1" t="str">
        <f t="shared" si="39"/>
        <v>АО "Атамекен - Агро"</v>
      </c>
      <c r="BY2563" s="1" t="str">
        <f t="shared" si="39"/>
        <v>080940017289</v>
      </c>
      <c r="CA2563" t="str">
        <f>Запрос1[[#This Row],[родитель]]</f>
        <v>АО "Атамекен - Агро"</v>
      </c>
      <c r="CB2563" t="str">
        <f>Запрос1[[#This Row],[БИНРодителя]]</f>
        <v>080940017289</v>
      </c>
    </row>
    <row r="2564" spans="1:80" x14ac:dyDescent="0.3">
      <c r="A2564" t="s">
        <v>2514</v>
      </c>
      <c r="B2564" t="s">
        <v>3608</v>
      </c>
      <c r="C2564" t="s">
        <v>2608</v>
      </c>
      <c r="D2564" t="s">
        <v>382</v>
      </c>
      <c r="E2564" t="s">
        <v>401</v>
      </c>
      <c r="F2564" t="s">
        <v>7998</v>
      </c>
      <c r="G2564" t="s">
        <v>7999</v>
      </c>
      <c r="H2564" t="s">
        <v>3625</v>
      </c>
      <c r="I2564" t="s">
        <v>3626</v>
      </c>
      <c r="J2564" t="s">
        <v>8000</v>
      </c>
      <c r="K2564" t="s">
        <v>8001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 s="8"/>
      <c r="S2564" s="8"/>
      <c r="T2564" s="8"/>
      <c r="U2564" s="8"/>
      <c r="V2564" s="8"/>
      <c r="W2564" s="8">
        <v>74340000</v>
      </c>
      <c r="X2564" s="8"/>
      <c r="Y2564" s="8"/>
      <c r="Z2564" s="8"/>
      <c r="AA2564" s="8"/>
      <c r="AB2564" s="8"/>
      <c r="AC2564" s="8">
        <v>74340000</v>
      </c>
      <c r="AD2564"/>
      <c r="AE2564"/>
      <c r="AF2564"/>
      <c r="AG2564"/>
      <c r="AH2564"/>
      <c r="AI2564">
        <v>100</v>
      </c>
      <c r="AJ2564" s="8"/>
      <c r="AK2564" s="8"/>
      <c r="AL2564" s="8"/>
      <c r="AM2564" s="8"/>
      <c r="AN2564" s="8"/>
      <c r="AO2564" s="8">
        <v>74340000</v>
      </c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/>
      <c r="BM2564"/>
      <c r="BN2564" s="10">
        <v>0</v>
      </c>
      <c r="BO2564" s="10"/>
      <c r="BP2564" s="10"/>
      <c r="BQ2564" s="10"/>
      <c r="BR2564" s="10"/>
      <c r="BS2564" s="10"/>
      <c r="BT2564" s="10"/>
      <c r="BU2564" s="10"/>
      <c r="BV2564" s="1" t="str">
        <f>Запрос1[[#This Row],[Менеджер]]</f>
        <v>Шиковский Василий Леонидович</v>
      </c>
      <c r="BW2564" s="1" t="str">
        <f>Запрос1[[#This Row],[Дирекция]]</f>
        <v>Северная дирекция</v>
      </c>
      <c r="BX2564" s="1" t="str">
        <f t="shared" ref="BX2564:BY2627" si="40">CA2564</f>
        <v>АО "Атамекен - Агро"</v>
      </c>
      <c r="BY2564" s="1" t="str">
        <f t="shared" si="40"/>
        <v>080940017289</v>
      </c>
      <c r="CA2564" t="str">
        <f>Запрос1[[#This Row],[родитель]]</f>
        <v>АО "Атамекен - Агро"</v>
      </c>
      <c r="CB2564" t="str">
        <f>Запрос1[[#This Row],[БИНРодителя]]</f>
        <v>080940017289</v>
      </c>
    </row>
    <row r="2565" spans="1:80" x14ac:dyDescent="0.3">
      <c r="A2565" t="s">
        <v>2514</v>
      </c>
      <c r="B2565" t="s">
        <v>3608</v>
      </c>
      <c r="C2565" t="s">
        <v>2608</v>
      </c>
      <c r="D2565" t="s">
        <v>382</v>
      </c>
      <c r="E2565" t="s">
        <v>383</v>
      </c>
      <c r="F2565" t="s">
        <v>4097</v>
      </c>
      <c r="G2565" t="s">
        <v>4098</v>
      </c>
      <c r="H2565" t="s">
        <v>3625</v>
      </c>
      <c r="I2565" t="s">
        <v>3626</v>
      </c>
      <c r="J2565" t="s">
        <v>3655</v>
      </c>
      <c r="K2565" t="s">
        <v>3654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 s="8"/>
      <c r="S2565" s="8"/>
      <c r="T2565" s="8"/>
      <c r="U2565" s="8"/>
      <c r="V2565" s="8">
        <v>161426500</v>
      </c>
      <c r="W2565" s="8">
        <v>43907000</v>
      </c>
      <c r="X2565" s="8"/>
      <c r="Y2565" s="8"/>
      <c r="Z2565" s="8"/>
      <c r="AA2565" s="8"/>
      <c r="AB2565" s="8">
        <v>161426500</v>
      </c>
      <c r="AC2565" s="8">
        <v>32522000</v>
      </c>
      <c r="AD2565"/>
      <c r="AE2565"/>
      <c r="AF2565"/>
      <c r="AG2565"/>
      <c r="AH2565">
        <v>100</v>
      </c>
      <c r="AI2565">
        <v>74.069999999999993</v>
      </c>
      <c r="AJ2565" s="8"/>
      <c r="AK2565" s="8"/>
      <c r="AL2565" s="8"/>
      <c r="AM2565" s="8"/>
      <c r="AN2565" s="8">
        <v>161426500</v>
      </c>
      <c r="AO2565" s="8">
        <v>43907000</v>
      </c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>
        <v>3783962012.5</v>
      </c>
      <c r="BJ2565" s="8"/>
      <c r="BK2565" s="8">
        <v>158004000</v>
      </c>
      <c r="BL2565"/>
      <c r="BM2565">
        <v>4.1756000000000002</v>
      </c>
      <c r="BN2565" s="10">
        <v>1</v>
      </c>
      <c r="BO2565" s="10">
        <v>262640000</v>
      </c>
      <c r="BP2565" s="10">
        <v>131320000</v>
      </c>
      <c r="BQ2565" s="10">
        <v>50</v>
      </c>
      <c r="BR2565" s="10"/>
      <c r="BS2565" s="10"/>
      <c r="BT2565" s="10"/>
      <c r="BU2565" s="10"/>
      <c r="BV2565" s="1" t="str">
        <f>Запрос1[[#This Row],[Менеджер]]</f>
        <v>Шиковский Василий Леонидович</v>
      </c>
      <c r="BW2565" s="1" t="str">
        <f>Запрос1[[#This Row],[Дирекция]]</f>
        <v>Северная дирекция</v>
      </c>
      <c r="BX2565" s="1" t="str">
        <f t="shared" si="40"/>
        <v>АО "Атамекен - Агро"</v>
      </c>
      <c r="BY2565" s="1" t="str">
        <f t="shared" si="40"/>
        <v>080940017289</v>
      </c>
      <c r="CA2565" t="str">
        <f>Запрос1[[#This Row],[родитель]]</f>
        <v>АО "Атамекен - Агро"</v>
      </c>
      <c r="CB2565" t="str">
        <f>Запрос1[[#This Row],[БИНРодителя]]</f>
        <v>080940017289</v>
      </c>
    </row>
    <row r="2566" spans="1:80" x14ac:dyDescent="0.3">
      <c r="A2566" t="s">
        <v>2514</v>
      </c>
      <c r="B2566" t="s">
        <v>3608</v>
      </c>
      <c r="C2566" t="s">
        <v>2608</v>
      </c>
      <c r="D2566" t="s">
        <v>382</v>
      </c>
      <c r="E2566" t="s">
        <v>383</v>
      </c>
      <c r="F2566" t="s">
        <v>3433</v>
      </c>
      <c r="G2566" t="s">
        <v>3434</v>
      </c>
      <c r="H2566" t="s">
        <v>3625</v>
      </c>
      <c r="I2566" t="s">
        <v>3626</v>
      </c>
      <c r="J2566" t="s">
        <v>8002</v>
      </c>
      <c r="K2566" t="s">
        <v>8003</v>
      </c>
      <c r="L2566">
        <v>0</v>
      </c>
      <c r="M2566">
        <v>0</v>
      </c>
      <c r="N2566">
        <v>0</v>
      </c>
      <c r="O2566">
        <v>1</v>
      </c>
      <c r="P2566">
        <v>1</v>
      </c>
      <c r="Q2566">
        <v>1</v>
      </c>
      <c r="R2566" s="8"/>
      <c r="S2566" s="8"/>
      <c r="T2566" s="8"/>
      <c r="U2566" s="8">
        <v>56486000</v>
      </c>
      <c r="V2566" s="8">
        <v>93186000</v>
      </c>
      <c r="W2566" s="8">
        <v>97020000</v>
      </c>
      <c r="X2566" s="8"/>
      <c r="Y2566" s="8"/>
      <c r="Z2566" s="8"/>
      <c r="AA2566" s="8">
        <v>56486000</v>
      </c>
      <c r="AB2566" s="8">
        <v>85728000</v>
      </c>
      <c r="AC2566" s="8">
        <v>97020000</v>
      </c>
      <c r="AD2566"/>
      <c r="AE2566"/>
      <c r="AF2566"/>
      <c r="AG2566">
        <v>100</v>
      </c>
      <c r="AH2566">
        <v>92</v>
      </c>
      <c r="AI2566">
        <v>100</v>
      </c>
      <c r="AJ2566" s="8"/>
      <c r="AK2566" s="8"/>
      <c r="AL2566" s="8"/>
      <c r="AM2566" s="8">
        <v>56486000</v>
      </c>
      <c r="AN2566" s="8">
        <v>93186000</v>
      </c>
      <c r="AO2566" s="8">
        <v>97020000</v>
      </c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>
        <v>3782813488.75</v>
      </c>
      <c r="BI2566" s="8">
        <v>1501588293</v>
      </c>
      <c r="BJ2566" s="8">
        <v>56486000</v>
      </c>
      <c r="BK2566" s="8"/>
      <c r="BL2566">
        <v>1.4932000000000001</v>
      </c>
      <c r="BM2566">
        <v>0</v>
      </c>
      <c r="BN2566" s="10">
        <v>0</v>
      </c>
      <c r="BO2566" s="10"/>
      <c r="BP2566" s="10"/>
      <c r="BQ2566" s="10"/>
      <c r="BR2566" s="10"/>
      <c r="BS2566" s="10"/>
      <c r="BT2566" s="10"/>
      <c r="BU2566" s="10"/>
      <c r="BV2566" s="1" t="str">
        <f>Запрос1[[#This Row],[Менеджер]]</f>
        <v>Шиковский Василий Леонидович</v>
      </c>
      <c r="BW2566" s="1" t="str">
        <f>Запрос1[[#This Row],[Дирекция]]</f>
        <v>Северная дирекция</v>
      </c>
      <c r="BX2566" s="1" t="str">
        <f t="shared" si="40"/>
        <v>АО "Атамекен - Агро"</v>
      </c>
      <c r="BY2566" s="1" t="str">
        <f t="shared" si="40"/>
        <v>080940017289</v>
      </c>
      <c r="CA2566" t="str">
        <f>Запрос1[[#This Row],[родитель]]</f>
        <v>АО "Атамекен - Агро"</v>
      </c>
      <c r="CB2566" t="str">
        <f>Запрос1[[#This Row],[БИНРодителя]]</f>
        <v>080940017289</v>
      </c>
    </row>
    <row r="2567" spans="1:80" x14ac:dyDescent="0.3">
      <c r="A2567" t="s">
        <v>2514</v>
      </c>
      <c r="B2567" t="s">
        <v>3608</v>
      </c>
      <c r="C2567" t="s">
        <v>2608</v>
      </c>
      <c r="D2567" t="s">
        <v>382</v>
      </c>
      <c r="E2567" t="s">
        <v>389</v>
      </c>
      <c r="F2567" t="s">
        <v>8004</v>
      </c>
      <c r="G2567" t="s">
        <v>8005</v>
      </c>
      <c r="H2567" t="s">
        <v>8006</v>
      </c>
      <c r="I2567" t="s">
        <v>8007</v>
      </c>
      <c r="J2567" t="s">
        <v>8007</v>
      </c>
      <c r="K2567" t="s">
        <v>8006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 s="8"/>
      <c r="S2567" s="8"/>
      <c r="T2567" s="8"/>
      <c r="U2567" s="8"/>
      <c r="V2567" s="8">
        <v>105206500.03</v>
      </c>
      <c r="W2567" s="8">
        <v>30988740</v>
      </c>
      <c r="X2567" s="8"/>
      <c r="Y2567" s="8"/>
      <c r="Z2567" s="8"/>
      <c r="AA2567" s="8"/>
      <c r="AB2567" s="8">
        <v>31561950.010000002</v>
      </c>
      <c r="AC2567" s="8">
        <v>19706980</v>
      </c>
      <c r="AD2567"/>
      <c r="AE2567"/>
      <c r="AF2567"/>
      <c r="AG2567"/>
      <c r="AH2567">
        <v>30</v>
      </c>
      <c r="AI2567">
        <v>63.59</v>
      </c>
      <c r="AJ2567" s="8"/>
      <c r="AK2567" s="8"/>
      <c r="AL2567" s="8"/>
      <c r="AM2567" s="8"/>
      <c r="AN2567" s="8">
        <v>105206500.03</v>
      </c>
      <c r="AO2567" s="8">
        <v>30988740</v>
      </c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>
        <v>200266814.84</v>
      </c>
      <c r="BJ2567" s="8"/>
      <c r="BK2567" s="8">
        <v>106769000</v>
      </c>
      <c r="BL2567"/>
      <c r="BM2567">
        <v>53.313299999999998</v>
      </c>
      <c r="BN2567" s="10">
        <v>0</v>
      </c>
      <c r="BO2567" s="10"/>
      <c r="BP2567" s="10"/>
      <c r="BQ2567" s="10"/>
      <c r="BR2567" s="10"/>
      <c r="BS2567" s="10"/>
      <c r="BT2567" s="10"/>
      <c r="BU2567" s="10"/>
      <c r="BV2567" s="1" t="str">
        <f>Запрос1[[#This Row],[Менеджер]]</f>
        <v>Шиковский Василий Леонидович</v>
      </c>
      <c r="BW2567" s="1" t="str">
        <f>Запрос1[[#This Row],[Дирекция]]</f>
        <v>Северная дирекция</v>
      </c>
      <c r="BX2567" s="1" t="str">
        <f t="shared" si="40"/>
        <v>ТОО "АКСЕЛЕУ"</v>
      </c>
      <c r="BY2567" s="1" t="str">
        <f t="shared" si="40"/>
        <v>990340006162</v>
      </c>
      <c r="CA2567" t="str">
        <f>Запрос1[[#This Row],[родитель]]</f>
        <v>ТОО "АКСЕЛЕУ"</v>
      </c>
      <c r="CB2567" t="str">
        <f>Запрос1[[#This Row],[БИНРодителя]]</f>
        <v>990340006162</v>
      </c>
    </row>
    <row r="2568" spans="1:80" x14ac:dyDescent="0.3">
      <c r="A2568" t="s">
        <v>2514</v>
      </c>
      <c r="B2568" t="s">
        <v>3608</v>
      </c>
      <c r="C2568" t="s">
        <v>2608</v>
      </c>
      <c r="D2568" t="s">
        <v>382</v>
      </c>
      <c r="E2568" t="s">
        <v>2165</v>
      </c>
      <c r="F2568" t="s">
        <v>4417</v>
      </c>
      <c r="G2568" t="s">
        <v>4418</v>
      </c>
      <c r="H2568" t="s">
        <v>11798</v>
      </c>
      <c r="I2568" t="s">
        <v>11799</v>
      </c>
      <c r="J2568" t="s">
        <v>11799</v>
      </c>
      <c r="K2568" t="s">
        <v>11798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 s="8"/>
      <c r="S2568" s="8"/>
      <c r="T2568" s="8"/>
      <c r="U2568" s="8"/>
      <c r="V2568" s="8"/>
      <c r="W2568" s="8">
        <v>3040079</v>
      </c>
      <c r="X2568" s="8"/>
      <c r="Y2568" s="8"/>
      <c r="Z2568" s="8"/>
      <c r="AA2568" s="8"/>
      <c r="AB2568" s="8"/>
      <c r="AC2568" s="8">
        <v>1520039.5</v>
      </c>
      <c r="AD2568"/>
      <c r="AE2568"/>
      <c r="AF2568"/>
      <c r="AG2568"/>
      <c r="AH2568"/>
      <c r="AI2568">
        <v>50</v>
      </c>
      <c r="AJ2568" s="8"/>
      <c r="AK2568" s="8"/>
      <c r="AL2568" s="8"/>
      <c r="AM2568" s="8"/>
      <c r="AN2568" s="8"/>
      <c r="AO2568" s="8">
        <v>3040079</v>
      </c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/>
      <c r="BM2568"/>
      <c r="BN2568" s="10">
        <v>0</v>
      </c>
      <c r="BO2568" s="10"/>
      <c r="BP2568" s="10"/>
      <c r="BQ2568" s="10"/>
      <c r="BR2568" s="10"/>
      <c r="BS2568" s="10"/>
      <c r="BT2568" s="10"/>
      <c r="BU2568" s="10"/>
      <c r="BV2568" s="1" t="str">
        <f>Запрос1[[#This Row],[Менеджер]]</f>
        <v>Шиковский Василий Леонидович</v>
      </c>
      <c r="BW2568" s="1" t="str">
        <f>Запрос1[[#This Row],[Дирекция]]</f>
        <v>Северная дирекция</v>
      </c>
      <c r="BX2568" s="1" t="str">
        <f t="shared" si="40"/>
        <v>ТОО "АРС-79"</v>
      </c>
      <c r="BY2568" s="1" t="str">
        <f t="shared" si="40"/>
        <v>130240017512</v>
      </c>
      <c r="CA2568" t="str">
        <f>Запрос1[[#This Row],[родитель]]</f>
        <v>ТОО "АРС-79"</v>
      </c>
      <c r="CB2568" t="str">
        <f>Запрос1[[#This Row],[БИНРодителя]]</f>
        <v>130240017512</v>
      </c>
    </row>
    <row r="2569" spans="1:80" x14ac:dyDescent="0.3">
      <c r="A2569" t="s">
        <v>2514</v>
      </c>
      <c r="B2569" t="s">
        <v>3608</v>
      </c>
      <c r="C2569" t="s">
        <v>2164</v>
      </c>
      <c r="D2569" t="s">
        <v>382</v>
      </c>
      <c r="E2569" t="s">
        <v>2165</v>
      </c>
      <c r="F2569" t="s">
        <v>2166</v>
      </c>
      <c r="G2569" t="s">
        <v>2167</v>
      </c>
      <c r="H2569" t="s">
        <v>2168</v>
      </c>
      <c r="I2569" t="s">
        <v>2169</v>
      </c>
      <c r="J2569" t="s">
        <v>2169</v>
      </c>
      <c r="K2569" t="s">
        <v>2168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 s="8"/>
      <c r="S2569" s="8"/>
      <c r="T2569" s="8"/>
      <c r="U2569" s="8"/>
      <c r="V2569" s="8"/>
      <c r="W2569" s="8">
        <v>5472000</v>
      </c>
      <c r="X2569" s="8"/>
      <c r="Y2569" s="8"/>
      <c r="Z2569" s="8"/>
      <c r="AA2569" s="8"/>
      <c r="AB2569" s="8"/>
      <c r="AC2569" s="8">
        <v>1641600</v>
      </c>
      <c r="AD2569"/>
      <c r="AE2569"/>
      <c r="AF2569"/>
      <c r="AG2569"/>
      <c r="AH2569"/>
      <c r="AI2569">
        <v>30</v>
      </c>
      <c r="AJ2569" s="8"/>
      <c r="AK2569" s="8"/>
      <c r="AL2569" s="8"/>
      <c r="AM2569" s="8"/>
      <c r="AN2569" s="8"/>
      <c r="AO2569" s="8">
        <v>5472000</v>
      </c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/>
      <c r="BM2569"/>
      <c r="BN2569" s="10">
        <v>0</v>
      </c>
      <c r="BO2569" s="10"/>
      <c r="BP2569" s="10"/>
      <c r="BQ2569" s="10"/>
      <c r="BR2569" s="10"/>
      <c r="BS2569" s="10"/>
      <c r="BT2569" s="10"/>
      <c r="BU2569" s="10"/>
      <c r="BV2569" s="1" t="str">
        <f>Запрос1[[#This Row],[Менеджер]]</f>
        <v>Шиковский Василий Леонидович</v>
      </c>
      <c r="BW2569" s="1" t="str">
        <f>Запрос1[[#This Row],[Дирекция]]</f>
        <v>Северная дирекция</v>
      </c>
      <c r="BX2569" s="1" t="str">
        <f t="shared" si="40"/>
        <v>ТОО "Тайынша-Астык"</v>
      </c>
      <c r="BY2569" s="1" t="str">
        <f t="shared" si="40"/>
        <v>050240013949</v>
      </c>
      <c r="CA2569" t="str">
        <f>Запрос1[[#This Row],[родитель]]</f>
        <v>ТОО "Тайынша-Астык"</v>
      </c>
      <c r="CB2569" t="str">
        <f>Запрос1[[#This Row],[БИНРодителя]]</f>
        <v>050240013949</v>
      </c>
    </row>
    <row r="2570" spans="1:80" x14ac:dyDescent="0.3">
      <c r="A2570" t="s">
        <v>2514</v>
      </c>
      <c r="B2570" t="s">
        <v>2674</v>
      </c>
      <c r="C2570"/>
      <c r="D2570" t="s">
        <v>382</v>
      </c>
      <c r="E2570" t="s">
        <v>383</v>
      </c>
      <c r="F2570" t="s">
        <v>4097</v>
      </c>
      <c r="G2570" t="s">
        <v>4098</v>
      </c>
      <c r="H2570" t="s">
        <v>11595</v>
      </c>
      <c r="I2570" t="s">
        <v>11596</v>
      </c>
      <c r="J2570" t="s">
        <v>11596</v>
      </c>
      <c r="K2570" t="s">
        <v>11595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 s="8"/>
      <c r="S2570" s="8"/>
      <c r="T2570" s="8"/>
      <c r="U2570" s="8"/>
      <c r="V2570" s="8"/>
      <c r="W2570" s="8">
        <v>42448400</v>
      </c>
      <c r="X2570" s="8"/>
      <c r="Y2570" s="8"/>
      <c r="Z2570" s="8"/>
      <c r="AA2570" s="8"/>
      <c r="AB2570" s="8"/>
      <c r="AC2570" s="8">
        <v>12734520</v>
      </c>
      <c r="AD2570"/>
      <c r="AE2570"/>
      <c r="AF2570"/>
      <c r="AG2570"/>
      <c r="AH2570"/>
      <c r="AI2570">
        <v>30</v>
      </c>
      <c r="AJ2570" s="8"/>
      <c r="AK2570" s="8"/>
      <c r="AL2570" s="8"/>
      <c r="AM2570" s="8"/>
      <c r="AN2570" s="8"/>
      <c r="AO2570" s="8">
        <v>42448400</v>
      </c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/>
      <c r="BM2570"/>
      <c r="BN2570" s="10">
        <v>0</v>
      </c>
      <c r="BO2570" s="10"/>
      <c r="BP2570" s="10"/>
      <c r="BQ2570" s="10"/>
      <c r="BR2570" s="10"/>
      <c r="BS2570" s="10"/>
      <c r="BT2570" s="10"/>
      <c r="BU2570" s="10"/>
      <c r="BV2570" s="1" t="str">
        <f>Запрос1[[#This Row],[Менеджер]]</f>
        <v>Данильчук Александр Анатольевич</v>
      </c>
      <c r="BW2570" s="1" t="str">
        <f>Запрос1[[#This Row],[Дирекция]]</f>
        <v>Северная дирекция</v>
      </c>
      <c r="BX2570" s="1" t="str">
        <f t="shared" si="40"/>
        <v>ТОО "СБМ ЯСЕМ"</v>
      </c>
      <c r="BY2570" s="1" t="str">
        <f t="shared" si="40"/>
        <v>131040017379</v>
      </c>
      <c r="CA2570" t="str">
        <f>Запрос1[[#This Row],[родитель]]</f>
        <v>ТОО "СБМ ЯСЕМ"</v>
      </c>
      <c r="CB2570" t="str">
        <f>Запрос1[[#This Row],[БИНРодителя]]</f>
        <v>131040017379</v>
      </c>
    </row>
    <row r="2571" spans="1:80" x14ac:dyDescent="0.3">
      <c r="A2571" t="s">
        <v>2514</v>
      </c>
      <c r="B2571" t="s">
        <v>2674</v>
      </c>
      <c r="C2571"/>
      <c r="D2571" t="s">
        <v>382</v>
      </c>
      <c r="E2571" t="s">
        <v>383</v>
      </c>
      <c r="F2571" t="s">
        <v>3441</v>
      </c>
      <c r="G2571" t="s">
        <v>4272</v>
      </c>
      <c r="H2571" t="s">
        <v>7553</v>
      </c>
      <c r="I2571" t="s">
        <v>7554</v>
      </c>
      <c r="J2571" t="s">
        <v>7554</v>
      </c>
      <c r="K2571" t="s">
        <v>7553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 s="8"/>
      <c r="S2571" s="8"/>
      <c r="T2571" s="8"/>
      <c r="U2571" s="8"/>
      <c r="V2571" s="8">
        <v>1657500</v>
      </c>
      <c r="W2571" s="8"/>
      <c r="X2571" s="8"/>
      <c r="Y2571" s="8"/>
      <c r="Z2571" s="8"/>
      <c r="AA2571" s="8"/>
      <c r="AB2571" s="8">
        <v>1657500</v>
      </c>
      <c r="AC2571" s="8"/>
      <c r="AD2571"/>
      <c r="AE2571"/>
      <c r="AF2571"/>
      <c r="AG2571"/>
      <c r="AH2571">
        <v>100</v>
      </c>
      <c r="AI2571"/>
      <c r="AJ2571" s="8"/>
      <c r="AK2571" s="8"/>
      <c r="AL2571" s="8"/>
      <c r="AM2571" s="8"/>
      <c r="AN2571" s="8">
        <v>1657500</v>
      </c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>
        <v>69965500</v>
      </c>
      <c r="BJ2571" s="8"/>
      <c r="BK2571" s="8">
        <v>1657500</v>
      </c>
      <c r="BL2571"/>
      <c r="BM2571">
        <v>2.3690000000000002</v>
      </c>
      <c r="BN2571" s="10">
        <v>0</v>
      </c>
      <c r="BO2571" s="10"/>
      <c r="BP2571" s="10"/>
      <c r="BQ2571" s="10"/>
      <c r="BR2571" s="10"/>
      <c r="BS2571" s="10"/>
      <c r="BT2571" s="10"/>
      <c r="BU2571" s="10"/>
      <c r="BV2571" s="1" t="str">
        <f>Запрос1[[#This Row],[Менеджер]]</f>
        <v>Данильчук Александр Анатольевич</v>
      </c>
      <c r="BW2571" s="1" t="str">
        <f>Запрос1[[#This Row],[Дирекция]]</f>
        <v>Северная дирекция</v>
      </c>
      <c r="BX2571" s="1" t="str">
        <f t="shared" si="40"/>
        <v>к/х "Аманжол"</v>
      </c>
      <c r="BY2571" s="1" t="str">
        <f t="shared" si="40"/>
        <v>750301450163</v>
      </c>
      <c r="CA2571" t="str">
        <f>Запрос1[[#This Row],[родитель]]</f>
        <v>к/х "Аманжол"</v>
      </c>
      <c r="CB2571" t="str">
        <f>Запрос1[[#This Row],[БИНРодителя]]</f>
        <v>750301450163</v>
      </c>
    </row>
    <row r="2572" spans="1:80" x14ac:dyDescent="0.3">
      <c r="A2572" t="s">
        <v>2514</v>
      </c>
      <c r="B2572" t="s">
        <v>2674</v>
      </c>
      <c r="C2572"/>
      <c r="D2572" t="s">
        <v>382</v>
      </c>
      <c r="E2572" t="s">
        <v>2525</v>
      </c>
      <c r="F2572" t="s">
        <v>2288</v>
      </c>
      <c r="G2572" t="s">
        <v>4272</v>
      </c>
      <c r="H2572" t="s">
        <v>11597</v>
      </c>
      <c r="I2572" t="s">
        <v>11598</v>
      </c>
      <c r="J2572" t="s">
        <v>11598</v>
      </c>
      <c r="K2572" t="s">
        <v>11597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 s="8"/>
      <c r="S2572" s="8"/>
      <c r="T2572" s="8"/>
      <c r="U2572" s="8"/>
      <c r="V2572" s="8"/>
      <c r="W2572" s="8">
        <v>1620000</v>
      </c>
      <c r="X2572" s="8"/>
      <c r="Y2572" s="8"/>
      <c r="Z2572" s="8"/>
      <c r="AA2572" s="8"/>
      <c r="AB2572" s="8"/>
      <c r="AC2572" s="8">
        <v>1620000</v>
      </c>
      <c r="AD2572"/>
      <c r="AE2572"/>
      <c r="AF2572"/>
      <c r="AG2572"/>
      <c r="AH2572"/>
      <c r="AI2572">
        <v>100</v>
      </c>
      <c r="AJ2572" s="8"/>
      <c r="AK2572" s="8"/>
      <c r="AL2572" s="8"/>
      <c r="AM2572" s="8"/>
      <c r="AN2572" s="8"/>
      <c r="AO2572" s="8">
        <v>1620000</v>
      </c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/>
      <c r="BM2572"/>
      <c r="BN2572" s="10">
        <v>0</v>
      </c>
      <c r="BO2572" s="10"/>
      <c r="BP2572" s="10"/>
      <c r="BQ2572" s="10"/>
      <c r="BR2572" s="10"/>
      <c r="BS2572" s="10"/>
      <c r="BT2572" s="10"/>
      <c r="BU2572" s="10"/>
      <c r="BV2572" s="1" t="str">
        <f>Запрос1[[#This Row],[Менеджер]]</f>
        <v>Данильчук Александр Анатольевич</v>
      </c>
      <c r="BW2572" s="1" t="str">
        <f>Запрос1[[#This Row],[Дирекция]]</f>
        <v>Северная дирекция</v>
      </c>
      <c r="BX2572" s="1" t="str">
        <f t="shared" si="40"/>
        <v>ТОО СЕВЕРНЫЕ ПОЛЯ</v>
      </c>
      <c r="BY2572" s="1" t="str">
        <f t="shared" si="40"/>
        <v>200240033054</v>
      </c>
      <c r="CA2572" t="str">
        <f>Запрос1[[#This Row],[родитель]]</f>
        <v>ТОО СЕВЕРНЫЕ ПОЛЯ</v>
      </c>
      <c r="CB2572" t="str">
        <f>Запрос1[[#This Row],[БИНРодителя]]</f>
        <v>200240033054</v>
      </c>
    </row>
    <row r="2573" spans="1:80" x14ac:dyDescent="0.3">
      <c r="A2573" t="s">
        <v>2514</v>
      </c>
      <c r="B2573" t="s">
        <v>2674</v>
      </c>
      <c r="C2573"/>
      <c r="D2573" t="s">
        <v>382</v>
      </c>
      <c r="E2573" t="s">
        <v>2691</v>
      </c>
      <c r="F2573" t="s">
        <v>3725</v>
      </c>
      <c r="G2573" t="s">
        <v>3726</v>
      </c>
      <c r="H2573" t="s">
        <v>3727</v>
      </c>
      <c r="I2573" t="s">
        <v>3728</v>
      </c>
      <c r="J2573" t="s">
        <v>7555</v>
      </c>
      <c r="K2573" t="s">
        <v>7556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 s="8"/>
      <c r="S2573" s="8"/>
      <c r="T2573" s="8"/>
      <c r="U2573" s="8"/>
      <c r="V2573" s="8">
        <v>13479350</v>
      </c>
      <c r="W2573" s="8">
        <v>18040800</v>
      </c>
      <c r="X2573" s="8"/>
      <c r="Y2573" s="8"/>
      <c r="Z2573" s="8"/>
      <c r="AA2573" s="8"/>
      <c r="AB2573" s="8">
        <v>2868270</v>
      </c>
      <c r="AC2573" s="8">
        <v>5412240</v>
      </c>
      <c r="AD2573"/>
      <c r="AE2573"/>
      <c r="AF2573"/>
      <c r="AG2573"/>
      <c r="AH2573">
        <v>21.28</v>
      </c>
      <c r="AI2573">
        <v>30</v>
      </c>
      <c r="AJ2573" s="8"/>
      <c r="AK2573" s="8"/>
      <c r="AL2573" s="8"/>
      <c r="AM2573" s="8"/>
      <c r="AN2573" s="8">
        <v>13479350</v>
      </c>
      <c r="AO2573" s="8">
        <v>18040800</v>
      </c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>
        <v>11755350</v>
      </c>
      <c r="BJ2573" s="8"/>
      <c r="BK2573" s="8">
        <v>11755350</v>
      </c>
      <c r="BL2573"/>
      <c r="BM2573">
        <v>100</v>
      </c>
      <c r="BN2573" s="10">
        <v>0</v>
      </c>
      <c r="BO2573" s="10"/>
      <c r="BP2573" s="10"/>
      <c r="BQ2573" s="10"/>
      <c r="BR2573" s="10"/>
      <c r="BS2573" s="10"/>
      <c r="BT2573" s="10"/>
      <c r="BU2573" s="10"/>
      <c r="BV2573" s="1" t="str">
        <f>Запрос1[[#This Row],[Менеджер]]</f>
        <v>Данильчук Александр Анатольевич</v>
      </c>
      <c r="BW2573" s="1" t="str">
        <f>Запрос1[[#This Row],[Дирекция]]</f>
        <v>Северная дирекция</v>
      </c>
      <c r="BX2573" s="1" t="str">
        <f t="shared" si="40"/>
        <v>КХ КАЛИНИЧЕНКО А. А.</v>
      </c>
      <c r="BY2573" s="1" t="str">
        <f t="shared" si="40"/>
        <v>050264031284</v>
      </c>
      <c r="CA2573" t="str">
        <f>Запрос1[[#This Row],[родитель]]</f>
        <v>КХ КАЛИНИЧЕНКО А. А.</v>
      </c>
      <c r="CB2573" t="str">
        <f>Запрос1[[#This Row],[БИНРодителя]]</f>
        <v>050264031284</v>
      </c>
    </row>
    <row r="2574" spans="1:80" x14ac:dyDescent="0.3">
      <c r="A2574" t="s">
        <v>2514</v>
      </c>
      <c r="B2574" t="s">
        <v>2674</v>
      </c>
      <c r="C2574"/>
      <c r="D2574" t="s">
        <v>382</v>
      </c>
      <c r="E2574" t="s">
        <v>2691</v>
      </c>
      <c r="F2574" t="s">
        <v>3884</v>
      </c>
      <c r="G2574" t="s">
        <v>4173</v>
      </c>
      <c r="H2574" t="s">
        <v>4174</v>
      </c>
      <c r="I2574" t="s">
        <v>4175</v>
      </c>
      <c r="J2574" t="s">
        <v>4175</v>
      </c>
      <c r="K2574" t="s">
        <v>4174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 s="8"/>
      <c r="S2574" s="8"/>
      <c r="T2574" s="8"/>
      <c r="U2574" s="8"/>
      <c r="V2574" s="8"/>
      <c r="W2574" s="8">
        <v>198469550</v>
      </c>
      <c r="X2574" s="8"/>
      <c r="Y2574" s="8"/>
      <c r="Z2574" s="8"/>
      <c r="AA2574" s="8"/>
      <c r="AB2574" s="8"/>
      <c r="AC2574" s="8">
        <v>25631255</v>
      </c>
      <c r="AD2574"/>
      <c r="AE2574"/>
      <c r="AF2574"/>
      <c r="AG2574"/>
      <c r="AH2574"/>
      <c r="AI2574">
        <v>12.91</v>
      </c>
      <c r="AJ2574" s="8"/>
      <c r="AK2574" s="8"/>
      <c r="AL2574" s="8"/>
      <c r="AM2574" s="8"/>
      <c r="AN2574" s="8"/>
      <c r="AO2574" s="8">
        <v>198469550</v>
      </c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/>
      <c r="BM2574"/>
      <c r="BN2574" s="10">
        <v>0</v>
      </c>
      <c r="BO2574" s="10"/>
      <c r="BP2574" s="10"/>
      <c r="BQ2574" s="10"/>
      <c r="BR2574" s="10"/>
      <c r="BS2574" s="10"/>
      <c r="BT2574" s="10"/>
      <c r="BU2574" s="10"/>
      <c r="BV2574" s="1" t="str">
        <f>Запрос1[[#This Row],[Менеджер]]</f>
        <v>Данильчук Александр Анатольевич</v>
      </c>
      <c r="BW2574" s="1" t="str">
        <f>Запрос1[[#This Row],[Дирекция]]</f>
        <v>Северная дирекция</v>
      </c>
      <c r="BX2574" s="1" t="str">
        <f t="shared" si="40"/>
        <v>ТОО "ЖНВ"</v>
      </c>
      <c r="BY2574" s="1" t="str">
        <f t="shared" si="40"/>
        <v>010740007608</v>
      </c>
      <c r="CA2574" t="str">
        <f>Запрос1[[#This Row],[родитель]]</f>
        <v>ТОО "ЖНВ"</v>
      </c>
      <c r="CB2574" t="str">
        <f>Запрос1[[#This Row],[БИНРодителя]]</f>
        <v>010740007608</v>
      </c>
    </row>
    <row r="2575" spans="1:80" x14ac:dyDescent="0.3">
      <c r="A2575" t="s">
        <v>2514</v>
      </c>
      <c r="B2575" t="s">
        <v>2674</v>
      </c>
      <c r="C2575"/>
      <c r="D2575" t="s">
        <v>382</v>
      </c>
      <c r="E2575" t="s">
        <v>2574</v>
      </c>
      <c r="F2575" t="s">
        <v>2715</v>
      </c>
      <c r="G2575" t="s">
        <v>2716</v>
      </c>
      <c r="H2575" t="s">
        <v>7557</v>
      </c>
      <c r="I2575" t="s">
        <v>7558</v>
      </c>
      <c r="J2575" t="s">
        <v>7558</v>
      </c>
      <c r="K2575" t="s">
        <v>7557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 s="8"/>
      <c r="S2575" s="8"/>
      <c r="T2575" s="8"/>
      <c r="U2575" s="8"/>
      <c r="V2575" s="8">
        <v>444000</v>
      </c>
      <c r="W2575" s="8"/>
      <c r="X2575" s="8"/>
      <c r="Y2575" s="8"/>
      <c r="Z2575" s="8"/>
      <c r="AA2575" s="8"/>
      <c r="AB2575" s="8">
        <v>444000</v>
      </c>
      <c r="AC2575" s="8"/>
      <c r="AD2575"/>
      <c r="AE2575"/>
      <c r="AF2575"/>
      <c r="AG2575"/>
      <c r="AH2575">
        <v>100</v>
      </c>
      <c r="AI2575"/>
      <c r="AJ2575" s="8"/>
      <c r="AK2575" s="8"/>
      <c r="AL2575" s="8"/>
      <c r="AM2575" s="8"/>
      <c r="AN2575" s="8">
        <v>444000</v>
      </c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/>
      <c r="BM2575"/>
      <c r="BN2575" s="10">
        <v>0</v>
      </c>
      <c r="BO2575" s="10"/>
      <c r="BP2575" s="10"/>
      <c r="BQ2575" s="10"/>
      <c r="BR2575" s="10"/>
      <c r="BS2575" s="10"/>
      <c r="BT2575" s="10"/>
      <c r="BU2575" s="10"/>
      <c r="BV2575" s="1" t="str">
        <f>Запрос1[[#This Row],[Менеджер]]</f>
        <v>Данильчук Александр Анатольевич</v>
      </c>
      <c r="BW2575" s="1" t="str">
        <f>Запрос1[[#This Row],[Дирекция]]</f>
        <v>Северная дирекция</v>
      </c>
      <c r="BX2575" s="1" t="str">
        <f t="shared" si="40"/>
        <v>ТОО МЕРГЕН АСТЫК</v>
      </c>
      <c r="BY2575" s="1" t="str">
        <f t="shared" si="40"/>
        <v>190140015989</v>
      </c>
      <c r="CA2575" t="str">
        <f>Запрос1[[#This Row],[родитель]]</f>
        <v>ТОО МЕРГЕН АСТЫК</v>
      </c>
      <c r="CB2575" t="str">
        <f>Запрос1[[#This Row],[БИНРодителя]]</f>
        <v>190140015989</v>
      </c>
    </row>
    <row r="2576" spans="1:80" x14ac:dyDescent="0.3">
      <c r="A2576" t="s">
        <v>2514</v>
      </c>
      <c r="B2576" t="s">
        <v>2674</v>
      </c>
      <c r="C2576"/>
      <c r="D2576" t="s">
        <v>382</v>
      </c>
      <c r="E2576" t="s">
        <v>2574</v>
      </c>
      <c r="F2576" t="s">
        <v>7559</v>
      </c>
      <c r="G2576" t="s">
        <v>7560</v>
      </c>
      <c r="H2576" t="s">
        <v>7561</v>
      </c>
      <c r="I2576" t="s">
        <v>7562</v>
      </c>
      <c r="J2576" t="s">
        <v>7562</v>
      </c>
      <c r="K2576" t="s">
        <v>7561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 s="8"/>
      <c r="S2576" s="8"/>
      <c r="T2576" s="8"/>
      <c r="U2576" s="8"/>
      <c r="V2576" s="8">
        <v>2503000</v>
      </c>
      <c r="W2576" s="8">
        <v>3221240</v>
      </c>
      <c r="X2576" s="8"/>
      <c r="Y2576" s="8"/>
      <c r="Z2576" s="8"/>
      <c r="AA2576" s="8"/>
      <c r="AB2576" s="8">
        <v>405000</v>
      </c>
      <c r="AC2576" s="8">
        <v>3221240</v>
      </c>
      <c r="AD2576"/>
      <c r="AE2576"/>
      <c r="AF2576"/>
      <c r="AG2576"/>
      <c r="AH2576">
        <v>16.18</v>
      </c>
      <c r="AI2576">
        <v>100</v>
      </c>
      <c r="AJ2576" s="8"/>
      <c r="AK2576" s="8"/>
      <c r="AL2576" s="8"/>
      <c r="AM2576" s="8"/>
      <c r="AN2576" s="8">
        <v>2503000</v>
      </c>
      <c r="AO2576" s="8">
        <v>3221240</v>
      </c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>
        <v>2098000</v>
      </c>
      <c r="BJ2576" s="8"/>
      <c r="BK2576" s="8">
        <v>2098000</v>
      </c>
      <c r="BL2576"/>
      <c r="BM2576">
        <v>100</v>
      </c>
      <c r="BN2576" s="10">
        <v>0</v>
      </c>
      <c r="BO2576" s="10"/>
      <c r="BP2576" s="10"/>
      <c r="BQ2576" s="10"/>
      <c r="BR2576" s="10"/>
      <c r="BS2576" s="10"/>
      <c r="BT2576" s="10"/>
      <c r="BU2576" s="10"/>
      <c r="BV2576" s="1" t="str">
        <f>Запрос1[[#This Row],[Менеджер]]</f>
        <v>Данильчук Александр Анатольевич</v>
      </c>
      <c r="BW2576" s="1" t="str">
        <f>Запрос1[[#This Row],[Дирекция]]</f>
        <v>Северная дирекция</v>
      </c>
      <c r="BX2576" s="1" t="str">
        <f t="shared" si="40"/>
        <v>ТОО "АМИРХАНАЛИХАН"</v>
      </c>
      <c r="BY2576" s="1" t="str">
        <f t="shared" si="40"/>
        <v>050740000182</v>
      </c>
      <c r="CA2576" t="str">
        <f>Запрос1[[#This Row],[родитель]]</f>
        <v>ТОО "АМИРХАНАЛИХАН"</v>
      </c>
      <c r="CB2576" t="str">
        <f>Запрос1[[#This Row],[БИНРодителя]]</f>
        <v>050740000182</v>
      </c>
    </row>
    <row r="2577" spans="1:80" x14ac:dyDescent="0.3">
      <c r="A2577" t="s">
        <v>2514</v>
      </c>
      <c r="B2577" t="s">
        <v>2674</v>
      </c>
      <c r="C2577" t="s">
        <v>122</v>
      </c>
      <c r="D2577" t="s">
        <v>89</v>
      </c>
      <c r="E2577" t="s">
        <v>90</v>
      </c>
      <c r="F2577" t="s">
        <v>91</v>
      </c>
      <c r="G2577"/>
      <c r="H2577" t="s">
        <v>9457</v>
      </c>
      <c r="I2577" t="s">
        <v>9458</v>
      </c>
      <c r="J2577" t="s">
        <v>9458</v>
      </c>
      <c r="K2577" t="s">
        <v>9457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 s="8"/>
      <c r="S2577" s="8"/>
      <c r="T2577" s="8"/>
      <c r="U2577" s="8"/>
      <c r="V2577" s="8"/>
      <c r="W2577" s="8">
        <v>35756000</v>
      </c>
      <c r="X2577" s="8"/>
      <c r="Y2577" s="8"/>
      <c r="Z2577" s="8"/>
      <c r="AA2577" s="8"/>
      <c r="AB2577" s="8"/>
      <c r="AC2577" s="8">
        <v>3575600</v>
      </c>
      <c r="AD2577"/>
      <c r="AE2577"/>
      <c r="AF2577"/>
      <c r="AG2577"/>
      <c r="AH2577"/>
      <c r="AI2577">
        <v>10</v>
      </c>
      <c r="AJ2577" s="8"/>
      <c r="AK2577" s="8"/>
      <c r="AL2577" s="8"/>
      <c r="AM2577" s="8"/>
      <c r="AN2577" s="8"/>
      <c r="AO2577" s="8">
        <v>35756000</v>
      </c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/>
      <c r="BM2577"/>
      <c r="BN2577" s="10">
        <v>0</v>
      </c>
      <c r="BO2577" s="10"/>
      <c r="BP2577" s="10"/>
      <c r="BQ2577" s="10"/>
      <c r="BR2577" s="10"/>
      <c r="BS2577" s="10"/>
      <c r="BT2577" s="10"/>
      <c r="BU2577" s="10"/>
      <c r="BV2577" s="1" t="str">
        <f>Запрос1[[#This Row],[Менеджер]]</f>
        <v>Данильчук Александр Анатольевич</v>
      </c>
      <c r="BW2577" s="1" t="str">
        <f>Запрос1[[#This Row],[Дирекция]]</f>
        <v>Северная дирекция</v>
      </c>
      <c r="BX2577" s="1" t="str">
        <f t="shared" si="40"/>
        <v xml:space="preserve">ТОО "Агроперспектива" </v>
      </c>
      <c r="BY2577" s="1" t="str">
        <f t="shared" si="40"/>
        <v>060140017414</v>
      </c>
      <c r="CA2577" t="str">
        <f>Запрос1[[#This Row],[КХ]]</f>
        <v xml:space="preserve">ТОО "Агроперспектива" </v>
      </c>
      <c r="CB2577" t="str">
        <f>Запрос1[[#This Row],[БИНКХ]]</f>
        <v>060140017414</v>
      </c>
    </row>
    <row r="2578" spans="1:80" x14ac:dyDescent="0.3">
      <c r="A2578" t="s">
        <v>2514</v>
      </c>
      <c r="B2578" t="s">
        <v>388</v>
      </c>
      <c r="C2578" t="s">
        <v>394</v>
      </c>
      <c r="D2578" t="s">
        <v>395</v>
      </c>
      <c r="E2578" t="s">
        <v>396</v>
      </c>
      <c r="F2578" t="s">
        <v>397</v>
      </c>
      <c r="G2578" t="s">
        <v>398</v>
      </c>
      <c r="H2578" t="s">
        <v>399</v>
      </c>
      <c r="I2578" t="s">
        <v>400</v>
      </c>
      <c r="J2578" t="s">
        <v>400</v>
      </c>
      <c r="K2578" t="s">
        <v>399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 s="8">
        <v>116040</v>
      </c>
      <c r="S2578" s="8">
        <v>99000</v>
      </c>
      <c r="T2578" s="8"/>
      <c r="U2578" s="8"/>
      <c r="V2578" s="8"/>
      <c r="W2578" s="8"/>
      <c r="X2578" s="8">
        <v>116040</v>
      </c>
      <c r="Y2578" s="8">
        <v>99000</v>
      </c>
      <c r="Z2578" s="8"/>
      <c r="AA2578" s="8"/>
      <c r="AB2578" s="8"/>
      <c r="AC2578" s="8"/>
      <c r="AD2578">
        <v>100</v>
      </c>
      <c r="AE2578">
        <v>100</v>
      </c>
      <c r="AF2578"/>
      <c r="AG2578"/>
      <c r="AH2578"/>
      <c r="AI2578"/>
      <c r="AJ2578" s="8">
        <v>116040</v>
      </c>
      <c r="AK2578" s="8">
        <v>99000</v>
      </c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/>
      <c r="BM2578"/>
      <c r="BN2578" s="10">
        <v>0</v>
      </c>
      <c r="BO2578" s="10"/>
      <c r="BP2578" s="10"/>
      <c r="BQ2578" s="10"/>
      <c r="BR2578" s="10"/>
      <c r="BS2578" s="10"/>
      <c r="BT2578" s="10"/>
      <c r="BU2578" s="10"/>
      <c r="BV2578" s="1" t="str">
        <f>Запрос1[[#This Row],[Менеджер]]</f>
        <v>Юрченко Иван</v>
      </c>
      <c r="BW2578" s="1" t="str">
        <f>Запрос1[[#This Row],[Дирекция]]</f>
        <v>Северная дирекция</v>
      </c>
      <c r="BX2578" s="1" t="str">
        <f t="shared" si="40"/>
        <v>КХ "Березка"</v>
      </c>
      <c r="BY2578" s="1" t="str">
        <f t="shared" si="40"/>
        <v>100664000796</v>
      </c>
      <c r="CA2578" t="str">
        <f>Запрос1[[#This Row],[родитель]]</f>
        <v>КХ "Березка"</v>
      </c>
      <c r="CB2578" t="str">
        <f>Запрос1[[#This Row],[БИНРодителя]]</f>
        <v>100664000796</v>
      </c>
    </row>
    <row r="2579" spans="1:80" x14ac:dyDescent="0.3">
      <c r="A2579" t="s">
        <v>2514</v>
      </c>
      <c r="B2579" t="s">
        <v>388</v>
      </c>
      <c r="C2579" t="s">
        <v>79</v>
      </c>
      <c r="D2579" t="s">
        <v>82</v>
      </c>
      <c r="E2579"/>
      <c r="F2579" t="s">
        <v>226</v>
      </c>
      <c r="G2579"/>
      <c r="H2579" t="s">
        <v>120</v>
      </c>
      <c r="I2579" t="s">
        <v>121</v>
      </c>
      <c r="J2579" t="s">
        <v>121</v>
      </c>
      <c r="K2579" t="s">
        <v>120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 s="8">
        <v>376588</v>
      </c>
      <c r="S2579" s="8">
        <v>713654.7</v>
      </c>
      <c r="T2579" s="8"/>
      <c r="U2579" s="8"/>
      <c r="V2579" s="8"/>
      <c r="W2579" s="8"/>
      <c r="X2579" s="8">
        <v>204008</v>
      </c>
      <c r="Y2579" s="8">
        <v>543874.69999999995</v>
      </c>
      <c r="Z2579" s="8"/>
      <c r="AA2579" s="8"/>
      <c r="AB2579" s="8"/>
      <c r="AC2579" s="8"/>
      <c r="AD2579">
        <v>54.17</v>
      </c>
      <c r="AE2579">
        <v>76.209999999999994</v>
      </c>
      <c r="AF2579"/>
      <c r="AG2579"/>
      <c r="AH2579"/>
      <c r="AI2579"/>
      <c r="AJ2579" s="8">
        <v>376588</v>
      </c>
      <c r="AK2579" s="8">
        <v>713654.7</v>
      </c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/>
      <c r="BM2579"/>
      <c r="BN2579" s="10">
        <v>0</v>
      </c>
      <c r="BO2579" s="10"/>
      <c r="BP2579" s="10"/>
      <c r="BQ2579" s="10"/>
      <c r="BR2579" s="10"/>
      <c r="BS2579" s="10"/>
      <c r="BT2579" s="10"/>
      <c r="BU2579" s="10"/>
      <c r="BV2579" s="1" t="str">
        <f>Запрос1[[#This Row],[Менеджер]]</f>
        <v>Юрченко Иван</v>
      </c>
      <c r="BW2579" s="1" t="str">
        <f>Запрос1[[#This Row],[Дирекция]]</f>
        <v>Северная дирекция</v>
      </c>
      <c r="BX2579" s="1" t="str">
        <f t="shared" si="40"/>
        <v>ТОО "Оператор Финансовой Поддержки Сельского Хозяйства"</v>
      </c>
      <c r="BY2579" s="1" t="str">
        <f t="shared" si="40"/>
        <v>041140001299</v>
      </c>
      <c r="CA2579" t="str">
        <f>Запрос1[[#This Row],[родитель]]</f>
        <v>ТОО "Оператор Финансовой Поддержки Сельского Хозяйства"</v>
      </c>
      <c r="CB2579" t="str">
        <f>Запрос1[[#This Row],[БИНРодителя]]</f>
        <v>041140001299</v>
      </c>
    </row>
    <row r="2580" spans="1:80" x14ac:dyDescent="0.3">
      <c r="A2580" t="s">
        <v>2514</v>
      </c>
      <c r="B2580" t="s">
        <v>388</v>
      </c>
      <c r="C2580" t="s">
        <v>406</v>
      </c>
      <c r="D2580" t="s">
        <v>89</v>
      </c>
      <c r="E2580" t="s">
        <v>628</v>
      </c>
      <c r="F2580" t="s">
        <v>629</v>
      </c>
      <c r="G2580" t="s">
        <v>630</v>
      </c>
      <c r="H2580" t="s">
        <v>631</v>
      </c>
      <c r="I2580" t="s">
        <v>632</v>
      </c>
      <c r="J2580" t="s">
        <v>632</v>
      </c>
      <c r="K2580" t="s">
        <v>631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 s="8"/>
      <c r="S2580" s="8"/>
      <c r="T2580" s="8">
        <v>84000</v>
      </c>
      <c r="U2580" s="8"/>
      <c r="V2580" s="8"/>
      <c r="W2580" s="8"/>
      <c r="X2580" s="8"/>
      <c r="Y2580" s="8"/>
      <c r="Z2580" s="8">
        <v>84000</v>
      </c>
      <c r="AA2580" s="8"/>
      <c r="AB2580" s="8"/>
      <c r="AC2580" s="8"/>
      <c r="AD2580"/>
      <c r="AE2580"/>
      <c r="AF2580">
        <v>100</v>
      </c>
      <c r="AG2580"/>
      <c r="AH2580"/>
      <c r="AI2580"/>
      <c r="AJ2580" s="8"/>
      <c r="AK2580" s="8"/>
      <c r="AL2580" s="8">
        <v>84000</v>
      </c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/>
      <c r="BM2580"/>
      <c r="BN2580" s="10">
        <v>0</v>
      </c>
      <c r="BO2580" s="10"/>
      <c r="BP2580" s="10"/>
      <c r="BQ2580" s="10"/>
      <c r="BR2580" s="10"/>
      <c r="BS2580" s="10"/>
      <c r="BT2580" s="10"/>
      <c r="BU2580" s="10"/>
      <c r="BV2580" s="1" t="str">
        <f>Запрос1[[#This Row],[Менеджер]]</f>
        <v>Юрченко Иван</v>
      </c>
      <c r="BW2580" s="1" t="str">
        <f>Запрос1[[#This Row],[Дирекция]]</f>
        <v>Северная дирекция</v>
      </c>
      <c r="BX2580" s="1" t="str">
        <f t="shared" si="40"/>
        <v>К/Х "Темирлан"</v>
      </c>
      <c r="BY2580" s="1" t="str">
        <f t="shared" si="40"/>
        <v>991240007123</v>
      </c>
      <c r="CA2580" t="str">
        <f>Запрос1[[#This Row],[родитель]]</f>
        <v>К/Х "Темирлан"</v>
      </c>
      <c r="CB2580" t="str">
        <f>Запрос1[[#This Row],[БИНРодителя]]</f>
        <v>991240007123</v>
      </c>
    </row>
    <row r="2581" spans="1:80" x14ac:dyDescent="0.3">
      <c r="A2581" t="s">
        <v>2514</v>
      </c>
      <c r="B2581" t="s">
        <v>388</v>
      </c>
      <c r="C2581" t="s">
        <v>406</v>
      </c>
      <c r="D2581" t="s">
        <v>412</v>
      </c>
      <c r="E2581" t="s">
        <v>413</v>
      </c>
      <c r="F2581" t="s">
        <v>637</v>
      </c>
      <c r="G2581" t="s">
        <v>638</v>
      </c>
      <c r="H2581" t="s">
        <v>639</v>
      </c>
      <c r="I2581" t="s">
        <v>640</v>
      </c>
      <c r="J2581" t="s">
        <v>640</v>
      </c>
      <c r="K2581" t="s">
        <v>639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 s="8"/>
      <c r="S2581" s="8">
        <v>1350000</v>
      </c>
      <c r="T2581" s="8"/>
      <c r="U2581" s="8"/>
      <c r="V2581" s="8"/>
      <c r="W2581" s="8"/>
      <c r="X2581" s="8"/>
      <c r="Y2581" s="8">
        <v>675000</v>
      </c>
      <c r="Z2581" s="8"/>
      <c r="AA2581" s="8"/>
      <c r="AB2581" s="8"/>
      <c r="AC2581" s="8"/>
      <c r="AD2581"/>
      <c r="AE2581">
        <v>50</v>
      </c>
      <c r="AF2581"/>
      <c r="AG2581"/>
      <c r="AH2581"/>
      <c r="AI2581"/>
      <c r="AJ2581" s="8"/>
      <c r="AK2581" s="8">
        <v>1350000</v>
      </c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/>
      <c r="BM2581"/>
      <c r="BN2581" s="10">
        <v>0</v>
      </c>
      <c r="BO2581" s="10"/>
      <c r="BP2581" s="10"/>
      <c r="BQ2581" s="10"/>
      <c r="BR2581" s="10"/>
      <c r="BS2581" s="10"/>
      <c r="BT2581" s="10"/>
      <c r="BU2581" s="10"/>
      <c r="BV2581" s="1" t="str">
        <f>Запрос1[[#This Row],[Менеджер]]</f>
        <v>Юрченко Иван</v>
      </c>
      <c r="BW2581" s="1" t="str">
        <f>Запрос1[[#This Row],[Дирекция]]</f>
        <v>Северная дирекция</v>
      </c>
      <c r="BX2581" s="1" t="str">
        <f t="shared" si="40"/>
        <v>К/х Байгенжин Данияр Кошекович</v>
      </c>
      <c r="BY2581" s="1" t="str">
        <f t="shared" si="40"/>
        <v>760124300140</v>
      </c>
      <c r="CA2581" t="str">
        <f>Запрос1[[#This Row],[родитель]]</f>
        <v>К/х Байгенжин Данияр Кошекович</v>
      </c>
      <c r="CB2581" t="str">
        <f>Запрос1[[#This Row],[БИНРодителя]]</f>
        <v>760124300140</v>
      </c>
    </row>
    <row r="2582" spans="1:80" x14ac:dyDescent="0.3">
      <c r="A2582" t="s">
        <v>2514</v>
      </c>
      <c r="B2582" t="s">
        <v>388</v>
      </c>
      <c r="C2582" t="s">
        <v>406</v>
      </c>
      <c r="D2582" t="s">
        <v>412</v>
      </c>
      <c r="E2582" t="s">
        <v>418</v>
      </c>
      <c r="F2582" t="s">
        <v>641</v>
      </c>
      <c r="G2582" t="s">
        <v>642</v>
      </c>
      <c r="H2582" t="s">
        <v>643</v>
      </c>
      <c r="I2582" t="s">
        <v>644</v>
      </c>
      <c r="J2582" t="s">
        <v>644</v>
      </c>
      <c r="K2582" t="s">
        <v>643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 s="8"/>
      <c r="S2582" s="8"/>
      <c r="T2582" s="8">
        <v>141540</v>
      </c>
      <c r="U2582" s="8"/>
      <c r="V2582" s="8"/>
      <c r="W2582" s="8"/>
      <c r="X2582" s="8"/>
      <c r="Y2582" s="8"/>
      <c r="Z2582" s="8">
        <v>70770</v>
      </c>
      <c r="AA2582" s="8"/>
      <c r="AB2582" s="8"/>
      <c r="AC2582" s="8"/>
      <c r="AD2582"/>
      <c r="AE2582"/>
      <c r="AF2582">
        <v>50</v>
      </c>
      <c r="AG2582"/>
      <c r="AH2582"/>
      <c r="AI2582"/>
      <c r="AJ2582" s="8"/>
      <c r="AK2582" s="8"/>
      <c r="AL2582" s="8">
        <v>141540</v>
      </c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/>
      <c r="BM2582"/>
      <c r="BN2582" s="10">
        <v>0</v>
      </c>
      <c r="BO2582" s="10"/>
      <c r="BP2582" s="10"/>
      <c r="BQ2582" s="10"/>
      <c r="BR2582" s="10"/>
      <c r="BS2582" s="10"/>
      <c r="BT2582" s="10"/>
      <c r="BU2582" s="10"/>
      <c r="BV2582" s="1" t="str">
        <f>Запрос1[[#This Row],[Менеджер]]</f>
        <v>Юрченко Иван</v>
      </c>
      <c r="BW2582" s="1" t="str">
        <f>Запрос1[[#This Row],[Дирекция]]</f>
        <v>Северная дирекция</v>
      </c>
      <c r="BX2582" s="1" t="e">
        <f t="shared" si="40"/>
        <v>#N/A</v>
      </c>
      <c r="BY2582" s="1" t="e">
        <f t="shared" si="40"/>
        <v>#N/A</v>
      </c>
      <c r="CA2582" t="e">
        <f>VLOOKUP(Запрос1[[#This Row],[БИНКХ]],'[2]Группы компаний'!$A:$E,4,0)</f>
        <v>#N/A</v>
      </c>
      <c r="CB2582" t="e">
        <f>VLOOKUP(CA2582,$H:$I,2,0)</f>
        <v>#N/A</v>
      </c>
    </row>
    <row r="2583" spans="1:80" x14ac:dyDescent="0.3">
      <c r="A2583" t="s">
        <v>2514</v>
      </c>
      <c r="B2583" t="s">
        <v>388</v>
      </c>
      <c r="C2583" t="s">
        <v>406</v>
      </c>
      <c r="D2583" t="s">
        <v>412</v>
      </c>
      <c r="E2583" t="s">
        <v>645</v>
      </c>
      <c r="F2583" t="s">
        <v>646</v>
      </c>
      <c r="G2583" t="s">
        <v>647</v>
      </c>
      <c r="H2583" t="s">
        <v>648</v>
      </c>
      <c r="I2583" t="s">
        <v>649</v>
      </c>
      <c r="J2583" t="s">
        <v>649</v>
      </c>
      <c r="K2583" t="s">
        <v>648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 s="8"/>
      <c r="S2583" s="8">
        <v>583990</v>
      </c>
      <c r="T2583" s="8"/>
      <c r="U2583" s="8"/>
      <c r="V2583" s="8"/>
      <c r="W2583" s="8"/>
      <c r="X2583" s="8"/>
      <c r="Y2583" s="8">
        <v>233596</v>
      </c>
      <c r="Z2583" s="8"/>
      <c r="AA2583" s="8"/>
      <c r="AB2583" s="8"/>
      <c r="AC2583" s="8"/>
      <c r="AD2583"/>
      <c r="AE2583">
        <v>40</v>
      </c>
      <c r="AF2583"/>
      <c r="AG2583"/>
      <c r="AH2583"/>
      <c r="AI2583"/>
      <c r="AJ2583" s="8"/>
      <c r="AK2583" s="8">
        <v>583990</v>
      </c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/>
      <c r="BM2583"/>
      <c r="BN2583" s="10">
        <v>0</v>
      </c>
      <c r="BO2583" s="10"/>
      <c r="BP2583" s="10"/>
      <c r="BQ2583" s="10"/>
      <c r="BR2583" s="10"/>
      <c r="BS2583" s="10"/>
      <c r="BT2583" s="10"/>
      <c r="BU2583" s="10"/>
      <c r="BV2583" s="1" t="str">
        <f>Запрос1[[#This Row],[Менеджер]]</f>
        <v>Юрченко Иван</v>
      </c>
      <c r="BW2583" s="1" t="str">
        <f>Запрос1[[#This Row],[Дирекция]]</f>
        <v>Северная дирекция</v>
      </c>
      <c r="BX2583" s="1" t="str">
        <f t="shared" si="40"/>
        <v>КХ "Кухарук"</v>
      </c>
      <c r="BY2583" s="1" t="str">
        <f t="shared" si="40"/>
        <v>010160004482</v>
      </c>
      <c r="CA2583" t="str">
        <f>Запрос1[[#This Row],[родитель]]</f>
        <v>КХ "Кухарук"</v>
      </c>
      <c r="CB2583" t="str">
        <f>Запрос1[[#This Row],[БИНРодителя]]</f>
        <v>010160004482</v>
      </c>
    </row>
    <row r="2584" spans="1:80" x14ac:dyDescent="0.3">
      <c r="A2584" t="s">
        <v>2514</v>
      </c>
      <c r="B2584" t="s">
        <v>388</v>
      </c>
      <c r="C2584" t="s">
        <v>406</v>
      </c>
      <c r="D2584" t="s">
        <v>412</v>
      </c>
      <c r="E2584" t="s">
        <v>425</v>
      </c>
      <c r="F2584" t="s">
        <v>1626</v>
      </c>
      <c r="G2584" t="s">
        <v>1627</v>
      </c>
      <c r="H2584" t="s">
        <v>1628</v>
      </c>
      <c r="I2584" t="s">
        <v>1629</v>
      </c>
      <c r="J2584" t="s">
        <v>1629</v>
      </c>
      <c r="K2584" t="s">
        <v>1628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 s="8"/>
      <c r="S2584" s="8"/>
      <c r="T2584" s="8"/>
      <c r="U2584" s="8">
        <v>3380000</v>
      </c>
      <c r="V2584" s="8"/>
      <c r="W2584" s="8"/>
      <c r="X2584" s="8"/>
      <c r="Y2584" s="8"/>
      <c r="Z2584" s="8"/>
      <c r="AA2584" s="8">
        <v>1690000</v>
      </c>
      <c r="AB2584" s="8"/>
      <c r="AC2584" s="8"/>
      <c r="AD2584"/>
      <c r="AE2584"/>
      <c r="AF2584"/>
      <c r="AG2584">
        <v>50</v>
      </c>
      <c r="AH2584"/>
      <c r="AI2584"/>
      <c r="AJ2584" s="8"/>
      <c r="AK2584" s="8"/>
      <c r="AL2584" s="8"/>
      <c r="AM2584" s="8">
        <v>3380000</v>
      </c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>
        <v>202281132.5</v>
      </c>
      <c r="BI2584" s="8"/>
      <c r="BJ2584" s="8">
        <v>3380000</v>
      </c>
      <c r="BK2584" s="8"/>
      <c r="BL2584">
        <v>1.6709000000000001</v>
      </c>
      <c r="BM2584"/>
      <c r="BN2584" s="10">
        <v>0</v>
      </c>
      <c r="BO2584" s="10"/>
      <c r="BP2584" s="10"/>
      <c r="BQ2584" s="10"/>
      <c r="BR2584" s="10"/>
      <c r="BS2584" s="10"/>
      <c r="BT2584" s="10"/>
      <c r="BU2584" s="10"/>
      <c r="BV2584" s="1" t="str">
        <f>Запрос1[[#This Row],[Менеджер]]</f>
        <v>Юрченко Иван</v>
      </c>
      <c r="BW2584" s="1" t="str">
        <f>Запрос1[[#This Row],[Дирекция]]</f>
        <v>Северная дирекция</v>
      </c>
      <c r="BX2584" s="1" t="str">
        <f t="shared" si="40"/>
        <v>ТОО "Львовский колос"</v>
      </c>
      <c r="BY2584" s="1" t="str">
        <f t="shared" si="40"/>
        <v>060640004542</v>
      </c>
      <c r="CA2584" t="str">
        <f>Запрос1[[#This Row],[родитель]]</f>
        <v>ТОО "Львовский колос"</v>
      </c>
      <c r="CB2584" t="str">
        <f>Запрос1[[#This Row],[БИНРодителя]]</f>
        <v>060640004542</v>
      </c>
    </row>
    <row r="2585" spans="1:80" x14ac:dyDescent="0.3">
      <c r="A2585" t="s">
        <v>2514</v>
      </c>
      <c r="B2585" t="s">
        <v>388</v>
      </c>
      <c r="C2585" t="s">
        <v>406</v>
      </c>
      <c r="D2585" t="s">
        <v>412</v>
      </c>
      <c r="E2585" t="s">
        <v>434</v>
      </c>
      <c r="F2585" t="s">
        <v>435</v>
      </c>
      <c r="G2585" t="s">
        <v>662</v>
      </c>
      <c r="H2585" t="s">
        <v>663</v>
      </c>
      <c r="I2585" t="s">
        <v>664</v>
      </c>
      <c r="J2585" t="s">
        <v>664</v>
      </c>
      <c r="K2585" t="s">
        <v>663</v>
      </c>
      <c r="L2585">
        <v>1</v>
      </c>
      <c r="M2585">
        <v>1</v>
      </c>
      <c r="N2585">
        <v>1</v>
      </c>
      <c r="O2585">
        <v>1</v>
      </c>
      <c r="P2585">
        <v>0</v>
      </c>
      <c r="Q2585">
        <v>0</v>
      </c>
      <c r="R2585" s="8">
        <v>806920</v>
      </c>
      <c r="S2585" s="8">
        <v>630000</v>
      </c>
      <c r="T2585" s="8">
        <v>1140910</v>
      </c>
      <c r="U2585" s="8">
        <v>475025</v>
      </c>
      <c r="V2585" s="8"/>
      <c r="W2585" s="8"/>
      <c r="X2585" s="8">
        <v>0</v>
      </c>
      <c r="Y2585" s="8">
        <v>242750</v>
      </c>
      <c r="Z2585" s="8">
        <v>0</v>
      </c>
      <c r="AA2585" s="8">
        <v>237512.5</v>
      </c>
      <c r="AB2585" s="8"/>
      <c r="AC2585" s="8"/>
      <c r="AD2585">
        <v>0</v>
      </c>
      <c r="AE2585">
        <v>38.53</v>
      </c>
      <c r="AF2585">
        <v>0</v>
      </c>
      <c r="AG2585">
        <v>50</v>
      </c>
      <c r="AH2585"/>
      <c r="AI2585"/>
      <c r="AJ2585" s="8">
        <v>806920</v>
      </c>
      <c r="AK2585" s="8">
        <v>630000</v>
      </c>
      <c r="AL2585" s="8">
        <v>1140910</v>
      </c>
      <c r="AM2585" s="8">
        <v>475025</v>
      </c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>
        <v>1615935</v>
      </c>
      <c r="BI2585" s="8"/>
      <c r="BJ2585" s="8">
        <v>1615935</v>
      </c>
      <c r="BK2585" s="8"/>
      <c r="BL2585">
        <v>100</v>
      </c>
      <c r="BM2585"/>
      <c r="BN2585" s="10">
        <v>0</v>
      </c>
      <c r="BO2585" s="10"/>
      <c r="BP2585" s="10"/>
      <c r="BQ2585" s="10"/>
      <c r="BR2585" s="10"/>
      <c r="BS2585" s="10"/>
      <c r="BT2585" s="10"/>
      <c r="BU2585" s="10"/>
      <c r="BV2585" s="1" t="str">
        <f>Запрос1[[#This Row],[Менеджер]]</f>
        <v>Юрченко Иван</v>
      </c>
      <c r="BW2585" s="1" t="str">
        <f>Запрос1[[#This Row],[Дирекция]]</f>
        <v>Северная дирекция</v>
      </c>
      <c r="BX2585" s="1" t="e">
        <f t="shared" si="40"/>
        <v>#N/A</v>
      </c>
      <c r="BY2585" s="1" t="e">
        <f t="shared" si="40"/>
        <v>#N/A</v>
      </c>
      <c r="CA2585" t="e">
        <f>VLOOKUP(Запрос1[[#This Row],[БИНКХ]],'[2]Группы компаний'!$A:$E,4,0)</f>
        <v>#N/A</v>
      </c>
      <c r="CB2585" t="e">
        <f>VLOOKUP(CA2585,$H:$I,2,0)</f>
        <v>#N/A</v>
      </c>
    </row>
    <row r="2586" spans="1:80" x14ac:dyDescent="0.3">
      <c r="A2586" t="s">
        <v>2514</v>
      </c>
      <c r="B2586" t="s">
        <v>2875</v>
      </c>
      <c r="C2586" t="s">
        <v>381</v>
      </c>
      <c r="D2586" t="s">
        <v>382</v>
      </c>
      <c r="E2586" t="s">
        <v>2516</v>
      </c>
      <c r="F2586" t="s">
        <v>2384</v>
      </c>
      <c r="G2586" t="s">
        <v>1254</v>
      </c>
      <c r="H2586" t="s">
        <v>421</v>
      </c>
      <c r="I2586" t="s">
        <v>422</v>
      </c>
      <c r="J2586" t="s">
        <v>3030</v>
      </c>
      <c r="K2586" t="s">
        <v>3031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 s="8"/>
      <c r="S2586" s="8"/>
      <c r="T2586" s="8">
        <v>23305360</v>
      </c>
      <c r="U2586" s="8"/>
      <c r="V2586" s="8"/>
      <c r="W2586" s="8"/>
      <c r="X2586" s="8"/>
      <c r="Y2586" s="8"/>
      <c r="Z2586" s="8">
        <v>3755256</v>
      </c>
      <c r="AA2586" s="8"/>
      <c r="AB2586" s="8"/>
      <c r="AC2586" s="8"/>
      <c r="AD2586"/>
      <c r="AE2586"/>
      <c r="AF2586">
        <v>16.11</v>
      </c>
      <c r="AG2586"/>
      <c r="AH2586"/>
      <c r="AI2586"/>
      <c r="AJ2586" s="8"/>
      <c r="AK2586" s="8"/>
      <c r="AL2586" s="8">
        <v>23305360</v>
      </c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/>
      <c r="BM2586"/>
      <c r="BN2586" s="10">
        <v>0</v>
      </c>
      <c r="BO2586" s="10"/>
      <c r="BP2586" s="10"/>
      <c r="BQ2586" s="10"/>
      <c r="BR2586" s="10"/>
      <c r="BS2586" s="10"/>
      <c r="BT2586" s="10"/>
      <c r="BU2586" s="10"/>
      <c r="BV2586" s="1" t="str">
        <f>Запрос1[[#This Row],[Менеджер]]</f>
        <v>Котов Александр</v>
      </c>
      <c r="BW2586" s="1" t="str">
        <f>Запрос1[[#This Row],[Дирекция]]</f>
        <v>Северная дирекция</v>
      </c>
      <c r="BX2586" s="1" t="str">
        <f t="shared" si="40"/>
        <v>ТОО "Олжа Агро"</v>
      </c>
      <c r="BY2586" s="1" t="str">
        <f t="shared" si="40"/>
        <v>180240041089</v>
      </c>
      <c r="CA2586" t="str">
        <f>VLOOKUP(Запрос1[[#This Row],[БИНКХ]],'[2]Группы компаний'!$A:$E,4,0)</f>
        <v>ТОО "Олжа Агро"</v>
      </c>
      <c r="CB2586" t="str">
        <f>VLOOKUP(CA2586,$H:$I,2,0)</f>
        <v>180240041089</v>
      </c>
    </row>
    <row r="2587" spans="1:80" x14ac:dyDescent="0.3">
      <c r="A2587" t="s">
        <v>2514</v>
      </c>
      <c r="B2587" t="s">
        <v>3032</v>
      </c>
      <c r="C2587"/>
      <c r="D2587" t="s">
        <v>89</v>
      </c>
      <c r="E2587" t="s">
        <v>628</v>
      </c>
      <c r="F2587"/>
      <c r="G2587" t="s">
        <v>3033</v>
      </c>
      <c r="H2587" t="s">
        <v>3034</v>
      </c>
      <c r="I2587" t="s">
        <v>3035</v>
      </c>
      <c r="J2587" t="s">
        <v>3035</v>
      </c>
      <c r="K2587" t="s">
        <v>3034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 s="8"/>
      <c r="S2587" s="8"/>
      <c r="T2587" s="8"/>
      <c r="U2587" s="8"/>
      <c r="V2587" s="8">
        <v>475000</v>
      </c>
      <c r="W2587" s="8"/>
      <c r="X2587" s="8"/>
      <c r="Y2587" s="8"/>
      <c r="Z2587" s="8"/>
      <c r="AA2587" s="8"/>
      <c r="AB2587" s="8">
        <v>475000</v>
      </c>
      <c r="AC2587" s="8"/>
      <c r="AD2587"/>
      <c r="AE2587"/>
      <c r="AF2587"/>
      <c r="AG2587"/>
      <c r="AH2587">
        <v>100</v>
      </c>
      <c r="AI2587"/>
      <c r="AJ2587" s="8"/>
      <c r="AK2587" s="8"/>
      <c r="AL2587" s="8"/>
      <c r="AM2587" s="8"/>
      <c r="AN2587" s="8">
        <v>475000</v>
      </c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>
        <v>6386100</v>
      </c>
      <c r="BJ2587" s="8"/>
      <c r="BK2587" s="8"/>
      <c r="BL2587"/>
      <c r="BM2587">
        <v>0</v>
      </c>
      <c r="BN2587" s="10">
        <v>0</v>
      </c>
      <c r="BO2587" s="10"/>
      <c r="BP2587" s="10"/>
      <c r="BQ2587" s="10"/>
      <c r="BR2587" s="10"/>
      <c r="BS2587" s="10"/>
      <c r="BT2587" s="10"/>
      <c r="BU2587" s="10"/>
      <c r="BV2587" s="1" t="str">
        <f>Запрос1[[#This Row],[Менеджер]]</f>
        <v>Нурмакин Серик Арыстанбекович</v>
      </c>
      <c r="BW2587" s="1" t="str">
        <f>Запрос1[[#This Row],[Дирекция]]</f>
        <v>Северная дирекция</v>
      </c>
      <c r="BX2587" s="1" t="e">
        <f t="shared" si="40"/>
        <v>#N/A</v>
      </c>
      <c r="BY2587" s="1" t="e">
        <f t="shared" si="40"/>
        <v>#N/A</v>
      </c>
      <c r="CA2587" t="e">
        <f>VLOOKUP(Запрос1[[#This Row],[БИНКХ]],'[2]Группы компаний'!$A:$E,4,0)</f>
        <v>#N/A</v>
      </c>
      <c r="CB2587" t="e">
        <f>VLOOKUP(CA2587,$H:$I,2,0)</f>
        <v>#N/A</v>
      </c>
    </row>
    <row r="2588" spans="1:80" x14ac:dyDescent="0.3">
      <c r="A2588" t="s">
        <v>2514</v>
      </c>
      <c r="B2588" t="s">
        <v>3032</v>
      </c>
      <c r="C2588"/>
      <c r="D2588" t="s">
        <v>412</v>
      </c>
      <c r="E2588" t="s">
        <v>1063</v>
      </c>
      <c r="F2588" t="s">
        <v>3064</v>
      </c>
      <c r="G2588" t="s">
        <v>3065</v>
      </c>
      <c r="H2588" t="s">
        <v>3066</v>
      </c>
      <c r="I2588" t="s">
        <v>3067</v>
      </c>
      <c r="J2588" t="s">
        <v>3067</v>
      </c>
      <c r="K2588" t="s">
        <v>3066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 s="8"/>
      <c r="S2588" s="8"/>
      <c r="T2588" s="8"/>
      <c r="U2588" s="8"/>
      <c r="V2588" s="8">
        <v>5500000</v>
      </c>
      <c r="W2588" s="8"/>
      <c r="X2588" s="8"/>
      <c r="Y2588" s="8"/>
      <c r="Z2588" s="8"/>
      <c r="AA2588" s="8"/>
      <c r="AB2588" s="8">
        <v>1100000</v>
      </c>
      <c r="AC2588" s="8"/>
      <c r="AD2588"/>
      <c r="AE2588"/>
      <c r="AF2588"/>
      <c r="AG2588"/>
      <c r="AH2588">
        <v>20</v>
      </c>
      <c r="AI2588"/>
      <c r="AJ2588" s="8"/>
      <c r="AK2588" s="8"/>
      <c r="AL2588" s="8"/>
      <c r="AM2588" s="8"/>
      <c r="AN2588" s="8">
        <v>5500000</v>
      </c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>
        <v>5500000</v>
      </c>
      <c r="BJ2588" s="8"/>
      <c r="BK2588" s="8">
        <v>5500000</v>
      </c>
      <c r="BL2588"/>
      <c r="BM2588">
        <v>100</v>
      </c>
      <c r="BN2588" s="10">
        <v>0</v>
      </c>
      <c r="BO2588" s="10"/>
      <c r="BP2588" s="10"/>
      <c r="BQ2588" s="10"/>
      <c r="BR2588" s="10"/>
      <c r="BS2588" s="10"/>
      <c r="BT2588" s="10"/>
      <c r="BU2588" s="10"/>
      <c r="BV2588" s="1" t="str">
        <f>Запрос1[[#This Row],[Менеджер]]</f>
        <v>Нурмакин Серик Арыстанбекович</v>
      </c>
      <c r="BW2588" s="1" t="str">
        <f>Запрос1[[#This Row],[Дирекция]]</f>
        <v>Северная дирекция</v>
      </c>
      <c r="BX2588" s="1" t="str">
        <f t="shared" si="40"/>
        <v>КХ АҒЫС</v>
      </c>
      <c r="BY2588" s="1" t="str">
        <f t="shared" si="40"/>
        <v>960618350184</v>
      </c>
      <c r="CA2588" t="str">
        <f>Запрос1[[#This Row],[родитель]]</f>
        <v>КХ АҒЫС</v>
      </c>
      <c r="CB2588" t="str">
        <f>Запрос1[[#This Row],[БИНРодителя]]</f>
        <v>960618350184</v>
      </c>
    </row>
    <row r="2589" spans="1:80" x14ac:dyDescent="0.3">
      <c r="A2589" t="s">
        <v>2514</v>
      </c>
      <c r="B2589" t="s">
        <v>3032</v>
      </c>
      <c r="C2589"/>
      <c r="D2589" t="s">
        <v>412</v>
      </c>
      <c r="E2589" t="s">
        <v>1063</v>
      </c>
      <c r="F2589" t="s">
        <v>3068</v>
      </c>
      <c r="G2589" t="s">
        <v>3069</v>
      </c>
      <c r="H2589" t="s">
        <v>3070</v>
      </c>
      <c r="I2589" t="s">
        <v>3071</v>
      </c>
      <c r="J2589" t="s">
        <v>3071</v>
      </c>
      <c r="K2589" t="s">
        <v>3070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 s="8"/>
      <c r="S2589" s="8"/>
      <c r="T2589" s="8"/>
      <c r="U2589" s="8"/>
      <c r="V2589" s="8">
        <v>35378000</v>
      </c>
      <c r="W2589" s="8"/>
      <c r="X2589" s="8"/>
      <c r="Y2589" s="8"/>
      <c r="Z2589" s="8"/>
      <c r="AA2589" s="8"/>
      <c r="AB2589" s="8">
        <v>10946600</v>
      </c>
      <c r="AC2589" s="8"/>
      <c r="AD2589"/>
      <c r="AE2589"/>
      <c r="AF2589"/>
      <c r="AG2589"/>
      <c r="AH2589">
        <v>30.94</v>
      </c>
      <c r="AI2589"/>
      <c r="AJ2589" s="8"/>
      <c r="AK2589" s="8"/>
      <c r="AL2589" s="8"/>
      <c r="AM2589" s="8"/>
      <c r="AN2589" s="8">
        <v>35378000</v>
      </c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>
        <v>34902000</v>
      </c>
      <c r="BJ2589" s="8"/>
      <c r="BK2589" s="8">
        <v>34902000</v>
      </c>
      <c r="BL2589"/>
      <c r="BM2589">
        <v>100</v>
      </c>
      <c r="BN2589" s="10">
        <v>0</v>
      </c>
      <c r="BO2589" s="10"/>
      <c r="BP2589" s="10"/>
      <c r="BQ2589" s="10"/>
      <c r="BR2589" s="10"/>
      <c r="BS2589" s="10"/>
      <c r="BT2589" s="10"/>
      <c r="BU2589" s="10"/>
      <c r="BV2589" s="1" t="str">
        <f>Запрос1[[#This Row],[Менеджер]]</f>
        <v>Нурмакин Серик Арыстанбекович</v>
      </c>
      <c r="BW2589" s="1" t="str">
        <f>Запрос1[[#This Row],[Дирекция]]</f>
        <v>Северная дирекция</v>
      </c>
      <c r="BX2589" s="1" t="str">
        <f t="shared" si="40"/>
        <v>ТОО "Аркалыкская СХОС"</v>
      </c>
      <c r="BY2589" s="1" t="str">
        <f t="shared" si="40"/>
        <v>100340015831</v>
      </c>
      <c r="CA2589" t="str">
        <f>Запрос1[[#This Row],[родитель]]</f>
        <v>ТОО "Аркалыкская СХОС"</v>
      </c>
      <c r="CB2589" t="str">
        <f>Запрос1[[#This Row],[БИНРодителя]]</f>
        <v>100340015831</v>
      </c>
    </row>
    <row r="2590" spans="1:80" x14ac:dyDescent="0.3">
      <c r="A2590" t="s">
        <v>2514</v>
      </c>
      <c r="B2590" t="s">
        <v>3032</v>
      </c>
      <c r="C2590"/>
      <c r="D2590" t="s">
        <v>412</v>
      </c>
      <c r="E2590" t="s">
        <v>1630</v>
      </c>
      <c r="F2590" t="s">
        <v>3072</v>
      </c>
      <c r="G2590" t="s">
        <v>3073</v>
      </c>
      <c r="H2590" t="s">
        <v>3074</v>
      </c>
      <c r="I2590" t="s">
        <v>3075</v>
      </c>
      <c r="J2590" t="s">
        <v>3075</v>
      </c>
      <c r="K2590" t="s">
        <v>3074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 s="8"/>
      <c r="S2590" s="8"/>
      <c r="T2590" s="8"/>
      <c r="U2590" s="8"/>
      <c r="V2590" s="8">
        <v>3640000</v>
      </c>
      <c r="W2590" s="8"/>
      <c r="X2590" s="8"/>
      <c r="Y2590" s="8"/>
      <c r="Z2590" s="8"/>
      <c r="AA2590" s="8"/>
      <c r="AB2590" s="8">
        <v>1820000</v>
      </c>
      <c r="AC2590" s="8"/>
      <c r="AD2590"/>
      <c r="AE2590"/>
      <c r="AF2590"/>
      <c r="AG2590"/>
      <c r="AH2590">
        <v>50</v>
      </c>
      <c r="AI2590"/>
      <c r="AJ2590" s="8"/>
      <c r="AK2590" s="8"/>
      <c r="AL2590" s="8"/>
      <c r="AM2590" s="8"/>
      <c r="AN2590" s="8">
        <v>3640000</v>
      </c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/>
      <c r="BM2590"/>
      <c r="BN2590" s="10">
        <v>0</v>
      </c>
      <c r="BO2590" s="10"/>
      <c r="BP2590" s="10"/>
      <c r="BQ2590" s="10"/>
      <c r="BR2590" s="10"/>
      <c r="BS2590" s="10"/>
      <c r="BT2590" s="10"/>
      <c r="BU2590" s="10"/>
      <c r="BV2590" s="1" t="str">
        <f>Запрос1[[#This Row],[Менеджер]]</f>
        <v>Нурмакин Серик Арыстанбекович</v>
      </c>
      <c r="BW2590" s="1" t="str">
        <f>Запрос1[[#This Row],[Дирекция]]</f>
        <v>Северная дирекция</v>
      </c>
      <c r="BX2590" s="1" t="str">
        <f t="shared" si="40"/>
        <v>КХ "Рахым"</v>
      </c>
      <c r="BY2590" s="1" t="str">
        <f t="shared" si="40"/>
        <v>610511350309</v>
      </c>
      <c r="CA2590" t="str">
        <f>Запрос1[[#This Row],[родитель]]</f>
        <v>КХ "Рахым"</v>
      </c>
      <c r="CB2590" t="str">
        <f>Запрос1[[#This Row],[БИНРодителя]]</f>
        <v>610511350309</v>
      </c>
    </row>
    <row r="2591" spans="1:80" x14ac:dyDescent="0.3">
      <c r="A2591" t="s">
        <v>2514</v>
      </c>
      <c r="B2591" t="s">
        <v>3032</v>
      </c>
      <c r="C2591"/>
      <c r="D2591" t="s">
        <v>412</v>
      </c>
      <c r="E2591" t="s">
        <v>434</v>
      </c>
      <c r="F2591" t="s">
        <v>2805</v>
      </c>
      <c r="G2591" t="s">
        <v>2806</v>
      </c>
      <c r="H2591" t="s">
        <v>3089</v>
      </c>
      <c r="I2591" t="s">
        <v>3090</v>
      </c>
      <c r="J2591" t="s">
        <v>3090</v>
      </c>
      <c r="K2591" t="s">
        <v>3089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 s="8"/>
      <c r="S2591" s="8"/>
      <c r="T2591" s="8"/>
      <c r="U2591" s="8"/>
      <c r="V2591" s="8"/>
      <c r="W2591" s="8">
        <v>708000</v>
      </c>
      <c r="X2591" s="8"/>
      <c r="Y2591" s="8"/>
      <c r="Z2591" s="8"/>
      <c r="AA2591" s="8"/>
      <c r="AB2591" s="8"/>
      <c r="AC2591" s="8">
        <v>0</v>
      </c>
      <c r="AD2591"/>
      <c r="AE2591"/>
      <c r="AF2591"/>
      <c r="AG2591"/>
      <c r="AH2591"/>
      <c r="AI2591">
        <v>0</v>
      </c>
      <c r="AJ2591" s="8"/>
      <c r="AK2591" s="8"/>
      <c r="AL2591" s="8"/>
      <c r="AM2591" s="8"/>
      <c r="AN2591" s="8"/>
      <c r="AO2591" s="8">
        <v>708000</v>
      </c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/>
      <c r="BM2591"/>
      <c r="BN2591" s="10">
        <v>0</v>
      </c>
      <c r="BO2591" s="10"/>
      <c r="BP2591" s="10"/>
      <c r="BQ2591" s="10"/>
      <c r="BR2591" s="10"/>
      <c r="BS2591" s="10"/>
      <c r="BT2591" s="10"/>
      <c r="BU2591" s="10"/>
      <c r="BV2591" s="1" t="str">
        <f>Запрос1[[#This Row],[Менеджер]]</f>
        <v>Нурмакин Серик Арыстанбекович</v>
      </c>
      <c r="BW2591" s="1" t="str">
        <f>Запрос1[[#This Row],[Дирекция]]</f>
        <v>Северная дирекция</v>
      </c>
      <c r="BX2591" s="1" t="str">
        <f t="shared" si="40"/>
        <v>ТОО Терра</v>
      </c>
      <c r="BY2591" s="1" t="str">
        <f t="shared" si="40"/>
        <v>090340017020</v>
      </c>
      <c r="CA2591" t="str">
        <f>Запрос1[[#This Row],[родитель]]</f>
        <v>ТОО Терра</v>
      </c>
      <c r="CB2591" t="str">
        <f>Запрос1[[#This Row],[БИНРодителя]]</f>
        <v>090340017020</v>
      </c>
    </row>
    <row r="2592" spans="1:80" x14ac:dyDescent="0.3">
      <c r="A2592" t="s">
        <v>2514</v>
      </c>
      <c r="B2592" t="s">
        <v>3032</v>
      </c>
      <c r="C2592"/>
      <c r="D2592" t="s">
        <v>412</v>
      </c>
      <c r="E2592" t="s">
        <v>434</v>
      </c>
      <c r="F2592" t="s">
        <v>1639</v>
      </c>
      <c r="G2592" t="s">
        <v>1640</v>
      </c>
      <c r="H2592" t="s">
        <v>3076</v>
      </c>
      <c r="I2592" t="s">
        <v>3077</v>
      </c>
      <c r="J2592" t="s">
        <v>3077</v>
      </c>
      <c r="K2592" t="s">
        <v>3076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 s="8"/>
      <c r="S2592" s="8"/>
      <c r="T2592" s="8"/>
      <c r="U2592" s="8"/>
      <c r="V2592" s="8">
        <v>616000</v>
      </c>
      <c r="W2592" s="8"/>
      <c r="X2592" s="8"/>
      <c r="Y2592" s="8"/>
      <c r="Z2592" s="8"/>
      <c r="AA2592" s="8"/>
      <c r="AB2592" s="8">
        <v>616000</v>
      </c>
      <c r="AC2592" s="8"/>
      <c r="AD2592"/>
      <c r="AE2592"/>
      <c r="AF2592"/>
      <c r="AG2592"/>
      <c r="AH2592">
        <v>100</v>
      </c>
      <c r="AI2592"/>
      <c r="AJ2592" s="8"/>
      <c r="AK2592" s="8"/>
      <c r="AL2592" s="8"/>
      <c r="AM2592" s="8"/>
      <c r="AN2592" s="8">
        <v>616000</v>
      </c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/>
      <c r="BM2592"/>
      <c r="BN2592" s="10">
        <v>0</v>
      </c>
      <c r="BO2592" s="10"/>
      <c r="BP2592" s="10"/>
      <c r="BQ2592" s="10"/>
      <c r="BR2592" s="10"/>
      <c r="BS2592" s="10"/>
      <c r="BT2592" s="10"/>
      <c r="BU2592" s="10"/>
      <c r="BV2592" s="1" t="str">
        <f>Запрос1[[#This Row],[Менеджер]]</f>
        <v>Нурмакин Серик Арыстанбекович</v>
      </c>
      <c r="BW2592" s="1" t="str">
        <f>Запрос1[[#This Row],[Дирекция]]</f>
        <v>Северная дирекция</v>
      </c>
      <c r="BX2592" s="1" t="str">
        <f t="shared" si="40"/>
        <v>КХ "Ильдар"</v>
      </c>
      <c r="BY2592" s="1" t="str">
        <f t="shared" si="40"/>
        <v>610113400978</v>
      </c>
      <c r="CA2592" t="str">
        <f>Запрос1[[#This Row],[родитель]]</f>
        <v>КХ "Ильдар"</v>
      </c>
      <c r="CB2592" t="str">
        <f>Запрос1[[#This Row],[БИНРодителя]]</f>
        <v>610113400978</v>
      </c>
    </row>
    <row r="2593" spans="1:80" x14ac:dyDescent="0.3">
      <c r="A2593" t="s">
        <v>2514</v>
      </c>
      <c r="B2593" t="s">
        <v>3032</v>
      </c>
      <c r="C2593"/>
      <c r="D2593" t="s">
        <v>412</v>
      </c>
      <c r="E2593" t="s">
        <v>439</v>
      </c>
      <c r="F2593" t="s">
        <v>331</v>
      </c>
      <c r="G2593" t="s">
        <v>440</v>
      </c>
      <c r="H2593" t="s">
        <v>12076</v>
      </c>
      <c r="I2593" t="s">
        <v>12077</v>
      </c>
      <c r="J2593" t="s">
        <v>12077</v>
      </c>
      <c r="K2593" t="s">
        <v>12076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 s="8"/>
      <c r="S2593" s="8"/>
      <c r="T2593" s="8"/>
      <c r="U2593" s="8"/>
      <c r="V2593" s="8"/>
      <c r="W2593" s="8">
        <v>64000</v>
      </c>
      <c r="X2593" s="8"/>
      <c r="Y2593" s="8"/>
      <c r="Z2593" s="8"/>
      <c r="AA2593" s="8"/>
      <c r="AB2593" s="8"/>
      <c r="AC2593" s="8">
        <v>64000</v>
      </c>
      <c r="AD2593"/>
      <c r="AE2593"/>
      <c r="AF2593"/>
      <c r="AG2593"/>
      <c r="AH2593"/>
      <c r="AI2593">
        <v>100</v>
      </c>
      <c r="AJ2593" s="8"/>
      <c r="AK2593" s="8"/>
      <c r="AL2593" s="8"/>
      <c r="AM2593" s="8"/>
      <c r="AN2593" s="8"/>
      <c r="AO2593" s="8">
        <v>64000</v>
      </c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/>
      <c r="BM2593"/>
      <c r="BN2593" s="10">
        <v>0</v>
      </c>
      <c r="BO2593" s="10"/>
      <c r="BP2593" s="10"/>
      <c r="BQ2593" s="10"/>
      <c r="BR2593" s="10"/>
      <c r="BS2593" s="10"/>
      <c r="BT2593" s="10"/>
      <c r="BU2593" s="10"/>
      <c r="BV2593" s="1" t="str">
        <f>Запрос1[[#This Row],[Менеджер]]</f>
        <v>Нурмакин Серик Арыстанбекович</v>
      </c>
      <c r="BW2593" s="1" t="str">
        <f>Запрос1[[#This Row],[Дирекция]]</f>
        <v>Северная дирекция</v>
      </c>
      <c r="BX2593" s="1" t="str">
        <f t="shared" si="40"/>
        <v>к/х "Росинка"</v>
      </c>
      <c r="BY2593" s="1" t="str">
        <f t="shared" si="40"/>
        <v>780601450239</v>
      </c>
      <c r="CA2593" t="str">
        <f>Запрос1[[#This Row],[родитель]]</f>
        <v>к/х "Росинка"</v>
      </c>
      <c r="CB2593" t="str">
        <f>Запрос1[[#This Row],[БИНРодителя]]</f>
        <v>780601450239</v>
      </c>
    </row>
    <row r="2594" spans="1:80" x14ac:dyDescent="0.3">
      <c r="A2594" t="s">
        <v>2514</v>
      </c>
      <c r="B2594" t="s">
        <v>3032</v>
      </c>
      <c r="C2594"/>
      <c r="D2594" t="s">
        <v>412</v>
      </c>
      <c r="E2594" t="s">
        <v>443</v>
      </c>
      <c r="F2594" t="s">
        <v>444</v>
      </c>
      <c r="G2594"/>
      <c r="H2594" t="s">
        <v>12078</v>
      </c>
      <c r="I2594" t="s">
        <v>12079</v>
      </c>
      <c r="J2594" t="s">
        <v>12079</v>
      </c>
      <c r="K2594" t="s">
        <v>12078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 s="8"/>
      <c r="S2594" s="8"/>
      <c r="T2594" s="8"/>
      <c r="U2594" s="8"/>
      <c r="V2594" s="8"/>
      <c r="W2594" s="8">
        <v>1390000</v>
      </c>
      <c r="X2594" s="8"/>
      <c r="Y2594" s="8"/>
      <c r="Z2594" s="8"/>
      <c r="AA2594" s="8"/>
      <c r="AB2594" s="8"/>
      <c r="AC2594" s="8">
        <v>1390000</v>
      </c>
      <c r="AD2594"/>
      <c r="AE2594"/>
      <c r="AF2594"/>
      <c r="AG2594"/>
      <c r="AH2594"/>
      <c r="AI2594">
        <v>100</v>
      </c>
      <c r="AJ2594" s="8"/>
      <c r="AK2594" s="8"/>
      <c r="AL2594" s="8"/>
      <c r="AM2594" s="8"/>
      <c r="AN2594" s="8"/>
      <c r="AO2594" s="8">
        <v>1390000</v>
      </c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/>
      <c r="BM2594"/>
      <c r="BN2594" s="10">
        <v>1</v>
      </c>
      <c r="BO2594" s="10">
        <v>3552400</v>
      </c>
      <c r="BP2594" s="10">
        <v>3552400</v>
      </c>
      <c r="BQ2594" s="10">
        <v>100</v>
      </c>
      <c r="BR2594" s="10">
        <v>3552400</v>
      </c>
      <c r="BS2594" s="10"/>
      <c r="BT2594" s="10"/>
      <c r="BU2594" s="10"/>
      <c r="BV2594" s="1" t="str">
        <f>Запрос1[[#This Row],[Менеджер]]</f>
        <v>Нурмакин Серик Арыстанбекович</v>
      </c>
      <c r="BW2594" s="1" t="str">
        <f>Запрос1[[#This Row],[Дирекция]]</f>
        <v>Северная дирекция</v>
      </c>
      <c r="BX2594" s="1" t="str">
        <f t="shared" si="40"/>
        <v>КХ Аманов Данат</v>
      </c>
      <c r="BY2594" s="1" t="str">
        <f t="shared" si="40"/>
        <v>930630350164</v>
      </c>
      <c r="CA2594" t="str">
        <f>Запрос1[[#This Row],[родитель]]</f>
        <v>КХ Аманов Данат</v>
      </c>
      <c r="CB2594" t="str">
        <f>Запрос1[[#This Row],[БИНРодителя]]</f>
        <v>930630350164</v>
      </c>
    </row>
    <row r="2595" spans="1:80" x14ac:dyDescent="0.3">
      <c r="A2595" t="s">
        <v>2514</v>
      </c>
      <c r="B2595" t="s">
        <v>2674</v>
      </c>
      <c r="C2595" t="s">
        <v>406</v>
      </c>
      <c r="D2595" t="s">
        <v>412</v>
      </c>
      <c r="E2595" t="s">
        <v>8723</v>
      </c>
      <c r="F2595" t="s">
        <v>8724</v>
      </c>
      <c r="G2595"/>
      <c r="H2595" t="s">
        <v>3234</v>
      </c>
      <c r="I2595" t="s">
        <v>3235</v>
      </c>
      <c r="J2595" t="s">
        <v>3236</v>
      </c>
      <c r="K2595" t="s">
        <v>3237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 s="8"/>
      <c r="S2595" s="8"/>
      <c r="T2595" s="8"/>
      <c r="U2595" s="8"/>
      <c r="V2595" s="8"/>
      <c r="W2595" s="8">
        <v>3250000</v>
      </c>
      <c r="X2595" s="8"/>
      <c r="Y2595" s="8"/>
      <c r="Z2595" s="8"/>
      <c r="AA2595" s="8"/>
      <c r="AB2595" s="8"/>
      <c r="AC2595" s="8">
        <v>3250000</v>
      </c>
      <c r="AD2595"/>
      <c r="AE2595"/>
      <c r="AF2595"/>
      <c r="AG2595"/>
      <c r="AH2595"/>
      <c r="AI2595">
        <v>100</v>
      </c>
      <c r="AJ2595" s="8"/>
      <c r="AK2595" s="8"/>
      <c r="AL2595" s="8"/>
      <c r="AM2595" s="8"/>
      <c r="AN2595" s="8"/>
      <c r="AO2595" s="8">
        <v>3250000</v>
      </c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/>
      <c r="BM2595"/>
      <c r="BN2595" s="10">
        <v>0</v>
      </c>
      <c r="BO2595" s="10"/>
      <c r="BP2595" s="10"/>
      <c r="BQ2595" s="10"/>
      <c r="BR2595" s="10"/>
      <c r="BS2595" s="10"/>
      <c r="BT2595" s="10"/>
      <c r="BU2595" s="10"/>
      <c r="BV2595" s="1" t="str">
        <f>Запрос1[[#This Row],[Менеджер]]</f>
        <v>Данильчук Александр Анатольевич</v>
      </c>
      <c r="BW2595" s="1" t="str">
        <f>Запрос1[[#This Row],[Дирекция]]</f>
        <v>Северная дирекция</v>
      </c>
      <c r="BX2595" s="1" t="str">
        <f t="shared" si="40"/>
        <v>ТОО "ДОН МАР"</v>
      </c>
      <c r="BY2595" s="1" t="str">
        <f t="shared" si="40"/>
        <v>991140005497</v>
      </c>
      <c r="CA2595" t="str">
        <f>Запрос1[[#This Row],[родитель]]</f>
        <v>ТОО "ДОН МАР"</v>
      </c>
      <c r="CB2595" t="str">
        <f>Запрос1[[#This Row],[БИНРодителя]]</f>
        <v>991140005497</v>
      </c>
    </row>
    <row r="2596" spans="1:80" x14ac:dyDescent="0.3">
      <c r="A2596" t="s">
        <v>2514</v>
      </c>
      <c r="B2596" t="s">
        <v>2674</v>
      </c>
      <c r="C2596" t="s">
        <v>381</v>
      </c>
      <c r="D2596" t="s">
        <v>382</v>
      </c>
      <c r="E2596" t="s">
        <v>2516</v>
      </c>
      <c r="F2596" t="s">
        <v>3355</v>
      </c>
      <c r="G2596" t="s">
        <v>3356</v>
      </c>
      <c r="H2596" t="s">
        <v>3357</v>
      </c>
      <c r="I2596" t="s">
        <v>3358</v>
      </c>
      <c r="J2596" t="s">
        <v>7563</v>
      </c>
      <c r="K2596" t="s">
        <v>7564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 s="8"/>
      <c r="S2596" s="8"/>
      <c r="T2596" s="8"/>
      <c r="U2596" s="8"/>
      <c r="V2596" s="8">
        <v>6322250</v>
      </c>
      <c r="W2596" s="8"/>
      <c r="X2596" s="8"/>
      <c r="Y2596" s="8"/>
      <c r="Z2596" s="8"/>
      <c r="AA2596" s="8"/>
      <c r="AB2596" s="8">
        <v>1896675</v>
      </c>
      <c r="AC2596" s="8"/>
      <c r="AD2596"/>
      <c r="AE2596"/>
      <c r="AF2596"/>
      <c r="AG2596"/>
      <c r="AH2596">
        <v>30</v>
      </c>
      <c r="AI2596"/>
      <c r="AJ2596" s="8"/>
      <c r="AK2596" s="8"/>
      <c r="AL2596" s="8"/>
      <c r="AM2596" s="8"/>
      <c r="AN2596" s="8">
        <v>6322250</v>
      </c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>
        <v>21798250</v>
      </c>
      <c r="BJ2596" s="8"/>
      <c r="BK2596" s="8">
        <v>6322250</v>
      </c>
      <c r="BL2596"/>
      <c r="BM2596">
        <v>29.003399999999999</v>
      </c>
      <c r="BN2596" s="10">
        <v>0</v>
      </c>
      <c r="BO2596" s="10"/>
      <c r="BP2596" s="10"/>
      <c r="BQ2596" s="10"/>
      <c r="BR2596" s="10"/>
      <c r="BS2596" s="10"/>
      <c r="BT2596" s="10"/>
      <c r="BU2596" s="10"/>
      <c r="BV2596" s="1" t="str">
        <f>Запрос1[[#This Row],[Менеджер]]</f>
        <v>Данильчук Александр Анатольевич</v>
      </c>
      <c r="BW2596" s="1" t="str">
        <f>Запрос1[[#This Row],[Дирекция]]</f>
        <v>Северная дирекция</v>
      </c>
      <c r="BX2596" s="1" t="str">
        <f t="shared" si="40"/>
        <v>ТОО "GRAIN RICH"</v>
      </c>
      <c r="BY2596" s="1" t="str">
        <f t="shared" si="40"/>
        <v>070440017823</v>
      </c>
      <c r="CA2596" t="str">
        <f>Запрос1[[#This Row],[родитель]]</f>
        <v>ТОО "GRAIN RICH"</v>
      </c>
      <c r="CB2596" t="str">
        <f>Запрос1[[#This Row],[БИНРодителя]]</f>
        <v>070440017823</v>
      </c>
    </row>
    <row r="2597" spans="1:80" x14ac:dyDescent="0.3">
      <c r="A2597" t="s">
        <v>2514</v>
      </c>
      <c r="B2597" t="s">
        <v>2674</v>
      </c>
      <c r="C2597" t="s">
        <v>381</v>
      </c>
      <c r="D2597" t="s">
        <v>382</v>
      </c>
      <c r="E2597" t="s">
        <v>2516</v>
      </c>
      <c r="F2597" t="s">
        <v>2347</v>
      </c>
      <c r="G2597" t="s">
        <v>3363</v>
      </c>
      <c r="H2597" t="s">
        <v>7893</v>
      </c>
      <c r="I2597" t="s">
        <v>7894</v>
      </c>
      <c r="J2597" t="s">
        <v>7894</v>
      </c>
      <c r="K2597" t="s">
        <v>7893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 s="8"/>
      <c r="S2597" s="8"/>
      <c r="T2597" s="8"/>
      <c r="U2597" s="8"/>
      <c r="V2597" s="8"/>
      <c r="W2597" s="8">
        <v>8160050</v>
      </c>
      <c r="X2597" s="8"/>
      <c r="Y2597" s="8"/>
      <c r="Z2597" s="8"/>
      <c r="AA2597" s="8"/>
      <c r="AB2597" s="8"/>
      <c r="AC2597" s="8">
        <v>2448015</v>
      </c>
      <c r="AD2597"/>
      <c r="AE2597"/>
      <c r="AF2597"/>
      <c r="AG2597"/>
      <c r="AH2597"/>
      <c r="AI2597">
        <v>30</v>
      </c>
      <c r="AJ2597" s="8"/>
      <c r="AK2597" s="8"/>
      <c r="AL2597" s="8"/>
      <c r="AM2597" s="8"/>
      <c r="AN2597" s="8"/>
      <c r="AO2597" s="8">
        <v>8160050</v>
      </c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/>
      <c r="BM2597"/>
      <c r="BN2597" s="10">
        <v>0</v>
      </c>
      <c r="BO2597" s="10"/>
      <c r="BP2597" s="10"/>
      <c r="BQ2597" s="10"/>
      <c r="BR2597" s="10"/>
      <c r="BS2597" s="10"/>
      <c r="BT2597" s="10"/>
      <c r="BU2597" s="10"/>
      <c r="BV2597" s="1" t="str">
        <f>Запрос1[[#This Row],[Менеджер]]</f>
        <v>Данильчук Александр Анатольевич</v>
      </c>
      <c r="BW2597" s="1" t="str">
        <f>Запрос1[[#This Row],[Дирекция]]</f>
        <v>Северная дирекция</v>
      </c>
      <c r="BX2597" s="1" t="str">
        <f t="shared" si="40"/>
        <v>КХ "Парунов В.А."</v>
      </c>
      <c r="BY2597" s="1" t="str">
        <f t="shared" si="40"/>
        <v>030864036411</v>
      </c>
      <c r="CA2597" t="str">
        <f>Запрос1[[#This Row],[родитель]]</f>
        <v>КХ "Парунов В.А."</v>
      </c>
      <c r="CB2597" t="str">
        <f>Запрос1[[#This Row],[БИНРодителя]]</f>
        <v>030864036411</v>
      </c>
    </row>
    <row r="2598" spans="1:80" x14ac:dyDescent="0.3">
      <c r="A2598" t="s">
        <v>2514</v>
      </c>
      <c r="B2598" t="s">
        <v>2674</v>
      </c>
      <c r="C2598" t="s">
        <v>381</v>
      </c>
      <c r="D2598" t="s">
        <v>382</v>
      </c>
      <c r="E2598" t="s">
        <v>2516</v>
      </c>
      <c r="F2598" t="s">
        <v>2679</v>
      </c>
      <c r="G2598" t="s">
        <v>4218</v>
      </c>
      <c r="H2598" t="s">
        <v>2681</v>
      </c>
      <c r="I2598" t="s">
        <v>2682</v>
      </c>
      <c r="J2598" t="s">
        <v>7565</v>
      </c>
      <c r="K2598" t="s">
        <v>7566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 s="8"/>
      <c r="S2598" s="8"/>
      <c r="T2598" s="8"/>
      <c r="U2598" s="8"/>
      <c r="V2598" s="8"/>
      <c r="W2598" s="8">
        <v>1532000</v>
      </c>
      <c r="X2598" s="8"/>
      <c r="Y2598" s="8"/>
      <c r="Z2598" s="8"/>
      <c r="AA2598" s="8"/>
      <c r="AB2598" s="8"/>
      <c r="AC2598" s="8">
        <v>1532000</v>
      </c>
      <c r="AD2598"/>
      <c r="AE2598"/>
      <c r="AF2598"/>
      <c r="AG2598"/>
      <c r="AH2598"/>
      <c r="AI2598">
        <v>100</v>
      </c>
      <c r="AJ2598" s="8"/>
      <c r="AK2598" s="8"/>
      <c r="AL2598" s="8"/>
      <c r="AM2598" s="8"/>
      <c r="AN2598" s="8"/>
      <c r="AO2598" s="8">
        <v>1532000</v>
      </c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/>
      <c r="BM2598"/>
      <c r="BN2598" s="10">
        <v>0</v>
      </c>
      <c r="BO2598" s="10"/>
      <c r="BP2598" s="10"/>
      <c r="BQ2598" s="10"/>
      <c r="BR2598" s="10"/>
      <c r="BS2598" s="10"/>
      <c r="BT2598" s="10"/>
      <c r="BU2598" s="10"/>
      <c r="BV2598" s="1" t="str">
        <f>Запрос1[[#This Row],[Менеджер]]</f>
        <v>Данильчук Александр Анатольевич</v>
      </c>
      <c r="BW2598" s="1" t="str">
        <f>Запрос1[[#This Row],[Дирекция]]</f>
        <v>Северная дирекция</v>
      </c>
      <c r="BX2598" s="1" t="str">
        <f t="shared" si="40"/>
        <v>ТОО "Полтавское"</v>
      </c>
      <c r="BY2598" s="1" t="str">
        <f t="shared" si="40"/>
        <v>930540000338</v>
      </c>
      <c r="CA2598" t="str">
        <f>Запрос1[[#This Row],[родитель]]</f>
        <v>ТОО "Полтавское"</v>
      </c>
      <c r="CB2598" t="str">
        <f>Запрос1[[#This Row],[БИНРодителя]]</f>
        <v>930540000338</v>
      </c>
    </row>
    <row r="2599" spans="1:80" x14ac:dyDescent="0.3">
      <c r="A2599" t="s">
        <v>2514</v>
      </c>
      <c r="B2599" t="s">
        <v>2674</v>
      </c>
      <c r="C2599" t="s">
        <v>381</v>
      </c>
      <c r="D2599" t="s">
        <v>382</v>
      </c>
      <c r="E2599" t="s">
        <v>2516</v>
      </c>
      <c r="F2599" t="s">
        <v>2817</v>
      </c>
      <c r="G2599" t="s">
        <v>2947</v>
      </c>
      <c r="H2599" t="s">
        <v>4221</v>
      </c>
      <c r="I2599" t="s">
        <v>4222</v>
      </c>
      <c r="J2599" t="s">
        <v>4222</v>
      </c>
      <c r="K2599" t="s">
        <v>4221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 s="8"/>
      <c r="S2599" s="8"/>
      <c r="T2599" s="8"/>
      <c r="U2599" s="8"/>
      <c r="V2599" s="8">
        <v>89074800</v>
      </c>
      <c r="W2599" s="8">
        <v>179773873</v>
      </c>
      <c r="X2599" s="8"/>
      <c r="Y2599" s="8"/>
      <c r="Z2599" s="8"/>
      <c r="AA2599" s="8"/>
      <c r="AB2599" s="8">
        <v>33797300</v>
      </c>
      <c r="AC2599" s="8">
        <v>49335201.899999999</v>
      </c>
      <c r="AD2599"/>
      <c r="AE2599"/>
      <c r="AF2599"/>
      <c r="AG2599"/>
      <c r="AH2599">
        <v>37.94</v>
      </c>
      <c r="AI2599">
        <v>27.44</v>
      </c>
      <c r="AJ2599" s="8"/>
      <c r="AK2599" s="8"/>
      <c r="AL2599" s="8"/>
      <c r="AM2599" s="8"/>
      <c r="AN2599" s="8">
        <v>89074800</v>
      </c>
      <c r="AO2599" s="8">
        <v>179773873</v>
      </c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>
        <v>74726200</v>
      </c>
      <c r="BJ2599" s="8"/>
      <c r="BK2599" s="8">
        <v>9013400</v>
      </c>
      <c r="BL2599"/>
      <c r="BM2599">
        <v>12.0619</v>
      </c>
      <c r="BN2599" s="10">
        <v>0</v>
      </c>
      <c r="BO2599" s="10"/>
      <c r="BP2599" s="10"/>
      <c r="BQ2599" s="10"/>
      <c r="BR2599" s="10"/>
      <c r="BS2599" s="10"/>
      <c r="BT2599" s="10"/>
      <c r="BU2599" s="10"/>
      <c r="BV2599" s="1" t="str">
        <f>Запрос1[[#This Row],[Менеджер]]</f>
        <v>Данильчук Александр Анатольевич</v>
      </c>
      <c r="BW2599" s="1" t="str">
        <f>Запрос1[[#This Row],[Дирекция]]</f>
        <v>Северная дирекция</v>
      </c>
      <c r="BX2599" s="1" t="str">
        <f t="shared" si="40"/>
        <v>ТОО "Симаргл"</v>
      </c>
      <c r="BY2599" s="1" t="str">
        <f t="shared" si="40"/>
        <v>990340001082</v>
      </c>
      <c r="CA2599" t="str">
        <f>Запрос1[[#This Row],[родитель]]</f>
        <v>ТОО "Симаргл"</v>
      </c>
      <c r="CB2599" t="str">
        <f>Запрос1[[#This Row],[БИНРодителя]]</f>
        <v>990340001082</v>
      </c>
    </row>
    <row r="2600" spans="1:80" x14ac:dyDescent="0.3">
      <c r="A2600" t="s">
        <v>2514</v>
      </c>
      <c r="B2600" t="s">
        <v>2674</v>
      </c>
      <c r="C2600" t="s">
        <v>381</v>
      </c>
      <c r="D2600" t="s">
        <v>382</v>
      </c>
      <c r="E2600" t="s">
        <v>401</v>
      </c>
      <c r="F2600" t="s">
        <v>4259</v>
      </c>
      <c r="G2600" t="s">
        <v>4260</v>
      </c>
      <c r="H2600" t="s">
        <v>4261</v>
      </c>
      <c r="I2600" t="s">
        <v>4262</v>
      </c>
      <c r="J2600" t="s">
        <v>4262</v>
      </c>
      <c r="K2600" t="s">
        <v>4261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/>
      <c r="AE2600"/>
      <c r="AF2600"/>
      <c r="AG2600"/>
      <c r="AH2600"/>
      <c r="AI2600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/>
      <c r="BM2600"/>
      <c r="BN2600" s="10">
        <v>1</v>
      </c>
      <c r="BO2600" s="10">
        <v>35085000</v>
      </c>
      <c r="BP2600" s="10">
        <v>35085000</v>
      </c>
      <c r="BQ2600" s="10">
        <v>100</v>
      </c>
      <c r="BR2600" s="10"/>
      <c r="BS2600" s="10"/>
      <c r="BT2600" s="10"/>
      <c r="BU2600" s="10"/>
      <c r="BV2600" s="1" t="str">
        <f>Запрос1[[#This Row],[Менеджер]]</f>
        <v>Данильчук Александр Анатольевич</v>
      </c>
      <c r="BW2600" s="1" t="str">
        <f>Запрос1[[#This Row],[Дирекция]]</f>
        <v>Северная дирекция</v>
      </c>
      <c r="BX2600" s="1" t="e">
        <f t="shared" si="40"/>
        <v>#N/A</v>
      </c>
      <c r="BY2600" s="1" t="e">
        <f t="shared" si="40"/>
        <v>#N/A</v>
      </c>
      <c r="CA2600" t="e">
        <f>VLOOKUP(Запрос1[[#This Row],[БИНКХ]],'[2]Группы компаний'!$A:$E,4,0)</f>
        <v>#N/A</v>
      </c>
      <c r="CB2600" t="e">
        <f>VLOOKUP(CA2600,$H:$I,2,0)</f>
        <v>#N/A</v>
      </c>
    </row>
    <row r="2601" spans="1:80" x14ac:dyDescent="0.3">
      <c r="A2601" t="s">
        <v>2514</v>
      </c>
      <c r="B2601" t="s">
        <v>2674</v>
      </c>
      <c r="C2601" t="s">
        <v>381</v>
      </c>
      <c r="D2601" t="s">
        <v>382</v>
      </c>
      <c r="E2601" t="s">
        <v>2525</v>
      </c>
      <c r="F2601" t="s">
        <v>3263</v>
      </c>
      <c r="G2601" t="s">
        <v>3444</v>
      </c>
      <c r="H2601" t="s">
        <v>3445</v>
      </c>
      <c r="I2601" t="s">
        <v>3446</v>
      </c>
      <c r="J2601" t="s">
        <v>7567</v>
      </c>
      <c r="K2601" t="s">
        <v>7568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 s="8"/>
      <c r="S2601" s="8"/>
      <c r="T2601" s="8"/>
      <c r="U2601" s="8"/>
      <c r="V2601" s="8">
        <v>3121050</v>
      </c>
      <c r="W2601" s="8">
        <v>13964445</v>
      </c>
      <c r="X2601" s="8"/>
      <c r="Y2601" s="8"/>
      <c r="Z2601" s="8"/>
      <c r="AA2601" s="8"/>
      <c r="AB2601" s="8">
        <v>936315</v>
      </c>
      <c r="AC2601" s="8">
        <v>1717206</v>
      </c>
      <c r="AD2601"/>
      <c r="AE2601"/>
      <c r="AF2601"/>
      <c r="AG2601"/>
      <c r="AH2601">
        <v>30</v>
      </c>
      <c r="AI2601">
        <v>12.3</v>
      </c>
      <c r="AJ2601" s="8"/>
      <c r="AK2601" s="8"/>
      <c r="AL2601" s="8"/>
      <c r="AM2601" s="8"/>
      <c r="AN2601" s="8">
        <v>3121050</v>
      </c>
      <c r="AO2601" s="8">
        <v>13964445</v>
      </c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>
        <v>7445450</v>
      </c>
      <c r="BJ2601" s="8"/>
      <c r="BK2601" s="8">
        <v>3121050</v>
      </c>
      <c r="BL2601"/>
      <c r="BM2601">
        <v>41.918799999999997</v>
      </c>
      <c r="BN2601" s="10">
        <v>0</v>
      </c>
      <c r="BO2601" s="10"/>
      <c r="BP2601" s="10"/>
      <c r="BQ2601" s="10"/>
      <c r="BR2601" s="10"/>
      <c r="BS2601" s="10"/>
      <c r="BT2601" s="10"/>
      <c r="BU2601" s="10"/>
      <c r="BV2601" s="1" t="str">
        <f>Запрос1[[#This Row],[Менеджер]]</f>
        <v>Данильчук Александр Анатольевич</v>
      </c>
      <c r="BW2601" s="1" t="str">
        <f>Запрос1[[#This Row],[Дирекция]]</f>
        <v>Северная дирекция</v>
      </c>
      <c r="BX2601" s="1" t="str">
        <f t="shared" si="40"/>
        <v>КХ "Брушкевич В.Б."</v>
      </c>
      <c r="BY2601" s="1" t="str">
        <f t="shared" si="40"/>
        <v>581122350527</v>
      </c>
      <c r="CA2601" t="str">
        <f>Запрос1[[#This Row],[родитель]]</f>
        <v>КХ "Брушкевич В.Б."</v>
      </c>
      <c r="CB2601" t="str">
        <f>Запрос1[[#This Row],[БИНРодителя]]</f>
        <v>581122350527</v>
      </c>
    </row>
    <row r="2602" spans="1:80" x14ac:dyDescent="0.3">
      <c r="A2602" t="s">
        <v>2514</v>
      </c>
      <c r="B2602" t="s">
        <v>2674</v>
      </c>
      <c r="C2602" t="s">
        <v>381</v>
      </c>
      <c r="D2602" t="s">
        <v>382</v>
      </c>
      <c r="E2602" t="s">
        <v>2525</v>
      </c>
      <c r="F2602" t="s">
        <v>3263</v>
      </c>
      <c r="G2602" t="s">
        <v>3444</v>
      </c>
      <c r="H2602" t="s">
        <v>3445</v>
      </c>
      <c r="I2602" t="s">
        <v>3446</v>
      </c>
      <c r="J2602" t="s">
        <v>3446</v>
      </c>
      <c r="K2602" t="s">
        <v>3445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 s="8"/>
      <c r="S2602" s="8"/>
      <c r="T2602" s="8"/>
      <c r="U2602" s="8"/>
      <c r="V2602" s="8">
        <v>3523690</v>
      </c>
      <c r="W2602" s="8">
        <v>6709440</v>
      </c>
      <c r="X2602" s="8"/>
      <c r="Y2602" s="8"/>
      <c r="Z2602" s="8"/>
      <c r="AA2602" s="8"/>
      <c r="AB2602" s="8">
        <v>3233690</v>
      </c>
      <c r="AC2602" s="8">
        <v>2012832</v>
      </c>
      <c r="AD2602"/>
      <c r="AE2602"/>
      <c r="AF2602"/>
      <c r="AG2602"/>
      <c r="AH2602">
        <v>91.77</v>
      </c>
      <c r="AI2602">
        <v>30</v>
      </c>
      <c r="AJ2602" s="8"/>
      <c r="AK2602" s="8"/>
      <c r="AL2602" s="8"/>
      <c r="AM2602" s="8"/>
      <c r="AN2602" s="8">
        <v>3523690</v>
      </c>
      <c r="AO2602" s="8">
        <v>6709440</v>
      </c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>
        <v>3205690</v>
      </c>
      <c r="BJ2602" s="8"/>
      <c r="BK2602" s="8">
        <v>3205690</v>
      </c>
      <c r="BL2602"/>
      <c r="BM2602">
        <v>100</v>
      </c>
      <c r="BN2602" s="10">
        <v>0</v>
      </c>
      <c r="BO2602" s="10"/>
      <c r="BP2602" s="10"/>
      <c r="BQ2602" s="10"/>
      <c r="BR2602" s="10"/>
      <c r="BS2602" s="10"/>
      <c r="BT2602" s="10"/>
      <c r="BU2602" s="10"/>
      <c r="BV2602" s="1" t="str">
        <f>Запрос1[[#This Row],[Менеджер]]</f>
        <v>Данильчук Александр Анатольевич</v>
      </c>
      <c r="BW2602" s="1" t="str">
        <f>Запрос1[[#This Row],[Дирекция]]</f>
        <v>Северная дирекция</v>
      </c>
      <c r="BX2602" s="1" t="str">
        <f t="shared" si="40"/>
        <v>КХ "Брушкевич В.Б."</v>
      </c>
      <c r="BY2602" s="1" t="str">
        <f t="shared" si="40"/>
        <v>581122350527</v>
      </c>
      <c r="CA2602" t="str">
        <f>Запрос1[[#This Row],[родитель]]</f>
        <v>КХ "Брушкевич В.Б."</v>
      </c>
      <c r="CB2602" t="str">
        <f>Запрос1[[#This Row],[БИНРодителя]]</f>
        <v>581122350527</v>
      </c>
    </row>
    <row r="2603" spans="1:80" x14ac:dyDescent="0.3">
      <c r="A2603" t="s">
        <v>2514</v>
      </c>
      <c r="B2603" t="s">
        <v>388</v>
      </c>
      <c r="C2603" t="s">
        <v>406</v>
      </c>
      <c r="D2603" t="s">
        <v>412</v>
      </c>
      <c r="E2603" t="s">
        <v>439</v>
      </c>
      <c r="F2603" t="s">
        <v>1527</v>
      </c>
      <c r="G2603" t="s">
        <v>1359</v>
      </c>
      <c r="H2603" t="s">
        <v>1682</v>
      </c>
      <c r="I2603" t="s">
        <v>1683</v>
      </c>
      <c r="J2603" t="s">
        <v>1683</v>
      </c>
      <c r="K2603" t="s">
        <v>1682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0</v>
      </c>
      <c r="R2603" s="8">
        <v>422575</v>
      </c>
      <c r="S2603" s="8"/>
      <c r="T2603" s="8">
        <v>565600</v>
      </c>
      <c r="U2603" s="8"/>
      <c r="V2603" s="8"/>
      <c r="W2603" s="8"/>
      <c r="X2603" s="8">
        <v>126772.5</v>
      </c>
      <c r="Y2603" s="8"/>
      <c r="Z2603" s="8">
        <v>565600</v>
      </c>
      <c r="AA2603" s="8"/>
      <c r="AB2603" s="8"/>
      <c r="AC2603" s="8"/>
      <c r="AD2603">
        <v>30</v>
      </c>
      <c r="AE2603"/>
      <c r="AF2603">
        <v>100</v>
      </c>
      <c r="AG2603"/>
      <c r="AH2603"/>
      <c r="AI2603"/>
      <c r="AJ2603" s="8">
        <v>422575</v>
      </c>
      <c r="AK2603" s="8"/>
      <c r="AL2603" s="8">
        <v>565600</v>
      </c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/>
      <c r="BM2603"/>
      <c r="BN2603" s="10">
        <v>0</v>
      </c>
      <c r="BO2603" s="10"/>
      <c r="BP2603" s="10"/>
      <c r="BQ2603" s="10"/>
      <c r="BR2603" s="10"/>
      <c r="BS2603" s="10"/>
      <c r="BT2603" s="10"/>
      <c r="BU2603" s="10"/>
      <c r="BV2603" s="1" t="str">
        <f>Запрос1[[#This Row],[Менеджер]]</f>
        <v>Юрченко Иван</v>
      </c>
      <c r="BW2603" s="1" t="str">
        <f>Запрос1[[#This Row],[Дирекция]]</f>
        <v>Северная дирекция</v>
      </c>
      <c r="BX2603" s="1" t="str">
        <f t="shared" si="40"/>
        <v>к\х Иван</v>
      </c>
      <c r="BY2603" s="1" t="str">
        <f t="shared" si="40"/>
        <v>780510350026</v>
      </c>
      <c r="CA2603" t="str">
        <f>Запрос1[[#This Row],[родитель]]</f>
        <v>к\х Иван</v>
      </c>
      <c r="CB2603" t="str">
        <f>Запрос1[[#This Row],[БИНРодителя]]</f>
        <v>780510350026</v>
      </c>
    </row>
    <row r="2604" spans="1:80" x14ac:dyDescent="0.3">
      <c r="A2604" t="s">
        <v>2514</v>
      </c>
      <c r="B2604" t="s">
        <v>388</v>
      </c>
      <c r="C2604" t="s">
        <v>406</v>
      </c>
      <c r="D2604" t="s">
        <v>412</v>
      </c>
      <c r="E2604" t="s">
        <v>439</v>
      </c>
      <c r="F2604" t="s">
        <v>1082</v>
      </c>
      <c r="G2604" t="s">
        <v>1083</v>
      </c>
      <c r="H2604" t="s">
        <v>1084</v>
      </c>
      <c r="I2604" t="s">
        <v>1085</v>
      </c>
      <c r="J2604" t="s">
        <v>1085</v>
      </c>
      <c r="K2604" t="s">
        <v>1084</v>
      </c>
      <c r="L2604">
        <v>0</v>
      </c>
      <c r="M2604">
        <v>1</v>
      </c>
      <c r="N2604">
        <v>1</v>
      </c>
      <c r="O2604">
        <v>1</v>
      </c>
      <c r="P2604">
        <v>0</v>
      </c>
      <c r="Q2604">
        <v>0</v>
      </c>
      <c r="R2604" s="8"/>
      <c r="S2604" s="8">
        <v>9285292</v>
      </c>
      <c r="T2604" s="8">
        <v>4136800</v>
      </c>
      <c r="U2604" s="8">
        <v>5252400</v>
      </c>
      <c r="V2604" s="8"/>
      <c r="W2604" s="8"/>
      <c r="X2604" s="8"/>
      <c r="Y2604" s="8">
        <v>7666192</v>
      </c>
      <c r="Z2604" s="8">
        <v>2902060</v>
      </c>
      <c r="AA2604" s="8">
        <v>3553400</v>
      </c>
      <c r="AB2604" s="8"/>
      <c r="AC2604" s="8"/>
      <c r="AD2604"/>
      <c r="AE2604">
        <v>82.56</v>
      </c>
      <c r="AF2604">
        <v>70.150000000000006</v>
      </c>
      <c r="AG2604">
        <v>67.650000000000006</v>
      </c>
      <c r="AH2604"/>
      <c r="AI2604"/>
      <c r="AJ2604" s="8"/>
      <c r="AK2604" s="8">
        <v>8116192</v>
      </c>
      <c r="AL2604" s="8">
        <v>4136800</v>
      </c>
      <c r="AM2604" s="8">
        <v>5252400</v>
      </c>
      <c r="AN2604" s="8"/>
      <c r="AO2604" s="8"/>
      <c r="AP2604" s="8"/>
      <c r="AQ2604" s="8">
        <v>450000</v>
      </c>
      <c r="AR2604" s="8"/>
      <c r="AS2604" s="8"/>
      <c r="AT2604" s="8"/>
      <c r="AU2604" s="8"/>
      <c r="AV2604" s="8"/>
      <c r="AW2604" s="8">
        <v>450000</v>
      </c>
      <c r="AX2604" s="8"/>
      <c r="AY2604" s="8"/>
      <c r="AZ2604" s="8"/>
      <c r="BA2604" s="8"/>
      <c r="BB2604" s="8"/>
      <c r="BC2604" s="8">
        <v>450000</v>
      </c>
      <c r="BD2604" s="8"/>
      <c r="BE2604" s="8"/>
      <c r="BF2604" s="8"/>
      <c r="BG2604" s="8"/>
      <c r="BH2604" s="8">
        <v>5252400</v>
      </c>
      <c r="BI2604" s="8"/>
      <c r="BJ2604" s="8">
        <v>5252400</v>
      </c>
      <c r="BK2604" s="8"/>
      <c r="BL2604">
        <v>100</v>
      </c>
      <c r="BM2604"/>
      <c r="BN2604" s="10">
        <v>0</v>
      </c>
      <c r="BO2604" s="10"/>
      <c r="BP2604" s="10"/>
      <c r="BQ2604" s="10"/>
      <c r="BR2604" s="10"/>
      <c r="BS2604" s="10"/>
      <c r="BT2604" s="10"/>
      <c r="BU2604" s="10"/>
      <c r="BV2604" s="1" t="str">
        <f>Запрос1[[#This Row],[Менеджер]]</f>
        <v>Юрченко Иван</v>
      </c>
      <c r="BW2604" s="1" t="str">
        <f>Запрос1[[#This Row],[Дирекция]]</f>
        <v>Северная дирекция</v>
      </c>
      <c r="BX2604" s="1" t="str">
        <f t="shared" si="40"/>
        <v xml:space="preserve">ТОО "Зерде-Плюс" </v>
      </c>
      <c r="BY2604" s="1" t="str">
        <f t="shared" si="40"/>
        <v>051040002780</v>
      </c>
      <c r="CA2604" t="str">
        <f>Запрос1[[#This Row],[родитель]]</f>
        <v xml:space="preserve">ТОО "Зерде-Плюс" </v>
      </c>
      <c r="CB2604" t="str">
        <f>Запрос1[[#This Row],[БИНРодителя]]</f>
        <v>051040002780</v>
      </c>
    </row>
    <row r="2605" spans="1:80" x14ac:dyDescent="0.3">
      <c r="A2605" t="s">
        <v>2514</v>
      </c>
      <c r="B2605" t="s">
        <v>388</v>
      </c>
      <c r="C2605" t="s">
        <v>406</v>
      </c>
      <c r="D2605" t="s">
        <v>412</v>
      </c>
      <c r="E2605" t="s">
        <v>439</v>
      </c>
      <c r="F2605" t="s">
        <v>1684</v>
      </c>
      <c r="G2605" t="s">
        <v>1685</v>
      </c>
      <c r="H2605" t="s">
        <v>1686</v>
      </c>
      <c r="I2605" t="s">
        <v>1687</v>
      </c>
      <c r="J2605" t="s">
        <v>1687</v>
      </c>
      <c r="K2605" t="s">
        <v>1686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 s="8"/>
      <c r="S2605" s="8">
        <v>557000</v>
      </c>
      <c r="T2605" s="8"/>
      <c r="U2605" s="8"/>
      <c r="V2605" s="8"/>
      <c r="W2605" s="8"/>
      <c r="X2605" s="8"/>
      <c r="Y2605" s="8">
        <v>535000</v>
      </c>
      <c r="Z2605" s="8"/>
      <c r="AA2605" s="8"/>
      <c r="AB2605" s="8"/>
      <c r="AC2605" s="8"/>
      <c r="AD2605"/>
      <c r="AE2605">
        <v>96.05</v>
      </c>
      <c r="AF2605"/>
      <c r="AG2605"/>
      <c r="AH2605"/>
      <c r="AI2605"/>
      <c r="AJ2605" s="8"/>
      <c r="AK2605" s="8">
        <v>535000</v>
      </c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/>
      <c r="BM2605"/>
      <c r="BN2605" s="10">
        <v>0</v>
      </c>
      <c r="BO2605" s="10"/>
      <c r="BP2605" s="10"/>
      <c r="BQ2605" s="10"/>
      <c r="BR2605" s="10"/>
      <c r="BS2605" s="10"/>
      <c r="BT2605" s="10"/>
      <c r="BU2605" s="10"/>
      <c r="BV2605" s="1" t="str">
        <f>Запрос1[[#This Row],[Менеджер]]</f>
        <v>Юрченко Иван</v>
      </c>
      <c r="BW2605" s="1" t="str">
        <f>Запрос1[[#This Row],[Дирекция]]</f>
        <v>Северная дирекция</v>
      </c>
      <c r="BX2605" s="1" t="e">
        <f t="shared" si="40"/>
        <v>#N/A</v>
      </c>
      <c r="BY2605" s="1" t="e">
        <f t="shared" si="40"/>
        <v>#N/A</v>
      </c>
      <c r="CA2605" t="e">
        <f>VLOOKUP(Запрос1[[#This Row],[БИНКХ]],'[2]Группы компаний'!$A:$E,4,0)</f>
        <v>#N/A</v>
      </c>
      <c r="CB2605" t="e">
        <f>VLOOKUP(CA2605,$H:$I,2,0)</f>
        <v>#N/A</v>
      </c>
    </row>
    <row r="2606" spans="1:80" x14ac:dyDescent="0.3">
      <c r="A2606" t="s">
        <v>2514</v>
      </c>
      <c r="B2606" t="s">
        <v>388</v>
      </c>
      <c r="C2606" t="s">
        <v>406</v>
      </c>
      <c r="D2606" t="s">
        <v>412</v>
      </c>
      <c r="E2606" t="s">
        <v>443</v>
      </c>
      <c r="F2606" t="s">
        <v>444</v>
      </c>
      <c r="G2606"/>
      <c r="H2606" t="s">
        <v>11783</v>
      </c>
      <c r="I2606" t="s">
        <v>1688</v>
      </c>
      <c r="J2606" t="s">
        <v>1688</v>
      </c>
      <c r="K2606" t="s">
        <v>11783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0</v>
      </c>
      <c r="R2606" s="8">
        <v>26000</v>
      </c>
      <c r="S2606" s="8"/>
      <c r="T2606" s="8">
        <v>255640</v>
      </c>
      <c r="U2606" s="8"/>
      <c r="V2606" s="8"/>
      <c r="W2606" s="8"/>
      <c r="X2606" s="8">
        <v>26000</v>
      </c>
      <c r="Y2606" s="8"/>
      <c r="Z2606" s="8">
        <v>255640</v>
      </c>
      <c r="AA2606" s="8"/>
      <c r="AB2606" s="8"/>
      <c r="AC2606" s="8"/>
      <c r="AD2606">
        <v>100</v>
      </c>
      <c r="AE2606"/>
      <c r="AF2606">
        <v>100</v>
      </c>
      <c r="AG2606"/>
      <c r="AH2606"/>
      <c r="AI2606"/>
      <c r="AJ2606" s="8">
        <v>26000</v>
      </c>
      <c r="AK2606" s="8"/>
      <c r="AL2606" s="8">
        <v>255640</v>
      </c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/>
      <c r="BM2606"/>
      <c r="BN2606" s="10">
        <v>0</v>
      </c>
      <c r="BO2606" s="10"/>
      <c r="BP2606" s="10"/>
      <c r="BQ2606" s="10"/>
      <c r="BR2606" s="10"/>
      <c r="BS2606" s="10"/>
      <c r="BT2606" s="10"/>
      <c r="BU2606" s="10"/>
      <c r="BV2606" s="1" t="str">
        <f>Запрос1[[#This Row],[Менеджер]]</f>
        <v>Юрченко Иван</v>
      </c>
      <c r="BW2606" s="1" t="str">
        <f>Запрос1[[#This Row],[Дирекция]]</f>
        <v>Северная дирекция</v>
      </c>
      <c r="BX2606" s="1" t="str">
        <f t="shared" si="40"/>
        <v>ТОО Ермек - К</v>
      </c>
      <c r="BY2606" s="1" t="str">
        <f t="shared" si="40"/>
        <v>940540000101</v>
      </c>
      <c r="CA2606" t="str">
        <f>Запрос1[[#This Row],[родитель]]</f>
        <v>ТОО Ермек - К</v>
      </c>
      <c r="CB2606" t="str">
        <f>Запрос1[[#This Row],[БИНРодителя]]</f>
        <v>940540000101</v>
      </c>
    </row>
    <row r="2607" spans="1:80" x14ac:dyDescent="0.3">
      <c r="A2607" t="s">
        <v>2514</v>
      </c>
      <c r="B2607" t="s">
        <v>388</v>
      </c>
      <c r="C2607" t="s">
        <v>406</v>
      </c>
      <c r="D2607" t="s">
        <v>412</v>
      </c>
      <c r="E2607" t="s">
        <v>447</v>
      </c>
      <c r="F2607" t="s">
        <v>1089</v>
      </c>
      <c r="G2607" t="s">
        <v>1090</v>
      </c>
      <c r="H2607" t="s">
        <v>1091</v>
      </c>
      <c r="I2607" t="s">
        <v>1092</v>
      </c>
      <c r="J2607" t="s">
        <v>1092</v>
      </c>
      <c r="K2607" t="s">
        <v>1091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 s="8"/>
      <c r="S2607" s="8"/>
      <c r="T2607" s="8"/>
      <c r="U2607" s="8">
        <v>1324800</v>
      </c>
      <c r="V2607" s="8"/>
      <c r="W2607" s="8"/>
      <c r="X2607" s="8"/>
      <c r="Y2607" s="8"/>
      <c r="Z2607" s="8"/>
      <c r="AA2607" s="8">
        <v>662400</v>
      </c>
      <c r="AB2607" s="8"/>
      <c r="AC2607" s="8"/>
      <c r="AD2607"/>
      <c r="AE2607"/>
      <c r="AF2607"/>
      <c r="AG2607">
        <v>50</v>
      </c>
      <c r="AH2607"/>
      <c r="AI2607"/>
      <c r="AJ2607" s="8"/>
      <c r="AK2607" s="8"/>
      <c r="AL2607" s="8"/>
      <c r="AM2607" s="8">
        <v>1324800</v>
      </c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>
        <v>9273600</v>
      </c>
      <c r="BI2607" s="8"/>
      <c r="BJ2607" s="8"/>
      <c r="BK2607" s="8"/>
      <c r="BL2607">
        <v>0</v>
      </c>
      <c r="BM2607"/>
      <c r="BN2607" s="10">
        <v>0</v>
      </c>
      <c r="BO2607" s="10"/>
      <c r="BP2607" s="10"/>
      <c r="BQ2607" s="10"/>
      <c r="BR2607" s="10"/>
      <c r="BS2607" s="10"/>
      <c r="BT2607" s="10"/>
      <c r="BU2607" s="10"/>
      <c r="BV2607" s="1" t="str">
        <f>Запрос1[[#This Row],[Менеджер]]</f>
        <v>Юрченко Иван</v>
      </c>
      <c r="BW2607" s="1" t="str">
        <f>Запрос1[[#This Row],[Дирекция]]</f>
        <v>Северная дирекция</v>
      </c>
      <c r="BX2607" s="1" t="str">
        <f t="shared" si="40"/>
        <v>к/х "ЖЕР"</v>
      </c>
      <c r="BY2607" s="1" t="str">
        <f t="shared" si="40"/>
        <v>020215550051</v>
      </c>
      <c r="CA2607" t="str">
        <f>Запрос1[[#This Row],[родитель]]</f>
        <v>к/х "ЖЕР"</v>
      </c>
      <c r="CB2607" t="str">
        <f>Запрос1[[#This Row],[БИНРодителя]]</f>
        <v>020215550051</v>
      </c>
    </row>
    <row r="2608" spans="1:80" x14ac:dyDescent="0.3">
      <c r="A2608" t="s">
        <v>2514</v>
      </c>
      <c r="B2608" t="s">
        <v>388</v>
      </c>
      <c r="C2608" t="s">
        <v>406</v>
      </c>
      <c r="D2608" t="s">
        <v>412</v>
      </c>
      <c r="E2608" t="s">
        <v>447</v>
      </c>
      <c r="F2608" t="s">
        <v>448</v>
      </c>
      <c r="G2608" t="s">
        <v>452</v>
      </c>
      <c r="H2608" t="s">
        <v>453</v>
      </c>
      <c r="I2608" t="s">
        <v>454</v>
      </c>
      <c r="J2608" t="s">
        <v>1095</v>
      </c>
      <c r="K2608" t="s">
        <v>1096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 s="8">
        <v>1151400</v>
      </c>
      <c r="S2608" s="8"/>
      <c r="T2608" s="8"/>
      <c r="U2608" s="8"/>
      <c r="V2608" s="8"/>
      <c r="W2608" s="8"/>
      <c r="X2608" s="8">
        <v>345420</v>
      </c>
      <c r="Y2608" s="8"/>
      <c r="Z2608" s="8"/>
      <c r="AA2608" s="8"/>
      <c r="AB2608" s="8"/>
      <c r="AC2608" s="8"/>
      <c r="AD2608">
        <v>30</v>
      </c>
      <c r="AE2608"/>
      <c r="AF2608"/>
      <c r="AG2608"/>
      <c r="AH2608"/>
      <c r="AI2608"/>
      <c r="AJ2608" s="8">
        <v>1151400</v>
      </c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/>
      <c r="BM2608"/>
      <c r="BN2608" s="10">
        <v>0</v>
      </c>
      <c r="BO2608" s="10"/>
      <c r="BP2608" s="10"/>
      <c r="BQ2608" s="10"/>
      <c r="BR2608" s="10"/>
      <c r="BS2608" s="10"/>
      <c r="BT2608" s="10"/>
      <c r="BU2608" s="10"/>
      <c r="BV2608" s="1" t="str">
        <f>Запрос1[[#This Row],[Менеджер]]</f>
        <v>Юрченко Иван</v>
      </c>
      <c r="BW2608" s="1" t="str">
        <f>Запрос1[[#This Row],[Дирекция]]</f>
        <v>Северная дирекция</v>
      </c>
      <c r="BX2608" s="1" t="str">
        <f t="shared" si="40"/>
        <v>ТОО БОРИС-РОМАНОВСКОЕ</v>
      </c>
      <c r="BY2608" s="1" t="str">
        <f t="shared" si="40"/>
        <v>050440003710</v>
      </c>
      <c r="CA2608" t="str">
        <f>Запрос1[[#This Row],[родитель]]</f>
        <v>ТОО БОРИС-РОМАНОВСКОЕ</v>
      </c>
      <c r="CB2608" t="str">
        <f>Запрос1[[#This Row],[БИНРодителя]]</f>
        <v>050440003710</v>
      </c>
    </row>
    <row r="2609" spans="1:80" x14ac:dyDescent="0.3">
      <c r="A2609" t="s">
        <v>2514</v>
      </c>
      <c r="B2609" t="s">
        <v>388</v>
      </c>
      <c r="C2609" t="s">
        <v>406</v>
      </c>
      <c r="D2609" t="s">
        <v>412</v>
      </c>
      <c r="E2609" t="s">
        <v>447</v>
      </c>
      <c r="F2609" t="s">
        <v>1119</v>
      </c>
      <c r="G2609" t="s">
        <v>1120</v>
      </c>
      <c r="H2609" t="s">
        <v>1697</v>
      </c>
      <c r="I2609" t="s">
        <v>1698</v>
      </c>
      <c r="J2609" t="s">
        <v>1698</v>
      </c>
      <c r="K2609" t="s">
        <v>1697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 s="8"/>
      <c r="S2609" s="8">
        <v>203800</v>
      </c>
      <c r="T2609" s="8"/>
      <c r="U2609" s="8"/>
      <c r="V2609" s="8"/>
      <c r="W2609" s="8"/>
      <c r="X2609" s="8"/>
      <c r="Y2609" s="8">
        <v>172000</v>
      </c>
      <c r="Z2609" s="8"/>
      <c r="AA2609" s="8"/>
      <c r="AB2609" s="8"/>
      <c r="AC2609" s="8"/>
      <c r="AD2609"/>
      <c r="AE2609">
        <v>84.4</v>
      </c>
      <c r="AF2609"/>
      <c r="AG2609"/>
      <c r="AH2609"/>
      <c r="AI2609"/>
      <c r="AJ2609" s="8"/>
      <c r="AK2609" s="8">
        <v>203800</v>
      </c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/>
      <c r="BM2609"/>
      <c r="BN2609" s="10">
        <v>0</v>
      </c>
      <c r="BO2609" s="10"/>
      <c r="BP2609" s="10"/>
      <c r="BQ2609" s="10"/>
      <c r="BR2609" s="10"/>
      <c r="BS2609" s="10"/>
      <c r="BT2609" s="10"/>
      <c r="BU2609" s="10"/>
      <c r="BV2609" s="1" t="str">
        <f>Запрос1[[#This Row],[Менеджер]]</f>
        <v>Юрченко Иван</v>
      </c>
      <c r="BW2609" s="1" t="str">
        <f>Запрос1[[#This Row],[Дирекция]]</f>
        <v>Северная дирекция</v>
      </c>
      <c r="BX2609" s="1" t="str">
        <f t="shared" si="40"/>
        <v>к/х " Гера "</v>
      </c>
      <c r="BY2609" s="1" t="str">
        <f t="shared" si="40"/>
        <v>530109350237</v>
      </c>
      <c r="CA2609" t="str">
        <f>Запрос1[[#This Row],[родитель]]</f>
        <v>к/х " Гера "</v>
      </c>
      <c r="CB2609" t="str">
        <f>Запрос1[[#This Row],[БИНРодителя]]</f>
        <v>530109350237</v>
      </c>
    </row>
    <row r="2610" spans="1:80" x14ac:dyDescent="0.3">
      <c r="A2610" t="s">
        <v>2514</v>
      </c>
      <c r="B2610" t="s">
        <v>388</v>
      </c>
      <c r="C2610" t="s">
        <v>406</v>
      </c>
      <c r="D2610" t="s">
        <v>412</v>
      </c>
      <c r="E2610" t="s">
        <v>447</v>
      </c>
      <c r="F2610" t="s">
        <v>1119</v>
      </c>
      <c r="G2610" t="s">
        <v>1120</v>
      </c>
      <c r="H2610" t="s">
        <v>1121</v>
      </c>
      <c r="I2610" t="s">
        <v>1122</v>
      </c>
      <c r="J2610" t="s">
        <v>1122</v>
      </c>
      <c r="K2610" t="s">
        <v>1121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 s="8">
        <v>80000</v>
      </c>
      <c r="S2610" s="8">
        <v>130400</v>
      </c>
      <c r="T2610" s="8"/>
      <c r="U2610" s="8"/>
      <c r="V2610" s="8"/>
      <c r="W2610" s="8"/>
      <c r="X2610" s="8">
        <v>80000</v>
      </c>
      <c r="Y2610" s="8">
        <v>65200</v>
      </c>
      <c r="Z2610" s="8"/>
      <c r="AA2610" s="8"/>
      <c r="AB2610" s="8"/>
      <c r="AC2610" s="8"/>
      <c r="AD2610">
        <v>100</v>
      </c>
      <c r="AE2610">
        <v>50</v>
      </c>
      <c r="AF2610"/>
      <c r="AG2610"/>
      <c r="AH2610"/>
      <c r="AI2610"/>
      <c r="AJ2610" s="8">
        <v>80000</v>
      </c>
      <c r="AK2610" s="8">
        <v>130400</v>
      </c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/>
      <c r="BM2610"/>
      <c r="BN2610" s="10">
        <v>0</v>
      </c>
      <c r="BO2610" s="10"/>
      <c r="BP2610" s="10"/>
      <c r="BQ2610" s="10"/>
      <c r="BR2610" s="10"/>
      <c r="BS2610" s="10"/>
      <c r="BT2610" s="10"/>
      <c r="BU2610" s="10"/>
      <c r="BV2610" s="1" t="str">
        <f>Запрос1[[#This Row],[Менеджер]]</f>
        <v>Юрченко Иван</v>
      </c>
      <c r="BW2610" s="1" t="str">
        <f>Запрос1[[#This Row],[Дирекция]]</f>
        <v>Северная дирекция</v>
      </c>
      <c r="BX2610" s="1" t="str">
        <f t="shared" si="40"/>
        <v>к\х Архангельский Ю.В.</v>
      </c>
      <c r="BY2610" s="1" t="str">
        <f t="shared" si="40"/>
        <v>611022300406</v>
      </c>
      <c r="CA2610" t="str">
        <f>Запрос1[[#This Row],[родитель]]</f>
        <v>к\х Архангельский Ю.В.</v>
      </c>
      <c r="CB2610" t="str">
        <f>Запрос1[[#This Row],[БИНРодителя]]</f>
        <v>611022300406</v>
      </c>
    </row>
    <row r="2611" spans="1:80" x14ac:dyDescent="0.3">
      <c r="A2611" t="s">
        <v>2514</v>
      </c>
      <c r="B2611" t="s">
        <v>388</v>
      </c>
      <c r="C2611" t="s">
        <v>406</v>
      </c>
      <c r="D2611" t="s">
        <v>412</v>
      </c>
      <c r="E2611" t="s">
        <v>447</v>
      </c>
      <c r="F2611" t="s">
        <v>1119</v>
      </c>
      <c r="G2611" t="s">
        <v>1120</v>
      </c>
      <c r="H2611" t="s">
        <v>1123</v>
      </c>
      <c r="I2611" t="s">
        <v>1124</v>
      </c>
      <c r="J2611" t="s">
        <v>1124</v>
      </c>
      <c r="K2611" t="s">
        <v>1123</v>
      </c>
      <c r="L2611">
        <v>0</v>
      </c>
      <c r="M2611">
        <v>0</v>
      </c>
      <c r="N2611">
        <v>1</v>
      </c>
      <c r="O2611">
        <v>1</v>
      </c>
      <c r="P2611">
        <v>0</v>
      </c>
      <c r="Q2611">
        <v>0</v>
      </c>
      <c r="R2611" s="8"/>
      <c r="S2611" s="8"/>
      <c r="T2611" s="8">
        <v>257007</v>
      </c>
      <c r="U2611" s="8">
        <v>308918</v>
      </c>
      <c r="V2611" s="8"/>
      <c r="W2611" s="8"/>
      <c r="X2611" s="8"/>
      <c r="Y2611" s="8"/>
      <c r="Z2611" s="8">
        <v>128503.8</v>
      </c>
      <c r="AA2611" s="8">
        <v>308918</v>
      </c>
      <c r="AB2611" s="8"/>
      <c r="AC2611" s="8"/>
      <c r="AD2611"/>
      <c r="AE2611"/>
      <c r="AF2611">
        <v>50</v>
      </c>
      <c r="AG2611">
        <v>100</v>
      </c>
      <c r="AH2611"/>
      <c r="AI2611"/>
      <c r="AJ2611" s="8"/>
      <c r="AK2611" s="8"/>
      <c r="AL2611" s="8">
        <v>257007</v>
      </c>
      <c r="AM2611" s="8">
        <v>308918</v>
      </c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/>
      <c r="BM2611"/>
      <c r="BN2611" s="10">
        <v>0</v>
      </c>
      <c r="BO2611" s="10"/>
      <c r="BP2611" s="10"/>
      <c r="BQ2611" s="10"/>
      <c r="BR2611" s="10"/>
      <c r="BS2611" s="10"/>
      <c r="BT2611" s="10"/>
      <c r="BU2611" s="10"/>
      <c r="BV2611" s="1" t="str">
        <f>Запрос1[[#This Row],[Менеджер]]</f>
        <v>Юрченко Иван</v>
      </c>
      <c r="BW2611" s="1" t="str">
        <f>Запрос1[[#This Row],[Дирекция]]</f>
        <v>Северная дирекция</v>
      </c>
      <c r="BX2611" s="1" t="str">
        <f t="shared" si="40"/>
        <v>к\х Курицин Ю.Н.</v>
      </c>
      <c r="BY2611" s="1" t="str">
        <f t="shared" si="40"/>
        <v>611223350247</v>
      </c>
      <c r="CA2611" t="str">
        <f>Запрос1[[#This Row],[родитель]]</f>
        <v>к\х Курицин Ю.Н.</v>
      </c>
      <c r="CB2611" t="str">
        <f>Запрос1[[#This Row],[БИНРодителя]]</f>
        <v>611223350247</v>
      </c>
    </row>
    <row r="2612" spans="1:80" x14ac:dyDescent="0.3">
      <c r="A2612" t="s">
        <v>2514</v>
      </c>
      <c r="B2612" t="s">
        <v>3032</v>
      </c>
      <c r="C2612"/>
      <c r="D2612" t="s">
        <v>412</v>
      </c>
      <c r="E2612" t="s">
        <v>443</v>
      </c>
      <c r="F2612" t="s">
        <v>444</v>
      </c>
      <c r="G2612"/>
      <c r="H2612" t="s">
        <v>3078</v>
      </c>
      <c r="I2612" t="s">
        <v>3079</v>
      </c>
      <c r="J2612" t="s">
        <v>3079</v>
      </c>
      <c r="K2612" t="s">
        <v>3078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 s="8"/>
      <c r="S2612" s="8"/>
      <c r="T2612" s="8"/>
      <c r="U2612" s="8"/>
      <c r="V2612" s="8"/>
      <c r="W2612" s="8">
        <v>5387400</v>
      </c>
      <c r="X2612" s="8"/>
      <c r="Y2612" s="8"/>
      <c r="Z2612" s="8"/>
      <c r="AA2612" s="8"/>
      <c r="AB2612" s="8"/>
      <c r="AC2612" s="8">
        <v>5387400</v>
      </c>
      <c r="AD2612"/>
      <c r="AE2612"/>
      <c r="AF2612"/>
      <c r="AG2612"/>
      <c r="AH2612"/>
      <c r="AI2612">
        <v>100</v>
      </c>
      <c r="AJ2612" s="8"/>
      <c r="AK2612" s="8"/>
      <c r="AL2612" s="8"/>
      <c r="AM2612" s="8"/>
      <c r="AN2612" s="8"/>
      <c r="AO2612" s="8">
        <v>5387400</v>
      </c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/>
      <c r="BM2612"/>
      <c r="BN2612" s="10">
        <v>0</v>
      </c>
      <c r="BO2612" s="10"/>
      <c r="BP2612" s="10"/>
      <c r="BQ2612" s="10"/>
      <c r="BR2612" s="10"/>
      <c r="BS2612" s="10"/>
      <c r="BT2612" s="10"/>
      <c r="BU2612" s="10"/>
      <c r="BV2612" s="1" t="str">
        <f>Запрос1[[#This Row],[Менеджер]]</f>
        <v>Нурмакин Серик Арыстанбекович</v>
      </c>
      <c r="BW2612" s="1" t="str">
        <f>Запрос1[[#This Row],[Дирекция]]</f>
        <v>Северная дирекция</v>
      </c>
      <c r="BX2612" s="1" t="str">
        <f t="shared" si="40"/>
        <v>ТОО "УЗУНКОЛЬ ГРЭЙН"</v>
      </c>
      <c r="BY2612" s="1" t="str">
        <f t="shared" si="40"/>
        <v>121140004395</v>
      </c>
      <c r="CA2612" t="str">
        <f>Запрос1[[#This Row],[родитель]]</f>
        <v>ТОО "УЗУНКОЛЬ ГРЭЙН"</v>
      </c>
      <c r="CB2612" t="str">
        <f>Запрос1[[#This Row],[БИНРодителя]]</f>
        <v>121140004395</v>
      </c>
    </row>
    <row r="2613" spans="1:80" x14ac:dyDescent="0.3">
      <c r="A2613" t="s">
        <v>2514</v>
      </c>
      <c r="B2613" t="s">
        <v>3032</v>
      </c>
      <c r="C2613"/>
      <c r="D2613" t="s">
        <v>412</v>
      </c>
      <c r="E2613" t="s">
        <v>443</v>
      </c>
      <c r="F2613" t="s">
        <v>444</v>
      </c>
      <c r="G2613"/>
      <c r="H2613" t="s">
        <v>12080</v>
      </c>
      <c r="I2613" t="s">
        <v>12081</v>
      </c>
      <c r="J2613" t="s">
        <v>12081</v>
      </c>
      <c r="K2613" t="s">
        <v>12080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/>
      <c r="AE2613"/>
      <c r="AF2613"/>
      <c r="AG2613"/>
      <c r="AH2613"/>
      <c r="AI2613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/>
      <c r="BM2613"/>
      <c r="BN2613" s="10">
        <v>1</v>
      </c>
      <c r="BO2613" s="10">
        <v>40480000</v>
      </c>
      <c r="BP2613" s="10">
        <v>40480000</v>
      </c>
      <c r="BQ2613" s="10">
        <v>100</v>
      </c>
      <c r="BR2613" s="10">
        <v>40480000</v>
      </c>
      <c r="BS2613" s="10"/>
      <c r="BT2613" s="10"/>
      <c r="BU2613" s="10"/>
      <c r="BV2613" s="1" t="str">
        <f>Запрос1[[#This Row],[Менеджер]]</f>
        <v>Нурмакин Серик Арыстанбекович</v>
      </c>
      <c r="BW2613" s="1" t="str">
        <f>Запрос1[[#This Row],[Дирекция]]</f>
        <v>Северная дирекция</v>
      </c>
      <c r="BX2613" s="1" t="str">
        <f t="shared" si="40"/>
        <v>ТОО КАЗУРАЛАГРО</v>
      </c>
      <c r="BY2613" s="1" t="str">
        <f t="shared" si="40"/>
        <v>190140001632</v>
      </c>
      <c r="CA2613" t="str">
        <f>Запрос1[[#This Row],[родитель]]</f>
        <v>ТОО КАЗУРАЛАГРО</v>
      </c>
      <c r="CB2613" t="str">
        <f>Запрос1[[#This Row],[БИНРодителя]]</f>
        <v>190140001632</v>
      </c>
    </row>
    <row r="2614" spans="1:80" x14ac:dyDescent="0.3">
      <c r="A2614" t="s">
        <v>2514</v>
      </c>
      <c r="B2614" t="s">
        <v>3032</v>
      </c>
      <c r="C2614"/>
      <c r="D2614" t="s">
        <v>412</v>
      </c>
      <c r="E2614" t="s">
        <v>447</v>
      </c>
      <c r="F2614" t="s">
        <v>1089</v>
      </c>
      <c r="G2614" t="s">
        <v>1090</v>
      </c>
      <c r="H2614" t="s">
        <v>3080</v>
      </c>
      <c r="I2614" t="s">
        <v>3081</v>
      </c>
      <c r="J2614" t="s">
        <v>3081</v>
      </c>
      <c r="K2614" t="s">
        <v>3080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 s="8"/>
      <c r="S2614" s="8"/>
      <c r="T2614" s="8"/>
      <c r="U2614" s="8"/>
      <c r="V2614" s="8">
        <v>870000</v>
      </c>
      <c r="W2614" s="8">
        <v>3840000</v>
      </c>
      <c r="X2614" s="8"/>
      <c r="Y2614" s="8"/>
      <c r="Z2614" s="8"/>
      <c r="AA2614" s="8"/>
      <c r="AB2614" s="8">
        <v>174000</v>
      </c>
      <c r="AC2614" s="8">
        <v>384000</v>
      </c>
      <c r="AD2614"/>
      <c r="AE2614"/>
      <c r="AF2614"/>
      <c r="AG2614"/>
      <c r="AH2614">
        <v>20</v>
      </c>
      <c r="AI2614">
        <v>10</v>
      </c>
      <c r="AJ2614" s="8"/>
      <c r="AK2614" s="8"/>
      <c r="AL2614" s="8"/>
      <c r="AM2614" s="8"/>
      <c r="AN2614" s="8">
        <v>870000</v>
      </c>
      <c r="AO2614" s="8">
        <v>3840000</v>
      </c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/>
      <c r="BM2614"/>
      <c r="BN2614" s="10">
        <v>0</v>
      </c>
      <c r="BO2614" s="10"/>
      <c r="BP2614" s="10"/>
      <c r="BQ2614" s="10"/>
      <c r="BR2614" s="10"/>
      <c r="BS2614" s="10"/>
      <c r="BT2614" s="10"/>
      <c r="BU2614" s="10"/>
      <c r="BV2614" s="1" t="str">
        <f>Запрос1[[#This Row],[Менеджер]]</f>
        <v>Нурмакин Серик Арыстанбекович</v>
      </c>
      <c r="BW2614" s="1" t="str">
        <f>Запрос1[[#This Row],[Дирекция]]</f>
        <v>Северная дирекция</v>
      </c>
      <c r="BX2614" s="1" t="str">
        <f t="shared" si="40"/>
        <v>кх Рахман</v>
      </c>
      <c r="BY2614" s="1" t="str">
        <f t="shared" si="40"/>
        <v>920714350055</v>
      </c>
      <c r="CA2614" t="str">
        <f>Запрос1[[#This Row],[родитель]]</f>
        <v>кх Рахман</v>
      </c>
      <c r="CB2614" t="str">
        <f>Запрос1[[#This Row],[БИНРодителя]]</f>
        <v>920714350055</v>
      </c>
    </row>
    <row r="2615" spans="1:80" x14ac:dyDescent="0.3">
      <c r="A2615" t="s">
        <v>2514</v>
      </c>
      <c r="B2615" t="s">
        <v>3032</v>
      </c>
      <c r="C2615"/>
      <c r="D2615" t="s">
        <v>412</v>
      </c>
      <c r="E2615" t="s">
        <v>447</v>
      </c>
      <c r="F2615" t="s">
        <v>455</v>
      </c>
      <c r="G2615" t="s">
        <v>456</v>
      </c>
      <c r="H2615" t="s">
        <v>7519</v>
      </c>
      <c r="I2615" t="s">
        <v>7520</v>
      </c>
      <c r="J2615" t="s">
        <v>7520</v>
      </c>
      <c r="K2615" t="s">
        <v>7519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 s="8"/>
      <c r="S2615" s="8"/>
      <c r="T2615" s="8"/>
      <c r="U2615" s="8"/>
      <c r="V2615" s="8">
        <v>13600</v>
      </c>
      <c r="W2615" s="8"/>
      <c r="X2615" s="8"/>
      <c r="Y2615" s="8"/>
      <c r="Z2615" s="8"/>
      <c r="AA2615" s="8"/>
      <c r="AB2615" s="8">
        <v>13600</v>
      </c>
      <c r="AC2615" s="8"/>
      <c r="AD2615"/>
      <c r="AE2615"/>
      <c r="AF2615"/>
      <c r="AG2615"/>
      <c r="AH2615">
        <v>100</v>
      </c>
      <c r="AI2615"/>
      <c r="AJ2615" s="8"/>
      <c r="AK2615" s="8"/>
      <c r="AL2615" s="8"/>
      <c r="AM2615" s="8"/>
      <c r="AN2615" s="8">
        <v>13600</v>
      </c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/>
      <c r="BM2615"/>
      <c r="BN2615" s="10">
        <v>0</v>
      </c>
      <c r="BO2615" s="10"/>
      <c r="BP2615" s="10"/>
      <c r="BQ2615" s="10"/>
      <c r="BR2615" s="10"/>
      <c r="BS2615" s="10"/>
      <c r="BT2615" s="10"/>
      <c r="BU2615" s="10"/>
      <c r="BV2615" s="1" t="str">
        <f>Запрос1[[#This Row],[Менеджер]]</f>
        <v>Нурмакин Серик Арыстанбекович</v>
      </c>
      <c r="BW2615" s="1" t="str">
        <f>Запрос1[[#This Row],[Дирекция]]</f>
        <v>Северная дирекция</v>
      </c>
      <c r="BX2615" s="1" t="e">
        <f t="shared" si="40"/>
        <v>#N/A</v>
      </c>
      <c r="BY2615" s="1" t="e">
        <f t="shared" si="40"/>
        <v>#N/A</v>
      </c>
      <c r="CA2615" t="e">
        <f>VLOOKUP(Запрос1[[#This Row],[БИНКХ]],'[2]Группы компаний'!$A:$E,4,0)</f>
        <v>#N/A</v>
      </c>
      <c r="CB2615" t="e">
        <f>VLOOKUP(CA2615,$H:$I,2,0)</f>
        <v>#N/A</v>
      </c>
    </row>
    <row r="2616" spans="1:80" x14ac:dyDescent="0.3">
      <c r="A2616" t="s">
        <v>2514</v>
      </c>
      <c r="B2616" t="s">
        <v>3032</v>
      </c>
      <c r="C2616"/>
      <c r="D2616" t="s">
        <v>412</v>
      </c>
      <c r="E2616" t="s">
        <v>447</v>
      </c>
      <c r="F2616" t="s">
        <v>462</v>
      </c>
      <c r="G2616" t="s">
        <v>1135</v>
      </c>
      <c r="H2616" t="s">
        <v>12082</v>
      </c>
      <c r="I2616" t="s">
        <v>12083</v>
      </c>
      <c r="J2616" t="s">
        <v>12083</v>
      </c>
      <c r="K2616" t="s">
        <v>12082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 s="8"/>
      <c r="S2616" s="8"/>
      <c r="T2616" s="8"/>
      <c r="U2616" s="8"/>
      <c r="V2616" s="8"/>
      <c r="W2616" s="8">
        <v>630000</v>
      </c>
      <c r="X2616" s="8"/>
      <c r="Y2616" s="8"/>
      <c r="Z2616" s="8"/>
      <c r="AA2616" s="8"/>
      <c r="AB2616" s="8"/>
      <c r="AC2616" s="8">
        <v>630000</v>
      </c>
      <c r="AD2616"/>
      <c r="AE2616"/>
      <c r="AF2616"/>
      <c r="AG2616"/>
      <c r="AH2616"/>
      <c r="AI2616">
        <v>100</v>
      </c>
      <c r="AJ2616" s="8"/>
      <c r="AK2616" s="8"/>
      <c r="AL2616" s="8"/>
      <c r="AM2616" s="8"/>
      <c r="AN2616" s="8"/>
      <c r="AO2616" s="8">
        <v>630000</v>
      </c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/>
      <c r="BM2616"/>
      <c r="BN2616" s="10">
        <v>0</v>
      </c>
      <c r="BO2616" s="10"/>
      <c r="BP2616" s="10"/>
      <c r="BQ2616" s="10"/>
      <c r="BR2616" s="10"/>
      <c r="BS2616" s="10"/>
      <c r="BT2616" s="10"/>
      <c r="BU2616" s="10"/>
      <c r="BV2616" s="1" t="str">
        <f>Запрос1[[#This Row],[Менеджер]]</f>
        <v>Нурмакин Серик Арыстанбекович</v>
      </c>
      <c r="BW2616" s="1" t="str">
        <f>Запрос1[[#This Row],[Дирекция]]</f>
        <v>Северная дирекция</v>
      </c>
      <c r="BX2616" s="1" t="str">
        <f t="shared" si="40"/>
        <v>КХ ГЕНСЛЕР  НАТАЛЬЯ ВЛАДИМИРОВНА</v>
      </c>
      <c r="BY2616" s="1" t="str">
        <f t="shared" si="40"/>
        <v>870312450366</v>
      </c>
      <c r="CA2616" t="str">
        <f>Запрос1[[#This Row],[родитель]]</f>
        <v>КХ ГЕНСЛЕР  НАТАЛЬЯ ВЛАДИМИРОВНА</v>
      </c>
      <c r="CB2616" t="str">
        <f>Запрос1[[#This Row],[БИНРодителя]]</f>
        <v>870312450366</v>
      </c>
    </row>
    <row r="2617" spans="1:80" x14ac:dyDescent="0.3">
      <c r="A2617" t="s">
        <v>2514</v>
      </c>
      <c r="B2617" t="s">
        <v>3032</v>
      </c>
      <c r="C2617"/>
      <c r="D2617" t="s">
        <v>412</v>
      </c>
      <c r="E2617" t="s">
        <v>447</v>
      </c>
      <c r="F2617" t="s">
        <v>1140</v>
      </c>
      <c r="G2617" t="s">
        <v>1141</v>
      </c>
      <c r="H2617" t="s">
        <v>12097</v>
      </c>
      <c r="I2617" t="s">
        <v>12098</v>
      </c>
      <c r="J2617" t="s">
        <v>12098</v>
      </c>
      <c r="K2617" t="s">
        <v>12097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 s="8"/>
      <c r="S2617" s="8"/>
      <c r="T2617" s="8"/>
      <c r="U2617" s="8"/>
      <c r="V2617" s="8"/>
      <c r="W2617" s="8">
        <v>771000</v>
      </c>
      <c r="X2617" s="8"/>
      <c r="Y2617" s="8"/>
      <c r="Z2617" s="8"/>
      <c r="AA2617" s="8"/>
      <c r="AB2617" s="8"/>
      <c r="AC2617" s="8">
        <v>771000</v>
      </c>
      <c r="AD2617"/>
      <c r="AE2617"/>
      <c r="AF2617"/>
      <c r="AG2617"/>
      <c r="AH2617"/>
      <c r="AI2617">
        <v>100</v>
      </c>
      <c r="AJ2617" s="8"/>
      <c r="AK2617" s="8"/>
      <c r="AL2617" s="8"/>
      <c r="AM2617" s="8"/>
      <c r="AN2617" s="8"/>
      <c r="AO2617" s="8">
        <v>771000</v>
      </c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/>
      <c r="BM2617"/>
      <c r="BN2617" s="10">
        <v>0</v>
      </c>
      <c r="BO2617" s="10"/>
      <c r="BP2617" s="10"/>
      <c r="BQ2617" s="10"/>
      <c r="BR2617" s="10"/>
      <c r="BS2617" s="10"/>
      <c r="BT2617" s="10"/>
      <c r="BU2617" s="10"/>
      <c r="BV2617" s="1" t="str">
        <f>Запрос1[[#This Row],[Менеджер]]</f>
        <v>Нурмакин Серик Арыстанбекович</v>
      </c>
      <c r="BW2617" s="1" t="str">
        <f>Запрос1[[#This Row],[Дирекция]]</f>
        <v>Северная дирекция</v>
      </c>
      <c r="BX2617" s="1" t="str">
        <f t="shared" si="40"/>
        <v>КИЩАК М.А. КХ</v>
      </c>
      <c r="BY2617" s="1" t="str">
        <f t="shared" si="40"/>
        <v>560424300566</v>
      </c>
      <c r="CA2617" t="str">
        <f>Запрос1[[#This Row],[родитель]]</f>
        <v>КИЩАК М.А. КХ</v>
      </c>
      <c r="CB2617" t="str">
        <f>Запрос1[[#This Row],[БИНРодителя]]</f>
        <v>560424300566</v>
      </c>
    </row>
    <row r="2618" spans="1:80" x14ac:dyDescent="0.3">
      <c r="A2618" t="s">
        <v>2514</v>
      </c>
      <c r="B2618" t="s">
        <v>3032</v>
      </c>
      <c r="C2618"/>
      <c r="D2618" t="s">
        <v>412</v>
      </c>
      <c r="E2618" t="s">
        <v>470</v>
      </c>
      <c r="F2618" t="s">
        <v>701</v>
      </c>
      <c r="G2618" t="s">
        <v>3082</v>
      </c>
      <c r="H2618" t="s">
        <v>3083</v>
      </c>
      <c r="I2618" t="s">
        <v>3084</v>
      </c>
      <c r="J2618" t="s">
        <v>3084</v>
      </c>
      <c r="K2618" t="s">
        <v>3083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 s="8"/>
      <c r="S2618" s="8"/>
      <c r="T2618" s="8"/>
      <c r="U2618" s="8"/>
      <c r="V2618" s="8">
        <v>801000</v>
      </c>
      <c r="W2618" s="8">
        <v>198000</v>
      </c>
      <c r="X2618" s="8"/>
      <c r="Y2618" s="8"/>
      <c r="Z2618" s="8"/>
      <c r="AA2618" s="8"/>
      <c r="AB2618" s="8">
        <v>801000</v>
      </c>
      <c r="AC2618" s="8">
        <v>198000</v>
      </c>
      <c r="AD2618"/>
      <c r="AE2618"/>
      <c r="AF2618"/>
      <c r="AG2618"/>
      <c r="AH2618">
        <v>100</v>
      </c>
      <c r="AI2618">
        <v>100</v>
      </c>
      <c r="AJ2618" s="8"/>
      <c r="AK2618" s="8"/>
      <c r="AL2618" s="8"/>
      <c r="AM2618" s="8"/>
      <c r="AN2618" s="8">
        <v>801000</v>
      </c>
      <c r="AO2618" s="8">
        <v>198000</v>
      </c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/>
      <c r="BM2618"/>
      <c r="BN2618" s="10">
        <v>0</v>
      </c>
      <c r="BO2618" s="10"/>
      <c r="BP2618" s="10"/>
      <c r="BQ2618" s="10"/>
      <c r="BR2618" s="10"/>
      <c r="BS2618" s="10"/>
      <c r="BT2618" s="10"/>
      <c r="BU2618" s="10"/>
      <c r="BV2618" s="1" t="str">
        <f>Запрос1[[#This Row],[Менеджер]]</f>
        <v>Нурмакин Серик Арыстанбекович</v>
      </c>
      <c r="BW2618" s="1" t="str">
        <f>Запрос1[[#This Row],[Дирекция]]</f>
        <v>Северная дирекция</v>
      </c>
      <c r="BX2618" s="1" t="str">
        <f t="shared" si="40"/>
        <v>КРЕСТЬЯНСКОЕ ХОЗЯЙСТВО "БУРКУТ"</v>
      </c>
      <c r="BY2618" s="1" t="str">
        <f t="shared" si="40"/>
        <v>570730400012</v>
      </c>
      <c r="CA2618" t="str">
        <f>Запрос1[[#This Row],[родитель]]</f>
        <v>КРЕСТЬЯНСКОЕ ХОЗЯЙСТВО "БУРКУТ"</v>
      </c>
      <c r="CB2618" t="str">
        <f>Запрос1[[#This Row],[БИНРодителя]]</f>
        <v>570730400012</v>
      </c>
    </row>
    <row r="2619" spans="1:80" x14ac:dyDescent="0.3">
      <c r="A2619" t="s">
        <v>2514</v>
      </c>
      <c r="B2619" t="s">
        <v>3032</v>
      </c>
      <c r="C2619"/>
      <c r="D2619" t="s">
        <v>412</v>
      </c>
      <c r="E2619" t="s">
        <v>470</v>
      </c>
      <c r="F2619" t="s">
        <v>701</v>
      </c>
      <c r="G2619" t="s">
        <v>3082</v>
      </c>
      <c r="H2619" t="s">
        <v>3085</v>
      </c>
      <c r="I2619" t="s">
        <v>3086</v>
      </c>
      <c r="J2619" t="s">
        <v>3086</v>
      </c>
      <c r="K2619" t="s">
        <v>3085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 s="8"/>
      <c r="S2619" s="8"/>
      <c r="T2619" s="8"/>
      <c r="U2619" s="8"/>
      <c r="V2619" s="8">
        <v>275000</v>
      </c>
      <c r="W2619" s="8"/>
      <c r="X2619" s="8"/>
      <c r="Y2619" s="8"/>
      <c r="Z2619" s="8"/>
      <c r="AA2619" s="8"/>
      <c r="AB2619" s="8">
        <v>275000</v>
      </c>
      <c r="AC2619" s="8"/>
      <c r="AD2619"/>
      <c r="AE2619"/>
      <c r="AF2619"/>
      <c r="AG2619"/>
      <c r="AH2619">
        <v>100</v>
      </c>
      <c r="AI2619"/>
      <c r="AJ2619" s="8"/>
      <c r="AK2619" s="8"/>
      <c r="AL2619" s="8"/>
      <c r="AM2619" s="8"/>
      <c r="AN2619" s="8">
        <v>275000</v>
      </c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>
        <v>1976250</v>
      </c>
      <c r="BJ2619" s="8"/>
      <c r="BK2619" s="8">
        <v>275000</v>
      </c>
      <c r="BL2619"/>
      <c r="BM2619">
        <v>13.9152</v>
      </c>
      <c r="BN2619" s="10">
        <v>0</v>
      </c>
      <c r="BO2619" s="10"/>
      <c r="BP2619" s="10"/>
      <c r="BQ2619" s="10"/>
      <c r="BR2619" s="10"/>
      <c r="BS2619" s="10"/>
      <c r="BT2619" s="10"/>
      <c r="BU2619" s="10"/>
      <c r="BV2619" s="1" t="str">
        <f>Запрос1[[#This Row],[Менеджер]]</f>
        <v>Нурмакин Серик Арыстанбекович</v>
      </c>
      <c r="BW2619" s="1" t="str">
        <f>Запрос1[[#This Row],[Дирекция]]</f>
        <v>Северная дирекция</v>
      </c>
      <c r="BX2619" s="1" t="str">
        <f t="shared" si="40"/>
        <v>КХ ТАТОМИРОВ ПАВЕЛ ПЕТРОВИЧ</v>
      </c>
      <c r="BY2619" s="1" t="str">
        <f t="shared" si="40"/>
        <v>500130300339</v>
      </c>
      <c r="CA2619" t="str">
        <f>Запрос1[[#This Row],[родитель]]</f>
        <v>КХ ТАТОМИРОВ ПАВЕЛ ПЕТРОВИЧ</v>
      </c>
      <c r="CB2619" t="str">
        <f>Запрос1[[#This Row],[БИНРодителя]]</f>
        <v>500130300339</v>
      </c>
    </row>
    <row r="2620" spans="1:80" x14ac:dyDescent="0.3">
      <c r="A2620" t="s">
        <v>2514</v>
      </c>
      <c r="B2620" t="s">
        <v>388</v>
      </c>
      <c r="C2620" t="s">
        <v>406</v>
      </c>
      <c r="D2620" t="s">
        <v>412</v>
      </c>
      <c r="E2620" t="s">
        <v>447</v>
      </c>
      <c r="F2620" t="s">
        <v>331</v>
      </c>
      <c r="G2620" t="s">
        <v>687</v>
      </c>
      <c r="H2620" t="s">
        <v>688</v>
      </c>
      <c r="I2620" t="s">
        <v>689</v>
      </c>
      <c r="J2620" t="s">
        <v>689</v>
      </c>
      <c r="K2620" t="s">
        <v>688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 s="8"/>
      <c r="S2620" s="8"/>
      <c r="T2620" s="8"/>
      <c r="U2620" s="8">
        <v>980000</v>
      </c>
      <c r="V2620" s="8"/>
      <c r="W2620" s="8"/>
      <c r="X2620" s="8"/>
      <c r="Y2620" s="8"/>
      <c r="Z2620" s="8"/>
      <c r="AA2620" s="8">
        <v>980000</v>
      </c>
      <c r="AB2620" s="8"/>
      <c r="AC2620" s="8"/>
      <c r="AD2620"/>
      <c r="AE2620"/>
      <c r="AF2620"/>
      <c r="AG2620">
        <v>100</v>
      </c>
      <c r="AH2620"/>
      <c r="AI2620"/>
      <c r="AJ2620" s="8"/>
      <c r="AK2620" s="8"/>
      <c r="AL2620" s="8"/>
      <c r="AM2620" s="8">
        <v>980000</v>
      </c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>
        <v>3601000</v>
      </c>
      <c r="BI2620" s="8"/>
      <c r="BJ2620" s="8"/>
      <c r="BK2620" s="8"/>
      <c r="BL2620">
        <v>0</v>
      </c>
      <c r="BM2620"/>
      <c r="BN2620" s="10">
        <v>0</v>
      </c>
      <c r="BO2620" s="10"/>
      <c r="BP2620" s="10"/>
      <c r="BQ2620" s="10"/>
      <c r="BR2620" s="10"/>
      <c r="BS2620" s="10"/>
      <c r="BT2620" s="10"/>
      <c r="BU2620" s="10"/>
      <c r="BV2620" s="1" t="str">
        <f>Запрос1[[#This Row],[Менеджер]]</f>
        <v>Юрченко Иван</v>
      </c>
      <c r="BW2620" s="1" t="str">
        <f>Запрос1[[#This Row],[Дирекция]]</f>
        <v>Северная дирекция</v>
      </c>
      <c r="BX2620" s="1" t="str">
        <f t="shared" si="40"/>
        <v>Брехачев Василий Иванович</v>
      </c>
      <c r="BY2620" s="1" t="str">
        <f t="shared" si="40"/>
        <v>600309301132</v>
      </c>
      <c r="CA2620" t="str">
        <f>Запрос1[[#This Row],[родитель]]</f>
        <v>Брехачев Василий Иванович</v>
      </c>
      <c r="CB2620" t="str">
        <f>Запрос1[[#This Row],[БИНРодителя]]</f>
        <v>600309301132</v>
      </c>
    </row>
    <row r="2621" spans="1:80" x14ac:dyDescent="0.3">
      <c r="A2621" t="s">
        <v>2514</v>
      </c>
      <c r="B2621" t="s">
        <v>388</v>
      </c>
      <c r="C2621" t="s">
        <v>406</v>
      </c>
      <c r="D2621" t="s">
        <v>412</v>
      </c>
      <c r="E2621" t="s">
        <v>447</v>
      </c>
      <c r="F2621" t="s">
        <v>331</v>
      </c>
      <c r="G2621" t="s">
        <v>332</v>
      </c>
      <c r="H2621" t="s">
        <v>690</v>
      </c>
      <c r="I2621" t="s">
        <v>691</v>
      </c>
      <c r="J2621" t="s">
        <v>691</v>
      </c>
      <c r="K2621" t="s">
        <v>690</v>
      </c>
      <c r="L2621">
        <v>1</v>
      </c>
      <c r="M2621">
        <v>1</v>
      </c>
      <c r="N2621">
        <v>1</v>
      </c>
      <c r="O2621">
        <v>1</v>
      </c>
      <c r="P2621">
        <v>0</v>
      </c>
      <c r="Q2621">
        <v>0</v>
      </c>
      <c r="R2621" s="8">
        <v>528000</v>
      </c>
      <c r="S2621" s="8">
        <v>350400</v>
      </c>
      <c r="T2621" s="8">
        <v>502299</v>
      </c>
      <c r="U2621" s="8">
        <v>258840</v>
      </c>
      <c r="V2621" s="8"/>
      <c r="W2621" s="8"/>
      <c r="X2621" s="8">
        <v>528000</v>
      </c>
      <c r="Y2621" s="8">
        <v>350400</v>
      </c>
      <c r="Z2621" s="8">
        <v>502299</v>
      </c>
      <c r="AA2621" s="8">
        <v>258840</v>
      </c>
      <c r="AB2621" s="8"/>
      <c r="AC2621" s="8"/>
      <c r="AD2621">
        <v>100</v>
      </c>
      <c r="AE2621">
        <v>100</v>
      </c>
      <c r="AF2621">
        <v>100</v>
      </c>
      <c r="AG2621">
        <v>100</v>
      </c>
      <c r="AH2621"/>
      <c r="AI2621"/>
      <c r="AJ2621" s="8">
        <v>528000</v>
      </c>
      <c r="AK2621" s="8">
        <v>350400</v>
      </c>
      <c r="AL2621" s="8">
        <v>502299</v>
      </c>
      <c r="AM2621" s="8">
        <v>258840</v>
      </c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/>
      <c r="BM2621"/>
      <c r="BN2621" s="10">
        <v>0</v>
      </c>
      <c r="BO2621" s="10"/>
      <c r="BP2621" s="10"/>
      <c r="BQ2621" s="10"/>
      <c r="BR2621" s="10"/>
      <c r="BS2621" s="10"/>
      <c r="BT2621" s="10"/>
      <c r="BU2621" s="10"/>
      <c r="BV2621" s="1" t="str">
        <f>Запрос1[[#This Row],[Менеджер]]</f>
        <v>Юрченко Иван</v>
      </c>
      <c r="BW2621" s="1" t="str">
        <f>Запрос1[[#This Row],[Дирекция]]</f>
        <v>Северная дирекция</v>
      </c>
      <c r="BX2621" s="1" t="str">
        <f t="shared" si="40"/>
        <v>КХ Докучаев Александр Иванович</v>
      </c>
      <c r="BY2621" s="1" t="str">
        <f t="shared" si="40"/>
        <v>540925301603</v>
      </c>
      <c r="CA2621" t="str">
        <f>Запрос1[[#This Row],[родитель]]</f>
        <v>КХ Докучаев Александр Иванович</v>
      </c>
      <c r="CB2621" t="str">
        <f>Запрос1[[#This Row],[БИНРодителя]]</f>
        <v>540925301603</v>
      </c>
    </row>
    <row r="2622" spans="1:80" x14ac:dyDescent="0.3">
      <c r="A2622" t="s">
        <v>2514</v>
      </c>
      <c r="B2622" t="s">
        <v>388</v>
      </c>
      <c r="C2622" t="s">
        <v>406</v>
      </c>
      <c r="D2622" t="s">
        <v>412</v>
      </c>
      <c r="E2622" t="s">
        <v>447</v>
      </c>
      <c r="F2622" t="s">
        <v>462</v>
      </c>
      <c r="G2622" t="s">
        <v>1135</v>
      </c>
      <c r="H2622" t="s">
        <v>1136</v>
      </c>
      <c r="I2622" t="s">
        <v>1137</v>
      </c>
      <c r="J2622" t="s">
        <v>1137</v>
      </c>
      <c r="K2622" t="s">
        <v>1136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 s="8"/>
      <c r="S2622" s="8"/>
      <c r="T2622" s="8">
        <v>46000</v>
      </c>
      <c r="U2622" s="8"/>
      <c r="V2622" s="8"/>
      <c r="W2622" s="8"/>
      <c r="X2622" s="8"/>
      <c r="Y2622" s="8"/>
      <c r="Z2622" s="8">
        <v>46000</v>
      </c>
      <c r="AA2622" s="8"/>
      <c r="AB2622" s="8"/>
      <c r="AC2622" s="8"/>
      <c r="AD2622"/>
      <c r="AE2622"/>
      <c r="AF2622">
        <v>100</v>
      </c>
      <c r="AG2622"/>
      <c r="AH2622"/>
      <c r="AI2622"/>
      <c r="AJ2622" s="8"/>
      <c r="AK2622" s="8"/>
      <c r="AL2622" s="8">
        <v>46000</v>
      </c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/>
      <c r="BM2622"/>
      <c r="BN2622" s="10">
        <v>0</v>
      </c>
      <c r="BO2622" s="10"/>
      <c r="BP2622" s="10"/>
      <c r="BQ2622" s="10"/>
      <c r="BR2622" s="10"/>
      <c r="BS2622" s="10"/>
      <c r="BT2622" s="10"/>
      <c r="BU2622" s="10"/>
      <c r="BV2622" s="1" t="str">
        <f>Запрос1[[#This Row],[Менеджер]]</f>
        <v>Юрченко Иван</v>
      </c>
      <c r="BW2622" s="1" t="str">
        <f>Запрос1[[#This Row],[Дирекция]]</f>
        <v>Северная дирекция</v>
      </c>
      <c r="BX2622" s="1" t="str">
        <f t="shared" si="40"/>
        <v>К/х Мойылды</v>
      </c>
      <c r="BY2622" s="1" t="str">
        <f t="shared" si="40"/>
        <v>621101300289</v>
      </c>
      <c r="CA2622" t="str">
        <f>Запрос1[[#This Row],[родитель]]</f>
        <v>К/х Мойылды</v>
      </c>
      <c r="CB2622" t="str">
        <f>Запрос1[[#This Row],[БИНРодителя]]</f>
        <v>621101300289</v>
      </c>
    </row>
    <row r="2623" spans="1:80" x14ac:dyDescent="0.3">
      <c r="A2623" t="s">
        <v>2514</v>
      </c>
      <c r="B2623" t="s">
        <v>388</v>
      </c>
      <c r="C2623" t="s">
        <v>406</v>
      </c>
      <c r="D2623" t="s">
        <v>412</v>
      </c>
      <c r="E2623" t="s">
        <v>447</v>
      </c>
      <c r="F2623" t="s">
        <v>462</v>
      </c>
      <c r="G2623" t="s">
        <v>1135</v>
      </c>
      <c r="H2623" t="s">
        <v>1138</v>
      </c>
      <c r="I2623" t="s">
        <v>1139</v>
      </c>
      <c r="J2623" t="s">
        <v>1139</v>
      </c>
      <c r="K2623" t="s">
        <v>1138</v>
      </c>
      <c r="L2623">
        <v>0</v>
      </c>
      <c r="M2623">
        <v>1</v>
      </c>
      <c r="N2623">
        <v>1</v>
      </c>
      <c r="O2623">
        <v>1</v>
      </c>
      <c r="P2623">
        <v>0</v>
      </c>
      <c r="Q2623">
        <v>0</v>
      </c>
      <c r="R2623" s="8"/>
      <c r="S2623" s="8">
        <v>26524900</v>
      </c>
      <c r="T2623" s="8">
        <v>6723494.4000000004</v>
      </c>
      <c r="U2623" s="8">
        <v>36206864.5</v>
      </c>
      <c r="V2623" s="8"/>
      <c r="W2623" s="8"/>
      <c r="X2623" s="8"/>
      <c r="Y2623" s="8">
        <v>5445270</v>
      </c>
      <c r="Z2623" s="8">
        <v>1344698.88</v>
      </c>
      <c r="AA2623" s="8">
        <v>8239200</v>
      </c>
      <c r="AB2623" s="8"/>
      <c r="AC2623" s="8"/>
      <c r="AD2623"/>
      <c r="AE2623">
        <v>20.53</v>
      </c>
      <c r="AF2623">
        <v>20</v>
      </c>
      <c r="AG2623">
        <v>22.76</v>
      </c>
      <c r="AH2623"/>
      <c r="AI2623"/>
      <c r="AJ2623" s="8"/>
      <c r="AK2623" s="8">
        <v>18150900</v>
      </c>
      <c r="AL2623" s="8">
        <v>6741440</v>
      </c>
      <c r="AM2623" s="8">
        <v>36512864.5</v>
      </c>
      <c r="AN2623" s="8"/>
      <c r="AO2623" s="8"/>
      <c r="AP2623" s="8"/>
      <c r="AQ2623" s="8"/>
      <c r="AR2623" s="8"/>
      <c r="AS2623" s="8">
        <v>306000</v>
      </c>
      <c r="AT2623" s="8"/>
      <c r="AU2623" s="8"/>
      <c r="AV2623" s="8"/>
      <c r="AW2623" s="8"/>
      <c r="AX2623" s="8"/>
      <c r="AY2623" s="8">
        <v>306000</v>
      </c>
      <c r="AZ2623" s="8"/>
      <c r="BA2623" s="8"/>
      <c r="BB2623" s="8"/>
      <c r="BC2623" s="8"/>
      <c r="BD2623" s="8"/>
      <c r="BE2623" s="8">
        <v>306000</v>
      </c>
      <c r="BF2623" s="8"/>
      <c r="BG2623" s="8"/>
      <c r="BH2623" s="8">
        <v>124477773.16</v>
      </c>
      <c r="BI2623" s="8"/>
      <c r="BJ2623" s="8">
        <v>57472729</v>
      </c>
      <c r="BK2623" s="8"/>
      <c r="BL2623">
        <v>46.170999999999999</v>
      </c>
      <c r="BM2623"/>
      <c r="BN2623" s="10">
        <v>0</v>
      </c>
      <c r="BO2623" s="10"/>
      <c r="BP2623" s="10"/>
      <c r="BQ2623" s="10"/>
      <c r="BR2623" s="10"/>
      <c r="BS2623" s="10"/>
      <c r="BT2623" s="10"/>
      <c r="BU2623" s="10"/>
      <c r="BV2623" s="1" t="str">
        <f>Запрос1[[#This Row],[Менеджер]]</f>
        <v>Юрченко Иван</v>
      </c>
      <c r="BW2623" s="1" t="str">
        <f>Запрос1[[#This Row],[Дирекция]]</f>
        <v>Северная дирекция</v>
      </c>
      <c r="BX2623" s="1" t="str">
        <f t="shared" si="40"/>
        <v>КХ «Павловский  Александр Эдуардович»</v>
      </c>
      <c r="BY2623" s="1" t="str">
        <f t="shared" si="40"/>
        <v>620816300302</v>
      </c>
      <c r="CA2623" t="str">
        <f>Запрос1[[#This Row],[родитель]]</f>
        <v>КХ «Павловский  Александр Эдуардович»</v>
      </c>
      <c r="CB2623" t="str">
        <f>Запрос1[[#This Row],[БИНРодителя]]</f>
        <v>620816300302</v>
      </c>
    </row>
    <row r="2624" spans="1:80" x14ac:dyDescent="0.3">
      <c r="A2624" t="s">
        <v>2514</v>
      </c>
      <c r="B2624" t="s">
        <v>388</v>
      </c>
      <c r="C2624" t="s">
        <v>406</v>
      </c>
      <c r="D2624" t="s">
        <v>412</v>
      </c>
      <c r="E2624" t="s">
        <v>447</v>
      </c>
      <c r="F2624" t="s">
        <v>697</v>
      </c>
      <c r="G2624" t="s">
        <v>698</v>
      </c>
      <c r="H2624" t="s">
        <v>699</v>
      </c>
      <c r="I2624" t="s">
        <v>700</v>
      </c>
      <c r="J2624" t="s">
        <v>700</v>
      </c>
      <c r="K2624" t="s">
        <v>699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 s="8">
        <v>639000</v>
      </c>
      <c r="S2624" s="8"/>
      <c r="T2624" s="8"/>
      <c r="U2624" s="8"/>
      <c r="V2624" s="8"/>
      <c r="W2624" s="8"/>
      <c r="X2624" s="8">
        <v>63900</v>
      </c>
      <c r="Y2624" s="8"/>
      <c r="Z2624" s="8"/>
      <c r="AA2624" s="8"/>
      <c r="AB2624" s="8"/>
      <c r="AC2624" s="8"/>
      <c r="AD2624">
        <v>10</v>
      </c>
      <c r="AE2624"/>
      <c r="AF2624"/>
      <c r="AG2624"/>
      <c r="AH2624"/>
      <c r="AI2624"/>
      <c r="AJ2624" s="8">
        <v>639000</v>
      </c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/>
      <c r="BM2624"/>
      <c r="BN2624" s="10">
        <v>0</v>
      </c>
      <c r="BO2624" s="10"/>
      <c r="BP2624" s="10"/>
      <c r="BQ2624" s="10"/>
      <c r="BR2624" s="10"/>
      <c r="BS2624" s="10"/>
      <c r="BT2624" s="10"/>
      <c r="BU2624" s="10"/>
      <c r="BV2624" s="1" t="str">
        <f>Запрос1[[#This Row],[Менеджер]]</f>
        <v>Юрченко Иван</v>
      </c>
      <c r="BW2624" s="1" t="str">
        <f>Запрос1[[#This Row],[Дирекция]]</f>
        <v>Северная дирекция</v>
      </c>
      <c r="BX2624" s="1" t="str">
        <f t="shared" si="40"/>
        <v>к\х Шильдебаев Адилкан Каримович</v>
      </c>
      <c r="BY2624" s="1" t="str">
        <f t="shared" si="40"/>
        <v>741130350317</v>
      </c>
      <c r="CA2624" t="str">
        <f>Запрос1[[#This Row],[родитель]]</f>
        <v>к\х Шильдебаев Адилкан Каримович</v>
      </c>
      <c r="CB2624" t="str">
        <f>Запрос1[[#This Row],[БИНРодителя]]</f>
        <v>741130350317</v>
      </c>
    </row>
    <row r="2625" spans="1:80" x14ac:dyDescent="0.3">
      <c r="A2625" t="s">
        <v>2514</v>
      </c>
      <c r="B2625" t="s">
        <v>388</v>
      </c>
      <c r="C2625" t="s">
        <v>406</v>
      </c>
      <c r="D2625" t="s">
        <v>412</v>
      </c>
      <c r="E2625" t="s">
        <v>470</v>
      </c>
      <c r="F2625" t="s">
        <v>701</v>
      </c>
      <c r="G2625" t="s">
        <v>702</v>
      </c>
      <c r="H2625" t="s">
        <v>703</v>
      </c>
      <c r="I2625" t="s">
        <v>704</v>
      </c>
      <c r="J2625" t="s">
        <v>704</v>
      </c>
      <c r="K2625" t="s">
        <v>703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 s="8"/>
      <c r="S2625" s="8"/>
      <c r="T2625" s="8">
        <v>198000</v>
      </c>
      <c r="U2625" s="8"/>
      <c r="V2625" s="8"/>
      <c r="W2625" s="8"/>
      <c r="X2625" s="8"/>
      <c r="Y2625" s="8"/>
      <c r="Z2625" s="8">
        <v>198000</v>
      </c>
      <c r="AA2625" s="8"/>
      <c r="AB2625" s="8"/>
      <c r="AC2625" s="8"/>
      <c r="AD2625"/>
      <c r="AE2625"/>
      <c r="AF2625">
        <v>100</v>
      </c>
      <c r="AG2625"/>
      <c r="AH2625"/>
      <c r="AI2625"/>
      <c r="AJ2625" s="8"/>
      <c r="AK2625" s="8"/>
      <c r="AL2625" s="8">
        <v>198000</v>
      </c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/>
      <c r="BM2625"/>
      <c r="BN2625" s="10">
        <v>0</v>
      </c>
      <c r="BO2625" s="10"/>
      <c r="BP2625" s="10"/>
      <c r="BQ2625" s="10"/>
      <c r="BR2625" s="10"/>
      <c r="BS2625" s="10"/>
      <c r="BT2625" s="10"/>
      <c r="BU2625" s="10"/>
      <c r="BV2625" s="1" t="str">
        <f>Запрос1[[#This Row],[Менеджер]]</f>
        <v>Юрченко Иван</v>
      </c>
      <c r="BW2625" s="1" t="str">
        <f>Запрос1[[#This Row],[Дирекция]]</f>
        <v>Северная дирекция</v>
      </c>
      <c r="BX2625" s="1" t="str">
        <f t="shared" si="40"/>
        <v>К/Х "Масольдт С.И."</v>
      </c>
      <c r="BY2625" s="1" t="str">
        <f t="shared" si="40"/>
        <v>710330300062</v>
      </c>
      <c r="CA2625" t="str">
        <f>Запрос1[[#This Row],[родитель]]</f>
        <v>К/Х "Масольдт С.И."</v>
      </c>
      <c r="CB2625" t="str">
        <f>Запрос1[[#This Row],[БИНРодителя]]</f>
        <v>710330300062</v>
      </c>
    </row>
    <row r="2626" spans="1:80" x14ac:dyDescent="0.3">
      <c r="A2626" t="s">
        <v>2514</v>
      </c>
      <c r="B2626" t="s">
        <v>388</v>
      </c>
      <c r="C2626" t="s">
        <v>406</v>
      </c>
      <c r="D2626" t="s">
        <v>412</v>
      </c>
      <c r="E2626" t="s">
        <v>470</v>
      </c>
      <c r="F2626" t="s">
        <v>471</v>
      </c>
      <c r="G2626" t="s">
        <v>472</v>
      </c>
      <c r="H2626" t="s">
        <v>1332</v>
      </c>
      <c r="I2626" t="s">
        <v>1333</v>
      </c>
      <c r="J2626" t="s">
        <v>1333</v>
      </c>
      <c r="K2626" t="s">
        <v>1332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 s="8"/>
      <c r="S2626" s="8">
        <v>266000</v>
      </c>
      <c r="T2626" s="8"/>
      <c r="U2626" s="8"/>
      <c r="V2626" s="8"/>
      <c r="W2626" s="8"/>
      <c r="X2626" s="8"/>
      <c r="Y2626" s="8">
        <v>266000</v>
      </c>
      <c r="Z2626" s="8"/>
      <c r="AA2626" s="8"/>
      <c r="AB2626" s="8"/>
      <c r="AC2626" s="8"/>
      <c r="AD2626"/>
      <c r="AE2626">
        <v>100</v>
      </c>
      <c r="AF2626"/>
      <c r="AG2626"/>
      <c r="AH2626"/>
      <c r="AI2626"/>
      <c r="AJ2626" s="8"/>
      <c r="AK2626" s="8">
        <v>266000</v>
      </c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/>
      <c r="BM2626"/>
      <c r="BN2626" s="10">
        <v>0</v>
      </c>
      <c r="BO2626" s="10"/>
      <c r="BP2626" s="10"/>
      <c r="BQ2626" s="10"/>
      <c r="BR2626" s="10"/>
      <c r="BS2626" s="10"/>
      <c r="BT2626" s="10"/>
      <c r="BU2626" s="10"/>
      <c r="BV2626" s="1" t="str">
        <f>Запрос1[[#This Row],[Менеджер]]</f>
        <v>Юрченко Иван</v>
      </c>
      <c r="BW2626" s="1" t="str">
        <f>Запрос1[[#This Row],[Дирекция]]</f>
        <v>Северная дирекция</v>
      </c>
      <c r="BX2626" s="1" t="str">
        <f t="shared" si="40"/>
        <v>к/х Нуркин Нургельды Ансаганович</v>
      </c>
      <c r="BY2626" s="1" t="str">
        <f t="shared" si="40"/>
        <v>630215301573</v>
      </c>
      <c r="CA2626" t="str">
        <f>Запрос1[[#This Row],[родитель]]</f>
        <v>к/х Нуркин Нургельды Ансаганович</v>
      </c>
      <c r="CB2626" t="str">
        <f>Запрос1[[#This Row],[БИНРодителя]]</f>
        <v>630215301573</v>
      </c>
    </row>
    <row r="2627" spans="1:80" x14ac:dyDescent="0.3">
      <c r="A2627" t="s">
        <v>2514</v>
      </c>
      <c r="B2627" t="s">
        <v>388</v>
      </c>
      <c r="C2627" t="s">
        <v>406</v>
      </c>
      <c r="D2627" t="s">
        <v>412</v>
      </c>
      <c r="E2627" t="s">
        <v>470</v>
      </c>
      <c r="F2627" t="s">
        <v>471</v>
      </c>
      <c r="G2627" t="s">
        <v>472</v>
      </c>
      <c r="H2627" t="s">
        <v>1334</v>
      </c>
      <c r="I2627" t="s">
        <v>1335</v>
      </c>
      <c r="J2627" t="s">
        <v>1335</v>
      </c>
      <c r="K2627" t="s">
        <v>1334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 s="8">
        <v>198000</v>
      </c>
      <c r="S2627" s="8"/>
      <c r="T2627" s="8"/>
      <c r="U2627" s="8"/>
      <c r="V2627" s="8"/>
      <c r="W2627" s="8"/>
      <c r="X2627" s="8">
        <v>198000</v>
      </c>
      <c r="Y2627" s="8"/>
      <c r="Z2627" s="8"/>
      <c r="AA2627" s="8"/>
      <c r="AB2627" s="8"/>
      <c r="AC2627" s="8"/>
      <c r="AD2627">
        <v>100</v>
      </c>
      <c r="AE2627"/>
      <c r="AF2627"/>
      <c r="AG2627"/>
      <c r="AH2627"/>
      <c r="AI2627"/>
      <c r="AJ2627" s="8">
        <v>198000</v>
      </c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/>
      <c r="BM2627"/>
      <c r="BN2627" s="10">
        <v>0</v>
      </c>
      <c r="BO2627" s="10"/>
      <c r="BP2627" s="10"/>
      <c r="BQ2627" s="10"/>
      <c r="BR2627" s="10"/>
      <c r="BS2627" s="10"/>
      <c r="BT2627" s="10"/>
      <c r="BU2627" s="10"/>
      <c r="BV2627" s="1" t="str">
        <f>Запрос1[[#This Row],[Менеджер]]</f>
        <v>Юрченко Иван</v>
      </c>
      <c r="BW2627" s="1" t="str">
        <f>Запрос1[[#This Row],[Дирекция]]</f>
        <v>Северная дирекция</v>
      </c>
      <c r="BX2627" s="1" t="str">
        <f t="shared" si="40"/>
        <v>К\х Бисекенов С.Д</v>
      </c>
      <c r="BY2627" s="1" t="str">
        <f t="shared" si="40"/>
        <v>710219300722</v>
      </c>
      <c r="CA2627" t="str">
        <f>Запрос1[[#This Row],[родитель]]</f>
        <v>К\х Бисекенов С.Д</v>
      </c>
      <c r="CB2627" t="str">
        <f>Запрос1[[#This Row],[БИНРодителя]]</f>
        <v>710219300722</v>
      </c>
    </row>
    <row r="2628" spans="1:80" x14ac:dyDescent="0.3">
      <c r="A2628" t="s">
        <v>2514</v>
      </c>
      <c r="B2628" t="s">
        <v>3032</v>
      </c>
      <c r="C2628" t="s">
        <v>406</v>
      </c>
      <c r="D2628" t="s">
        <v>412</v>
      </c>
      <c r="E2628" t="s">
        <v>418</v>
      </c>
      <c r="F2628" t="s">
        <v>2930</v>
      </c>
      <c r="G2628" t="s">
        <v>3998</v>
      </c>
      <c r="H2628" t="s">
        <v>1573</v>
      </c>
      <c r="I2628" t="s">
        <v>1574</v>
      </c>
      <c r="J2628" t="s">
        <v>3999</v>
      </c>
      <c r="K2628" t="s">
        <v>4000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 s="8"/>
      <c r="S2628" s="8"/>
      <c r="T2628" s="8"/>
      <c r="U2628" s="8"/>
      <c r="V2628" s="8"/>
      <c r="W2628" s="8">
        <v>515000</v>
      </c>
      <c r="X2628" s="8"/>
      <c r="Y2628" s="8"/>
      <c r="Z2628" s="8"/>
      <c r="AA2628" s="8"/>
      <c r="AB2628" s="8"/>
      <c r="AC2628" s="8">
        <v>515000</v>
      </c>
      <c r="AD2628"/>
      <c r="AE2628"/>
      <c r="AF2628"/>
      <c r="AG2628"/>
      <c r="AH2628"/>
      <c r="AI2628">
        <v>100</v>
      </c>
      <c r="AJ2628" s="8"/>
      <c r="AK2628" s="8"/>
      <c r="AL2628" s="8"/>
      <c r="AM2628" s="8"/>
      <c r="AN2628" s="8"/>
      <c r="AO2628" s="8">
        <v>515000</v>
      </c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/>
      <c r="BM2628"/>
      <c r="BN2628" s="10">
        <v>0</v>
      </c>
      <c r="BO2628" s="10"/>
      <c r="BP2628" s="10"/>
      <c r="BQ2628" s="10"/>
      <c r="BR2628" s="10"/>
      <c r="BS2628" s="10"/>
      <c r="BT2628" s="10"/>
      <c r="BU2628" s="10"/>
      <c r="BV2628" s="1" t="str">
        <f>Запрос1[[#This Row],[Менеджер]]</f>
        <v>Нурмакин Серик Арыстанбекович</v>
      </c>
      <c r="BW2628" s="1" t="str">
        <f>Запрос1[[#This Row],[Дирекция]]</f>
        <v>Северная дирекция</v>
      </c>
      <c r="BX2628" s="1" t="str">
        <f t="shared" ref="BX2628:BY2691" si="41">CA2628</f>
        <v>ТОО "Айдала"</v>
      </c>
      <c r="BY2628" s="1" t="str">
        <f t="shared" si="41"/>
        <v>041140003869</v>
      </c>
      <c r="CA2628" t="str">
        <f>Запрос1[[#This Row],[родитель]]</f>
        <v>ТОО "Айдала"</v>
      </c>
      <c r="CB2628" t="str">
        <f>Запрос1[[#This Row],[БИНРодителя]]</f>
        <v>041140003869</v>
      </c>
    </row>
    <row r="2629" spans="1:80" x14ac:dyDescent="0.3">
      <c r="A2629" t="s">
        <v>2514</v>
      </c>
      <c r="B2629" t="s">
        <v>3032</v>
      </c>
      <c r="C2629" t="s">
        <v>406</v>
      </c>
      <c r="D2629" t="s">
        <v>412</v>
      </c>
      <c r="E2629" t="s">
        <v>1063</v>
      </c>
      <c r="F2629" t="s">
        <v>2778</v>
      </c>
      <c r="G2629"/>
      <c r="H2629" t="s">
        <v>12099</v>
      </c>
      <c r="I2629" t="s">
        <v>12100</v>
      </c>
      <c r="J2629" t="s">
        <v>12100</v>
      </c>
      <c r="K2629" t="s">
        <v>12099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 s="8"/>
      <c r="S2629" s="8"/>
      <c r="T2629" s="8"/>
      <c r="U2629" s="8"/>
      <c r="V2629" s="8"/>
      <c r="W2629" s="8">
        <v>32834800</v>
      </c>
      <c r="X2629" s="8"/>
      <c r="Y2629" s="8"/>
      <c r="Z2629" s="8"/>
      <c r="AA2629" s="8"/>
      <c r="AB2629" s="8"/>
      <c r="AC2629" s="8">
        <v>25274800</v>
      </c>
      <c r="AD2629"/>
      <c r="AE2629"/>
      <c r="AF2629"/>
      <c r="AG2629"/>
      <c r="AH2629"/>
      <c r="AI2629">
        <v>76.98</v>
      </c>
      <c r="AJ2629" s="8"/>
      <c r="AK2629" s="8"/>
      <c r="AL2629" s="8"/>
      <c r="AM2629" s="8"/>
      <c r="AN2629" s="8"/>
      <c r="AO2629" s="8">
        <v>32834800</v>
      </c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/>
      <c r="BM2629"/>
      <c r="BN2629" s="10">
        <v>1</v>
      </c>
      <c r="BO2629" s="10">
        <v>1430000</v>
      </c>
      <c r="BP2629" s="10">
        <v>1430000</v>
      </c>
      <c r="BQ2629" s="10">
        <v>100</v>
      </c>
      <c r="BR2629" s="10">
        <v>1430000</v>
      </c>
      <c r="BS2629" s="10"/>
      <c r="BT2629" s="10"/>
      <c r="BU2629" s="10"/>
      <c r="BV2629" s="1" t="str">
        <f>Запрос1[[#This Row],[Менеджер]]</f>
        <v>Нурмакин Серик Арыстанбекович</v>
      </c>
      <c r="BW2629" s="1" t="str">
        <f>Запрос1[[#This Row],[Дирекция]]</f>
        <v>Северная дирекция</v>
      </c>
      <c r="BX2629" s="1" t="str">
        <f t="shared" si="41"/>
        <v>ТОО NADEZHDA AGRO</v>
      </c>
      <c r="BY2629" s="1" t="str">
        <f t="shared" si="41"/>
        <v>190240020741</v>
      </c>
      <c r="CA2629" t="str">
        <f>Запрос1[[#This Row],[родитель]]</f>
        <v>ТОО NADEZHDA AGRO</v>
      </c>
      <c r="CB2629" t="str">
        <f>Запрос1[[#This Row],[БИНРодителя]]</f>
        <v>190240020741</v>
      </c>
    </row>
    <row r="2630" spans="1:80" x14ac:dyDescent="0.3">
      <c r="A2630" t="s">
        <v>2514</v>
      </c>
      <c r="B2630" t="s">
        <v>3032</v>
      </c>
      <c r="C2630" t="s">
        <v>406</v>
      </c>
      <c r="D2630" t="s">
        <v>412</v>
      </c>
      <c r="E2630" t="s">
        <v>1630</v>
      </c>
      <c r="F2630" t="s">
        <v>3072</v>
      </c>
      <c r="G2630" t="s">
        <v>3073</v>
      </c>
      <c r="H2630" t="s">
        <v>3087</v>
      </c>
      <c r="I2630" t="s">
        <v>3088</v>
      </c>
      <c r="J2630" t="s">
        <v>3088</v>
      </c>
      <c r="K2630" t="s">
        <v>3087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 s="8"/>
      <c r="S2630" s="8"/>
      <c r="T2630" s="8"/>
      <c r="U2630" s="8"/>
      <c r="V2630" s="8">
        <v>1960000</v>
      </c>
      <c r="W2630" s="8">
        <v>2145000</v>
      </c>
      <c r="X2630" s="8"/>
      <c r="Y2630" s="8"/>
      <c r="Z2630" s="8"/>
      <c r="AA2630" s="8"/>
      <c r="AB2630" s="8">
        <v>980000</v>
      </c>
      <c r="AC2630" s="8">
        <v>1072500</v>
      </c>
      <c r="AD2630"/>
      <c r="AE2630"/>
      <c r="AF2630"/>
      <c r="AG2630"/>
      <c r="AH2630">
        <v>50</v>
      </c>
      <c r="AI2630">
        <v>50</v>
      </c>
      <c r="AJ2630" s="8"/>
      <c r="AK2630" s="8"/>
      <c r="AL2630" s="8"/>
      <c r="AM2630" s="8"/>
      <c r="AN2630" s="8">
        <v>1960000</v>
      </c>
      <c r="AO2630" s="8">
        <v>2145000</v>
      </c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>
        <v>3760000</v>
      </c>
      <c r="BJ2630" s="8"/>
      <c r="BK2630" s="8">
        <v>1960000</v>
      </c>
      <c r="BL2630"/>
      <c r="BM2630">
        <v>52.127600000000001</v>
      </c>
      <c r="BN2630" s="10">
        <v>0</v>
      </c>
      <c r="BO2630" s="10"/>
      <c r="BP2630" s="10"/>
      <c r="BQ2630" s="10"/>
      <c r="BR2630" s="10"/>
      <c r="BS2630" s="10"/>
      <c r="BT2630" s="10"/>
      <c r="BU2630" s="10"/>
      <c r="BV2630" s="1" t="str">
        <f>Запрос1[[#This Row],[Менеджер]]</f>
        <v>Нурмакин Серик Арыстанбекович</v>
      </c>
      <c r="BW2630" s="1" t="str">
        <f>Запрос1[[#This Row],[Дирекция]]</f>
        <v>Северная дирекция</v>
      </c>
      <c r="BX2630" s="1" t="str">
        <f t="shared" si="41"/>
        <v>КХ Деметра</v>
      </c>
      <c r="BY2630" s="1" t="str">
        <f t="shared" si="41"/>
        <v>691017350142</v>
      </c>
      <c r="CA2630" t="str">
        <f>Запрос1[[#This Row],[родитель]]</f>
        <v>КХ Деметра</v>
      </c>
      <c r="CB2630" t="str">
        <f>Запрос1[[#This Row],[БИНРодителя]]</f>
        <v>691017350142</v>
      </c>
    </row>
    <row r="2631" spans="1:80" x14ac:dyDescent="0.3">
      <c r="A2631" t="s">
        <v>2514</v>
      </c>
      <c r="B2631" t="s">
        <v>3032</v>
      </c>
      <c r="C2631" t="s">
        <v>406</v>
      </c>
      <c r="D2631" t="s">
        <v>412</v>
      </c>
      <c r="E2631" t="s">
        <v>434</v>
      </c>
      <c r="F2631" t="s">
        <v>2805</v>
      </c>
      <c r="G2631" t="s">
        <v>2806</v>
      </c>
      <c r="H2631" t="s">
        <v>3089</v>
      </c>
      <c r="I2631" t="s">
        <v>3090</v>
      </c>
      <c r="J2631" t="s">
        <v>3090</v>
      </c>
      <c r="K2631" t="s">
        <v>3089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 s="8"/>
      <c r="S2631" s="8"/>
      <c r="T2631" s="8"/>
      <c r="U2631" s="8"/>
      <c r="V2631" s="8">
        <v>4808300</v>
      </c>
      <c r="W2631" s="8">
        <v>20400500</v>
      </c>
      <c r="X2631" s="8"/>
      <c r="Y2631" s="8"/>
      <c r="Z2631" s="8"/>
      <c r="AA2631" s="8"/>
      <c r="AB2631" s="8">
        <v>0</v>
      </c>
      <c r="AC2631" s="8">
        <v>19140500</v>
      </c>
      <c r="AD2631"/>
      <c r="AE2631"/>
      <c r="AF2631"/>
      <c r="AG2631"/>
      <c r="AH2631">
        <v>0</v>
      </c>
      <c r="AI2631">
        <v>93.82</v>
      </c>
      <c r="AJ2631" s="8"/>
      <c r="AK2631" s="8"/>
      <c r="AL2631" s="8"/>
      <c r="AM2631" s="8"/>
      <c r="AN2631" s="8">
        <v>4808300</v>
      </c>
      <c r="AO2631" s="8">
        <v>20400500</v>
      </c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>
        <v>28518600</v>
      </c>
      <c r="BJ2631" s="8"/>
      <c r="BK2631" s="8">
        <v>4808300</v>
      </c>
      <c r="BL2631"/>
      <c r="BM2631">
        <v>16.860199999999999</v>
      </c>
      <c r="BN2631" s="10">
        <v>0</v>
      </c>
      <c r="BO2631" s="10"/>
      <c r="BP2631" s="10"/>
      <c r="BQ2631" s="10"/>
      <c r="BR2631" s="10"/>
      <c r="BS2631" s="10"/>
      <c r="BT2631" s="10"/>
      <c r="BU2631" s="10"/>
      <c r="BV2631" s="1" t="str">
        <f>Запрос1[[#This Row],[Менеджер]]</f>
        <v>Нурмакин Серик Арыстанбекович</v>
      </c>
      <c r="BW2631" s="1" t="str">
        <f>Запрос1[[#This Row],[Дирекция]]</f>
        <v>Северная дирекция</v>
      </c>
      <c r="BX2631" s="1" t="str">
        <f t="shared" si="41"/>
        <v>ТОО Терра</v>
      </c>
      <c r="BY2631" s="1" t="str">
        <f t="shared" si="41"/>
        <v>090340017020</v>
      </c>
      <c r="CA2631" t="str">
        <f>Запрос1[[#This Row],[родитель]]</f>
        <v>ТОО Терра</v>
      </c>
      <c r="CB2631" t="str">
        <f>Запрос1[[#This Row],[БИНРодителя]]</f>
        <v>090340017020</v>
      </c>
    </row>
    <row r="2632" spans="1:80" x14ac:dyDescent="0.3">
      <c r="A2632" t="s">
        <v>2514</v>
      </c>
      <c r="B2632" t="s">
        <v>3032</v>
      </c>
      <c r="C2632" t="s">
        <v>406</v>
      </c>
      <c r="D2632" t="s">
        <v>412</v>
      </c>
      <c r="E2632" t="s">
        <v>434</v>
      </c>
      <c r="F2632" t="s">
        <v>12101</v>
      </c>
      <c r="G2632" t="s">
        <v>12102</v>
      </c>
      <c r="H2632" t="s">
        <v>12103</v>
      </c>
      <c r="I2632" t="s">
        <v>12104</v>
      </c>
      <c r="J2632" t="s">
        <v>12104</v>
      </c>
      <c r="K2632" t="s">
        <v>12103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 s="8"/>
      <c r="S2632" s="8"/>
      <c r="T2632" s="8"/>
      <c r="U2632" s="8"/>
      <c r="V2632" s="8"/>
      <c r="W2632" s="8">
        <v>360000</v>
      </c>
      <c r="X2632" s="8"/>
      <c r="Y2632" s="8"/>
      <c r="Z2632" s="8"/>
      <c r="AA2632" s="8"/>
      <c r="AB2632" s="8"/>
      <c r="AC2632" s="8">
        <v>360000</v>
      </c>
      <c r="AD2632"/>
      <c r="AE2632"/>
      <c r="AF2632"/>
      <c r="AG2632"/>
      <c r="AH2632"/>
      <c r="AI2632">
        <v>100</v>
      </c>
      <c r="AJ2632" s="8"/>
      <c r="AK2632" s="8"/>
      <c r="AL2632" s="8"/>
      <c r="AM2632" s="8"/>
      <c r="AN2632" s="8"/>
      <c r="AO2632" s="8">
        <v>360000</v>
      </c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/>
      <c r="BM2632"/>
      <c r="BN2632" s="10">
        <v>0</v>
      </c>
      <c r="BO2632" s="10"/>
      <c r="BP2632" s="10"/>
      <c r="BQ2632" s="10"/>
      <c r="BR2632" s="10"/>
      <c r="BS2632" s="10"/>
      <c r="BT2632" s="10"/>
      <c r="BU2632" s="10"/>
      <c r="BV2632" s="1" t="str">
        <f>Запрос1[[#This Row],[Менеджер]]</f>
        <v>Нурмакин Серик Арыстанбекович</v>
      </c>
      <c r="BW2632" s="1" t="str">
        <f>Запрос1[[#This Row],[Дирекция]]</f>
        <v>Северная дирекция</v>
      </c>
      <c r="BX2632" s="1" t="str">
        <f t="shared" si="41"/>
        <v>ДЕРБС КХ</v>
      </c>
      <c r="BY2632" s="1" t="str">
        <f t="shared" si="41"/>
        <v>681019350191</v>
      </c>
      <c r="CA2632" t="str">
        <f>Запрос1[[#This Row],[родитель]]</f>
        <v>ДЕРБС КХ</v>
      </c>
      <c r="CB2632" t="str">
        <f>Запрос1[[#This Row],[БИНРодителя]]</f>
        <v>681019350191</v>
      </c>
    </row>
    <row r="2633" spans="1:80" x14ac:dyDescent="0.3">
      <c r="A2633" t="s">
        <v>2514</v>
      </c>
      <c r="B2633" t="s">
        <v>3032</v>
      </c>
      <c r="C2633" t="s">
        <v>406</v>
      </c>
      <c r="D2633" t="s">
        <v>412</v>
      </c>
      <c r="E2633" t="s">
        <v>439</v>
      </c>
      <c r="F2633" t="s">
        <v>1385</v>
      </c>
      <c r="G2633" t="s">
        <v>6189</v>
      </c>
      <c r="H2633" t="s">
        <v>12105</v>
      </c>
      <c r="I2633" t="s">
        <v>12106</v>
      </c>
      <c r="J2633" t="s">
        <v>12106</v>
      </c>
      <c r="K2633" t="s">
        <v>12105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 s="8"/>
      <c r="S2633" s="8"/>
      <c r="T2633" s="8"/>
      <c r="U2633" s="8"/>
      <c r="V2633" s="8"/>
      <c r="W2633" s="8">
        <v>3808000</v>
      </c>
      <c r="X2633" s="8"/>
      <c r="Y2633" s="8"/>
      <c r="Z2633" s="8"/>
      <c r="AA2633" s="8"/>
      <c r="AB2633" s="8"/>
      <c r="AC2633" s="8">
        <v>3808000</v>
      </c>
      <c r="AD2633"/>
      <c r="AE2633"/>
      <c r="AF2633"/>
      <c r="AG2633"/>
      <c r="AH2633"/>
      <c r="AI2633">
        <v>100</v>
      </c>
      <c r="AJ2633" s="8"/>
      <c r="AK2633" s="8"/>
      <c r="AL2633" s="8"/>
      <c r="AM2633" s="8"/>
      <c r="AN2633" s="8"/>
      <c r="AO2633" s="8">
        <v>3808000</v>
      </c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/>
      <c r="BM2633"/>
      <c r="BN2633" s="10">
        <v>1</v>
      </c>
      <c r="BO2633" s="10">
        <v>24300000</v>
      </c>
      <c r="BP2633" s="10">
        <v>12150000</v>
      </c>
      <c r="BQ2633" s="10">
        <v>50</v>
      </c>
      <c r="BR2633" s="10">
        <v>24300000</v>
      </c>
      <c r="BS2633" s="10"/>
      <c r="BT2633" s="10"/>
      <c r="BU2633" s="10"/>
      <c r="BV2633" s="1" t="str">
        <f>Запрос1[[#This Row],[Менеджер]]</f>
        <v>Нурмакин Серик Арыстанбекович</v>
      </c>
      <c r="BW2633" s="1" t="str">
        <f>Запрос1[[#This Row],[Дирекция]]</f>
        <v>Северная дирекция</v>
      </c>
      <c r="BX2633" s="1" t="str">
        <f t="shared" si="41"/>
        <v>КХ Бобер инвест</v>
      </c>
      <c r="BY2633" s="1" t="str">
        <f t="shared" si="41"/>
        <v>710619301289</v>
      </c>
      <c r="CA2633" t="str">
        <f>Запрос1[[#This Row],[родитель]]</f>
        <v>КХ Бобер инвест</v>
      </c>
      <c r="CB2633" t="str">
        <f>Запрос1[[#This Row],[БИНРодителя]]</f>
        <v>710619301289</v>
      </c>
    </row>
    <row r="2634" spans="1:80" x14ac:dyDescent="0.3">
      <c r="A2634" t="s">
        <v>2514</v>
      </c>
      <c r="B2634" t="s">
        <v>3032</v>
      </c>
      <c r="C2634" t="s">
        <v>406</v>
      </c>
      <c r="D2634" t="s">
        <v>412</v>
      </c>
      <c r="E2634" t="s">
        <v>443</v>
      </c>
      <c r="F2634" t="s">
        <v>444</v>
      </c>
      <c r="G2634"/>
      <c r="H2634" t="s">
        <v>7736</v>
      </c>
      <c r="I2634" t="s">
        <v>7737</v>
      </c>
      <c r="J2634" t="s">
        <v>7737</v>
      </c>
      <c r="K2634" t="s">
        <v>7736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 s="8"/>
      <c r="S2634" s="8"/>
      <c r="T2634" s="8"/>
      <c r="U2634" s="8"/>
      <c r="V2634" s="8"/>
      <c r="W2634" s="8">
        <v>1300000</v>
      </c>
      <c r="X2634" s="8"/>
      <c r="Y2634" s="8"/>
      <c r="Z2634" s="8"/>
      <c r="AA2634" s="8"/>
      <c r="AB2634" s="8"/>
      <c r="AC2634" s="8">
        <v>1300000</v>
      </c>
      <c r="AD2634"/>
      <c r="AE2634"/>
      <c r="AF2634"/>
      <c r="AG2634"/>
      <c r="AH2634"/>
      <c r="AI2634">
        <v>100</v>
      </c>
      <c r="AJ2634" s="8"/>
      <c r="AK2634" s="8"/>
      <c r="AL2634" s="8"/>
      <c r="AM2634" s="8"/>
      <c r="AN2634" s="8"/>
      <c r="AO2634" s="8">
        <v>1300000</v>
      </c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/>
      <c r="BM2634"/>
      <c r="BN2634" s="10">
        <v>0</v>
      </c>
      <c r="BO2634" s="10"/>
      <c r="BP2634" s="10"/>
      <c r="BQ2634" s="10"/>
      <c r="BR2634" s="10"/>
      <c r="BS2634" s="10"/>
      <c r="BT2634" s="10"/>
      <c r="BU2634" s="10"/>
      <c r="BV2634" s="1" t="str">
        <f>Запрос1[[#This Row],[Менеджер]]</f>
        <v>Нурмакин Серик Арыстанбекович</v>
      </c>
      <c r="BW2634" s="1" t="str">
        <f>Запрос1[[#This Row],[Дирекция]]</f>
        <v>Северная дирекция</v>
      </c>
      <c r="BX2634" s="1" t="str">
        <f t="shared" si="41"/>
        <v>Аулиеколь-2019</v>
      </c>
      <c r="BY2634" s="1" t="str">
        <f t="shared" si="41"/>
        <v>191240005671</v>
      </c>
      <c r="CA2634" t="str">
        <f>Запрос1[[#This Row],[родитель]]</f>
        <v>Аулиеколь-2019</v>
      </c>
      <c r="CB2634" t="str">
        <f>Запрос1[[#This Row],[БИНРодителя]]</f>
        <v>191240005671</v>
      </c>
    </row>
    <row r="2635" spans="1:80" x14ac:dyDescent="0.3">
      <c r="A2635" t="s">
        <v>2514</v>
      </c>
      <c r="B2635" t="s">
        <v>3032</v>
      </c>
      <c r="C2635" t="s">
        <v>406</v>
      </c>
      <c r="D2635" t="s">
        <v>412</v>
      </c>
      <c r="E2635" t="s">
        <v>443</v>
      </c>
      <c r="F2635" t="s">
        <v>444</v>
      </c>
      <c r="G2635"/>
      <c r="H2635" t="s">
        <v>3091</v>
      </c>
      <c r="I2635" t="s">
        <v>3092</v>
      </c>
      <c r="J2635" t="s">
        <v>3092</v>
      </c>
      <c r="K2635" t="s">
        <v>3091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 s="8"/>
      <c r="S2635" s="8"/>
      <c r="T2635" s="8"/>
      <c r="U2635" s="8"/>
      <c r="V2635" s="8">
        <v>1368000</v>
      </c>
      <c r="W2635" s="8">
        <v>6590000</v>
      </c>
      <c r="X2635" s="8"/>
      <c r="Y2635" s="8"/>
      <c r="Z2635" s="8"/>
      <c r="AA2635" s="8"/>
      <c r="AB2635" s="8">
        <v>1368000</v>
      </c>
      <c r="AC2635" s="8">
        <v>6590000</v>
      </c>
      <c r="AD2635"/>
      <c r="AE2635"/>
      <c r="AF2635"/>
      <c r="AG2635"/>
      <c r="AH2635">
        <v>100</v>
      </c>
      <c r="AI2635">
        <v>100</v>
      </c>
      <c r="AJ2635" s="8"/>
      <c r="AK2635" s="8"/>
      <c r="AL2635" s="8"/>
      <c r="AM2635" s="8"/>
      <c r="AN2635" s="8">
        <v>1368000</v>
      </c>
      <c r="AO2635" s="8">
        <v>6590000</v>
      </c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>
        <v>1368000</v>
      </c>
      <c r="BJ2635" s="8"/>
      <c r="BK2635" s="8">
        <v>1368000</v>
      </c>
      <c r="BL2635"/>
      <c r="BM2635">
        <v>100</v>
      </c>
      <c r="BN2635" s="10">
        <v>0</v>
      </c>
      <c r="BO2635" s="10"/>
      <c r="BP2635" s="10"/>
      <c r="BQ2635" s="10"/>
      <c r="BR2635" s="10"/>
      <c r="BS2635" s="10"/>
      <c r="BT2635" s="10"/>
      <c r="BU2635" s="10"/>
      <c r="BV2635" s="1" t="str">
        <f>Запрос1[[#This Row],[Менеджер]]</f>
        <v>Нурмакин Серик Арыстанбекович</v>
      </c>
      <c r="BW2635" s="1" t="str">
        <f>Запрос1[[#This Row],[Дирекция]]</f>
        <v>Северная дирекция</v>
      </c>
      <c r="BX2635" s="1" t="str">
        <f t="shared" si="41"/>
        <v>ТОО "Арман - ТСП"</v>
      </c>
      <c r="BY2635" s="1" t="str">
        <f t="shared" si="41"/>
        <v>041240001976</v>
      </c>
      <c r="CA2635" t="str">
        <f>Запрос1[[#This Row],[родитель]]</f>
        <v>ТОО "Арман - ТСП"</v>
      </c>
      <c r="CB2635" t="str">
        <f>Запрос1[[#This Row],[БИНРодителя]]</f>
        <v>041240001976</v>
      </c>
    </row>
    <row r="2636" spans="1:80" x14ac:dyDescent="0.3">
      <c r="A2636" t="s">
        <v>2514</v>
      </c>
      <c r="B2636" t="s">
        <v>388</v>
      </c>
      <c r="C2636" t="s">
        <v>406</v>
      </c>
      <c r="D2636" t="s">
        <v>412</v>
      </c>
      <c r="E2636" t="s">
        <v>470</v>
      </c>
      <c r="F2636" t="s">
        <v>705</v>
      </c>
      <c r="G2636" t="s">
        <v>706</v>
      </c>
      <c r="H2636" t="s">
        <v>707</v>
      </c>
      <c r="I2636" t="s">
        <v>708</v>
      </c>
      <c r="J2636" t="s">
        <v>708</v>
      </c>
      <c r="K2636" t="s">
        <v>707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 s="8"/>
      <c r="S2636" s="8"/>
      <c r="T2636" s="8">
        <v>21000</v>
      </c>
      <c r="U2636" s="8"/>
      <c r="V2636" s="8"/>
      <c r="W2636" s="8"/>
      <c r="X2636" s="8"/>
      <c r="Y2636" s="8"/>
      <c r="Z2636" s="8">
        <v>21000</v>
      </c>
      <c r="AA2636" s="8"/>
      <c r="AB2636" s="8"/>
      <c r="AC2636" s="8"/>
      <c r="AD2636"/>
      <c r="AE2636"/>
      <c r="AF2636">
        <v>100</v>
      </c>
      <c r="AG2636"/>
      <c r="AH2636"/>
      <c r="AI2636"/>
      <c r="AJ2636" s="8"/>
      <c r="AK2636" s="8"/>
      <c r="AL2636" s="8">
        <v>21000</v>
      </c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/>
      <c r="BM2636"/>
      <c r="BN2636" s="10">
        <v>0</v>
      </c>
      <c r="BO2636" s="10"/>
      <c r="BP2636" s="10"/>
      <c r="BQ2636" s="10"/>
      <c r="BR2636" s="10"/>
      <c r="BS2636" s="10"/>
      <c r="BT2636" s="10"/>
      <c r="BU2636" s="10"/>
      <c r="BV2636" s="1" t="str">
        <f>Запрос1[[#This Row],[Менеджер]]</f>
        <v>Юрченко Иван</v>
      </c>
      <c r="BW2636" s="1" t="str">
        <f>Запрос1[[#This Row],[Дирекция]]</f>
        <v>Северная дирекция</v>
      </c>
      <c r="BX2636" s="1" t="str">
        <f t="shared" si="41"/>
        <v>ТОО "Родник kst"</v>
      </c>
      <c r="BY2636" s="1" t="str">
        <f t="shared" si="41"/>
        <v>990440006661</v>
      </c>
      <c r="CA2636" t="str">
        <f>Запрос1[[#This Row],[родитель]]</f>
        <v>ТОО "Родник kst"</v>
      </c>
      <c r="CB2636" t="str">
        <f>Запрос1[[#This Row],[БИНРодителя]]</f>
        <v>990440006661</v>
      </c>
    </row>
    <row r="2637" spans="1:80" x14ac:dyDescent="0.3">
      <c r="A2637" t="s">
        <v>2514</v>
      </c>
      <c r="B2637" t="s">
        <v>388</v>
      </c>
      <c r="C2637" t="s">
        <v>406</v>
      </c>
      <c r="D2637" t="s">
        <v>412</v>
      </c>
      <c r="E2637" t="s">
        <v>470</v>
      </c>
      <c r="F2637" t="s">
        <v>479</v>
      </c>
      <c r="G2637" t="s">
        <v>480</v>
      </c>
      <c r="H2637" t="s">
        <v>1336</v>
      </c>
      <c r="I2637" t="s">
        <v>1337</v>
      </c>
      <c r="J2637" t="s">
        <v>1337</v>
      </c>
      <c r="K2637" t="s">
        <v>1336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 s="8"/>
      <c r="S2637" s="8"/>
      <c r="T2637" s="8"/>
      <c r="U2637" s="8">
        <v>577500</v>
      </c>
      <c r="V2637" s="8"/>
      <c r="W2637" s="8"/>
      <c r="X2637" s="8"/>
      <c r="Y2637" s="8"/>
      <c r="Z2637" s="8"/>
      <c r="AA2637" s="8">
        <v>173250</v>
      </c>
      <c r="AB2637" s="8"/>
      <c r="AC2637" s="8"/>
      <c r="AD2637"/>
      <c r="AE2637"/>
      <c r="AF2637"/>
      <c r="AG2637">
        <v>30</v>
      </c>
      <c r="AH2637"/>
      <c r="AI2637"/>
      <c r="AJ2637" s="8"/>
      <c r="AK2637" s="8"/>
      <c r="AL2637" s="8"/>
      <c r="AM2637" s="8">
        <v>577500</v>
      </c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>
        <v>61474632</v>
      </c>
      <c r="BI2637" s="8"/>
      <c r="BJ2637" s="8">
        <v>577500</v>
      </c>
      <c r="BK2637" s="8"/>
      <c r="BL2637">
        <v>0.93940000000000001</v>
      </c>
      <c r="BM2637"/>
      <c r="BN2637" s="10">
        <v>0</v>
      </c>
      <c r="BO2637" s="10"/>
      <c r="BP2637" s="10"/>
      <c r="BQ2637" s="10"/>
      <c r="BR2637" s="10"/>
      <c r="BS2637" s="10"/>
      <c r="BT2637" s="10"/>
      <c r="BU2637" s="10"/>
      <c r="BV2637" s="1" t="str">
        <f>Запрос1[[#This Row],[Менеджер]]</f>
        <v>Юрченко Иван</v>
      </c>
      <c r="BW2637" s="1" t="str">
        <f>Запрос1[[#This Row],[Дирекция]]</f>
        <v>Северная дирекция</v>
      </c>
      <c r="BX2637" s="1" t="str">
        <f t="shared" si="41"/>
        <v>К/х Ахметова Рашида Юмагуловна</v>
      </c>
      <c r="BY2637" s="1" t="str">
        <f t="shared" si="41"/>
        <v>600210401438</v>
      </c>
      <c r="CA2637" t="str">
        <f>Запрос1[[#This Row],[родитель]]</f>
        <v>К/х Ахметова Рашида Юмагуловна</v>
      </c>
      <c r="CB2637" t="str">
        <f>Запрос1[[#This Row],[БИНРодителя]]</f>
        <v>600210401438</v>
      </c>
    </row>
    <row r="2638" spans="1:80" x14ac:dyDescent="0.3">
      <c r="A2638" t="s">
        <v>2514</v>
      </c>
      <c r="B2638" t="s">
        <v>388</v>
      </c>
      <c r="C2638" t="s">
        <v>406</v>
      </c>
      <c r="D2638" t="s">
        <v>412</v>
      </c>
      <c r="E2638" t="s">
        <v>470</v>
      </c>
      <c r="F2638" t="s">
        <v>479</v>
      </c>
      <c r="G2638" t="s">
        <v>480</v>
      </c>
      <c r="H2638" t="s">
        <v>1338</v>
      </c>
      <c r="I2638" t="s">
        <v>1339</v>
      </c>
      <c r="J2638" t="s">
        <v>1339</v>
      </c>
      <c r="K2638" t="s">
        <v>1338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 s="8">
        <v>86000</v>
      </c>
      <c r="S2638" s="8"/>
      <c r="T2638" s="8"/>
      <c r="U2638" s="8"/>
      <c r="V2638" s="8"/>
      <c r="W2638" s="8"/>
      <c r="X2638" s="8">
        <v>43000</v>
      </c>
      <c r="Y2638" s="8"/>
      <c r="Z2638" s="8"/>
      <c r="AA2638" s="8"/>
      <c r="AB2638" s="8"/>
      <c r="AC2638" s="8"/>
      <c r="AD2638">
        <v>50</v>
      </c>
      <c r="AE2638"/>
      <c r="AF2638"/>
      <c r="AG2638"/>
      <c r="AH2638"/>
      <c r="AI2638"/>
      <c r="AJ2638" s="8">
        <v>86000</v>
      </c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/>
      <c r="BM2638"/>
      <c r="BN2638" s="10">
        <v>0</v>
      </c>
      <c r="BO2638" s="10"/>
      <c r="BP2638" s="10"/>
      <c r="BQ2638" s="10"/>
      <c r="BR2638" s="10"/>
      <c r="BS2638" s="10"/>
      <c r="BT2638" s="10"/>
      <c r="BU2638" s="10"/>
      <c r="BV2638" s="1" t="str">
        <f>Запрос1[[#This Row],[Менеджер]]</f>
        <v>Юрченко Иван</v>
      </c>
      <c r="BW2638" s="1" t="str">
        <f>Запрос1[[#This Row],[Дирекция]]</f>
        <v>Северная дирекция</v>
      </c>
      <c r="BX2638" s="1" t="str">
        <f t="shared" si="41"/>
        <v>к\х Мусин Азамат Галиханович</v>
      </c>
      <c r="BY2638" s="1" t="str">
        <f t="shared" si="41"/>
        <v>701114350263</v>
      </c>
      <c r="CA2638" t="str">
        <f>Запрос1[[#This Row],[родитель]]</f>
        <v>к\х Мусин Азамат Галиханович</v>
      </c>
      <c r="CB2638" t="str">
        <f>Запрос1[[#This Row],[БИНРодителя]]</f>
        <v>701114350263</v>
      </c>
    </row>
    <row r="2639" spans="1:80" x14ac:dyDescent="0.3">
      <c r="A2639" t="s">
        <v>2514</v>
      </c>
      <c r="B2639" t="s">
        <v>388</v>
      </c>
      <c r="C2639" t="s">
        <v>406</v>
      </c>
      <c r="D2639" t="s">
        <v>412</v>
      </c>
      <c r="E2639" t="s">
        <v>709</v>
      </c>
      <c r="F2639" t="s">
        <v>710</v>
      </c>
      <c r="G2639" t="s">
        <v>711</v>
      </c>
      <c r="H2639" t="s">
        <v>1346</v>
      </c>
      <c r="I2639" t="s">
        <v>1347</v>
      </c>
      <c r="J2639" t="s">
        <v>1347</v>
      </c>
      <c r="K2639" t="s">
        <v>1346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  <c r="R2639" s="8"/>
      <c r="S2639" s="8">
        <v>125000</v>
      </c>
      <c r="T2639" s="8">
        <v>272070</v>
      </c>
      <c r="U2639" s="8"/>
      <c r="V2639" s="8"/>
      <c r="W2639" s="8"/>
      <c r="X2639" s="8"/>
      <c r="Y2639" s="8">
        <v>112000</v>
      </c>
      <c r="Z2639" s="8">
        <v>272070</v>
      </c>
      <c r="AA2639" s="8"/>
      <c r="AB2639" s="8"/>
      <c r="AC2639" s="8"/>
      <c r="AD2639"/>
      <c r="AE2639">
        <v>89.6</v>
      </c>
      <c r="AF2639">
        <v>100</v>
      </c>
      <c r="AG2639"/>
      <c r="AH2639"/>
      <c r="AI2639"/>
      <c r="AJ2639" s="8"/>
      <c r="AK2639" s="8">
        <v>112000</v>
      </c>
      <c r="AL2639" s="8">
        <v>272070</v>
      </c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/>
      <c r="BM2639"/>
      <c r="BN2639" s="10">
        <v>0</v>
      </c>
      <c r="BO2639" s="10"/>
      <c r="BP2639" s="10"/>
      <c r="BQ2639" s="10"/>
      <c r="BR2639" s="10"/>
      <c r="BS2639" s="10"/>
      <c r="BT2639" s="10"/>
      <c r="BU2639" s="10"/>
      <c r="BV2639" s="1" t="str">
        <f>Запрос1[[#This Row],[Менеджер]]</f>
        <v>Юрченко Иван</v>
      </c>
      <c r="BW2639" s="1" t="str">
        <f>Запрос1[[#This Row],[Дирекция]]</f>
        <v>Северная дирекция</v>
      </c>
      <c r="BX2639" s="1" t="str">
        <f t="shared" si="41"/>
        <v>к\х Шалыгин В.В.</v>
      </c>
      <c r="BY2639" s="1" t="str">
        <f t="shared" si="41"/>
        <v>620317300736</v>
      </c>
      <c r="CA2639" t="str">
        <f>Запрос1[[#This Row],[родитель]]</f>
        <v>к\х Шалыгин В.В.</v>
      </c>
      <c r="CB2639" t="str">
        <f>Запрос1[[#This Row],[БИНРодителя]]</f>
        <v>620317300736</v>
      </c>
    </row>
    <row r="2640" spans="1:80" x14ac:dyDescent="0.3">
      <c r="A2640" t="s">
        <v>2514</v>
      </c>
      <c r="B2640" t="s">
        <v>388</v>
      </c>
      <c r="C2640" t="s">
        <v>406</v>
      </c>
      <c r="D2640" t="s">
        <v>412</v>
      </c>
      <c r="E2640" t="s">
        <v>487</v>
      </c>
      <c r="F2640" t="s">
        <v>1728</v>
      </c>
      <c r="G2640" t="s">
        <v>1729</v>
      </c>
      <c r="H2640" t="s">
        <v>1730</v>
      </c>
      <c r="I2640" t="s">
        <v>1731</v>
      </c>
      <c r="J2640" t="s">
        <v>1731</v>
      </c>
      <c r="K2640" t="s">
        <v>1730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 s="8">
        <v>35000</v>
      </c>
      <c r="S2640" s="8"/>
      <c r="T2640" s="8"/>
      <c r="U2640" s="8"/>
      <c r="V2640" s="8"/>
      <c r="W2640" s="8"/>
      <c r="X2640" s="8">
        <v>0</v>
      </c>
      <c r="Y2640" s="8"/>
      <c r="Z2640" s="8"/>
      <c r="AA2640" s="8"/>
      <c r="AB2640" s="8"/>
      <c r="AC2640" s="8"/>
      <c r="AD2640">
        <v>0</v>
      </c>
      <c r="AE2640"/>
      <c r="AF2640"/>
      <c r="AG2640"/>
      <c r="AH2640"/>
      <c r="AI2640"/>
      <c r="AJ2640" s="8">
        <v>35000</v>
      </c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/>
      <c r="BM2640"/>
      <c r="BN2640" s="10">
        <v>0</v>
      </c>
      <c r="BO2640" s="10"/>
      <c r="BP2640" s="10"/>
      <c r="BQ2640" s="10"/>
      <c r="BR2640" s="10"/>
      <c r="BS2640" s="10"/>
      <c r="BT2640" s="10"/>
      <c r="BU2640" s="10"/>
      <c r="BV2640" s="1" t="str">
        <f>Запрос1[[#This Row],[Менеджер]]</f>
        <v>Юрченко Иван</v>
      </c>
      <c r="BW2640" s="1" t="str">
        <f>Запрос1[[#This Row],[Дирекция]]</f>
        <v>Северная дирекция</v>
      </c>
      <c r="BX2640" s="1" t="str">
        <f t="shared" si="41"/>
        <v>КХ Аксу (Кириченко В.И.)</v>
      </c>
      <c r="BY2640" s="1" t="str">
        <f t="shared" si="41"/>
        <v>531129450324</v>
      </c>
      <c r="CA2640" t="str">
        <f>Запрос1[[#This Row],[родитель]]</f>
        <v>КХ Аксу (Кириченко В.И.)</v>
      </c>
      <c r="CB2640" t="str">
        <f>Запрос1[[#This Row],[БИНРодителя]]</f>
        <v>531129450324</v>
      </c>
    </row>
    <row r="2641" spans="1:80" x14ac:dyDescent="0.3">
      <c r="A2641" t="s">
        <v>2514</v>
      </c>
      <c r="B2641" t="s">
        <v>388</v>
      </c>
      <c r="C2641" t="s">
        <v>406</v>
      </c>
      <c r="D2641" t="s">
        <v>412</v>
      </c>
      <c r="E2641" t="s">
        <v>492</v>
      </c>
      <c r="F2641" t="s">
        <v>718</v>
      </c>
      <c r="G2641" t="s">
        <v>722</v>
      </c>
      <c r="H2641" t="s">
        <v>723</v>
      </c>
      <c r="I2641" t="s">
        <v>724</v>
      </c>
      <c r="J2641" t="s">
        <v>724</v>
      </c>
      <c r="K2641" t="s">
        <v>723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 s="8"/>
      <c r="S2641" s="8">
        <v>375000</v>
      </c>
      <c r="T2641" s="8"/>
      <c r="U2641" s="8"/>
      <c r="V2641" s="8"/>
      <c r="W2641" s="8"/>
      <c r="X2641" s="8"/>
      <c r="Y2641" s="8">
        <v>375000</v>
      </c>
      <c r="Z2641" s="8"/>
      <c r="AA2641" s="8"/>
      <c r="AB2641" s="8"/>
      <c r="AC2641" s="8"/>
      <c r="AD2641"/>
      <c r="AE2641">
        <v>100</v>
      </c>
      <c r="AF2641"/>
      <c r="AG2641"/>
      <c r="AH2641"/>
      <c r="AI2641"/>
      <c r="AJ2641" s="8"/>
      <c r="AK2641" s="8">
        <v>375000</v>
      </c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/>
      <c r="BM2641"/>
      <c r="BN2641" s="10">
        <v>0</v>
      </c>
      <c r="BO2641" s="10"/>
      <c r="BP2641" s="10"/>
      <c r="BQ2641" s="10"/>
      <c r="BR2641" s="10"/>
      <c r="BS2641" s="10"/>
      <c r="BT2641" s="10"/>
      <c r="BU2641" s="10"/>
      <c r="BV2641" s="1" t="str">
        <f>Запрос1[[#This Row],[Менеджер]]</f>
        <v>Юрченко Иван</v>
      </c>
      <c r="BW2641" s="1" t="str">
        <f>Запрос1[[#This Row],[Дирекция]]</f>
        <v>Северная дирекция</v>
      </c>
      <c r="BX2641" s="1" t="str">
        <f t="shared" si="41"/>
        <v>КХ "НАДЕЖДА"</v>
      </c>
      <c r="BY2641" s="1" t="str">
        <f t="shared" si="41"/>
        <v>660127401577</v>
      </c>
      <c r="CA2641" t="str">
        <f>Запрос1[[#This Row],[родитель]]</f>
        <v>КХ "НАДЕЖДА"</v>
      </c>
      <c r="CB2641" t="str">
        <f>Запрос1[[#This Row],[БИНРодителя]]</f>
        <v>660127401577</v>
      </c>
    </row>
    <row r="2642" spans="1:80" x14ac:dyDescent="0.3">
      <c r="A2642" t="s">
        <v>2514</v>
      </c>
      <c r="B2642" t="s">
        <v>388</v>
      </c>
      <c r="C2642" t="s">
        <v>406</v>
      </c>
      <c r="D2642" t="s">
        <v>412</v>
      </c>
      <c r="E2642" t="s">
        <v>1530</v>
      </c>
      <c r="F2642" t="s">
        <v>1741</v>
      </c>
      <c r="G2642" t="s">
        <v>1742</v>
      </c>
      <c r="H2642" t="s">
        <v>1743</v>
      </c>
      <c r="I2642" t="s">
        <v>1744</v>
      </c>
      <c r="J2642" t="s">
        <v>1744</v>
      </c>
      <c r="K2642" t="s">
        <v>1743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 s="8"/>
      <c r="S2642" s="8"/>
      <c r="T2642" s="8">
        <v>21000</v>
      </c>
      <c r="U2642" s="8"/>
      <c r="V2642" s="8"/>
      <c r="W2642" s="8"/>
      <c r="X2642" s="8"/>
      <c r="Y2642" s="8"/>
      <c r="Z2642" s="8">
        <v>21000</v>
      </c>
      <c r="AA2642" s="8"/>
      <c r="AB2642" s="8"/>
      <c r="AC2642" s="8"/>
      <c r="AD2642"/>
      <c r="AE2642"/>
      <c r="AF2642">
        <v>100</v>
      </c>
      <c r="AG2642"/>
      <c r="AH2642"/>
      <c r="AI2642"/>
      <c r="AJ2642" s="8"/>
      <c r="AK2642" s="8"/>
      <c r="AL2642" s="8">
        <v>21000</v>
      </c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/>
      <c r="BM2642"/>
      <c r="BN2642" s="10">
        <v>0</v>
      </c>
      <c r="BO2642" s="10"/>
      <c r="BP2642" s="10"/>
      <c r="BQ2642" s="10"/>
      <c r="BR2642" s="10"/>
      <c r="BS2642" s="10"/>
      <c r="BT2642" s="10"/>
      <c r="BU2642" s="10"/>
      <c r="BV2642" s="1" t="str">
        <f>Запрос1[[#This Row],[Менеджер]]</f>
        <v>Юрченко Иван</v>
      </c>
      <c r="BW2642" s="1" t="str">
        <f>Запрос1[[#This Row],[Дирекция]]</f>
        <v>Северная дирекция</v>
      </c>
      <c r="BX2642" s="1" t="str">
        <f t="shared" si="41"/>
        <v>ТОО "Агростепь"</v>
      </c>
      <c r="BY2642" s="1" t="str">
        <f t="shared" si="41"/>
        <v>161240021390</v>
      </c>
      <c r="CA2642" t="str">
        <f>Запрос1[[#This Row],[родитель]]</f>
        <v>ТОО "Агростепь"</v>
      </c>
      <c r="CB2642" t="str">
        <f>Запрос1[[#This Row],[БИНРодителя]]</f>
        <v>161240021390</v>
      </c>
    </row>
    <row r="2643" spans="1:80" x14ac:dyDescent="0.3">
      <c r="A2643" t="s">
        <v>3658</v>
      </c>
      <c r="B2643" t="s">
        <v>12012</v>
      </c>
      <c r="C2643"/>
      <c r="D2643" t="s">
        <v>89</v>
      </c>
      <c r="E2643" t="s">
        <v>3662</v>
      </c>
      <c r="F2643" t="s">
        <v>1547</v>
      </c>
      <c r="G2643" t="s">
        <v>3666</v>
      </c>
      <c r="H2643" t="s">
        <v>12013</v>
      </c>
      <c r="I2643" t="s">
        <v>12014</v>
      </c>
      <c r="J2643" t="s">
        <v>12014</v>
      </c>
      <c r="K2643" t="s">
        <v>12013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 s="8"/>
      <c r="S2643" s="8"/>
      <c r="T2643" s="8"/>
      <c r="U2643" s="8"/>
      <c r="V2643" s="8"/>
      <c r="W2643" s="8">
        <v>110000</v>
      </c>
      <c r="X2643" s="8"/>
      <c r="Y2643" s="8"/>
      <c r="Z2643" s="8"/>
      <c r="AA2643" s="8"/>
      <c r="AB2643" s="8"/>
      <c r="AC2643" s="8">
        <v>55000</v>
      </c>
      <c r="AD2643"/>
      <c r="AE2643"/>
      <c r="AF2643"/>
      <c r="AG2643"/>
      <c r="AH2643"/>
      <c r="AI2643">
        <v>50</v>
      </c>
      <c r="AJ2643" s="8"/>
      <c r="AK2643" s="8"/>
      <c r="AL2643" s="8"/>
      <c r="AM2643" s="8"/>
      <c r="AN2643" s="8"/>
      <c r="AO2643" s="8">
        <v>110000</v>
      </c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/>
      <c r="BM2643"/>
      <c r="BN2643" s="10">
        <v>0</v>
      </c>
      <c r="BO2643" s="10"/>
      <c r="BP2643" s="10"/>
      <c r="BQ2643" s="10"/>
      <c r="BR2643" s="10"/>
      <c r="BS2643" s="10"/>
      <c r="BT2643" s="10"/>
      <c r="BU2643" s="10"/>
      <c r="BV2643" s="1" t="str">
        <f>Запрос1[[#This Row],[Менеджер]]</f>
        <v>Бейбит Арман Алмасұлы</v>
      </c>
      <c r="BW2643" s="1" t="str">
        <f>Запрос1[[#This Row],[Дирекция]]</f>
        <v>Центральная дирекция</v>
      </c>
      <c r="BX2643" s="1" t="str">
        <f t="shared" si="41"/>
        <v>К/Х  "ПАДЕPИН А.В."</v>
      </c>
      <c r="BY2643" s="1" t="str">
        <f t="shared" si="41"/>
        <v>630720300114</v>
      </c>
      <c r="CA2643" t="str">
        <f>Запрос1[[#This Row],[родитель]]</f>
        <v>К/Х  "ПАДЕPИН А.В."</v>
      </c>
      <c r="CB2643" t="str">
        <f>Запрос1[[#This Row],[БИНРодителя]]</f>
        <v>630720300114</v>
      </c>
    </row>
    <row r="2644" spans="1:80" x14ac:dyDescent="0.3">
      <c r="A2644" t="s">
        <v>3658</v>
      </c>
      <c r="B2644" t="s">
        <v>12012</v>
      </c>
      <c r="C2644"/>
      <c r="D2644" t="s">
        <v>89</v>
      </c>
      <c r="E2644" t="s">
        <v>4029</v>
      </c>
      <c r="F2644" t="s">
        <v>10331</v>
      </c>
      <c r="G2644" t="s">
        <v>12015</v>
      </c>
      <c r="H2644" t="s">
        <v>12016</v>
      </c>
      <c r="I2644" t="s">
        <v>12017</v>
      </c>
      <c r="J2644" t="s">
        <v>12017</v>
      </c>
      <c r="K2644" t="s">
        <v>12016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 s="8"/>
      <c r="S2644" s="8"/>
      <c r="T2644" s="8"/>
      <c r="U2644" s="8"/>
      <c r="V2644" s="8"/>
      <c r="W2644" s="8">
        <v>7343820</v>
      </c>
      <c r="X2644" s="8"/>
      <c r="Y2644" s="8"/>
      <c r="Z2644" s="8"/>
      <c r="AA2644" s="8"/>
      <c r="AB2644" s="8"/>
      <c r="AC2644" s="8">
        <v>1468764</v>
      </c>
      <c r="AD2644"/>
      <c r="AE2644"/>
      <c r="AF2644"/>
      <c r="AG2644"/>
      <c r="AH2644"/>
      <c r="AI2644">
        <v>20</v>
      </c>
      <c r="AJ2644" s="8"/>
      <c r="AK2644" s="8"/>
      <c r="AL2644" s="8"/>
      <c r="AM2644" s="8"/>
      <c r="AN2644" s="8"/>
      <c r="AO2644" s="8">
        <v>7343820</v>
      </c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/>
      <c r="BM2644"/>
      <c r="BN2644" s="10">
        <v>0</v>
      </c>
      <c r="BO2644" s="10"/>
      <c r="BP2644" s="10"/>
      <c r="BQ2644" s="10"/>
      <c r="BR2644" s="10"/>
      <c r="BS2644" s="10"/>
      <c r="BT2644" s="10"/>
      <c r="BU2644" s="10"/>
      <c r="BV2644" s="1" t="str">
        <f>Запрос1[[#This Row],[Менеджер]]</f>
        <v>Бейбит Арман Алмасұлы</v>
      </c>
      <c r="BW2644" s="1" t="str">
        <f>Запрос1[[#This Row],[Дирекция]]</f>
        <v>Центральная дирекция</v>
      </c>
      <c r="BX2644" s="1" t="str">
        <f t="shared" si="41"/>
        <v>ТОО ""АГАБЕК-2016""</v>
      </c>
      <c r="BY2644" s="1" t="str">
        <f t="shared" si="41"/>
        <v>190540029518</v>
      </c>
      <c r="CA2644" t="str">
        <f>Запрос1[[#This Row],[родитель]]</f>
        <v>ТОО ""АГАБЕК-2016""</v>
      </c>
      <c r="CB2644" t="str">
        <f>Запрос1[[#This Row],[БИНРодителя]]</f>
        <v>190540029518</v>
      </c>
    </row>
    <row r="2645" spans="1:80" x14ac:dyDescent="0.3">
      <c r="A2645" t="s">
        <v>2514</v>
      </c>
      <c r="B2645" t="s">
        <v>3032</v>
      </c>
      <c r="C2645" t="s">
        <v>406</v>
      </c>
      <c r="D2645" t="s">
        <v>412</v>
      </c>
      <c r="E2645" t="s">
        <v>443</v>
      </c>
      <c r="F2645" t="s">
        <v>444</v>
      </c>
      <c r="G2645"/>
      <c r="H2645" t="s">
        <v>1030</v>
      </c>
      <c r="I2645" t="s">
        <v>1031</v>
      </c>
      <c r="J2645" t="s">
        <v>1031</v>
      </c>
      <c r="K2645" t="s">
        <v>1030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 s="8"/>
      <c r="S2645" s="8"/>
      <c r="T2645" s="8"/>
      <c r="U2645" s="8"/>
      <c r="V2645" s="8">
        <v>226600</v>
      </c>
      <c r="W2645" s="8">
        <v>824000</v>
      </c>
      <c r="X2645" s="8"/>
      <c r="Y2645" s="8"/>
      <c r="Z2645" s="8"/>
      <c r="AA2645" s="8"/>
      <c r="AB2645" s="8">
        <v>226600</v>
      </c>
      <c r="AC2645" s="8">
        <v>824000</v>
      </c>
      <c r="AD2645"/>
      <c r="AE2645"/>
      <c r="AF2645"/>
      <c r="AG2645"/>
      <c r="AH2645">
        <v>100</v>
      </c>
      <c r="AI2645">
        <v>100</v>
      </c>
      <c r="AJ2645" s="8"/>
      <c r="AK2645" s="8"/>
      <c r="AL2645" s="8"/>
      <c r="AM2645" s="8"/>
      <c r="AN2645" s="8">
        <v>226600</v>
      </c>
      <c r="AO2645" s="8">
        <v>824000</v>
      </c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/>
      <c r="BM2645"/>
      <c r="BN2645" s="10">
        <v>0</v>
      </c>
      <c r="BO2645" s="10"/>
      <c r="BP2645" s="10"/>
      <c r="BQ2645" s="10"/>
      <c r="BR2645" s="10"/>
      <c r="BS2645" s="10"/>
      <c r="BT2645" s="10"/>
      <c r="BU2645" s="10"/>
      <c r="BV2645" s="1" t="str">
        <f>Запрос1[[#This Row],[Менеджер]]</f>
        <v>Нурмакин Серик Арыстанбекович</v>
      </c>
      <c r="BW2645" s="1" t="str">
        <f>Запрос1[[#This Row],[Дирекция]]</f>
        <v>Северная дирекция</v>
      </c>
      <c r="BX2645" s="1" t="str">
        <f t="shared" si="41"/>
        <v>ТОО "Казанбасы"</v>
      </c>
      <c r="BY2645" s="1" t="str">
        <f t="shared" si="41"/>
        <v>161140000562</v>
      </c>
      <c r="CA2645" t="str">
        <f>Запрос1[[#This Row],[родитель]]</f>
        <v>ТОО "Казанбасы"</v>
      </c>
      <c r="CB2645" t="str">
        <f>Запрос1[[#This Row],[БИНРодителя]]</f>
        <v>161140000562</v>
      </c>
    </row>
    <row r="2646" spans="1:80" x14ac:dyDescent="0.3">
      <c r="A2646" t="s">
        <v>2514</v>
      </c>
      <c r="B2646" t="s">
        <v>3032</v>
      </c>
      <c r="C2646" t="s">
        <v>406</v>
      </c>
      <c r="D2646" t="s">
        <v>412</v>
      </c>
      <c r="E2646" t="s">
        <v>443</v>
      </c>
      <c r="F2646" t="s">
        <v>444</v>
      </c>
      <c r="G2646"/>
      <c r="H2646" t="s">
        <v>677</v>
      </c>
      <c r="I2646" t="s">
        <v>678</v>
      </c>
      <c r="J2646" t="s">
        <v>678</v>
      </c>
      <c r="K2646" t="s">
        <v>677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 s="8"/>
      <c r="S2646" s="8"/>
      <c r="T2646" s="8"/>
      <c r="U2646" s="8"/>
      <c r="V2646" s="8"/>
      <c r="W2646" s="8">
        <v>3390000</v>
      </c>
      <c r="X2646" s="8"/>
      <c r="Y2646" s="8"/>
      <c r="Z2646" s="8"/>
      <c r="AA2646" s="8"/>
      <c r="AB2646" s="8"/>
      <c r="AC2646" s="8">
        <v>3390000</v>
      </c>
      <c r="AD2646"/>
      <c r="AE2646"/>
      <c r="AF2646"/>
      <c r="AG2646"/>
      <c r="AH2646"/>
      <c r="AI2646">
        <v>100</v>
      </c>
      <c r="AJ2646" s="8"/>
      <c r="AK2646" s="8"/>
      <c r="AL2646" s="8"/>
      <c r="AM2646" s="8"/>
      <c r="AN2646" s="8"/>
      <c r="AO2646" s="8">
        <v>3390000</v>
      </c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/>
      <c r="BM2646"/>
      <c r="BN2646" s="10">
        <v>0</v>
      </c>
      <c r="BO2646" s="10"/>
      <c r="BP2646" s="10"/>
      <c r="BQ2646" s="10"/>
      <c r="BR2646" s="10"/>
      <c r="BS2646" s="10"/>
      <c r="BT2646" s="10"/>
      <c r="BU2646" s="10"/>
      <c r="BV2646" s="1" t="str">
        <f>Запрос1[[#This Row],[Менеджер]]</f>
        <v>Нурмакин Серик Арыстанбекович</v>
      </c>
      <c r="BW2646" s="1" t="str">
        <f>Запрос1[[#This Row],[Дирекция]]</f>
        <v>Северная дирекция</v>
      </c>
      <c r="BX2646" s="1" t="str">
        <f t="shared" si="41"/>
        <v>ТОО "Сельхоз Агро Строй!</v>
      </c>
      <c r="BY2646" s="1" t="str">
        <f t="shared" si="41"/>
        <v>091140009035</v>
      </c>
      <c r="CA2646" t="str">
        <f>Запрос1[[#This Row],[родитель]]</f>
        <v>ТОО "Сельхоз Агро Строй!</v>
      </c>
      <c r="CB2646" t="str">
        <f>Запрос1[[#This Row],[БИНРодителя]]</f>
        <v>091140009035</v>
      </c>
    </row>
    <row r="2647" spans="1:80" x14ac:dyDescent="0.3">
      <c r="A2647" t="s">
        <v>2514</v>
      </c>
      <c r="B2647" t="s">
        <v>3032</v>
      </c>
      <c r="C2647" t="s">
        <v>406</v>
      </c>
      <c r="D2647" t="s">
        <v>412</v>
      </c>
      <c r="E2647" t="s">
        <v>447</v>
      </c>
      <c r="F2647" t="s">
        <v>448</v>
      </c>
      <c r="G2647" t="s">
        <v>681</v>
      </c>
      <c r="H2647" t="s">
        <v>12151</v>
      </c>
      <c r="I2647" t="s">
        <v>682</v>
      </c>
      <c r="J2647" t="s">
        <v>682</v>
      </c>
      <c r="K2647" t="s">
        <v>12151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 s="8"/>
      <c r="S2647" s="8"/>
      <c r="T2647" s="8"/>
      <c r="U2647" s="8"/>
      <c r="V2647" s="8">
        <v>20422750</v>
      </c>
      <c r="W2647" s="8"/>
      <c r="X2647" s="8"/>
      <c r="Y2647" s="8"/>
      <c r="Z2647" s="8"/>
      <c r="AA2647" s="8"/>
      <c r="AB2647" s="8">
        <v>7592325</v>
      </c>
      <c r="AC2647" s="8"/>
      <c r="AD2647"/>
      <c r="AE2647"/>
      <c r="AF2647"/>
      <c r="AG2647"/>
      <c r="AH2647">
        <v>37.18</v>
      </c>
      <c r="AI2647"/>
      <c r="AJ2647" s="8"/>
      <c r="AK2647" s="8"/>
      <c r="AL2647" s="8"/>
      <c r="AM2647" s="8"/>
      <c r="AN2647" s="8">
        <v>20422750</v>
      </c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>
        <v>9120000</v>
      </c>
      <c r="BJ2647" s="8"/>
      <c r="BK2647" s="8"/>
      <c r="BL2647"/>
      <c r="BM2647">
        <v>0</v>
      </c>
      <c r="BN2647" s="10">
        <v>0</v>
      </c>
      <c r="BO2647" s="10"/>
      <c r="BP2647" s="10"/>
      <c r="BQ2647" s="10"/>
      <c r="BR2647" s="10"/>
      <c r="BS2647" s="10"/>
      <c r="BT2647" s="10"/>
      <c r="BU2647" s="10"/>
      <c r="BV2647" s="1" t="str">
        <f>Запрос1[[#This Row],[Менеджер]]</f>
        <v>Нурмакин Серик Арыстанбекович</v>
      </c>
      <c r="BW2647" s="1" t="str">
        <f>Запрос1[[#This Row],[Дирекция]]</f>
        <v>Северная дирекция</v>
      </c>
      <c r="BX2647" s="1" t="str">
        <f t="shared" si="41"/>
        <v>кх Бекиров Сархан Аят оглы</v>
      </c>
      <c r="BY2647" s="1" t="str">
        <f t="shared" si="41"/>
        <v>600422350472</v>
      </c>
      <c r="CA2647" t="str">
        <f>Запрос1[[#This Row],[родитель]]</f>
        <v>кх Бекиров Сархан Аят оглы</v>
      </c>
      <c r="CB2647" t="str">
        <f>Запрос1[[#This Row],[БИНРодителя]]</f>
        <v>600422350472</v>
      </c>
    </row>
    <row r="2648" spans="1:80" x14ac:dyDescent="0.3">
      <c r="A2648" t="s">
        <v>2514</v>
      </c>
      <c r="B2648" t="s">
        <v>3032</v>
      </c>
      <c r="C2648" t="s">
        <v>406</v>
      </c>
      <c r="D2648" t="s">
        <v>412</v>
      </c>
      <c r="E2648" t="s">
        <v>447</v>
      </c>
      <c r="F2648" t="s">
        <v>1125</v>
      </c>
      <c r="G2648" t="s">
        <v>1126</v>
      </c>
      <c r="H2648" t="s">
        <v>1127</v>
      </c>
      <c r="I2648" t="s">
        <v>1128</v>
      </c>
      <c r="J2648" t="s">
        <v>1128</v>
      </c>
      <c r="K2648" t="s">
        <v>1127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 s="8"/>
      <c r="S2648" s="8"/>
      <c r="T2648" s="8"/>
      <c r="U2648" s="8"/>
      <c r="V2648" s="8">
        <v>10427525.300000001</v>
      </c>
      <c r="W2648" s="8">
        <v>24982154</v>
      </c>
      <c r="X2648" s="8"/>
      <c r="Y2648" s="8"/>
      <c r="Z2648" s="8"/>
      <c r="AA2648" s="8"/>
      <c r="AB2648" s="8">
        <v>3383757.59</v>
      </c>
      <c r="AC2648" s="8">
        <v>13431384</v>
      </c>
      <c r="AD2648"/>
      <c r="AE2648"/>
      <c r="AF2648"/>
      <c r="AG2648"/>
      <c r="AH2648">
        <v>32.450000000000003</v>
      </c>
      <c r="AI2648">
        <v>53.76</v>
      </c>
      <c r="AJ2648" s="8"/>
      <c r="AK2648" s="8"/>
      <c r="AL2648" s="8"/>
      <c r="AM2648" s="8"/>
      <c r="AN2648" s="8">
        <v>10427525.300000001</v>
      </c>
      <c r="AO2648" s="8">
        <v>24982154</v>
      </c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>
        <v>29594250</v>
      </c>
      <c r="BJ2648" s="8"/>
      <c r="BK2648" s="8"/>
      <c r="BL2648"/>
      <c r="BM2648">
        <v>0</v>
      </c>
      <c r="BN2648" s="10">
        <v>0</v>
      </c>
      <c r="BO2648" s="10"/>
      <c r="BP2648" s="10"/>
      <c r="BQ2648" s="10"/>
      <c r="BR2648" s="10"/>
      <c r="BS2648" s="10"/>
      <c r="BT2648" s="10"/>
      <c r="BU2648" s="10"/>
      <c r="BV2648" s="1" t="str">
        <f>Запрос1[[#This Row],[Менеджер]]</f>
        <v>Нурмакин Серик Арыстанбекович</v>
      </c>
      <c r="BW2648" s="1" t="str">
        <f>Запрос1[[#This Row],[Дирекция]]</f>
        <v>Северная дирекция</v>
      </c>
      <c r="BX2648" s="1" t="str">
        <f t="shared" si="41"/>
        <v>КХ "Садовод"</v>
      </c>
      <c r="BY2648" s="1" t="str">
        <f t="shared" si="41"/>
        <v>520210350284</v>
      </c>
      <c r="CA2648" t="str">
        <f>Запрос1[[#This Row],[родитель]]</f>
        <v>КХ "Садовод"</v>
      </c>
      <c r="CB2648" t="str">
        <f>Запрос1[[#This Row],[БИНРодителя]]</f>
        <v>520210350284</v>
      </c>
    </row>
    <row r="2649" spans="1:80" x14ac:dyDescent="0.3">
      <c r="A2649" t="s">
        <v>2514</v>
      </c>
      <c r="B2649" t="s">
        <v>3032</v>
      </c>
      <c r="C2649" t="s">
        <v>406</v>
      </c>
      <c r="D2649" t="s">
        <v>412</v>
      </c>
      <c r="E2649" t="s">
        <v>447</v>
      </c>
      <c r="F2649" t="s">
        <v>455</v>
      </c>
      <c r="G2649" t="s">
        <v>456</v>
      </c>
      <c r="H2649" t="s">
        <v>457</v>
      </c>
      <c r="I2649" t="s">
        <v>458</v>
      </c>
      <c r="J2649" t="s">
        <v>458</v>
      </c>
      <c r="K2649" t="s">
        <v>457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 s="8"/>
      <c r="S2649" s="8"/>
      <c r="T2649" s="8"/>
      <c r="U2649" s="8"/>
      <c r="V2649" s="8">
        <v>842400</v>
      </c>
      <c r="W2649" s="8"/>
      <c r="X2649" s="8"/>
      <c r="Y2649" s="8"/>
      <c r="Z2649" s="8"/>
      <c r="AA2649" s="8"/>
      <c r="AB2649" s="8">
        <v>252720</v>
      </c>
      <c r="AC2649" s="8"/>
      <c r="AD2649"/>
      <c r="AE2649"/>
      <c r="AF2649"/>
      <c r="AG2649"/>
      <c r="AH2649">
        <v>30</v>
      </c>
      <c r="AI2649"/>
      <c r="AJ2649" s="8"/>
      <c r="AK2649" s="8"/>
      <c r="AL2649" s="8"/>
      <c r="AM2649" s="8"/>
      <c r="AN2649" s="8">
        <v>842400</v>
      </c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>
        <v>17526040</v>
      </c>
      <c r="BJ2649" s="8"/>
      <c r="BK2649" s="8">
        <v>842400</v>
      </c>
      <c r="BL2649"/>
      <c r="BM2649">
        <v>4.8064999999999998</v>
      </c>
      <c r="BN2649" s="10">
        <v>0</v>
      </c>
      <c r="BO2649" s="10"/>
      <c r="BP2649" s="10"/>
      <c r="BQ2649" s="10"/>
      <c r="BR2649" s="10"/>
      <c r="BS2649" s="10"/>
      <c r="BT2649" s="10"/>
      <c r="BU2649" s="10"/>
      <c r="BV2649" s="1" t="str">
        <f>Запрос1[[#This Row],[Менеджер]]</f>
        <v>Нурмакин Серик Арыстанбекович</v>
      </c>
      <c r="BW2649" s="1" t="str">
        <f>Запрос1[[#This Row],[Дирекция]]</f>
        <v>Северная дирекция</v>
      </c>
      <c r="BX2649" s="1" t="str">
        <f t="shared" si="41"/>
        <v>к/х "Павловский И.В."</v>
      </c>
      <c r="BY2649" s="1" t="str">
        <f t="shared" si="41"/>
        <v>850101350488</v>
      </c>
      <c r="CA2649" t="str">
        <f>Запрос1[[#This Row],[родитель]]</f>
        <v>к/х "Павловский И.В."</v>
      </c>
      <c r="CB2649" t="str">
        <f>Запрос1[[#This Row],[БИНРодителя]]</f>
        <v>850101350488</v>
      </c>
    </row>
    <row r="2650" spans="1:80" x14ac:dyDescent="0.3">
      <c r="A2650" t="s">
        <v>2514</v>
      </c>
      <c r="B2650" t="s">
        <v>3032</v>
      </c>
      <c r="C2650" t="s">
        <v>406</v>
      </c>
      <c r="D2650" t="s">
        <v>412</v>
      </c>
      <c r="E2650" t="s">
        <v>447</v>
      </c>
      <c r="F2650" t="s">
        <v>1140</v>
      </c>
      <c r="G2650" t="s">
        <v>1141</v>
      </c>
      <c r="H2650" t="s">
        <v>3093</v>
      </c>
      <c r="I2650" t="s">
        <v>3094</v>
      </c>
      <c r="J2650" t="s">
        <v>3094</v>
      </c>
      <c r="K2650" t="s">
        <v>3093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 s="8"/>
      <c r="S2650" s="8"/>
      <c r="T2650" s="8"/>
      <c r="U2650" s="8"/>
      <c r="V2650" s="8">
        <v>18663200</v>
      </c>
      <c r="W2650" s="8">
        <v>48711500</v>
      </c>
      <c r="X2650" s="8"/>
      <c r="Y2650" s="8"/>
      <c r="Z2650" s="8"/>
      <c r="AA2650" s="8"/>
      <c r="AB2650" s="8">
        <v>1861200</v>
      </c>
      <c r="AC2650" s="8">
        <v>48711500</v>
      </c>
      <c r="AD2650"/>
      <c r="AE2650"/>
      <c r="AF2650"/>
      <c r="AG2650"/>
      <c r="AH2650">
        <v>9.9700000000000006</v>
      </c>
      <c r="AI2650">
        <v>100</v>
      </c>
      <c r="AJ2650" s="8"/>
      <c r="AK2650" s="8"/>
      <c r="AL2650" s="8"/>
      <c r="AM2650" s="8"/>
      <c r="AN2650" s="8">
        <v>18663200</v>
      </c>
      <c r="AO2650" s="8">
        <v>48711500</v>
      </c>
      <c r="AP2650" s="8"/>
      <c r="AQ2650" s="8"/>
      <c r="AR2650" s="8"/>
      <c r="AS2650" s="8"/>
      <c r="AT2650" s="8"/>
      <c r="AU2650" s="8">
        <v>18945000</v>
      </c>
      <c r="AV2650" s="8"/>
      <c r="AW2650" s="8"/>
      <c r="AX2650" s="8"/>
      <c r="AY2650" s="8"/>
      <c r="AZ2650" s="8"/>
      <c r="BA2650" s="8">
        <v>18945000</v>
      </c>
      <c r="BB2650" s="8"/>
      <c r="BC2650" s="8"/>
      <c r="BD2650" s="8"/>
      <c r="BE2650" s="8"/>
      <c r="BF2650" s="8"/>
      <c r="BG2650" s="8">
        <v>1665000</v>
      </c>
      <c r="BH2650" s="8"/>
      <c r="BI2650" s="8">
        <v>75071950</v>
      </c>
      <c r="BJ2650" s="8"/>
      <c r="BK2650" s="8">
        <v>18663200</v>
      </c>
      <c r="BL2650"/>
      <c r="BM2650">
        <v>24.860399999999998</v>
      </c>
      <c r="BN2650" s="10">
        <v>1</v>
      </c>
      <c r="BO2650" s="10">
        <v>7000000</v>
      </c>
      <c r="BP2650" s="10">
        <v>7000000</v>
      </c>
      <c r="BQ2650" s="10">
        <v>100</v>
      </c>
      <c r="BR2650" s="10">
        <v>7000000</v>
      </c>
      <c r="BS2650" s="10"/>
      <c r="BT2650" s="10"/>
      <c r="BU2650" s="10"/>
      <c r="BV2650" s="1" t="str">
        <f>Запрос1[[#This Row],[Менеджер]]</f>
        <v>Нурмакин Серик Арыстанбекович</v>
      </c>
      <c r="BW2650" s="1" t="str">
        <f>Запрос1[[#This Row],[Дирекция]]</f>
        <v>Северная дирекция</v>
      </c>
      <c r="BX2650" s="1" t="str">
        <f t="shared" si="41"/>
        <v>КХ "Аман"</v>
      </c>
      <c r="BY2650" s="1" t="str">
        <f t="shared" si="41"/>
        <v>611126350428</v>
      </c>
      <c r="CA2650" t="str">
        <f>Запрос1[[#This Row],[родитель]]</f>
        <v>КХ "Аман"</v>
      </c>
      <c r="CB2650" t="str">
        <f>Запрос1[[#This Row],[БИНРодителя]]</f>
        <v>611126350428</v>
      </c>
    </row>
    <row r="2651" spans="1:80" x14ac:dyDescent="0.3">
      <c r="A2651" t="s">
        <v>2514</v>
      </c>
      <c r="B2651" t="s">
        <v>3032</v>
      </c>
      <c r="C2651" t="s">
        <v>406</v>
      </c>
      <c r="D2651" t="s">
        <v>412</v>
      </c>
      <c r="E2651" t="s">
        <v>470</v>
      </c>
      <c r="F2651" t="s">
        <v>471</v>
      </c>
      <c r="G2651" t="s">
        <v>472</v>
      </c>
      <c r="H2651" t="s">
        <v>7773</v>
      </c>
      <c r="I2651" t="s">
        <v>7774</v>
      </c>
      <c r="J2651" t="s">
        <v>7774</v>
      </c>
      <c r="K2651" t="s">
        <v>7773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 s="8"/>
      <c r="S2651" s="8"/>
      <c r="T2651" s="8"/>
      <c r="U2651" s="8"/>
      <c r="V2651" s="8"/>
      <c r="W2651" s="8">
        <v>560000</v>
      </c>
      <c r="X2651" s="8"/>
      <c r="Y2651" s="8"/>
      <c r="Z2651" s="8"/>
      <c r="AA2651" s="8"/>
      <c r="AB2651" s="8"/>
      <c r="AC2651" s="8">
        <v>560000</v>
      </c>
      <c r="AD2651"/>
      <c r="AE2651"/>
      <c r="AF2651"/>
      <c r="AG2651"/>
      <c r="AH2651"/>
      <c r="AI2651">
        <v>100</v>
      </c>
      <c r="AJ2651" s="8"/>
      <c r="AK2651" s="8"/>
      <c r="AL2651" s="8"/>
      <c r="AM2651" s="8"/>
      <c r="AN2651" s="8"/>
      <c r="AO2651" s="8">
        <v>560000</v>
      </c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/>
      <c r="BM2651"/>
      <c r="BN2651" s="10">
        <v>0</v>
      </c>
      <c r="BO2651" s="10"/>
      <c r="BP2651" s="10"/>
      <c r="BQ2651" s="10"/>
      <c r="BR2651" s="10"/>
      <c r="BS2651" s="10"/>
      <c r="BT2651" s="10"/>
      <c r="BU2651" s="10"/>
      <c r="BV2651" s="1" t="str">
        <f>Запрос1[[#This Row],[Менеджер]]</f>
        <v>Нурмакин Серик Арыстанбекович</v>
      </c>
      <c r="BW2651" s="1" t="str">
        <f>Запрос1[[#This Row],[Дирекция]]</f>
        <v>Северная дирекция</v>
      </c>
      <c r="BX2651" s="1" t="str">
        <f t="shared" si="41"/>
        <v>КХ "Еслямгалиев К.К."</v>
      </c>
      <c r="BY2651" s="1" t="str">
        <f t="shared" si="41"/>
        <v>620904350416</v>
      </c>
      <c r="CA2651" t="str">
        <f>Запрос1[[#This Row],[родитель]]</f>
        <v>КХ "Еслямгалиев К.К."</v>
      </c>
      <c r="CB2651" t="str">
        <f>Запрос1[[#This Row],[БИНРодителя]]</f>
        <v>620904350416</v>
      </c>
    </row>
    <row r="2652" spans="1:80" x14ac:dyDescent="0.3">
      <c r="A2652" t="s">
        <v>2514</v>
      </c>
      <c r="B2652" t="s">
        <v>3032</v>
      </c>
      <c r="C2652" t="s">
        <v>406</v>
      </c>
      <c r="D2652" t="s">
        <v>412</v>
      </c>
      <c r="E2652" t="s">
        <v>709</v>
      </c>
      <c r="F2652" t="s">
        <v>3095</v>
      </c>
      <c r="G2652" t="s">
        <v>3096</v>
      </c>
      <c r="H2652" t="s">
        <v>3097</v>
      </c>
      <c r="I2652" t="s">
        <v>3098</v>
      </c>
      <c r="J2652" t="s">
        <v>3098</v>
      </c>
      <c r="K2652" t="s">
        <v>3097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 s="8"/>
      <c r="S2652" s="8"/>
      <c r="T2652" s="8"/>
      <c r="U2652" s="8"/>
      <c r="V2652" s="8">
        <v>19706800</v>
      </c>
      <c r="W2652" s="8">
        <v>61271676</v>
      </c>
      <c r="X2652" s="8"/>
      <c r="Y2652" s="8"/>
      <c r="Z2652" s="8"/>
      <c r="AA2652" s="8"/>
      <c r="AB2652" s="8">
        <v>19706800</v>
      </c>
      <c r="AC2652" s="8">
        <v>57079176</v>
      </c>
      <c r="AD2652"/>
      <c r="AE2652"/>
      <c r="AF2652"/>
      <c r="AG2652"/>
      <c r="AH2652">
        <v>100</v>
      </c>
      <c r="AI2652">
        <v>93.16</v>
      </c>
      <c r="AJ2652" s="8"/>
      <c r="AK2652" s="8"/>
      <c r="AL2652" s="8"/>
      <c r="AM2652" s="8"/>
      <c r="AN2652" s="8">
        <v>19706800</v>
      </c>
      <c r="AO2652" s="8">
        <v>61271676</v>
      </c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>
        <v>46857800</v>
      </c>
      <c r="BJ2652" s="8"/>
      <c r="BK2652" s="8">
        <v>11092800</v>
      </c>
      <c r="BL2652"/>
      <c r="BM2652">
        <v>23.673300000000001</v>
      </c>
      <c r="BN2652" s="10">
        <v>0</v>
      </c>
      <c r="BO2652" s="10"/>
      <c r="BP2652" s="10"/>
      <c r="BQ2652" s="10"/>
      <c r="BR2652" s="10"/>
      <c r="BS2652" s="10"/>
      <c r="BT2652" s="10"/>
      <c r="BU2652" s="10"/>
      <c r="BV2652" s="1" t="str">
        <f>Запрос1[[#This Row],[Менеджер]]</f>
        <v>Нурмакин Серик Арыстанбекович</v>
      </c>
      <c r="BW2652" s="1" t="str">
        <f>Запрос1[[#This Row],[Дирекция]]</f>
        <v>Северная дирекция</v>
      </c>
      <c r="BX2652" s="1" t="e">
        <f t="shared" si="41"/>
        <v>#N/A</v>
      </c>
      <c r="BY2652" s="1" t="e">
        <f t="shared" si="41"/>
        <v>#N/A</v>
      </c>
      <c r="CA2652" t="e">
        <f>VLOOKUP(Запрос1[[#This Row],[БИНКХ]],'[2]Группы компаний'!$A:$E,4,0)</f>
        <v>#N/A</v>
      </c>
      <c r="CB2652" t="e">
        <f>VLOOKUP(CA2652,$H:$I,2,0)</f>
        <v>#N/A</v>
      </c>
    </row>
    <row r="2653" spans="1:80" x14ac:dyDescent="0.3">
      <c r="A2653" t="s">
        <v>3658</v>
      </c>
      <c r="B2653" t="s">
        <v>12012</v>
      </c>
      <c r="C2653"/>
      <c r="D2653" t="s">
        <v>89</v>
      </c>
      <c r="E2653" t="s">
        <v>2117</v>
      </c>
      <c r="F2653" t="s">
        <v>9214</v>
      </c>
      <c r="G2653" t="s">
        <v>9215</v>
      </c>
      <c r="H2653" t="s">
        <v>12018</v>
      </c>
      <c r="I2653" t="s">
        <v>12019</v>
      </c>
      <c r="J2653" t="s">
        <v>12019</v>
      </c>
      <c r="K2653" t="s">
        <v>12018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 s="8"/>
      <c r="S2653" s="8"/>
      <c r="T2653" s="8"/>
      <c r="U2653" s="8"/>
      <c r="V2653" s="8"/>
      <c r="W2653" s="8">
        <v>1784500</v>
      </c>
      <c r="X2653" s="8"/>
      <c r="Y2653" s="8"/>
      <c r="Z2653" s="8"/>
      <c r="AA2653" s="8"/>
      <c r="AB2653" s="8"/>
      <c r="AC2653" s="8">
        <v>1784500</v>
      </c>
      <c r="AD2653"/>
      <c r="AE2653"/>
      <c r="AF2653"/>
      <c r="AG2653"/>
      <c r="AH2653"/>
      <c r="AI2653">
        <v>100</v>
      </c>
      <c r="AJ2653" s="8"/>
      <c r="AK2653" s="8"/>
      <c r="AL2653" s="8"/>
      <c r="AM2653" s="8"/>
      <c r="AN2653" s="8"/>
      <c r="AO2653" s="8">
        <v>1784500</v>
      </c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/>
      <c r="BM2653"/>
      <c r="BN2653" s="10">
        <v>0</v>
      </c>
      <c r="BO2653" s="10"/>
      <c r="BP2653" s="10"/>
      <c r="BQ2653" s="10"/>
      <c r="BR2653" s="10"/>
      <c r="BS2653" s="10"/>
      <c r="BT2653" s="10"/>
      <c r="BU2653" s="10"/>
      <c r="BV2653" s="1" t="str">
        <f>Запрос1[[#This Row],[Менеджер]]</f>
        <v>Бейбит Арман Алмасұлы</v>
      </c>
      <c r="BW2653" s="1" t="str">
        <f>Запрос1[[#This Row],[Дирекция]]</f>
        <v>Центральная дирекция</v>
      </c>
      <c r="BX2653" s="1" t="e">
        <f t="shared" si="41"/>
        <v>#N/A</v>
      </c>
      <c r="BY2653" s="1" t="e">
        <f t="shared" si="41"/>
        <v>#N/A</v>
      </c>
      <c r="CA2653" t="e">
        <f>VLOOKUP(Запрос1[[#This Row],[БИНКХ]],'[2]Группы компаний'!$A:$E,4,0)</f>
        <v>#N/A</v>
      </c>
      <c r="CB2653" t="e">
        <f>VLOOKUP(CA2653,$H:$I,2,0)</f>
        <v>#N/A</v>
      </c>
    </row>
    <row r="2654" spans="1:80" x14ac:dyDescent="0.3">
      <c r="A2654" t="s">
        <v>3658</v>
      </c>
      <c r="B2654" t="s">
        <v>12012</v>
      </c>
      <c r="C2654"/>
      <c r="D2654" t="s">
        <v>89</v>
      </c>
      <c r="E2654" t="s">
        <v>1551</v>
      </c>
      <c r="F2654" t="s">
        <v>12020</v>
      </c>
      <c r="G2654" t="s">
        <v>12021</v>
      </c>
      <c r="H2654" t="s">
        <v>12022</v>
      </c>
      <c r="I2654" t="s">
        <v>12023</v>
      </c>
      <c r="J2654" t="s">
        <v>12023</v>
      </c>
      <c r="K2654" t="s">
        <v>12022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 s="8"/>
      <c r="S2654" s="8"/>
      <c r="T2654" s="8"/>
      <c r="U2654" s="8"/>
      <c r="V2654" s="8"/>
      <c r="W2654" s="8">
        <v>84150</v>
      </c>
      <c r="X2654" s="8"/>
      <c r="Y2654" s="8"/>
      <c r="Z2654" s="8"/>
      <c r="AA2654" s="8"/>
      <c r="AB2654" s="8"/>
      <c r="AC2654" s="8">
        <v>84150</v>
      </c>
      <c r="AD2654"/>
      <c r="AE2654"/>
      <c r="AF2654"/>
      <c r="AG2654"/>
      <c r="AH2654"/>
      <c r="AI2654">
        <v>100</v>
      </c>
      <c r="AJ2654" s="8"/>
      <c r="AK2654" s="8"/>
      <c r="AL2654" s="8"/>
      <c r="AM2654" s="8"/>
      <c r="AN2654" s="8"/>
      <c r="AO2654" s="8">
        <v>84150</v>
      </c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/>
      <c r="BM2654"/>
      <c r="BN2654" s="10">
        <v>0</v>
      </c>
      <c r="BO2654" s="10"/>
      <c r="BP2654" s="10"/>
      <c r="BQ2654" s="10"/>
      <c r="BR2654" s="10"/>
      <c r="BS2654" s="10"/>
      <c r="BT2654" s="10"/>
      <c r="BU2654" s="10"/>
      <c r="BV2654" s="1" t="str">
        <f>Запрос1[[#This Row],[Менеджер]]</f>
        <v>Бейбит Арман Алмасұлы</v>
      </c>
      <c r="BW2654" s="1" t="str">
        <f>Запрос1[[#This Row],[Дирекция]]</f>
        <v>Центральная дирекция</v>
      </c>
      <c r="BX2654" s="1" t="str">
        <f t="shared" si="41"/>
        <v>КХ Нурашев</v>
      </c>
      <c r="BY2654" s="1" t="str">
        <f t="shared" si="41"/>
        <v>670711350189</v>
      </c>
      <c r="CA2654" t="str">
        <f>Запрос1[[#This Row],[родитель]]</f>
        <v>КХ Нурашев</v>
      </c>
      <c r="CB2654" t="str">
        <f>Запрос1[[#This Row],[БИНРодителя]]</f>
        <v>670711350189</v>
      </c>
    </row>
    <row r="2655" spans="1:80" x14ac:dyDescent="0.3">
      <c r="A2655" t="s">
        <v>3658</v>
      </c>
      <c r="B2655" t="s">
        <v>12012</v>
      </c>
      <c r="C2655"/>
      <c r="D2655" t="s">
        <v>123</v>
      </c>
      <c r="E2655"/>
      <c r="F2655" t="s">
        <v>124</v>
      </c>
      <c r="G2655"/>
      <c r="H2655" t="s">
        <v>12024</v>
      </c>
      <c r="I2655" t="s">
        <v>12025</v>
      </c>
      <c r="J2655" t="s">
        <v>12025</v>
      </c>
      <c r="K2655" t="s">
        <v>12024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 s="8"/>
      <c r="S2655" s="8"/>
      <c r="T2655" s="8"/>
      <c r="U2655" s="8"/>
      <c r="V2655" s="8"/>
      <c r="W2655" s="8">
        <v>2565000</v>
      </c>
      <c r="X2655" s="8"/>
      <c r="Y2655" s="8"/>
      <c r="Z2655" s="8"/>
      <c r="AA2655" s="8"/>
      <c r="AB2655" s="8"/>
      <c r="AC2655" s="8">
        <v>2565000</v>
      </c>
      <c r="AD2655"/>
      <c r="AE2655"/>
      <c r="AF2655"/>
      <c r="AG2655"/>
      <c r="AH2655"/>
      <c r="AI2655">
        <v>100</v>
      </c>
      <c r="AJ2655" s="8"/>
      <c r="AK2655" s="8"/>
      <c r="AL2655" s="8"/>
      <c r="AM2655" s="8"/>
      <c r="AN2655" s="8"/>
      <c r="AO2655" s="8">
        <v>2565000</v>
      </c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/>
      <c r="BM2655"/>
      <c r="BN2655" s="10">
        <v>0</v>
      </c>
      <c r="BO2655" s="10"/>
      <c r="BP2655" s="10"/>
      <c r="BQ2655" s="10"/>
      <c r="BR2655" s="10"/>
      <c r="BS2655" s="10"/>
      <c r="BT2655" s="10"/>
      <c r="BU2655" s="10"/>
      <c r="BV2655" s="1" t="str">
        <f>Запрос1[[#This Row],[Менеджер]]</f>
        <v>Бейбит Арман Алмасұлы</v>
      </c>
      <c r="BW2655" s="1" t="str">
        <f>Запрос1[[#This Row],[Дирекция]]</f>
        <v>Центральная дирекция</v>
      </c>
      <c r="BX2655" s="1" t="str">
        <f t="shared" si="41"/>
        <v>ТОО "AGRO GREEN CONSORTIUM"</v>
      </c>
      <c r="BY2655" s="1" t="str">
        <f t="shared" si="41"/>
        <v>201040010279</v>
      </c>
      <c r="CA2655" t="str">
        <f>Запрос1[[#This Row],[родитель]]</f>
        <v>ТОО "AGRO GREEN CONSORTIUM"</v>
      </c>
      <c r="CB2655" t="str">
        <f>Запрос1[[#This Row],[БИНРодителя]]</f>
        <v>201040010279</v>
      </c>
    </row>
    <row r="2656" spans="1:80" x14ac:dyDescent="0.3">
      <c r="A2656" t="s">
        <v>3658</v>
      </c>
      <c r="B2656" t="s">
        <v>12012</v>
      </c>
      <c r="C2656"/>
      <c r="D2656" t="s">
        <v>123</v>
      </c>
      <c r="E2656"/>
      <c r="F2656" t="s">
        <v>341</v>
      </c>
      <c r="G2656"/>
      <c r="H2656" t="s">
        <v>4754</v>
      </c>
      <c r="I2656" t="s">
        <v>4755</v>
      </c>
      <c r="J2656" t="s">
        <v>4755</v>
      </c>
      <c r="K2656" t="s">
        <v>4754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 s="8"/>
      <c r="S2656" s="8"/>
      <c r="T2656" s="8"/>
      <c r="U2656" s="8"/>
      <c r="V2656" s="8"/>
      <c r="W2656" s="8">
        <v>88820</v>
      </c>
      <c r="X2656" s="8"/>
      <c r="Y2656" s="8"/>
      <c r="Z2656" s="8"/>
      <c r="AA2656" s="8"/>
      <c r="AB2656" s="8"/>
      <c r="AC2656" s="8">
        <v>88820</v>
      </c>
      <c r="AD2656"/>
      <c r="AE2656"/>
      <c r="AF2656"/>
      <c r="AG2656"/>
      <c r="AH2656"/>
      <c r="AI2656">
        <v>100</v>
      </c>
      <c r="AJ2656" s="8"/>
      <c r="AK2656" s="8"/>
      <c r="AL2656" s="8"/>
      <c r="AM2656" s="8"/>
      <c r="AN2656" s="8"/>
      <c r="AO2656" s="8">
        <v>88820</v>
      </c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/>
      <c r="BM2656"/>
      <c r="BN2656" s="10">
        <v>0</v>
      </c>
      <c r="BO2656" s="10"/>
      <c r="BP2656" s="10"/>
      <c r="BQ2656" s="10"/>
      <c r="BR2656" s="10"/>
      <c r="BS2656" s="10"/>
      <c r="BT2656" s="10"/>
      <c r="BU2656" s="10"/>
      <c r="BV2656" s="1" t="str">
        <f>Запрос1[[#This Row],[Менеджер]]</f>
        <v>Бейбит Арман Алмасұлы</v>
      </c>
      <c r="BW2656" s="1" t="str">
        <f>Запрос1[[#This Row],[Дирекция]]</f>
        <v>Центральная дирекция</v>
      </c>
      <c r="BX2656" s="1" t="str">
        <f t="shared" si="41"/>
        <v>ТОО "Астана Жаңа Ағысы"</v>
      </c>
      <c r="BY2656" s="1" t="str">
        <f t="shared" si="41"/>
        <v>050540011804</v>
      </c>
      <c r="CA2656" t="str">
        <f>Запрос1[[#This Row],[родитель]]</f>
        <v>ТОО "Астана Жаңа Ағысы"</v>
      </c>
      <c r="CB2656" t="str">
        <f>Запрос1[[#This Row],[БИНРодителя]]</f>
        <v>050540011804</v>
      </c>
    </row>
    <row r="2657" spans="1:80" x14ac:dyDescent="0.3">
      <c r="A2657" t="s">
        <v>3658</v>
      </c>
      <c r="B2657" t="s">
        <v>12012</v>
      </c>
      <c r="C2657" t="s">
        <v>122</v>
      </c>
      <c r="D2657" t="s">
        <v>89</v>
      </c>
      <c r="E2657" t="s">
        <v>3662</v>
      </c>
      <c r="F2657" t="s">
        <v>1547</v>
      </c>
      <c r="G2657" t="s">
        <v>3666</v>
      </c>
      <c r="H2657" t="s">
        <v>4450</v>
      </c>
      <c r="I2657" t="s">
        <v>4451</v>
      </c>
      <c r="J2657" t="s">
        <v>4451</v>
      </c>
      <c r="K2657" t="s">
        <v>4450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 s="8"/>
      <c r="S2657" s="8"/>
      <c r="T2657" s="8"/>
      <c r="U2657" s="8"/>
      <c r="V2657" s="8"/>
      <c r="W2657" s="8">
        <v>1100000</v>
      </c>
      <c r="X2657" s="8"/>
      <c r="Y2657" s="8"/>
      <c r="Z2657" s="8"/>
      <c r="AA2657" s="8"/>
      <c r="AB2657" s="8"/>
      <c r="AC2657" s="8">
        <v>550000</v>
      </c>
      <c r="AD2657"/>
      <c r="AE2657"/>
      <c r="AF2657"/>
      <c r="AG2657"/>
      <c r="AH2657"/>
      <c r="AI2657">
        <v>50</v>
      </c>
      <c r="AJ2657" s="8"/>
      <c r="AK2657" s="8"/>
      <c r="AL2657" s="8"/>
      <c r="AM2657" s="8"/>
      <c r="AN2657" s="8"/>
      <c r="AO2657" s="8">
        <v>1100000</v>
      </c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/>
      <c r="BM2657"/>
      <c r="BN2657" s="10">
        <v>0</v>
      </c>
      <c r="BO2657" s="10"/>
      <c r="BP2657" s="10"/>
      <c r="BQ2657" s="10"/>
      <c r="BR2657" s="10"/>
      <c r="BS2657" s="10"/>
      <c r="BT2657" s="10"/>
      <c r="BU2657" s="10"/>
      <c r="BV2657" s="1" t="str">
        <f>Запрос1[[#This Row],[Менеджер]]</f>
        <v>Бейбит Арман Алмасұлы</v>
      </c>
      <c r="BW2657" s="1" t="str">
        <f>Запрос1[[#This Row],[Дирекция]]</f>
        <v>Центральная дирекция</v>
      </c>
      <c r="BX2657" s="1" t="str">
        <f t="shared" si="41"/>
        <v>ТОО "Tabys2018"</v>
      </c>
      <c r="BY2657" s="1" t="str">
        <f t="shared" si="41"/>
        <v>171140040385</v>
      </c>
      <c r="CA2657" t="str">
        <f>Запрос1[[#This Row],[КХ]]</f>
        <v>ТОО "Tabys2018"</v>
      </c>
      <c r="CB2657" t="str">
        <f>Запрос1[[#This Row],[БИНКХ]]</f>
        <v>171140040385</v>
      </c>
    </row>
    <row r="2658" spans="1:80" x14ac:dyDescent="0.3">
      <c r="A2658" t="s">
        <v>3658</v>
      </c>
      <c r="B2658" t="s">
        <v>12012</v>
      </c>
      <c r="C2658" t="s">
        <v>122</v>
      </c>
      <c r="D2658" t="s">
        <v>89</v>
      </c>
      <c r="E2658" t="s">
        <v>593</v>
      </c>
      <c r="F2658" t="s">
        <v>4743</v>
      </c>
      <c r="G2658" t="s">
        <v>4790</v>
      </c>
      <c r="H2658" t="s">
        <v>12026</v>
      </c>
      <c r="I2658" t="s">
        <v>12027</v>
      </c>
      <c r="J2658" t="s">
        <v>12027</v>
      </c>
      <c r="K2658" t="s">
        <v>12026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 s="8"/>
      <c r="S2658" s="8"/>
      <c r="T2658" s="8"/>
      <c r="U2658" s="8"/>
      <c r="V2658" s="8"/>
      <c r="W2658" s="8">
        <v>672000</v>
      </c>
      <c r="X2658" s="8"/>
      <c r="Y2658" s="8"/>
      <c r="Z2658" s="8"/>
      <c r="AA2658" s="8"/>
      <c r="AB2658" s="8"/>
      <c r="AC2658" s="8">
        <v>201600</v>
      </c>
      <c r="AD2658"/>
      <c r="AE2658"/>
      <c r="AF2658"/>
      <c r="AG2658"/>
      <c r="AH2658"/>
      <c r="AI2658">
        <v>30</v>
      </c>
      <c r="AJ2658" s="8"/>
      <c r="AK2658" s="8"/>
      <c r="AL2658" s="8"/>
      <c r="AM2658" s="8"/>
      <c r="AN2658" s="8"/>
      <c r="AO2658" s="8">
        <v>672000</v>
      </c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/>
      <c r="BM2658"/>
      <c r="BN2658" s="10">
        <v>0</v>
      </c>
      <c r="BO2658" s="10"/>
      <c r="BP2658" s="10"/>
      <c r="BQ2658" s="10"/>
      <c r="BR2658" s="10"/>
      <c r="BS2658" s="10"/>
      <c r="BT2658" s="10"/>
      <c r="BU2658" s="10"/>
      <c r="BV2658" s="1" t="str">
        <f>Запрос1[[#This Row],[Менеджер]]</f>
        <v>Бейбит Арман Алмасұлы</v>
      </c>
      <c r="BW2658" s="1" t="str">
        <f>Запрос1[[#This Row],[Дирекция]]</f>
        <v>Центральная дирекция</v>
      </c>
      <c r="BX2658" s="1" t="str">
        <f t="shared" si="41"/>
        <v>КХ "ЖАНАЖОЛ-АГРО"</v>
      </c>
      <c r="BY2658" s="1" t="str">
        <f t="shared" si="41"/>
        <v>811225350517</v>
      </c>
      <c r="CA2658" t="str">
        <f>Запрос1[[#This Row],[родитель]]</f>
        <v>КХ "ЖАНАЖОЛ-АГРО"</v>
      </c>
      <c r="CB2658" t="str">
        <f>Запрос1[[#This Row],[БИНРодителя]]</f>
        <v>811225350517</v>
      </c>
    </row>
    <row r="2659" spans="1:80" x14ac:dyDescent="0.3">
      <c r="A2659" t="s">
        <v>3658</v>
      </c>
      <c r="B2659" t="s">
        <v>12012</v>
      </c>
      <c r="C2659" t="s">
        <v>122</v>
      </c>
      <c r="D2659" t="s">
        <v>123</v>
      </c>
      <c r="E2659"/>
      <c r="F2659" t="s">
        <v>344</v>
      </c>
      <c r="G2659"/>
      <c r="H2659" t="s">
        <v>5136</v>
      </c>
      <c r="I2659" t="s">
        <v>5137</v>
      </c>
      <c r="J2659" t="s">
        <v>5137</v>
      </c>
      <c r="K2659" t="s">
        <v>5136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 s="8"/>
      <c r="S2659" s="8"/>
      <c r="T2659" s="8"/>
      <c r="U2659" s="8"/>
      <c r="V2659" s="8"/>
      <c r="W2659" s="8">
        <v>5194779</v>
      </c>
      <c r="X2659" s="8"/>
      <c r="Y2659" s="8"/>
      <c r="Z2659" s="8"/>
      <c r="AA2659" s="8"/>
      <c r="AB2659" s="8"/>
      <c r="AC2659" s="8">
        <v>5194779</v>
      </c>
      <c r="AD2659"/>
      <c r="AE2659"/>
      <c r="AF2659"/>
      <c r="AG2659"/>
      <c r="AH2659"/>
      <c r="AI2659">
        <v>100</v>
      </c>
      <c r="AJ2659" s="8"/>
      <c r="AK2659" s="8"/>
      <c r="AL2659" s="8"/>
      <c r="AM2659" s="8"/>
      <c r="AN2659" s="8"/>
      <c r="AO2659" s="8">
        <v>5194779</v>
      </c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/>
      <c r="BM2659"/>
      <c r="BN2659" s="10">
        <v>0</v>
      </c>
      <c r="BO2659" s="10"/>
      <c r="BP2659" s="10"/>
      <c r="BQ2659" s="10"/>
      <c r="BR2659" s="10"/>
      <c r="BS2659" s="10"/>
      <c r="BT2659" s="10"/>
      <c r="BU2659" s="10"/>
      <c r="BV2659" s="1" t="str">
        <f>Запрос1[[#This Row],[Менеджер]]</f>
        <v>Бейбит Арман Алмасұлы</v>
      </c>
      <c r="BW2659" s="1" t="str">
        <f>Запрос1[[#This Row],[Дирекция]]</f>
        <v>Центральная дирекция</v>
      </c>
      <c r="BX2659" s="1" t="str">
        <f t="shared" si="41"/>
        <v>ТОО "Жасыл Жер"</v>
      </c>
      <c r="BY2659" s="1" t="str">
        <f t="shared" si="41"/>
        <v>050440004888</v>
      </c>
      <c r="CA2659" t="str">
        <f>Запрос1[[#This Row],[родитель]]</f>
        <v>ТОО "Жасыл Жер"</v>
      </c>
      <c r="CB2659" t="str">
        <f>Запрос1[[#This Row],[БИНРодителя]]</f>
        <v>050440004888</v>
      </c>
    </row>
    <row r="2660" spans="1:80" x14ac:dyDescent="0.3">
      <c r="A2660" t="s">
        <v>3658</v>
      </c>
      <c r="B2660" t="s">
        <v>3659</v>
      </c>
      <c r="C2660" t="s">
        <v>122</v>
      </c>
      <c r="D2660" t="s">
        <v>89</v>
      </c>
      <c r="E2660" t="s">
        <v>3662</v>
      </c>
      <c r="F2660" t="s">
        <v>8033</v>
      </c>
      <c r="G2660" t="s">
        <v>8034</v>
      </c>
      <c r="H2660" t="s">
        <v>8035</v>
      </c>
      <c r="I2660" t="s">
        <v>8036</v>
      </c>
      <c r="J2660" t="s">
        <v>8036</v>
      </c>
      <c r="K2660" t="s">
        <v>8035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 s="8"/>
      <c r="S2660" s="8"/>
      <c r="T2660" s="8">
        <v>9601000</v>
      </c>
      <c r="U2660" s="8"/>
      <c r="V2660" s="8"/>
      <c r="W2660" s="8"/>
      <c r="X2660" s="8"/>
      <c r="Y2660" s="8"/>
      <c r="Z2660" s="8">
        <v>6374000</v>
      </c>
      <c r="AA2660" s="8"/>
      <c r="AB2660" s="8"/>
      <c r="AC2660" s="8"/>
      <c r="AD2660"/>
      <c r="AE2660"/>
      <c r="AF2660">
        <v>66.39</v>
      </c>
      <c r="AG2660"/>
      <c r="AH2660"/>
      <c r="AI2660"/>
      <c r="AJ2660" s="8"/>
      <c r="AK2660" s="8"/>
      <c r="AL2660" s="8">
        <v>9601000</v>
      </c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/>
      <c r="BM2660"/>
      <c r="BN2660" s="10">
        <v>0</v>
      </c>
      <c r="BO2660" s="10"/>
      <c r="BP2660" s="10"/>
      <c r="BQ2660" s="10"/>
      <c r="BR2660" s="10"/>
      <c r="BS2660" s="10"/>
      <c r="BT2660" s="10"/>
      <c r="BU2660" s="10"/>
      <c r="BV2660" s="1" t="str">
        <f>Запрос1[[#This Row],[Менеджер]]</f>
        <v>Гуралевич Григорий</v>
      </c>
      <c r="BW2660" s="1" t="str">
        <f>Запрос1[[#This Row],[Дирекция]]</f>
        <v>Центральная дирекция</v>
      </c>
      <c r="BX2660" s="1" t="str">
        <f t="shared" si="41"/>
        <v>КХ "Брассика"</v>
      </c>
      <c r="BY2660" s="1" t="str">
        <f t="shared" si="41"/>
        <v>680610300680</v>
      </c>
      <c r="CA2660" t="str">
        <f>Запрос1[[#This Row],[родитель]]</f>
        <v>КХ "Брассика"</v>
      </c>
      <c r="CB2660" t="str">
        <f>Запрос1[[#This Row],[БИНРодителя]]</f>
        <v>680610300680</v>
      </c>
    </row>
    <row r="2661" spans="1:80" x14ac:dyDescent="0.3">
      <c r="A2661" t="s">
        <v>3658</v>
      </c>
      <c r="B2661" t="s">
        <v>3659</v>
      </c>
      <c r="C2661" t="s">
        <v>122</v>
      </c>
      <c r="D2661" t="s">
        <v>89</v>
      </c>
      <c r="E2661" t="s">
        <v>3809</v>
      </c>
      <c r="F2661" t="s">
        <v>3349</v>
      </c>
      <c r="G2661" t="s">
        <v>3350</v>
      </c>
      <c r="H2661" t="s">
        <v>8037</v>
      </c>
      <c r="I2661" t="s">
        <v>8038</v>
      </c>
      <c r="J2661" t="s">
        <v>8039</v>
      </c>
      <c r="K2661" t="s">
        <v>8040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 s="8"/>
      <c r="S2661" s="8"/>
      <c r="T2661" s="8">
        <v>7416000</v>
      </c>
      <c r="U2661" s="8"/>
      <c r="V2661" s="8"/>
      <c r="W2661" s="8"/>
      <c r="X2661" s="8"/>
      <c r="Y2661" s="8"/>
      <c r="Z2661" s="8">
        <v>3708000</v>
      </c>
      <c r="AA2661" s="8"/>
      <c r="AB2661" s="8"/>
      <c r="AC2661" s="8"/>
      <c r="AD2661"/>
      <c r="AE2661"/>
      <c r="AF2661">
        <v>50</v>
      </c>
      <c r="AG2661"/>
      <c r="AH2661"/>
      <c r="AI2661"/>
      <c r="AJ2661" s="8"/>
      <c r="AK2661" s="8"/>
      <c r="AL2661" s="8">
        <v>7416000</v>
      </c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/>
      <c r="BM2661"/>
      <c r="BN2661" s="10">
        <v>0</v>
      </c>
      <c r="BO2661" s="10"/>
      <c r="BP2661" s="10"/>
      <c r="BQ2661" s="10"/>
      <c r="BR2661" s="10"/>
      <c r="BS2661" s="10"/>
      <c r="BT2661" s="10"/>
      <c r="BU2661" s="10"/>
      <c r="BV2661" s="1" t="str">
        <f>Запрос1[[#This Row],[Менеджер]]</f>
        <v>Гуралевич Григорий</v>
      </c>
      <c r="BW2661" s="1" t="str">
        <f>Запрос1[[#This Row],[Дирекция]]</f>
        <v>Центральная дирекция</v>
      </c>
      <c r="BX2661" s="1" t="str">
        <f t="shared" si="41"/>
        <v>ТОО "KDK GRAIN"</v>
      </c>
      <c r="BY2661" s="1" t="str">
        <f t="shared" si="41"/>
        <v>980340000469</v>
      </c>
      <c r="CA2661" t="str">
        <f>Запрос1[[#This Row],[родитель]]</f>
        <v>ТОО "KDK GRAIN"</v>
      </c>
      <c r="CB2661" t="str">
        <f>Запрос1[[#This Row],[БИНРодителя]]</f>
        <v>980340000469</v>
      </c>
    </row>
    <row r="2662" spans="1:80" x14ac:dyDescent="0.3">
      <c r="A2662" t="s">
        <v>2514</v>
      </c>
      <c r="B2662" t="s">
        <v>3032</v>
      </c>
      <c r="C2662" t="s">
        <v>406</v>
      </c>
      <c r="D2662" t="s">
        <v>412</v>
      </c>
      <c r="E2662" t="s">
        <v>1530</v>
      </c>
      <c r="F2662" t="s">
        <v>1737</v>
      </c>
      <c r="G2662" t="s">
        <v>1738</v>
      </c>
      <c r="H2662" t="s">
        <v>12160</v>
      </c>
      <c r="I2662" t="s">
        <v>12161</v>
      </c>
      <c r="J2662" t="s">
        <v>12161</v>
      </c>
      <c r="K2662" t="s">
        <v>12160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 s="8"/>
      <c r="S2662" s="8"/>
      <c r="T2662" s="8"/>
      <c r="U2662" s="8"/>
      <c r="V2662" s="8"/>
      <c r="W2662" s="8">
        <v>6615000</v>
      </c>
      <c r="X2662" s="8"/>
      <c r="Y2662" s="8"/>
      <c r="Z2662" s="8"/>
      <c r="AA2662" s="8"/>
      <c r="AB2662" s="8"/>
      <c r="AC2662" s="8">
        <v>6615000</v>
      </c>
      <c r="AD2662"/>
      <c r="AE2662"/>
      <c r="AF2662"/>
      <c r="AG2662"/>
      <c r="AH2662"/>
      <c r="AI2662">
        <v>100</v>
      </c>
      <c r="AJ2662" s="8"/>
      <c r="AK2662" s="8"/>
      <c r="AL2662" s="8"/>
      <c r="AM2662" s="8"/>
      <c r="AN2662" s="8"/>
      <c r="AO2662" s="8">
        <v>6615000</v>
      </c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/>
      <c r="BM2662"/>
      <c r="BN2662" s="10">
        <v>0</v>
      </c>
      <c r="BO2662" s="10"/>
      <c r="BP2662" s="10"/>
      <c r="BQ2662" s="10"/>
      <c r="BR2662" s="10"/>
      <c r="BS2662" s="10"/>
      <c r="BT2662" s="10"/>
      <c r="BU2662" s="10"/>
      <c r="BV2662" s="1" t="str">
        <f>Запрос1[[#This Row],[Менеджер]]</f>
        <v>Нурмакин Серик Арыстанбекович</v>
      </c>
      <c r="BW2662" s="1" t="str">
        <f>Запрос1[[#This Row],[Дирекция]]</f>
        <v>Северная дирекция</v>
      </c>
      <c r="BX2662" s="1" t="str">
        <f t="shared" si="41"/>
        <v>Крестьянское хозяйство "НАН"</v>
      </c>
      <c r="BY2662" s="1" t="str">
        <f t="shared" si="41"/>
        <v>611024350205</v>
      </c>
      <c r="CA2662" t="str">
        <f>Запрос1[[#This Row],[родитель]]</f>
        <v>Крестьянское хозяйство "НАН"</v>
      </c>
      <c r="CB2662" t="str">
        <f>Запрос1[[#This Row],[БИНРодителя]]</f>
        <v>611024350205</v>
      </c>
    </row>
    <row r="2663" spans="1:80" x14ac:dyDescent="0.3">
      <c r="A2663" t="s">
        <v>2514</v>
      </c>
      <c r="B2663" t="s">
        <v>3032</v>
      </c>
      <c r="C2663" t="s">
        <v>406</v>
      </c>
      <c r="D2663" t="s">
        <v>412</v>
      </c>
      <c r="E2663" t="s">
        <v>1530</v>
      </c>
      <c r="F2663" t="s">
        <v>1737</v>
      </c>
      <c r="G2663" t="s">
        <v>1738</v>
      </c>
      <c r="H2663" t="s">
        <v>3099</v>
      </c>
      <c r="I2663" t="s">
        <v>3100</v>
      </c>
      <c r="J2663" t="s">
        <v>3100</v>
      </c>
      <c r="K2663" t="s">
        <v>3099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 s="8"/>
      <c r="S2663" s="8"/>
      <c r="T2663" s="8"/>
      <c r="U2663" s="8"/>
      <c r="V2663" s="8">
        <v>3296000</v>
      </c>
      <c r="W2663" s="8">
        <v>25957000</v>
      </c>
      <c r="X2663" s="8"/>
      <c r="Y2663" s="8"/>
      <c r="Z2663" s="8"/>
      <c r="AA2663" s="8"/>
      <c r="AB2663" s="8">
        <v>3296000</v>
      </c>
      <c r="AC2663" s="8">
        <v>25957000</v>
      </c>
      <c r="AD2663"/>
      <c r="AE2663"/>
      <c r="AF2663"/>
      <c r="AG2663"/>
      <c r="AH2663">
        <v>100</v>
      </c>
      <c r="AI2663">
        <v>100</v>
      </c>
      <c r="AJ2663" s="8"/>
      <c r="AK2663" s="8"/>
      <c r="AL2663" s="8"/>
      <c r="AM2663" s="8"/>
      <c r="AN2663" s="8">
        <v>3296000</v>
      </c>
      <c r="AO2663" s="8">
        <v>25957000</v>
      </c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>
        <v>72178050</v>
      </c>
      <c r="BJ2663" s="8"/>
      <c r="BK2663" s="8">
        <v>1648000</v>
      </c>
      <c r="BL2663"/>
      <c r="BM2663">
        <v>2.2831999999999999</v>
      </c>
      <c r="BN2663" s="10">
        <v>0</v>
      </c>
      <c r="BO2663" s="10"/>
      <c r="BP2663" s="10"/>
      <c r="BQ2663" s="10"/>
      <c r="BR2663" s="10"/>
      <c r="BS2663" s="10"/>
      <c r="BT2663" s="10"/>
      <c r="BU2663" s="10"/>
      <c r="BV2663" s="1" t="str">
        <f>Запрос1[[#This Row],[Менеджер]]</f>
        <v>Нурмакин Серик Арыстанбекович</v>
      </c>
      <c r="BW2663" s="1" t="str">
        <f>Запрос1[[#This Row],[Дирекция]]</f>
        <v>Северная дирекция</v>
      </c>
      <c r="BX2663" s="1" t="str">
        <f t="shared" si="41"/>
        <v>ТОО "Сельхозтехника"</v>
      </c>
      <c r="BY2663" s="1" t="str">
        <f t="shared" si="41"/>
        <v>951040000623</v>
      </c>
      <c r="CA2663" t="str">
        <f>Запрос1[[#This Row],[родитель]]</f>
        <v>ТОО "Сельхозтехника"</v>
      </c>
      <c r="CB2663" t="str">
        <f>Запрос1[[#This Row],[БИНРодителя]]</f>
        <v>951040000623</v>
      </c>
    </row>
    <row r="2664" spans="1:80" x14ac:dyDescent="0.3">
      <c r="A2664" t="s">
        <v>2514</v>
      </c>
      <c r="B2664" t="s">
        <v>3032</v>
      </c>
      <c r="C2664" t="s">
        <v>3118</v>
      </c>
      <c r="D2664" t="s">
        <v>89</v>
      </c>
      <c r="E2664" t="s">
        <v>2202</v>
      </c>
      <c r="F2664" t="s">
        <v>658</v>
      </c>
      <c r="G2664" t="s">
        <v>4459</v>
      </c>
      <c r="H2664" t="s">
        <v>12162</v>
      </c>
      <c r="I2664" t="s">
        <v>12163</v>
      </c>
      <c r="J2664" t="s">
        <v>12163</v>
      </c>
      <c r="K2664" t="s">
        <v>12162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/>
      <c r="AE2664"/>
      <c r="AF2664"/>
      <c r="AG2664"/>
      <c r="AH2664"/>
      <c r="AI2664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/>
      <c r="BM2664"/>
      <c r="BN2664" s="10">
        <v>1</v>
      </c>
      <c r="BO2664" s="10">
        <v>54000</v>
      </c>
      <c r="BP2664" s="10">
        <v>54000</v>
      </c>
      <c r="BQ2664" s="10">
        <v>100</v>
      </c>
      <c r="BR2664" s="10">
        <v>54000</v>
      </c>
      <c r="BS2664" s="10"/>
      <c r="BT2664" s="10"/>
      <c r="BU2664" s="10"/>
      <c r="BV2664" s="1" t="str">
        <f>Запрос1[[#This Row],[Менеджер]]</f>
        <v>Нурмакин Серик Арыстанбекович</v>
      </c>
      <c r="BW2664" s="1" t="str">
        <f>Запрос1[[#This Row],[Дирекция]]</f>
        <v>Северная дирекция</v>
      </c>
      <c r="BX2664" s="1" t="str">
        <f t="shared" si="41"/>
        <v>Тимошук Никита Александрови</v>
      </c>
      <c r="BY2664" s="1" t="str">
        <f t="shared" si="41"/>
        <v>990519350796</v>
      </c>
      <c r="CA2664" t="str">
        <f>Запрос1[[#This Row],[родитель]]</f>
        <v>Тимошук Никита Александрови</v>
      </c>
      <c r="CB2664" t="str">
        <f>Запрос1[[#This Row],[БИНРодителя]]</f>
        <v>990519350796</v>
      </c>
    </row>
    <row r="2665" spans="1:80" x14ac:dyDescent="0.3">
      <c r="A2665" t="s">
        <v>2514</v>
      </c>
      <c r="B2665" t="s">
        <v>3032</v>
      </c>
      <c r="C2665" t="s">
        <v>3118</v>
      </c>
      <c r="D2665" t="s">
        <v>412</v>
      </c>
      <c r="E2665" t="s">
        <v>413</v>
      </c>
      <c r="F2665" t="s">
        <v>637</v>
      </c>
      <c r="G2665" t="s">
        <v>3119</v>
      </c>
      <c r="H2665" t="s">
        <v>3120</v>
      </c>
      <c r="I2665" t="s">
        <v>3121</v>
      </c>
      <c r="J2665" t="s">
        <v>3121</v>
      </c>
      <c r="K2665" t="s">
        <v>3120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 s="8"/>
      <c r="S2665" s="8"/>
      <c r="T2665" s="8"/>
      <c r="U2665" s="8"/>
      <c r="V2665" s="8">
        <v>2267000</v>
      </c>
      <c r="W2665" s="8"/>
      <c r="X2665" s="8"/>
      <c r="Y2665" s="8"/>
      <c r="Z2665" s="8"/>
      <c r="AA2665" s="8"/>
      <c r="AB2665" s="8">
        <v>1586900</v>
      </c>
      <c r="AC2665" s="8"/>
      <c r="AD2665"/>
      <c r="AE2665"/>
      <c r="AF2665"/>
      <c r="AG2665"/>
      <c r="AH2665">
        <v>70</v>
      </c>
      <c r="AI2665"/>
      <c r="AJ2665" s="8"/>
      <c r="AK2665" s="8"/>
      <c r="AL2665" s="8"/>
      <c r="AM2665" s="8"/>
      <c r="AN2665" s="8">
        <v>2267000</v>
      </c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>
        <v>2267000</v>
      </c>
      <c r="BJ2665" s="8"/>
      <c r="BK2665" s="8">
        <v>2267000</v>
      </c>
      <c r="BL2665"/>
      <c r="BM2665">
        <v>100</v>
      </c>
      <c r="BN2665" s="10">
        <v>0</v>
      </c>
      <c r="BO2665" s="10"/>
      <c r="BP2665" s="10"/>
      <c r="BQ2665" s="10"/>
      <c r="BR2665" s="10"/>
      <c r="BS2665" s="10"/>
      <c r="BT2665" s="10"/>
      <c r="BU2665" s="10"/>
      <c r="BV2665" s="1" t="str">
        <f>Запрос1[[#This Row],[Менеджер]]</f>
        <v>Нурмакин Серик Арыстанбекович</v>
      </c>
      <c r="BW2665" s="1" t="str">
        <f>Запрос1[[#This Row],[Дирекция]]</f>
        <v>Северная дирекция</v>
      </c>
      <c r="BX2665" s="1" t="e">
        <f t="shared" si="41"/>
        <v>#N/A</v>
      </c>
      <c r="BY2665" s="1" t="e">
        <f t="shared" si="41"/>
        <v>#N/A</v>
      </c>
      <c r="CA2665" t="e">
        <f>VLOOKUP(Запрос1[[#This Row],[БИНКХ]],'[2]Группы компаний'!$A:$E,4,0)</f>
        <v>#N/A</v>
      </c>
      <c r="CB2665" t="e">
        <f>VLOOKUP(CA2665,$H:$I,2,0)</f>
        <v>#N/A</v>
      </c>
    </row>
    <row r="2666" spans="1:80" x14ac:dyDescent="0.3">
      <c r="A2666" t="s">
        <v>2514</v>
      </c>
      <c r="B2666" t="s">
        <v>3032</v>
      </c>
      <c r="C2666" t="s">
        <v>3118</v>
      </c>
      <c r="D2666" t="s">
        <v>412</v>
      </c>
      <c r="E2666" t="s">
        <v>447</v>
      </c>
      <c r="F2666" t="s">
        <v>1129</v>
      </c>
      <c r="G2666" t="s">
        <v>1130</v>
      </c>
      <c r="H2666" t="s">
        <v>12164</v>
      </c>
      <c r="I2666" t="s">
        <v>12165</v>
      </c>
      <c r="J2666" t="s">
        <v>12165</v>
      </c>
      <c r="K2666" t="s">
        <v>12164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 s="8"/>
      <c r="S2666" s="8"/>
      <c r="T2666" s="8"/>
      <c r="U2666" s="8"/>
      <c r="V2666" s="8"/>
      <c r="W2666" s="8">
        <v>430000</v>
      </c>
      <c r="X2666" s="8"/>
      <c r="Y2666" s="8"/>
      <c r="Z2666" s="8"/>
      <c r="AA2666" s="8"/>
      <c r="AB2666" s="8"/>
      <c r="AC2666" s="8">
        <v>430000</v>
      </c>
      <c r="AD2666"/>
      <c r="AE2666"/>
      <c r="AF2666"/>
      <c r="AG2666"/>
      <c r="AH2666"/>
      <c r="AI2666">
        <v>100</v>
      </c>
      <c r="AJ2666" s="8"/>
      <c r="AK2666" s="8"/>
      <c r="AL2666" s="8"/>
      <c r="AM2666" s="8"/>
      <c r="AN2666" s="8"/>
      <c r="AO2666" s="8">
        <v>430000</v>
      </c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/>
      <c r="BM2666"/>
      <c r="BN2666" s="10">
        <v>0</v>
      </c>
      <c r="BO2666" s="10"/>
      <c r="BP2666" s="10"/>
      <c r="BQ2666" s="10"/>
      <c r="BR2666" s="10"/>
      <c r="BS2666" s="10"/>
      <c r="BT2666" s="10"/>
      <c r="BU2666" s="10"/>
      <c r="BV2666" s="1" t="str">
        <f>Запрос1[[#This Row],[Менеджер]]</f>
        <v>Нурмакин Серик Арыстанбекович</v>
      </c>
      <c r="BW2666" s="1" t="str">
        <f>Запрос1[[#This Row],[Дирекция]]</f>
        <v>Северная дирекция</v>
      </c>
      <c r="BX2666" s="1" t="str">
        <f t="shared" si="41"/>
        <v>Крестьянское хозяйство Говорова Наталья Николаевна</v>
      </c>
      <c r="BY2666" s="1" t="str">
        <f t="shared" si="41"/>
        <v>531127400208</v>
      </c>
      <c r="CA2666" t="str">
        <f>Запрос1[[#This Row],[родитель]]</f>
        <v>Крестьянское хозяйство Говорова Наталья Николаевна</v>
      </c>
      <c r="CB2666" t="str">
        <f>Запрос1[[#This Row],[БИНРодителя]]</f>
        <v>531127400208</v>
      </c>
    </row>
    <row r="2667" spans="1:80" x14ac:dyDescent="0.3">
      <c r="A2667" t="s">
        <v>2514</v>
      </c>
      <c r="B2667" t="s">
        <v>3032</v>
      </c>
      <c r="C2667" t="s">
        <v>3118</v>
      </c>
      <c r="D2667" t="s">
        <v>412</v>
      </c>
      <c r="E2667" t="s">
        <v>483</v>
      </c>
      <c r="F2667" t="s">
        <v>12166</v>
      </c>
      <c r="G2667" t="s">
        <v>12167</v>
      </c>
      <c r="H2667" t="s">
        <v>12168</v>
      </c>
      <c r="I2667" t="s">
        <v>12169</v>
      </c>
      <c r="J2667" t="s">
        <v>12169</v>
      </c>
      <c r="K2667" t="s">
        <v>12168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 s="8"/>
      <c r="S2667" s="8"/>
      <c r="T2667" s="8"/>
      <c r="U2667" s="8"/>
      <c r="V2667" s="8"/>
      <c r="W2667" s="8">
        <v>14355000</v>
      </c>
      <c r="X2667" s="8"/>
      <c r="Y2667" s="8"/>
      <c r="Z2667" s="8"/>
      <c r="AA2667" s="8"/>
      <c r="AB2667" s="8"/>
      <c r="AC2667" s="8">
        <v>14355000</v>
      </c>
      <c r="AD2667"/>
      <c r="AE2667"/>
      <c r="AF2667"/>
      <c r="AG2667"/>
      <c r="AH2667"/>
      <c r="AI2667">
        <v>100</v>
      </c>
      <c r="AJ2667" s="8"/>
      <c r="AK2667" s="8"/>
      <c r="AL2667" s="8"/>
      <c r="AM2667" s="8"/>
      <c r="AN2667" s="8"/>
      <c r="AO2667" s="8">
        <v>14355000</v>
      </c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/>
      <c r="BM2667"/>
      <c r="BN2667" s="10">
        <v>0</v>
      </c>
      <c r="BO2667" s="10"/>
      <c r="BP2667" s="10"/>
      <c r="BQ2667" s="10"/>
      <c r="BR2667" s="10"/>
      <c r="BS2667" s="10"/>
      <c r="BT2667" s="10"/>
      <c r="BU2667" s="10"/>
      <c r="BV2667" s="1" t="str">
        <f>Запрос1[[#This Row],[Менеджер]]</f>
        <v>Нурмакин Серик Арыстанбекович</v>
      </c>
      <c r="BW2667" s="1" t="str">
        <f>Запрос1[[#This Row],[Дирекция]]</f>
        <v>Северная дирекция</v>
      </c>
      <c r="BX2667" s="1" t="str">
        <f t="shared" si="41"/>
        <v>ТОО "RYBKINO2022"</v>
      </c>
      <c r="BY2667" s="1" t="str">
        <f t="shared" si="41"/>
        <v>220240010841</v>
      </c>
      <c r="CA2667" t="str">
        <f>Запрос1[[#This Row],[родитель]]</f>
        <v>ТОО "RYBKINO2022"</v>
      </c>
      <c r="CB2667" t="str">
        <f>Запрос1[[#This Row],[БИНРодителя]]</f>
        <v>220240010841</v>
      </c>
    </row>
    <row r="2668" spans="1:80" x14ac:dyDescent="0.3">
      <c r="A2668" t="s">
        <v>2514</v>
      </c>
      <c r="B2668" t="s">
        <v>3032</v>
      </c>
      <c r="C2668" t="s">
        <v>3118</v>
      </c>
      <c r="D2668" t="s">
        <v>412</v>
      </c>
      <c r="E2668" t="s">
        <v>1530</v>
      </c>
      <c r="F2668" t="s">
        <v>1741</v>
      </c>
      <c r="G2668" t="s">
        <v>3122</v>
      </c>
      <c r="H2668" t="s">
        <v>3123</v>
      </c>
      <c r="I2668" t="s">
        <v>3124</v>
      </c>
      <c r="J2668" t="s">
        <v>3124</v>
      </c>
      <c r="K2668" t="s">
        <v>3123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 s="8"/>
      <c r="S2668" s="8"/>
      <c r="T2668" s="8"/>
      <c r="U2668" s="8"/>
      <c r="V2668" s="8">
        <v>4455000</v>
      </c>
      <c r="W2668" s="8"/>
      <c r="X2668" s="8"/>
      <c r="Y2668" s="8"/>
      <c r="Z2668" s="8"/>
      <c r="AA2668" s="8"/>
      <c r="AB2668" s="8">
        <v>891000</v>
      </c>
      <c r="AC2668" s="8"/>
      <c r="AD2668"/>
      <c r="AE2668"/>
      <c r="AF2668"/>
      <c r="AG2668"/>
      <c r="AH2668">
        <v>20</v>
      </c>
      <c r="AI2668"/>
      <c r="AJ2668" s="8"/>
      <c r="AK2668" s="8"/>
      <c r="AL2668" s="8"/>
      <c r="AM2668" s="8"/>
      <c r="AN2668" s="8">
        <v>4455000</v>
      </c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/>
      <c r="BM2668"/>
      <c r="BN2668" s="10">
        <v>0</v>
      </c>
      <c r="BO2668" s="10"/>
      <c r="BP2668" s="10"/>
      <c r="BQ2668" s="10"/>
      <c r="BR2668" s="10"/>
      <c r="BS2668" s="10"/>
      <c r="BT2668" s="10"/>
      <c r="BU2668" s="10"/>
      <c r="BV2668" s="1" t="str">
        <f>Запрос1[[#This Row],[Менеджер]]</f>
        <v>Нурмакин Серик Арыстанбекович</v>
      </c>
      <c r="BW2668" s="1" t="str">
        <f>Запрос1[[#This Row],[Дирекция]]</f>
        <v>Северная дирекция</v>
      </c>
      <c r="BX2668" s="1" t="e">
        <f t="shared" si="41"/>
        <v>#N/A</v>
      </c>
      <c r="BY2668" s="1" t="e">
        <f t="shared" si="41"/>
        <v>#N/A</v>
      </c>
      <c r="CA2668" t="e">
        <f>VLOOKUP(Запрос1[[#This Row],[БИНКХ]],'[2]Группы компаний'!$A:$E,4,0)</f>
        <v>#N/A</v>
      </c>
      <c r="CB2668" t="e">
        <f>VLOOKUP(CA2668,$H:$I,2,0)</f>
        <v>#N/A</v>
      </c>
    </row>
    <row r="2669" spans="1:80" x14ac:dyDescent="0.3">
      <c r="A2669" t="s">
        <v>2514</v>
      </c>
      <c r="B2669" t="s">
        <v>3125</v>
      </c>
      <c r="C2669"/>
      <c r="D2669" t="s">
        <v>412</v>
      </c>
      <c r="E2669" t="s">
        <v>645</v>
      </c>
      <c r="F2669" t="s">
        <v>2938</v>
      </c>
      <c r="G2669" t="s">
        <v>2939</v>
      </c>
      <c r="H2669" t="s">
        <v>11661</v>
      </c>
      <c r="I2669" t="s">
        <v>3127</v>
      </c>
      <c r="J2669" t="s">
        <v>3127</v>
      </c>
      <c r="K2669" t="s">
        <v>11661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 s="8"/>
      <c r="S2669" s="8"/>
      <c r="T2669" s="8"/>
      <c r="U2669" s="8"/>
      <c r="V2669" s="8">
        <v>2368500</v>
      </c>
      <c r="W2669" s="8"/>
      <c r="X2669" s="8"/>
      <c r="Y2669" s="8"/>
      <c r="Z2669" s="8"/>
      <c r="AA2669" s="8"/>
      <c r="AB2669" s="8">
        <v>710550</v>
      </c>
      <c r="AC2669" s="8"/>
      <c r="AD2669"/>
      <c r="AE2669"/>
      <c r="AF2669"/>
      <c r="AG2669"/>
      <c r="AH2669">
        <v>30</v>
      </c>
      <c r="AI2669"/>
      <c r="AJ2669" s="8"/>
      <c r="AK2669" s="8"/>
      <c r="AL2669" s="8"/>
      <c r="AM2669" s="8"/>
      <c r="AN2669" s="8">
        <v>2368500</v>
      </c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>
        <v>1520000</v>
      </c>
      <c r="BJ2669" s="8"/>
      <c r="BK2669" s="8"/>
      <c r="BL2669"/>
      <c r="BM2669">
        <v>0</v>
      </c>
      <c r="BN2669" s="10">
        <v>0</v>
      </c>
      <c r="BO2669" s="10"/>
      <c r="BP2669" s="10"/>
      <c r="BQ2669" s="10"/>
      <c r="BR2669" s="10"/>
      <c r="BS2669" s="10"/>
      <c r="BT2669" s="10"/>
      <c r="BU2669" s="10"/>
      <c r="BV2669" s="1" t="str">
        <f>Запрос1[[#This Row],[Менеджер]]</f>
        <v>Павлов Денис Сергеевич</v>
      </c>
      <c r="BW2669" s="1" t="str">
        <f>Запрос1[[#This Row],[Дирекция]]</f>
        <v>Северная дирекция</v>
      </c>
      <c r="BX2669" s="1" t="str">
        <f t="shared" si="41"/>
        <v>КХ  "БЯЗИЕВА С. В."</v>
      </c>
      <c r="BY2669" s="1" t="str">
        <f t="shared" si="41"/>
        <v>841102450936</v>
      </c>
      <c r="CA2669" t="str">
        <f>Запрос1[[#This Row],[родитель]]</f>
        <v>КХ  "БЯЗИЕВА С. В."</v>
      </c>
      <c r="CB2669" t="str">
        <f>Запрос1[[#This Row],[БИНРодителя]]</f>
        <v>841102450936</v>
      </c>
    </row>
    <row r="2670" spans="1:80" x14ac:dyDescent="0.3">
      <c r="A2670" t="s">
        <v>2514</v>
      </c>
      <c r="B2670" t="s">
        <v>2727</v>
      </c>
      <c r="C2670" t="s">
        <v>406</v>
      </c>
      <c r="D2670" t="s">
        <v>412</v>
      </c>
      <c r="E2670" t="s">
        <v>470</v>
      </c>
      <c r="F2670" t="s">
        <v>3884</v>
      </c>
      <c r="G2670" t="s">
        <v>2618</v>
      </c>
      <c r="H2670" t="s">
        <v>3885</v>
      </c>
      <c r="I2670" t="s">
        <v>3886</v>
      </c>
      <c r="J2670" t="s">
        <v>3886</v>
      </c>
      <c r="K2670" t="s">
        <v>3885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 s="8"/>
      <c r="S2670" s="8"/>
      <c r="T2670" s="8"/>
      <c r="U2670" s="8">
        <v>2400000</v>
      </c>
      <c r="V2670" s="8"/>
      <c r="W2670" s="8"/>
      <c r="X2670" s="8"/>
      <c r="Y2670" s="8"/>
      <c r="Z2670" s="8"/>
      <c r="AA2670" s="8">
        <v>720000</v>
      </c>
      <c r="AB2670" s="8"/>
      <c r="AC2670" s="8"/>
      <c r="AD2670"/>
      <c r="AE2670"/>
      <c r="AF2670"/>
      <c r="AG2670">
        <v>30</v>
      </c>
      <c r="AH2670"/>
      <c r="AI2670"/>
      <c r="AJ2670" s="8"/>
      <c r="AK2670" s="8"/>
      <c r="AL2670" s="8"/>
      <c r="AM2670" s="8">
        <v>2400000</v>
      </c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>
        <v>5200000</v>
      </c>
      <c r="BI2670" s="8"/>
      <c r="BJ2670" s="8">
        <v>5200000</v>
      </c>
      <c r="BK2670" s="8"/>
      <c r="BL2670">
        <v>100</v>
      </c>
      <c r="BM2670"/>
      <c r="BN2670" s="10">
        <v>0</v>
      </c>
      <c r="BO2670" s="10"/>
      <c r="BP2670" s="10"/>
      <c r="BQ2670" s="10"/>
      <c r="BR2670" s="10"/>
      <c r="BS2670" s="10"/>
      <c r="BT2670" s="10"/>
      <c r="BU2670" s="10"/>
      <c r="BV2670" s="1" t="str">
        <f>Запрос1[[#This Row],[Менеджер]]</f>
        <v>Каштанов Павел</v>
      </c>
      <c r="BW2670" s="1" t="str">
        <f>Запрос1[[#This Row],[Дирекция]]</f>
        <v>Северная дирекция</v>
      </c>
      <c r="BX2670" s="1" t="str">
        <f t="shared" si="41"/>
        <v>ТОО "Жаңа - Тұрмыс"</v>
      </c>
      <c r="BY2670" s="1" t="str">
        <f t="shared" si="41"/>
        <v>041240014948</v>
      </c>
      <c r="CA2670" t="str">
        <f>Запрос1[[#This Row],[родитель]]</f>
        <v>ТОО "Жаңа - Тұрмыс"</v>
      </c>
      <c r="CB2670" t="str">
        <f>Запрос1[[#This Row],[БИНРодителя]]</f>
        <v>041240014948</v>
      </c>
    </row>
    <row r="2671" spans="1:80" x14ac:dyDescent="0.3">
      <c r="A2671" t="s">
        <v>2514</v>
      </c>
      <c r="B2671" t="s">
        <v>2727</v>
      </c>
      <c r="C2671" t="s">
        <v>406</v>
      </c>
      <c r="D2671" t="s">
        <v>412</v>
      </c>
      <c r="E2671" t="s">
        <v>470</v>
      </c>
      <c r="F2671" t="s">
        <v>475</v>
      </c>
      <c r="G2671" t="s">
        <v>3887</v>
      </c>
      <c r="H2671" t="s">
        <v>3888</v>
      </c>
      <c r="I2671" t="s">
        <v>3889</v>
      </c>
      <c r="J2671" t="s">
        <v>3889</v>
      </c>
      <c r="K2671" t="s">
        <v>3888</v>
      </c>
      <c r="L2671">
        <v>1</v>
      </c>
      <c r="M2671">
        <v>0</v>
      </c>
      <c r="N2671">
        <v>1</v>
      </c>
      <c r="O2671">
        <v>1</v>
      </c>
      <c r="P2671">
        <v>0</v>
      </c>
      <c r="Q2671">
        <v>0</v>
      </c>
      <c r="R2671" s="8">
        <v>844300</v>
      </c>
      <c r="S2671" s="8"/>
      <c r="T2671" s="8">
        <v>46000</v>
      </c>
      <c r="U2671" s="8">
        <v>129700</v>
      </c>
      <c r="V2671" s="8"/>
      <c r="W2671" s="8"/>
      <c r="X2671" s="8">
        <v>192150</v>
      </c>
      <c r="Y2671" s="8"/>
      <c r="Z2671" s="8">
        <v>46000</v>
      </c>
      <c r="AA2671" s="8">
        <v>129700</v>
      </c>
      <c r="AB2671" s="8"/>
      <c r="AC2671" s="8"/>
      <c r="AD2671">
        <v>22.76</v>
      </c>
      <c r="AE2671"/>
      <c r="AF2671">
        <v>100</v>
      </c>
      <c r="AG2671">
        <v>100</v>
      </c>
      <c r="AH2671"/>
      <c r="AI2671"/>
      <c r="AJ2671" s="8">
        <v>844300</v>
      </c>
      <c r="AK2671" s="8"/>
      <c r="AL2671" s="8">
        <v>46000</v>
      </c>
      <c r="AM2671" s="8">
        <v>129700</v>
      </c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>
        <v>31696515</v>
      </c>
      <c r="BI2671" s="8"/>
      <c r="BJ2671" s="8"/>
      <c r="BK2671" s="8"/>
      <c r="BL2671">
        <v>0</v>
      </c>
      <c r="BM2671"/>
      <c r="BN2671" s="10">
        <v>0</v>
      </c>
      <c r="BO2671" s="10"/>
      <c r="BP2671" s="10"/>
      <c r="BQ2671" s="10"/>
      <c r="BR2671" s="10"/>
      <c r="BS2671" s="10"/>
      <c r="BT2671" s="10"/>
      <c r="BU2671" s="10"/>
      <c r="BV2671" s="1" t="str">
        <f>Запрос1[[#This Row],[Менеджер]]</f>
        <v>Каштанов Павел</v>
      </c>
      <c r="BW2671" s="1" t="str">
        <f>Запрос1[[#This Row],[Дирекция]]</f>
        <v>Северная дирекция</v>
      </c>
      <c r="BX2671" s="1" t="str">
        <f t="shared" si="41"/>
        <v>к\х Ковальчук В.А.</v>
      </c>
      <c r="BY2671" s="1" t="str">
        <f t="shared" si="41"/>
        <v>871214350687</v>
      </c>
      <c r="CA2671" t="str">
        <f>Запрос1[[#This Row],[родитель]]</f>
        <v>к\х Ковальчук В.А.</v>
      </c>
      <c r="CB2671" t="str">
        <f>Запрос1[[#This Row],[БИНРодителя]]</f>
        <v>871214350687</v>
      </c>
    </row>
    <row r="2672" spans="1:80" x14ac:dyDescent="0.3">
      <c r="A2672" t="s">
        <v>2514</v>
      </c>
      <c r="B2672" t="s">
        <v>2727</v>
      </c>
      <c r="C2672" t="s">
        <v>406</v>
      </c>
      <c r="D2672" t="s">
        <v>412</v>
      </c>
      <c r="E2672" t="s">
        <v>470</v>
      </c>
      <c r="F2672" t="s">
        <v>475</v>
      </c>
      <c r="G2672" t="s">
        <v>3887</v>
      </c>
      <c r="H2672" t="s">
        <v>3890</v>
      </c>
      <c r="I2672" t="s">
        <v>3891</v>
      </c>
      <c r="J2672" t="s">
        <v>3891</v>
      </c>
      <c r="K2672" t="s">
        <v>3890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 s="8">
        <v>1500000</v>
      </c>
      <c r="S2672" s="8"/>
      <c r="T2672" s="8"/>
      <c r="U2672" s="8"/>
      <c r="V2672" s="8"/>
      <c r="W2672" s="8"/>
      <c r="X2672" s="8">
        <v>750000</v>
      </c>
      <c r="Y2672" s="8"/>
      <c r="Z2672" s="8"/>
      <c r="AA2672" s="8"/>
      <c r="AB2672" s="8"/>
      <c r="AC2672" s="8"/>
      <c r="AD2672">
        <v>50</v>
      </c>
      <c r="AE2672"/>
      <c r="AF2672"/>
      <c r="AG2672"/>
      <c r="AH2672"/>
      <c r="AI2672"/>
      <c r="AJ2672" s="8">
        <v>1500000</v>
      </c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/>
      <c r="BM2672"/>
      <c r="BN2672" s="10">
        <v>0</v>
      </c>
      <c r="BO2672" s="10"/>
      <c r="BP2672" s="10"/>
      <c r="BQ2672" s="10"/>
      <c r="BR2672" s="10"/>
      <c r="BS2672" s="10"/>
      <c r="BT2672" s="10"/>
      <c r="BU2672" s="10"/>
      <c r="BV2672" s="1" t="str">
        <f>Запрос1[[#This Row],[Менеджер]]</f>
        <v>Каштанов Павел</v>
      </c>
      <c r="BW2672" s="1" t="str">
        <f>Запрос1[[#This Row],[Дирекция]]</f>
        <v>Северная дирекция</v>
      </c>
      <c r="BX2672" s="1" t="str">
        <f t="shared" si="41"/>
        <v>К\х Мущинский Сергей Эдвартович</v>
      </c>
      <c r="BY2672" s="1" t="str">
        <f t="shared" si="41"/>
        <v>631209301078</v>
      </c>
      <c r="CA2672" t="str">
        <f>Запрос1[[#This Row],[родитель]]</f>
        <v>К\х Мущинский Сергей Эдвартович</v>
      </c>
      <c r="CB2672" t="str">
        <f>Запрос1[[#This Row],[БИНРодителя]]</f>
        <v>631209301078</v>
      </c>
    </row>
    <row r="2673" spans="1:80" x14ac:dyDescent="0.3">
      <c r="A2673" t="s">
        <v>2514</v>
      </c>
      <c r="B2673" t="s">
        <v>2727</v>
      </c>
      <c r="C2673" t="s">
        <v>406</v>
      </c>
      <c r="D2673" t="s">
        <v>412</v>
      </c>
      <c r="E2673" t="s">
        <v>470</v>
      </c>
      <c r="F2673" t="s">
        <v>475</v>
      </c>
      <c r="G2673" t="s">
        <v>3927</v>
      </c>
      <c r="H2673" t="s">
        <v>3928</v>
      </c>
      <c r="I2673" t="s">
        <v>3929</v>
      </c>
      <c r="J2673" t="s">
        <v>3929</v>
      </c>
      <c r="K2673" t="s">
        <v>3928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 s="8"/>
      <c r="S2673" s="8"/>
      <c r="T2673" s="8">
        <v>460000</v>
      </c>
      <c r="U2673" s="8"/>
      <c r="V2673" s="8"/>
      <c r="W2673" s="8"/>
      <c r="X2673" s="8"/>
      <c r="Y2673" s="8"/>
      <c r="Z2673" s="8">
        <v>460000</v>
      </c>
      <c r="AA2673" s="8"/>
      <c r="AB2673" s="8"/>
      <c r="AC2673" s="8"/>
      <c r="AD2673"/>
      <c r="AE2673"/>
      <c r="AF2673">
        <v>100</v>
      </c>
      <c r="AG2673"/>
      <c r="AH2673"/>
      <c r="AI2673"/>
      <c r="AJ2673" s="8"/>
      <c r="AK2673" s="8"/>
      <c r="AL2673" s="8">
        <v>460000</v>
      </c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/>
      <c r="BM2673"/>
      <c r="BN2673" s="10">
        <v>0</v>
      </c>
      <c r="BO2673" s="10"/>
      <c r="BP2673" s="10"/>
      <c r="BQ2673" s="10"/>
      <c r="BR2673" s="10"/>
      <c r="BS2673" s="10"/>
      <c r="BT2673" s="10"/>
      <c r="BU2673" s="10"/>
      <c r="BV2673" s="1" t="str">
        <f>Запрос1[[#This Row],[Менеджер]]</f>
        <v>Каштанов Павел</v>
      </c>
      <c r="BW2673" s="1" t="str">
        <f>Запрос1[[#This Row],[Дирекция]]</f>
        <v>Северная дирекция</v>
      </c>
      <c r="BX2673" s="1" t="str">
        <f t="shared" si="41"/>
        <v>к\х Сулейменов Б.И.</v>
      </c>
      <c r="BY2673" s="1" t="str">
        <f t="shared" si="41"/>
        <v>560830300652</v>
      </c>
      <c r="CA2673" t="str">
        <f>Запрос1[[#This Row],[родитель]]</f>
        <v>к\х Сулейменов Б.И.</v>
      </c>
      <c r="CB2673" t="str">
        <f>Запрос1[[#This Row],[БИНРодителя]]</f>
        <v>560830300652</v>
      </c>
    </row>
    <row r="2674" spans="1:80" x14ac:dyDescent="0.3">
      <c r="A2674" t="s">
        <v>2514</v>
      </c>
      <c r="B2674" t="s">
        <v>2727</v>
      </c>
      <c r="C2674" t="s">
        <v>406</v>
      </c>
      <c r="D2674" t="s">
        <v>412</v>
      </c>
      <c r="E2674" t="s">
        <v>709</v>
      </c>
      <c r="F2674" t="s">
        <v>1718</v>
      </c>
      <c r="G2674" t="s">
        <v>1719</v>
      </c>
      <c r="H2674" t="s">
        <v>3930</v>
      </c>
      <c r="I2674" t="s">
        <v>3931</v>
      </c>
      <c r="J2674" t="s">
        <v>3931</v>
      </c>
      <c r="K2674" t="s">
        <v>3930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 s="8"/>
      <c r="S2674" s="8">
        <v>992400</v>
      </c>
      <c r="T2674" s="8"/>
      <c r="U2674" s="8"/>
      <c r="V2674" s="8"/>
      <c r="W2674" s="8"/>
      <c r="X2674" s="8"/>
      <c r="Y2674" s="8">
        <v>307400</v>
      </c>
      <c r="Z2674" s="8"/>
      <c r="AA2674" s="8"/>
      <c r="AB2674" s="8"/>
      <c r="AC2674" s="8"/>
      <c r="AD2674"/>
      <c r="AE2674">
        <v>30.98</v>
      </c>
      <c r="AF2674"/>
      <c r="AG2674"/>
      <c r="AH2674"/>
      <c r="AI2674"/>
      <c r="AJ2674" s="8"/>
      <c r="AK2674" s="8">
        <v>1014400</v>
      </c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/>
      <c r="BM2674"/>
      <c r="BN2674" s="10">
        <v>0</v>
      </c>
      <c r="BO2674" s="10"/>
      <c r="BP2674" s="10"/>
      <c r="BQ2674" s="10"/>
      <c r="BR2674" s="10"/>
      <c r="BS2674" s="10"/>
      <c r="BT2674" s="10"/>
      <c r="BU2674" s="10"/>
      <c r="BV2674" s="1" t="str">
        <f>Запрос1[[#This Row],[Менеджер]]</f>
        <v>Каштанов Павел</v>
      </c>
      <c r="BW2674" s="1" t="str">
        <f>Запрос1[[#This Row],[Дирекция]]</f>
        <v>Северная дирекция</v>
      </c>
      <c r="BX2674" s="1" t="str">
        <f t="shared" si="41"/>
        <v>к\х Тигай Александр Сергеевич</v>
      </c>
      <c r="BY2674" s="1" t="str">
        <f t="shared" si="41"/>
        <v>600221350519</v>
      </c>
      <c r="CA2674" t="str">
        <f>Запрос1[[#This Row],[родитель]]</f>
        <v>к\х Тигай Александр Сергеевич</v>
      </c>
      <c r="CB2674" t="str">
        <f>Запрос1[[#This Row],[БИНРодителя]]</f>
        <v>600221350519</v>
      </c>
    </row>
    <row r="2675" spans="1:80" x14ac:dyDescent="0.3">
      <c r="A2675" t="s">
        <v>2514</v>
      </c>
      <c r="B2675" t="s">
        <v>2727</v>
      </c>
      <c r="C2675" t="s">
        <v>406</v>
      </c>
      <c r="D2675" t="s">
        <v>412</v>
      </c>
      <c r="E2675" t="s">
        <v>709</v>
      </c>
      <c r="F2675" t="s">
        <v>1718</v>
      </c>
      <c r="G2675" t="s">
        <v>1719</v>
      </c>
      <c r="H2675" t="s">
        <v>3932</v>
      </c>
      <c r="I2675" t="s">
        <v>3933</v>
      </c>
      <c r="J2675" t="s">
        <v>3933</v>
      </c>
      <c r="K2675" t="s">
        <v>3932</v>
      </c>
      <c r="L2675">
        <v>0</v>
      </c>
      <c r="M2675">
        <v>1</v>
      </c>
      <c r="N2675">
        <v>1</v>
      </c>
      <c r="O2675">
        <v>0</v>
      </c>
      <c r="P2675">
        <v>0</v>
      </c>
      <c r="Q2675">
        <v>0</v>
      </c>
      <c r="R2675" s="8"/>
      <c r="S2675" s="8">
        <v>4850000</v>
      </c>
      <c r="T2675" s="8">
        <v>13952000</v>
      </c>
      <c r="U2675" s="8"/>
      <c r="V2675" s="8"/>
      <c r="W2675" s="8"/>
      <c r="X2675" s="8"/>
      <c r="Y2675" s="8">
        <v>4850000</v>
      </c>
      <c r="Z2675" s="8">
        <v>13952000</v>
      </c>
      <c r="AA2675" s="8"/>
      <c r="AB2675" s="8"/>
      <c r="AC2675" s="8"/>
      <c r="AD2675"/>
      <c r="AE2675">
        <v>100</v>
      </c>
      <c r="AF2675">
        <v>100</v>
      </c>
      <c r="AG2675"/>
      <c r="AH2675"/>
      <c r="AI2675"/>
      <c r="AJ2675" s="8"/>
      <c r="AK2675" s="8">
        <v>4850000</v>
      </c>
      <c r="AL2675" s="8">
        <v>13952000</v>
      </c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/>
      <c r="BM2675"/>
      <c r="BN2675" s="10">
        <v>0</v>
      </c>
      <c r="BO2675" s="10"/>
      <c r="BP2675" s="10"/>
      <c r="BQ2675" s="10"/>
      <c r="BR2675" s="10"/>
      <c r="BS2675" s="10"/>
      <c r="BT2675" s="10"/>
      <c r="BU2675" s="10"/>
      <c r="BV2675" s="1" t="str">
        <f>Запрос1[[#This Row],[Менеджер]]</f>
        <v>Каштанов Павел</v>
      </c>
      <c r="BW2675" s="1" t="str">
        <f>Запрос1[[#This Row],[Дирекция]]</f>
        <v>Северная дирекция</v>
      </c>
      <c r="BX2675" s="1" t="str">
        <f t="shared" si="41"/>
        <v>ТОО Викторовское</v>
      </c>
      <c r="BY2675" s="1" t="str">
        <f t="shared" si="41"/>
        <v>990340008852</v>
      </c>
      <c r="CA2675" t="str">
        <f>Запрос1[[#This Row],[родитель]]</f>
        <v>ТОО Викторовское</v>
      </c>
      <c r="CB2675" t="str">
        <f>Запрос1[[#This Row],[БИНРодителя]]</f>
        <v>990340008852</v>
      </c>
    </row>
    <row r="2676" spans="1:80" x14ac:dyDescent="0.3">
      <c r="A2676" t="s">
        <v>2514</v>
      </c>
      <c r="B2676" t="s">
        <v>2727</v>
      </c>
      <c r="C2676" t="s">
        <v>406</v>
      </c>
      <c r="D2676" t="s">
        <v>412</v>
      </c>
      <c r="E2676" t="s">
        <v>709</v>
      </c>
      <c r="F2676" t="s">
        <v>1352</v>
      </c>
      <c r="G2676" t="s">
        <v>1353</v>
      </c>
      <c r="H2676" t="s">
        <v>1722</v>
      </c>
      <c r="I2676" t="s">
        <v>1723</v>
      </c>
      <c r="J2676" t="s">
        <v>1723</v>
      </c>
      <c r="K2676" t="s">
        <v>1722</v>
      </c>
      <c r="L2676">
        <v>0</v>
      </c>
      <c r="M2676">
        <v>1</v>
      </c>
      <c r="N2676">
        <v>0</v>
      </c>
      <c r="O2676">
        <v>1</v>
      </c>
      <c r="P2676">
        <v>0</v>
      </c>
      <c r="Q2676">
        <v>0</v>
      </c>
      <c r="R2676" s="8"/>
      <c r="S2676" s="8">
        <v>8096000</v>
      </c>
      <c r="T2676" s="8"/>
      <c r="U2676" s="8">
        <v>1710000</v>
      </c>
      <c r="V2676" s="8"/>
      <c r="W2676" s="8"/>
      <c r="X2676" s="8"/>
      <c r="Y2676" s="8">
        <v>8096000</v>
      </c>
      <c r="Z2676" s="8"/>
      <c r="AA2676" s="8">
        <v>513000</v>
      </c>
      <c r="AB2676" s="8"/>
      <c r="AC2676" s="8"/>
      <c r="AD2676"/>
      <c r="AE2676">
        <v>100</v>
      </c>
      <c r="AF2676"/>
      <c r="AG2676">
        <v>30</v>
      </c>
      <c r="AH2676"/>
      <c r="AI2676"/>
      <c r="AJ2676" s="8"/>
      <c r="AK2676" s="8">
        <v>8096000</v>
      </c>
      <c r="AL2676" s="8"/>
      <c r="AM2676" s="8">
        <v>1710000</v>
      </c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>
        <v>19681950</v>
      </c>
      <c r="BI2676" s="8"/>
      <c r="BJ2676" s="8">
        <v>1410000</v>
      </c>
      <c r="BK2676" s="8"/>
      <c r="BL2676">
        <v>7.1638999999999999</v>
      </c>
      <c r="BM2676"/>
      <c r="BN2676" s="10">
        <v>0</v>
      </c>
      <c r="BO2676" s="10"/>
      <c r="BP2676" s="10"/>
      <c r="BQ2676" s="10"/>
      <c r="BR2676" s="10"/>
      <c r="BS2676" s="10"/>
      <c r="BT2676" s="10"/>
      <c r="BU2676" s="10"/>
      <c r="BV2676" s="1" t="str">
        <f>Запрос1[[#This Row],[Менеджер]]</f>
        <v>Каштанов Павел</v>
      </c>
      <c r="BW2676" s="1" t="str">
        <f>Запрос1[[#This Row],[Дирекция]]</f>
        <v>Северная дирекция</v>
      </c>
      <c r="BX2676" s="1" t="str">
        <f t="shared" si="41"/>
        <v>к\х Тугельбаев Сагынтай Шайзодаевич</v>
      </c>
      <c r="BY2676" s="1" t="str">
        <f t="shared" si="41"/>
        <v>670314350399</v>
      </c>
      <c r="CA2676" t="str">
        <f>Запрос1[[#This Row],[родитель]]</f>
        <v>к\х Тугельбаев Сагынтай Шайзодаевич</v>
      </c>
      <c r="CB2676" t="str">
        <f>Запрос1[[#This Row],[БИНРодителя]]</f>
        <v>670314350399</v>
      </c>
    </row>
    <row r="2677" spans="1:80" x14ac:dyDescent="0.3">
      <c r="A2677" t="s">
        <v>2514</v>
      </c>
      <c r="B2677" t="s">
        <v>2727</v>
      </c>
      <c r="C2677" t="s">
        <v>406</v>
      </c>
      <c r="D2677" t="s">
        <v>412</v>
      </c>
      <c r="E2677" t="s">
        <v>709</v>
      </c>
      <c r="F2677" t="s">
        <v>3250</v>
      </c>
      <c r="G2677" t="s">
        <v>3251</v>
      </c>
      <c r="H2677" t="s">
        <v>1722</v>
      </c>
      <c r="I2677" t="s">
        <v>1723</v>
      </c>
      <c r="J2677" t="s">
        <v>3934</v>
      </c>
      <c r="K2677" t="s">
        <v>3935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 s="8"/>
      <c r="S2677" s="8"/>
      <c r="T2677" s="8">
        <v>6879600</v>
      </c>
      <c r="U2677" s="8"/>
      <c r="V2677" s="8"/>
      <c r="W2677" s="8"/>
      <c r="X2677" s="8"/>
      <c r="Y2677" s="8"/>
      <c r="Z2677" s="8">
        <v>0</v>
      </c>
      <c r="AA2677" s="8"/>
      <c r="AB2677" s="8"/>
      <c r="AC2677" s="8"/>
      <c r="AD2677"/>
      <c r="AE2677"/>
      <c r="AF2677">
        <v>0</v>
      </c>
      <c r="AG2677"/>
      <c r="AH2677"/>
      <c r="AI2677"/>
      <c r="AJ2677" s="8"/>
      <c r="AK2677" s="8"/>
      <c r="AL2677" s="8">
        <v>6879600</v>
      </c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/>
      <c r="BM2677"/>
      <c r="BN2677" s="10">
        <v>0</v>
      </c>
      <c r="BO2677" s="10"/>
      <c r="BP2677" s="10"/>
      <c r="BQ2677" s="10"/>
      <c r="BR2677" s="10"/>
      <c r="BS2677" s="10"/>
      <c r="BT2677" s="10"/>
      <c r="BU2677" s="10"/>
      <c r="BV2677" s="1" t="str">
        <f>Запрос1[[#This Row],[Менеджер]]</f>
        <v>Каштанов Павел</v>
      </c>
      <c r="BW2677" s="1" t="str">
        <f>Запрос1[[#This Row],[Дирекция]]</f>
        <v>Северная дирекция</v>
      </c>
      <c r="BX2677" s="1" t="str">
        <f t="shared" si="41"/>
        <v>к\х Тугельбаев Сагынтай Шайзодаевич</v>
      </c>
      <c r="BY2677" s="1" t="str">
        <f t="shared" si="41"/>
        <v>670314350399</v>
      </c>
      <c r="CA2677" t="str">
        <f>Запрос1[[#This Row],[родитель]]</f>
        <v>к\х Тугельбаев Сагынтай Шайзодаевич</v>
      </c>
      <c r="CB2677" t="str">
        <f>Запрос1[[#This Row],[БИНРодителя]]</f>
        <v>670314350399</v>
      </c>
    </row>
    <row r="2678" spans="1:80" x14ac:dyDescent="0.3">
      <c r="A2678" t="s">
        <v>3658</v>
      </c>
      <c r="B2678" t="s">
        <v>3659</v>
      </c>
      <c r="C2678" t="s">
        <v>122</v>
      </c>
      <c r="D2678" t="s">
        <v>89</v>
      </c>
      <c r="E2678" t="s">
        <v>3809</v>
      </c>
      <c r="F2678" t="s">
        <v>514</v>
      </c>
      <c r="G2678" t="s">
        <v>8041</v>
      </c>
      <c r="H2678" t="s">
        <v>8042</v>
      </c>
      <c r="I2678" t="s">
        <v>8043</v>
      </c>
      <c r="J2678" t="s">
        <v>8043</v>
      </c>
      <c r="K2678" t="s">
        <v>8042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  <c r="R2678" s="8"/>
      <c r="S2678" s="8">
        <v>823900</v>
      </c>
      <c r="T2678" s="8">
        <v>607500</v>
      </c>
      <c r="U2678" s="8"/>
      <c r="V2678" s="8"/>
      <c r="W2678" s="8"/>
      <c r="X2678" s="8"/>
      <c r="Y2678" s="8">
        <v>823900</v>
      </c>
      <c r="Z2678" s="8">
        <v>607500</v>
      </c>
      <c r="AA2678" s="8"/>
      <c r="AB2678" s="8"/>
      <c r="AC2678" s="8"/>
      <c r="AD2678"/>
      <c r="AE2678">
        <v>100</v>
      </c>
      <c r="AF2678">
        <v>100</v>
      </c>
      <c r="AG2678"/>
      <c r="AH2678"/>
      <c r="AI2678"/>
      <c r="AJ2678" s="8"/>
      <c r="AK2678" s="8">
        <v>823900</v>
      </c>
      <c r="AL2678" s="8">
        <v>607500</v>
      </c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/>
      <c r="BM2678"/>
      <c r="BN2678" s="10">
        <v>0</v>
      </c>
      <c r="BO2678" s="10"/>
      <c r="BP2678" s="10"/>
      <c r="BQ2678" s="10"/>
      <c r="BR2678" s="10"/>
      <c r="BS2678" s="10"/>
      <c r="BT2678" s="10"/>
      <c r="BU2678" s="10"/>
      <c r="BV2678" s="1" t="str">
        <f>Запрос1[[#This Row],[Менеджер]]</f>
        <v>Гуралевич Григорий</v>
      </c>
      <c r="BW2678" s="1" t="str">
        <f>Запрос1[[#This Row],[Дирекция]]</f>
        <v>Центральная дирекция</v>
      </c>
      <c r="BX2678" s="1" t="str">
        <f t="shared" si="41"/>
        <v>ТОО "Графит-М"</v>
      </c>
      <c r="BY2678" s="1" t="str">
        <f t="shared" si="41"/>
        <v>150340014397</v>
      </c>
      <c r="CA2678" t="str">
        <f>Запрос1[[#This Row],[родитель]]</f>
        <v>ТОО "Графит-М"</v>
      </c>
      <c r="CB2678" t="str">
        <f>Запрос1[[#This Row],[БИНРодителя]]</f>
        <v>150340014397</v>
      </c>
    </row>
    <row r="2679" spans="1:80" x14ac:dyDescent="0.3">
      <c r="A2679" t="s">
        <v>3658</v>
      </c>
      <c r="B2679" t="s">
        <v>3659</v>
      </c>
      <c r="C2679" t="s">
        <v>122</v>
      </c>
      <c r="D2679" t="s">
        <v>89</v>
      </c>
      <c r="E2679" t="s">
        <v>2202</v>
      </c>
      <c r="F2679" t="s">
        <v>4784</v>
      </c>
      <c r="G2679" t="s">
        <v>2155</v>
      </c>
      <c r="H2679" t="s">
        <v>257</v>
      </c>
      <c r="I2679" t="s">
        <v>258</v>
      </c>
      <c r="J2679" t="s">
        <v>6976</v>
      </c>
      <c r="K2679" t="s">
        <v>6977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 s="8"/>
      <c r="S2679" s="8"/>
      <c r="T2679" s="8">
        <v>31257800</v>
      </c>
      <c r="U2679" s="8"/>
      <c r="V2679" s="8"/>
      <c r="W2679" s="8"/>
      <c r="X2679" s="8"/>
      <c r="Y2679" s="8"/>
      <c r="Z2679" s="8">
        <v>0</v>
      </c>
      <c r="AA2679" s="8"/>
      <c r="AB2679" s="8"/>
      <c r="AC2679" s="8"/>
      <c r="AD2679"/>
      <c r="AE2679"/>
      <c r="AF2679">
        <v>0</v>
      </c>
      <c r="AG2679"/>
      <c r="AH2679"/>
      <c r="AI2679"/>
      <c r="AJ2679" s="8"/>
      <c r="AK2679" s="8"/>
      <c r="AL2679" s="8">
        <v>31257800</v>
      </c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/>
      <c r="BM2679"/>
      <c r="BN2679" s="10">
        <v>0</v>
      </c>
      <c r="BO2679" s="10"/>
      <c r="BP2679" s="10"/>
      <c r="BQ2679" s="10"/>
      <c r="BR2679" s="10"/>
      <c r="BS2679" s="10"/>
      <c r="BT2679" s="10"/>
      <c r="BU2679" s="10"/>
      <c r="BV2679" s="1" t="str">
        <f>Запрос1[[#This Row],[Менеджер]]</f>
        <v>Гуралевич Григорий</v>
      </c>
      <c r="BW2679" s="1" t="str">
        <f>Запрос1[[#This Row],[Дирекция]]</f>
        <v>Центральная дирекция</v>
      </c>
      <c r="BX2679" s="1" t="str">
        <f t="shared" si="41"/>
        <v>ТОО "Бастау"</v>
      </c>
      <c r="BY2679" s="1" t="str">
        <f t="shared" si="41"/>
        <v>990740000613</v>
      </c>
      <c r="CA2679" t="str">
        <f>Запрос1[[#This Row],[родитель]]</f>
        <v>ТОО "Бастау"</v>
      </c>
      <c r="CB2679" t="str">
        <f>Запрос1[[#This Row],[БИНРодителя]]</f>
        <v>990740000613</v>
      </c>
    </row>
    <row r="2680" spans="1:80" x14ac:dyDescent="0.3">
      <c r="A2680" t="s">
        <v>3658</v>
      </c>
      <c r="B2680" t="s">
        <v>3659</v>
      </c>
      <c r="C2680" t="s">
        <v>122</v>
      </c>
      <c r="D2680" t="s">
        <v>89</v>
      </c>
      <c r="E2680" t="s">
        <v>2202</v>
      </c>
      <c r="F2680" t="s">
        <v>4784</v>
      </c>
      <c r="G2680" t="s">
        <v>2155</v>
      </c>
      <c r="H2680" t="s">
        <v>257</v>
      </c>
      <c r="I2680" t="s">
        <v>258</v>
      </c>
      <c r="J2680" t="s">
        <v>258</v>
      </c>
      <c r="K2680" t="s">
        <v>257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 s="8"/>
      <c r="S2680" s="8"/>
      <c r="T2680" s="8">
        <v>104458912</v>
      </c>
      <c r="U2680" s="8"/>
      <c r="V2680" s="8"/>
      <c r="W2680" s="8"/>
      <c r="X2680" s="8"/>
      <c r="Y2680" s="8"/>
      <c r="Z2680" s="8">
        <v>75962616.599999994</v>
      </c>
      <c r="AA2680" s="8"/>
      <c r="AB2680" s="8"/>
      <c r="AC2680" s="8"/>
      <c r="AD2680"/>
      <c r="AE2680"/>
      <c r="AF2680">
        <v>72.72</v>
      </c>
      <c r="AG2680"/>
      <c r="AH2680"/>
      <c r="AI2680"/>
      <c r="AJ2680" s="8"/>
      <c r="AK2680" s="8"/>
      <c r="AL2680" s="8">
        <v>104458912</v>
      </c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/>
      <c r="BM2680"/>
      <c r="BN2680" s="10">
        <v>0</v>
      </c>
      <c r="BO2680" s="10"/>
      <c r="BP2680" s="10"/>
      <c r="BQ2680" s="10"/>
      <c r="BR2680" s="10"/>
      <c r="BS2680" s="10"/>
      <c r="BT2680" s="10"/>
      <c r="BU2680" s="10"/>
      <c r="BV2680" s="1" t="str">
        <f>Запрос1[[#This Row],[Менеджер]]</f>
        <v>Гуралевич Григорий</v>
      </c>
      <c r="BW2680" s="1" t="str">
        <f>Запрос1[[#This Row],[Дирекция]]</f>
        <v>Центральная дирекция</v>
      </c>
      <c r="BX2680" s="1" t="str">
        <f t="shared" si="41"/>
        <v>ТОО "Бастау"</v>
      </c>
      <c r="BY2680" s="1" t="str">
        <f t="shared" si="41"/>
        <v>990740000613</v>
      </c>
      <c r="CA2680" t="str">
        <f>Запрос1[[#This Row],[родитель]]</f>
        <v>ТОО "Бастау"</v>
      </c>
      <c r="CB2680" t="str">
        <f>Запрос1[[#This Row],[БИНРодителя]]</f>
        <v>990740000613</v>
      </c>
    </row>
    <row r="2681" spans="1:80" x14ac:dyDescent="0.3">
      <c r="A2681" t="s">
        <v>3658</v>
      </c>
      <c r="B2681" t="s">
        <v>3659</v>
      </c>
      <c r="C2681" t="s">
        <v>122</v>
      </c>
      <c r="D2681" t="s">
        <v>89</v>
      </c>
      <c r="E2681" t="s">
        <v>2202</v>
      </c>
      <c r="F2681" t="s">
        <v>658</v>
      </c>
      <c r="G2681" t="s">
        <v>4456</v>
      </c>
      <c r="H2681" t="s">
        <v>8044</v>
      </c>
      <c r="I2681" t="s">
        <v>8045</v>
      </c>
      <c r="J2681" t="s">
        <v>8045</v>
      </c>
      <c r="K2681" t="s">
        <v>8044</v>
      </c>
      <c r="L2681">
        <v>0</v>
      </c>
      <c r="M2681">
        <v>1</v>
      </c>
      <c r="N2681">
        <v>1</v>
      </c>
      <c r="O2681">
        <v>0</v>
      </c>
      <c r="P2681">
        <v>0</v>
      </c>
      <c r="Q2681">
        <v>0</v>
      </c>
      <c r="R2681" s="8"/>
      <c r="S2681" s="8">
        <v>5674250</v>
      </c>
      <c r="T2681" s="8">
        <v>1254150</v>
      </c>
      <c r="U2681" s="8"/>
      <c r="V2681" s="8"/>
      <c r="W2681" s="8"/>
      <c r="X2681" s="8"/>
      <c r="Y2681" s="8">
        <v>3398375</v>
      </c>
      <c r="Z2681" s="8">
        <v>1254150</v>
      </c>
      <c r="AA2681" s="8"/>
      <c r="AB2681" s="8"/>
      <c r="AC2681" s="8"/>
      <c r="AD2681"/>
      <c r="AE2681">
        <v>59.89</v>
      </c>
      <c r="AF2681">
        <v>100</v>
      </c>
      <c r="AG2681"/>
      <c r="AH2681"/>
      <c r="AI2681"/>
      <c r="AJ2681" s="8"/>
      <c r="AK2681" s="8">
        <v>5674250</v>
      </c>
      <c r="AL2681" s="8">
        <v>1254150</v>
      </c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/>
      <c r="BM2681"/>
      <c r="BN2681" s="10">
        <v>0</v>
      </c>
      <c r="BO2681" s="10"/>
      <c r="BP2681" s="10"/>
      <c r="BQ2681" s="10"/>
      <c r="BR2681" s="10"/>
      <c r="BS2681" s="10"/>
      <c r="BT2681" s="10"/>
      <c r="BU2681" s="10"/>
      <c r="BV2681" s="1" t="str">
        <f>Запрос1[[#This Row],[Менеджер]]</f>
        <v>Гуралевич Григорий</v>
      </c>
      <c r="BW2681" s="1" t="str">
        <f>Запрос1[[#This Row],[Дирекция]]</f>
        <v>Центральная дирекция</v>
      </c>
      <c r="BX2681" s="1" t="str">
        <f t="shared" si="41"/>
        <v>ТОО "СХП ЗОЛОТАЯ НИВА"</v>
      </c>
      <c r="BY2681" s="1" t="str">
        <f t="shared" si="41"/>
        <v>041240013988</v>
      </c>
      <c r="CA2681" t="str">
        <f>Запрос1[[#This Row],[родитель]]</f>
        <v>ТОО "СХП ЗОЛОТАЯ НИВА"</v>
      </c>
      <c r="CB2681" t="str">
        <f>Запрос1[[#This Row],[БИНРодителя]]</f>
        <v>041240013988</v>
      </c>
    </row>
    <row r="2682" spans="1:80" x14ac:dyDescent="0.3">
      <c r="A2682" t="s">
        <v>3658</v>
      </c>
      <c r="B2682" t="s">
        <v>3659</v>
      </c>
      <c r="C2682" t="s">
        <v>122</v>
      </c>
      <c r="D2682" t="s">
        <v>89</v>
      </c>
      <c r="E2682" t="s">
        <v>593</v>
      </c>
      <c r="F2682" t="s">
        <v>594</v>
      </c>
      <c r="G2682" t="s">
        <v>595</v>
      </c>
      <c r="H2682" t="s">
        <v>2583</v>
      </c>
      <c r="I2682" t="s">
        <v>2584</v>
      </c>
      <c r="J2682" t="s">
        <v>2584</v>
      </c>
      <c r="K2682" t="s">
        <v>2583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 s="8">
        <v>10882820</v>
      </c>
      <c r="S2682" s="8"/>
      <c r="T2682" s="8"/>
      <c r="U2682" s="8"/>
      <c r="V2682" s="8"/>
      <c r="W2682" s="8"/>
      <c r="X2682" s="8">
        <v>3264846</v>
      </c>
      <c r="Y2682" s="8"/>
      <c r="Z2682" s="8"/>
      <c r="AA2682" s="8"/>
      <c r="AB2682" s="8"/>
      <c r="AC2682" s="8"/>
      <c r="AD2682">
        <v>30</v>
      </c>
      <c r="AE2682"/>
      <c r="AF2682"/>
      <c r="AG2682"/>
      <c r="AH2682"/>
      <c r="AI2682"/>
      <c r="AJ2682" s="8">
        <v>10882820</v>
      </c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/>
      <c r="BM2682"/>
      <c r="BN2682" s="10">
        <v>0</v>
      </c>
      <c r="BO2682" s="10"/>
      <c r="BP2682" s="10"/>
      <c r="BQ2682" s="10"/>
      <c r="BR2682" s="10"/>
      <c r="BS2682" s="10"/>
      <c r="BT2682" s="10"/>
      <c r="BU2682" s="10"/>
      <c r="BV2682" s="1" t="str">
        <f>Запрос1[[#This Row],[Менеджер]]</f>
        <v>Гуралевич Григорий</v>
      </c>
      <c r="BW2682" s="1" t="str">
        <f>Запрос1[[#This Row],[Дирекция]]</f>
        <v>Центральная дирекция</v>
      </c>
      <c r="BX2682" s="1" t="str">
        <f t="shared" si="41"/>
        <v>ЕСИЛЬ-АГРО</v>
      </c>
      <c r="BY2682" s="1" t="str">
        <f t="shared" si="41"/>
        <v>040840007250</v>
      </c>
      <c r="CA2682" t="str">
        <f>Запрос1[[#This Row],[родитель]]</f>
        <v>ЕСИЛЬ-АГРО</v>
      </c>
      <c r="CB2682" t="str">
        <f>Запрос1[[#This Row],[БИНРодителя]]</f>
        <v>040840007250</v>
      </c>
    </row>
    <row r="2683" spans="1:80" x14ac:dyDescent="0.3">
      <c r="A2683" t="s">
        <v>3658</v>
      </c>
      <c r="B2683" t="s">
        <v>3659</v>
      </c>
      <c r="C2683" t="s">
        <v>122</v>
      </c>
      <c r="D2683" t="s">
        <v>89</v>
      </c>
      <c r="E2683" t="s">
        <v>593</v>
      </c>
      <c r="F2683" t="s">
        <v>594</v>
      </c>
      <c r="G2683" t="s">
        <v>595</v>
      </c>
      <c r="H2683" t="s">
        <v>596</v>
      </c>
      <c r="I2683" t="s">
        <v>597</v>
      </c>
      <c r="J2683" t="s">
        <v>598</v>
      </c>
      <c r="K2683" t="s">
        <v>599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 s="8"/>
      <c r="S2683" s="8">
        <v>637500</v>
      </c>
      <c r="T2683" s="8"/>
      <c r="U2683" s="8"/>
      <c r="V2683" s="8"/>
      <c r="W2683" s="8"/>
      <c r="X2683" s="8"/>
      <c r="Y2683" s="8">
        <v>318750</v>
      </c>
      <c r="Z2683" s="8"/>
      <c r="AA2683" s="8"/>
      <c r="AB2683" s="8"/>
      <c r="AC2683" s="8"/>
      <c r="AD2683"/>
      <c r="AE2683">
        <v>50</v>
      </c>
      <c r="AF2683"/>
      <c r="AG2683"/>
      <c r="AH2683"/>
      <c r="AI2683"/>
      <c r="AJ2683" s="8"/>
      <c r="AK2683" s="8">
        <v>637500</v>
      </c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/>
      <c r="BM2683"/>
      <c r="BN2683" s="10">
        <v>0</v>
      </c>
      <c r="BO2683" s="10"/>
      <c r="BP2683" s="10"/>
      <c r="BQ2683" s="10"/>
      <c r="BR2683" s="10"/>
      <c r="BS2683" s="10"/>
      <c r="BT2683" s="10"/>
      <c r="BU2683" s="10"/>
      <c r="BV2683" s="1" t="str">
        <f>Запрос1[[#This Row],[Менеджер]]</f>
        <v>Гуралевич Григорий</v>
      </c>
      <c r="BW2683" s="1" t="str">
        <f>Запрос1[[#This Row],[Дирекция]]</f>
        <v>Центральная дирекция</v>
      </c>
      <c r="BX2683" s="1" t="str">
        <f t="shared" si="41"/>
        <v>ТОО "Эврика"</v>
      </c>
      <c r="BY2683" s="1" t="str">
        <f t="shared" si="41"/>
        <v>970140006353</v>
      </c>
      <c r="CA2683" t="str">
        <f>Запрос1[[#This Row],[родитель]]</f>
        <v>ТОО "Эврика"</v>
      </c>
      <c r="CB2683" t="str">
        <f>Запрос1[[#This Row],[БИНРодителя]]</f>
        <v>970140006353</v>
      </c>
    </row>
    <row r="2684" spans="1:80" x14ac:dyDescent="0.3">
      <c r="A2684" t="s">
        <v>3658</v>
      </c>
      <c r="B2684" t="s">
        <v>3659</v>
      </c>
      <c r="C2684" t="s">
        <v>122</v>
      </c>
      <c r="D2684" t="s">
        <v>89</v>
      </c>
      <c r="E2684" t="s">
        <v>2207</v>
      </c>
      <c r="F2684" t="s">
        <v>2208</v>
      </c>
      <c r="G2684" t="s">
        <v>2209</v>
      </c>
      <c r="H2684" t="s">
        <v>8046</v>
      </c>
      <c r="I2684" t="s">
        <v>8047</v>
      </c>
      <c r="J2684" t="s">
        <v>8047</v>
      </c>
      <c r="K2684" t="s">
        <v>8046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 s="8"/>
      <c r="S2684" s="8"/>
      <c r="T2684" s="8">
        <v>12167000</v>
      </c>
      <c r="U2684" s="8"/>
      <c r="V2684" s="8"/>
      <c r="W2684" s="8"/>
      <c r="X2684" s="8"/>
      <c r="Y2684" s="8"/>
      <c r="Z2684" s="8">
        <v>2433400</v>
      </c>
      <c r="AA2684" s="8"/>
      <c r="AB2684" s="8"/>
      <c r="AC2684" s="8"/>
      <c r="AD2684"/>
      <c r="AE2684"/>
      <c r="AF2684">
        <v>20</v>
      </c>
      <c r="AG2684"/>
      <c r="AH2684"/>
      <c r="AI2684"/>
      <c r="AJ2684" s="8"/>
      <c r="AK2684" s="8"/>
      <c r="AL2684" s="8">
        <v>12167000</v>
      </c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/>
      <c r="BM2684"/>
      <c r="BN2684" s="10">
        <v>0</v>
      </c>
      <c r="BO2684" s="10"/>
      <c r="BP2684" s="10"/>
      <c r="BQ2684" s="10"/>
      <c r="BR2684" s="10"/>
      <c r="BS2684" s="10"/>
      <c r="BT2684" s="10"/>
      <c r="BU2684" s="10"/>
      <c r="BV2684" s="1" t="str">
        <f>Запрос1[[#This Row],[Менеджер]]</f>
        <v>Гуралевич Григорий</v>
      </c>
      <c r="BW2684" s="1" t="str">
        <f>Запрос1[[#This Row],[Дирекция]]</f>
        <v>Центральная дирекция</v>
      </c>
      <c r="BX2684" s="1" t="str">
        <f t="shared" si="41"/>
        <v>ТОО "КИЙМА-АГРО"</v>
      </c>
      <c r="BY2684" s="1" t="str">
        <f t="shared" si="41"/>
        <v>150340011293</v>
      </c>
      <c r="CA2684" t="str">
        <f>Запрос1[[#This Row],[родитель]]</f>
        <v>ТОО "КИЙМА-АГРО"</v>
      </c>
      <c r="CB2684" t="str">
        <f>Запрос1[[#This Row],[БИНРодителя]]</f>
        <v>150340011293</v>
      </c>
    </row>
    <row r="2685" spans="1:80" x14ac:dyDescent="0.3">
      <c r="A2685" t="s">
        <v>3658</v>
      </c>
      <c r="B2685" t="s">
        <v>3659</v>
      </c>
      <c r="C2685" t="s">
        <v>122</v>
      </c>
      <c r="D2685" t="s">
        <v>89</v>
      </c>
      <c r="E2685" t="s">
        <v>2207</v>
      </c>
      <c r="F2685" t="s">
        <v>6978</v>
      </c>
      <c r="G2685" t="s">
        <v>6979</v>
      </c>
      <c r="H2685" t="s">
        <v>6980</v>
      </c>
      <c r="I2685" t="s">
        <v>6981</v>
      </c>
      <c r="J2685" t="s">
        <v>6981</v>
      </c>
      <c r="K2685" t="s">
        <v>6980</v>
      </c>
      <c r="L2685">
        <v>0</v>
      </c>
      <c r="M2685">
        <v>1</v>
      </c>
      <c r="N2685">
        <v>1</v>
      </c>
      <c r="O2685">
        <v>0</v>
      </c>
      <c r="P2685">
        <v>0</v>
      </c>
      <c r="Q2685">
        <v>0</v>
      </c>
      <c r="R2685" s="8"/>
      <c r="S2685" s="8">
        <v>1288500</v>
      </c>
      <c r="T2685" s="8">
        <v>377300</v>
      </c>
      <c r="U2685" s="8"/>
      <c r="V2685" s="8"/>
      <c r="W2685" s="8"/>
      <c r="X2685" s="8"/>
      <c r="Y2685" s="8">
        <v>322125</v>
      </c>
      <c r="Z2685" s="8">
        <v>377300</v>
      </c>
      <c r="AA2685" s="8"/>
      <c r="AB2685" s="8"/>
      <c r="AC2685" s="8"/>
      <c r="AD2685"/>
      <c r="AE2685">
        <v>25</v>
      </c>
      <c r="AF2685">
        <v>100</v>
      </c>
      <c r="AG2685"/>
      <c r="AH2685"/>
      <c r="AI2685"/>
      <c r="AJ2685" s="8"/>
      <c r="AK2685" s="8">
        <v>1288500</v>
      </c>
      <c r="AL2685" s="8">
        <v>377300</v>
      </c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/>
      <c r="BM2685"/>
      <c r="BN2685" s="10">
        <v>0</v>
      </c>
      <c r="BO2685" s="10"/>
      <c r="BP2685" s="10"/>
      <c r="BQ2685" s="10"/>
      <c r="BR2685" s="10"/>
      <c r="BS2685" s="10"/>
      <c r="BT2685" s="10"/>
      <c r="BU2685" s="10"/>
      <c r="BV2685" s="1" t="str">
        <f>Запрос1[[#This Row],[Менеджер]]</f>
        <v>Гуралевич Григорий</v>
      </c>
      <c r="BW2685" s="1" t="str">
        <f>Запрос1[[#This Row],[Дирекция]]</f>
        <v>Центральная дирекция</v>
      </c>
      <c r="BX2685" s="1" t="str">
        <f t="shared" si="41"/>
        <v>КХ "Енкер"</v>
      </c>
      <c r="BY2685" s="1" t="str">
        <f t="shared" si="41"/>
        <v>620521300577</v>
      </c>
      <c r="CA2685" t="str">
        <f>Запрос1[[#This Row],[родитель]]</f>
        <v>КХ "Енкер"</v>
      </c>
      <c r="CB2685" t="str">
        <f>Запрос1[[#This Row],[БИНРодителя]]</f>
        <v>620521300577</v>
      </c>
    </row>
    <row r="2686" spans="1:80" x14ac:dyDescent="0.3">
      <c r="A2686" t="s">
        <v>3658</v>
      </c>
      <c r="B2686" t="s">
        <v>3659</v>
      </c>
      <c r="C2686" t="s">
        <v>122</v>
      </c>
      <c r="D2686" t="s">
        <v>89</v>
      </c>
      <c r="E2686" t="s">
        <v>254</v>
      </c>
      <c r="F2686" t="s">
        <v>3314</v>
      </c>
      <c r="G2686" t="s">
        <v>8136</v>
      </c>
      <c r="H2686" t="s">
        <v>8137</v>
      </c>
      <c r="I2686" t="s">
        <v>8138</v>
      </c>
      <c r="J2686" t="s">
        <v>8138</v>
      </c>
      <c r="K2686" t="s">
        <v>8137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 s="8"/>
      <c r="S2686" s="8"/>
      <c r="T2686" s="8">
        <v>137500</v>
      </c>
      <c r="U2686" s="8"/>
      <c r="V2686" s="8"/>
      <c r="W2686" s="8"/>
      <c r="X2686" s="8"/>
      <c r="Y2686" s="8"/>
      <c r="Z2686" s="8">
        <v>137500</v>
      </c>
      <c r="AA2686" s="8"/>
      <c r="AB2686" s="8"/>
      <c r="AC2686" s="8"/>
      <c r="AD2686"/>
      <c r="AE2686"/>
      <c r="AF2686">
        <v>100</v>
      </c>
      <c r="AG2686"/>
      <c r="AH2686"/>
      <c r="AI2686"/>
      <c r="AJ2686" s="8"/>
      <c r="AK2686" s="8"/>
      <c r="AL2686" s="8">
        <v>137500</v>
      </c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/>
      <c r="BM2686"/>
      <c r="BN2686" s="10">
        <v>0</v>
      </c>
      <c r="BO2686" s="10"/>
      <c r="BP2686" s="10"/>
      <c r="BQ2686" s="10"/>
      <c r="BR2686" s="10"/>
      <c r="BS2686" s="10"/>
      <c r="BT2686" s="10"/>
      <c r="BU2686" s="10"/>
      <c r="BV2686" s="1" t="str">
        <f>Запрос1[[#This Row],[Менеджер]]</f>
        <v>Гуралевич Григорий</v>
      </c>
      <c r="BW2686" s="1" t="str">
        <f>Запрос1[[#This Row],[Дирекция]]</f>
        <v>Центральная дирекция</v>
      </c>
      <c r="BX2686" s="1" t="str">
        <f t="shared" si="41"/>
        <v>ТОО "Киелi Жер"</v>
      </c>
      <c r="BY2686" s="1" t="str">
        <f t="shared" si="41"/>
        <v>130940019613</v>
      </c>
      <c r="CA2686" t="str">
        <f>Запрос1[[#This Row],[родитель]]</f>
        <v>ТОО "Киелi Жер"</v>
      </c>
      <c r="CB2686" t="str">
        <f>Запрос1[[#This Row],[БИНРодителя]]</f>
        <v>130940019613</v>
      </c>
    </row>
    <row r="2687" spans="1:80" x14ac:dyDescent="0.3">
      <c r="A2687" t="s">
        <v>2514</v>
      </c>
      <c r="B2687" t="s">
        <v>3125</v>
      </c>
      <c r="C2687"/>
      <c r="D2687" t="s">
        <v>412</v>
      </c>
      <c r="E2687" t="s">
        <v>443</v>
      </c>
      <c r="F2687" t="s">
        <v>444</v>
      </c>
      <c r="G2687"/>
      <c r="H2687" t="s">
        <v>3128</v>
      </c>
      <c r="I2687" t="s">
        <v>3129</v>
      </c>
      <c r="J2687" t="s">
        <v>3129</v>
      </c>
      <c r="K2687" t="s">
        <v>3128</v>
      </c>
      <c r="L2687">
        <v>0</v>
      </c>
      <c r="M2687">
        <v>0</v>
      </c>
      <c r="N2687">
        <v>0</v>
      </c>
      <c r="O2687">
        <v>1</v>
      </c>
      <c r="P2687">
        <v>1</v>
      </c>
      <c r="Q2687">
        <v>0</v>
      </c>
      <c r="R2687" s="8"/>
      <c r="S2687" s="8"/>
      <c r="T2687" s="8"/>
      <c r="U2687" s="8">
        <v>57842500</v>
      </c>
      <c r="V2687" s="8">
        <v>64140000</v>
      </c>
      <c r="W2687" s="8"/>
      <c r="X2687" s="8"/>
      <c r="Y2687" s="8"/>
      <c r="Z2687" s="8"/>
      <c r="AA2687" s="8">
        <v>8718500</v>
      </c>
      <c r="AB2687" s="8">
        <v>15462000</v>
      </c>
      <c r="AC2687" s="8"/>
      <c r="AD2687"/>
      <c r="AE2687"/>
      <c r="AF2687"/>
      <c r="AG2687">
        <v>15.07</v>
      </c>
      <c r="AH2687">
        <v>24.11</v>
      </c>
      <c r="AI2687"/>
      <c r="AJ2687" s="8"/>
      <c r="AK2687" s="8"/>
      <c r="AL2687" s="8"/>
      <c r="AM2687" s="8">
        <v>57842500</v>
      </c>
      <c r="AN2687" s="8">
        <v>77310000</v>
      </c>
      <c r="AO2687" s="8"/>
      <c r="AP2687" s="8"/>
      <c r="AQ2687" s="8"/>
      <c r="AR2687" s="8"/>
      <c r="AS2687" s="8"/>
      <c r="AT2687" s="8">
        <v>13170000</v>
      </c>
      <c r="AU2687" s="8"/>
      <c r="AV2687" s="8"/>
      <c r="AW2687" s="8"/>
      <c r="AX2687" s="8"/>
      <c r="AY2687" s="8"/>
      <c r="AZ2687" s="8">
        <v>13170000</v>
      </c>
      <c r="BA2687" s="8"/>
      <c r="BB2687" s="8"/>
      <c r="BC2687" s="8"/>
      <c r="BD2687" s="8"/>
      <c r="BE2687" s="8"/>
      <c r="BF2687" s="8">
        <v>13170000</v>
      </c>
      <c r="BG2687" s="8"/>
      <c r="BH2687" s="8"/>
      <c r="BI2687" s="8"/>
      <c r="BJ2687" s="8"/>
      <c r="BK2687" s="8"/>
      <c r="BL2687"/>
      <c r="BM2687"/>
      <c r="BN2687" s="10">
        <v>0</v>
      </c>
      <c r="BO2687" s="10"/>
      <c r="BP2687" s="10"/>
      <c r="BQ2687" s="10"/>
      <c r="BR2687" s="10"/>
      <c r="BS2687" s="10"/>
      <c r="BT2687" s="10"/>
      <c r="BU2687" s="10"/>
      <c r="BV2687" s="1" t="str">
        <f>Запрос1[[#This Row],[Менеджер]]</f>
        <v>Павлов Денис Сергеевич</v>
      </c>
      <c r="BW2687" s="1" t="str">
        <f>Запрос1[[#This Row],[Дирекция]]</f>
        <v>Северная дирекция</v>
      </c>
      <c r="BX2687" s="1" t="str">
        <f t="shared" si="41"/>
        <v>ТОО "Сель Агро Плюс"</v>
      </c>
      <c r="BY2687" s="1" t="str">
        <f t="shared" si="41"/>
        <v>200240017250</v>
      </c>
      <c r="CA2687" t="str">
        <f>Запрос1[[#This Row],[родитель]]</f>
        <v>ТОО "Сель Агро Плюс"</v>
      </c>
      <c r="CB2687" t="str">
        <f>Запрос1[[#This Row],[БИНРодителя]]</f>
        <v>200240017250</v>
      </c>
    </row>
    <row r="2688" spans="1:80" x14ac:dyDescent="0.3">
      <c r="A2688" t="s">
        <v>2514</v>
      </c>
      <c r="B2688" t="s">
        <v>3125</v>
      </c>
      <c r="C2688"/>
      <c r="D2688" t="s">
        <v>412</v>
      </c>
      <c r="E2688" t="s">
        <v>470</v>
      </c>
      <c r="F2688" t="s">
        <v>479</v>
      </c>
      <c r="G2688" t="s">
        <v>480</v>
      </c>
      <c r="H2688" t="s">
        <v>3130</v>
      </c>
      <c r="I2688" t="s">
        <v>3131</v>
      </c>
      <c r="J2688" t="s">
        <v>3131</v>
      </c>
      <c r="K2688" t="s">
        <v>3130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 s="8"/>
      <c r="S2688" s="8"/>
      <c r="T2688" s="8"/>
      <c r="U2688" s="8"/>
      <c r="V2688" s="8">
        <v>382500</v>
      </c>
      <c r="W2688" s="8"/>
      <c r="X2688" s="8"/>
      <c r="Y2688" s="8"/>
      <c r="Z2688" s="8"/>
      <c r="AA2688" s="8"/>
      <c r="AB2688" s="8">
        <v>382500</v>
      </c>
      <c r="AC2688" s="8"/>
      <c r="AD2688"/>
      <c r="AE2688"/>
      <c r="AF2688"/>
      <c r="AG2688"/>
      <c r="AH2688">
        <v>100</v>
      </c>
      <c r="AI2688"/>
      <c r="AJ2688" s="8"/>
      <c r="AK2688" s="8"/>
      <c r="AL2688" s="8"/>
      <c r="AM2688" s="8"/>
      <c r="AN2688" s="8">
        <v>382500</v>
      </c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>
        <v>8541600</v>
      </c>
      <c r="BJ2688" s="8"/>
      <c r="BK2688" s="8"/>
      <c r="BL2688"/>
      <c r="BM2688">
        <v>0</v>
      </c>
      <c r="BN2688" s="10">
        <v>0</v>
      </c>
      <c r="BO2688" s="10"/>
      <c r="BP2688" s="10"/>
      <c r="BQ2688" s="10"/>
      <c r="BR2688" s="10"/>
      <c r="BS2688" s="10"/>
      <c r="BT2688" s="10"/>
      <c r="BU2688" s="10"/>
      <c r="BV2688" s="1" t="str">
        <f>Запрос1[[#This Row],[Менеджер]]</f>
        <v>Павлов Денис Сергеевич</v>
      </c>
      <c r="BW2688" s="1" t="str">
        <f>Запрос1[[#This Row],[Дирекция]]</f>
        <v>Северная дирекция</v>
      </c>
      <c r="BX2688" s="1" t="str">
        <f t="shared" si="41"/>
        <v>Крестьянское хозяйство "Мелюх Николай Николаевич"</v>
      </c>
      <c r="BY2688" s="1" t="str">
        <f t="shared" si="41"/>
        <v>710409450440</v>
      </c>
      <c r="CA2688" t="str">
        <f>Запрос1[[#This Row],[родитель]]</f>
        <v>Крестьянское хозяйство "Мелюх Николай Николаевич"</v>
      </c>
      <c r="CB2688" t="str">
        <f>Запрос1[[#This Row],[БИНРодителя]]</f>
        <v>710409450440</v>
      </c>
    </row>
    <row r="2689" spans="1:80" x14ac:dyDescent="0.3">
      <c r="A2689" t="s">
        <v>2514</v>
      </c>
      <c r="B2689" t="s">
        <v>3125</v>
      </c>
      <c r="C2689" t="s">
        <v>406</v>
      </c>
      <c r="D2689" t="s">
        <v>89</v>
      </c>
      <c r="E2689" t="s">
        <v>628</v>
      </c>
      <c r="F2689" t="s">
        <v>3132</v>
      </c>
      <c r="G2689" t="s">
        <v>1939</v>
      </c>
      <c r="H2689" t="s">
        <v>3133</v>
      </c>
      <c r="I2689" t="s">
        <v>3134</v>
      </c>
      <c r="J2689" t="s">
        <v>3134</v>
      </c>
      <c r="K2689" t="s">
        <v>3133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 s="8"/>
      <c r="S2689" s="8"/>
      <c r="T2689" s="8"/>
      <c r="U2689" s="8">
        <v>3982500</v>
      </c>
      <c r="V2689" s="8"/>
      <c r="W2689" s="8"/>
      <c r="X2689" s="8"/>
      <c r="Y2689" s="8"/>
      <c r="Z2689" s="8"/>
      <c r="AA2689" s="8">
        <v>3982500</v>
      </c>
      <c r="AB2689" s="8"/>
      <c r="AC2689" s="8"/>
      <c r="AD2689"/>
      <c r="AE2689"/>
      <c r="AF2689"/>
      <c r="AG2689">
        <v>100</v>
      </c>
      <c r="AH2689"/>
      <c r="AI2689"/>
      <c r="AJ2689" s="8"/>
      <c r="AK2689" s="8"/>
      <c r="AL2689" s="8"/>
      <c r="AM2689" s="8">
        <v>3982500</v>
      </c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>
        <v>8782500</v>
      </c>
      <c r="BI2689" s="8"/>
      <c r="BJ2689" s="8">
        <v>3982500</v>
      </c>
      <c r="BK2689" s="8"/>
      <c r="BL2689">
        <v>45.345799999999997</v>
      </c>
      <c r="BM2689"/>
      <c r="BN2689" s="10">
        <v>0</v>
      </c>
      <c r="BO2689" s="10"/>
      <c r="BP2689" s="10"/>
      <c r="BQ2689" s="10"/>
      <c r="BR2689" s="10"/>
      <c r="BS2689" s="10"/>
      <c r="BT2689" s="10"/>
      <c r="BU2689" s="10"/>
      <c r="BV2689" s="1" t="str">
        <f>Запрос1[[#This Row],[Менеджер]]</f>
        <v>Павлов Денис Сергеевич</v>
      </c>
      <c r="BW2689" s="1" t="str">
        <f>Запрос1[[#This Row],[Дирекция]]</f>
        <v>Северная дирекция</v>
      </c>
      <c r="BX2689" s="1" t="str">
        <f t="shared" si="41"/>
        <v>BAUR-AGRO INVEST</v>
      </c>
      <c r="BY2689" s="1" t="str">
        <f t="shared" si="41"/>
        <v>140740008800</v>
      </c>
      <c r="CA2689" t="str">
        <f>Запрос1[[#This Row],[родитель]]</f>
        <v>BAUR-AGRO INVEST</v>
      </c>
      <c r="CB2689" t="str">
        <f>Запрос1[[#This Row],[БИНРодителя]]</f>
        <v>140740008800</v>
      </c>
    </row>
    <row r="2690" spans="1:80" x14ac:dyDescent="0.3">
      <c r="A2690" t="s">
        <v>2514</v>
      </c>
      <c r="B2690" t="s">
        <v>3125</v>
      </c>
      <c r="C2690" t="s">
        <v>406</v>
      </c>
      <c r="D2690" t="s">
        <v>412</v>
      </c>
      <c r="E2690" t="s">
        <v>645</v>
      </c>
      <c r="F2690" t="s">
        <v>2938</v>
      </c>
      <c r="G2690" t="s">
        <v>3126</v>
      </c>
      <c r="H2690" t="s">
        <v>654</v>
      </c>
      <c r="I2690" t="s">
        <v>655</v>
      </c>
      <c r="J2690" t="s">
        <v>3135</v>
      </c>
      <c r="K2690" t="s">
        <v>3136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 s="8"/>
      <c r="S2690" s="8"/>
      <c r="T2690" s="8"/>
      <c r="U2690" s="8"/>
      <c r="V2690" s="8">
        <v>8278000</v>
      </c>
      <c r="W2690" s="8"/>
      <c r="X2690" s="8"/>
      <c r="Y2690" s="8"/>
      <c r="Z2690" s="8"/>
      <c r="AA2690" s="8"/>
      <c r="AB2690" s="8">
        <v>8278000</v>
      </c>
      <c r="AC2690" s="8"/>
      <c r="AD2690"/>
      <c r="AE2690"/>
      <c r="AF2690"/>
      <c r="AG2690"/>
      <c r="AH2690">
        <v>100</v>
      </c>
      <c r="AI2690"/>
      <c r="AJ2690" s="8"/>
      <c r="AK2690" s="8"/>
      <c r="AL2690" s="8"/>
      <c r="AM2690" s="8"/>
      <c r="AN2690" s="8">
        <v>8278000</v>
      </c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>
        <v>29713580</v>
      </c>
      <c r="BJ2690" s="8"/>
      <c r="BK2690" s="8">
        <v>8278000</v>
      </c>
      <c r="BL2690"/>
      <c r="BM2690">
        <v>27.859300000000001</v>
      </c>
      <c r="BN2690" s="10">
        <v>0</v>
      </c>
      <c r="BO2690" s="10"/>
      <c r="BP2690" s="10"/>
      <c r="BQ2690" s="10"/>
      <c r="BR2690" s="10"/>
      <c r="BS2690" s="10"/>
      <c r="BT2690" s="10"/>
      <c r="BU2690" s="10"/>
      <c r="BV2690" s="1" t="str">
        <f>Запрос1[[#This Row],[Менеджер]]</f>
        <v>Павлов Денис Сергеевич</v>
      </c>
      <c r="BW2690" s="1" t="str">
        <f>Запрос1[[#This Row],[Дирекция]]</f>
        <v>Северная дирекция</v>
      </c>
      <c r="BX2690" s="1" t="str">
        <f t="shared" si="41"/>
        <v>ТОО "Приреченское"</v>
      </c>
      <c r="BY2690" s="1" t="str">
        <f t="shared" si="41"/>
        <v>990440001640</v>
      </c>
      <c r="CA2690" t="str">
        <f>Запрос1[[#This Row],[родитель]]</f>
        <v>ТОО "Приреченское"</v>
      </c>
      <c r="CB2690" t="str">
        <f>Запрос1[[#This Row],[БИНРодителя]]</f>
        <v>990440001640</v>
      </c>
    </row>
    <row r="2691" spans="1:80" x14ac:dyDescent="0.3">
      <c r="A2691" t="s">
        <v>2514</v>
      </c>
      <c r="B2691" t="s">
        <v>3125</v>
      </c>
      <c r="C2691" t="s">
        <v>406</v>
      </c>
      <c r="D2691" t="s">
        <v>412</v>
      </c>
      <c r="E2691" t="s">
        <v>645</v>
      </c>
      <c r="F2691" t="s">
        <v>652</v>
      </c>
      <c r="G2691" t="s">
        <v>653</v>
      </c>
      <c r="H2691" t="s">
        <v>654</v>
      </c>
      <c r="I2691" t="s">
        <v>655</v>
      </c>
      <c r="J2691" t="s">
        <v>656</v>
      </c>
      <c r="K2691" t="s">
        <v>657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 s="8"/>
      <c r="S2691" s="8"/>
      <c r="T2691" s="8"/>
      <c r="U2691" s="8"/>
      <c r="V2691" s="8">
        <v>5203000</v>
      </c>
      <c r="W2691" s="8"/>
      <c r="X2691" s="8"/>
      <c r="Y2691" s="8"/>
      <c r="Z2691" s="8"/>
      <c r="AA2691" s="8"/>
      <c r="AB2691" s="8">
        <v>5203000</v>
      </c>
      <c r="AC2691" s="8"/>
      <c r="AD2691"/>
      <c r="AE2691"/>
      <c r="AF2691"/>
      <c r="AG2691"/>
      <c r="AH2691">
        <v>100</v>
      </c>
      <c r="AI2691"/>
      <c r="AJ2691" s="8"/>
      <c r="AK2691" s="8"/>
      <c r="AL2691" s="8"/>
      <c r="AM2691" s="8"/>
      <c r="AN2691" s="8">
        <v>5203000</v>
      </c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>
        <v>29956110</v>
      </c>
      <c r="BJ2691" s="8"/>
      <c r="BK2691" s="8">
        <v>5203000</v>
      </c>
      <c r="BL2691"/>
      <c r="BM2691">
        <v>17.3687</v>
      </c>
      <c r="BN2691" s="10">
        <v>0</v>
      </c>
      <c r="BO2691" s="10"/>
      <c r="BP2691" s="10"/>
      <c r="BQ2691" s="10"/>
      <c r="BR2691" s="10"/>
      <c r="BS2691" s="10"/>
      <c r="BT2691" s="10"/>
      <c r="BU2691" s="10"/>
      <c r="BV2691" s="1" t="str">
        <f>Запрос1[[#This Row],[Менеджер]]</f>
        <v>Павлов Денис Сергеевич</v>
      </c>
      <c r="BW2691" s="1" t="str">
        <f>Запрос1[[#This Row],[Дирекция]]</f>
        <v>Северная дирекция</v>
      </c>
      <c r="BX2691" s="1" t="str">
        <f t="shared" si="41"/>
        <v>ТОО "Приреченское"</v>
      </c>
      <c r="BY2691" s="1" t="str">
        <f t="shared" si="41"/>
        <v>990440001640</v>
      </c>
      <c r="CA2691" t="str">
        <f>Запрос1[[#This Row],[родитель]]</f>
        <v>ТОО "Приреченское"</v>
      </c>
      <c r="CB2691" t="str">
        <f>Запрос1[[#This Row],[БИНРодителя]]</f>
        <v>990440001640</v>
      </c>
    </row>
    <row r="2692" spans="1:80" x14ac:dyDescent="0.3">
      <c r="A2692" t="s">
        <v>2514</v>
      </c>
      <c r="B2692" t="s">
        <v>3125</v>
      </c>
      <c r="C2692" t="s">
        <v>406</v>
      </c>
      <c r="D2692" t="s">
        <v>412</v>
      </c>
      <c r="E2692" t="s">
        <v>425</v>
      </c>
      <c r="F2692"/>
      <c r="G2692" t="s">
        <v>2942</v>
      </c>
      <c r="H2692" t="s">
        <v>3316</v>
      </c>
      <c r="I2692" t="s">
        <v>3317</v>
      </c>
      <c r="J2692" t="s">
        <v>3138</v>
      </c>
      <c r="K2692" t="s">
        <v>3137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 s="8"/>
      <c r="S2692" s="8"/>
      <c r="T2692" s="8"/>
      <c r="U2692" s="8"/>
      <c r="V2692" s="8">
        <v>24056900</v>
      </c>
      <c r="W2692" s="8"/>
      <c r="X2692" s="8"/>
      <c r="Y2692" s="8"/>
      <c r="Z2692" s="8"/>
      <c r="AA2692" s="8"/>
      <c r="AB2692" s="8">
        <v>24056900</v>
      </c>
      <c r="AC2692" s="8"/>
      <c r="AD2692"/>
      <c r="AE2692"/>
      <c r="AF2692"/>
      <c r="AG2692"/>
      <c r="AH2692">
        <v>100</v>
      </c>
      <c r="AI2692"/>
      <c r="AJ2692" s="8"/>
      <c r="AK2692" s="8"/>
      <c r="AL2692" s="8"/>
      <c r="AM2692" s="8"/>
      <c r="AN2692" s="8">
        <v>24056900</v>
      </c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>
        <v>78899900</v>
      </c>
      <c r="BJ2692" s="8"/>
      <c r="BK2692" s="8">
        <v>20504900</v>
      </c>
      <c r="BL2692"/>
      <c r="BM2692">
        <v>25.988399999999999</v>
      </c>
      <c r="BN2692" s="10">
        <v>0</v>
      </c>
      <c r="BO2692" s="10"/>
      <c r="BP2692" s="10"/>
      <c r="BQ2692" s="10"/>
      <c r="BR2692" s="10"/>
      <c r="BS2692" s="10"/>
      <c r="BT2692" s="10"/>
      <c r="BU2692" s="10"/>
      <c r="BV2692" s="1" t="str">
        <f>Запрос1[[#This Row],[Менеджер]]</f>
        <v>Павлов Денис Сергеевич</v>
      </c>
      <c r="BW2692" s="1" t="str">
        <f>Запрос1[[#This Row],[Дирекция]]</f>
        <v>Северная дирекция</v>
      </c>
      <c r="BX2692" s="1" t="str">
        <f t="shared" ref="BX2692:BY2755" si="42">CA2692</f>
        <v>ТОО "Агро-фирма Желкуар 2003"</v>
      </c>
      <c r="BY2692" s="1" t="str">
        <f t="shared" si="42"/>
        <v>030340007220</v>
      </c>
      <c r="CA2692" t="str">
        <f>Запрос1[[#This Row],[родитель]]</f>
        <v>ТОО "Агро-фирма Желкуар 2003"</v>
      </c>
      <c r="CB2692" t="str">
        <f>Запрос1[[#This Row],[БИНРодителя]]</f>
        <v>030340007220</v>
      </c>
    </row>
    <row r="2693" spans="1:80" x14ac:dyDescent="0.3">
      <c r="A2693" t="s">
        <v>2514</v>
      </c>
      <c r="B2693" t="s">
        <v>3125</v>
      </c>
      <c r="C2693" t="s">
        <v>406</v>
      </c>
      <c r="D2693" t="s">
        <v>412</v>
      </c>
      <c r="E2693" t="s">
        <v>443</v>
      </c>
      <c r="F2693" t="s">
        <v>444</v>
      </c>
      <c r="G2693"/>
      <c r="H2693" t="s">
        <v>675</v>
      </c>
      <c r="I2693" t="s">
        <v>676</v>
      </c>
      <c r="J2693" t="s">
        <v>676</v>
      </c>
      <c r="K2693" t="s">
        <v>675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 s="8"/>
      <c r="S2693" s="8"/>
      <c r="T2693" s="8"/>
      <c r="U2693" s="8">
        <v>32000</v>
      </c>
      <c r="V2693" s="8"/>
      <c r="W2693" s="8"/>
      <c r="X2693" s="8"/>
      <c r="Y2693" s="8"/>
      <c r="Z2693" s="8"/>
      <c r="AA2693" s="8">
        <v>32000</v>
      </c>
      <c r="AB2693" s="8"/>
      <c r="AC2693" s="8"/>
      <c r="AD2693"/>
      <c r="AE2693"/>
      <c r="AF2693"/>
      <c r="AG2693">
        <v>100</v>
      </c>
      <c r="AH2693"/>
      <c r="AI2693"/>
      <c r="AJ2693" s="8"/>
      <c r="AK2693" s="8"/>
      <c r="AL2693" s="8"/>
      <c r="AM2693" s="8">
        <v>32000</v>
      </c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/>
      <c r="BM2693"/>
      <c r="BN2693" s="10">
        <v>0</v>
      </c>
      <c r="BO2693" s="10"/>
      <c r="BP2693" s="10"/>
      <c r="BQ2693" s="10"/>
      <c r="BR2693" s="10"/>
      <c r="BS2693" s="10"/>
      <c r="BT2693" s="10"/>
      <c r="BU2693" s="10"/>
      <c r="BV2693" s="1" t="str">
        <f>Запрос1[[#This Row],[Менеджер]]</f>
        <v>Павлов Денис Сергеевич</v>
      </c>
      <c r="BW2693" s="1" t="str">
        <f>Запрос1[[#This Row],[Дирекция]]</f>
        <v>Северная дирекция</v>
      </c>
      <c r="BX2693" s="1" t="str">
        <f t="shared" si="42"/>
        <v>ТОО "Агроэксперт Костанай"</v>
      </c>
      <c r="BY2693" s="1" t="str">
        <f t="shared" si="42"/>
        <v>040340012407</v>
      </c>
      <c r="CA2693" t="str">
        <f>Запрос1[[#This Row],[родитель]]</f>
        <v>ТОО "Агроэксперт Костанай"</v>
      </c>
      <c r="CB2693" t="str">
        <f>Запрос1[[#This Row],[БИНРодителя]]</f>
        <v>040340012407</v>
      </c>
    </row>
    <row r="2694" spans="1:80" x14ac:dyDescent="0.3">
      <c r="A2694" t="s">
        <v>2514</v>
      </c>
      <c r="B2694" t="s">
        <v>3125</v>
      </c>
      <c r="C2694" t="s">
        <v>406</v>
      </c>
      <c r="D2694" t="s">
        <v>412</v>
      </c>
      <c r="E2694" t="s">
        <v>447</v>
      </c>
      <c r="F2694" t="s">
        <v>466</v>
      </c>
      <c r="G2694" t="s">
        <v>467</v>
      </c>
      <c r="H2694" t="s">
        <v>3163</v>
      </c>
      <c r="I2694" t="s">
        <v>3164</v>
      </c>
      <c r="J2694" t="s">
        <v>3164</v>
      </c>
      <c r="K2694" t="s">
        <v>3163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 s="8"/>
      <c r="S2694" s="8"/>
      <c r="T2694" s="8"/>
      <c r="U2694" s="8">
        <v>100000</v>
      </c>
      <c r="V2694" s="8"/>
      <c r="W2694" s="8"/>
      <c r="X2694" s="8"/>
      <c r="Y2694" s="8"/>
      <c r="Z2694" s="8"/>
      <c r="AA2694" s="8">
        <v>100000</v>
      </c>
      <c r="AB2694" s="8"/>
      <c r="AC2694" s="8"/>
      <c r="AD2694"/>
      <c r="AE2694"/>
      <c r="AF2694"/>
      <c r="AG2694">
        <v>100</v>
      </c>
      <c r="AH2694"/>
      <c r="AI2694"/>
      <c r="AJ2694" s="8"/>
      <c r="AK2694" s="8"/>
      <c r="AL2694" s="8"/>
      <c r="AM2694" s="8">
        <v>100000</v>
      </c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/>
      <c r="BM2694"/>
      <c r="BN2694" s="10">
        <v>0</v>
      </c>
      <c r="BO2694" s="10"/>
      <c r="BP2694" s="10"/>
      <c r="BQ2694" s="10"/>
      <c r="BR2694" s="10"/>
      <c r="BS2694" s="10"/>
      <c r="BT2694" s="10"/>
      <c r="BU2694" s="10"/>
      <c r="BV2694" s="1" t="str">
        <f>Запрос1[[#This Row],[Менеджер]]</f>
        <v>Павлов Денис Сергеевич</v>
      </c>
      <c r="BW2694" s="1" t="str">
        <f>Запрос1[[#This Row],[Дирекция]]</f>
        <v>Северная дирекция</v>
      </c>
      <c r="BX2694" s="1" t="str">
        <f t="shared" si="42"/>
        <v>КХ Малянин И.В.</v>
      </c>
      <c r="BY2694" s="1" t="str">
        <f t="shared" si="42"/>
        <v>820819350149</v>
      </c>
      <c r="CA2694" t="str">
        <f>Запрос1[[#This Row],[родитель]]</f>
        <v>КХ Малянин И.В.</v>
      </c>
      <c r="CB2694" t="str">
        <f>Запрос1[[#This Row],[БИНРодителя]]</f>
        <v>820819350149</v>
      </c>
    </row>
    <row r="2695" spans="1:80" x14ac:dyDescent="0.3">
      <c r="A2695" t="s">
        <v>2514</v>
      </c>
      <c r="B2695" t="s">
        <v>2727</v>
      </c>
      <c r="C2695" t="s">
        <v>406</v>
      </c>
      <c r="D2695" t="s">
        <v>412</v>
      </c>
      <c r="E2695" t="s">
        <v>483</v>
      </c>
      <c r="F2695" t="s">
        <v>484</v>
      </c>
      <c r="G2695"/>
      <c r="H2695" t="s">
        <v>485</v>
      </c>
      <c r="I2695" t="s">
        <v>486</v>
      </c>
      <c r="J2695" t="s">
        <v>486</v>
      </c>
      <c r="K2695" t="s">
        <v>485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 s="8"/>
      <c r="S2695" s="8"/>
      <c r="T2695" s="8">
        <v>6600</v>
      </c>
      <c r="U2695" s="8"/>
      <c r="V2695" s="8"/>
      <c r="W2695" s="8"/>
      <c r="X2695" s="8"/>
      <c r="Y2695" s="8"/>
      <c r="Z2695" s="8">
        <v>6600</v>
      </c>
      <c r="AA2695" s="8"/>
      <c r="AB2695" s="8"/>
      <c r="AC2695" s="8"/>
      <c r="AD2695"/>
      <c r="AE2695"/>
      <c r="AF2695">
        <v>100</v>
      </c>
      <c r="AG2695"/>
      <c r="AH2695"/>
      <c r="AI2695"/>
      <c r="AJ2695" s="8"/>
      <c r="AK2695" s="8"/>
      <c r="AL2695" s="8">
        <v>6600</v>
      </c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/>
      <c r="BM2695"/>
      <c r="BN2695" s="10">
        <v>0</v>
      </c>
      <c r="BO2695" s="10"/>
      <c r="BP2695" s="10"/>
      <c r="BQ2695" s="10"/>
      <c r="BR2695" s="10"/>
      <c r="BS2695" s="10"/>
      <c r="BT2695" s="10"/>
      <c r="BU2695" s="10"/>
      <c r="BV2695" s="1" t="str">
        <f>Запрос1[[#This Row],[Менеджер]]</f>
        <v>Каштанов Павел</v>
      </c>
      <c r="BW2695" s="1" t="str">
        <f>Запрос1[[#This Row],[Дирекция]]</f>
        <v>Северная дирекция</v>
      </c>
      <c r="BX2695" s="1" t="str">
        <f t="shared" si="42"/>
        <v>ТОО Азат - Р</v>
      </c>
      <c r="BY2695" s="1" t="str">
        <f t="shared" si="42"/>
        <v>960440000667</v>
      </c>
      <c r="CA2695" t="str">
        <f>Запрос1[[#This Row],[родитель]]</f>
        <v>ТОО Азат - Р</v>
      </c>
      <c r="CB2695" t="str">
        <f>Запрос1[[#This Row],[БИНРодителя]]</f>
        <v>960440000667</v>
      </c>
    </row>
    <row r="2696" spans="1:80" x14ac:dyDescent="0.3">
      <c r="A2696" t="s">
        <v>2514</v>
      </c>
      <c r="B2696" t="s">
        <v>2727</v>
      </c>
      <c r="C2696" t="s">
        <v>406</v>
      </c>
      <c r="D2696" t="s">
        <v>412</v>
      </c>
      <c r="E2696" t="s">
        <v>487</v>
      </c>
      <c r="F2696" t="s">
        <v>3936</v>
      </c>
      <c r="G2696" t="s">
        <v>3937</v>
      </c>
      <c r="H2696" t="s">
        <v>3938</v>
      </c>
      <c r="I2696" t="s">
        <v>3939</v>
      </c>
      <c r="J2696" t="s">
        <v>3939</v>
      </c>
      <c r="K2696" t="s">
        <v>3938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 s="8"/>
      <c r="S2696" s="8"/>
      <c r="T2696" s="8"/>
      <c r="U2696" s="8">
        <v>168000</v>
      </c>
      <c r="V2696" s="8"/>
      <c r="W2696" s="8"/>
      <c r="X2696" s="8"/>
      <c r="Y2696" s="8"/>
      <c r="Z2696" s="8"/>
      <c r="AA2696" s="8">
        <v>168000</v>
      </c>
      <c r="AB2696" s="8"/>
      <c r="AC2696" s="8"/>
      <c r="AD2696"/>
      <c r="AE2696"/>
      <c r="AF2696"/>
      <c r="AG2696">
        <v>100</v>
      </c>
      <c r="AH2696"/>
      <c r="AI2696"/>
      <c r="AJ2696" s="8"/>
      <c r="AK2696" s="8"/>
      <c r="AL2696" s="8"/>
      <c r="AM2696" s="8">
        <v>168000</v>
      </c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>
        <v>143000</v>
      </c>
      <c r="BI2696" s="8"/>
      <c r="BJ2696" s="8">
        <v>143000</v>
      </c>
      <c r="BK2696" s="8"/>
      <c r="BL2696">
        <v>100</v>
      </c>
      <c r="BM2696"/>
      <c r="BN2696" s="10">
        <v>0</v>
      </c>
      <c r="BO2696" s="10"/>
      <c r="BP2696" s="10"/>
      <c r="BQ2696" s="10"/>
      <c r="BR2696" s="10"/>
      <c r="BS2696" s="10"/>
      <c r="BT2696" s="10"/>
      <c r="BU2696" s="10"/>
      <c r="BV2696" s="1" t="str">
        <f>Запрос1[[#This Row],[Менеджер]]</f>
        <v>Каштанов Павел</v>
      </c>
      <c r="BW2696" s="1" t="str">
        <f>Запрос1[[#This Row],[Дирекция]]</f>
        <v>Северная дирекция</v>
      </c>
      <c r="BX2696" s="1" t="str">
        <f t="shared" si="42"/>
        <v>кх Равинский Вячеслав Евгеньевич</v>
      </c>
      <c r="BY2696" s="1" t="str">
        <f t="shared" si="42"/>
        <v>860712350609</v>
      </c>
      <c r="CA2696" t="str">
        <f>Запрос1[[#This Row],[родитель]]</f>
        <v>кх Равинский Вячеслав Евгеньевич</v>
      </c>
      <c r="CB2696" t="str">
        <f>Запрос1[[#This Row],[БИНРодителя]]</f>
        <v>860712350609</v>
      </c>
    </row>
    <row r="2697" spans="1:80" x14ac:dyDescent="0.3">
      <c r="A2697" t="s">
        <v>2514</v>
      </c>
      <c r="B2697" t="s">
        <v>2727</v>
      </c>
      <c r="C2697" t="s">
        <v>406</v>
      </c>
      <c r="D2697" t="s">
        <v>412</v>
      </c>
      <c r="E2697" t="s">
        <v>487</v>
      </c>
      <c r="F2697" t="s">
        <v>1728</v>
      </c>
      <c r="G2697" t="s">
        <v>3940</v>
      </c>
      <c r="H2697" t="s">
        <v>3941</v>
      </c>
      <c r="I2697" t="s">
        <v>3942</v>
      </c>
      <c r="J2697" t="s">
        <v>3942</v>
      </c>
      <c r="K2697" t="s">
        <v>3941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 s="8">
        <v>5515500</v>
      </c>
      <c r="S2697" s="8"/>
      <c r="T2697" s="8"/>
      <c r="U2697" s="8"/>
      <c r="V2697" s="8"/>
      <c r="W2697" s="8"/>
      <c r="X2697" s="8">
        <v>2991500</v>
      </c>
      <c r="Y2697" s="8"/>
      <c r="Z2697" s="8"/>
      <c r="AA2697" s="8"/>
      <c r="AB2697" s="8"/>
      <c r="AC2697" s="8"/>
      <c r="AD2697">
        <v>54.24</v>
      </c>
      <c r="AE2697"/>
      <c r="AF2697"/>
      <c r="AG2697"/>
      <c r="AH2697"/>
      <c r="AI2697"/>
      <c r="AJ2697" s="8">
        <v>5515500</v>
      </c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/>
      <c r="BM2697"/>
      <c r="BN2697" s="10">
        <v>0</v>
      </c>
      <c r="BO2697" s="10"/>
      <c r="BP2697" s="10"/>
      <c r="BQ2697" s="10"/>
      <c r="BR2697" s="10"/>
      <c r="BS2697" s="10"/>
      <c r="BT2697" s="10"/>
      <c r="BU2697" s="10"/>
      <c r="BV2697" s="1" t="str">
        <f>Запрос1[[#This Row],[Менеджер]]</f>
        <v>Каштанов Павел</v>
      </c>
      <c r="BW2697" s="1" t="str">
        <f>Запрос1[[#This Row],[Дирекция]]</f>
        <v>Северная дирекция</v>
      </c>
      <c r="BX2697" s="1" t="str">
        <f t="shared" si="42"/>
        <v>кх Адина</v>
      </c>
      <c r="BY2697" s="1" t="str">
        <f t="shared" si="42"/>
        <v>680115401298</v>
      </c>
      <c r="CA2697" t="str">
        <f>Запрос1[[#This Row],[родитель]]</f>
        <v>кх Адина</v>
      </c>
      <c r="CB2697" t="str">
        <f>Запрос1[[#This Row],[БИНРодителя]]</f>
        <v>680115401298</v>
      </c>
    </row>
    <row r="2698" spans="1:80" x14ac:dyDescent="0.3">
      <c r="A2698" t="s">
        <v>2514</v>
      </c>
      <c r="B2698" t="s">
        <v>2727</v>
      </c>
      <c r="C2698" t="s">
        <v>406</v>
      </c>
      <c r="D2698" t="s">
        <v>412</v>
      </c>
      <c r="E2698" t="s">
        <v>487</v>
      </c>
      <c r="F2698" t="s">
        <v>1728</v>
      </c>
      <c r="G2698" t="s">
        <v>3943</v>
      </c>
      <c r="H2698" t="s">
        <v>3944</v>
      </c>
      <c r="I2698" t="s">
        <v>3945</v>
      </c>
      <c r="J2698" t="s">
        <v>3945</v>
      </c>
      <c r="K2698" t="s">
        <v>3944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 s="8">
        <v>1352500</v>
      </c>
      <c r="S2698" s="8"/>
      <c r="T2698" s="8"/>
      <c r="U2698" s="8"/>
      <c r="V2698" s="8"/>
      <c r="W2698" s="8"/>
      <c r="X2698" s="8">
        <v>250000</v>
      </c>
      <c r="Y2698" s="8"/>
      <c r="Z2698" s="8"/>
      <c r="AA2698" s="8"/>
      <c r="AB2698" s="8"/>
      <c r="AC2698" s="8"/>
      <c r="AD2698">
        <v>18.48</v>
      </c>
      <c r="AE2698"/>
      <c r="AF2698"/>
      <c r="AG2698"/>
      <c r="AH2698"/>
      <c r="AI2698"/>
      <c r="AJ2698" s="8">
        <v>1352500</v>
      </c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/>
      <c r="BM2698"/>
      <c r="BN2698" s="10">
        <v>0</v>
      </c>
      <c r="BO2698" s="10"/>
      <c r="BP2698" s="10"/>
      <c r="BQ2698" s="10"/>
      <c r="BR2698" s="10"/>
      <c r="BS2698" s="10"/>
      <c r="BT2698" s="10"/>
      <c r="BU2698" s="10"/>
      <c r="BV2698" s="1" t="str">
        <f>Запрос1[[#This Row],[Менеджер]]</f>
        <v>Каштанов Павел</v>
      </c>
      <c r="BW2698" s="1" t="str">
        <f>Запрос1[[#This Row],[Дирекция]]</f>
        <v>Северная дирекция</v>
      </c>
      <c r="BX2698" s="1" t="e">
        <f t="shared" si="42"/>
        <v>#N/A</v>
      </c>
      <c r="BY2698" s="1" t="e">
        <f t="shared" si="42"/>
        <v>#N/A</v>
      </c>
      <c r="CA2698" t="e">
        <f>VLOOKUP(Запрос1[[#This Row],[БИНКХ]],'[2]Группы компаний'!$A:$E,4,0)</f>
        <v>#N/A</v>
      </c>
      <c r="CB2698" t="e">
        <f>VLOOKUP(CA2698,$H:$I,2,0)</f>
        <v>#N/A</v>
      </c>
    </row>
    <row r="2699" spans="1:80" x14ac:dyDescent="0.3">
      <c r="A2699" t="s">
        <v>2514</v>
      </c>
      <c r="B2699" t="s">
        <v>2727</v>
      </c>
      <c r="C2699" t="s">
        <v>406</v>
      </c>
      <c r="D2699" t="s">
        <v>412</v>
      </c>
      <c r="E2699" t="s">
        <v>492</v>
      </c>
      <c r="F2699" t="s">
        <v>3972</v>
      </c>
      <c r="G2699" t="s">
        <v>3973</v>
      </c>
      <c r="H2699" t="s">
        <v>3974</v>
      </c>
      <c r="I2699" t="s">
        <v>3975</v>
      </c>
      <c r="J2699" t="s">
        <v>3975</v>
      </c>
      <c r="K2699" t="s">
        <v>3974</v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v>0</v>
      </c>
      <c r="R2699" s="8">
        <v>7140000</v>
      </c>
      <c r="S2699" s="8">
        <v>1522000</v>
      </c>
      <c r="T2699" s="8">
        <v>5511382.8799999999</v>
      </c>
      <c r="U2699" s="8">
        <v>8205660</v>
      </c>
      <c r="V2699" s="8"/>
      <c r="W2699" s="8"/>
      <c r="X2699" s="8">
        <v>7140000</v>
      </c>
      <c r="Y2699" s="8">
        <v>1012000</v>
      </c>
      <c r="Z2699" s="8">
        <v>4898400</v>
      </c>
      <c r="AA2699" s="8">
        <v>8205660</v>
      </c>
      <c r="AB2699" s="8"/>
      <c r="AC2699" s="8"/>
      <c r="AD2699">
        <v>100</v>
      </c>
      <c r="AE2699">
        <v>66.489999999999995</v>
      </c>
      <c r="AF2699">
        <v>88.88</v>
      </c>
      <c r="AG2699">
        <v>100</v>
      </c>
      <c r="AH2699"/>
      <c r="AI2699"/>
      <c r="AJ2699" s="8">
        <v>7140000</v>
      </c>
      <c r="AK2699" s="8">
        <v>1522000</v>
      </c>
      <c r="AL2699" s="8">
        <v>5511382.8799999999</v>
      </c>
      <c r="AM2699" s="8">
        <v>8205660</v>
      </c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>
        <v>246011560</v>
      </c>
      <c r="BI2699" s="8"/>
      <c r="BJ2699" s="8">
        <v>6545660</v>
      </c>
      <c r="BK2699" s="8"/>
      <c r="BL2699">
        <v>2.6606999999999998</v>
      </c>
      <c r="BM2699"/>
      <c r="BN2699" s="10">
        <v>0</v>
      </c>
      <c r="BO2699" s="10"/>
      <c r="BP2699" s="10"/>
      <c r="BQ2699" s="10"/>
      <c r="BR2699" s="10"/>
      <c r="BS2699" s="10"/>
      <c r="BT2699" s="10"/>
      <c r="BU2699" s="10"/>
      <c r="BV2699" s="1" t="str">
        <f>Запрос1[[#This Row],[Менеджер]]</f>
        <v>Каштанов Павел</v>
      </c>
      <c r="BW2699" s="1" t="str">
        <f>Запрос1[[#This Row],[Дирекция]]</f>
        <v>Северная дирекция</v>
      </c>
      <c r="BX2699" s="1" t="str">
        <f t="shared" si="42"/>
        <v>ТОО "Тойсай"</v>
      </c>
      <c r="BY2699" s="1" t="str">
        <f t="shared" si="42"/>
        <v>940640001490</v>
      </c>
      <c r="CA2699" t="str">
        <f>Запрос1[[#This Row],[родитель]]</f>
        <v>ТОО "Тойсай"</v>
      </c>
      <c r="CB2699" t="str">
        <f>Запрос1[[#This Row],[БИНРодителя]]</f>
        <v>940640001490</v>
      </c>
    </row>
    <row r="2700" spans="1:80" x14ac:dyDescent="0.3">
      <c r="A2700" t="s">
        <v>2514</v>
      </c>
      <c r="B2700" t="s">
        <v>2727</v>
      </c>
      <c r="C2700" t="s">
        <v>406</v>
      </c>
      <c r="D2700" t="s">
        <v>412</v>
      </c>
      <c r="E2700" t="s">
        <v>1530</v>
      </c>
      <c r="F2700" t="s">
        <v>1531</v>
      </c>
      <c r="G2700" t="s">
        <v>3976</v>
      </c>
      <c r="H2700" t="s">
        <v>3977</v>
      </c>
      <c r="I2700" t="s">
        <v>3978</v>
      </c>
      <c r="J2700" t="s">
        <v>3978</v>
      </c>
      <c r="K2700" t="s">
        <v>3977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 s="8">
        <v>360000</v>
      </c>
      <c r="S2700" s="8"/>
      <c r="T2700" s="8"/>
      <c r="U2700" s="8"/>
      <c r="V2700" s="8"/>
      <c r="W2700" s="8"/>
      <c r="X2700" s="8">
        <v>360000</v>
      </c>
      <c r="Y2700" s="8"/>
      <c r="Z2700" s="8"/>
      <c r="AA2700" s="8"/>
      <c r="AB2700" s="8"/>
      <c r="AC2700" s="8"/>
      <c r="AD2700">
        <v>100</v>
      </c>
      <c r="AE2700"/>
      <c r="AF2700"/>
      <c r="AG2700"/>
      <c r="AH2700"/>
      <c r="AI2700"/>
      <c r="AJ2700" s="8">
        <v>360000</v>
      </c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/>
      <c r="BM2700"/>
      <c r="BN2700" s="10">
        <v>0</v>
      </c>
      <c r="BO2700" s="10"/>
      <c r="BP2700" s="10"/>
      <c r="BQ2700" s="10"/>
      <c r="BR2700" s="10"/>
      <c r="BS2700" s="10"/>
      <c r="BT2700" s="10"/>
      <c r="BU2700" s="10"/>
      <c r="BV2700" s="1" t="str">
        <f>Запрос1[[#This Row],[Менеджер]]</f>
        <v>Каштанов Павел</v>
      </c>
      <c r="BW2700" s="1" t="str">
        <f>Запрос1[[#This Row],[Дирекция]]</f>
        <v>Северная дирекция</v>
      </c>
      <c r="BX2700" s="1" t="str">
        <f t="shared" si="42"/>
        <v>К/х Мара</v>
      </c>
      <c r="BY2700" s="1" t="str">
        <f t="shared" si="42"/>
        <v>660922300188</v>
      </c>
      <c r="CA2700" t="str">
        <f>Запрос1[[#This Row],[родитель]]</f>
        <v>К/х Мара</v>
      </c>
      <c r="CB2700" t="str">
        <f>Запрос1[[#This Row],[БИНРодителя]]</f>
        <v>660922300188</v>
      </c>
    </row>
    <row r="2701" spans="1:80" x14ac:dyDescent="0.3">
      <c r="A2701" t="s">
        <v>2514</v>
      </c>
      <c r="B2701" t="s">
        <v>2727</v>
      </c>
      <c r="C2701" t="s">
        <v>406</v>
      </c>
      <c r="D2701" t="s">
        <v>412</v>
      </c>
      <c r="E2701" t="s">
        <v>1530</v>
      </c>
      <c r="F2701" t="s">
        <v>3979</v>
      </c>
      <c r="G2701" t="s">
        <v>3980</v>
      </c>
      <c r="H2701" t="s">
        <v>3981</v>
      </c>
      <c r="I2701" t="s">
        <v>3982</v>
      </c>
      <c r="J2701" t="s">
        <v>3982</v>
      </c>
      <c r="K2701" t="s">
        <v>3981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 s="8"/>
      <c r="S2701" s="8"/>
      <c r="T2701" s="8"/>
      <c r="U2701" s="8">
        <v>988000</v>
      </c>
      <c r="V2701" s="8"/>
      <c r="W2701" s="8"/>
      <c r="X2701" s="8"/>
      <c r="Y2701" s="8"/>
      <c r="Z2701" s="8"/>
      <c r="AA2701" s="8">
        <v>197600</v>
      </c>
      <c r="AB2701" s="8"/>
      <c r="AC2701" s="8"/>
      <c r="AD2701"/>
      <c r="AE2701"/>
      <c r="AF2701"/>
      <c r="AG2701">
        <v>20</v>
      </c>
      <c r="AH2701"/>
      <c r="AI2701"/>
      <c r="AJ2701" s="8"/>
      <c r="AK2701" s="8"/>
      <c r="AL2701" s="8"/>
      <c r="AM2701" s="8">
        <v>988000</v>
      </c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>
        <v>16534000</v>
      </c>
      <c r="BI2701" s="8"/>
      <c r="BJ2701" s="8">
        <v>988000</v>
      </c>
      <c r="BK2701" s="8"/>
      <c r="BL2701">
        <v>5.9755000000000003</v>
      </c>
      <c r="BM2701"/>
      <c r="BN2701" s="10">
        <v>0</v>
      </c>
      <c r="BO2701" s="10"/>
      <c r="BP2701" s="10"/>
      <c r="BQ2701" s="10"/>
      <c r="BR2701" s="10"/>
      <c r="BS2701" s="10"/>
      <c r="BT2701" s="10"/>
      <c r="BU2701" s="10"/>
      <c r="BV2701" s="1" t="str">
        <f>Запрос1[[#This Row],[Менеджер]]</f>
        <v>Каштанов Павел</v>
      </c>
      <c r="BW2701" s="1" t="str">
        <f>Запрос1[[#This Row],[Дирекция]]</f>
        <v>Северная дирекция</v>
      </c>
      <c r="BX2701" s="1" t="str">
        <f t="shared" si="42"/>
        <v>кх "Иванько С.В."</v>
      </c>
      <c r="BY2701" s="1" t="str">
        <f t="shared" si="42"/>
        <v>690217300399</v>
      </c>
      <c r="CA2701" t="str">
        <f>Запрос1[[#This Row],[родитель]]</f>
        <v>кх "Иванько С.В."</v>
      </c>
      <c r="CB2701" t="str">
        <f>Запрос1[[#This Row],[БИНРодителя]]</f>
        <v>690217300399</v>
      </c>
    </row>
    <row r="2702" spans="1:80" x14ac:dyDescent="0.3">
      <c r="A2702" t="s">
        <v>2514</v>
      </c>
      <c r="B2702" t="s">
        <v>2727</v>
      </c>
      <c r="C2702" t="s">
        <v>406</v>
      </c>
      <c r="D2702" t="s">
        <v>382</v>
      </c>
      <c r="E2702" t="s">
        <v>389</v>
      </c>
      <c r="F2702" t="s">
        <v>3983</v>
      </c>
      <c r="G2702" t="s">
        <v>3984</v>
      </c>
      <c r="H2702" t="s">
        <v>2761</v>
      </c>
      <c r="I2702" t="s">
        <v>2762</v>
      </c>
      <c r="J2702" t="s">
        <v>2762</v>
      </c>
      <c r="K2702" t="s">
        <v>2761</v>
      </c>
      <c r="L2702">
        <v>0</v>
      </c>
      <c r="M2702">
        <v>1</v>
      </c>
      <c r="N2702">
        <v>0</v>
      </c>
      <c r="O2702">
        <v>1</v>
      </c>
      <c r="P2702">
        <v>0</v>
      </c>
      <c r="Q2702">
        <v>0</v>
      </c>
      <c r="R2702" s="8"/>
      <c r="S2702" s="8">
        <v>9151600</v>
      </c>
      <c r="T2702" s="8"/>
      <c r="U2702" s="8">
        <v>474000</v>
      </c>
      <c r="V2702" s="8"/>
      <c r="W2702" s="8"/>
      <c r="X2702" s="8"/>
      <c r="Y2702" s="8">
        <v>9151600</v>
      </c>
      <c r="Z2702" s="8"/>
      <c r="AA2702" s="8">
        <v>142200</v>
      </c>
      <c r="AB2702" s="8"/>
      <c r="AC2702" s="8"/>
      <c r="AD2702"/>
      <c r="AE2702">
        <v>100</v>
      </c>
      <c r="AF2702"/>
      <c r="AG2702">
        <v>30</v>
      </c>
      <c r="AH2702"/>
      <c r="AI2702"/>
      <c r="AJ2702" s="8"/>
      <c r="AK2702" s="8">
        <v>9151600</v>
      </c>
      <c r="AL2702" s="8"/>
      <c r="AM2702" s="8">
        <v>474000</v>
      </c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>
        <v>583399051</v>
      </c>
      <c r="BI2702" s="8"/>
      <c r="BJ2702" s="8">
        <v>474000</v>
      </c>
      <c r="BK2702" s="8"/>
      <c r="BL2702">
        <v>8.1199999999999994E-2</v>
      </c>
      <c r="BM2702"/>
      <c r="BN2702" s="10">
        <v>0</v>
      </c>
      <c r="BO2702" s="10"/>
      <c r="BP2702" s="10"/>
      <c r="BQ2702" s="10"/>
      <c r="BR2702" s="10"/>
      <c r="BS2702" s="10"/>
      <c r="BT2702" s="10"/>
      <c r="BU2702" s="10"/>
      <c r="BV2702" s="1" t="str">
        <f>Запрос1[[#This Row],[Менеджер]]</f>
        <v>Каштанов Павел</v>
      </c>
      <c r="BW2702" s="1" t="str">
        <f>Запрос1[[#This Row],[Дирекция]]</f>
        <v>Северная дирекция</v>
      </c>
      <c r="BX2702" s="1" t="str">
        <f t="shared" si="42"/>
        <v>Содружество - 2</v>
      </c>
      <c r="BY2702" s="1" t="str">
        <f t="shared" si="42"/>
        <v>020440006889</v>
      </c>
      <c r="CA2702" t="str">
        <f>Запрос1[[#This Row],[родитель]]</f>
        <v>Содружество - 2</v>
      </c>
      <c r="CB2702" t="str">
        <f>Запрос1[[#This Row],[БИНРодителя]]</f>
        <v>020440006889</v>
      </c>
    </row>
    <row r="2703" spans="1:80" x14ac:dyDescent="0.3">
      <c r="A2703" t="s">
        <v>2514</v>
      </c>
      <c r="B2703" t="s">
        <v>3125</v>
      </c>
      <c r="C2703" t="s">
        <v>406</v>
      </c>
      <c r="D2703" t="s">
        <v>412</v>
      </c>
      <c r="E2703" t="s">
        <v>8723</v>
      </c>
      <c r="F2703" t="s">
        <v>8724</v>
      </c>
      <c r="G2703"/>
      <c r="H2703" t="s">
        <v>3234</v>
      </c>
      <c r="I2703" t="s">
        <v>3235</v>
      </c>
      <c r="J2703" t="s">
        <v>3236</v>
      </c>
      <c r="K2703" t="s">
        <v>3237</v>
      </c>
      <c r="L2703">
        <v>0</v>
      </c>
      <c r="M2703">
        <v>0</v>
      </c>
      <c r="N2703">
        <v>0</v>
      </c>
      <c r="O2703">
        <v>1</v>
      </c>
      <c r="P2703">
        <v>1</v>
      </c>
      <c r="Q2703">
        <v>0</v>
      </c>
      <c r="R2703" s="8"/>
      <c r="S2703" s="8"/>
      <c r="T2703" s="8"/>
      <c r="U2703" s="8">
        <v>51664500</v>
      </c>
      <c r="V2703" s="8">
        <v>18116500</v>
      </c>
      <c r="W2703" s="8"/>
      <c r="X2703" s="8"/>
      <c r="Y2703" s="8"/>
      <c r="Z2703" s="8"/>
      <c r="AA2703" s="8">
        <v>26173500</v>
      </c>
      <c r="AB2703" s="8">
        <v>18116500</v>
      </c>
      <c r="AC2703" s="8"/>
      <c r="AD2703"/>
      <c r="AE2703"/>
      <c r="AF2703"/>
      <c r="AG2703">
        <v>50.66</v>
      </c>
      <c r="AH2703">
        <v>100</v>
      </c>
      <c r="AI2703"/>
      <c r="AJ2703" s="8"/>
      <c r="AK2703" s="8"/>
      <c r="AL2703" s="8"/>
      <c r="AM2703" s="8">
        <v>33548000</v>
      </c>
      <c r="AN2703" s="8">
        <v>18116500</v>
      </c>
      <c r="AO2703" s="8"/>
      <c r="AP2703" s="8"/>
      <c r="AQ2703" s="8"/>
      <c r="AR2703" s="8"/>
      <c r="AS2703" s="8"/>
      <c r="AT2703" s="8">
        <v>10440000</v>
      </c>
      <c r="AU2703" s="8"/>
      <c r="AV2703" s="8"/>
      <c r="AW2703" s="8"/>
      <c r="AX2703" s="8"/>
      <c r="AY2703" s="8"/>
      <c r="AZ2703" s="8">
        <v>10440000</v>
      </c>
      <c r="BA2703" s="8"/>
      <c r="BB2703" s="8"/>
      <c r="BC2703" s="8"/>
      <c r="BD2703" s="8"/>
      <c r="BE2703" s="8"/>
      <c r="BF2703" s="8">
        <v>3393000</v>
      </c>
      <c r="BG2703" s="8"/>
      <c r="BH2703" s="8">
        <v>41172950</v>
      </c>
      <c r="BI2703" s="8"/>
      <c r="BJ2703" s="8">
        <v>30068000</v>
      </c>
      <c r="BK2703" s="8"/>
      <c r="BL2703">
        <v>73.028499999999994</v>
      </c>
      <c r="BM2703"/>
      <c r="BN2703" s="10">
        <v>0</v>
      </c>
      <c r="BO2703" s="10"/>
      <c r="BP2703" s="10"/>
      <c r="BQ2703" s="10"/>
      <c r="BR2703" s="10"/>
      <c r="BS2703" s="10"/>
      <c r="BT2703" s="10"/>
      <c r="BU2703" s="10"/>
      <c r="BV2703" s="1" t="str">
        <f>Запрос1[[#This Row],[Менеджер]]</f>
        <v>Павлов Денис Сергеевич</v>
      </c>
      <c r="BW2703" s="1" t="str">
        <f>Запрос1[[#This Row],[Дирекция]]</f>
        <v>Северная дирекция</v>
      </c>
      <c r="BX2703" s="1" t="str">
        <f t="shared" si="42"/>
        <v>ТОО "ДОН МАР"</v>
      </c>
      <c r="BY2703" s="1" t="str">
        <f t="shared" si="42"/>
        <v>991140005497</v>
      </c>
      <c r="CA2703" t="str">
        <f>Запрос1[[#This Row],[родитель]]</f>
        <v>ТОО "ДОН МАР"</v>
      </c>
      <c r="CB2703" t="str">
        <f>Запрос1[[#This Row],[БИНРодителя]]</f>
        <v>991140005497</v>
      </c>
    </row>
    <row r="2704" spans="1:80" x14ac:dyDescent="0.3">
      <c r="A2704" t="s">
        <v>2514</v>
      </c>
      <c r="B2704" t="s">
        <v>3125</v>
      </c>
      <c r="C2704" t="s">
        <v>406</v>
      </c>
      <c r="D2704" t="s">
        <v>412</v>
      </c>
      <c r="E2704" t="s">
        <v>470</v>
      </c>
      <c r="F2704" t="s">
        <v>471</v>
      </c>
      <c r="G2704" t="s">
        <v>550</v>
      </c>
      <c r="H2704" t="s">
        <v>3165</v>
      </c>
      <c r="I2704" t="s">
        <v>3166</v>
      </c>
      <c r="J2704" t="s">
        <v>3166</v>
      </c>
      <c r="K2704" t="s">
        <v>3165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 s="8"/>
      <c r="S2704" s="8"/>
      <c r="T2704" s="8"/>
      <c r="U2704" s="8">
        <v>257500</v>
      </c>
      <c r="V2704" s="8"/>
      <c r="W2704" s="8"/>
      <c r="X2704" s="8"/>
      <c r="Y2704" s="8"/>
      <c r="Z2704" s="8"/>
      <c r="AA2704" s="8">
        <v>257500</v>
      </c>
      <c r="AB2704" s="8"/>
      <c r="AC2704" s="8"/>
      <c r="AD2704"/>
      <c r="AE2704"/>
      <c r="AF2704"/>
      <c r="AG2704">
        <v>100</v>
      </c>
      <c r="AH2704"/>
      <c r="AI2704"/>
      <c r="AJ2704" s="8"/>
      <c r="AK2704" s="8"/>
      <c r="AL2704" s="8"/>
      <c r="AM2704" s="8">
        <v>257500</v>
      </c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>
        <v>364100</v>
      </c>
      <c r="BI2704" s="8"/>
      <c r="BJ2704" s="8">
        <v>257500</v>
      </c>
      <c r="BK2704" s="8"/>
      <c r="BL2704">
        <v>70.722300000000004</v>
      </c>
      <c r="BM2704"/>
      <c r="BN2704" s="10">
        <v>0</v>
      </c>
      <c r="BO2704" s="10"/>
      <c r="BP2704" s="10"/>
      <c r="BQ2704" s="10"/>
      <c r="BR2704" s="10"/>
      <c r="BS2704" s="10"/>
      <c r="BT2704" s="10"/>
      <c r="BU2704" s="10"/>
      <c r="BV2704" s="1" t="str">
        <f>Запрос1[[#This Row],[Менеджер]]</f>
        <v>Павлов Денис Сергеевич</v>
      </c>
      <c r="BW2704" s="1" t="str">
        <f>Запрос1[[#This Row],[Дирекция]]</f>
        <v>Северная дирекция</v>
      </c>
      <c r="BX2704" s="1" t="str">
        <f t="shared" si="42"/>
        <v>КХ Исмагулов Ундасын Кожахметович</v>
      </c>
      <c r="BY2704" s="1" t="str">
        <f t="shared" si="42"/>
        <v>610826350133</v>
      </c>
      <c r="CA2704" t="str">
        <f>Запрос1[[#This Row],[родитель]]</f>
        <v>КХ Исмагулов Ундасын Кожахметович</v>
      </c>
      <c r="CB2704" t="str">
        <f>Запрос1[[#This Row],[БИНРодителя]]</f>
        <v>610826350133</v>
      </c>
    </row>
    <row r="2705" spans="1:80" x14ac:dyDescent="0.3">
      <c r="A2705" t="s">
        <v>2514</v>
      </c>
      <c r="B2705" t="s">
        <v>3125</v>
      </c>
      <c r="C2705" t="s">
        <v>406</v>
      </c>
      <c r="D2705" t="s">
        <v>412</v>
      </c>
      <c r="E2705" t="s">
        <v>709</v>
      </c>
      <c r="F2705" t="s">
        <v>1352</v>
      </c>
      <c r="G2705" t="s">
        <v>1353</v>
      </c>
      <c r="H2705" t="s">
        <v>1722</v>
      </c>
      <c r="I2705" t="s">
        <v>1723</v>
      </c>
      <c r="J2705" t="s">
        <v>3167</v>
      </c>
      <c r="K2705" t="s">
        <v>3168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 s="8"/>
      <c r="S2705" s="8"/>
      <c r="T2705" s="8"/>
      <c r="U2705" s="8"/>
      <c r="V2705" s="8">
        <v>370000</v>
      </c>
      <c r="W2705" s="8"/>
      <c r="X2705" s="8"/>
      <c r="Y2705" s="8"/>
      <c r="Z2705" s="8"/>
      <c r="AA2705" s="8"/>
      <c r="AB2705" s="8">
        <v>370000</v>
      </c>
      <c r="AC2705" s="8"/>
      <c r="AD2705"/>
      <c r="AE2705"/>
      <c r="AF2705"/>
      <c r="AG2705"/>
      <c r="AH2705">
        <v>100</v>
      </c>
      <c r="AI2705"/>
      <c r="AJ2705" s="8"/>
      <c r="AK2705" s="8"/>
      <c r="AL2705" s="8"/>
      <c r="AM2705" s="8"/>
      <c r="AN2705" s="8">
        <v>370000</v>
      </c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>
        <v>60873300</v>
      </c>
      <c r="BJ2705" s="8"/>
      <c r="BK2705" s="8"/>
      <c r="BL2705"/>
      <c r="BM2705">
        <v>0</v>
      </c>
      <c r="BN2705" s="10">
        <v>0</v>
      </c>
      <c r="BO2705" s="10"/>
      <c r="BP2705" s="10"/>
      <c r="BQ2705" s="10"/>
      <c r="BR2705" s="10"/>
      <c r="BS2705" s="10"/>
      <c r="BT2705" s="10"/>
      <c r="BU2705" s="10"/>
      <c r="BV2705" s="1" t="str">
        <f>Запрос1[[#This Row],[Менеджер]]</f>
        <v>Павлов Денис Сергеевич</v>
      </c>
      <c r="BW2705" s="1" t="str">
        <f>Запрос1[[#This Row],[Дирекция]]</f>
        <v>Северная дирекция</v>
      </c>
      <c r="BX2705" s="1" t="str">
        <f t="shared" si="42"/>
        <v>к\х Тугельбаев Сагынтай Шайзодаевич</v>
      </c>
      <c r="BY2705" s="1" t="str">
        <f t="shared" si="42"/>
        <v>670314350399</v>
      </c>
      <c r="CA2705" t="str">
        <f>Запрос1[[#This Row],[родитель]]</f>
        <v>к\х Тугельбаев Сагынтай Шайзодаевич</v>
      </c>
      <c r="CB2705" t="str">
        <f>Запрос1[[#This Row],[БИНРодителя]]</f>
        <v>670314350399</v>
      </c>
    </row>
    <row r="2706" spans="1:80" x14ac:dyDescent="0.3">
      <c r="A2706" t="s">
        <v>2514</v>
      </c>
      <c r="B2706" t="s">
        <v>3125</v>
      </c>
      <c r="C2706" t="s">
        <v>406</v>
      </c>
      <c r="D2706" t="s">
        <v>412</v>
      </c>
      <c r="E2706" t="s">
        <v>1530</v>
      </c>
      <c r="F2706" t="s">
        <v>2871</v>
      </c>
      <c r="G2706" t="s">
        <v>2872</v>
      </c>
      <c r="H2706" t="s">
        <v>2873</v>
      </c>
      <c r="I2706" t="s">
        <v>2874</v>
      </c>
      <c r="J2706" t="s">
        <v>3169</v>
      </c>
      <c r="K2706" t="s">
        <v>3170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 s="8"/>
      <c r="S2706" s="8"/>
      <c r="T2706" s="8"/>
      <c r="U2706" s="8">
        <v>11125000</v>
      </c>
      <c r="V2706" s="8">
        <v>12528000</v>
      </c>
      <c r="W2706" s="8"/>
      <c r="X2706" s="8"/>
      <c r="Y2706" s="8"/>
      <c r="Z2706" s="8"/>
      <c r="AA2706" s="8">
        <v>3337500</v>
      </c>
      <c r="AB2706" s="8">
        <v>3758400</v>
      </c>
      <c r="AC2706" s="8"/>
      <c r="AD2706"/>
      <c r="AE2706"/>
      <c r="AF2706"/>
      <c r="AG2706">
        <v>30</v>
      </c>
      <c r="AH2706">
        <v>30</v>
      </c>
      <c r="AI2706"/>
      <c r="AJ2706" s="8"/>
      <c r="AK2706" s="8"/>
      <c r="AL2706" s="8"/>
      <c r="AM2706" s="8">
        <v>11125000</v>
      </c>
      <c r="AN2706" s="8">
        <v>12528000</v>
      </c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>
        <v>31356820</v>
      </c>
      <c r="BI2706" s="8">
        <v>43261700</v>
      </c>
      <c r="BJ2706" s="8">
        <v>2900000</v>
      </c>
      <c r="BK2706" s="8">
        <v>7734000</v>
      </c>
      <c r="BL2706">
        <v>9.2483000000000004</v>
      </c>
      <c r="BM2706">
        <v>17.877199999999998</v>
      </c>
      <c r="BN2706" s="10">
        <v>0</v>
      </c>
      <c r="BO2706" s="10"/>
      <c r="BP2706" s="10"/>
      <c r="BQ2706" s="10"/>
      <c r="BR2706" s="10"/>
      <c r="BS2706" s="10"/>
      <c r="BT2706" s="10"/>
      <c r="BU2706" s="10"/>
      <c r="BV2706" s="1" t="str">
        <f>Запрос1[[#This Row],[Менеджер]]</f>
        <v>Павлов Денис Сергеевич</v>
      </c>
      <c r="BW2706" s="1" t="str">
        <f>Запрос1[[#This Row],[Дирекция]]</f>
        <v>Северная дирекция</v>
      </c>
      <c r="BX2706" s="1" t="str">
        <f t="shared" si="42"/>
        <v>ТОО Жанахай</v>
      </c>
      <c r="BY2706" s="1" t="str">
        <f t="shared" si="42"/>
        <v>121240020464</v>
      </c>
      <c r="CA2706" t="str">
        <f>Запрос1[[#This Row],[родитель]]</f>
        <v>ТОО Жанахай</v>
      </c>
      <c r="CB2706" t="str">
        <f>Запрос1[[#This Row],[БИНРодителя]]</f>
        <v>121240020464</v>
      </c>
    </row>
    <row r="2707" spans="1:80" x14ac:dyDescent="0.3">
      <c r="A2707" t="s">
        <v>2514</v>
      </c>
      <c r="B2707" t="s">
        <v>3125</v>
      </c>
      <c r="C2707" t="s">
        <v>406</v>
      </c>
      <c r="D2707" t="s">
        <v>412</v>
      </c>
      <c r="E2707" t="s">
        <v>1530</v>
      </c>
      <c r="F2707" t="s">
        <v>1737</v>
      </c>
      <c r="G2707" t="s">
        <v>3171</v>
      </c>
      <c r="H2707" t="s">
        <v>3172</v>
      </c>
      <c r="I2707" t="s">
        <v>3173</v>
      </c>
      <c r="J2707" t="s">
        <v>3173</v>
      </c>
      <c r="K2707" t="s">
        <v>3172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 s="8"/>
      <c r="S2707" s="8"/>
      <c r="T2707" s="8"/>
      <c r="U2707" s="8">
        <v>296400</v>
      </c>
      <c r="V2707" s="8"/>
      <c r="W2707" s="8"/>
      <c r="X2707" s="8"/>
      <c r="Y2707" s="8"/>
      <c r="Z2707" s="8"/>
      <c r="AA2707" s="8">
        <v>296400</v>
      </c>
      <c r="AB2707" s="8"/>
      <c r="AC2707" s="8"/>
      <c r="AD2707"/>
      <c r="AE2707"/>
      <c r="AF2707"/>
      <c r="AG2707">
        <v>100</v>
      </c>
      <c r="AH2707"/>
      <c r="AI2707"/>
      <c r="AJ2707" s="8"/>
      <c r="AK2707" s="8"/>
      <c r="AL2707" s="8"/>
      <c r="AM2707" s="8">
        <v>296400</v>
      </c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>
        <v>56674200</v>
      </c>
      <c r="BI2707" s="8"/>
      <c r="BJ2707" s="8">
        <v>296400</v>
      </c>
      <c r="BK2707" s="8"/>
      <c r="BL2707">
        <v>0.52290000000000003</v>
      </c>
      <c r="BM2707"/>
      <c r="BN2707" s="10">
        <v>0</v>
      </c>
      <c r="BO2707" s="10"/>
      <c r="BP2707" s="10"/>
      <c r="BQ2707" s="10"/>
      <c r="BR2707" s="10"/>
      <c r="BS2707" s="10"/>
      <c r="BT2707" s="10"/>
      <c r="BU2707" s="10"/>
      <c r="BV2707" s="1" t="str">
        <f>Запрос1[[#This Row],[Менеджер]]</f>
        <v>Павлов Денис Сергеевич</v>
      </c>
      <c r="BW2707" s="1" t="str">
        <f>Запрос1[[#This Row],[Дирекция]]</f>
        <v>Северная дирекция</v>
      </c>
      <c r="BX2707" s="1" t="str">
        <f t="shared" si="42"/>
        <v>КХ "Алибекова А.Ж."</v>
      </c>
      <c r="BY2707" s="1" t="str">
        <f t="shared" si="42"/>
        <v>700415400435</v>
      </c>
      <c r="CA2707" t="str">
        <f>Запрос1[[#This Row],[родитель]]</f>
        <v>КХ "Алибекова А.Ж."</v>
      </c>
      <c r="CB2707" t="str">
        <f>Запрос1[[#This Row],[БИНРодителя]]</f>
        <v>700415400435</v>
      </c>
    </row>
    <row r="2708" spans="1:80" x14ac:dyDescent="0.3">
      <c r="A2708" t="s">
        <v>2514</v>
      </c>
      <c r="B2708" t="s">
        <v>3125</v>
      </c>
      <c r="C2708" t="s">
        <v>406</v>
      </c>
      <c r="D2708" t="s">
        <v>412</v>
      </c>
      <c r="E2708" t="s">
        <v>1530</v>
      </c>
      <c r="F2708" t="s">
        <v>1737</v>
      </c>
      <c r="G2708" t="s">
        <v>1738</v>
      </c>
      <c r="H2708" t="s">
        <v>3174</v>
      </c>
      <c r="I2708" t="s">
        <v>3175</v>
      </c>
      <c r="J2708" t="s">
        <v>3175</v>
      </c>
      <c r="K2708" t="s">
        <v>3174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 s="8"/>
      <c r="S2708" s="8"/>
      <c r="T2708" s="8"/>
      <c r="U2708" s="8"/>
      <c r="V2708" s="8">
        <v>4130798.56</v>
      </c>
      <c r="W2708" s="8"/>
      <c r="X2708" s="8"/>
      <c r="Y2708" s="8"/>
      <c r="Z2708" s="8"/>
      <c r="AA2708" s="8"/>
      <c r="AB2708" s="8">
        <v>1239239.57</v>
      </c>
      <c r="AC2708" s="8"/>
      <c r="AD2708"/>
      <c r="AE2708"/>
      <c r="AF2708"/>
      <c r="AG2708"/>
      <c r="AH2708">
        <v>30</v>
      </c>
      <c r="AI2708"/>
      <c r="AJ2708" s="8"/>
      <c r="AK2708" s="8"/>
      <c r="AL2708" s="8"/>
      <c r="AM2708" s="8"/>
      <c r="AN2708" s="8">
        <v>4074798.56</v>
      </c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>
        <v>7991298.5599999996</v>
      </c>
      <c r="BJ2708" s="8"/>
      <c r="BK2708" s="8">
        <v>2598298.56</v>
      </c>
      <c r="BL2708"/>
      <c r="BM2708">
        <v>32.514000000000003</v>
      </c>
      <c r="BN2708" s="10">
        <v>0</v>
      </c>
      <c r="BO2708" s="10"/>
      <c r="BP2708" s="10"/>
      <c r="BQ2708" s="10"/>
      <c r="BR2708" s="10"/>
      <c r="BS2708" s="10"/>
      <c r="BT2708" s="10"/>
      <c r="BU2708" s="10"/>
      <c r="BV2708" s="1" t="str">
        <f>Запрос1[[#This Row],[Менеджер]]</f>
        <v>Павлов Денис Сергеевич</v>
      </c>
      <c r="BW2708" s="1" t="str">
        <f>Запрос1[[#This Row],[Дирекция]]</f>
        <v>Северная дирекция</v>
      </c>
      <c r="BX2708" s="1" t="str">
        <f t="shared" si="42"/>
        <v>КХ "Людмила"</v>
      </c>
      <c r="BY2708" s="1" t="str">
        <f t="shared" si="42"/>
        <v>620101412533</v>
      </c>
      <c r="CA2708" t="str">
        <f>Запрос1[[#This Row],[родитель]]</f>
        <v>КХ "Людмила"</v>
      </c>
      <c r="CB2708" t="str">
        <f>Запрос1[[#This Row],[БИНРодителя]]</f>
        <v>620101412533</v>
      </c>
    </row>
    <row r="2709" spans="1:80" x14ac:dyDescent="0.3">
      <c r="A2709" t="s">
        <v>2514</v>
      </c>
      <c r="B2709" t="s">
        <v>3176</v>
      </c>
      <c r="C2709"/>
      <c r="D2709"/>
      <c r="E2709"/>
      <c r="F2709"/>
      <c r="G2709"/>
      <c r="H2709" t="s">
        <v>3177</v>
      </c>
      <c r="I2709" t="s">
        <v>3178</v>
      </c>
      <c r="J2709" t="s">
        <v>3178</v>
      </c>
      <c r="K2709" t="s">
        <v>3177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 s="8"/>
      <c r="S2709" s="8"/>
      <c r="T2709" s="8"/>
      <c r="U2709" s="8"/>
      <c r="V2709" s="8">
        <v>87635</v>
      </c>
      <c r="W2709" s="8"/>
      <c r="X2709" s="8"/>
      <c r="Y2709" s="8"/>
      <c r="Z2709" s="8"/>
      <c r="AA2709" s="8"/>
      <c r="AB2709" s="8">
        <v>87635</v>
      </c>
      <c r="AC2709" s="8"/>
      <c r="AD2709"/>
      <c r="AE2709"/>
      <c r="AF2709"/>
      <c r="AG2709"/>
      <c r="AH2709">
        <v>100</v>
      </c>
      <c r="AI2709"/>
      <c r="AJ2709" s="8"/>
      <c r="AK2709" s="8"/>
      <c r="AL2709" s="8"/>
      <c r="AM2709" s="8"/>
      <c r="AN2709" s="8">
        <v>87635</v>
      </c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/>
      <c r="BM2709"/>
      <c r="BN2709" s="10">
        <v>0</v>
      </c>
      <c r="BO2709" s="10"/>
      <c r="BP2709" s="10"/>
      <c r="BQ2709" s="10"/>
      <c r="BR2709" s="10"/>
      <c r="BS2709" s="10"/>
      <c r="BT2709" s="10"/>
      <c r="BU2709" s="10"/>
      <c r="BV2709" s="1" t="str">
        <f>Запрос1[[#This Row],[Менеджер]]</f>
        <v>Садинов Ержан Алебаевич</v>
      </c>
      <c r="BW2709" s="1" t="str">
        <f>Запрос1[[#This Row],[Дирекция]]</f>
        <v>Северная дирекция</v>
      </c>
      <c r="BX2709" s="1" t="str">
        <f t="shared" si="42"/>
        <v>Буга Максим Павлович</v>
      </c>
      <c r="BY2709" s="1" t="str">
        <f t="shared" si="42"/>
        <v>841207350623</v>
      </c>
      <c r="CA2709" t="str">
        <f>Запрос1[[#This Row],[родитель]]</f>
        <v>Буга Максим Павлович</v>
      </c>
      <c r="CB2709" t="str">
        <f>Запрос1[[#This Row],[БИНРодителя]]</f>
        <v>841207350623</v>
      </c>
    </row>
    <row r="2710" spans="1:80" x14ac:dyDescent="0.3">
      <c r="A2710" t="s">
        <v>2514</v>
      </c>
      <c r="B2710" t="s">
        <v>3176</v>
      </c>
      <c r="C2710"/>
      <c r="D2710"/>
      <c r="E2710"/>
      <c r="F2710"/>
      <c r="G2710"/>
      <c r="H2710" t="s">
        <v>3179</v>
      </c>
      <c r="I2710" t="s">
        <v>3180</v>
      </c>
      <c r="J2710" t="s">
        <v>3180</v>
      </c>
      <c r="K2710" t="s">
        <v>3179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 s="8"/>
      <c r="S2710" s="8"/>
      <c r="T2710" s="8"/>
      <c r="U2710" s="8"/>
      <c r="V2710" s="8">
        <v>95100</v>
      </c>
      <c r="W2710" s="8"/>
      <c r="X2710" s="8"/>
      <c r="Y2710" s="8"/>
      <c r="Z2710" s="8"/>
      <c r="AA2710" s="8"/>
      <c r="AB2710" s="8">
        <v>95100</v>
      </c>
      <c r="AC2710" s="8"/>
      <c r="AD2710"/>
      <c r="AE2710"/>
      <c r="AF2710"/>
      <c r="AG2710"/>
      <c r="AH2710">
        <v>100</v>
      </c>
      <c r="AI2710"/>
      <c r="AJ2710" s="8"/>
      <c r="AK2710" s="8"/>
      <c r="AL2710" s="8"/>
      <c r="AM2710" s="8"/>
      <c r="AN2710" s="8">
        <v>95100</v>
      </c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/>
      <c r="BM2710"/>
      <c r="BN2710" s="10">
        <v>0</v>
      </c>
      <c r="BO2710" s="10"/>
      <c r="BP2710" s="10"/>
      <c r="BQ2710" s="10"/>
      <c r="BR2710" s="10"/>
      <c r="BS2710" s="10"/>
      <c r="BT2710" s="10"/>
      <c r="BU2710" s="10"/>
      <c r="BV2710" s="1" t="str">
        <f>Запрос1[[#This Row],[Менеджер]]</f>
        <v>Садинов Ержан Алебаевич</v>
      </c>
      <c r="BW2710" s="1" t="str">
        <f>Запрос1[[#This Row],[Дирекция]]</f>
        <v>Северная дирекция</v>
      </c>
      <c r="BX2710" s="1" t="str">
        <f t="shared" si="42"/>
        <v>Пак Анатолий Апполонович</v>
      </c>
      <c r="BY2710" s="1" t="str">
        <f t="shared" si="42"/>
        <v>630508399011</v>
      </c>
      <c r="CA2710" t="str">
        <f>Запрос1[[#This Row],[родитель]]</f>
        <v>Пак Анатолий Апполонович</v>
      </c>
      <c r="CB2710" t="str">
        <f>Запрос1[[#This Row],[БИНРодителя]]</f>
        <v>630508399011</v>
      </c>
    </row>
    <row r="2711" spans="1:80" x14ac:dyDescent="0.3">
      <c r="A2711" t="s">
        <v>3658</v>
      </c>
      <c r="B2711" t="s">
        <v>3659</v>
      </c>
      <c r="C2711" t="s">
        <v>122</v>
      </c>
      <c r="D2711" t="s">
        <v>89</v>
      </c>
      <c r="E2711" t="s">
        <v>254</v>
      </c>
      <c r="F2711" t="s">
        <v>4829</v>
      </c>
      <c r="G2711" t="s">
        <v>2518</v>
      </c>
      <c r="H2711" t="s">
        <v>4830</v>
      </c>
      <c r="I2711" t="s">
        <v>4831</v>
      </c>
      <c r="J2711" t="s">
        <v>4831</v>
      </c>
      <c r="K2711" t="s">
        <v>4830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 s="8"/>
      <c r="S2711" s="8"/>
      <c r="T2711" s="8">
        <v>401500</v>
      </c>
      <c r="U2711" s="8"/>
      <c r="V2711" s="8"/>
      <c r="W2711" s="8"/>
      <c r="X2711" s="8"/>
      <c r="Y2711" s="8"/>
      <c r="Z2711" s="8">
        <v>401500</v>
      </c>
      <c r="AA2711" s="8"/>
      <c r="AB2711" s="8"/>
      <c r="AC2711" s="8"/>
      <c r="AD2711"/>
      <c r="AE2711"/>
      <c r="AF2711">
        <v>100</v>
      </c>
      <c r="AG2711"/>
      <c r="AH2711"/>
      <c r="AI2711"/>
      <c r="AJ2711" s="8"/>
      <c r="AK2711" s="8"/>
      <c r="AL2711" s="8">
        <v>401500</v>
      </c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/>
      <c r="BM2711"/>
      <c r="BN2711" s="10">
        <v>0</v>
      </c>
      <c r="BO2711" s="10"/>
      <c r="BP2711" s="10"/>
      <c r="BQ2711" s="10"/>
      <c r="BR2711" s="10"/>
      <c r="BS2711" s="10"/>
      <c r="BT2711" s="10"/>
      <c r="BU2711" s="10"/>
      <c r="BV2711" s="1" t="str">
        <f>Запрос1[[#This Row],[Менеджер]]</f>
        <v>Гуралевич Григорий</v>
      </c>
      <c r="BW2711" s="1" t="str">
        <f>Запрос1[[#This Row],[Дирекция]]</f>
        <v>Центральная дирекция</v>
      </c>
      <c r="BX2711" s="1" t="str">
        <f t="shared" si="42"/>
        <v>ТОО "Ассоциация устойчивого развития современных с/х методов и технологий в Казахстане"</v>
      </c>
      <c r="BY2711" s="1" t="str">
        <f t="shared" si="42"/>
        <v>120340006618</v>
      </c>
      <c r="CA2711" t="str">
        <f>Запрос1[[#This Row],[родитель]]</f>
        <v>ТОО "Ассоциация устойчивого развития современных с/х методов и технологий в Казахстане"</v>
      </c>
      <c r="CB2711" t="str">
        <f>Запрос1[[#This Row],[БИНРодителя]]</f>
        <v>120340006618</v>
      </c>
    </row>
    <row r="2712" spans="1:80" x14ac:dyDescent="0.3">
      <c r="A2712" t="s">
        <v>3658</v>
      </c>
      <c r="B2712" t="s">
        <v>3659</v>
      </c>
      <c r="C2712" t="s">
        <v>122</v>
      </c>
      <c r="D2712" t="s">
        <v>89</v>
      </c>
      <c r="E2712" t="s">
        <v>90</v>
      </c>
      <c r="F2712" t="s">
        <v>91</v>
      </c>
      <c r="G2712"/>
      <c r="H2712" t="s">
        <v>8139</v>
      </c>
      <c r="I2712" t="s">
        <v>8140</v>
      </c>
      <c r="J2712" t="s">
        <v>8140</v>
      </c>
      <c r="K2712" t="s">
        <v>8139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 s="8"/>
      <c r="S2712" s="8">
        <v>42000</v>
      </c>
      <c r="T2712" s="8"/>
      <c r="U2712" s="8"/>
      <c r="V2712" s="8"/>
      <c r="W2712" s="8"/>
      <c r="X2712" s="8"/>
      <c r="Y2712" s="8">
        <v>42000</v>
      </c>
      <c r="Z2712" s="8"/>
      <c r="AA2712" s="8"/>
      <c r="AB2712" s="8"/>
      <c r="AC2712" s="8"/>
      <c r="AD2712"/>
      <c r="AE2712">
        <v>100</v>
      </c>
      <c r="AF2712"/>
      <c r="AG2712"/>
      <c r="AH2712"/>
      <c r="AI2712"/>
      <c r="AJ2712" s="8"/>
      <c r="AK2712" s="8">
        <v>42000</v>
      </c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/>
      <c r="BM2712"/>
      <c r="BN2712" s="10">
        <v>0</v>
      </c>
      <c r="BO2712" s="10"/>
      <c r="BP2712" s="10"/>
      <c r="BQ2712" s="10"/>
      <c r="BR2712" s="10"/>
      <c r="BS2712" s="10"/>
      <c r="BT2712" s="10"/>
      <c r="BU2712" s="10"/>
      <c r="BV2712" s="1" t="str">
        <f>Запрос1[[#This Row],[Менеджер]]</f>
        <v>Гуралевич Григорий</v>
      </c>
      <c r="BW2712" s="1" t="str">
        <f>Запрос1[[#This Row],[Дирекция]]</f>
        <v>Центральная дирекция</v>
      </c>
      <c r="BX2712" s="1" t="str">
        <f t="shared" si="42"/>
        <v>ТОО "Зеленстрой"</v>
      </c>
      <c r="BY2712" s="1" t="str">
        <f t="shared" si="42"/>
        <v>010340003879</v>
      </c>
      <c r="CA2712" t="str">
        <f>Запрос1[[#This Row],[родитель]]</f>
        <v>ТОО "Зеленстрой"</v>
      </c>
      <c r="CB2712" t="str">
        <f>Запрос1[[#This Row],[БИНРодителя]]</f>
        <v>010340003879</v>
      </c>
    </row>
    <row r="2713" spans="1:80" x14ac:dyDescent="0.3">
      <c r="A2713" t="s">
        <v>3658</v>
      </c>
      <c r="B2713" t="s">
        <v>3659</v>
      </c>
      <c r="C2713" t="s">
        <v>122</v>
      </c>
      <c r="D2713" t="s">
        <v>89</v>
      </c>
      <c r="E2713" t="s">
        <v>1551</v>
      </c>
      <c r="F2713" t="s">
        <v>1552</v>
      </c>
      <c r="G2713" t="s">
        <v>1553</v>
      </c>
      <c r="H2713" t="s">
        <v>4841</v>
      </c>
      <c r="I2713" t="s">
        <v>4842</v>
      </c>
      <c r="J2713" t="s">
        <v>4842</v>
      </c>
      <c r="K2713" t="s">
        <v>4841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 s="8"/>
      <c r="S2713" s="8">
        <v>267000</v>
      </c>
      <c r="T2713" s="8"/>
      <c r="U2713" s="8"/>
      <c r="V2713" s="8"/>
      <c r="W2713" s="8"/>
      <c r="X2713" s="8"/>
      <c r="Y2713" s="8">
        <v>267000</v>
      </c>
      <c r="Z2713" s="8"/>
      <c r="AA2713" s="8"/>
      <c r="AB2713" s="8"/>
      <c r="AC2713" s="8"/>
      <c r="AD2713"/>
      <c r="AE2713">
        <v>100</v>
      </c>
      <c r="AF2713"/>
      <c r="AG2713"/>
      <c r="AH2713"/>
      <c r="AI2713"/>
      <c r="AJ2713" s="8"/>
      <c r="AK2713" s="8">
        <v>267000</v>
      </c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/>
      <c r="BM2713"/>
      <c r="BN2713" s="10">
        <v>0</v>
      </c>
      <c r="BO2713" s="10"/>
      <c r="BP2713" s="10"/>
      <c r="BQ2713" s="10"/>
      <c r="BR2713" s="10"/>
      <c r="BS2713" s="10"/>
      <c r="BT2713" s="10"/>
      <c r="BU2713" s="10"/>
      <c r="BV2713" s="1" t="str">
        <f>Запрос1[[#This Row],[Менеджер]]</f>
        <v>Гуралевич Григорий</v>
      </c>
      <c r="BW2713" s="1" t="str">
        <f>Запрос1[[#This Row],[Дирекция]]</f>
        <v>Центральная дирекция</v>
      </c>
      <c r="BX2713" s="1" t="str">
        <f t="shared" si="42"/>
        <v>КХ "Прогресс"</v>
      </c>
      <c r="BY2713" s="1" t="str">
        <f t="shared" si="42"/>
        <v>850115401531</v>
      </c>
      <c r="CA2713" t="str">
        <f>Запрос1[[#This Row],[родитель]]</f>
        <v>КХ "Прогресс"</v>
      </c>
      <c r="CB2713" t="str">
        <f>Запрос1[[#This Row],[БИНРодителя]]</f>
        <v>850115401531</v>
      </c>
    </row>
    <row r="2714" spans="1:80" x14ac:dyDescent="0.3">
      <c r="A2714" t="s">
        <v>3658</v>
      </c>
      <c r="B2714" t="s">
        <v>3659</v>
      </c>
      <c r="C2714" t="s">
        <v>122</v>
      </c>
      <c r="D2714" t="s">
        <v>89</v>
      </c>
      <c r="E2714" t="s">
        <v>1497</v>
      </c>
      <c r="F2714" t="s">
        <v>4407</v>
      </c>
      <c r="G2714" t="s">
        <v>4408</v>
      </c>
      <c r="H2714" t="s">
        <v>4409</v>
      </c>
      <c r="I2714" t="s">
        <v>4410</v>
      </c>
      <c r="J2714" t="s">
        <v>4410</v>
      </c>
      <c r="K2714" t="s">
        <v>4409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 s="8"/>
      <c r="S2714" s="8"/>
      <c r="T2714" s="8">
        <v>1350000</v>
      </c>
      <c r="U2714" s="8"/>
      <c r="V2714" s="8"/>
      <c r="W2714" s="8"/>
      <c r="X2714" s="8"/>
      <c r="Y2714" s="8"/>
      <c r="Z2714" s="8">
        <v>0</v>
      </c>
      <c r="AA2714" s="8"/>
      <c r="AB2714" s="8"/>
      <c r="AC2714" s="8"/>
      <c r="AD2714"/>
      <c r="AE2714"/>
      <c r="AF2714">
        <v>0</v>
      </c>
      <c r="AG2714"/>
      <c r="AH2714"/>
      <c r="AI2714"/>
      <c r="AJ2714" s="8"/>
      <c r="AK2714" s="8"/>
      <c r="AL2714" s="8">
        <v>1350000</v>
      </c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/>
      <c r="BM2714"/>
      <c r="BN2714" s="10">
        <v>0</v>
      </c>
      <c r="BO2714" s="10"/>
      <c r="BP2714" s="10"/>
      <c r="BQ2714" s="10"/>
      <c r="BR2714" s="10"/>
      <c r="BS2714" s="10"/>
      <c r="BT2714" s="10"/>
      <c r="BU2714" s="10"/>
      <c r="BV2714" s="1" t="str">
        <f>Запрос1[[#This Row],[Менеджер]]</f>
        <v>Гуралевич Григорий</v>
      </c>
      <c r="BW2714" s="1" t="str">
        <f>Запрос1[[#This Row],[Дирекция]]</f>
        <v>Центральная дирекция</v>
      </c>
      <c r="BX2714" s="1" t="str">
        <f t="shared" si="42"/>
        <v>ТОО "Максимовское"</v>
      </c>
      <c r="BY2714" s="1" t="str">
        <f t="shared" si="42"/>
        <v>041240001536</v>
      </c>
      <c r="CA2714" t="str">
        <f>Запрос1[[#This Row],[родитель]]</f>
        <v>ТОО "Максимовское"</v>
      </c>
      <c r="CB2714" t="str">
        <f>Запрос1[[#This Row],[БИНРодителя]]</f>
        <v>041240001536</v>
      </c>
    </row>
    <row r="2715" spans="1:80" x14ac:dyDescent="0.3">
      <c r="A2715" t="s">
        <v>3658</v>
      </c>
      <c r="B2715" t="s">
        <v>3659</v>
      </c>
      <c r="C2715" t="s">
        <v>122</v>
      </c>
      <c r="D2715" t="s">
        <v>89</v>
      </c>
      <c r="E2715" t="s">
        <v>1502</v>
      </c>
      <c r="F2715" t="s">
        <v>1503</v>
      </c>
      <c r="G2715" t="s">
        <v>1504</v>
      </c>
      <c r="H2715" t="s">
        <v>1505</v>
      </c>
      <c r="I2715" t="s">
        <v>1506</v>
      </c>
      <c r="J2715" t="s">
        <v>1506</v>
      </c>
      <c r="K2715" t="s">
        <v>1505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 s="8">
        <v>163000</v>
      </c>
      <c r="S2715" s="8"/>
      <c r="T2715" s="8"/>
      <c r="U2715" s="8"/>
      <c r="V2715" s="8"/>
      <c r="W2715" s="8"/>
      <c r="X2715" s="8">
        <v>163000</v>
      </c>
      <c r="Y2715" s="8"/>
      <c r="Z2715" s="8"/>
      <c r="AA2715" s="8"/>
      <c r="AB2715" s="8"/>
      <c r="AC2715" s="8"/>
      <c r="AD2715">
        <v>100</v>
      </c>
      <c r="AE2715"/>
      <c r="AF2715"/>
      <c r="AG2715"/>
      <c r="AH2715"/>
      <c r="AI2715"/>
      <c r="AJ2715" s="8">
        <v>163000</v>
      </c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/>
      <c r="BM2715"/>
      <c r="BN2715" s="10">
        <v>0</v>
      </c>
      <c r="BO2715" s="10"/>
      <c r="BP2715" s="10"/>
      <c r="BQ2715" s="10"/>
      <c r="BR2715" s="10"/>
      <c r="BS2715" s="10"/>
      <c r="BT2715" s="10"/>
      <c r="BU2715" s="10"/>
      <c r="BV2715" s="1" t="str">
        <f>Запрос1[[#This Row],[Менеджер]]</f>
        <v>Гуралевич Григорий</v>
      </c>
      <c r="BW2715" s="1" t="str">
        <f>Запрос1[[#This Row],[Дирекция]]</f>
        <v>Центральная дирекция</v>
      </c>
      <c r="BX2715" s="1" t="str">
        <f t="shared" si="42"/>
        <v>ТОО "Астана-Нан"</v>
      </c>
      <c r="BY2715" s="1" t="str">
        <f t="shared" si="42"/>
        <v>990140000285</v>
      </c>
      <c r="CA2715" t="str">
        <f>Запрос1[[#This Row],[родитель]]</f>
        <v>ТОО "Астана-Нан"</v>
      </c>
      <c r="CB2715" t="str">
        <f>Запрос1[[#This Row],[БИНРодителя]]</f>
        <v>990140000285</v>
      </c>
    </row>
    <row r="2716" spans="1:80" x14ac:dyDescent="0.3">
      <c r="A2716" t="s">
        <v>3658</v>
      </c>
      <c r="B2716" t="s">
        <v>3659</v>
      </c>
      <c r="C2716" t="s">
        <v>122</v>
      </c>
      <c r="D2716" t="s">
        <v>123</v>
      </c>
      <c r="E2716"/>
      <c r="F2716" t="s">
        <v>341</v>
      </c>
      <c r="G2716"/>
      <c r="H2716" t="s">
        <v>8141</v>
      </c>
      <c r="I2716" t="s">
        <v>8142</v>
      </c>
      <c r="J2716" t="s">
        <v>8142</v>
      </c>
      <c r="K2716" t="s">
        <v>8141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 s="8"/>
      <c r="S2716" s="8">
        <v>257500</v>
      </c>
      <c r="T2716" s="8"/>
      <c r="U2716" s="8"/>
      <c r="V2716" s="8"/>
      <c r="W2716" s="8"/>
      <c r="X2716" s="8"/>
      <c r="Y2716" s="8">
        <v>257500</v>
      </c>
      <c r="Z2716" s="8"/>
      <c r="AA2716" s="8"/>
      <c r="AB2716" s="8"/>
      <c r="AC2716" s="8"/>
      <c r="AD2716"/>
      <c r="AE2716">
        <v>100</v>
      </c>
      <c r="AF2716"/>
      <c r="AG2716"/>
      <c r="AH2716"/>
      <c r="AI2716"/>
      <c r="AJ2716" s="8"/>
      <c r="AK2716" s="8">
        <v>257500</v>
      </c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/>
      <c r="BM2716"/>
      <c r="BN2716" s="10">
        <v>0</v>
      </c>
      <c r="BO2716" s="10"/>
      <c r="BP2716" s="10"/>
      <c r="BQ2716" s="10"/>
      <c r="BR2716" s="10"/>
      <c r="BS2716" s="10"/>
      <c r="BT2716" s="10"/>
      <c r="BU2716" s="10"/>
      <c r="BV2716" s="1" t="str">
        <f>Запрос1[[#This Row],[Менеджер]]</f>
        <v>Гуралевич Григорий</v>
      </c>
      <c r="BW2716" s="1" t="str">
        <f>Запрос1[[#This Row],[Дирекция]]</f>
        <v>Центральная дирекция</v>
      </c>
      <c r="BX2716" s="1" t="str">
        <f t="shared" si="42"/>
        <v>ТОО "АстанаЭкоСтандарт"</v>
      </c>
      <c r="BY2716" s="1" t="str">
        <f t="shared" si="42"/>
        <v>060340008859</v>
      </c>
      <c r="CA2716" t="str">
        <f>Запрос1[[#This Row],[родитель]]</f>
        <v>ТОО "АстанаЭкоСтандарт"</v>
      </c>
      <c r="CB2716" t="str">
        <f>Запрос1[[#This Row],[БИНРодителя]]</f>
        <v>060340008859</v>
      </c>
    </row>
    <row r="2717" spans="1:80" x14ac:dyDescent="0.3">
      <c r="A2717" t="s">
        <v>3658</v>
      </c>
      <c r="B2717" t="s">
        <v>3659</v>
      </c>
      <c r="C2717" t="s">
        <v>122</v>
      </c>
      <c r="D2717" t="s">
        <v>123</v>
      </c>
      <c r="E2717"/>
      <c r="F2717" t="s">
        <v>341</v>
      </c>
      <c r="G2717"/>
      <c r="H2717" t="s">
        <v>8143</v>
      </c>
      <c r="I2717" t="s">
        <v>8144</v>
      </c>
      <c r="J2717" t="s">
        <v>8144</v>
      </c>
      <c r="K2717" t="s">
        <v>8143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 s="8"/>
      <c r="S2717" s="8">
        <v>148500</v>
      </c>
      <c r="T2717" s="8"/>
      <c r="U2717" s="8"/>
      <c r="V2717" s="8"/>
      <c r="W2717" s="8"/>
      <c r="X2717" s="8"/>
      <c r="Y2717" s="8">
        <v>148500</v>
      </c>
      <c r="Z2717" s="8"/>
      <c r="AA2717" s="8"/>
      <c r="AB2717" s="8"/>
      <c r="AC2717" s="8"/>
      <c r="AD2717"/>
      <c r="AE2717">
        <v>100</v>
      </c>
      <c r="AF2717"/>
      <c r="AG2717"/>
      <c r="AH2717"/>
      <c r="AI2717"/>
      <c r="AJ2717" s="8"/>
      <c r="AK2717" s="8">
        <v>148500</v>
      </c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/>
      <c r="BM2717"/>
      <c r="BN2717" s="10">
        <v>0</v>
      </c>
      <c r="BO2717" s="10"/>
      <c r="BP2717" s="10"/>
      <c r="BQ2717" s="10"/>
      <c r="BR2717" s="10"/>
      <c r="BS2717" s="10"/>
      <c r="BT2717" s="10"/>
      <c r="BU2717" s="10"/>
      <c r="BV2717" s="1" t="str">
        <f>Запрос1[[#This Row],[Менеджер]]</f>
        <v>Гуралевич Григорий</v>
      </c>
      <c r="BW2717" s="1" t="str">
        <f>Запрос1[[#This Row],[Дирекция]]</f>
        <v>Центральная дирекция</v>
      </c>
      <c r="BX2717" s="1" t="str">
        <f t="shared" si="42"/>
        <v>ТОО "Берекет экспорт"</v>
      </c>
      <c r="BY2717" s="1" t="str">
        <f t="shared" si="42"/>
        <v>120740004448</v>
      </c>
      <c r="CA2717" t="str">
        <f>Запрос1[[#This Row],[родитель]]</f>
        <v>ТОО "Берекет экспорт"</v>
      </c>
      <c r="CB2717" t="str">
        <f>Запрос1[[#This Row],[БИНРодителя]]</f>
        <v>120740004448</v>
      </c>
    </row>
    <row r="2718" spans="1:80" x14ac:dyDescent="0.3">
      <c r="A2718" t="s">
        <v>3658</v>
      </c>
      <c r="B2718" t="s">
        <v>3659</v>
      </c>
      <c r="C2718" t="s">
        <v>122</v>
      </c>
      <c r="D2718" t="s">
        <v>123</v>
      </c>
      <c r="E2718"/>
      <c r="F2718" t="s">
        <v>127</v>
      </c>
      <c r="G2718"/>
      <c r="H2718" t="s">
        <v>1538</v>
      </c>
      <c r="I2718" t="s">
        <v>1539</v>
      </c>
      <c r="J2718" t="s">
        <v>1539</v>
      </c>
      <c r="K2718" t="s">
        <v>1538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 s="8"/>
      <c r="S2718" s="8"/>
      <c r="T2718" s="8">
        <v>3800000</v>
      </c>
      <c r="U2718" s="8"/>
      <c r="V2718" s="8"/>
      <c r="W2718" s="8"/>
      <c r="X2718" s="8"/>
      <c r="Y2718" s="8"/>
      <c r="Z2718" s="8">
        <v>0</v>
      </c>
      <c r="AA2718" s="8"/>
      <c r="AB2718" s="8"/>
      <c r="AC2718" s="8"/>
      <c r="AD2718"/>
      <c r="AE2718"/>
      <c r="AF2718">
        <v>0</v>
      </c>
      <c r="AG2718"/>
      <c r="AH2718"/>
      <c r="AI2718"/>
      <c r="AJ2718" s="8"/>
      <c r="AK2718" s="8"/>
      <c r="AL2718" s="8">
        <v>3800000</v>
      </c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/>
      <c r="BM2718"/>
      <c r="BN2718" s="10">
        <v>0</v>
      </c>
      <c r="BO2718" s="10"/>
      <c r="BP2718" s="10"/>
      <c r="BQ2718" s="10"/>
      <c r="BR2718" s="10"/>
      <c r="BS2718" s="10"/>
      <c r="BT2718" s="10"/>
      <c r="BU2718" s="10"/>
      <c r="BV2718" s="1" t="str">
        <f>Запрос1[[#This Row],[Менеджер]]</f>
        <v>Гуралевич Григорий</v>
      </c>
      <c r="BW2718" s="1" t="str">
        <f>Запрос1[[#This Row],[Дирекция]]</f>
        <v>Центральная дирекция</v>
      </c>
      <c r="BX2718" s="1" t="str">
        <f t="shared" si="42"/>
        <v>ТОО "АЙБАД-2015"</v>
      </c>
      <c r="BY2718" s="1" t="str">
        <f t="shared" si="42"/>
        <v>151040006714</v>
      </c>
      <c r="CA2718" t="str">
        <f>Запрос1[[#This Row],[родитель]]</f>
        <v>ТОО "АЙБАД-2015"</v>
      </c>
      <c r="CB2718" t="str">
        <f>Запрос1[[#This Row],[БИНРодителя]]</f>
        <v>151040006714</v>
      </c>
    </row>
    <row r="2719" spans="1:80" x14ac:dyDescent="0.3">
      <c r="A2719" t="s">
        <v>3658</v>
      </c>
      <c r="B2719" t="s">
        <v>3659</v>
      </c>
      <c r="C2719" t="s">
        <v>122</v>
      </c>
      <c r="D2719" t="s">
        <v>123</v>
      </c>
      <c r="E2719"/>
      <c r="F2719" t="s">
        <v>127</v>
      </c>
      <c r="G2719"/>
      <c r="H2719" t="s">
        <v>1540</v>
      </c>
      <c r="I2719" t="s">
        <v>1541</v>
      </c>
      <c r="J2719" t="s">
        <v>1541</v>
      </c>
      <c r="K2719" t="s">
        <v>1540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 s="8"/>
      <c r="S2719" s="8">
        <v>2022496</v>
      </c>
      <c r="T2719" s="8"/>
      <c r="U2719" s="8"/>
      <c r="V2719" s="8"/>
      <c r="W2719" s="8"/>
      <c r="X2719" s="8"/>
      <c r="Y2719" s="8">
        <v>1425760</v>
      </c>
      <c r="Z2719" s="8"/>
      <c r="AA2719" s="8"/>
      <c r="AB2719" s="8"/>
      <c r="AC2719" s="8"/>
      <c r="AD2719"/>
      <c r="AE2719">
        <v>70.5</v>
      </c>
      <c r="AF2719"/>
      <c r="AG2719"/>
      <c r="AH2719"/>
      <c r="AI2719"/>
      <c r="AJ2719" s="8"/>
      <c r="AK2719" s="8">
        <v>2022496</v>
      </c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/>
      <c r="BM2719"/>
      <c r="BN2719" s="10">
        <v>0</v>
      </c>
      <c r="BO2719" s="10"/>
      <c r="BP2719" s="10"/>
      <c r="BQ2719" s="10"/>
      <c r="BR2719" s="10"/>
      <c r="BS2719" s="10"/>
      <c r="BT2719" s="10"/>
      <c r="BU2719" s="10"/>
      <c r="BV2719" s="1" t="str">
        <f>Запрос1[[#This Row],[Менеджер]]</f>
        <v>Гуралевич Григорий</v>
      </c>
      <c r="BW2719" s="1" t="str">
        <f>Запрос1[[#This Row],[Дирекция]]</f>
        <v>Центральная дирекция</v>
      </c>
      <c r="BX2719" s="1" t="str">
        <f t="shared" si="42"/>
        <v>ТОО "Достык-Агро 2012"</v>
      </c>
      <c r="BY2719" s="1" t="str">
        <f t="shared" si="42"/>
        <v>120940018376</v>
      </c>
      <c r="CA2719" t="str">
        <f>Запрос1[[#This Row],[родитель]]</f>
        <v>ТОО "Достык-Агро 2012"</v>
      </c>
      <c r="CB2719" t="str">
        <f>Запрос1[[#This Row],[БИНРодителя]]</f>
        <v>120940018376</v>
      </c>
    </row>
    <row r="2720" spans="1:80" x14ac:dyDescent="0.3">
      <c r="A2720" t="s">
        <v>2514</v>
      </c>
      <c r="B2720" t="s">
        <v>2875</v>
      </c>
      <c r="C2720" t="s">
        <v>884</v>
      </c>
      <c r="D2720" t="s">
        <v>1556</v>
      </c>
      <c r="E2720" t="s">
        <v>2876</v>
      </c>
      <c r="F2720" t="s">
        <v>2877</v>
      </c>
      <c r="G2720" t="s">
        <v>2878</v>
      </c>
      <c r="H2720" t="s">
        <v>2879</v>
      </c>
      <c r="I2720" t="s">
        <v>2880</v>
      </c>
      <c r="J2720" t="s">
        <v>3985</v>
      </c>
      <c r="K2720" t="s">
        <v>3986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 s="8">
        <v>17889400</v>
      </c>
      <c r="S2720" s="8">
        <v>5956800</v>
      </c>
      <c r="T2720" s="8"/>
      <c r="U2720" s="8"/>
      <c r="V2720" s="8"/>
      <c r="W2720" s="8"/>
      <c r="X2720" s="8">
        <v>8944700</v>
      </c>
      <c r="Y2720" s="8">
        <v>2978400</v>
      </c>
      <c r="Z2720" s="8"/>
      <c r="AA2720" s="8"/>
      <c r="AB2720" s="8"/>
      <c r="AC2720" s="8"/>
      <c r="AD2720">
        <v>50</v>
      </c>
      <c r="AE2720">
        <v>50</v>
      </c>
      <c r="AF2720"/>
      <c r="AG2720"/>
      <c r="AH2720"/>
      <c r="AI2720"/>
      <c r="AJ2720" s="8">
        <v>17889400</v>
      </c>
      <c r="AK2720" s="8">
        <v>5956800</v>
      </c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/>
      <c r="BM2720"/>
      <c r="BN2720" s="10">
        <v>0</v>
      </c>
      <c r="BO2720" s="10"/>
      <c r="BP2720" s="10"/>
      <c r="BQ2720" s="10"/>
      <c r="BR2720" s="10"/>
      <c r="BS2720" s="10"/>
      <c r="BT2720" s="10"/>
      <c r="BU2720" s="10"/>
      <c r="BV2720" s="1" t="str">
        <f>Запрос1[[#This Row],[Менеджер]]</f>
        <v>Котов Александр</v>
      </c>
      <c r="BW2720" s="1" t="str">
        <f>Запрос1[[#This Row],[Дирекция]]</f>
        <v>Северная дирекция</v>
      </c>
      <c r="BX2720" s="1" t="str">
        <f t="shared" si="42"/>
        <v>ТОО «Шерубай Су»</v>
      </c>
      <c r="BY2720" s="1" t="str">
        <f t="shared" si="42"/>
        <v>060740000848</v>
      </c>
      <c r="CA2720" t="str">
        <f>Запрос1[[#This Row],[родитель]]</f>
        <v>ТОО «Шерубай Су»</v>
      </c>
      <c r="CB2720" t="str">
        <f>Запрос1[[#This Row],[БИНРодителя]]</f>
        <v>060740000848</v>
      </c>
    </row>
    <row r="2721" spans="1:80" x14ac:dyDescent="0.3">
      <c r="A2721" t="s">
        <v>2514</v>
      </c>
      <c r="B2721" t="s">
        <v>2875</v>
      </c>
      <c r="C2721" t="s">
        <v>406</v>
      </c>
      <c r="D2721"/>
      <c r="E2721"/>
      <c r="F2721"/>
      <c r="G2721"/>
      <c r="H2721" t="s">
        <v>3987</v>
      </c>
      <c r="I2721" t="s">
        <v>3988</v>
      </c>
      <c r="J2721" t="s">
        <v>3988</v>
      </c>
      <c r="K2721" t="s">
        <v>3987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 s="8">
        <v>654000</v>
      </c>
      <c r="S2721" s="8"/>
      <c r="T2721" s="8"/>
      <c r="U2721" s="8"/>
      <c r="V2721" s="8"/>
      <c r="W2721" s="8"/>
      <c r="X2721" s="8">
        <v>654000</v>
      </c>
      <c r="Y2721" s="8"/>
      <c r="Z2721" s="8"/>
      <c r="AA2721" s="8"/>
      <c r="AB2721" s="8"/>
      <c r="AC2721" s="8"/>
      <c r="AD2721">
        <v>100</v>
      </c>
      <c r="AE2721"/>
      <c r="AF2721"/>
      <c r="AG2721"/>
      <c r="AH2721"/>
      <c r="AI2721"/>
      <c r="AJ2721" s="8">
        <v>654000</v>
      </c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/>
      <c r="BM2721"/>
      <c r="BN2721" s="10">
        <v>0</v>
      </c>
      <c r="BO2721" s="10"/>
      <c r="BP2721" s="10"/>
      <c r="BQ2721" s="10"/>
      <c r="BR2721" s="10"/>
      <c r="BS2721" s="10"/>
      <c r="BT2721" s="10"/>
      <c r="BU2721" s="10"/>
      <c r="BV2721" s="1" t="str">
        <f>Запрос1[[#This Row],[Менеджер]]</f>
        <v>Котов Александр</v>
      </c>
      <c r="BW2721" s="1" t="str">
        <f>Запрос1[[#This Row],[Дирекция]]</f>
        <v>Северная дирекция</v>
      </c>
      <c r="BX2721" s="1" t="str">
        <f t="shared" si="42"/>
        <v>КХ «Ерушенко А.А»</v>
      </c>
      <c r="BY2721" s="1" t="str">
        <f t="shared" si="42"/>
        <v>011766411&amp;&amp;&amp;</v>
      </c>
      <c r="CA2721" t="str">
        <f>Запрос1[[#This Row],[родитель]]</f>
        <v>КХ «Ерушенко А.А»</v>
      </c>
      <c r="CB2721" t="str">
        <f>Запрос1[[#This Row],[БИНРодителя]]</f>
        <v>011766411&amp;&amp;&amp;</v>
      </c>
    </row>
    <row r="2722" spans="1:80" x14ac:dyDescent="0.3">
      <c r="A2722" t="s">
        <v>2514</v>
      </c>
      <c r="B2722" t="s">
        <v>2875</v>
      </c>
      <c r="C2722" t="s">
        <v>406</v>
      </c>
      <c r="D2722"/>
      <c r="E2722"/>
      <c r="F2722"/>
      <c r="G2722"/>
      <c r="H2722" t="s">
        <v>3989</v>
      </c>
      <c r="I2722" t="s">
        <v>3990</v>
      </c>
      <c r="J2722" t="s">
        <v>3990</v>
      </c>
      <c r="K2722" t="s">
        <v>3989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 s="8">
        <v>5917500</v>
      </c>
      <c r="S2722" s="8">
        <v>16189230</v>
      </c>
      <c r="T2722" s="8"/>
      <c r="U2722" s="8"/>
      <c r="V2722" s="8"/>
      <c r="W2722" s="8"/>
      <c r="X2722" s="8">
        <v>834750</v>
      </c>
      <c r="Y2722" s="8">
        <v>4295825</v>
      </c>
      <c r="Z2722" s="8"/>
      <c r="AA2722" s="8"/>
      <c r="AB2722" s="8"/>
      <c r="AC2722" s="8"/>
      <c r="AD2722">
        <v>14.11</v>
      </c>
      <c r="AE2722">
        <v>26.54</v>
      </c>
      <c r="AF2722"/>
      <c r="AG2722"/>
      <c r="AH2722"/>
      <c r="AI2722"/>
      <c r="AJ2722" s="8">
        <v>5917500</v>
      </c>
      <c r="AK2722" s="8">
        <v>16189230</v>
      </c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/>
      <c r="BM2722"/>
      <c r="BN2722" s="10">
        <v>0</v>
      </c>
      <c r="BO2722" s="10"/>
      <c r="BP2722" s="10"/>
      <c r="BQ2722" s="10"/>
      <c r="BR2722" s="10"/>
      <c r="BS2722" s="10"/>
      <c r="BT2722" s="10"/>
      <c r="BU2722" s="10"/>
      <c r="BV2722" s="1" t="str">
        <f>Запрос1[[#This Row],[Менеджер]]</f>
        <v>Котов Александр</v>
      </c>
      <c r="BW2722" s="1" t="str">
        <f>Запрос1[[#This Row],[Дирекция]]</f>
        <v>Северная дирекция</v>
      </c>
      <c r="BX2722" s="1" t="str">
        <f t="shared" si="42"/>
        <v>Нур Терек 2020</v>
      </c>
      <c r="BY2722" s="1" t="str">
        <f t="shared" si="42"/>
        <v>130440012182</v>
      </c>
      <c r="CA2722" t="str">
        <f>Запрос1[[#This Row],[родитель]]</f>
        <v>Нур Терек 2020</v>
      </c>
      <c r="CB2722" t="str">
        <f>Запрос1[[#This Row],[БИНРодителя]]</f>
        <v>130440012182</v>
      </c>
    </row>
    <row r="2723" spans="1:80" x14ac:dyDescent="0.3">
      <c r="A2723" t="s">
        <v>2514</v>
      </c>
      <c r="B2723" t="s">
        <v>2875</v>
      </c>
      <c r="C2723" t="s">
        <v>406</v>
      </c>
      <c r="D2723"/>
      <c r="E2723"/>
      <c r="F2723"/>
      <c r="G2723"/>
      <c r="H2723" t="s">
        <v>3991</v>
      </c>
      <c r="I2723" t="s">
        <v>77</v>
      </c>
      <c r="J2723" t="s">
        <v>77</v>
      </c>
      <c r="K2723" t="s">
        <v>3991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 s="8"/>
      <c r="S2723" s="8"/>
      <c r="T2723" s="8">
        <v>29478400</v>
      </c>
      <c r="U2723" s="8"/>
      <c r="V2723" s="8"/>
      <c r="W2723" s="8"/>
      <c r="X2723" s="8"/>
      <c r="Y2723" s="8"/>
      <c r="Z2723" s="8">
        <v>8843520</v>
      </c>
      <c r="AA2723" s="8"/>
      <c r="AB2723" s="8"/>
      <c r="AC2723" s="8"/>
      <c r="AD2723"/>
      <c r="AE2723"/>
      <c r="AF2723">
        <v>30</v>
      </c>
      <c r="AG2723"/>
      <c r="AH2723"/>
      <c r="AI2723"/>
      <c r="AJ2723" s="8"/>
      <c r="AK2723" s="8"/>
      <c r="AL2723" s="8">
        <v>29478400</v>
      </c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/>
      <c r="BM2723"/>
      <c r="BN2723" s="10">
        <v>0</v>
      </c>
      <c r="BO2723" s="10"/>
      <c r="BP2723" s="10"/>
      <c r="BQ2723" s="10"/>
      <c r="BR2723" s="10"/>
      <c r="BS2723" s="10"/>
      <c r="BT2723" s="10"/>
      <c r="BU2723" s="10"/>
      <c r="BV2723" s="1" t="str">
        <f>Запрос1[[#This Row],[Менеджер]]</f>
        <v>Котов Александр</v>
      </c>
      <c r="BW2723" s="1" t="str">
        <f>Запрос1[[#This Row],[Дирекция]]</f>
        <v>Северная дирекция</v>
      </c>
      <c r="BX2723" s="1" t="str">
        <f t="shared" si="42"/>
        <v>ТОО Сокол -Агро 2010</v>
      </c>
      <c r="BY2723" s="1" t="str">
        <f t="shared" si="42"/>
        <v/>
      </c>
      <c r="CA2723" t="str">
        <f>Запрос1[[#This Row],[родитель]]</f>
        <v>ТОО Сокол -Агро 2010</v>
      </c>
      <c r="CB2723" t="str">
        <f>Запрос1[[#This Row],[БИНРодителя]]</f>
        <v/>
      </c>
    </row>
    <row r="2724" spans="1:80" x14ac:dyDescent="0.3">
      <c r="A2724" t="s">
        <v>2514</v>
      </c>
      <c r="B2724" t="s">
        <v>2875</v>
      </c>
      <c r="C2724" t="s">
        <v>406</v>
      </c>
      <c r="D2724"/>
      <c r="E2724"/>
      <c r="F2724"/>
      <c r="G2724"/>
      <c r="H2724" t="s">
        <v>409</v>
      </c>
      <c r="I2724" t="s">
        <v>77</v>
      </c>
      <c r="J2724" t="s">
        <v>77</v>
      </c>
      <c r="K2724" t="s">
        <v>409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 s="8">
        <v>19000</v>
      </c>
      <c r="S2724" s="8"/>
      <c r="T2724" s="8"/>
      <c r="U2724" s="8"/>
      <c r="V2724" s="8"/>
      <c r="W2724" s="8"/>
      <c r="X2724" s="8">
        <v>19000</v>
      </c>
      <c r="Y2724" s="8"/>
      <c r="Z2724" s="8"/>
      <c r="AA2724" s="8"/>
      <c r="AB2724" s="8"/>
      <c r="AC2724" s="8"/>
      <c r="AD2724">
        <v>100</v>
      </c>
      <c r="AE2724"/>
      <c r="AF2724"/>
      <c r="AG2724"/>
      <c r="AH2724"/>
      <c r="AI2724"/>
      <c r="AJ2724" s="8">
        <v>19000</v>
      </c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/>
      <c r="BM2724"/>
      <c r="BN2724" s="10">
        <v>0</v>
      </c>
      <c r="BO2724" s="10"/>
      <c r="BP2724" s="10"/>
      <c r="BQ2724" s="10"/>
      <c r="BR2724" s="10"/>
      <c r="BS2724" s="10"/>
      <c r="BT2724" s="10"/>
      <c r="BU2724" s="10"/>
      <c r="BV2724" s="1" t="str">
        <f>Запрос1[[#This Row],[Менеджер]]</f>
        <v>Котов Александр</v>
      </c>
      <c r="BW2724" s="1" t="str">
        <f>Запрос1[[#This Row],[Дирекция]]</f>
        <v>Северная дирекция</v>
      </c>
      <c r="BX2724" s="1" t="str">
        <f t="shared" si="42"/>
        <v>Частное лицо Костанай</v>
      </c>
      <c r="BY2724" s="1" t="str">
        <f t="shared" si="42"/>
        <v/>
      </c>
      <c r="CA2724" t="str">
        <f>Запрос1[[#This Row],[родитель]]</f>
        <v>Частное лицо Костанай</v>
      </c>
      <c r="CB2724" t="str">
        <f>Запрос1[[#This Row],[БИНРодителя]]</f>
        <v/>
      </c>
    </row>
    <row r="2725" spans="1:80" x14ac:dyDescent="0.3">
      <c r="A2725" t="s">
        <v>2514</v>
      </c>
      <c r="B2725" t="s">
        <v>2875</v>
      </c>
      <c r="C2725" t="s">
        <v>406</v>
      </c>
      <c r="D2725" t="s">
        <v>412</v>
      </c>
      <c r="E2725" t="s">
        <v>413</v>
      </c>
      <c r="F2725" t="s">
        <v>3992</v>
      </c>
      <c r="G2725" t="s">
        <v>3993</v>
      </c>
      <c r="H2725" t="s">
        <v>3994</v>
      </c>
      <c r="I2725" t="s">
        <v>3995</v>
      </c>
      <c r="J2725" t="s">
        <v>3995</v>
      </c>
      <c r="K2725" t="s">
        <v>3994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 s="8">
        <v>95000</v>
      </c>
      <c r="S2725" s="8"/>
      <c r="T2725" s="8"/>
      <c r="U2725" s="8"/>
      <c r="V2725" s="8"/>
      <c r="W2725" s="8"/>
      <c r="X2725" s="8">
        <v>95000</v>
      </c>
      <c r="Y2725" s="8"/>
      <c r="Z2725" s="8"/>
      <c r="AA2725" s="8"/>
      <c r="AB2725" s="8"/>
      <c r="AC2725" s="8"/>
      <c r="AD2725">
        <v>100</v>
      </c>
      <c r="AE2725"/>
      <c r="AF2725"/>
      <c r="AG2725"/>
      <c r="AH2725"/>
      <c r="AI2725"/>
      <c r="AJ2725" s="8">
        <v>95000</v>
      </c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/>
      <c r="BM2725"/>
      <c r="BN2725" s="10">
        <v>0</v>
      </c>
      <c r="BO2725" s="10"/>
      <c r="BP2725" s="10"/>
      <c r="BQ2725" s="10"/>
      <c r="BR2725" s="10"/>
      <c r="BS2725" s="10"/>
      <c r="BT2725" s="10"/>
      <c r="BU2725" s="10"/>
      <c r="BV2725" s="1" t="str">
        <f>Запрос1[[#This Row],[Менеджер]]</f>
        <v>Котов Александр</v>
      </c>
      <c r="BW2725" s="1" t="str">
        <f>Запрос1[[#This Row],[Дирекция]]</f>
        <v>Северная дирекция</v>
      </c>
      <c r="BX2725" s="1" t="str">
        <f t="shared" si="42"/>
        <v>к\х Трыков Сергей Жылкайдарович</v>
      </c>
      <c r="BY2725" s="1" t="str">
        <f t="shared" si="42"/>
        <v>650404301693</v>
      </c>
      <c r="CA2725" t="str">
        <f>Запрос1[[#This Row],[родитель]]</f>
        <v>к\х Трыков Сергей Жылкайдарович</v>
      </c>
      <c r="CB2725" t="str">
        <f>Запрос1[[#This Row],[БИНРодителя]]</f>
        <v>650404301693</v>
      </c>
    </row>
    <row r="2726" spans="1:80" x14ac:dyDescent="0.3">
      <c r="A2726" t="s">
        <v>2514</v>
      </c>
      <c r="B2726" t="s">
        <v>2875</v>
      </c>
      <c r="C2726" t="s">
        <v>406</v>
      </c>
      <c r="D2726" t="s">
        <v>412</v>
      </c>
      <c r="E2726" t="s">
        <v>418</v>
      </c>
      <c r="F2726" t="s">
        <v>3221</v>
      </c>
      <c r="G2726" t="s">
        <v>3222</v>
      </c>
      <c r="H2726" t="s">
        <v>1573</v>
      </c>
      <c r="I2726" t="s">
        <v>1574</v>
      </c>
      <c r="J2726" t="s">
        <v>3996</v>
      </c>
      <c r="K2726" t="s">
        <v>3997</v>
      </c>
      <c r="L2726">
        <v>1</v>
      </c>
      <c r="M2726">
        <v>1</v>
      </c>
      <c r="N2726">
        <v>1</v>
      </c>
      <c r="O2726">
        <v>0</v>
      </c>
      <c r="P2726">
        <v>0</v>
      </c>
      <c r="Q2726">
        <v>0</v>
      </c>
      <c r="R2726" s="8">
        <v>6355950</v>
      </c>
      <c r="S2726" s="8">
        <v>4141000</v>
      </c>
      <c r="T2726" s="8">
        <v>4136000</v>
      </c>
      <c r="U2726" s="8"/>
      <c r="V2726" s="8"/>
      <c r="W2726" s="8"/>
      <c r="X2726" s="8">
        <v>6355950</v>
      </c>
      <c r="Y2726" s="8">
        <v>4141000</v>
      </c>
      <c r="Z2726" s="8">
        <v>4136000</v>
      </c>
      <c r="AA2726" s="8"/>
      <c r="AB2726" s="8"/>
      <c r="AC2726" s="8"/>
      <c r="AD2726">
        <v>100</v>
      </c>
      <c r="AE2726">
        <v>100</v>
      </c>
      <c r="AF2726">
        <v>100</v>
      </c>
      <c r="AG2726"/>
      <c r="AH2726"/>
      <c r="AI2726"/>
      <c r="AJ2726" s="8">
        <v>6355950</v>
      </c>
      <c r="AK2726" s="8">
        <v>4141000</v>
      </c>
      <c r="AL2726" s="8">
        <v>4136000</v>
      </c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/>
      <c r="BM2726"/>
      <c r="BN2726" s="10">
        <v>0</v>
      </c>
      <c r="BO2726" s="10"/>
      <c r="BP2726" s="10"/>
      <c r="BQ2726" s="10"/>
      <c r="BR2726" s="10"/>
      <c r="BS2726" s="10"/>
      <c r="BT2726" s="10"/>
      <c r="BU2726" s="10"/>
      <c r="BV2726" s="1" t="str">
        <f>Запрос1[[#This Row],[Менеджер]]</f>
        <v>Котов Александр</v>
      </c>
      <c r="BW2726" s="1" t="str">
        <f>Запрос1[[#This Row],[Дирекция]]</f>
        <v>Северная дирекция</v>
      </c>
      <c r="BX2726" s="1" t="str">
        <f t="shared" si="42"/>
        <v>ТОО "Айдала"</v>
      </c>
      <c r="BY2726" s="1" t="str">
        <f t="shared" si="42"/>
        <v>041140003869</v>
      </c>
      <c r="CA2726" t="str">
        <f>Запрос1[[#This Row],[родитель]]</f>
        <v>ТОО "Айдала"</v>
      </c>
      <c r="CB2726" t="str">
        <f>Запрос1[[#This Row],[БИНРодителя]]</f>
        <v>041140003869</v>
      </c>
    </row>
    <row r="2727" spans="1:80" x14ac:dyDescent="0.3">
      <c r="A2727" t="s">
        <v>2514</v>
      </c>
      <c r="B2727" t="s">
        <v>2875</v>
      </c>
      <c r="C2727" t="s">
        <v>406</v>
      </c>
      <c r="D2727" t="s">
        <v>412</v>
      </c>
      <c r="E2727" t="s">
        <v>418</v>
      </c>
      <c r="F2727" t="s">
        <v>2930</v>
      </c>
      <c r="G2727" t="s">
        <v>3998</v>
      </c>
      <c r="H2727" t="s">
        <v>1573</v>
      </c>
      <c r="I2727" t="s">
        <v>1574</v>
      </c>
      <c r="J2727" t="s">
        <v>3999</v>
      </c>
      <c r="K2727" t="s">
        <v>4000</v>
      </c>
      <c r="L2727">
        <v>1</v>
      </c>
      <c r="M2727">
        <v>1</v>
      </c>
      <c r="N2727">
        <v>1</v>
      </c>
      <c r="O2727">
        <v>0</v>
      </c>
      <c r="P2727">
        <v>0</v>
      </c>
      <c r="Q2727">
        <v>0</v>
      </c>
      <c r="R2727" s="8">
        <v>502840</v>
      </c>
      <c r="S2727" s="8">
        <v>396000</v>
      </c>
      <c r="T2727" s="8">
        <v>2807000</v>
      </c>
      <c r="U2727" s="8"/>
      <c r="V2727" s="8"/>
      <c r="W2727" s="8"/>
      <c r="X2727" s="8">
        <v>502840</v>
      </c>
      <c r="Y2727" s="8">
        <v>396000</v>
      </c>
      <c r="Z2727" s="8">
        <v>2807000</v>
      </c>
      <c r="AA2727" s="8"/>
      <c r="AB2727" s="8"/>
      <c r="AC2727" s="8"/>
      <c r="AD2727">
        <v>100</v>
      </c>
      <c r="AE2727">
        <v>100</v>
      </c>
      <c r="AF2727">
        <v>100</v>
      </c>
      <c r="AG2727"/>
      <c r="AH2727"/>
      <c r="AI2727"/>
      <c r="AJ2727" s="8">
        <v>502840</v>
      </c>
      <c r="AK2727" s="8">
        <v>396000</v>
      </c>
      <c r="AL2727" s="8">
        <v>2807000</v>
      </c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/>
      <c r="BM2727"/>
      <c r="BN2727" s="10">
        <v>0</v>
      </c>
      <c r="BO2727" s="10"/>
      <c r="BP2727" s="10"/>
      <c r="BQ2727" s="10"/>
      <c r="BR2727" s="10"/>
      <c r="BS2727" s="10"/>
      <c r="BT2727" s="10"/>
      <c r="BU2727" s="10"/>
      <c r="BV2727" s="1" t="str">
        <f>Запрос1[[#This Row],[Менеджер]]</f>
        <v>Котов Александр</v>
      </c>
      <c r="BW2727" s="1" t="str">
        <f>Запрос1[[#This Row],[Дирекция]]</f>
        <v>Северная дирекция</v>
      </c>
      <c r="BX2727" s="1" t="str">
        <f t="shared" si="42"/>
        <v>ТОО "Айдала"</v>
      </c>
      <c r="BY2727" s="1" t="str">
        <f t="shared" si="42"/>
        <v>041140003869</v>
      </c>
      <c r="CA2727" t="str">
        <f>Запрос1[[#This Row],[родитель]]</f>
        <v>ТОО "Айдала"</v>
      </c>
      <c r="CB2727" t="str">
        <f>Запрос1[[#This Row],[БИНРодителя]]</f>
        <v>041140003869</v>
      </c>
    </row>
    <row r="2728" spans="1:80" x14ac:dyDescent="0.3">
      <c r="A2728" t="s">
        <v>2514</v>
      </c>
      <c r="B2728" t="s">
        <v>2875</v>
      </c>
      <c r="C2728" t="s">
        <v>406</v>
      </c>
      <c r="D2728" t="s">
        <v>412</v>
      </c>
      <c r="E2728" t="s">
        <v>1068</v>
      </c>
      <c r="F2728" t="s">
        <v>1614</v>
      </c>
      <c r="G2728" t="s">
        <v>1615</v>
      </c>
      <c r="H2728" t="s">
        <v>654</v>
      </c>
      <c r="I2728" t="s">
        <v>655</v>
      </c>
      <c r="J2728" t="s">
        <v>1616</v>
      </c>
      <c r="K2728" t="s">
        <v>1617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s="8">
        <v>9680500</v>
      </c>
      <c r="S2728" s="8"/>
      <c r="T2728" s="8"/>
      <c r="U2728" s="8"/>
      <c r="V2728" s="8"/>
      <c r="W2728" s="8"/>
      <c r="X2728" s="8">
        <v>9680500</v>
      </c>
      <c r="Y2728" s="8"/>
      <c r="Z2728" s="8"/>
      <c r="AA2728" s="8"/>
      <c r="AB2728" s="8"/>
      <c r="AC2728" s="8"/>
      <c r="AD2728">
        <v>100</v>
      </c>
      <c r="AE2728"/>
      <c r="AF2728"/>
      <c r="AG2728"/>
      <c r="AH2728"/>
      <c r="AI2728"/>
      <c r="AJ2728" s="8">
        <v>9680500</v>
      </c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/>
      <c r="BM2728"/>
      <c r="BN2728" s="10">
        <v>0</v>
      </c>
      <c r="BO2728" s="10"/>
      <c r="BP2728" s="10"/>
      <c r="BQ2728" s="10"/>
      <c r="BR2728" s="10"/>
      <c r="BS2728" s="10"/>
      <c r="BT2728" s="10"/>
      <c r="BU2728" s="10"/>
      <c r="BV2728" s="1" t="str">
        <f>Запрос1[[#This Row],[Менеджер]]</f>
        <v>Котов Александр</v>
      </c>
      <c r="BW2728" s="1" t="str">
        <f>Запрос1[[#This Row],[Дирекция]]</f>
        <v>Северная дирекция</v>
      </c>
      <c r="BX2728" s="1" t="str">
        <f t="shared" si="42"/>
        <v>ТОО "Приреченское"</v>
      </c>
      <c r="BY2728" s="1" t="str">
        <f t="shared" si="42"/>
        <v>990440001640</v>
      </c>
      <c r="CA2728" t="str">
        <f>Запрос1[[#This Row],[родитель]]</f>
        <v>ТОО "Приреченское"</v>
      </c>
      <c r="CB2728" t="str">
        <f>Запрос1[[#This Row],[БИНРодителя]]</f>
        <v>990440001640</v>
      </c>
    </row>
    <row r="2729" spans="1:80" x14ac:dyDescent="0.3">
      <c r="A2729" t="s">
        <v>2514</v>
      </c>
      <c r="B2729" t="s">
        <v>3176</v>
      </c>
      <c r="C2729"/>
      <c r="D2729" t="s">
        <v>412</v>
      </c>
      <c r="E2729" t="s">
        <v>645</v>
      </c>
      <c r="F2729" t="s">
        <v>1618</v>
      </c>
      <c r="G2729" t="s">
        <v>1619</v>
      </c>
      <c r="H2729" t="s">
        <v>3181</v>
      </c>
      <c r="I2729" t="s">
        <v>3182</v>
      </c>
      <c r="J2729" t="s">
        <v>3182</v>
      </c>
      <c r="K2729" t="s">
        <v>3181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 s="8"/>
      <c r="S2729" s="8"/>
      <c r="T2729" s="8"/>
      <c r="U2729" s="8"/>
      <c r="V2729" s="8">
        <v>775000</v>
      </c>
      <c r="W2729" s="8"/>
      <c r="X2729" s="8"/>
      <c r="Y2729" s="8"/>
      <c r="Z2729" s="8"/>
      <c r="AA2729" s="8"/>
      <c r="AB2729" s="8">
        <v>775000</v>
      </c>
      <c r="AC2729" s="8"/>
      <c r="AD2729"/>
      <c r="AE2729"/>
      <c r="AF2729"/>
      <c r="AG2729"/>
      <c r="AH2729">
        <v>100</v>
      </c>
      <c r="AI2729"/>
      <c r="AJ2729" s="8"/>
      <c r="AK2729" s="8"/>
      <c r="AL2729" s="8"/>
      <c r="AM2729" s="8"/>
      <c r="AN2729" s="8">
        <v>775000</v>
      </c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/>
      <c r="BM2729"/>
      <c r="BN2729" s="10">
        <v>0</v>
      </c>
      <c r="BO2729" s="10"/>
      <c r="BP2729" s="10"/>
      <c r="BQ2729" s="10"/>
      <c r="BR2729" s="10"/>
      <c r="BS2729" s="10"/>
      <c r="BT2729" s="10"/>
      <c r="BU2729" s="10"/>
      <c r="BV2729" s="1" t="str">
        <f>Запрос1[[#This Row],[Менеджер]]</f>
        <v>Садинов Ержан Алебаевич</v>
      </c>
      <c r="BW2729" s="1" t="str">
        <f>Запрос1[[#This Row],[Дирекция]]</f>
        <v>Северная дирекция</v>
      </c>
      <c r="BX2729" s="1" t="str">
        <f t="shared" si="42"/>
        <v xml:space="preserve">КХ Григорьев Анатолий Степанович </v>
      </c>
      <c r="BY2729" s="1" t="str">
        <f t="shared" si="42"/>
        <v>170164022701</v>
      </c>
      <c r="CA2729" t="str">
        <f>Запрос1[[#This Row],[родитель]]</f>
        <v xml:space="preserve">КХ Григорьев Анатолий Степанович </v>
      </c>
      <c r="CB2729" t="str">
        <f>Запрос1[[#This Row],[БИНРодителя]]</f>
        <v>170164022701</v>
      </c>
    </row>
    <row r="2730" spans="1:80" x14ac:dyDescent="0.3">
      <c r="A2730" t="s">
        <v>2514</v>
      </c>
      <c r="B2730" t="s">
        <v>3176</v>
      </c>
      <c r="C2730"/>
      <c r="D2730" t="s">
        <v>412</v>
      </c>
      <c r="E2730" t="s">
        <v>439</v>
      </c>
      <c r="F2730" t="s">
        <v>331</v>
      </c>
      <c r="G2730" t="s">
        <v>440</v>
      </c>
      <c r="H2730" t="s">
        <v>3183</v>
      </c>
      <c r="I2730" t="s">
        <v>3184</v>
      </c>
      <c r="J2730" t="s">
        <v>3184</v>
      </c>
      <c r="K2730" t="s">
        <v>3183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 s="8"/>
      <c r="S2730" s="8"/>
      <c r="T2730" s="8"/>
      <c r="U2730" s="8"/>
      <c r="V2730" s="8">
        <v>625000</v>
      </c>
      <c r="W2730" s="8"/>
      <c r="X2730" s="8"/>
      <c r="Y2730" s="8"/>
      <c r="Z2730" s="8"/>
      <c r="AA2730" s="8"/>
      <c r="AB2730" s="8">
        <v>625000</v>
      </c>
      <c r="AC2730" s="8"/>
      <c r="AD2730"/>
      <c r="AE2730"/>
      <c r="AF2730"/>
      <c r="AG2730"/>
      <c r="AH2730">
        <v>100</v>
      </c>
      <c r="AI2730"/>
      <c r="AJ2730" s="8"/>
      <c r="AK2730" s="8"/>
      <c r="AL2730" s="8"/>
      <c r="AM2730" s="8"/>
      <c r="AN2730" s="8">
        <v>625000</v>
      </c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/>
      <c r="BM2730"/>
      <c r="BN2730" s="10">
        <v>0</v>
      </c>
      <c r="BO2730" s="10"/>
      <c r="BP2730" s="10"/>
      <c r="BQ2730" s="10"/>
      <c r="BR2730" s="10"/>
      <c r="BS2730" s="10"/>
      <c r="BT2730" s="10"/>
      <c r="BU2730" s="10"/>
      <c r="BV2730" s="1" t="str">
        <f>Запрос1[[#This Row],[Менеджер]]</f>
        <v>Садинов Ержан Алебаевич</v>
      </c>
      <c r="BW2730" s="1" t="str">
        <f>Запрос1[[#This Row],[Дирекция]]</f>
        <v>Северная дирекция</v>
      </c>
      <c r="BX2730" s="1" t="str">
        <f t="shared" si="42"/>
        <v>Дюсупов Серик Ануарбекович</v>
      </c>
      <c r="BY2730" s="1" t="str">
        <f t="shared" si="42"/>
        <v>670625350092</v>
      </c>
      <c r="CA2730" t="str">
        <f>Запрос1[[#This Row],[родитель]]</f>
        <v>Дюсупов Серик Ануарбекович</v>
      </c>
      <c r="CB2730" t="str">
        <f>Запрос1[[#This Row],[БИНРодителя]]</f>
        <v>670625350092</v>
      </c>
    </row>
    <row r="2731" spans="1:80" x14ac:dyDescent="0.3">
      <c r="A2731" t="s">
        <v>2514</v>
      </c>
      <c r="B2731" t="s">
        <v>3176</v>
      </c>
      <c r="C2731"/>
      <c r="D2731" t="s">
        <v>412</v>
      </c>
      <c r="E2731" t="s">
        <v>443</v>
      </c>
      <c r="F2731" t="s">
        <v>444</v>
      </c>
      <c r="G2731"/>
      <c r="H2731" t="s">
        <v>3185</v>
      </c>
      <c r="I2731" t="s">
        <v>3186</v>
      </c>
      <c r="J2731" t="s">
        <v>3186</v>
      </c>
      <c r="K2731" t="s">
        <v>3185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 s="8"/>
      <c r="S2731" s="8"/>
      <c r="T2731" s="8"/>
      <c r="U2731" s="8"/>
      <c r="V2731" s="8">
        <v>88070</v>
      </c>
      <c r="W2731" s="8"/>
      <c r="X2731" s="8"/>
      <c r="Y2731" s="8"/>
      <c r="Z2731" s="8"/>
      <c r="AA2731" s="8"/>
      <c r="AB2731" s="8">
        <v>88070</v>
      </c>
      <c r="AC2731" s="8"/>
      <c r="AD2731"/>
      <c r="AE2731"/>
      <c r="AF2731"/>
      <c r="AG2731"/>
      <c r="AH2731">
        <v>100</v>
      </c>
      <c r="AI2731"/>
      <c r="AJ2731" s="8"/>
      <c r="AK2731" s="8"/>
      <c r="AL2731" s="8"/>
      <c r="AM2731" s="8"/>
      <c r="AN2731" s="8">
        <v>88070</v>
      </c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/>
      <c r="BM2731"/>
      <c r="BN2731" s="10">
        <v>0</v>
      </c>
      <c r="BO2731" s="10"/>
      <c r="BP2731" s="10"/>
      <c r="BQ2731" s="10"/>
      <c r="BR2731" s="10"/>
      <c r="BS2731" s="10"/>
      <c r="BT2731" s="10"/>
      <c r="BU2731" s="10"/>
      <c r="BV2731" s="1" t="str">
        <f>Запрос1[[#This Row],[Менеджер]]</f>
        <v>Садинов Ержан Алебаевич</v>
      </c>
      <c r="BW2731" s="1" t="str">
        <f>Запрос1[[#This Row],[Дирекция]]</f>
        <v>Северная дирекция</v>
      </c>
      <c r="BX2731" s="1" t="str">
        <f t="shared" si="42"/>
        <v>Туманов Малик Еркынович</v>
      </c>
      <c r="BY2731" s="1" t="str">
        <f t="shared" si="42"/>
        <v>961002350326</v>
      </c>
      <c r="CA2731" t="str">
        <f>Запрос1[[#This Row],[родитель]]</f>
        <v>Туманов Малик Еркынович</v>
      </c>
      <c r="CB2731" t="str">
        <f>Запрос1[[#This Row],[БИНРодителя]]</f>
        <v>961002350326</v>
      </c>
    </row>
    <row r="2732" spans="1:80" x14ac:dyDescent="0.3">
      <c r="A2732" t="s">
        <v>2514</v>
      </c>
      <c r="B2732" t="s">
        <v>3176</v>
      </c>
      <c r="C2732"/>
      <c r="D2732" t="s">
        <v>412</v>
      </c>
      <c r="E2732" t="s">
        <v>470</v>
      </c>
      <c r="F2732" t="s">
        <v>471</v>
      </c>
      <c r="G2732" t="s">
        <v>472</v>
      </c>
      <c r="H2732" t="s">
        <v>3187</v>
      </c>
      <c r="I2732" t="s">
        <v>3188</v>
      </c>
      <c r="J2732" t="s">
        <v>3188</v>
      </c>
      <c r="K2732" t="s">
        <v>3187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 s="8"/>
      <c r="S2732" s="8"/>
      <c r="T2732" s="8"/>
      <c r="U2732" s="8"/>
      <c r="V2732" s="8">
        <v>1151365</v>
      </c>
      <c r="W2732" s="8"/>
      <c r="X2732" s="8"/>
      <c r="Y2732" s="8"/>
      <c r="Z2732" s="8"/>
      <c r="AA2732" s="8"/>
      <c r="AB2732" s="8">
        <v>691682.5</v>
      </c>
      <c r="AC2732" s="8"/>
      <c r="AD2732"/>
      <c r="AE2732"/>
      <c r="AF2732"/>
      <c r="AG2732"/>
      <c r="AH2732">
        <v>60.07</v>
      </c>
      <c r="AI2732"/>
      <c r="AJ2732" s="8"/>
      <c r="AK2732" s="8"/>
      <c r="AL2732" s="8"/>
      <c r="AM2732" s="8"/>
      <c r="AN2732" s="8">
        <v>1151365</v>
      </c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>
        <v>8231285</v>
      </c>
      <c r="BJ2732" s="8"/>
      <c r="BK2732" s="8">
        <v>745285</v>
      </c>
      <c r="BL2732"/>
      <c r="BM2732">
        <v>9.0541999999999998</v>
      </c>
      <c r="BN2732" s="10">
        <v>0</v>
      </c>
      <c r="BO2732" s="10"/>
      <c r="BP2732" s="10"/>
      <c r="BQ2732" s="10"/>
      <c r="BR2732" s="10"/>
      <c r="BS2732" s="10"/>
      <c r="BT2732" s="10"/>
      <c r="BU2732" s="10"/>
      <c r="BV2732" s="1" t="str">
        <f>Запрос1[[#This Row],[Менеджер]]</f>
        <v>Садинов Ержан Алебаевич</v>
      </c>
      <c r="BW2732" s="1" t="str">
        <f>Запрос1[[#This Row],[Дирекция]]</f>
        <v>Северная дирекция</v>
      </c>
      <c r="BX2732" s="1" t="str">
        <f t="shared" si="42"/>
        <v>крестьянское хозяйство  Бришев С.Б.</v>
      </c>
      <c r="BY2732" s="1" t="str">
        <f t="shared" si="42"/>
        <v>910521350811</v>
      </c>
      <c r="CA2732" t="str">
        <f>Запрос1[[#This Row],[родитель]]</f>
        <v>крестьянское хозяйство  Бришев С.Б.</v>
      </c>
      <c r="CB2732" t="str">
        <f>Запрос1[[#This Row],[БИНРодителя]]</f>
        <v>910521350811</v>
      </c>
    </row>
    <row r="2733" spans="1:80" x14ac:dyDescent="0.3">
      <c r="A2733" t="s">
        <v>2514</v>
      </c>
      <c r="B2733" t="s">
        <v>3176</v>
      </c>
      <c r="C2733"/>
      <c r="D2733" t="s">
        <v>412</v>
      </c>
      <c r="E2733" t="s">
        <v>470</v>
      </c>
      <c r="F2733" t="s">
        <v>705</v>
      </c>
      <c r="G2733" t="s">
        <v>3189</v>
      </c>
      <c r="H2733" t="s">
        <v>3190</v>
      </c>
      <c r="I2733" t="s">
        <v>3191</v>
      </c>
      <c r="J2733" t="s">
        <v>3191</v>
      </c>
      <c r="K2733" t="s">
        <v>3190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 s="8"/>
      <c r="S2733" s="8"/>
      <c r="T2733" s="8"/>
      <c r="U2733" s="8"/>
      <c r="V2733" s="8">
        <v>8734860</v>
      </c>
      <c r="W2733" s="8"/>
      <c r="X2733" s="8"/>
      <c r="Y2733" s="8"/>
      <c r="Z2733" s="8"/>
      <c r="AA2733" s="8"/>
      <c r="AB2733" s="8">
        <v>3994930</v>
      </c>
      <c r="AC2733" s="8"/>
      <c r="AD2733"/>
      <c r="AE2733"/>
      <c r="AF2733"/>
      <c r="AG2733"/>
      <c r="AH2733">
        <v>45.74</v>
      </c>
      <c r="AI2733"/>
      <c r="AJ2733" s="8"/>
      <c r="AK2733" s="8"/>
      <c r="AL2733" s="8"/>
      <c r="AM2733" s="8"/>
      <c r="AN2733" s="8">
        <v>8734860</v>
      </c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>
        <v>27906860</v>
      </c>
      <c r="BJ2733" s="8"/>
      <c r="BK2733" s="8">
        <v>8734860</v>
      </c>
      <c r="BL2733"/>
      <c r="BM2733">
        <v>31.3</v>
      </c>
      <c r="BN2733" s="10">
        <v>0</v>
      </c>
      <c r="BO2733" s="10"/>
      <c r="BP2733" s="10"/>
      <c r="BQ2733" s="10"/>
      <c r="BR2733" s="10"/>
      <c r="BS2733" s="10"/>
      <c r="BT2733" s="10"/>
      <c r="BU2733" s="10"/>
      <c r="BV2733" s="1" t="str">
        <f>Запрос1[[#This Row],[Менеджер]]</f>
        <v>Садинов Ержан Алебаевич</v>
      </c>
      <c r="BW2733" s="1" t="str">
        <f>Запрос1[[#This Row],[Дирекция]]</f>
        <v>Северная дирекция</v>
      </c>
      <c r="BX2733" s="1" t="str">
        <f t="shared" si="42"/>
        <v>КРЕСТЬЯНСКОЕ ХОЗЯЙСТВО "ПАНЧЕНКО ОКСАНА  ВЛАДИМИРОВНА"</v>
      </c>
      <c r="BY2733" s="1" t="str">
        <f t="shared" si="42"/>
        <v>781205450172</v>
      </c>
      <c r="CA2733" t="str">
        <f>Запрос1[[#This Row],[родитель]]</f>
        <v>КРЕСТЬЯНСКОЕ ХОЗЯЙСТВО "ПАНЧЕНКО ОКСАНА  ВЛАДИМИРОВНА"</v>
      </c>
      <c r="CB2733" t="str">
        <f>Запрос1[[#This Row],[БИНРодителя]]</f>
        <v>781205450172</v>
      </c>
    </row>
    <row r="2734" spans="1:80" x14ac:dyDescent="0.3">
      <c r="A2734" t="s">
        <v>2514</v>
      </c>
      <c r="B2734" t="s">
        <v>3176</v>
      </c>
      <c r="C2734"/>
      <c r="D2734" t="s">
        <v>412</v>
      </c>
      <c r="E2734" t="s">
        <v>709</v>
      </c>
      <c r="F2734" t="s">
        <v>1352</v>
      </c>
      <c r="G2734" t="s">
        <v>1353</v>
      </c>
      <c r="H2734" t="s">
        <v>3192</v>
      </c>
      <c r="I2734" t="s">
        <v>3193</v>
      </c>
      <c r="J2734" t="s">
        <v>3193</v>
      </c>
      <c r="K2734" t="s">
        <v>3192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 s="8"/>
      <c r="S2734" s="8"/>
      <c r="T2734" s="8"/>
      <c r="U2734" s="8"/>
      <c r="V2734" s="8">
        <v>1377540</v>
      </c>
      <c r="W2734" s="8"/>
      <c r="X2734" s="8"/>
      <c r="Y2734" s="8"/>
      <c r="Z2734" s="8"/>
      <c r="AA2734" s="8"/>
      <c r="AB2734" s="8">
        <v>1377540</v>
      </c>
      <c r="AC2734" s="8"/>
      <c r="AD2734"/>
      <c r="AE2734"/>
      <c r="AF2734"/>
      <c r="AG2734"/>
      <c r="AH2734">
        <v>100</v>
      </c>
      <c r="AI2734"/>
      <c r="AJ2734" s="8"/>
      <c r="AK2734" s="8"/>
      <c r="AL2734" s="8"/>
      <c r="AM2734" s="8"/>
      <c r="AN2734" s="8">
        <v>1377540</v>
      </c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>
        <v>319930196</v>
      </c>
      <c r="BJ2734" s="8"/>
      <c r="BK2734" s="8"/>
      <c r="BL2734"/>
      <c r="BM2734">
        <v>0</v>
      </c>
      <c r="BN2734" s="10">
        <v>0</v>
      </c>
      <c r="BO2734" s="10"/>
      <c r="BP2734" s="10"/>
      <c r="BQ2734" s="10"/>
      <c r="BR2734" s="10"/>
      <c r="BS2734" s="10"/>
      <c r="BT2734" s="10"/>
      <c r="BU2734" s="10"/>
      <c r="BV2734" s="1" t="str">
        <f>Запрос1[[#This Row],[Менеджер]]</f>
        <v>Садинов Ержан Алебаевич</v>
      </c>
      <c r="BW2734" s="1" t="str">
        <f>Запрос1[[#This Row],[Дирекция]]</f>
        <v>Северная дирекция</v>
      </c>
      <c r="BX2734" s="1" t="str">
        <f t="shared" si="42"/>
        <v>ТОО "АДЛЕТ-Т"</v>
      </c>
      <c r="BY2734" s="1" t="str">
        <f t="shared" si="42"/>
        <v>981040000956</v>
      </c>
      <c r="CA2734" t="str">
        <f>Запрос1[[#This Row],[родитель]]</f>
        <v>ТОО "АДЛЕТ-Т"</v>
      </c>
      <c r="CB2734" t="str">
        <f>Запрос1[[#This Row],[БИНРодителя]]</f>
        <v>981040000956</v>
      </c>
    </row>
    <row r="2735" spans="1:80" x14ac:dyDescent="0.3">
      <c r="A2735" t="s">
        <v>2514</v>
      </c>
      <c r="B2735" t="s">
        <v>3176</v>
      </c>
      <c r="C2735"/>
      <c r="D2735" t="s">
        <v>412</v>
      </c>
      <c r="E2735" t="s">
        <v>709</v>
      </c>
      <c r="F2735" t="s">
        <v>1352</v>
      </c>
      <c r="G2735" t="s">
        <v>2760</v>
      </c>
      <c r="H2735" t="s">
        <v>2761</v>
      </c>
      <c r="I2735" t="s">
        <v>2762</v>
      </c>
      <c r="J2735" t="s">
        <v>3194</v>
      </c>
      <c r="K2735" t="s">
        <v>3195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 s="8"/>
      <c r="S2735" s="8"/>
      <c r="T2735" s="8"/>
      <c r="U2735" s="8"/>
      <c r="V2735" s="8">
        <v>3451000</v>
      </c>
      <c r="W2735" s="8"/>
      <c r="X2735" s="8"/>
      <c r="Y2735" s="8"/>
      <c r="Z2735" s="8"/>
      <c r="AA2735" s="8"/>
      <c r="AB2735" s="8">
        <v>517650</v>
      </c>
      <c r="AC2735" s="8"/>
      <c r="AD2735"/>
      <c r="AE2735"/>
      <c r="AF2735"/>
      <c r="AG2735"/>
      <c r="AH2735">
        <v>15</v>
      </c>
      <c r="AI2735"/>
      <c r="AJ2735" s="8"/>
      <c r="AK2735" s="8"/>
      <c r="AL2735" s="8"/>
      <c r="AM2735" s="8"/>
      <c r="AN2735" s="8">
        <v>3451000</v>
      </c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>
        <v>100883275</v>
      </c>
      <c r="BJ2735" s="8"/>
      <c r="BK2735" s="8">
        <v>3451000</v>
      </c>
      <c r="BL2735"/>
      <c r="BM2735">
        <v>3.4207000000000001</v>
      </c>
      <c r="BN2735" s="10">
        <v>0</v>
      </c>
      <c r="BO2735" s="10"/>
      <c r="BP2735" s="10"/>
      <c r="BQ2735" s="10"/>
      <c r="BR2735" s="10"/>
      <c r="BS2735" s="10"/>
      <c r="BT2735" s="10"/>
      <c r="BU2735" s="10"/>
      <c r="BV2735" s="1" t="str">
        <f>Запрос1[[#This Row],[Менеджер]]</f>
        <v>Садинов Ержан Алебаевич</v>
      </c>
      <c r="BW2735" s="1" t="str">
        <f>Запрос1[[#This Row],[Дирекция]]</f>
        <v>Северная дирекция</v>
      </c>
      <c r="BX2735" s="1" t="str">
        <f t="shared" si="42"/>
        <v>Содружество - 2</v>
      </c>
      <c r="BY2735" s="1" t="str">
        <f t="shared" si="42"/>
        <v>020440006889</v>
      </c>
      <c r="CA2735" t="str">
        <f>Запрос1[[#This Row],[родитель]]</f>
        <v>Содружество - 2</v>
      </c>
      <c r="CB2735" t="str">
        <f>Запрос1[[#This Row],[БИНРодителя]]</f>
        <v>020440006889</v>
      </c>
    </row>
    <row r="2736" spans="1:80" x14ac:dyDescent="0.3">
      <c r="A2736" t="s">
        <v>2514</v>
      </c>
      <c r="B2736" t="s">
        <v>3176</v>
      </c>
      <c r="C2736"/>
      <c r="D2736" t="s">
        <v>412</v>
      </c>
      <c r="E2736" t="s">
        <v>487</v>
      </c>
      <c r="F2736" t="s">
        <v>488</v>
      </c>
      <c r="G2736" t="s">
        <v>489</v>
      </c>
      <c r="H2736" t="s">
        <v>3196</v>
      </c>
      <c r="I2736" t="s">
        <v>3197</v>
      </c>
      <c r="J2736" t="s">
        <v>3197</v>
      </c>
      <c r="K2736" t="s">
        <v>3196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 s="8"/>
      <c r="S2736" s="8"/>
      <c r="T2736" s="8"/>
      <c r="U2736" s="8"/>
      <c r="V2736" s="8">
        <v>196240</v>
      </c>
      <c r="W2736" s="8"/>
      <c r="X2736" s="8"/>
      <c r="Y2736" s="8"/>
      <c r="Z2736" s="8"/>
      <c r="AA2736" s="8"/>
      <c r="AB2736" s="8">
        <v>196240</v>
      </c>
      <c r="AC2736" s="8"/>
      <c r="AD2736"/>
      <c r="AE2736"/>
      <c r="AF2736"/>
      <c r="AG2736"/>
      <c r="AH2736">
        <v>100</v>
      </c>
      <c r="AI2736"/>
      <c r="AJ2736" s="8"/>
      <c r="AK2736" s="8"/>
      <c r="AL2736" s="8"/>
      <c r="AM2736" s="8"/>
      <c r="AN2736" s="8">
        <v>196240</v>
      </c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>
        <v>773040</v>
      </c>
      <c r="BJ2736" s="8"/>
      <c r="BK2736" s="8">
        <v>196240</v>
      </c>
      <c r="BL2736"/>
      <c r="BM2736">
        <v>25.385400000000001</v>
      </c>
      <c r="BN2736" s="10">
        <v>0</v>
      </c>
      <c r="BO2736" s="10"/>
      <c r="BP2736" s="10"/>
      <c r="BQ2736" s="10"/>
      <c r="BR2736" s="10"/>
      <c r="BS2736" s="10"/>
      <c r="BT2736" s="10"/>
      <c r="BU2736" s="10"/>
      <c r="BV2736" s="1" t="str">
        <f>Запрос1[[#This Row],[Менеджер]]</f>
        <v>Садинов Ержан Алебаевич</v>
      </c>
      <c r="BW2736" s="1" t="str">
        <f>Запрос1[[#This Row],[Дирекция]]</f>
        <v>Северная дирекция</v>
      </c>
      <c r="BX2736" s="1" t="str">
        <f t="shared" si="42"/>
        <v>КРЕСТЬЯНСКОЕ ХОЗЯЙСТВО ХАЖИЕВ  БАУРЖАН МАГУМОВИЧ</v>
      </c>
      <c r="BY2736" s="1" t="str">
        <f t="shared" si="42"/>
        <v>720125350323</v>
      </c>
      <c r="CA2736" t="str">
        <f>Запрос1[[#This Row],[родитель]]</f>
        <v>КРЕСТЬЯНСКОЕ ХОЗЯЙСТВО ХАЖИЕВ  БАУРЖАН МАГУМОВИЧ</v>
      </c>
      <c r="CB2736" t="str">
        <f>Запрос1[[#This Row],[БИНРодителя]]</f>
        <v>720125350323</v>
      </c>
    </row>
    <row r="2737" spans="1:80" x14ac:dyDescent="0.3">
      <c r="A2737" t="s">
        <v>3658</v>
      </c>
      <c r="B2737" t="s">
        <v>3659</v>
      </c>
      <c r="C2737" t="s">
        <v>122</v>
      </c>
      <c r="D2737" t="s">
        <v>382</v>
      </c>
      <c r="E2737" t="s">
        <v>2165</v>
      </c>
      <c r="F2737" t="s">
        <v>8162</v>
      </c>
      <c r="G2737" t="s">
        <v>8163</v>
      </c>
      <c r="H2737" t="s">
        <v>8164</v>
      </c>
      <c r="I2737" t="s">
        <v>8165</v>
      </c>
      <c r="J2737" t="s">
        <v>8165</v>
      </c>
      <c r="K2737" t="s">
        <v>8164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 s="8"/>
      <c r="S2737" s="8">
        <v>1080000</v>
      </c>
      <c r="T2737" s="8"/>
      <c r="U2737" s="8"/>
      <c r="V2737" s="8"/>
      <c r="W2737" s="8"/>
      <c r="X2737" s="8"/>
      <c r="Y2737" s="8">
        <v>324000</v>
      </c>
      <c r="Z2737" s="8"/>
      <c r="AA2737" s="8"/>
      <c r="AB2737" s="8"/>
      <c r="AC2737" s="8"/>
      <c r="AD2737"/>
      <c r="AE2737">
        <v>30</v>
      </c>
      <c r="AF2737"/>
      <c r="AG2737"/>
      <c r="AH2737"/>
      <c r="AI2737"/>
      <c r="AJ2737" s="8"/>
      <c r="AK2737" s="8">
        <v>1080000</v>
      </c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/>
      <c r="BM2737"/>
      <c r="BN2737" s="10">
        <v>0</v>
      </c>
      <c r="BO2737" s="10"/>
      <c r="BP2737" s="10"/>
      <c r="BQ2737" s="10"/>
      <c r="BR2737" s="10"/>
      <c r="BS2737" s="10"/>
      <c r="BT2737" s="10"/>
      <c r="BU2737" s="10"/>
      <c r="BV2737" s="1" t="str">
        <f>Запрос1[[#This Row],[Менеджер]]</f>
        <v>Гуралевич Григорий</v>
      </c>
      <c r="BW2737" s="1" t="str">
        <f>Запрос1[[#This Row],[Дирекция]]</f>
        <v>Центральная дирекция</v>
      </c>
      <c r="BX2737" s="1" t="str">
        <f t="shared" si="42"/>
        <v>ФХ "ГАВРИЛЕНКО"</v>
      </c>
      <c r="BY2737" s="1" t="str">
        <f t="shared" si="42"/>
        <v>090664007293</v>
      </c>
      <c r="CA2737" t="str">
        <f>Запрос1[[#This Row],[родитель]]</f>
        <v>ФХ "ГАВРИЛЕНКО"</v>
      </c>
      <c r="CB2737" t="str">
        <f>Запрос1[[#This Row],[БИНРодителя]]</f>
        <v>090664007293</v>
      </c>
    </row>
    <row r="2738" spans="1:80" x14ac:dyDescent="0.3">
      <c r="A2738" t="s">
        <v>3658</v>
      </c>
      <c r="B2738" t="s">
        <v>3659</v>
      </c>
      <c r="C2738" t="s">
        <v>406</v>
      </c>
      <c r="D2738" t="s">
        <v>412</v>
      </c>
      <c r="E2738" t="s">
        <v>439</v>
      </c>
      <c r="F2738" t="s">
        <v>1082</v>
      </c>
      <c r="G2738" t="s">
        <v>1083</v>
      </c>
      <c r="H2738" t="s">
        <v>1084</v>
      </c>
      <c r="I2738" t="s">
        <v>1085</v>
      </c>
      <c r="J2738" t="s">
        <v>1085</v>
      </c>
      <c r="K2738" t="s">
        <v>1084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 s="8">
        <v>2160000</v>
      </c>
      <c r="S2738" s="8"/>
      <c r="T2738" s="8"/>
      <c r="U2738" s="8"/>
      <c r="V2738" s="8"/>
      <c r="W2738" s="8"/>
      <c r="X2738" s="8">
        <v>2160000</v>
      </c>
      <c r="Y2738" s="8"/>
      <c r="Z2738" s="8"/>
      <c r="AA2738" s="8"/>
      <c r="AB2738" s="8"/>
      <c r="AC2738" s="8"/>
      <c r="AD2738">
        <v>100</v>
      </c>
      <c r="AE2738"/>
      <c r="AF2738"/>
      <c r="AG2738"/>
      <c r="AH2738"/>
      <c r="AI2738"/>
      <c r="AJ2738" s="8">
        <v>2160000</v>
      </c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/>
      <c r="BM2738"/>
      <c r="BN2738" s="10">
        <v>0</v>
      </c>
      <c r="BO2738" s="10"/>
      <c r="BP2738" s="10"/>
      <c r="BQ2738" s="10"/>
      <c r="BR2738" s="10"/>
      <c r="BS2738" s="10"/>
      <c r="BT2738" s="10"/>
      <c r="BU2738" s="10"/>
      <c r="BV2738" s="1" t="str">
        <f>Запрос1[[#This Row],[Менеджер]]</f>
        <v>Гуралевич Григорий</v>
      </c>
      <c r="BW2738" s="1" t="str">
        <f>Запрос1[[#This Row],[Дирекция]]</f>
        <v>Центральная дирекция</v>
      </c>
      <c r="BX2738" s="1" t="str">
        <f t="shared" si="42"/>
        <v xml:space="preserve">ТОО "Зерде-Плюс" </v>
      </c>
      <c r="BY2738" s="1" t="str">
        <f t="shared" si="42"/>
        <v>051040002780</v>
      </c>
      <c r="CA2738" t="str">
        <f>Запрос1[[#This Row],[родитель]]</f>
        <v xml:space="preserve">ТОО "Зерде-Плюс" </v>
      </c>
      <c r="CB2738" t="str">
        <f>Запрос1[[#This Row],[БИНРодителя]]</f>
        <v>051040002780</v>
      </c>
    </row>
    <row r="2739" spans="1:80" x14ac:dyDescent="0.3">
      <c r="A2739" t="s">
        <v>3658</v>
      </c>
      <c r="B2739" t="s">
        <v>3709</v>
      </c>
      <c r="C2739" t="s">
        <v>79</v>
      </c>
      <c r="D2739" t="s">
        <v>870</v>
      </c>
      <c r="E2739" t="s">
        <v>871</v>
      </c>
      <c r="F2739" t="s">
        <v>4697</v>
      </c>
      <c r="G2739" t="s">
        <v>8166</v>
      </c>
      <c r="H2739" t="s">
        <v>8167</v>
      </c>
      <c r="I2739" t="s">
        <v>8168</v>
      </c>
      <c r="J2739" t="s">
        <v>8168</v>
      </c>
      <c r="K2739" t="s">
        <v>8167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 s="8"/>
      <c r="S2739" s="8">
        <v>28789990</v>
      </c>
      <c r="T2739" s="8"/>
      <c r="U2739" s="8"/>
      <c r="V2739" s="8"/>
      <c r="W2739" s="8"/>
      <c r="X2739" s="8"/>
      <c r="Y2739" s="8">
        <v>17400000</v>
      </c>
      <c r="Z2739" s="8"/>
      <c r="AA2739" s="8"/>
      <c r="AB2739" s="8"/>
      <c r="AC2739" s="8"/>
      <c r="AD2739"/>
      <c r="AE2739">
        <v>60.44</v>
      </c>
      <c r="AF2739"/>
      <c r="AG2739"/>
      <c r="AH2739"/>
      <c r="AI2739"/>
      <c r="AJ2739" s="8"/>
      <c r="AK2739" s="8">
        <v>28345990</v>
      </c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/>
      <c r="BM2739"/>
      <c r="BN2739" s="10">
        <v>0</v>
      </c>
      <c r="BO2739" s="10"/>
      <c r="BP2739" s="10"/>
      <c r="BQ2739" s="10"/>
      <c r="BR2739" s="10"/>
      <c r="BS2739" s="10"/>
      <c r="BT2739" s="10"/>
      <c r="BU2739" s="10"/>
      <c r="BV2739" s="1" t="str">
        <f>Запрос1[[#This Row],[Менеджер]]</f>
        <v>Ермуханбетов Олжас</v>
      </c>
      <c r="BW2739" s="1" t="str">
        <f>Запрос1[[#This Row],[Дирекция]]</f>
        <v>Центральная дирекция</v>
      </c>
      <c r="BX2739" s="1" t="str">
        <f t="shared" si="42"/>
        <v xml:space="preserve">КХ «МалинAlmaty» </v>
      </c>
      <c r="BY2739" s="1" t="str">
        <f t="shared" si="42"/>
        <v>871128301532</v>
      </c>
      <c r="CA2739" t="str">
        <f>Запрос1[[#This Row],[родитель]]</f>
        <v xml:space="preserve">КХ «МалинAlmaty» </v>
      </c>
      <c r="CB2739" t="str">
        <f>Запрос1[[#This Row],[БИНРодителя]]</f>
        <v>871128301532</v>
      </c>
    </row>
    <row r="2740" spans="1:80" x14ac:dyDescent="0.3">
      <c r="A2740" t="s">
        <v>3658</v>
      </c>
      <c r="B2740" t="s">
        <v>3709</v>
      </c>
      <c r="C2740" t="s">
        <v>79</v>
      </c>
      <c r="D2740" t="s">
        <v>82</v>
      </c>
      <c r="E2740"/>
      <c r="F2740" t="s">
        <v>83</v>
      </c>
      <c r="G2740"/>
      <c r="H2740" t="s">
        <v>5950</v>
      </c>
      <c r="I2740" t="s">
        <v>5951</v>
      </c>
      <c r="J2740" t="s">
        <v>5951</v>
      </c>
      <c r="K2740" t="s">
        <v>5950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 s="8">
        <v>27857127.600000001</v>
      </c>
      <c r="S2740" s="8"/>
      <c r="T2740" s="8"/>
      <c r="U2740" s="8"/>
      <c r="V2740" s="8"/>
      <c r="W2740" s="8"/>
      <c r="X2740" s="8">
        <v>5008912.76</v>
      </c>
      <c r="Y2740" s="8"/>
      <c r="Z2740" s="8"/>
      <c r="AA2740" s="8"/>
      <c r="AB2740" s="8"/>
      <c r="AC2740" s="8"/>
      <c r="AD2740">
        <v>17.98</v>
      </c>
      <c r="AE2740"/>
      <c r="AF2740"/>
      <c r="AG2740"/>
      <c r="AH2740"/>
      <c r="AI2740"/>
      <c r="AJ2740" s="8">
        <v>27857127.600000001</v>
      </c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/>
      <c r="BM2740"/>
      <c r="BN2740" s="10">
        <v>0</v>
      </c>
      <c r="BO2740" s="10"/>
      <c r="BP2740" s="10"/>
      <c r="BQ2740" s="10"/>
      <c r="BR2740" s="10"/>
      <c r="BS2740" s="10"/>
      <c r="BT2740" s="10"/>
      <c r="BU2740" s="10"/>
      <c r="BV2740" s="1" t="str">
        <f>Запрос1[[#This Row],[Менеджер]]</f>
        <v>Ермуханбетов Олжас</v>
      </c>
      <c r="BW2740" s="1" t="str">
        <f>Запрос1[[#This Row],[Дирекция]]</f>
        <v>Центральная дирекция</v>
      </c>
      <c r="BX2740" s="1" t="str">
        <f t="shared" si="42"/>
        <v>ТОО "Иссыкский плодоконсервный завод"</v>
      </c>
      <c r="BY2740" s="1" t="str">
        <f t="shared" si="42"/>
        <v>050240002268</v>
      </c>
      <c r="CA2740" t="str">
        <f>Запрос1[[#This Row],[родитель]]</f>
        <v>ТОО "Иссыкский плодоконсервный завод"</v>
      </c>
      <c r="CB2740" t="str">
        <f>Запрос1[[#This Row],[БИНРодителя]]</f>
        <v>050240002268</v>
      </c>
    </row>
    <row r="2741" spans="1:80" x14ac:dyDescent="0.3">
      <c r="A2741" t="s">
        <v>3658</v>
      </c>
      <c r="B2741" t="s">
        <v>3709</v>
      </c>
      <c r="C2741" t="s">
        <v>122</v>
      </c>
      <c r="D2741" t="s">
        <v>123</v>
      </c>
      <c r="E2741"/>
      <c r="F2741" t="s">
        <v>341</v>
      </c>
      <c r="G2741"/>
      <c r="H2741" t="s">
        <v>8169</v>
      </c>
      <c r="I2741" t="s">
        <v>8170</v>
      </c>
      <c r="J2741" t="s">
        <v>8170</v>
      </c>
      <c r="K2741" t="s">
        <v>8169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 s="8">
        <v>32469451</v>
      </c>
      <c r="S2741" s="8"/>
      <c r="T2741" s="8"/>
      <c r="U2741" s="8"/>
      <c r="V2741" s="8"/>
      <c r="W2741" s="8"/>
      <c r="X2741" s="8">
        <v>32469451</v>
      </c>
      <c r="Y2741" s="8"/>
      <c r="Z2741" s="8"/>
      <c r="AA2741" s="8"/>
      <c r="AB2741" s="8"/>
      <c r="AC2741" s="8"/>
      <c r="AD2741">
        <v>100</v>
      </c>
      <c r="AE2741"/>
      <c r="AF2741"/>
      <c r="AG2741"/>
      <c r="AH2741"/>
      <c r="AI2741"/>
      <c r="AJ2741" s="8">
        <v>32469451</v>
      </c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/>
      <c r="BM2741"/>
      <c r="BN2741" s="10">
        <v>0</v>
      </c>
      <c r="BO2741" s="10"/>
      <c r="BP2741" s="10"/>
      <c r="BQ2741" s="10"/>
      <c r="BR2741" s="10"/>
      <c r="BS2741" s="10"/>
      <c r="BT2741" s="10"/>
      <c r="BU2741" s="10"/>
      <c r="BV2741" s="1" t="str">
        <f>Запрос1[[#This Row],[Менеджер]]</f>
        <v>Ермуханбетов Олжас</v>
      </c>
      <c r="BW2741" s="1" t="str">
        <f>Запрос1[[#This Row],[Дирекция]]</f>
        <v>Центральная дирекция</v>
      </c>
      <c r="BX2741" s="1" t="str">
        <f t="shared" si="42"/>
        <v>АО "КазАгроФинанс"</v>
      </c>
      <c r="BY2741" s="1" t="str">
        <f t="shared" si="42"/>
        <v>991240000043</v>
      </c>
      <c r="CA2741" t="str">
        <f>Запрос1[[#This Row],[родитель]]</f>
        <v>АО "КазАгроФинанс"</v>
      </c>
      <c r="CB2741" t="str">
        <f>Запрос1[[#This Row],[БИНРодителя]]</f>
        <v>991240000043</v>
      </c>
    </row>
    <row r="2742" spans="1:80" x14ac:dyDescent="0.3">
      <c r="A2742" t="s">
        <v>3658</v>
      </c>
      <c r="B2742" t="s">
        <v>3709</v>
      </c>
      <c r="C2742" t="s">
        <v>122</v>
      </c>
      <c r="D2742" t="s">
        <v>382</v>
      </c>
      <c r="E2742" t="s">
        <v>2165</v>
      </c>
      <c r="F2742" t="s">
        <v>2675</v>
      </c>
      <c r="G2742" t="s">
        <v>2676</v>
      </c>
      <c r="H2742" t="s">
        <v>8171</v>
      </c>
      <c r="I2742" t="s">
        <v>8172</v>
      </c>
      <c r="J2742" t="s">
        <v>8172</v>
      </c>
      <c r="K2742" t="s">
        <v>8171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 s="8">
        <v>3532450</v>
      </c>
      <c r="S2742" s="8"/>
      <c r="T2742" s="8"/>
      <c r="U2742" s="8"/>
      <c r="V2742" s="8"/>
      <c r="W2742" s="8"/>
      <c r="X2742" s="8">
        <v>1766225</v>
      </c>
      <c r="Y2742" s="8"/>
      <c r="Z2742" s="8"/>
      <c r="AA2742" s="8"/>
      <c r="AB2742" s="8"/>
      <c r="AC2742" s="8"/>
      <c r="AD2742">
        <v>50</v>
      </c>
      <c r="AE2742"/>
      <c r="AF2742"/>
      <c r="AG2742"/>
      <c r="AH2742"/>
      <c r="AI2742"/>
      <c r="AJ2742" s="8">
        <v>3532450</v>
      </c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/>
      <c r="BM2742"/>
      <c r="BN2742" s="10">
        <v>0</v>
      </c>
      <c r="BO2742" s="10"/>
      <c r="BP2742" s="10"/>
      <c r="BQ2742" s="10"/>
      <c r="BR2742" s="10"/>
      <c r="BS2742" s="10"/>
      <c r="BT2742" s="10"/>
      <c r="BU2742" s="10"/>
      <c r="BV2742" s="1" t="str">
        <f>Запрос1[[#This Row],[Менеджер]]</f>
        <v>Ермуханбетов Олжас</v>
      </c>
      <c r="BW2742" s="1" t="str">
        <f>Запрос1[[#This Row],[Дирекция]]</f>
        <v>Центральная дирекция</v>
      </c>
      <c r="BX2742" s="1" t="str">
        <f t="shared" si="42"/>
        <v>ТОО "Абдез"</v>
      </c>
      <c r="BY2742" s="1" t="str">
        <f t="shared" si="42"/>
        <v>140840022621</v>
      </c>
      <c r="CA2742" t="str">
        <f>Запрос1[[#This Row],[родитель]]</f>
        <v>ТОО "Абдез"</v>
      </c>
      <c r="CB2742" t="str">
        <f>Запрос1[[#This Row],[БИНРодителя]]</f>
        <v>140840022621</v>
      </c>
    </row>
    <row r="2743" spans="1:80" x14ac:dyDescent="0.3">
      <c r="A2743" t="s">
        <v>3658</v>
      </c>
      <c r="B2743" t="s">
        <v>3709</v>
      </c>
      <c r="C2743" t="s">
        <v>86</v>
      </c>
      <c r="D2743" t="s">
        <v>82</v>
      </c>
      <c r="E2743"/>
      <c r="F2743" t="s">
        <v>226</v>
      </c>
      <c r="G2743"/>
      <c r="H2743" t="s">
        <v>8173</v>
      </c>
      <c r="I2743" t="s">
        <v>8174</v>
      </c>
      <c r="J2743" t="s">
        <v>8174</v>
      </c>
      <c r="K2743" t="s">
        <v>8173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 s="8"/>
      <c r="S2743" s="8"/>
      <c r="T2743" s="8">
        <v>261630</v>
      </c>
      <c r="U2743" s="8"/>
      <c r="V2743" s="8"/>
      <c r="W2743" s="8"/>
      <c r="X2743" s="8"/>
      <c r="Y2743" s="8"/>
      <c r="Z2743" s="8">
        <v>261630</v>
      </c>
      <c r="AA2743" s="8"/>
      <c r="AB2743" s="8"/>
      <c r="AC2743" s="8"/>
      <c r="AD2743"/>
      <c r="AE2743"/>
      <c r="AF2743">
        <v>100</v>
      </c>
      <c r="AG2743"/>
      <c r="AH2743"/>
      <c r="AI2743"/>
      <c r="AJ2743" s="8"/>
      <c r="AK2743" s="8"/>
      <c r="AL2743" s="8">
        <v>261630</v>
      </c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/>
      <c r="BM2743"/>
      <c r="BN2743" s="10">
        <v>0</v>
      </c>
      <c r="BO2743" s="10"/>
      <c r="BP2743" s="10"/>
      <c r="BQ2743" s="10"/>
      <c r="BR2743" s="10"/>
      <c r="BS2743" s="10"/>
      <c r="BT2743" s="10"/>
      <c r="BU2743" s="10"/>
      <c r="BV2743" s="1" t="str">
        <f>Запрос1[[#This Row],[Менеджер]]</f>
        <v>Ермуханбетов Олжас</v>
      </c>
      <c r="BW2743" s="1" t="str">
        <f>Запрос1[[#This Row],[Дирекция]]</f>
        <v>Центральная дирекция</v>
      </c>
      <c r="BX2743" s="1" t="str">
        <f t="shared" si="42"/>
        <v>Ермуханбетов Олжас Мейрамгалиевич</v>
      </c>
      <c r="BY2743" s="1" t="str">
        <f t="shared" si="42"/>
        <v>891203300842</v>
      </c>
      <c r="CA2743" t="str">
        <f>Запрос1[[#This Row],[родитель]]</f>
        <v>Ермуханбетов Олжас Мейрамгалиевич</v>
      </c>
      <c r="CB2743" t="str">
        <f>Запрос1[[#This Row],[БИНРодителя]]</f>
        <v>891203300842</v>
      </c>
    </row>
    <row r="2744" spans="1:80" x14ac:dyDescent="0.3">
      <c r="A2744" t="s">
        <v>3658</v>
      </c>
      <c r="B2744" t="s">
        <v>3709</v>
      </c>
      <c r="C2744" t="s">
        <v>86</v>
      </c>
      <c r="D2744" t="s">
        <v>82</v>
      </c>
      <c r="E2744"/>
      <c r="F2744" t="s">
        <v>4509</v>
      </c>
      <c r="G2744"/>
      <c r="H2744" t="s">
        <v>8175</v>
      </c>
      <c r="I2744" t="s">
        <v>8176</v>
      </c>
      <c r="J2744" t="s">
        <v>8176</v>
      </c>
      <c r="K2744" t="s">
        <v>8175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 s="8">
        <v>9944100</v>
      </c>
      <c r="S2744" s="8"/>
      <c r="T2744" s="8"/>
      <c r="U2744" s="8"/>
      <c r="V2744" s="8"/>
      <c r="W2744" s="8"/>
      <c r="X2744" s="8">
        <v>0</v>
      </c>
      <c r="Y2744" s="8"/>
      <c r="Z2744" s="8"/>
      <c r="AA2744" s="8"/>
      <c r="AB2744" s="8"/>
      <c r="AC2744" s="8"/>
      <c r="AD2744">
        <v>0</v>
      </c>
      <c r="AE2744"/>
      <c r="AF2744"/>
      <c r="AG2744"/>
      <c r="AH2744"/>
      <c r="AI2744"/>
      <c r="AJ2744" s="8">
        <v>9944100</v>
      </c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/>
      <c r="BM2744"/>
      <c r="BN2744" s="10">
        <v>0</v>
      </c>
      <c r="BO2744" s="10"/>
      <c r="BP2744" s="10"/>
      <c r="BQ2744" s="10"/>
      <c r="BR2744" s="10"/>
      <c r="BS2744" s="10"/>
      <c r="BT2744" s="10"/>
      <c r="BU2744" s="10"/>
      <c r="BV2744" s="1" t="str">
        <f>Запрос1[[#This Row],[Менеджер]]</f>
        <v>Ермуханбетов Олжас</v>
      </c>
      <c r="BW2744" s="1" t="str">
        <f>Запрос1[[#This Row],[Дирекция]]</f>
        <v>Центральная дирекция</v>
      </c>
      <c r="BX2744" s="1" t="str">
        <f t="shared" si="42"/>
        <v>ТОО "Ринда"</v>
      </c>
      <c r="BY2744" s="1" t="str">
        <f t="shared" si="42"/>
        <v>060140017741</v>
      </c>
      <c r="CA2744" t="str">
        <f>Запрос1[[#This Row],[родитель]]</f>
        <v>ТОО "Ринда"</v>
      </c>
      <c r="CB2744" t="str">
        <f>Запрос1[[#This Row],[БИНРодителя]]</f>
        <v>060140017741</v>
      </c>
    </row>
    <row r="2745" spans="1:80" x14ac:dyDescent="0.3">
      <c r="A2745" t="s">
        <v>3658</v>
      </c>
      <c r="B2745" t="s">
        <v>3709</v>
      </c>
      <c r="C2745" t="s">
        <v>1463</v>
      </c>
      <c r="D2745"/>
      <c r="E2745"/>
      <c r="F2745"/>
      <c r="G2745"/>
      <c r="H2745" t="s">
        <v>8177</v>
      </c>
      <c r="I2745" t="s">
        <v>8178</v>
      </c>
      <c r="J2745" t="s">
        <v>8178</v>
      </c>
      <c r="K2745" t="s">
        <v>8177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 s="8"/>
      <c r="S2745" s="8">
        <v>1349100</v>
      </c>
      <c r="T2745" s="8"/>
      <c r="U2745" s="8"/>
      <c r="V2745" s="8"/>
      <c r="W2745" s="8"/>
      <c r="X2745" s="8"/>
      <c r="Y2745" s="8">
        <v>1249100</v>
      </c>
      <c r="Z2745" s="8"/>
      <c r="AA2745" s="8"/>
      <c r="AB2745" s="8"/>
      <c r="AC2745" s="8"/>
      <c r="AD2745"/>
      <c r="AE2745">
        <v>92.59</v>
      </c>
      <c r="AF2745"/>
      <c r="AG2745"/>
      <c r="AH2745"/>
      <c r="AI2745"/>
      <c r="AJ2745" s="8"/>
      <c r="AK2745" s="8">
        <v>1469100</v>
      </c>
      <c r="AL2745" s="8"/>
      <c r="AM2745" s="8"/>
      <c r="AN2745" s="8"/>
      <c r="AO2745" s="8"/>
      <c r="AP2745" s="8"/>
      <c r="AQ2745" s="8">
        <v>120000</v>
      </c>
      <c r="AR2745" s="8"/>
      <c r="AS2745" s="8"/>
      <c r="AT2745" s="8"/>
      <c r="AU2745" s="8"/>
      <c r="AV2745" s="8"/>
      <c r="AW2745" s="8">
        <v>120000</v>
      </c>
      <c r="AX2745" s="8"/>
      <c r="AY2745" s="8"/>
      <c r="AZ2745" s="8"/>
      <c r="BA2745" s="8"/>
      <c r="BB2745" s="8"/>
      <c r="BC2745" s="8">
        <v>120000</v>
      </c>
      <c r="BD2745" s="8"/>
      <c r="BE2745" s="8"/>
      <c r="BF2745" s="8"/>
      <c r="BG2745" s="8"/>
      <c r="BH2745" s="8"/>
      <c r="BI2745" s="8"/>
      <c r="BJ2745" s="8"/>
      <c r="BK2745" s="8"/>
      <c r="BL2745"/>
      <c r="BM2745"/>
      <c r="BN2745" s="10">
        <v>0</v>
      </c>
      <c r="BO2745" s="10"/>
      <c r="BP2745" s="10"/>
      <c r="BQ2745" s="10"/>
      <c r="BR2745" s="10"/>
      <c r="BS2745" s="10"/>
      <c r="BT2745" s="10"/>
      <c r="BU2745" s="10"/>
      <c r="BV2745" s="1" t="str">
        <f>Запрос1[[#This Row],[Менеджер]]</f>
        <v>Ермуханбетов Олжас</v>
      </c>
      <c r="BW2745" s="1" t="str">
        <f>Запрос1[[#This Row],[Дирекция]]</f>
        <v>Центральная дирекция</v>
      </c>
      <c r="BX2745" s="1" t="str">
        <f t="shared" si="42"/>
        <v>Мергалиев Тимур Канатович</v>
      </c>
      <c r="BY2745" s="1" t="str">
        <f t="shared" si="42"/>
        <v>850409350501</v>
      </c>
      <c r="CA2745" t="str">
        <f>Запрос1[[#This Row],[родитель]]</f>
        <v>Мергалиев Тимур Канатович</v>
      </c>
      <c r="CB2745" t="str">
        <f>Запрос1[[#This Row],[БИНРодителя]]</f>
        <v>850409350501</v>
      </c>
    </row>
    <row r="2746" spans="1:80" x14ac:dyDescent="0.3">
      <c r="A2746" t="s">
        <v>2514</v>
      </c>
      <c r="B2746" t="s">
        <v>3176</v>
      </c>
      <c r="C2746"/>
      <c r="D2746" t="s">
        <v>412</v>
      </c>
      <c r="E2746" t="s">
        <v>487</v>
      </c>
      <c r="F2746" t="s">
        <v>488</v>
      </c>
      <c r="G2746" t="s">
        <v>489</v>
      </c>
      <c r="H2746" t="s">
        <v>3198</v>
      </c>
      <c r="I2746" t="s">
        <v>3199</v>
      </c>
      <c r="J2746" t="s">
        <v>3199</v>
      </c>
      <c r="K2746" t="s">
        <v>3198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 s="8"/>
      <c r="S2746" s="8"/>
      <c r="T2746" s="8"/>
      <c r="U2746" s="8"/>
      <c r="V2746" s="8">
        <v>1447270</v>
      </c>
      <c r="W2746" s="8"/>
      <c r="X2746" s="8"/>
      <c r="Y2746" s="8"/>
      <c r="Z2746" s="8"/>
      <c r="AA2746" s="8"/>
      <c r="AB2746" s="8">
        <v>1447270</v>
      </c>
      <c r="AC2746" s="8"/>
      <c r="AD2746"/>
      <c r="AE2746"/>
      <c r="AF2746"/>
      <c r="AG2746"/>
      <c r="AH2746">
        <v>100</v>
      </c>
      <c r="AI2746"/>
      <c r="AJ2746" s="8"/>
      <c r="AK2746" s="8"/>
      <c r="AL2746" s="8"/>
      <c r="AM2746" s="8"/>
      <c r="AN2746" s="8">
        <v>1447270</v>
      </c>
      <c r="AO2746" s="8"/>
      <c r="AP2746" s="8"/>
      <c r="AQ2746" s="8"/>
      <c r="AR2746" s="8"/>
      <c r="AS2746" s="8"/>
      <c r="AT2746" s="8">
        <v>196240</v>
      </c>
      <c r="AU2746" s="8"/>
      <c r="AV2746" s="8"/>
      <c r="AW2746" s="8"/>
      <c r="AX2746" s="8"/>
      <c r="AY2746" s="8"/>
      <c r="AZ2746" s="8">
        <v>196240</v>
      </c>
      <c r="BA2746" s="8"/>
      <c r="BB2746" s="8"/>
      <c r="BC2746" s="8"/>
      <c r="BD2746" s="8"/>
      <c r="BE2746" s="8"/>
      <c r="BF2746" s="8">
        <v>196240</v>
      </c>
      <c r="BG2746" s="8"/>
      <c r="BH2746" s="8"/>
      <c r="BI2746" s="8">
        <v>5341270</v>
      </c>
      <c r="BJ2746" s="8"/>
      <c r="BK2746" s="8">
        <v>1447270</v>
      </c>
      <c r="BL2746"/>
      <c r="BM2746">
        <v>27.0959</v>
      </c>
      <c r="BN2746" s="10">
        <v>0</v>
      </c>
      <c r="BO2746" s="10"/>
      <c r="BP2746" s="10"/>
      <c r="BQ2746" s="10"/>
      <c r="BR2746" s="10"/>
      <c r="BS2746" s="10"/>
      <c r="BT2746" s="10"/>
      <c r="BU2746" s="10"/>
      <c r="BV2746" s="1" t="str">
        <f>Запрос1[[#This Row],[Менеджер]]</f>
        <v>Садинов Ержан Алебаевич</v>
      </c>
      <c r="BW2746" s="1" t="str">
        <f>Запрос1[[#This Row],[Дирекция]]</f>
        <v>Северная дирекция</v>
      </c>
      <c r="BX2746" s="1" t="str">
        <f t="shared" si="42"/>
        <v>КРЕСТЬЯНСКОЕ ХОЗЯЙСТВО ХАЖИЕВ КУРГАНБЕК МАГУМОВИЧ</v>
      </c>
      <c r="BY2746" s="1" t="str">
        <f t="shared" si="42"/>
        <v>660618301381</v>
      </c>
      <c r="CA2746" t="str">
        <f>Запрос1[[#This Row],[родитель]]</f>
        <v>КРЕСТЬЯНСКОЕ ХОЗЯЙСТВО ХАЖИЕВ КУРГАНБЕК МАГУМОВИЧ</v>
      </c>
      <c r="CB2746" t="str">
        <f>Запрос1[[#This Row],[БИНРодителя]]</f>
        <v>660618301381</v>
      </c>
    </row>
    <row r="2747" spans="1:80" x14ac:dyDescent="0.3">
      <c r="A2747" t="s">
        <v>2514</v>
      </c>
      <c r="B2747" t="s">
        <v>3176</v>
      </c>
      <c r="C2747"/>
      <c r="D2747" t="s">
        <v>382</v>
      </c>
      <c r="E2747" t="s">
        <v>389</v>
      </c>
      <c r="F2747" t="s">
        <v>390</v>
      </c>
      <c r="G2747" t="s">
        <v>391</v>
      </c>
      <c r="H2747" t="s">
        <v>392</v>
      </c>
      <c r="I2747" t="s">
        <v>393</v>
      </c>
      <c r="J2747" t="s">
        <v>393</v>
      </c>
      <c r="K2747" t="s">
        <v>392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 s="8"/>
      <c r="S2747" s="8"/>
      <c r="T2747" s="8"/>
      <c r="U2747" s="8">
        <v>144000</v>
      </c>
      <c r="V2747" s="8"/>
      <c r="W2747" s="8"/>
      <c r="X2747" s="8"/>
      <c r="Y2747" s="8"/>
      <c r="Z2747" s="8"/>
      <c r="AA2747" s="8">
        <v>144000</v>
      </c>
      <c r="AB2747" s="8"/>
      <c r="AC2747" s="8"/>
      <c r="AD2747"/>
      <c r="AE2747"/>
      <c r="AF2747"/>
      <c r="AG2747">
        <v>100</v>
      </c>
      <c r="AH2747"/>
      <c r="AI2747"/>
      <c r="AJ2747" s="8"/>
      <c r="AK2747" s="8"/>
      <c r="AL2747" s="8"/>
      <c r="AM2747" s="8">
        <v>144000</v>
      </c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/>
      <c r="BM2747"/>
      <c r="BN2747" s="10">
        <v>0</v>
      </c>
      <c r="BO2747" s="10"/>
      <c r="BP2747" s="10"/>
      <c r="BQ2747" s="10"/>
      <c r="BR2747" s="10"/>
      <c r="BS2747" s="10"/>
      <c r="BT2747" s="10"/>
      <c r="BU2747" s="10"/>
      <c r="BV2747" s="1" t="str">
        <f>Запрос1[[#This Row],[Менеджер]]</f>
        <v>Садинов Ержан Алебаевич</v>
      </c>
      <c r="BW2747" s="1" t="str">
        <f>Запрос1[[#This Row],[Дирекция]]</f>
        <v>Северная дирекция</v>
      </c>
      <c r="BX2747" s="1" t="str">
        <f t="shared" si="42"/>
        <v>ТОО "Агроэксперт-Петропавловск"</v>
      </c>
      <c r="BY2747" s="1" t="str">
        <f t="shared" si="42"/>
        <v>150840007243</v>
      </c>
      <c r="CA2747" t="str">
        <f>Запрос1[[#This Row],[родитель]]</f>
        <v>ТОО "Агроэксперт-Петропавловск"</v>
      </c>
      <c r="CB2747" t="str">
        <f>Запрос1[[#This Row],[БИНРодителя]]</f>
        <v>150840007243</v>
      </c>
    </row>
    <row r="2748" spans="1:80" x14ac:dyDescent="0.3">
      <c r="A2748" t="s">
        <v>2514</v>
      </c>
      <c r="B2748" t="s">
        <v>3176</v>
      </c>
      <c r="C2748"/>
      <c r="D2748" t="s">
        <v>382</v>
      </c>
      <c r="E2748" t="s">
        <v>389</v>
      </c>
      <c r="F2748" t="s">
        <v>3983</v>
      </c>
      <c r="G2748" t="s">
        <v>3984</v>
      </c>
      <c r="H2748" t="s">
        <v>2761</v>
      </c>
      <c r="I2748" t="s">
        <v>2762</v>
      </c>
      <c r="J2748" t="s">
        <v>3219</v>
      </c>
      <c r="K2748" t="s">
        <v>3220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 s="8"/>
      <c r="S2748" s="8"/>
      <c r="T2748" s="8"/>
      <c r="U2748" s="8"/>
      <c r="V2748" s="8">
        <v>1765000</v>
      </c>
      <c r="W2748" s="8"/>
      <c r="X2748" s="8"/>
      <c r="Y2748" s="8"/>
      <c r="Z2748" s="8"/>
      <c r="AA2748" s="8"/>
      <c r="AB2748" s="8">
        <v>264750</v>
      </c>
      <c r="AC2748" s="8"/>
      <c r="AD2748"/>
      <c r="AE2748"/>
      <c r="AF2748"/>
      <c r="AG2748"/>
      <c r="AH2748">
        <v>15</v>
      </c>
      <c r="AI2748"/>
      <c r="AJ2748" s="8"/>
      <c r="AK2748" s="8"/>
      <c r="AL2748" s="8"/>
      <c r="AM2748" s="8"/>
      <c r="AN2748" s="8">
        <v>1765000</v>
      </c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>
        <v>58403070</v>
      </c>
      <c r="BJ2748" s="8"/>
      <c r="BK2748" s="8">
        <v>1740000</v>
      </c>
      <c r="BL2748"/>
      <c r="BM2748">
        <v>2.9792000000000001</v>
      </c>
      <c r="BN2748" s="10">
        <v>0</v>
      </c>
      <c r="BO2748" s="10"/>
      <c r="BP2748" s="10"/>
      <c r="BQ2748" s="10"/>
      <c r="BR2748" s="10"/>
      <c r="BS2748" s="10"/>
      <c r="BT2748" s="10"/>
      <c r="BU2748" s="10"/>
      <c r="BV2748" s="1" t="str">
        <f>Запрос1[[#This Row],[Менеджер]]</f>
        <v>Садинов Ержан Алебаевич</v>
      </c>
      <c r="BW2748" s="1" t="str">
        <f>Запрос1[[#This Row],[Дирекция]]</f>
        <v>Северная дирекция</v>
      </c>
      <c r="BX2748" s="1" t="str">
        <f t="shared" si="42"/>
        <v>Содружество - 2</v>
      </c>
      <c r="BY2748" s="1" t="str">
        <f t="shared" si="42"/>
        <v>020440006889</v>
      </c>
      <c r="CA2748" t="str">
        <f>Запрос1[[#This Row],[родитель]]</f>
        <v>Содружество - 2</v>
      </c>
      <c r="CB2748" t="str">
        <f>Запрос1[[#This Row],[БИНРодителя]]</f>
        <v>020440006889</v>
      </c>
    </row>
    <row r="2749" spans="1:80" x14ac:dyDescent="0.3">
      <c r="A2749" t="s">
        <v>2514</v>
      </c>
      <c r="B2749" t="s">
        <v>3176</v>
      </c>
      <c r="C2749" t="s">
        <v>406</v>
      </c>
      <c r="D2749"/>
      <c r="E2749"/>
      <c r="F2749"/>
      <c r="G2749"/>
      <c r="H2749" t="s">
        <v>409</v>
      </c>
      <c r="I2749" t="s">
        <v>77</v>
      </c>
      <c r="J2749" t="s">
        <v>77</v>
      </c>
      <c r="K2749" t="s">
        <v>409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0</v>
      </c>
      <c r="R2749" s="8"/>
      <c r="S2749" s="8"/>
      <c r="T2749" s="8"/>
      <c r="U2749" s="8">
        <v>52040</v>
      </c>
      <c r="V2749" s="8">
        <v>1507380</v>
      </c>
      <c r="W2749" s="8"/>
      <c r="X2749" s="8"/>
      <c r="Y2749" s="8"/>
      <c r="Z2749" s="8"/>
      <c r="AA2749" s="8">
        <v>52040</v>
      </c>
      <c r="AB2749" s="8">
        <v>1429380</v>
      </c>
      <c r="AC2749" s="8"/>
      <c r="AD2749"/>
      <c r="AE2749"/>
      <c r="AF2749"/>
      <c r="AG2749">
        <v>100</v>
      </c>
      <c r="AH2749">
        <v>94.83</v>
      </c>
      <c r="AI2749"/>
      <c r="AJ2749" s="8"/>
      <c r="AK2749" s="8"/>
      <c r="AL2749" s="8"/>
      <c r="AM2749" s="8">
        <v>52040</v>
      </c>
      <c r="AN2749" s="8">
        <v>1507380</v>
      </c>
      <c r="AO2749" s="8"/>
      <c r="AP2749" s="8"/>
      <c r="AQ2749" s="8"/>
      <c r="AR2749" s="8"/>
      <c r="AS2749" s="8"/>
      <c r="AT2749" s="8">
        <v>75000</v>
      </c>
      <c r="AU2749" s="8"/>
      <c r="AV2749" s="8"/>
      <c r="AW2749" s="8"/>
      <c r="AX2749" s="8"/>
      <c r="AY2749" s="8"/>
      <c r="AZ2749" s="8">
        <v>75000</v>
      </c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/>
      <c r="BM2749"/>
      <c r="BN2749" s="10">
        <v>0</v>
      </c>
      <c r="BO2749" s="10"/>
      <c r="BP2749" s="10"/>
      <c r="BQ2749" s="10"/>
      <c r="BR2749" s="10"/>
      <c r="BS2749" s="10"/>
      <c r="BT2749" s="10"/>
      <c r="BU2749" s="10"/>
      <c r="BV2749" s="1" t="str">
        <f>Запрос1[[#This Row],[Менеджер]]</f>
        <v>Садинов Ержан Алебаевич</v>
      </c>
      <c r="BW2749" s="1" t="str">
        <f>Запрос1[[#This Row],[Дирекция]]</f>
        <v>Северная дирекция</v>
      </c>
      <c r="BX2749" s="1" t="str">
        <f t="shared" si="42"/>
        <v>Частное лицо Костанай</v>
      </c>
      <c r="BY2749" s="1" t="str">
        <f t="shared" si="42"/>
        <v/>
      </c>
      <c r="CA2749" t="str">
        <f>Запрос1[[#This Row],[родитель]]</f>
        <v>Частное лицо Костанай</v>
      </c>
      <c r="CB2749" t="str">
        <f>Запрос1[[#This Row],[БИНРодителя]]</f>
        <v/>
      </c>
    </row>
    <row r="2750" spans="1:80" x14ac:dyDescent="0.3">
      <c r="A2750" t="s">
        <v>2514</v>
      </c>
      <c r="B2750" t="s">
        <v>3176</v>
      </c>
      <c r="C2750" t="s">
        <v>406</v>
      </c>
      <c r="D2750" t="s">
        <v>412</v>
      </c>
      <c r="E2750" t="s">
        <v>418</v>
      </c>
      <c r="F2750" t="s">
        <v>3221</v>
      </c>
      <c r="G2750" t="s">
        <v>3222</v>
      </c>
      <c r="H2750" t="s">
        <v>3223</v>
      </c>
      <c r="I2750" t="s">
        <v>3224</v>
      </c>
      <c r="J2750" t="s">
        <v>3224</v>
      </c>
      <c r="K2750" t="s">
        <v>3223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 s="8"/>
      <c r="S2750" s="8"/>
      <c r="T2750" s="8"/>
      <c r="U2750" s="8"/>
      <c r="V2750" s="8">
        <v>257000</v>
      </c>
      <c r="W2750" s="8"/>
      <c r="X2750" s="8"/>
      <c r="Y2750" s="8"/>
      <c r="Z2750" s="8"/>
      <c r="AA2750" s="8"/>
      <c r="AB2750" s="8">
        <v>257000</v>
      </c>
      <c r="AC2750" s="8"/>
      <c r="AD2750"/>
      <c r="AE2750"/>
      <c r="AF2750"/>
      <c r="AG2750"/>
      <c r="AH2750">
        <v>100</v>
      </c>
      <c r="AI2750"/>
      <c r="AJ2750" s="8"/>
      <c r="AK2750" s="8"/>
      <c r="AL2750" s="8"/>
      <c r="AM2750" s="8"/>
      <c r="AN2750" s="8">
        <v>257000</v>
      </c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>
        <v>28084960</v>
      </c>
      <c r="BJ2750" s="8"/>
      <c r="BK2750" s="8"/>
      <c r="BL2750"/>
      <c r="BM2750">
        <v>0</v>
      </c>
      <c r="BN2750" s="10">
        <v>0</v>
      </c>
      <c r="BO2750" s="10"/>
      <c r="BP2750" s="10"/>
      <c r="BQ2750" s="10"/>
      <c r="BR2750" s="10"/>
      <c r="BS2750" s="10"/>
      <c r="BT2750" s="10"/>
      <c r="BU2750" s="10"/>
      <c r="BV2750" s="1" t="str">
        <f>Запрос1[[#This Row],[Менеджер]]</f>
        <v>Садинов Ержан Алебаевич</v>
      </c>
      <c r="BW2750" s="1" t="str">
        <f>Запрос1[[#This Row],[Дирекция]]</f>
        <v>Северная дирекция</v>
      </c>
      <c r="BX2750" s="1" t="str">
        <f t="shared" si="42"/>
        <v>КХ Кукаева К.Б.</v>
      </c>
      <c r="BY2750" s="1" t="str">
        <f t="shared" si="42"/>
        <v>520823450144</v>
      </c>
      <c r="CA2750" t="str">
        <f>Запрос1[[#This Row],[родитель]]</f>
        <v>КХ Кукаева К.Б.</v>
      </c>
      <c r="CB2750" t="str">
        <f>Запрос1[[#This Row],[БИНРодителя]]</f>
        <v>520823450144</v>
      </c>
    </row>
    <row r="2751" spans="1:80" x14ac:dyDescent="0.3">
      <c r="A2751" t="s">
        <v>2514</v>
      </c>
      <c r="B2751" t="s">
        <v>3176</v>
      </c>
      <c r="C2751" t="s">
        <v>406</v>
      </c>
      <c r="D2751" t="s">
        <v>412</v>
      </c>
      <c r="E2751" t="s">
        <v>418</v>
      </c>
      <c r="F2751" t="s">
        <v>1036</v>
      </c>
      <c r="G2751" t="s">
        <v>1037</v>
      </c>
      <c r="H2751" t="s">
        <v>3225</v>
      </c>
      <c r="I2751" t="s">
        <v>3226</v>
      </c>
      <c r="J2751" t="s">
        <v>3226</v>
      </c>
      <c r="K2751" t="s">
        <v>3225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 s="8"/>
      <c r="S2751" s="8"/>
      <c r="T2751" s="8"/>
      <c r="U2751" s="8"/>
      <c r="V2751" s="8">
        <v>941000</v>
      </c>
      <c r="W2751" s="8"/>
      <c r="X2751" s="8"/>
      <c r="Y2751" s="8"/>
      <c r="Z2751" s="8"/>
      <c r="AA2751" s="8"/>
      <c r="AB2751" s="8">
        <v>941000</v>
      </c>
      <c r="AC2751" s="8"/>
      <c r="AD2751"/>
      <c r="AE2751"/>
      <c r="AF2751"/>
      <c r="AG2751"/>
      <c r="AH2751">
        <v>100</v>
      </c>
      <c r="AI2751"/>
      <c r="AJ2751" s="8"/>
      <c r="AK2751" s="8"/>
      <c r="AL2751" s="8"/>
      <c r="AM2751" s="8"/>
      <c r="AN2751" s="8">
        <v>941000</v>
      </c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>
        <v>6298000</v>
      </c>
      <c r="BJ2751" s="8"/>
      <c r="BK2751" s="8">
        <v>941000</v>
      </c>
      <c r="BL2751"/>
      <c r="BM2751">
        <v>14.9412</v>
      </c>
      <c r="BN2751" s="10">
        <v>0</v>
      </c>
      <c r="BO2751" s="10"/>
      <c r="BP2751" s="10"/>
      <c r="BQ2751" s="10"/>
      <c r="BR2751" s="10"/>
      <c r="BS2751" s="10"/>
      <c r="BT2751" s="10"/>
      <c r="BU2751" s="10"/>
      <c r="BV2751" s="1" t="str">
        <f>Запрос1[[#This Row],[Менеджер]]</f>
        <v>Садинов Ержан Алебаевич</v>
      </c>
      <c r="BW2751" s="1" t="str">
        <f>Запрос1[[#This Row],[Дирекция]]</f>
        <v>Северная дирекция</v>
      </c>
      <c r="BX2751" s="1" t="str">
        <f t="shared" si="42"/>
        <v>к\х Крысин В.И</v>
      </c>
      <c r="BY2751" s="1" t="str">
        <f t="shared" si="42"/>
        <v>030164019456</v>
      </c>
      <c r="CA2751" t="str">
        <f>Запрос1[[#This Row],[родитель]]</f>
        <v>к\х Крысин В.И</v>
      </c>
      <c r="CB2751" t="str">
        <f>Запрос1[[#This Row],[БИНРодителя]]</f>
        <v>030164019456</v>
      </c>
    </row>
    <row r="2752" spans="1:80" x14ac:dyDescent="0.3">
      <c r="A2752" t="s">
        <v>2514</v>
      </c>
      <c r="B2752" t="s">
        <v>3176</v>
      </c>
      <c r="C2752" t="s">
        <v>406</v>
      </c>
      <c r="D2752" t="s">
        <v>412</v>
      </c>
      <c r="E2752" t="s">
        <v>425</v>
      </c>
      <c r="F2752" t="s">
        <v>430</v>
      </c>
      <c r="G2752" t="s">
        <v>431</v>
      </c>
      <c r="H2752" t="s">
        <v>3227</v>
      </c>
      <c r="I2752" t="s">
        <v>3228</v>
      </c>
      <c r="J2752" t="s">
        <v>3228</v>
      </c>
      <c r="K2752" t="s">
        <v>3227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 s="8"/>
      <c r="S2752" s="8"/>
      <c r="T2752" s="8"/>
      <c r="U2752" s="8"/>
      <c r="V2752" s="8">
        <v>960000</v>
      </c>
      <c r="W2752" s="8"/>
      <c r="X2752" s="8"/>
      <c r="Y2752" s="8"/>
      <c r="Z2752" s="8"/>
      <c r="AA2752" s="8"/>
      <c r="AB2752" s="8">
        <v>960000</v>
      </c>
      <c r="AC2752" s="8"/>
      <c r="AD2752"/>
      <c r="AE2752"/>
      <c r="AF2752"/>
      <c r="AG2752"/>
      <c r="AH2752">
        <v>100</v>
      </c>
      <c r="AI2752"/>
      <c r="AJ2752" s="8"/>
      <c r="AK2752" s="8"/>
      <c r="AL2752" s="8"/>
      <c r="AM2752" s="8"/>
      <c r="AN2752" s="8">
        <v>960000</v>
      </c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>
        <v>85057800</v>
      </c>
      <c r="BJ2752" s="8"/>
      <c r="BK2752" s="8"/>
      <c r="BL2752"/>
      <c r="BM2752">
        <v>0</v>
      </c>
      <c r="BN2752" s="10">
        <v>0</v>
      </c>
      <c r="BO2752" s="10"/>
      <c r="BP2752" s="10"/>
      <c r="BQ2752" s="10"/>
      <c r="BR2752" s="10"/>
      <c r="BS2752" s="10"/>
      <c r="BT2752" s="10"/>
      <c r="BU2752" s="10"/>
      <c r="BV2752" s="1" t="str">
        <f>Запрос1[[#This Row],[Менеджер]]</f>
        <v>Садинов Ержан Алебаевич</v>
      </c>
      <c r="BW2752" s="1" t="str">
        <f>Запрос1[[#This Row],[Дирекция]]</f>
        <v>Северная дирекция</v>
      </c>
      <c r="BX2752" s="1" t="str">
        <f t="shared" si="42"/>
        <v>ТОО "Шандыколь"</v>
      </c>
      <c r="BY2752" s="1" t="str">
        <f t="shared" si="42"/>
        <v>990240003194</v>
      </c>
      <c r="CA2752" t="str">
        <f>Запрос1[[#This Row],[родитель]]</f>
        <v>ТОО "Шандыколь"</v>
      </c>
      <c r="CB2752" t="str">
        <f>Запрос1[[#This Row],[БИНРодителя]]</f>
        <v>990240003194</v>
      </c>
    </row>
    <row r="2753" spans="1:80" x14ac:dyDescent="0.3">
      <c r="A2753" t="s">
        <v>2514</v>
      </c>
      <c r="B2753" t="s">
        <v>3176</v>
      </c>
      <c r="C2753" t="s">
        <v>406</v>
      </c>
      <c r="D2753" t="s">
        <v>412</v>
      </c>
      <c r="E2753" t="s">
        <v>439</v>
      </c>
      <c r="F2753" t="s">
        <v>2735</v>
      </c>
      <c r="G2753" t="s">
        <v>2461</v>
      </c>
      <c r="H2753" t="s">
        <v>3229</v>
      </c>
      <c r="I2753" t="s">
        <v>3230</v>
      </c>
      <c r="J2753" t="s">
        <v>3230</v>
      </c>
      <c r="K2753" t="s">
        <v>3229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 s="8"/>
      <c r="S2753" s="8"/>
      <c r="T2753" s="8"/>
      <c r="U2753" s="8"/>
      <c r="V2753" s="8">
        <v>16000</v>
      </c>
      <c r="W2753" s="8"/>
      <c r="X2753" s="8"/>
      <c r="Y2753" s="8"/>
      <c r="Z2753" s="8"/>
      <c r="AA2753" s="8"/>
      <c r="AB2753" s="8">
        <v>16000</v>
      </c>
      <c r="AC2753" s="8"/>
      <c r="AD2753"/>
      <c r="AE2753"/>
      <c r="AF2753"/>
      <c r="AG2753"/>
      <c r="AH2753">
        <v>100</v>
      </c>
      <c r="AI2753"/>
      <c r="AJ2753" s="8"/>
      <c r="AK2753" s="8"/>
      <c r="AL2753" s="8"/>
      <c r="AM2753" s="8"/>
      <c r="AN2753" s="8">
        <v>16000</v>
      </c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>
        <v>3651000</v>
      </c>
      <c r="BJ2753" s="8"/>
      <c r="BK2753" s="8"/>
      <c r="BL2753"/>
      <c r="BM2753">
        <v>0</v>
      </c>
      <c r="BN2753" s="10">
        <v>0</v>
      </c>
      <c r="BO2753" s="10"/>
      <c r="BP2753" s="10"/>
      <c r="BQ2753" s="10"/>
      <c r="BR2753" s="10"/>
      <c r="BS2753" s="10"/>
      <c r="BT2753" s="10"/>
      <c r="BU2753" s="10"/>
      <c r="BV2753" s="1" t="str">
        <f>Запрос1[[#This Row],[Менеджер]]</f>
        <v>Садинов Ержан Алебаевич</v>
      </c>
      <c r="BW2753" s="1" t="str">
        <f>Запрос1[[#This Row],[Дирекция]]</f>
        <v>Северная дирекция</v>
      </c>
      <c r="BX2753" s="1" t="str">
        <f t="shared" si="42"/>
        <v>кх Мартыненко Ю.А.</v>
      </c>
      <c r="BY2753" s="1" t="str">
        <f t="shared" si="42"/>
        <v>660211300925</v>
      </c>
      <c r="CA2753" t="str">
        <f>Запрос1[[#This Row],[родитель]]</f>
        <v>кх Мартыненко Ю.А.</v>
      </c>
      <c r="CB2753" t="str">
        <f>Запрос1[[#This Row],[БИНРодителя]]</f>
        <v>660211300925</v>
      </c>
    </row>
    <row r="2754" spans="1:80" x14ac:dyDescent="0.3">
      <c r="A2754" t="s">
        <v>2514</v>
      </c>
      <c r="B2754" t="s">
        <v>2875</v>
      </c>
      <c r="C2754" t="s">
        <v>406</v>
      </c>
      <c r="D2754" t="s">
        <v>412</v>
      </c>
      <c r="E2754" t="s">
        <v>645</v>
      </c>
      <c r="F2754" t="s">
        <v>3255</v>
      </c>
      <c r="G2754" t="s">
        <v>3256</v>
      </c>
      <c r="H2754" t="s">
        <v>4001</v>
      </c>
      <c r="I2754" t="s">
        <v>4002</v>
      </c>
      <c r="J2754" t="s">
        <v>4002</v>
      </c>
      <c r="K2754" t="s">
        <v>4001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 s="8">
        <v>2518400</v>
      </c>
      <c r="S2754" s="8"/>
      <c r="T2754" s="8"/>
      <c r="U2754" s="8"/>
      <c r="V2754" s="8"/>
      <c r="W2754" s="8"/>
      <c r="X2754" s="8">
        <v>1000000</v>
      </c>
      <c r="Y2754" s="8"/>
      <c r="Z2754" s="8"/>
      <c r="AA2754" s="8"/>
      <c r="AB2754" s="8"/>
      <c r="AC2754" s="8"/>
      <c r="AD2754">
        <v>39.71</v>
      </c>
      <c r="AE2754"/>
      <c r="AF2754"/>
      <c r="AG2754"/>
      <c r="AH2754"/>
      <c r="AI2754"/>
      <c r="AJ2754" s="8">
        <v>2518400</v>
      </c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/>
      <c r="BM2754"/>
      <c r="BN2754" s="10">
        <v>0</v>
      </c>
      <c r="BO2754" s="10"/>
      <c r="BP2754" s="10"/>
      <c r="BQ2754" s="10"/>
      <c r="BR2754" s="10"/>
      <c r="BS2754" s="10"/>
      <c r="BT2754" s="10"/>
      <c r="BU2754" s="10"/>
      <c r="BV2754" s="1" t="str">
        <f>Запрос1[[#This Row],[Менеджер]]</f>
        <v>Котов Александр</v>
      </c>
      <c r="BW2754" s="1" t="str">
        <f>Запрос1[[#This Row],[Дирекция]]</f>
        <v>Северная дирекция</v>
      </c>
      <c r="BX2754" s="1" t="str">
        <f t="shared" si="42"/>
        <v>ТОО «Приаятское 2001»</v>
      </c>
      <c r="BY2754" s="1" t="str">
        <f t="shared" si="42"/>
        <v>010440004305</v>
      </c>
      <c r="CA2754" t="str">
        <f>Запрос1[[#This Row],[родитель]]</f>
        <v>ТОО «Приаятское 2001»</v>
      </c>
      <c r="CB2754" t="str">
        <f>Запрос1[[#This Row],[БИНРодителя]]</f>
        <v>010440004305</v>
      </c>
    </row>
    <row r="2755" spans="1:80" x14ac:dyDescent="0.3">
      <c r="A2755" t="s">
        <v>2514</v>
      </c>
      <c r="B2755" t="s">
        <v>2875</v>
      </c>
      <c r="C2755" t="s">
        <v>406</v>
      </c>
      <c r="D2755" t="s">
        <v>412</v>
      </c>
      <c r="E2755" t="s">
        <v>425</v>
      </c>
      <c r="F2755"/>
      <c r="G2755" t="s">
        <v>2942</v>
      </c>
      <c r="H2755" t="s">
        <v>4003</v>
      </c>
      <c r="I2755" t="s">
        <v>4004</v>
      </c>
      <c r="J2755" t="s">
        <v>4004</v>
      </c>
      <c r="K2755" t="s">
        <v>4003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 s="8"/>
      <c r="S2755" s="8">
        <v>3449500</v>
      </c>
      <c r="T2755" s="8"/>
      <c r="U2755" s="8"/>
      <c r="V2755" s="8"/>
      <c r="W2755" s="8"/>
      <c r="X2755" s="8"/>
      <c r="Y2755" s="8">
        <v>36900</v>
      </c>
      <c r="Z2755" s="8"/>
      <c r="AA2755" s="8"/>
      <c r="AB2755" s="8"/>
      <c r="AC2755" s="8"/>
      <c r="AD2755"/>
      <c r="AE2755">
        <v>1.07</v>
      </c>
      <c r="AF2755"/>
      <c r="AG2755"/>
      <c r="AH2755"/>
      <c r="AI2755"/>
      <c r="AJ2755" s="8"/>
      <c r="AK2755" s="8">
        <v>3437000</v>
      </c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/>
      <c r="BM2755"/>
      <c r="BN2755" s="10">
        <v>0</v>
      </c>
      <c r="BO2755" s="10"/>
      <c r="BP2755" s="10"/>
      <c r="BQ2755" s="10"/>
      <c r="BR2755" s="10"/>
      <c r="BS2755" s="10"/>
      <c r="BT2755" s="10"/>
      <c r="BU2755" s="10"/>
      <c r="BV2755" s="1" t="str">
        <f>Запрос1[[#This Row],[Менеджер]]</f>
        <v>Котов Александр</v>
      </c>
      <c r="BW2755" s="1" t="str">
        <f>Запрос1[[#This Row],[Дирекция]]</f>
        <v>Северная дирекция</v>
      </c>
      <c r="BX2755" s="1" t="str">
        <f t="shared" si="42"/>
        <v>ИП Шегай Александр Петрович</v>
      </c>
      <c r="BY2755" s="1" t="str">
        <f t="shared" si="42"/>
        <v>590105350573</v>
      </c>
      <c r="CA2755" t="str">
        <f>Запрос1[[#This Row],[родитель]]</f>
        <v>ИП Шегай Александр Петрович</v>
      </c>
      <c r="CB2755" t="str">
        <f>Запрос1[[#This Row],[БИНРодителя]]</f>
        <v>590105350573</v>
      </c>
    </row>
    <row r="2756" spans="1:80" x14ac:dyDescent="0.3">
      <c r="A2756" t="s">
        <v>2514</v>
      </c>
      <c r="B2756" t="s">
        <v>2875</v>
      </c>
      <c r="C2756" t="s">
        <v>406</v>
      </c>
      <c r="D2756" t="s">
        <v>412</v>
      </c>
      <c r="E2756" t="s">
        <v>425</v>
      </c>
      <c r="F2756" t="s">
        <v>1626</v>
      </c>
      <c r="G2756" t="s">
        <v>3786</v>
      </c>
      <c r="H2756" t="s">
        <v>4005</v>
      </c>
      <c r="I2756" t="s">
        <v>4006</v>
      </c>
      <c r="J2756" t="s">
        <v>4006</v>
      </c>
      <c r="K2756" t="s">
        <v>4005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0</v>
      </c>
      <c r="R2756" s="8">
        <v>423900</v>
      </c>
      <c r="S2756" s="8">
        <v>2912450</v>
      </c>
      <c r="T2756" s="8">
        <v>790500</v>
      </c>
      <c r="U2756" s="8"/>
      <c r="V2756" s="8"/>
      <c r="W2756" s="8"/>
      <c r="X2756" s="8">
        <v>423900</v>
      </c>
      <c r="Y2756" s="8">
        <v>2644450</v>
      </c>
      <c r="Z2756" s="8">
        <v>790500</v>
      </c>
      <c r="AA2756" s="8"/>
      <c r="AB2756" s="8"/>
      <c r="AC2756" s="8"/>
      <c r="AD2756">
        <v>100</v>
      </c>
      <c r="AE2756">
        <v>90.8</v>
      </c>
      <c r="AF2756">
        <v>100</v>
      </c>
      <c r="AG2756"/>
      <c r="AH2756"/>
      <c r="AI2756"/>
      <c r="AJ2756" s="8">
        <v>423900</v>
      </c>
      <c r="AK2756" s="8">
        <v>2912450</v>
      </c>
      <c r="AL2756" s="8">
        <v>790500</v>
      </c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/>
      <c r="BM2756"/>
      <c r="BN2756" s="10">
        <v>0</v>
      </c>
      <c r="BO2756" s="10"/>
      <c r="BP2756" s="10"/>
      <c r="BQ2756" s="10"/>
      <c r="BR2756" s="10"/>
      <c r="BS2756" s="10"/>
      <c r="BT2756" s="10"/>
      <c r="BU2756" s="10"/>
      <c r="BV2756" s="1" t="str">
        <f>Запрос1[[#This Row],[Менеджер]]</f>
        <v>Котов Александр</v>
      </c>
      <c r="BW2756" s="1" t="str">
        <f>Запрос1[[#This Row],[Дирекция]]</f>
        <v>Северная дирекция</v>
      </c>
      <c r="BX2756" s="1" t="str">
        <f t="shared" ref="BX2756:BY2819" si="43">CA2756</f>
        <v>КХ "Абрамов И.А."</v>
      </c>
      <c r="BY2756" s="1" t="str">
        <f t="shared" si="43"/>
        <v>740722300534</v>
      </c>
      <c r="CA2756" t="str">
        <f>Запрос1[[#This Row],[родитель]]</f>
        <v>КХ "Абрамов И.А."</v>
      </c>
      <c r="CB2756" t="str">
        <f>Запрос1[[#This Row],[БИНРодителя]]</f>
        <v>740722300534</v>
      </c>
    </row>
    <row r="2757" spans="1:80" x14ac:dyDescent="0.3">
      <c r="A2757" t="s">
        <v>2514</v>
      </c>
      <c r="B2757" t="s">
        <v>2875</v>
      </c>
      <c r="C2757" t="s">
        <v>406</v>
      </c>
      <c r="D2757" t="s">
        <v>412</v>
      </c>
      <c r="E2757" t="s">
        <v>425</v>
      </c>
      <c r="F2757" t="s">
        <v>3606</v>
      </c>
      <c r="G2757" t="s">
        <v>3607</v>
      </c>
      <c r="H2757" t="s">
        <v>3316</v>
      </c>
      <c r="I2757" t="s">
        <v>3317</v>
      </c>
      <c r="J2757" t="s">
        <v>3317</v>
      </c>
      <c r="K2757" t="s">
        <v>3316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 s="8"/>
      <c r="S2757" s="8"/>
      <c r="T2757" s="8">
        <v>18997080</v>
      </c>
      <c r="U2757" s="8"/>
      <c r="V2757" s="8"/>
      <c r="W2757" s="8"/>
      <c r="X2757" s="8"/>
      <c r="Y2757" s="8"/>
      <c r="Z2757" s="8">
        <v>2849562</v>
      </c>
      <c r="AA2757" s="8"/>
      <c r="AB2757" s="8"/>
      <c r="AC2757" s="8"/>
      <c r="AD2757"/>
      <c r="AE2757"/>
      <c r="AF2757">
        <v>15</v>
      </c>
      <c r="AG2757"/>
      <c r="AH2757"/>
      <c r="AI2757"/>
      <c r="AJ2757" s="8"/>
      <c r="AK2757" s="8"/>
      <c r="AL2757" s="8">
        <v>16497080</v>
      </c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/>
      <c r="BM2757"/>
      <c r="BN2757" s="10">
        <v>0</v>
      </c>
      <c r="BO2757" s="10"/>
      <c r="BP2757" s="10"/>
      <c r="BQ2757" s="10"/>
      <c r="BR2757" s="10"/>
      <c r="BS2757" s="10"/>
      <c r="BT2757" s="10"/>
      <c r="BU2757" s="10"/>
      <c r="BV2757" s="1" t="str">
        <f>Запрос1[[#This Row],[Менеджер]]</f>
        <v>Котов Александр</v>
      </c>
      <c r="BW2757" s="1" t="str">
        <f>Запрос1[[#This Row],[Дирекция]]</f>
        <v>Северная дирекция</v>
      </c>
      <c r="BX2757" s="1" t="str">
        <f t="shared" si="43"/>
        <v>ТОО "Агро-фирма Желкуар 2003"</v>
      </c>
      <c r="BY2757" s="1" t="str">
        <f t="shared" si="43"/>
        <v>030340007220</v>
      </c>
      <c r="CA2757" t="str">
        <f>Запрос1[[#This Row],[родитель]]</f>
        <v>ТОО "Агро-фирма Желкуар 2003"</v>
      </c>
      <c r="CB2757" t="str">
        <f>Запрос1[[#This Row],[БИНРодителя]]</f>
        <v>030340007220</v>
      </c>
    </row>
    <row r="2758" spans="1:80" x14ac:dyDescent="0.3">
      <c r="A2758" t="s">
        <v>2514</v>
      </c>
      <c r="B2758" t="s">
        <v>2875</v>
      </c>
      <c r="C2758" t="s">
        <v>406</v>
      </c>
      <c r="D2758" t="s">
        <v>412</v>
      </c>
      <c r="E2758" t="s">
        <v>1630</v>
      </c>
      <c r="F2758" t="s">
        <v>4007</v>
      </c>
      <c r="G2758" t="s">
        <v>4008</v>
      </c>
      <c r="H2758" t="s">
        <v>4009</v>
      </c>
      <c r="I2758" t="s">
        <v>4010</v>
      </c>
      <c r="J2758" t="s">
        <v>4010</v>
      </c>
      <c r="K2758" t="s">
        <v>4009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 s="8">
        <v>132000</v>
      </c>
      <c r="S2758" s="8"/>
      <c r="T2758" s="8"/>
      <c r="U2758" s="8"/>
      <c r="V2758" s="8"/>
      <c r="W2758" s="8"/>
      <c r="X2758" s="8">
        <v>132000</v>
      </c>
      <c r="Y2758" s="8"/>
      <c r="Z2758" s="8"/>
      <c r="AA2758" s="8"/>
      <c r="AB2758" s="8"/>
      <c r="AC2758" s="8"/>
      <c r="AD2758">
        <v>100</v>
      </c>
      <c r="AE2758"/>
      <c r="AF2758"/>
      <c r="AG2758"/>
      <c r="AH2758"/>
      <c r="AI2758"/>
      <c r="AJ2758" s="8">
        <v>132000</v>
      </c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/>
      <c r="BM2758"/>
      <c r="BN2758" s="10">
        <v>0</v>
      </c>
      <c r="BO2758" s="10"/>
      <c r="BP2758" s="10"/>
      <c r="BQ2758" s="10"/>
      <c r="BR2758" s="10"/>
      <c r="BS2758" s="10"/>
      <c r="BT2758" s="10"/>
      <c r="BU2758" s="10"/>
      <c r="BV2758" s="1" t="str">
        <f>Запрос1[[#This Row],[Менеджер]]</f>
        <v>Котов Александр</v>
      </c>
      <c r="BW2758" s="1" t="str">
        <f>Запрос1[[#This Row],[Дирекция]]</f>
        <v>Северная дирекция</v>
      </c>
      <c r="BX2758" s="1" t="str">
        <f t="shared" si="43"/>
        <v>КХ "ОНГАР"</v>
      </c>
      <c r="BY2758" s="1" t="str">
        <f t="shared" si="43"/>
        <v>740225350470</v>
      </c>
      <c r="CA2758" t="str">
        <f>Запрос1[[#This Row],[родитель]]</f>
        <v>КХ "ОНГАР"</v>
      </c>
      <c r="CB2758" t="str">
        <f>Запрос1[[#This Row],[БИНРодителя]]</f>
        <v>740225350470</v>
      </c>
    </row>
    <row r="2759" spans="1:80" x14ac:dyDescent="0.3">
      <c r="A2759" t="s">
        <v>2514</v>
      </c>
      <c r="B2759" t="s">
        <v>2875</v>
      </c>
      <c r="C2759" t="s">
        <v>406</v>
      </c>
      <c r="D2759" t="s">
        <v>412</v>
      </c>
      <c r="E2759" t="s">
        <v>443</v>
      </c>
      <c r="F2759" t="s">
        <v>444</v>
      </c>
      <c r="G2759"/>
      <c r="H2759" t="s">
        <v>4011</v>
      </c>
      <c r="I2759" t="s">
        <v>4012</v>
      </c>
      <c r="J2759" t="s">
        <v>4012</v>
      </c>
      <c r="K2759" t="s">
        <v>4011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 s="8"/>
      <c r="S2759" s="8"/>
      <c r="T2759" s="8">
        <v>4148276</v>
      </c>
      <c r="U2759" s="8"/>
      <c r="V2759" s="8"/>
      <c r="W2759" s="8"/>
      <c r="X2759" s="8"/>
      <c r="Y2759" s="8"/>
      <c r="Z2759" s="8">
        <v>1244482.8</v>
      </c>
      <c r="AA2759" s="8"/>
      <c r="AB2759" s="8"/>
      <c r="AC2759" s="8"/>
      <c r="AD2759"/>
      <c r="AE2759"/>
      <c r="AF2759">
        <v>30</v>
      </c>
      <c r="AG2759"/>
      <c r="AH2759"/>
      <c r="AI2759"/>
      <c r="AJ2759" s="8"/>
      <c r="AK2759" s="8"/>
      <c r="AL2759" s="8">
        <v>4390400</v>
      </c>
      <c r="AM2759" s="8"/>
      <c r="AN2759" s="8"/>
      <c r="AO2759" s="8"/>
      <c r="AP2759" s="8"/>
      <c r="AQ2759" s="8"/>
      <c r="AR2759" s="8">
        <v>4390400</v>
      </c>
      <c r="AS2759" s="8"/>
      <c r="AT2759" s="8"/>
      <c r="AU2759" s="8"/>
      <c r="AV2759" s="8"/>
      <c r="AW2759" s="8"/>
      <c r="AX2759" s="8">
        <v>4390400</v>
      </c>
      <c r="AY2759" s="8"/>
      <c r="AZ2759" s="8"/>
      <c r="BA2759" s="8"/>
      <c r="BB2759" s="8"/>
      <c r="BC2759" s="8"/>
      <c r="BD2759" s="8">
        <v>4390400</v>
      </c>
      <c r="BE2759" s="8"/>
      <c r="BF2759" s="8"/>
      <c r="BG2759" s="8"/>
      <c r="BH2759" s="8"/>
      <c r="BI2759" s="8"/>
      <c r="BJ2759" s="8"/>
      <c r="BK2759" s="8"/>
      <c r="BL2759"/>
      <c r="BM2759"/>
      <c r="BN2759" s="10">
        <v>0</v>
      </c>
      <c r="BO2759" s="10"/>
      <c r="BP2759" s="10"/>
      <c r="BQ2759" s="10"/>
      <c r="BR2759" s="10"/>
      <c r="BS2759" s="10"/>
      <c r="BT2759" s="10"/>
      <c r="BU2759" s="10"/>
      <c r="BV2759" s="1" t="str">
        <f>Запрос1[[#This Row],[Менеджер]]</f>
        <v>Котов Александр</v>
      </c>
      <c r="BW2759" s="1" t="str">
        <f>Запрос1[[#This Row],[Дирекция]]</f>
        <v>Северная дирекция</v>
      </c>
      <c r="BX2759" s="1" t="str">
        <f t="shared" si="43"/>
        <v>ТОО "Береке Астык+"</v>
      </c>
      <c r="BY2759" s="1" t="str">
        <f t="shared" si="43"/>
        <v>050440001873</v>
      </c>
      <c r="CA2759" t="str">
        <f>Запрос1[[#This Row],[родитель]]</f>
        <v>ТОО "Береке Астык+"</v>
      </c>
      <c r="CB2759" t="str">
        <f>Запрос1[[#This Row],[БИНРодителя]]</f>
        <v>050440001873</v>
      </c>
    </row>
    <row r="2760" spans="1:80" x14ac:dyDescent="0.3">
      <c r="A2760" t="s">
        <v>2514</v>
      </c>
      <c r="B2760" t="s">
        <v>2875</v>
      </c>
      <c r="C2760" t="s">
        <v>406</v>
      </c>
      <c r="D2760" t="s">
        <v>412</v>
      </c>
      <c r="E2760" t="s">
        <v>443</v>
      </c>
      <c r="F2760" t="s">
        <v>444</v>
      </c>
      <c r="G2760"/>
      <c r="H2760" t="s">
        <v>4040</v>
      </c>
      <c r="I2760" t="s">
        <v>4041</v>
      </c>
      <c r="J2760" t="s">
        <v>4041</v>
      </c>
      <c r="K2760" t="s">
        <v>4040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 s="8"/>
      <c r="S2760" s="8">
        <v>177625000</v>
      </c>
      <c r="T2760" s="8"/>
      <c r="U2760" s="8"/>
      <c r="V2760" s="8"/>
      <c r="W2760" s="8"/>
      <c r="X2760" s="8"/>
      <c r="Y2760" s="8">
        <v>0</v>
      </c>
      <c r="Z2760" s="8"/>
      <c r="AA2760" s="8"/>
      <c r="AB2760" s="8"/>
      <c r="AC2760" s="8"/>
      <c r="AD2760"/>
      <c r="AE2760">
        <v>0</v>
      </c>
      <c r="AF2760"/>
      <c r="AG2760"/>
      <c r="AH2760"/>
      <c r="AI2760"/>
      <c r="AJ2760" s="8"/>
      <c r="AK2760" s="8">
        <v>121450000</v>
      </c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/>
      <c r="BM2760"/>
      <c r="BN2760" s="10">
        <v>0</v>
      </c>
      <c r="BO2760" s="10"/>
      <c r="BP2760" s="10"/>
      <c r="BQ2760" s="10"/>
      <c r="BR2760" s="10"/>
      <c r="BS2760" s="10"/>
      <c r="BT2760" s="10"/>
      <c r="BU2760" s="10"/>
      <c r="BV2760" s="1" t="str">
        <f>Запрос1[[#This Row],[Менеджер]]</f>
        <v>Котов Александр</v>
      </c>
      <c r="BW2760" s="1" t="str">
        <f>Запрос1[[#This Row],[Дирекция]]</f>
        <v>Северная дирекция</v>
      </c>
      <c r="BX2760" s="1" t="str">
        <f t="shared" si="43"/>
        <v>ТОО "Ресурс-2016</v>
      </c>
      <c r="BY2760" s="1" t="str">
        <f t="shared" si="43"/>
        <v>160540017053</v>
      </c>
      <c r="CA2760" t="str">
        <f>Запрос1[[#This Row],[родитель]]</f>
        <v>ТОО "Ресурс-2016</v>
      </c>
      <c r="CB2760" t="str">
        <f>Запрос1[[#This Row],[БИНРодителя]]</f>
        <v>160540017053</v>
      </c>
    </row>
    <row r="2761" spans="1:80" x14ac:dyDescent="0.3">
      <c r="A2761" t="s">
        <v>2514</v>
      </c>
      <c r="B2761" t="s">
        <v>2875</v>
      </c>
      <c r="C2761" t="s">
        <v>406</v>
      </c>
      <c r="D2761" t="s">
        <v>412</v>
      </c>
      <c r="E2761" t="s">
        <v>447</v>
      </c>
      <c r="F2761" t="s">
        <v>448</v>
      </c>
      <c r="G2761" t="s">
        <v>449</v>
      </c>
      <c r="H2761" t="s">
        <v>1093</v>
      </c>
      <c r="I2761" t="s">
        <v>1094</v>
      </c>
      <c r="J2761" t="s">
        <v>1094</v>
      </c>
      <c r="K2761" t="s">
        <v>1093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 s="8">
        <v>291500</v>
      </c>
      <c r="S2761" s="8">
        <v>294000</v>
      </c>
      <c r="T2761" s="8"/>
      <c r="U2761" s="8"/>
      <c r="V2761" s="8"/>
      <c r="W2761" s="8"/>
      <c r="X2761" s="8">
        <v>87450</v>
      </c>
      <c r="Y2761" s="8">
        <v>88200</v>
      </c>
      <c r="Z2761" s="8"/>
      <c r="AA2761" s="8"/>
      <c r="AB2761" s="8"/>
      <c r="AC2761" s="8"/>
      <c r="AD2761">
        <v>30</v>
      </c>
      <c r="AE2761">
        <v>30</v>
      </c>
      <c r="AF2761"/>
      <c r="AG2761"/>
      <c r="AH2761"/>
      <c r="AI2761"/>
      <c r="AJ2761" s="8">
        <v>291500</v>
      </c>
      <c r="AK2761" s="8">
        <v>294000</v>
      </c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/>
      <c r="BM2761"/>
      <c r="BN2761" s="10">
        <v>0</v>
      </c>
      <c r="BO2761" s="10"/>
      <c r="BP2761" s="10"/>
      <c r="BQ2761" s="10"/>
      <c r="BR2761" s="10"/>
      <c r="BS2761" s="10"/>
      <c r="BT2761" s="10"/>
      <c r="BU2761" s="10"/>
      <c r="BV2761" s="1" t="str">
        <f>Запрос1[[#This Row],[Менеджер]]</f>
        <v>Котов Александр</v>
      </c>
      <c r="BW2761" s="1" t="str">
        <f>Запрос1[[#This Row],[Дирекция]]</f>
        <v>Северная дирекция</v>
      </c>
      <c r="BX2761" s="1" t="str">
        <f t="shared" si="43"/>
        <v>КХ "Пак А.А."</v>
      </c>
      <c r="BY2761" s="1" t="str">
        <f t="shared" si="43"/>
        <v>760406350249</v>
      </c>
      <c r="CA2761" t="str">
        <f>Запрос1[[#This Row],[родитель]]</f>
        <v>КХ "Пак А.А."</v>
      </c>
      <c r="CB2761" t="str">
        <f>Запрос1[[#This Row],[БИНРодителя]]</f>
        <v>760406350249</v>
      </c>
    </row>
    <row r="2762" spans="1:80" x14ac:dyDescent="0.3">
      <c r="A2762" t="s">
        <v>2514</v>
      </c>
      <c r="B2762" t="s">
        <v>2875</v>
      </c>
      <c r="C2762" t="s">
        <v>406</v>
      </c>
      <c r="D2762" t="s">
        <v>412</v>
      </c>
      <c r="E2762" t="s">
        <v>447</v>
      </c>
      <c r="F2762" t="s">
        <v>1125</v>
      </c>
      <c r="G2762" t="s">
        <v>1126</v>
      </c>
      <c r="H2762" t="s">
        <v>1127</v>
      </c>
      <c r="I2762" t="s">
        <v>1128</v>
      </c>
      <c r="J2762" t="s">
        <v>1128</v>
      </c>
      <c r="K2762" t="s">
        <v>1127</v>
      </c>
      <c r="L2762">
        <v>1</v>
      </c>
      <c r="M2762">
        <v>1</v>
      </c>
      <c r="N2762">
        <v>1</v>
      </c>
      <c r="O2762">
        <v>0</v>
      </c>
      <c r="P2762">
        <v>0</v>
      </c>
      <c r="Q2762">
        <v>0</v>
      </c>
      <c r="R2762" s="8">
        <v>16935035</v>
      </c>
      <c r="S2762" s="8">
        <v>19833075</v>
      </c>
      <c r="T2762" s="8">
        <v>16509540</v>
      </c>
      <c r="U2762" s="8"/>
      <c r="V2762" s="8"/>
      <c r="W2762" s="8"/>
      <c r="X2762" s="8">
        <v>8585117.5</v>
      </c>
      <c r="Y2762" s="8">
        <v>5974276.5</v>
      </c>
      <c r="Z2762" s="8">
        <v>1255440</v>
      </c>
      <c r="AA2762" s="8"/>
      <c r="AB2762" s="8"/>
      <c r="AC2762" s="8"/>
      <c r="AD2762">
        <v>50.69</v>
      </c>
      <c r="AE2762">
        <v>30.12</v>
      </c>
      <c r="AF2762">
        <v>7.6</v>
      </c>
      <c r="AG2762"/>
      <c r="AH2762"/>
      <c r="AI2762"/>
      <c r="AJ2762" s="8">
        <v>16935035</v>
      </c>
      <c r="AK2762" s="8">
        <v>19751255</v>
      </c>
      <c r="AL2762" s="8">
        <v>16509540</v>
      </c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/>
      <c r="BM2762"/>
      <c r="BN2762" s="10">
        <v>0</v>
      </c>
      <c r="BO2762" s="10"/>
      <c r="BP2762" s="10"/>
      <c r="BQ2762" s="10"/>
      <c r="BR2762" s="10"/>
      <c r="BS2762" s="10"/>
      <c r="BT2762" s="10"/>
      <c r="BU2762" s="10"/>
      <c r="BV2762" s="1" t="str">
        <f>Запрос1[[#This Row],[Менеджер]]</f>
        <v>Котов Александр</v>
      </c>
      <c r="BW2762" s="1" t="str">
        <f>Запрос1[[#This Row],[Дирекция]]</f>
        <v>Северная дирекция</v>
      </c>
      <c r="BX2762" s="1" t="str">
        <f t="shared" si="43"/>
        <v>КХ "Садовод"</v>
      </c>
      <c r="BY2762" s="1" t="str">
        <f t="shared" si="43"/>
        <v>520210350284</v>
      </c>
      <c r="CA2762" t="str">
        <f>Запрос1[[#This Row],[родитель]]</f>
        <v>КХ "Садовод"</v>
      </c>
      <c r="CB2762" t="str">
        <f>Запрос1[[#This Row],[БИНРодителя]]</f>
        <v>520210350284</v>
      </c>
    </row>
    <row r="2763" spans="1:80" x14ac:dyDescent="0.3">
      <c r="A2763" t="s">
        <v>3658</v>
      </c>
      <c r="B2763" t="s">
        <v>3709</v>
      </c>
      <c r="C2763" t="s">
        <v>1463</v>
      </c>
      <c r="D2763" t="s">
        <v>1464</v>
      </c>
      <c r="E2763" t="s">
        <v>2434</v>
      </c>
      <c r="F2763" t="s">
        <v>2435</v>
      </c>
      <c r="G2763" t="s">
        <v>2436</v>
      </c>
      <c r="H2763" t="s">
        <v>3238</v>
      </c>
      <c r="I2763" t="s">
        <v>3239</v>
      </c>
      <c r="J2763" t="s">
        <v>3239</v>
      </c>
      <c r="K2763" t="s">
        <v>3238</v>
      </c>
      <c r="L2763">
        <v>0</v>
      </c>
      <c r="M2763">
        <v>1</v>
      </c>
      <c r="N2763">
        <v>1</v>
      </c>
      <c r="O2763">
        <v>0</v>
      </c>
      <c r="P2763">
        <v>0</v>
      </c>
      <c r="Q2763">
        <v>0</v>
      </c>
      <c r="R2763" s="8"/>
      <c r="S2763" s="8">
        <v>5675812</v>
      </c>
      <c r="T2763" s="8">
        <v>5307000</v>
      </c>
      <c r="U2763" s="8"/>
      <c r="V2763" s="8"/>
      <c r="W2763" s="8"/>
      <c r="X2763" s="8"/>
      <c r="Y2763" s="8">
        <v>5675812</v>
      </c>
      <c r="Z2763" s="8">
        <v>2653500</v>
      </c>
      <c r="AA2763" s="8"/>
      <c r="AB2763" s="8"/>
      <c r="AC2763" s="8"/>
      <c r="AD2763"/>
      <c r="AE2763">
        <v>100</v>
      </c>
      <c r="AF2763">
        <v>50</v>
      </c>
      <c r="AG2763"/>
      <c r="AH2763"/>
      <c r="AI2763"/>
      <c r="AJ2763" s="8"/>
      <c r="AK2763" s="8">
        <v>5675812</v>
      </c>
      <c r="AL2763" s="8">
        <v>5307000</v>
      </c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/>
      <c r="BM2763"/>
      <c r="BN2763" s="10">
        <v>0</v>
      </c>
      <c r="BO2763" s="10"/>
      <c r="BP2763" s="10"/>
      <c r="BQ2763" s="10"/>
      <c r="BR2763" s="10"/>
      <c r="BS2763" s="10"/>
      <c r="BT2763" s="10"/>
      <c r="BU2763" s="10"/>
      <c r="BV2763" s="1" t="str">
        <f>Запрос1[[#This Row],[Менеджер]]</f>
        <v>Ермуханбетов Олжас</v>
      </c>
      <c r="BW2763" s="1" t="str">
        <f>Запрос1[[#This Row],[Дирекция]]</f>
        <v>Центральная дирекция</v>
      </c>
      <c r="BX2763" s="1" t="str">
        <f t="shared" si="43"/>
        <v>ТОО фирма "Актогай-Агро"</v>
      </c>
      <c r="BY2763" s="1" t="str">
        <f t="shared" si="43"/>
        <v>010840002165</v>
      </c>
      <c r="CA2763" t="str">
        <f>Запрос1[[#This Row],[родитель]]</f>
        <v>ТОО фирма "Актогай-Агро"</v>
      </c>
      <c r="CB2763" t="str">
        <f>Запрос1[[#This Row],[БИНРодителя]]</f>
        <v>010840002165</v>
      </c>
    </row>
    <row r="2764" spans="1:80" x14ac:dyDescent="0.3">
      <c r="A2764" t="s">
        <v>3658</v>
      </c>
      <c r="B2764" t="s">
        <v>3709</v>
      </c>
      <c r="C2764" t="s">
        <v>2608</v>
      </c>
      <c r="D2764" t="s">
        <v>382</v>
      </c>
      <c r="E2764" t="s">
        <v>2691</v>
      </c>
      <c r="F2764" t="s">
        <v>2692</v>
      </c>
      <c r="G2764" t="s">
        <v>8179</v>
      </c>
      <c r="H2764" t="s">
        <v>8180</v>
      </c>
      <c r="I2764" t="s">
        <v>8181</v>
      </c>
      <c r="J2764" t="s">
        <v>8181</v>
      </c>
      <c r="K2764" t="s">
        <v>8180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 s="8"/>
      <c r="S2764" s="8"/>
      <c r="T2764" s="8">
        <v>718752</v>
      </c>
      <c r="U2764" s="8"/>
      <c r="V2764" s="8"/>
      <c r="W2764" s="8"/>
      <c r="X2764" s="8"/>
      <c r="Y2764" s="8"/>
      <c r="Z2764" s="8">
        <v>0</v>
      </c>
      <c r="AA2764" s="8"/>
      <c r="AB2764" s="8"/>
      <c r="AC2764" s="8"/>
      <c r="AD2764"/>
      <c r="AE2764"/>
      <c r="AF2764">
        <v>0</v>
      </c>
      <c r="AG2764"/>
      <c r="AH2764"/>
      <c r="AI2764"/>
      <c r="AJ2764" s="8"/>
      <c r="AK2764" s="8"/>
      <c r="AL2764" s="8">
        <v>718752</v>
      </c>
      <c r="AM2764" s="8"/>
      <c r="AN2764" s="8"/>
      <c r="AO2764" s="8"/>
      <c r="AP2764" s="8"/>
      <c r="AQ2764" s="8"/>
      <c r="AR2764" s="8">
        <v>590736</v>
      </c>
      <c r="AS2764" s="8"/>
      <c r="AT2764" s="8"/>
      <c r="AU2764" s="8"/>
      <c r="AV2764" s="8"/>
      <c r="AW2764" s="8"/>
      <c r="AX2764" s="8">
        <v>590736</v>
      </c>
      <c r="AY2764" s="8"/>
      <c r="AZ2764" s="8"/>
      <c r="BA2764" s="8"/>
      <c r="BB2764" s="8"/>
      <c r="BC2764" s="8"/>
      <c r="BD2764" s="8">
        <v>121344</v>
      </c>
      <c r="BE2764" s="8"/>
      <c r="BF2764" s="8"/>
      <c r="BG2764" s="8"/>
      <c r="BH2764" s="8"/>
      <c r="BI2764" s="8"/>
      <c r="BJ2764" s="8"/>
      <c r="BK2764" s="8"/>
      <c r="BL2764"/>
      <c r="BM2764"/>
      <c r="BN2764" s="10">
        <v>0</v>
      </c>
      <c r="BO2764" s="10"/>
      <c r="BP2764" s="10"/>
      <c r="BQ2764" s="10"/>
      <c r="BR2764" s="10"/>
      <c r="BS2764" s="10"/>
      <c r="BT2764" s="10"/>
      <c r="BU2764" s="10"/>
      <c r="BV2764" s="1" t="str">
        <f>Запрос1[[#This Row],[Менеджер]]</f>
        <v>Ермуханбетов Олжас</v>
      </c>
      <c r="BW2764" s="1" t="str">
        <f>Запрос1[[#This Row],[Дирекция]]</f>
        <v>Центральная дирекция</v>
      </c>
      <c r="BX2764" s="1" t="str">
        <f t="shared" si="43"/>
        <v>ИП Золотарев</v>
      </c>
      <c r="BY2764" s="1" t="str">
        <f t="shared" si="43"/>
        <v>900112350405</v>
      </c>
      <c r="CA2764" t="str">
        <f>Запрос1[[#This Row],[родитель]]</f>
        <v>ИП Золотарев</v>
      </c>
      <c r="CB2764" t="str">
        <f>Запрос1[[#This Row],[БИНРодителя]]</f>
        <v>900112350405</v>
      </c>
    </row>
    <row r="2765" spans="1:80" x14ac:dyDescent="0.3">
      <c r="A2765" t="s">
        <v>3658</v>
      </c>
      <c r="B2765" t="s">
        <v>3709</v>
      </c>
      <c r="C2765" t="s">
        <v>2646</v>
      </c>
      <c r="D2765" t="s">
        <v>97</v>
      </c>
      <c r="E2765" t="s">
        <v>383</v>
      </c>
      <c r="F2765" t="s">
        <v>7783</v>
      </c>
      <c r="G2765" t="s">
        <v>7784</v>
      </c>
      <c r="H2765" t="s">
        <v>7827</v>
      </c>
      <c r="I2765" t="s">
        <v>7828</v>
      </c>
      <c r="J2765" t="s">
        <v>7828</v>
      </c>
      <c r="K2765" t="s">
        <v>7827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 s="8">
        <v>358448</v>
      </c>
      <c r="S2765" s="8"/>
      <c r="T2765" s="8"/>
      <c r="U2765" s="8"/>
      <c r="V2765" s="8"/>
      <c r="W2765" s="8"/>
      <c r="X2765" s="8">
        <v>358448</v>
      </c>
      <c r="Y2765" s="8"/>
      <c r="Z2765" s="8"/>
      <c r="AA2765" s="8"/>
      <c r="AB2765" s="8"/>
      <c r="AC2765" s="8"/>
      <c r="AD2765">
        <v>100</v>
      </c>
      <c r="AE2765"/>
      <c r="AF2765"/>
      <c r="AG2765"/>
      <c r="AH2765"/>
      <c r="AI2765"/>
      <c r="AJ2765" s="8">
        <v>358448</v>
      </c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/>
      <c r="BM2765"/>
      <c r="BN2765" s="10">
        <v>0</v>
      </c>
      <c r="BO2765" s="10"/>
      <c r="BP2765" s="10"/>
      <c r="BQ2765" s="10"/>
      <c r="BR2765" s="10"/>
      <c r="BS2765" s="10"/>
      <c r="BT2765" s="10"/>
      <c r="BU2765" s="10"/>
      <c r="BV2765" s="1" t="str">
        <f>Запрос1[[#This Row],[Менеджер]]</f>
        <v>Ермуханбетов Олжас</v>
      </c>
      <c r="BW2765" s="1" t="str">
        <f>Запрос1[[#This Row],[Дирекция]]</f>
        <v>Центральная дирекция</v>
      </c>
      <c r="BX2765" s="1" t="str">
        <f t="shared" si="43"/>
        <v>КХ "ПХП"</v>
      </c>
      <c r="BY2765" s="1" t="str">
        <f t="shared" si="43"/>
        <v>840216302184</v>
      </c>
      <c r="CA2765" t="str">
        <f>Запрос1[[#This Row],[родитель]]</f>
        <v>КХ "ПХП"</v>
      </c>
      <c r="CB2765" t="str">
        <f>Запрос1[[#This Row],[БИНРодителя]]</f>
        <v>840216302184</v>
      </c>
    </row>
    <row r="2766" spans="1:80" x14ac:dyDescent="0.3">
      <c r="A2766" t="s">
        <v>3658</v>
      </c>
      <c r="B2766" t="s">
        <v>3709</v>
      </c>
      <c r="C2766" t="s">
        <v>2646</v>
      </c>
      <c r="D2766" t="s">
        <v>97</v>
      </c>
      <c r="E2766" t="s">
        <v>4517</v>
      </c>
      <c r="F2766" t="s">
        <v>5829</v>
      </c>
      <c r="G2766" t="s">
        <v>5830</v>
      </c>
      <c r="H2766" t="s">
        <v>8182</v>
      </c>
      <c r="I2766" t="s">
        <v>8183</v>
      </c>
      <c r="J2766" t="s">
        <v>8183</v>
      </c>
      <c r="K2766" t="s">
        <v>8182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 s="8">
        <v>672084</v>
      </c>
      <c r="S2766" s="8"/>
      <c r="T2766" s="8"/>
      <c r="U2766" s="8"/>
      <c r="V2766" s="8"/>
      <c r="W2766" s="8"/>
      <c r="X2766" s="8">
        <v>672084</v>
      </c>
      <c r="Y2766" s="8"/>
      <c r="Z2766" s="8"/>
      <c r="AA2766" s="8"/>
      <c r="AB2766" s="8"/>
      <c r="AC2766" s="8"/>
      <c r="AD2766">
        <v>100</v>
      </c>
      <c r="AE2766"/>
      <c r="AF2766"/>
      <c r="AG2766"/>
      <c r="AH2766"/>
      <c r="AI2766"/>
      <c r="AJ2766" s="8">
        <v>672084</v>
      </c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/>
      <c r="BM2766"/>
      <c r="BN2766" s="10">
        <v>0</v>
      </c>
      <c r="BO2766" s="10"/>
      <c r="BP2766" s="10"/>
      <c r="BQ2766" s="10"/>
      <c r="BR2766" s="10"/>
      <c r="BS2766" s="10"/>
      <c r="BT2766" s="10"/>
      <c r="BU2766" s="10"/>
      <c r="BV2766" s="1" t="str">
        <f>Запрос1[[#This Row],[Менеджер]]</f>
        <v>Ермуханбетов Олжас</v>
      </c>
      <c r="BW2766" s="1" t="str">
        <f>Запрос1[[#This Row],[Дирекция]]</f>
        <v>Центральная дирекция</v>
      </c>
      <c r="BX2766" s="1" t="str">
        <f t="shared" si="43"/>
        <v>КХ "Агроwest"</v>
      </c>
      <c r="BY2766" s="1" t="str">
        <f t="shared" si="43"/>
        <v>081064013455</v>
      </c>
      <c r="CA2766" t="str">
        <f>Запрос1[[#This Row],[родитель]]</f>
        <v>КХ "Агроwest"</v>
      </c>
      <c r="CB2766" t="str">
        <f>Запрос1[[#This Row],[БИНРодителя]]</f>
        <v>081064013455</v>
      </c>
    </row>
    <row r="2767" spans="1:80" x14ac:dyDescent="0.3">
      <c r="A2767" t="s">
        <v>3658</v>
      </c>
      <c r="B2767" t="s">
        <v>3709</v>
      </c>
      <c r="C2767" t="s">
        <v>1579</v>
      </c>
      <c r="D2767" t="s">
        <v>1580</v>
      </c>
      <c r="E2767" t="s">
        <v>2025</v>
      </c>
      <c r="F2767" t="s">
        <v>455</v>
      </c>
      <c r="G2767" t="s">
        <v>456</v>
      </c>
      <c r="H2767" t="s">
        <v>6483</v>
      </c>
      <c r="I2767" t="s">
        <v>6484</v>
      </c>
      <c r="J2767" t="s">
        <v>6484</v>
      </c>
      <c r="K2767" t="s">
        <v>6483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 s="8">
        <v>100</v>
      </c>
      <c r="S2767" s="8"/>
      <c r="T2767" s="8"/>
      <c r="U2767" s="8"/>
      <c r="V2767" s="8"/>
      <c r="W2767" s="8"/>
      <c r="X2767" s="8">
        <v>0</v>
      </c>
      <c r="Y2767" s="8"/>
      <c r="Z2767" s="8"/>
      <c r="AA2767" s="8"/>
      <c r="AB2767" s="8"/>
      <c r="AC2767" s="8"/>
      <c r="AD2767">
        <v>0</v>
      </c>
      <c r="AE2767"/>
      <c r="AF2767"/>
      <c r="AG2767"/>
      <c r="AH2767"/>
      <c r="AI2767"/>
      <c r="AJ2767" s="8">
        <v>100</v>
      </c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/>
      <c r="BM2767"/>
      <c r="BN2767" s="10">
        <v>0</v>
      </c>
      <c r="BO2767" s="10"/>
      <c r="BP2767" s="10"/>
      <c r="BQ2767" s="10"/>
      <c r="BR2767" s="10"/>
      <c r="BS2767" s="10"/>
      <c r="BT2767" s="10"/>
      <c r="BU2767" s="10"/>
      <c r="BV2767" s="1" t="str">
        <f>Запрос1[[#This Row],[Менеджер]]</f>
        <v>Ермуханбетов Олжас</v>
      </c>
      <c r="BW2767" s="1" t="str">
        <f>Запрос1[[#This Row],[Дирекция]]</f>
        <v>Центральная дирекция</v>
      </c>
      <c r="BX2767" s="1" t="str">
        <f t="shared" si="43"/>
        <v>КХ «Жаңа-Әлем»</v>
      </c>
      <c r="BY2767" s="1" t="str">
        <f t="shared" si="43"/>
        <v>750224402521</v>
      </c>
      <c r="CA2767" t="str">
        <f>Запрос1[[#This Row],[родитель]]</f>
        <v>КХ «Жаңа-Әлем»</v>
      </c>
      <c r="CB2767" t="str">
        <f>Запрос1[[#This Row],[БИНРодителя]]</f>
        <v>750224402521</v>
      </c>
    </row>
    <row r="2768" spans="1:80" x14ac:dyDescent="0.3">
      <c r="A2768" t="s">
        <v>3658</v>
      </c>
      <c r="B2768" t="s">
        <v>3709</v>
      </c>
      <c r="C2768" t="s">
        <v>521</v>
      </c>
      <c r="D2768" t="s">
        <v>501</v>
      </c>
      <c r="E2768" t="s">
        <v>792</v>
      </c>
      <c r="F2768"/>
      <c r="G2768"/>
      <c r="H2768" t="s">
        <v>8184</v>
      </c>
      <c r="I2768" t="s">
        <v>8185</v>
      </c>
      <c r="J2768" t="s">
        <v>8185</v>
      </c>
      <c r="K2768" t="s">
        <v>8184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 s="8"/>
      <c r="S2768" s="8"/>
      <c r="T2768" s="8">
        <v>11777330</v>
      </c>
      <c r="U2768" s="8"/>
      <c r="V2768" s="8"/>
      <c r="W2768" s="8"/>
      <c r="X2768" s="8"/>
      <c r="Y2768" s="8"/>
      <c r="Z2768" s="8">
        <v>0</v>
      </c>
      <c r="AA2768" s="8"/>
      <c r="AB2768" s="8"/>
      <c r="AC2768" s="8"/>
      <c r="AD2768"/>
      <c r="AE2768"/>
      <c r="AF2768">
        <v>0</v>
      </c>
      <c r="AG2768"/>
      <c r="AH2768"/>
      <c r="AI2768"/>
      <c r="AJ2768" s="8"/>
      <c r="AK2768" s="8"/>
      <c r="AL2768" s="8">
        <v>11777330</v>
      </c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/>
      <c r="BM2768"/>
      <c r="BN2768" s="10">
        <v>0</v>
      </c>
      <c r="BO2768" s="10"/>
      <c r="BP2768" s="10"/>
      <c r="BQ2768" s="10"/>
      <c r="BR2768" s="10"/>
      <c r="BS2768" s="10"/>
      <c r="BT2768" s="10"/>
      <c r="BU2768" s="10"/>
      <c r="BV2768" s="1" t="str">
        <f>Запрос1[[#This Row],[Менеджер]]</f>
        <v>Ермуханбетов Олжас</v>
      </c>
      <c r="BW2768" s="1" t="str">
        <f>Запрос1[[#This Row],[Дирекция]]</f>
        <v>Центральная дирекция</v>
      </c>
      <c r="BX2768" s="1" t="str">
        <f t="shared" si="43"/>
        <v>КХ"Лаура"</v>
      </c>
      <c r="BY2768" s="1" t="str">
        <f t="shared" si="43"/>
        <v>760118399068</v>
      </c>
      <c r="CA2768" t="str">
        <f>Запрос1[[#This Row],[родитель]]</f>
        <v>КХ"Лаура"</v>
      </c>
      <c r="CB2768" t="str">
        <f>Запрос1[[#This Row],[БИНРодителя]]</f>
        <v>760118399068</v>
      </c>
    </row>
    <row r="2769" spans="1:80" x14ac:dyDescent="0.3">
      <c r="A2769" t="s">
        <v>3658</v>
      </c>
      <c r="B2769" t="s">
        <v>3709</v>
      </c>
      <c r="C2769" t="s">
        <v>521</v>
      </c>
      <c r="D2769" t="s">
        <v>501</v>
      </c>
      <c r="E2769" t="s">
        <v>792</v>
      </c>
      <c r="F2769" t="s">
        <v>793</v>
      </c>
      <c r="G2769"/>
      <c r="H2769" t="s">
        <v>8186</v>
      </c>
      <c r="I2769" t="s">
        <v>8187</v>
      </c>
      <c r="J2769" t="s">
        <v>8187</v>
      </c>
      <c r="K2769" t="s">
        <v>8186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 s="8">
        <v>630000</v>
      </c>
      <c r="S2769" s="8"/>
      <c r="T2769" s="8"/>
      <c r="U2769" s="8"/>
      <c r="V2769" s="8"/>
      <c r="W2769" s="8"/>
      <c r="X2769" s="8">
        <v>630000</v>
      </c>
      <c r="Y2769" s="8"/>
      <c r="Z2769" s="8"/>
      <c r="AA2769" s="8"/>
      <c r="AB2769" s="8"/>
      <c r="AC2769" s="8"/>
      <c r="AD2769">
        <v>100</v>
      </c>
      <c r="AE2769"/>
      <c r="AF2769"/>
      <c r="AG2769"/>
      <c r="AH2769"/>
      <c r="AI2769"/>
      <c r="AJ2769" s="8">
        <v>630000</v>
      </c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/>
      <c r="BM2769"/>
      <c r="BN2769" s="10">
        <v>0</v>
      </c>
      <c r="BO2769" s="10"/>
      <c r="BP2769" s="10"/>
      <c r="BQ2769" s="10"/>
      <c r="BR2769" s="10"/>
      <c r="BS2769" s="10"/>
      <c r="BT2769" s="10"/>
      <c r="BU2769" s="10"/>
      <c r="BV2769" s="1" t="str">
        <f>Запрос1[[#This Row],[Менеджер]]</f>
        <v>Ермуханбетов Олжас</v>
      </c>
      <c r="BW2769" s="1" t="str">
        <f>Запрос1[[#This Row],[Дирекция]]</f>
        <v>Центральная дирекция</v>
      </c>
      <c r="BX2769" s="1" t="str">
        <f t="shared" si="43"/>
        <v>КХ "ЛАНЬ"</v>
      </c>
      <c r="BY2769" s="1" t="str">
        <f t="shared" si="43"/>
        <v>590625402389</v>
      </c>
      <c r="CA2769" t="str">
        <f>Запрос1[[#This Row],[родитель]]</f>
        <v>КХ "ЛАНЬ"</v>
      </c>
      <c r="CB2769" t="str">
        <f>Запрос1[[#This Row],[БИНРодителя]]</f>
        <v>590625402389</v>
      </c>
    </row>
    <row r="2770" spans="1:80" x14ac:dyDescent="0.3">
      <c r="A2770" t="s">
        <v>3658</v>
      </c>
      <c r="B2770" t="s">
        <v>3709</v>
      </c>
      <c r="C2770" t="s">
        <v>521</v>
      </c>
      <c r="D2770" t="s">
        <v>501</v>
      </c>
      <c r="E2770" t="s">
        <v>792</v>
      </c>
      <c r="F2770" t="s">
        <v>1073</v>
      </c>
      <c r="G2770" t="s">
        <v>666</v>
      </c>
      <c r="H2770" t="s">
        <v>8188</v>
      </c>
      <c r="I2770" t="s">
        <v>8189</v>
      </c>
      <c r="J2770" t="s">
        <v>8189</v>
      </c>
      <c r="K2770" t="s">
        <v>8188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 s="8"/>
      <c r="S2770" s="8"/>
      <c r="T2770" s="8">
        <v>2125880</v>
      </c>
      <c r="U2770" s="8"/>
      <c r="V2770" s="8"/>
      <c r="W2770" s="8"/>
      <c r="X2770" s="8"/>
      <c r="Y2770" s="8"/>
      <c r="Z2770" s="8">
        <v>0</v>
      </c>
      <c r="AA2770" s="8"/>
      <c r="AB2770" s="8"/>
      <c r="AC2770" s="8"/>
      <c r="AD2770"/>
      <c r="AE2770"/>
      <c r="AF2770">
        <v>0</v>
      </c>
      <c r="AG2770"/>
      <c r="AH2770"/>
      <c r="AI2770"/>
      <c r="AJ2770" s="8"/>
      <c r="AK2770" s="8"/>
      <c r="AL2770" s="8">
        <v>2125880</v>
      </c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/>
      <c r="BM2770"/>
      <c r="BN2770" s="10">
        <v>0</v>
      </c>
      <c r="BO2770" s="10"/>
      <c r="BP2770" s="10"/>
      <c r="BQ2770" s="10"/>
      <c r="BR2770" s="10"/>
      <c r="BS2770" s="10"/>
      <c r="BT2770" s="10"/>
      <c r="BU2770" s="10"/>
      <c r="BV2770" s="1" t="str">
        <f>Запрос1[[#This Row],[Менеджер]]</f>
        <v>Ермуханбетов Олжас</v>
      </c>
      <c r="BW2770" s="1" t="str">
        <f>Запрос1[[#This Row],[Дирекция]]</f>
        <v>Центральная дирекция</v>
      </c>
      <c r="BX2770" s="1" t="str">
        <f t="shared" si="43"/>
        <v>КХ "Дар"</v>
      </c>
      <c r="BY2770" s="1" t="str">
        <f t="shared" si="43"/>
        <v>610507300420</v>
      </c>
      <c r="CA2770" t="str">
        <f>Запрос1[[#This Row],[родитель]]</f>
        <v>КХ "Дар"</v>
      </c>
      <c r="CB2770" t="str">
        <f>Запрос1[[#This Row],[БИНРодителя]]</f>
        <v>610507300420</v>
      </c>
    </row>
    <row r="2771" spans="1:80" x14ac:dyDescent="0.3">
      <c r="A2771" t="s">
        <v>3658</v>
      </c>
      <c r="B2771" t="s">
        <v>3808</v>
      </c>
      <c r="C2771"/>
      <c r="D2771" t="s">
        <v>89</v>
      </c>
      <c r="E2771" t="s">
        <v>3662</v>
      </c>
      <c r="F2771" t="s">
        <v>8210</v>
      </c>
      <c r="G2771" t="s">
        <v>8211</v>
      </c>
      <c r="H2771" t="s">
        <v>8212</v>
      </c>
      <c r="I2771" t="s">
        <v>8213</v>
      </c>
      <c r="J2771" t="s">
        <v>8213</v>
      </c>
      <c r="K2771" t="s">
        <v>8212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 s="8"/>
      <c r="S2771" s="8"/>
      <c r="T2771" s="8"/>
      <c r="U2771" s="8"/>
      <c r="V2771" s="8">
        <v>2625000</v>
      </c>
      <c r="W2771" s="8">
        <v>116000000</v>
      </c>
      <c r="X2771" s="8"/>
      <c r="Y2771" s="8"/>
      <c r="Z2771" s="8"/>
      <c r="AA2771" s="8"/>
      <c r="AB2771" s="8">
        <v>1312500</v>
      </c>
      <c r="AC2771" s="8">
        <v>116000000</v>
      </c>
      <c r="AD2771"/>
      <c r="AE2771"/>
      <c r="AF2771"/>
      <c r="AG2771"/>
      <c r="AH2771">
        <v>50</v>
      </c>
      <c r="AI2771">
        <v>100</v>
      </c>
      <c r="AJ2771" s="8"/>
      <c r="AK2771" s="8"/>
      <c r="AL2771" s="8"/>
      <c r="AM2771" s="8"/>
      <c r="AN2771" s="8">
        <v>2625000</v>
      </c>
      <c r="AO2771" s="8">
        <v>116000000</v>
      </c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>
        <v>354497640</v>
      </c>
      <c r="BJ2771" s="8"/>
      <c r="BK2771" s="8"/>
      <c r="BL2771"/>
      <c r="BM2771">
        <v>0</v>
      </c>
      <c r="BN2771" s="10">
        <v>0</v>
      </c>
      <c r="BO2771" s="10"/>
      <c r="BP2771" s="10"/>
      <c r="BQ2771" s="10"/>
      <c r="BR2771" s="10"/>
      <c r="BS2771" s="10"/>
      <c r="BT2771" s="10"/>
      <c r="BU2771" s="10"/>
      <c r="BV2771" s="1" t="str">
        <f>Запрос1[[#This Row],[Менеджер]]</f>
        <v>Клясен Иван Иванович</v>
      </c>
      <c r="BW2771" s="1" t="str">
        <f>Запрос1[[#This Row],[Дирекция]]</f>
        <v>Центральная дирекция</v>
      </c>
      <c r="BX2771" s="1" t="str">
        <f t="shared" si="43"/>
        <v>ПК "ИЖЕВСКИЙ"</v>
      </c>
      <c r="BY2771" s="1" t="str">
        <f t="shared" si="43"/>
        <v>940940001144</v>
      </c>
      <c r="CA2771" t="str">
        <f>Запрос1[[#This Row],[родитель]]</f>
        <v>ПК "ИЖЕВСКИЙ"</v>
      </c>
      <c r="CB2771" t="str">
        <f>Запрос1[[#This Row],[БИНРодителя]]</f>
        <v>940940001144</v>
      </c>
    </row>
    <row r="2772" spans="1:80" x14ac:dyDescent="0.3">
      <c r="A2772" t="s">
        <v>2514</v>
      </c>
      <c r="B2772" t="s">
        <v>3176</v>
      </c>
      <c r="C2772" t="s">
        <v>406</v>
      </c>
      <c r="D2772" t="s">
        <v>412</v>
      </c>
      <c r="E2772" t="s">
        <v>447</v>
      </c>
      <c r="F2772" t="s">
        <v>1089</v>
      </c>
      <c r="G2772" t="s">
        <v>1090</v>
      </c>
      <c r="H2772" t="s">
        <v>3231</v>
      </c>
      <c r="I2772" t="s">
        <v>3232</v>
      </c>
      <c r="J2772" t="s">
        <v>3232</v>
      </c>
      <c r="K2772" t="s">
        <v>3231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 s="8"/>
      <c r="S2772" s="8"/>
      <c r="T2772" s="8"/>
      <c r="U2772" s="8"/>
      <c r="V2772" s="8">
        <v>310000</v>
      </c>
      <c r="W2772" s="8"/>
      <c r="X2772" s="8"/>
      <c r="Y2772" s="8"/>
      <c r="Z2772" s="8"/>
      <c r="AA2772" s="8"/>
      <c r="AB2772" s="8">
        <v>310000</v>
      </c>
      <c r="AC2772" s="8"/>
      <c r="AD2772"/>
      <c r="AE2772"/>
      <c r="AF2772"/>
      <c r="AG2772"/>
      <c r="AH2772">
        <v>100</v>
      </c>
      <c r="AI2772"/>
      <c r="AJ2772" s="8"/>
      <c r="AK2772" s="8"/>
      <c r="AL2772" s="8"/>
      <c r="AM2772" s="8"/>
      <c r="AN2772" s="8">
        <v>310000</v>
      </c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>
        <v>109976400</v>
      </c>
      <c r="BJ2772" s="8"/>
      <c r="BK2772" s="8"/>
      <c r="BL2772"/>
      <c r="BM2772">
        <v>0</v>
      </c>
      <c r="BN2772" s="10">
        <v>0</v>
      </c>
      <c r="BO2772" s="10"/>
      <c r="BP2772" s="10"/>
      <c r="BQ2772" s="10"/>
      <c r="BR2772" s="10"/>
      <c r="BS2772" s="10"/>
      <c r="BT2772" s="10"/>
      <c r="BU2772" s="10"/>
      <c r="BV2772" s="1" t="str">
        <f>Запрос1[[#This Row],[Менеджер]]</f>
        <v>Садинов Ержан Алебаевич</v>
      </c>
      <c r="BW2772" s="1" t="str">
        <f>Запрос1[[#This Row],[Дирекция]]</f>
        <v>Северная дирекция</v>
      </c>
      <c r="BX2772" s="1" t="str">
        <f t="shared" si="43"/>
        <v>ТОО ФИРМА "ALUA</v>
      </c>
      <c r="BY2772" s="1" t="str">
        <f t="shared" si="43"/>
        <v>960740000826</v>
      </c>
      <c r="CA2772" t="str">
        <f>Запрос1[[#This Row],[родитель]]</f>
        <v>ТОО ФИРМА "ALUA</v>
      </c>
      <c r="CB2772" t="str">
        <f>Запрос1[[#This Row],[БИНРодителя]]</f>
        <v>960740000826</v>
      </c>
    </row>
    <row r="2773" spans="1:80" x14ac:dyDescent="0.3">
      <c r="A2773" t="s">
        <v>2514</v>
      </c>
      <c r="B2773" t="s">
        <v>3176</v>
      </c>
      <c r="C2773" t="s">
        <v>406</v>
      </c>
      <c r="D2773" t="s">
        <v>412</v>
      </c>
      <c r="E2773" t="s">
        <v>8723</v>
      </c>
      <c r="F2773" t="s">
        <v>8724</v>
      </c>
      <c r="G2773"/>
      <c r="H2773" t="s">
        <v>3234</v>
      </c>
      <c r="I2773" t="s">
        <v>3235</v>
      </c>
      <c r="J2773" t="s">
        <v>3236</v>
      </c>
      <c r="K2773" t="s">
        <v>3237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 s="8"/>
      <c r="S2773" s="8"/>
      <c r="T2773" s="8"/>
      <c r="U2773" s="8"/>
      <c r="V2773" s="8">
        <v>32584000</v>
      </c>
      <c r="W2773" s="8"/>
      <c r="X2773" s="8"/>
      <c r="Y2773" s="8"/>
      <c r="Z2773" s="8"/>
      <c r="AA2773" s="8"/>
      <c r="AB2773" s="8">
        <v>30007000</v>
      </c>
      <c r="AC2773" s="8"/>
      <c r="AD2773"/>
      <c r="AE2773"/>
      <c r="AF2773"/>
      <c r="AG2773"/>
      <c r="AH2773">
        <v>92.09</v>
      </c>
      <c r="AI2773"/>
      <c r="AJ2773" s="8"/>
      <c r="AK2773" s="8"/>
      <c r="AL2773" s="8"/>
      <c r="AM2773" s="8"/>
      <c r="AN2773" s="8">
        <v>32584000</v>
      </c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/>
      <c r="BM2773"/>
      <c r="BN2773" s="10">
        <v>0</v>
      </c>
      <c r="BO2773" s="10"/>
      <c r="BP2773" s="10"/>
      <c r="BQ2773" s="10"/>
      <c r="BR2773" s="10"/>
      <c r="BS2773" s="10"/>
      <c r="BT2773" s="10"/>
      <c r="BU2773" s="10"/>
      <c r="BV2773" s="1" t="str">
        <f>Запрос1[[#This Row],[Менеджер]]</f>
        <v>Садинов Ержан Алебаевич</v>
      </c>
      <c r="BW2773" s="1" t="str">
        <f>Запрос1[[#This Row],[Дирекция]]</f>
        <v>Северная дирекция</v>
      </c>
      <c r="BX2773" s="1" t="str">
        <f t="shared" si="43"/>
        <v>ТОО "ДОН МАР"</v>
      </c>
      <c r="BY2773" s="1" t="str">
        <f t="shared" si="43"/>
        <v>991140005497</v>
      </c>
      <c r="CA2773" t="str">
        <f>Запрос1[[#This Row],[родитель]]</f>
        <v>ТОО "ДОН МАР"</v>
      </c>
      <c r="CB2773" t="str">
        <f>Запрос1[[#This Row],[БИНРодителя]]</f>
        <v>991140005497</v>
      </c>
    </row>
    <row r="2774" spans="1:80" x14ac:dyDescent="0.3">
      <c r="A2774" t="s">
        <v>2514</v>
      </c>
      <c r="B2774" t="s">
        <v>3176</v>
      </c>
      <c r="C2774" t="s">
        <v>406</v>
      </c>
      <c r="D2774" t="s">
        <v>412</v>
      </c>
      <c r="E2774" t="s">
        <v>709</v>
      </c>
      <c r="F2774" t="s">
        <v>3250</v>
      </c>
      <c r="G2774" t="s">
        <v>3251</v>
      </c>
      <c r="H2774" t="s">
        <v>3252</v>
      </c>
      <c r="I2774" t="s">
        <v>3253</v>
      </c>
      <c r="J2774" t="s">
        <v>3253</v>
      </c>
      <c r="K2774" t="s">
        <v>3252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 s="8"/>
      <c r="S2774" s="8"/>
      <c r="T2774" s="8"/>
      <c r="U2774" s="8"/>
      <c r="V2774" s="8">
        <v>972000</v>
      </c>
      <c r="W2774" s="8"/>
      <c r="X2774" s="8"/>
      <c r="Y2774" s="8"/>
      <c r="Z2774" s="8"/>
      <c r="AA2774" s="8"/>
      <c r="AB2774" s="8">
        <v>533500</v>
      </c>
      <c r="AC2774" s="8"/>
      <c r="AD2774"/>
      <c r="AE2774"/>
      <c r="AF2774"/>
      <c r="AG2774"/>
      <c r="AH2774">
        <v>54.89</v>
      </c>
      <c r="AI2774"/>
      <c r="AJ2774" s="8"/>
      <c r="AK2774" s="8"/>
      <c r="AL2774" s="8"/>
      <c r="AM2774" s="8"/>
      <c r="AN2774" s="8">
        <v>972000</v>
      </c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>
        <v>32421320</v>
      </c>
      <c r="BJ2774" s="8"/>
      <c r="BK2774" s="8">
        <v>877000</v>
      </c>
      <c r="BL2774"/>
      <c r="BM2774">
        <v>2.7050000000000001</v>
      </c>
      <c r="BN2774" s="10">
        <v>0</v>
      </c>
      <c r="BO2774" s="10"/>
      <c r="BP2774" s="10"/>
      <c r="BQ2774" s="10"/>
      <c r="BR2774" s="10"/>
      <c r="BS2774" s="10"/>
      <c r="BT2774" s="10"/>
      <c r="BU2774" s="10"/>
      <c r="BV2774" s="1" t="str">
        <f>Запрос1[[#This Row],[Менеджер]]</f>
        <v>Садинов Ержан Алебаевич</v>
      </c>
      <c r="BW2774" s="1" t="str">
        <f>Запрос1[[#This Row],[Дирекция]]</f>
        <v>Северная дирекция</v>
      </c>
      <c r="BX2774" s="1" t="str">
        <f t="shared" si="43"/>
        <v>ТОО АКСАЙ АГРО</v>
      </c>
      <c r="BY2774" s="1" t="str">
        <f t="shared" si="43"/>
        <v>040540005789</v>
      </c>
      <c r="CA2774" t="str">
        <f>Запрос1[[#This Row],[родитель]]</f>
        <v>ТОО АКСАЙ АГРО</v>
      </c>
      <c r="CB2774" t="str">
        <f>Запрос1[[#This Row],[БИНРодителя]]</f>
        <v>040540005789</v>
      </c>
    </row>
    <row r="2775" spans="1:80" x14ac:dyDescent="0.3">
      <c r="A2775" t="s">
        <v>2514</v>
      </c>
      <c r="B2775" t="s">
        <v>3176</v>
      </c>
      <c r="C2775" t="s">
        <v>406</v>
      </c>
      <c r="D2775" t="s">
        <v>412</v>
      </c>
      <c r="E2775" t="s">
        <v>487</v>
      </c>
      <c r="F2775" t="s">
        <v>488</v>
      </c>
      <c r="G2775" t="s">
        <v>489</v>
      </c>
      <c r="H2775" t="s">
        <v>490</v>
      </c>
      <c r="I2775" t="s">
        <v>491</v>
      </c>
      <c r="J2775" t="s">
        <v>491</v>
      </c>
      <c r="K2775" t="s">
        <v>490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 s="8"/>
      <c r="S2775" s="8"/>
      <c r="T2775" s="8"/>
      <c r="U2775" s="8"/>
      <c r="V2775" s="8">
        <v>252000</v>
      </c>
      <c r="W2775" s="8"/>
      <c r="X2775" s="8"/>
      <c r="Y2775" s="8"/>
      <c r="Z2775" s="8"/>
      <c r="AA2775" s="8"/>
      <c r="AB2775" s="8">
        <v>252000</v>
      </c>
      <c r="AC2775" s="8"/>
      <c r="AD2775"/>
      <c r="AE2775"/>
      <c r="AF2775"/>
      <c r="AG2775"/>
      <c r="AH2775">
        <v>100</v>
      </c>
      <c r="AI2775"/>
      <c r="AJ2775" s="8"/>
      <c r="AK2775" s="8"/>
      <c r="AL2775" s="8"/>
      <c r="AM2775" s="8"/>
      <c r="AN2775" s="8">
        <v>252000</v>
      </c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>
        <v>18426000</v>
      </c>
      <c r="BJ2775" s="8"/>
      <c r="BK2775" s="8"/>
      <c r="BL2775"/>
      <c r="BM2775">
        <v>0</v>
      </c>
      <c r="BN2775" s="10">
        <v>0</v>
      </c>
      <c r="BO2775" s="10"/>
      <c r="BP2775" s="10"/>
      <c r="BQ2775" s="10"/>
      <c r="BR2775" s="10"/>
      <c r="BS2775" s="10"/>
      <c r="BT2775" s="10"/>
      <c r="BU2775" s="10"/>
      <c r="BV2775" s="1" t="str">
        <f>Запрос1[[#This Row],[Менеджер]]</f>
        <v>Садинов Ержан Алебаевич</v>
      </c>
      <c r="BW2775" s="1" t="str">
        <f>Запрос1[[#This Row],[Дирекция]]</f>
        <v>Северная дирекция</v>
      </c>
      <c r="BX2775" s="1" t="str">
        <f t="shared" si="43"/>
        <v>к\х Жапаров Бекет Хамитович</v>
      </c>
      <c r="BY2775" s="1" t="str">
        <f t="shared" si="43"/>
        <v>600101307329</v>
      </c>
      <c r="CA2775" t="str">
        <f>Запрос1[[#This Row],[родитель]]</f>
        <v>к\х Жапаров Бекет Хамитович</v>
      </c>
      <c r="CB2775" t="str">
        <f>Запрос1[[#This Row],[БИНРодителя]]</f>
        <v>600101307329</v>
      </c>
    </row>
    <row r="2776" spans="1:80" x14ac:dyDescent="0.3">
      <c r="A2776" t="s">
        <v>2514</v>
      </c>
      <c r="B2776" t="s">
        <v>3254</v>
      </c>
      <c r="C2776"/>
      <c r="D2776" t="s">
        <v>412</v>
      </c>
      <c r="E2776" t="s">
        <v>645</v>
      </c>
      <c r="F2776" t="s">
        <v>3255</v>
      </c>
      <c r="G2776" t="s">
        <v>3256</v>
      </c>
      <c r="H2776" t="s">
        <v>3257</v>
      </c>
      <c r="I2776" t="s">
        <v>3258</v>
      </c>
      <c r="J2776" t="s">
        <v>3258</v>
      </c>
      <c r="K2776" t="s">
        <v>3257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 s="8"/>
      <c r="S2776" s="8"/>
      <c r="T2776" s="8"/>
      <c r="U2776" s="8"/>
      <c r="V2776" s="8"/>
      <c r="W2776" s="8">
        <v>5738324</v>
      </c>
      <c r="X2776" s="8"/>
      <c r="Y2776" s="8"/>
      <c r="Z2776" s="8"/>
      <c r="AA2776" s="8"/>
      <c r="AB2776" s="8"/>
      <c r="AC2776" s="8">
        <v>4679854</v>
      </c>
      <c r="AD2776"/>
      <c r="AE2776"/>
      <c r="AF2776"/>
      <c r="AG2776"/>
      <c r="AH2776"/>
      <c r="AI2776">
        <v>81.55</v>
      </c>
      <c r="AJ2776" s="8"/>
      <c r="AK2776" s="8"/>
      <c r="AL2776" s="8"/>
      <c r="AM2776" s="8"/>
      <c r="AN2776" s="8"/>
      <c r="AO2776" s="8">
        <v>5738324</v>
      </c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/>
      <c r="BM2776"/>
      <c r="BN2776" s="10">
        <v>0</v>
      </c>
      <c r="BO2776" s="10"/>
      <c r="BP2776" s="10"/>
      <c r="BQ2776" s="10"/>
      <c r="BR2776" s="10"/>
      <c r="BS2776" s="10"/>
      <c r="BT2776" s="10"/>
      <c r="BU2776" s="10"/>
      <c r="BV2776" s="1" t="str">
        <f>Запрос1[[#This Row],[Менеджер]]</f>
        <v>Самохин Александр Сергеевич</v>
      </c>
      <c r="BW2776" s="1" t="str">
        <f>Запрос1[[#This Row],[Дирекция]]</f>
        <v>Северная дирекция</v>
      </c>
      <c r="BX2776" s="1" t="str">
        <f t="shared" si="43"/>
        <v>крестьянское хозяйство "Коломенский Владимир Николаевич "</v>
      </c>
      <c r="BY2776" s="1" t="str">
        <f t="shared" si="43"/>
        <v>640905301138</v>
      </c>
      <c r="CA2776" t="str">
        <f>Запрос1[[#This Row],[родитель]]</f>
        <v>крестьянское хозяйство "Коломенский Владимир Николаевич "</v>
      </c>
      <c r="CB2776" t="str">
        <f>Запрос1[[#This Row],[БИНРодителя]]</f>
        <v>640905301138</v>
      </c>
    </row>
    <row r="2777" spans="1:80" x14ac:dyDescent="0.3">
      <c r="A2777" t="s">
        <v>2514</v>
      </c>
      <c r="B2777" t="s">
        <v>3254</v>
      </c>
      <c r="C2777"/>
      <c r="D2777" t="s">
        <v>412</v>
      </c>
      <c r="E2777" t="s">
        <v>434</v>
      </c>
      <c r="F2777" t="s">
        <v>2805</v>
      </c>
      <c r="G2777" t="s">
        <v>2806</v>
      </c>
      <c r="H2777" t="s">
        <v>11736</v>
      </c>
      <c r="I2777" t="s">
        <v>11737</v>
      </c>
      <c r="J2777" t="s">
        <v>11737</v>
      </c>
      <c r="K2777" t="s">
        <v>11736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 s="8"/>
      <c r="S2777" s="8"/>
      <c r="T2777" s="8"/>
      <c r="U2777" s="8"/>
      <c r="V2777" s="8"/>
      <c r="W2777" s="8">
        <v>3780000</v>
      </c>
      <c r="X2777" s="8"/>
      <c r="Y2777" s="8"/>
      <c r="Z2777" s="8"/>
      <c r="AA2777" s="8"/>
      <c r="AB2777" s="8"/>
      <c r="AC2777" s="8">
        <v>3780000</v>
      </c>
      <c r="AD2777"/>
      <c r="AE2777"/>
      <c r="AF2777"/>
      <c r="AG2777"/>
      <c r="AH2777"/>
      <c r="AI2777">
        <v>100</v>
      </c>
      <c r="AJ2777" s="8"/>
      <c r="AK2777" s="8"/>
      <c r="AL2777" s="8"/>
      <c r="AM2777" s="8"/>
      <c r="AN2777" s="8"/>
      <c r="AO2777" s="8">
        <v>3780000</v>
      </c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/>
      <c r="BM2777"/>
      <c r="BN2777" s="10">
        <v>0</v>
      </c>
      <c r="BO2777" s="10"/>
      <c r="BP2777" s="10"/>
      <c r="BQ2777" s="10"/>
      <c r="BR2777" s="10"/>
      <c r="BS2777" s="10"/>
      <c r="BT2777" s="10"/>
      <c r="BU2777" s="10"/>
      <c r="BV2777" s="1" t="str">
        <f>Запрос1[[#This Row],[Менеджер]]</f>
        <v>Самохин Александр Сергеевич</v>
      </c>
      <c r="BW2777" s="1" t="str">
        <f>Запрос1[[#This Row],[Дирекция]]</f>
        <v>Северная дирекция</v>
      </c>
      <c r="BX2777" s="1" t="e">
        <f t="shared" si="43"/>
        <v>#N/A</v>
      </c>
      <c r="BY2777" s="1" t="e">
        <f t="shared" si="43"/>
        <v>#N/A</v>
      </c>
      <c r="CA2777" t="e">
        <f>VLOOKUP(Запрос1[[#This Row],[БИНКХ]],'[2]Группы компаний'!$A:$E,4,0)</f>
        <v>#N/A</v>
      </c>
      <c r="CB2777" t="e">
        <f>VLOOKUP(CA2777,$H:$I,2,0)</f>
        <v>#N/A</v>
      </c>
    </row>
    <row r="2778" spans="1:80" x14ac:dyDescent="0.3">
      <c r="A2778" t="s">
        <v>2514</v>
      </c>
      <c r="B2778" t="s">
        <v>3254</v>
      </c>
      <c r="C2778"/>
      <c r="D2778" t="s">
        <v>412</v>
      </c>
      <c r="E2778" t="s">
        <v>470</v>
      </c>
      <c r="F2778" t="s">
        <v>471</v>
      </c>
      <c r="G2778" t="s">
        <v>472</v>
      </c>
      <c r="H2778" t="s">
        <v>3187</v>
      </c>
      <c r="I2778" t="s">
        <v>3188</v>
      </c>
      <c r="J2778" t="s">
        <v>3188</v>
      </c>
      <c r="K2778" t="s">
        <v>3187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 s="8"/>
      <c r="S2778" s="8"/>
      <c r="T2778" s="8"/>
      <c r="U2778" s="8"/>
      <c r="V2778" s="8"/>
      <c r="W2778" s="8">
        <v>143500</v>
      </c>
      <c r="X2778" s="8"/>
      <c r="Y2778" s="8"/>
      <c r="Z2778" s="8"/>
      <c r="AA2778" s="8"/>
      <c r="AB2778" s="8"/>
      <c r="AC2778" s="8">
        <v>143500</v>
      </c>
      <c r="AD2778"/>
      <c r="AE2778"/>
      <c r="AF2778"/>
      <c r="AG2778"/>
      <c r="AH2778"/>
      <c r="AI2778">
        <v>100</v>
      </c>
      <c r="AJ2778" s="8"/>
      <c r="AK2778" s="8"/>
      <c r="AL2778" s="8"/>
      <c r="AM2778" s="8"/>
      <c r="AN2778" s="8"/>
      <c r="AO2778" s="8">
        <v>143500</v>
      </c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/>
      <c r="BM2778"/>
      <c r="BN2778" s="10">
        <v>0</v>
      </c>
      <c r="BO2778" s="10"/>
      <c r="BP2778" s="10"/>
      <c r="BQ2778" s="10"/>
      <c r="BR2778" s="10"/>
      <c r="BS2778" s="10"/>
      <c r="BT2778" s="10"/>
      <c r="BU2778" s="10"/>
      <c r="BV2778" s="1" t="str">
        <f>Запрос1[[#This Row],[Менеджер]]</f>
        <v>Самохин Александр Сергеевич</v>
      </c>
      <c r="BW2778" s="1" t="str">
        <f>Запрос1[[#This Row],[Дирекция]]</f>
        <v>Северная дирекция</v>
      </c>
      <c r="BX2778" s="1" t="str">
        <f t="shared" si="43"/>
        <v>крестьянское хозяйство  Бришев С.Б.</v>
      </c>
      <c r="BY2778" s="1" t="str">
        <f t="shared" si="43"/>
        <v>910521350811</v>
      </c>
      <c r="CA2778" t="str">
        <f>Запрос1[[#This Row],[родитель]]</f>
        <v>крестьянское хозяйство  Бришев С.Б.</v>
      </c>
      <c r="CB2778" t="str">
        <f>Запрос1[[#This Row],[БИНРодителя]]</f>
        <v>910521350811</v>
      </c>
    </row>
    <row r="2779" spans="1:80" x14ac:dyDescent="0.3">
      <c r="A2779" t="s">
        <v>2514</v>
      </c>
      <c r="B2779" t="s">
        <v>3254</v>
      </c>
      <c r="C2779"/>
      <c r="D2779" t="s">
        <v>412</v>
      </c>
      <c r="E2779" t="s">
        <v>470</v>
      </c>
      <c r="F2779" t="s">
        <v>471</v>
      </c>
      <c r="G2779" t="s">
        <v>472</v>
      </c>
      <c r="H2779" t="s">
        <v>12228</v>
      </c>
      <c r="I2779" t="s">
        <v>12229</v>
      </c>
      <c r="J2779" t="s">
        <v>12229</v>
      </c>
      <c r="K2779" t="s">
        <v>12228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 s="8"/>
      <c r="S2779" s="8"/>
      <c r="T2779" s="8"/>
      <c r="U2779" s="8"/>
      <c r="V2779" s="8"/>
      <c r="W2779" s="8">
        <v>825000</v>
      </c>
      <c r="X2779" s="8"/>
      <c r="Y2779" s="8"/>
      <c r="Z2779" s="8"/>
      <c r="AA2779" s="8"/>
      <c r="AB2779" s="8"/>
      <c r="AC2779" s="8">
        <v>825000</v>
      </c>
      <c r="AD2779"/>
      <c r="AE2779"/>
      <c r="AF2779"/>
      <c r="AG2779"/>
      <c r="AH2779"/>
      <c r="AI2779">
        <v>100</v>
      </c>
      <c r="AJ2779" s="8"/>
      <c r="AK2779" s="8"/>
      <c r="AL2779" s="8"/>
      <c r="AM2779" s="8"/>
      <c r="AN2779" s="8"/>
      <c r="AO2779" s="8">
        <v>825000</v>
      </c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/>
      <c r="BM2779"/>
      <c r="BN2779" s="10">
        <v>0</v>
      </c>
      <c r="BO2779" s="10"/>
      <c r="BP2779" s="10"/>
      <c r="BQ2779" s="10"/>
      <c r="BR2779" s="10"/>
      <c r="BS2779" s="10"/>
      <c r="BT2779" s="10"/>
      <c r="BU2779" s="10"/>
      <c r="BV2779" s="1" t="str">
        <f>Запрос1[[#This Row],[Менеджер]]</f>
        <v>Самохин Александр Сергеевич</v>
      </c>
      <c r="BW2779" s="1" t="str">
        <f>Запрос1[[#This Row],[Дирекция]]</f>
        <v>Северная дирекция</v>
      </c>
      <c r="BX2779" s="1" t="str">
        <f t="shared" si="43"/>
        <v>КРЕСТЬЯНСКОЕ ХОЗЯЙСТВО ВОЛОЧАЙ А.Г,</v>
      </c>
      <c r="BY2779" s="1" t="str">
        <f t="shared" si="43"/>
        <v>560303350198</v>
      </c>
      <c r="CA2779" t="str">
        <f>Запрос1[[#This Row],[родитель]]</f>
        <v>КРЕСТЬЯНСКОЕ ХОЗЯЙСТВО ВОЛОЧАЙ А.Г,</v>
      </c>
      <c r="CB2779" t="str">
        <f>Запрос1[[#This Row],[БИНРодителя]]</f>
        <v>560303350198</v>
      </c>
    </row>
    <row r="2780" spans="1:80" x14ac:dyDescent="0.3">
      <c r="A2780" t="s">
        <v>2514</v>
      </c>
      <c r="B2780" t="s">
        <v>2674</v>
      </c>
      <c r="C2780" t="s">
        <v>381</v>
      </c>
      <c r="D2780" t="s">
        <v>382</v>
      </c>
      <c r="E2780" t="s">
        <v>2525</v>
      </c>
      <c r="F2780" t="s">
        <v>384</v>
      </c>
      <c r="G2780" t="s">
        <v>3682</v>
      </c>
      <c r="H2780" t="s">
        <v>7366</v>
      </c>
      <c r="I2780" t="s">
        <v>7367</v>
      </c>
      <c r="J2780" t="s">
        <v>7367</v>
      </c>
      <c r="K2780" t="s">
        <v>7366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 s="8"/>
      <c r="S2780" s="8"/>
      <c r="T2780" s="8"/>
      <c r="U2780" s="8"/>
      <c r="V2780" s="8">
        <v>17497280</v>
      </c>
      <c r="W2780" s="8">
        <v>30179770</v>
      </c>
      <c r="X2780" s="8"/>
      <c r="Y2780" s="8"/>
      <c r="Z2780" s="8"/>
      <c r="AA2780" s="8"/>
      <c r="AB2780" s="8">
        <v>4766754</v>
      </c>
      <c r="AC2780" s="8">
        <v>13686355</v>
      </c>
      <c r="AD2780"/>
      <c r="AE2780"/>
      <c r="AF2780"/>
      <c r="AG2780"/>
      <c r="AH2780">
        <v>27.24</v>
      </c>
      <c r="AI2780">
        <v>45.35</v>
      </c>
      <c r="AJ2780" s="8"/>
      <c r="AK2780" s="8"/>
      <c r="AL2780" s="8"/>
      <c r="AM2780" s="8"/>
      <c r="AN2780" s="8">
        <v>17497280</v>
      </c>
      <c r="AO2780" s="8">
        <v>30179770</v>
      </c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>
        <v>39076350</v>
      </c>
      <c r="BJ2780" s="8"/>
      <c r="BK2780" s="8">
        <v>14640350</v>
      </c>
      <c r="BL2780"/>
      <c r="BM2780">
        <v>37.466000000000001</v>
      </c>
      <c r="BN2780" s="10">
        <v>0</v>
      </c>
      <c r="BO2780" s="10"/>
      <c r="BP2780" s="10"/>
      <c r="BQ2780" s="10"/>
      <c r="BR2780" s="10"/>
      <c r="BS2780" s="10"/>
      <c r="BT2780" s="10"/>
      <c r="BU2780" s="10"/>
      <c r="BV2780" s="1" t="str">
        <f>Запрос1[[#This Row],[Менеджер]]</f>
        <v>Данильчук Александр Анатольевич</v>
      </c>
      <c r="BW2780" s="1" t="str">
        <f>Запрос1[[#This Row],[Дирекция]]</f>
        <v>Северная дирекция</v>
      </c>
      <c r="BX2780" s="1" t="str">
        <f t="shared" si="43"/>
        <v>ТОО "Елим-Кызыл Жар"</v>
      </c>
      <c r="BY2780" s="1" t="str">
        <f t="shared" si="43"/>
        <v>041240011140</v>
      </c>
      <c r="CA2780" t="str">
        <f>Запрос1[[#This Row],[родитель]]</f>
        <v>ТОО "Елим-Кызыл Жар"</v>
      </c>
      <c r="CB2780" t="str">
        <f>Запрос1[[#This Row],[БИНРодителя]]</f>
        <v>041240011140</v>
      </c>
    </row>
    <row r="2781" spans="1:80" x14ac:dyDescent="0.3">
      <c r="A2781" t="s">
        <v>2514</v>
      </c>
      <c r="B2781" t="s">
        <v>2674</v>
      </c>
      <c r="C2781" t="s">
        <v>381</v>
      </c>
      <c r="D2781" t="s">
        <v>382</v>
      </c>
      <c r="E2781" t="s">
        <v>2525</v>
      </c>
      <c r="F2781" t="s">
        <v>7919</v>
      </c>
      <c r="G2781" t="s">
        <v>7920</v>
      </c>
      <c r="H2781" t="s">
        <v>7921</v>
      </c>
      <c r="I2781" t="s">
        <v>7922</v>
      </c>
      <c r="J2781" t="s">
        <v>7922</v>
      </c>
      <c r="K2781" t="s">
        <v>7921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 s="8"/>
      <c r="S2781" s="8"/>
      <c r="T2781" s="8"/>
      <c r="U2781" s="8"/>
      <c r="V2781" s="8"/>
      <c r="W2781" s="8">
        <v>9652880</v>
      </c>
      <c r="X2781" s="8"/>
      <c r="Y2781" s="8"/>
      <c r="Z2781" s="8"/>
      <c r="AA2781" s="8"/>
      <c r="AB2781" s="8"/>
      <c r="AC2781" s="8">
        <v>9652880</v>
      </c>
      <c r="AD2781"/>
      <c r="AE2781"/>
      <c r="AF2781"/>
      <c r="AG2781"/>
      <c r="AH2781"/>
      <c r="AI2781">
        <v>100</v>
      </c>
      <c r="AJ2781" s="8"/>
      <c r="AK2781" s="8"/>
      <c r="AL2781" s="8"/>
      <c r="AM2781" s="8"/>
      <c r="AN2781" s="8"/>
      <c r="AO2781" s="8">
        <v>9652880</v>
      </c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/>
      <c r="BM2781"/>
      <c r="BN2781" s="10">
        <v>0</v>
      </c>
      <c r="BO2781" s="10"/>
      <c r="BP2781" s="10"/>
      <c r="BQ2781" s="10"/>
      <c r="BR2781" s="10"/>
      <c r="BS2781" s="10"/>
      <c r="BT2781" s="10"/>
      <c r="BU2781" s="10"/>
      <c r="BV2781" s="1" t="str">
        <f>Запрос1[[#This Row],[Менеджер]]</f>
        <v>Данильчук Александр Анатольевич</v>
      </c>
      <c r="BW2781" s="1" t="str">
        <f>Запрос1[[#This Row],[Дирекция]]</f>
        <v>Северная дирекция</v>
      </c>
      <c r="BX2781" s="1" t="str">
        <f t="shared" si="43"/>
        <v>ТОО "ЕР АГРО"</v>
      </c>
      <c r="BY2781" s="1" t="str">
        <f t="shared" si="43"/>
        <v>041240003417</v>
      </c>
      <c r="CA2781" t="str">
        <f>Запрос1[[#This Row],[родитель]]</f>
        <v>ТОО "ЕР АГРО"</v>
      </c>
      <c r="CB2781" t="str">
        <f>Запрос1[[#This Row],[БИНРодителя]]</f>
        <v>041240003417</v>
      </c>
    </row>
    <row r="2782" spans="1:80" x14ac:dyDescent="0.3">
      <c r="A2782" t="s">
        <v>2514</v>
      </c>
      <c r="B2782" t="s">
        <v>2674</v>
      </c>
      <c r="C2782" t="s">
        <v>381</v>
      </c>
      <c r="D2782" t="s">
        <v>382</v>
      </c>
      <c r="E2782" t="s">
        <v>2574</v>
      </c>
      <c r="F2782" t="s">
        <v>2723</v>
      </c>
      <c r="G2782" t="s">
        <v>7534</v>
      </c>
      <c r="H2782" t="s">
        <v>7535</v>
      </c>
      <c r="I2782" t="s">
        <v>7536</v>
      </c>
      <c r="J2782" t="s">
        <v>7536</v>
      </c>
      <c r="K2782" t="s">
        <v>7535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 s="8"/>
      <c r="S2782" s="8"/>
      <c r="T2782" s="8"/>
      <c r="U2782" s="8"/>
      <c r="V2782" s="8"/>
      <c r="W2782" s="8">
        <v>6190000</v>
      </c>
      <c r="X2782" s="8"/>
      <c r="Y2782" s="8"/>
      <c r="Z2782" s="8"/>
      <c r="AA2782" s="8"/>
      <c r="AB2782" s="8"/>
      <c r="AC2782" s="8">
        <v>1857000</v>
      </c>
      <c r="AD2782"/>
      <c r="AE2782"/>
      <c r="AF2782"/>
      <c r="AG2782"/>
      <c r="AH2782"/>
      <c r="AI2782">
        <v>30</v>
      </c>
      <c r="AJ2782" s="8"/>
      <c r="AK2782" s="8"/>
      <c r="AL2782" s="8"/>
      <c r="AM2782" s="8"/>
      <c r="AN2782" s="8"/>
      <c r="AO2782" s="8">
        <v>6190000</v>
      </c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/>
      <c r="BM2782"/>
      <c r="BN2782" s="10">
        <v>0</v>
      </c>
      <c r="BO2782" s="10"/>
      <c r="BP2782" s="10"/>
      <c r="BQ2782" s="10"/>
      <c r="BR2782" s="10"/>
      <c r="BS2782" s="10"/>
      <c r="BT2782" s="10"/>
      <c r="BU2782" s="10"/>
      <c r="BV2782" s="1" t="str">
        <f>Запрос1[[#This Row],[Менеджер]]</f>
        <v>Данильчук Александр Анатольевич</v>
      </c>
      <c r="BW2782" s="1" t="str">
        <f>Запрос1[[#This Row],[Дирекция]]</f>
        <v>Северная дирекция</v>
      </c>
      <c r="BX2782" s="1" t="str">
        <f t="shared" si="43"/>
        <v>КХ "Элита"</v>
      </c>
      <c r="BY2782" s="1" t="str">
        <f t="shared" si="43"/>
        <v>560101305838</v>
      </c>
      <c r="CA2782" t="str">
        <f>Запрос1[[#This Row],[родитель]]</f>
        <v>КХ "Элита"</v>
      </c>
      <c r="CB2782" t="str">
        <f>Запрос1[[#This Row],[БИНРодителя]]</f>
        <v>560101305838</v>
      </c>
    </row>
    <row r="2783" spans="1:80" x14ac:dyDescent="0.3">
      <c r="A2783" t="s">
        <v>2514</v>
      </c>
      <c r="B2783" t="s">
        <v>2674</v>
      </c>
      <c r="C2783" t="s">
        <v>2608</v>
      </c>
      <c r="D2783" t="s">
        <v>382</v>
      </c>
      <c r="E2783" t="s">
        <v>2691</v>
      </c>
      <c r="F2783" t="s">
        <v>3544</v>
      </c>
      <c r="G2783" t="s">
        <v>3545</v>
      </c>
      <c r="H2783" t="s">
        <v>2694</v>
      </c>
      <c r="I2783" t="s">
        <v>2695</v>
      </c>
      <c r="J2783" t="s">
        <v>2695</v>
      </c>
      <c r="K2783" t="s">
        <v>2694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 s="8"/>
      <c r="S2783" s="8"/>
      <c r="T2783" s="8"/>
      <c r="U2783" s="8"/>
      <c r="V2783" s="8">
        <v>18802050</v>
      </c>
      <c r="W2783" s="8">
        <v>15106950</v>
      </c>
      <c r="X2783" s="8"/>
      <c r="Y2783" s="8"/>
      <c r="Z2783" s="8"/>
      <c r="AA2783" s="8"/>
      <c r="AB2783" s="8">
        <v>3083925</v>
      </c>
      <c r="AC2783" s="8">
        <v>4532085</v>
      </c>
      <c r="AD2783"/>
      <c r="AE2783"/>
      <c r="AF2783"/>
      <c r="AG2783"/>
      <c r="AH2783">
        <v>16.399999999999999</v>
      </c>
      <c r="AI2783">
        <v>30</v>
      </c>
      <c r="AJ2783" s="8"/>
      <c r="AK2783" s="8"/>
      <c r="AL2783" s="8"/>
      <c r="AM2783" s="8"/>
      <c r="AN2783" s="8">
        <v>18802050</v>
      </c>
      <c r="AO2783" s="8">
        <v>15106950</v>
      </c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>
        <v>22566150</v>
      </c>
      <c r="BJ2783" s="8"/>
      <c r="BK2783" s="8">
        <v>11995750</v>
      </c>
      <c r="BL2783"/>
      <c r="BM2783">
        <v>53.158099999999997</v>
      </c>
      <c r="BN2783" s="10">
        <v>0</v>
      </c>
      <c r="BO2783" s="10"/>
      <c r="BP2783" s="10"/>
      <c r="BQ2783" s="10"/>
      <c r="BR2783" s="10"/>
      <c r="BS2783" s="10"/>
      <c r="BT2783" s="10"/>
      <c r="BU2783" s="10"/>
      <c r="BV2783" s="1" t="str">
        <f>Запрос1[[#This Row],[Менеджер]]</f>
        <v>Данильчук Александр Анатольевич</v>
      </c>
      <c r="BW2783" s="1" t="str">
        <f>Запрос1[[#This Row],[Дирекция]]</f>
        <v>Северная дирекция</v>
      </c>
      <c r="BX2783" s="1" t="str">
        <f t="shared" si="43"/>
        <v>КФХ "Кедр"</v>
      </c>
      <c r="BY2783" s="1" t="str">
        <f t="shared" si="43"/>
        <v>040364050887</v>
      </c>
      <c r="CA2783" t="str">
        <f>Запрос1[[#This Row],[родитель]]</f>
        <v>КФХ "Кедр"</v>
      </c>
      <c r="CB2783" t="str">
        <f>Запрос1[[#This Row],[БИНРодителя]]</f>
        <v>040364050887</v>
      </c>
    </row>
    <row r="2784" spans="1:80" x14ac:dyDescent="0.3">
      <c r="A2784" t="s">
        <v>2514</v>
      </c>
      <c r="B2784" t="s">
        <v>2674</v>
      </c>
      <c r="C2784" t="s">
        <v>2608</v>
      </c>
      <c r="D2784" t="s">
        <v>382</v>
      </c>
      <c r="E2784" t="s">
        <v>2574</v>
      </c>
      <c r="F2784" t="s">
        <v>2715</v>
      </c>
      <c r="G2784" t="s">
        <v>2716</v>
      </c>
      <c r="H2784" t="s">
        <v>2717</v>
      </c>
      <c r="I2784" t="s">
        <v>2718</v>
      </c>
      <c r="J2784" t="s">
        <v>2718</v>
      </c>
      <c r="K2784" t="s">
        <v>2717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 s="8"/>
      <c r="S2784" s="8"/>
      <c r="T2784" s="8"/>
      <c r="U2784" s="8"/>
      <c r="V2784" s="8">
        <v>83667725</v>
      </c>
      <c r="W2784" s="8">
        <v>138070983</v>
      </c>
      <c r="X2784" s="8"/>
      <c r="Y2784" s="8"/>
      <c r="Z2784" s="8"/>
      <c r="AA2784" s="8"/>
      <c r="AB2784" s="8">
        <v>0</v>
      </c>
      <c r="AC2784" s="8">
        <v>0</v>
      </c>
      <c r="AD2784"/>
      <c r="AE2784"/>
      <c r="AF2784"/>
      <c r="AG2784"/>
      <c r="AH2784">
        <v>0</v>
      </c>
      <c r="AI2784">
        <v>0</v>
      </c>
      <c r="AJ2784" s="8"/>
      <c r="AK2784" s="8"/>
      <c r="AL2784" s="8"/>
      <c r="AM2784" s="8"/>
      <c r="AN2784" s="8">
        <v>83667725</v>
      </c>
      <c r="AO2784" s="8">
        <v>138070983</v>
      </c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>
        <v>297492525</v>
      </c>
      <c r="BJ2784" s="8"/>
      <c r="BK2784" s="8">
        <v>205680175</v>
      </c>
      <c r="BL2784"/>
      <c r="BM2784">
        <v>69.137900000000002</v>
      </c>
      <c r="BN2784" s="10">
        <v>0</v>
      </c>
      <c r="BO2784" s="10"/>
      <c r="BP2784" s="10"/>
      <c r="BQ2784" s="10"/>
      <c r="BR2784" s="10"/>
      <c r="BS2784" s="10"/>
      <c r="BT2784" s="10"/>
      <c r="BU2784" s="10"/>
      <c r="BV2784" s="1" t="str">
        <f>Запрос1[[#This Row],[Менеджер]]</f>
        <v>Данильчук Александр Анатольевич</v>
      </c>
      <c r="BW2784" s="1" t="str">
        <f>Запрос1[[#This Row],[Дирекция]]</f>
        <v>Северная дирекция</v>
      </c>
      <c r="BX2784" s="1" t="str">
        <f t="shared" si="43"/>
        <v>ТОО "ГЕРМЕС АГРО"</v>
      </c>
      <c r="BY2784" s="1" t="str">
        <f t="shared" si="43"/>
        <v>041240012575</v>
      </c>
      <c r="CA2784" t="str">
        <f>Запрос1[[#This Row],[родитель]]</f>
        <v>ТОО "ГЕРМЕС АГРО"</v>
      </c>
      <c r="CB2784" t="str">
        <f>Запрос1[[#This Row],[БИНРодителя]]</f>
        <v>041240012575</v>
      </c>
    </row>
    <row r="2785" spans="1:80" x14ac:dyDescent="0.3">
      <c r="A2785" t="s">
        <v>2514</v>
      </c>
      <c r="B2785" t="s">
        <v>2674</v>
      </c>
      <c r="C2785" t="s">
        <v>2608</v>
      </c>
      <c r="D2785" t="s">
        <v>382</v>
      </c>
      <c r="E2785" t="s">
        <v>2574</v>
      </c>
      <c r="F2785" t="s">
        <v>4112</v>
      </c>
      <c r="G2785" t="s">
        <v>7569</v>
      </c>
      <c r="H2785" t="s">
        <v>2717</v>
      </c>
      <c r="I2785" t="s">
        <v>2718</v>
      </c>
      <c r="J2785" t="s">
        <v>7570</v>
      </c>
      <c r="K2785" t="s">
        <v>7571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 s="8"/>
      <c r="S2785" s="8"/>
      <c r="T2785" s="8"/>
      <c r="U2785" s="8"/>
      <c r="V2785" s="8">
        <v>3070000</v>
      </c>
      <c r="W2785" s="8"/>
      <c r="X2785" s="8"/>
      <c r="Y2785" s="8"/>
      <c r="Z2785" s="8"/>
      <c r="AA2785" s="8"/>
      <c r="AB2785" s="8">
        <v>0</v>
      </c>
      <c r="AC2785" s="8"/>
      <c r="AD2785"/>
      <c r="AE2785"/>
      <c r="AF2785"/>
      <c r="AG2785"/>
      <c r="AH2785">
        <v>0</v>
      </c>
      <c r="AI2785"/>
      <c r="AJ2785" s="8"/>
      <c r="AK2785" s="8"/>
      <c r="AL2785" s="8"/>
      <c r="AM2785" s="8"/>
      <c r="AN2785" s="8">
        <v>3070000</v>
      </c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>
        <v>11235000</v>
      </c>
      <c r="BJ2785" s="8"/>
      <c r="BK2785" s="8">
        <v>3070000</v>
      </c>
      <c r="BL2785"/>
      <c r="BM2785">
        <v>27.325299999999999</v>
      </c>
      <c r="BN2785" s="10">
        <v>0</v>
      </c>
      <c r="BO2785" s="10"/>
      <c r="BP2785" s="10"/>
      <c r="BQ2785" s="10"/>
      <c r="BR2785" s="10"/>
      <c r="BS2785" s="10"/>
      <c r="BT2785" s="10"/>
      <c r="BU2785" s="10"/>
      <c r="BV2785" s="1" t="str">
        <f>Запрос1[[#This Row],[Менеджер]]</f>
        <v>Данильчук Александр Анатольевич</v>
      </c>
      <c r="BW2785" s="1" t="str">
        <f>Запрос1[[#This Row],[Дирекция]]</f>
        <v>Северная дирекция</v>
      </c>
      <c r="BX2785" s="1" t="str">
        <f t="shared" si="43"/>
        <v>ТОО "ГЕРМЕС АГРО"</v>
      </c>
      <c r="BY2785" s="1" t="str">
        <f t="shared" si="43"/>
        <v>041240012575</v>
      </c>
      <c r="CA2785" t="str">
        <f>Запрос1[[#This Row],[родитель]]</f>
        <v>ТОО "ГЕРМЕС АГРО"</v>
      </c>
      <c r="CB2785" t="str">
        <f>Запрос1[[#This Row],[БИНРодителя]]</f>
        <v>041240012575</v>
      </c>
    </row>
    <row r="2786" spans="1:80" x14ac:dyDescent="0.3">
      <c r="A2786" t="s">
        <v>2514</v>
      </c>
      <c r="B2786" t="s">
        <v>3753</v>
      </c>
      <c r="C2786"/>
      <c r="D2786" t="s">
        <v>89</v>
      </c>
      <c r="E2786" t="s">
        <v>90</v>
      </c>
      <c r="F2786" t="s">
        <v>91</v>
      </c>
      <c r="G2786"/>
      <c r="H2786" t="s">
        <v>11626</v>
      </c>
      <c r="I2786" t="s">
        <v>11627</v>
      </c>
      <c r="J2786" t="s">
        <v>11627</v>
      </c>
      <c r="K2786" t="s">
        <v>11626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 s="8"/>
      <c r="S2786" s="8"/>
      <c r="T2786" s="8"/>
      <c r="U2786" s="8"/>
      <c r="V2786" s="8"/>
      <c r="W2786" s="8">
        <v>25226000</v>
      </c>
      <c r="X2786" s="8"/>
      <c r="Y2786" s="8"/>
      <c r="Z2786" s="8"/>
      <c r="AA2786" s="8"/>
      <c r="AB2786" s="8"/>
      <c r="AC2786" s="8">
        <v>25226000</v>
      </c>
      <c r="AD2786"/>
      <c r="AE2786"/>
      <c r="AF2786"/>
      <c r="AG2786"/>
      <c r="AH2786"/>
      <c r="AI2786">
        <v>100</v>
      </c>
      <c r="AJ2786" s="8"/>
      <c r="AK2786" s="8"/>
      <c r="AL2786" s="8"/>
      <c r="AM2786" s="8"/>
      <c r="AN2786" s="8"/>
      <c r="AO2786" s="8">
        <v>25226000</v>
      </c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/>
      <c r="BM2786"/>
      <c r="BN2786" s="10">
        <v>0</v>
      </c>
      <c r="BO2786" s="10"/>
      <c r="BP2786" s="10"/>
      <c r="BQ2786" s="10"/>
      <c r="BR2786" s="10"/>
      <c r="BS2786" s="10"/>
      <c r="BT2786" s="10"/>
      <c r="BU2786" s="10"/>
      <c r="BV2786" s="1" t="str">
        <f>Запрос1[[#This Row],[Менеджер]]</f>
        <v>Женесов Диас Кайратович</v>
      </c>
      <c r="BW2786" s="1" t="str">
        <f>Запрос1[[#This Row],[Дирекция]]</f>
        <v>Северная дирекция</v>
      </c>
      <c r="BX2786" s="1" t="str">
        <f t="shared" si="43"/>
        <v>ТОО "QARAQAMYS 2020"</v>
      </c>
      <c r="BY2786" s="1" t="str">
        <f t="shared" si="43"/>
        <v>200240013535</v>
      </c>
      <c r="CA2786" t="str">
        <f>Запрос1[[#This Row],[родитель]]</f>
        <v>ТОО "QARAQAMYS 2020"</v>
      </c>
      <c r="CB2786" t="str">
        <f>Запрос1[[#This Row],[БИНРодителя]]</f>
        <v>200240013535</v>
      </c>
    </row>
    <row r="2787" spans="1:80" x14ac:dyDescent="0.3">
      <c r="A2787" t="s">
        <v>2514</v>
      </c>
      <c r="B2787" t="s">
        <v>3753</v>
      </c>
      <c r="C2787"/>
      <c r="D2787" t="s">
        <v>89</v>
      </c>
      <c r="E2787" t="s">
        <v>3754</v>
      </c>
      <c r="F2787" t="s">
        <v>3499</v>
      </c>
      <c r="G2787" t="s">
        <v>1279</v>
      </c>
      <c r="H2787" t="s">
        <v>3755</v>
      </c>
      <c r="I2787" t="s">
        <v>3756</v>
      </c>
      <c r="J2787" t="s">
        <v>3757</v>
      </c>
      <c r="K2787" t="s">
        <v>3758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 s="8"/>
      <c r="S2787" s="8"/>
      <c r="T2787" s="8"/>
      <c r="U2787" s="8"/>
      <c r="V2787" s="8">
        <v>4075000</v>
      </c>
      <c r="W2787" s="8">
        <v>6523000</v>
      </c>
      <c r="X2787" s="8"/>
      <c r="Y2787" s="8"/>
      <c r="Z2787" s="8"/>
      <c r="AA2787" s="8"/>
      <c r="AB2787" s="8">
        <v>1222500</v>
      </c>
      <c r="AC2787" s="8">
        <v>3203600</v>
      </c>
      <c r="AD2787"/>
      <c r="AE2787"/>
      <c r="AF2787"/>
      <c r="AG2787"/>
      <c r="AH2787">
        <v>30</v>
      </c>
      <c r="AI2787">
        <v>49.11</v>
      </c>
      <c r="AJ2787" s="8"/>
      <c r="AK2787" s="8"/>
      <c r="AL2787" s="8"/>
      <c r="AM2787" s="8"/>
      <c r="AN2787" s="8">
        <v>4075000</v>
      </c>
      <c r="AO2787" s="8">
        <v>6523000</v>
      </c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>
        <v>50361513</v>
      </c>
      <c r="BJ2787" s="8"/>
      <c r="BK2787" s="8"/>
      <c r="BL2787"/>
      <c r="BM2787">
        <v>0</v>
      </c>
      <c r="BN2787" s="10">
        <v>0</v>
      </c>
      <c r="BO2787" s="10"/>
      <c r="BP2787" s="10"/>
      <c r="BQ2787" s="10"/>
      <c r="BR2787" s="10"/>
      <c r="BS2787" s="10"/>
      <c r="BT2787" s="10"/>
      <c r="BU2787" s="10"/>
      <c r="BV2787" s="1" t="str">
        <f>Запрос1[[#This Row],[Менеджер]]</f>
        <v>Женесов Диас Кайратович</v>
      </c>
      <c r="BW2787" s="1" t="str">
        <f>Запрос1[[#This Row],[Дирекция]]</f>
        <v>Северная дирекция</v>
      </c>
      <c r="BX2787" s="1" t="str">
        <f t="shared" si="43"/>
        <v>ТОО "Astana Astyk Group"</v>
      </c>
      <c r="BY2787" s="1" t="str">
        <f t="shared" si="43"/>
        <v>151040025403</v>
      </c>
      <c r="CA2787" t="str">
        <f>Запрос1[[#This Row],[родитель]]</f>
        <v>ТОО "Astana Astyk Group"</v>
      </c>
      <c r="CB2787" t="str">
        <f>Запрос1[[#This Row],[БИНРодителя]]</f>
        <v>151040025403</v>
      </c>
    </row>
    <row r="2788" spans="1:80" x14ac:dyDescent="0.3">
      <c r="A2788" t="s">
        <v>2514</v>
      </c>
      <c r="B2788" t="s">
        <v>3254</v>
      </c>
      <c r="C2788"/>
      <c r="D2788" t="s">
        <v>412</v>
      </c>
      <c r="E2788" t="s">
        <v>470</v>
      </c>
      <c r="F2788" t="s">
        <v>705</v>
      </c>
      <c r="G2788" t="s">
        <v>3189</v>
      </c>
      <c r="H2788" t="s">
        <v>3190</v>
      </c>
      <c r="I2788" t="s">
        <v>3191</v>
      </c>
      <c r="J2788" t="s">
        <v>3191</v>
      </c>
      <c r="K2788" t="s">
        <v>3190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 s="8"/>
      <c r="S2788" s="8"/>
      <c r="T2788" s="8"/>
      <c r="U2788" s="8"/>
      <c r="V2788" s="8"/>
      <c r="W2788" s="8">
        <v>9958100</v>
      </c>
      <c r="X2788" s="8"/>
      <c r="Y2788" s="8"/>
      <c r="Z2788" s="8"/>
      <c r="AA2788" s="8"/>
      <c r="AB2788" s="8"/>
      <c r="AC2788" s="8">
        <v>9958100</v>
      </c>
      <c r="AD2788"/>
      <c r="AE2788"/>
      <c r="AF2788"/>
      <c r="AG2788"/>
      <c r="AH2788"/>
      <c r="AI2788">
        <v>100</v>
      </c>
      <c r="AJ2788" s="8"/>
      <c r="AK2788" s="8"/>
      <c r="AL2788" s="8"/>
      <c r="AM2788" s="8"/>
      <c r="AN2788" s="8"/>
      <c r="AO2788" s="8">
        <v>9958100</v>
      </c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/>
      <c r="BM2788"/>
      <c r="BN2788" s="10">
        <v>0</v>
      </c>
      <c r="BO2788" s="10"/>
      <c r="BP2788" s="10"/>
      <c r="BQ2788" s="10"/>
      <c r="BR2788" s="10"/>
      <c r="BS2788" s="10"/>
      <c r="BT2788" s="10"/>
      <c r="BU2788" s="10"/>
      <c r="BV2788" s="1" t="str">
        <f>Запрос1[[#This Row],[Менеджер]]</f>
        <v>Самохин Александр Сергеевич</v>
      </c>
      <c r="BW2788" s="1" t="str">
        <f>Запрос1[[#This Row],[Дирекция]]</f>
        <v>Северная дирекция</v>
      </c>
      <c r="BX2788" s="1" t="str">
        <f t="shared" si="43"/>
        <v>КРЕСТЬЯНСКОЕ ХОЗЯЙСТВО "ПАНЧЕНКО ОКСАНА  ВЛАДИМИРОВНА"</v>
      </c>
      <c r="BY2788" s="1" t="str">
        <f t="shared" si="43"/>
        <v>781205450172</v>
      </c>
      <c r="CA2788" t="str">
        <f>Запрос1[[#This Row],[родитель]]</f>
        <v>КРЕСТЬЯНСКОЕ ХОЗЯЙСТВО "ПАНЧЕНКО ОКСАНА  ВЛАДИМИРОВНА"</v>
      </c>
      <c r="CB2788" t="str">
        <f>Запрос1[[#This Row],[БИНРодителя]]</f>
        <v>781205450172</v>
      </c>
    </row>
    <row r="2789" spans="1:80" x14ac:dyDescent="0.3">
      <c r="A2789" t="s">
        <v>2514</v>
      </c>
      <c r="B2789" t="s">
        <v>3254</v>
      </c>
      <c r="C2789"/>
      <c r="D2789" t="s">
        <v>412</v>
      </c>
      <c r="E2789" t="s">
        <v>709</v>
      </c>
      <c r="F2789" t="s">
        <v>1352</v>
      </c>
      <c r="G2789" t="s">
        <v>1353</v>
      </c>
      <c r="H2789" t="s">
        <v>3192</v>
      </c>
      <c r="I2789" t="s">
        <v>3193</v>
      </c>
      <c r="J2789" t="s">
        <v>3193</v>
      </c>
      <c r="K2789" t="s">
        <v>3192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 s="8"/>
      <c r="S2789" s="8"/>
      <c r="T2789" s="8"/>
      <c r="U2789" s="8"/>
      <c r="V2789" s="8"/>
      <c r="W2789" s="8">
        <v>55133900</v>
      </c>
      <c r="X2789" s="8"/>
      <c r="Y2789" s="8"/>
      <c r="Z2789" s="8"/>
      <c r="AA2789" s="8"/>
      <c r="AB2789" s="8"/>
      <c r="AC2789" s="8">
        <v>16750170</v>
      </c>
      <c r="AD2789"/>
      <c r="AE2789"/>
      <c r="AF2789"/>
      <c r="AG2789"/>
      <c r="AH2789"/>
      <c r="AI2789">
        <v>30.38</v>
      </c>
      <c r="AJ2789" s="8"/>
      <c r="AK2789" s="8"/>
      <c r="AL2789" s="8"/>
      <c r="AM2789" s="8"/>
      <c r="AN2789" s="8"/>
      <c r="AO2789" s="8">
        <v>55133900</v>
      </c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/>
      <c r="BM2789"/>
      <c r="BN2789" s="10">
        <v>0</v>
      </c>
      <c r="BO2789" s="10"/>
      <c r="BP2789" s="10"/>
      <c r="BQ2789" s="10"/>
      <c r="BR2789" s="10"/>
      <c r="BS2789" s="10"/>
      <c r="BT2789" s="10"/>
      <c r="BU2789" s="10"/>
      <c r="BV2789" s="1" t="str">
        <f>Запрос1[[#This Row],[Менеджер]]</f>
        <v>Самохин Александр Сергеевич</v>
      </c>
      <c r="BW2789" s="1" t="str">
        <f>Запрос1[[#This Row],[Дирекция]]</f>
        <v>Северная дирекция</v>
      </c>
      <c r="BX2789" s="1" t="str">
        <f t="shared" si="43"/>
        <v>ТОО "АДЛЕТ-Т"</v>
      </c>
      <c r="BY2789" s="1" t="str">
        <f t="shared" si="43"/>
        <v>981040000956</v>
      </c>
      <c r="CA2789" t="str">
        <f>Запрос1[[#This Row],[родитель]]</f>
        <v>ТОО "АДЛЕТ-Т"</v>
      </c>
      <c r="CB2789" t="str">
        <f>Запрос1[[#This Row],[БИНРодителя]]</f>
        <v>981040000956</v>
      </c>
    </row>
    <row r="2790" spans="1:80" x14ac:dyDescent="0.3">
      <c r="A2790" t="s">
        <v>2514</v>
      </c>
      <c r="B2790" t="s">
        <v>3254</v>
      </c>
      <c r="C2790"/>
      <c r="D2790" t="s">
        <v>412</v>
      </c>
      <c r="E2790" t="s">
        <v>709</v>
      </c>
      <c r="F2790" t="s">
        <v>1352</v>
      </c>
      <c r="G2790" t="s">
        <v>2760</v>
      </c>
      <c r="H2790" t="s">
        <v>2761</v>
      </c>
      <c r="I2790" t="s">
        <v>2762</v>
      </c>
      <c r="J2790" t="s">
        <v>3194</v>
      </c>
      <c r="K2790" t="s">
        <v>3195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 s="8"/>
      <c r="S2790" s="8"/>
      <c r="T2790" s="8"/>
      <c r="U2790" s="8"/>
      <c r="V2790" s="8"/>
      <c r="W2790" s="8">
        <v>565600</v>
      </c>
      <c r="X2790" s="8"/>
      <c r="Y2790" s="8"/>
      <c r="Z2790" s="8"/>
      <c r="AA2790" s="8"/>
      <c r="AB2790" s="8"/>
      <c r="AC2790" s="8">
        <v>565600</v>
      </c>
      <c r="AD2790"/>
      <c r="AE2790"/>
      <c r="AF2790"/>
      <c r="AG2790"/>
      <c r="AH2790"/>
      <c r="AI2790">
        <v>100</v>
      </c>
      <c r="AJ2790" s="8"/>
      <c r="AK2790" s="8"/>
      <c r="AL2790" s="8"/>
      <c r="AM2790" s="8"/>
      <c r="AN2790" s="8"/>
      <c r="AO2790" s="8">
        <v>565600</v>
      </c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/>
      <c r="BM2790"/>
      <c r="BN2790" s="10">
        <v>0</v>
      </c>
      <c r="BO2790" s="10"/>
      <c r="BP2790" s="10"/>
      <c r="BQ2790" s="10"/>
      <c r="BR2790" s="10"/>
      <c r="BS2790" s="10"/>
      <c r="BT2790" s="10"/>
      <c r="BU2790" s="10"/>
      <c r="BV2790" s="1" t="str">
        <f>Запрос1[[#This Row],[Менеджер]]</f>
        <v>Самохин Александр Сергеевич</v>
      </c>
      <c r="BW2790" s="1" t="str">
        <f>Запрос1[[#This Row],[Дирекция]]</f>
        <v>Северная дирекция</v>
      </c>
      <c r="BX2790" s="1" t="str">
        <f t="shared" si="43"/>
        <v>Содружество - 2</v>
      </c>
      <c r="BY2790" s="1" t="str">
        <f t="shared" si="43"/>
        <v>020440006889</v>
      </c>
      <c r="CA2790" t="str">
        <f>Запрос1[[#This Row],[родитель]]</f>
        <v>Содружество - 2</v>
      </c>
      <c r="CB2790" t="str">
        <f>Запрос1[[#This Row],[БИНРодителя]]</f>
        <v>020440006889</v>
      </c>
    </row>
    <row r="2791" spans="1:80" x14ac:dyDescent="0.3">
      <c r="A2791" t="s">
        <v>2514</v>
      </c>
      <c r="B2791" t="s">
        <v>3254</v>
      </c>
      <c r="C2791"/>
      <c r="D2791" t="s">
        <v>412</v>
      </c>
      <c r="E2791" t="s">
        <v>487</v>
      </c>
      <c r="F2791" t="s">
        <v>12230</v>
      </c>
      <c r="G2791" t="s">
        <v>1194</v>
      </c>
      <c r="H2791" t="s">
        <v>12231</v>
      </c>
      <c r="I2791" t="s">
        <v>12232</v>
      </c>
      <c r="J2791" t="s">
        <v>12232</v>
      </c>
      <c r="K2791" t="s">
        <v>12231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 s="8"/>
      <c r="S2791" s="8"/>
      <c r="T2791" s="8"/>
      <c r="U2791" s="8"/>
      <c r="V2791" s="8"/>
      <c r="W2791" s="8">
        <v>2528000</v>
      </c>
      <c r="X2791" s="8"/>
      <c r="Y2791" s="8"/>
      <c r="Z2791" s="8"/>
      <c r="AA2791" s="8"/>
      <c r="AB2791" s="8"/>
      <c r="AC2791" s="8">
        <v>2528000</v>
      </c>
      <c r="AD2791"/>
      <c r="AE2791"/>
      <c r="AF2791"/>
      <c r="AG2791"/>
      <c r="AH2791"/>
      <c r="AI2791">
        <v>100</v>
      </c>
      <c r="AJ2791" s="8"/>
      <c r="AK2791" s="8"/>
      <c r="AL2791" s="8"/>
      <c r="AM2791" s="8"/>
      <c r="AN2791" s="8"/>
      <c r="AO2791" s="8">
        <v>2528000</v>
      </c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/>
      <c r="BM2791"/>
      <c r="BN2791" s="10">
        <v>0</v>
      </c>
      <c r="BO2791" s="10"/>
      <c r="BP2791" s="10"/>
      <c r="BQ2791" s="10"/>
      <c r="BR2791" s="10"/>
      <c r="BS2791" s="10"/>
      <c r="BT2791" s="10"/>
      <c r="BU2791" s="10"/>
      <c r="BV2791" s="1" t="str">
        <f>Запрос1[[#This Row],[Менеджер]]</f>
        <v>Самохин Александр Сергеевич</v>
      </c>
      <c r="BW2791" s="1" t="str">
        <f>Запрос1[[#This Row],[Дирекция]]</f>
        <v>Северная дирекция</v>
      </c>
      <c r="BX2791" s="1" t="str">
        <f t="shared" si="43"/>
        <v>К Х "Олейник С.В."</v>
      </c>
      <c r="BY2791" s="1" t="str">
        <f t="shared" si="43"/>
        <v>830810351177</v>
      </c>
      <c r="CA2791" t="str">
        <f>Запрос1[[#This Row],[родитель]]</f>
        <v>К Х "Олейник С.В."</v>
      </c>
      <c r="CB2791" t="str">
        <f>Запрос1[[#This Row],[БИНРодителя]]</f>
        <v>830810351177</v>
      </c>
    </row>
    <row r="2792" spans="1:80" x14ac:dyDescent="0.3">
      <c r="A2792" t="s">
        <v>2514</v>
      </c>
      <c r="B2792" t="s">
        <v>3254</v>
      </c>
      <c r="C2792"/>
      <c r="D2792" t="s">
        <v>412</v>
      </c>
      <c r="E2792" t="s">
        <v>492</v>
      </c>
      <c r="F2792" t="s">
        <v>493</v>
      </c>
      <c r="G2792" t="s">
        <v>1291</v>
      </c>
      <c r="H2792" t="s">
        <v>11758</v>
      </c>
      <c r="I2792" t="s">
        <v>11759</v>
      </c>
      <c r="J2792" t="s">
        <v>12233</v>
      </c>
      <c r="K2792" t="s">
        <v>12234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 s="8"/>
      <c r="S2792" s="8"/>
      <c r="T2792" s="8"/>
      <c r="U2792" s="8"/>
      <c r="V2792" s="8"/>
      <c r="W2792" s="8">
        <v>11100000</v>
      </c>
      <c r="X2792" s="8"/>
      <c r="Y2792" s="8"/>
      <c r="Z2792" s="8"/>
      <c r="AA2792" s="8"/>
      <c r="AB2792" s="8"/>
      <c r="AC2792" s="8">
        <v>3330000</v>
      </c>
      <c r="AD2792"/>
      <c r="AE2792"/>
      <c r="AF2792"/>
      <c r="AG2792"/>
      <c r="AH2792"/>
      <c r="AI2792">
        <v>30</v>
      </c>
      <c r="AJ2792" s="8"/>
      <c r="AK2792" s="8"/>
      <c r="AL2792" s="8"/>
      <c r="AM2792" s="8"/>
      <c r="AN2792" s="8"/>
      <c r="AO2792" s="8">
        <v>11100000</v>
      </c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/>
      <c r="BM2792"/>
      <c r="BN2792" s="10">
        <v>0</v>
      </c>
      <c r="BO2792" s="10"/>
      <c r="BP2792" s="10"/>
      <c r="BQ2792" s="10"/>
      <c r="BR2792" s="10"/>
      <c r="BS2792" s="10"/>
      <c r="BT2792" s="10"/>
      <c r="BU2792" s="10"/>
      <c r="BV2792" s="1" t="str">
        <f>Запрос1[[#This Row],[Менеджер]]</f>
        <v>Самохин Александр Сергеевич</v>
      </c>
      <c r="BW2792" s="1" t="str">
        <f>Запрос1[[#This Row],[Дирекция]]</f>
        <v>Северная дирекция</v>
      </c>
      <c r="BX2792" s="1" t="str">
        <f t="shared" si="43"/>
        <v>ПРК "ВОСХОД"</v>
      </c>
      <c r="BY2792" s="1" t="str">
        <f t="shared" si="43"/>
        <v>970340003451</v>
      </c>
      <c r="CA2792" t="str">
        <f>Запрос1[[#This Row],[родитель]]</f>
        <v>ПРК "ВОСХОД"</v>
      </c>
      <c r="CB2792" t="str">
        <f>Запрос1[[#This Row],[БИНРодителя]]</f>
        <v>970340003451</v>
      </c>
    </row>
    <row r="2793" spans="1:80" x14ac:dyDescent="0.3">
      <c r="A2793" t="s">
        <v>2514</v>
      </c>
      <c r="B2793" t="s">
        <v>3254</v>
      </c>
      <c r="C2793" t="s">
        <v>406</v>
      </c>
      <c r="D2793"/>
      <c r="E2793"/>
      <c r="F2793"/>
      <c r="G2793"/>
      <c r="H2793" t="s">
        <v>409</v>
      </c>
      <c r="I2793" t="s">
        <v>77</v>
      </c>
      <c r="J2793" t="s">
        <v>77</v>
      </c>
      <c r="K2793" t="s">
        <v>409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 s="8"/>
      <c r="S2793" s="8"/>
      <c r="T2793" s="8"/>
      <c r="U2793" s="8"/>
      <c r="V2793" s="8"/>
      <c r="W2793" s="8">
        <v>3787000.01</v>
      </c>
      <c r="X2793" s="8"/>
      <c r="Y2793" s="8"/>
      <c r="Z2793" s="8"/>
      <c r="AA2793" s="8"/>
      <c r="AB2793" s="8"/>
      <c r="AC2793" s="8">
        <v>3787000.01</v>
      </c>
      <c r="AD2793"/>
      <c r="AE2793"/>
      <c r="AF2793"/>
      <c r="AG2793"/>
      <c r="AH2793"/>
      <c r="AI2793">
        <v>100</v>
      </c>
      <c r="AJ2793" s="8"/>
      <c r="AK2793" s="8"/>
      <c r="AL2793" s="8"/>
      <c r="AM2793" s="8"/>
      <c r="AN2793" s="8"/>
      <c r="AO2793" s="8">
        <v>3787000.01</v>
      </c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/>
      <c r="BM2793"/>
      <c r="BN2793" s="10">
        <v>1</v>
      </c>
      <c r="BO2793" s="10">
        <v>56000</v>
      </c>
      <c r="BP2793" s="10">
        <v>56000</v>
      </c>
      <c r="BQ2793" s="10">
        <v>100</v>
      </c>
      <c r="BR2793" s="10">
        <v>56000</v>
      </c>
      <c r="BS2793" s="10"/>
      <c r="BT2793" s="10"/>
      <c r="BU2793" s="10"/>
      <c r="BV2793" s="1" t="str">
        <f>Запрос1[[#This Row],[Менеджер]]</f>
        <v>Самохин Александр Сергеевич</v>
      </c>
      <c r="BW2793" s="1" t="str">
        <f>Запрос1[[#This Row],[Дирекция]]</f>
        <v>Северная дирекция</v>
      </c>
      <c r="BX2793" s="1" t="str">
        <f t="shared" si="43"/>
        <v>Частное лицо Костанай</v>
      </c>
      <c r="BY2793" s="1" t="str">
        <f t="shared" si="43"/>
        <v/>
      </c>
      <c r="CA2793" t="str">
        <f>Запрос1[[#This Row],[родитель]]</f>
        <v>Частное лицо Костанай</v>
      </c>
      <c r="CB2793" t="str">
        <f>Запрос1[[#This Row],[БИНРодителя]]</f>
        <v/>
      </c>
    </row>
    <row r="2794" spans="1:80" x14ac:dyDescent="0.3">
      <c r="A2794" t="s">
        <v>2514</v>
      </c>
      <c r="B2794" t="s">
        <v>3254</v>
      </c>
      <c r="C2794" t="s">
        <v>406</v>
      </c>
      <c r="D2794" t="s">
        <v>412</v>
      </c>
      <c r="E2794" t="s">
        <v>434</v>
      </c>
      <c r="F2794" t="s">
        <v>2805</v>
      </c>
      <c r="G2794" t="s">
        <v>2806</v>
      </c>
      <c r="H2794" t="s">
        <v>8672</v>
      </c>
      <c r="I2794" t="s">
        <v>8673</v>
      </c>
      <c r="J2794" t="s">
        <v>8673</v>
      </c>
      <c r="K2794" t="s">
        <v>8672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 s="8"/>
      <c r="S2794" s="8"/>
      <c r="T2794" s="8"/>
      <c r="U2794" s="8"/>
      <c r="V2794" s="8"/>
      <c r="W2794" s="8">
        <v>201000</v>
      </c>
      <c r="X2794" s="8"/>
      <c r="Y2794" s="8"/>
      <c r="Z2794" s="8"/>
      <c r="AA2794" s="8"/>
      <c r="AB2794" s="8"/>
      <c r="AC2794" s="8">
        <v>201000</v>
      </c>
      <c r="AD2794"/>
      <c r="AE2794"/>
      <c r="AF2794"/>
      <c r="AG2794"/>
      <c r="AH2794"/>
      <c r="AI2794">
        <v>100</v>
      </c>
      <c r="AJ2794" s="8"/>
      <c r="AK2794" s="8"/>
      <c r="AL2794" s="8"/>
      <c r="AM2794" s="8"/>
      <c r="AN2794" s="8"/>
      <c r="AO2794" s="8">
        <v>201000</v>
      </c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/>
      <c r="BM2794"/>
      <c r="BN2794" s="10">
        <v>0</v>
      </c>
      <c r="BO2794" s="10"/>
      <c r="BP2794" s="10"/>
      <c r="BQ2794" s="10"/>
      <c r="BR2794" s="10"/>
      <c r="BS2794" s="10"/>
      <c r="BT2794" s="10"/>
      <c r="BU2794" s="10"/>
      <c r="BV2794" s="1" t="str">
        <f>Запрос1[[#This Row],[Менеджер]]</f>
        <v>Самохин Александр Сергеевич</v>
      </c>
      <c r="BW2794" s="1" t="str">
        <f>Запрос1[[#This Row],[Дирекция]]</f>
        <v>Северная дирекция</v>
      </c>
      <c r="BX2794" s="1" t="str">
        <f t="shared" si="43"/>
        <v>ТОО "Тенгри - 1"</v>
      </c>
      <c r="BY2794" s="1" t="str">
        <f t="shared" si="43"/>
        <v>990240010226</v>
      </c>
      <c r="CA2794" t="str">
        <f>Запрос1[[#This Row],[родитель]]</f>
        <v>ТОО "Тенгри - 1"</v>
      </c>
      <c r="CB2794" t="str">
        <f>Запрос1[[#This Row],[БИНРодителя]]</f>
        <v>990240010226</v>
      </c>
    </row>
    <row r="2795" spans="1:80" x14ac:dyDescent="0.3">
      <c r="A2795" t="s">
        <v>2514</v>
      </c>
      <c r="B2795" t="s">
        <v>3254</v>
      </c>
      <c r="C2795" t="s">
        <v>406</v>
      </c>
      <c r="D2795" t="s">
        <v>412</v>
      </c>
      <c r="E2795" t="s">
        <v>439</v>
      </c>
      <c r="F2795" t="s">
        <v>1082</v>
      </c>
      <c r="G2795" t="s">
        <v>1083</v>
      </c>
      <c r="H2795" t="s">
        <v>12235</v>
      </c>
      <c r="I2795" t="s">
        <v>12236</v>
      </c>
      <c r="J2795" t="s">
        <v>12236</v>
      </c>
      <c r="K2795" t="s">
        <v>12235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 s="8"/>
      <c r="S2795" s="8"/>
      <c r="T2795" s="8"/>
      <c r="U2795" s="8"/>
      <c r="V2795" s="8"/>
      <c r="W2795" s="8">
        <v>415500</v>
      </c>
      <c r="X2795" s="8"/>
      <c r="Y2795" s="8"/>
      <c r="Z2795" s="8"/>
      <c r="AA2795" s="8"/>
      <c r="AB2795" s="8"/>
      <c r="AC2795" s="8">
        <v>415500</v>
      </c>
      <c r="AD2795"/>
      <c r="AE2795"/>
      <c r="AF2795"/>
      <c r="AG2795"/>
      <c r="AH2795"/>
      <c r="AI2795">
        <v>100</v>
      </c>
      <c r="AJ2795" s="8"/>
      <c r="AK2795" s="8"/>
      <c r="AL2795" s="8"/>
      <c r="AM2795" s="8"/>
      <c r="AN2795" s="8"/>
      <c r="AO2795" s="8">
        <v>415500</v>
      </c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/>
      <c r="BM2795"/>
      <c r="BN2795" s="10">
        <v>0</v>
      </c>
      <c r="BO2795" s="10"/>
      <c r="BP2795" s="10"/>
      <c r="BQ2795" s="10"/>
      <c r="BR2795" s="10"/>
      <c r="BS2795" s="10"/>
      <c r="BT2795" s="10"/>
      <c r="BU2795" s="10"/>
      <c r="BV2795" s="1" t="str">
        <f>Запрос1[[#This Row],[Менеджер]]</f>
        <v>Самохин Александр Сергеевич</v>
      </c>
      <c r="BW2795" s="1" t="str">
        <f>Запрос1[[#This Row],[Дирекция]]</f>
        <v>Северная дирекция</v>
      </c>
      <c r="BX2795" s="1" t="str">
        <f t="shared" si="43"/>
        <v xml:space="preserve">КХ Кушкумбаев </v>
      </c>
      <c r="BY2795" s="1" t="str">
        <f t="shared" si="43"/>
        <v>910810350149</v>
      </c>
      <c r="CA2795" t="str">
        <f>Запрос1[[#This Row],[родитель]]</f>
        <v xml:space="preserve">КХ Кушкумбаев </v>
      </c>
      <c r="CB2795" t="str">
        <f>Запрос1[[#This Row],[БИНРодителя]]</f>
        <v>910810350149</v>
      </c>
    </row>
    <row r="2796" spans="1:80" x14ac:dyDescent="0.3">
      <c r="A2796" t="s">
        <v>2514</v>
      </c>
      <c r="B2796" t="s">
        <v>3254</v>
      </c>
      <c r="C2796" t="s">
        <v>406</v>
      </c>
      <c r="D2796" t="s">
        <v>412</v>
      </c>
      <c r="E2796" t="s">
        <v>447</v>
      </c>
      <c r="F2796" t="s">
        <v>8688</v>
      </c>
      <c r="G2796" t="s">
        <v>12237</v>
      </c>
      <c r="H2796" t="s">
        <v>12238</v>
      </c>
      <c r="I2796" t="s">
        <v>12239</v>
      </c>
      <c r="J2796" t="s">
        <v>12239</v>
      </c>
      <c r="K2796" t="s">
        <v>12238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 s="8"/>
      <c r="S2796" s="8"/>
      <c r="T2796" s="8"/>
      <c r="U2796" s="8"/>
      <c r="V2796" s="8"/>
      <c r="W2796" s="8">
        <v>5425000</v>
      </c>
      <c r="X2796" s="8"/>
      <c r="Y2796" s="8"/>
      <c r="Z2796" s="8"/>
      <c r="AA2796" s="8"/>
      <c r="AB2796" s="8"/>
      <c r="AC2796" s="8">
        <v>5425000</v>
      </c>
      <c r="AD2796"/>
      <c r="AE2796"/>
      <c r="AF2796"/>
      <c r="AG2796"/>
      <c r="AH2796"/>
      <c r="AI2796">
        <v>100</v>
      </c>
      <c r="AJ2796" s="8"/>
      <c r="AK2796" s="8"/>
      <c r="AL2796" s="8"/>
      <c r="AM2796" s="8"/>
      <c r="AN2796" s="8"/>
      <c r="AO2796" s="8">
        <v>5425000</v>
      </c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/>
      <c r="BM2796"/>
      <c r="BN2796" s="10">
        <v>0</v>
      </c>
      <c r="BO2796" s="10"/>
      <c r="BP2796" s="10"/>
      <c r="BQ2796" s="10"/>
      <c r="BR2796" s="10"/>
      <c r="BS2796" s="10"/>
      <c r="BT2796" s="10"/>
      <c r="BU2796" s="10"/>
      <c r="BV2796" s="1" t="str">
        <f>Запрос1[[#This Row],[Менеджер]]</f>
        <v>Самохин Александр Сергеевич</v>
      </c>
      <c r="BW2796" s="1" t="str">
        <f>Запрос1[[#This Row],[Дирекция]]</f>
        <v>Северная дирекция</v>
      </c>
      <c r="BX2796" s="1" t="str">
        <f t="shared" si="43"/>
        <v>ТОО «Семилетка +»</v>
      </c>
      <c r="BY2796" s="1" t="str">
        <f t="shared" si="43"/>
        <v>050840006741</v>
      </c>
      <c r="CA2796" t="str">
        <f>Запрос1[[#This Row],[родитель]]</f>
        <v>ТОО «Семилетка +»</v>
      </c>
      <c r="CB2796" t="str">
        <f>Запрос1[[#This Row],[БИНРодителя]]</f>
        <v>050840006741</v>
      </c>
    </row>
    <row r="2797" spans="1:80" x14ac:dyDescent="0.3">
      <c r="A2797" t="s">
        <v>2514</v>
      </c>
      <c r="B2797" t="s">
        <v>3753</v>
      </c>
      <c r="C2797"/>
      <c r="D2797" t="s">
        <v>382</v>
      </c>
      <c r="E2797" t="s">
        <v>1546</v>
      </c>
      <c r="F2797" t="s">
        <v>11628</v>
      </c>
      <c r="G2797" t="s">
        <v>11629</v>
      </c>
      <c r="H2797" t="s">
        <v>11630</v>
      </c>
      <c r="I2797" t="s">
        <v>11631</v>
      </c>
      <c r="J2797" t="s">
        <v>11631</v>
      </c>
      <c r="K2797" t="s">
        <v>11630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 s="8"/>
      <c r="S2797" s="8"/>
      <c r="T2797" s="8"/>
      <c r="U2797" s="8"/>
      <c r="V2797" s="8"/>
      <c r="W2797" s="8">
        <v>11200000</v>
      </c>
      <c r="X2797" s="8"/>
      <c r="Y2797" s="8"/>
      <c r="Z2797" s="8"/>
      <c r="AA2797" s="8"/>
      <c r="AB2797" s="8"/>
      <c r="AC2797" s="8">
        <v>3360000</v>
      </c>
      <c r="AD2797"/>
      <c r="AE2797"/>
      <c r="AF2797"/>
      <c r="AG2797"/>
      <c r="AH2797"/>
      <c r="AI2797">
        <v>30</v>
      </c>
      <c r="AJ2797" s="8"/>
      <c r="AK2797" s="8"/>
      <c r="AL2797" s="8"/>
      <c r="AM2797" s="8"/>
      <c r="AN2797" s="8"/>
      <c r="AO2797" s="8">
        <v>11200000</v>
      </c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/>
      <c r="BM2797"/>
      <c r="BN2797" s="10">
        <v>0</v>
      </c>
      <c r="BO2797" s="10"/>
      <c r="BP2797" s="10"/>
      <c r="BQ2797" s="10"/>
      <c r="BR2797" s="10"/>
      <c r="BS2797" s="10"/>
      <c r="BT2797" s="10"/>
      <c r="BU2797" s="10"/>
      <c r="BV2797" s="1" t="str">
        <f>Запрос1[[#This Row],[Менеджер]]</f>
        <v>Женесов Диас Кайратович</v>
      </c>
      <c r="BW2797" s="1" t="str">
        <f>Запрос1[[#This Row],[Дирекция]]</f>
        <v>Северная дирекция</v>
      </c>
      <c r="BX2797" s="1" t="str">
        <f t="shared" si="43"/>
        <v>ТОО "ФИРМА БАБЫК-БУРЛУК"</v>
      </c>
      <c r="BY2797" s="1" t="str">
        <f t="shared" si="43"/>
        <v>030640005681</v>
      </c>
      <c r="CA2797" t="str">
        <f>Запрос1[[#This Row],[КХ]]</f>
        <v>ТОО "ФИРМА БАБЫК-БУРЛУК"</v>
      </c>
      <c r="CB2797" t="str">
        <f>Запрос1[[#This Row],[БИНКХ]]</f>
        <v>030640005681</v>
      </c>
    </row>
    <row r="2798" spans="1:80" x14ac:dyDescent="0.3">
      <c r="A2798" t="s">
        <v>2514</v>
      </c>
      <c r="B2798" t="s">
        <v>3753</v>
      </c>
      <c r="C2798"/>
      <c r="D2798" t="s">
        <v>382</v>
      </c>
      <c r="E2798" t="s">
        <v>1546</v>
      </c>
      <c r="F2798" t="s">
        <v>8902</v>
      </c>
      <c r="G2798" t="s">
        <v>6375</v>
      </c>
      <c r="H2798" t="s">
        <v>11632</v>
      </c>
      <c r="I2798" t="s">
        <v>11633</v>
      </c>
      <c r="J2798" t="s">
        <v>11633</v>
      </c>
      <c r="K2798" t="s">
        <v>11632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 s="8"/>
      <c r="S2798" s="8"/>
      <c r="T2798" s="8"/>
      <c r="U2798" s="8"/>
      <c r="V2798" s="8"/>
      <c r="W2798" s="8">
        <v>1710000</v>
      </c>
      <c r="X2798" s="8"/>
      <c r="Y2798" s="8"/>
      <c r="Z2798" s="8"/>
      <c r="AA2798" s="8"/>
      <c r="AB2798" s="8"/>
      <c r="AC2798" s="8">
        <v>513000</v>
      </c>
      <c r="AD2798"/>
      <c r="AE2798"/>
      <c r="AF2798"/>
      <c r="AG2798"/>
      <c r="AH2798"/>
      <c r="AI2798">
        <v>30</v>
      </c>
      <c r="AJ2798" s="8"/>
      <c r="AK2798" s="8"/>
      <c r="AL2798" s="8"/>
      <c r="AM2798" s="8"/>
      <c r="AN2798" s="8"/>
      <c r="AO2798" s="8">
        <v>1710000</v>
      </c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/>
      <c r="BM2798"/>
      <c r="BN2798" s="10">
        <v>0</v>
      </c>
      <c r="BO2798" s="10"/>
      <c r="BP2798" s="10"/>
      <c r="BQ2798" s="10"/>
      <c r="BR2798" s="10"/>
      <c r="BS2798" s="10"/>
      <c r="BT2798" s="10"/>
      <c r="BU2798" s="10"/>
      <c r="BV2798" s="1" t="str">
        <f>Запрос1[[#This Row],[Менеджер]]</f>
        <v>Женесов Диас Кайратович</v>
      </c>
      <c r="BW2798" s="1" t="str">
        <f>Запрос1[[#This Row],[Дирекция]]</f>
        <v>Северная дирекция</v>
      </c>
      <c r="BX2798" s="1" t="str">
        <f t="shared" si="43"/>
        <v>ТОО "СЫРЫМБЕТ-1"</v>
      </c>
      <c r="BY2798" s="1" t="str">
        <f t="shared" si="43"/>
        <v>061240011233</v>
      </c>
      <c r="CA2798" t="str">
        <f>Запрос1[[#This Row],[родитель]]</f>
        <v>ТОО "СЫРЫМБЕТ-1"</v>
      </c>
      <c r="CB2798" t="str">
        <f>Запрос1[[#This Row],[БИНРодителя]]</f>
        <v>061240011233</v>
      </c>
    </row>
    <row r="2799" spans="1:80" x14ac:dyDescent="0.3">
      <c r="A2799" t="s">
        <v>2514</v>
      </c>
      <c r="B2799" t="s">
        <v>3753</v>
      </c>
      <c r="C2799"/>
      <c r="D2799" t="s">
        <v>382</v>
      </c>
      <c r="E2799" t="s">
        <v>389</v>
      </c>
      <c r="F2799" t="s">
        <v>7853</v>
      </c>
      <c r="G2799" t="s">
        <v>7854</v>
      </c>
      <c r="H2799" t="s">
        <v>11634</v>
      </c>
      <c r="I2799" t="s">
        <v>11635</v>
      </c>
      <c r="J2799" t="s">
        <v>11635</v>
      </c>
      <c r="K2799" t="s">
        <v>11634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 s="8"/>
      <c r="S2799" s="8"/>
      <c r="T2799" s="8"/>
      <c r="U2799" s="8"/>
      <c r="V2799" s="8"/>
      <c r="W2799" s="8">
        <v>1375000</v>
      </c>
      <c r="X2799" s="8"/>
      <c r="Y2799" s="8"/>
      <c r="Z2799" s="8"/>
      <c r="AA2799" s="8"/>
      <c r="AB2799" s="8"/>
      <c r="AC2799" s="8">
        <v>1375000</v>
      </c>
      <c r="AD2799"/>
      <c r="AE2799"/>
      <c r="AF2799"/>
      <c r="AG2799"/>
      <c r="AH2799"/>
      <c r="AI2799">
        <v>100</v>
      </c>
      <c r="AJ2799" s="8"/>
      <c r="AK2799" s="8"/>
      <c r="AL2799" s="8"/>
      <c r="AM2799" s="8"/>
      <c r="AN2799" s="8"/>
      <c r="AO2799" s="8">
        <v>1375000</v>
      </c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/>
      <c r="BM2799"/>
      <c r="BN2799" s="10">
        <v>0</v>
      </c>
      <c r="BO2799" s="10"/>
      <c r="BP2799" s="10"/>
      <c r="BQ2799" s="10"/>
      <c r="BR2799" s="10"/>
      <c r="BS2799" s="10"/>
      <c r="BT2799" s="10"/>
      <c r="BU2799" s="10"/>
      <c r="BV2799" s="1" t="str">
        <f>Запрос1[[#This Row],[Менеджер]]</f>
        <v>Женесов Диас Кайратович</v>
      </c>
      <c r="BW2799" s="1" t="str">
        <f>Запрос1[[#This Row],[Дирекция]]</f>
        <v>Северная дирекция</v>
      </c>
      <c r="BX2799" s="1" t="str">
        <f t="shared" si="43"/>
        <v>КХ САБИТ</v>
      </c>
      <c r="BY2799" s="1" t="str">
        <f t="shared" si="43"/>
        <v>660328300832</v>
      </c>
      <c r="CA2799" t="str">
        <f>Запрос1[[#This Row],[родитель]]</f>
        <v>КХ САБИТ</v>
      </c>
      <c r="CB2799" t="str">
        <f>Запрос1[[#This Row],[БИНРодителя]]</f>
        <v>660328300832</v>
      </c>
    </row>
    <row r="2800" spans="1:80" x14ac:dyDescent="0.3">
      <c r="A2800" t="s">
        <v>2514</v>
      </c>
      <c r="B2800" t="s">
        <v>3753</v>
      </c>
      <c r="C2800"/>
      <c r="D2800" t="s">
        <v>382</v>
      </c>
      <c r="E2800" t="s">
        <v>2165</v>
      </c>
      <c r="F2800" t="s">
        <v>2675</v>
      </c>
      <c r="G2800" t="s">
        <v>2676</v>
      </c>
      <c r="H2800" t="s">
        <v>11636</v>
      </c>
      <c r="I2800" t="s">
        <v>9075</v>
      </c>
      <c r="J2800" t="s">
        <v>9075</v>
      </c>
      <c r="K2800" t="s">
        <v>11636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 s="8"/>
      <c r="S2800" s="8"/>
      <c r="T2800" s="8"/>
      <c r="U2800" s="8"/>
      <c r="V2800" s="8"/>
      <c r="W2800" s="8">
        <v>250000</v>
      </c>
      <c r="X2800" s="8"/>
      <c r="Y2800" s="8"/>
      <c r="Z2800" s="8"/>
      <c r="AA2800" s="8"/>
      <c r="AB2800" s="8"/>
      <c r="AC2800" s="8">
        <v>250000</v>
      </c>
      <c r="AD2800"/>
      <c r="AE2800"/>
      <c r="AF2800"/>
      <c r="AG2800"/>
      <c r="AH2800"/>
      <c r="AI2800">
        <v>100</v>
      </c>
      <c r="AJ2800" s="8"/>
      <c r="AK2800" s="8"/>
      <c r="AL2800" s="8"/>
      <c r="AM2800" s="8"/>
      <c r="AN2800" s="8"/>
      <c r="AO2800" s="8">
        <v>250000</v>
      </c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/>
      <c r="BM2800"/>
      <c r="BN2800" s="10">
        <v>0</v>
      </c>
      <c r="BO2800" s="10"/>
      <c r="BP2800" s="10"/>
      <c r="BQ2800" s="10"/>
      <c r="BR2800" s="10"/>
      <c r="BS2800" s="10"/>
      <c r="BT2800" s="10"/>
      <c r="BU2800" s="10"/>
      <c r="BV2800" s="1" t="str">
        <f>Запрос1[[#This Row],[Менеджер]]</f>
        <v>Женесов Диас Кайратович</v>
      </c>
      <c r="BW2800" s="1" t="str">
        <f>Запрос1[[#This Row],[Дирекция]]</f>
        <v>Северная дирекция</v>
      </c>
      <c r="BX2800" s="1" t="str">
        <f t="shared" si="43"/>
        <v>к/х ASA</v>
      </c>
      <c r="BY2800" s="1" t="str">
        <f t="shared" si="43"/>
        <v>790908300950</v>
      </c>
      <c r="CA2800" t="str">
        <f>Запрос1[[#This Row],[родитель]]</f>
        <v>к/х ASA</v>
      </c>
      <c r="CB2800" t="str">
        <f>Запрос1[[#This Row],[БИНРодителя]]</f>
        <v>790908300950</v>
      </c>
    </row>
    <row r="2801" spans="1:80" x14ac:dyDescent="0.3">
      <c r="A2801" t="s">
        <v>2514</v>
      </c>
      <c r="B2801" t="s">
        <v>3753</v>
      </c>
      <c r="C2801"/>
      <c r="D2801" t="s">
        <v>382</v>
      </c>
      <c r="E2801" t="s">
        <v>2165</v>
      </c>
      <c r="F2801" t="s">
        <v>3759</v>
      </c>
      <c r="G2801" t="s">
        <v>403</v>
      </c>
      <c r="H2801" t="s">
        <v>4552</v>
      </c>
      <c r="I2801" t="s">
        <v>4553</v>
      </c>
      <c r="J2801" t="s">
        <v>4553</v>
      </c>
      <c r="K2801" t="s">
        <v>4552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 s="8"/>
      <c r="S2801" s="8"/>
      <c r="T2801" s="8"/>
      <c r="U2801" s="8"/>
      <c r="V2801" s="8">
        <v>2840000</v>
      </c>
      <c r="W2801" s="8"/>
      <c r="X2801" s="8"/>
      <c r="Y2801" s="8"/>
      <c r="Z2801" s="8"/>
      <c r="AA2801" s="8"/>
      <c r="AB2801" s="8">
        <v>270000</v>
      </c>
      <c r="AC2801" s="8"/>
      <c r="AD2801"/>
      <c r="AE2801"/>
      <c r="AF2801"/>
      <c r="AG2801"/>
      <c r="AH2801">
        <v>9.51</v>
      </c>
      <c r="AI2801"/>
      <c r="AJ2801" s="8"/>
      <c r="AK2801" s="8"/>
      <c r="AL2801" s="8"/>
      <c r="AM2801" s="8"/>
      <c r="AN2801" s="8">
        <v>2840000</v>
      </c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>
        <v>4380000</v>
      </c>
      <c r="BJ2801" s="8"/>
      <c r="BK2801" s="8"/>
      <c r="BL2801"/>
      <c r="BM2801">
        <v>0</v>
      </c>
      <c r="BN2801" s="10">
        <v>0</v>
      </c>
      <c r="BO2801" s="10"/>
      <c r="BP2801" s="10"/>
      <c r="BQ2801" s="10"/>
      <c r="BR2801" s="10"/>
      <c r="BS2801" s="10"/>
      <c r="BT2801" s="10"/>
      <c r="BU2801" s="10"/>
      <c r="BV2801" s="1" t="str">
        <f>Запрос1[[#This Row],[Менеджер]]</f>
        <v>Женесов Диас Кайратович</v>
      </c>
      <c r="BW2801" s="1" t="str">
        <f>Запрос1[[#This Row],[Дирекция]]</f>
        <v>Северная дирекция</v>
      </c>
      <c r="BX2801" s="1" t="str">
        <f t="shared" si="43"/>
        <v>ФХ "Жер"</v>
      </c>
      <c r="BY2801" s="1" t="str">
        <f t="shared" si="43"/>
        <v>980413350916</v>
      </c>
      <c r="CA2801" t="str">
        <f>Запрос1[[#This Row],[родитель]]</f>
        <v>ФХ "Жер"</v>
      </c>
      <c r="CB2801" t="str">
        <f>Запрос1[[#This Row],[БИНРодителя]]</f>
        <v>980413350916</v>
      </c>
    </row>
    <row r="2802" spans="1:80" x14ac:dyDescent="0.3">
      <c r="A2802" t="s">
        <v>2514</v>
      </c>
      <c r="B2802" t="s">
        <v>3753</v>
      </c>
      <c r="C2802" t="s">
        <v>103</v>
      </c>
      <c r="D2802" t="s">
        <v>89</v>
      </c>
      <c r="E2802" t="s">
        <v>1643</v>
      </c>
      <c r="F2802" t="s">
        <v>1644</v>
      </c>
      <c r="G2802" t="s">
        <v>1645</v>
      </c>
      <c r="H2802" t="s">
        <v>1646</v>
      </c>
      <c r="I2802" t="s">
        <v>1647</v>
      </c>
      <c r="J2802" t="s">
        <v>1647</v>
      </c>
      <c r="K2802" t="s">
        <v>1646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 s="8"/>
      <c r="S2802" s="8"/>
      <c r="T2802" s="8"/>
      <c r="U2802" s="8"/>
      <c r="V2802" s="8">
        <v>3565000</v>
      </c>
      <c r="W2802" s="8"/>
      <c r="X2802" s="8"/>
      <c r="Y2802" s="8"/>
      <c r="Z2802" s="8"/>
      <c r="AA2802" s="8"/>
      <c r="AB2802" s="8">
        <v>1311700</v>
      </c>
      <c r="AC2802" s="8"/>
      <c r="AD2802"/>
      <c r="AE2802"/>
      <c r="AF2802"/>
      <c r="AG2802"/>
      <c r="AH2802">
        <v>36.79</v>
      </c>
      <c r="AI2802"/>
      <c r="AJ2802" s="8"/>
      <c r="AK2802" s="8"/>
      <c r="AL2802" s="8"/>
      <c r="AM2802" s="8"/>
      <c r="AN2802" s="8">
        <v>3565000</v>
      </c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>
        <v>9219500</v>
      </c>
      <c r="BJ2802" s="8"/>
      <c r="BK2802" s="8">
        <v>2635000</v>
      </c>
      <c r="BL2802"/>
      <c r="BM2802">
        <v>28.5807</v>
      </c>
      <c r="BN2802" s="10">
        <v>0</v>
      </c>
      <c r="BO2802" s="10"/>
      <c r="BP2802" s="10"/>
      <c r="BQ2802" s="10"/>
      <c r="BR2802" s="10"/>
      <c r="BS2802" s="10"/>
      <c r="BT2802" s="10"/>
      <c r="BU2802" s="10"/>
      <c r="BV2802" s="1" t="str">
        <f>Запрос1[[#This Row],[Менеджер]]</f>
        <v>Женесов Диас Кайратович</v>
      </c>
      <c r="BW2802" s="1" t="str">
        <f>Запрос1[[#This Row],[Дирекция]]</f>
        <v>Северная дирекция</v>
      </c>
      <c r="BX2802" s="1" t="str">
        <f t="shared" si="43"/>
        <v>ТОО "СХП Талдыколь"</v>
      </c>
      <c r="BY2802" s="1" t="str">
        <f t="shared" si="43"/>
        <v>120240006068</v>
      </c>
      <c r="CA2802" t="str">
        <f>Запрос1[[#This Row],[родитель]]</f>
        <v>ТОО "СХП Талдыколь"</v>
      </c>
      <c r="CB2802" t="str">
        <f>Запрос1[[#This Row],[БИНРодителя]]</f>
        <v>120240006068</v>
      </c>
    </row>
    <row r="2803" spans="1:80" x14ac:dyDescent="0.3">
      <c r="A2803" t="s">
        <v>2514</v>
      </c>
      <c r="B2803" t="s">
        <v>3753</v>
      </c>
      <c r="C2803" t="s">
        <v>381</v>
      </c>
      <c r="D2803"/>
      <c r="E2803"/>
      <c r="F2803"/>
      <c r="G2803"/>
      <c r="H2803" t="s">
        <v>3309</v>
      </c>
      <c r="I2803" t="s">
        <v>77</v>
      </c>
      <c r="J2803" t="s">
        <v>77</v>
      </c>
      <c r="K2803" t="s">
        <v>3309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 s="8"/>
      <c r="S2803" s="8"/>
      <c r="T2803" s="8"/>
      <c r="U2803" s="8"/>
      <c r="V2803" s="8"/>
      <c r="W2803" s="8">
        <v>1144147</v>
      </c>
      <c r="X2803" s="8"/>
      <c r="Y2803" s="8"/>
      <c r="Z2803" s="8"/>
      <c r="AA2803" s="8"/>
      <c r="AB2803" s="8"/>
      <c r="AC2803" s="8">
        <v>1144147</v>
      </c>
      <c r="AD2803"/>
      <c r="AE2803"/>
      <c r="AF2803"/>
      <c r="AG2803"/>
      <c r="AH2803"/>
      <c r="AI2803">
        <v>100</v>
      </c>
      <c r="AJ2803" s="8"/>
      <c r="AK2803" s="8"/>
      <c r="AL2803" s="8"/>
      <c r="AM2803" s="8"/>
      <c r="AN2803" s="8"/>
      <c r="AO2803" s="8">
        <v>1144147</v>
      </c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/>
      <c r="BM2803"/>
      <c r="BN2803" s="10">
        <v>0</v>
      </c>
      <c r="BO2803" s="10"/>
      <c r="BP2803" s="10"/>
      <c r="BQ2803" s="10"/>
      <c r="BR2803" s="10"/>
      <c r="BS2803" s="10"/>
      <c r="BT2803" s="10"/>
      <c r="BU2803" s="10"/>
      <c r="BV2803" s="1" t="str">
        <f>Запрос1[[#This Row],[Менеджер]]</f>
        <v>Женесов Диас Кайратович</v>
      </c>
      <c r="BW2803" s="1" t="str">
        <f>Запрос1[[#This Row],[Дирекция]]</f>
        <v>Северная дирекция</v>
      </c>
      <c r="BX2803" s="1" t="str">
        <f t="shared" si="43"/>
        <v>ЧЛ (Петропавловск)</v>
      </c>
      <c r="BY2803" s="1" t="str">
        <f t="shared" si="43"/>
        <v/>
      </c>
      <c r="CA2803" t="str">
        <f>Запрос1[[#This Row],[родитель]]</f>
        <v>ЧЛ (Петропавловск)</v>
      </c>
      <c r="CB2803" t="str">
        <f>Запрос1[[#This Row],[БИНРодителя]]</f>
        <v/>
      </c>
    </row>
    <row r="2804" spans="1:80" x14ac:dyDescent="0.3">
      <c r="A2804" t="s">
        <v>2514</v>
      </c>
      <c r="B2804" t="s">
        <v>3753</v>
      </c>
      <c r="C2804" t="s">
        <v>2608</v>
      </c>
      <c r="D2804" t="s">
        <v>89</v>
      </c>
      <c r="E2804" t="s">
        <v>254</v>
      </c>
      <c r="F2804" t="s">
        <v>7969</v>
      </c>
      <c r="G2804" t="s">
        <v>7970</v>
      </c>
      <c r="H2804" t="s">
        <v>3755</v>
      </c>
      <c r="I2804" t="s">
        <v>3756</v>
      </c>
      <c r="J2804" t="s">
        <v>7996</v>
      </c>
      <c r="K2804" t="s">
        <v>7997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 s="8"/>
      <c r="S2804" s="8"/>
      <c r="T2804" s="8"/>
      <c r="U2804" s="8"/>
      <c r="V2804" s="8">
        <v>3850000</v>
      </c>
      <c r="W2804" s="8"/>
      <c r="X2804" s="8"/>
      <c r="Y2804" s="8"/>
      <c r="Z2804" s="8"/>
      <c r="AA2804" s="8"/>
      <c r="AB2804" s="8">
        <v>1155000</v>
      </c>
      <c r="AC2804" s="8"/>
      <c r="AD2804"/>
      <c r="AE2804"/>
      <c r="AF2804"/>
      <c r="AG2804"/>
      <c r="AH2804">
        <v>30</v>
      </c>
      <c r="AI2804"/>
      <c r="AJ2804" s="8"/>
      <c r="AK2804" s="8"/>
      <c r="AL2804" s="8"/>
      <c r="AM2804" s="8"/>
      <c r="AN2804" s="8">
        <v>3850000</v>
      </c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>
        <v>39174504</v>
      </c>
      <c r="BJ2804" s="8"/>
      <c r="BK2804" s="8"/>
      <c r="BL2804"/>
      <c r="BM2804">
        <v>0</v>
      </c>
      <c r="BN2804" s="10">
        <v>0</v>
      </c>
      <c r="BO2804" s="10"/>
      <c r="BP2804" s="10"/>
      <c r="BQ2804" s="10"/>
      <c r="BR2804" s="10"/>
      <c r="BS2804" s="10"/>
      <c r="BT2804" s="10"/>
      <c r="BU2804" s="10"/>
      <c r="BV2804" s="1" t="str">
        <f>Запрос1[[#This Row],[Менеджер]]</f>
        <v>Женесов Диас Кайратович</v>
      </c>
      <c r="BW2804" s="1" t="str">
        <f>Запрос1[[#This Row],[Дирекция]]</f>
        <v>Северная дирекция</v>
      </c>
      <c r="BX2804" s="1" t="str">
        <f t="shared" si="43"/>
        <v>ТОО "Astana Astyk Group"</v>
      </c>
      <c r="BY2804" s="1" t="str">
        <f t="shared" si="43"/>
        <v>151040025403</v>
      </c>
      <c r="CA2804" t="str">
        <f>Запрос1[[#This Row],[родитель]]</f>
        <v>ТОО "Astana Astyk Group"</v>
      </c>
      <c r="CB2804" t="str">
        <f>Запрос1[[#This Row],[БИНРодителя]]</f>
        <v>151040025403</v>
      </c>
    </row>
    <row r="2805" spans="1:80" x14ac:dyDescent="0.3">
      <c r="A2805" t="s">
        <v>2514</v>
      </c>
      <c r="B2805" t="s">
        <v>3753</v>
      </c>
      <c r="C2805" t="s">
        <v>2608</v>
      </c>
      <c r="D2805" t="s">
        <v>89</v>
      </c>
      <c r="E2805" t="s">
        <v>90</v>
      </c>
      <c r="F2805" t="s">
        <v>91</v>
      </c>
      <c r="G2805"/>
      <c r="H2805" t="s">
        <v>3755</v>
      </c>
      <c r="I2805" t="s">
        <v>3756</v>
      </c>
      <c r="J2805" t="s">
        <v>9090</v>
      </c>
      <c r="K2805" t="s">
        <v>9091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 s="8"/>
      <c r="S2805" s="8"/>
      <c r="T2805" s="8"/>
      <c r="U2805" s="8"/>
      <c r="V2805" s="8"/>
      <c r="W2805" s="8">
        <v>1142400</v>
      </c>
      <c r="X2805" s="8"/>
      <c r="Y2805" s="8"/>
      <c r="Z2805" s="8"/>
      <c r="AA2805" s="8"/>
      <c r="AB2805" s="8"/>
      <c r="AC2805" s="8">
        <v>1142400</v>
      </c>
      <c r="AD2805"/>
      <c r="AE2805"/>
      <c r="AF2805"/>
      <c r="AG2805"/>
      <c r="AH2805"/>
      <c r="AI2805">
        <v>100</v>
      </c>
      <c r="AJ2805" s="8"/>
      <c r="AK2805" s="8"/>
      <c r="AL2805" s="8"/>
      <c r="AM2805" s="8"/>
      <c r="AN2805" s="8"/>
      <c r="AO2805" s="8">
        <v>1142400</v>
      </c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/>
      <c r="BM2805"/>
      <c r="BN2805" s="10">
        <v>0</v>
      </c>
      <c r="BO2805" s="10"/>
      <c r="BP2805" s="10"/>
      <c r="BQ2805" s="10"/>
      <c r="BR2805" s="10"/>
      <c r="BS2805" s="10"/>
      <c r="BT2805" s="10"/>
      <c r="BU2805" s="10"/>
      <c r="BV2805" s="1" t="str">
        <f>Запрос1[[#This Row],[Менеджер]]</f>
        <v>Женесов Диас Кайратович</v>
      </c>
      <c r="BW2805" s="1" t="str">
        <f>Запрос1[[#This Row],[Дирекция]]</f>
        <v>Северная дирекция</v>
      </c>
      <c r="BX2805" s="1" t="str">
        <f t="shared" si="43"/>
        <v>ТОО "Astana Astyk Group"</v>
      </c>
      <c r="BY2805" s="1" t="str">
        <f t="shared" si="43"/>
        <v>151040025403</v>
      </c>
      <c r="CA2805" t="str">
        <f>Запрос1[[#This Row],[родитель]]</f>
        <v>ТОО "Astana Astyk Group"</v>
      </c>
      <c r="CB2805" t="str">
        <f>Запрос1[[#This Row],[БИНРодителя]]</f>
        <v>151040025403</v>
      </c>
    </row>
    <row r="2806" spans="1:80" x14ac:dyDescent="0.3">
      <c r="A2806" t="s">
        <v>2514</v>
      </c>
      <c r="B2806" t="s">
        <v>3254</v>
      </c>
      <c r="C2806" t="s">
        <v>406</v>
      </c>
      <c r="D2806" t="s">
        <v>412</v>
      </c>
      <c r="E2806" t="s">
        <v>709</v>
      </c>
      <c r="F2806" t="s">
        <v>3095</v>
      </c>
      <c r="G2806" t="s">
        <v>3259</v>
      </c>
      <c r="H2806" t="s">
        <v>3260</v>
      </c>
      <c r="I2806" t="s">
        <v>3261</v>
      </c>
      <c r="J2806" t="s">
        <v>3261</v>
      </c>
      <c r="K2806" t="s">
        <v>3260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 s="8"/>
      <c r="S2806" s="8"/>
      <c r="T2806" s="8"/>
      <c r="U2806" s="8"/>
      <c r="V2806" s="8"/>
      <c r="W2806" s="8">
        <v>760000</v>
      </c>
      <c r="X2806" s="8"/>
      <c r="Y2806" s="8"/>
      <c r="Z2806" s="8"/>
      <c r="AA2806" s="8"/>
      <c r="AB2806" s="8"/>
      <c r="AC2806" s="8">
        <v>760000</v>
      </c>
      <c r="AD2806"/>
      <c r="AE2806"/>
      <c r="AF2806"/>
      <c r="AG2806"/>
      <c r="AH2806"/>
      <c r="AI2806">
        <v>100</v>
      </c>
      <c r="AJ2806" s="8"/>
      <c r="AK2806" s="8"/>
      <c r="AL2806" s="8"/>
      <c r="AM2806" s="8"/>
      <c r="AN2806" s="8"/>
      <c r="AO2806" s="8">
        <v>760000</v>
      </c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/>
      <c r="BM2806"/>
      <c r="BN2806" s="10">
        <v>0</v>
      </c>
      <c r="BO2806" s="10"/>
      <c r="BP2806" s="10"/>
      <c r="BQ2806" s="10"/>
      <c r="BR2806" s="10"/>
      <c r="BS2806" s="10"/>
      <c r="BT2806" s="10"/>
      <c r="BU2806" s="10"/>
      <c r="BV2806" s="1" t="str">
        <f>Запрос1[[#This Row],[Менеджер]]</f>
        <v>Самохин Александр Сергеевич</v>
      </c>
      <c r="BW2806" s="1" t="str">
        <f>Запрос1[[#This Row],[Дирекция]]</f>
        <v>Северная дирекция</v>
      </c>
      <c r="BX2806" s="1" t="str">
        <f t="shared" si="43"/>
        <v>к\х Шестопалов В.Н.</v>
      </c>
      <c r="BY2806" s="1" t="str">
        <f t="shared" si="43"/>
        <v>750408300836</v>
      </c>
      <c r="CA2806" t="str">
        <f>Запрос1[[#This Row],[родитель]]</f>
        <v>к\х Шестопалов В.Н.</v>
      </c>
      <c r="CB2806" t="str">
        <f>Запрос1[[#This Row],[БИНРодителя]]</f>
        <v>750408300836</v>
      </c>
    </row>
    <row r="2807" spans="1:80" x14ac:dyDescent="0.3">
      <c r="A2807" t="s">
        <v>2514</v>
      </c>
      <c r="B2807" t="s">
        <v>3254</v>
      </c>
      <c r="C2807" t="s">
        <v>406</v>
      </c>
      <c r="D2807" t="s">
        <v>412</v>
      </c>
      <c r="E2807" t="s">
        <v>709</v>
      </c>
      <c r="F2807" t="s">
        <v>1352</v>
      </c>
      <c r="G2807" t="s">
        <v>1353</v>
      </c>
      <c r="H2807" t="s">
        <v>12240</v>
      </c>
      <c r="I2807" t="s">
        <v>12241</v>
      </c>
      <c r="J2807" t="s">
        <v>12241</v>
      </c>
      <c r="K2807" t="s">
        <v>12240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 s="8"/>
      <c r="S2807" s="8"/>
      <c r="T2807" s="8"/>
      <c r="U2807" s="8"/>
      <c r="V2807" s="8"/>
      <c r="W2807" s="8">
        <v>556000</v>
      </c>
      <c r="X2807" s="8"/>
      <c r="Y2807" s="8"/>
      <c r="Z2807" s="8"/>
      <c r="AA2807" s="8"/>
      <c r="AB2807" s="8"/>
      <c r="AC2807" s="8">
        <v>166800</v>
      </c>
      <c r="AD2807"/>
      <c r="AE2807"/>
      <c r="AF2807"/>
      <c r="AG2807"/>
      <c r="AH2807"/>
      <c r="AI2807">
        <v>30</v>
      </c>
      <c r="AJ2807" s="8"/>
      <c r="AK2807" s="8"/>
      <c r="AL2807" s="8"/>
      <c r="AM2807" s="8"/>
      <c r="AN2807" s="8"/>
      <c r="AO2807" s="8">
        <v>556000</v>
      </c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/>
      <c r="BM2807"/>
      <c r="BN2807" s="10">
        <v>0</v>
      </c>
      <c r="BO2807" s="10"/>
      <c r="BP2807" s="10"/>
      <c r="BQ2807" s="10"/>
      <c r="BR2807" s="10"/>
      <c r="BS2807" s="10"/>
      <c r="BT2807" s="10"/>
      <c r="BU2807" s="10"/>
      <c r="BV2807" s="1" t="str">
        <f>Запрос1[[#This Row],[Менеджер]]</f>
        <v>Самохин Александр Сергеевич</v>
      </c>
      <c r="BW2807" s="1" t="str">
        <f>Запрос1[[#This Row],[Дирекция]]</f>
        <v>Северная дирекция</v>
      </c>
      <c r="BX2807" s="1" t="str">
        <f t="shared" si="43"/>
        <v>к\х "Закир"</v>
      </c>
      <c r="BY2807" s="1" t="str">
        <f t="shared" si="43"/>
        <v>740810350053</v>
      </c>
      <c r="CA2807" t="str">
        <f>Запрос1[[#This Row],[родитель]]</f>
        <v>к\х "Закир"</v>
      </c>
      <c r="CB2807" t="str">
        <f>Запрос1[[#This Row],[БИНРодителя]]</f>
        <v>740810350053</v>
      </c>
    </row>
    <row r="2808" spans="1:80" x14ac:dyDescent="0.3">
      <c r="A2808" t="s">
        <v>2514</v>
      </c>
      <c r="B2808" t="s">
        <v>3254</v>
      </c>
      <c r="C2808" t="s">
        <v>406</v>
      </c>
      <c r="D2808" t="s">
        <v>412</v>
      </c>
      <c r="E2808" t="s">
        <v>709</v>
      </c>
      <c r="F2808" t="s">
        <v>1352</v>
      </c>
      <c r="G2808" t="s">
        <v>1353</v>
      </c>
      <c r="H2808" t="s">
        <v>1722</v>
      </c>
      <c r="I2808" t="s">
        <v>1723</v>
      </c>
      <c r="J2808" t="s">
        <v>3167</v>
      </c>
      <c r="K2808" t="s">
        <v>3168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 s="8"/>
      <c r="S2808" s="8"/>
      <c r="T2808" s="8"/>
      <c r="U2808" s="8"/>
      <c r="V2808" s="8"/>
      <c r="W2808" s="8">
        <v>6599000</v>
      </c>
      <c r="X2808" s="8"/>
      <c r="Y2808" s="8"/>
      <c r="Z2808" s="8"/>
      <c r="AA2808" s="8"/>
      <c r="AB2808" s="8"/>
      <c r="AC2808" s="8">
        <v>2016800</v>
      </c>
      <c r="AD2808"/>
      <c r="AE2808"/>
      <c r="AF2808"/>
      <c r="AG2808"/>
      <c r="AH2808"/>
      <c r="AI2808">
        <v>30.56</v>
      </c>
      <c r="AJ2808" s="8"/>
      <c r="AK2808" s="8"/>
      <c r="AL2808" s="8"/>
      <c r="AM2808" s="8"/>
      <c r="AN2808" s="8"/>
      <c r="AO2808" s="8">
        <v>6599000</v>
      </c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/>
      <c r="BM2808"/>
      <c r="BN2808" s="10">
        <v>0</v>
      </c>
      <c r="BO2808" s="10"/>
      <c r="BP2808" s="10"/>
      <c r="BQ2808" s="10"/>
      <c r="BR2808" s="10"/>
      <c r="BS2808" s="10"/>
      <c r="BT2808" s="10"/>
      <c r="BU2808" s="10"/>
      <c r="BV2808" s="1" t="str">
        <f>Запрос1[[#This Row],[Менеджер]]</f>
        <v>Самохин Александр Сергеевич</v>
      </c>
      <c r="BW2808" s="1" t="str">
        <f>Запрос1[[#This Row],[Дирекция]]</f>
        <v>Северная дирекция</v>
      </c>
      <c r="BX2808" s="1" t="str">
        <f t="shared" si="43"/>
        <v>к\х Тугельбаев Сагынтай Шайзодаевич</v>
      </c>
      <c r="BY2808" s="1" t="str">
        <f t="shared" si="43"/>
        <v>670314350399</v>
      </c>
      <c r="CA2808" t="str">
        <f>Запрос1[[#This Row],[родитель]]</f>
        <v>к\х Тугельбаев Сагынтай Шайзодаевич</v>
      </c>
      <c r="CB2808" t="str">
        <f>Запрос1[[#This Row],[БИНРодителя]]</f>
        <v>670314350399</v>
      </c>
    </row>
    <row r="2809" spans="1:80" x14ac:dyDescent="0.3">
      <c r="A2809" t="s">
        <v>2514</v>
      </c>
      <c r="B2809" t="s">
        <v>3254</v>
      </c>
      <c r="C2809" t="s">
        <v>406</v>
      </c>
      <c r="D2809" t="s">
        <v>412</v>
      </c>
      <c r="E2809" t="s">
        <v>1530</v>
      </c>
      <c r="F2809" t="s">
        <v>3979</v>
      </c>
      <c r="G2809" t="s">
        <v>3980</v>
      </c>
      <c r="H2809" t="s">
        <v>7469</v>
      </c>
      <c r="I2809" t="s">
        <v>7470</v>
      </c>
      <c r="J2809" t="s">
        <v>7470</v>
      </c>
      <c r="K2809" t="s">
        <v>7469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 s="8"/>
      <c r="S2809" s="8"/>
      <c r="T2809" s="8"/>
      <c r="U2809" s="8"/>
      <c r="V2809" s="8"/>
      <c r="W2809" s="8">
        <v>370000</v>
      </c>
      <c r="X2809" s="8"/>
      <c r="Y2809" s="8"/>
      <c r="Z2809" s="8"/>
      <c r="AA2809" s="8"/>
      <c r="AB2809" s="8"/>
      <c r="AC2809" s="8">
        <v>370000</v>
      </c>
      <c r="AD2809"/>
      <c r="AE2809"/>
      <c r="AF2809"/>
      <c r="AG2809"/>
      <c r="AH2809"/>
      <c r="AI2809">
        <v>100</v>
      </c>
      <c r="AJ2809" s="8"/>
      <c r="AK2809" s="8"/>
      <c r="AL2809" s="8"/>
      <c r="AM2809" s="8"/>
      <c r="AN2809" s="8"/>
      <c r="AO2809" s="8">
        <v>370000</v>
      </c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/>
      <c r="BM2809"/>
      <c r="BN2809" s="10">
        <v>0</v>
      </c>
      <c r="BO2809" s="10"/>
      <c r="BP2809" s="10"/>
      <c r="BQ2809" s="10"/>
      <c r="BR2809" s="10"/>
      <c r="BS2809" s="10"/>
      <c r="BT2809" s="10"/>
      <c r="BU2809" s="10"/>
      <c r="BV2809" s="1" t="str">
        <f>Запрос1[[#This Row],[Менеджер]]</f>
        <v>Самохин Александр Сергеевич</v>
      </c>
      <c r="BW2809" s="1" t="str">
        <f>Запрос1[[#This Row],[Дирекция]]</f>
        <v>Северная дирекция</v>
      </c>
      <c r="BX2809" s="1" t="str">
        <f t="shared" si="43"/>
        <v>ТОО Сулу Жер</v>
      </c>
      <c r="BY2809" s="1" t="str">
        <f t="shared" si="43"/>
        <v>990340007646</v>
      </c>
      <c r="CA2809" t="str">
        <f>Запрос1[[#This Row],[родитель]]</f>
        <v>ТОО Сулу Жер</v>
      </c>
      <c r="CB2809" t="str">
        <f>Запрос1[[#This Row],[БИНРодителя]]</f>
        <v>990340007646</v>
      </c>
    </row>
    <row r="2810" spans="1:80" x14ac:dyDescent="0.3">
      <c r="A2810" t="s">
        <v>2514</v>
      </c>
      <c r="B2810" t="s">
        <v>3254</v>
      </c>
      <c r="C2810" t="s">
        <v>3118</v>
      </c>
      <c r="D2810" t="s">
        <v>412</v>
      </c>
      <c r="E2810" t="s">
        <v>443</v>
      </c>
      <c r="F2810" t="s">
        <v>444</v>
      </c>
      <c r="G2810"/>
      <c r="H2810" t="s">
        <v>11811</v>
      </c>
      <c r="I2810" t="s">
        <v>11812</v>
      </c>
      <c r="J2810" t="s">
        <v>11812</v>
      </c>
      <c r="K2810" t="s">
        <v>11811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 s="8"/>
      <c r="S2810" s="8"/>
      <c r="T2810" s="8"/>
      <c r="U2810" s="8"/>
      <c r="V2810" s="8"/>
      <c r="W2810" s="8">
        <v>44037180</v>
      </c>
      <c r="X2810" s="8"/>
      <c r="Y2810" s="8"/>
      <c r="Z2810" s="8"/>
      <c r="AA2810" s="8"/>
      <c r="AB2810" s="8"/>
      <c r="AC2810" s="8">
        <v>4595988</v>
      </c>
      <c r="AD2810"/>
      <c r="AE2810"/>
      <c r="AF2810"/>
      <c r="AG2810"/>
      <c r="AH2810"/>
      <c r="AI2810">
        <v>10.44</v>
      </c>
      <c r="AJ2810" s="8"/>
      <c r="AK2810" s="8"/>
      <c r="AL2810" s="8"/>
      <c r="AM2810" s="8"/>
      <c r="AN2810" s="8"/>
      <c r="AO2810" s="8">
        <v>44037180</v>
      </c>
      <c r="AP2810" s="8"/>
      <c r="AQ2810" s="8"/>
      <c r="AR2810" s="8"/>
      <c r="AS2810" s="8"/>
      <c r="AT2810" s="8"/>
      <c r="AU2810" s="8">
        <v>806000</v>
      </c>
      <c r="AV2810" s="8"/>
      <c r="AW2810" s="8"/>
      <c r="AX2810" s="8"/>
      <c r="AY2810" s="8"/>
      <c r="AZ2810" s="8"/>
      <c r="BA2810" s="8">
        <v>806000</v>
      </c>
      <c r="BB2810" s="8"/>
      <c r="BC2810" s="8"/>
      <c r="BD2810" s="8"/>
      <c r="BE2810" s="8"/>
      <c r="BF2810" s="8"/>
      <c r="BG2810" s="8">
        <v>806000</v>
      </c>
      <c r="BH2810" s="8"/>
      <c r="BI2810" s="8"/>
      <c r="BJ2810" s="8"/>
      <c r="BK2810" s="8"/>
      <c r="BL2810"/>
      <c r="BM2810"/>
      <c r="BN2810" s="10">
        <v>0</v>
      </c>
      <c r="BO2810" s="10"/>
      <c r="BP2810" s="10"/>
      <c r="BQ2810" s="10"/>
      <c r="BR2810" s="10"/>
      <c r="BS2810" s="10"/>
      <c r="BT2810" s="10"/>
      <c r="BU2810" s="10"/>
      <c r="BV2810" s="1" t="str">
        <f>Запрос1[[#This Row],[Менеджер]]</f>
        <v>Самохин Александр Сергеевич</v>
      </c>
      <c r="BW2810" s="1" t="str">
        <f>Запрос1[[#This Row],[Дирекция]]</f>
        <v>Северная дирекция</v>
      </c>
      <c r="BX2810" s="1" t="str">
        <f t="shared" si="43"/>
        <v>ТОО "BARAKAT PRODUCT"</v>
      </c>
      <c r="BY2810" s="1" t="str">
        <f t="shared" si="43"/>
        <v>210940024974</v>
      </c>
      <c r="CA2810" t="str">
        <f>Запрос1[[#This Row],[родитель]]</f>
        <v>ТОО "BARAKAT PRODUCT"</v>
      </c>
      <c r="CB2810" t="str">
        <f>Запрос1[[#This Row],[БИНРодителя]]</f>
        <v>210940024974</v>
      </c>
    </row>
    <row r="2811" spans="1:80" x14ac:dyDescent="0.3">
      <c r="A2811" t="s">
        <v>2514</v>
      </c>
      <c r="B2811" t="s">
        <v>3254</v>
      </c>
      <c r="C2811" t="s">
        <v>3118</v>
      </c>
      <c r="D2811" t="s">
        <v>412</v>
      </c>
      <c r="E2811" t="s">
        <v>443</v>
      </c>
      <c r="F2811" t="s">
        <v>444</v>
      </c>
      <c r="G2811"/>
      <c r="H2811" t="s">
        <v>453</v>
      </c>
      <c r="I2811" t="s">
        <v>454</v>
      </c>
      <c r="J2811" t="s">
        <v>8703</v>
      </c>
      <c r="K2811" t="s">
        <v>8704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 s="8"/>
      <c r="S2811" s="8"/>
      <c r="T2811" s="8"/>
      <c r="U2811" s="8"/>
      <c r="V2811" s="8"/>
      <c r="W2811" s="8">
        <v>27980000</v>
      </c>
      <c r="X2811" s="8"/>
      <c r="Y2811" s="8"/>
      <c r="Z2811" s="8"/>
      <c r="AA2811" s="8"/>
      <c r="AB2811" s="8"/>
      <c r="AC2811" s="8">
        <v>986000</v>
      </c>
      <c r="AD2811"/>
      <c r="AE2811"/>
      <c r="AF2811"/>
      <c r="AG2811"/>
      <c r="AH2811"/>
      <c r="AI2811">
        <v>3.52</v>
      </c>
      <c r="AJ2811" s="8"/>
      <c r="AK2811" s="8"/>
      <c r="AL2811" s="8"/>
      <c r="AM2811" s="8"/>
      <c r="AN2811" s="8"/>
      <c r="AO2811" s="8">
        <v>27980000</v>
      </c>
      <c r="AP2811" s="8"/>
      <c r="AQ2811" s="8"/>
      <c r="AR2811" s="8"/>
      <c r="AS2811" s="8"/>
      <c r="AT2811" s="8"/>
      <c r="AU2811" s="8">
        <v>3531600</v>
      </c>
      <c r="AV2811" s="8"/>
      <c r="AW2811" s="8"/>
      <c r="AX2811" s="8"/>
      <c r="AY2811" s="8"/>
      <c r="AZ2811" s="8"/>
      <c r="BA2811" s="8">
        <v>3531600</v>
      </c>
      <c r="BB2811" s="8"/>
      <c r="BC2811" s="8"/>
      <c r="BD2811" s="8"/>
      <c r="BE2811" s="8"/>
      <c r="BF2811" s="8"/>
      <c r="BG2811" s="8">
        <v>3531600</v>
      </c>
      <c r="BH2811" s="8"/>
      <c r="BI2811" s="8"/>
      <c r="BJ2811" s="8"/>
      <c r="BK2811" s="8"/>
      <c r="BL2811"/>
      <c r="BM2811"/>
      <c r="BN2811" s="10">
        <v>0</v>
      </c>
      <c r="BO2811" s="10"/>
      <c r="BP2811" s="10"/>
      <c r="BQ2811" s="10"/>
      <c r="BR2811" s="10"/>
      <c r="BS2811" s="10"/>
      <c r="BT2811" s="10"/>
      <c r="BU2811" s="10"/>
      <c r="BV2811" s="1" t="str">
        <f>Запрос1[[#This Row],[Менеджер]]</f>
        <v>Самохин Александр Сергеевич</v>
      </c>
      <c r="BW2811" s="1" t="str">
        <f>Запрос1[[#This Row],[Дирекция]]</f>
        <v>Северная дирекция</v>
      </c>
      <c r="BX2811" s="1" t="str">
        <f t="shared" si="43"/>
        <v>ТОО БОРИС-РОМАНОВСКОЕ</v>
      </c>
      <c r="BY2811" s="1" t="str">
        <f t="shared" si="43"/>
        <v>050440003710</v>
      </c>
      <c r="CA2811" t="str">
        <f>Запрос1[[#This Row],[родитель]]</f>
        <v>ТОО БОРИС-РОМАНОВСКОЕ</v>
      </c>
      <c r="CB2811" t="str">
        <f>Запрос1[[#This Row],[БИНРодителя]]</f>
        <v>050440003710</v>
      </c>
    </row>
    <row r="2812" spans="1:80" x14ac:dyDescent="0.3">
      <c r="A2812" t="s">
        <v>2514</v>
      </c>
      <c r="B2812" t="s">
        <v>3262</v>
      </c>
      <c r="C2812"/>
      <c r="D2812" t="s">
        <v>382</v>
      </c>
      <c r="E2812" t="s">
        <v>2516</v>
      </c>
      <c r="F2812" t="s">
        <v>3355</v>
      </c>
      <c r="G2812" t="s">
        <v>3356</v>
      </c>
      <c r="H2812" t="s">
        <v>3357</v>
      </c>
      <c r="I2812" t="s">
        <v>3358</v>
      </c>
      <c r="J2812" t="s">
        <v>7563</v>
      </c>
      <c r="K2812" t="s">
        <v>7564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 s="8"/>
      <c r="S2812" s="8"/>
      <c r="T2812" s="8"/>
      <c r="U2812" s="8"/>
      <c r="V2812" s="8"/>
      <c r="W2812" s="8">
        <v>5772200</v>
      </c>
      <c r="X2812" s="8"/>
      <c r="Y2812" s="8"/>
      <c r="Z2812" s="8"/>
      <c r="AA2812" s="8"/>
      <c r="AB2812" s="8"/>
      <c r="AC2812" s="8">
        <v>0</v>
      </c>
      <c r="AD2812"/>
      <c r="AE2812"/>
      <c r="AF2812"/>
      <c r="AG2812"/>
      <c r="AH2812"/>
      <c r="AI2812">
        <v>0</v>
      </c>
      <c r="AJ2812" s="8"/>
      <c r="AK2812" s="8"/>
      <c r="AL2812" s="8"/>
      <c r="AM2812" s="8"/>
      <c r="AN2812" s="8"/>
      <c r="AO2812" s="8">
        <v>5772200</v>
      </c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/>
      <c r="BM2812"/>
      <c r="BN2812" s="10">
        <v>0</v>
      </c>
      <c r="BO2812" s="10"/>
      <c r="BP2812" s="10"/>
      <c r="BQ2812" s="10"/>
      <c r="BR2812" s="10"/>
      <c r="BS2812" s="10"/>
      <c r="BT2812" s="10"/>
      <c r="BU2812" s="10"/>
      <c r="BV2812" s="1" t="str">
        <f>Запрос1[[#This Row],[Менеджер]]</f>
        <v>Чижаковский Владимир</v>
      </c>
      <c r="BW2812" s="1" t="str">
        <f>Запрос1[[#This Row],[Дирекция]]</f>
        <v>Северная дирекция</v>
      </c>
      <c r="BX2812" s="1" t="str">
        <f t="shared" si="43"/>
        <v>ТОО "GRAIN RICH"</v>
      </c>
      <c r="BY2812" s="1" t="str">
        <f t="shared" si="43"/>
        <v>070440017823</v>
      </c>
      <c r="CA2812" t="str">
        <f>Запрос1[[#This Row],[родитель]]</f>
        <v>ТОО "GRAIN RICH"</v>
      </c>
      <c r="CB2812" t="str">
        <f>Запрос1[[#This Row],[БИНРодителя]]</f>
        <v>070440017823</v>
      </c>
    </row>
    <row r="2813" spans="1:80" x14ac:dyDescent="0.3">
      <c r="A2813" t="s">
        <v>2514</v>
      </c>
      <c r="B2813" t="s">
        <v>3262</v>
      </c>
      <c r="C2813"/>
      <c r="D2813" t="s">
        <v>382</v>
      </c>
      <c r="E2813" t="s">
        <v>2525</v>
      </c>
      <c r="F2813" t="s">
        <v>3263</v>
      </c>
      <c r="G2813" t="s">
        <v>3264</v>
      </c>
      <c r="H2813" t="s">
        <v>3265</v>
      </c>
      <c r="I2813" t="s">
        <v>3266</v>
      </c>
      <c r="J2813" t="s">
        <v>3266</v>
      </c>
      <c r="K2813" t="s">
        <v>3265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 s="8"/>
      <c r="S2813" s="8"/>
      <c r="T2813" s="8"/>
      <c r="U2813" s="8"/>
      <c r="V2813" s="8">
        <v>1890000</v>
      </c>
      <c r="W2813" s="8"/>
      <c r="X2813" s="8"/>
      <c r="Y2813" s="8"/>
      <c r="Z2813" s="8"/>
      <c r="AA2813" s="8"/>
      <c r="AB2813" s="8">
        <v>1171800</v>
      </c>
      <c r="AC2813" s="8"/>
      <c r="AD2813"/>
      <c r="AE2813"/>
      <c r="AF2813"/>
      <c r="AG2813"/>
      <c r="AH2813">
        <v>62</v>
      </c>
      <c r="AI2813"/>
      <c r="AJ2813" s="8"/>
      <c r="AK2813" s="8"/>
      <c r="AL2813" s="8"/>
      <c r="AM2813" s="8"/>
      <c r="AN2813" s="8">
        <v>1890000</v>
      </c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>
        <v>13745850</v>
      </c>
      <c r="BJ2813" s="8"/>
      <c r="BK2813" s="8">
        <v>1890000</v>
      </c>
      <c r="BL2813"/>
      <c r="BM2813">
        <v>13.749599999999999</v>
      </c>
      <c r="BN2813" s="10">
        <v>0</v>
      </c>
      <c r="BO2813" s="10"/>
      <c r="BP2813" s="10"/>
      <c r="BQ2813" s="10"/>
      <c r="BR2813" s="10"/>
      <c r="BS2813" s="10"/>
      <c r="BT2813" s="10"/>
      <c r="BU2813" s="10"/>
      <c r="BV2813" s="1" t="str">
        <f>Запрос1[[#This Row],[Менеджер]]</f>
        <v>Чижаковский Владимир</v>
      </c>
      <c r="BW2813" s="1" t="str">
        <f>Запрос1[[#This Row],[Дирекция]]</f>
        <v>Северная дирекция</v>
      </c>
      <c r="BX2813" s="1" t="str">
        <f t="shared" si="43"/>
        <v>ФХ НЕЛЮБИН В.Н.</v>
      </c>
      <c r="BY2813" s="1" t="str">
        <f t="shared" si="43"/>
        <v>080164014216</v>
      </c>
      <c r="CA2813" t="str">
        <f>Запрос1[[#This Row],[родитель]]</f>
        <v>ФХ НЕЛЮБИН В.Н.</v>
      </c>
      <c r="CB2813" t="str">
        <f>Запрос1[[#This Row],[БИНРодителя]]</f>
        <v>080164014216</v>
      </c>
    </row>
    <row r="2814" spans="1:80" x14ac:dyDescent="0.3">
      <c r="A2814" t="s">
        <v>2514</v>
      </c>
      <c r="B2814" t="s">
        <v>3262</v>
      </c>
      <c r="C2814"/>
      <c r="D2814" t="s">
        <v>382</v>
      </c>
      <c r="E2814" t="s">
        <v>2525</v>
      </c>
      <c r="F2814" t="s">
        <v>3267</v>
      </c>
      <c r="G2814" t="s">
        <v>3268</v>
      </c>
      <c r="H2814" t="s">
        <v>3269</v>
      </c>
      <c r="I2814" t="s">
        <v>3270</v>
      </c>
      <c r="J2814" t="s">
        <v>3270</v>
      </c>
      <c r="K2814" t="s">
        <v>3269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 s="8"/>
      <c r="S2814" s="8"/>
      <c r="T2814" s="8"/>
      <c r="U2814" s="8">
        <v>1170000</v>
      </c>
      <c r="V2814" s="8"/>
      <c r="W2814" s="8"/>
      <c r="X2814" s="8"/>
      <c r="Y2814" s="8"/>
      <c r="Z2814" s="8"/>
      <c r="AA2814" s="8">
        <v>1170000</v>
      </c>
      <c r="AB2814" s="8"/>
      <c r="AC2814" s="8"/>
      <c r="AD2814"/>
      <c r="AE2814"/>
      <c r="AF2814"/>
      <c r="AG2814">
        <v>100</v>
      </c>
      <c r="AH2814"/>
      <c r="AI2814"/>
      <c r="AJ2814" s="8"/>
      <c r="AK2814" s="8"/>
      <c r="AL2814" s="8"/>
      <c r="AM2814" s="8">
        <v>1170000</v>
      </c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>
        <v>18134235</v>
      </c>
      <c r="BI2814" s="8"/>
      <c r="BJ2814" s="8">
        <v>18134235</v>
      </c>
      <c r="BK2814" s="8"/>
      <c r="BL2814">
        <v>100</v>
      </c>
      <c r="BM2814"/>
      <c r="BN2814" s="10">
        <v>0</v>
      </c>
      <c r="BO2814" s="10"/>
      <c r="BP2814" s="10"/>
      <c r="BQ2814" s="10"/>
      <c r="BR2814" s="10"/>
      <c r="BS2814" s="10"/>
      <c r="BT2814" s="10"/>
      <c r="BU2814" s="10"/>
      <c r="BV2814" s="1" t="str">
        <f>Запрос1[[#This Row],[Менеджер]]</f>
        <v>Чижаковский Владимир</v>
      </c>
      <c r="BW2814" s="1" t="str">
        <f>Запрос1[[#This Row],[Дирекция]]</f>
        <v>Северная дирекция</v>
      </c>
      <c r="BX2814" s="1" t="str">
        <f t="shared" si="43"/>
        <v>ТОО "Фирма-Алекри"</v>
      </c>
      <c r="BY2814" s="1" t="str">
        <f t="shared" si="43"/>
        <v>920640000409</v>
      </c>
      <c r="CA2814" t="str">
        <f>Запрос1[[#This Row],[родитель]]</f>
        <v>ТОО "Фирма-Алекри"</v>
      </c>
      <c r="CB2814" t="str">
        <f>Запрос1[[#This Row],[БИНРодителя]]</f>
        <v>920640000409</v>
      </c>
    </row>
    <row r="2815" spans="1:80" x14ac:dyDescent="0.3">
      <c r="A2815" t="s">
        <v>2514</v>
      </c>
      <c r="B2815" t="s">
        <v>3753</v>
      </c>
      <c r="C2815" t="s">
        <v>2608</v>
      </c>
      <c r="D2815" t="s">
        <v>382</v>
      </c>
      <c r="E2815" t="s">
        <v>3799</v>
      </c>
      <c r="F2815" t="s">
        <v>3804</v>
      </c>
      <c r="G2815" t="s">
        <v>3805</v>
      </c>
      <c r="H2815" t="s">
        <v>4554</v>
      </c>
      <c r="I2815" t="s">
        <v>4555</v>
      </c>
      <c r="J2815" t="s">
        <v>4555</v>
      </c>
      <c r="K2815" t="s">
        <v>4554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 s="8"/>
      <c r="S2815" s="8"/>
      <c r="T2815" s="8"/>
      <c r="U2815" s="8"/>
      <c r="V2815" s="8">
        <v>3164000</v>
      </c>
      <c r="W2815" s="8"/>
      <c r="X2815" s="8"/>
      <c r="Y2815" s="8"/>
      <c r="Z2815" s="8"/>
      <c r="AA2815" s="8"/>
      <c r="AB2815" s="8">
        <v>949200</v>
      </c>
      <c r="AC2815" s="8"/>
      <c r="AD2815"/>
      <c r="AE2815"/>
      <c r="AF2815"/>
      <c r="AG2815"/>
      <c r="AH2815">
        <v>30</v>
      </c>
      <c r="AI2815"/>
      <c r="AJ2815" s="8"/>
      <c r="AK2815" s="8"/>
      <c r="AL2815" s="8"/>
      <c r="AM2815" s="8"/>
      <c r="AN2815" s="8">
        <v>3164000</v>
      </c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>
        <v>10625200</v>
      </c>
      <c r="BJ2815" s="8"/>
      <c r="BK2815" s="8">
        <v>3164000</v>
      </c>
      <c r="BL2815"/>
      <c r="BM2815">
        <v>29.778199999999998</v>
      </c>
      <c r="BN2815" s="10">
        <v>0</v>
      </c>
      <c r="BO2815" s="10"/>
      <c r="BP2815" s="10"/>
      <c r="BQ2815" s="10"/>
      <c r="BR2815" s="10"/>
      <c r="BS2815" s="10"/>
      <c r="BT2815" s="10"/>
      <c r="BU2815" s="10"/>
      <c r="BV2815" s="1" t="str">
        <f>Запрос1[[#This Row],[Менеджер]]</f>
        <v>Женесов Диас Кайратович</v>
      </c>
      <c r="BW2815" s="1" t="str">
        <f>Запрос1[[#This Row],[Дирекция]]</f>
        <v>Северная дирекция</v>
      </c>
      <c r="BX2815" s="1" t="str">
        <f t="shared" si="43"/>
        <v>Ф/Х "Казанат"</v>
      </c>
      <c r="BY2815" s="1" t="str">
        <f t="shared" si="43"/>
        <v>060264035625</v>
      </c>
      <c r="CA2815" t="str">
        <f>Запрос1[[#This Row],[родитель]]</f>
        <v>Ф/Х "Казанат"</v>
      </c>
      <c r="CB2815" t="str">
        <f>Запрос1[[#This Row],[БИНРодителя]]</f>
        <v>060264035625</v>
      </c>
    </row>
    <row r="2816" spans="1:80" x14ac:dyDescent="0.3">
      <c r="A2816" t="s">
        <v>2514</v>
      </c>
      <c r="B2816" t="s">
        <v>11641</v>
      </c>
      <c r="C2816"/>
      <c r="D2816" t="s">
        <v>412</v>
      </c>
      <c r="E2816" t="s">
        <v>645</v>
      </c>
      <c r="F2816" t="s">
        <v>2938</v>
      </c>
      <c r="G2816" t="s">
        <v>2939</v>
      </c>
      <c r="H2816" t="s">
        <v>8709</v>
      </c>
      <c r="I2816" t="s">
        <v>8710</v>
      </c>
      <c r="J2816" t="s">
        <v>8710</v>
      </c>
      <c r="K2816" t="s">
        <v>8709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 s="8"/>
      <c r="S2816" s="8"/>
      <c r="T2816" s="8"/>
      <c r="U2816" s="8"/>
      <c r="V2816" s="8"/>
      <c r="W2816" s="8">
        <v>26917700</v>
      </c>
      <c r="X2816" s="8"/>
      <c r="Y2816" s="8"/>
      <c r="Z2816" s="8"/>
      <c r="AA2816" s="8"/>
      <c r="AB2816" s="8"/>
      <c r="AC2816" s="8">
        <v>8075310</v>
      </c>
      <c r="AD2816"/>
      <c r="AE2816"/>
      <c r="AF2816"/>
      <c r="AG2816"/>
      <c r="AH2816"/>
      <c r="AI2816">
        <v>30</v>
      </c>
      <c r="AJ2816" s="8"/>
      <c r="AK2816" s="8"/>
      <c r="AL2816" s="8"/>
      <c r="AM2816" s="8"/>
      <c r="AN2816" s="8"/>
      <c r="AO2816" s="8">
        <v>26917700</v>
      </c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/>
      <c r="BM2816"/>
      <c r="BN2816" s="10">
        <v>0</v>
      </c>
      <c r="BO2816" s="10"/>
      <c r="BP2816" s="10"/>
      <c r="BQ2816" s="10"/>
      <c r="BR2816" s="10"/>
      <c r="BS2816" s="10"/>
      <c r="BT2816" s="10"/>
      <c r="BU2816" s="10"/>
      <c r="BV2816" s="1" t="str">
        <f>Запрос1[[#This Row],[Менеджер]]</f>
        <v>Исабаев Тенес Сергович</v>
      </c>
      <c r="BW2816" s="1" t="str">
        <f>Запрос1[[#This Row],[Дирекция]]</f>
        <v>Северная дирекция</v>
      </c>
      <c r="BX2816" s="1" t="str">
        <f t="shared" si="43"/>
        <v>ТОО "АГРОФИРМА "ГРИШЕНСКОЕ"</v>
      </c>
      <c r="BY2816" s="1" t="str">
        <f t="shared" si="43"/>
        <v>011240002700</v>
      </c>
      <c r="CA2816" t="str">
        <f>Запрос1[[#This Row],[родитель]]</f>
        <v>ТОО "АГРОФИРМА "ГРИШЕНСКОЕ"</v>
      </c>
      <c r="CB2816" t="str">
        <f>Запрос1[[#This Row],[БИНРодителя]]</f>
        <v>011240002700</v>
      </c>
    </row>
    <row r="2817" spans="1:80" x14ac:dyDescent="0.3">
      <c r="A2817" t="s">
        <v>2514</v>
      </c>
      <c r="B2817" t="s">
        <v>11641</v>
      </c>
      <c r="C2817"/>
      <c r="D2817" t="s">
        <v>412</v>
      </c>
      <c r="E2817" t="s">
        <v>645</v>
      </c>
      <c r="F2817" t="s">
        <v>2938</v>
      </c>
      <c r="G2817" t="s">
        <v>3126</v>
      </c>
      <c r="H2817" t="s">
        <v>8711</v>
      </c>
      <c r="I2817" t="s">
        <v>8712</v>
      </c>
      <c r="J2817" t="s">
        <v>8712</v>
      </c>
      <c r="K2817" t="s">
        <v>8711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 s="8"/>
      <c r="S2817" s="8"/>
      <c r="T2817" s="8"/>
      <c r="U2817" s="8"/>
      <c r="V2817" s="8"/>
      <c r="W2817" s="8">
        <v>16320000</v>
      </c>
      <c r="X2817" s="8"/>
      <c r="Y2817" s="8"/>
      <c r="Z2817" s="8"/>
      <c r="AA2817" s="8"/>
      <c r="AB2817" s="8"/>
      <c r="AC2817" s="8">
        <v>12440000</v>
      </c>
      <c r="AD2817"/>
      <c r="AE2817"/>
      <c r="AF2817"/>
      <c r="AG2817"/>
      <c r="AH2817"/>
      <c r="AI2817">
        <v>76.23</v>
      </c>
      <c r="AJ2817" s="8"/>
      <c r="AK2817" s="8"/>
      <c r="AL2817" s="8"/>
      <c r="AM2817" s="8"/>
      <c r="AN2817" s="8"/>
      <c r="AO2817" s="8">
        <v>16320000</v>
      </c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/>
      <c r="BM2817"/>
      <c r="BN2817" s="10">
        <v>0</v>
      </c>
      <c r="BO2817" s="10"/>
      <c r="BP2817" s="10"/>
      <c r="BQ2817" s="10"/>
      <c r="BR2817" s="10"/>
      <c r="BS2817" s="10"/>
      <c r="BT2817" s="10"/>
      <c r="BU2817" s="10"/>
      <c r="BV2817" s="1" t="str">
        <f>Запрос1[[#This Row],[Менеджер]]</f>
        <v>Исабаев Тенес Сергович</v>
      </c>
      <c r="BW2817" s="1" t="str">
        <f>Запрос1[[#This Row],[Дирекция]]</f>
        <v>Северная дирекция</v>
      </c>
      <c r="BX2817" s="1" t="str">
        <f t="shared" si="43"/>
        <v>Лари" ТОО</v>
      </c>
      <c r="BY2817" s="1" t="str">
        <f t="shared" si="43"/>
        <v>000240002230</v>
      </c>
      <c r="CA2817" t="str">
        <f>Запрос1[[#This Row],[родитель]]</f>
        <v>Лари" ТОО</v>
      </c>
      <c r="CB2817" t="str">
        <f>Запрос1[[#This Row],[БИНРодителя]]</f>
        <v>000240002230</v>
      </c>
    </row>
    <row r="2818" spans="1:80" x14ac:dyDescent="0.3">
      <c r="A2818" t="s">
        <v>2514</v>
      </c>
      <c r="B2818" t="s">
        <v>11641</v>
      </c>
      <c r="C2818"/>
      <c r="D2818" t="s">
        <v>412</v>
      </c>
      <c r="E2818" t="s">
        <v>439</v>
      </c>
      <c r="F2818" t="s">
        <v>7444</v>
      </c>
      <c r="G2818" t="s">
        <v>4170</v>
      </c>
      <c r="H2818" t="s">
        <v>8713</v>
      </c>
      <c r="I2818" t="s">
        <v>8714</v>
      </c>
      <c r="J2818" t="s">
        <v>8715</v>
      </c>
      <c r="K2818" t="s">
        <v>8716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 s="8"/>
      <c r="S2818" s="8"/>
      <c r="T2818" s="8"/>
      <c r="U2818" s="8"/>
      <c r="V2818" s="8"/>
      <c r="W2818" s="8">
        <v>10214045</v>
      </c>
      <c r="X2818" s="8"/>
      <c r="Y2818" s="8"/>
      <c r="Z2818" s="8"/>
      <c r="AA2818" s="8"/>
      <c r="AB2818" s="8"/>
      <c r="AC2818" s="8">
        <v>10214045</v>
      </c>
      <c r="AD2818"/>
      <c r="AE2818"/>
      <c r="AF2818"/>
      <c r="AG2818"/>
      <c r="AH2818"/>
      <c r="AI2818">
        <v>100</v>
      </c>
      <c r="AJ2818" s="8"/>
      <c r="AK2818" s="8"/>
      <c r="AL2818" s="8"/>
      <c r="AM2818" s="8"/>
      <c r="AN2818" s="8"/>
      <c r="AO2818" s="8">
        <v>10214045</v>
      </c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/>
      <c r="BL2818"/>
      <c r="BM2818"/>
      <c r="BN2818" s="10">
        <v>0</v>
      </c>
      <c r="BO2818" s="10"/>
      <c r="BP2818" s="10"/>
      <c r="BQ2818" s="10"/>
      <c r="BR2818" s="10"/>
      <c r="BS2818" s="10"/>
      <c r="BT2818" s="10"/>
      <c r="BU2818" s="10"/>
      <c r="BV2818" s="1" t="str">
        <f>Запрос1[[#This Row],[Менеджер]]</f>
        <v>Исабаев Тенес Сергович</v>
      </c>
      <c r="BW2818" s="1" t="str">
        <f>Запрос1[[#This Row],[Дирекция]]</f>
        <v>Северная дирекция</v>
      </c>
      <c r="BX2818" s="1" t="str">
        <f t="shared" si="43"/>
        <v>ТОО "ҚОРFАУ"</v>
      </c>
      <c r="BY2818" s="1" t="str">
        <f t="shared" si="43"/>
        <v>981240003750</v>
      </c>
      <c r="CA2818" t="str">
        <f>Запрос1[[#This Row],[родитель]]</f>
        <v>ТОО "ҚОРFАУ"</v>
      </c>
      <c r="CB2818" t="str">
        <f>Запрос1[[#This Row],[БИНРодителя]]</f>
        <v>981240003750</v>
      </c>
    </row>
    <row r="2819" spans="1:80" x14ac:dyDescent="0.3">
      <c r="A2819" t="s">
        <v>2514</v>
      </c>
      <c r="B2819" t="s">
        <v>11641</v>
      </c>
      <c r="C2819"/>
      <c r="D2819" t="s">
        <v>412</v>
      </c>
      <c r="E2819" t="s">
        <v>1530</v>
      </c>
      <c r="F2819" t="s">
        <v>3979</v>
      </c>
      <c r="G2819" t="s">
        <v>3980</v>
      </c>
      <c r="H2819" t="s">
        <v>8719</v>
      </c>
      <c r="I2819" t="s">
        <v>8720</v>
      </c>
      <c r="J2819" t="s">
        <v>8720</v>
      </c>
      <c r="K2819" t="s">
        <v>8719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 s="8"/>
      <c r="S2819" s="8"/>
      <c r="T2819" s="8"/>
      <c r="U2819" s="8"/>
      <c r="V2819" s="8"/>
      <c r="W2819" s="8">
        <v>5162000</v>
      </c>
      <c r="X2819" s="8"/>
      <c r="Y2819" s="8"/>
      <c r="Z2819" s="8"/>
      <c r="AA2819" s="8"/>
      <c r="AB2819" s="8"/>
      <c r="AC2819" s="8">
        <v>5162000</v>
      </c>
      <c r="AD2819"/>
      <c r="AE2819"/>
      <c r="AF2819"/>
      <c r="AG2819"/>
      <c r="AH2819"/>
      <c r="AI2819">
        <v>100</v>
      </c>
      <c r="AJ2819" s="8"/>
      <c r="AK2819" s="8"/>
      <c r="AL2819" s="8"/>
      <c r="AM2819" s="8"/>
      <c r="AN2819" s="8"/>
      <c r="AO2819" s="8">
        <v>5162000</v>
      </c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/>
      <c r="BL2819"/>
      <c r="BM2819"/>
      <c r="BN2819" s="10">
        <v>0</v>
      </c>
      <c r="BO2819" s="10"/>
      <c r="BP2819" s="10"/>
      <c r="BQ2819" s="10"/>
      <c r="BR2819" s="10"/>
      <c r="BS2819" s="10"/>
      <c r="BT2819" s="10"/>
      <c r="BU2819" s="10"/>
      <c r="BV2819" s="1" t="str">
        <f>Запрос1[[#This Row],[Менеджер]]</f>
        <v>Исабаев Тенес Сергович</v>
      </c>
      <c r="BW2819" s="1" t="str">
        <f>Запрос1[[#This Row],[Дирекция]]</f>
        <v>Северная дирекция</v>
      </c>
      <c r="BX2819" s="1" t="str">
        <f t="shared" si="43"/>
        <v>К/Х "Пфунт И.Ф."</v>
      </c>
      <c r="BY2819" s="1" t="str">
        <f t="shared" si="43"/>
        <v>600521300484</v>
      </c>
      <c r="CA2819" t="str">
        <f>Запрос1[[#This Row],[родитель]]</f>
        <v>К/Х "Пфунт И.Ф."</v>
      </c>
      <c r="CB2819" t="str">
        <f>Запрос1[[#This Row],[БИНРодителя]]</f>
        <v>600521300484</v>
      </c>
    </row>
    <row r="2820" spans="1:80" x14ac:dyDescent="0.3">
      <c r="A2820" t="s">
        <v>2514</v>
      </c>
      <c r="B2820" t="s">
        <v>11641</v>
      </c>
      <c r="C2820" t="s">
        <v>406</v>
      </c>
      <c r="D2820"/>
      <c r="E2820"/>
      <c r="F2820"/>
      <c r="G2820"/>
      <c r="H2820" t="s">
        <v>409</v>
      </c>
      <c r="I2820" t="s">
        <v>77</v>
      </c>
      <c r="J2820" t="s">
        <v>77</v>
      </c>
      <c r="K2820" t="s">
        <v>409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/>
      <c r="AE2820"/>
      <c r="AF2820"/>
      <c r="AG2820"/>
      <c r="AH2820"/>
      <c r="AI2820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/>
      <c r="BL2820"/>
      <c r="BM2820"/>
      <c r="BN2820" s="10">
        <v>1</v>
      </c>
      <c r="BO2820" s="10">
        <v>609500</v>
      </c>
      <c r="BP2820" s="10">
        <v>609500</v>
      </c>
      <c r="BQ2820" s="10">
        <v>100</v>
      </c>
      <c r="BR2820" s="10">
        <v>609500</v>
      </c>
      <c r="BS2820" s="10"/>
      <c r="BT2820" s="10"/>
      <c r="BU2820" s="10"/>
      <c r="BV2820" s="1" t="str">
        <f>Запрос1[[#This Row],[Менеджер]]</f>
        <v>Исабаев Тенес Сергович</v>
      </c>
      <c r="BW2820" s="1" t="str">
        <f>Запрос1[[#This Row],[Дирекция]]</f>
        <v>Северная дирекция</v>
      </c>
      <c r="BX2820" s="1" t="str">
        <f t="shared" ref="BX2820:BY2883" si="44">CA2820</f>
        <v>Частное лицо Костанай</v>
      </c>
      <c r="BY2820" s="1" t="str">
        <f t="shared" si="44"/>
        <v/>
      </c>
      <c r="CA2820" t="str">
        <f>Запрос1[[#This Row],[родитель]]</f>
        <v>Частное лицо Костанай</v>
      </c>
      <c r="CB2820" t="str">
        <f>Запрос1[[#This Row],[БИНРодителя]]</f>
        <v/>
      </c>
    </row>
    <row r="2821" spans="1:80" x14ac:dyDescent="0.3">
      <c r="A2821" t="s">
        <v>2514</v>
      </c>
      <c r="B2821" t="s">
        <v>11641</v>
      </c>
      <c r="C2821" t="s">
        <v>406</v>
      </c>
      <c r="D2821" t="s">
        <v>412</v>
      </c>
      <c r="E2821" t="s">
        <v>645</v>
      </c>
      <c r="F2821" t="s">
        <v>2938</v>
      </c>
      <c r="G2821" t="s">
        <v>11642</v>
      </c>
      <c r="H2821" t="s">
        <v>11643</v>
      </c>
      <c r="I2821" t="s">
        <v>11644</v>
      </c>
      <c r="J2821" t="s">
        <v>11644</v>
      </c>
      <c r="K2821" t="s">
        <v>11643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 s="8"/>
      <c r="S2821" s="8"/>
      <c r="T2821" s="8"/>
      <c r="U2821" s="8"/>
      <c r="V2821" s="8"/>
      <c r="W2821" s="8">
        <v>26566500</v>
      </c>
      <c r="X2821" s="8"/>
      <c r="Y2821" s="8"/>
      <c r="Z2821" s="8"/>
      <c r="AA2821" s="8"/>
      <c r="AB2821" s="8"/>
      <c r="AC2821" s="8">
        <v>8031550</v>
      </c>
      <c r="AD2821"/>
      <c r="AE2821"/>
      <c r="AF2821"/>
      <c r="AG2821"/>
      <c r="AH2821"/>
      <c r="AI2821">
        <v>30.23</v>
      </c>
      <c r="AJ2821" s="8"/>
      <c r="AK2821" s="8"/>
      <c r="AL2821" s="8"/>
      <c r="AM2821" s="8"/>
      <c r="AN2821" s="8"/>
      <c r="AO2821" s="8">
        <v>26566500</v>
      </c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/>
      <c r="BL2821"/>
      <c r="BM2821"/>
      <c r="BN2821" s="10">
        <v>0</v>
      </c>
      <c r="BO2821" s="10"/>
      <c r="BP2821" s="10"/>
      <c r="BQ2821" s="10"/>
      <c r="BR2821" s="10"/>
      <c r="BS2821" s="10"/>
      <c r="BT2821" s="10"/>
      <c r="BU2821" s="10"/>
      <c r="BV2821" s="1" t="str">
        <f>Запрос1[[#This Row],[Менеджер]]</f>
        <v>Исабаев Тенес Сергович</v>
      </c>
      <c r="BW2821" s="1" t="str">
        <f>Запрос1[[#This Row],[Дирекция]]</f>
        <v>Северная дирекция</v>
      </c>
      <c r="BX2821" s="1" t="str">
        <f t="shared" si="44"/>
        <v>КХ Гулиев Максим Яхыяевич</v>
      </c>
      <c r="BY2821" s="1" t="str">
        <f t="shared" si="44"/>
        <v>750411350234</v>
      </c>
      <c r="CA2821" t="str">
        <f>Запрос1[[#This Row],[родитель]]</f>
        <v>КХ Гулиев Максим Яхыяевич</v>
      </c>
      <c r="CB2821" t="str">
        <f>Запрос1[[#This Row],[БИНРодителя]]</f>
        <v>750411350234</v>
      </c>
    </row>
    <row r="2822" spans="1:80" x14ac:dyDescent="0.3">
      <c r="A2822" t="s">
        <v>2514</v>
      </c>
      <c r="B2822" t="s">
        <v>11641</v>
      </c>
      <c r="C2822" t="s">
        <v>406</v>
      </c>
      <c r="D2822" t="s">
        <v>412</v>
      </c>
      <c r="E2822" t="s">
        <v>425</v>
      </c>
      <c r="F2822"/>
      <c r="G2822" t="s">
        <v>2942</v>
      </c>
      <c r="H2822" t="s">
        <v>3316</v>
      </c>
      <c r="I2822" t="s">
        <v>3317</v>
      </c>
      <c r="J2822" t="s">
        <v>3138</v>
      </c>
      <c r="K2822" t="s">
        <v>3137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 s="8"/>
      <c r="S2822" s="8"/>
      <c r="T2822" s="8"/>
      <c r="U2822" s="8"/>
      <c r="V2822" s="8"/>
      <c r="W2822" s="8">
        <v>43428250</v>
      </c>
      <c r="X2822" s="8"/>
      <c r="Y2822" s="8"/>
      <c r="Z2822" s="8"/>
      <c r="AA2822" s="8"/>
      <c r="AB2822" s="8"/>
      <c r="AC2822" s="8">
        <v>43428250</v>
      </c>
      <c r="AD2822"/>
      <c r="AE2822"/>
      <c r="AF2822"/>
      <c r="AG2822"/>
      <c r="AH2822"/>
      <c r="AI2822">
        <v>100</v>
      </c>
      <c r="AJ2822" s="8"/>
      <c r="AK2822" s="8"/>
      <c r="AL2822" s="8"/>
      <c r="AM2822" s="8"/>
      <c r="AN2822" s="8"/>
      <c r="AO2822" s="8">
        <v>43428250</v>
      </c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/>
      <c r="BM2822"/>
      <c r="BN2822" s="10">
        <v>0</v>
      </c>
      <c r="BO2822" s="10"/>
      <c r="BP2822" s="10"/>
      <c r="BQ2822" s="10"/>
      <c r="BR2822" s="10"/>
      <c r="BS2822" s="10"/>
      <c r="BT2822" s="10"/>
      <c r="BU2822" s="10"/>
      <c r="BV2822" s="1" t="str">
        <f>Запрос1[[#This Row],[Менеджер]]</f>
        <v>Исабаев Тенес Сергович</v>
      </c>
      <c r="BW2822" s="1" t="str">
        <f>Запрос1[[#This Row],[Дирекция]]</f>
        <v>Северная дирекция</v>
      </c>
      <c r="BX2822" s="1" t="str">
        <f t="shared" si="44"/>
        <v>ТОО "Агро-фирма Желкуар 2003"</v>
      </c>
      <c r="BY2822" s="1" t="str">
        <f t="shared" si="44"/>
        <v>030340007220</v>
      </c>
      <c r="CA2822" t="str">
        <f>Запрос1[[#This Row],[родитель]]</f>
        <v>ТОО "Агро-фирма Желкуар 2003"</v>
      </c>
      <c r="CB2822" t="str">
        <f>Запрос1[[#This Row],[БИНРодителя]]</f>
        <v>030340007220</v>
      </c>
    </row>
    <row r="2823" spans="1:80" x14ac:dyDescent="0.3">
      <c r="A2823" t="s">
        <v>2514</v>
      </c>
      <c r="B2823" t="s">
        <v>11641</v>
      </c>
      <c r="C2823" t="s">
        <v>406</v>
      </c>
      <c r="D2823" t="s">
        <v>412</v>
      </c>
      <c r="E2823" t="s">
        <v>439</v>
      </c>
      <c r="F2823" t="s">
        <v>331</v>
      </c>
      <c r="G2823" t="s">
        <v>440</v>
      </c>
      <c r="H2823" t="s">
        <v>441</v>
      </c>
      <c r="I2823" t="s">
        <v>442</v>
      </c>
      <c r="J2823" t="s">
        <v>442</v>
      </c>
      <c r="K2823" t="s">
        <v>441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 s="8"/>
      <c r="S2823" s="8"/>
      <c r="T2823" s="8"/>
      <c r="U2823" s="8"/>
      <c r="V2823" s="8"/>
      <c r="W2823" s="8">
        <v>13051000</v>
      </c>
      <c r="X2823" s="8"/>
      <c r="Y2823" s="8"/>
      <c r="Z2823" s="8"/>
      <c r="AA2823" s="8"/>
      <c r="AB2823" s="8"/>
      <c r="AC2823" s="8">
        <v>13051000</v>
      </c>
      <c r="AD2823"/>
      <c r="AE2823"/>
      <c r="AF2823"/>
      <c r="AG2823"/>
      <c r="AH2823"/>
      <c r="AI2823">
        <v>100</v>
      </c>
      <c r="AJ2823" s="8"/>
      <c r="AK2823" s="8"/>
      <c r="AL2823" s="8"/>
      <c r="AM2823" s="8"/>
      <c r="AN2823" s="8"/>
      <c r="AO2823" s="8">
        <v>13051000</v>
      </c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/>
      <c r="BM2823"/>
      <c r="BN2823" s="10">
        <v>0</v>
      </c>
      <c r="BO2823" s="10"/>
      <c r="BP2823" s="10"/>
      <c r="BQ2823" s="10"/>
      <c r="BR2823" s="10"/>
      <c r="BS2823" s="10"/>
      <c r="BT2823" s="10"/>
      <c r="BU2823" s="10"/>
      <c r="BV2823" s="1" t="str">
        <f>Запрос1[[#This Row],[Менеджер]]</f>
        <v>Исабаев Тенес Сергович</v>
      </c>
      <c r="BW2823" s="1" t="str">
        <f>Запрос1[[#This Row],[Дирекция]]</f>
        <v>Северная дирекция</v>
      </c>
      <c r="BX2823" s="1" t="str">
        <f t="shared" si="44"/>
        <v>КХ  Белоусов Василий Николаевич</v>
      </c>
      <c r="BY2823" s="1" t="str">
        <f t="shared" si="44"/>
        <v>520725300555</v>
      </c>
      <c r="CA2823" t="str">
        <f>Запрос1[[#This Row],[родитель]]</f>
        <v>КХ  Белоусов Василий Николаевич</v>
      </c>
      <c r="CB2823" t="str">
        <f>Запрос1[[#This Row],[БИНРодителя]]</f>
        <v>520725300555</v>
      </c>
    </row>
    <row r="2824" spans="1:80" x14ac:dyDescent="0.3">
      <c r="A2824" t="s">
        <v>2514</v>
      </c>
      <c r="B2824" t="s">
        <v>3262</v>
      </c>
      <c r="C2824"/>
      <c r="D2824" t="s">
        <v>382</v>
      </c>
      <c r="E2824" t="s">
        <v>1483</v>
      </c>
      <c r="F2824" t="s">
        <v>1484</v>
      </c>
      <c r="G2824"/>
      <c r="H2824" t="s">
        <v>7315</v>
      </c>
      <c r="I2824" t="s">
        <v>7316</v>
      </c>
      <c r="J2824" t="s">
        <v>7316</v>
      </c>
      <c r="K2824" t="s">
        <v>7315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 s="8"/>
      <c r="S2824" s="8"/>
      <c r="T2824" s="8"/>
      <c r="U2824" s="8"/>
      <c r="V2824" s="8"/>
      <c r="W2824" s="8">
        <v>17987600</v>
      </c>
      <c r="X2824" s="8"/>
      <c r="Y2824" s="8"/>
      <c r="Z2824" s="8"/>
      <c r="AA2824" s="8"/>
      <c r="AB2824" s="8"/>
      <c r="AC2824" s="8">
        <v>17987600</v>
      </c>
      <c r="AD2824"/>
      <c r="AE2824"/>
      <c r="AF2824"/>
      <c r="AG2824"/>
      <c r="AH2824"/>
      <c r="AI2824">
        <v>100</v>
      </c>
      <c r="AJ2824" s="8"/>
      <c r="AK2824" s="8"/>
      <c r="AL2824" s="8"/>
      <c r="AM2824" s="8"/>
      <c r="AN2824" s="8"/>
      <c r="AO2824" s="8">
        <v>17987600</v>
      </c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/>
      <c r="BM2824"/>
      <c r="BN2824" s="10">
        <v>0</v>
      </c>
      <c r="BO2824" s="10"/>
      <c r="BP2824" s="10"/>
      <c r="BQ2824" s="10"/>
      <c r="BR2824" s="10"/>
      <c r="BS2824" s="10"/>
      <c r="BT2824" s="10"/>
      <c r="BU2824" s="10"/>
      <c r="BV2824" s="1" t="str">
        <f>Запрос1[[#This Row],[Менеджер]]</f>
        <v>Чижаковский Владимир</v>
      </c>
      <c r="BW2824" s="1" t="str">
        <f>Запрос1[[#This Row],[Дирекция]]</f>
        <v>Северная дирекция</v>
      </c>
      <c r="BX2824" s="1" t="str">
        <f t="shared" si="44"/>
        <v>ТОО "Эталон Агро"</v>
      </c>
      <c r="BY2824" s="1" t="str">
        <f t="shared" si="44"/>
        <v>190340016925</v>
      </c>
      <c r="CA2824" t="str">
        <f>Запрос1[[#This Row],[родитель]]</f>
        <v>ТОО "Эталон Агро"</v>
      </c>
      <c r="CB2824" t="str">
        <f>Запрос1[[#This Row],[БИНРодителя]]</f>
        <v>190340016925</v>
      </c>
    </row>
    <row r="2825" spans="1:80" x14ac:dyDescent="0.3">
      <c r="A2825" t="s">
        <v>2514</v>
      </c>
      <c r="B2825" t="s">
        <v>3262</v>
      </c>
      <c r="C2825"/>
      <c r="D2825" t="s">
        <v>382</v>
      </c>
      <c r="E2825" t="s">
        <v>2165</v>
      </c>
      <c r="F2825" t="s">
        <v>3271</v>
      </c>
      <c r="G2825" t="s">
        <v>3272</v>
      </c>
      <c r="H2825" t="s">
        <v>3273</v>
      </c>
      <c r="I2825" t="s">
        <v>3274</v>
      </c>
      <c r="J2825" t="s">
        <v>3274</v>
      </c>
      <c r="K2825" t="s">
        <v>3273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 s="8"/>
      <c r="S2825" s="8"/>
      <c r="T2825" s="8"/>
      <c r="U2825" s="8"/>
      <c r="V2825" s="8">
        <v>26250000</v>
      </c>
      <c r="W2825" s="8"/>
      <c r="X2825" s="8"/>
      <c r="Y2825" s="8"/>
      <c r="Z2825" s="8"/>
      <c r="AA2825" s="8"/>
      <c r="AB2825" s="8">
        <v>26250000</v>
      </c>
      <c r="AC2825" s="8"/>
      <c r="AD2825"/>
      <c r="AE2825"/>
      <c r="AF2825"/>
      <c r="AG2825"/>
      <c r="AH2825">
        <v>100</v>
      </c>
      <c r="AI2825"/>
      <c r="AJ2825" s="8"/>
      <c r="AK2825" s="8"/>
      <c r="AL2825" s="8"/>
      <c r="AM2825" s="8"/>
      <c r="AN2825" s="8">
        <v>26250000</v>
      </c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>
        <v>612009095</v>
      </c>
      <c r="BJ2825" s="8"/>
      <c r="BK2825" s="8">
        <v>26250000</v>
      </c>
      <c r="BL2825"/>
      <c r="BM2825">
        <v>4.2891000000000004</v>
      </c>
      <c r="BN2825" s="10">
        <v>0</v>
      </c>
      <c r="BO2825" s="10"/>
      <c r="BP2825" s="10"/>
      <c r="BQ2825" s="10"/>
      <c r="BR2825" s="10"/>
      <c r="BS2825" s="10"/>
      <c r="BT2825" s="10"/>
      <c r="BU2825" s="10"/>
      <c r="BV2825" s="1" t="str">
        <f>Запрос1[[#This Row],[Менеджер]]</f>
        <v>Чижаковский Владимир</v>
      </c>
      <c r="BW2825" s="1" t="str">
        <f>Запрос1[[#This Row],[Дирекция]]</f>
        <v>Северная дирекция</v>
      </c>
      <c r="BX2825" s="1" t="str">
        <f t="shared" si="44"/>
        <v>ТОО ТамызАгроИнвест</v>
      </c>
      <c r="BY2825" s="1" t="str">
        <f t="shared" si="44"/>
        <v>200840001632</v>
      </c>
      <c r="CA2825" t="str">
        <f>Запрос1[[#This Row],[родитель]]</f>
        <v>ТОО ТамызАгроИнвест</v>
      </c>
      <c r="CB2825" t="str">
        <f>Запрос1[[#This Row],[БИНРодителя]]</f>
        <v>200840001632</v>
      </c>
    </row>
    <row r="2826" spans="1:80" x14ac:dyDescent="0.3">
      <c r="A2826" t="s">
        <v>2514</v>
      </c>
      <c r="B2826" t="s">
        <v>3262</v>
      </c>
      <c r="C2826" t="s">
        <v>86</v>
      </c>
      <c r="D2826" t="s">
        <v>382</v>
      </c>
      <c r="E2826" t="s">
        <v>1546</v>
      </c>
      <c r="F2826" t="s">
        <v>2579</v>
      </c>
      <c r="G2826" t="s">
        <v>2580</v>
      </c>
      <c r="H2826" t="s">
        <v>2581</v>
      </c>
      <c r="I2826" t="s">
        <v>2582</v>
      </c>
      <c r="J2826" t="s">
        <v>2582</v>
      </c>
      <c r="K2826" t="s">
        <v>2581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 s="8"/>
      <c r="S2826" s="8"/>
      <c r="T2826" s="8"/>
      <c r="U2826" s="8">
        <v>15231200</v>
      </c>
      <c r="V2826" s="8"/>
      <c r="W2826" s="8"/>
      <c r="X2826" s="8"/>
      <c r="Y2826" s="8"/>
      <c r="Z2826" s="8"/>
      <c r="AA2826" s="8">
        <v>9845600</v>
      </c>
      <c r="AB2826" s="8"/>
      <c r="AC2826" s="8"/>
      <c r="AD2826"/>
      <c r="AE2826"/>
      <c r="AF2826"/>
      <c r="AG2826">
        <v>64.64</v>
      </c>
      <c r="AH2826"/>
      <c r="AI2826"/>
      <c r="AJ2826" s="8"/>
      <c r="AK2826" s="8"/>
      <c r="AL2826" s="8"/>
      <c r="AM2826" s="8">
        <v>15231200</v>
      </c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>
        <v>25332000</v>
      </c>
      <c r="BI2826" s="8"/>
      <c r="BJ2826" s="8"/>
      <c r="BK2826" s="8"/>
      <c r="BL2826">
        <v>0</v>
      </c>
      <c r="BM2826"/>
      <c r="BN2826" s="10">
        <v>0</v>
      </c>
      <c r="BO2826" s="10"/>
      <c r="BP2826" s="10"/>
      <c r="BQ2826" s="10"/>
      <c r="BR2826" s="10"/>
      <c r="BS2826" s="10"/>
      <c r="BT2826" s="10"/>
      <c r="BU2826" s="10"/>
      <c r="BV2826" s="1" t="str">
        <f>Запрос1[[#This Row],[Менеджер]]</f>
        <v>Чижаковский Владимир</v>
      </c>
      <c r="BW2826" s="1" t="str">
        <f>Запрос1[[#This Row],[Дирекция]]</f>
        <v>Северная дирекция</v>
      </c>
      <c r="BX2826" s="1" t="str">
        <f t="shared" si="44"/>
        <v>ТОО "Жаркын-СК"</v>
      </c>
      <c r="BY2826" s="1" t="str">
        <f t="shared" si="44"/>
        <v>030140002519</v>
      </c>
      <c r="CA2826" t="str">
        <f>Запрос1[[#This Row],[КХ]]</f>
        <v>ТОО "Жаркын-СК"</v>
      </c>
      <c r="CB2826" t="str">
        <f>Запрос1[[#This Row],[БИНКХ]]</f>
        <v>030140002519</v>
      </c>
    </row>
    <row r="2827" spans="1:80" x14ac:dyDescent="0.3">
      <c r="A2827" t="s">
        <v>2514</v>
      </c>
      <c r="B2827" t="s">
        <v>3262</v>
      </c>
      <c r="C2827" t="s">
        <v>103</v>
      </c>
      <c r="D2827" t="s">
        <v>382</v>
      </c>
      <c r="E2827" t="s">
        <v>1546</v>
      </c>
      <c r="F2827" t="s">
        <v>3295</v>
      </c>
      <c r="G2827" t="s">
        <v>3296</v>
      </c>
      <c r="H2827" t="s">
        <v>3297</v>
      </c>
      <c r="I2827" t="s">
        <v>3298</v>
      </c>
      <c r="J2827" t="s">
        <v>3298</v>
      </c>
      <c r="K2827" t="s">
        <v>3297</v>
      </c>
      <c r="L2827">
        <v>0</v>
      </c>
      <c r="M2827">
        <v>0</v>
      </c>
      <c r="N2827">
        <v>1</v>
      </c>
      <c r="O2827">
        <v>1</v>
      </c>
      <c r="P2827">
        <v>1</v>
      </c>
      <c r="Q2827">
        <v>0</v>
      </c>
      <c r="R2827" s="8"/>
      <c r="S2827" s="8"/>
      <c r="T2827" s="8">
        <v>1204900</v>
      </c>
      <c r="U2827" s="8">
        <v>9087000</v>
      </c>
      <c r="V2827" s="8">
        <v>5287955</v>
      </c>
      <c r="W2827" s="8"/>
      <c r="X2827" s="8"/>
      <c r="Y2827" s="8"/>
      <c r="Z2827" s="8">
        <v>1204900</v>
      </c>
      <c r="AA2827" s="8">
        <v>9087000</v>
      </c>
      <c r="AB2827" s="8">
        <v>5287955</v>
      </c>
      <c r="AC2827" s="8"/>
      <c r="AD2827"/>
      <c r="AE2827"/>
      <c r="AF2827">
        <v>100</v>
      </c>
      <c r="AG2827">
        <v>100</v>
      </c>
      <c r="AH2827">
        <v>100</v>
      </c>
      <c r="AI2827"/>
      <c r="AJ2827" s="8"/>
      <c r="AK2827" s="8"/>
      <c r="AL2827" s="8">
        <v>1204900</v>
      </c>
      <c r="AM2827" s="8">
        <v>9087000</v>
      </c>
      <c r="AN2827" s="8">
        <v>5287955</v>
      </c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>
        <v>12012000</v>
      </c>
      <c r="BI2827" s="8"/>
      <c r="BJ2827" s="8">
        <v>8512000</v>
      </c>
      <c r="BK2827" s="8"/>
      <c r="BL2827">
        <v>70.862399999999994</v>
      </c>
      <c r="BM2827"/>
      <c r="BN2827" s="10">
        <v>0</v>
      </c>
      <c r="BO2827" s="10"/>
      <c r="BP2827" s="10"/>
      <c r="BQ2827" s="10"/>
      <c r="BR2827" s="10"/>
      <c r="BS2827" s="10"/>
      <c r="BT2827" s="10"/>
      <c r="BU2827" s="10"/>
      <c r="BV2827" s="1" t="str">
        <f>Запрос1[[#This Row],[Менеджер]]</f>
        <v>Чижаковский Владимир</v>
      </c>
      <c r="BW2827" s="1" t="str">
        <f>Запрос1[[#This Row],[Дирекция]]</f>
        <v>Северная дирекция</v>
      </c>
      <c r="BX2827" s="1" t="str">
        <f t="shared" si="44"/>
        <v>КХ Жар</v>
      </c>
      <c r="BY2827" s="1" t="str">
        <f t="shared" si="44"/>
        <v>850429350679</v>
      </c>
      <c r="CA2827" t="str">
        <f>Запрос1[[#This Row],[родитель]]</f>
        <v>КХ Жар</v>
      </c>
      <c r="CB2827" t="str">
        <f>Запрос1[[#This Row],[БИНРодителя]]</f>
        <v>850429350679</v>
      </c>
    </row>
    <row r="2828" spans="1:80" x14ac:dyDescent="0.3">
      <c r="A2828" t="s">
        <v>2514</v>
      </c>
      <c r="B2828" t="s">
        <v>3262</v>
      </c>
      <c r="C2828" t="s">
        <v>406</v>
      </c>
      <c r="D2828"/>
      <c r="E2828"/>
      <c r="F2828"/>
      <c r="G2828"/>
      <c r="H2828" t="s">
        <v>3299</v>
      </c>
      <c r="I2828" t="s">
        <v>3300</v>
      </c>
      <c r="J2828" t="s">
        <v>3300</v>
      </c>
      <c r="K2828" t="s">
        <v>3299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 s="8"/>
      <c r="S2828" s="8">
        <v>822000</v>
      </c>
      <c r="T2828" s="8"/>
      <c r="U2828" s="8"/>
      <c r="V2828" s="8"/>
      <c r="W2828" s="8"/>
      <c r="X2828" s="8"/>
      <c r="Y2828" s="8">
        <v>411000</v>
      </c>
      <c r="Z2828" s="8"/>
      <c r="AA2828" s="8"/>
      <c r="AB2828" s="8"/>
      <c r="AC2828" s="8"/>
      <c r="AD2828"/>
      <c r="AE2828">
        <v>50</v>
      </c>
      <c r="AF2828"/>
      <c r="AG2828"/>
      <c r="AH2828"/>
      <c r="AI2828"/>
      <c r="AJ2828" s="8"/>
      <c r="AK2828" s="8">
        <v>822000</v>
      </c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/>
      <c r="BL2828"/>
      <c r="BM2828"/>
      <c r="BN2828" s="10">
        <v>0</v>
      </c>
      <c r="BO2828" s="10"/>
      <c r="BP2828" s="10"/>
      <c r="BQ2828" s="10"/>
      <c r="BR2828" s="10"/>
      <c r="BS2828" s="10"/>
      <c r="BT2828" s="10"/>
      <c r="BU2828" s="10"/>
      <c r="BV2828" s="1" t="str">
        <f>Запрос1[[#This Row],[Менеджер]]</f>
        <v>Чижаковский Владимир</v>
      </c>
      <c r="BW2828" s="1" t="str">
        <f>Запрос1[[#This Row],[Дирекция]]</f>
        <v>Северная дирекция</v>
      </c>
      <c r="BX2828" s="1" t="str">
        <f t="shared" si="44"/>
        <v>КХ "Завгородняя Н.Ф"</v>
      </c>
      <c r="BY2828" s="1" t="str">
        <f t="shared" si="44"/>
        <v>530320400373</v>
      </c>
      <c r="CA2828" t="str">
        <f>Запрос1[[#This Row],[родитель]]</f>
        <v>КХ "Завгородняя Н.Ф"</v>
      </c>
      <c r="CB2828" t="str">
        <f>Запрос1[[#This Row],[БИНРодителя]]</f>
        <v>530320400373</v>
      </c>
    </row>
    <row r="2829" spans="1:80" x14ac:dyDescent="0.3">
      <c r="A2829" t="s">
        <v>2514</v>
      </c>
      <c r="B2829" t="s">
        <v>3262</v>
      </c>
      <c r="C2829" t="s">
        <v>1463</v>
      </c>
      <c r="D2829" t="s">
        <v>1464</v>
      </c>
      <c r="E2829" t="s">
        <v>2287</v>
      </c>
      <c r="F2829" t="s">
        <v>3301</v>
      </c>
      <c r="G2829" t="s">
        <v>3302</v>
      </c>
      <c r="H2829" t="s">
        <v>3303</v>
      </c>
      <c r="I2829" t="s">
        <v>3304</v>
      </c>
      <c r="J2829" t="s">
        <v>3304</v>
      </c>
      <c r="K2829" t="s">
        <v>3303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 s="8"/>
      <c r="S2829" s="8">
        <v>685500</v>
      </c>
      <c r="T2829" s="8"/>
      <c r="U2829" s="8"/>
      <c r="V2829" s="8"/>
      <c r="W2829" s="8"/>
      <c r="X2829" s="8"/>
      <c r="Y2829" s="8">
        <v>685500</v>
      </c>
      <c r="Z2829" s="8"/>
      <c r="AA2829" s="8"/>
      <c r="AB2829" s="8"/>
      <c r="AC2829" s="8"/>
      <c r="AD2829"/>
      <c r="AE2829">
        <v>100</v>
      </c>
      <c r="AF2829"/>
      <c r="AG2829"/>
      <c r="AH2829"/>
      <c r="AI2829"/>
      <c r="AJ2829" s="8"/>
      <c r="AK2829" s="8">
        <v>685500</v>
      </c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/>
      <c r="BM2829"/>
      <c r="BN2829" s="10">
        <v>0</v>
      </c>
      <c r="BO2829" s="10"/>
      <c r="BP2829" s="10"/>
      <c r="BQ2829" s="10"/>
      <c r="BR2829" s="10"/>
      <c r="BS2829" s="10"/>
      <c r="BT2829" s="10"/>
      <c r="BU2829" s="10"/>
      <c r="BV2829" s="1" t="str">
        <f>Запрос1[[#This Row],[Менеджер]]</f>
        <v>Чижаковский Владимир</v>
      </c>
      <c r="BW2829" s="1" t="str">
        <f>Запрос1[[#This Row],[Дирекция]]</f>
        <v>Северная дирекция</v>
      </c>
      <c r="BX2829" s="1" t="str">
        <f t="shared" si="44"/>
        <v>КХ Ай-Агро</v>
      </c>
      <c r="BY2829" s="1" t="str">
        <f t="shared" si="44"/>
        <v>110440005245</v>
      </c>
      <c r="CA2829" t="str">
        <f>Запрос1[[#This Row],[родитель]]</f>
        <v>КХ Ай-Агро</v>
      </c>
      <c r="CB2829" t="str">
        <f>Запрос1[[#This Row],[БИНРодителя]]</f>
        <v>110440005245</v>
      </c>
    </row>
    <row r="2830" spans="1:80" x14ac:dyDescent="0.3">
      <c r="A2830" t="s">
        <v>2514</v>
      </c>
      <c r="B2830" t="s">
        <v>3262</v>
      </c>
      <c r="C2830" t="s">
        <v>381</v>
      </c>
      <c r="D2830"/>
      <c r="E2830"/>
      <c r="F2830"/>
      <c r="G2830"/>
      <c r="H2830" t="s">
        <v>3305</v>
      </c>
      <c r="I2830" t="s">
        <v>3306</v>
      </c>
      <c r="J2830" t="s">
        <v>3306</v>
      </c>
      <c r="K2830" t="s">
        <v>3305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 s="8">
        <v>22500</v>
      </c>
      <c r="S2830" s="8">
        <v>37365</v>
      </c>
      <c r="T2830" s="8"/>
      <c r="U2830" s="8"/>
      <c r="V2830" s="8"/>
      <c r="W2830" s="8"/>
      <c r="X2830" s="8">
        <v>22500</v>
      </c>
      <c r="Y2830" s="8">
        <v>0</v>
      </c>
      <c r="Z2830" s="8"/>
      <c r="AA2830" s="8"/>
      <c r="AB2830" s="8"/>
      <c r="AC2830" s="8"/>
      <c r="AD2830">
        <v>100</v>
      </c>
      <c r="AE2830">
        <v>0</v>
      </c>
      <c r="AF2830"/>
      <c r="AG2830"/>
      <c r="AH2830"/>
      <c r="AI2830"/>
      <c r="AJ2830" s="8">
        <v>22500</v>
      </c>
      <c r="AK2830" s="8">
        <v>37365</v>
      </c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/>
      <c r="BL2830"/>
      <c r="BM2830"/>
      <c r="BN2830" s="10">
        <v>0</v>
      </c>
      <c r="BO2830" s="10"/>
      <c r="BP2830" s="10"/>
      <c r="BQ2830" s="10"/>
      <c r="BR2830" s="10"/>
      <c r="BS2830" s="10"/>
      <c r="BT2830" s="10"/>
      <c r="BU2830" s="10"/>
      <c r="BV2830" s="1" t="str">
        <f>Запрос1[[#This Row],[Менеджер]]</f>
        <v>Чижаковский Владимир</v>
      </c>
      <c r="BW2830" s="1" t="str">
        <f>Запрос1[[#This Row],[Дирекция]]</f>
        <v>Северная дирекция</v>
      </c>
      <c r="BX2830" s="1" t="e">
        <f t="shared" si="44"/>
        <v>#N/A</v>
      </c>
      <c r="BY2830" s="1" t="e">
        <f t="shared" si="44"/>
        <v>#N/A</v>
      </c>
      <c r="CA2830" t="e">
        <f>VLOOKUP(Запрос1[[#This Row],[БИНКХ]],'[2]Группы компаний'!$A:$E,4,0)</f>
        <v>#N/A</v>
      </c>
      <c r="CB2830" t="e">
        <f>VLOOKUP(CA2830,$H:$I,2,0)</f>
        <v>#N/A</v>
      </c>
    </row>
    <row r="2831" spans="1:80" x14ac:dyDescent="0.3">
      <c r="A2831" t="s">
        <v>2514</v>
      </c>
      <c r="B2831" t="s">
        <v>3262</v>
      </c>
      <c r="C2831" t="s">
        <v>381</v>
      </c>
      <c r="D2831"/>
      <c r="E2831"/>
      <c r="F2831"/>
      <c r="G2831"/>
      <c r="H2831" t="s">
        <v>3307</v>
      </c>
      <c r="I2831" t="s">
        <v>3308</v>
      </c>
      <c r="J2831" t="s">
        <v>3308</v>
      </c>
      <c r="K2831" t="s">
        <v>3307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 s="8"/>
      <c r="S2831" s="8"/>
      <c r="T2831" s="8">
        <v>238000</v>
      </c>
      <c r="U2831" s="8"/>
      <c r="V2831" s="8"/>
      <c r="W2831" s="8"/>
      <c r="X2831" s="8"/>
      <c r="Y2831" s="8"/>
      <c r="Z2831" s="8">
        <v>238000</v>
      </c>
      <c r="AA2831" s="8"/>
      <c r="AB2831" s="8"/>
      <c r="AC2831" s="8"/>
      <c r="AD2831"/>
      <c r="AE2831"/>
      <c r="AF2831">
        <v>100</v>
      </c>
      <c r="AG2831"/>
      <c r="AH2831"/>
      <c r="AI2831"/>
      <c r="AJ2831" s="8"/>
      <c r="AK2831" s="8"/>
      <c r="AL2831" s="8">
        <v>238000</v>
      </c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/>
      <c r="BL2831"/>
      <c r="BM2831"/>
      <c r="BN2831" s="10">
        <v>0</v>
      </c>
      <c r="BO2831" s="10"/>
      <c r="BP2831" s="10"/>
      <c r="BQ2831" s="10"/>
      <c r="BR2831" s="10"/>
      <c r="BS2831" s="10"/>
      <c r="BT2831" s="10"/>
      <c r="BU2831" s="10"/>
      <c r="BV2831" s="1" t="str">
        <f>Запрос1[[#This Row],[Менеджер]]</f>
        <v>Чижаковский Владимир</v>
      </c>
      <c r="BW2831" s="1" t="str">
        <f>Запрос1[[#This Row],[Дирекция]]</f>
        <v>Северная дирекция</v>
      </c>
      <c r="BX2831" s="1" t="e">
        <f t="shared" si="44"/>
        <v>#N/A</v>
      </c>
      <c r="BY2831" s="1" t="e">
        <f t="shared" si="44"/>
        <v>#N/A</v>
      </c>
      <c r="CA2831" t="e">
        <f>VLOOKUP(Запрос1[[#This Row],[БИНКХ]],'[2]Группы компаний'!$A:$E,4,0)</f>
        <v>#N/A</v>
      </c>
      <c r="CB2831" t="e">
        <f>VLOOKUP(CA2831,$H:$I,2,0)</f>
        <v>#N/A</v>
      </c>
    </row>
    <row r="2832" spans="1:80" x14ac:dyDescent="0.3">
      <c r="A2832" t="s">
        <v>2514</v>
      </c>
      <c r="B2832" t="s">
        <v>3262</v>
      </c>
      <c r="C2832" t="s">
        <v>381</v>
      </c>
      <c r="D2832"/>
      <c r="E2832"/>
      <c r="F2832"/>
      <c r="G2832"/>
      <c r="H2832" t="s">
        <v>3309</v>
      </c>
      <c r="I2832" t="s">
        <v>77</v>
      </c>
      <c r="J2832" t="s">
        <v>77</v>
      </c>
      <c r="K2832" t="s">
        <v>3309</v>
      </c>
      <c r="L2832">
        <v>0</v>
      </c>
      <c r="M2832">
        <v>1</v>
      </c>
      <c r="N2832">
        <v>2</v>
      </c>
      <c r="O2832">
        <v>0</v>
      </c>
      <c r="P2832">
        <v>1</v>
      </c>
      <c r="Q2832">
        <v>1</v>
      </c>
      <c r="R2832" s="8"/>
      <c r="S2832" s="8">
        <v>73666</v>
      </c>
      <c r="T2832" s="8">
        <v>398420</v>
      </c>
      <c r="U2832" s="8"/>
      <c r="V2832" s="8">
        <v>1870000</v>
      </c>
      <c r="W2832" s="8">
        <v>997479</v>
      </c>
      <c r="X2832" s="8"/>
      <c r="Y2832" s="8">
        <v>43076</v>
      </c>
      <c r="Z2832" s="8">
        <v>398420</v>
      </c>
      <c r="AA2832" s="8"/>
      <c r="AB2832" s="8">
        <v>1870000</v>
      </c>
      <c r="AC2832" s="8">
        <v>997479</v>
      </c>
      <c r="AD2832"/>
      <c r="AE2832">
        <v>58.47</v>
      </c>
      <c r="AF2832">
        <v>200</v>
      </c>
      <c r="AG2832"/>
      <c r="AH2832">
        <v>100</v>
      </c>
      <c r="AI2832">
        <v>100</v>
      </c>
      <c r="AJ2832" s="8"/>
      <c r="AK2832" s="8">
        <v>73666</v>
      </c>
      <c r="AL2832" s="8">
        <v>398420</v>
      </c>
      <c r="AM2832" s="8"/>
      <c r="AN2832" s="8">
        <v>1870000</v>
      </c>
      <c r="AO2832" s="8">
        <v>997479</v>
      </c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/>
      <c r="BL2832"/>
      <c r="BM2832"/>
      <c r="BN2832" s="10">
        <v>0</v>
      </c>
      <c r="BO2832" s="10"/>
      <c r="BP2832" s="10"/>
      <c r="BQ2832" s="10"/>
      <c r="BR2832" s="10"/>
      <c r="BS2832" s="10"/>
      <c r="BT2832" s="10"/>
      <c r="BU2832" s="10"/>
      <c r="BV2832" s="1" t="str">
        <f>Запрос1[[#This Row],[Менеджер]]</f>
        <v>Чижаковский Владимир</v>
      </c>
      <c r="BW2832" s="1" t="str">
        <f>Запрос1[[#This Row],[Дирекция]]</f>
        <v>Северная дирекция</v>
      </c>
      <c r="BX2832" s="1" t="e">
        <f t="shared" si="44"/>
        <v>#N/A</v>
      </c>
      <c r="BY2832" s="1" t="e">
        <f t="shared" si="44"/>
        <v>#N/A</v>
      </c>
      <c r="CA2832" t="e">
        <f>VLOOKUP(Запрос1[[#This Row],[БИНКХ]],'[2]Группы компаний'!$A:$E,4,0)</f>
        <v>#N/A</v>
      </c>
      <c r="CB2832" t="e">
        <f>VLOOKUP(CA2832,$H:$I,2,0)</f>
        <v>#N/A</v>
      </c>
    </row>
    <row r="2833" spans="1:80" x14ac:dyDescent="0.3">
      <c r="A2833" t="s">
        <v>2514</v>
      </c>
      <c r="B2833" t="s">
        <v>11641</v>
      </c>
      <c r="C2833" t="s">
        <v>406</v>
      </c>
      <c r="D2833" t="s">
        <v>412</v>
      </c>
      <c r="E2833" t="s">
        <v>439</v>
      </c>
      <c r="F2833" t="s">
        <v>1082</v>
      </c>
      <c r="G2833" t="s">
        <v>1086</v>
      </c>
      <c r="H2833" t="s">
        <v>1087</v>
      </c>
      <c r="I2833" t="s">
        <v>1088</v>
      </c>
      <c r="J2833" t="s">
        <v>1088</v>
      </c>
      <c r="K2833" t="s">
        <v>1087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/>
      <c r="AE2833"/>
      <c r="AF2833"/>
      <c r="AG2833"/>
      <c r="AH2833"/>
      <c r="AI2833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/>
      <c r="BM2833"/>
      <c r="BN2833" s="10">
        <v>1</v>
      </c>
      <c r="BO2833" s="10">
        <v>4750000</v>
      </c>
      <c r="BP2833" s="10">
        <v>4750000</v>
      </c>
      <c r="BQ2833" s="10">
        <v>100</v>
      </c>
      <c r="BR2833" s="10">
        <v>4750000</v>
      </c>
      <c r="BS2833" s="10"/>
      <c r="BT2833" s="10"/>
      <c r="BU2833" s="10"/>
      <c r="BV2833" s="1" t="str">
        <f>Запрос1[[#This Row],[Менеджер]]</f>
        <v>Исабаев Тенес Сергович</v>
      </c>
      <c r="BW2833" s="1" t="str">
        <f>Запрос1[[#This Row],[Дирекция]]</f>
        <v>Северная дирекция</v>
      </c>
      <c r="BX2833" s="1" t="str">
        <f t="shared" si="44"/>
        <v>Авгумбаев Руслан Кабдуллович</v>
      </c>
      <c r="BY2833" s="1" t="str">
        <f t="shared" si="44"/>
        <v>770427300863</v>
      </c>
      <c r="CA2833" t="str">
        <f>Запрос1[[#This Row],[родитель]]</f>
        <v>Авгумбаев Руслан Кабдуллович</v>
      </c>
      <c r="CB2833" t="str">
        <f>Запрос1[[#This Row],[БИНРодителя]]</f>
        <v>770427300863</v>
      </c>
    </row>
    <row r="2834" spans="1:80" x14ac:dyDescent="0.3">
      <c r="A2834" t="s">
        <v>2514</v>
      </c>
      <c r="B2834" t="s">
        <v>11641</v>
      </c>
      <c r="C2834" t="s">
        <v>2608</v>
      </c>
      <c r="D2834" t="s">
        <v>412</v>
      </c>
      <c r="E2834" t="s">
        <v>1530</v>
      </c>
      <c r="F2834" t="s">
        <v>1737</v>
      </c>
      <c r="G2834" t="s">
        <v>11658</v>
      </c>
      <c r="H2834" t="s">
        <v>11659</v>
      </c>
      <c r="I2834" t="s">
        <v>11660</v>
      </c>
      <c r="J2834" t="s">
        <v>11660</v>
      </c>
      <c r="K2834" t="s">
        <v>11659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 s="8"/>
      <c r="S2834" s="8"/>
      <c r="T2834" s="8"/>
      <c r="U2834" s="8"/>
      <c r="V2834" s="8"/>
      <c r="W2834" s="8">
        <v>4760000</v>
      </c>
      <c r="X2834" s="8"/>
      <c r="Y2834" s="8"/>
      <c r="Z2834" s="8"/>
      <c r="AA2834" s="8"/>
      <c r="AB2834" s="8"/>
      <c r="AC2834" s="8">
        <v>1428000</v>
      </c>
      <c r="AD2834"/>
      <c r="AE2834"/>
      <c r="AF2834"/>
      <c r="AG2834"/>
      <c r="AH2834"/>
      <c r="AI2834">
        <v>30</v>
      </c>
      <c r="AJ2834" s="8"/>
      <c r="AK2834" s="8"/>
      <c r="AL2834" s="8"/>
      <c r="AM2834" s="8"/>
      <c r="AN2834" s="8"/>
      <c r="AO2834" s="8">
        <v>4760000</v>
      </c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/>
      <c r="BM2834"/>
      <c r="BN2834" s="10">
        <v>0</v>
      </c>
      <c r="BO2834" s="10"/>
      <c r="BP2834" s="10"/>
      <c r="BQ2834" s="10"/>
      <c r="BR2834" s="10"/>
      <c r="BS2834" s="10"/>
      <c r="BT2834" s="10"/>
      <c r="BU2834" s="10"/>
      <c r="BV2834" s="1" t="str">
        <f>Запрос1[[#This Row],[Менеджер]]</f>
        <v>Исабаев Тенес Сергович</v>
      </c>
      <c r="BW2834" s="1" t="str">
        <f>Запрос1[[#This Row],[Дирекция]]</f>
        <v>Северная дирекция</v>
      </c>
      <c r="BX2834" s="1" t="str">
        <f t="shared" si="44"/>
        <v>ТОО "НАУРЫЗ-2023"</v>
      </c>
      <c r="BY2834" s="1" t="str">
        <f t="shared" si="44"/>
        <v>220440025798</v>
      </c>
      <c r="CA2834" t="str">
        <f>Запрос1[[#This Row],[родитель]]</f>
        <v>ТОО "НАУРЫЗ-2023"</v>
      </c>
      <c r="CB2834" t="str">
        <f>Запрос1[[#This Row],[БИНРодителя]]</f>
        <v>220440025798</v>
      </c>
    </row>
    <row r="2835" spans="1:80" x14ac:dyDescent="0.3">
      <c r="A2835" t="s">
        <v>2514</v>
      </c>
      <c r="B2835" t="s">
        <v>2727</v>
      </c>
      <c r="C2835"/>
      <c r="D2835" t="s">
        <v>412</v>
      </c>
      <c r="E2835" t="s">
        <v>1630</v>
      </c>
      <c r="F2835" t="s">
        <v>3072</v>
      </c>
      <c r="G2835" t="s">
        <v>3073</v>
      </c>
      <c r="H2835" t="s">
        <v>3074</v>
      </c>
      <c r="I2835" t="s">
        <v>3075</v>
      </c>
      <c r="J2835" t="s">
        <v>3075</v>
      </c>
      <c r="K2835" t="s">
        <v>3074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 s="8"/>
      <c r="S2835" s="8"/>
      <c r="T2835" s="8"/>
      <c r="U2835" s="8">
        <v>2025500</v>
      </c>
      <c r="V2835" s="8"/>
      <c r="W2835" s="8"/>
      <c r="X2835" s="8"/>
      <c r="Y2835" s="8"/>
      <c r="Z2835" s="8"/>
      <c r="AA2835" s="8">
        <v>1402750</v>
      </c>
      <c r="AB2835" s="8"/>
      <c r="AC2835" s="8"/>
      <c r="AD2835"/>
      <c r="AE2835"/>
      <c r="AF2835"/>
      <c r="AG2835">
        <v>69.25</v>
      </c>
      <c r="AH2835"/>
      <c r="AI2835"/>
      <c r="AJ2835" s="8"/>
      <c r="AK2835" s="8"/>
      <c r="AL2835" s="8"/>
      <c r="AM2835" s="8">
        <v>2025500</v>
      </c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>
        <v>3750000</v>
      </c>
      <c r="BI2835" s="8"/>
      <c r="BJ2835" s="8"/>
      <c r="BK2835" s="8"/>
      <c r="BL2835">
        <v>0</v>
      </c>
      <c r="BM2835"/>
      <c r="BN2835" s="10">
        <v>0</v>
      </c>
      <c r="BO2835" s="10"/>
      <c r="BP2835" s="10"/>
      <c r="BQ2835" s="10"/>
      <c r="BR2835" s="10"/>
      <c r="BS2835" s="10"/>
      <c r="BT2835" s="10"/>
      <c r="BU2835" s="10"/>
      <c r="BV2835" s="1" t="str">
        <f>Запрос1[[#This Row],[Менеджер]]</f>
        <v>Каштанов Павел</v>
      </c>
      <c r="BW2835" s="1" t="str">
        <f>Запрос1[[#This Row],[Дирекция]]</f>
        <v>Северная дирекция</v>
      </c>
      <c r="BX2835" s="1" t="e">
        <f t="shared" si="44"/>
        <v>#N/A</v>
      </c>
      <c r="BY2835" s="1" t="e">
        <f t="shared" si="44"/>
        <v>#N/A</v>
      </c>
      <c r="CA2835" t="e">
        <f>VLOOKUP(Запрос1[[#This Row],[БИНКХ]],'[2]Группы компаний'!$A:$E,4,0)</f>
        <v>#N/A</v>
      </c>
      <c r="CB2835" t="e">
        <f>VLOOKUP(CA2835,$H:$I,2,0)</f>
        <v>#N/A</v>
      </c>
    </row>
    <row r="2836" spans="1:80" x14ac:dyDescent="0.3">
      <c r="A2836" t="s">
        <v>2514</v>
      </c>
      <c r="B2836" t="s">
        <v>2727</v>
      </c>
      <c r="C2836"/>
      <c r="D2836" t="s">
        <v>412</v>
      </c>
      <c r="E2836" t="s">
        <v>447</v>
      </c>
      <c r="F2836" t="s">
        <v>697</v>
      </c>
      <c r="G2836" t="s">
        <v>7572</v>
      </c>
      <c r="H2836" t="s">
        <v>2761</v>
      </c>
      <c r="I2836" t="s">
        <v>2762</v>
      </c>
      <c r="J2836" t="s">
        <v>7573</v>
      </c>
      <c r="K2836" t="s">
        <v>7574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 s="8"/>
      <c r="S2836" s="8"/>
      <c r="T2836" s="8"/>
      <c r="U2836" s="8">
        <v>237000</v>
      </c>
      <c r="V2836" s="8"/>
      <c r="W2836" s="8"/>
      <c r="X2836" s="8"/>
      <c r="Y2836" s="8"/>
      <c r="Z2836" s="8"/>
      <c r="AA2836" s="8">
        <v>71100</v>
      </c>
      <c r="AB2836" s="8"/>
      <c r="AC2836" s="8"/>
      <c r="AD2836"/>
      <c r="AE2836"/>
      <c r="AF2836"/>
      <c r="AG2836">
        <v>30</v>
      </c>
      <c r="AH2836"/>
      <c r="AI2836"/>
      <c r="AJ2836" s="8"/>
      <c r="AK2836" s="8"/>
      <c r="AL2836" s="8"/>
      <c r="AM2836" s="8">
        <v>237000</v>
      </c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>
        <v>227720093.16</v>
      </c>
      <c r="BI2836" s="8"/>
      <c r="BJ2836" s="8">
        <v>237000</v>
      </c>
      <c r="BK2836" s="8"/>
      <c r="BL2836">
        <v>0.104</v>
      </c>
      <c r="BM2836"/>
      <c r="BN2836" s="10">
        <v>0</v>
      </c>
      <c r="BO2836" s="10"/>
      <c r="BP2836" s="10"/>
      <c r="BQ2836" s="10"/>
      <c r="BR2836" s="10"/>
      <c r="BS2836" s="10"/>
      <c r="BT2836" s="10"/>
      <c r="BU2836" s="10"/>
      <c r="BV2836" s="1" t="str">
        <f>Запрос1[[#This Row],[Менеджер]]</f>
        <v>Каштанов Павел</v>
      </c>
      <c r="BW2836" s="1" t="str">
        <f>Запрос1[[#This Row],[Дирекция]]</f>
        <v>Северная дирекция</v>
      </c>
      <c r="BX2836" s="1" t="str">
        <f t="shared" si="44"/>
        <v>ТОО "Соколовское Агро"</v>
      </c>
      <c r="BY2836" s="1" t="str">
        <f t="shared" si="44"/>
        <v>991140003074</v>
      </c>
      <c r="CA2836" t="str">
        <f>Запрос1[[#This Row],[КХ]]</f>
        <v>ТОО "Соколовское Агро"</v>
      </c>
      <c r="CB2836" t="str">
        <f>Запрос1[[#This Row],[БИНКХ]]</f>
        <v>991140003074</v>
      </c>
    </row>
    <row r="2837" spans="1:80" x14ac:dyDescent="0.3">
      <c r="A2837" t="s">
        <v>2514</v>
      </c>
      <c r="B2837" t="s">
        <v>2727</v>
      </c>
      <c r="C2837" t="s">
        <v>406</v>
      </c>
      <c r="D2837"/>
      <c r="E2837"/>
      <c r="F2837"/>
      <c r="G2837"/>
      <c r="H2837" t="s">
        <v>7575</v>
      </c>
      <c r="I2837" t="s">
        <v>7576</v>
      </c>
      <c r="J2837" t="s">
        <v>7576</v>
      </c>
      <c r="K2837" t="s">
        <v>7575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 s="8">
        <v>270000</v>
      </c>
      <c r="S2837" s="8"/>
      <c r="T2837" s="8"/>
      <c r="U2837" s="8"/>
      <c r="V2837" s="8"/>
      <c r="W2837" s="8"/>
      <c r="X2837" s="8">
        <v>270000</v>
      </c>
      <c r="Y2837" s="8"/>
      <c r="Z2837" s="8"/>
      <c r="AA2837" s="8"/>
      <c r="AB2837" s="8"/>
      <c r="AC2837" s="8"/>
      <c r="AD2837">
        <v>100</v>
      </c>
      <c r="AE2837"/>
      <c r="AF2837"/>
      <c r="AG2837"/>
      <c r="AH2837"/>
      <c r="AI2837"/>
      <c r="AJ2837" s="8">
        <v>270000</v>
      </c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/>
      <c r="BM2837"/>
      <c r="BN2837" s="10">
        <v>0</v>
      </c>
      <c r="BO2837" s="10"/>
      <c r="BP2837" s="10"/>
      <c r="BQ2837" s="10"/>
      <c r="BR2837" s="10"/>
      <c r="BS2837" s="10"/>
      <c r="BT2837" s="10"/>
      <c r="BU2837" s="10"/>
      <c r="BV2837" s="1" t="str">
        <f>Запрос1[[#This Row],[Менеджер]]</f>
        <v>Каштанов Павел</v>
      </c>
      <c r="BW2837" s="1" t="str">
        <f>Запрос1[[#This Row],[Дирекция]]</f>
        <v>Северная дирекция</v>
      </c>
      <c r="BX2837" s="1" t="str">
        <f t="shared" si="44"/>
        <v>к\х Успанов Акан Ахметвалиевич</v>
      </c>
      <c r="BY2837" s="1" t="str">
        <f t="shared" si="44"/>
        <v>650109300621</v>
      </c>
      <c r="CA2837" t="str">
        <f>Запрос1[[#This Row],[родитель]]</f>
        <v>к\х Успанов Акан Ахметвалиевич</v>
      </c>
      <c r="CB2837" t="str">
        <f>Запрос1[[#This Row],[БИНРодителя]]</f>
        <v>650109300621</v>
      </c>
    </row>
    <row r="2838" spans="1:80" x14ac:dyDescent="0.3">
      <c r="A2838" t="s">
        <v>2514</v>
      </c>
      <c r="B2838" t="s">
        <v>2727</v>
      </c>
      <c r="C2838" t="s">
        <v>406</v>
      </c>
      <c r="D2838"/>
      <c r="E2838"/>
      <c r="F2838"/>
      <c r="G2838"/>
      <c r="H2838" t="s">
        <v>409</v>
      </c>
      <c r="I2838" t="s">
        <v>77</v>
      </c>
      <c r="J2838" t="s">
        <v>77</v>
      </c>
      <c r="K2838" t="s">
        <v>409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R2838" s="8">
        <v>2435000</v>
      </c>
      <c r="S2838" s="8">
        <v>148720</v>
      </c>
      <c r="T2838" s="8">
        <v>730275</v>
      </c>
      <c r="U2838" s="8"/>
      <c r="V2838" s="8"/>
      <c r="W2838" s="8"/>
      <c r="X2838" s="8">
        <v>2435000</v>
      </c>
      <c r="Y2838" s="8">
        <v>148720</v>
      </c>
      <c r="Z2838" s="8">
        <v>730275</v>
      </c>
      <c r="AA2838" s="8"/>
      <c r="AB2838" s="8"/>
      <c r="AC2838" s="8"/>
      <c r="AD2838">
        <v>100</v>
      </c>
      <c r="AE2838">
        <v>100</v>
      </c>
      <c r="AF2838">
        <v>100</v>
      </c>
      <c r="AG2838"/>
      <c r="AH2838"/>
      <c r="AI2838"/>
      <c r="AJ2838" s="8">
        <v>2435000</v>
      </c>
      <c r="AK2838" s="8">
        <v>148720</v>
      </c>
      <c r="AL2838" s="8">
        <v>730275</v>
      </c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/>
      <c r="BM2838"/>
      <c r="BN2838" s="10">
        <v>0</v>
      </c>
      <c r="BO2838" s="10"/>
      <c r="BP2838" s="10"/>
      <c r="BQ2838" s="10"/>
      <c r="BR2838" s="10"/>
      <c r="BS2838" s="10"/>
      <c r="BT2838" s="10"/>
      <c r="BU2838" s="10"/>
      <c r="BV2838" s="1" t="str">
        <f>Запрос1[[#This Row],[Менеджер]]</f>
        <v>Каштанов Павел</v>
      </c>
      <c r="BW2838" s="1" t="str">
        <f>Запрос1[[#This Row],[Дирекция]]</f>
        <v>Северная дирекция</v>
      </c>
      <c r="BX2838" s="1" t="str">
        <f t="shared" si="44"/>
        <v>Частное лицо Костанай</v>
      </c>
      <c r="BY2838" s="1" t="str">
        <f t="shared" si="44"/>
        <v/>
      </c>
      <c r="CA2838" t="str">
        <f>Запрос1[[#This Row],[родитель]]</f>
        <v>Частное лицо Костанай</v>
      </c>
      <c r="CB2838" t="str">
        <f>Запрос1[[#This Row],[БИНРодителя]]</f>
        <v/>
      </c>
    </row>
    <row r="2839" spans="1:80" x14ac:dyDescent="0.3">
      <c r="A2839" t="s">
        <v>2514</v>
      </c>
      <c r="B2839" t="s">
        <v>2727</v>
      </c>
      <c r="C2839" t="s">
        <v>406</v>
      </c>
      <c r="D2839" t="s">
        <v>89</v>
      </c>
      <c r="E2839" t="s">
        <v>2207</v>
      </c>
      <c r="F2839" t="s">
        <v>3692</v>
      </c>
      <c r="G2839" t="s">
        <v>7577</v>
      </c>
      <c r="H2839" t="s">
        <v>7578</v>
      </c>
      <c r="I2839" t="s">
        <v>7579</v>
      </c>
      <c r="J2839" t="s">
        <v>7579</v>
      </c>
      <c r="K2839" t="s">
        <v>7578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 s="8"/>
      <c r="S2839" s="8"/>
      <c r="T2839" s="8">
        <v>3338400</v>
      </c>
      <c r="U2839" s="8"/>
      <c r="V2839" s="8"/>
      <c r="W2839" s="8"/>
      <c r="X2839" s="8"/>
      <c r="Y2839" s="8"/>
      <c r="Z2839" s="8">
        <v>3338400</v>
      </c>
      <c r="AA2839" s="8"/>
      <c r="AB2839" s="8"/>
      <c r="AC2839" s="8"/>
      <c r="AD2839"/>
      <c r="AE2839"/>
      <c r="AF2839">
        <v>100</v>
      </c>
      <c r="AG2839"/>
      <c r="AH2839"/>
      <c r="AI2839"/>
      <c r="AJ2839" s="8"/>
      <c r="AK2839" s="8"/>
      <c r="AL2839" s="8">
        <v>3338400</v>
      </c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/>
      <c r="BM2839"/>
      <c r="BN2839" s="10">
        <v>0</v>
      </c>
      <c r="BO2839" s="10"/>
      <c r="BP2839" s="10"/>
      <c r="BQ2839" s="10"/>
      <c r="BR2839" s="10"/>
      <c r="BS2839" s="10"/>
      <c r="BT2839" s="10"/>
      <c r="BU2839" s="10"/>
      <c r="BV2839" s="1" t="str">
        <f>Запрос1[[#This Row],[Менеджер]]</f>
        <v>Каштанов Павел</v>
      </c>
      <c r="BW2839" s="1" t="str">
        <f>Запрос1[[#This Row],[Дирекция]]</f>
        <v>Северная дирекция</v>
      </c>
      <c r="BX2839" s="1" t="str">
        <f t="shared" si="44"/>
        <v>ТОО «Запорожье-Агро»</v>
      </c>
      <c r="BY2839" s="1" t="str">
        <f t="shared" si="44"/>
        <v>190340027297</v>
      </c>
      <c r="CA2839" t="str">
        <f>Запрос1[[#This Row],[родитель]]</f>
        <v>ТОО «Запорожье-Агро»</v>
      </c>
      <c r="CB2839" t="str">
        <f>Запрос1[[#This Row],[БИНРодителя]]</f>
        <v>190340027297</v>
      </c>
    </row>
    <row r="2840" spans="1:80" x14ac:dyDescent="0.3">
      <c r="A2840" t="s">
        <v>2514</v>
      </c>
      <c r="B2840" t="s">
        <v>2727</v>
      </c>
      <c r="C2840" t="s">
        <v>406</v>
      </c>
      <c r="D2840" t="s">
        <v>89</v>
      </c>
      <c r="E2840" t="s">
        <v>628</v>
      </c>
      <c r="F2840" t="s">
        <v>4592</v>
      </c>
      <c r="G2840" t="s">
        <v>4593</v>
      </c>
      <c r="H2840" t="s">
        <v>7610</v>
      </c>
      <c r="I2840" t="s">
        <v>7611</v>
      </c>
      <c r="J2840" t="s">
        <v>7611</v>
      </c>
      <c r="K2840" t="s">
        <v>7610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 s="8"/>
      <c r="S2840" s="8"/>
      <c r="T2840" s="8">
        <v>2003040</v>
      </c>
      <c r="U2840" s="8"/>
      <c r="V2840" s="8"/>
      <c r="W2840" s="8"/>
      <c r="X2840" s="8"/>
      <c r="Y2840" s="8"/>
      <c r="Z2840" s="8">
        <v>2003040</v>
      </c>
      <c r="AA2840" s="8"/>
      <c r="AB2840" s="8"/>
      <c r="AC2840" s="8"/>
      <c r="AD2840"/>
      <c r="AE2840"/>
      <c r="AF2840">
        <v>100</v>
      </c>
      <c r="AG2840"/>
      <c r="AH2840"/>
      <c r="AI2840"/>
      <c r="AJ2840" s="8"/>
      <c r="AK2840" s="8"/>
      <c r="AL2840" s="8">
        <v>2003040</v>
      </c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/>
      <c r="BL2840"/>
      <c r="BM2840"/>
      <c r="BN2840" s="10">
        <v>0</v>
      </c>
      <c r="BO2840" s="10"/>
      <c r="BP2840" s="10"/>
      <c r="BQ2840" s="10"/>
      <c r="BR2840" s="10"/>
      <c r="BS2840" s="10"/>
      <c r="BT2840" s="10"/>
      <c r="BU2840" s="10"/>
      <c r="BV2840" s="1" t="str">
        <f>Запрос1[[#This Row],[Менеджер]]</f>
        <v>Каштанов Павел</v>
      </c>
      <c r="BW2840" s="1" t="str">
        <f>Запрос1[[#This Row],[Дирекция]]</f>
        <v>Северная дирекция</v>
      </c>
      <c r="BX2840" s="1" t="str">
        <f t="shared" si="44"/>
        <v>ТОО «Бирсуат-Агро»</v>
      </c>
      <c r="BY2840" s="1" t="str">
        <f t="shared" si="44"/>
        <v>190340027178</v>
      </c>
      <c r="CA2840" t="str">
        <f>Запрос1[[#This Row],[родитель]]</f>
        <v>ТОО «Бирсуат-Агро»</v>
      </c>
      <c r="CB2840" t="str">
        <f>Запрос1[[#This Row],[БИНРодителя]]</f>
        <v>190340027178</v>
      </c>
    </row>
    <row r="2841" spans="1:80" x14ac:dyDescent="0.3">
      <c r="A2841" t="s">
        <v>2514</v>
      </c>
      <c r="B2841" t="s">
        <v>2727</v>
      </c>
      <c r="C2841" t="s">
        <v>406</v>
      </c>
      <c r="D2841" t="s">
        <v>89</v>
      </c>
      <c r="E2841" t="s">
        <v>628</v>
      </c>
      <c r="F2841" t="s">
        <v>4592</v>
      </c>
      <c r="G2841" t="s">
        <v>4593</v>
      </c>
      <c r="H2841" t="s">
        <v>4594</v>
      </c>
      <c r="I2841" t="s">
        <v>4595</v>
      </c>
      <c r="J2841" t="s">
        <v>4595</v>
      </c>
      <c r="K2841" t="s">
        <v>4594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 s="8"/>
      <c r="S2841" s="8"/>
      <c r="T2841" s="8">
        <v>2003040</v>
      </c>
      <c r="U2841" s="8"/>
      <c r="V2841" s="8"/>
      <c r="W2841" s="8"/>
      <c r="X2841" s="8"/>
      <c r="Y2841" s="8"/>
      <c r="Z2841" s="8">
        <v>2003040</v>
      </c>
      <c r="AA2841" s="8"/>
      <c r="AB2841" s="8"/>
      <c r="AC2841" s="8"/>
      <c r="AD2841"/>
      <c r="AE2841"/>
      <c r="AF2841">
        <v>100</v>
      </c>
      <c r="AG2841"/>
      <c r="AH2841"/>
      <c r="AI2841"/>
      <c r="AJ2841" s="8"/>
      <c r="AK2841" s="8"/>
      <c r="AL2841" s="8">
        <v>2003040</v>
      </c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/>
      <c r="BL2841"/>
      <c r="BM2841"/>
      <c r="BN2841" s="10">
        <v>0</v>
      </c>
      <c r="BO2841" s="10"/>
      <c r="BP2841" s="10"/>
      <c r="BQ2841" s="10"/>
      <c r="BR2841" s="10"/>
      <c r="BS2841" s="10"/>
      <c r="BT2841" s="10"/>
      <c r="BU2841" s="10"/>
      <c r="BV2841" s="1" t="str">
        <f>Запрос1[[#This Row],[Менеджер]]</f>
        <v>Каштанов Павел</v>
      </c>
      <c r="BW2841" s="1" t="str">
        <f>Запрос1[[#This Row],[Дирекция]]</f>
        <v>Северная дирекция</v>
      </c>
      <c r="BX2841" s="1" t="str">
        <f t="shared" si="44"/>
        <v>ТОО «Ростовское-Агро»</v>
      </c>
      <c r="BY2841" s="1" t="str">
        <f t="shared" si="44"/>
        <v>190340027158</v>
      </c>
      <c r="CA2841" t="str">
        <f>Запрос1[[#This Row],[родитель]]</f>
        <v>ТОО «Ростовское-Агро»</v>
      </c>
      <c r="CB2841" t="str">
        <f>Запрос1[[#This Row],[БИНРодителя]]</f>
        <v>190340027158</v>
      </c>
    </row>
    <row r="2842" spans="1:80" x14ac:dyDescent="0.3">
      <c r="A2842" t="s">
        <v>3658</v>
      </c>
      <c r="B2842" t="s">
        <v>3808</v>
      </c>
      <c r="C2842"/>
      <c r="D2842" t="s">
        <v>89</v>
      </c>
      <c r="E2842" t="s">
        <v>2207</v>
      </c>
      <c r="F2842" t="s">
        <v>2208</v>
      </c>
      <c r="G2842" t="s">
        <v>2209</v>
      </c>
      <c r="H2842" t="s">
        <v>8214</v>
      </c>
      <c r="I2842" t="s">
        <v>8215</v>
      </c>
      <c r="J2842" t="s">
        <v>8215</v>
      </c>
      <c r="K2842" t="s">
        <v>8214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 s="8"/>
      <c r="S2842" s="8"/>
      <c r="T2842" s="8"/>
      <c r="U2842" s="8"/>
      <c r="V2842" s="8">
        <v>7449500</v>
      </c>
      <c r="W2842" s="8"/>
      <c r="X2842" s="8"/>
      <c r="Y2842" s="8"/>
      <c r="Z2842" s="8"/>
      <c r="AA2842" s="8"/>
      <c r="AB2842" s="8">
        <v>4117000</v>
      </c>
      <c r="AC2842" s="8"/>
      <c r="AD2842"/>
      <c r="AE2842"/>
      <c r="AF2842"/>
      <c r="AG2842"/>
      <c r="AH2842">
        <v>55.27</v>
      </c>
      <c r="AI2842"/>
      <c r="AJ2842" s="8"/>
      <c r="AK2842" s="8"/>
      <c r="AL2842" s="8"/>
      <c r="AM2842" s="8"/>
      <c r="AN2842" s="8">
        <v>7449500</v>
      </c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>
        <v>31869903.899999999</v>
      </c>
      <c r="BJ2842" s="8"/>
      <c r="BK2842" s="8">
        <v>6665000</v>
      </c>
      <c r="BL2842"/>
      <c r="BM2842">
        <v>20.9131</v>
      </c>
      <c r="BN2842" s="10">
        <v>0</v>
      </c>
      <c r="BO2842" s="10"/>
      <c r="BP2842" s="10"/>
      <c r="BQ2842" s="10"/>
      <c r="BR2842" s="10"/>
      <c r="BS2842" s="10"/>
      <c r="BT2842" s="10"/>
      <c r="BU2842" s="10"/>
      <c r="BV2842" s="1" t="str">
        <f>Запрос1[[#This Row],[Менеджер]]</f>
        <v>Клясен Иван Иванович</v>
      </c>
      <c r="BW2842" s="1" t="str">
        <f>Запрос1[[#This Row],[Дирекция]]</f>
        <v>Центральная дирекция</v>
      </c>
      <c r="BX2842" s="1" t="str">
        <f t="shared" si="44"/>
        <v>ТОО "Золотая Нива"</v>
      </c>
      <c r="BY2842" s="1" t="str">
        <f t="shared" si="44"/>
        <v>951240000571</v>
      </c>
      <c r="CA2842" t="str">
        <f>Запрос1[[#This Row],[родитель]]</f>
        <v>ТОО "Золотая Нива"</v>
      </c>
      <c r="CB2842" t="str">
        <f>Запрос1[[#This Row],[БИНРодителя]]</f>
        <v>951240000571</v>
      </c>
    </row>
    <row r="2843" spans="1:80" x14ac:dyDescent="0.3">
      <c r="A2843" t="s">
        <v>3658</v>
      </c>
      <c r="B2843" t="s">
        <v>3808</v>
      </c>
      <c r="C2843"/>
      <c r="D2843" t="s">
        <v>89</v>
      </c>
      <c r="E2843" t="s">
        <v>2207</v>
      </c>
      <c r="F2843" t="s">
        <v>1718</v>
      </c>
      <c r="G2843" t="s">
        <v>2980</v>
      </c>
      <c r="H2843" t="s">
        <v>8216</v>
      </c>
      <c r="I2843" t="s">
        <v>8217</v>
      </c>
      <c r="J2843" t="s">
        <v>8217</v>
      </c>
      <c r="K2843" t="s">
        <v>8216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 s="8"/>
      <c r="S2843" s="8"/>
      <c r="T2843" s="8"/>
      <c r="U2843" s="8"/>
      <c r="V2843" s="8">
        <v>10164000</v>
      </c>
      <c r="W2843" s="8"/>
      <c r="X2843" s="8"/>
      <c r="Y2843" s="8"/>
      <c r="Z2843" s="8"/>
      <c r="AA2843" s="8"/>
      <c r="AB2843" s="8">
        <v>10164000</v>
      </c>
      <c r="AC2843" s="8"/>
      <c r="AD2843"/>
      <c r="AE2843"/>
      <c r="AF2843"/>
      <c r="AG2843"/>
      <c r="AH2843">
        <v>100</v>
      </c>
      <c r="AI2843"/>
      <c r="AJ2843" s="8"/>
      <c r="AK2843" s="8"/>
      <c r="AL2843" s="8"/>
      <c r="AM2843" s="8"/>
      <c r="AN2843" s="8">
        <v>10164000</v>
      </c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>
        <v>187717650</v>
      </c>
      <c r="BJ2843" s="8"/>
      <c r="BK2843" s="8">
        <v>10164000</v>
      </c>
      <c r="BL2843"/>
      <c r="BM2843">
        <v>5.4145000000000003</v>
      </c>
      <c r="BN2843" s="10">
        <v>0</v>
      </c>
      <c r="BO2843" s="10"/>
      <c r="BP2843" s="10"/>
      <c r="BQ2843" s="10"/>
      <c r="BR2843" s="10"/>
      <c r="BS2843" s="10"/>
      <c r="BT2843" s="10"/>
      <c r="BU2843" s="10"/>
      <c r="BV2843" s="1" t="str">
        <f>Запрос1[[#This Row],[Менеджер]]</f>
        <v>Клясен Иван Иванович</v>
      </c>
      <c r="BW2843" s="1" t="str">
        <f>Запрос1[[#This Row],[Дирекция]]</f>
        <v>Центральная дирекция</v>
      </c>
      <c r="BX2843" s="1" t="str">
        <f t="shared" si="44"/>
        <v>ТОО "АРМАН"</v>
      </c>
      <c r="BY2843" s="1" t="str">
        <f t="shared" si="44"/>
        <v>980140002399</v>
      </c>
      <c r="CA2843" t="str">
        <f>Запрос1[[#This Row],[родитель]]</f>
        <v>ТОО "АРМАН"</v>
      </c>
      <c r="CB2843" t="str">
        <f>Запрос1[[#This Row],[БИНРодителя]]</f>
        <v>980140002399</v>
      </c>
    </row>
    <row r="2844" spans="1:80" x14ac:dyDescent="0.3">
      <c r="A2844" t="s">
        <v>3658</v>
      </c>
      <c r="B2844" t="s">
        <v>3808</v>
      </c>
      <c r="C2844"/>
      <c r="D2844" t="s">
        <v>89</v>
      </c>
      <c r="E2844" t="s">
        <v>4832</v>
      </c>
      <c r="F2844" t="s">
        <v>4833</v>
      </c>
      <c r="G2844" t="s">
        <v>4834</v>
      </c>
      <c r="H2844" t="s">
        <v>8218</v>
      </c>
      <c r="I2844" t="s">
        <v>8219</v>
      </c>
      <c r="J2844" t="s">
        <v>8219</v>
      </c>
      <c r="K2844" t="s">
        <v>8218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 s="8"/>
      <c r="S2844" s="8"/>
      <c r="T2844" s="8"/>
      <c r="U2844" s="8"/>
      <c r="V2844" s="8">
        <v>170000</v>
      </c>
      <c r="W2844" s="8"/>
      <c r="X2844" s="8"/>
      <c r="Y2844" s="8"/>
      <c r="Z2844" s="8"/>
      <c r="AA2844" s="8"/>
      <c r="AB2844" s="8">
        <v>170000</v>
      </c>
      <c r="AC2844" s="8"/>
      <c r="AD2844"/>
      <c r="AE2844"/>
      <c r="AF2844"/>
      <c r="AG2844"/>
      <c r="AH2844">
        <v>100</v>
      </c>
      <c r="AI2844"/>
      <c r="AJ2844" s="8"/>
      <c r="AK2844" s="8"/>
      <c r="AL2844" s="8"/>
      <c r="AM2844" s="8"/>
      <c r="AN2844" s="8">
        <v>170000</v>
      </c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/>
      <c r="BM2844"/>
      <c r="BN2844" s="10">
        <v>0</v>
      </c>
      <c r="BO2844" s="10"/>
      <c r="BP2844" s="10"/>
      <c r="BQ2844" s="10"/>
      <c r="BR2844" s="10"/>
      <c r="BS2844" s="10"/>
      <c r="BT2844" s="10"/>
      <c r="BU2844" s="10"/>
      <c r="BV2844" s="1" t="str">
        <f>Запрос1[[#This Row],[Менеджер]]</f>
        <v>Клясен Иван Иванович</v>
      </c>
      <c r="BW2844" s="1" t="str">
        <f>Запрос1[[#This Row],[Дирекция]]</f>
        <v>Центральная дирекция</v>
      </c>
      <c r="BX2844" s="1" t="str">
        <f t="shared" si="44"/>
        <v>ТОО "ГАЛЫМЖАН И К"</v>
      </c>
      <c r="BY2844" s="1" t="str">
        <f t="shared" si="44"/>
        <v>000740003663</v>
      </c>
      <c r="CA2844" t="str">
        <f>Запрос1[[#This Row],[родитель]]</f>
        <v>ТОО "ГАЛЫМЖАН И К"</v>
      </c>
      <c r="CB2844" t="str">
        <f>Запрос1[[#This Row],[БИНРодителя]]</f>
        <v>000740003663</v>
      </c>
    </row>
    <row r="2845" spans="1:80" x14ac:dyDescent="0.3">
      <c r="A2845" t="s">
        <v>3658</v>
      </c>
      <c r="B2845" t="s">
        <v>3808</v>
      </c>
      <c r="C2845"/>
      <c r="D2845" t="s">
        <v>89</v>
      </c>
      <c r="E2845" t="s">
        <v>1497</v>
      </c>
      <c r="F2845" t="s">
        <v>4561</v>
      </c>
      <c r="G2845" t="s">
        <v>12065</v>
      </c>
      <c r="H2845" t="s">
        <v>4562</v>
      </c>
      <c r="I2845" t="s">
        <v>4563</v>
      </c>
      <c r="J2845" t="s">
        <v>4563</v>
      </c>
      <c r="K2845" t="s">
        <v>4562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 s="8"/>
      <c r="S2845" s="8"/>
      <c r="T2845" s="8"/>
      <c r="U2845" s="8"/>
      <c r="V2845" s="8">
        <v>31809800</v>
      </c>
      <c r="W2845" s="8">
        <v>46199340</v>
      </c>
      <c r="X2845" s="8"/>
      <c r="Y2845" s="8"/>
      <c r="Z2845" s="8"/>
      <c r="AA2845" s="8"/>
      <c r="AB2845" s="8">
        <v>15904900</v>
      </c>
      <c r="AC2845" s="8">
        <v>14313892</v>
      </c>
      <c r="AD2845"/>
      <c r="AE2845"/>
      <c r="AF2845"/>
      <c r="AG2845"/>
      <c r="AH2845">
        <v>50</v>
      </c>
      <c r="AI2845">
        <v>30.98</v>
      </c>
      <c r="AJ2845" s="8"/>
      <c r="AK2845" s="8"/>
      <c r="AL2845" s="8"/>
      <c r="AM2845" s="8"/>
      <c r="AN2845" s="8">
        <v>31809800</v>
      </c>
      <c r="AO2845" s="8">
        <v>46199340</v>
      </c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>
        <v>184843050</v>
      </c>
      <c r="BJ2845" s="8"/>
      <c r="BK2845" s="8">
        <v>31809800</v>
      </c>
      <c r="BL2845"/>
      <c r="BM2845">
        <v>17.209</v>
      </c>
      <c r="BN2845" s="10">
        <v>0</v>
      </c>
      <c r="BO2845" s="10"/>
      <c r="BP2845" s="10"/>
      <c r="BQ2845" s="10"/>
      <c r="BR2845" s="10"/>
      <c r="BS2845" s="10"/>
      <c r="BT2845" s="10"/>
      <c r="BU2845" s="10"/>
      <c r="BV2845" s="1" t="str">
        <f>Запрос1[[#This Row],[Менеджер]]</f>
        <v>Клясен Иван Иванович</v>
      </c>
      <c r="BW2845" s="1" t="str">
        <f>Запрос1[[#This Row],[Дирекция]]</f>
        <v>Центральная дирекция</v>
      </c>
      <c r="BX2845" s="1" t="str">
        <f t="shared" si="44"/>
        <v>ТОО "САНДЫКТАУ - АГРО"</v>
      </c>
      <c r="BY2845" s="1" t="str">
        <f t="shared" si="44"/>
        <v>140340000296</v>
      </c>
      <c r="CA2845" t="str">
        <f>Запрос1[[#This Row],[родитель]]</f>
        <v>ТОО "САНДЫКТАУ - АГРО"</v>
      </c>
      <c r="CB2845" t="str">
        <f>Запрос1[[#This Row],[БИНРодителя]]</f>
        <v>140340000296</v>
      </c>
    </row>
    <row r="2846" spans="1:80" x14ac:dyDescent="0.3">
      <c r="A2846" t="s">
        <v>3658</v>
      </c>
      <c r="B2846" t="s">
        <v>3808</v>
      </c>
      <c r="C2846"/>
      <c r="D2846" t="s">
        <v>89</v>
      </c>
      <c r="E2846" t="s">
        <v>1502</v>
      </c>
      <c r="F2846" t="s">
        <v>3812</v>
      </c>
      <c r="G2846" t="s">
        <v>3813</v>
      </c>
      <c r="H2846" t="s">
        <v>8220</v>
      </c>
      <c r="I2846" t="s">
        <v>8221</v>
      </c>
      <c r="J2846" t="s">
        <v>8221</v>
      </c>
      <c r="K2846" t="s">
        <v>8220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 s="8"/>
      <c r="S2846" s="8"/>
      <c r="T2846" s="8"/>
      <c r="U2846" s="8"/>
      <c r="V2846" s="8"/>
      <c r="W2846" s="8">
        <v>36073910</v>
      </c>
      <c r="X2846" s="8"/>
      <c r="Y2846" s="8"/>
      <c r="Z2846" s="8"/>
      <c r="AA2846" s="8"/>
      <c r="AB2846" s="8"/>
      <c r="AC2846" s="8">
        <v>10322025</v>
      </c>
      <c r="AD2846"/>
      <c r="AE2846"/>
      <c r="AF2846"/>
      <c r="AG2846"/>
      <c r="AH2846"/>
      <c r="AI2846">
        <v>28.61</v>
      </c>
      <c r="AJ2846" s="8"/>
      <c r="AK2846" s="8"/>
      <c r="AL2846" s="8"/>
      <c r="AM2846" s="8"/>
      <c r="AN2846" s="8"/>
      <c r="AO2846" s="8">
        <v>36073910</v>
      </c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/>
      <c r="BM2846"/>
      <c r="BN2846" s="10">
        <v>0</v>
      </c>
      <c r="BO2846" s="10"/>
      <c r="BP2846" s="10"/>
      <c r="BQ2846" s="10"/>
      <c r="BR2846" s="10"/>
      <c r="BS2846" s="10"/>
      <c r="BT2846" s="10"/>
      <c r="BU2846" s="10"/>
      <c r="BV2846" s="1" t="str">
        <f>Запрос1[[#This Row],[Менеджер]]</f>
        <v>Клясен Иван Иванович</v>
      </c>
      <c r="BW2846" s="1" t="str">
        <f>Запрос1[[#This Row],[Дирекция]]</f>
        <v>Центральная дирекция</v>
      </c>
      <c r="BX2846" s="1" t="str">
        <f t="shared" si="44"/>
        <v>ТОО "АКМОЛА-ФЕНИКС ПЛЮС"</v>
      </c>
      <c r="BY2846" s="1" t="str">
        <f t="shared" si="44"/>
        <v>041240001480</v>
      </c>
      <c r="CA2846" t="str">
        <f>Запрос1[[#This Row],[родитель]]</f>
        <v>ТОО "АКМОЛА-ФЕНИКС ПЛЮС"</v>
      </c>
      <c r="CB2846" t="str">
        <f>Запрос1[[#This Row],[БИНРодителя]]</f>
        <v>041240001480</v>
      </c>
    </row>
    <row r="2847" spans="1:80" x14ac:dyDescent="0.3">
      <c r="A2847" t="s">
        <v>3658</v>
      </c>
      <c r="B2847" t="s">
        <v>3808</v>
      </c>
      <c r="C2847"/>
      <c r="D2847" t="s">
        <v>89</v>
      </c>
      <c r="E2847" t="s">
        <v>1502</v>
      </c>
      <c r="F2847" t="s">
        <v>8222</v>
      </c>
      <c r="G2847" t="s">
        <v>8223</v>
      </c>
      <c r="H2847" t="s">
        <v>8224</v>
      </c>
      <c r="I2847" t="s">
        <v>8225</v>
      </c>
      <c r="J2847" t="s">
        <v>8225</v>
      </c>
      <c r="K2847" t="s">
        <v>8224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 s="8"/>
      <c r="S2847" s="8"/>
      <c r="T2847" s="8"/>
      <c r="U2847" s="8"/>
      <c r="V2847" s="8">
        <v>6829700</v>
      </c>
      <c r="W2847" s="8">
        <v>44367295</v>
      </c>
      <c r="X2847" s="8"/>
      <c r="Y2847" s="8"/>
      <c r="Z2847" s="8"/>
      <c r="AA2847" s="8"/>
      <c r="AB2847" s="8">
        <v>6829700</v>
      </c>
      <c r="AC2847" s="8">
        <v>31588379</v>
      </c>
      <c r="AD2847"/>
      <c r="AE2847"/>
      <c r="AF2847"/>
      <c r="AG2847"/>
      <c r="AH2847">
        <v>100</v>
      </c>
      <c r="AI2847">
        <v>71.2</v>
      </c>
      <c r="AJ2847" s="8"/>
      <c r="AK2847" s="8"/>
      <c r="AL2847" s="8"/>
      <c r="AM2847" s="8"/>
      <c r="AN2847" s="8">
        <v>6829700</v>
      </c>
      <c r="AO2847" s="8">
        <v>44367295</v>
      </c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>
        <v>473032268</v>
      </c>
      <c r="BJ2847" s="8"/>
      <c r="BK2847" s="8">
        <v>2152000</v>
      </c>
      <c r="BL2847"/>
      <c r="BM2847">
        <v>0.45490000000000003</v>
      </c>
      <c r="BN2847" s="10">
        <v>1</v>
      </c>
      <c r="BO2847" s="10">
        <v>6276000</v>
      </c>
      <c r="BP2847" s="10">
        <v>6276000</v>
      </c>
      <c r="BQ2847" s="10">
        <v>100</v>
      </c>
      <c r="BR2847" s="10">
        <v>6276000</v>
      </c>
      <c r="BS2847" s="10"/>
      <c r="BT2847" s="10"/>
      <c r="BU2847" s="10"/>
      <c r="BV2847" s="1" t="str">
        <f>Запрос1[[#This Row],[Менеджер]]</f>
        <v>Клясен Иван Иванович</v>
      </c>
      <c r="BW2847" s="1" t="str">
        <f>Запрос1[[#This Row],[Дирекция]]</f>
        <v>Центральная дирекция</v>
      </c>
      <c r="BX2847" s="1" t="str">
        <f t="shared" si="44"/>
        <v>ТОО "ЕН-ДАЛА"</v>
      </c>
      <c r="BY2847" s="1" t="str">
        <f t="shared" si="44"/>
        <v>980240001027</v>
      </c>
      <c r="CA2847" t="str">
        <f>Запрос1[[#This Row],[родитель]]</f>
        <v>ТОО "ЕН-ДАЛА"</v>
      </c>
      <c r="CB2847" t="str">
        <f>Запрос1[[#This Row],[БИНРодителя]]</f>
        <v>980240001027</v>
      </c>
    </row>
    <row r="2848" spans="1:80" x14ac:dyDescent="0.3">
      <c r="A2848" t="s">
        <v>3658</v>
      </c>
      <c r="B2848" t="s">
        <v>3808</v>
      </c>
      <c r="C2848" t="s">
        <v>3816</v>
      </c>
      <c r="D2848" t="s">
        <v>89</v>
      </c>
      <c r="E2848" t="s">
        <v>3809</v>
      </c>
      <c r="F2848" t="s">
        <v>514</v>
      </c>
      <c r="G2848" t="s">
        <v>1279</v>
      </c>
      <c r="H2848" t="s">
        <v>8226</v>
      </c>
      <c r="I2848" t="s">
        <v>8227</v>
      </c>
      <c r="J2848" t="s">
        <v>8227</v>
      </c>
      <c r="K2848" t="s">
        <v>8226</v>
      </c>
      <c r="L2848">
        <v>0</v>
      </c>
      <c r="M2848">
        <v>0</v>
      </c>
      <c r="N2848">
        <v>0</v>
      </c>
      <c r="O2848">
        <v>1</v>
      </c>
      <c r="P2848">
        <v>1</v>
      </c>
      <c r="Q2848">
        <v>1</v>
      </c>
      <c r="R2848" s="8"/>
      <c r="S2848" s="8"/>
      <c r="T2848" s="8"/>
      <c r="U2848" s="8">
        <v>6544000</v>
      </c>
      <c r="V2848" s="8">
        <v>11886520</v>
      </c>
      <c r="W2848" s="8">
        <v>57886530</v>
      </c>
      <c r="X2848" s="8"/>
      <c r="Y2848" s="8"/>
      <c r="Z2848" s="8"/>
      <c r="AA2848" s="8">
        <v>3644000</v>
      </c>
      <c r="AB2848" s="8">
        <v>5943260</v>
      </c>
      <c r="AC2848" s="8">
        <v>27409142</v>
      </c>
      <c r="AD2848"/>
      <c r="AE2848"/>
      <c r="AF2848"/>
      <c r="AG2848">
        <v>55.68</v>
      </c>
      <c r="AH2848">
        <v>50</v>
      </c>
      <c r="AI2848">
        <v>47.35</v>
      </c>
      <c r="AJ2848" s="8"/>
      <c r="AK2848" s="8"/>
      <c r="AL2848" s="8"/>
      <c r="AM2848" s="8">
        <v>6544000</v>
      </c>
      <c r="AN2848" s="8">
        <v>11886520</v>
      </c>
      <c r="AO2848" s="8">
        <v>57886530</v>
      </c>
      <c r="AP2848" s="8"/>
      <c r="AQ2848" s="8"/>
      <c r="AR2848" s="8"/>
      <c r="AS2848" s="8"/>
      <c r="AT2848" s="8"/>
      <c r="AU2848" s="8">
        <v>10355560</v>
      </c>
      <c r="AV2848" s="8"/>
      <c r="AW2848" s="8"/>
      <c r="AX2848" s="8"/>
      <c r="AY2848" s="8"/>
      <c r="AZ2848" s="8"/>
      <c r="BA2848" s="8">
        <v>10355560</v>
      </c>
      <c r="BB2848" s="8"/>
      <c r="BC2848" s="8"/>
      <c r="BD2848" s="8"/>
      <c r="BE2848" s="8"/>
      <c r="BF2848" s="8"/>
      <c r="BG2848" s="8">
        <v>10355560</v>
      </c>
      <c r="BH2848" s="8">
        <v>277793560</v>
      </c>
      <c r="BI2848" s="8">
        <v>296315640</v>
      </c>
      <c r="BJ2848" s="8">
        <v>5800000</v>
      </c>
      <c r="BK2848" s="8">
        <v>1900000</v>
      </c>
      <c r="BL2848">
        <v>2.0878000000000001</v>
      </c>
      <c r="BM2848">
        <v>0.64119999999999999</v>
      </c>
      <c r="BN2848" s="10">
        <v>1</v>
      </c>
      <c r="BO2848" s="10">
        <v>790000</v>
      </c>
      <c r="BP2848" s="10">
        <v>790000</v>
      </c>
      <c r="BQ2848" s="10">
        <v>100</v>
      </c>
      <c r="BR2848" s="10">
        <v>790000</v>
      </c>
      <c r="BS2848" s="10"/>
      <c r="BT2848" s="10"/>
      <c r="BU2848" s="10"/>
      <c r="BV2848" s="1" t="str">
        <f>Запрос1[[#This Row],[Менеджер]]</f>
        <v>Клясен Иван Иванович</v>
      </c>
      <c r="BW2848" s="1" t="str">
        <f>Запрос1[[#This Row],[Дирекция]]</f>
        <v>Центральная дирекция</v>
      </c>
      <c r="BX2848" s="1" t="str">
        <f t="shared" si="44"/>
        <v>ТОО "Камышенка"</v>
      </c>
      <c r="BY2848" s="1" t="str">
        <f t="shared" si="44"/>
        <v>051240002788</v>
      </c>
      <c r="CA2848" t="str">
        <f>Запрос1[[#This Row],[родитель]]</f>
        <v>ТОО "Камышенка"</v>
      </c>
      <c r="CB2848" t="str">
        <f>Запрос1[[#This Row],[БИНРодителя]]</f>
        <v>051240002788</v>
      </c>
    </row>
    <row r="2849" spans="1:80" x14ac:dyDescent="0.3">
      <c r="A2849" t="s">
        <v>3658</v>
      </c>
      <c r="B2849" t="s">
        <v>3808</v>
      </c>
      <c r="C2849" t="s">
        <v>3816</v>
      </c>
      <c r="D2849" t="s">
        <v>89</v>
      </c>
      <c r="E2849" t="s">
        <v>401</v>
      </c>
      <c r="F2849"/>
      <c r="G2849" t="s">
        <v>8228</v>
      </c>
      <c r="H2849" t="s">
        <v>8229</v>
      </c>
      <c r="I2849" t="s">
        <v>8230</v>
      </c>
      <c r="J2849" t="s">
        <v>8230</v>
      </c>
      <c r="K2849" t="s">
        <v>8229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 s="8"/>
      <c r="S2849" s="8"/>
      <c r="T2849" s="8"/>
      <c r="U2849" s="8">
        <v>2535000</v>
      </c>
      <c r="V2849" s="8"/>
      <c r="W2849" s="8"/>
      <c r="X2849" s="8"/>
      <c r="Y2849" s="8"/>
      <c r="Z2849" s="8"/>
      <c r="AA2849" s="8">
        <v>2535000</v>
      </c>
      <c r="AB2849" s="8"/>
      <c r="AC2849" s="8"/>
      <c r="AD2849"/>
      <c r="AE2849"/>
      <c r="AF2849"/>
      <c r="AG2849">
        <v>100</v>
      </c>
      <c r="AH2849"/>
      <c r="AI2849"/>
      <c r="AJ2849" s="8"/>
      <c r="AK2849" s="8"/>
      <c r="AL2849" s="8"/>
      <c r="AM2849" s="8">
        <v>2535000</v>
      </c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>
        <v>600225955</v>
      </c>
      <c r="BI2849" s="8"/>
      <c r="BJ2849" s="8">
        <v>11988500</v>
      </c>
      <c r="BK2849" s="8"/>
      <c r="BL2849">
        <v>1.9973000000000001</v>
      </c>
      <c r="BM2849"/>
      <c r="BN2849" s="10">
        <v>0</v>
      </c>
      <c r="BO2849" s="10"/>
      <c r="BP2849" s="10"/>
      <c r="BQ2849" s="10"/>
      <c r="BR2849" s="10"/>
      <c r="BS2849" s="10"/>
      <c r="BT2849" s="10"/>
      <c r="BU2849" s="10"/>
      <c r="BV2849" s="1" t="str">
        <f>Запрос1[[#This Row],[Менеджер]]</f>
        <v>Клясен Иван Иванович</v>
      </c>
      <c r="BW2849" s="1" t="str">
        <f>Запрос1[[#This Row],[Дирекция]]</f>
        <v>Центральная дирекция</v>
      </c>
      <c r="BX2849" s="1" t="str">
        <f t="shared" si="44"/>
        <v>ТОО "Родник"</v>
      </c>
      <c r="BY2849" s="1" t="str">
        <f t="shared" si="44"/>
        <v>030140007580</v>
      </c>
      <c r="CA2849" t="str">
        <f>Запрос1[[#This Row],[родитель]]</f>
        <v>ТОО "Родник"</v>
      </c>
      <c r="CB2849" t="str">
        <f>Запрос1[[#This Row],[БИНРодителя]]</f>
        <v>030140007580</v>
      </c>
    </row>
    <row r="2850" spans="1:80" x14ac:dyDescent="0.3">
      <c r="A2850" t="s">
        <v>2514</v>
      </c>
      <c r="B2850" t="s">
        <v>3262</v>
      </c>
      <c r="C2850" t="s">
        <v>381</v>
      </c>
      <c r="D2850" t="s">
        <v>89</v>
      </c>
      <c r="E2850" t="s">
        <v>593</v>
      </c>
      <c r="F2850" t="s">
        <v>3310</v>
      </c>
      <c r="G2850" t="s">
        <v>3311</v>
      </c>
      <c r="H2850" t="s">
        <v>3312</v>
      </c>
      <c r="I2850" t="s">
        <v>3313</v>
      </c>
      <c r="J2850" t="s">
        <v>3313</v>
      </c>
      <c r="K2850" t="s">
        <v>3312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 s="8">
        <v>11963738</v>
      </c>
      <c r="S2850" s="8">
        <v>10858165</v>
      </c>
      <c r="T2850" s="8">
        <v>14216155</v>
      </c>
      <c r="U2850" s="8">
        <v>27562935</v>
      </c>
      <c r="V2850" s="8">
        <v>13404460</v>
      </c>
      <c r="W2850" s="8">
        <v>20470600</v>
      </c>
      <c r="X2850" s="8">
        <v>11963738</v>
      </c>
      <c r="Y2850" s="8">
        <v>10858165</v>
      </c>
      <c r="Z2850" s="8">
        <v>14216155</v>
      </c>
      <c r="AA2850" s="8">
        <v>27562935</v>
      </c>
      <c r="AB2850" s="8">
        <v>13404460</v>
      </c>
      <c r="AC2850" s="8">
        <v>20470600</v>
      </c>
      <c r="AD2850">
        <v>100</v>
      </c>
      <c r="AE2850">
        <v>100</v>
      </c>
      <c r="AF2850">
        <v>100</v>
      </c>
      <c r="AG2850">
        <v>100</v>
      </c>
      <c r="AH2850">
        <v>100</v>
      </c>
      <c r="AI2850">
        <v>100</v>
      </c>
      <c r="AJ2850" s="8">
        <v>11963738</v>
      </c>
      <c r="AK2850" s="8">
        <v>10858165</v>
      </c>
      <c r="AL2850" s="8">
        <v>14216155</v>
      </c>
      <c r="AM2850" s="8">
        <v>27562935</v>
      </c>
      <c r="AN2850" s="8">
        <v>13404460</v>
      </c>
      <c r="AO2850" s="8">
        <v>20470600</v>
      </c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>
        <v>38186000</v>
      </c>
      <c r="BI2850" s="8">
        <v>26808920</v>
      </c>
      <c r="BJ2850" s="8">
        <v>38186000</v>
      </c>
      <c r="BK2850" s="8">
        <v>26808920</v>
      </c>
      <c r="BL2850">
        <v>100</v>
      </c>
      <c r="BM2850">
        <v>100</v>
      </c>
      <c r="BN2850" s="10">
        <v>0</v>
      </c>
      <c r="BO2850" s="10"/>
      <c r="BP2850" s="10"/>
      <c r="BQ2850" s="10"/>
      <c r="BR2850" s="10"/>
      <c r="BS2850" s="10"/>
      <c r="BT2850" s="10"/>
      <c r="BU2850" s="10"/>
      <c r="BV2850" s="1" t="str">
        <f>Запрос1[[#This Row],[Менеджер]]</f>
        <v>Чижаковский Владимир</v>
      </c>
      <c r="BW2850" s="1" t="str">
        <f>Запрос1[[#This Row],[Дирекция]]</f>
        <v>Северная дирекция</v>
      </c>
      <c r="BX2850" s="1" t="str">
        <f t="shared" si="44"/>
        <v>ТОО "Complex-R"/Комплекс-Р/</v>
      </c>
      <c r="BY2850" s="1" t="str">
        <f t="shared" si="44"/>
        <v>061140014740</v>
      </c>
      <c r="CA2850" t="str">
        <f>Запрос1[[#This Row],[родитель]]</f>
        <v>ТОО "Complex-R"/Комплекс-Р/</v>
      </c>
      <c r="CB2850" t="str">
        <f>Запрос1[[#This Row],[БИНРодителя]]</f>
        <v>061140014740</v>
      </c>
    </row>
    <row r="2851" spans="1:80" x14ac:dyDescent="0.3">
      <c r="A2851" t="s">
        <v>2514</v>
      </c>
      <c r="B2851" t="s">
        <v>3262</v>
      </c>
      <c r="C2851" t="s">
        <v>381</v>
      </c>
      <c r="D2851" t="s">
        <v>89</v>
      </c>
      <c r="E2851" t="s">
        <v>254</v>
      </c>
      <c r="F2851" t="s">
        <v>3314</v>
      </c>
      <c r="G2851" t="s">
        <v>3315</v>
      </c>
      <c r="H2851" t="s">
        <v>3316</v>
      </c>
      <c r="I2851" t="s">
        <v>3317</v>
      </c>
      <c r="J2851" t="s">
        <v>3318</v>
      </c>
      <c r="K2851" t="s">
        <v>3319</v>
      </c>
      <c r="L2851">
        <v>1</v>
      </c>
      <c r="M2851">
        <v>1</v>
      </c>
      <c r="N2851">
        <v>0</v>
      </c>
      <c r="O2851">
        <v>1</v>
      </c>
      <c r="P2851">
        <v>1</v>
      </c>
      <c r="Q2851">
        <v>1</v>
      </c>
      <c r="R2851" s="8">
        <v>34553403</v>
      </c>
      <c r="S2851" s="8">
        <v>66071200</v>
      </c>
      <c r="T2851" s="8"/>
      <c r="U2851" s="8">
        <v>90623591</v>
      </c>
      <c r="V2851" s="8">
        <v>21072800</v>
      </c>
      <c r="W2851" s="8">
        <v>54747405</v>
      </c>
      <c r="X2851" s="8">
        <v>10285884.9</v>
      </c>
      <c r="Y2851" s="8">
        <v>18887160</v>
      </c>
      <c r="Z2851" s="8"/>
      <c r="AA2851" s="8">
        <v>36415681</v>
      </c>
      <c r="AB2851" s="8">
        <v>21072800</v>
      </c>
      <c r="AC2851" s="8">
        <v>54747405</v>
      </c>
      <c r="AD2851">
        <v>29.77</v>
      </c>
      <c r="AE2851">
        <v>28.59</v>
      </c>
      <c r="AF2851"/>
      <c r="AG2851">
        <v>40.18</v>
      </c>
      <c r="AH2851">
        <v>100</v>
      </c>
      <c r="AI2851">
        <v>100</v>
      </c>
      <c r="AJ2851" s="8">
        <v>34553403</v>
      </c>
      <c r="AK2851" s="8">
        <v>66215200</v>
      </c>
      <c r="AL2851" s="8"/>
      <c r="AM2851" s="8">
        <v>90623591</v>
      </c>
      <c r="AN2851" s="8">
        <v>21072800</v>
      </c>
      <c r="AO2851" s="8">
        <v>54747405</v>
      </c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>
        <v>63111910</v>
      </c>
      <c r="BI2851" s="8">
        <v>158098806.80000001</v>
      </c>
      <c r="BJ2851" s="8">
        <v>54207910</v>
      </c>
      <c r="BK2851" s="8">
        <v>20459100</v>
      </c>
      <c r="BL2851">
        <v>85.8917</v>
      </c>
      <c r="BM2851">
        <v>12.9407</v>
      </c>
      <c r="BN2851" s="10">
        <v>0</v>
      </c>
      <c r="BO2851" s="10"/>
      <c r="BP2851" s="10"/>
      <c r="BQ2851" s="10"/>
      <c r="BR2851" s="10"/>
      <c r="BS2851" s="10"/>
      <c r="BT2851" s="10"/>
      <c r="BU2851" s="10"/>
      <c r="BV2851" s="1" t="str">
        <f>Запрос1[[#This Row],[Менеджер]]</f>
        <v>Чижаковский Владимир</v>
      </c>
      <c r="BW2851" s="1" t="str">
        <f>Запрос1[[#This Row],[Дирекция]]</f>
        <v>Северная дирекция</v>
      </c>
      <c r="BX2851" s="1" t="str">
        <f t="shared" si="44"/>
        <v>ТОО "Агро-фирма Желкуар 2003"</v>
      </c>
      <c r="BY2851" s="1" t="str">
        <f t="shared" si="44"/>
        <v>030340007220</v>
      </c>
      <c r="CA2851" t="str">
        <f>Запрос1[[#This Row],[родитель]]</f>
        <v>ТОО "Агро-фирма Желкуар 2003"</v>
      </c>
      <c r="CB2851" t="str">
        <f>Запрос1[[#This Row],[БИНРодителя]]</f>
        <v>030340007220</v>
      </c>
    </row>
    <row r="2852" spans="1:80" x14ac:dyDescent="0.3">
      <c r="A2852" t="s">
        <v>2514</v>
      </c>
      <c r="B2852" t="s">
        <v>3262</v>
      </c>
      <c r="C2852" t="s">
        <v>381</v>
      </c>
      <c r="D2852" t="s">
        <v>89</v>
      </c>
      <c r="E2852" t="s">
        <v>1551</v>
      </c>
      <c r="F2852" t="s">
        <v>3341</v>
      </c>
      <c r="G2852" t="s">
        <v>3342</v>
      </c>
      <c r="H2852" t="s">
        <v>3316</v>
      </c>
      <c r="I2852" t="s">
        <v>3317</v>
      </c>
      <c r="J2852" t="s">
        <v>3343</v>
      </c>
      <c r="K2852" t="s">
        <v>3344</v>
      </c>
      <c r="L2852">
        <v>1</v>
      </c>
      <c r="M2852">
        <v>1</v>
      </c>
      <c r="N2852">
        <v>0</v>
      </c>
      <c r="O2852">
        <v>1</v>
      </c>
      <c r="P2852">
        <v>1</v>
      </c>
      <c r="Q2852">
        <v>1</v>
      </c>
      <c r="R2852" s="8">
        <v>12972710</v>
      </c>
      <c r="S2852" s="8">
        <v>29715600</v>
      </c>
      <c r="T2852" s="8"/>
      <c r="U2852" s="8">
        <v>39733783</v>
      </c>
      <c r="V2852" s="8">
        <v>19987700</v>
      </c>
      <c r="W2852" s="8">
        <v>29431420</v>
      </c>
      <c r="X2852" s="8">
        <v>3891813</v>
      </c>
      <c r="Y2852" s="8">
        <v>10434660</v>
      </c>
      <c r="Z2852" s="8"/>
      <c r="AA2852" s="8">
        <v>17762493</v>
      </c>
      <c r="AB2852" s="8">
        <v>19987700</v>
      </c>
      <c r="AC2852" s="8">
        <v>29431420</v>
      </c>
      <c r="AD2852">
        <v>30</v>
      </c>
      <c r="AE2852">
        <v>35.119999999999997</v>
      </c>
      <c r="AF2852"/>
      <c r="AG2852">
        <v>44.7</v>
      </c>
      <c r="AH2852">
        <v>100</v>
      </c>
      <c r="AI2852">
        <v>100</v>
      </c>
      <c r="AJ2852" s="8">
        <v>12972710</v>
      </c>
      <c r="AK2852" s="8">
        <v>29715600</v>
      </c>
      <c r="AL2852" s="8"/>
      <c r="AM2852" s="8">
        <v>39733783</v>
      </c>
      <c r="AN2852" s="8">
        <v>19987700</v>
      </c>
      <c r="AO2852" s="8">
        <v>29431420</v>
      </c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>
        <v>93266780</v>
      </c>
      <c r="BI2852" s="8">
        <v>72332112</v>
      </c>
      <c r="BJ2852" s="8">
        <v>5840890</v>
      </c>
      <c r="BK2852" s="8">
        <v>105000</v>
      </c>
      <c r="BL2852">
        <v>6.2625000000000002</v>
      </c>
      <c r="BM2852">
        <v>0.14510000000000001</v>
      </c>
      <c r="BN2852" s="10">
        <v>0</v>
      </c>
      <c r="BO2852" s="10"/>
      <c r="BP2852" s="10"/>
      <c r="BQ2852" s="10"/>
      <c r="BR2852" s="10"/>
      <c r="BS2852" s="10"/>
      <c r="BT2852" s="10"/>
      <c r="BU2852" s="10"/>
      <c r="BV2852" s="1" t="str">
        <f>Запрос1[[#This Row],[Менеджер]]</f>
        <v>Чижаковский Владимир</v>
      </c>
      <c r="BW2852" s="1" t="str">
        <f>Запрос1[[#This Row],[Дирекция]]</f>
        <v>Северная дирекция</v>
      </c>
      <c r="BX2852" s="1" t="str">
        <f t="shared" si="44"/>
        <v>ТОО "Агро-фирма Желкуар 2003"</v>
      </c>
      <c r="BY2852" s="1" t="str">
        <f t="shared" si="44"/>
        <v>030340007220</v>
      </c>
      <c r="CA2852" t="str">
        <f>Запрос1[[#This Row],[родитель]]</f>
        <v>ТОО "Агро-фирма Желкуар 2003"</v>
      </c>
      <c r="CB2852" t="str">
        <f>Запрос1[[#This Row],[БИНРодителя]]</f>
        <v>030340007220</v>
      </c>
    </row>
    <row r="2853" spans="1:80" x14ac:dyDescent="0.3">
      <c r="A2853" t="s">
        <v>2514</v>
      </c>
      <c r="B2853" t="s">
        <v>3262</v>
      </c>
      <c r="C2853" t="s">
        <v>381</v>
      </c>
      <c r="D2853" t="s">
        <v>123</v>
      </c>
      <c r="E2853"/>
      <c r="F2853" t="s">
        <v>127</v>
      </c>
      <c r="G2853"/>
      <c r="H2853" t="s">
        <v>3345</v>
      </c>
      <c r="I2853" t="s">
        <v>3346</v>
      </c>
      <c r="J2853" t="s">
        <v>3346</v>
      </c>
      <c r="K2853" t="s">
        <v>3345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 s="8"/>
      <c r="S2853" s="8">
        <v>791240</v>
      </c>
      <c r="T2853" s="8"/>
      <c r="U2853" s="8"/>
      <c r="V2853" s="8"/>
      <c r="W2853" s="8"/>
      <c r="X2853" s="8"/>
      <c r="Y2853" s="8">
        <v>791240</v>
      </c>
      <c r="Z2853" s="8"/>
      <c r="AA2853" s="8"/>
      <c r="AB2853" s="8"/>
      <c r="AC2853" s="8"/>
      <c r="AD2853"/>
      <c r="AE2853">
        <v>100</v>
      </c>
      <c r="AF2853"/>
      <c r="AG2853"/>
      <c r="AH2853"/>
      <c r="AI2853"/>
      <c r="AJ2853" s="8"/>
      <c r="AK2853" s="8">
        <v>791240</v>
      </c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/>
      <c r="BL2853"/>
      <c r="BM2853"/>
      <c r="BN2853" s="10">
        <v>0</v>
      </c>
      <c r="BO2853" s="10"/>
      <c r="BP2853" s="10"/>
      <c r="BQ2853" s="10"/>
      <c r="BR2853" s="10"/>
      <c r="BS2853" s="10"/>
      <c r="BT2853" s="10"/>
      <c r="BU2853" s="10"/>
      <c r="BV2853" s="1" t="str">
        <f>Запрос1[[#This Row],[Менеджер]]</f>
        <v>Чижаковский Владимир</v>
      </c>
      <c r="BW2853" s="1" t="str">
        <f>Запрос1[[#This Row],[Дирекция]]</f>
        <v>Северная дирекция</v>
      </c>
      <c r="BX2853" s="1" t="str">
        <f t="shared" si="44"/>
        <v>ТОО "СИТО-Астық"</v>
      </c>
      <c r="BY2853" s="1" t="str">
        <f t="shared" si="44"/>
        <v>180740032771</v>
      </c>
      <c r="CA2853" t="str">
        <f>Запрос1[[#This Row],[родитель]]</f>
        <v>ТОО "СИТО-Астық"</v>
      </c>
      <c r="CB2853" t="str">
        <f>Запрос1[[#This Row],[БИНРодителя]]</f>
        <v>180740032771</v>
      </c>
    </row>
    <row r="2854" spans="1:80" x14ac:dyDescent="0.3">
      <c r="A2854" t="s">
        <v>2514</v>
      </c>
      <c r="B2854" t="s">
        <v>3262</v>
      </c>
      <c r="C2854" t="s">
        <v>381</v>
      </c>
      <c r="D2854" t="s">
        <v>382</v>
      </c>
      <c r="E2854" t="s">
        <v>1546</v>
      </c>
      <c r="F2854" t="s">
        <v>3295</v>
      </c>
      <c r="G2854" t="s">
        <v>3296</v>
      </c>
      <c r="H2854" t="s">
        <v>3347</v>
      </c>
      <c r="I2854" t="s">
        <v>3348</v>
      </c>
      <c r="J2854" t="s">
        <v>3348</v>
      </c>
      <c r="K2854" t="s">
        <v>3347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 s="8">
        <v>29684560</v>
      </c>
      <c r="S2854" s="8">
        <v>21250840</v>
      </c>
      <c r="T2854" s="8">
        <v>52496115</v>
      </c>
      <c r="U2854" s="8">
        <v>28106400</v>
      </c>
      <c r="V2854" s="8">
        <v>52616775</v>
      </c>
      <c r="W2854" s="8">
        <v>68579890</v>
      </c>
      <c r="X2854" s="8">
        <v>29684560</v>
      </c>
      <c r="Y2854" s="8">
        <v>21121240</v>
      </c>
      <c r="Z2854" s="8">
        <v>52496115</v>
      </c>
      <c r="AA2854" s="8">
        <v>27431400</v>
      </c>
      <c r="AB2854" s="8">
        <v>52616775</v>
      </c>
      <c r="AC2854" s="8">
        <v>68579890</v>
      </c>
      <c r="AD2854">
        <v>100</v>
      </c>
      <c r="AE2854">
        <v>99.39</v>
      </c>
      <c r="AF2854">
        <v>100</v>
      </c>
      <c r="AG2854">
        <v>97.6</v>
      </c>
      <c r="AH2854">
        <v>100</v>
      </c>
      <c r="AI2854">
        <v>100</v>
      </c>
      <c r="AJ2854" s="8">
        <v>29684560</v>
      </c>
      <c r="AK2854" s="8">
        <v>26167640</v>
      </c>
      <c r="AL2854" s="8">
        <v>52494715</v>
      </c>
      <c r="AM2854" s="8">
        <v>28106400</v>
      </c>
      <c r="AN2854" s="8">
        <v>52616775</v>
      </c>
      <c r="AO2854" s="8">
        <v>68579890</v>
      </c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>
        <v>84260950</v>
      </c>
      <c r="BI2854" s="8">
        <v>13000000</v>
      </c>
      <c r="BJ2854" s="8">
        <v>28106400</v>
      </c>
      <c r="BK2854" s="8"/>
      <c r="BL2854">
        <v>33.356299999999997</v>
      </c>
      <c r="BM2854">
        <v>0</v>
      </c>
      <c r="BN2854" s="10">
        <v>0</v>
      </c>
      <c r="BO2854" s="10"/>
      <c r="BP2854" s="10"/>
      <c r="BQ2854" s="10"/>
      <c r="BR2854" s="10"/>
      <c r="BS2854" s="10"/>
      <c r="BT2854" s="10"/>
      <c r="BU2854" s="10"/>
      <c r="BV2854" s="1" t="str">
        <f>Запрос1[[#This Row],[Менеджер]]</f>
        <v>Чижаковский Владимир</v>
      </c>
      <c r="BW2854" s="1" t="str">
        <f>Запрос1[[#This Row],[Дирекция]]</f>
        <v>Северная дирекция</v>
      </c>
      <c r="BX2854" s="1" t="str">
        <f t="shared" si="44"/>
        <v>ТОО "ГУСАКОВКА"</v>
      </c>
      <c r="BY2854" s="1" t="str">
        <f t="shared" si="44"/>
        <v>980340002188</v>
      </c>
      <c r="CA2854" t="str">
        <f>Запрос1[[#This Row],[родитель]]</f>
        <v>ТОО "ГУСАКОВКА"</v>
      </c>
      <c r="CB2854" t="str">
        <f>Запрос1[[#This Row],[БИНРодителя]]</f>
        <v>980340002188</v>
      </c>
    </row>
    <row r="2855" spans="1:80" x14ac:dyDescent="0.3">
      <c r="A2855" t="s">
        <v>2514</v>
      </c>
      <c r="B2855" t="s">
        <v>3262</v>
      </c>
      <c r="C2855" t="s">
        <v>381</v>
      </c>
      <c r="D2855" t="s">
        <v>382</v>
      </c>
      <c r="E2855" t="s">
        <v>2516</v>
      </c>
      <c r="F2855" t="s">
        <v>3349</v>
      </c>
      <c r="G2855" t="s">
        <v>3350</v>
      </c>
      <c r="H2855" t="s">
        <v>3351</v>
      </c>
      <c r="I2855" t="s">
        <v>3352</v>
      </c>
      <c r="J2855" t="s">
        <v>3353</v>
      </c>
      <c r="K2855" t="s">
        <v>3354</v>
      </c>
      <c r="L2855">
        <v>0</v>
      </c>
      <c r="M2855">
        <v>0</v>
      </c>
      <c r="N2855">
        <v>1</v>
      </c>
      <c r="O2855">
        <v>1</v>
      </c>
      <c r="P2855">
        <v>1</v>
      </c>
      <c r="Q2855">
        <v>1</v>
      </c>
      <c r="R2855" s="8"/>
      <c r="S2855" s="8"/>
      <c r="T2855" s="8">
        <v>2280000</v>
      </c>
      <c r="U2855" s="8">
        <v>8804000</v>
      </c>
      <c r="V2855" s="8">
        <v>4106640</v>
      </c>
      <c r="W2855" s="8">
        <v>27855000</v>
      </c>
      <c r="X2855" s="8"/>
      <c r="Y2855" s="8"/>
      <c r="Z2855" s="8">
        <v>1140000</v>
      </c>
      <c r="AA2855" s="8">
        <v>3882000</v>
      </c>
      <c r="AB2855" s="8">
        <v>2560968</v>
      </c>
      <c r="AC2855" s="8">
        <v>8356500</v>
      </c>
      <c r="AD2855"/>
      <c r="AE2855"/>
      <c r="AF2855">
        <v>50</v>
      </c>
      <c r="AG2855">
        <v>44.09</v>
      </c>
      <c r="AH2855">
        <v>62.36</v>
      </c>
      <c r="AI2855">
        <v>30</v>
      </c>
      <c r="AJ2855" s="8"/>
      <c r="AK2855" s="8"/>
      <c r="AL2855" s="8">
        <v>2280000</v>
      </c>
      <c r="AM2855" s="8">
        <v>8804000</v>
      </c>
      <c r="AN2855" s="8">
        <v>4106640</v>
      </c>
      <c r="AO2855" s="8">
        <v>27855000</v>
      </c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>
        <v>513769040</v>
      </c>
      <c r="BI2855" s="8">
        <v>148722400</v>
      </c>
      <c r="BJ2855" s="8">
        <v>6903800</v>
      </c>
      <c r="BK2855" s="8"/>
      <c r="BL2855">
        <v>1.3436999999999999</v>
      </c>
      <c r="BM2855">
        <v>0</v>
      </c>
      <c r="BN2855" s="10">
        <v>0</v>
      </c>
      <c r="BO2855" s="10"/>
      <c r="BP2855" s="10"/>
      <c r="BQ2855" s="10"/>
      <c r="BR2855" s="10"/>
      <c r="BS2855" s="10"/>
      <c r="BT2855" s="10"/>
      <c r="BU2855" s="10"/>
      <c r="BV2855" s="1" t="str">
        <f>Запрос1[[#This Row],[Менеджер]]</f>
        <v>Чижаковский Владимир</v>
      </c>
      <c r="BW2855" s="1" t="str">
        <f>Запрос1[[#This Row],[Дирекция]]</f>
        <v>Северная дирекция</v>
      </c>
      <c r="BX2855" s="1" t="str">
        <f t="shared" si="44"/>
        <v>ТОО "ЭталонАгроХим"</v>
      </c>
      <c r="BY2855" s="1" t="str">
        <f t="shared" si="44"/>
        <v>190840019452</v>
      </c>
      <c r="CA2855" t="str">
        <f>Запрос1[[#This Row],[родитель]]</f>
        <v>ТОО "ЭталонАгроХим"</v>
      </c>
      <c r="CB2855" t="str">
        <f>Запрос1[[#This Row],[БИНРодителя]]</f>
        <v>190840019452</v>
      </c>
    </row>
    <row r="2856" spans="1:80" x14ac:dyDescent="0.3">
      <c r="A2856" t="s">
        <v>2514</v>
      </c>
      <c r="B2856" t="s">
        <v>2727</v>
      </c>
      <c r="C2856" t="s">
        <v>406</v>
      </c>
      <c r="D2856" t="s">
        <v>412</v>
      </c>
      <c r="E2856" t="s">
        <v>418</v>
      </c>
      <c r="F2856" t="s">
        <v>7612</v>
      </c>
      <c r="G2856" t="s">
        <v>7613</v>
      </c>
      <c r="H2856" t="s">
        <v>3773</v>
      </c>
      <c r="I2856" t="s">
        <v>3774</v>
      </c>
      <c r="J2856" t="s">
        <v>7614</v>
      </c>
      <c r="K2856" t="s">
        <v>7615</v>
      </c>
      <c r="L2856">
        <v>1</v>
      </c>
      <c r="M2856">
        <v>1</v>
      </c>
      <c r="N2856">
        <v>1</v>
      </c>
      <c r="O2856">
        <v>1</v>
      </c>
      <c r="P2856">
        <v>0</v>
      </c>
      <c r="Q2856">
        <v>0</v>
      </c>
      <c r="R2856" s="8">
        <v>2340000</v>
      </c>
      <c r="S2856" s="8">
        <v>2214000</v>
      </c>
      <c r="T2856" s="8">
        <v>13828600</v>
      </c>
      <c r="U2856" s="8">
        <v>4982000</v>
      </c>
      <c r="V2856" s="8"/>
      <c r="W2856" s="8"/>
      <c r="X2856" s="8">
        <v>1170000</v>
      </c>
      <c r="Y2856" s="8">
        <v>1107000</v>
      </c>
      <c r="Z2856" s="8">
        <v>13828600</v>
      </c>
      <c r="AA2856" s="8">
        <v>4982000</v>
      </c>
      <c r="AB2856" s="8"/>
      <c r="AC2856" s="8"/>
      <c r="AD2856">
        <v>50</v>
      </c>
      <c r="AE2856">
        <v>50</v>
      </c>
      <c r="AF2856">
        <v>100</v>
      </c>
      <c r="AG2856">
        <v>100</v>
      </c>
      <c r="AH2856"/>
      <c r="AI2856"/>
      <c r="AJ2856" s="8">
        <v>2340000</v>
      </c>
      <c r="AK2856" s="8">
        <v>2214000</v>
      </c>
      <c r="AL2856" s="8">
        <v>13828600</v>
      </c>
      <c r="AM2856" s="8">
        <v>4982000</v>
      </c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>
        <v>30918350</v>
      </c>
      <c r="BI2856" s="8"/>
      <c r="BJ2856" s="8">
        <v>4900000</v>
      </c>
      <c r="BK2856" s="8"/>
      <c r="BL2856">
        <v>15.848100000000001</v>
      </c>
      <c r="BM2856"/>
      <c r="BN2856" s="10">
        <v>0</v>
      </c>
      <c r="BO2856" s="10"/>
      <c r="BP2856" s="10"/>
      <c r="BQ2856" s="10"/>
      <c r="BR2856" s="10"/>
      <c r="BS2856" s="10"/>
      <c r="BT2856" s="10"/>
      <c r="BU2856" s="10"/>
      <c r="BV2856" s="1" t="str">
        <f>Запрос1[[#This Row],[Менеджер]]</f>
        <v>Каштанов Павел</v>
      </c>
      <c r="BW2856" s="1" t="str">
        <f>Запрос1[[#This Row],[Дирекция]]</f>
        <v>Северная дирекция</v>
      </c>
      <c r="BX2856" s="1" t="str">
        <f t="shared" si="44"/>
        <v>ТОО "Агроком Мадениет"</v>
      </c>
      <c r="BY2856" s="1" t="str">
        <f t="shared" si="44"/>
        <v>040440004599</v>
      </c>
      <c r="CA2856" t="str">
        <f>Запрос1[[#This Row],[родитель]]</f>
        <v>ТОО "Агроком Мадениет"</v>
      </c>
      <c r="CB2856" t="str">
        <f>Запрос1[[#This Row],[БИНРодителя]]</f>
        <v>040440004599</v>
      </c>
    </row>
    <row r="2857" spans="1:80" x14ac:dyDescent="0.3">
      <c r="A2857" t="s">
        <v>2514</v>
      </c>
      <c r="B2857" t="s">
        <v>2727</v>
      </c>
      <c r="C2857" t="s">
        <v>406</v>
      </c>
      <c r="D2857" t="s">
        <v>412</v>
      </c>
      <c r="E2857" t="s">
        <v>418</v>
      </c>
      <c r="F2857" t="s">
        <v>3221</v>
      </c>
      <c r="G2857" t="s">
        <v>3222</v>
      </c>
      <c r="H2857" t="s">
        <v>1573</v>
      </c>
      <c r="I2857" t="s">
        <v>1574</v>
      </c>
      <c r="J2857" t="s">
        <v>3996</v>
      </c>
      <c r="K2857" t="s">
        <v>3997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 s="8"/>
      <c r="S2857" s="8"/>
      <c r="T2857" s="8"/>
      <c r="U2857" s="8">
        <v>155000</v>
      </c>
      <c r="V2857" s="8"/>
      <c r="W2857" s="8"/>
      <c r="X2857" s="8"/>
      <c r="Y2857" s="8"/>
      <c r="Z2857" s="8"/>
      <c r="AA2857" s="8">
        <v>155000</v>
      </c>
      <c r="AB2857" s="8"/>
      <c r="AC2857" s="8"/>
      <c r="AD2857"/>
      <c r="AE2857"/>
      <c r="AF2857"/>
      <c r="AG2857">
        <v>100</v>
      </c>
      <c r="AH2857"/>
      <c r="AI2857"/>
      <c r="AJ2857" s="8"/>
      <c r="AK2857" s="8"/>
      <c r="AL2857" s="8"/>
      <c r="AM2857" s="8">
        <v>155000</v>
      </c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>
        <v>25543785</v>
      </c>
      <c r="BI2857" s="8"/>
      <c r="BJ2857" s="8"/>
      <c r="BK2857" s="8"/>
      <c r="BL2857">
        <v>0</v>
      </c>
      <c r="BM2857"/>
      <c r="BN2857" s="10">
        <v>0</v>
      </c>
      <c r="BO2857" s="10"/>
      <c r="BP2857" s="10"/>
      <c r="BQ2857" s="10"/>
      <c r="BR2857" s="10"/>
      <c r="BS2857" s="10"/>
      <c r="BT2857" s="10"/>
      <c r="BU2857" s="10"/>
      <c r="BV2857" s="1" t="str">
        <f>Запрос1[[#This Row],[Менеджер]]</f>
        <v>Каштанов Павел</v>
      </c>
      <c r="BW2857" s="1" t="str">
        <f>Запрос1[[#This Row],[Дирекция]]</f>
        <v>Северная дирекция</v>
      </c>
      <c r="BX2857" s="1" t="str">
        <f t="shared" si="44"/>
        <v>ТОО "Айдала"</v>
      </c>
      <c r="BY2857" s="1" t="str">
        <f t="shared" si="44"/>
        <v>041140003869</v>
      </c>
      <c r="CA2857" t="str">
        <f>Запрос1[[#This Row],[родитель]]</f>
        <v>ТОО "Айдала"</v>
      </c>
      <c r="CB2857" t="str">
        <f>Запрос1[[#This Row],[БИНРодителя]]</f>
        <v>041140003869</v>
      </c>
    </row>
    <row r="2858" spans="1:80" x14ac:dyDescent="0.3">
      <c r="A2858" t="s">
        <v>2514</v>
      </c>
      <c r="B2858" t="s">
        <v>2727</v>
      </c>
      <c r="C2858" t="s">
        <v>406</v>
      </c>
      <c r="D2858" t="s">
        <v>412</v>
      </c>
      <c r="E2858" t="s">
        <v>418</v>
      </c>
      <c r="F2858" t="s">
        <v>1036</v>
      </c>
      <c r="G2858" t="s">
        <v>1037</v>
      </c>
      <c r="H2858" t="s">
        <v>3225</v>
      </c>
      <c r="I2858" t="s">
        <v>3226</v>
      </c>
      <c r="J2858" t="s">
        <v>3226</v>
      </c>
      <c r="K2858" t="s">
        <v>3225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 s="8"/>
      <c r="S2858" s="8"/>
      <c r="T2858" s="8"/>
      <c r="U2858" s="8">
        <v>420000</v>
      </c>
      <c r="V2858" s="8"/>
      <c r="W2858" s="8"/>
      <c r="X2858" s="8"/>
      <c r="Y2858" s="8"/>
      <c r="Z2858" s="8"/>
      <c r="AA2858" s="8">
        <v>420000</v>
      </c>
      <c r="AB2858" s="8"/>
      <c r="AC2858" s="8"/>
      <c r="AD2858"/>
      <c r="AE2858"/>
      <c r="AF2858"/>
      <c r="AG2858">
        <v>100</v>
      </c>
      <c r="AH2858"/>
      <c r="AI2858"/>
      <c r="AJ2858" s="8"/>
      <c r="AK2858" s="8"/>
      <c r="AL2858" s="8"/>
      <c r="AM2858" s="8">
        <v>420000</v>
      </c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>
        <v>4817300</v>
      </c>
      <c r="BI2858" s="8"/>
      <c r="BJ2858" s="8"/>
      <c r="BK2858" s="8"/>
      <c r="BL2858">
        <v>0</v>
      </c>
      <c r="BM2858"/>
      <c r="BN2858" s="10">
        <v>0</v>
      </c>
      <c r="BO2858" s="10"/>
      <c r="BP2858" s="10"/>
      <c r="BQ2858" s="10"/>
      <c r="BR2858" s="10"/>
      <c r="BS2858" s="10"/>
      <c r="BT2858" s="10"/>
      <c r="BU2858" s="10"/>
      <c r="BV2858" s="1" t="str">
        <f>Запрос1[[#This Row],[Менеджер]]</f>
        <v>Каштанов Павел</v>
      </c>
      <c r="BW2858" s="1" t="str">
        <f>Запрос1[[#This Row],[Дирекция]]</f>
        <v>Северная дирекция</v>
      </c>
      <c r="BX2858" s="1" t="str">
        <f t="shared" si="44"/>
        <v>к\х Крысин В.И</v>
      </c>
      <c r="BY2858" s="1" t="str">
        <f t="shared" si="44"/>
        <v>030164019456</v>
      </c>
      <c r="CA2858" t="str">
        <f>Запрос1[[#This Row],[родитель]]</f>
        <v>к\х Крысин В.И</v>
      </c>
      <c r="CB2858" t="str">
        <f>Запрос1[[#This Row],[БИНРодителя]]</f>
        <v>030164019456</v>
      </c>
    </row>
    <row r="2859" spans="1:80" x14ac:dyDescent="0.3">
      <c r="A2859" t="s">
        <v>2514</v>
      </c>
      <c r="B2859" t="s">
        <v>2727</v>
      </c>
      <c r="C2859" t="s">
        <v>406</v>
      </c>
      <c r="D2859" t="s">
        <v>412</v>
      </c>
      <c r="E2859" t="s">
        <v>1063</v>
      </c>
      <c r="F2859" t="s">
        <v>1064</v>
      </c>
      <c r="G2859" t="s">
        <v>1065</v>
      </c>
      <c r="H2859" t="s">
        <v>1066</v>
      </c>
      <c r="I2859" t="s">
        <v>1067</v>
      </c>
      <c r="J2859" t="s">
        <v>1067</v>
      </c>
      <c r="K2859" t="s">
        <v>1066</v>
      </c>
      <c r="L2859">
        <v>0</v>
      </c>
      <c r="M2859">
        <v>0</v>
      </c>
      <c r="N2859">
        <v>1</v>
      </c>
      <c r="O2859">
        <v>1</v>
      </c>
      <c r="P2859">
        <v>0</v>
      </c>
      <c r="Q2859">
        <v>0</v>
      </c>
      <c r="R2859" s="8"/>
      <c r="S2859" s="8"/>
      <c r="T2859" s="8">
        <v>104325</v>
      </c>
      <c r="U2859" s="8">
        <v>10932374</v>
      </c>
      <c r="V2859" s="8"/>
      <c r="W2859" s="8"/>
      <c r="X2859" s="8"/>
      <c r="Y2859" s="8"/>
      <c r="Z2859" s="8">
        <v>104325</v>
      </c>
      <c r="AA2859" s="8">
        <v>937088</v>
      </c>
      <c r="AB2859" s="8"/>
      <c r="AC2859" s="8"/>
      <c r="AD2859"/>
      <c r="AE2859"/>
      <c r="AF2859">
        <v>100</v>
      </c>
      <c r="AG2859">
        <v>8.57</v>
      </c>
      <c r="AH2859"/>
      <c r="AI2859"/>
      <c r="AJ2859" s="8"/>
      <c r="AK2859" s="8"/>
      <c r="AL2859" s="8">
        <v>104325</v>
      </c>
      <c r="AM2859" s="8">
        <v>10932374</v>
      </c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>
        <v>4000000</v>
      </c>
      <c r="BI2859" s="8"/>
      <c r="BJ2859" s="8"/>
      <c r="BK2859" s="8"/>
      <c r="BL2859">
        <v>0</v>
      </c>
      <c r="BM2859"/>
      <c r="BN2859" s="10">
        <v>0</v>
      </c>
      <c r="BO2859" s="10"/>
      <c r="BP2859" s="10"/>
      <c r="BQ2859" s="10"/>
      <c r="BR2859" s="10"/>
      <c r="BS2859" s="10"/>
      <c r="BT2859" s="10"/>
      <c r="BU2859" s="10"/>
      <c r="BV2859" s="1" t="str">
        <f>Запрос1[[#This Row],[Менеджер]]</f>
        <v>Каштанов Павел</v>
      </c>
      <c r="BW2859" s="1" t="str">
        <f>Запрос1[[#This Row],[Дирекция]]</f>
        <v>Северная дирекция</v>
      </c>
      <c r="BX2859" s="1" t="str">
        <f t="shared" si="44"/>
        <v>ТОО "Бирлик-К"</v>
      </c>
      <c r="BY2859" s="1" t="str">
        <f t="shared" si="44"/>
        <v>980640000549</v>
      </c>
      <c r="CA2859" t="str">
        <f>Запрос1[[#This Row],[родитель]]</f>
        <v>ТОО "Бирлик-К"</v>
      </c>
      <c r="CB2859" t="str">
        <f>Запрос1[[#This Row],[БИНРодителя]]</f>
        <v>980640000549</v>
      </c>
    </row>
    <row r="2860" spans="1:80" x14ac:dyDescent="0.3">
      <c r="A2860" t="s">
        <v>2514</v>
      </c>
      <c r="B2860" t="s">
        <v>2727</v>
      </c>
      <c r="C2860" t="s">
        <v>406</v>
      </c>
      <c r="D2860" t="s">
        <v>412</v>
      </c>
      <c r="E2860" t="s">
        <v>434</v>
      </c>
      <c r="F2860" t="s">
        <v>2805</v>
      </c>
      <c r="G2860" t="s">
        <v>2806</v>
      </c>
      <c r="H2860" t="s">
        <v>3089</v>
      </c>
      <c r="I2860" t="s">
        <v>3090</v>
      </c>
      <c r="J2860" t="s">
        <v>3090</v>
      </c>
      <c r="K2860" t="s">
        <v>3089</v>
      </c>
      <c r="L2860">
        <v>1</v>
      </c>
      <c r="M2860">
        <v>1</v>
      </c>
      <c r="N2860">
        <v>1</v>
      </c>
      <c r="O2860">
        <v>1</v>
      </c>
      <c r="P2860">
        <v>0</v>
      </c>
      <c r="Q2860">
        <v>0</v>
      </c>
      <c r="R2860" s="8">
        <v>144000</v>
      </c>
      <c r="S2860" s="8">
        <v>4730000</v>
      </c>
      <c r="T2860" s="8">
        <v>5969250</v>
      </c>
      <c r="U2860" s="8">
        <v>6188350</v>
      </c>
      <c r="V2860" s="8"/>
      <c r="W2860" s="8"/>
      <c r="X2860" s="8">
        <v>144000</v>
      </c>
      <c r="Y2860" s="8">
        <v>3619000</v>
      </c>
      <c r="Z2860" s="8">
        <v>0</v>
      </c>
      <c r="AA2860" s="8">
        <v>6188350</v>
      </c>
      <c r="AB2860" s="8"/>
      <c r="AC2860" s="8"/>
      <c r="AD2860">
        <v>100</v>
      </c>
      <c r="AE2860">
        <v>76.510000000000005</v>
      </c>
      <c r="AF2860">
        <v>0</v>
      </c>
      <c r="AG2860">
        <v>100</v>
      </c>
      <c r="AH2860"/>
      <c r="AI2860"/>
      <c r="AJ2860" s="8">
        <v>144000</v>
      </c>
      <c r="AK2860" s="8">
        <v>4730000</v>
      </c>
      <c r="AL2860" s="8">
        <v>5969250</v>
      </c>
      <c r="AM2860" s="8">
        <v>6188350</v>
      </c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>
        <v>14471080</v>
      </c>
      <c r="BI2860" s="8"/>
      <c r="BJ2860" s="8">
        <v>6188350</v>
      </c>
      <c r="BK2860" s="8"/>
      <c r="BL2860">
        <v>42.763500000000001</v>
      </c>
      <c r="BM2860"/>
      <c r="BN2860" s="10">
        <v>0</v>
      </c>
      <c r="BO2860" s="10"/>
      <c r="BP2860" s="10"/>
      <c r="BQ2860" s="10"/>
      <c r="BR2860" s="10"/>
      <c r="BS2860" s="10"/>
      <c r="BT2860" s="10"/>
      <c r="BU2860" s="10"/>
      <c r="BV2860" s="1" t="str">
        <f>Запрос1[[#This Row],[Менеджер]]</f>
        <v>Каштанов Павел</v>
      </c>
      <c r="BW2860" s="1" t="str">
        <f>Запрос1[[#This Row],[Дирекция]]</f>
        <v>Северная дирекция</v>
      </c>
      <c r="BX2860" s="1" t="str">
        <f t="shared" si="44"/>
        <v>ТОО Терра</v>
      </c>
      <c r="BY2860" s="1" t="str">
        <f t="shared" si="44"/>
        <v>090340017020</v>
      </c>
      <c r="CA2860" t="str">
        <f>Запрос1[[#This Row],[родитель]]</f>
        <v>ТОО Терра</v>
      </c>
      <c r="CB2860" t="str">
        <f>Запрос1[[#This Row],[БИНРодителя]]</f>
        <v>090340017020</v>
      </c>
    </row>
    <row r="2861" spans="1:80" x14ac:dyDescent="0.3">
      <c r="A2861" t="s">
        <v>2514</v>
      </c>
      <c r="B2861" t="s">
        <v>2727</v>
      </c>
      <c r="C2861" t="s">
        <v>406</v>
      </c>
      <c r="D2861" t="s">
        <v>412</v>
      </c>
      <c r="E2861" t="s">
        <v>434</v>
      </c>
      <c r="F2861" t="s">
        <v>475</v>
      </c>
      <c r="G2861" t="s">
        <v>3887</v>
      </c>
      <c r="H2861" t="s">
        <v>2801</v>
      </c>
      <c r="I2861" t="s">
        <v>2802</v>
      </c>
      <c r="J2861" t="s">
        <v>2802</v>
      </c>
      <c r="K2861" t="s">
        <v>2801</v>
      </c>
      <c r="L2861">
        <v>1</v>
      </c>
      <c r="M2861">
        <v>0</v>
      </c>
      <c r="N2861">
        <v>1</v>
      </c>
      <c r="O2861">
        <v>1</v>
      </c>
      <c r="P2861">
        <v>0</v>
      </c>
      <c r="Q2861">
        <v>0</v>
      </c>
      <c r="R2861" s="8">
        <v>4125000</v>
      </c>
      <c r="S2861" s="8"/>
      <c r="T2861" s="8">
        <v>10527000</v>
      </c>
      <c r="U2861" s="8">
        <v>8861000</v>
      </c>
      <c r="V2861" s="8"/>
      <c r="W2861" s="8"/>
      <c r="X2861" s="8">
        <v>825000</v>
      </c>
      <c r="Y2861" s="8"/>
      <c r="Z2861" s="8">
        <v>3396000</v>
      </c>
      <c r="AA2861" s="8">
        <v>2658300</v>
      </c>
      <c r="AB2861" s="8"/>
      <c r="AC2861" s="8"/>
      <c r="AD2861">
        <v>20</v>
      </c>
      <c r="AE2861"/>
      <c r="AF2861">
        <v>32.26</v>
      </c>
      <c r="AG2861">
        <v>30</v>
      </c>
      <c r="AH2861"/>
      <c r="AI2861"/>
      <c r="AJ2861" s="8">
        <v>4125000</v>
      </c>
      <c r="AK2861" s="8"/>
      <c r="AL2861" s="8">
        <v>10527000</v>
      </c>
      <c r="AM2861" s="8">
        <v>8861000</v>
      </c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>
        <v>301214778</v>
      </c>
      <c r="BI2861" s="8"/>
      <c r="BJ2861" s="8">
        <v>8861000</v>
      </c>
      <c r="BK2861" s="8"/>
      <c r="BL2861">
        <v>2.9417</v>
      </c>
      <c r="BM2861"/>
      <c r="BN2861" s="10">
        <v>0</v>
      </c>
      <c r="BO2861" s="10"/>
      <c r="BP2861" s="10"/>
      <c r="BQ2861" s="10"/>
      <c r="BR2861" s="10"/>
      <c r="BS2861" s="10"/>
      <c r="BT2861" s="10"/>
      <c r="BU2861" s="10"/>
      <c r="BV2861" s="1" t="str">
        <f>Запрос1[[#This Row],[Менеджер]]</f>
        <v>Каштанов Павел</v>
      </c>
      <c r="BW2861" s="1" t="str">
        <f>Запрос1[[#This Row],[Дирекция]]</f>
        <v>Северная дирекция</v>
      </c>
      <c r="BX2861" s="1" t="str">
        <f t="shared" si="44"/>
        <v>ТОО "Сана-Агро"</v>
      </c>
      <c r="BY2861" s="1" t="str">
        <f t="shared" si="44"/>
        <v>980440002012</v>
      </c>
      <c r="CA2861" t="str">
        <f>Запрос1[[#This Row],[родитель]]</f>
        <v>ТОО "Сана-Агро"</v>
      </c>
      <c r="CB2861" t="str">
        <f>Запрос1[[#This Row],[БИНРодителя]]</f>
        <v>980440002012</v>
      </c>
    </row>
    <row r="2862" spans="1:80" x14ac:dyDescent="0.3">
      <c r="A2862" t="s">
        <v>2514</v>
      </c>
      <c r="B2862" t="s">
        <v>2727</v>
      </c>
      <c r="C2862" t="s">
        <v>406</v>
      </c>
      <c r="D2862" t="s">
        <v>412</v>
      </c>
      <c r="E2862" t="s">
        <v>439</v>
      </c>
      <c r="F2862" t="s">
        <v>331</v>
      </c>
      <c r="G2862" t="s">
        <v>332</v>
      </c>
      <c r="H2862" t="s">
        <v>7616</v>
      </c>
      <c r="I2862" t="s">
        <v>7617</v>
      </c>
      <c r="J2862" t="s">
        <v>7617</v>
      </c>
      <c r="K2862" t="s">
        <v>7616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 s="8">
        <v>787500</v>
      </c>
      <c r="S2862" s="8"/>
      <c r="T2862" s="8"/>
      <c r="U2862" s="8"/>
      <c r="V2862" s="8"/>
      <c r="W2862" s="8"/>
      <c r="X2862" s="8">
        <v>787500</v>
      </c>
      <c r="Y2862" s="8"/>
      <c r="Z2862" s="8"/>
      <c r="AA2862" s="8"/>
      <c r="AB2862" s="8"/>
      <c r="AC2862" s="8"/>
      <c r="AD2862">
        <v>100</v>
      </c>
      <c r="AE2862"/>
      <c r="AF2862"/>
      <c r="AG2862"/>
      <c r="AH2862"/>
      <c r="AI2862"/>
      <c r="AJ2862" s="8">
        <v>787500</v>
      </c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/>
      <c r="BL2862"/>
      <c r="BM2862"/>
      <c r="BN2862" s="10">
        <v>0</v>
      </c>
      <c r="BO2862" s="10"/>
      <c r="BP2862" s="10"/>
      <c r="BQ2862" s="10"/>
      <c r="BR2862" s="10"/>
      <c r="BS2862" s="10"/>
      <c r="BT2862" s="10"/>
      <c r="BU2862" s="10"/>
      <c r="BV2862" s="1" t="str">
        <f>Запрос1[[#This Row],[Менеджер]]</f>
        <v>Каштанов Павел</v>
      </c>
      <c r="BW2862" s="1" t="str">
        <f>Запрос1[[#This Row],[Дирекция]]</f>
        <v>Северная дирекция</v>
      </c>
      <c r="BX2862" s="1" t="str">
        <f t="shared" si="44"/>
        <v>к\х "Талах В.В."</v>
      </c>
      <c r="BY2862" s="1" t="str">
        <f t="shared" si="44"/>
        <v>710921350369</v>
      </c>
      <c r="CA2862" t="str">
        <f>Запрос1[[#This Row],[родитель]]</f>
        <v>к\х "Талах В.В."</v>
      </c>
      <c r="CB2862" t="str">
        <f>Запрос1[[#This Row],[БИНРодителя]]</f>
        <v>710921350369</v>
      </c>
    </row>
    <row r="2863" spans="1:80" x14ac:dyDescent="0.3">
      <c r="A2863" t="s">
        <v>2514</v>
      </c>
      <c r="B2863" t="s">
        <v>2727</v>
      </c>
      <c r="C2863" t="s">
        <v>406</v>
      </c>
      <c r="D2863" t="s">
        <v>412</v>
      </c>
      <c r="E2863" t="s">
        <v>439</v>
      </c>
      <c r="F2863" t="s">
        <v>331</v>
      </c>
      <c r="G2863" t="s">
        <v>440</v>
      </c>
      <c r="H2863" t="s">
        <v>441</v>
      </c>
      <c r="I2863" t="s">
        <v>442</v>
      </c>
      <c r="J2863" t="s">
        <v>442</v>
      </c>
      <c r="K2863" t="s">
        <v>441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 s="8">
        <v>711900</v>
      </c>
      <c r="S2863" s="8"/>
      <c r="T2863" s="8"/>
      <c r="U2863" s="8"/>
      <c r="V2863" s="8"/>
      <c r="W2863" s="8"/>
      <c r="X2863" s="8">
        <v>711900</v>
      </c>
      <c r="Y2863" s="8"/>
      <c r="Z2863" s="8"/>
      <c r="AA2863" s="8"/>
      <c r="AB2863" s="8"/>
      <c r="AC2863" s="8"/>
      <c r="AD2863">
        <v>100</v>
      </c>
      <c r="AE2863"/>
      <c r="AF2863"/>
      <c r="AG2863"/>
      <c r="AH2863"/>
      <c r="AI2863"/>
      <c r="AJ2863" s="8">
        <v>711899.6</v>
      </c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/>
      <c r="BM2863"/>
      <c r="BN2863" s="10">
        <v>0</v>
      </c>
      <c r="BO2863" s="10"/>
      <c r="BP2863" s="10"/>
      <c r="BQ2863" s="10"/>
      <c r="BR2863" s="10"/>
      <c r="BS2863" s="10"/>
      <c r="BT2863" s="10"/>
      <c r="BU2863" s="10"/>
      <c r="BV2863" s="1" t="str">
        <f>Запрос1[[#This Row],[Менеджер]]</f>
        <v>Каштанов Павел</v>
      </c>
      <c r="BW2863" s="1" t="str">
        <f>Запрос1[[#This Row],[Дирекция]]</f>
        <v>Северная дирекция</v>
      </c>
      <c r="BX2863" s="1" t="str">
        <f t="shared" si="44"/>
        <v>КХ  Белоусов Василий Николаевич</v>
      </c>
      <c r="BY2863" s="1" t="str">
        <f t="shared" si="44"/>
        <v>520725300555</v>
      </c>
      <c r="CA2863" t="str">
        <f>Запрос1[[#This Row],[родитель]]</f>
        <v>КХ  Белоусов Василий Николаевич</v>
      </c>
      <c r="CB2863" t="str">
        <f>Запрос1[[#This Row],[БИНРодителя]]</f>
        <v>520725300555</v>
      </c>
    </row>
    <row r="2864" spans="1:80" x14ac:dyDescent="0.3">
      <c r="A2864" t="s">
        <v>2514</v>
      </c>
      <c r="B2864" t="s">
        <v>3262</v>
      </c>
      <c r="C2864" t="s">
        <v>381</v>
      </c>
      <c r="D2864" t="s">
        <v>382</v>
      </c>
      <c r="E2864" t="s">
        <v>2516</v>
      </c>
      <c r="F2864" t="s">
        <v>3355</v>
      </c>
      <c r="G2864" t="s">
        <v>3356</v>
      </c>
      <c r="H2864" t="s">
        <v>3357</v>
      </c>
      <c r="I2864" t="s">
        <v>3358</v>
      </c>
      <c r="J2864" t="s">
        <v>3359</v>
      </c>
      <c r="K2864" t="s">
        <v>3360</v>
      </c>
      <c r="L2864">
        <v>1</v>
      </c>
      <c r="M2864">
        <v>1</v>
      </c>
      <c r="N2864">
        <v>1</v>
      </c>
      <c r="O2864">
        <v>0</v>
      </c>
      <c r="P2864">
        <v>0</v>
      </c>
      <c r="Q2864">
        <v>1</v>
      </c>
      <c r="R2864" s="8">
        <v>4517370</v>
      </c>
      <c r="S2864" s="8">
        <v>6917998</v>
      </c>
      <c r="T2864" s="8">
        <v>6224980</v>
      </c>
      <c r="U2864" s="8"/>
      <c r="V2864" s="8"/>
      <c r="W2864" s="8">
        <v>12745550</v>
      </c>
      <c r="X2864" s="8">
        <v>1129342.5</v>
      </c>
      <c r="Y2864" s="8">
        <v>6917998</v>
      </c>
      <c r="Z2864" s="8">
        <v>2756245</v>
      </c>
      <c r="AA2864" s="8"/>
      <c r="AB2864" s="8"/>
      <c r="AC2864" s="8">
        <v>3823665</v>
      </c>
      <c r="AD2864">
        <v>25</v>
      </c>
      <c r="AE2864">
        <v>100</v>
      </c>
      <c r="AF2864">
        <v>44.28</v>
      </c>
      <c r="AG2864"/>
      <c r="AH2864"/>
      <c r="AI2864">
        <v>30</v>
      </c>
      <c r="AJ2864" s="8">
        <v>4517370</v>
      </c>
      <c r="AK2864" s="8">
        <v>6917998</v>
      </c>
      <c r="AL2864" s="8">
        <v>6224980</v>
      </c>
      <c r="AM2864" s="8"/>
      <c r="AN2864" s="8"/>
      <c r="AO2864" s="8">
        <v>12745550</v>
      </c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/>
      <c r="BM2864"/>
      <c r="BN2864" s="10">
        <v>0</v>
      </c>
      <c r="BO2864" s="10"/>
      <c r="BP2864" s="10"/>
      <c r="BQ2864" s="10"/>
      <c r="BR2864" s="10"/>
      <c r="BS2864" s="10"/>
      <c r="BT2864" s="10"/>
      <c r="BU2864" s="10"/>
      <c r="BV2864" s="1" t="str">
        <f>Запрос1[[#This Row],[Менеджер]]</f>
        <v>Чижаковский Владимир</v>
      </c>
      <c r="BW2864" s="1" t="str">
        <f>Запрос1[[#This Row],[Дирекция]]</f>
        <v>Северная дирекция</v>
      </c>
      <c r="BX2864" s="1" t="str">
        <f t="shared" si="44"/>
        <v>ТОО "GRAIN RICH"</v>
      </c>
      <c r="BY2864" s="1" t="str">
        <f t="shared" si="44"/>
        <v>070440017823</v>
      </c>
      <c r="CA2864" t="str">
        <f>Запрос1[[#This Row],[родитель]]</f>
        <v>ТОО "GRAIN RICH"</v>
      </c>
      <c r="CB2864" t="str">
        <f>Запрос1[[#This Row],[БИНРодителя]]</f>
        <v>070440017823</v>
      </c>
    </row>
    <row r="2865" spans="1:80" x14ac:dyDescent="0.3">
      <c r="A2865" t="s">
        <v>2514</v>
      </c>
      <c r="B2865" t="s">
        <v>3262</v>
      </c>
      <c r="C2865" t="s">
        <v>381</v>
      </c>
      <c r="D2865" t="s">
        <v>382</v>
      </c>
      <c r="E2865" t="s">
        <v>2516</v>
      </c>
      <c r="F2865" t="s">
        <v>3355</v>
      </c>
      <c r="G2865" t="s">
        <v>3356</v>
      </c>
      <c r="H2865" t="s">
        <v>3357</v>
      </c>
      <c r="I2865" t="s">
        <v>3358</v>
      </c>
      <c r="J2865" t="s">
        <v>3361</v>
      </c>
      <c r="K2865" t="s">
        <v>3362</v>
      </c>
      <c r="L2865">
        <v>0</v>
      </c>
      <c r="M2865">
        <v>1</v>
      </c>
      <c r="N2865">
        <v>1</v>
      </c>
      <c r="O2865">
        <v>1</v>
      </c>
      <c r="P2865">
        <v>0</v>
      </c>
      <c r="Q2865">
        <v>0</v>
      </c>
      <c r="R2865" s="8"/>
      <c r="S2865" s="8">
        <v>6486560</v>
      </c>
      <c r="T2865" s="8">
        <v>13387755</v>
      </c>
      <c r="U2865" s="8">
        <v>6412500</v>
      </c>
      <c r="V2865" s="8"/>
      <c r="W2865" s="8"/>
      <c r="X2865" s="8"/>
      <c r="Y2865" s="8">
        <v>6486560</v>
      </c>
      <c r="Z2865" s="8">
        <v>7914858.75</v>
      </c>
      <c r="AA2865" s="8">
        <v>4600000</v>
      </c>
      <c r="AB2865" s="8"/>
      <c r="AC2865" s="8"/>
      <c r="AD2865"/>
      <c r="AE2865">
        <v>100</v>
      </c>
      <c r="AF2865">
        <v>59.12</v>
      </c>
      <c r="AG2865">
        <v>71.73</v>
      </c>
      <c r="AH2865"/>
      <c r="AI2865"/>
      <c r="AJ2865" s="8"/>
      <c r="AK2865" s="8">
        <v>6486560</v>
      </c>
      <c r="AL2865" s="8">
        <v>13387755</v>
      </c>
      <c r="AM2865" s="8">
        <v>6412500</v>
      </c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>
        <v>10195500</v>
      </c>
      <c r="BI2865" s="8"/>
      <c r="BJ2865" s="8"/>
      <c r="BK2865" s="8"/>
      <c r="BL2865">
        <v>0</v>
      </c>
      <c r="BM2865"/>
      <c r="BN2865" s="10">
        <v>0</v>
      </c>
      <c r="BO2865" s="10"/>
      <c r="BP2865" s="10"/>
      <c r="BQ2865" s="10"/>
      <c r="BR2865" s="10"/>
      <c r="BS2865" s="10"/>
      <c r="BT2865" s="10"/>
      <c r="BU2865" s="10"/>
      <c r="BV2865" s="1" t="str">
        <f>Запрос1[[#This Row],[Менеджер]]</f>
        <v>Чижаковский Владимир</v>
      </c>
      <c r="BW2865" s="1" t="str">
        <f>Запрос1[[#This Row],[Дирекция]]</f>
        <v>Северная дирекция</v>
      </c>
      <c r="BX2865" s="1" t="str">
        <f t="shared" si="44"/>
        <v>ТОО "GRAIN RICH"</v>
      </c>
      <c r="BY2865" s="1" t="str">
        <f t="shared" si="44"/>
        <v>070440017823</v>
      </c>
      <c r="CA2865" t="str">
        <f>Запрос1[[#This Row],[родитель]]</f>
        <v>ТОО "GRAIN RICH"</v>
      </c>
      <c r="CB2865" t="str">
        <f>Запрос1[[#This Row],[БИНРодителя]]</f>
        <v>070440017823</v>
      </c>
    </row>
    <row r="2866" spans="1:80" x14ac:dyDescent="0.3">
      <c r="A2866" t="s">
        <v>2514</v>
      </c>
      <c r="B2866" t="s">
        <v>3262</v>
      </c>
      <c r="C2866" t="s">
        <v>381</v>
      </c>
      <c r="D2866" t="s">
        <v>382</v>
      </c>
      <c r="E2866" t="s">
        <v>2516</v>
      </c>
      <c r="F2866" t="s">
        <v>2347</v>
      </c>
      <c r="G2866" t="s">
        <v>3363</v>
      </c>
      <c r="H2866" t="s">
        <v>3364</v>
      </c>
      <c r="I2866" t="s">
        <v>3365</v>
      </c>
      <c r="J2866" t="s">
        <v>3365</v>
      </c>
      <c r="K2866" t="s">
        <v>3364</v>
      </c>
      <c r="L2866">
        <v>1</v>
      </c>
      <c r="M2866">
        <v>1</v>
      </c>
      <c r="N2866">
        <v>1</v>
      </c>
      <c r="O2866">
        <v>0</v>
      </c>
      <c r="P2866">
        <v>0</v>
      </c>
      <c r="Q2866">
        <v>0</v>
      </c>
      <c r="R2866" s="8">
        <v>55997600</v>
      </c>
      <c r="S2866" s="8">
        <v>86223599</v>
      </c>
      <c r="T2866" s="8">
        <v>85507920</v>
      </c>
      <c r="U2866" s="8"/>
      <c r="V2866" s="8"/>
      <c r="W2866" s="8"/>
      <c r="X2866" s="8">
        <v>1905000</v>
      </c>
      <c r="Y2866" s="8">
        <v>23565420.899999999</v>
      </c>
      <c r="Z2866" s="8">
        <v>16492784</v>
      </c>
      <c r="AA2866" s="8"/>
      <c r="AB2866" s="8"/>
      <c r="AC2866" s="8"/>
      <c r="AD2866">
        <v>3.4</v>
      </c>
      <c r="AE2866">
        <v>27.33</v>
      </c>
      <c r="AF2866">
        <v>19.29</v>
      </c>
      <c r="AG2866"/>
      <c r="AH2866"/>
      <c r="AI2866"/>
      <c r="AJ2866" s="8">
        <v>55997600</v>
      </c>
      <c r="AK2866" s="8">
        <v>85928707</v>
      </c>
      <c r="AL2866" s="8">
        <v>85507920</v>
      </c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/>
      <c r="BL2866"/>
      <c r="BM2866"/>
      <c r="BN2866" s="10">
        <v>0</v>
      </c>
      <c r="BO2866" s="10"/>
      <c r="BP2866" s="10"/>
      <c r="BQ2866" s="10"/>
      <c r="BR2866" s="10"/>
      <c r="BS2866" s="10"/>
      <c r="BT2866" s="10"/>
      <c r="BU2866" s="10"/>
      <c r="BV2866" s="1" t="str">
        <f>Запрос1[[#This Row],[Менеджер]]</f>
        <v>Чижаковский Владимир</v>
      </c>
      <c r="BW2866" s="1" t="str">
        <f>Запрос1[[#This Row],[Дирекция]]</f>
        <v>Северная дирекция</v>
      </c>
      <c r="BX2866" s="1" t="str">
        <f t="shared" si="44"/>
        <v>ТОО "Санта-Мария"</v>
      </c>
      <c r="BY2866" s="1" t="str">
        <f t="shared" si="44"/>
        <v>041040000297</v>
      </c>
      <c r="CA2866" t="str">
        <f>Запрос1[[#This Row],[родитель]]</f>
        <v>ТОО "Санта-Мария"</v>
      </c>
      <c r="CB2866" t="str">
        <f>Запрос1[[#This Row],[БИНРодителя]]</f>
        <v>041040000297</v>
      </c>
    </row>
    <row r="2867" spans="1:80" x14ac:dyDescent="0.3">
      <c r="A2867" t="s">
        <v>2514</v>
      </c>
      <c r="B2867" t="s">
        <v>3262</v>
      </c>
      <c r="C2867" t="s">
        <v>381</v>
      </c>
      <c r="D2867" t="s">
        <v>382</v>
      </c>
      <c r="E2867" t="s">
        <v>2516</v>
      </c>
      <c r="F2867" t="s">
        <v>2288</v>
      </c>
      <c r="G2867" t="s">
        <v>3366</v>
      </c>
      <c r="H2867" t="s">
        <v>3367</v>
      </c>
      <c r="I2867" t="s">
        <v>3368</v>
      </c>
      <c r="J2867" t="s">
        <v>3368</v>
      </c>
      <c r="K2867" t="s">
        <v>3367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 s="8"/>
      <c r="S2867" s="8"/>
      <c r="T2867" s="8">
        <v>3600000</v>
      </c>
      <c r="U2867" s="8"/>
      <c r="V2867" s="8"/>
      <c r="W2867" s="8"/>
      <c r="X2867" s="8"/>
      <c r="Y2867" s="8"/>
      <c r="Z2867" s="8">
        <v>1080000</v>
      </c>
      <c r="AA2867" s="8"/>
      <c r="AB2867" s="8"/>
      <c r="AC2867" s="8"/>
      <c r="AD2867"/>
      <c r="AE2867"/>
      <c r="AF2867">
        <v>30</v>
      </c>
      <c r="AG2867"/>
      <c r="AH2867"/>
      <c r="AI2867"/>
      <c r="AJ2867" s="8"/>
      <c r="AK2867" s="8"/>
      <c r="AL2867" s="8">
        <v>3600000</v>
      </c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/>
      <c r="BM2867"/>
      <c r="BN2867" s="10">
        <v>0</v>
      </c>
      <c r="BO2867" s="10"/>
      <c r="BP2867" s="10"/>
      <c r="BQ2867" s="10"/>
      <c r="BR2867" s="10"/>
      <c r="BS2867" s="10"/>
      <c r="BT2867" s="10"/>
      <c r="BU2867" s="10"/>
      <c r="BV2867" s="1" t="str">
        <f>Запрос1[[#This Row],[Менеджер]]</f>
        <v>Чижаковский Владимир</v>
      </c>
      <c r="BW2867" s="1" t="str">
        <f>Запрос1[[#This Row],[Дирекция]]</f>
        <v>Северная дирекция</v>
      </c>
      <c r="BX2867" s="1" t="str">
        <f t="shared" si="44"/>
        <v>ТОО "Дайындык - Агро"</v>
      </c>
      <c r="BY2867" s="1" t="str">
        <f t="shared" si="44"/>
        <v>041240004851</v>
      </c>
      <c r="CA2867" t="str">
        <f>Запрос1[[#This Row],[родитель]]</f>
        <v>ТОО "Дайындык - Агро"</v>
      </c>
      <c r="CB2867" t="str">
        <f>Запрос1[[#This Row],[БИНРодителя]]</f>
        <v>041240004851</v>
      </c>
    </row>
    <row r="2868" spans="1:80" x14ac:dyDescent="0.3">
      <c r="A2868" t="s">
        <v>2514</v>
      </c>
      <c r="B2868" t="s">
        <v>3262</v>
      </c>
      <c r="C2868" t="s">
        <v>381</v>
      </c>
      <c r="D2868" t="s">
        <v>382</v>
      </c>
      <c r="E2868" t="s">
        <v>401</v>
      </c>
      <c r="F2868" t="s">
        <v>2562</v>
      </c>
      <c r="G2868" t="s">
        <v>2563</v>
      </c>
      <c r="H2868" t="s">
        <v>2564</v>
      </c>
      <c r="I2868" t="s">
        <v>2565</v>
      </c>
      <c r="J2868" t="s">
        <v>2565</v>
      </c>
      <c r="K2868" t="s">
        <v>2564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 s="8"/>
      <c r="S2868" s="8"/>
      <c r="T2868" s="8"/>
      <c r="U2868" s="8"/>
      <c r="V2868" s="8"/>
      <c r="W2868" s="8">
        <v>96189007</v>
      </c>
      <c r="X2868" s="8"/>
      <c r="Y2868" s="8"/>
      <c r="Z2868" s="8"/>
      <c r="AA2868" s="8"/>
      <c r="AB2868" s="8"/>
      <c r="AC2868" s="8">
        <v>28856702.100000001</v>
      </c>
      <c r="AD2868"/>
      <c r="AE2868"/>
      <c r="AF2868"/>
      <c r="AG2868"/>
      <c r="AH2868"/>
      <c r="AI2868">
        <v>30</v>
      </c>
      <c r="AJ2868" s="8"/>
      <c r="AK2868" s="8"/>
      <c r="AL2868" s="8"/>
      <c r="AM2868" s="8"/>
      <c r="AN2868" s="8"/>
      <c r="AO2868" s="8">
        <v>96189007</v>
      </c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/>
      <c r="BM2868"/>
      <c r="BN2868" s="10">
        <v>0</v>
      </c>
      <c r="BO2868" s="10"/>
      <c r="BP2868" s="10"/>
      <c r="BQ2868" s="10"/>
      <c r="BR2868" s="10"/>
      <c r="BS2868" s="10"/>
      <c r="BT2868" s="10"/>
      <c r="BU2868" s="10"/>
      <c r="BV2868" s="1" t="str">
        <f>Запрос1[[#This Row],[Менеджер]]</f>
        <v>Чижаковский Владимир</v>
      </c>
      <c r="BW2868" s="1" t="str">
        <f>Запрос1[[#This Row],[Дирекция]]</f>
        <v>Северная дирекция</v>
      </c>
      <c r="BX2868" s="1" t="str">
        <f t="shared" si="44"/>
        <v>ТОО "Кантемир Агро"</v>
      </c>
      <c r="BY2868" s="1" t="str">
        <f t="shared" si="44"/>
        <v>041240002101</v>
      </c>
      <c r="CA2868" t="str">
        <f>Запрос1[[#This Row],[родитель]]</f>
        <v>ТОО "Кантемир Агро"</v>
      </c>
      <c r="CB2868" t="str">
        <f>Запрос1[[#This Row],[БИНРодителя]]</f>
        <v>041240002101</v>
      </c>
    </row>
    <row r="2869" spans="1:80" x14ac:dyDescent="0.3">
      <c r="A2869" t="s">
        <v>2514</v>
      </c>
      <c r="B2869" t="s">
        <v>3262</v>
      </c>
      <c r="C2869" t="s">
        <v>381</v>
      </c>
      <c r="D2869" t="s">
        <v>382</v>
      </c>
      <c r="E2869" t="s">
        <v>401</v>
      </c>
      <c r="F2869" t="s">
        <v>3423</v>
      </c>
      <c r="G2869" t="s">
        <v>3424</v>
      </c>
      <c r="H2869" t="s">
        <v>3425</v>
      </c>
      <c r="I2869" t="s">
        <v>3426</v>
      </c>
      <c r="J2869" t="s">
        <v>3426</v>
      </c>
      <c r="K2869" t="s">
        <v>3425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 s="8">
        <v>23519963</v>
      </c>
      <c r="S2869" s="8">
        <v>23202152</v>
      </c>
      <c r="T2869" s="8">
        <v>31772818.75</v>
      </c>
      <c r="U2869" s="8">
        <v>44468305</v>
      </c>
      <c r="V2869" s="8">
        <v>57076968</v>
      </c>
      <c r="W2869" s="8">
        <v>70044945</v>
      </c>
      <c r="X2869" s="8">
        <v>23519963</v>
      </c>
      <c r="Y2869" s="8">
        <v>0</v>
      </c>
      <c r="Z2869" s="8">
        <v>30092818.75</v>
      </c>
      <c r="AA2869" s="8">
        <v>2963725</v>
      </c>
      <c r="AB2869" s="8">
        <v>8931600</v>
      </c>
      <c r="AC2869" s="8">
        <v>70044945</v>
      </c>
      <c r="AD2869">
        <v>100</v>
      </c>
      <c r="AE2869">
        <v>0</v>
      </c>
      <c r="AF2869">
        <v>94.71</v>
      </c>
      <c r="AG2869">
        <v>6.66</v>
      </c>
      <c r="AH2869">
        <v>15.65</v>
      </c>
      <c r="AI2869">
        <v>100</v>
      </c>
      <c r="AJ2869" s="8">
        <v>23519963</v>
      </c>
      <c r="AK2869" s="8">
        <v>23202152</v>
      </c>
      <c r="AL2869" s="8">
        <v>31772818.75</v>
      </c>
      <c r="AM2869" s="8">
        <v>44468305</v>
      </c>
      <c r="AN2869" s="8">
        <v>57076968</v>
      </c>
      <c r="AO2869" s="8">
        <v>70044945</v>
      </c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>
        <v>95968475</v>
      </c>
      <c r="BI2869" s="8">
        <v>78128808</v>
      </c>
      <c r="BJ2869" s="8">
        <v>70494355</v>
      </c>
      <c r="BK2869" s="8">
        <v>50198718</v>
      </c>
      <c r="BL2869">
        <v>73.455699999999993</v>
      </c>
      <c r="BM2869">
        <v>64.251199999999997</v>
      </c>
      <c r="BN2869" s="10">
        <v>0</v>
      </c>
      <c r="BO2869" s="10"/>
      <c r="BP2869" s="10"/>
      <c r="BQ2869" s="10"/>
      <c r="BR2869" s="10"/>
      <c r="BS2869" s="10"/>
      <c r="BT2869" s="10"/>
      <c r="BU2869" s="10"/>
      <c r="BV2869" s="1" t="str">
        <f>Запрос1[[#This Row],[Менеджер]]</f>
        <v>Чижаковский Владимир</v>
      </c>
      <c r="BW2869" s="1" t="str">
        <f>Запрос1[[#This Row],[Дирекция]]</f>
        <v>Северная дирекция</v>
      </c>
      <c r="BX2869" s="1" t="str">
        <f t="shared" si="44"/>
        <v>ТОО "ПОЛЯКОВСКОЕ"</v>
      </c>
      <c r="BY2869" s="1" t="str">
        <f t="shared" si="44"/>
        <v>040540008466</v>
      </c>
      <c r="CA2869" t="str">
        <f>Запрос1[[#This Row],[родитель]]</f>
        <v>ТОО "ПОЛЯКОВСКОЕ"</v>
      </c>
      <c r="CB2869" t="str">
        <f>Запрос1[[#This Row],[БИНРодителя]]</f>
        <v>040540008466</v>
      </c>
    </row>
    <row r="2870" spans="1:80" x14ac:dyDescent="0.3">
      <c r="A2870" t="s">
        <v>2514</v>
      </c>
      <c r="B2870" t="s">
        <v>3262</v>
      </c>
      <c r="C2870" t="s">
        <v>381</v>
      </c>
      <c r="D2870" t="s">
        <v>382</v>
      </c>
      <c r="E2870" t="s">
        <v>401</v>
      </c>
      <c r="F2870" t="s">
        <v>2521</v>
      </c>
      <c r="G2870" t="s">
        <v>2522</v>
      </c>
      <c r="H2870" t="s">
        <v>2699</v>
      </c>
      <c r="I2870" t="s">
        <v>2700</v>
      </c>
      <c r="J2870" t="s">
        <v>3427</v>
      </c>
      <c r="K2870" t="s">
        <v>3428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 s="8"/>
      <c r="S2870" s="8"/>
      <c r="T2870" s="8">
        <v>14803000</v>
      </c>
      <c r="U2870" s="8"/>
      <c r="V2870" s="8"/>
      <c r="W2870" s="8"/>
      <c r="X2870" s="8"/>
      <c r="Y2870" s="8"/>
      <c r="Z2870" s="8">
        <v>2220450</v>
      </c>
      <c r="AA2870" s="8"/>
      <c r="AB2870" s="8"/>
      <c r="AC2870" s="8"/>
      <c r="AD2870"/>
      <c r="AE2870"/>
      <c r="AF2870">
        <v>15</v>
      </c>
      <c r="AG2870"/>
      <c r="AH2870"/>
      <c r="AI2870"/>
      <c r="AJ2870" s="8"/>
      <c r="AK2870" s="8"/>
      <c r="AL2870" s="8">
        <v>14803000</v>
      </c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/>
      <c r="BM2870"/>
      <c r="BN2870" s="10">
        <v>0</v>
      </c>
      <c r="BO2870" s="10"/>
      <c r="BP2870" s="10"/>
      <c r="BQ2870" s="10"/>
      <c r="BR2870" s="10"/>
      <c r="BS2870" s="10"/>
      <c r="BT2870" s="10"/>
      <c r="BU2870" s="10"/>
      <c r="BV2870" s="1" t="str">
        <f>Запрос1[[#This Row],[Менеджер]]</f>
        <v>Чижаковский Владимир</v>
      </c>
      <c r="BW2870" s="1" t="str">
        <f>Запрос1[[#This Row],[Дирекция]]</f>
        <v>Северная дирекция</v>
      </c>
      <c r="BX2870" s="1" t="str">
        <f t="shared" si="44"/>
        <v>ТОО "НТС-АГРО"</v>
      </c>
      <c r="BY2870" s="1" t="str">
        <f t="shared" si="44"/>
        <v>110440016270</v>
      </c>
      <c r="CA2870" t="str">
        <f>Запрос1[[#This Row],[родитель]]</f>
        <v>ТОО "НТС-АГРО"</v>
      </c>
      <c r="CB2870" t="str">
        <f>Запрос1[[#This Row],[БИНРодителя]]</f>
        <v>110440016270</v>
      </c>
    </row>
    <row r="2871" spans="1:80" x14ac:dyDescent="0.3">
      <c r="A2871" t="s">
        <v>2514</v>
      </c>
      <c r="B2871" t="s">
        <v>2727</v>
      </c>
      <c r="C2871" t="s">
        <v>406</v>
      </c>
      <c r="D2871" t="s">
        <v>412</v>
      </c>
      <c r="E2871" t="s">
        <v>439</v>
      </c>
      <c r="F2871" t="s">
        <v>1385</v>
      </c>
      <c r="G2871" t="s">
        <v>3831</v>
      </c>
      <c r="H2871" t="s">
        <v>7637</v>
      </c>
      <c r="I2871" t="s">
        <v>7638</v>
      </c>
      <c r="J2871" t="s">
        <v>7638</v>
      </c>
      <c r="K2871" t="s">
        <v>7637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 s="8">
        <v>4756000</v>
      </c>
      <c r="S2871" s="8">
        <v>5017390</v>
      </c>
      <c r="T2871" s="8">
        <v>634000</v>
      </c>
      <c r="U2871" s="8"/>
      <c r="V2871" s="8"/>
      <c r="W2871" s="8"/>
      <c r="X2871" s="8">
        <v>2677000</v>
      </c>
      <c r="Y2871" s="8">
        <v>5017390</v>
      </c>
      <c r="Z2871" s="8">
        <v>0</v>
      </c>
      <c r="AA2871" s="8"/>
      <c r="AB2871" s="8"/>
      <c r="AC2871" s="8"/>
      <c r="AD2871">
        <v>56.29</v>
      </c>
      <c r="AE2871">
        <v>100</v>
      </c>
      <c r="AF2871">
        <v>0</v>
      </c>
      <c r="AG2871"/>
      <c r="AH2871"/>
      <c r="AI2871"/>
      <c r="AJ2871" s="8">
        <v>4756000</v>
      </c>
      <c r="AK2871" s="8">
        <v>5017390</v>
      </c>
      <c r="AL2871" s="8">
        <v>634000</v>
      </c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/>
      <c r="BL2871"/>
      <c r="BM2871"/>
      <c r="BN2871" s="10">
        <v>0</v>
      </c>
      <c r="BO2871" s="10"/>
      <c r="BP2871" s="10"/>
      <c r="BQ2871" s="10"/>
      <c r="BR2871" s="10"/>
      <c r="BS2871" s="10"/>
      <c r="BT2871" s="10"/>
      <c r="BU2871" s="10"/>
      <c r="BV2871" s="1" t="str">
        <f>Запрос1[[#This Row],[Менеджер]]</f>
        <v>Каштанов Павел</v>
      </c>
      <c r="BW2871" s="1" t="str">
        <f>Запрос1[[#This Row],[Дирекция]]</f>
        <v>Северная дирекция</v>
      </c>
      <c r="BX2871" s="1" t="str">
        <f t="shared" si="44"/>
        <v>КХ "Терра"</v>
      </c>
      <c r="BY2871" s="1" t="str">
        <f t="shared" si="44"/>
        <v>520105450537</v>
      </c>
      <c r="CA2871" t="str">
        <f>Запрос1[[#This Row],[родитель]]</f>
        <v>КХ "Терра"</v>
      </c>
      <c r="CB2871" t="str">
        <f>Запрос1[[#This Row],[БИНРодителя]]</f>
        <v>520105450537</v>
      </c>
    </row>
    <row r="2872" spans="1:80" x14ac:dyDescent="0.3">
      <c r="A2872" t="s">
        <v>2514</v>
      </c>
      <c r="B2872" t="s">
        <v>2727</v>
      </c>
      <c r="C2872" t="s">
        <v>406</v>
      </c>
      <c r="D2872" t="s">
        <v>412</v>
      </c>
      <c r="E2872" t="s">
        <v>439</v>
      </c>
      <c r="F2872" t="s">
        <v>1385</v>
      </c>
      <c r="G2872" t="s">
        <v>3831</v>
      </c>
      <c r="H2872" t="s">
        <v>3834</v>
      </c>
      <c r="I2872" t="s">
        <v>3835</v>
      </c>
      <c r="J2872" t="s">
        <v>3835</v>
      </c>
      <c r="K2872" t="s">
        <v>3834</v>
      </c>
      <c r="L2872">
        <v>1</v>
      </c>
      <c r="M2872">
        <v>1</v>
      </c>
      <c r="N2872">
        <v>0</v>
      </c>
      <c r="O2872">
        <v>1</v>
      </c>
      <c r="P2872">
        <v>0</v>
      </c>
      <c r="Q2872">
        <v>0</v>
      </c>
      <c r="R2872" s="8">
        <v>3988365</v>
      </c>
      <c r="S2872" s="8">
        <v>10047000</v>
      </c>
      <c r="T2872" s="8"/>
      <c r="U2872" s="8">
        <v>2160000</v>
      </c>
      <c r="V2872" s="8"/>
      <c r="W2872" s="8"/>
      <c r="X2872" s="8">
        <v>1220832.5</v>
      </c>
      <c r="Y2872" s="8">
        <v>5189500</v>
      </c>
      <c r="Z2872" s="8"/>
      <c r="AA2872" s="8">
        <v>0</v>
      </c>
      <c r="AB2872" s="8"/>
      <c r="AC2872" s="8"/>
      <c r="AD2872">
        <v>30.61</v>
      </c>
      <c r="AE2872">
        <v>51.65</v>
      </c>
      <c r="AF2872"/>
      <c r="AG2872">
        <v>0</v>
      </c>
      <c r="AH2872"/>
      <c r="AI2872"/>
      <c r="AJ2872" s="8">
        <v>3988365</v>
      </c>
      <c r="AK2872" s="8">
        <v>10047000</v>
      </c>
      <c r="AL2872" s="8"/>
      <c r="AM2872" s="8">
        <v>2160000</v>
      </c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>
        <v>166998980</v>
      </c>
      <c r="BI2872" s="8"/>
      <c r="BJ2872" s="8">
        <v>2160000</v>
      </c>
      <c r="BK2872" s="8"/>
      <c r="BL2872">
        <v>1.2934000000000001</v>
      </c>
      <c r="BM2872"/>
      <c r="BN2872" s="10">
        <v>0</v>
      </c>
      <c r="BO2872" s="10"/>
      <c r="BP2872" s="10"/>
      <c r="BQ2872" s="10"/>
      <c r="BR2872" s="10"/>
      <c r="BS2872" s="10"/>
      <c r="BT2872" s="10"/>
      <c r="BU2872" s="10"/>
      <c r="BV2872" s="1" t="str">
        <f>Запрос1[[#This Row],[Менеджер]]</f>
        <v>Каштанов Павел</v>
      </c>
      <c r="BW2872" s="1" t="str">
        <f>Запрос1[[#This Row],[Дирекция]]</f>
        <v>Северная дирекция</v>
      </c>
      <c r="BX2872" s="1" t="str">
        <f t="shared" si="44"/>
        <v>ТОО "Железнодорожное АМФ"</v>
      </c>
      <c r="BY2872" s="1" t="str">
        <f t="shared" si="44"/>
        <v>990340005114</v>
      </c>
      <c r="CA2872" t="str">
        <f>Запрос1[[#This Row],[родитель]]</f>
        <v>ТОО "Железнодорожное АМФ"</v>
      </c>
      <c r="CB2872" t="str">
        <f>Запрос1[[#This Row],[БИНРодителя]]</f>
        <v>990340005114</v>
      </c>
    </row>
    <row r="2873" spans="1:80" x14ac:dyDescent="0.3">
      <c r="A2873" t="s">
        <v>2514</v>
      </c>
      <c r="B2873" t="s">
        <v>2727</v>
      </c>
      <c r="C2873" t="s">
        <v>406</v>
      </c>
      <c r="D2873" t="s">
        <v>412</v>
      </c>
      <c r="E2873" t="s">
        <v>439</v>
      </c>
      <c r="F2873" t="s">
        <v>2735</v>
      </c>
      <c r="G2873" t="s">
        <v>2461</v>
      </c>
      <c r="H2873" t="s">
        <v>3229</v>
      </c>
      <c r="I2873" t="s">
        <v>3230</v>
      </c>
      <c r="J2873" t="s">
        <v>3230</v>
      </c>
      <c r="K2873" t="s">
        <v>3229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 s="8"/>
      <c r="S2873" s="8"/>
      <c r="T2873" s="8"/>
      <c r="U2873" s="8">
        <v>1730750</v>
      </c>
      <c r="V2873" s="8"/>
      <c r="W2873" s="8"/>
      <c r="X2873" s="8"/>
      <c r="Y2873" s="8"/>
      <c r="Z2873" s="8"/>
      <c r="AA2873" s="8">
        <v>519225</v>
      </c>
      <c r="AB2873" s="8"/>
      <c r="AC2873" s="8"/>
      <c r="AD2873"/>
      <c r="AE2873"/>
      <c r="AF2873"/>
      <c r="AG2873">
        <v>30</v>
      </c>
      <c r="AH2873"/>
      <c r="AI2873"/>
      <c r="AJ2873" s="8"/>
      <c r="AK2873" s="8"/>
      <c r="AL2873" s="8"/>
      <c r="AM2873" s="8">
        <v>1730750</v>
      </c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>
        <v>1730750</v>
      </c>
      <c r="BI2873" s="8"/>
      <c r="BJ2873" s="8">
        <v>1730750</v>
      </c>
      <c r="BK2873" s="8"/>
      <c r="BL2873">
        <v>100</v>
      </c>
      <c r="BM2873"/>
      <c r="BN2873" s="10">
        <v>0</v>
      </c>
      <c r="BO2873" s="10"/>
      <c r="BP2873" s="10"/>
      <c r="BQ2873" s="10"/>
      <c r="BR2873" s="10"/>
      <c r="BS2873" s="10"/>
      <c r="BT2873" s="10"/>
      <c r="BU2873" s="10"/>
      <c r="BV2873" s="1" t="str">
        <f>Запрос1[[#This Row],[Менеджер]]</f>
        <v>Каштанов Павел</v>
      </c>
      <c r="BW2873" s="1" t="str">
        <f>Запрос1[[#This Row],[Дирекция]]</f>
        <v>Северная дирекция</v>
      </c>
      <c r="BX2873" s="1" t="str">
        <f t="shared" si="44"/>
        <v>кх Мартыненко Ю.А.</v>
      </c>
      <c r="BY2873" s="1" t="str">
        <f t="shared" si="44"/>
        <v>660211300925</v>
      </c>
      <c r="CA2873" t="str">
        <f>Запрос1[[#This Row],[родитель]]</f>
        <v>кх Мартыненко Ю.А.</v>
      </c>
      <c r="CB2873" t="str">
        <f>Запрос1[[#This Row],[БИНРодителя]]</f>
        <v>660211300925</v>
      </c>
    </row>
    <row r="2874" spans="1:80" x14ac:dyDescent="0.3">
      <c r="A2874" t="s">
        <v>2514</v>
      </c>
      <c r="B2874" t="s">
        <v>2727</v>
      </c>
      <c r="C2874" t="s">
        <v>406</v>
      </c>
      <c r="D2874" t="s">
        <v>412</v>
      </c>
      <c r="E2874" t="s">
        <v>439</v>
      </c>
      <c r="F2874" t="s">
        <v>3842</v>
      </c>
      <c r="G2874" t="s">
        <v>7639</v>
      </c>
      <c r="H2874" t="s">
        <v>7640</v>
      </c>
      <c r="I2874" t="s">
        <v>7641</v>
      </c>
      <c r="J2874" t="s">
        <v>7641</v>
      </c>
      <c r="K2874" t="s">
        <v>7640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0</v>
      </c>
      <c r="R2874" s="8"/>
      <c r="S2874" s="8">
        <v>1186890</v>
      </c>
      <c r="T2874" s="8">
        <v>1571700</v>
      </c>
      <c r="U2874" s="8"/>
      <c r="V2874" s="8"/>
      <c r="W2874" s="8"/>
      <c r="X2874" s="8"/>
      <c r="Y2874" s="8">
        <v>0</v>
      </c>
      <c r="Z2874" s="8">
        <v>785850</v>
      </c>
      <c r="AA2874" s="8"/>
      <c r="AB2874" s="8"/>
      <c r="AC2874" s="8"/>
      <c r="AD2874"/>
      <c r="AE2874">
        <v>0</v>
      </c>
      <c r="AF2874">
        <v>50</v>
      </c>
      <c r="AG2874"/>
      <c r="AH2874"/>
      <c r="AI2874"/>
      <c r="AJ2874" s="8"/>
      <c r="AK2874" s="8"/>
      <c r="AL2874" s="8">
        <v>1571700</v>
      </c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/>
      <c r="BM2874"/>
      <c r="BN2874" s="10">
        <v>0</v>
      </c>
      <c r="BO2874" s="10"/>
      <c r="BP2874" s="10"/>
      <c r="BQ2874" s="10"/>
      <c r="BR2874" s="10"/>
      <c r="BS2874" s="10"/>
      <c r="BT2874" s="10"/>
      <c r="BU2874" s="10"/>
      <c r="BV2874" s="1" t="str">
        <f>Запрос1[[#This Row],[Менеджер]]</f>
        <v>Каштанов Павел</v>
      </c>
      <c r="BW2874" s="1" t="str">
        <f>Запрос1[[#This Row],[Дирекция]]</f>
        <v>Северная дирекция</v>
      </c>
      <c r="BX2874" s="1" t="str">
        <f t="shared" si="44"/>
        <v>к\х Тумар</v>
      </c>
      <c r="BY2874" s="1" t="str">
        <f t="shared" si="44"/>
        <v>820420350090</v>
      </c>
      <c r="CA2874" t="str">
        <f>Запрос1[[#This Row],[родитель]]</f>
        <v>к\х Тумар</v>
      </c>
      <c r="CB2874" t="str">
        <f>Запрос1[[#This Row],[БИНРодителя]]</f>
        <v>820420350090</v>
      </c>
    </row>
    <row r="2875" spans="1:80" x14ac:dyDescent="0.3">
      <c r="A2875" t="s">
        <v>2514</v>
      </c>
      <c r="B2875" t="s">
        <v>2727</v>
      </c>
      <c r="C2875" t="s">
        <v>406</v>
      </c>
      <c r="D2875" t="s">
        <v>412</v>
      </c>
      <c r="E2875" t="s">
        <v>443</v>
      </c>
      <c r="F2875" t="s">
        <v>444</v>
      </c>
      <c r="G2875"/>
      <c r="H2875" t="s">
        <v>445</v>
      </c>
      <c r="I2875" t="s">
        <v>446</v>
      </c>
      <c r="J2875" t="s">
        <v>446</v>
      </c>
      <c r="K2875" t="s">
        <v>445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 s="8"/>
      <c r="S2875" s="8">
        <v>116800</v>
      </c>
      <c r="T2875" s="8"/>
      <c r="U2875" s="8"/>
      <c r="V2875" s="8"/>
      <c r="W2875" s="8"/>
      <c r="X2875" s="8"/>
      <c r="Y2875" s="8">
        <v>35000</v>
      </c>
      <c r="Z2875" s="8"/>
      <c r="AA2875" s="8"/>
      <c r="AB2875" s="8"/>
      <c r="AC2875" s="8"/>
      <c r="AD2875"/>
      <c r="AE2875">
        <v>29.97</v>
      </c>
      <c r="AF2875"/>
      <c r="AG2875"/>
      <c r="AH2875"/>
      <c r="AI2875"/>
      <c r="AJ2875" s="8"/>
      <c r="AK2875" s="8">
        <v>105000</v>
      </c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/>
      <c r="BM2875"/>
      <c r="BN2875" s="10">
        <v>0</v>
      </c>
      <c r="BO2875" s="10"/>
      <c r="BP2875" s="10"/>
      <c r="BQ2875" s="10"/>
      <c r="BR2875" s="10"/>
      <c r="BS2875" s="10"/>
      <c r="BT2875" s="10"/>
      <c r="BU2875" s="10"/>
      <c r="BV2875" s="1" t="str">
        <f>Запрос1[[#This Row],[Менеджер]]</f>
        <v>Каштанов Павел</v>
      </c>
      <c r="BW2875" s="1" t="str">
        <f>Запрос1[[#This Row],[Дирекция]]</f>
        <v>Северная дирекция</v>
      </c>
      <c r="BX2875" s="1" t="str">
        <f t="shared" si="44"/>
        <v>кх Малика</v>
      </c>
      <c r="BY2875" s="1" t="str">
        <f t="shared" si="44"/>
        <v>880426350361</v>
      </c>
      <c r="CA2875" t="str">
        <f>Запрос1[[#This Row],[родитель]]</f>
        <v>кх Малика</v>
      </c>
      <c r="CB2875" t="str">
        <f>Запрос1[[#This Row],[БИНРодителя]]</f>
        <v>880426350361</v>
      </c>
    </row>
    <row r="2876" spans="1:80" x14ac:dyDescent="0.3">
      <c r="A2876" t="s">
        <v>2514</v>
      </c>
      <c r="B2876" t="s">
        <v>2727</v>
      </c>
      <c r="C2876" t="s">
        <v>406</v>
      </c>
      <c r="D2876" t="s">
        <v>412</v>
      </c>
      <c r="E2876" t="s">
        <v>443</v>
      </c>
      <c r="F2876" t="s">
        <v>444</v>
      </c>
      <c r="G2876"/>
      <c r="H2876" t="s">
        <v>7642</v>
      </c>
      <c r="I2876" t="s">
        <v>7643</v>
      </c>
      <c r="J2876" t="s">
        <v>7643</v>
      </c>
      <c r="K2876" t="s">
        <v>7642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 s="8"/>
      <c r="S2876" s="8"/>
      <c r="T2876" s="8">
        <v>1548020</v>
      </c>
      <c r="U2876" s="8">
        <v>4048000</v>
      </c>
      <c r="V2876" s="8"/>
      <c r="W2876" s="8"/>
      <c r="X2876" s="8"/>
      <c r="Y2876" s="8"/>
      <c r="Z2876" s="8">
        <v>1548020</v>
      </c>
      <c r="AA2876" s="8">
        <v>4048000</v>
      </c>
      <c r="AB2876" s="8"/>
      <c r="AC2876" s="8"/>
      <c r="AD2876"/>
      <c r="AE2876"/>
      <c r="AF2876">
        <v>100</v>
      </c>
      <c r="AG2876">
        <v>100</v>
      </c>
      <c r="AH2876"/>
      <c r="AI2876"/>
      <c r="AJ2876" s="8"/>
      <c r="AK2876" s="8"/>
      <c r="AL2876" s="8">
        <v>1548020</v>
      </c>
      <c r="AM2876" s="8">
        <v>4048000</v>
      </c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/>
      <c r="BM2876"/>
      <c r="BN2876" s="10">
        <v>0</v>
      </c>
      <c r="BO2876" s="10"/>
      <c r="BP2876" s="10"/>
      <c r="BQ2876" s="10"/>
      <c r="BR2876" s="10"/>
      <c r="BS2876" s="10"/>
      <c r="BT2876" s="10"/>
      <c r="BU2876" s="10"/>
      <c r="BV2876" s="1" t="str">
        <f>Запрос1[[#This Row],[Менеджер]]</f>
        <v>Каштанов Павел</v>
      </c>
      <c r="BW2876" s="1" t="str">
        <f>Запрос1[[#This Row],[Дирекция]]</f>
        <v>Северная дирекция</v>
      </c>
      <c r="BX2876" s="1" t="str">
        <f t="shared" si="44"/>
        <v>ТОО «Алдамар Агро Экспорт»</v>
      </c>
      <c r="BY2876" s="1" t="str">
        <f t="shared" si="44"/>
        <v>171140038393</v>
      </c>
      <c r="CA2876" t="str">
        <f>Запрос1[[#This Row],[родитель]]</f>
        <v>ТОО «Алдамар Агро Экспорт»</v>
      </c>
      <c r="CB2876" t="str">
        <f>Запрос1[[#This Row],[БИНРодителя]]</f>
        <v>171140038393</v>
      </c>
    </row>
    <row r="2877" spans="1:80" x14ac:dyDescent="0.3">
      <c r="A2877" t="s">
        <v>2514</v>
      </c>
      <c r="B2877" t="s">
        <v>2727</v>
      </c>
      <c r="C2877" t="s">
        <v>406</v>
      </c>
      <c r="D2877" t="s">
        <v>412</v>
      </c>
      <c r="E2877" t="s">
        <v>443</v>
      </c>
      <c r="F2877" t="s">
        <v>444</v>
      </c>
      <c r="G2877"/>
      <c r="H2877" t="s">
        <v>7644</v>
      </c>
      <c r="I2877" t="s">
        <v>7645</v>
      </c>
      <c r="J2877" t="s">
        <v>7645</v>
      </c>
      <c r="K2877" t="s">
        <v>7644</v>
      </c>
      <c r="L2877">
        <v>0</v>
      </c>
      <c r="M2877">
        <v>1</v>
      </c>
      <c r="N2877">
        <v>1</v>
      </c>
      <c r="O2877">
        <v>0</v>
      </c>
      <c r="P2877">
        <v>0</v>
      </c>
      <c r="Q2877">
        <v>0</v>
      </c>
      <c r="R2877" s="8"/>
      <c r="S2877" s="8">
        <v>517000</v>
      </c>
      <c r="T2877" s="8">
        <v>417000</v>
      </c>
      <c r="U2877" s="8"/>
      <c r="V2877" s="8"/>
      <c r="W2877" s="8"/>
      <c r="X2877" s="8"/>
      <c r="Y2877" s="8">
        <v>405000</v>
      </c>
      <c r="Z2877" s="8">
        <v>417000</v>
      </c>
      <c r="AA2877" s="8"/>
      <c r="AB2877" s="8"/>
      <c r="AC2877" s="8"/>
      <c r="AD2877"/>
      <c r="AE2877">
        <v>78.34</v>
      </c>
      <c r="AF2877">
        <v>100</v>
      </c>
      <c r="AG2877"/>
      <c r="AH2877"/>
      <c r="AI2877"/>
      <c r="AJ2877" s="8"/>
      <c r="AK2877" s="8">
        <v>517000</v>
      </c>
      <c r="AL2877" s="8">
        <v>417000</v>
      </c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/>
      <c r="BM2877"/>
      <c r="BN2877" s="10">
        <v>0</v>
      </c>
      <c r="BO2877" s="10"/>
      <c r="BP2877" s="10"/>
      <c r="BQ2877" s="10"/>
      <c r="BR2877" s="10"/>
      <c r="BS2877" s="10"/>
      <c r="BT2877" s="10"/>
      <c r="BU2877" s="10"/>
      <c r="BV2877" s="1" t="str">
        <f>Запрос1[[#This Row],[Менеджер]]</f>
        <v>Каштанов Павел</v>
      </c>
      <c r="BW2877" s="1" t="str">
        <f>Запрос1[[#This Row],[Дирекция]]</f>
        <v>Северная дирекция</v>
      </c>
      <c r="BX2877" s="1" t="str">
        <f t="shared" si="44"/>
        <v>ТОО «Алтын-Канат 2050»</v>
      </c>
      <c r="BY2877" s="1" t="str">
        <f t="shared" si="44"/>
        <v>160340027380</v>
      </c>
      <c r="CA2877" t="str">
        <f>Запрос1[[#This Row],[родитель]]</f>
        <v>ТОО «Алтын-Канат 2050»</v>
      </c>
      <c r="CB2877" t="str">
        <f>Запрос1[[#This Row],[БИНРодителя]]</f>
        <v>160340027380</v>
      </c>
    </row>
    <row r="2878" spans="1:80" x14ac:dyDescent="0.3">
      <c r="A2878" t="s">
        <v>2514</v>
      </c>
      <c r="B2878" t="s">
        <v>2727</v>
      </c>
      <c r="C2878" t="s">
        <v>406</v>
      </c>
      <c r="D2878" t="s">
        <v>412</v>
      </c>
      <c r="E2878" t="s">
        <v>447</v>
      </c>
      <c r="F2878" t="s">
        <v>448</v>
      </c>
      <c r="G2878" t="s">
        <v>452</v>
      </c>
      <c r="H2878" t="s">
        <v>7646</v>
      </c>
      <c r="I2878" t="s">
        <v>7647</v>
      </c>
      <c r="J2878" t="s">
        <v>7647</v>
      </c>
      <c r="K2878" t="s">
        <v>7646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 s="8">
        <v>515000</v>
      </c>
      <c r="S2878" s="8"/>
      <c r="T2878" s="8"/>
      <c r="U2878" s="8"/>
      <c r="V2878" s="8"/>
      <c r="W2878" s="8"/>
      <c r="X2878" s="8">
        <v>154500</v>
      </c>
      <c r="Y2878" s="8"/>
      <c r="Z2878" s="8"/>
      <c r="AA2878" s="8"/>
      <c r="AB2878" s="8"/>
      <c r="AC2878" s="8"/>
      <c r="AD2878">
        <v>30</v>
      </c>
      <c r="AE2878"/>
      <c r="AF2878"/>
      <c r="AG2878"/>
      <c r="AH2878"/>
      <c r="AI2878"/>
      <c r="AJ2878" s="8">
        <v>515000</v>
      </c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/>
      <c r="BM2878"/>
      <c r="BN2878" s="10">
        <v>0</v>
      </c>
      <c r="BO2878" s="10"/>
      <c r="BP2878" s="10"/>
      <c r="BQ2878" s="10"/>
      <c r="BR2878" s="10"/>
      <c r="BS2878" s="10"/>
      <c r="BT2878" s="10"/>
      <c r="BU2878" s="10"/>
      <c r="BV2878" s="1" t="str">
        <f>Запрос1[[#This Row],[Менеджер]]</f>
        <v>Каштанов Павел</v>
      </c>
      <c r="BW2878" s="1" t="str">
        <f>Запрос1[[#This Row],[Дирекция]]</f>
        <v>Северная дирекция</v>
      </c>
      <c r="BX2878" s="1" t="str">
        <f t="shared" si="44"/>
        <v>к\х Адлет</v>
      </c>
      <c r="BY2878" s="1" t="str">
        <f t="shared" si="44"/>
        <v>680101309815</v>
      </c>
      <c r="CA2878" t="str">
        <f>Запрос1[[#This Row],[родитель]]</f>
        <v>к\х Адлет</v>
      </c>
      <c r="CB2878" t="str">
        <f>Запрос1[[#This Row],[БИНРодителя]]</f>
        <v>680101309815</v>
      </c>
    </row>
    <row r="2879" spans="1:80" x14ac:dyDescent="0.3">
      <c r="A2879" t="s">
        <v>2514</v>
      </c>
      <c r="B2879" t="s">
        <v>2875</v>
      </c>
      <c r="C2879" t="s">
        <v>406</v>
      </c>
      <c r="D2879" t="s">
        <v>412</v>
      </c>
      <c r="E2879" t="s">
        <v>447</v>
      </c>
      <c r="F2879" t="s">
        <v>466</v>
      </c>
      <c r="G2879" t="s">
        <v>467</v>
      </c>
      <c r="H2879" t="s">
        <v>4042</v>
      </c>
      <c r="I2879" t="s">
        <v>4043</v>
      </c>
      <c r="J2879" t="s">
        <v>4043</v>
      </c>
      <c r="K2879" t="s">
        <v>4042</v>
      </c>
      <c r="L2879">
        <v>0</v>
      </c>
      <c r="M2879">
        <v>1</v>
      </c>
      <c r="N2879">
        <v>1</v>
      </c>
      <c r="O2879">
        <v>0</v>
      </c>
      <c r="P2879">
        <v>0</v>
      </c>
      <c r="Q2879">
        <v>0</v>
      </c>
      <c r="R2879" s="8"/>
      <c r="S2879" s="8">
        <v>16743458.4</v>
      </c>
      <c r="T2879" s="8">
        <v>23476271</v>
      </c>
      <c r="U2879" s="8"/>
      <c r="V2879" s="8"/>
      <c r="W2879" s="8"/>
      <c r="X2879" s="8"/>
      <c r="Y2879" s="8">
        <v>2302000</v>
      </c>
      <c r="Z2879" s="8">
        <v>6256725.2999999998</v>
      </c>
      <c r="AA2879" s="8"/>
      <c r="AB2879" s="8"/>
      <c r="AC2879" s="8"/>
      <c r="AD2879"/>
      <c r="AE2879">
        <v>13.75</v>
      </c>
      <c r="AF2879">
        <v>26.65</v>
      </c>
      <c r="AG2879"/>
      <c r="AH2879"/>
      <c r="AI2879"/>
      <c r="AJ2879" s="8"/>
      <c r="AK2879" s="8">
        <v>16524458.4</v>
      </c>
      <c r="AL2879" s="8">
        <v>23476271</v>
      </c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/>
      <c r="BM2879"/>
      <c r="BN2879" s="10">
        <v>0</v>
      </c>
      <c r="BO2879" s="10"/>
      <c r="BP2879" s="10"/>
      <c r="BQ2879" s="10"/>
      <c r="BR2879" s="10"/>
      <c r="BS2879" s="10"/>
      <c r="BT2879" s="10"/>
      <c r="BU2879" s="10"/>
      <c r="BV2879" s="1" t="str">
        <f>Запрос1[[#This Row],[Менеджер]]</f>
        <v>Котов Александр</v>
      </c>
      <c r="BW2879" s="1" t="str">
        <f>Запрос1[[#This Row],[Дирекция]]</f>
        <v>Северная дирекция</v>
      </c>
      <c r="BX2879" s="1" t="str">
        <f t="shared" si="44"/>
        <v>ТОО "Садчиковское"</v>
      </c>
      <c r="BY2879" s="1" t="str">
        <f t="shared" si="44"/>
        <v>980640002496</v>
      </c>
      <c r="CA2879" t="str">
        <f>Запрос1[[#This Row],[родитель]]</f>
        <v>ТОО "Садчиковское"</v>
      </c>
      <c r="CB2879" t="str">
        <f>Запрос1[[#This Row],[БИНРодителя]]</f>
        <v>980640002496</v>
      </c>
    </row>
    <row r="2880" spans="1:80" x14ac:dyDescent="0.3">
      <c r="A2880" t="s">
        <v>2514</v>
      </c>
      <c r="B2880" t="s">
        <v>2875</v>
      </c>
      <c r="C2880" t="s">
        <v>406</v>
      </c>
      <c r="D2880" t="s">
        <v>412</v>
      </c>
      <c r="E2880" t="s">
        <v>487</v>
      </c>
      <c r="F2880" t="s">
        <v>1724</v>
      </c>
      <c r="G2880" t="s">
        <v>1725</v>
      </c>
      <c r="H2880" t="s">
        <v>4044</v>
      </c>
      <c r="I2880" t="s">
        <v>4045</v>
      </c>
      <c r="J2880" t="s">
        <v>4045</v>
      </c>
      <c r="K2880" t="s">
        <v>4044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0</v>
      </c>
      <c r="R2880" s="8"/>
      <c r="S2880" s="8">
        <v>49052180.799999997</v>
      </c>
      <c r="T2880" s="8">
        <v>124670025</v>
      </c>
      <c r="U2880" s="8"/>
      <c r="V2880" s="8"/>
      <c r="W2880" s="8"/>
      <c r="X2880" s="8"/>
      <c r="Y2880" s="8">
        <v>1540000</v>
      </c>
      <c r="Z2880" s="8">
        <v>37401007.5</v>
      </c>
      <c r="AA2880" s="8"/>
      <c r="AB2880" s="8"/>
      <c r="AC2880" s="8"/>
      <c r="AD2880"/>
      <c r="AE2880">
        <v>3.14</v>
      </c>
      <c r="AF2880">
        <v>30</v>
      </c>
      <c r="AG2880"/>
      <c r="AH2880"/>
      <c r="AI2880"/>
      <c r="AJ2880" s="8"/>
      <c r="AK2880" s="8">
        <v>49052180.799999997</v>
      </c>
      <c r="AL2880" s="8">
        <v>141310530</v>
      </c>
      <c r="AM2880" s="8"/>
      <c r="AN2880" s="8"/>
      <c r="AO2880" s="8"/>
      <c r="AP2880" s="8"/>
      <c r="AQ2880" s="8"/>
      <c r="AR2880" s="8">
        <v>16640505</v>
      </c>
      <c r="AS2880" s="8"/>
      <c r="AT2880" s="8"/>
      <c r="AU2880" s="8"/>
      <c r="AV2880" s="8"/>
      <c r="AW2880" s="8"/>
      <c r="AX2880" s="8">
        <v>16640505</v>
      </c>
      <c r="AY2880" s="8"/>
      <c r="AZ2880" s="8"/>
      <c r="BA2880" s="8"/>
      <c r="BB2880" s="8"/>
      <c r="BC2880" s="8"/>
      <c r="BD2880" s="8">
        <v>14514000</v>
      </c>
      <c r="BE2880" s="8"/>
      <c r="BF2880" s="8"/>
      <c r="BG2880" s="8"/>
      <c r="BH2880" s="8"/>
      <c r="BI2880" s="8"/>
      <c r="BJ2880" s="8"/>
      <c r="BK2880" s="8"/>
      <c r="BL2880"/>
      <c r="BM2880"/>
      <c r="BN2880" s="10">
        <v>0</v>
      </c>
      <c r="BO2880" s="10"/>
      <c r="BP2880" s="10"/>
      <c r="BQ2880" s="10"/>
      <c r="BR2880" s="10"/>
      <c r="BS2880" s="10"/>
      <c r="BT2880" s="10"/>
      <c r="BU2880" s="10"/>
      <c r="BV2880" s="1" t="str">
        <f>Запрос1[[#This Row],[Менеджер]]</f>
        <v>Котов Александр</v>
      </c>
      <c r="BW2880" s="1" t="str">
        <f>Запрос1[[#This Row],[Дирекция]]</f>
        <v>Северная дирекция</v>
      </c>
      <c r="BX2880" s="1" t="str">
        <f t="shared" si="44"/>
        <v>ТОО "Арыстан-ПК"</v>
      </c>
      <c r="BY2880" s="1" t="str">
        <f t="shared" si="44"/>
        <v>091040016877</v>
      </c>
      <c r="CA2880" t="str">
        <f>Запрос1[[#This Row],[родитель]]</f>
        <v>ТОО "Арыстан-ПК"</v>
      </c>
      <c r="CB2880" t="str">
        <f>Запрос1[[#This Row],[БИНРодителя]]</f>
        <v>091040016877</v>
      </c>
    </row>
    <row r="2881" spans="1:80" x14ac:dyDescent="0.3">
      <c r="A2881" t="s">
        <v>2514</v>
      </c>
      <c r="B2881" t="s">
        <v>2875</v>
      </c>
      <c r="C2881" t="s">
        <v>406</v>
      </c>
      <c r="D2881" t="s">
        <v>412</v>
      </c>
      <c r="E2881" t="s">
        <v>492</v>
      </c>
      <c r="F2881" t="s">
        <v>718</v>
      </c>
      <c r="G2881" t="s">
        <v>722</v>
      </c>
      <c r="H2881" t="s">
        <v>4046</v>
      </c>
      <c r="I2881" t="s">
        <v>4047</v>
      </c>
      <c r="J2881" t="s">
        <v>4047</v>
      </c>
      <c r="K2881" t="s">
        <v>4046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 s="8"/>
      <c r="S2881" s="8"/>
      <c r="T2881" s="8">
        <v>31610880</v>
      </c>
      <c r="U2881" s="8"/>
      <c r="V2881" s="8"/>
      <c r="W2881" s="8"/>
      <c r="X2881" s="8"/>
      <c r="Y2881" s="8"/>
      <c r="Z2881" s="8">
        <v>9483264</v>
      </c>
      <c r="AA2881" s="8"/>
      <c r="AB2881" s="8"/>
      <c r="AC2881" s="8"/>
      <c r="AD2881"/>
      <c r="AE2881"/>
      <c r="AF2881">
        <v>30</v>
      </c>
      <c r="AG2881"/>
      <c r="AH2881"/>
      <c r="AI2881"/>
      <c r="AJ2881" s="8"/>
      <c r="AK2881" s="8"/>
      <c r="AL2881" s="8">
        <v>31610880</v>
      </c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/>
      <c r="BM2881"/>
      <c r="BN2881" s="10">
        <v>0</v>
      </c>
      <c r="BO2881" s="10"/>
      <c r="BP2881" s="10"/>
      <c r="BQ2881" s="10"/>
      <c r="BR2881" s="10"/>
      <c r="BS2881" s="10"/>
      <c r="BT2881" s="10"/>
      <c r="BU2881" s="10"/>
      <c r="BV2881" s="1" t="str">
        <f>Запрос1[[#This Row],[Менеджер]]</f>
        <v>Котов Александр</v>
      </c>
      <c r="BW2881" s="1" t="str">
        <f>Запрос1[[#This Row],[Дирекция]]</f>
        <v>Северная дирекция</v>
      </c>
      <c r="BX2881" s="1" t="str">
        <f t="shared" si="44"/>
        <v>ТОО Золотой колос</v>
      </c>
      <c r="BY2881" s="1" t="str">
        <f t="shared" si="44"/>
        <v>990340001697</v>
      </c>
      <c r="CA2881" t="str">
        <f>Запрос1[[#This Row],[родитель]]</f>
        <v>ТОО Золотой колос</v>
      </c>
      <c r="CB2881" t="str">
        <f>Запрос1[[#This Row],[БИНРодителя]]</f>
        <v>990340001697</v>
      </c>
    </row>
    <row r="2882" spans="1:80" x14ac:dyDescent="0.3">
      <c r="A2882" t="s">
        <v>2514</v>
      </c>
      <c r="B2882" t="s">
        <v>2875</v>
      </c>
      <c r="C2882" t="s">
        <v>406</v>
      </c>
      <c r="D2882" t="s">
        <v>412</v>
      </c>
      <c r="E2882" t="s">
        <v>1530</v>
      </c>
      <c r="F2882" t="s">
        <v>1737</v>
      </c>
      <c r="G2882" t="s">
        <v>1738</v>
      </c>
      <c r="H2882" t="s">
        <v>421</v>
      </c>
      <c r="I2882" t="s">
        <v>422</v>
      </c>
      <c r="J2882" t="s">
        <v>2162</v>
      </c>
      <c r="K2882" t="s">
        <v>2163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 s="8"/>
      <c r="S2882" s="8"/>
      <c r="T2882" s="8">
        <v>118397444</v>
      </c>
      <c r="U2882" s="8"/>
      <c r="V2882" s="8"/>
      <c r="W2882" s="8"/>
      <c r="X2882" s="8"/>
      <c r="Y2882" s="8"/>
      <c r="Z2882" s="8">
        <v>0</v>
      </c>
      <c r="AA2882" s="8"/>
      <c r="AB2882" s="8"/>
      <c r="AC2882" s="8"/>
      <c r="AD2882"/>
      <c r="AE2882"/>
      <c r="AF2882">
        <v>0</v>
      </c>
      <c r="AG2882"/>
      <c r="AH2882"/>
      <c r="AI2882"/>
      <c r="AJ2882" s="8"/>
      <c r="AK2882" s="8"/>
      <c r="AL2882" s="8">
        <v>118397444</v>
      </c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/>
      <c r="BM2882"/>
      <c r="BN2882" s="10">
        <v>0</v>
      </c>
      <c r="BO2882" s="10"/>
      <c r="BP2882" s="10"/>
      <c r="BQ2882" s="10"/>
      <c r="BR2882" s="10"/>
      <c r="BS2882" s="10"/>
      <c r="BT2882" s="10"/>
      <c r="BU2882" s="10"/>
      <c r="BV2882" s="1" t="str">
        <f>Запрос1[[#This Row],[Менеджер]]</f>
        <v>Котов Александр</v>
      </c>
      <c r="BW2882" s="1" t="str">
        <f>Запрос1[[#This Row],[Дирекция]]</f>
        <v>Северная дирекция</v>
      </c>
      <c r="BX2882" s="1" t="str">
        <f t="shared" si="44"/>
        <v>ТОО "Олжа Агро"</v>
      </c>
      <c r="BY2882" s="1" t="str">
        <f t="shared" si="44"/>
        <v>180240041089</v>
      </c>
      <c r="CA2882" t="str">
        <f>Запрос1[[#This Row],[родитель]]</f>
        <v>ТОО "Олжа Агро"</v>
      </c>
      <c r="CB2882" t="str">
        <f>Запрос1[[#This Row],[БИНРодителя]]</f>
        <v>180240041089</v>
      </c>
    </row>
    <row r="2883" spans="1:80" x14ac:dyDescent="0.3">
      <c r="A2883" t="s">
        <v>2514</v>
      </c>
      <c r="B2883" t="s">
        <v>3032</v>
      </c>
      <c r="C2883"/>
      <c r="D2883" t="s">
        <v>412</v>
      </c>
      <c r="E2883" t="s">
        <v>418</v>
      </c>
      <c r="F2883" t="s">
        <v>1618</v>
      </c>
      <c r="G2883" t="s">
        <v>1619</v>
      </c>
      <c r="H2883" t="s">
        <v>4048</v>
      </c>
      <c r="I2883" t="s">
        <v>4049</v>
      </c>
      <c r="J2883" t="s">
        <v>4049</v>
      </c>
      <c r="K2883" t="s">
        <v>4048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 s="8"/>
      <c r="S2883" s="8"/>
      <c r="T2883" s="8"/>
      <c r="U2883" s="8"/>
      <c r="V2883" s="8">
        <v>46500</v>
      </c>
      <c r="W2883" s="8">
        <v>16313250</v>
      </c>
      <c r="X2883" s="8"/>
      <c r="Y2883" s="8"/>
      <c r="Z2883" s="8"/>
      <c r="AA2883" s="8"/>
      <c r="AB2883" s="8">
        <v>46500</v>
      </c>
      <c r="AC2883" s="8">
        <v>16313250</v>
      </c>
      <c r="AD2883"/>
      <c r="AE2883"/>
      <c r="AF2883"/>
      <c r="AG2883"/>
      <c r="AH2883">
        <v>100</v>
      </c>
      <c r="AI2883">
        <v>100</v>
      </c>
      <c r="AJ2883" s="8"/>
      <c r="AK2883" s="8"/>
      <c r="AL2883" s="8"/>
      <c r="AM2883" s="8"/>
      <c r="AN2883" s="8">
        <v>46500</v>
      </c>
      <c r="AO2883" s="8">
        <v>16313250</v>
      </c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>
        <v>26536500.120000001</v>
      </c>
      <c r="BJ2883" s="8"/>
      <c r="BK2883" s="8"/>
      <c r="BL2883"/>
      <c r="BM2883">
        <v>0</v>
      </c>
      <c r="BN2883" s="10">
        <v>1</v>
      </c>
      <c r="BO2883" s="10">
        <v>6580000</v>
      </c>
      <c r="BP2883" s="10">
        <v>6580000</v>
      </c>
      <c r="BQ2883" s="10">
        <v>100</v>
      </c>
      <c r="BR2883" s="10">
        <v>6580000</v>
      </c>
      <c r="BS2883" s="10"/>
      <c r="BT2883" s="10"/>
      <c r="BU2883" s="10"/>
      <c r="BV2883" s="1" t="str">
        <f>Запрос1[[#This Row],[Менеджер]]</f>
        <v>Нурмакин Серик Арыстанбекович</v>
      </c>
      <c r="BW2883" s="1" t="str">
        <f>Запрос1[[#This Row],[Дирекция]]</f>
        <v>Северная дирекция</v>
      </c>
      <c r="BX2883" s="1" t="str">
        <f t="shared" si="44"/>
        <v>ТОО БЕРКУТАГРО КОСТАНАЙ</v>
      </c>
      <c r="BY2883" s="1" t="str">
        <f t="shared" si="44"/>
        <v>191240022007</v>
      </c>
      <c r="CA2883" t="str">
        <f>Запрос1[[#This Row],[родитель]]</f>
        <v>ТОО БЕРКУТАГРО КОСТАНАЙ</v>
      </c>
      <c r="CB2883" t="str">
        <f>Запрос1[[#This Row],[БИНРодителя]]</f>
        <v>191240022007</v>
      </c>
    </row>
    <row r="2884" spans="1:80" x14ac:dyDescent="0.3">
      <c r="A2884" t="s">
        <v>2514</v>
      </c>
      <c r="B2884" t="s">
        <v>3032</v>
      </c>
      <c r="C2884"/>
      <c r="D2884" t="s">
        <v>412</v>
      </c>
      <c r="E2884" t="s">
        <v>1063</v>
      </c>
      <c r="F2884" t="s">
        <v>2778</v>
      </c>
      <c r="G2884"/>
      <c r="H2884" t="s">
        <v>4050</v>
      </c>
      <c r="I2884" t="s">
        <v>4051</v>
      </c>
      <c r="J2884" t="s">
        <v>4052</v>
      </c>
      <c r="K2884" t="s">
        <v>4053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 s="8"/>
      <c r="S2884" s="8"/>
      <c r="T2884" s="8"/>
      <c r="U2884" s="8"/>
      <c r="V2884" s="8">
        <v>486000</v>
      </c>
      <c r="W2884" s="8"/>
      <c r="X2884" s="8"/>
      <c r="Y2884" s="8"/>
      <c r="Z2884" s="8"/>
      <c r="AA2884" s="8"/>
      <c r="AB2884" s="8">
        <v>486000</v>
      </c>
      <c r="AC2884" s="8"/>
      <c r="AD2884"/>
      <c r="AE2884"/>
      <c r="AF2884"/>
      <c r="AG2884"/>
      <c r="AH2884">
        <v>100</v>
      </c>
      <c r="AI2884"/>
      <c r="AJ2884" s="8"/>
      <c r="AK2884" s="8"/>
      <c r="AL2884" s="8"/>
      <c r="AM2884" s="8"/>
      <c r="AN2884" s="8">
        <v>486000</v>
      </c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>
        <v>14013540</v>
      </c>
      <c r="BJ2884" s="8"/>
      <c r="BK2884" s="8"/>
      <c r="BL2884"/>
      <c r="BM2884">
        <v>0</v>
      </c>
      <c r="BN2884" s="10">
        <v>0</v>
      </c>
      <c r="BO2884" s="10"/>
      <c r="BP2884" s="10"/>
      <c r="BQ2884" s="10"/>
      <c r="BR2884" s="10"/>
      <c r="BS2884" s="10"/>
      <c r="BT2884" s="10"/>
      <c r="BU2884" s="10"/>
      <c r="BV2884" s="1" t="str">
        <f>Запрос1[[#This Row],[Менеджер]]</f>
        <v>Нурмакин Серик Арыстанбекович</v>
      </c>
      <c r="BW2884" s="1" t="str">
        <f>Запрос1[[#This Row],[Дирекция]]</f>
        <v>Северная дирекция</v>
      </c>
      <c r="BX2884" s="1" t="str">
        <f t="shared" ref="BX2884:BY2947" si="45">CA2884</f>
        <v>ТОО "АЗИЯ Аркалык"</v>
      </c>
      <c r="BY2884" s="1" t="str">
        <f t="shared" si="45"/>
        <v>200440002091</v>
      </c>
      <c r="CA2884" t="str">
        <f>Запрос1[[#This Row],[родитель]]</f>
        <v>ТОО "АЗИЯ Аркалык"</v>
      </c>
      <c r="CB2884" t="str">
        <f>Запрос1[[#This Row],[БИНРодителя]]</f>
        <v>200440002091</v>
      </c>
    </row>
    <row r="2885" spans="1:80" x14ac:dyDescent="0.3">
      <c r="A2885" t="s">
        <v>2514</v>
      </c>
      <c r="B2885" t="s">
        <v>3032</v>
      </c>
      <c r="C2885"/>
      <c r="D2885" t="s">
        <v>412</v>
      </c>
      <c r="E2885" t="s">
        <v>1063</v>
      </c>
      <c r="F2885" t="s">
        <v>4068</v>
      </c>
      <c r="G2885" t="s">
        <v>1532</v>
      </c>
      <c r="H2885" t="s">
        <v>4069</v>
      </c>
      <c r="I2885" t="s">
        <v>4070</v>
      </c>
      <c r="J2885" t="s">
        <v>4070</v>
      </c>
      <c r="K2885" t="s">
        <v>4069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 s="8"/>
      <c r="S2885" s="8"/>
      <c r="T2885" s="8"/>
      <c r="U2885" s="8"/>
      <c r="V2885" s="8">
        <v>2200000</v>
      </c>
      <c r="W2885" s="8"/>
      <c r="X2885" s="8"/>
      <c r="Y2885" s="8"/>
      <c r="Z2885" s="8"/>
      <c r="AA2885" s="8"/>
      <c r="AB2885" s="8">
        <v>0</v>
      </c>
      <c r="AC2885" s="8"/>
      <c r="AD2885"/>
      <c r="AE2885"/>
      <c r="AF2885"/>
      <c r="AG2885"/>
      <c r="AH2885">
        <v>0</v>
      </c>
      <c r="AI2885"/>
      <c r="AJ2885" s="8"/>
      <c r="AK2885" s="8"/>
      <c r="AL2885" s="8"/>
      <c r="AM2885" s="8"/>
      <c r="AN2885" s="8">
        <v>2200000</v>
      </c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>
        <v>7432000</v>
      </c>
      <c r="BJ2885" s="8"/>
      <c r="BK2885" s="8">
        <v>2200000</v>
      </c>
      <c r="BL2885"/>
      <c r="BM2885">
        <v>29.601700000000001</v>
      </c>
      <c r="BN2885" s="10">
        <v>0</v>
      </c>
      <c r="BO2885" s="10"/>
      <c r="BP2885" s="10"/>
      <c r="BQ2885" s="10"/>
      <c r="BR2885" s="10"/>
      <c r="BS2885" s="10"/>
      <c r="BT2885" s="10"/>
      <c r="BU2885" s="10"/>
      <c r="BV2885" s="1" t="str">
        <f>Запрос1[[#This Row],[Менеджер]]</f>
        <v>Нурмакин Серик Арыстанбекович</v>
      </c>
      <c r="BW2885" s="1" t="str">
        <f>Запрос1[[#This Row],[Дирекция]]</f>
        <v>Северная дирекция</v>
      </c>
      <c r="BX2885" s="1" t="str">
        <f t="shared" si="45"/>
        <v>КЕНЖЕГУЛЬ КХ</v>
      </c>
      <c r="BY2885" s="1" t="str">
        <f t="shared" si="45"/>
        <v>741101450523</v>
      </c>
      <c r="CA2885" t="str">
        <f>Запрос1[[#This Row],[родитель]]</f>
        <v>КЕНЖЕГУЛЬ КХ</v>
      </c>
      <c r="CB2885" t="str">
        <f>Запрос1[[#This Row],[БИНРодителя]]</f>
        <v>741101450523</v>
      </c>
    </row>
    <row r="2886" spans="1:80" x14ac:dyDescent="0.3">
      <c r="A2886" t="s">
        <v>2514</v>
      </c>
      <c r="B2886" t="s">
        <v>3032</v>
      </c>
      <c r="C2886"/>
      <c r="D2886" t="s">
        <v>412</v>
      </c>
      <c r="E2886" t="s">
        <v>1063</v>
      </c>
      <c r="F2886" t="s">
        <v>4068</v>
      </c>
      <c r="G2886" t="s">
        <v>1504</v>
      </c>
      <c r="H2886" t="s">
        <v>4050</v>
      </c>
      <c r="I2886" t="s">
        <v>4051</v>
      </c>
      <c r="J2886" t="s">
        <v>4071</v>
      </c>
      <c r="K2886" t="s">
        <v>4072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 s="8"/>
      <c r="S2886" s="8"/>
      <c r="T2886" s="8"/>
      <c r="U2886" s="8"/>
      <c r="V2886" s="8">
        <v>291600</v>
      </c>
      <c r="W2886" s="8"/>
      <c r="X2886" s="8"/>
      <c r="Y2886" s="8"/>
      <c r="Z2886" s="8"/>
      <c r="AA2886" s="8"/>
      <c r="AB2886" s="8">
        <v>291600</v>
      </c>
      <c r="AC2886" s="8"/>
      <c r="AD2886"/>
      <c r="AE2886"/>
      <c r="AF2886"/>
      <c r="AG2886"/>
      <c r="AH2886">
        <v>100</v>
      </c>
      <c r="AI2886"/>
      <c r="AJ2886" s="8"/>
      <c r="AK2886" s="8"/>
      <c r="AL2886" s="8"/>
      <c r="AM2886" s="8"/>
      <c r="AN2886" s="8">
        <v>291600</v>
      </c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>
        <v>16726920</v>
      </c>
      <c r="BJ2886" s="8"/>
      <c r="BK2886" s="8"/>
      <c r="BL2886"/>
      <c r="BM2886">
        <v>0</v>
      </c>
      <c r="BN2886" s="10">
        <v>0</v>
      </c>
      <c r="BO2886" s="10"/>
      <c r="BP2886" s="10"/>
      <c r="BQ2886" s="10"/>
      <c r="BR2886" s="10"/>
      <c r="BS2886" s="10"/>
      <c r="BT2886" s="10"/>
      <c r="BU2886" s="10"/>
      <c r="BV2886" s="1" t="str">
        <f>Запрос1[[#This Row],[Менеджер]]</f>
        <v>Нурмакин Серик Арыстанбекович</v>
      </c>
      <c r="BW2886" s="1" t="str">
        <f>Запрос1[[#This Row],[Дирекция]]</f>
        <v>Северная дирекция</v>
      </c>
      <c r="BX2886" s="1" t="str">
        <f t="shared" si="45"/>
        <v>ТОО "АЗИЯ Аркалык"</v>
      </c>
      <c r="BY2886" s="1" t="str">
        <f t="shared" si="45"/>
        <v>200440002091</v>
      </c>
      <c r="CA2886" t="str">
        <f>Запрос1[[#This Row],[родитель]]</f>
        <v>ТОО "АЗИЯ Аркалык"</v>
      </c>
      <c r="CB2886" t="str">
        <f>Запрос1[[#This Row],[БИНРодителя]]</f>
        <v>200440002091</v>
      </c>
    </row>
    <row r="2887" spans="1:80" x14ac:dyDescent="0.3">
      <c r="A2887" t="s">
        <v>2514</v>
      </c>
      <c r="B2887" t="s">
        <v>2727</v>
      </c>
      <c r="C2887" t="s">
        <v>406</v>
      </c>
      <c r="D2887" t="s">
        <v>412</v>
      </c>
      <c r="E2887" t="s">
        <v>447</v>
      </c>
      <c r="F2887" t="s">
        <v>455</v>
      </c>
      <c r="G2887" t="s">
        <v>456</v>
      </c>
      <c r="H2887" t="s">
        <v>7663</v>
      </c>
      <c r="I2887" t="s">
        <v>7664</v>
      </c>
      <c r="J2887" t="s">
        <v>7664</v>
      </c>
      <c r="K2887" t="s">
        <v>7663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 s="8">
        <v>165000</v>
      </c>
      <c r="S2887" s="8"/>
      <c r="T2887" s="8"/>
      <c r="U2887" s="8"/>
      <c r="V2887" s="8"/>
      <c r="W2887" s="8"/>
      <c r="X2887" s="8">
        <v>165000</v>
      </c>
      <c r="Y2887" s="8"/>
      <c r="Z2887" s="8"/>
      <c r="AA2887" s="8"/>
      <c r="AB2887" s="8"/>
      <c r="AC2887" s="8"/>
      <c r="AD2887">
        <v>100</v>
      </c>
      <c r="AE2887"/>
      <c r="AF2887"/>
      <c r="AG2887"/>
      <c r="AH2887"/>
      <c r="AI2887"/>
      <c r="AJ2887" s="8">
        <v>165000</v>
      </c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/>
      <c r="BM2887"/>
      <c r="BN2887" s="10">
        <v>0</v>
      </c>
      <c r="BO2887" s="10"/>
      <c r="BP2887" s="10"/>
      <c r="BQ2887" s="10"/>
      <c r="BR2887" s="10"/>
      <c r="BS2887" s="10"/>
      <c r="BT2887" s="10"/>
      <c r="BU2887" s="10"/>
      <c r="BV2887" s="1" t="str">
        <f>Запрос1[[#This Row],[Менеджер]]</f>
        <v>Каштанов Павел</v>
      </c>
      <c r="BW2887" s="1" t="str">
        <f>Запрос1[[#This Row],[Дирекция]]</f>
        <v>Северная дирекция</v>
      </c>
      <c r="BX2887" s="1" t="str">
        <f t="shared" si="45"/>
        <v>к\х Байкасов Естай Нургалиевич</v>
      </c>
      <c r="BY2887" s="1" t="str">
        <f t="shared" si="45"/>
        <v>520920300208</v>
      </c>
      <c r="CA2887" t="str">
        <f>Запрос1[[#This Row],[родитель]]</f>
        <v>к\х Байкасов Естай Нургалиевич</v>
      </c>
      <c r="CB2887" t="str">
        <f>Запрос1[[#This Row],[БИНРодителя]]</f>
        <v>520920300208</v>
      </c>
    </row>
    <row r="2888" spans="1:80" x14ac:dyDescent="0.3">
      <c r="A2888" t="s">
        <v>2514</v>
      </c>
      <c r="B2888" t="s">
        <v>2727</v>
      </c>
      <c r="C2888" t="s">
        <v>406</v>
      </c>
      <c r="D2888" t="s">
        <v>412</v>
      </c>
      <c r="E2888" t="s">
        <v>447</v>
      </c>
      <c r="F2888" t="s">
        <v>466</v>
      </c>
      <c r="G2888" t="s">
        <v>467</v>
      </c>
      <c r="H2888" t="s">
        <v>7665</v>
      </c>
      <c r="I2888" t="s">
        <v>7666</v>
      </c>
      <c r="J2888" t="s">
        <v>7666</v>
      </c>
      <c r="K2888" t="s">
        <v>7665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 s="8">
        <v>880000</v>
      </c>
      <c r="S2888" s="8"/>
      <c r="T2888" s="8"/>
      <c r="U2888" s="8"/>
      <c r="V2888" s="8"/>
      <c r="W2888" s="8"/>
      <c r="X2888" s="8">
        <v>880000</v>
      </c>
      <c r="Y2888" s="8"/>
      <c r="Z2888" s="8"/>
      <c r="AA2888" s="8"/>
      <c r="AB2888" s="8"/>
      <c r="AC2888" s="8"/>
      <c r="AD2888">
        <v>100</v>
      </c>
      <c r="AE2888"/>
      <c r="AF2888"/>
      <c r="AG2888"/>
      <c r="AH2888"/>
      <c r="AI2888"/>
      <c r="AJ2888" s="8">
        <v>880000</v>
      </c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/>
      <c r="BM2888"/>
      <c r="BN2888" s="10">
        <v>0</v>
      </c>
      <c r="BO2888" s="10"/>
      <c r="BP2888" s="10"/>
      <c r="BQ2888" s="10"/>
      <c r="BR2888" s="10"/>
      <c r="BS2888" s="10"/>
      <c r="BT2888" s="10"/>
      <c r="BU2888" s="10"/>
      <c r="BV2888" s="1" t="str">
        <f>Запрос1[[#This Row],[Менеджер]]</f>
        <v>Каштанов Павел</v>
      </c>
      <c r="BW2888" s="1" t="str">
        <f>Запрос1[[#This Row],[Дирекция]]</f>
        <v>Северная дирекция</v>
      </c>
      <c r="BX2888" s="1" t="str">
        <f t="shared" si="45"/>
        <v>к\х Достык</v>
      </c>
      <c r="BY2888" s="1" t="str">
        <f t="shared" si="45"/>
        <v>650602450159</v>
      </c>
      <c r="CA2888" t="str">
        <f>Запрос1[[#This Row],[родитель]]</f>
        <v>к\х Достык</v>
      </c>
      <c r="CB2888" t="str">
        <f>Запрос1[[#This Row],[БИНРодителя]]</f>
        <v>650602450159</v>
      </c>
    </row>
    <row r="2889" spans="1:80" x14ac:dyDescent="0.3">
      <c r="A2889" t="s">
        <v>2514</v>
      </c>
      <c r="B2889" t="s">
        <v>2727</v>
      </c>
      <c r="C2889" t="s">
        <v>406</v>
      </c>
      <c r="D2889" t="s">
        <v>412</v>
      </c>
      <c r="E2889" t="s">
        <v>470</v>
      </c>
      <c r="F2889" t="s">
        <v>514</v>
      </c>
      <c r="G2889" t="s">
        <v>1254</v>
      </c>
      <c r="H2889" t="s">
        <v>7667</v>
      </c>
      <c r="I2889" t="s">
        <v>7668</v>
      </c>
      <c r="J2889" t="s">
        <v>7668</v>
      </c>
      <c r="K2889" t="s">
        <v>7667</v>
      </c>
      <c r="L2889">
        <v>1</v>
      </c>
      <c r="M2889">
        <v>1</v>
      </c>
      <c r="N2889">
        <v>1</v>
      </c>
      <c r="O2889">
        <v>1</v>
      </c>
      <c r="P2889">
        <v>0</v>
      </c>
      <c r="Q2889">
        <v>0</v>
      </c>
      <c r="R2889" s="8">
        <v>21050200</v>
      </c>
      <c r="S2889" s="8">
        <v>7656000</v>
      </c>
      <c r="T2889" s="8">
        <v>6429875</v>
      </c>
      <c r="U2889" s="8">
        <v>12618800</v>
      </c>
      <c r="V2889" s="8"/>
      <c r="W2889" s="8"/>
      <c r="X2889" s="8">
        <v>12212000</v>
      </c>
      <c r="Y2889" s="8">
        <v>7656000</v>
      </c>
      <c r="Z2889" s="8">
        <v>6429875</v>
      </c>
      <c r="AA2889" s="8">
        <v>11943800</v>
      </c>
      <c r="AB2889" s="8"/>
      <c r="AC2889" s="8"/>
      <c r="AD2889">
        <v>58.01</v>
      </c>
      <c r="AE2889">
        <v>100</v>
      </c>
      <c r="AF2889">
        <v>100</v>
      </c>
      <c r="AG2889">
        <v>94.65</v>
      </c>
      <c r="AH2889"/>
      <c r="AI2889"/>
      <c r="AJ2889" s="8">
        <v>21050200</v>
      </c>
      <c r="AK2889" s="8">
        <v>7656000</v>
      </c>
      <c r="AL2889" s="8">
        <v>6429875</v>
      </c>
      <c r="AM2889" s="8">
        <v>12618800</v>
      </c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>
        <v>118771830</v>
      </c>
      <c r="BI2889" s="8"/>
      <c r="BJ2889" s="8">
        <v>12618800</v>
      </c>
      <c r="BK2889" s="8"/>
      <c r="BL2889">
        <v>10.6244</v>
      </c>
      <c r="BM2889"/>
      <c r="BN2889" s="10">
        <v>0</v>
      </c>
      <c r="BO2889" s="10"/>
      <c r="BP2889" s="10"/>
      <c r="BQ2889" s="10"/>
      <c r="BR2889" s="10"/>
      <c r="BS2889" s="10"/>
      <c r="BT2889" s="10"/>
      <c r="BU2889" s="10"/>
      <c r="BV2889" s="1" t="str">
        <f>Запрос1[[#This Row],[Менеджер]]</f>
        <v>Каштанов Павел</v>
      </c>
      <c r="BW2889" s="1" t="str">
        <f>Запрос1[[#This Row],[Дирекция]]</f>
        <v>Северная дирекция</v>
      </c>
      <c r="BX2889" s="1" t="str">
        <f t="shared" si="45"/>
        <v>ТОО "Раскуль"</v>
      </c>
      <c r="BY2889" s="1" t="str">
        <f t="shared" si="45"/>
        <v>980640000370</v>
      </c>
      <c r="CA2889" t="str">
        <f>Запрос1[[#This Row],[родитель]]</f>
        <v>ТОО "Раскуль"</v>
      </c>
      <c r="CB2889" t="str">
        <f>Запрос1[[#This Row],[БИНРодителя]]</f>
        <v>980640000370</v>
      </c>
    </row>
    <row r="2890" spans="1:80" x14ac:dyDescent="0.3">
      <c r="A2890" t="s">
        <v>2514</v>
      </c>
      <c r="B2890" t="s">
        <v>2727</v>
      </c>
      <c r="C2890" t="s">
        <v>406</v>
      </c>
      <c r="D2890" t="s">
        <v>412</v>
      </c>
      <c r="E2890" t="s">
        <v>470</v>
      </c>
      <c r="F2890" t="s">
        <v>514</v>
      </c>
      <c r="G2890" t="s">
        <v>1037</v>
      </c>
      <c r="H2890" t="s">
        <v>7669</v>
      </c>
      <c r="I2890" t="s">
        <v>7670</v>
      </c>
      <c r="J2890" t="s">
        <v>7670</v>
      </c>
      <c r="K2890" t="s">
        <v>7669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 s="8"/>
      <c r="S2890" s="8"/>
      <c r="T2890" s="8"/>
      <c r="U2890" s="8">
        <v>12726</v>
      </c>
      <c r="V2890" s="8"/>
      <c r="W2890" s="8"/>
      <c r="X2890" s="8"/>
      <c r="Y2890" s="8"/>
      <c r="Z2890" s="8"/>
      <c r="AA2890" s="8">
        <v>12726</v>
      </c>
      <c r="AB2890" s="8"/>
      <c r="AC2890" s="8"/>
      <c r="AD2890"/>
      <c r="AE2890"/>
      <c r="AF2890"/>
      <c r="AG2890">
        <v>100</v>
      </c>
      <c r="AH2890"/>
      <c r="AI2890"/>
      <c r="AJ2890" s="8"/>
      <c r="AK2890" s="8"/>
      <c r="AL2890" s="8"/>
      <c r="AM2890" s="8">
        <v>12726</v>
      </c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>
        <v>11633300</v>
      </c>
      <c r="BI2890" s="8"/>
      <c r="BJ2890" s="8"/>
      <c r="BK2890" s="8"/>
      <c r="BL2890">
        <v>0</v>
      </c>
      <c r="BM2890"/>
      <c r="BN2890" s="10">
        <v>0</v>
      </c>
      <c r="BO2890" s="10"/>
      <c r="BP2890" s="10"/>
      <c r="BQ2890" s="10"/>
      <c r="BR2890" s="10"/>
      <c r="BS2890" s="10"/>
      <c r="BT2890" s="10"/>
      <c r="BU2890" s="10"/>
      <c r="BV2890" s="1" t="str">
        <f>Запрос1[[#This Row],[Менеджер]]</f>
        <v>Каштанов Павел</v>
      </c>
      <c r="BW2890" s="1" t="str">
        <f>Запрос1[[#This Row],[Дирекция]]</f>
        <v>Северная дирекция</v>
      </c>
      <c r="BX2890" s="1" t="str">
        <f t="shared" si="45"/>
        <v>к\х "Жаксыбай"</v>
      </c>
      <c r="BY2890" s="1" t="str">
        <f t="shared" si="45"/>
        <v>540209400242</v>
      </c>
      <c r="CA2890" t="str">
        <f>Запрос1[[#This Row],[родитель]]</f>
        <v>к\х "Жаксыбай"</v>
      </c>
      <c r="CB2890" t="str">
        <f>Запрос1[[#This Row],[БИНРодителя]]</f>
        <v>540209400242</v>
      </c>
    </row>
    <row r="2891" spans="1:80" x14ac:dyDescent="0.3">
      <c r="A2891" t="s">
        <v>2514</v>
      </c>
      <c r="B2891" t="s">
        <v>2727</v>
      </c>
      <c r="C2891" t="s">
        <v>406</v>
      </c>
      <c r="D2891" t="s">
        <v>412</v>
      </c>
      <c r="E2891" t="s">
        <v>470</v>
      </c>
      <c r="F2891" t="s">
        <v>705</v>
      </c>
      <c r="G2891" t="s">
        <v>7671</v>
      </c>
      <c r="H2891" t="s">
        <v>7672</v>
      </c>
      <c r="I2891" t="s">
        <v>7673</v>
      </c>
      <c r="J2891" t="s">
        <v>7673</v>
      </c>
      <c r="K2891" t="s">
        <v>7672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 s="8">
        <v>748000</v>
      </c>
      <c r="S2891" s="8"/>
      <c r="T2891" s="8"/>
      <c r="U2891" s="8"/>
      <c r="V2891" s="8"/>
      <c r="W2891" s="8"/>
      <c r="X2891" s="8">
        <v>748000</v>
      </c>
      <c r="Y2891" s="8"/>
      <c r="Z2891" s="8"/>
      <c r="AA2891" s="8"/>
      <c r="AB2891" s="8"/>
      <c r="AC2891" s="8"/>
      <c r="AD2891">
        <v>100</v>
      </c>
      <c r="AE2891"/>
      <c r="AF2891"/>
      <c r="AG2891"/>
      <c r="AH2891"/>
      <c r="AI2891"/>
      <c r="AJ2891" s="8">
        <v>748000</v>
      </c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/>
      <c r="BL2891"/>
      <c r="BM2891"/>
      <c r="BN2891" s="10">
        <v>0</v>
      </c>
      <c r="BO2891" s="10"/>
      <c r="BP2891" s="10"/>
      <c r="BQ2891" s="10"/>
      <c r="BR2891" s="10"/>
      <c r="BS2891" s="10"/>
      <c r="BT2891" s="10"/>
      <c r="BU2891" s="10"/>
      <c r="BV2891" s="1" t="str">
        <f>Запрос1[[#This Row],[Менеджер]]</f>
        <v>Каштанов Павел</v>
      </c>
      <c r="BW2891" s="1" t="str">
        <f>Запрос1[[#This Row],[Дирекция]]</f>
        <v>Северная дирекция</v>
      </c>
      <c r="BX2891" s="1" t="str">
        <f t="shared" si="45"/>
        <v>ТОО "Каменскуральск"</v>
      </c>
      <c r="BY2891" s="1" t="str">
        <f t="shared" si="45"/>
        <v>011040004809</v>
      </c>
      <c r="CA2891" t="str">
        <f>Запрос1[[#This Row],[родитель]]</f>
        <v>ТОО "Каменскуральск"</v>
      </c>
      <c r="CB2891" t="str">
        <f>Запрос1[[#This Row],[БИНРодителя]]</f>
        <v>011040004809</v>
      </c>
    </row>
    <row r="2892" spans="1:80" x14ac:dyDescent="0.3">
      <c r="A2892" t="s">
        <v>2514</v>
      </c>
      <c r="B2892" t="s">
        <v>2727</v>
      </c>
      <c r="C2892" t="s">
        <v>406</v>
      </c>
      <c r="D2892" t="s">
        <v>412</v>
      </c>
      <c r="E2892" t="s">
        <v>470</v>
      </c>
      <c r="F2892" t="s">
        <v>705</v>
      </c>
      <c r="G2892" t="s">
        <v>706</v>
      </c>
      <c r="H2892" t="s">
        <v>7674</v>
      </c>
      <c r="I2892" t="s">
        <v>7675</v>
      </c>
      <c r="J2892" t="s">
        <v>7675</v>
      </c>
      <c r="K2892" t="s">
        <v>7674</v>
      </c>
      <c r="L2892">
        <v>0</v>
      </c>
      <c r="M2892">
        <v>1</v>
      </c>
      <c r="N2892">
        <v>1</v>
      </c>
      <c r="O2892">
        <v>0</v>
      </c>
      <c r="P2892">
        <v>0</v>
      </c>
      <c r="Q2892">
        <v>0</v>
      </c>
      <c r="R2892" s="8"/>
      <c r="S2892" s="8">
        <v>8976500</v>
      </c>
      <c r="T2892" s="8">
        <v>5685000</v>
      </c>
      <c r="U2892" s="8"/>
      <c r="V2892" s="8"/>
      <c r="W2892" s="8"/>
      <c r="X2892" s="8"/>
      <c r="Y2892" s="8">
        <v>8976500</v>
      </c>
      <c r="Z2892" s="8">
        <v>2842500</v>
      </c>
      <c r="AA2892" s="8"/>
      <c r="AB2892" s="8"/>
      <c r="AC2892" s="8"/>
      <c r="AD2892"/>
      <c r="AE2892">
        <v>100</v>
      </c>
      <c r="AF2892">
        <v>50</v>
      </c>
      <c r="AG2892"/>
      <c r="AH2892"/>
      <c r="AI2892"/>
      <c r="AJ2892" s="8"/>
      <c r="AK2892" s="8">
        <v>8976500</v>
      </c>
      <c r="AL2892" s="8">
        <v>7088740</v>
      </c>
      <c r="AM2892" s="8"/>
      <c r="AN2892" s="8"/>
      <c r="AO2892" s="8"/>
      <c r="AP2892" s="8"/>
      <c r="AQ2892" s="8"/>
      <c r="AR2892" s="8">
        <v>1403740</v>
      </c>
      <c r="AS2892" s="8"/>
      <c r="AT2892" s="8"/>
      <c r="AU2892" s="8"/>
      <c r="AV2892" s="8"/>
      <c r="AW2892" s="8"/>
      <c r="AX2892" s="8">
        <v>1403740</v>
      </c>
      <c r="AY2892" s="8"/>
      <c r="AZ2892" s="8"/>
      <c r="BA2892" s="8"/>
      <c r="BB2892" s="8"/>
      <c r="BC2892" s="8"/>
      <c r="BD2892" s="8">
        <v>1403740</v>
      </c>
      <c r="BE2892" s="8"/>
      <c r="BF2892" s="8"/>
      <c r="BG2892" s="8"/>
      <c r="BH2892" s="8"/>
      <c r="BI2892" s="8"/>
      <c r="BJ2892" s="8"/>
      <c r="BK2892" s="8"/>
      <c r="BL2892"/>
      <c r="BM2892"/>
      <c r="BN2892" s="10">
        <v>0</v>
      </c>
      <c r="BO2892" s="10"/>
      <c r="BP2892" s="10"/>
      <c r="BQ2892" s="10"/>
      <c r="BR2892" s="10"/>
      <c r="BS2892" s="10"/>
      <c r="BT2892" s="10"/>
      <c r="BU2892" s="10"/>
      <c r="BV2892" s="1" t="str">
        <f>Запрос1[[#This Row],[Менеджер]]</f>
        <v>Каштанов Павел</v>
      </c>
      <c r="BW2892" s="1" t="str">
        <f>Запрос1[[#This Row],[Дирекция]]</f>
        <v>Северная дирекция</v>
      </c>
      <c r="BX2892" s="1" t="str">
        <f t="shared" si="45"/>
        <v>ТОО  "Агрофирма Қарқын"</v>
      </c>
      <c r="BY2892" s="1" t="str">
        <f t="shared" si="45"/>
        <v>970940001615</v>
      </c>
      <c r="CA2892" t="str">
        <f>Запрос1[[#This Row],[родитель]]</f>
        <v>ТОО  "Агрофирма Қарқын"</v>
      </c>
      <c r="CB2892" t="str">
        <f>Запрос1[[#This Row],[БИНРодителя]]</f>
        <v>970940001615</v>
      </c>
    </row>
    <row r="2893" spans="1:80" x14ac:dyDescent="0.3">
      <c r="A2893" t="s">
        <v>2514</v>
      </c>
      <c r="B2893" t="s">
        <v>2727</v>
      </c>
      <c r="C2893" t="s">
        <v>406</v>
      </c>
      <c r="D2893" t="s">
        <v>412</v>
      </c>
      <c r="E2893" t="s">
        <v>709</v>
      </c>
      <c r="F2893" t="s">
        <v>3095</v>
      </c>
      <c r="G2893" t="s">
        <v>3259</v>
      </c>
      <c r="H2893" t="s">
        <v>3260</v>
      </c>
      <c r="I2893" t="s">
        <v>3261</v>
      </c>
      <c r="J2893" t="s">
        <v>3261</v>
      </c>
      <c r="K2893" t="s">
        <v>3260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0</v>
      </c>
      <c r="R2893" s="8"/>
      <c r="S2893" s="8">
        <v>189280</v>
      </c>
      <c r="T2893" s="8">
        <v>226730</v>
      </c>
      <c r="U2893" s="8"/>
      <c r="V2893" s="8"/>
      <c r="W2893" s="8"/>
      <c r="X2893" s="8"/>
      <c r="Y2893" s="8">
        <v>189280</v>
      </c>
      <c r="Z2893" s="8">
        <v>226730</v>
      </c>
      <c r="AA2893" s="8"/>
      <c r="AB2893" s="8"/>
      <c r="AC2893" s="8"/>
      <c r="AD2893"/>
      <c r="AE2893">
        <v>100</v>
      </c>
      <c r="AF2893">
        <v>100</v>
      </c>
      <c r="AG2893"/>
      <c r="AH2893"/>
      <c r="AI2893"/>
      <c r="AJ2893" s="8"/>
      <c r="AK2893" s="8">
        <v>189280</v>
      </c>
      <c r="AL2893" s="8">
        <v>226730</v>
      </c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/>
      <c r="BM2893"/>
      <c r="BN2893" s="10">
        <v>0</v>
      </c>
      <c r="BO2893" s="10"/>
      <c r="BP2893" s="10"/>
      <c r="BQ2893" s="10"/>
      <c r="BR2893" s="10"/>
      <c r="BS2893" s="10"/>
      <c r="BT2893" s="10"/>
      <c r="BU2893" s="10"/>
      <c r="BV2893" s="1" t="str">
        <f>Запрос1[[#This Row],[Менеджер]]</f>
        <v>Каштанов Павел</v>
      </c>
      <c r="BW2893" s="1" t="str">
        <f>Запрос1[[#This Row],[Дирекция]]</f>
        <v>Северная дирекция</v>
      </c>
      <c r="BX2893" s="1" t="str">
        <f t="shared" si="45"/>
        <v>к\х Шестопалов В.Н.</v>
      </c>
      <c r="BY2893" s="1" t="str">
        <f t="shared" si="45"/>
        <v>750408300836</v>
      </c>
      <c r="CA2893" t="str">
        <f>Запрос1[[#This Row],[родитель]]</f>
        <v>к\х Шестопалов В.Н.</v>
      </c>
      <c r="CB2893" t="str">
        <f>Запрос1[[#This Row],[БИНРодителя]]</f>
        <v>750408300836</v>
      </c>
    </row>
    <row r="2894" spans="1:80" x14ac:dyDescent="0.3">
      <c r="A2894" t="s">
        <v>2514</v>
      </c>
      <c r="B2894" t="s">
        <v>2727</v>
      </c>
      <c r="C2894" t="s">
        <v>406</v>
      </c>
      <c r="D2894" t="s">
        <v>412</v>
      </c>
      <c r="E2894" t="s">
        <v>709</v>
      </c>
      <c r="F2894" t="s">
        <v>3095</v>
      </c>
      <c r="G2894" t="s">
        <v>3096</v>
      </c>
      <c r="H2894" t="s">
        <v>3097</v>
      </c>
      <c r="I2894" t="s">
        <v>3098</v>
      </c>
      <c r="J2894" t="s">
        <v>3098</v>
      </c>
      <c r="K2894" t="s">
        <v>3097</v>
      </c>
      <c r="L2894">
        <v>0</v>
      </c>
      <c r="M2894">
        <v>1</v>
      </c>
      <c r="N2894">
        <v>1</v>
      </c>
      <c r="O2894">
        <v>1</v>
      </c>
      <c r="P2894">
        <v>0</v>
      </c>
      <c r="Q2894">
        <v>0</v>
      </c>
      <c r="R2894" s="8"/>
      <c r="S2894" s="8">
        <v>8375090</v>
      </c>
      <c r="T2894" s="8">
        <v>3207000</v>
      </c>
      <c r="U2894" s="8">
        <v>2466550</v>
      </c>
      <c r="V2894" s="8"/>
      <c r="W2894" s="8"/>
      <c r="X2894" s="8"/>
      <c r="Y2894" s="8">
        <v>8214520</v>
      </c>
      <c r="Z2894" s="8">
        <v>3207000</v>
      </c>
      <c r="AA2894" s="8">
        <v>2466550</v>
      </c>
      <c r="AB2894" s="8"/>
      <c r="AC2894" s="8"/>
      <c r="AD2894"/>
      <c r="AE2894">
        <v>98.08</v>
      </c>
      <c r="AF2894">
        <v>100</v>
      </c>
      <c r="AG2894">
        <v>100</v>
      </c>
      <c r="AH2894"/>
      <c r="AI2894"/>
      <c r="AJ2894" s="8"/>
      <c r="AK2894" s="8">
        <v>8386040</v>
      </c>
      <c r="AL2894" s="8">
        <v>3207000</v>
      </c>
      <c r="AM2894" s="8">
        <v>2466550</v>
      </c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>
        <v>19368310</v>
      </c>
      <c r="BI2894" s="8"/>
      <c r="BJ2894" s="8">
        <v>2466550</v>
      </c>
      <c r="BK2894" s="8"/>
      <c r="BL2894">
        <v>12.7349</v>
      </c>
      <c r="BM2894"/>
      <c r="BN2894" s="10">
        <v>0</v>
      </c>
      <c r="BO2894" s="10"/>
      <c r="BP2894" s="10"/>
      <c r="BQ2894" s="10"/>
      <c r="BR2894" s="10"/>
      <c r="BS2894" s="10"/>
      <c r="BT2894" s="10"/>
      <c r="BU2894" s="10"/>
      <c r="BV2894" s="1" t="str">
        <f>Запрос1[[#This Row],[Менеджер]]</f>
        <v>Каштанов Павел</v>
      </c>
      <c r="BW2894" s="1" t="str">
        <f>Запрос1[[#This Row],[Дирекция]]</f>
        <v>Северная дирекция</v>
      </c>
      <c r="BX2894" s="1" t="str">
        <f t="shared" si="45"/>
        <v>ТОО ХАЛВАЙ-II</v>
      </c>
      <c r="BY2894" s="1" t="str">
        <f t="shared" si="45"/>
        <v>031240005858</v>
      </c>
      <c r="CA2894" t="str">
        <f>Запрос1[[#This Row],[родитель]]</f>
        <v>ТОО ХАЛВАЙ-II</v>
      </c>
      <c r="CB2894" t="str">
        <f>Запрос1[[#This Row],[БИНРодителя]]</f>
        <v>031240005858</v>
      </c>
    </row>
    <row r="2895" spans="1:80" x14ac:dyDescent="0.3">
      <c r="A2895" t="s">
        <v>2514</v>
      </c>
      <c r="B2895" t="s">
        <v>3032</v>
      </c>
      <c r="C2895"/>
      <c r="D2895" t="s">
        <v>412</v>
      </c>
      <c r="E2895" t="s">
        <v>439</v>
      </c>
      <c r="F2895" t="s">
        <v>1082</v>
      </c>
      <c r="G2895" t="s">
        <v>11919</v>
      </c>
      <c r="H2895" t="s">
        <v>11920</v>
      </c>
      <c r="I2895" t="s">
        <v>11921</v>
      </c>
      <c r="J2895" t="s">
        <v>11921</v>
      </c>
      <c r="K2895" t="s">
        <v>11920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 s="8"/>
      <c r="S2895" s="8"/>
      <c r="T2895" s="8"/>
      <c r="U2895" s="8"/>
      <c r="V2895" s="8"/>
      <c r="W2895" s="8">
        <v>9504000</v>
      </c>
      <c r="X2895" s="8"/>
      <c r="Y2895" s="8"/>
      <c r="Z2895" s="8"/>
      <c r="AA2895" s="8"/>
      <c r="AB2895" s="8"/>
      <c r="AC2895" s="8">
        <v>0</v>
      </c>
      <c r="AD2895"/>
      <c r="AE2895"/>
      <c r="AF2895"/>
      <c r="AG2895"/>
      <c r="AH2895"/>
      <c r="AI2895">
        <v>0</v>
      </c>
      <c r="AJ2895" s="8"/>
      <c r="AK2895" s="8"/>
      <c r="AL2895" s="8"/>
      <c r="AM2895" s="8"/>
      <c r="AN2895" s="8"/>
      <c r="AO2895" s="8">
        <v>9504000</v>
      </c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/>
      <c r="BM2895"/>
      <c r="BN2895" s="10">
        <v>0</v>
      </c>
      <c r="BO2895" s="10"/>
      <c r="BP2895" s="10"/>
      <c r="BQ2895" s="10"/>
      <c r="BR2895" s="10"/>
      <c r="BS2895" s="10"/>
      <c r="BT2895" s="10"/>
      <c r="BU2895" s="10"/>
      <c r="BV2895" s="1" t="str">
        <f>Запрос1[[#This Row],[Менеджер]]</f>
        <v>Нурмакин Серик Арыстанбекович</v>
      </c>
      <c r="BW2895" s="1" t="str">
        <f>Запрос1[[#This Row],[Дирекция]]</f>
        <v>Северная дирекция</v>
      </c>
      <c r="BX2895" s="1" t="str">
        <f t="shared" si="45"/>
        <v>ТОО "САРУ АГРО"</v>
      </c>
      <c r="BY2895" s="1" t="str">
        <f t="shared" si="45"/>
        <v>190140017926</v>
      </c>
      <c r="CA2895" t="str">
        <f>Запрос1[[#This Row],[родитель]]</f>
        <v>ТОО "САРУ АГРО"</v>
      </c>
      <c r="CB2895" t="str">
        <f>Запрос1[[#This Row],[БИНРодителя]]</f>
        <v>190140017926</v>
      </c>
    </row>
    <row r="2896" spans="1:80" x14ac:dyDescent="0.3">
      <c r="A2896" t="s">
        <v>2514</v>
      </c>
      <c r="B2896" t="s">
        <v>3032</v>
      </c>
      <c r="C2896"/>
      <c r="D2896" t="s">
        <v>412</v>
      </c>
      <c r="E2896" t="s">
        <v>443</v>
      </c>
      <c r="F2896" t="s">
        <v>444</v>
      </c>
      <c r="G2896"/>
      <c r="H2896" t="s">
        <v>7448</v>
      </c>
      <c r="I2896" t="s">
        <v>7449</v>
      </c>
      <c r="J2896" t="s">
        <v>7449</v>
      </c>
      <c r="K2896" t="s">
        <v>7448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 s="8"/>
      <c r="S2896" s="8"/>
      <c r="T2896" s="8"/>
      <c r="U2896" s="8"/>
      <c r="V2896" s="8"/>
      <c r="W2896" s="8">
        <v>68558500</v>
      </c>
      <c r="X2896" s="8"/>
      <c r="Y2896" s="8"/>
      <c r="Z2896" s="8"/>
      <c r="AA2896" s="8"/>
      <c r="AB2896" s="8"/>
      <c r="AC2896" s="8">
        <v>68558500</v>
      </c>
      <c r="AD2896"/>
      <c r="AE2896"/>
      <c r="AF2896"/>
      <c r="AG2896"/>
      <c r="AH2896"/>
      <c r="AI2896">
        <v>100</v>
      </c>
      <c r="AJ2896" s="8"/>
      <c r="AK2896" s="8"/>
      <c r="AL2896" s="8"/>
      <c r="AM2896" s="8"/>
      <c r="AN2896" s="8"/>
      <c r="AO2896" s="8">
        <v>68558500</v>
      </c>
      <c r="AP2896" s="8"/>
      <c r="AQ2896" s="8"/>
      <c r="AR2896" s="8"/>
      <c r="AS2896" s="8"/>
      <c r="AT2896" s="8"/>
      <c r="AU2896" s="8">
        <v>1845000</v>
      </c>
      <c r="AV2896" s="8"/>
      <c r="AW2896" s="8"/>
      <c r="AX2896" s="8"/>
      <c r="AY2896" s="8"/>
      <c r="AZ2896" s="8"/>
      <c r="BA2896" s="8">
        <v>1845000</v>
      </c>
      <c r="BB2896" s="8"/>
      <c r="BC2896" s="8"/>
      <c r="BD2896" s="8"/>
      <c r="BE2896" s="8"/>
      <c r="BF2896" s="8"/>
      <c r="BG2896" s="8">
        <v>1845000</v>
      </c>
      <c r="BH2896" s="8"/>
      <c r="BI2896" s="8"/>
      <c r="BJ2896" s="8"/>
      <c r="BK2896" s="8"/>
      <c r="BL2896"/>
      <c r="BM2896"/>
      <c r="BN2896" s="10">
        <v>0</v>
      </c>
      <c r="BO2896" s="10"/>
      <c r="BP2896" s="10"/>
      <c r="BQ2896" s="10"/>
      <c r="BR2896" s="10"/>
      <c r="BS2896" s="10"/>
      <c r="BT2896" s="10"/>
      <c r="BU2896" s="10"/>
      <c r="BV2896" s="1" t="str">
        <f>Запрос1[[#This Row],[Менеджер]]</f>
        <v>Нурмакин Серик Арыстанбекович</v>
      </c>
      <c r="BW2896" s="1" t="str">
        <f>Запрос1[[#This Row],[Дирекция]]</f>
        <v>Северная дирекция</v>
      </c>
      <c r="BX2896" s="1" t="str">
        <f t="shared" si="45"/>
        <v>КХ "Абиль"</v>
      </c>
      <c r="BY2896" s="1" t="str">
        <f t="shared" si="45"/>
        <v>661031301135</v>
      </c>
      <c r="CA2896" t="str">
        <f>Запрос1[[#This Row],[родитель]]</f>
        <v>КХ "Абиль"</v>
      </c>
      <c r="CB2896" t="str">
        <f>Запрос1[[#This Row],[БИНРодителя]]</f>
        <v>661031301135</v>
      </c>
    </row>
    <row r="2897" spans="1:80" x14ac:dyDescent="0.3">
      <c r="A2897" t="s">
        <v>2514</v>
      </c>
      <c r="B2897" t="s">
        <v>3032</v>
      </c>
      <c r="C2897"/>
      <c r="D2897" t="s">
        <v>412</v>
      </c>
      <c r="E2897" t="s">
        <v>443</v>
      </c>
      <c r="F2897" t="s">
        <v>444</v>
      </c>
      <c r="G2897"/>
      <c r="H2897" t="s">
        <v>11748</v>
      </c>
      <c r="I2897" t="s">
        <v>11749</v>
      </c>
      <c r="J2897" t="s">
        <v>11749</v>
      </c>
      <c r="K2897" t="s">
        <v>11748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 s="8"/>
      <c r="S2897" s="8"/>
      <c r="T2897" s="8"/>
      <c r="U2897" s="8"/>
      <c r="V2897" s="8"/>
      <c r="W2897" s="8">
        <v>4720000</v>
      </c>
      <c r="X2897" s="8"/>
      <c r="Y2897" s="8"/>
      <c r="Z2897" s="8"/>
      <c r="AA2897" s="8"/>
      <c r="AB2897" s="8"/>
      <c r="AC2897" s="8">
        <v>4720000</v>
      </c>
      <c r="AD2897"/>
      <c r="AE2897"/>
      <c r="AF2897"/>
      <c r="AG2897"/>
      <c r="AH2897"/>
      <c r="AI2897">
        <v>100</v>
      </c>
      <c r="AJ2897" s="8"/>
      <c r="AK2897" s="8"/>
      <c r="AL2897" s="8"/>
      <c r="AM2897" s="8"/>
      <c r="AN2897" s="8"/>
      <c r="AO2897" s="8">
        <v>4720000</v>
      </c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/>
      <c r="BL2897"/>
      <c r="BM2897"/>
      <c r="BN2897" s="10">
        <v>1</v>
      </c>
      <c r="BO2897" s="10">
        <v>75000</v>
      </c>
      <c r="BP2897" s="10">
        <v>75000</v>
      </c>
      <c r="BQ2897" s="10">
        <v>100</v>
      </c>
      <c r="BR2897" s="10">
        <v>75000</v>
      </c>
      <c r="BS2897" s="10"/>
      <c r="BT2897" s="10"/>
      <c r="BU2897" s="10"/>
      <c r="BV2897" s="1" t="str">
        <f>Запрос1[[#This Row],[Менеджер]]</f>
        <v>Нурмакин Серик Арыстанбекович</v>
      </c>
      <c r="BW2897" s="1" t="str">
        <f>Запрос1[[#This Row],[Дирекция]]</f>
        <v>Северная дирекция</v>
      </c>
      <c r="BX2897" s="1" t="str">
        <f t="shared" si="45"/>
        <v>КХ Бекиров Бакир Сарханович</v>
      </c>
      <c r="BY2897" s="1" t="str">
        <f t="shared" si="45"/>
        <v>881108350682</v>
      </c>
      <c r="CA2897" t="str">
        <f>Запрос1[[#This Row],[родитель]]</f>
        <v>КХ Бекиров Бакир Сарханович</v>
      </c>
      <c r="CB2897" t="str">
        <f>Запрос1[[#This Row],[БИНРодителя]]</f>
        <v>881108350682</v>
      </c>
    </row>
    <row r="2898" spans="1:80" x14ac:dyDescent="0.3">
      <c r="A2898" t="s">
        <v>2514</v>
      </c>
      <c r="B2898" t="s">
        <v>3032</v>
      </c>
      <c r="C2898"/>
      <c r="D2898" t="s">
        <v>412</v>
      </c>
      <c r="E2898" t="s">
        <v>447</v>
      </c>
      <c r="F2898" t="s">
        <v>2742</v>
      </c>
      <c r="G2898" t="s">
        <v>2743</v>
      </c>
      <c r="H2898" t="s">
        <v>11922</v>
      </c>
      <c r="I2898" t="s">
        <v>11923</v>
      </c>
      <c r="J2898" t="s">
        <v>11923</v>
      </c>
      <c r="K2898" t="s">
        <v>11922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 s="8"/>
      <c r="S2898" s="8"/>
      <c r="T2898" s="8"/>
      <c r="U2898" s="8"/>
      <c r="V2898" s="8"/>
      <c r="W2898" s="8">
        <v>49680</v>
      </c>
      <c r="X2898" s="8"/>
      <c r="Y2898" s="8"/>
      <c r="Z2898" s="8"/>
      <c r="AA2898" s="8"/>
      <c r="AB2898" s="8"/>
      <c r="AC2898" s="8">
        <v>49680</v>
      </c>
      <c r="AD2898"/>
      <c r="AE2898"/>
      <c r="AF2898"/>
      <c r="AG2898"/>
      <c r="AH2898"/>
      <c r="AI2898">
        <v>100</v>
      </c>
      <c r="AJ2898" s="8"/>
      <c r="AK2898" s="8"/>
      <c r="AL2898" s="8"/>
      <c r="AM2898" s="8"/>
      <c r="AN2898" s="8"/>
      <c r="AO2898" s="8">
        <v>49680</v>
      </c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/>
      <c r="BM2898"/>
      <c r="BN2898" s="10">
        <v>0</v>
      </c>
      <c r="BO2898" s="10"/>
      <c r="BP2898" s="10"/>
      <c r="BQ2898" s="10"/>
      <c r="BR2898" s="10"/>
      <c r="BS2898" s="10"/>
      <c r="BT2898" s="10"/>
      <c r="BU2898" s="10"/>
      <c r="BV2898" s="1" t="str">
        <f>Запрос1[[#This Row],[Менеджер]]</f>
        <v>Нурмакин Серик Арыстанбекович</v>
      </c>
      <c r="BW2898" s="1" t="str">
        <f>Запрос1[[#This Row],[Дирекция]]</f>
        <v>Северная дирекция</v>
      </c>
      <c r="BX2898" s="1" t="str">
        <f t="shared" si="45"/>
        <v>КХ "БРИТЬКО ВЛАДИМИР ВЛАДИМИРОВИЧ</v>
      </c>
      <c r="BY2898" s="1" t="str">
        <f t="shared" si="45"/>
        <v>600119300528</v>
      </c>
      <c r="CA2898" t="str">
        <f>Запрос1[[#This Row],[родитель]]</f>
        <v>КХ "БРИТЬКО ВЛАДИМИР ВЛАДИМИРОВИЧ</v>
      </c>
      <c r="CB2898" t="str">
        <f>Запрос1[[#This Row],[БИНРодителя]]</f>
        <v>600119300528</v>
      </c>
    </row>
    <row r="2899" spans="1:80" x14ac:dyDescent="0.3">
      <c r="A2899" t="s">
        <v>2514</v>
      </c>
      <c r="B2899" t="s">
        <v>3032</v>
      </c>
      <c r="C2899"/>
      <c r="D2899" t="s">
        <v>412</v>
      </c>
      <c r="E2899" t="s">
        <v>447</v>
      </c>
      <c r="F2899" t="s">
        <v>466</v>
      </c>
      <c r="G2899" t="s">
        <v>3666</v>
      </c>
      <c r="H2899" t="s">
        <v>4073</v>
      </c>
      <c r="I2899" t="s">
        <v>4074</v>
      </c>
      <c r="J2899" t="s">
        <v>4075</v>
      </c>
      <c r="K2899" t="s">
        <v>4076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 s="8"/>
      <c r="S2899" s="8"/>
      <c r="T2899" s="8"/>
      <c r="U2899" s="8"/>
      <c r="V2899" s="8"/>
      <c r="W2899" s="8">
        <v>1202285</v>
      </c>
      <c r="X2899" s="8"/>
      <c r="Y2899" s="8"/>
      <c r="Z2899" s="8"/>
      <c r="AA2899" s="8"/>
      <c r="AB2899" s="8"/>
      <c r="AC2899" s="8">
        <v>1202285</v>
      </c>
      <c r="AD2899"/>
      <c r="AE2899"/>
      <c r="AF2899"/>
      <c r="AG2899"/>
      <c r="AH2899"/>
      <c r="AI2899">
        <v>100</v>
      </c>
      <c r="AJ2899" s="8"/>
      <c r="AK2899" s="8"/>
      <c r="AL2899" s="8"/>
      <c r="AM2899" s="8"/>
      <c r="AN2899" s="8"/>
      <c r="AO2899" s="8">
        <v>1202285</v>
      </c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/>
      <c r="BM2899"/>
      <c r="BN2899" s="10">
        <v>0</v>
      </c>
      <c r="BO2899" s="10"/>
      <c r="BP2899" s="10"/>
      <c r="BQ2899" s="10"/>
      <c r="BR2899" s="10"/>
      <c r="BS2899" s="10"/>
      <c r="BT2899" s="10"/>
      <c r="BU2899" s="10"/>
      <c r="BV2899" s="1" t="str">
        <f>Запрос1[[#This Row],[Менеджер]]</f>
        <v>Нурмакин Серик Арыстанбекович</v>
      </c>
      <c r="BW2899" s="1" t="str">
        <f>Запрос1[[#This Row],[Дирекция]]</f>
        <v>Северная дирекция</v>
      </c>
      <c r="BX2899" s="1" t="str">
        <f t="shared" si="45"/>
        <v>кх "Золотой колос"</v>
      </c>
      <c r="BY2899" s="1" t="str">
        <f t="shared" si="45"/>
        <v>860425350441</v>
      </c>
      <c r="CA2899" t="str">
        <f>Запрос1[[#This Row],[родитель]]</f>
        <v>кх "Золотой колос"</v>
      </c>
      <c r="CB2899" t="str">
        <f>Запрос1[[#This Row],[БИНРодителя]]</f>
        <v>860425350441</v>
      </c>
    </row>
    <row r="2900" spans="1:80" x14ac:dyDescent="0.3">
      <c r="A2900" t="s">
        <v>2514</v>
      </c>
      <c r="B2900" t="s">
        <v>3032</v>
      </c>
      <c r="C2900"/>
      <c r="D2900" t="s">
        <v>412</v>
      </c>
      <c r="E2900" t="s">
        <v>470</v>
      </c>
      <c r="F2900" t="s">
        <v>701</v>
      </c>
      <c r="G2900" t="s">
        <v>3082</v>
      </c>
      <c r="H2900" t="s">
        <v>11924</v>
      </c>
      <c r="I2900" t="s">
        <v>11925</v>
      </c>
      <c r="J2900" t="s">
        <v>11925</v>
      </c>
      <c r="K2900" t="s">
        <v>11924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 s="8"/>
      <c r="S2900" s="8"/>
      <c r="T2900" s="8"/>
      <c r="U2900" s="8"/>
      <c r="V2900" s="8"/>
      <c r="W2900" s="8">
        <v>14300000</v>
      </c>
      <c r="X2900" s="8"/>
      <c r="Y2900" s="8"/>
      <c r="Z2900" s="8"/>
      <c r="AA2900" s="8"/>
      <c r="AB2900" s="8"/>
      <c r="AC2900" s="8">
        <v>14300000</v>
      </c>
      <c r="AD2900"/>
      <c r="AE2900"/>
      <c r="AF2900"/>
      <c r="AG2900"/>
      <c r="AH2900"/>
      <c r="AI2900">
        <v>100</v>
      </c>
      <c r="AJ2900" s="8"/>
      <c r="AK2900" s="8"/>
      <c r="AL2900" s="8"/>
      <c r="AM2900" s="8"/>
      <c r="AN2900" s="8"/>
      <c r="AO2900" s="8">
        <v>14300000</v>
      </c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/>
      <c r="BM2900"/>
      <c r="BN2900" s="10">
        <v>0</v>
      </c>
      <c r="BO2900" s="10"/>
      <c r="BP2900" s="10"/>
      <c r="BQ2900" s="10"/>
      <c r="BR2900" s="10"/>
      <c r="BS2900" s="10"/>
      <c r="BT2900" s="10"/>
      <c r="BU2900" s="10"/>
      <c r="BV2900" s="1" t="str">
        <f>Запрос1[[#This Row],[Менеджер]]</f>
        <v>Нурмакин Серик Арыстанбекович</v>
      </c>
      <c r="BW2900" s="1" t="str">
        <f>Запрос1[[#This Row],[Дирекция]]</f>
        <v>Северная дирекция</v>
      </c>
      <c r="BX2900" s="1" t="str">
        <f t="shared" si="45"/>
        <v>Крестьянское хозяйство  Тимотин Николай Николаевич</v>
      </c>
      <c r="BY2900" s="1" t="str">
        <f t="shared" si="45"/>
        <v>711013300021</v>
      </c>
      <c r="CA2900" t="str">
        <f>Запрос1[[#This Row],[КХ]]</f>
        <v>Крестьянское хозяйство  Тимотин Николай Николаевич</v>
      </c>
      <c r="CB2900" t="str">
        <f>Запрос1[[#This Row],[БИНКХ]]</f>
        <v>711013300021</v>
      </c>
    </row>
    <row r="2901" spans="1:80" x14ac:dyDescent="0.3">
      <c r="A2901" t="s">
        <v>2514</v>
      </c>
      <c r="B2901" t="s">
        <v>3032</v>
      </c>
      <c r="C2901"/>
      <c r="D2901" t="s">
        <v>412</v>
      </c>
      <c r="E2901" t="s">
        <v>470</v>
      </c>
      <c r="F2901" t="s">
        <v>701</v>
      </c>
      <c r="G2901" t="s">
        <v>3082</v>
      </c>
      <c r="H2901" t="s">
        <v>11926</v>
      </c>
      <c r="I2901" t="s">
        <v>11927</v>
      </c>
      <c r="J2901" t="s">
        <v>11927</v>
      </c>
      <c r="K2901" t="s">
        <v>11926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 s="8"/>
      <c r="S2901" s="8"/>
      <c r="T2901" s="8"/>
      <c r="U2901" s="8"/>
      <c r="V2901" s="8"/>
      <c r="W2901" s="8">
        <v>20020000</v>
      </c>
      <c r="X2901" s="8"/>
      <c r="Y2901" s="8"/>
      <c r="Z2901" s="8"/>
      <c r="AA2901" s="8"/>
      <c r="AB2901" s="8"/>
      <c r="AC2901" s="8">
        <v>20020000</v>
      </c>
      <c r="AD2901"/>
      <c r="AE2901"/>
      <c r="AF2901"/>
      <c r="AG2901"/>
      <c r="AH2901"/>
      <c r="AI2901">
        <v>100</v>
      </c>
      <c r="AJ2901" s="8"/>
      <c r="AK2901" s="8"/>
      <c r="AL2901" s="8"/>
      <c r="AM2901" s="8"/>
      <c r="AN2901" s="8"/>
      <c r="AO2901" s="8">
        <v>20020000</v>
      </c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/>
      <c r="BM2901"/>
      <c r="BN2901" s="10">
        <v>0</v>
      </c>
      <c r="BO2901" s="10"/>
      <c r="BP2901" s="10"/>
      <c r="BQ2901" s="10"/>
      <c r="BR2901" s="10"/>
      <c r="BS2901" s="10"/>
      <c r="BT2901" s="10"/>
      <c r="BU2901" s="10"/>
      <c r="BV2901" s="1" t="str">
        <f>Запрос1[[#This Row],[Менеджер]]</f>
        <v>Нурмакин Серик Арыстанбекович</v>
      </c>
      <c r="BW2901" s="1" t="str">
        <f>Запрос1[[#This Row],[Дирекция]]</f>
        <v>Северная дирекция</v>
      </c>
      <c r="BX2901" s="1" t="str">
        <f t="shared" si="45"/>
        <v>крестьянское хозяйство "Тимотин Афанасий Сергеевич"</v>
      </c>
      <c r="BY2901" s="1" t="str">
        <f t="shared" si="45"/>
        <v>901003350320</v>
      </c>
      <c r="CA2901" t="str">
        <f>Запрос1[[#This Row],[родитель]]</f>
        <v>крестьянское хозяйство "Тимотин Афанасий Сергеевич"</v>
      </c>
      <c r="CB2901" t="str">
        <f>Запрос1[[#This Row],[БИНРодителя]]</f>
        <v>901003350320</v>
      </c>
    </row>
    <row r="2902" spans="1:80" x14ac:dyDescent="0.3">
      <c r="A2902" t="s">
        <v>2514</v>
      </c>
      <c r="B2902" t="s">
        <v>3032</v>
      </c>
      <c r="C2902"/>
      <c r="D2902" t="s">
        <v>412</v>
      </c>
      <c r="E2902" t="s">
        <v>470</v>
      </c>
      <c r="F2902" t="s">
        <v>701</v>
      </c>
      <c r="G2902" t="s">
        <v>3082</v>
      </c>
      <c r="H2902" t="s">
        <v>11930</v>
      </c>
      <c r="I2902" t="s">
        <v>11931</v>
      </c>
      <c r="J2902" t="s">
        <v>11931</v>
      </c>
      <c r="K2902" t="s">
        <v>11930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 s="8"/>
      <c r="S2902" s="8"/>
      <c r="T2902" s="8"/>
      <c r="U2902" s="8"/>
      <c r="V2902" s="8"/>
      <c r="W2902" s="8">
        <v>22765000</v>
      </c>
      <c r="X2902" s="8"/>
      <c r="Y2902" s="8"/>
      <c r="Z2902" s="8"/>
      <c r="AA2902" s="8"/>
      <c r="AB2902" s="8"/>
      <c r="AC2902" s="8">
        <v>22765000</v>
      </c>
      <c r="AD2902"/>
      <c r="AE2902"/>
      <c r="AF2902"/>
      <c r="AG2902"/>
      <c r="AH2902"/>
      <c r="AI2902">
        <v>100</v>
      </c>
      <c r="AJ2902" s="8"/>
      <c r="AK2902" s="8"/>
      <c r="AL2902" s="8"/>
      <c r="AM2902" s="8"/>
      <c r="AN2902" s="8"/>
      <c r="AO2902" s="8">
        <v>22765000</v>
      </c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/>
      <c r="BM2902"/>
      <c r="BN2902" s="10">
        <v>1</v>
      </c>
      <c r="BO2902" s="10">
        <v>1260000</v>
      </c>
      <c r="BP2902" s="10">
        <v>1260000</v>
      </c>
      <c r="BQ2902" s="10">
        <v>100</v>
      </c>
      <c r="BR2902" s="10">
        <v>1260000</v>
      </c>
      <c r="BS2902" s="10"/>
      <c r="BT2902" s="10"/>
      <c r="BU2902" s="10"/>
      <c r="BV2902" s="1" t="str">
        <f>Запрос1[[#This Row],[Менеджер]]</f>
        <v>Нурмакин Серик Арыстанбекович</v>
      </c>
      <c r="BW2902" s="1" t="str">
        <f>Запрос1[[#This Row],[Дирекция]]</f>
        <v>Северная дирекция</v>
      </c>
      <c r="BX2902" s="1" t="str">
        <f t="shared" si="45"/>
        <v>Крестьянское хозяйство Маслов Михаил Степанович</v>
      </c>
      <c r="BY2902" s="1" t="str">
        <f t="shared" si="45"/>
        <v>610905350320</v>
      </c>
      <c r="CA2902" t="str">
        <f>Запрос1[[#This Row],[родитель]]</f>
        <v>Крестьянское хозяйство Маслов Михаил Степанович</v>
      </c>
      <c r="CB2902" t="str">
        <f>Запрос1[[#This Row],[БИНРодителя]]</f>
        <v>610905350320</v>
      </c>
    </row>
    <row r="2903" spans="1:80" x14ac:dyDescent="0.3">
      <c r="A2903" t="s">
        <v>3658</v>
      </c>
      <c r="B2903" t="s">
        <v>3808</v>
      </c>
      <c r="C2903" t="s">
        <v>122</v>
      </c>
      <c r="D2903"/>
      <c r="E2903"/>
      <c r="F2903"/>
      <c r="G2903"/>
      <c r="H2903" t="s">
        <v>8231</v>
      </c>
      <c r="I2903" t="s">
        <v>8232</v>
      </c>
      <c r="J2903" t="s">
        <v>8232</v>
      </c>
      <c r="K2903" t="s">
        <v>8231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 s="8"/>
      <c r="S2903" s="8"/>
      <c r="T2903" s="8"/>
      <c r="U2903" s="8">
        <v>2123548</v>
      </c>
      <c r="V2903" s="8"/>
      <c r="W2903" s="8"/>
      <c r="X2903" s="8"/>
      <c r="Y2903" s="8"/>
      <c r="Z2903" s="8"/>
      <c r="AA2903" s="8">
        <v>2123548</v>
      </c>
      <c r="AB2903" s="8"/>
      <c r="AC2903" s="8"/>
      <c r="AD2903"/>
      <c r="AE2903"/>
      <c r="AF2903"/>
      <c r="AG2903">
        <v>100</v>
      </c>
      <c r="AH2903"/>
      <c r="AI2903"/>
      <c r="AJ2903" s="8"/>
      <c r="AK2903" s="8"/>
      <c r="AL2903" s="8"/>
      <c r="AM2903" s="8">
        <v>2123548</v>
      </c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/>
      <c r="BM2903"/>
      <c r="BN2903" s="10">
        <v>0</v>
      </c>
      <c r="BO2903" s="10"/>
      <c r="BP2903" s="10"/>
      <c r="BQ2903" s="10"/>
      <c r="BR2903" s="10"/>
      <c r="BS2903" s="10"/>
      <c r="BT2903" s="10"/>
      <c r="BU2903" s="10"/>
      <c r="BV2903" s="1" t="str">
        <f>Запрос1[[#This Row],[Менеджер]]</f>
        <v>Клясен Иван Иванович</v>
      </c>
      <c r="BW2903" s="1" t="str">
        <f>Запрос1[[#This Row],[Дирекция]]</f>
        <v>Центральная дирекция</v>
      </c>
      <c r="BX2903" s="1" t="str">
        <f t="shared" si="45"/>
        <v>Ким Олег Дмитриевич</v>
      </c>
      <c r="BY2903" s="1" t="str">
        <f t="shared" si="45"/>
        <v>870612399066</v>
      </c>
      <c r="CA2903" t="str">
        <f>Запрос1[[#This Row],[родитель]]</f>
        <v>Ким Олег Дмитриевич</v>
      </c>
      <c r="CB2903" t="str">
        <f>Запрос1[[#This Row],[БИНРодителя]]</f>
        <v>870612399066</v>
      </c>
    </row>
    <row r="2904" spans="1:80" x14ac:dyDescent="0.3">
      <c r="A2904" t="s">
        <v>3658</v>
      </c>
      <c r="B2904" t="s">
        <v>3808</v>
      </c>
      <c r="C2904" t="s">
        <v>122</v>
      </c>
      <c r="D2904" t="s">
        <v>89</v>
      </c>
      <c r="E2904" t="s">
        <v>3662</v>
      </c>
      <c r="F2904" t="s">
        <v>8033</v>
      </c>
      <c r="G2904" t="s">
        <v>8034</v>
      </c>
      <c r="H2904" t="s">
        <v>8035</v>
      </c>
      <c r="I2904" t="s">
        <v>8036</v>
      </c>
      <c r="J2904" t="s">
        <v>8036</v>
      </c>
      <c r="K2904" t="s">
        <v>8035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  <c r="R2904" s="8"/>
      <c r="S2904" s="8"/>
      <c r="T2904" s="8"/>
      <c r="U2904" s="8">
        <v>10219250</v>
      </c>
      <c r="V2904" s="8">
        <v>15339000</v>
      </c>
      <c r="W2904" s="8"/>
      <c r="X2904" s="8"/>
      <c r="Y2904" s="8"/>
      <c r="Z2904" s="8"/>
      <c r="AA2904" s="8">
        <v>9829250</v>
      </c>
      <c r="AB2904" s="8">
        <v>10357000</v>
      </c>
      <c r="AC2904" s="8"/>
      <c r="AD2904"/>
      <c r="AE2904"/>
      <c r="AF2904"/>
      <c r="AG2904">
        <v>96.18</v>
      </c>
      <c r="AH2904">
        <v>67.52</v>
      </c>
      <c r="AI2904"/>
      <c r="AJ2904" s="8"/>
      <c r="AK2904" s="8"/>
      <c r="AL2904" s="8"/>
      <c r="AM2904" s="8">
        <v>10570290</v>
      </c>
      <c r="AN2904" s="8">
        <v>15339000</v>
      </c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>
        <v>10750000</v>
      </c>
      <c r="BI2904" s="8">
        <v>12239000</v>
      </c>
      <c r="BJ2904" s="8">
        <v>10750000</v>
      </c>
      <c r="BK2904" s="8">
        <v>8359000</v>
      </c>
      <c r="BL2904">
        <v>100</v>
      </c>
      <c r="BM2904">
        <v>68.298000000000002</v>
      </c>
      <c r="BN2904" s="10">
        <v>0</v>
      </c>
      <c r="BO2904" s="10"/>
      <c r="BP2904" s="10"/>
      <c r="BQ2904" s="10"/>
      <c r="BR2904" s="10"/>
      <c r="BS2904" s="10"/>
      <c r="BT2904" s="10"/>
      <c r="BU2904" s="10"/>
      <c r="BV2904" s="1" t="str">
        <f>Запрос1[[#This Row],[Менеджер]]</f>
        <v>Клясен Иван Иванович</v>
      </c>
      <c r="BW2904" s="1" t="str">
        <f>Запрос1[[#This Row],[Дирекция]]</f>
        <v>Центральная дирекция</v>
      </c>
      <c r="BX2904" s="1" t="str">
        <f t="shared" si="45"/>
        <v>КХ "Брассика"</v>
      </c>
      <c r="BY2904" s="1" t="str">
        <f t="shared" si="45"/>
        <v>680610300680</v>
      </c>
      <c r="CA2904" t="str">
        <f>Запрос1[[#This Row],[родитель]]</f>
        <v>КХ "Брассика"</v>
      </c>
      <c r="CB2904" t="str">
        <f>Запрос1[[#This Row],[БИНРодителя]]</f>
        <v>680610300680</v>
      </c>
    </row>
    <row r="2905" spans="1:80" x14ac:dyDescent="0.3">
      <c r="A2905" t="s">
        <v>3658</v>
      </c>
      <c r="B2905" t="s">
        <v>3808</v>
      </c>
      <c r="C2905" t="s">
        <v>122</v>
      </c>
      <c r="D2905" t="s">
        <v>89</v>
      </c>
      <c r="E2905" t="s">
        <v>4029</v>
      </c>
      <c r="F2905" t="s">
        <v>11857</v>
      </c>
      <c r="G2905" t="s">
        <v>11858</v>
      </c>
      <c r="H2905" t="s">
        <v>11859</v>
      </c>
      <c r="I2905" t="s">
        <v>11860</v>
      </c>
      <c r="J2905" t="s">
        <v>11860</v>
      </c>
      <c r="K2905" t="s">
        <v>11859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 s="8"/>
      <c r="S2905" s="8"/>
      <c r="T2905" s="8"/>
      <c r="U2905" s="8"/>
      <c r="V2905" s="8"/>
      <c r="W2905" s="8">
        <v>503700587.5</v>
      </c>
      <c r="X2905" s="8"/>
      <c r="Y2905" s="8"/>
      <c r="Z2905" s="8"/>
      <c r="AA2905" s="8"/>
      <c r="AB2905" s="8"/>
      <c r="AC2905" s="8">
        <v>212772033.75</v>
      </c>
      <c r="AD2905"/>
      <c r="AE2905"/>
      <c r="AF2905"/>
      <c r="AG2905"/>
      <c r="AH2905"/>
      <c r="AI2905">
        <v>42.24</v>
      </c>
      <c r="AJ2905" s="8"/>
      <c r="AK2905" s="8"/>
      <c r="AL2905" s="8"/>
      <c r="AM2905" s="8"/>
      <c r="AN2905" s="8"/>
      <c r="AO2905" s="8">
        <v>503700587.5</v>
      </c>
      <c r="AP2905" s="8"/>
      <c r="AQ2905" s="8"/>
      <c r="AR2905" s="8"/>
      <c r="AS2905" s="8"/>
      <c r="AT2905" s="8"/>
      <c r="AU2905" s="8">
        <v>20050966</v>
      </c>
      <c r="AV2905" s="8"/>
      <c r="AW2905" s="8"/>
      <c r="AX2905" s="8"/>
      <c r="AY2905" s="8"/>
      <c r="AZ2905" s="8"/>
      <c r="BA2905" s="8">
        <v>20050966</v>
      </c>
      <c r="BB2905" s="8"/>
      <c r="BC2905" s="8"/>
      <c r="BD2905" s="8"/>
      <c r="BE2905" s="8"/>
      <c r="BF2905" s="8"/>
      <c r="BG2905" s="8">
        <v>2098796</v>
      </c>
      <c r="BH2905" s="8"/>
      <c r="BI2905" s="8"/>
      <c r="BJ2905" s="8"/>
      <c r="BK2905" s="8"/>
      <c r="BL2905"/>
      <c r="BM2905"/>
      <c r="BN2905" s="10">
        <v>0</v>
      </c>
      <c r="BO2905" s="10"/>
      <c r="BP2905" s="10"/>
      <c r="BQ2905" s="10"/>
      <c r="BR2905" s="10"/>
      <c r="BS2905" s="10"/>
      <c r="BT2905" s="10"/>
      <c r="BU2905" s="10"/>
      <c r="BV2905" s="1" t="str">
        <f>Запрос1[[#This Row],[Менеджер]]</f>
        <v>Клясен Иван Иванович</v>
      </c>
      <c r="BW2905" s="1" t="str">
        <f>Запрос1[[#This Row],[Дирекция]]</f>
        <v>Центральная дирекция</v>
      </c>
      <c r="BX2905" s="1" t="str">
        <f t="shared" si="45"/>
        <v>ТОО "АГРОФИРМА ХАЛЫҚ ЖЕРІ"</v>
      </c>
      <c r="BY2905" s="1" t="str">
        <f t="shared" si="45"/>
        <v>170540027518</v>
      </c>
      <c r="CA2905" t="str">
        <f>Запрос1[[#This Row],[родитель]]</f>
        <v>ТОО "АГРОФИРМА ХАЛЫҚ ЖЕРІ"</v>
      </c>
      <c r="CB2905" t="str">
        <f>Запрос1[[#This Row],[БИНРодителя]]</f>
        <v>170540027518</v>
      </c>
    </row>
    <row r="2906" spans="1:80" x14ac:dyDescent="0.3">
      <c r="A2906" t="s">
        <v>3658</v>
      </c>
      <c r="B2906" t="s">
        <v>3808</v>
      </c>
      <c r="C2906" t="s">
        <v>122</v>
      </c>
      <c r="D2906" t="s">
        <v>89</v>
      </c>
      <c r="E2906" t="s">
        <v>4029</v>
      </c>
      <c r="F2906" t="s">
        <v>2248</v>
      </c>
      <c r="G2906" t="s">
        <v>12084</v>
      </c>
      <c r="H2906" t="s">
        <v>12085</v>
      </c>
      <c r="I2906" t="s">
        <v>12086</v>
      </c>
      <c r="J2906" t="s">
        <v>12086</v>
      </c>
      <c r="K2906" t="s">
        <v>12085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 s="8"/>
      <c r="S2906" s="8"/>
      <c r="T2906" s="8"/>
      <c r="U2906" s="8"/>
      <c r="V2906" s="8"/>
      <c r="W2906" s="8">
        <v>5219220</v>
      </c>
      <c r="X2906" s="8"/>
      <c r="Y2906" s="8"/>
      <c r="Z2906" s="8"/>
      <c r="AA2906" s="8"/>
      <c r="AB2906" s="8"/>
      <c r="AC2906" s="8">
        <v>5219220</v>
      </c>
      <c r="AD2906"/>
      <c r="AE2906"/>
      <c r="AF2906"/>
      <c r="AG2906"/>
      <c r="AH2906"/>
      <c r="AI2906">
        <v>100</v>
      </c>
      <c r="AJ2906" s="8"/>
      <c r="AK2906" s="8"/>
      <c r="AL2906" s="8"/>
      <c r="AM2906" s="8"/>
      <c r="AN2906" s="8"/>
      <c r="AO2906" s="8">
        <v>5219220</v>
      </c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/>
      <c r="BM2906"/>
      <c r="BN2906" s="10">
        <v>0</v>
      </c>
      <c r="BO2906" s="10"/>
      <c r="BP2906" s="10"/>
      <c r="BQ2906" s="10"/>
      <c r="BR2906" s="10"/>
      <c r="BS2906" s="10"/>
      <c r="BT2906" s="10"/>
      <c r="BU2906" s="10"/>
      <c r="BV2906" s="1" t="str">
        <f>Запрос1[[#This Row],[Менеджер]]</f>
        <v>Клясен Иван Иванович</v>
      </c>
      <c r="BW2906" s="1" t="str">
        <f>Запрос1[[#This Row],[Дирекция]]</f>
        <v>Центральная дирекция</v>
      </c>
      <c r="BX2906" s="1" t="e">
        <f t="shared" si="45"/>
        <v>#N/A</v>
      </c>
      <c r="BY2906" s="1" t="e">
        <f t="shared" si="45"/>
        <v>#N/A</v>
      </c>
      <c r="CA2906" t="e">
        <f>VLOOKUP(Запрос1[[#This Row],[БИНКХ]],'[2]Группы компаний'!$A:$E,4,0)</f>
        <v>#N/A</v>
      </c>
      <c r="CB2906" t="e">
        <f>VLOOKUP(CA2906,$H:$I,2,0)</f>
        <v>#N/A</v>
      </c>
    </row>
    <row r="2907" spans="1:80" x14ac:dyDescent="0.3">
      <c r="A2907" t="s">
        <v>3658</v>
      </c>
      <c r="B2907" t="s">
        <v>3808</v>
      </c>
      <c r="C2907" t="s">
        <v>122</v>
      </c>
      <c r="D2907" t="s">
        <v>89</v>
      </c>
      <c r="E2907" t="s">
        <v>3809</v>
      </c>
      <c r="F2907" t="s">
        <v>3349</v>
      </c>
      <c r="G2907" t="s">
        <v>3350</v>
      </c>
      <c r="H2907" t="s">
        <v>8037</v>
      </c>
      <c r="I2907" t="s">
        <v>8038</v>
      </c>
      <c r="J2907" t="s">
        <v>8039</v>
      </c>
      <c r="K2907" t="s">
        <v>8040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 s="8"/>
      <c r="S2907" s="8"/>
      <c r="T2907" s="8"/>
      <c r="U2907" s="8"/>
      <c r="V2907" s="8"/>
      <c r="W2907" s="8">
        <v>55708570</v>
      </c>
      <c r="X2907" s="8"/>
      <c r="Y2907" s="8"/>
      <c r="Z2907" s="8"/>
      <c r="AA2907" s="8"/>
      <c r="AB2907" s="8"/>
      <c r="AC2907" s="8">
        <v>8356285.5</v>
      </c>
      <c r="AD2907"/>
      <c r="AE2907"/>
      <c r="AF2907"/>
      <c r="AG2907"/>
      <c r="AH2907"/>
      <c r="AI2907">
        <v>15</v>
      </c>
      <c r="AJ2907" s="8"/>
      <c r="AK2907" s="8"/>
      <c r="AL2907" s="8"/>
      <c r="AM2907" s="8"/>
      <c r="AN2907" s="8"/>
      <c r="AO2907" s="8">
        <v>55708570</v>
      </c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/>
      <c r="BM2907"/>
      <c r="BN2907" s="10">
        <v>0</v>
      </c>
      <c r="BO2907" s="10"/>
      <c r="BP2907" s="10"/>
      <c r="BQ2907" s="10"/>
      <c r="BR2907" s="10"/>
      <c r="BS2907" s="10"/>
      <c r="BT2907" s="10"/>
      <c r="BU2907" s="10"/>
      <c r="BV2907" s="1" t="str">
        <f>Запрос1[[#This Row],[Менеджер]]</f>
        <v>Клясен Иван Иванович</v>
      </c>
      <c r="BW2907" s="1" t="str">
        <f>Запрос1[[#This Row],[Дирекция]]</f>
        <v>Центральная дирекция</v>
      </c>
      <c r="BX2907" s="1" t="str">
        <f t="shared" si="45"/>
        <v>ТОО "KDK GRAIN"</v>
      </c>
      <c r="BY2907" s="1" t="str">
        <f t="shared" si="45"/>
        <v>980340000469</v>
      </c>
      <c r="CA2907" t="str">
        <f>Запрос1[[#This Row],[родитель]]</f>
        <v>ТОО "KDK GRAIN"</v>
      </c>
      <c r="CB2907" t="str">
        <f>Запрос1[[#This Row],[БИНРодителя]]</f>
        <v>980340000469</v>
      </c>
    </row>
    <row r="2908" spans="1:80" x14ac:dyDescent="0.3">
      <c r="A2908" t="s">
        <v>3658</v>
      </c>
      <c r="B2908" t="s">
        <v>3808</v>
      </c>
      <c r="C2908" t="s">
        <v>122</v>
      </c>
      <c r="D2908" t="s">
        <v>89</v>
      </c>
      <c r="E2908" t="s">
        <v>2202</v>
      </c>
      <c r="F2908" t="s">
        <v>658</v>
      </c>
      <c r="G2908" t="s">
        <v>4456</v>
      </c>
      <c r="H2908" t="s">
        <v>8044</v>
      </c>
      <c r="I2908" t="s">
        <v>8045</v>
      </c>
      <c r="J2908" t="s">
        <v>8045</v>
      </c>
      <c r="K2908" t="s">
        <v>8044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 s="8"/>
      <c r="S2908" s="8"/>
      <c r="T2908" s="8"/>
      <c r="U2908" s="8">
        <v>120000</v>
      </c>
      <c r="V2908" s="8"/>
      <c r="W2908" s="8"/>
      <c r="X2908" s="8"/>
      <c r="Y2908" s="8"/>
      <c r="Z2908" s="8"/>
      <c r="AA2908" s="8">
        <v>120000</v>
      </c>
      <c r="AB2908" s="8"/>
      <c r="AC2908" s="8"/>
      <c r="AD2908"/>
      <c r="AE2908"/>
      <c r="AF2908"/>
      <c r="AG2908">
        <v>100</v>
      </c>
      <c r="AH2908"/>
      <c r="AI2908"/>
      <c r="AJ2908" s="8"/>
      <c r="AK2908" s="8"/>
      <c r="AL2908" s="8"/>
      <c r="AM2908" s="8">
        <v>120000</v>
      </c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>
        <v>11459400</v>
      </c>
      <c r="BI2908" s="8"/>
      <c r="BJ2908" s="8"/>
      <c r="BK2908" s="8"/>
      <c r="BL2908">
        <v>0</v>
      </c>
      <c r="BM2908"/>
      <c r="BN2908" s="10">
        <v>0</v>
      </c>
      <c r="BO2908" s="10"/>
      <c r="BP2908" s="10"/>
      <c r="BQ2908" s="10"/>
      <c r="BR2908" s="10"/>
      <c r="BS2908" s="10"/>
      <c r="BT2908" s="10"/>
      <c r="BU2908" s="10"/>
      <c r="BV2908" s="1" t="str">
        <f>Запрос1[[#This Row],[Менеджер]]</f>
        <v>Клясен Иван Иванович</v>
      </c>
      <c r="BW2908" s="1" t="str">
        <f>Запрос1[[#This Row],[Дирекция]]</f>
        <v>Центральная дирекция</v>
      </c>
      <c r="BX2908" s="1" t="str">
        <f t="shared" si="45"/>
        <v>ТОО "СХП ЗОЛОТАЯ НИВА"</v>
      </c>
      <c r="BY2908" s="1" t="str">
        <f t="shared" si="45"/>
        <v>041240013988</v>
      </c>
      <c r="CA2908" t="str">
        <f>Запрос1[[#This Row],[родитель]]</f>
        <v>ТОО "СХП ЗОЛОТАЯ НИВА"</v>
      </c>
      <c r="CB2908" t="str">
        <f>Запрос1[[#This Row],[БИНРодителя]]</f>
        <v>041240013988</v>
      </c>
    </row>
    <row r="2909" spans="1:80" x14ac:dyDescent="0.3">
      <c r="A2909" t="s">
        <v>3658</v>
      </c>
      <c r="B2909" t="s">
        <v>3808</v>
      </c>
      <c r="C2909" t="s">
        <v>122</v>
      </c>
      <c r="D2909" t="s">
        <v>89</v>
      </c>
      <c r="E2909" t="s">
        <v>401</v>
      </c>
      <c r="F2909"/>
      <c r="G2909" t="s">
        <v>8228</v>
      </c>
      <c r="H2909" t="s">
        <v>8233</v>
      </c>
      <c r="I2909" t="s">
        <v>8234</v>
      </c>
      <c r="J2909" t="s">
        <v>8234</v>
      </c>
      <c r="K2909" t="s">
        <v>8233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 s="8"/>
      <c r="S2909" s="8"/>
      <c r="T2909" s="8"/>
      <c r="U2909" s="8"/>
      <c r="V2909" s="8">
        <v>36561000</v>
      </c>
      <c r="W2909" s="8"/>
      <c r="X2909" s="8"/>
      <c r="Y2909" s="8"/>
      <c r="Z2909" s="8"/>
      <c r="AA2909" s="8"/>
      <c r="AB2909" s="8">
        <v>10968300</v>
      </c>
      <c r="AC2909" s="8"/>
      <c r="AD2909"/>
      <c r="AE2909"/>
      <c r="AF2909"/>
      <c r="AG2909"/>
      <c r="AH2909">
        <v>30</v>
      </c>
      <c r="AI2909"/>
      <c r="AJ2909" s="8"/>
      <c r="AK2909" s="8"/>
      <c r="AL2909" s="8"/>
      <c r="AM2909" s="8"/>
      <c r="AN2909" s="8">
        <v>36561000</v>
      </c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/>
      <c r="BM2909"/>
      <c r="BN2909" s="10">
        <v>0</v>
      </c>
      <c r="BO2909" s="10"/>
      <c r="BP2909" s="10"/>
      <c r="BQ2909" s="10"/>
      <c r="BR2909" s="10"/>
      <c r="BS2909" s="10"/>
      <c r="BT2909" s="10"/>
      <c r="BU2909" s="10"/>
      <c r="BV2909" s="1" t="str">
        <f>Запрос1[[#This Row],[Менеджер]]</f>
        <v>Клясен Иван Иванович</v>
      </c>
      <c r="BW2909" s="1" t="str">
        <f>Запрос1[[#This Row],[Дирекция]]</f>
        <v>Центральная дирекция</v>
      </c>
      <c r="BX2909" s="1" t="str">
        <f t="shared" si="45"/>
        <v>ТОО "Аксай"</v>
      </c>
      <c r="BY2909" s="1" t="str">
        <f t="shared" si="45"/>
        <v>980540001573</v>
      </c>
      <c r="CA2909" t="str">
        <f>Запрос1[[#This Row],[родитель]]</f>
        <v>ТОО "Аксай"</v>
      </c>
      <c r="CB2909" t="str">
        <f>Запрос1[[#This Row],[БИНРодителя]]</f>
        <v>980540001573</v>
      </c>
    </row>
    <row r="2910" spans="1:80" x14ac:dyDescent="0.3">
      <c r="A2910" t="s">
        <v>3658</v>
      </c>
      <c r="B2910" t="s">
        <v>3808</v>
      </c>
      <c r="C2910" t="s">
        <v>122</v>
      </c>
      <c r="D2910" t="s">
        <v>89</v>
      </c>
      <c r="E2910" t="s">
        <v>401</v>
      </c>
      <c r="F2910" t="s">
        <v>4795</v>
      </c>
      <c r="G2910" t="s">
        <v>4796</v>
      </c>
      <c r="H2910" t="s">
        <v>4797</v>
      </c>
      <c r="I2910" t="s">
        <v>4798</v>
      </c>
      <c r="J2910" t="s">
        <v>4798</v>
      </c>
      <c r="K2910" t="s">
        <v>4797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 s="8"/>
      <c r="S2910" s="8"/>
      <c r="T2910" s="8"/>
      <c r="U2910" s="8">
        <v>270000</v>
      </c>
      <c r="V2910" s="8"/>
      <c r="W2910" s="8"/>
      <c r="X2910" s="8"/>
      <c r="Y2910" s="8"/>
      <c r="Z2910" s="8"/>
      <c r="AA2910" s="8">
        <v>252000</v>
      </c>
      <c r="AB2910" s="8"/>
      <c r="AC2910" s="8"/>
      <c r="AD2910"/>
      <c r="AE2910"/>
      <c r="AF2910"/>
      <c r="AG2910">
        <v>93.33</v>
      </c>
      <c r="AH2910"/>
      <c r="AI2910"/>
      <c r="AJ2910" s="8"/>
      <c r="AK2910" s="8"/>
      <c r="AL2910" s="8"/>
      <c r="AM2910" s="8">
        <v>252000</v>
      </c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>
        <v>3250000</v>
      </c>
      <c r="BI2910" s="8"/>
      <c r="BJ2910" s="8"/>
      <c r="BK2910" s="8"/>
      <c r="BL2910">
        <v>0</v>
      </c>
      <c r="BM2910"/>
      <c r="BN2910" s="10">
        <v>0</v>
      </c>
      <c r="BO2910" s="10"/>
      <c r="BP2910" s="10"/>
      <c r="BQ2910" s="10"/>
      <c r="BR2910" s="10"/>
      <c r="BS2910" s="10"/>
      <c r="BT2910" s="10"/>
      <c r="BU2910" s="10"/>
      <c r="BV2910" s="1" t="str">
        <f>Запрос1[[#This Row],[Менеджер]]</f>
        <v>Клясен Иван Иванович</v>
      </c>
      <c r="BW2910" s="1" t="str">
        <f>Запрос1[[#This Row],[Дирекция]]</f>
        <v>Центральная дирекция</v>
      </c>
      <c r="BX2910" s="1" t="str">
        <f t="shared" si="45"/>
        <v>КХ "Муканов Т.Т."</v>
      </c>
      <c r="BY2910" s="1" t="str">
        <f t="shared" si="45"/>
        <v>730908300870</v>
      </c>
      <c r="CA2910" t="str">
        <f>Запрос1[[#This Row],[родитель]]</f>
        <v>КХ "Муканов Т.Т."</v>
      </c>
      <c r="CB2910" t="str">
        <f>Запрос1[[#This Row],[БИНРодителя]]</f>
        <v>730908300870</v>
      </c>
    </row>
    <row r="2911" spans="1:80" x14ac:dyDescent="0.3">
      <c r="A2911" t="s">
        <v>3658</v>
      </c>
      <c r="B2911" t="s">
        <v>3808</v>
      </c>
      <c r="C2911" t="s">
        <v>122</v>
      </c>
      <c r="D2911" t="s">
        <v>89</v>
      </c>
      <c r="E2911" t="s">
        <v>2207</v>
      </c>
      <c r="F2911" t="s">
        <v>2208</v>
      </c>
      <c r="G2911" t="s">
        <v>2209</v>
      </c>
      <c r="H2911" t="s">
        <v>8046</v>
      </c>
      <c r="I2911" t="s">
        <v>8047</v>
      </c>
      <c r="J2911" t="s">
        <v>8047</v>
      </c>
      <c r="K2911" t="s">
        <v>8046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 s="8"/>
      <c r="S2911" s="8"/>
      <c r="T2911" s="8"/>
      <c r="U2911" s="8"/>
      <c r="V2911" s="8">
        <v>728500</v>
      </c>
      <c r="W2911" s="8">
        <v>17293690</v>
      </c>
      <c r="X2911" s="8"/>
      <c r="Y2911" s="8"/>
      <c r="Z2911" s="8"/>
      <c r="AA2911" s="8"/>
      <c r="AB2911" s="8">
        <v>728500</v>
      </c>
      <c r="AC2911" s="8">
        <v>9943690</v>
      </c>
      <c r="AD2911"/>
      <c r="AE2911"/>
      <c r="AF2911"/>
      <c r="AG2911"/>
      <c r="AH2911">
        <v>100</v>
      </c>
      <c r="AI2911">
        <v>57.5</v>
      </c>
      <c r="AJ2911" s="8"/>
      <c r="AK2911" s="8"/>
      <c r="AL2911" s="8"/>
      <c r="AM2911" s="8"/>
      <c r="AN2911" s="8">
        <v>728500</v>
      </c>
      <c r="AO2911" s="8">
        <v>17293690</v>
      </c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>
        <v>91735302</v>
      </c>
      <c r="BJ2911" s="8"/>
      <c r="BK2911" s="8"/>
      <c r="BL2911"/>
      <c r="BM2911">
        <v>0</v>
      </c>
      <c r="BN2911" s="10">
        <v>0</v>
      </c>
      <c r="BO2911" s="10"/>
      <c r="BP2911" s="10"/>
      <c r="BQ2911" s="10"/>
      <c r="BR2911" s="10"/>
      <c r="BS2911" s="10"/>
      <c r="BT2911" s="10"/>
      <c r="BU2911" s="10"/>
      <c r="BV2911" s="1" t="str">
        <f>Запрос1[[#This Row],[Менеджер]]</f>
        <v>Клясен Иван Иванович</v>
      </c>
      <c r="BW2911" s="1" t="str">
        <f>Запрос1[[#This Row],[Дирекция]]</f>
        <v>Центральная дирекция</v>
      </c>
      <c r="BX2911" s="1" t="str">
        <f t="shared" si="45"/>
        <v>ТОО "КИЙМА-АГРО"</v>
      </c>
      <c r="BY2911" s="1" t="str">
        <f t="shared" si="45"/>
        <v>150340011293</v>
      </c>
      <c r="CA2911" t="str">
        <f>Запрос1[[#This Row],[родитель]]</f>
        <v>ТОО "КИЙМА-АГРО"</v>
      </c>
      <c r="CB2911" t="str">
        <f>Запрос1[[#This Row],[БИНРодителя]]</f>
        <v>150340011293</v>
      </c>
    </row>
    <row r="2912" spans="1:80" x14ac:dyDescent="0.3">
      <c r="A2912" t="s">
        <v>2514</v>
      </c>
      <c r="B2912" t="s">
        <v>2727</v>
      </c>
      <c r="C2912" t="s">
        <v>406</v>
      </c>
      <c r="D2912" t="s">
        <v>412</v>
      </c>
      <c r="E2912" t="s">
        <v>487</v>
      </c>
      <c r="F2912" t="s">
        <v>7676</v>
      </c>
      <c r="G2912" t="s">
        <v>7677</v>
      </c>
      <c r="H2912" t="s">
        <v>7678</v>
      </c>
      <c r="I2912" t="s">
        <v>7679</v>
      </c>
      <c r="J2912" t="s">
        <v>7679</v>
      </c>
      <c r="K2912" t="s">
        <v>7678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 s="8">
        <v>529000</v>
      </c>
      <c r="S2912" s="8"/>
      <c r="T2912" s="8"/>
      <c r="U2912" s="8"/>
      <c r="V2912" s="8"/>
      <c r="W2912" s="8"/>
      <c r="X2912" s="8">
        <v>158700</v>
      </c>
      <c r="Y2912" s="8"/>
      <c r="Z2912" s="8"/>
      <c r="AA2912" s="8"/>
      <c r="AB2912" s="8"/>
      <c r="AC2912" s="8"/>
      <c r="AD2912">
        <v>30</v>
      </c>
      <c r="AE2912"/>
      <c r="AF2912"/>
      <c r="AG2912"/>
      <c r="AH2912"/>
      <c r="AI2912"/>
      <c r="AJ2912" s="8">
        <v>529000</v>
      </c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/>
      <c r="BM2912"/>
      <c r="BN2912" s="10">
        <v>0</v>
      </c>
      <c r="BO2912" s="10"/>
      <c r="BP2912" s="10"/>
      <c r="BQ2912" s="10"/>
      <c r="BR2912" s="10"/>
      <c r="BS2912" s="10"/>
      <c r="BT2912" s="10"/>
      <c r="BU2912" s="10"/>
      <c r="BV2912" s="1" t="str">
        <f>Запрос1[[#This Row],[Менеджер]]</f>
        <v>Каштанов Павел</v>
      </c>
      <c r="BW2912" s="1" t="str">
        <f>Запрос1[[#This Row],[Дирекция]]</f>
        <v>Северная дирекция</v>
      </c>
      <c r="BX2912" s="1" t="str">
        <f t="shared" si="45"/>
        <v>к\х Кудабаев Бахит Каскенович</v>
      </c>
      <c r="BY2912" s="1" t="str">
        <f t="shared" si="45"/>
        <v>571201350237</v>
      </c>
      <c r="CA2912" t="str">
        <f>Запрос1[[#This Row],[родитель]]</f>
        <v>к\х Кудабаев Бахит Каскенович</v>
      </c>
      <c r="CB2912" t="str">
        <f>Запрос1[[#This Row],[БИНРодителя]]</f>
        <v>571201350237</v>
      </c>
    </row>
    <row r="2913" spans="1:80" x14ac:dyDescent="0.3">
      <c r="A2913" t="s">
        <v>2514</v>
      </c>
      <c r="B2913" t="s">
        <v>2727</v>
      </c>
      <c r="C2913" t="s">
        <v>406</v>
      </c>
      <c r="D2913" t="s">
        <v>412</v>
      </c>
      <c r="E2913" t="s">
        <v>492</v>
      </c>
      <c r="F2913" t="s">
        <v>493</v>
      </c>
      <c r="G2913" t="s">
        <v>494</v>
      </c>
      <c r="H2913" t="s">
        <v>7705</v>
      </c>
      <c r="I2913" t="s">
        <v>7706</v>
      </c>
      <c r="J2913" t="s">
        <v>7706</v>
      </c>
      <c r="K2913" t="s">
        <v>7705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 s="8"/>
      <c r="S2913" s="8"/>
      <c r="T2913" s="8">
        <v>229200</v>
      </c>
      <c r="U2913" s="8"/>
      <c r="V2913" s="8"/>
      <c r="W2913" s="8"/>
      <c r="X2913" s="8"/>
      <c r="Y2913" s="8"/>
      <c r="Z2913" s="8">
        <v>229200</v>
      </c>
      <c r="AA2913" s="8"/>
      <c r="AB2913" s="8"/>
      <c r="AC2913" s="8"/>
      <c r="AD2913"/>
      <c r="AE2913"/>
      <c r="AF2913">
        <v>100</v>
      </c>
      <c r="AG2913"/>
      <c r="AH2913"/>
      <c r="AI2913"/>
      <c r="AJ2913" s="8"/>
      <c r="AK2913" s="8"/>
      <c r="AL2913" s="8">
        <v>229200</v>
      </c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/>
      <c r="BM2913"/>
      <c r="BN2913" s="10">
        <v>0</v>
      </c>
      <c r="BO2913" s="10"/>
      <c r="BP2913" s="10"/>
      <c r="BQ2913" s="10"/>
      <c r="BR2913" s="10"/>
      <c r="BS2913" s="10"/>
      <c r="BT2913" s="10"/>
      <c r="BU2913" s="10"/>
      <c r="BV2913" s="1" t="str">
        <f>Запрос1[[#This Row],[Менеджер]]</f>
        <v>Каштанов Павел</v>
      </c>
      <c r="BW2913" s="1" t="str">
        <f>Запрос1[[#This Row],[Дирекция]]</f>
        <v>Северная дирекция</v>
      </c>
      <c r="BX2913" s="1" t="str">
        <f t="shared" si="45"/>
        <v>к\х Иржанов Ахметкан</v>
      </c>
      <c r="BY2913" s="1" t="str">
        <f t="shared" si="45"/>
        <v>640109350349</v>
      </c>
      <c r="CA2913" t="str">
        <f>Запрос1[[#This Row],[родитель]]</f>
        <v>к\х Иржанов Ахметкан</v>
      </c>
      <c r="CB2913" t="str">
        <f>Запрос1[[#This Row],[БИНРодителя]]</f>
        <v>640109350349</v>
      </c>
    </row>
    <row r="2914" spans="1:80" x14ac:dyDescent="0.3">
      <c r="A2914" t="s">
        <v>2514</v>
      </c>
      <c r="B2914" t="s">
        <v>2727</v>
      </c>
      <c r="C2914" t="s">
        <v>406</v>
      </c>
      <c r="D2914" t="s">
        <v>412</v>
      </c>
      <c r="E2914" t="s">
        <v>492</v>
      </c>
      <c r="F2914" t="s">
        <v>3972</v>
      </c>
      <c r="G2914" t="s">
        <v>4166</v>
      </c>
      <c r="H2914" t="s">
        <v>2801</v>
      </c>
      <c r="I2914" t="s">
        <v>2802</v>
      </c>
      <c r="J2914" t="s">
        <v>4167</v>
      </c>
      <c r="K2914" t="s">
        <v>4168</v>
      </c>
      <c r="L2914">
        <v>1</v>
      </c>
      <c r="M2914">
        <v>0</v>
      </c>
      <c r="N2914">
        <v>1</v>
      </c>
      <c r="O2914">
        <v>1</v>
      </c>
      <c r="P2914">
        <v>0</v>
      </c>
      <c r="Q2914">
        <v>0</v>
      </c>
      <c r="R2914" s="8">
        <v>1875000</v>
      </c>
      <c r="S2914" s="8"/>
      <c r="T2914" s="8">
        <v>16242200</v>
      </c>
      <c r="U2914" s="8">
        <v>8769000</v>
      </c>
      <c r="V2914" s="8"/>
      <c r="W2914" s="8"/>
      <c r="X2914" s="8">
        <v>0</v>
      </c>
      <c r="Y2914" s="8"/>
      <c r="Z2914" s="8">
        <v>8121100</v>
      </c>
      <c r="AA2914" s="8">
        <v>2630700</v>
      </c>
      <c r="AB2914" s="8"/>
      <c r="AC2914" s="8"/>
      <c r="AD2914">
        <v>0</v>
      </c>
      <c r="AE2914"/>
      <c r="AF2914">
        <v>50</v>
      </c>
      <c r="AG2914">
        <v>30</v>
      </c>
      <c r="AH2914"/>
      <c r="AI2914"/>
      <c r="AJ2914" s="8">
        <v>1875000</v>
      </c>
      <c r="AK2914" s="8"/>
      <c r="AL2914" s="8">
        <v>16242200</v>
      </c>
      <c r="AM2914" s="8">
        <v>8769000</v>
      </c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>
        <v>290925207.74000001</v>
      </c>
      <c r="BI2914" s="8"/>
      <c r="BJ2914" s="8">
        <v>6307000</v>
      </c>
      <c r="BK2914" s="8"/>
      <c r="BL2914">
        <v>2.1678999999999999</v>
      </c>
      <c r="BM2914"/>
      <c r="BN2914" s="10">
        <v>0</v>
      </c>
      <c r="BO2914" s="10"/>
      <c r="BP2914" s="10"/>
      <c r="BQ2914" s="10"/>
      <c r="BR2914" s="10"/>
      <c r="BS2914" s="10"/>
      <c r="BT2914" s="10"/>
      <c r="BU2914" s="10"/>
      <c r="BV2914" s="1" t="str">
        <f>Запрос1[[#This Row],[Менеджер]]</f>
        <v>Каштанов Павел</v>
      </c>
      <c r="BW2914" s="1" t="str">
        <f>Запрос1[[#This Row],[Дирекция]]</f>
        <v>Северная дирекция</v>
      </c>
      <c r="BX2914" s="1" t="str">
        <f t="shared" si="45"/>
        <v>ТОО "Сана-Агро"</v>
      </c>
      <c r="BY2914" s="1" t="str">
        <f t="shared" si="45"/>
        <v>980440002012</v>
      </c>
      <c r="CA2914" t="str">
        <f>Запрос1[[#This Row],[родитель]]</f>
        <v>ТОО "Сана-Агро"</v>
      </c>
      <c r="CB2914" t="str">
        <f>Запрос1[[#This Row],[БИНРодителя]]</f>
        <v>980440002012</v>
      </c>
    </row>
    <row r="2915" spans="1:80" x14ac:dyDescent="0.3">
      <c r="A2915" t="s">
        <v>2514</v>
      </c>
      <c r="B2915" t="s">
        <v>2727</v>
      </c>
      <c r="C2915" t="s">
        <v>406</v>
      </c>
      <c r="D2915" t="s">
        <v>412</v>
      </c>
      <c r="E2915" t="s">
        <v>1530</v>
      </c>
      <c r="F2915" t="s">
        <v>2871</v>
      </c>
      <c r="G2915" t="s">
        <v>2872</v>
      </c>
      <c r="H2915" t="s">
        <v>2873</v>
      </c>
      <c r="I2915" t="s">
        <v>2874</v>
      </c>
      <c r="J2915" t="s">
        <v>3169</v>
      </c>
      <c r="K2915" t="s">
        <v>3170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 s="8">
        <v>1650000</v>
      </c>
      <c r="S2915" s="8"/>
      <c r="T2915" s="8"/>
      <c r="U2915" s="8">
        <v>2900000</v>
      </c>
      <c r="V2915" s="8"/>
      <c r="W2915" s="8"/>
      <c r="X2915" s="8">
        <v>1080000</v>
      </c>
      <c r="Y2915" s="8"/>
      <c r="Z2915" s="8"/>
      <c r="AA2915" s="8">
        <v>1450000</v>
      </c>
      <c r="AB2915" s="8"/>
      <c r="AC2915" s="8"/>
      <c r="AD2915">
        <v>65.45</v>
      </c>
      <c r="AE2915"/>
      <c r="AF2915"/>
      <c r="AG2915">
        <v>50</v>
      </c>
      <c r="AH2915"/>
      <c r="AI2915"/>
      <c r="AJ2915" s="8">
        <v>1650000</v>
      </c>
      <c r="AK2915" s="8"/>
      <c r="AL2915" s="8"/>
      <c r="AM2915" s="8">
        <v>2900000</v>
      </c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>
        <v>31356820</v>
      </c>
      <c r="BI2915" s="8"/>
      <c r="BJ2915" s="8">
        <v>2900000</v>
      </c>
      <c r="BK2915" s="8"/>
      <c r="BL2915">
        <v>9.2483000000000004</v>
      </c>
      <c r="BM2915"/>
      <c r="BN2915" s="10">
        <v>0</v>
      </c>
      <c r="BO2915" s="10"/>
      <c r="BP2915" s="10"/>
      <c r="BQ2915" s="10"/>
      <c r="BR2915" s="10"/>
      <c r="BS2915" s="10"/>
      <c r="BT2915" s="10"/>
      <c r="BU2915" s="10"/>
      <c r="BV2915" s="1" t="str">
        <f>Запрос1[[#This Row],[Менеджер]]</f>
        <v>Каштанов Павел</v>
      </c>
      <c r="BW2915" s="1" t="str">
        <f>Запрос1[[#This Row],[Дирекция]]</f>
        <v>Северная дирекция</v>
      </c>
      <c r="BX2915" s="1" t="str">
        <f t="shared" si="45"/>
        <v>ТОО Жанахай</v>
      </c>
      <c r="BY2915" s="1" t="str">
        <f t="shared" si="45"/>
        <v>121240020464</v>
      </c>
      <c r="CA2915" t="str">
        <f>Запрос1[[#This Row],[родитель]]</f>
        <v>ТОО Жанахай</v>
      </c>
      <c r="CB2915" t="str">
        <f>Запрос1[[#This Row],[БИНРодителя]]</f>
        <v>121240020464</v>
      </c>
    </row>
    <row r="2916" spans="1:80" x14ac:dyDescent="0.3">
      <c r="A2916" t="s">
        <v>2514</v>
      </c>
      <c r="B2916" t="s">
        <v>2727</v>
      </c>
      <c r="C2916" t="s">
        <v>406</v>
      </c>
      <c r="D2916" t="s">
        <v>412</v>
      </c>
      <c r="E2916" t="s">
        <v>1530</v>
      </c>
      <c r="F2916" t="s">
        <v>1737</v>
      </c>
      <c r="G2916" t="s">
        <v>1738</v>
      </c>
      <c r="H2916" t="s">
        <v>3099</v>
      </c>
      <c r="I2916" t="s">
        <v>3100</v>
      </c>
      <c r="J2916" t="s">
        <v>3100</v>
      </c>
      <c r="K2916" t="s">
        <v>3099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 s="8"/>
      <c r="S2916" s="8"/>
      <c r="T2916" s="8">
        <v>1690000</v>
      </c>
      <c r="U2916" s="8"/>
      <c r="V2916" s="8"/>
      <c r="W2916" s="8"/>
      <c r="X2916" s="8"/>
      <c r="Y2916" s="8"/>
      <c r="Z2916" s="8">
        <v>845000</v>
      </c>
      <c r="AA2916" s="8"/>
      <c r="AB2916" s="8"/>
      <c r="AC2916" s="8"/>
      <c r="AD2916"/>
      <c r="AE2916"/>
      <c r="AF2916">
        <v>50</v>
      </c>
      <c r="AG2916"/>
      <c r="AH2916"/>
      <c r="AI2916"/>
      <c r="AJ2916" s="8"/>
      <c r="AK2916" s="8"/>
      <c r="AL2916" s="8">
        <v>1690000</v>
      </c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/>
      <c r="BM2916"/>
      <c r="BN2916" s="10">
        <v>0</v>
      </c>
      <c r="BO2916" s="10"/>
      <c r="BP2916" s="10"/>
      <c r="BQ2916" s="10"/>
      <c r="BR2916" s="10"/>
      <c r="BS2916" s="10"/>
      <c r="BT2916" s="10"/>
      <c r="BU2916" s="10"/>
      <c r="BV2916" s="1" t="str">
        <f>Запрос1[[#This Row],[Менеджер]]</f>
        <v>Каштанов Павел</v>
      </c>
      <c r="BW2916" s="1" t="str">
        <f>Запрос1[[#This Row],[Дирекция]]</f>
        <v>Северная дирекция</v>
      </c>
      <c r="BX2916" s="1" t="str">
        <f t="shared" si="45"/>
        <v>ТОО "Сельхозтехника"</v>
      </c>
      <c r="BY2916" s="1" t="str">
        <f t="shared" si="45"/>
        <v>951040000623</v>
      </c>
      <c r="CA2916" t="str">
        <f>Запрос1[[#This Row],[родитель]]</f>
        <v>ТОО "Сельхозтехника"</v>
      </c>
      <c r="CB2916" t="str">
        <f>Запрос1[[#This Row],[БИНРодителя]]</f>
        <v>951040000623</v>
      </c>
    </row>
    <row r="2917" spans="1:80" x14ac:dyDescent="0.3">
      <c r="A2917" t="s">
        <v>2514</v>
      </c>
      <c r="B2917" t="s">
        <v>2727</v>
      </c>
      <c r="C2917" t="s">
        <v>406</v>
      </c>
      <c r="D2917" t="s">
        <v>382</v>
      </c>
      <c r="E2917" t="s">
        <v>1546</v>
      </c>
      <c r="F2917" t="s">
        <v>7707</v>
      </c>
      <c r="G2917" t="s">
        <v>7708</v>
      </c>
      <c r="H2917" t="s">
        <v>3773</v>
      </c>
      <c r="I2917" t="s">
        <v>3774</v>
      </c>
      <c r="J2917" t="s">
        <v>3774</v>
      </c>
      <c r="K2917" t="s">
        <v>3773</v>
      </c>
      <c r="L2917">
        <v>1</v>
      </c>
      <c r="M2917">
        <v>1</v>
      </c>
      <c r="N2917">
        <v>1</v>
      </c>
      <c r="O2917">
        <v>1</v>
      </c>
      <c r="P2917">
        <v>0</v>
      </c>
      <c r="Q2917">
        <v>0</v>
      </c>
      <c r="R2917" s="8">
        <v>5929000</v>
      </c>
      <c r="S2917" s="8">
        <v>8294000</v>
      </c>
      <c r="T2917" s="8">
        <v>17980800</v>
      </c>
      <c r="U2917" s="8">
        <v>44933200</v>
      </c>
      <c r="V2917" s="8"/>
      <c r="W2917" s="8"/>
      <c r="X2917" s="8">
        <v>2964500</v>
      </c>
      <c r="Y2917" s="8">
        <v>4198500</v>
      </c>
      <c r="Z2917" s="8">
        <v>11270800</v>
      </c>
      <c r="AA2917" s="8">
        <v>18550000</v>
      </c>
      <c r="AB2917" s="8"/>
      <c r="AC2917" s="8"/>
      <c r="AD2917">
        <v>50</v>
      </c>
      <c r="AE2917">
        <v>50.62</v>
      </c>
      <c r="AF2917">
        <v>62.68</v>
      </c>
      <c r="AG2917">
        <v>41.28</v>
      </c>
      <c r="AH2917"/>
      <c r="AI2917"/>
      <c r="AJ2917" s="8">
        <v>5929000</v>
      </c>
      <c r="AK2917" s="8">
        <v>8294000</v>
      </c>
      <c r="AL2917" s="8">
        <v>17980800</v>
      </c>
      <c r="AM2917" s="8">
        <v>44933200</v>
      </c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>
        <v>97103090</v>
      </c>
      <c r="BI2917" s="8"/>
      <c r="BJ2917" s="8">
        <v>44933200</v>
      </c>
      <c r="BK2917" s="8"/>
      <c r="BL2917">
        <v>46.273699999999998</v>
      </c>
      <c r="BM2917"/>
      <c r="BN2917" s="10">
        <v>0</v>
      </c>
      <c r="BO2917" s="10"/>
      <c r="BP2917" s="10"/>
      <c r="BQ2917" s="10"/>
      <c r="BR2917" s="10"/>
      <c r="BS2917" s="10"/>
      <c r="BT2917" s="10"/>
      <c r="BU2917" s="10"/>
      <c r="BV2917" s="1" t="str">
        <f>Запрос1[[#This Row],[Менеджер]]</f>
        <v>Каштанов Павел</v>
      </c>
      <c r="BW2917" s="1" t="str">
        <f>Запрос1[[#This Row],[Дирекция]]</f>
        <v>Северная дирекция</v>
      </c>
      <c r="BX2917" s="1" t="str">
        <f t="shared" si="45"/>
        <v>ТОО "Агроком Мадениет"</v>
      </c>
      <c r="BY2917" s="1" t="str">
        <f t="shared" si="45"/>
        <v>040440004599</v>
      </c>
      <c r="CA2917" t="str">
        <f>Запрос1[[#This Row],[родитель]]</f>
        <v>ТОО "Агроком Мадениет"</v>
      </c>
      <c r="CB2917" t="str">
        <f>Запрос1[[#This Row],[БИНРодителя]]</f>
        <v>040440004599</v>
      </c>
    </row>
    <row r="2918" spans="1:80" x14ac:dyDescent="0.3">
      <c r="A2918" t="s">
        <v>2514</v>
      </c>
      <c r="B2918" t="s">
        <v>2727</v>
      </c>
      <c r="C2918" t="s">
        <v>3118</v>
      </c>
      <c r="D2918" t="s">
        <v>412</v>
      </c>
      <c r="E2918" t="s">
        <v>3764</v>
      </c>
      <c r="F2918" t="s">
        <v>3765</v>
      </c>
      <c r="G2918" t="s">
        <v>3766</v>
      </c>
      <c r="H2918" t="s">
        <v>7709</v>
      </c>
      <c r="I2918" t="s">
        <v>7710</v>
      </c>
      <c r="J2918" t="s">
        <v>7710</v>
      </c>
      <c r="K2918" t="s">
        <v>7709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 s="8"/>
      <c r="S2918" s="8"/>
      <c r="T2918" s="8">
        <v>667680</v>
      </c>
      <c r="U2918" s="8"/>
      <c r="V2918" s="8"/>
      <c r="W2918" s="8"/>
      <c r="X2918" s="8"/>
      <c r="Y2918" s="8"/>
      <c r="Z2918" s="8">
        <v>667680</v>
      </c>
      <c r="AA2918" s="8"/>
      <c r="AB2918" s="8"/>
      <c r="AC2918" s="8"/>
      <c r="AD2918"/>
      <c r="AE2918"/>
      <c r="AF2918">
        <v>100</v>
      </c>
      <c r="AG2918"/>
      <c r="AH2918"/>
      <c r="AI2918"/>
      <c r="AJ2918" s="8"/>
      <c r="AK2918" s="8"/>
      <c r="AL2918" s="8">
        <v>667680</v>
      </c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/>
      <c r="BM2918"/>
      <c r="BN2918" s="10">
        <v>0</v>
      </c>
      <c r="BO2918" s="10"/>
      <c r="BP2918" s="10"/>
      <c r="BQ2918" s="10"/>
      <c r="BR2918" s="10"/>
      <c r="BS2918" s="10"/>
      <c r="BT2918" s="10"/>
      <c r="BU2918" s="10"/>
      <c r="BV2918" s="1" t="str">
        <f>Запрос1[[#This Row],[Менеджер]]</f>
        <v>Каштанов Павел</v>
      </c>
      <c r="BW2918" s="1" t="str">
        <f>Запрос1[[#This Row],[Дирекция]]</f>
        <v>Северная дирекция</v>
      </c>
      <c r="BX2918" s="1" t="str">
        <f t="shared" si="45"/>
        <v>Нурай-Н"ТОО</v>
      </c>
      <c r="BY2918" s="1" t="str">
        <f t="shared" si="45"/>
        <v>031240006589</v>
      </c>
      <c r="CA2918" t="str">
        <f>Запрос1[[#This Row],[родитель]]</f>
        <v>Нурай-Н"ТОО</v>
      </c>
      <c r="CB2918" t="str">
        <f>Запрос1[[#This Row],[БИНРодителя]]</f>
        <v>031240006589</v>
      </c>
    </row>
    <row r="2919" spans="1:80" x14ac:dyDescent="0.3">
      <c r="A2919" t="s">
        <v>2514</v>
      </c>
      <c r="B2919" t="s">
        <v>2727</v>
      </c>
      <c r="C2919" t="s">
        <v>381</v>
      </c>
      <c r="D2919" t="s">
        <v>382</v>
      </c>
      <c r="E2919" t="s">
        <v>389</v>
      </c>
      <c r="F2919" t="s">
        <v>7711</v>
      </c>
      <c r="G2919" t="s">
        <v>7712</v>
      </c>
      <c r="H2919" t="s">
        <v>7713</v>
      </c>
      <c r="I2919" t="s">
        <v>7714</v>
      </c>
      <c r="J2919" t="s">
        <v>7714</v>
      </c>
      <c r="K2919" t="s">
        <v>7713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 s="8"/>
      <c r="S2919" s="8"/>
      <c r="T2919" s="8">
        <v>2500000</v>
      </c>
      <c r="U2919" s="8"/>
      <c r="V2919" s="8"/>
      <c r="W2919" s="8"/>
      <c r="X2919" s="8"/>
      <c r="Y2919" s="8"/>
      <c r="Z2919" s="8">
        <v>2500000</v>
      </c>
      <c r="AA2919" s="8"/>
      <c r="AB2919" s="8"/>
      <c r="AC2919" s="8"/>
      <c r="AD2919"/>
      <c r="AE2919"/>
      <c r="AF2919">
        <v>100</v>
      </c>
      <c r="AG2919"/>
      <c r="AH2919"/>
      <c r="AI2919"/>
      <c r="AJ2919" s="8"/>
      <c r="AK2919" s="8"/>
      <c r="AL2919" s="8">
        <v>2500000</v>
      </c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/>
      <c r="BM2919"/>
      <c r="BN2919" s="10">
        <v>0</v>
      </c>
      <c r="BO2919" s="10"/>
      <c r="BP2919" s="10"/>
      <c r="BQ2919" s="10"/>
      <c r="BR2919" s="10"/>
      <c r="BS2919" s="10"/>
      <c r="BT2919" s="10"/>
      <c r="BU2919" s="10"/>
      <c r="BV2919" s="1" t="str">
        <f>Запрос1[[#This Row],[Менеджер]]</f>
        <v>Каштанов Павел</v>
      </c>
      <c r="BW2919" s="1" t="str">
        <f>Запрос1[[#This Row],[Дирекция]]</f>
        <v>Северная дирекция</v>
      </c>
      <c r="BX2919" s="1" t="str">
        <f t="shared" si="45"/>
        <v>ФХ "Малая бобровка"</v>
      </c>
      <c r="BY2919" s="1" t="str">
        <f t="shared" si="45"/>
        <v>760315300496</v>
      </c>
      <c r="CA2919" t="str">
        <f>Запрос1[[#This Row],[родитель]]</f>
        <v>ФХ "Малая бобровка"</v>
      </c>
      <c r="CB2919" t="str">
        <f>Запрос1[[#This Row],[БИНРодителя]]</f>
        <v>760315300496</v>
      </c>
    </row>
    <row r="2920" spans="1:80" x14ac:dyDescent="0.3">
      <c r="A2920" t="s">
        <v>2514</v>
      </c>
      <c r="B2920" t="s">
        <v>3032</v>
      </c>
      <c r="C2920"/>
      <c r="D2920" t="s">
        <v>412</v>
      </c>
      <c r="E2920" t="s">
        <v>470</v>
      </c>
      <c r="F2920" t="s">
        <v>471</v>
      </c>
      <c r="G2920" t="s">
        <v>472</v>
      </c>
      <c r="H2920" t="s">
        <v>11932</v>
      </c>
      <c r="I2920" t="s">
        <v>11933</v>
      </c>
      <c r="J2920" t="s">
        <v>11933</v>
      </c>
      <c r="K2920" t="s">
        <v>11932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 s="8"/>
      <c r="S2920" s="8"/>
      <c r="T2920" s="8"/>
      <c r="U2920" s="8"/>
      <c r="V2920" s="8"/>
      <c r="W2920" s="8">
        <v>1331220</v>
      </c>
      <c r="X2920" s="8"/>
      <c r="Y2920" s="8"/>
      <c r="Z2920" s="8"/>
      <c r="AA2920" s="8"/>
      <c r="AB2920" s="8"/>
      <c r="AC2920" s="8">
        <v>399366</v>
      </c>
      <c r="AD2920"/>
      <c r="AE2920"/>
      <c r="AF2920"/>
      <c r="AG2920"/>
      <c r="AH2920"/>
      <c r="AI2920">
        <v>30</v>
      </c>
      <c r="AJ2920" s="8"/>
      <c r="AK2920" s="8"/>
      <c r="AL2920" s="8"/>
      <c r="AM2920" s="8"/>
      <c r="AN2920" s="8"/>
      <c r="AO2920" s="8">
        <v>1331220</v>
      </c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/>
      <c r="BM2920"/>
      <c r="BN2920" s="10">
        <v>0</v>
      </c>
      <c r="BO2920" s="10"/>
      <c r="BP2920" s="10"/>
      <c r="BQ2920" s="10"/>
      <c r="BR2920" s="10"/>
      <c r="BS2920" s="10"/>
      <c r="BT2920" s="10"/>
      <c r="BU2920" s="10"/>
      <c r="BV2920" s="1" t="str">
        <f>Запрос1[[#This Row],[Менеджер]]</f>
        <v>Нурмакин Серик Арыстанбекович</v>
      </c>
      <c r="BW2920" s="1" t="str">
        <f>Запрос1[[#This Row],[Дирекция]]</f>
        <v>Северная дирекция</v>
      </c>
      <c r="BX2920" s="1" t="str">
        <f t="shared" si="45"/>
        <v>КХ ЗАХАРОВ А.В.</v>
      </c>
      <c r="BY2920" s="1" t="str">
        <f t="shared" si="45"/>
        <v>820926350021</v>
      </c>
      <c r="CA2920" t="str">
        <f>Запрос1[[#This Row],[родитель]]</f>
        <v>КХ ЗАХАРОВ А.В.</v>
      </c>
      <c r="CB2920" t="str">
        <f>Запрос1[[#This Row],[БИНРодителя]]</f>
        <v>820926350021</v>
      </c>
    </row>
    <row r="2921" spans="1:80" x14ac:dyDescent="0.3">
      <c r="A2921" t="s">
        <v>2514</v>
      </c>
      <c r="B2921" t="s">
        <v>3032</v>
      </c>
      <c r="C2921"/>
      <c r="D2921" t="s">
        <v>412</v>
      </c>
      <c r="E2921" t="s">
        <v>470</v>
      </c>
      <c r="F2921" t="s">
        <v>471</v>
      </c>
      <c r="G2921" t="s">
        <v>472</v>
      </c>
      <c r="H2921" t="s">
        <v>11934</v>
      </c>
      <c r="I2921" t="s">
        <v>11935</v>
      </c>
      <c r="J2921" t="s">
        <v>11935</v>
      </c>
      <c r="K2921" t="s">
        <v>11934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 s="8"/>
      <c r="S2921" s="8"/>
      <c r="T2921" s="8"/>
      <c r="U2921" s="8"/>
      <c r="V2921" s="8"/>
      <c r="W2921" s="8">
        <v>1400000</v>
      </c>
      <c r="X2921" s="8"/>
      <c r="Y2921" s="8"/>
      <c r="Z2921" s="8"/>
      <c r="AA2921" s="8"/>
      <c r="AB2921" s="8"/>
      <c r="AC2921" s="8">
        <v>1400000</v>
      </c>
      <c r="AD2921"/>
      <c r="AE2921"/>
      <c r="AF2921"/>
      <c r="AG2921"/>
      <c r="AH2921"/>
      <c r="AI2921">
        <v>100</v>
      </c>
      <c r="AJ2921" s="8"/>
      <c r="AK2921" s="8"/>
      <c r="AL2921" s="8"/>
      <c r="AM2921" s="8"/>
      <c r="AN2921" s="8"/>
      <c r="AO2921" s="8">
        <v>1400000</v>
      </c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/>
      <c r="BM2921"/>
      <c r="BN2921" s="10">
        <v>0</v>
      </c>
      <c r="BO2921" s="10"/>
      <c r="BP2921" s="10"/>
      <c r="BQ2921" s="10"/>
      <c r="BR2921" s="10"/>
      <c r="BS2921" s="10"/>
      <c r="BT2921" s="10"/>
      <c r="BU2921" s="10"/>
      <c r="BV2921" s="1" t="str">
        <f>Запрос1[[#This Row],[Менеджер]]</f>
        <v>Нурмакин Серик Арыстанбекович</v>
      </c>
      <c r="BW2921" s="1" t="str">
        <f>Запрос1[[#This Row],[Дирекция]]</f>
        <v>Северная дирекция</v>
      </c>
      <c r="BX2921" s="1" t="str">
        <f t="shared" si="45"/>
        <v>ТОО "ОРЛАН 2004"</v>
      </c>
      <c r="BY2921" s="1" t="str">
        <f t="shared" si="45"/>
        <v>040240009235</v>
      </c>
      <c r="CA2921" t="str">
        <f>Запрос1[[#This Row],[родитель]]</f>
        <v>ТОО "ОРЛАН 2004"</v>
      </c>
      <c r="CB2921" t="str">
        <f>Запрос1[[#This Row],[БИНРодителя]]</f>
        <v>040240009235</v>
      </c>
    </row>
    <row r="2922" spans="1:80" x14ac:dyDescent="0.3">
      <c r="A2922" t="s">
        <v>2514</v>
      </c>
      <c r="B2922" t="s">
        <v>3032</v>
      </c>
      <c r="C2922"/>
      <c r="D2922" t="s">
        <v>412</v>
      </c>
      <c r="E2922" t="s">
        <v>483</v>
      </c>
      <c r="F2922" t="s">
        <v>484</v>
      </c>
      <c r="G2922"/>
      <c r="H2922" t="s">
        <v>4077</v>
      </c>
      <c r="I2922" t="s">
        <v>4078</v>
      </c>
      <c r="J2922" t="s">
        <v>4078</v>
      </c>
      <c r="K2922" t="s">
        <v>4077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 s="8"/>
      <c r="S2922" s="8"/>
      <c r="T2922" s="8"/>
      <c r="U2922" s="8"/>
      <c r="V2922" s="8">
        <v>211000</v>
      </c>
      <c r="W2922" s="8"/>
      <c r="X2922" s="8"/>
      <c r="Y2922" s="8"/>
      <c r="Z2922" s="8"/>
      <c r="AA2922" s="8"/>
      <c r="AB2922" s="8">
        <v>211000</v>
      </c>
      <c r="AC2922" s="8"/>
      <c r="AD2922"/>
      <c r="AE2922"/>
      <c r="AF2922"/>
      <c r="AG2922"/>
      <c r="AH2922">
        <v>100</v>
      </c>
      <c r="AI2922"/>
      <c r="AJ2922" s="8"/>
      <c r="AK2922" s="8"/>
      <c r="AL2922" s="8"/>
      <c r="AM2922" s="8"/>
      <c r="AN2922" s="8">
        <v>211000</v>
      </c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/>
      <c r="BM2922"/>
      <c r="BN2922" s="10">
        <v>0</v>
      </c>
      <c r="BO2922" s="10"/>
      <c r="BP2922" s="10"/>
      <c r="BQ2922" s="10"/>
      <c r="BR2922" s="10"/>
      <c r="BS2922" s="10"/>
      <c r="BT2922" s="10"/>
      <c r="BU2922" s="10"/>
      <c r="BV2922" s="1" t="str">
        <f>Запрос1[[#This Row],[Менеджер]]</f>
        <v>Нурмакин Серик Арыстанбекович</v>
      </c>
      <c r="BW2922" s="1" t="str">
        <f>Запрос1[[#This Row],[Дирекция]]</f>
        <v>Северная дирекция</v>
      </c>
      <c r="BX2922" s="1" t="str">
        <f t="shared" si="45"/>
        <v>Утельбаев Боранбай Капашович</v>
      </c>
      <c r="BY2922" s="1" t="str">
        <f t="shared" si="45"/>
        <v>640122350578</v>
      </c>
      <c r="CA2922" t="str">
        <f>Запрос1[[#This Row],[родитель]]</f>
        <v>Утельбаев Боранбай Капашович</v>
      </c>
      <c r="CB2922" t="str">
        <f>Запрос1[[#This Row],[БИНРодителя]]</f>
        <v>640122350578</v>
      </c>
    </row>
    <row r="2923" spans="1:80" x14ac:dyDescent="0.3">
      <c r="A2923" t="s">
        <v>2514</v>
      </c>
      <c r="B2923" t="s">
        <v>3032</v>
      </c>
      <c r="C2923"/>
      <c r="D2923" t="s">
        <v>412</v>
      </c>
      <c r="E2923" t="s">
        <v>487</v>
      </c>
      <c r="F2923" t="s">
        <v>7395</v>
      </c>
      <c r="G2923" t="s">
        <v>7396</v>
      </c>
      <c r="H2923" t="s">
        <v>11936</v>
      </c>
      <c r="I2923" t="s">
        <v>11937</v>
      </c>
      <c r="J2923" t="s">
        <v>11937</v>
      </c>
      <c r="K2923" t="s">
        <v>11936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 s="8"/>
      <c r="S2923" s="8"/>
      <c r="T2923" s="8"/>
      <c r="U2923" s="8"/>
      <c r="V2923" s="8"/>
      <c r="W2923" s="8">
        <v>120000</v>
      </c>
      <c r="X2923" s="8"/>
      <c r="Y2923" s="8"/>
      <c r="Z2923" s="8"/>
      <c r="AA2923" s="8"/>
      <c r="AB2923" s="8"/>
      <c r="AC2923" s="8">
        <v>120000</v>
      </c>
      <c r="AD2923"/>
      <c r="AE2923"/>
      <c r="AF2923"/>
      <c r="AG2923"/>
      <c r="AH2923"/>
      <c r="AI2923">
        <v>100</v>
      </c>
      <c r="AJ2923" s="8"/>
      <c r="AK2923" s="8"/>
      <c r="AL2923" s="8"/>
      <c r="AM2923" s="8"/>
      <c r="AN2923" s="8"/>
      <c r="AO2923" s="8">
        <v>120000</v>
      </c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/>
      <c r="BM2923"/>
      <c r="BN2923" s="10">
        <v>0</v>
      </c>
      <c r="BO2923" s="10"/>
      <c r="BP2923" s="10"/>
      <c r="BQ2923" s="10"/>
      <c r="BR2923" s="10"/>
      <c r="BS2923" s="10"/>
      <c r="BT2923" s="10"/>
      <c r="BU2923" s="10"/>
      <c r="BV2923" s="1" t="str">
        <f>Запрос1[[#This Row],[Менеджер]]</f>
        <v>Нурмакин Серик Арыстанбекович</v>
      </c>
      <c r="BW2923" s="1" t="str">
        <f>Запрос1[[#This Row],[Дирекция]]</f>
        <v>Северная дирекция</v>
      </c>
      <c r="BX2923" s="1" t="str">
        <f t="shared" si="45"/>
        <v>Жас Ұлан</v>
      </c>
      <c r="BY2923" s="1" t="str">
        <f t="shared" si="45"/>
        <v>900103350361</v>
      </c>
      <c r="CA2923" t="str">
        <f>Запрос1[[#This Row],[родитель]]</f>
        <v>Жас Ұлан</v>
      </c>
      <c r="CB2923" t="str">
        <f>Запрос1[[#This Row],[БИНРодителя]]</f>
        <v>900103350361</v>
      </c>
    </row>
    <row r="2924" spans="1:80" x14ac:dyDescent="0.3">
      <c r="A2924" t="s">
        <v>2514</v>
      </c>
      <c r="B2924" t="s">
        <v>3032</v>
      </c>
      <c r="C2924"/>
      <c r="D2924" t="s">
        <v>412</v>
      </c>
      <c r="E2924" t="s">
        <v>487</v>
      </c>
      <c r="F2924" t="s">
        <v>488</v>
      </c>
      <c r="G2924" t="s">
        <v>489</v>
      </c>
      <c r="H2924" t="s">
        <v>11938</v>
      </c>
      <c r="I2924" t="s">
        <v>11939</v>
      </c>
      <c r="J2924" t="s">
        <v>11939</v>
      </c>
      <c r="K2924" t="s">
        <v>11938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 s="8"/>
      <c r="S2924" s="8"/>
      <c r="T2924" s="8"/>
      <c r="U2924" s="8"/>
      <c r="V2924" s="8"/>
      <c r="W2924" s="8">
        <v>60000</v>
      </c>
      <c r="X2924" s="8"/>
      <c r="Y2924" s="8"/>
      <c r="Z2924" s="8"/>
      <c r="AA2924" s="8"/>
      <c r="AB2924" s="8"/>
      <c r="AC2924" s="8">
        <v>60000</v>
      </c>
      <c r="AD2924"/>
      <c r="AE2924"/>
      <c r="AF2924"/>
      <c r="AG2924"/>
      <c r="AH2924"/>
      <c r="AI2924">
        <v>100</v>
      </c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/>
      <c r="BM2924"/>
      <c r="BN2924" s="10">
        <v>0</v>
      </c>
      <c r="BO2924" s="10"/>
      <c r="BP2924" s="10"/>
      <c r="BQ2924" s="10"/>
      <c r="BR2924" s="10"/>
      <c r="BS2924" s="10"/>
      <c r="BT2924" s="10"/>
      <c r="BU2924" s="10"/>
      <c r="BV2924" s="1" t="str">
        <f>Запрос1[[#This Row],[Менеджер]]</f>
        <v>Нурмакин Серик Арыстанбекович</v>
      </c>
      <c r="BW2924" s="1" t="str">
        <f>Запрос1[[#This Row],[Дирекция]]</f>
        <v>Северная дирекция</v>
      </c>
      <c r="BX2924" s="1" t="str">
        <f t="shared" si="45"/>
        <v>Крестьянское хозяйство БЕЛИНСКИЙ В.А.</v>
      </c>
      <c r="BY2924" s="1" t="str">
        <f t="shared" si="45"/>
        <v>810731350505</v>
      </c>
      <c r="CA2924" t="str">
        <f>Запрос1[[#This Row],[родитель]]</f>
        <v>Крестьянское хозяйство БЕЛИНСКИЙ В.А.</v>
      </c>
      <c r="CB2924" t="str">
        <f>Запрос1[[#This Row],[БИНРодителя]]</f>
        <v>810731350505</v>
      </c>
    </row>
    <row r="2925" spans="1:80" x14ac:dyDescent="0.3">
      <c r="A2925" t="s">
        <v>2514</v>
      </c>
      <c r="B2925" t="s">
        <v>3032</v>
      </c>
      <c r="C2925"/>
      <c r="D2925" t="s">
        <v>412</v>
      </c>
      <c r="E2925" t="s">
        <v>1530</v>
      </c>
      <c r="F2925" t="s">
        <v>1737</v>
      </c>
      <c r="G2925" t="s">
        <v>1738</v>
      </c>
      <c r="H2925" t="s">
        <v>11940</v>
      </c>
      <c r="I2925" t="s">
        <v>11941</v>
      </c>
      <c r="J2925" t="s">
        <v>11941</v>
      </c>
      <c r="K2925" t="s">
        <v>11940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 s="8"/>
      <c r="S2925" s="8"/>
      <c r="T2925" s="8"/>
      <c r="U2925" s="8"/>
      <c r="V2925" s="8"/>
      <c r="W2925" s="8">
        <v>138000</v>
      </c>
      <c r="X2925" s="8"/>
      <c r="Y2925" s="8"/>
      <c r="Z2925" s="8"/>
      <c r="AA2925" s="8"/>
      <c r="AB2925" s="8"/>
      <c r="AC2925" s="8">
        <v>138000</v>
      </c>
      <c r="AD2925"/>
      <c r="AE2925"/>
      <c r="AF2925"/>
      <c r="AG2925"/>
      <c r="AH2925"/>
      <c r="AI2925">
        <v>100</v>
      </c>
      <c r="AJ2925" s="8"/>
      <c r="AK2925" s="8"/>
      <c r="AL2925" s="8"/>
      <c r="AM2925" s="8"/>
      <c r="AN2925" s="8"/>
      <c r="AO2925" s="8">
        <v>138000</v>
      </c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/>
      <c r="BM2925"/>
      <c r="BN2925" s="10">
        <v>0</v>
      </c>
      <c r="BO2925" s="10"/>
      <c r="BP2925" s="10"/>
      <c r="BQ2925" s="10"/>
      <c r="BR2925" s="10"/>
      <c r="BS2925" s="10"/>
      <c r="BT2925" s="10"/>
      <c r="BU2925" s="10"/>
      <c r="BV2925" s="1" t="str">
        <f>Запрос1[[#This Row],[Менеджер]]</f>
        <v>Нурмакин Серик Арыстанбекович</v>
      </c>
      <c r="BW2925" s="1" t="str">
        <f>Запрос1[[#This Row],[Дирекция]]</f>
        <v>Северная дирекция</v>
      </c>
      <c r="BX2925" s="1" t="str">
        <f t="shared" si="45"/>
        <v>ТОО "ГАЛАНТ"</v>
      </c>
      <c r="BY2925" s="1" t="str">
        <f t="shared" si="45"/>
        <v>010940005321</v>
      </c>
      <c r="CA2925" t="str">
        <f>Запрос1[[#This Row],[родитель]]</f>
        <v>ТОО "ГАЛАНТ"</v>
      </c>
      <c r="CB2925" t="str">
        <f>Запрос1[[#This Row],[БИНРодителя]]</f>
        <v>010940005321</v>
      </c>
    </row>
    <row r="2926" spans="1:80" x14ac:dyDescent="0.3">
      <c r="A2926" t="s">
        <v>2514</v>
      </c>
      <c r="B2926" t="s">
        <v>3032</v>
      </c>
      <c r="C2926" t="s">
        <v>122</v>
      </c>
      <c r="D2926" t="s">
        <v>412</v>
      </c>
      <c r="E2926" t="s">
        <v>434</v>
      </c>
      <c r="F2926" t="s">
        <v>1635</v>
      </c>
      <c r="G2926" t="s">
        <v>1636</v>
      </c>
      <c r="H2926" t="s">
        <v>4859</v>
      </c>
      <c r="I2926" t="s">
        <v>4860</v>
      </c>
      <c r="J2926" t="s">
        <v>4860</v>
      </c>
      <c r="K2926" t="s">
        <v>4859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 s="8"/>
      <c r="S2926" s="8"/>
      <c r="T2926" s="8"/>
      <c r="U2926" s="8"/>
      <c r="V2926" s="8"/>
      <c r="W2926" s="8">
        <v>14274000</v>
      </c>
      <c r="X2926" s="8"/>
      <c r="Y2926" s="8"/>
      <c r="Z2926" s="8"/>
      <c r="AA2926" s="8"/>
      <c r="AB2926" s="8"/>
      <c r="AC2926" s="8">
        <v>14274000</v>
      </c>
      <c r="AD2926"/>
      <c r="AE2926"/>
      <c r="AF2926"/>
      <c r="AG2926"/>
      <c r="AH2926"/>
      <c r="AI2926">
        <v>100</v>
      </c>
      <c r="AJ2926" s="8"/>
      <c r="AK2926" s="8"/>
      <c r="AL2926" s="8"/>
      <c r="AM2926" s="8"/>
      <c r="AN2926" s="8"/>
      <c r="AO2926" s="8">
        <v>14274000</v>
      </c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/>
      <c r="BM2926"/>
      <c r="BN2926" s="10">
        <v>0</v>
      </c>
      <c r="BO2926" s="10"/>
      <c r="BP2926" s="10"/>
      <c r="BQ2926" s="10"/>
      <c r="BR2926" s="10"/>
      <c r="BS2926" s="10"/>
      <c r="BT2926" s="10"/>
      <c r="BU2926" s="10"/>
      <c r="BV2926" s="1" t="str">
        <f>Запрос1[[#This Row],[Менеджер]]</f>
        <v>Нурмакин Серик Арыстанбекович</v>
      </c>
      <c r="BW2926" s="1" t="str">
        <f>Запрос1[[#This Row],[Дирекция]]</f>
        <v>Северная дирекция</v>
      </c>
      <c r="BX2926" s="1" t="str">
        <f t="shared" si="45"/>
        <v>ТОО "Карабалыкская СХОС"</v>
      </c>
      <c r="BY2926" s="1" t="str">
        <f t="shared" si="45"/>
        <v>070840002502</v>
      </c>
      <c r="CA2926" t="str">
        <f>Запрос1[[#This Row],[родитель]]</f>
        <v>ТОО "Карабалыкская СХОС"</v>
      </c>
      <c r="CB2926" t="str">
        <f>Запрос1[[#This Row],[БИНРодителя]]</f>
        <v>070840002502</v>
      </c>
    </row>
    <row r="2927" spans="1:80" x14ac:dyDescent="0.3">
      <c r="A2927" t="s">
        <v>2514</v>
      </c>
      <c r="B2927" t="s">
        <v>3032</v>
      </c>
      <c r="C2927" t="s">
        <v>406</v>
      </c>
      <c r="D2927" t="s">
        <v>412</v>
      </c>
      <c r="E2927" t="s">
        <v>418</v>
      </c>
      <c r="F2927" t="s">
        <v>3221</v>
      </c>
      <c r="G2927" t="s">
        <v>11716</v>
      </c>
      <c r="H2927" t="s">
        <v>1573</v>
      </c>
      <c r="I2927" t="s">
        <v>1574</v>
      </c>
      <c r="J2927" t="s">
        <v>1574</v>
      </c>
      <c r="K2927" t="s">
        <v>1573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 s="8"/>
      <c r="S2927" s="8"/>
      <c r="T2927" s="8"/>
      <c r="U2927" s="8"/>
      <c r="V2927" s="8"/>
      <c r="W2927" s="8">
        <v>11353000</v>
      </c>
      <c r="X2927" s="8"/>
      <c r="Y2927" s="8"/>
      <c r="Z2927" s="8"/>
      <c r="AA2927" s="8"/>
      <c r="AB2927" s="8"/>
      <c r="AC2927" s="8">
        <v>11353000</v>
      </c>
      <c r="AD2927"/>
      <c r="AE2927"/>
      <c r="AF2927"/>
      <c r="AG2927"/>
      <c r="AH2927"/>
      <c r="AI2927">
        <v>100</v>
      </c>
      <c r="AJ2927" s="8"/>
      <c r="AK2927" s="8"/>
      <c r="AL2927" s="8"/>
      <c r="AM2927" s="8"/>
      <c r="AN2927" s="8"/>
      <c r="AO2927" s="8">
        <v>11353000</v>
      </c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/>
      <c r="BM2927"/>
      <c r="BN2927" s="10">
        <v>0</v>
      </c>
      <c r="BO2927" s="10"/>
      <c r="BP2927" s="10"/>
      <c r="BQ2927" s="10"/>
      <c r="BR2927" s="10"/>
      <c r="BS2927" s="10"/>
      <c r="BT2927" s="10"/>
      <c r="BU2927" s="10"/>
      <c r="BV2927" s="1" t="str">
        <f>Запрос1[[#This Row],[Менеджер]]</f>
        <v>Нурмакин Серик Арыстанбекович</v>
      </c>
      <c r="BW2927" s="1" t="str">
        <f>Запрос1[[#This Row],[Дирекция]]</f>
        <v>Северная дирекция</v>
      </c>
      <c r="BX2927" s="1" t="e">
        <f t="shared" si="45"/>
        <v>#N/A</v>
      </c>
      <c r="BY2927" s="1" t="e">
        <f t="shared" si="45"/>
        <v>#N/A</v>
      </c>
      <c r="CA2927" t="e">
        <f>VLOOKUP(Запрос1[[#This Row],[БИНКХ]],'[2]Группы компаний'!$A:$E,4,0)</f>
        <v>#N/A</v>
      </c>
      <c r="CB2927" t="e">
        <f>VLOOKUP(CA2927,$H:$I,2,0)</f>
        <v>#N/A</v>
      </c>
    </row>
    <row r="2928" spans="1:80" x14ac:dyDescent="0.3">
      <c r="A2928" t="s">
        <v>2514</v>
      </c>
      <c r="B2928" t="s">
        <v>3032</v>
      </c>
      <c r="C2928" t="s">
        <v>406</v>
      </c>
      <c r="D2928" t="s">
        <v>412</v>
      </c>
      <c r="E2928" t="s">
        <v>1068</v>
      </c>
      <c r="F2928" t="s">
        <v>2783</v>
      </c>
      <c r="G2928" t="s">
        <v>1037</v>
      </c>
      <c r="H2928" t="s">
        <v>2784</v>
      </c>
      <c r="I2928" t="s">
        <v>2785</v>
      </c>
      <c r="J2928" t="s">
        <v>2785</v>
      </c>
      <c r="K2928" t="s">
        <v>2784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 s="8"/>
      <c r="S2928" s="8"/>
      <c r="T2928" s="8"/>
      <c r="U2928" s="8"/>
      <c r="V2928" s="8"/>
      <c r="W2928" s="8">
        <v>1768000</v>
      </c>
      <c r="X2928" s="8"/>
      <c r="Y2928" s="8"/>
      <c r="Z2928" s="8"/>
      <c r="AA2928" s="8"/>
      <c r="AB2928" s="8"/>
      <c r="AC2928" s="8">
        <v>1768000</v>
      </c>
      <c r="AD2928"/>
      <c r="AE2928"/>
      <c r="AF2928"/>
      <c r="AG2928"/>
      <c r="AH2928"/>
      <c r="AI2928">
        <v>100</v>
      </c>
      <c r="AJ2928" s="8"/>
      <c r="AK2928" s="8"/>
      <c r="AL2928" s="8"/>
      <c r="AM2928" s="8"/>
      <c r="AN2928" s="8"/>
      <c r="AO2928" s="8">
        <v>1768000</v>
      </c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/>
      <c r="BM2928"/>
      <c r="BN2928" s="10">
        <v>0</v>
      </c>
      <c r="BO2928" s="10"/>
      <c r="BP2928" s="10"/>
      <c r="BQ2928" s="10"/>
      <c r="BR2928" s="10"/>
      <c r="BS2928" s="10"/>
      <c r="BT2928" s="10"/>
      <c r="BU2928" s="10"/>
      <c r="BV2928" s="1" t="str">
        <f>Запрос1[[#This Row],[Менеджер]]</f>
        <v>Нурмакин Серик Арыстанбекович</v>
      </c>
      <c r="BW2928" s="1" t="str">
        <f>Запрос1[[#This Row],[Дирекция]]</f>
        <v>Северная дирекция</v>
      </c>
      <c r="BX2928" s="1" t="str">
        <f t="shared" si="45"/>
        <v>ТОО "Ауле Би1"</v>
      </c>
      <c r="BY2928" s="1" t="str">
        <f t="shared" si="45"/>
        <v>041240005166</v>
      </c>
      <c r="CA2928" t="str">
        <f>Запрос1[[#This Row],[родитель]]</f>
        <v>ТОО "Ауле Би1"</v>
      </c>
      <c r="CB2928" t="str">
        <f>Запрос1[[#This Row],[БИНРодителя]]</f>
        <v>041240005166</v>
      </c>
    </row>
    <row r="2929" spans="1:80" x14ac:dyDescent="0.3">
      <c r="A2929" t="s">
        <v>3658</v>
      </c>
      <c r="B2929" t="s">
        <v>3808</v>
      </c>
      <c r="C2929" t="s">
        <v>122</v>
      </c>
      <c r="D2929" t="s">
        <v>89</v>
      </c>
      <c r="E2929" t="s">
        <v>2207</v>
      </c>
      <c r="F2929" t="s">
        <v>6978</v>
      </c>
      <c r="G2929" t="s">
        <v>6979</v>
      </c>
      <c r="H2929" t="s">
        <v>6980</v>
      </c>
      <c r="I2929" t="s">
        <v>6981</v>
      </c>
      <c r="J2929" t="s">
        <v>6981</v>
      </c>
      <c r="K2929" t="s">
        <v>6980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 s="8"/>
      <c r="S2929" s="8"/>
      <c r="T2929" s="8"/>
      <c r="U2929" s="8"/>
      <c r="V2929" s="8">
        <v>1856000</v>
      </c>
      <c r="W2929" s="8">
        <v>1543367.5</v>
      </c>
      <c r="X2929" s="8"/>
      <c r="Y2929" s="8"/>
      <c r="Z2929" s="8"/>
      <c r="AA2929" s="8"/>
      <c r="AB2929" s="8">
        <v>556800</v>
      </c>
      <c r="AC2929" s="8">
        <v>1543367.5</v>
      </c>
      <c r="AD2929"/>
      <c r="AE2929"/>
      <c r="AF2929"/>
      <c r="AG2929"/>
      <c r="AH2929">
        <v>30</v>
      </c>
      <c r="AI2929">
        <v>100</v>
      </c>
      <c r="AJ2929" s="8"/>
      <c r="AK2929" s="8"/>
      <c r="AL2929" s="8"/>
      <c r="AM2929" s="8"/>
      <c r="AN2929" s="8">
        <v>1856000</v>
      </c>
      <c r="AO2929" s="8">
        <v>1543367.5</v>
      </c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/>
      <c r="BL2929"/>
      <c r="BM2929"/>
      <c r="BN2929" s="10">
        <v>0</v>
      </c>
      <c r="BO2929" s="10"/>
      <c r="BP2929" s="10"/>
      <c r="BQ2929" s="10"/>
      <c r="BR2929" s="10"/>
      <c r="BS2929" s="10"/>
      <c r="BT2929" s="10"/>
      <c r="BU2929" s="10"/>
      <c r="BV2929" s="1" t="str">
        <f>Запрос1[[#This Row],[Менеджер]]</f>
        <v>Клясен Иван Иванович</v>
      </c>
      <c r="BW2929" s="1" t="str">
        <f>Запрос1[[#This Row],[Дирекция]]</f>
        <v>Центральная дирекция</v>
      </c>
      <c r="BX2929" s="1" t="str">
        <f t="shared" si="45"/>
        <v>КХ "Енкер"</v>
      </c>
      <c r="BY2929" s="1" t="str">
        <f t="shared" si="45"/>
        <v>620521300577</v>
      </c>
      <c r="CA2929" t="str">
        <f>Запрос1[[#This Row],[КХ]]</f>
        <v>КХ "Енкер"</v>
      </c>
      <c r="CB2929" t="str">
        <f>Запрос1[[#This Row],[БИНКХ]]</f>
        <v>620521300577</v>
      </c>
    </row>
    <row r="2930" spans="1:80" x14ac:dyDescent="0.3">
      <c r="A2930" t="s">
        <v>3658</v>
      </c>
      <c r="B2930" t="s">
        <v>3808</v>
      </c>
      <c r="C2930" t="s">
        <v>122</v>
      </c>
      <c r="D2930" t="s">
        <v>89</v>
      </c>
      <c r="E2930" t="s">
        <v>1502</v>
      </c>
      <c r="F2930" t="s">
        <v>1503</v>
      </c>
      <c r="G2930" t="s">
        <v>1504</v>
      </c>
      <c r="H2930" t="s">
        <v>1505</v>
      </c>
      <c r="I2930" t="s">
        <v>1506</v>
      </c>
      <c r="J2930" t="s">
        <v>1506</v>
      </c>
      <c r="K2930" t="s">
        <v>1505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 s="8"/>
      <c r="S2930" s="8"/>
      <c r="T2930" s="8"/>
      <c r="U2930" s="8"/>
      <c r="V2930" s="8">
        <v>45320000</v>
      </c>
      <c r="W2930" s="8"/>
      <c r="X2930" s="8"/>
      <c r="Y2930" s="8"/>
      <c r="Z2930" s="8"/>
      <c r="AA2930" s="8"/>
      <c r="AB2930" s="8">
        <v>45320000</v>
      </c>
      <c r="AC2930" s="8"/>
      <c r="AD2930"/>
      <c r="AE2930"/>
      <c r="AF2930"/>
      <c r="AG2930"/>
      <c r="AH2930">
        <v>100</v>
      </c>
      <c r="AI2930"/>
      <c r="AJ2930" s="8"/>
      <c r="AK2930" s="8"/>
      <c r="AL2930" s="8"/>
      <c r="AM2930" s="8"/>
      <c r="AN2930" s="8">
        <v>45320000</v>
      </c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/>
      <c r="BM2930"/>
      <c r="BN2930" s="10">
        <v>0</v>
      </c>
      <c r="BO2930" s="10"/>
      <c r="BP2930" s="10"/>
      <c r="BQ2930" s="10"/>
      <c r="BR2930" s="10"/>
      <c r="BS2930" s="10"/>
      <c r="BT2930" s="10"/>
      <c r="BU2930" s="10"/>
      <c r="BV2930" s="1" t="str">
        <f>Запрос1[[#This Row],[Менеджер]]</f>
        <v>Клясен Иван Иванович</v>
      </c>
      <c r="BW2930" s="1" t="str">
        <f>Запрос1[[#This Row],[Дирекция]]</f>
        <v>Центральная дирекция</v>
      </c>
      <c r="BX2930" s="1" t="str">
        <f t="shared" si="45"/>
        <v>ТОО "Астана-Нан"</v>
      </c>
      <c r="BY2930" s="1" t="str">
        <f t="shared" si="45"/>
        <v>990140000285</v>
      </c>
      <c r="CA2930" t="str">
        <f>Запрос1[[#This Row],[родитель]]</f>
        <v>ТОО "Астана-Нан"</v>
      </c>
      <c r="CB2930" t="str">
        <f>Запрос1[[#This Row],[БИНРодителя]]</f>
        <v>990140000285</v>
      </c>
    </row>
    <row r="2931" spans="1:80" x14ac:dyDescent="0.3">
      <c r="A2931" t="s">
        <v>3658</v>
      </c>
      <c r="B2931" t="s">
        <v>3808</v>
      </c>
      <c r="C2931" t="s">
        <v>122</v>
      </c>
      <c r="D2931" t="s">
        <v>123</v>
      </c>
      <c r="E2931"/>
      <c r="F2931" t="s">
        <v>341</v>
      </c>
      <c r="G2931"/>
      <c r="H2931" t="s">
        <v>4596</v>
      </c>
      <c r="I2931" t="s">
        <v>4597</v>
      </c>
      <c r="J2931" t="s">
        <v>4597</v>
      </c>
      <c r="K2931" t="s">
        <v>4596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 s="8"/>
      <c r="S2931" s="8"/>
      <c r="T2931" s="8"/>
      <c r="U2931" s="8"/>
      <c r="V2931" s="8">
        <v>83435380</v>
      </c>
      <c r="W2931" s="8"/>
      <c r="X2931" s="8"/>
      <c r="Y2931" s="8"/>
      <c r="Z2931" s="8"/>
      <c r="AA2931" s="8"/>
      <c r="AB2931" s="8">
        <v>25341414</v>
      </c>
      <c r="AC2931" s="8"/>
      <c r="AD2931"/>
      <c r="AE2931"/>
      <c r="AF2931"/>
      <c r="AG2931"/>
      <c r="AH2931">
        <v>30.37</v>
      </c>
      <c r="AI2931"/>
      <c r="AJ2931" s="8"/>
      <c r="AK2931" s="8"/>
      <c r="AL2931" s="8"/>
      <c r="AM2931" s="8"/>
      <c r="AN2931" s="8">
        <v>83435380</v>
      </c>
      <c r="AO2931" s="8"/>
      <c r="AP2931" s="8"/>
      <c r="AQ2931" s="8"/>
      <c r="AR2931" s="8"/>
      <c r="AS2931" s="8"/>
      <c r="AT2931" s="8">
        <v>7086000</v>
      </c>
      <c r="AU2931" s="8"/>
      <c r="AV2931" s="8"/>
      <c r="AW2931" s="8"/>
      <c r="AX2931" s="8"/>
      <c r="AY2931" s="8"/>
      <c r="AZ2931" s="8">
        <v>7086000</v>
      </c>
      <c r="BA2931" s="8"/>
      <c r="BB2931" s="8"/>
      <c r="BC2931" s="8"/>
      <c r="BD2931" s="8"/>
      <c r="BE2931" s="8"/>
      <c r="BF2931" s="8">
        <v>118100</v>
      </c>
      <c r="BG2931" s="8"/>
      <c r="BH2931" s="8"/>
      <c r="BI2931" s="8">
        <v>180126500</v>
      </c>
      <c r="BJ2931" s="8"/>
      <c r="BK2931" s="8">
        <v>53552500</v>
      </c>
      <c r="BL2931"/>
      <c r="BM2931">
        <v>29.730399999999999</v>
      </c>
      <c r="BN2931" s="10">
        <v>0</v>
      </c>
      <c r="BO2931" s="10"/>
      <c r="BP2931" s="10"/>
      <c r="BQ2931" s="10"/>
      <c r="BR2931" s="10"/>
      <c r="BS2931" s="10"/>
      <c r="BT2931" s="10"/>
      <c r="BU2931" s="10"/>
      <c r="BV2931" s="1" t="str">
        <f>Запрос1[[#This Row],[Менеджер]]</f>
        <v>Клясен Иван Иванович</v>
      </c>
      <c r="BW2931" s="1" t="str">
        <f>Запрос1[[#This Row],[Дирекция]]</f>
        <v>Центральная дирекция</v>
      </c>
      <c r="BX2931" s="1" t="str">
        <f t="shared" si="45"/>
        <v>ТОО "Азат Агро"</v>
      </c>
      <c r="BY2931" s="1" t="str">
        <f t="shared" si="45"/>
        <v>081240017908</v>
      </c>
      <c r="CA2931" t="str">
        <f>Запрос1[[#This Row],[родитель]]</f>
        <v>ТОО "Азат Агро"</v>
      </c>
      <c r="CB2931" t="str">
        <f>Запрос1[[#This Row],[БИНРодителя]]</f>
        <v>081240017908</v>
      </c>
    </row>
    <row r="2932" spans="1:80" x14ac:dyDescent="0.3">
      <c r="A2932" t="s">
        <v>3658</v>
      </c>
      <c r="B2932" t="s">
        <v>3808</v>
      </c>
      <c r="C2932" t="s">
        <v>122</v>
      </c>
      <c r="D2932" t="s">
        <v>123</v>
      </c>
      <c r="E2932"/>
      <c r="F2932" t="s">
        <v>127</v>
      </c>
      <c r="G2932"/>
      <c r="H2932" t="s">
        <v>1540</v>
      </c>
      <c r="I2932" t="s">
        <v>1541</v>
      </c>
      <c r="J2932" t="s">
        <v>1541</v>
      </c>
      <c r="K2932" t="s">
        <v>1540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 s="8"/>
      <c r="S2932" s="8"/>
      <c r="T2932" s="8"/>
      <c r="U2932" s="8"/>
      <c r="V2932" s="8">
        <v>1885000</v>
      </c>
      <c r="W2932" s="8"/>
      <c r="X2932" s="8"/>
      <c r="Y2932" s="8"/>
      <c r="Z2932" s="8"/>
      <c r="AA2932" s="8"/>
      <c r="AB2932" s="8">
        <v>1885000</v>
      </c>
      <c r="AC2932" s="8"/>
      <c r="AD2932"/>
      <c r="AE2932"/>
      <c r="AF2932"/>
      <c r="AG2932"/>
      <c r="AH2932">
        <v>100</v>
      </c>
      <c r="AI2932"/>
      <c r="AJ2932" s="8"/>
      <c r="AK2932" s="8"/>
      <c r="AL2932" s="8"/>
      <c r="AM2932" s="8"/>
      <c r="AN2932" s="8">
        <v>1885000</v>
      </c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/>
      <c r="BL2932"/>
      <c r="BM2932"/>
      <c r="BN2932" s="10">
        <v>0</v>
      </c>
      <c r="BO2932" s="10"/>
      <c r="BP2932" s="10"/>
      <c r="BQ2932" s="10"/>
      <c r="BR2932" s="10"/>
      <c r="BS2932" s="10"/>
      <c r="BT2932" s="10"/>
      <c r="BU2932" s="10"/>
      <c r="BV2932" s="1" t="str">
        <f>Запрос1[[#This Row],[Менеджер]]</f>
        <v>Клясен Иван Иванович</v>
      </c>
      <c r="BW2932" s="1" t="str">
        <f>Запрос1[[#This Row],[Дирекция]]</f>
        <v>Центральная дирекция</v>
      </c>
      <c r="BX2932" s="1" t="str">
        <f t="shared" si="45"/>
        <v>ТОО "Достык-Агро 2012"</v>
      </c>
      <c r="BY2932" s="1" t="str">
        <f t="shared" si="45"/>
        <v>120940018376</v>
      </c>
      <c r="CA2932" t="str">
        <f>Запрос1[[#This Row],[родитель]]</f>
        <v>ТОО "Достык-Агро 2012"</v>
      </c>
      <c r="CB2932" t="str">
        <f>Запрос1[[#This Row],[БИНРодителя]]</f>
        <v>120940018376</v>
      </c>
    </row>
    <row r="2933" spans="1:80" x14ac:dyDescent="0.3">
      <c r="A2933" t="s">
        <v>3658</v>
      </c>
      <c r="B2933" t="s">
        <v>3808</v>
      </c>
      <c r="C2933" t="s">
        <v>884</v>
      </c>
      <c r="D2933" t="s">
        <v>1556</v>
      </c>
      <c r="E2933" t="s">
        <v>3919</v>
      </c>
      <c r="F2933" t="s">
        <v>3920</v>
      </c>
      <c r="G2933" t="s">
        <v>3408</v>
      </c>
      <c r="H2933" t="s">
        <v>3921</v>
      </c>
      <c r="I2933" t="s">
        <v>3922</v>
      </c>
      <c r="J2933" t="s">
        <v>3922</v>
      </c>
      <c r="K2933" t="s">
        <v>3921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 s="8"/>
      <c r="S2933" s="8"/>
      <c r="T2933" s="8"/>
      <c r="U2933" s="8">
        <v>6245500</v>
      </c>
      <c r="V2933" s="8"/>
      <c r="W2933" s="8"/>
      <c r="X2933" s="8"/>
      <c r="Y2933" s="8"/>
      <c r="Z2933" s="8"/>
      <c r="AA2933" s="8">
        <v>1698450</v>
      </c>
      <c r="AB2933" s="8"/>
      <c r="AC2933" s="8"/>
      <c r="AD2933"/>
      <c r="AE2933"/>
      <c r="AF2933"/>
      <c r="AG2933">
        <v>27.19</v>
      </c>
      <c r="AH2933"/>
      <c r="AI2933"/>
      <c r="AJ2933" s="8"/>
      <c r="AK2933" s="8"/>
      <c r="AL2933" s="8"/>
      <c r="AM2933" s="8">
        <v>6245500</v>
      </c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>
        <v>8258000</v>
      </c>
      <c r="BI2933" s="8"/>
      <c r="BJ2933" s="8">
        <v>8258000</v>
      </c>
      <c r="BK2933" s="8"/>
      <c r="BL2933">
        <v>100</v>
      </c>
      <c r="BM2933"/>
      <c r="BN2933" s="10">
        <v>0</v>
      </c>
      <c r="BO2933" s="10"/>
      <c r="BP2933" s="10"/>
      <c r="BQ2933" s="10"/>
      <c r="BR2933" s="10"/>
      <c r="BS2933" s="10"/>
      <c r="BT2933" s="10"/>
      <c r="BU2933" s="10"/>
      <c r="BV2933" s="1" t="str">
        <f>Запрос1[[#This Row],[Менеджер]]</f>
        <v>Клясен Иван Иванович</v>
      </c>
      <c r="BW2933" s="1" t="str">
        <f>Запрос1[[#This Row],[Дирекция]]</f>
        <v>Центральная дирекция</v>
      </c>
      <c r="BX2933" s="1" t="str">
        <f t="shared" si="45"/>
        <v>КХ "Ынта"</v>
      </c>
      <c r="BY2933" s="1" t="str">
        <f t="shared" si="45"/>
        <v>670619300370</v>
      </c>
      <c r="CA2933" t="str">
        <f>Запрос1[[#This Row],[КХ]]</f>
        <v>КХ "Ынта"</v>
      </c>
      <c r="CB2933" t="str">
        <f>Запрос1[[#This Row],[БИНКХ]]</f>
        <v>670619300370</v>
      </c>
    </row>
    <row r="2934" spans="1:80" x14ac:dyDescent="0.3">
      <c r="A2934" t="s">
        <v>3658</v>
      </c>
      <c r="B2934" t="s">
        <v>6972</v>
      </c>
      <c r="C2934"/>
      <c r="D2934" t="s">
        <v>89</v>
      </c>
      <c r="E2934" t="s">
        <v>628</v>
      </c>
      <c r="F2934" t="s">
        <v>12087</v>
      </c>
      <c r="G2934" t="s">
        <v>12088</v>
      </c>
      <c r="H2934" t="s">
        <v>12089</v>
      </c>
      <c r="I2934" t="s">
        <v>12090</v>
      </c>
      <c r="J2934" t="s">
        <v>12090</v>
      </c>
      <c r="K2934" t="s">
        <v>12089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 s="8"/>
      <c r="S2934" s="8"/>
      <c r="T2934" s="8"/>
      <c r="U2934" s="8"/>
      <c r="V2934" s="8"/>
      <c r="W2934" s="8">
        <v>6425400</v>
      </c>
      <c r="X2934" s="8"/>
      <c r="Y2934" s="8"/>
      <c r="Z2934" s="8"/>
      <c r="AA2934" s="8"/>
      <c r="AB2934" s="8"/>
      <c r="AC2934" s="8">
        <v>0</v>
      </c>
      <c r="AD2934"/>
      <c r="AE2934"/>
      <c r="AF2934"/>
      <c r="AG2934"/>
      <c r="AH2934"/>
      <c r="AI2934">
        <v>0</v>
      </c>
      <c r="AJ2934" s="8"/>
      <c r="AK2934" s="8"/>
      <c r="AL2934" s="8"/>
      <c r="AM2934" s="8"/>
      <c r="AN2934" s="8"/>
      <c r="AO2934" s="8">
        <v>6425400</v>
      </c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/>
      <c r="BL2934"/>
      <c r="BM2934"/>
      <c r="BN2934" s="10">
        <v>0</v>
      </c>
      <c r="BO2934" s="10"/>
      <c r="BP2934" s="10"/>
      <c r="BQ2934" s="10"/>
      <c r="BR2934" s="10"/>
      <c r="BS2934" s="10"/>
      <c r="BT2934" s="10"/>
      <c r="BU2934" s="10"/>
      <c r="BV2934" s="1" t="str">
        <f>Запрос1[[#This Row],[Менеджер]]</f>
        <v>Койшекен Арыстан Оралулы</v>
      </c>
      <c r="BW2934" s="1" t="str">
        <f>Запрос1[[#This Row],[Дирекция]]</f>
        <v>Центральная дирекция</v>
      </c>
      <c r="BX2934" s="1" t="str">
        <f t="shared" si="45"/>
        <v>К/Х "ГАРАНТ"</v>
      </c>
      <c r="BY2934" s="1" t="str">
        <f t="shared" si="45"/>
        <v>561023400614</v>
      </c>
      <c r="CA2934" t="str">
        <f>Запрос1[[#This Row],[родитель]]</f>
        <v>К/Х "ГАРАНТ"</v>
      </c>
      <c r="CB2934" t="str">
        <f>Запрос1[[#This Row],[БИНРодителя]]</f>
        <v>561023400614</v>
      </c>
    </row>
    <row r="2935" spans="1:80" x14ac:dyDescent="0.3">
      <c r="A2935" t="s">
        <v>3658</v>
      </c>
      <c r="B2935" t="s">
        <v>6972</v>
      </c>
      <c r="C2935"/>
      <c r="D2935" t="s">
        <v>89</v>
      </c>
      <c r="E2935" t="s">
        <v>628</v>
      </c>
      <c r="F2935" t="s">
        <v>12091</v>
      </c>
      <c r="G2935" t="s">
        <v>12092</v>
      </c>
      <c r="H2935" t="s">
        <v>12093</v>
      </c>
      <c r="I2935" t="s">
        <v>12094</v>
      </c>
      <c r="J2935" t="s">
        <v>12094</v>
      </c>
      <c r="K2935" t="s">
        <v>12093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 s="8"/>
      <c r="S2935" s="8"/>
      <c r="T2935" s="8"/>
      <c r="U2935" s="8"/>
      <c r="V2935" s="8"/>
      <c r="W2935" s="8">
        <v>320000</v>
      </c>
      <c r="X2935" s="8"/>
      <c r="Y2935" s="8"/>
      <c r="Z2935" s="8"/>
      <c r="AA2935" s="8"/>
      <c r="AB2935" s="8"/>
      <c r="AC2935" s="8">
        <v>0</v>
      </c>
      <c r="AD2935"/>
      <c r="AE2935"/>
      <c r="AF2935"/>
      <c r="AG2935"/>
      <c r="AH2935"/>
      <c r="AI2935">
        <v>0</v>
      </c>
      <c r="AJ2935" s="8"/>
      <c r="AK2935" s="8"/>
      <c r="AL2935" s="8"/>
      <c r="AM2935" s="8"/>
      <c r="AN2935" s="8"/>
      <c r="AO2935" s="8">
        <v>320000</v>
      </c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/>
      <c r="BM2935"/>
      <c r="BN2935" s="10">
        <v>0</v>
      </c>
      <c r="BO2935" s="10"/>
      <c r="BP2935" s="10"/>
      <c r="BQ2935" s="10"/>
      <c r="BR2935" s="10"/>
      <c r="BS2935" s="10"/>
      <c r="BT2935" s="10"/>
      <c r="BU2935" s="10"/>
      <c r="BV2935" s="1" t="str">
        <f>Запрос1[[#This Row],[Менеджер]]</f>
        <v>Койшекен Арыстан Оралулы</v>
      </c>
      <c r="BW2935" s="1" t="str">
        <f>Запрос1[[#This Row],[Дирекция]]</f>
        <v>Центральная дирекция</v>
      </c>
      <c r="BX2935" s="1" t="str">
        <f t="shared" si="45"/>
        <v>Фермерское хозяйство "МАРАТ"</v>
      </c>
      <c r="BY2935" s="1" t="str">
        <f t="shared" si="45"/>
        <v>830226350583</v>
      </c>
      <c r="CA2935" t="str">
        <f>Запрос1[[#This Row],[родитель]]</f>
        <v>Фермерское хозяйство "МАРАТ"</v>
      </c>
      <c r="CB2935" t="str">
        <f>Запрос1[[#This Row],[БИНРодителя]]</f>
        <v>830226350583</v>
      </c>
    </row>
    <row r="2936" spans="1:80" x14ac:dyDescent="0.3">
      <c r="A2936" t="s">
        <v>3658</v>
      </c>
      <c r="B2936" t="s">
        <v>6972</v>
      </c>
      <c r="C2936"/>
      <c r="D2936" t="s">
        <v>89</v>
      </c>
      <c r="E2936" t="s">
        <v>628</v>
      </c>
      <c r="F2936" t="s">
        <v>3777</v>
      </c>
      <c r="G2936" t="s">
        <v>2082</v>
      </c>
      <c r="H2936" t="s">
        <v>12095</v>
      </c>
      <c r="I2936" t="s">
        <v>12096</v>
      </c>
      <c r="J2936" t="s">
        <v>12096</v>
      </c>
      <c r="K2936" t="s">
        <v>12095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 s="8"/>
      <c r="S2936" s="8"/>
      <c r="T2936" s="8"/>
      <c r="U2936" s="8"/>
      <c r="V2936" s="8"/>
      <c r="W2936" s="8">
        <v>420000</v>
      </c>
      <c r="X2936" s="8"/>
      <c r="Y2936" s="8"/>
      <c r="Z2936" s="8"/>
      <c r="AA2936" s="8"/>
      <c r="AB2936" s="8"/>
      <c r="AC2936" s="8">
        <v>0</v>
      </c>
      <c r="AD2936"/>
      <c r="AE2936"/>
      <c r="AF2936"/>
      <c r="AG2936"/>
      <c r="AH2936"/>
      <c r="AI2936">
        <v>0</v>
      </c>
      <c r="AJ2936" s="8"/>
      <c r="AK2936" s="8"/>
      <c r="AL2936" s="8"/>
      <c r="AM2936" s="8"/>
      <c r="AN2936" s="8"/>
      <c r="AO2936" s="8">
        <v>420000</v>
      </c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/>
      <c r="BM2936"/>
      <c r="BN2936" s="10">
        <v>0</v>
      </c>
      <c r="BO2936" s="10"/>
      <c r="BP2936" s="10"/>
      <c r="BQ2936" s="10"/>
      <c r="BR2936" s="10"/>
      <c r="BS2936" s="10"/>
      <c r="BT2936" s="10"/>
      <c r="BU2936" s="10"/>
      <c r="BV2936" s="1" t="str">
        <f>Запрос1[[#This Row],[Менеджер]]</f>
        <v>Койшекен Арыстан Оралулы</v>
      </c>
      <c r="BW2936" s="1" t="str">
        <f>Запрос1[[#This Row],[Дирекция]]</f>
        <v>Центральная дирекция</v>
      </c>
      <c r="BX2936" s="1" t="str">
        <f t="shared" si="45"/>
        <v>К/Х  "АСДК"</v>
      </c>
      <c r="BY2936" s="1" t="str">
        <f t="shared" si="45"/>
        <v>671004300161</v>
      </c>
      <c r="CA2936" t="str">
        <f>Запрос1[[#This Row],[КХ]]</f>
        <v>К/Х  "АСДК"</v>
      </c>
      <c r="CB2936" t="str">
        <f>Запрос1[[#This Row],[БИНКХ]]</f>
        <v>671004300161</v>
      </c>
    </row>
    <row r="2937" spans="1:80" x14ac:dyDescent="0.3">
      <c r="A2937" t="s">
        <v>3658</v>
      </c>
      <c r="B2937" t="s">
        <v>6972</v>
      </c>
      <c r="C2937"/>
      <c r="D2937" t="s">
        <v>89</v>
      </c>
      <c r="E2937" t="s">
        <v>628</v>
      </c>
      <c r="F2937" t="s">
        <v>12107</v>
      </c>
      <c r="G2937" t="s">
        <v>12108</v>
      </c>
      <c r="H2937" t="s">
        <v>12109</v>
      </c>
      <c r="I2937" t="s">
        <v>12110</v>
      </c>
      <c r="J2937" t="s">
        <v>12110</v>
      </c>
      <c r="K2937" t="s">
        <v>12109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 s="8"/>
      <c r="S2937" s="8"/>
      <c r="T2937" s="8"/>
      <c r="U2937" s="8"/>
      <c r="V2937" s="8"/>
      <c r="W2937" s="8">
        <v>940800</v>
      </c>
      <c r="X2937" s="8"/>
      <c r="Y2937" s="8"/>
      <c r="Z2937" s="8"/>
      <c r="AA2937" s="8"/>
      <c r="AB2937" s="8"/>
      <c r="AC2937" s="8">
        <v>0</v>
      </c>
      <c r="AD2937"/>
      <c r="AE2937"/>
      <c r="AF2937"/>
      <c r="AG2937"/>
      <c r="AH2937"/>
      <c r="AI2937">
        <v>0</v>
      </c>
      <c r="AJ2937" s="8"/>
      <c r="AK2937" s="8"/>
      <c r="AL2937" s="8"/>
      <c r="AM2937" s="8"/>
      <c r="AN2937" s="8"/>
      <c r="AO2937" s="8">
        <v>940800</v>
      </c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/>
      <c r="BM2937"/>
      <c r="BN2937" s="10">
        <v>1</v>
      </c>
      <c r="BO2937" s="10">
        <v>2320000</v>
      </c>
      <c r="BP2937" s="10">
        <v>2320000</v>
      </c>
      <c r="BQ2937" s="10">
        <v>100</v>
      </c>
      <c r="BR2937" s="10">
        <v>2320000</v>
      </c>
      <c r="BS2937" s="10"/>
      <c r="BT2937" s="10"/>
      <c r="BU2937" s="10"/>
      <c r="BV2937" s="1" t="str">
        <f>Запрос1[[#This Row],[Менеджер]]</f>
        <v>Койшекен Арыстан Оралулы</v>
      </c>
      <c r="BW2937" s="1" t="str">
        <f>Запрос1[[#This Row],[Дирекция]]</f>
        <v>Центральная дирекция</v>
      </c>
      <c r="BX2937" s="1" t="str">
        <f t="shared" si="45"/>
        <v>К/Х "САЛ-ТАНАТ"</v>
      </c>
      <c r="BY2937" s="1" t="str">
        <f t="shared" si="45"/>
        <v>590127400701</v>
      </c>
      <c r="CA2937" t="str">
        <f>Запрос1[[#This Row],[родитель]]</f>
        <v>К/Х "САЛ-ТАНАТ"</v>
      </c>
      <c r="CB2937" t="str">
        <f>Запрос1[[#This Row],[БИНРодителя]]</f>
        <v>590127400701</v>
      </c>
    </row>
    <row r="2938" spans="1:80" x14ac:dyDescent="0.3">
      <c r="A2938" t="s">
        <v>2514</v>
      </c>
      <c r="B2938" t="s">
        <v>2875</v>
      </c>
      <c r="C2938"/>
      <c r="D2938"/>
      <c r="E2938"/>
      <c r="F2938"/>
      <c r="G2938"/>
      <c r="H2938" t="s">
        <v>3989</v>
      </c>
      <c r="I2938" t="s">
        <v>3990</v>
      </c>
      <c r="J2938" t="s">
        <v>3990</v>
      </c>
      <c r="K2938" t="s">
        <v>3989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/>
      <c r="AE2938"/>
      <c r="AF2938"/>
      <c r="AG2938"/>
      <c r="AH2938"/>
      <c r="AI293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/>
      <c r="BM2938"/>
      <c r="BN2938" s="10">
        <v>0</v>
      </c>
      <c r="BO2938" s="10"/>
      <c r="BP2938" s="10"/>
      <c r="BQ2938" s="10"/>
      <c r="BR2938" s="10"/>
      <c r="BS2938" s="10"/>
      <c r="BT2938" s="10"/>
      <c r="BU2938" s="10"/>
      <c r="BV2938" s="1" t="str">
        <f>Запрос1[[#This Row],[Менеджер]]</f>
        <v>Котов Александр</v>
      </c>
      <c r="BW2938" s="1" t="str">
        <f>Запрос1[[#This Row],[Дирекция]]</f>
        <v>Северная дирекция</v>
      </c>
      <c r="BX2938" s="1" t="str">
        <f t="shared" si="45"/>
        <v>Нур Терек 2020</v>
      </c>
      <c r="BY2938" s="1" t="str">
        <f t="shared" si="45"/>
        <v>130440012182</v>
      </c>
      <c r="CA2938" t="str">
        <f>Запрос1[[#This Row],[родитель]]</f>
        <v>Нур Терек 2020</v>
      </c>
      <c r="CB2938" t="str">
        <f>Запрос1[[#This Row],[БИНРодителя]]</f>
        <v>130440012182</v>
      </c>
    </row>
    <row r="2939" spans="1:80" x14ac:dyDescent="0.3">
      <c r="A2939" t="s">
        <v>2514</v>
      </c>
      <c r="B2939" t="s">
        <v>2875</v>
      </c>
      <c r="C2939" t="s">
        <v>394</v>
      </c>
      <c r="D2939" t="s">
        <v>395</v>
      </c>
      <c r="E2939" t="s">
        <v>1607</v>
      </c>
      <c r="F2939" t="s">
        <v>295</v>
      </c>
      <c r="G2939" t="s">
        <v>360</v>
      </c>
      <c r="H2939" t="s">
        <v>6097</v>
      </c>
      <c r="I2939" t="s">
        <v>6098</v>
      </c>
      <c r="J2939" t="s">
        <v>6098</v>
      </c>
      <c r="K2939" t="s">
        <v>6097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 s="8"/>
      <c r="S2939" s="8"/>
      <c r="T2939" s="8">
        <v>1317503</v>
      </c>
      <c r="U2939" s="8"/>
      <c r="V2939" s="8"/>
      <c r="W2939" s="8"/>
      <c r="X2939" s="8"/>
      <c r="Y2939" s="8"/>
      <c r="Z2939" s="8">
        <v>658751.5</v>
      </c>
      <c r="AA2939" s="8"/>
      <c r="AB2939" s="8"/>
      <c r="AC2939" s="8"/>
      <c r="AD2939"/>
      <c r="AE2939"/>
      <c r="AF2939">
        <v>50</v>
      </c>
      <c r="AG2939"/>
      <c r="AH2939"/>
      <c r="AI2939"/>
      <c r="AJ2939" s="8"/>
      <c r="AK2939" s="8"/>
      <c r="AL2939" s="8">
        <v>1317503</v>
      </c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/>
      <c r="BM2939"/>
      <c r="BN2939" s="10">
        <v>0</v>
      </c>
      <c r="BO2939" s="10"/>
      <c r="BP2939" s="10"/>
      <c r="BQ2939" s="10"/>
      <c r="BR2939" s="10"/>
      <c r="BS2939" s="10"/>
      <c r="BT2939" s="10"/>
      <c r="BU2939" s="10"/>
      <c r="BV2939" s="1" t="str">
        <f>Запрос1[[#This Row],[Менеджер]]</f>
        <v>Котов Александр</v>
      </c>
      <c r="BW2939" s="1" t="str">
        <f>Запрос1[[#This Row],[Дирекция]]</f>
        <v>Северная дирекция</v>
      </c>
      <c r="BX2939" s="1" t="str">
        <f t="shared" si="45"/>
        <v>к/х "Наурыз"</v>
      </c>
      <c r="BY2939" s="1" t="str">
        <f t="shared" si="45"/>
        <v>600826300214</v>
      </c>
      <c r="CA2939" t="str">
        <f>Запрос1[[#This Row],[родитель]]</f>
        <v>к/х "Наурыз"</v>
      </c>
      <c r="CB2939" t="str">
        <f>Запрос1[[#This Row],[БИНРодителя]]</f>
        <v>600826300214</v>
      </c>
    </row>
    <row r="2940" spans="1:80" x14ac:dyDescent="0.3">
      <c r="A2940" t="s">
        <v>2514</v>
      </c>
      <c r="B2940" t="s">
        <v>2875</v>
      </c>
      <c r="C2940" t="s">
        <v>122</v>
      </c>
      <c r="D2940" t="s">
        <v>412</v>
      </c>
      <c r="E2940" t="s">
        <v>434</v>
      </c>
      <c r="F2940" t="s">
        <v>7715</v>
      </c>
      <c r="G2940" t="s">
        <v>7716</v>
      </c>
      <c r="H2940" t="s">
        <v>7717</v>
      </c>
      <c r="I2940" t="s">
        <v>7718</v>
      </c>
      <c r="J2940" t="s">
        <v>7718</v>
      </c>
      <c r="K2940" t="s">
        <v>7717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 s="8"/>
      <c r="S2940" s="8"/>
      <c r="T2940" s="8">
        <v>7645880</v>
      </c>
      <c r="U2940" s="8"/>
      <c r="V2940" s="8"/>
      <c r="W2940" s="8"/>
      <c r="X2940" s="8"/>
      <c r="Y2940" s="8"/>
      <c r="Z2940" s="8">
        <v>2293764</v>
      </c>
      <c r="AA2940" s="8"/>
      <c r="AB2940" s="8"/>
      <c r="AC2940" s="8"/>
      <c r="AD2940"/>
      <c r="AE2940"/>
      <c r="AF2940">
        <v>30</v>
      </c>
      <c r="AG2940"/>
      <c r="AH2940"/>
      <c r="AI2940"/>
      <c r="AJ2940" s="8"/>
      <c r="AK2940" s="8"/>
      <c r="AL2940" s="8">
        <v>12797880</v>
      </c>
      <c r="AM2940" s="8"/>
      <c r="AN2940" s="8"/>
      <c r="AO2940" s="8"/>
      <c r="AP2940" s="8"/>
      <c r="AQ2940" s="8"/>
      <c r="AR2940" s="8">
        <v>5152000</v>
      </c>
      <c r="AS2940" s="8"/>
      <c r="AT2940" s="8"/>
      <c r="AU2940" s="8"/>
      <c r="AV2940" s="8"/>
      <c r="AW2940" s="8"/>
      <c r="AX2940" s="8">
        <v>5152000</v>
      </c>
      <c r="AY2940" s="8"/>
      <c r="AZ2940" s="8"/>
      <c r="BA2940" s="8"/>
      <c r="BB2940" s="8"/>
      <c r="BC2940" s="8"/>
      <c r="BD2940" s="8">
        <v>5152000</v>
      </c>
      <c r="BE2940" s="8"/>
      <c r="BF2940" s="8"/>
      <c r="BG2940" s="8"/>
      <c r="BH2940" s="8"/>
      <c r="BI2940" s="8"/>
      <c r="BJ2940" s="8"/>
      <c r="BK2940" s="8"/>
      <c r="BL2940"/>
      <c r="BM2940"/>
      <c r="BN2940" s="10">
        <v>0</v>
      </c>
      <c r="BO2940" s="10"/>
      <c r="BP2940" s="10"/>
      <c r="BQ2940" s="10"/>
      <c r="BR2940" s="10"/>
      <c r="BS2940" s="10"/>
      <c r="BT2940" s="10"/>
      <c r="BU2940" s="10"/>
      <c r="BV2940" s="1" t="str">
        <f>Запрос1[[#This Row],[Менеджер]]</f>
        <v>Котов Александр</v>
      </c>
      <c r="BW2940" s="1" t="str">
        <f>Запрос1[[#This Row],[Дирекция]]</f>
        <v>Северная дирекция</v>
      </c>
      <c r="BX2940" s="1" t="str">
        <f t="shared" si="45"/>
        <v>ТОО "Istithmar Agro"</v>
      </c>
      <c r="BY2940" s="1" t="str">
        <f t="shared" si="45"/>
        <v>110340009096</v>
      </c>
      <c r="CA2940" t="str">
        <f>Запрос1[[#This Row],[родитель]]</f>
        <v>ТОО "Istithmar Agro"</v>
      </c>
      <c r="CB2940" t="str">
        <f>Запрос1[[#This Row],[БИНРодителя]]</f>
        <v>110340009096</v>
      </c>
    </row>
    <row r="2941" spans="1:80" x14ac:dyDescent="0.3">
      <c r="A2941" t="s">
        <v>2514</v>
      </c>
      <c r="B2941" t="s">
        <v>2875</v>
      </c>
      <c r="C2941" t="s">
        <v>86</v>
      </c>
      <c r="D2941" t="s">
        <v>412</v>
      </c>
      <c r="E2941" t="s">
        <v>434</v>
      </c>
      <c r="F2941" t="s">
        <v>435</v>
      </c>
      <c r="G2941" t="s">
        <v>436</v>
      </c>
      <c r="H2941" t="s">
        <v>7719</v>
      </c>
      <c r="I2941" t="s">
        <v>7720</v>
      </c>
      <c r="J2941" t="s">
        <v>7720</v>
      </c>
      <c r="K2941" t="s">
        <v>7719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 s="8">
        <v>61578000</v>
      </c>
      <c r="S2941" s="8"/>
      <c r="T2941" s="8"/>
      <c r="U2941" s="8"/>
      <c r="V2941" s="8"/>
      <c r="W2941" s="8"/>
      <c r="X2941" s="8">
        <v>11821600</v>
      </c>
      <c r="Y2941" s="8"/>
      <c r="Z2941" s="8"/>
      <c r="AA2941" s="8"/>
      <c r="AB2941" s="8"/>
      <c r="AC2941" s="8"/>
      <c r="AD2941">
        <v>19.2</v>
      </c>
      <c r="AE2941"/>
      <c r="AF2941"/>
      <c r="AG2941"/>
      <c r="AH2941"/>
      <c r="AI2941"/>
      <c r="AJ2941" s="8">
        <v>61578000</v>
      </c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/>
      <c r="BM2941"/>
      <c r="BN2941" s="10">
        <v>0</v>
      </c>
      <c r="BO2941" s="10"/>
      <c r="BP2941" s="10"/>
      <c r="BQ2941" s="10"/>
      <c r="BR2941" s="10"/>
      <c r="BS2941" s="10"/>
      <c r="BT2941" s="10"/>
      <c r="BU2941" s="10"/>
      <c r="BV2941" s="1" t="str">
        <f>Запрос1[[#This Row],[Менеджер]]</f>
        <v>Котов Александр</v>
      </c>
      <c r="BW2941" s="1" t="str">
        <f>Запрос1[[#This Row],[Дирекция]]</f>
        <v>Северная дирекция</v>
      </c>
      <c r="BX2941" s="1" t="str">
        <f t="shared" si="45"/>
        <v>ТОО "Агро-Торо"</v>
      </c>
      <c r="BY2941" s="1" t="str">
        <f t="shared" si="45"/>
        <v>990240004093</v>
      </c>
      <c r="CA2941" t="str">
        <f>Запрос1[[#This Row],[родитель]]</f>
        <v>ТОО "Агро-Торо"</v>
      </c>
      <c r="CB2941" t="str">
        <f>Запрос1[[#This Row],[БИНРодителя]]</f>
        <v>990240004093</v>
      </c>
    </row>
    <row r="2942" spans="1:80" x14ac:dyDescent="0.3">
      <c r="A2942" t="s">
        <v>2514</v>
      </c>
      <c r="B2942" t="s">
        <v>2875</v>
      </c>
      <c r="C2942" t="s">
        <v>406</v>
      </c>
      <c r="D2942"/>
      <c r="E2942"/>
      <c r="F2942"/>
      <c r="G2942"/>
      <c r="H2942" t="s">
        <v>7721</v>
      </c>
      <c r="I2942" t="s">
        <v>7722</v>
      </c>
      <c r="J2942" t="s">
        <v>7722</v>
      </c>
      <c r="K2942" t="s">
        <v>7721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 s="8"/>
      <c r="S2942" s="8">
        <v>7476000</v>
      </c>
      <c r="T2942" s="8"/>
      <c r="U2942" s="8"/>
      <c r="V2942" s="8"/>
      <c r="W2942" s="8"/>
      <c r="X2942" s="8"/>
      <c r="Y2942" s="8">
        <v>7476000</v>
      </c>
      <c r="Z2942" s="8"/>
      <c r="AA2942" s="8"/>
      <c r="AB2942" s="8"/>
      <c r="AC2942" s="8"/>
      <c r="AD2942"/>
      <c r="AE2942">
        <v>100</v>
      </c>
      <c r="AF2942"/>
      <c r="AG2942"/>
      <c r="AH2942"/>
      <c r="AI2942"/>
      <c r="AJ2942" s="8"/>
      <c r="AK2942" s="8">
        <v>7476000</v>
      </c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/>
      <c r="BM2942"/>
      <c r="BN2942" s="10">
        <v>0</v>
      </c>
      <c r="BO2942" s="10"/>
      <c r="BP2942" s="10"/>
      <c r="BQ2942" s="10"/>
      <c r="BR2942" s="10"/>
      <c r="BS2942" s="10"/>
      <c r="BT2942" s="10"/>
      <c r="BU2942" s="10"/>
      <c r="BV2942" s="1" t="str">
        <f>Запрос1[[#This Row],[Менеджер]]</f>
        <v>Котов Александр</v>
      </c>
      <c r="BW2942" s="1" t="str">
        <f>Запрос1[[#This Row],[Дирекция]]</f>
        <v>Северная дирекция</v>
      </c>
      <c r="BX2942" s="1" t="str">
        <f t="shared" si="45"/>
        <v>КХ "VIVA"</v>
      </c>
      <c r="BY2942" s="1" t="str">
        <f t="shared" si="45"/>
        <v>600104400780</v>
      </c>
      <c r="CA2942" t="str">
        <f>Запрос1[[#This Row],[родитель]]</f>
        <v>КХ "VIVA"</v>
      </c>
      <c r="CB2942" t="str">
        <f>Запрос1[[#This Row],[БИНРодителя]]</f>
        <v>600104400780</v>
      </c>
    </row>
    <row r="2943" spans="1:80" x14ac:dyDescent="0.3">
      <c r="A2943" t="s">
        <v>2514</v>
      </c>
      <c r="B2943" t="s">
        <v>2875</v>
      </c>
      <c r="C2943" t="s">
        <v>406</v>
      </c>
      <c r="D2943"/>
      <c r="E2943"/>
      <c r="F2943"/>
      <c r="G2943"/>
      <c r="H2943" t="s">
        <v>7723</v>
      </c>
      <c r="I2943" t="s">
        <v>77</v>
      </c>
      <c r="J2943" t="s">
        <v>77</v>
      </c>
      <c r="K2943" t="s">
        <v>7723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s="8"/>
      <c r="S2943" s="8">
        <v>130000.5</v>
      </c>
      <c r="T2943" s="8"/>
      <c r="U2943" s="8"/>
      <c r="V2943" s="8"/>
      <c r="W2943" s="8"/>
      <c r="X2943" s="8"/>
      <c r="Y2943" s="8">
        <v>130000.5</v>
      </c>
      <c r="Z2943" s="8"/>
      <c r="AA2943" s="8"/>
      <c r="AB2943" s="8"/>
      <c r="AC2943" s="8"/>
      <c r="AD2943"/>
      <c r="AE2943">
        <v>100</v>
      </c>
      <c r="AF2943"/>
      <c r="AG2943"/>
      <c r="AH2943"/>
      <c r="AI2943"/>
      <c r="AJ2943" s="8"/>
      <c r="AK2943" s="8">
        <v>130000.5</v>
      </c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/>
      <c r="BM2943"/>
      <c r="BN2943" s="10">
        <v>0</v>
      </c>
      <c r="BO2943" s="10"/>
      <c r="BP2943" s="10"/>
      <c r="BQ2943" s="10"/>
      <c r="BR2943" s="10"/>
      <c r="BS2943" s="10"/>
      <c r="BT2943" s="10"/>
      <c r="BU2943" s="10"/>
      <c r="BV2943" s="1" t="str">
        <f>Запрос1[[#This Row],[Менеджер]]</f>
        <v>Котов Александр</v>
      </c>
      <c r="BW2943" s="1" t="str">
        <f>Запрос1[[#This Row],[Дирекция]]</f>
        <v>Северная дирекция</v>
      </c>
      <c r="BX2943" s="1" t="str">
        <f t="shared" si="45"/>
        <v>КХ "Ерушенко А.А."</v>
      </c>
      <c r="BY2943" s="1" t="str">
        <f t="shared" si="45"/>
        <v/>
      </c>
      <c r="CA2943" t="str">
        <f>Запрос1[[#This Row],[родитель]]</f>
        <v>КХ "Ерушенко А.А."</v>
      </c>
      <c r="CB2943" t="str">
        <f>Запрос1[[#This Row],[БИНРодителя]]</f>
        <v/>
      </c>
    </row>
    <row r="2944" spans="1:80" x14ac:dyDescent="0.3">
      <c r="A2944" t="s">
        <v>2514</v>
      </c>
      <c r="B2944" t="s">
        <v>2875</v>
      </c>
      <c r="C2944" t="s">
        <v>406</v>
      </c>
      <c r="D2944"/>
      <c r="E2944"/>
      <c r="F2944"/>
      <c r="G2944"/>
      <c r="H2944" t="s">
        <v>7724</v>
      </c>
      <c r="I2944" t="s">
        <v>77</v>
      </c>
      <c r="J2944" t="s">
        <v>77</v>
      </c>
      <c r="K2944" t="s">
        <v>7724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 s="8"/>
      <c r="S2944" s="8">
        <v>620000</v>
      </c>
      <c r="T2944" s="8"/>
      <c r="U2944" s="8"/>
      <c r="V2944" s="8"/>
      <c r="W2944" s="8"/>
      <c r="X2944" s="8"/>
      <c r="Y2944" s="8">
        <v>310000</v>
      </c>
      <c r="Z2944" s="8"/>
      <c r="AA2944" s="8"/>
      <c r="AB2944" s="8"/>
      <c r="AC2944" s="8"/>
      <c r="AD2944"/>
      <c r="AE2944">
        <v>50</v>
      </c>
      <c r="AF2944"/>
      <c r="AG2944"/>
      <c r="AH2944"/>
      <c r="AI2944"/>
      <c r="AJ2944" s="8"/>
      <c r="AK2944" s="8">
        <v>484000</v>
      </c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/>
      <c r="BM2944"/>
      <c r="BN2944" s="10">
        <v>0</v>
      </c>
      <c r="BO2944" s="10"/>
      <c r="BP2944" s="10"/>
      <c r="BQ2944" s="10"/>
      <c r="BR2944" s="10"/>
      <c r="BS2944" s="10"/>
      <c r="BT2944" s="10"/>
      <c r="BU2944" s="10"/>
      <c r="BV2944" s="1" t="str">
        <f>Запрос1[[#This Row],[Менеджер]]</f>
        <v>Котов Александр</v>
      </c>
      <c r="BW2944" s="1" t="str">
        <f>Запрос1[[#This Row],[Дирекция]]</f>
        <v>Северная дирекция</v>
      </c>
      <c r="BX2944" s="1" t="str">
        <f t="shared" si="45"/>
        <v xml:space="preserve">КХ Сарсенов </v>
      </c>
      <c r="BY2944" s="1" t="str">
        <f t="shared" si="45"/>
        <v/>
      </c>
      <c r="CA2944" t="str">
        <f>Запрос1[[#This Row],[родитель]]</f>
        <v xml:space="preserve">КХ Сарсенов </v>
      </c>
      <c r="CB2944" t="str">
        <f>Запрос1[[#This Row],[БИНРодителя]]</f>
        <v/>
      </c>
    </row>
    <row r="2945" spans="1:80" x14ac:dyDescent="0.3">
      <c r="A2945" t="s">
        <v>2514</v>
      </c>
      <c r="B2945" t="s">
        <v>2875</v>
      </c>
      <c r="C2945" t="s">
        <v>406</v>
      </c>
      <c r="D2945" t="s">
        <v>412</v>
      </c>
      <c r="E2945" t="s">
        <v>418</v>
      </c>
      <c r="F2945" t="s">
        <v>419</v>
      </c>
      <c r="G2945" t="s">
        <v>420</v>
      </c>
      <c r="H2945" t="s">
        <v>7725</v>
      </c>
      <c r="I2945" t="s">
        <v>7726</v>
      </c>
      <c r="J2945" t="s">
        <v>7726</v>
      </c>
      <c r="K2945" t="s">
        <v>7725</v>
      </c>
      <c r="L2945">
        <v>0</v>
      </c>
      <c r="M2945">
        <v>1</v>
      </c>
      <c r="N2945">
        <v>1</v>
      </c>
      <c r="O2945">
        <v>0</v>
      </c>
      <c r="P2945">
        <v>0</v>
      </c>
      <c r="Q2945">
        <v>0</v>
      </c>
      <c r="R2945" s="8"/>
      <c r="S2945" s="8">
        <v>53507126.399999999</v>
      </c>
      <c r="T2945" s="8">
        <v>20465791</v>
      </c>
      <c r="U2945" s="8"/>
      <c r="V2945" s="8"/>
      <c r="W2945" s="8"/>
      <c r="X2945" s="8"/>
      <c r="Y2945" s="8">
        <v>0</v>
      </c>
      <c r="Z2945" s="8">
        <v>6139737.2999999998</v>
      </c>
      <c r="AA2945" s="8"/>
      <c r="AB2945" s="8"/>
      <c r="AC2945" s="8"/>
      <c r="AD2945"/>
      <c r="AE2945">
        <v>0</v>
      </c>
      <c r="AF2945">
        <v>30</v>
      </c>
      <c r="AG2945"/>
      <c r="AH2945"/>
      <c r="AI2945"/>
      <c r="AJ2945" s="8"/>
      <c r="AK2945" s="8">
        <v>53507126.399999999</v>
      </c>
      <c r="AL2945" s="8">
        <v>20465791</v>
      </c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/>
      <c r="BM2945"/>
      <c r="BN2945" s="10">
        <v>0</v>
      </c>
      <c r="BO2945" s="10"/>
      <c r="BP2945" s="10"/>
      <c r="BQ2945" s="10"/>
      <c r="BR2945" s="10"/>
      <c r="BS2945" s="10"/>
      <c r="BT2945" s="10"/>
      <c r="BU2945" s="10"/>
      <c r="BV2945" s="1" t="str">
        <f>Запрос1[[#This Row],[Менеджер]]</f>
        <v>Котов Александр</v>
      </c>
      <c r="BW2945" s="1" t="str">
        <f>Запрос1[[#This Row],[Дирекция]]</f>
        <v>Северная дирекция</v>
      </c>
      <c r="BX2945" s="1" t="str">
        <f t="shared" si="45"/>
        <v>ТОО "Беляевка"</v>
      </c>
      <c r="BY2945" s="1" t="str">
        <f t="shared" si="45"/>
        <v>001140001496</v>
      </c>
      <c r="CA2945" t="str">
        <f>Запрос1[[#This Row],[родитель]]</f>
        <v>ТОО "Беляевка"</v>
      </c>
      <c r="CB2945" t="str">
        <f>Запрос1[[#This Row],[БИНРодителя]]</f>
        <v>001140001496</v>
      </c>
    </row>
    <row r="2946" spans="1:80" x14ac:dyDescent="0.3">
      <c r="A2946" t="s">
        <v>2514</v>
      </c>
      <c r="B2946" t="s">
        <v>2875</v>
      </c>
      <c r="C2946" t="s">
        <v>406</v>
      </c>
      <c r="D2946" t="s">
        <v>412</v>
      </c>
      <c r="E2946" t="s">
        <v>645</v>
      </c>
      <c r="F2946" t="s">
        <v>7727</v>
      </c>
      <c r="G2946" t="s">
        <v>3096</v>
      </c>
      <c r="H2946" t="s">
        <v>7728</v>
      </c>
      <c r="I2946" t="s">
        <v>7729</v>
      </c>
      <c r="J2946" t="s">
        <v>7729</v>
      </c>
      <c r="K2946" t="s">
        <v>7728</v>
      </c>
      <c r="L2946">
        <v>1</v>
      </c>
      <c r="M2946">
        <v>0</v>
      </c>
      <c r="N2946">
        <v>1</v>
      </c>
      <c r="O2946">
        <v>0</v>
      </c>
      <c r="P2946">
        <v>0</v>
      </c>
      <c r="Q2946">
        <v>0</v>
      </c>
      <c r="R2946" s="8">
        <v>6069075</v>
      </c>
      <c r="S2946" s="8"/>
      <c r="T2946" s="8">
        <v>917000</v>
      </c>
      <c r="U2946" s="8"/>
      <c r="V2946" s="8"/>
      <c r="W2946" s="8"/>
      <c r="X2946" s="8">
        <v>1820722.5</v>
      </c>
      <c r="Y2946" s="8"/>
      <c r="Z2946" s="8">
        <v>275100</v>
      </c>
      <c r="AA2946" s="8"/>
      <c r="AB2946" s="8"/>
      <c r="AC2946" s="8"/>
      <c r="AD2946">
        <v>30</v>
      </c>
      <c r="AE2946"/>
      <c r="AF2946">
        <v>30</v>
      </c>
      <c r="AG2946"/>
      <c r="AH2946"/>
      <c r="AI2946"/>
      <c r="AJ2946" s="8">
        <v>6069075</v>
      </c>
      <c r="AK2946" s="8"/>
      <c r="AL2946" s="8">
        <v>917000</v>
      </c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/>
      <c r="BM2946"/>
      <c r="BN2946" s="10">
        <v>0</v>
      </c>
      <c r="BO2946" s="10"/>
      <c r="BP2946" s="10"/>
      <c r="BQ2946" s="10"/>
      <c r="BR2946" s="10"/>
      <c r="BS2946" s="10"/>
      <c r="BT2946" s="10"/>
      <c r="BU2946" s="10"/>
      <c r="BV2946" s="1" t="str">
        <f>Запрос1[[#This Row],[Менеджер]]</f>
        <v>Котов Александр</v>
      </c>
      <c r="BW2946" s="1" t="str">
        <f>Запрос1[[#This Row],[Дирекция]]</f>
        <v>Северная дирекция</v>
      </c>
      <c r="BX2946" s="1" t="str">
        <f t="shared" si="45"/>
        <v>ТОО "ВЕГА-СПЕКТР"</v>
      </c>
      <c r="BY2946" s="1" t="str">
        <f t="shared" si="45"/>
        <v>041240004336</v>
      </c>
      <c r="CA2946" t="str">
        <f>Запрос1[[#This Row],[родитель]]</f>
        <v>ТОО "ВЕГА-СПЕКТР"</v>
      </c>
      <c r="CB2946" t="str">
        <f>Запрос1[[#This Row],[БИНРодителя]]</f>
        <v>041240004336</v>
      </c>
    </row>
    <row r="2947" spans="1:80" x14ac:dyDescent="0.3">
      <c r="A2947" t="s">
        <v>2514</v>
      </c>
      <c r="B2947" t="s">
        <v>2875</v>
      </c>
      <c r="C2947" t="s">
        <v>406</v>
      </c>
      <c r="D2947" t="s">
        <v>412</v>
      </c>
      <c r="E2947" t="s">
        <v>645</v>
      </c>
      <c r="F2947" t="s">
        <v>652</v>
      </c>
      <c r="G2947" t="s">
        <v>653</v>
      </c>
      <c r="H2947" t="s">
        <v>654</v>
      </c>
      <c r="I2947" t="s">
        <v>655</v>
      </c>
      <c r="J2947" t="s">
        <v>656</v>
      </c>
      <c r="K2947" t="s">
        <v>657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 s="8"/>
      <c r="S2947" s="8"/>
      <c r="T2947" s="8">
        <v>3430000</v>
      </c>
      <c r="U2947" s="8"/>
      <c r="V2947" s="8"/>
      <c r="W2947" s="8"/>
      <c r="X2947" s="8"/>
      <c r="Y2947" s="8"/>
      <c r="Z2947" s="8">
        <v>3430000</v>
      </c>
      <c r="AA2947" s="8"/>
      <c r="AB2947" s="8"/>
      <c r="AC2947" s="8"/>
      <c r="AD2947"/>
      <c r="AE2947"/>
      <c r="AF2947">
        <v>100</v>
      </c>
      <c r="AG2947"/>
      <c r="AH2947"/>
      <c r="AI2947"/>
      <c r="AJ2947" s="8"/>
      <c r="AK2947" s="8"/>
      <c r="AL2947" s="8">
        <v>3430000</v>
      </c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/>
      <c r="BM2947"/>
      <c r="BN2947" s="10">
        <v>0</v>
      </c>
      <c r="BO2947" s="10"/>
      <c r="BP2947" s="10"/>
      <c r="BQ2947" s="10"/>
      <c r="BR2947" s="10"/>
      <c r="BS2947" s="10"/>
      <c r="BT2947" s="10"/>
      <c r="BU2947" s="10"/>
      <c r="BV2947" s="1" t="str">
        <f>Запрос1[[#This Row],[Менеджер]]</f>
        <v>Котов Александр</v>
      </c>
      <c r="BW2947" s="1" t="str">
        <f>Запрос1[[#This Row],[Дирекция]]</f>
        <v>Северная дирекция</v>
      </c>
      <c r="BX2947" s="1" t="str">
        <f t="shared" si="45"/>
        <v>ТОО "Приреченское"</v>
      </c>
      <c r="BY2947" s="1" t="str">
        <f t="shared" si="45"/>
        <v>990440001640</v>
      </c>
      <c r="CA2947" t="str">
        <f>Запрос1[[#This Row],[родитель]]</f>
        <v>ТОО "Приреченское"</v>
      </c>
      <c r="CB2947" t="str">
        <f>Запрос1[[#This Row],[БИНРодителя]]</f>
        <v>990440001640</v>
      </c>
    </row>
    <row r="2948" spans="1:80" x14ac:dyDescent="0.3">
      <c r="A2948" t="s">
        <v>2514</v>
      </c>
      <c r="B2948" t="s">
        <v>3032</v>
      </c>
      <c r="C2948" t="s">
        <v>406</v>
      </c>
      <c r="D2948" t="s">
        <v>412</v>
      </c>
      <c r="E2948" t="s">
        <v>645</v>
      </c>
      <c r="F2948" t="s">
        <v>646</v>
      </c>
      <c r="G2948" t="s">
        <v>647</v>
      </c>
      <c r="H2948" t="s">
        <v>650</v>
      </c>
      <c r="I2948" t="s">
        <v>651</v>
      </c>
      <c r="J2948" t="s">
        <v>651</v>
      </c>
      <c r="K2948" t="s">
        <v>650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 s="8"/>
      <c r="S2948" s="8"/>
      <c r="T2948" s="8"/>
      <c r="U2948" s="8"/>
      <c r="V2948" s="8"/>
      <c r="W2948" s="8">
        <v>675000</v>
      </c>
      <c r="X2948" s="8"/>
      <c r="Y2948" s="8"/>
      <c r="Z2948" s="8"/>
      <c r="AA2948" s="8"/>
      <c r="AB2948" s="8"/>
      <c r="AC2948" s="8">
        <v>675000</v>
      </c>
      <c r="AD2948"/>
      <c r="AE2948"/>
      <c r="AF2948"/>
      <c r="AG2948"/>
      <c r="AH2948"/>
      <c r="AI2948">
        <v>100</v>
      </c>
      <c r="AJ2948" s="8"/>
      <c r="AK2948" s="8"/>
      <c r="AL2948" s="8"/>
      <c r="AM2948" s="8"/>
      <c r="AN2948" s="8"/>
      <c r="AO2948" s="8">
        <v>675000</v>
      </c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/>
      <c r="BM2948"/>
      <c r="BN2948" s="10">
        <v>0</v>
      </c>
      <c r="BO2948" s="10"/>
      <c r="BP2948" s="10"/>
      <c r="BQ2948" s="10"/>
      <c r="BR2948" s="10"/>
      <c r="BS2948" s="10"/>
      <c r="BT2948" s="10"/>
      <c r="BU2948" s="10"/>
      <c r="BV2948" s="1" t="str">
        <f>Запрос1[[#This Row],[Менеджер]]</f>
        <v>Нурмакин Серик Арыстанбекович</v>
      </c>
      <c r="BW2948" s="1" t="str">
        <f>Запрос1[[#This Row],[Дирекция]]</f>
        <v>Северная дирекция</v>
      </c>
      <c r="BX2948" s="1" t="str">
        <f t="shared" ref="BX2948:BY3011" si="46">CA2948</f>
        <v>КХ Искра</v>
      </c>
      <c r="BY2948" s="1" t="str">
        <f t="shared" si="46"/>
        <v>550630300465</v>
      </c>
      <c r="CA2948" t="str">
        <f>Запрос1[[#This Row],[родитель]]</f>
        <v>КХ Искра</v>
      </c>
      <c r="CB2948" t="str">
        <f>Запрос1[[#This Row],[БИНРодителя]]</f>
        <v>550630300465</v>
      </c>
    </row>
    <row r="2949" spans="1:80" x14ac:dyDescent="0.3">
      <c r="A2949" t="s">
        <v>2514</v>
      </c>
      <c r="B2949" t="s">
        <v>3032</v>
      </c>
      <c r="C2949" t="s">
        <v>406</v>
      </c>
      <c r="D2949" t="s">
        <v>412</v>
      </c>
      <c r="E2949" t="s">
        <v>434</v>
      </c>
      <c r="F2949" t="s">
        <v>2805</v>
      </c>
      <c r="G2949" t="s">
        <v>2806</v>
      </c>
      <c r="H2949" t="s">
        <v>4079</v>
      </c>
      <c r="I2949" t="s">
        <v>4080</v>
      </c>
      <c r="J2949" t="s">
        <v>4080</v>
      </c>
      <c r="K2949" t="s">
        <v>4079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 s="8"/>
      <c r="S2949" s="8"/>
      <c r="T2949" s="8"/>
      <c r="U2949" s="8"/>
      <c r="V2949" s="8">
        <v>25629900</v>
      </c>
      <c r="W2949" s="8">
        <v>311819295</v>
      </c>
      <c r="X2949" s="8"/>
      <c r="Y2949" s="8"/>
      <c r="Z2949" s="8"/>
      <c r="AA2949" s="8"/>
      <c r="AB2949" s="8">
        <v>25629900</v>
      </c>
      <c r="AC2949" s="8">
        <v>300871795</v>
      </c>
      <c r="AD2949"/>
      <c r="AE2949"/>
      <c r="AF2949"/>
      <c r="AG2949"/>
      <c r="AH2949">
        <v>100</v>
      </c>
      <c r="AI2949">
        <v>96.49</v>
      </c>
      <c r="AJ2949" s="8"/>
      <c r="AK2949" s="8"/>
      <c r="AL2949" s="8"/>
      <c r="AM2949" s="8"/>
      <c r="AN2949" s="8">
        <v>25629900</v>
      </c>
      <c r="AO2949" s="8">
        <v>311819295</v>
      </c>
      <c r="AP2949" s="8"/>
      <c r="AQ2949" s="8"/>
      <c r="AR2949" s="8"/>
      <c r="AS2949" s="8"/>
      <c r="AT2949" s="8"/>
      <c r="AU2949" s="8">
        <v>1260000</v>
      </c>
      <c r="AV2949" s="8"/>
      <c r="AW2949" s="8"/>
      <c r="AX2949" s="8"/>
      <c r="AY2949" s="8"/>
      <c r="AZ2949" s="8"/>
      <c r="BA2949" s="8">
        <v>1260000</v>
      </c>
      <c r="BB2949" s="8"/>
      <c r="BC2949" s="8"/>
      <c r="BD2949" s="8"/>
      <c r="BE2949" s="8"/>
      <c r="BF2949" s="8"/>
      <c r="BG2949" s="8">
        <v>1260000</v>
      </c>
      <c r="BH2949" s="8"/>
      <c r="BI2949" s="8">
        <v>124376900</v>
      </c>
      <c r="BJ2949" s="8"/>
      <c r="BK2949" s="8">
        <v>25629900</v>
      </c>
      <c r="BL2949"/>
      <c r="BM2949">
        <v>20.6066</v>
      </c>
      <c r="BN2949" s="10">
        <v>0</v>
      </c>
      <c r="BO2949" s="10"/>
      <c r="BP2949" s="10"/>
      <c r="BQ2949" s="10"/>
      <c r="BR2949" s="10"/>
      <c r="BS2949" s="10"/>
      <c r="BT2949" s="10"/>
      <c r="BU2949" s="10"/>
      <c r="BV2949" s="1" t="str">
        <f>Запрос1[[#This Row],[Менеджер]]</f>
        <v>Нурмакин Серик Арыстанбекович</v>
      </c>
      <c r="BW2949" s="1" t="str">
        <f>Запрос1[[#This Row],[Дирекция]]</f>
        <v>Северная дирекция</v>
      </c>
      <c r="BX2949" s="1" t="str">
        <f t="shared" si="46"/>
        <v>ТОО Тогызбай-Агро</v>
      </c>
      <c r="BY2949" s="1" t="str">
        <f t="shared" si="46"/>
        <v>000440001247</v>
      </c>
      <c r="CA2949" t="str">
        <f>Запрос1[[#This Row],[родитель]]</f>
        <v>ТОО Тогызбай-Агро</v>
      </c>
      <c r="CB2949" t="str">
        <f>Запрос1[[#This Row],[БИНРодителя]]</f>
        <v>000440001247</v>
      </c>
    </row>
    <row r="2950" spans="1:80" x14ac:dyDescent="0.3">
      <c r="A2950" t="s">
        <v>2514</v>
      </c>
      <c r="B2950" t="s">
        <v>3032</v>
      </c>
      <c r="C2950" t="s">
        <v>406</v>
      </c>
      <c r="D2950" t="s">
        <v>412</v>
      </c>
      <c r="E2950" t="s">
        <v>434</v>
      </c>
      <c r="F2950" t="s">
        <v>1639</v>
      </c>
      <c r="G2950" t="s">
        <v>1640</v>
      </c>
      <c r="H2950" t="s">
        <v>2811</v>
      </c>
      <c r="I2950" t="s">
        <v>2812</v>
      </c>
      <c r="J2950" t="s">
        <v>2812</v>
      </c>
      <c r="K2950" t="s">
        <v>2811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 s="8"/>
      <c r="S2950" s="8"/>
      <c r="T2950" s="8"/>
      <c r="U2950" s="8"/>
      <c r="V2950" s="8">
        <v>127166240</v>
      </c>
      <c r="W2950" s="8">
        <v>391660780</v>
      </c>
      <c r="X2950" s="8"/>
      <c r="Y2950" s="8"/>
      <c r="Z2950" s="8"/>
      <c r="AA2950" s="8"/>
      <c r="AB2950" s="8">
        <v>23634000</v>
      </c>
      <c r="AC2950" s="8">
        <v>226398234</v>
      </c>
      <c r="AD2950"/>
      <c r="AE2950"/>
      <c r="AF2950"/>
      <c r="AG2950"/>
      <c r="AH2950">
        <v>18.59</v>
      </c>
      <c r="AI2950">
        <v>57.8</v>
      </c>
      <c r="AJ2950" s="8"/>
      <c r="AK2950" s="8"/>
      <c r="AL2950" s="8"/>
      <c r="AM2950" s="8"/>
      <c r="AN2950" s="8">
        <v>127166240</v>
      </c>
      <c r="AO2950" s="8">
        <v>391660780</v>
      </c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>
        <v>549802240</v>
      </c>
      <c r="BJ2950" s="8"/>
      <c r="BK2950" s="8">
        <v>127166240</v>
      </c>
      <c r="BL2950"/>
      <c r="BM2950">
        <v>23.1294</v>
      </c>
      <c r="BN2950" s="10">
        <v>1</v>
      </c>
      <c r="BO2950" s="10">
        <v>49350000</v>
      </c>
      <c r="BP2950" s="10">
        <v>0</v>
      </c>
      <c r="BQ2950" s="10">
        <v>0</v>
      </c>
      <c r="BR2950" s="10">
        <v>49350000</v>
      </c>
      <c r="BS2950" s="10"/>
      <c r="BT2950" s="10"/>
      <c r="BU2950" s="10"/>
      <c r="BV2950" s="1" t="str">
        <f>Запрос1[[#This Row],[Менеджер]]</f>
        <v>Нурмакин Серик Арыстанбекович</v>
      </c>
      <c r="BW2950" s="1" t="str">
        <f>Запрос1[[#This Row],[Дирекция]]</f>
        <v>Северная дирекция</v>
      </c>
      <c r="BX2950" s="1" t="str">
        <f t="shared" si="46"/>
        <v>ТОО «Новотроицк – 1»</v>
      </c>
      <c r="BY2950" s="1" t="str">
        <f t="shared" si="46"/>
        <v>010140002388</v>
      </c>
      <c r="CA2950" t="str">
        <f>Запрос1[[#This Row],[родитель]]</f>
        <v>ТОО «Новотроицк – 1»</v>
      </c>
      <c r="CB2950" t="str">
        <f>Запрос1[[#This Row],[БИНРодителя]]</f>
        <v>010140002388</v>
      </c>
    </row>
    <row r="2951" spans="1:80" x14ac:dyDescent="0.3">
      <c r="A2951" t="s">
        <v>2514</v>
      </c>
      <c r="B2951" t="s">
        <v>3032</v>
      </c>
      <c r="C2951" t="s">
        <v>406</v>
      </c>
      <c r="D2951" t="s">
        <v>412</v>
      </c>
      <c r="E2951" t="s">
        <v>434</v>
      </c>
      <c r="F2951" t="s">
        <v>435</v>
      </c>
      <c r="G2951" t="s">
        <v>436</v>
      </c>
      <c r="H2951" t="s">
        <v>437</v>
      </c>
      <c r="I2951" t="s">
        <v>438</v>
      </c>
      <c r="J2951" t="s">
        <v>438</v>
      </c>
      <c r="K2951" t="s">
        <v>437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 s="8"/>
      <c r="S2951" s="8"/>
      <c r="T2951" s="8"/>
      <c r="U2951" s="8"/>
      <c r="V2951" s="8">
        <v>512000</v>
      </c>
      <c r="W2951" s="8"/>
      <c r="X2951" s="8"/>
      <c r="Y2951" s="8"/>
      <c r="Z2951" s="8"/>
      <c r="AA2951" s="8"/>
      <c r="AB2951" s="8">
        <v>512000</v>
      </c>
      <c r="AC2951" s="8"/>
      <c r="AD2951"/>
      <c r="AE2951"/>
      <c r="AF2951"/>
      <c r="AG2951"/>
      <c r="AH2951">
        <v>100</v>
      </c>
      <c r="AI2951"/>
      <c r="AJ2951" s="8"/>
      <c r="AK2951" s="8"/>
      <c r="AL2951" s="8"/>
      <c r="AM2951" s="8"/>
      <c r="AN2951" s="8">
        <v>512000</v>
      </c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>
        <v>512000</v>
      </c>
      <c r="BJ2951" s="8"/>
      <c r="BK2951" s="8">
        <v>512000</v>
      </c>
      <c r="BL2951"/>
      <c r="BM2951">
        <v>100</v>
      </c>
      <c r="BN2951" s="10">
        <v>0</v>
      </c>
      <c r="BO2951" s="10"/>
      <c r="BP2951" s="10"/>
      <c r="BQ2951" s="10"/>
      <c r="BR2951" s="10"/>
      <c r="BS2951" s="10"/>
      <c r="BT2951" s="10"/>
      <c r="BU2951" s="10"/>
      <c r="BV2951" s="1" t="str">
        <f>Запрос1[[#This Row],[Менеджер]]</f>
        <v>Нурмакин Серик Арыстанбекович</v>
      </c>
      <c r="BW2951" s="1" t="str">
        <f>Запрос1[[#This Row],[Дирекция]]</f>
        <v>Северная дирекция</v>
      </c>
      <c r="BX2951" s="1" t="str">
        <f t="shared" si="46"/>
        <v>к/х "Султановой А.Т."</v>
      </c>
      <c r="BY2951" s="1" t="str">
        <f t="shared" si="46"/>
        <v>600910401572</v>
      </c>
      <c r="CA2951" t="str">
        <f>Запрос1[[#This Row],[родитель]]</f>
        <v>к/х "Султановой А.Т."</v>
      </c>
      <c r="CB2951" t="str">
        <f>Запрос1[[#This Row],[БИНРодителя]]</f>
        <v>600910401572</v>
      </c>
    </row>
    <row r="2952" spans="1:80" x14ac:dyDescent="0.3">
      <c r="A2952" t="s">
        <v>2514</v>
      </c>
      <c r="B2952" t="s">
        <v>3032</v>
      </c>
      <c r="C2952" t="s">
        <v>406</v>
      </c>
      <c r="D2952" t="s">
        <v>412</v>
      </c>
      <c r="E2952" t="s">
        <v>439</v>
      </c>
      <c r="F2952" t="s">
        <v>1527</v>
      </c>
      <c r="G2952" t="s">
        <v>1359</v>
      </c>
      <c r="H2952" t="s">
        <v>3797</v>
      </c>
      <c r="I2952" t="s">
        <v>3798</v>
      </c>
      <c r="J2952" t="s">
        <v>3798</v>
      </c>
      <c r="K2952" t="s">
        <v>3797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 s="8"/>
      <c r="S2952" s="8"/>
      <c r="T2952" s="8"/>
      <c r="U2952" s="8"/>
      <c r="V2952" s="8">
        <v>2149400</v>
      </c>
      <c r="W2952" s="8">
        <v>5692350</v>
      </c>
      <c r="X2952" s="8"/>
      <c r="Y2952" s="8"/>
      <c r="Z2952" s="8"/>
      <c r="AA2952" s="8"/>
      <c r="AB2952" s="8">
        <v>1074700</v>
      </c>
      <c r="AC2952" s="8">
        <v>2846175</v>
      </c>
      <c r="AD2952"/>
      <c r="AE2952"/>
      <c r="AF2952"/>
      <c r="AG2952"/>
      <c r="AH2952">
        <v>50</v>
      </c>
      <c r="AI2952">
        <v>50</v>
      </c>
      <c r="AJ2952" s="8"/>
      <c r="AK2952" s="8"/>
      <c r="AL2952" s="8"/>
      <c r="AM2952" s="8"/>
      <c r="AN2952" s="8">
        <v>2149400</v>
      </c>
      <c r="AO2952" s="8">
        <v>5692350</v>
      </c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>
        <v>5308560</v>
      </c>
      <c r="BJ2952" s="8"/>
      <c r="BK2952" s="8">
        <v>1146000</v>
      </c>
      <c r="BL2952"/>
      <c r="BM2952">
        <v>21.587700000000002</v>
      </c>
      <c r="BN2952" s="10">
        <v>0</v>
      </c>
      <c r="BO2952" s="10"/>
      <c r="BP2952" s="10"/>
      <c r="BQ2952" s="10"/>
      <c r="BR2952" s="10"/>
      <c r="BS2952" s="10"/>
      <c r="BT2952" s="10"/>
      <c r="BU2952" s="10"/>
      <c r="BV2952" s="1" t="str">
        <f>Запрос1[[#This Row],[Менеджер]]</f>
        <v>Нурмакин Серик Арыстанбекович</v>
      </c>
      <c r="BW2952" s="1" t="str">
        <f>Запрос1[[#This Row],[Дирекция]]</f>
        <v>Северная дирекция</v>
      </c>
      <c r="BX2952" s="1" t="str">
        <f t="shared" si="46"/>
        <v>к\х Ажар</v>
      </c>
      <c r="BY2952" s="1" t="str">
        <f t="shared" si="46"/>
        <v>670217301412</v>
      </c>
      <c r="CA2952" t="str">
        <f>Запрос1[[#This Row],[КХ]]</f>
        <v>к\х Ажар</v>
      </c>
      <c r="CB2952" t="str">
        <f>Запрос1[[#This Row],[БИНКХ]]</f>
        <v>670217301412</v>
      </c>
    </row>
    <row r="2953" spans="1:80" x14ac:dyDescent="0.3">
      <c r="A2953" t="s">
        <v>2514</v>
      </c>
      <c r="B2953" t="s">
        <v>3032</v>
      </c>
      <c r="C2953" t="s">
        <v>406</v>
      </c>
      <c r="D2953" t="s">
        <v>412</v>
      </c>
      <c r="E2953" t="s">
        <v>443</v>
      </c>
      <c r="F2953" t="s">
        <v>444</v>
      </c>
      <c r="G2953"/>
      <c r="H2953" t="s">
        <v>4101</v>
      </c>
      <c r="I2953" t="s">
        <v>4102</v>
      </c>
      <c r="J2953" t="s">
        <v>4102</v>
      </c>
      <c r="K2953" t="s">
        <v>4101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 s="8"/>
      <c r="S2953" s="8"/>
      <c r="T2953" s="8"/>
      <c r="U2953" s="8"/>
      <c r="V2953" s="8">
        <v>387500</v>
      </c>
      <c r="W2953" s="8"/>
      <c r="X2953" s="8"/>
      <c r="Y2953" s="8"/>
      <c r="Z2953" s="8"/>
      <c r="AA2953" s="8"/>
      <c r="AB2953" s="8">
        <v>387500</v>
      </c>
      <c r="AC2953" s="8"/>
      <c r="AD2953"/>
      <c r="AE2953"/>
      <c r="AF2953"/>
      <c r="AG2953"/>
      <c r="AH2953">
        <v>100</v>
      </c>
      <c r="AI2953"/>
      <c r="AJ2953" s="8"/>
      <c r="AK2953" s="8"/>
      <c r="AL2953" s="8"/>
      <c r="AM2953" s="8"/>
      <c r="AN2953" s="8">
        <v>387500</v>
      </c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/>
      <c r="BL2953"/>
      <c r="BM2953"/>
      <c r="BN2953" s="10">
        <v>0</v>
      </c>
      <c r="BO2953" s="10"/>
      <c r="BP2953" s="10"/>
      <c r="BQ2953" s="10"/>
      <c r="BR2953" s="10"/>
      <c r="BS2953" s="10"/>
      <c r="BT2953" s="10"/>
      <c r="BU2953" s="10"/>
      <c r="BV2953" s="1" t="str">
        <f>Запрос1[[#This Row],[Менеджер]]</f>
        <v>Нурмакин Серик Арыстанбекович</v>
      </c>
      <c r="BW2953" s="1" t="str">
        <f>Запрос1[[#This Row],[Дирекция]]</f>
        <v>Северная дирекция</v>
      </c>
      <c r="BX2953" s="1" t="str">
        <f t="shared" si="46"/>
        <v>Елисеев Дмитрий Владимирович</v>
      </c>
      <c r="BY2953" s="1" t="str">
        <f t="shared" si="46"/>
        <v>890805350422</v>
      </c>
      <c r="CA2953" t="str">
        <f>Запрос1[[#This Row],[родитель]]</f>
        <v>Елисеев Дмитрий Владимирович</v>
      </c>
      <c r="CB2953" t="str">
        <f>Запрос1[[#This Row],[БИНРодителя]]</f>
        <v>890805350422</v>
      </c>
    </row>
    <row r="2954" spans="1:80" x14ac:dyDescent="0.3">
      <c r="A2954" t="s">
        <v>2514</v>
      </c>
      <c r="B2954" t="s">
        <v>3032</v>
      </c>
      <c r="C2954" t="s">
        <v>406</v>
      </c>
      <c r="D2954" t="s">
        <v>412</v>
      </c>
      <c r="E2954" t="s">
        <v>443</v>
      </c>
      <c r="F2954" t="s">
        <v>444</v>
      </c>
      <c r="G2954"/>
      <c r="H2954" t="s">
        <v>2857</v>
      </c>
      <c r="I2954" t="s">
        <v>2858</v>
      </c>
      <c r="J2954" t="s">
        <v>2858</v>
      </c>
      <c r="K2954" t="s">
        <v>2857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 s="8"/>
      <c r="S2954" s="8"/>
      <c r="T2954" s="8"/>
      <c r="U2954" s="8"/>
      <c r="V2954" s="8">
        <v>22980775</v>
      </c>
      <c r="W2954" s="8">
        <v>63567700</v>
      </c>
      <c r="X2954" s="8"/>
      <c r="Y2954" s="8"/>
      <c r="Z2954" s="8"/>
      <c r="AA2954" s="8"/>
      <c r="AB2954" s="8">
        <v>22980775</v>
      </c>
      <c r="AC2954" s="8">
        <v>63567700</v>
      </c>
      <c r="AD2954"/>
      <c r="AE2954"/>
      <c r="AF2954"/>
      <c r="AG2954"/>
      <c r="AH2954">
        <v>100</v>
      </c>
      <c r="AI2954">
        <v>100</v>
      </c>
      <c r="AJ2954" s="8"/>
      <c r="AK2954" s="8"/>
      <c r="AL2954" s="8"/>
      <c r="AM2954" s="8"/>
      <c r="AN2954" s="8">
        <v>22980775</v>
      </c>
      <c r="AO2954" s="8">
        <v>63567700</v>
      </c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/>
      <c r="BM2954"/>
      <c r="BN2954" s="10">
        <v>1</v>
      </c>
      <c r="BO2954" s="10">
        <v>4819000</v>
      </c>
      <c r="BP2954" s="10">
        <v>4819000</v>
      </c>
      <c r="BQ2954" s="10">
        <v>100</v>
      </c>
      <c r="BR2954" s="10"/>
      <c r="BS2954" s="10"/>
      <c r="BT2954" s="10"/>
      <c r="BU2954" s="10"/>
      <c r="BV2954" s="1" t="str">
        <f>Запрос1[[#This Row],[Менеджер]]</f>
        <v>Нурмакин Серик Арыстанбекович</v>
      </c>
      <c r="BW2954" s="1" t="str">
        <f>Запрос1[[#This Row],[Дирекция]]</f>
        <v>Северная дирекция</v>
      </c>
      <c r="BX2954" s="1" t="e">
        <f t="shared" si="46"/>
        <v>#N/A</v>
      </c>
      <c r="BY2954" s="1" t="e">
        <f t="shared" si="46"/>
        <v>#N/A</v>
      </c>
      <c r="CA2954" t="e">
        <f>VLOOKUP(Запрос1[[#This Row],[БИНКХ]],'[2]Группы компаний'!$A:$E,4,0)</f>
        <v>#N/A</v>
      </c>
      <c r="CB2954" t="e">
        <f>VLOOKUP(CA2954,$H:$I,2,0)</f>
        <v>#N/A</v>
      </c>
    </row>
    <row r="2955" spans="1:80" x14ac:dyDescent="0.3">
      <c r="A2955" t="s">
        <v>2514</v>
      </c>
      <c r="B2955" t="s">
        <v>3032</v>
      </c>
      <c r="C2955" t="s">
        <v>406</v>
      </c>
      <c r="D2955" t="s">
        <v>412</v>
      </c>
      <c r="E2955" t="s">
        <v>447</v>
      </c>
      <c r="F2955" t="s">
        <v>1089</v>
      </c>
      <c r="G2955" t="s">
        <v>4103</v>
      </c>
      <c r="H2955" t="s">
        <v>4073</v>
      </c>
      <c r="I2955" t="s">
        <v>4074</v>
      </c>
      <c r="J2955" t="s">
        <v>4074</v>
      </c>
      <c r="K2955" t="s">
        <v>4073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 s="8"/>
      <c r="S2955" s="8"/>
      <c r="T2955" s="8"/>
      <c r="U2955" s="8"/>
      <c r="V2955" s="8">
        <v>82000</v>
      </c>
      <c r="W2955" s="8">
        <v>40315585</v>
      </c>
      <c r="X2955" s="8"/>
      <c r="Y2955" s="8"/>
      <c r="Z2955" s="8"/>
      <c r="AA2955" s="8"/>
      <c r="AB2955" s="8">
        <v>82000</v>
      </c>
      <c r="AC2955" s="8">
        <v>40315585</v>
      </c>
      <c r="AD2955"/>
      <c r="AE2955"/>
      <c r="AF2955"/>
      <c r="AG2955"/>
      <c r="AH2955">
        <v>100</v>
      </c>
      <c r="AI2955">
        <v>100</v>
      </c>
      <c r="AJ2955" s="8"/>
      <c r="AK2955" s="8"/>
      <c r="AL2955" s="8"/>
      <c r="AM2955" s="8"/>
      <c r="AN2955" s="8">
        <v>82000</v>
      </c>
      <c r="AO2955" s="8">
        <v>40315585</v>
      </c>
      <c r="AP2955" s="8"/>
      <c r="AQ2955" s="8"/>
      <c r="AR2955" s="8"/>
      <c r="AS2955" s="8"/>
      <c r="AT2955" s="8"/>
      <c r="AU2955" s="8">
        <v>164590</v>
      </c>
      <c r="AV2955" s="8"/>
      <c r="AW2955" s="8"/>
      <c r="AX2955" s="8"/>
      <c r="AY2955" s="8"/>
      <c r="AZ2955" s="8"/>
      <c r="BA2955" s="8">
        <v>164590</v>
      </c>
      <c r="BB2955" s="8"/>
      <c r="BC2955" s="8"/>
      <c r="BD2955" s="8"/>
      <c r="BE2955" s="8"/>
      <c r="BF2955" s="8"/>
      <c r="BG2955" s="8">
        <v>107940</v>
      </c>
      <c r="BH2955" s="8"/>
      <c r="BI2955" s="8">
        <v>69676220</v>
      </c>
      <c r="BJ2955" s="8"/>
      <c r="BK2955" s="8"/>
      <c r="BL2955"/>
      <c r="BM2955">
        <v>0</v>
      </c>
      <c r="BN2955" s="10">
        <v>1</v>
      </c>
      <c r="BO2955" s="10">
        <v>4440000</v>
      </c>
      <c r="BP2955" s="10">
        <v>4440000</v>
      </c>
      <c r="BQ2955" s="10">
        <v>100</v>
      </c>
      <c r="BR2955" s="10"/>
      <c r="BS2955" s="10"/>
      <c r="BT2955" s="10"/>
      <c r="BU2955" s="10"/>
      <c r="BV2955" s="1" t="str">
        <f>Запрос1[[#This Row],[Менеджер]]</f>
        <v>Нурмакин Серик Арыстанбекович</v>
      </c>
      <c r="BW2955" s="1" t="str">
        <f>Запрос1[[#This Row],[Дирекция]]</f>
        <v>Северная дирекция</v>
      </c>
      <c r="BX2955" s="1" t="e">
        <f t="shared" si="46"/>
        <v>#N/A</v>
      </c>
      <c r="BY2955" s="1" t="e">
        <f t="shared" si="46"/>
        <v>#N/A</v>
      </c>
      <c r="CA2955" t="e">
        <f>VLOOKUP(Запрос1[[#This Row],[БИНКХ]],'[2]Группы компаний'!$A:$E,4,0)</f>
        <v>#N/A</v>
      </c>
      <c r="CB2955" t="e">
        <f>VLOOKUP(CA2955,$H:$I,2,0)</f>
        <v>#N/A</v>
      </c>
    </row>
    <row r="2956" spans="1:80" x14ac:dyDescent="0.3">
      <c r="A2956" t="s">
        <v>2514</v>
      </c>
      <c r="B2956" t="s">
        <v>3262</v>
      </c>
      <c r="C2956" t="s">
        <v>381</v>
      </c>
      <c r="D2956" t="s">
        <v>382</v>
      </c>
      <c r="E2956" t="s">
        <v>401</v>
      </c>
      <c r="F2956" t="s">
        <v>3429</v>
      </c>
      <c r="G2956" t="s">
        <v>3430</v>
      </c>
      <c r="H2956" t="s">
        <v>3431</v>
      </c>
      <c r="I2956" t="s">
        <v>3432</v>
      </c>
      <c r="J2956" t="s">
        <v>3432</v>
      </c>
      <c r="K2956" t="s">
        <v>3431</v>
      </c>
      <c r="L2956">
        <v>1</v>
      </c>
      <c r="M2956">
        <v>1</v>
      </c>
      <c r="N2956">
        <v>1</v>
      </c>
      <c r="O2956">
        <v>0</v>
      </c>
      <c r="P2956">
        <v>0</v>
      </c>
      <c r="Q2956">
        <v>1</v>
      </c>
      <c r="R2956" s="8">
        <v>38831450</v>
      </c>
      <c r="S2956" s="8">
        <v>28625000</v>
      </c>
      <c r="T2956" s="8">
        <v>20782670</v>
      </c>
      <c r="U2956" s="8"/>
      <c r="V2956" s="8"/>
      <c r="W2956" s="8">
        <v>91916100</v>
      </c>
      <c r="X2956" s="8">
        <v>33896450</v>
      </c>
      <c r="Y2956" s="8">
        <v>14312500</v>
      </c>
      <c r="Z2956" s="8">
        <v>10391335</v>
      </c>
      <c r="AA2956" s="8"/>
      <c r="AB2956" s="8"/>
      <c r="AC2956" s="8">
        <v>91916100</v>
      </c>
      <c r="AD2956">
        <v>87.29</v>
      </c>
      <c r="AE2956">
        <v>50</v>
      </c>
      <c r="AF2956">
        <v>50</v>
      </c>
      <c r="AG2956"/>
      <c r="AH2956"/>
      <c r="AI2956">
        <v>100</v>
      </c>
      <c r="AJ2956" s="8">
        <v>38831450</v>
      </c>
      <c r="AK2956" s="8">
        <v>28625000</v>
      </c>
      <c r="AL2956" s="8">
        <v>20782670</v>
      </c>
      <c r="AM2956" s="8"/>
      <c r="AN2956" s="8"/>
      <c r="AO2956" s="8">
        <v>91916100</v>
      </c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/>
      <c r="BL2956"/>
      <c r="BM2956"/>
      <c r="BN2956" s="10">
        <v>0</v>
      </c>
      <c r="BO2956" s="10"/>
      <c r="BP2956" s="10"/>
      <c r="BQ2956" s="10"/>
      <c r="BR2956" s="10"/>
      <c r="BS2956" s="10"/>
      <c r="BT2956" s="10"/>
      <c r="BU2956" s="10"/>
      <c r="BV2956" s="1" t="str">
        <f>Запрос1[[#This Row],[Менеджер]]</f>
        <v>Чижаковский Владимир</v>
      </c>
      <c r="BW2956" s="1" t="str">
        <f>Запрос1[[#This Row],[Дирекция]]</f>
        <v>Северная дирекция</v>
      </c>
      <c r="BX2956" s="1" t="str">
        <f t="shared" si="46"/>
        <v>ТОО "Московский"</v>
      </c>
      <c r="BY2956" s="1" t="str">
        <f t="shared" si="46"/>
        <v>950640000038</v>
      </c>
      <c r="CA2956" t="str">
        <f>Запрос1[[#This Row],[КХ]]</f>
        <v>ТОО "Московский"</v>
      </c>
      <c r="CB2956" t="str">
        <f>Запрос1[[#This Row],[БИНКХ]]</f>
        <v>950640000038</v>
      </c>
    </row>
    <row r="2957" spans="1:80" x14ac:dyDescent="0.3">
      <c r="A2957" t="s">
        <v>2514</v>
      </c>
      <c r="B2957" t="s">
        <v>3262</v>
      </c>
      <c r="C2957" t="s">
        <v>381</v>
      </c>
      <c r="D2957" t="s">
        <v>382</v>
      </c>
      <c r="E2957" t="s">
        <v>383</v>
      </c>
      <c r="F2957" t="s">
        <v>3433</v>
      </c>
      <c r="G2957" t="s">
        <v>3434</v>
      </c>
      <c r="H2957" t="s">
        <v>3435</v>
      </c>
      <c r="I2957" t="s">
        <v>3436</v>
      </c>
      <c r="J2957" t="s">
        <v>3436</v>
      </c>
      <c r="K2957" t="s">
        <v>3435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 s="8">
        <v>5576500</v>
      </c>
      <c r="S2957" s="8"/>
      <c r="T2957" s="8"/>
      <c r="U2957" s="8">
        <v>2090000</v>
      </c>
      <c r="V2957" s="8"/>
      <c r="W2957" s="8"/>
      <c r="X2957" s="8">
        <v>0</v>
      </c>
      <c r="Y2957" s="8"/>
      <c r="Z2957" s="8"/>
      <c r="AA2957" s="8">
        <v>0</v>
      </c>
      <c r="AB2957" s="8"/>
      <c r="AC2957" s="8"/>
      <c r="AD2957">
        <v>0</v>
      </c>
      <c r="AE2957"/>
      <c r="AF2957"/>
      <c r="AG2957">
        <v>0</v>
      </c>
      <c r="AH2957"/>
      <c r="AI2957"/>
      <c r="AJ2957" s="8">
        <v>5576500</v>
      </c>
      <c r="AK2957" s="8"/>
      <c r="AL2957" s="8"/>
      <c r="AM2957" s="8">
        <v>2090000</v>
      </c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/>
      <c r="BL2957"/>
      <c r="BM2957"/>
      <c r="BN2957" s="10">
        <v>0</v>
      </c>
      <c r="BO2957" s="10"/>
      <c r="BP2957" s="10"/>
      <c r="BQ2957" s="10"/>
      <c r="BR2957" s="10"/>
      <c r="BS2957" s="10"/>
      <c r="BT2957" s="10"/>
      <c r="BU2957" s="10"/>
      <c r="BV2957" s="1" t="str">
        <f>Запрос1[[#This Row],[Менеджер]]</f>
        <v>Чижаковский Владимир</v>
      </c>
      <c r="BW2957" s="1" t="str">
        <f>Запрос1[[#This Row],[Дирекция]]</f>
        <v>Северная дирекция</v>
      </c>
      <c r="BX2957" s="1" t="str">
        <f t="shared" si="46"/>
        <v>ТОО "Кызыл Агро"</v>
      </c>
      <c r="BY2957" s="1" t="str">
        <f t="shared" si="46"/>
        <v>110840009361</v>
      </c>
      <c r="CA2957" t="str">
        <f>Запрос1[[#This Row],[родитель]]</f>
        <v>ТОО "Кызыл Агро"</v>
      </c>
      <c r="CB2957" t="str">
        <f>Запрос1[[#This Row],[БИНРодителя]]</f>
        <v>110840009361</v>
      </c>
    </row>
    <row r="2958" spans="1:80" x14ac:dyDescent="0.3">
      <c r="A2958" t="s">
        <v>2514</v>
      </c>
      <c r="B2958" t="s">
        <v>3262</v>
      </c>
      <c r="C2958" t="s">
        <v>381</v>
      </c>
      <c r="D2958" t="s">
        <v>382</v>
      </c>
      <c r="E2958" t="s">
        <v>383</v>
      </c>
      <c r="F2958" t="s">
        <v>3437</v>
      </c>
      <c r="G2958" t="s">
        <v>3438</v>
      </c>
      <c r="H2958" t="s">
        <v>3439</v>
      </c>
      <c r="I2958" t="s">
        <v>3440</v>
      </c>
      <c r="J2958" t="s">
        <v>3440</v>
      </c>
      <c r="K2958" t="s">
        <v>3439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 s="8"/>
      <c r="S2958" s="8"/>
      <c r="T2958" s="8">
        <v>1828100</v>
      </c>
      <c r="U2958" s="8"/>
      <c r="V2958" s="8"/>
      <c r="W2958" s="8"/>
      <c r="X2958" s="8"/>
      <c r="Y2958" s="8"/>
      <c r="Z2958" s="8">
        <v>1828100</v>
      </c>
      <c r="AA2958" s="8"/>
      <c r="AB2958" s="8"/>
      <c r="AC2958" s="8"/>
      <c r="AD2958"/>
      <c r="AE2958"/>
      <c r="AF2958">
        <v>100</v>
      </c>
      <c r="AG2958"/>
      <c r="AH2958"/>
      <c r="AI2958"/>
      <c r="AJ2958" s="8"/>
      <c r="AK2958" s="8"/>
      <c r="AL2958" s="8">
        <v>1828100</v>
      </c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/>
      <c r="BL2958"/>
      <c r="BM2958"/>
      <c r="BN2958" s="10">
        <v>0</v>
      </c>
      <c r="BO2958" s="10"/>
      <c r="BP2958" s="10"/>
      <c r="BQ2958" s="10"/>
      <c r="BR2958" s="10"/>
      <c r="BS2958" s="10"/>
      <c r="BT2958" s="10"/>
      <c r="BU2958" s="10"/>
      <c r="BV2958" s="1" t="str">
        <f>Запрос1[[#This Row],[Менеджер]]</f>
        <v>Чижаковский Владимир</v>
      </c>
      <c r="BW2958" s="1" t="str">
        <f>Запрос1[[#This Row],[Дирекция]]</f>
        <v>Северная дирекция</v>
      </c>
      <c r="BX2958" s="1" t="str">
        <f t="shared" si="46"/>
        <v>ФХ "Ермоленко А.А."</v>
      </c>
      <c r="BY2958" s="1" t="str">
        <f t="shared" si="46"/>
        <v>050164012442</v>
      </c>
      <c r="CA2958" t="str">
        <f>Запрос1[[#This Row],[родитель]]</f>
        <v>ФХ "Ермоленко А.А."</v>
      </c>
      <c r="CB2958" t="str">
        <f>Запрос1[[#This Row],[БИНРодителя]]</f>
        <v>050164012442</v>
      </c>
    </row>
    <row r="2959" spans="1:80" x14ac:dyDescent="0.3">
      <c r="A2959" t="s">
        <v>2514</v>
      </c>
      <c r="B2959" t="s">
        <v>3262</v>
      </c>
      <c r="C2959" t="s">
        <v>381</v>
      </c>
      <c r="D2959" t="s">
        <v>382</v>
      </c>
      <c r="E2959" t="s">
        <v>2525</v>
      </c>
      <c r="F2959" t="s">
        <v>3263</v>
      </c>
      <c r="G2959" t="s">
        <v>3444</v>
      </c>
      <c r="H2959" t="s">
        <v>3445</v>
      </c>
      <c r="I2959" t="s">
        <v>3446</v>
      </c>
      <c r="J2959" t="s">
        <v>3447</v>
      </c>
      <c r="K2959" t="s">
        <v>3448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 s="8"/>
      <c r="S2959" s="8"/>
      <c r="T2959" s="8">
        <v>6144605</v>
      </c>
      <c r="U2959" s="8"/>
      <c r="V2959" s="8"/>
      <c r="W2959" s="8"/>
      <c r="X2959" s="8"/>
      <c r="Y2959" s="8"/>
      <c r="Z2959" s="8">
        <v>6144605</v>
      </c>
      <c r="AA2959" s="8"/>
      <c r="AB2959" s="8"/>
      <c r="AC2959" s="8"/>
      <c r="AD2959"/>
      <c r="AE2959"/>
      <c r="AF2959">
        <v>100</v>
      </c>
      <c r="AG2959"/>
      <c r="AH2959"/>
      <c r="AI2959"/>
      <c r="AJ2959" s="8"/>
      <c r="AK2959" s="8"/>
      <c r="AL2959" s="8">
        <v>6144605</v>
      </c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/>
      <c r="BL2959"/>
      <c r="BM2959"/>
      <c r="BN2959" s="10">
        <v>0</v>
      </c>
      <c r="BO2959" s="10"/>
      <c r="BP2959" s="10"/>
      <c r="BQ2959" s="10"/>
      <c r="BR2959" s="10"/>
      <c r="BS2959" s="10"/>
      <c r="BT2959" s="10"/>
      <c r="BU2959" s="10"/>
      <c r="BV2959" s="1" t="str">
        <f>Запрос1[[#This Row],[Менеджер]]</f>
        <v>Чижаковский Владимир</v>
      </c>
      <c r="BW2959" s="1" t="str">
        <f>Запрос1[[#This Row],[Дирекция]]</f>
        <v>Северная дирекция</v>
      </c>
      <c r="BX2959" s="1" t="str">
        <f t="shared" si="46"/>
        <v>КХ "Брушкевич В.Б."</v>
      </c>
      <c r="BY2959" s="1" t="str">
        <f t="shared" si="46"/>
        <v>581122350527</v>
      </c>
      <c r="CA2959" t="str">
        <f>Запрос1[[#This Row],[родитель]]</f>
        <v>КХ "Брушкевич В.Б."</v>
      </c>
      <c r="CB2959" t="str">
        <f>Запрос1[[#This Row],[БИНРодителя]]</f>
        <v>581122350527</v>
      </c>
    </row>
    <row r="2960" spans="1:80" x14ac:dyDescent="0.3">
      <c r="A2960" t="s">
        <v>2514</v>
      </c>
      <c r="B2960" t="s">
        <v>3262</v>
      </c>
      <c r="C2960" t="s">
        <v>381</v>
      </c>
      <c r="D2960" t="s">
        <v>382</v>
      </c>
      <c r="E2960" t="s">
        <v>2525</v>
      </c>
      <c r="F2960" t="s">
        <v>3263</v>
      </c>
      <c r="G2960" t="s">
        <v>3444</v>
      </c>
      <c r="H2960" t="s">
        <v>3445</v>
      </c>
      <c r="I2960" t="s">
        <v>3446</v>
      </c>
      <c r="J2960" t="s">
        <v>3446</v>
      </c>
      <c r="K2960" t="s">
        <v>3445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 s="8"/>
      <c r="S2960" s="8"/>
      <c r="T2960" s="8"/>
      <c r="U2960" s="8">
        <v>17083058</v>
      </c>
      <c r="V2960" s="8"/>
      <c r="W2960" s="8"/>
      <c r="X2960" s="8"/>
      <c r="Y2960" s="8"/>
      <c r="Z2960" s="8"/>
      <c r="AA2960" s="8">
        <v>4368917.4000000004</v>
      </c>
      <c r="AB2960" s="8"/>
      <c r="AC2960" s="8"/>
      <c r="AD2960"/>
      <c r="AE2960"/>
      <c r="AF2960"/>
      <c r="AG2960">
        <v>25.57</v>
      </c>
      <c r="AH2960"/>
      <c r="AI2960"/>
      <c r="AJ2960" s="8"/>
      <c r="AK2960" s="8"/>
      <c r="AL2960" s="8"/>
      <c r="AM2960" s="8">
        <v>17083058</v>
      </c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>
        <v>37530738</v>
      </c>
      <c r="BI2960" s="8"/>
      <c r="BJ2960" s="8">
        <v>17083058</v>
      </c>
      <c r="BK2960" s="8"/>
      <c r="BL2960">
        <v>45.517499999999998</v>
      </c>
      <c r="BM2960"/>
      <c r="BN2960" s="10">
        <v>0</v>
      </c>
      <c r="BO2960" s="10"/>
      <c r="BP2960" s="10"/>
      <c r="BQ2960" s="10"/>
      <c r="BR2960" s="10"/>
      <c r="BS2960" s="10"/>
      <c r="BT2960" s="10"/>
      <c r="BU2960" s="10"/>
      <c r="BV2960" s="1" t="str">
        <f>Запрос1[[#This Row],[Менеджер]]</f>
        <v>Чижаковский Владимир</v>
      </c>
      <c r="BW2960" s="1" t="str">
        <f>Запрос1[[#This Row],[Дирекция]]</f>
        <v>Северная дирекция</v>
      </c>
      <c r="BX2960" s="1" t="e">
        <f t="shared" si="46"/>
        <v>#N/A</v>
      </c>
      <c r="BY2960" s="1" t="e">
        <f t="shared" si="46"/>
        <v>#N/A</v>
      </c>
      <c r="CA2960" t="e">
        <f>VLOOKUP(Запрос1[[#This Row],[БИНКХ]],'[2]Группы компаний'!$A:$E,4,0)</f>
        <v>#N/A</v>
      </c>
      <c r="CB2960" t="e">
        <f>VLOOKUP(CA2960,$H:$I,2,0)</f>
        <v>#N/A</v>
      </c>
    </row>
    <row r="2961" spans="1:80" x14ac:dyDescent="0.3">
      <c r="A2961" t="s">
        <v>2514</v>
      </c>
      <c r="B2961" t="s">
        <v>3262</v>
      </c>
      <c r="C2961" t="s">
        <v>381</v>
      </c>
      <c r="D2961" t="s">
        <v>382</v>
      </c>
      <c r="E2961" t="s">
        <v>2525</v>
      </c>
      <c r="F2961" t="s">
        <v>3456</v>
      </c>
      <c r="G2961" t="s">
        <v>3457</v>
      </c>
      <c r="H2961" t="s">
        <v>3458</v>
      </c>
      <c r="I2961" t="s">
        <v>3459</v>
      </c>
      <c r="J2961" t="s">
        <v>3459</v>
      </c>
      <c r="K2961" t="s">
        <v>3458</v>
      </c>
      <c r="L2961">
        <v>0</v>
      </c>
      <c r="M2961">
        <v>0</v>
      </c>
      <c r="N2961">
        <v>1</v>
      </c>
      <c r="O2961">
        <v>1</v>
      </c>
      <c r="P2961">
        <v>0</v>
      </c>
      <c r="Q2961">
        <v>1</v>
      </c>
      <c r="R2961" s="8"/>
      <c r="S2961" s="8"/>
      <c r="T2961" s="8">
        <v>4032440</v>
      </c>
      <c r="U2961" s="8">
        <v>62610020</v>
      </c>
      <c r="V2961" s="8"/>
      <c r="W2961" s="8">
        <v>81667800</v>
      </c>
      <c r="X2961" s="8"/>
      <c r="Y2961" s="8"/>
      <c r="Z2961" s="8">
        <v>2074440</v>
      </c>
      <c r="AA2961" s="8">
        <v>16200000</v>
      </c>
      <c r="AB2961" s="8"/>
      <c r="AC2961" s="8">
        <v>81667800</v>
      </c>
      <c r="AD2961"/>
      <c r="AE2961"/>
      <c r="AF2961">
        <v>51.44</v>
      </c>
      <c r="AG2961">
        <v>25.87</v>
      </c>
      <c r="AH2961"/>
      <c r="AI2961">
        <v>100</v>
      </c>
      <c r="AJ2961" s="8"/>
      <c r="AK2961" s="8"/>
      <c r="AL2961" s="8">
        <v>4032440</v>
      </c>
      <c r="AM2961" s="8">
        <v>62610020</v>
      </c>
      <c r="AN2961" s="8"/>
      <c r="AO2961" s="8">
        <v>81667800</v>
      </c>
      <c r="AP2961" s="8"/>
      <c r="AQ2961" s="8"/>
      <c r="AR2961" s="8"/>
      <c r="AS2961" s="8"/>
      <c r="AT2961" s="8"/>
      <c r="AU2961" s="8">
        <v>47949300</v>
      </c>
      <c r="AV2961" s="8"/>
      <c r="AW2961" s="8"/>
      <c r="AX2961" s="8"/>
      <c r="AY2961" s="8"/>
      <c r="AZ2961" s="8"/>
      <c r="BA2961" s="8">
        <v>47949300</v>
      </c>
      <c r="BB2961" s="8"/>
      <c r="BC2961" s="8"/>
      <c r="BD2961" s="8"/>
      <c r="BE2961" s="8"/>
      <c r="BF2961" s="8"/>
      <c r="BG2961" s="8">
        <v>14230800</v>
      </c>
      <c r="BH2961" s="8">
        <v>2364618872.4899998</v>
      </c>
      <c r="BI2961" s="8"/>
      <c r="BJ2961" s="8"/>
      <c r="BK2961" s="8"/>
      <c r="BL2961">
        <v>0</v>
      </c>
      <c r="BM2961"/>
      <c r="BN2961" s="10">
        <v>0</v>
      </c>
      <c r="BO2961" s="10"/>
      <c r="BP2961" s="10"/>
      <c r="BQ2961" s="10"/>
      <c r="BR2961" s="10"/>
      <c r="BS2961" s="10"/>
      <c r="BT2961" s="10"/>
      <c r="BU2961" s="10"/>
      <c r="BV2961" s="1" t="str">
        <f>Запрос1[[#This Row],[Менеджер]]</f>
        <v>Чижаковский Владимир</v>
      </c>
      <c r="BW2961" s="1" t="str">
        <f>Запрос1[[#This Row],[Дирекция]]</f>
        <v>Северная дирекция</v>
      </c>
      <c r="BX2961" s="1" t="e">
        <f t="shared" si="46"/>
        <v>#N/A</v>
      </c>
      <c r="BY2961" s="1" t="e">
        <f t="shared" si="46"/>
        <v>#N/A</v>
      </c>
      <c r="CA2961" t="e">
        <f>VLOOKUP(Запрос1[[#This Row],[БИНКХ]],'[2]Группы компаний'!$A:$E,4,0)</f>
        <v>#N/A</v>
      </c>
      <c r="CB2961" t="e">
        <f>VLOOKUP(CA2961,$H:$I,2,0)</f>
        <v>#N/A</v>
      </c>
    </row>
    <row r="2962" spans="1:80" x14ac:dyDescent="0.3">
      <c r="A2962" t="s">
        <v>2514</v>
      </c>
      <c r="B2962" t="s">
        <v>3262</v>
      </c>
      <c r="C2962" t="s">
        <v>381</v>
      </c>
      <c r="D2962" t="s">
        <v>382</v>
      </c>
      <c r="E2962" t="s">
        <v>2525</v>
      </c>
      <c r="F2962" t="s">
        <v>2526</v>
      </c>
      <c r="G2962" t="s">
        <v>2527</v>
      </c>
      <c r="H2962" t="s">
        <v>3460</v>
      </c>
      <c r="I2962" t="s">
        <v>3461</v>
      </c>
      <c r="J2962" t="s">
        <v>3462</v>
      </c>
      <c r="K2962" t="s">
        <v>3463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 s="8">
        <v>438000</v>
      </c>
      <c r="S2962" s="8">
        <v>801000</v>
      </c>
      <c r="T2962" s="8">
        <v>4794050</v>
      </c>
      <c r="U2962" s="8">
        <v>11274623</v>
      </c>
      <c r="V2962" s="8">
        <v>13784917.699999999</v>
      </c>
      <c r="W2962" s="8">
        <v>6289285</v>
      </c>
      <c r="X2962" s="8">
        <v>113400</v>
      </c>
      <c r="Y2962" s="8">
        <v>240300</v>
      </c>
      <c r="Z2962" s="8">
        <v>2697550</v>
      </c>
      <c r="AA2962" s="8">
        <v>5637311.5</v>
      </c>
      <c r="AB2962" s="8">
        <v>0</v>
      </c>
      <c r="AC2962" s="8">
        <v>6289285</v>
      </c>
      <c r="AD2962">
        <v>25.89</v>
      </c>
      <c r="AE2962">
        <v>30</v>
      </c>
      <c r="AF2962">
        <v>56.27</v>
      </c>
      <c r="AG2962">
        <v>50</v>
      </c>
      <c r="AH2962">
        <v>0</v>
      </c>
      <c r="AI2962">
        <v>100</v>
      </c>
      <c r="AJ2962" s="8">
        <v>438000</v>
      </c>
      <c r="AK2962" s="8">
        <v>801000</v>
      </c>
      <c r="AL2962" s="8">
        <v>4794050</v>
      </c>
      <c r="AM2962" s="8">
        <v>11274623</v>
      </c>
      <c r="AN2962" s="8">
        <v>13784917.699999999</v>
      </c>
      <c r="AO2962" s="8">
        <v>6289285</v>
      </c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>
        <v>13754623</v>
      </c>
      <c r="BI2962" s="8">
        <v>15341417.699999999</v>
      </c>
      <c r="BJ2962" s="8">
        <v>11274623</v>
      </c>
      <c r="BK2962" s="8">
        <v>10409417.699999999</v>
      </c>
      <c r="BL2962">
        <v>81.9696</v>
      </c>
      <c r="BM2962">
        <v>67.851699999999994</v>
      </c>
      <c r="BN2962" s="10">
        <v>0</v>
      </c>
      <c r="BO2962" s="10"/>
      <c r="BP2962" s="10"/>
      <c r="BQ2962" s="10"/>
      <c r="BR2962" s="10"/>
      <c r="BS2962" s="10"/>
      <c r="BT2962" s="10"/>
      <c r="BU2962" s="10"/>
      <c r="BV2962" s="1" t="str">
        <f>Запрос1[[#This Row],[Менеджер]]</f>
        <v>Чижаковский Владимир</v>
      </c>
      <c r="BW2962" s="1" t="str">
        <f>Запрос1[[#This Row],[Дирекция]]</f>
        <v>Северная дирекция</v>
      </c>
      <c r="BX2962" s="1" t="str">
        <f t="shared" si="46"/>
        <v>ФХ "Антипин Н.Ф"</v>
      </c>
      <c r="BY2962" s="1" t="e">
        <f t="shared" si="46"/>
        <v>#N/A</v>
      </c>
      <c r="CA2962" t="str">
        <f>VLOOKUP(Запрос1[[#This Row],[БИНКХ]],'[2]Группы компаний'!$A:$E,4,0)</f>
        <v>ФХ "Антипин Н.Ф"</v>
      </c>
      <c r="CB2962" t="e">
        <f>VLOOKUP(CA2962,$H:$I,2,0)</f>
        <v>#N/A</v>
      </c>
    </row>
    <row r="2963" spans="1:80" x14ac:dyDescent="0.3">
      <c r="A2963" t="s">
        <v>2514</v>
      </c>
      <c r="B2963" t="s">
        <v>3032</v>
      </c>
      <c r="C2963" t="s">
        <v>406</v>
      </c>
      <c r="D2963" t="s">
        <v>412</v>
      </c>
      <c r="E2963" t="s">
        <v>447</v>
      </c>
      <c r="F2963" t="s">
        <v>448</v>
      </c>
      <c r="G2963" t="s">
        <v>452</v>
      </c>
      <c r="H2963" t="s">
        <v>453</v>
      </c>
      <c r="I2963" t="s">
        <v>454</v>
      </c>
      <c r="J2963" t="s">
        <v>454</v>
      </c>
      <c r="K2963" t="s">
        <v>453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 s="8"/>
      <c r="S2963" s="8"/>
      <c r="T2963" s="8"/>
      <c r="U2963" s="8"/>
      <c r="V2963" s="8">
        <v>783000</v>
      </c>
      <c r="W2963" s="8">
        <v>43396840</v>
      </c>
      <c r="X2963" s="8"/>
      <c r="Y2963" s="8"/>
      <c r="Z2963" s="8"/>
      <c r="AA2963" s="8"/>
      <c r="AB2963" s="8">
        <v>143100</v>
      </c>
      <c r="AC2963" s="8">
        <v>7383368</v>
      </c>
      <c r="AD2963"/>
      <c r="AE2963"/>
      <c r="AF2963"/>
      <c r="AG2963"/>
      <c r="AH2963">
        <v>18.28</v>
      </c>
      <c r="AI2963">
        <v>17.010000000000002</v>
      </c>
      <c r="AJ2963" s="8"/>
      <c r="AK2963" s="8"/>
      <c r="AL2963" s="8"/>
      <c r="AM2963" s="8"/>
      <c r="AN2963" s="8">
        <v>783000</v>
      </c>
      <c r="AO2963" s="8">
        <v>43396840</v>
      </c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>
        <v>30023970</v>
      </c>
      <c r="BJ2963" s="8"/>
      <c r="BK2963" s="8"/>
      <c r="BL2963"/>
      <c r="BM2963">
        <v>0</v>
      </c>
      <c r="BN2963" s="10">
        <v>0</v>
      </c>
      <c r="BO2963" s="10"/>
      <c r="BP2963" s="10"/>
      <c r="BQ2963" s="10"/>
      <c r="BR2963" s="10"/>
      <c r="BS2963" s="10"/>
      <c r="BT2963" s="10"/>
      <c r="BU2963" s="10"/>
      <c r="BV2963" s="1" t="str">
        <f>Запрос1[[#This Row],[Менеджер]]</f>
        <v>Нурмакин Серик Арыстанбекович</v>
      </c>
      <c r="BW2963" s="1" t="str">
        <f>Запрос1[[#This Row],[Дирекция]]</f>
        <v>Северная дирекция</v>
      </c>
      <c r="BX2963" s="1" t="str">
        <f t="shared" si="46"/>
        <v>ТОО БОРИС-РОМАНОВСКОЕ</v>
      </c>
      <c r="BY2963" s="1" t="str">
        <f t="shared" si="46"/>
        <v>050440003710</v>
      </c>
      <c r="CA2963" t="str">
        <f>Запрос1[[#This Row],[родитель]]</f>
        <v>ТОО БОРИС-РОМАНОВСКОЕ</v>
      </c>
      <c r="CB2963" t="str">
        <f>Запрос1[[#This Row],[БИНРодителя]]</f>
        <v>050440003710</v>
      </c>
    </row>
    <row r="2964" spans="1:80" x14ac:dyDescent="0.3">
      <c r="A2964" t="s">
        <v>2514</v>
      </c>
      <c r="B2964" t="s">
        <v>3032</v>
      </c>
      <c r="C2964" t="s">
        <v>406</v>
      </c>
      <c r="D2964" t="s">
        <v>412</v>
      </c>
      <c r="E2964" t="s">
        <v>447</v>
      </c>
      <c r="F2964" t="s">
        <v>1125</v>
      </c>
      <c r="G2964" t="s">
        <v>1126</v>
      </c>
      <c r="H2964" t="s">
        <v>3879</v>
      </c>
      <c r="I2964" t="s">
        <v>3880</v>
      </c>
      <c r="J2964" t="s">
        <v>3880</v>
      </c>
      <c r="K2964" t="s">
        <v>3879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 s="8"/>
      <c r="S2964" s="8"/>
      <c r="T2964" s="8"/>
      <c r="U2964" s="8"/>
      <c r="V2964" s="8">
        <v>10427465</v>
      </c>
      <c r="W2964" s="8">
        <v>31851348</v>
      </c>
      <c r="X2964" s="8"/>
      <c r="Y2964" s="8"/>
      <c r="Z2964" s="8"/>
      <c r="AA2964" s="8"/>
      <c r="AB2964" s="8">
        <v>5297462.5</v>
      </c>
      <c r="AC2964" s="8">
        <v>31851348</v>
      </c>
      <c r="AD2964"/>
      <c r="AE2964"/>
      <c r="AF2964"/>
      <c r="AG2964"/>
      <c r="AH2964">
        <v>50.8</v>
      </c>
      <c r="AI2964">
        <v>100</v>
      </c>
      <c r="AJ2964" s="8"/>
      <c r="AK2964" s="8"/>
      <c r="AL2964" s="8"/>
      <c r="AM2964" s="8"/>
      <c r="AN2964" s="8">
        <v>10427465</v>
      </c>
      <c r="AO2964" s="8">
        <v>31851348</v>
      </c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>
        <v>58559218</v>
      </c>
      <c r="BJ2964" s="8"/>
      <c r="BK2964" s="8">
        <v>7442505</v>
      </c>
      <c r="BL2964"/>
      <c r="BM2964">
        <v>12.709300000000001</v>
      </c>
      <c r="BN2964" s="10">
        <v>1</v>
      </c>
      <c r="BO2964" s="10">
        <v>20654576</v>
      </c>
      <c r="BP2964" s="10">
        <v>20654576</v>
      </c>
      <c r="BQ2964" s="10">
        <v>100</v>
      </c>
      <c r="BR2964" s="10">
        <v>1776000</v>
      </c>
      <c r="BS2964" s="10"/>
      <c r="BT2964" s="10"/>
      <c r="BU2964" s="10"/>
      <c r="BV2964" s="1" t="str">
        <f>Запрос1[[#This Row],[Менеджер]]</f>
        <v>Нурмакин Серик Арыстанбекович</v>
      </c>
      <c r="BW2964" s="1" t="str">
        <f>Запрос1[[#This Row],[Дирекция]]</f>
        <v>Северная дирекция</v>
      </c>
      <c r="BX2964" s="1" t="e">
        <f t="shared" si="46"/>
        <v>#N/A</v>
      </c>
      <c r="BY2964" s="1" t="e">
        <f t="shared" si="46"/>
        <v>#N/A</v>
      </c>
      <c r="CA2964" t="e">
        <f>VLOOKUP(Запрос1[[#This Row],[БИНКХ]],'[2]Группы компаний'!$A:$E,4,0)</f>
        <v>#N/A</v>
      </c>
      <c r="CB2964" t="e">
        <f>VLOOKUP(CA2964,$H:$I,2,0)</f>
        <v>#N/A</v>
      </c>
    </row>
    <row r="2965" spans="1:80" x14ac:dyDescent="0.3">
      <c r="A2965" t="s">
        <v>2514</v>
      </c>
      <c r="B2965" t="s">
        <v>3032</v>
      </c>
      <c r="C2965" t="s">
        <v>406</v>
      </c>
      <c r="D2965" t="s">
        <v>412</v>
      </c>
      <c r="E2965" t="s">
        <v>447</v>
      </c>
      <c r="F2965" t="s">
        <v>466</v>
      </c>
      <c r="G2965" t="s">
        <v>467</v>
      </c>
      <c r="H2965" t="s">
        <v>4073</v>
      </c>
      <c r="I2965" t="s">
        <v>4074</v>
      </c>
      <c r="J2965" t="s">
        <v>4104</v>
      </c>
      <c r="K2965" t="s">
        <v>4105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 s="8"/>
      <c r="S2965" s="8"/>
      <c r="T2965" s="8"/>
      <c r="U2965" s="8"/>
      <c r="V2965" s="8"/>
      <c r="W2965" s="8">
        <v>30885405</v>
      </c>
      <c r="X2965" s="8"/>
      <c r="Y2965" s="8"/>
      <c r="Z2965" s="8"/>
      <c r="AA2965" s="8"/>
      <c r="AB2965" s="8"/>
      <c r="AC2965" s="8">
        <v>30885405</v>
      </c>
      <c r="AD2965"/>
      <c r="AE2965"/>
      <c r="AF2965"/>
      <c r="AG2965"/>
      <c r="AH2965"/>
      <c r="AI2965">
        <v>100</v>
      </c>
      <c r="AJ2965" s="8"/>
      <c r="AK2965" s="8"/>
      <c r="AL2965" s="8"/>
      <c r="AM2965" s="8"/>
      <c r="AN2965" s="8"/>
      <c r="AO2965" s="8">
        <v>30885405</v>
      </c>
      <c r="AP2965" s="8"/>
      <c r="AQ2965" s="8"/>
      <c r="AR2965" s="8"/>
      <c r="AS2965" s="8"/>
      <c r="AT2965" s="8"/>
      <c r="AU2965" s="8">
        <v>311040</v>
      </c>
      <c r="AV2965" s="8"/>
      <c r="AW2965" s="8"/>
      <c r="AX2965" s="8"/>
      <c r="AY2965" s="8"/>
      <c r="AZ2965" s="8"/>
      <c r="BA2965" s="8">
        <v>311040</v>
      </c>
      <c r="BB2965" s="8"/>
      <c r="BC2965" s="8"/>
      <c r="BD2965" s="8"/>
      <c r="BE2965" s="8"/>
      <c r="BF2965" s="8"/>
      <c r="BG2965" s="8">
        <v>311040</v>
      </c>
      <c r="BH2965" s="8"/>
      <c r="BI2965" s="8"/>
      <c r="BJ2965" s="8"/>
      <c r="BK2965" s="8"/>
      <c r="BL2965"/>
      <c r="BM2965"/>
      <c r="BN2965" s="10">
        <v>1</v>
      </c>
      <c r="BO2965" s="10">
        <v>5920000</v>
      </c>
      <c r="BP2965" s="10">
        <v>5920000</v>
      </c>
      <c r="BQ2965" s="10">
        <v>100</v>
      </c>
      <c r="BR2965" s="10"/>
      <c r="BS2965" s="10"/>
      <c r="BT2965" s="10"/>
      <c r="BU2965" s="10"/>
      <c r="BV2965" s="1" t="str">
        <f>Запрос1[[#This Row],[Менеджер]]</f>
        <v>Нурмакин Серик Арыстанбекович</v>
      </c>
      <c r="BW2965" s="1" t="str">
        <f>Запрос1[[#This Row],[Дирекция]]</f>
        <v>Северная дирекция</v>
      </c>
      <c r="BX2965" s="1" t="str">
        <f t="shared" si="46"/>
        <v>кх "Золотой колос"</v>
      </c>
      <c r="BY2965" s="1" t="str">
        <f t="shared" si="46"/>
        <v>860425350441</v>
      </c>
      <c r="CA2965" t="str">
        <f>VLOOKUP(Запрос1[[#This Row],[БИНКХ]],'[2]Группы компаний'!$A:$E,4,0)</f>
        <v>кх "Золотой колос"</v>
      </c>
      <c r="CB2965" t="str">
        <f>VLOOKUP(CA2965,$H:$I,2,0)</f>
        <v>860425350441</v>
      </c>
    </row>
    <row r="2966" spans="1:80" x14ac:dyDescent="0.3">
      <c r="A2966" t="s">
        <v>2514</v>
      </c>
      <c r="B2966" t="s">
        <v>3032</v>
      </c>
      <c r="C2966" t="s">
        <v>406</v>
      </c>
      <c r="D2966" t="s">
        <v>412</v>
      </c>
      <c r="E2966" t="s">
        <v>447</v>
      </c>
      <c r="F2966" t="s">
        <v>1328</v>
      </c>
      <c r="G2966" t="s">
        <v>1329</v>
      </c>
      <c r="H2966" t="s">
        <v>2863</v>
      </c>
      <c r="I2966" t="s">
        <v>2864</v>
      </c>
      <c r="J2966" t="s">
        <v>2864</v>
      </c>
      <c r="K2966" t="s">
        <v>2863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 s="8"/>
      <c r="S2966" s="8"/>
      <c r="T2966" s="8"/>
      <c r="U2966" s="8"/>
      <c r="V2966" s="8">
        <v>66432500</v>
      </c>
      <c r="W2966" s="8">
        <v>62175348</v>
      </c>
      <c r="X2966" s="8"/>
      <c r="Y2966" s="8"/>
      <c r="Z2966" s="8"/>
      <c r="AA2966" s="8"/>
      <c r="AB2966" s="8">
        <v>5353350</v>
      </c>
      <c r="AC2966" s="8">
        <v>17984804.399999999</v>
      </c>
      <c r="AD2966"/>
      <c r="AE2966"/>
      <c r="AF2966"/>
      <c r="AG2966"/>
      <c r="AH2966">
        <v>8.06</v>
      </c>
      <c r="AI2966">
        <v>28.93</v>
      </c>
      <c r="AJ2966" s="8"/>
      <c r="AK2966" s="8"/>
      <c r="AL2966" s="8"/>
      <c r="AM2966" s="8"/>
      <c r="AN2966" s="8">
        <v>66432500</v>
      </c>
      <c r="AO2966" s="8">
        <v>62175348</v>
      </c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>
        <v>146184805</v>
      </c>
      <c r="BJ2966" s="8"/>
      <c r="BK2966" s="8">
        <v>113733250</v>
      </c>
      <c r="BL2966"/>
      <c r="BM2966">
        <v>77.801000000000002</v>
      </c>
      <c r="BN2966" s="10">
        <v>0</v>
      </c>
      <c r="BO2966" s="10"/>
      <c r="BP2966" s="10"/>
      <c r="BQ2966" s="10"/>
      <c r="BR2966" s="10"/>
      <c r="BS2966" s="10"/>
      <c r="BT2966" s="10"/>
      <c r="BU2966" s="10"/>
      <c r="BV2966" s="1" t="str">
        <f>Запрос1[[#This Row],[Менеджер]]</f>
        <v>Нурмакин Серик Арыстанбекович</v>
      </c>
      <c r="BW2966" s="1" t="str">
        <f>Запрос1[[#This Row],[Дирекция]]</f>
        <v>Северная дирекция</v>
      </c>
      <c r="BX2966" s="1" t="e">
        <f t="shared" si="46"/>
        <v>#N/A</v>
      </c>
      <c r="BY2966" s="1" t="e">
        <f t="shared" si="46"/>
        <v>#N/A</v>
      </c>
      <c r="CA2966" t="e">
        <f>VLOOKUP(Запрос1[[#This Row],[БИНКХ]],'[2]Группы компаний'!$A:$E,4,0)</f>
        <v>#N/A</v>
      </c>
      <c r="CB2966" t="e">
        <f>VLOOKUP(CA2966,$H:$I,2,0)</f>
        <v>#N/A</v>
      </c>
    </row>
    <row r="2967" spans="1:80" x14ac:dyDescent="0.3">
      <c r="A2967" t="s">
        <v>2514</v>
      </c>
      <c r="B2967" t="s">
        <v>3032</v>
      </c>
      <c r="C2967" t="s">
        <v>406</v>
      </c>
      <c r="D2967" t="s">
        <v>412</v>
      </c>
      <c r="E2967" t="s">
        <v>487</v>
      </c>
      <c r="F2967" t="s">
        <v>1728</v>
      </c>
      <c r="G2967" t="s">
        <v>1729</v>
      </c>
      <c r="H2967" t="s">
        <v>1730</v>
      </c>
      <c r="I2967" t="s">
        <v>1731</v>
      </c>
      <c r="J2967" t="s">
        <v>1731</v>
      </c>
      <c r="K2967" t="s">
        <v>1730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 s="8"/>
      <c r="S2967" s="8"/>
      <c r="T2967" s="8"/>
      <c r="U2967" s="8"/>
      <c r="V2967" s="8"/>
      <c r="W2967" s="8">
        <v>1050000</v>
      </c>
      <c r="X2967" s="8"/>
      <c r="Y2967" s="8"/>
      <c r="Z2967" s="8"/>
      <c r="AA2967" s="8"/>
      <c r="AB2967" s="8"/>
      <c r="AC2967" s="8">
        <v>1050000</v>
      </c>
      <c r="AD2967"/>
      <c r="AE2967"/>
      <c r="AF2967"/>
      <c r="AG2967"/>
      <c r="AH2967"/>
      <c r="AI2967">
        <v>100</v>
      </c>
      <c r="AJ2967" s="8"/>
      <c r="AK2967" s="8"/>
      <c r="AL2967" s="8"/>
      <c r="AM2967" s="8"/>
      <c r="AN2967" s="8"/>
      <c r="AO2967" s="8">
        <v>1050000</v>
      </c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/>
      <c r="BM2967"/>
      <c r="BN2967" s="10">
        <v>0</v>
      </c>
      <c r="BO2967" s="10"/>
      <c r="BP2967" s="10"/>
      <c r="BQ2967" s="10"/>
      <c r="BR2967" s="10"/>
      <c r="BS2967" s="10"/>
      <c r="BT2967" s="10"/>
      <c r="BU2967" s="10"/>
      <c r="BV2967" s="1" t="str">
        <f>Запрос1[[#This Row],[Менеджер]]</f>
        <v>Нурмакин Серик Арыстанбекович</v>
      </c>
      <c r="BW2967" s="1" t="str">
        <f>Запрос1[[#This Row],[Дирекция]]</f>
        <v>Северная дирекция</v>
      </c>
      <c r="BX2967" s="1" t="str">
        <f t="shared" si="46"/>
        <v>КХ Аксу (Кириченко В.И.)</v>
      </c>
      <c r="BY2967" s="1" t="str">
        <f t="shared" si="46"/>
        <v>531129450324</v>
      </c>
      <c r="CA2967" t="str">
        <f>Запрос1[[#This Row],[родитель]]</f>
        <v>КХ Аксу (Кириченко В.И.)</v>
      </c>
      <c r="CB2967" t="str">
        <f>Запрос1[[#This Row],[БИНРодителя]]</f>
        <v>531129450324</v>
      </c>
    </row>
    <row r="2968" spans="1:80" x14ac:dyDescent="0.3">
      <c r="A2968" t="s">
        <v>2514</v>
      </c>
      <c r="B2968" t="s">
        <v>3032</v>
      </c>
      <c r="C2968" t="s">
        <v>406</v>
      </c>
      <c r="D2968" t="s">
        <v>412</v>
      </c>
      <c r="E2968" t="s">
        <v>487</v>
      </c>
      <c r="F2968" t="s">
        <v>488</v>
      </c>
      <c r="G2968" t="s">
        <v>489</v>
      </c>
      <c r="H2968" t="s">
        <v>11952</v>
      </c>
      <c r="I2968" t="s">
        <v>11953</v>
      </c>
      <c r="J2968" t="s">
        <v>11953</v>
      </c>
      <c r="K2968" t="s">
        <v>11952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 s="8"/>
      <c r="S2968" s="8"/>
      <c r="T2968" s="8"/>
      <c r="U2968" s="8"/>
      <c r="V2968" s="8"/>
      <c r="W2968" s="8">
        <v>52680000</v>
      </c>
      <c r="X2968" s="8"/>
      <c r="Y2968" s="8"/>
      <c r="Z2968" s="8"/>
      <c r="AA2968" s="8"/>
      <c r="AB2968" s="8"/>
      <c r="AC2968" s="8">
        <v>35303450</v>
      </c>
      <c r="AD2968"/>
      <c r="AE2968"/>
      <c r="AF2968"/>
      <c r="AG2968"/>
      <c r="AH2968"/>
      <c r="AI2968">
        <v>67.010000000000005</v>
      </c>
      <c r="AJ2968" s="8"/>
      <c r="AK2968" s="8"/>
      <c r="AL2968" s="8"/>
      <c r="AM2968" s="8"/>
      <c r="AN2968" s="8"/>
      <c r="AO2968" s="8">
        <v>52680000</v>
      </c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/>
      <c r="BL2968"/>
      <c r="BM2968"/>
      <c r="BN2968" s="10">
        <v>1</v>
      </c>
      <c r="BO2968" s="10">
        <v>51317500</v>
      </c>
      <c r="BP2968" s="10">
        <v>51317500</v>
      </c>
      <c r="BQ2968" s="10">
        <v>100</v>
      </c>
      <c r="BR2968" s="10"/>
      <c r="BS2968" s="10"/>
      <c r="BT2968" s="10"/>
      <c r="BU2968" s="10"/>
      <c r="BV2968" s="1" t="str">
        <f>Запрос1[[#This Row],[Менеджер]]</f>
        <v>Нурмакин Серик Арыстанбекович</v>
      </c>
      <c r="BW2968" s="1" t="str">
        <f>Запрос1[[#This Row],[Дирекция]]</f>
        <v>Северная дирекция</v>
      </c>
      <c r="BX2968" s="1" t="str">
        <f t="shared" si="46"/>
        <v>к\х Такишев Карыбай Бимеденович</v>
      </c>
      <c r="BY2968" s="1" t="str">
        <f t="shared" si="46"/>
        <v>620216300350</v>
      </c>
      <c r="CA2968" t="str">
        <f>Запрос1[[#This Row],[родитель]]</f>
        <v>к\х Такишев Карыбай Бимеденович</v>
      </c>
      <c r="CB2968" t="str">
        <f>Запрос1[[#This Row],[БИНРодителя]]</f>
        <v>620216300350</v>
      </c>
    </row>
    <row r="2969" spans="1:80" x14ac:dyDescent="0.3">
      <c r="A2969" t="s">
        <v>2514</v>
      </c>
      <c r="B2969" t="s">
        <v>3032</v>
      </c>
      <c r="C2969" t="s">
        <v>406</v>
      </c>
      <c r="D2969" t="s">
        <v>412</v>
      </c>
      <c r="E2969" t="s">
        <v>492</v>
      </c>
      <c r="F2969" t="s">
        <v>493</v>
      </c>
      <c r="G2969" t="s">
        <v>1732</v>
      </c>
      <c r="H2969" t="s">
        <v>1733</v>
      </c>
      <c r="I2969" t="s">
        <v>1734</v>
      </c>
      <c r="J2969" t="s">
        <v>1734</v>
      </c>
      <c r="K2969" t="s">
        <v>1733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/>
      <c r="AE2969"/>
      <c r="AF2969"/>
      <c r="AG2969"/>
      <c r="AH2969"/>
      <c r="AI2969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/>
      <c r="BM2969"/>
      <c r="BN2969" s="10">
        <v>1</v>
      </c>
      <c r="BO2969" s="10">
        <v>805000</v>
      </c>
      <c r="BP2969" s="10">
        <v>805000</v>
      </c>
      <c r="BQ2969" s="10">
        <v>100</v>
      </c>
      <c r="BR2969" s="10"/>
      <c r="BS2969" s="10"/>
      <c r="BT2969" s="10"/>
      <c r="BU2969" s="10"/>
      <c r="BV2969" s="1" t="str">
        <f>Запрос1[[#This Row],[Менеджер]]</f>
        <v>Нурмакин Серик Арыстанбекович</v>
      </c>
      <c r="BW2969" s="1" t="str">
        <f>Запрос1[[#This Row],[Дирекция]]</f>
        <v>Северная дирекция</v>
      </c>
      <c r="BX2969" s="1" t="str">
        <f t="shared" si="46"/>
        <v>к\х Иржанов Н.Ж.</v>
      </c>
      <c r="BY2969" s="1" t="str">
        <f t="shared" si="46"/>
        <v>710101351001</v>
      </c>
      <c r="CA2969" t="str">
        <f>Запрос1[[#This Row],[родитель]]</f>
        <v>к\х Иржанов Н.Ж.</v>
      </c>
      <c r="CB2969" t="str">
        <f>Запрос1[[#This Row],[БИНРодителя]]</f>
        <v>710101351001</v>
      </c>
    </row>
    <row r="2970" spans="1:80" x14ac:dyDescent="0.3">
      <c r="A2970" t="s">
        <v>2514</v>
      </c>
      <c r="B2970" t="s">
        <v>3032</v>
      </c>
      <c r="C2970" t="s">
        <v>3118</v>
      </c>
      <c r="D2970"/>
      <c r="E2970"/>
      <c r="F2970"/>
      <c r="G2970"/>
      <c r="H2970" t="s">
        <v>4106</v>
      </c>
      <c r="I2970" t="s">
        <v>4107</v>
      </c>
      <c r="J2970" t="s">
        <v>4107</v>
      </c>
      <c r="K2970" t="s">
        <v>4106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 s="8"/>
      <c r="S2970" s="8"/>
      <c r="T2970" s="8"/>
      <c r="U2970" s="8"/>
      <c r="V2970" s="8">
        <v>170000</v>
      </c>
      <c r="W2970" s="8">
        <v>87500</v>
      </c>
      <c r="X2970" s="8"/>
      <c r="Y2970" s="8"/>
      <c r="Z2970" s="8"/>
      <c r="AA2970" s="8"/>
      <c r="AB2970" s="8">
        <v>170000</v>
      </c>
      <c r="AC2970" s="8">
        <v>87500</v>
      </c>
      <c r="AD2970"/>
      <c r="AE2970"/>
      <c r="AF2970"/>
      <c r="AG2970"/>
      <c r="AH2970">
        <v>100</v>
      </c>
      <c r="AI2970">
        <v>100</v>
      </c>
      <c r="AJ2970" s="8"/>
      <c r="AK2970" s="8"/>
      <c r="AL2970" s="8"/>
      <c r="AM2970" s="8"/>
      <c r="AN2970" s="8">
        <v>170000</v>
      </c>
      <c r="AO2970" s="8">
        <v>87500</v>
      </c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/>
      <c r="BM2970"/>
      <c r="BN2970" s="10">
        <v>0</v>
      </c>
      <c r="BO2970" s="10"/>
      <c r="BP2970" s="10"/>
      <c r="BQ2970" s="10"/>
      <c r="BR2970" s="10"/>
      <c r="BS2970" s="10"/>
      <c r="BT2970" s="10"/>
      <c r="BU2970" s="10"/>
      <c r="BV2970" s="1" t="str">
        <f>Запрос1[[#This Row],[Менеджер]]</f>
        <v>Нурмакин Серик Арыстанбекович</v>
      </c>
      <c r="BW2970" s="1" t="str">
        <f>Запрос1[[#This Row],[Дирекция]]</f>
        <v>Северная дирекция</v>
      </c>
      <c r="BX2970" s="1" t="e">
        <f t="shared" si="46"/>
        <v>#N/A</v>
      </c>
      <c r="BY2970" s="1" t="e">
        <f t="shared" si="46"/>
        <v>#N/A</v>
      </c>
      <c r="CA2970" t="e">
        <f>VLOOKUP(Запрос1[[#This Row],[БИНКХ]],'[2]Группы компаний'!$A:$E,4,0)</f>
        <v>#N/A</v>
      </c>
      <c r="CB2970" t="e">
        <f>VLOOKUP(CA2970,$H:$I,2,0)</f>
        <v>#N/A</v>
      </c>
    </row>
    <row r="2971" spans="1:80" x14ac:dyDescent="0.3">
      <c r="A2971" t="s">
        <v>2514</v>
      </c>
      <c r="B2971" t="s">
        <v>3262</v>
      </c>
      <c r="C2971" t="s">
        <v>381</v>
      </c>
      <c r="D2971" t="s">
        <v>382</v>
      </c>
      <c r="E2971" t="s">
        <v>2525</v>
      </c>
      <c r="F2971" t="s">
        <v>2540</v>
      </c>
      <c r="G2971" t="s">
        <v>3288</v>
      </c>
      <c r="H2971" t="s">
        <v>3464</v>
      </c>
      <c r="I2971" t="s">
        <v>3465</v>
      </c>
      <c r="J2971" t="s">
        <v>3465</v>
      </c>
      <c r="K2971" t="s">
        <v>3464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 s="8"/>
      <c r="S2971" s="8"/>
      <c r="T2971" s="8">
        <v>271200</v>
      </c>
      <c r="U2971" s="8"/>
      <c r="V2971" s="8"/>
      <c r="W2971" s="8"/>
      <c r="X2971" s="8"/>
      <c r="Y2971" s="8"/>
      <c r="Z2971" s="8">
        <v>81360</v>
      </c>
      <c r="AA2971" s="8"/>
      <c r="AB2971" s="8"/>
      <c r="AC2971" s="8"/>
      <c r="AD2971"/>
      <c r="AE2971"/>
      <c r="AF2971">
        <v>30</v>
      </c>
      <c r="AG2971"/>
      <c r="AH2971"/>
      <c r="AI2971"/>
      <c r="AJ2971" s="8"/>
      <c r="AK2971" s="8"/>
      <c r="AL2971" s="8">
        <v>271200</v>
      </c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/>
      <c r="BM2971"/>
      <c r="BN2971" s="10">
        <v>0</v>
      </c>
      <c r="BO2971" s="10"/>
      <c r="BP2971" s="10"/>
      <c r="BQ2971" s="10"/>
      <c r="BR2971" s="10"/>
      <c r="BS2971" s="10"/>
      <c r="BT2971" s="10"/>
      <c r="BU2971" s="10"/>
      <c r="BV2971" s="1" t="str">
        <f>Запрос1[[#This Row],[Менеджер]]</f>
        <v>Чижаковский Владимир</v>
      </c>
      <c r="BW2971" s="1" t="str">
        <f>Запрос1[[#This Row],[Дирекция]]</f>
        <v>Северная дирекция</v>
      </c>
      <c r="BX2971" s="1" t="str">
        <f t="shared" si="46"/>
        <v>КХ "Любых"</v>
      </c>
      <c r="BY2971" s="1" t="str">
        <f t="shared" si="46"/>
        <v>680426300333</v>
      </c>
      <c r="CA2971" t="str">
        <f>Запрос1[[#This Row],[родитель]]</f>
        <v>КХ "Любых"</v>
      </c>
      <c r="CB2971" t="str">
        <f>Запрос1[[#This Row],[БИНРодителя]]</f>
        <v>680426300333</v>
      </c>
    </row>
    <row r="2972" spans="1:80" x14ac:dyDescent="0.3">
      <c r="A2972" t="s">
        <v>2514</v>
      </c>
      <c r="B2972" t="s">
        <v>3262</v>
      </c>
      <c r="C2972" t="s">
        <v>381</v>
      </c>
      <c r="D2972" t="s">
        <v>382</v>
      </c>
      <c r="E2972" t="s">
        <v>2525</v>
      </c>
      <c r="F2972" t="s">
        <v>2540</v>
      </c>
      <c r="G2972" t="s">
        <v>3288</v>
      </c>
      <c r="H2972" t="s">
        <v>3466</v>
      </c>
      <c r="I2972" t="s">
        <v>3467</v>
      </c>
      <c r="J2972" t="s">
        <v>3467</v>
      </c>
      <c r="K2972" t="s">
        <v>3466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 s="8"/>
      <c r="S2972" s="8"/>
      <c r="T2972" s="8">
        <v>172500</v>
      </c>
      <c r="U2972" s="8"/>
      <c r="V2972" s="8"/>
      <c r="W2972" s="8"/>
      <c r="X2972" s="8"/>
      <c r="Y2972" s="8"/>
      <c r="Z2972" s="8">
        <v>172500</v>
      </c>
      <c r="AA2972" s="8"/>
      <c r="AB2972" s="8"/>
      <c r="AC2972" s="8"/>
      <c r="AD2972"/>
      <c r="AE2972"/>
      <c r="AF2972">
        <v>100</v>
      </c>
      <c r="AG2972"/>
      <c r="AH2972"/>
      <c r="AI2972"/>
      <c r="AJ2972" s="8"/>
      <c r="AK2972" s="8"/>
      <c r="AL2972" s="8">
        <v>172500</v>
      </c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/>
      <c r="BL2972"/>
      <c r="BM2972"/>
      <c r="BN2972" s="10">
        <v>0</v>
      </c>
      <c r="BO2972" s="10"/>
      <c r="BP2972" s="10"/>
      <c r="BQ2972" s="10"/>
      <c r="BR2972" s="10"/>
      <c r="BS2972" s="10"/>
      <c r="BT2972" s="10"/>
      <c r="BU2972" s="10"/>
      <c r="BV2972" s="1" t="str">
        <f>Запрос1[[#This Row],[Менеджер]]</f>
        <v>Чижаковский Владимир</v>
      </c>
      <c r="BW2972" s="1" t="str">
        <f>Запрос1[[#This Row],[Дирекция]]</f>
        <v>Северная дирекция</v>
      </c>
      <c r="BX2972" s="1" t="str">
        <f t="shared" si="46"/>
        <v>КХ "Потурнак М.К."</v>
      </c>
      <c r="BY2972" s="1" t="str">
        <f t="shared" si="46"/>
        <v>400810400539</v>
      </c>
      <c r="CA2972" t="str">
        <f>Запрос1[[#This Row],[родитель]]</f>
        <v>КХ "Потурнак М.К."</v>
      </c>
      <c r="CB2972" t="str">
        <f>Запрос1[[#This Row],[БИНРодителя]]</f>
        <v>400810400539</v>
      </c>
    </row>
    <row r="2973" spans="1:80" x14ac:dyDescent="0.3">
      <c r="A2973" t="s">
        <v>2514</v>
      </c>
      <c r="B2973" t="s">
        <v>3262</v>
      </c>
      <c r="C2973" t="s">
        <v>381</v>
      </c>
      <c r="D2973" t="s">
        <v>382</v>
      </c>
      <c r="E2973" t="s">
        <v>2546</v>
      </c>
      <c r="F2973" t="s">
        <v>2570</v>
      </c>
      <c r="G2973" t="s">
        <v>3468</v>
      </c>
      <c r="H2973" t="s">
        <v>3469</v>
      </c>
      <c r="I2973" t="s">
        <v>3470</v>
      </c>
      <c r="J2973" t="s">
        <v>3470</v>
      </c>
      <c r="K2973" t="s">
        <v>3469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 s="8">
        <v>118237950</v>
      </c>
      <c r="S2973" s="8">
        <v>123861045</v>
      </c>
      <c r="T2973" s="8">
        <v>157614700</v>
      </c>
      <c r="U2973" s="8">
        <v>195372940.31</v>
      </c>
      <c r="V2973" s="8">
        <v>198645915</v>
      </c>
      <c r="W2973" s="8">
        <v>189346100</v>
      </c>
      <c r="X2973" s="8">
        <v>0</v>
      </c>
      <c r="Y2973" s="8">
        <v>97970350</v>
      </c>
      <c r="Z2973" s="8">
        <v>50886290</v>
      </c>
      <c r="AA2973" s="8">
        <v>56065108.590000004</v>
      </c>
      <c r="AB2973" s="8">
        <v>57982774.5</v>
      </c>
      <c r="AC2973" s="8">
        <v>86035130</v>
      </c>
      <c r="AD2973">
        <v>0</v>
      </c>
      <c r="AE2973">
        <v>79.099999999999994</v>
      </c>
      <c r="AF2973">
        <v>32.29</v>
      </c>
      <c r="AG2973">
        <v>28.7</v>
      </c>
      <c r="AH2973">
        <v>29.19</v>
      </c>
      <c r="AI2973">
        <v>45.44</v>
      </c>
      <c r="AJ2973" s="8">
        <v>118237950</v>
      </c>
      <c r="AK2973" s="8">
        <v>126801045</v>
      </c>
      <c r="AL2973" s="8">
        <v>157614700</v>
      </c>
      <c r="AM2973" s="8">
        <v>203664293</v>
      </c>
      <c r="AN2973" s="8">
        <v>198645915</v>
      </c>
      <c r="AO2973" s="8">
        <v>189346100</v>
      </c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>
        <v>755130428</v>
      </c>
      <c r="BI2973" s="8">
        <v>439083440</v>
      </c>
      <c r="BJ2973" s="8">
        <v>253714828</v>
      </c>
      <c r="BK2973" s="8">
        <v>183477165</v>
      </c>
      <c r="BL2973">
        <v>33.598799999999997</v>
      </c>
      <c r="BM2973">
        <v>41.7864</v>
      </c>
      <c r="BN2973" s="10">
        <v>1</v>
      </c>
      <c r="BO2973" s="10">
        <v>178664715</v>
      </c>
      <c r="BP2973" s="10">
        <v>66497814.5</v>
      </c>
      <c r="BQ2973" s="10">
        <v>37.22</v>
      </c>
      <c r="BR2973" s="10"/>
      <c r="BS2973" s="10"/>
      <c r="BT2973" s="10"/>
      <c r="BU2973" s="10"/>
      <c r="BV2973" s="1" t="str">
        <f>Запрос1[[#This Row],[Менеджер]]</f>
        <v>Чижаковский Владимир</v>
      </c>
      <c r="BW2973" s="1" t="str">
        <f>Запрос1[[#This Row],[Дирекция]]</f>
        <v>Северная дирекция</v>
      </c>
      <c r="BX2973" s="1" t="str">
        <f t="shared" si="46"/>
        <v>КТ "Мамбетов и компания"</v>
      </c>
      <c r="BY2973" s="1" t="str">
        <f t="shared" si="46"/>
        <v>930240000026</v>
      </c>
      <c r="CA2973" t="str">
        <f>Запрос1[[#This Row],[родитель]]</f>
        <v>КТ "Мамбетов и компания"</v>
      </c>
      <c r="CB2973" t="str">
        <f>Запрос1[[#This Row],[БИНРодителя]]</f>
        <v>930240000026</v>
      </c>
    </row>
    <row r="2974" spans="1:80" x14ac:dyDescent="0.3">
      <c r="A2974" t="s">
        <v>2514</v>
      </c>
      <c r="B2974" t="s">
        <v>3262</v>
      </c>
      <c r="C2974" t="s">
        <v>381</v>
      </c>
      <c r="D2974" t="s">
        <v>382</v>
      </c>
      <c r="E2974" t="s">
        <v>2546</v>
      </c>
      <c r="F2974" t="s">
        <v>3675</v>
      </c>
      <c r="G2974" t="s">
        <v>7512</v>
      </c>
      <c r="H2974" t="s">
        <v>3508</v>
      </c>
      <c r="I2974" t="s">
        <v>3509</v>
      </c>
      <c r="J2974" t="s">
        <v>3509</v>
      </c>
      <c r="K2974" t="s">
        <v>3508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 s="8"/>
      <c r="S2974" s="8"/>
      <c r="T2974" s="8">
        <v>2677500</v>
      </c>
      <c r="U2974" s="8"/>
      <c r="V2974" s="8"/>
      <c r="W2974" s="8"/>
      <c r="X2974" s="8"/>
      <c r="Y2974" s="8"/>
      <c r="Z2974" s="8">
        <v>803250</v>
      </c>
      <c r="AA2974" s="8"/>
      <c r="AB2974" s="8"/>
      <c r="AC2974" s="8"/>
      <c r="AD2974"/>
      <c r="AE2974"/>
      <c r="AF2974">
        <v>30</v>
      </c>
      <c r="AG2974"/>
      <c r="AH2974"/>
      <c r="AI2974"/>
      <c r="AJ2974" s="8"/>
      <c r="AK2974" s="8"/>
      <c r="AL2974" s="8">
        <v>2677500</v>
      </c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/>
      <c r="BL2974"/>
      <c r="BM2974"/>
      <c r="BN2974" s="10">
        <v>0</v>
      </c>
      <c r="BO2974" s="10"/>
      <c r="BP2974" s="10"/>
      <c r="BQ2974" s="10"/>
      <c r="BR2974" s="10"/>
      <c r="BS2974" s="10"/>
      <c r="BT2974" s="10"/>
      <c r="BU2974" s="10"/>
      <c r="BV2974" s="1" t="str">
        <f>Запрос1[[#This Row],[Менеджер]]</f>
        <v>Чижаковский Владимир</v>
      </c>
      <c r="BW2974" s="1" t="str">
        <f>Запрос1[[#This Row],[Дирекция]]</f>
        <v>Северная дирекция</v>
      </c>
      <c r="BX2974" s="1" t="str">
        <f t="shared" si="46"/>
        <v>ТОО "Становое"</v>
      </c>
      <c r="BY2974" s="1" t="str">
        <f t="shared" si="46"/>
        <v>041240009228</v>
      </c>
      <c r="CA2974" t="str">
        <f>Запрос1[[#This Row],[родитель]]</f>
        <v>ТОО "Становое"</v>
      </c>
      <c r="CB2974" t="str">
        <f>Запрос1[[#This Row],[БИНРодителя]]</f>
        <v>041240009228</v>
      </c>
    </row>
    <row r="2975" spans="1:80" x14ac:dyDescent="0.3">
      <c r="A2975" t="s">
        <v>2514</v>
      </c>
      <c r="B2975" t="s">
        <v>3262</v>
      </c>
      <c r="C2975" t="s">
        <v>381</v>
      </c>
      <c r="D2975" t="s">
        <v>382</v>
      </c>
      <c r="E2975" t="s">
        <v>2546</v>
      </c>
      <c r="F2975" t="s">
        <v>3471</v>
      </c>
      <c r="G2975" t="s">
        <v>3472</v>
      </c>
      <c r="H2975" t="s">
        <v>3473</v>
      </c>
      <c r="I2975" t="s">
        <v>3474</v>
      </c>
      <c r="J2975" t="s">
        <v>3474</v>
      </c>
      <c r="K2975" t="s">
        <v>3473</v>
      </c>
      <c r="L2975">
        <v>1</v>
      </c>
      <c r="M2975">
        <v>1</v>
      </c>
      <c r="N2975">
        <v>0</v>
      </c>
      <c r="O2975">
        <v>1</v>
      </c>
      <c r="P2975">
        <v>0</v>
      </c>
      <c r="Q2975">
        <v>0</v>
      </c>
      <c r="R2975" s="8">
        <v>2515300</v>
      </c>
      <c r="S2975" s="8">
        <v>14809929.449999999</v>
      </c>
      <c r="T2975" s="8"/>
      <c r="U2975" s="8">
        <v>3639580</v>
      </c>
      <c r="V2975" s="8"/>
      <c r="W2975" s="8"/>
      <c r="X2975" s="8">
        <v>754590</v>
      </c>
      <c r="Y2975" s="8">
        <v>7784400</v>
      </c>
      <c r="Z2975" s="8"/>
      <c r="AA2975" s="8">
        <v>0</v>
      </c>
      <c r="AB2975" s="8"/>
      <c r="AC2975" s="8"/>
      <c r="AD2975">
        <v>30</v>
      </c>
      <c r="AE2975">
        <v>52.56</v>
      </c>
      <c r="AF2975"/>
      <c r="AG2975">
        <v>0</v>
      </c>
      <c r="AH2975"/>
      <c r="AI2975"/>
      <c r="AJ2975" s="8">
        <v>2515300</v>
      </c>
      <c r="AK2975" s="8">
        <v>14809929.449999999</v>
      </c>
      <c r="AL2975" s="8"/>
      <c r="AM2975" s="8">
        <v>3639580</v>
      </c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>
        <v>71698025</v>
      </c>
      <c r="BI2975" s="8"/>
      <c r="BJ2975" s="8">
        <v>3639580</v>
      </c>
      <c r="BK2975" s="8"/>
      <c r="BL2975">
        <v>5.0762</v>
      </c>
      <c r="BM2975"/>
      <c r="BN2975" s="10">
        <v>1</v>
      </c>
      <c r="BO2975" s="10">
        <v>27249145</v>
      </c>
      <c r="BP2975" s="10">
        <v>8174743.5</v>
      </c>
      <c r="BQ2975" s="10">
        <v>30</v>
      </c>
      <c r="BR2975" s="10"/>
      <c r="BS2975" s="10"/>
      <c r="BT2975" s="10"/>
      <c r="BU2975" s="10"/>
      <c r="BV2975" s="1" t="str">
        <f>Запрос1[[#This Row],[Менеджер]]</f>
        <v>Чижаковский Владимир</v>
      </c>
      <c r="BW2975" s="1" t="str">
        <f>Запрос1[[#This Row],[Дирекция]]</f>
        <v>Северная дирекция</v>
      </c>
      <c r="BX2975" s="1" t="str">
        <f t="shared" si="46"/>
        <v>ТОО "Оптимум-Петро"</v>
      </c>
      <c r="BY2975" s="1" t="str">
        <f t="shared" si="46"/>
        <v>040640005435</v>
      </c>
      <c r="CA2975" t="str">
        <f>Запрос1[[#This Row],[родитель]]</f>
        <v>ТОО "Оптимум-Петро"</v>
      </c>
      <c r="CB2975" t="str">
        <f>Запрос1[[#This Row],[БИНРодителя]]</f>
        <v>040640005435</v>
      </c>
    </row>
    <row r="2976" spans="1:80" x14ac:dyDescent="0.3">
      <c r="A2976" t="s">
        <v>2514</v>
      </c>
      <c r="B2976" t="s">
        <v>3262</v>
      </c>
      <c r="C2976" t="s">
        <v>381</v>
      </c>
      <c r="D2976" t="s">
        <v>382</v>
      </c>
      <c r="E2976" t="s">
        <v>2546</v>
      </c>
      <c r="F2976" t="s">
        <v>3471</v>
      </c>
      <c r="G2976" t="s">
        <v>3472</v>
      </c>
      <c r="H2976" t="s">
        <v>3473</v>
      </c>
      <c r="I2976" t="s">
        <v>3474</v>
      </c>
      <c r="J2976" t="s">
        <v>3475</v>
      </c>
      <c r="K2976" t="s">
        <v>3476</v>
      </c>
      <c r="L2976">
        <v>1</v>
      </c>
      <c r="M2976">
        <v>1</v>
      </c>
      <c r="N2976">
        <v>0</v>
      </c>
      <c r="O2976">
        <v>0</v>
      </c>
      <c r="P2976">
        <v>1</v>
      </c>
      <c r="Q2976">
        <v>0</v>
      </c>
      <c r="R2976" s="8">
        <v>974000</v>
      </c>
      <c r="S2976" s="8">
        <v>5011000</v>
      </c>
      <c r="T2976" s="8"/>
      <c r="U2976" s="8"/>
      <c r="V2976" s="8">
        <v>670000</v>
      </c>
      <c r="W2976" s="8"/>
      <c r="X2976" s="8">
        <v>292200</v>
      </c>
      <c r="Y2976" s="8">
        <v>0</v>
      </c>
      <c r="Z2976" s="8"/>
      <c r="AA2976" s="8"/>
      <c r="AB2976" s="8">
        <v>670000</v>
      </c>
      <c r="AC2976" s="8"/>
      <c r="AD2976">
        <v>30</v>
      </c>
      <c r="AE2976">
        <v>0</v>
      </c>
      <c r="AF2976"/>
      <c r="AG2976"/>
      <c r="AH2976">
        <v>100</v>
      </c>
      <c r="AI2976"/>
      <c r="AJ2976" s="8">
        <v>974000</v>
      </c>
      <c r="AK2976" s="8">
        <v>5011000</v>
      </c>
      <c r="AL2976" s="8"/>
      <c r="AM2976" s="8"/>
      <c r="AN2976" s="8">
        <v>670000</v>
      </c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>
        <v>4480970</v>
      </c>
      <c r="BJ2976" s="8"/>
      <c r="BK2976" s="8">
        <v>670000</v>
      </c>
      <c r="BL2976"/>
      <c r="BM2976">
        <v>14.9521</v>
      </c>
      <c r="BN2976" s="10">
        <v>0</v>
      </c>
      <c r="BO2976" s="10"/>
      <c r="BP2976" s="10"/>
      <c r="BQ2976" s="10"/>
      <c r="BR2976" s="10"/>
      <c r="BS2976" s="10"/>
      <c r="BT2976" s="10"/>
      <c r="BU2976" s="10"/>
      <c r="BV2976" s="1" t="str">
        <f>Запрос1[[#This Row],[Менеджер]]</f>
        <v>Чижаковский Владимир</v>
      </c>
      <c r="BW2976" s="1" t="str">
        <f>Запрос1[[#This Row],[Дирекция]]</f>
        <v>Северная дирекция</v>
      </c>
      <c r="BX2976" s="1" t="str">
        <f t="shared" si="46"/>
        <v>ТОО "Оптимум-Петро"</v>
      </c>
      <c r="BY2976" s="1" t="str">
        <f t="shared" si="46"/>
        <v>040640005435</v>
      </c>
      <c r="CA2976" t="str">
        <f>Запрос1[[#This Row],[родитель]]</f>
        <v>ТОО "Оптимум-Петро"</v>
      </c>
      <c r="CB2976" t="str">
        <f>Запрос1[[#This Row],[БИНРодителя]]</f>
        <v>040640005435</v>
      </c>
    </row>
    <row r="2977" spans="1:80" x14ac:dyDescent="0.3">
      <c r="A2977" t="s">
        <v>2514</v>
      </c>
      <c r="B2977" t="s">
        <v>3262</v>
      </c>
      <c r="C2977" t="s">
        <v>381</v>
      </c>
      <c r="D2977" t="s">
        <v>382</v>
      </c>
      <c r="E2977" t="s">
        <v>2546</v>
      </c>
      <c r="F2977" t="s">
        <v>3499</v>
      </c>
      <c r="G2977" t="s">
        <v>3500</v>
      </c>
      <c r="H2977" t="s">
        <v>3501</v>
      </c>
      <c r="I2977" t="s">
        <v>3502</v>
      </c>
      <c r="J2977" t="s">
        <v>3502</v>
      </c>
      <c r="K2977" t="s">
        <v>3501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 s="8"/>
      <c r="S2977" s="8"/>
      <c r="T2977" s="8"/>
      <c r="U2977" s="8"/>
      <c r="V2977" s="8">
        <v>298000</v>
      </c>
      <c r="W2977" s="8"/>
      <c r="X2977" s="8"/>
      <c r="Y2977" s="8"/>
      <c r="Z2977" s="8"/>
      <c r="AA2977" s="8"/>
      <c r="AB2977" s="8">
        <v>0</v>
      </c>
      <c r="AC2977" s="8"/>
      <c r="AD2977"/>
      <c r="AE2977"/>
      <c r="AF2977"/>
      <c r="AG2977"/>
      <c r="AH2977">
        <v>0</v>
      </c>
      <c r="AI2977"/>
      <c r="AJ2977" s="8"/>
      <c r="AK2977" s="8"/>
      <c r="AL2977" s="8"/>
      <c r="AM2977" s="8"/>
      <c r="AN2977" s="8">
        <v>298000</v>
      </c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>
        <v>6051250</v>
      </c>
      <c r="BJ2977" s="8"/>
      <c r="BK2977" s="8"/>
      <c r="BL2977"/>
      <c r="BM2977">
        <v>0</v>
      </c>
      <c r="BN2977" s="10">
        <v>0</v>
      </c>
      <c r="BO2977" s="10"/>
      <c r="BP2977" s="10"/>
      <c r="BQ2977" s="10"/>
      <c r="BR2977" s="10"/>
      <c r="BS2977" s="10"/>
      <c r="BT2977" s="10"/>
      <c r="BU2977" s="10"/>
      <c r="BV2977" s="1" t="str">
        <f>Запрос1[[#This Row],[Менеджер]]</f>
        <v>Чижаковский Владимир</v>
      </c>
      <c r="BW2977" s="1" t="str">
        <f>Запрос1[[#This Row],[Дирекция]]</f>
        <v>Северная дирекция</v>
      </c>
      <c r="BX2977" s="1" t="str">
        <f t="shared" si="46"/>
        <v>КФХ «Расан»</v>
      </c>
      <c r="BY2977" s="1" t="str">
        <f t="shared" si="46"/>
        <v>050264027157</v>
      </c>
      <c r="CA2977" t="str">
        <f>Запрос1[[#This Row],[родитель]]</f>
        <v>КФХ «Расан»</v>
      </c>
      <c r="CB2977" t="str">
        <f>Запрос1[[#This Row],[БИНРодителя]]</f>
        <v>050264027157</v>
      </c>
    </row>
    <row r="2978" spans="1:80" x14ac:dyDescent="0.3">
      <c r="A2978" t="s">
        <v>2514</v>
      </c>
      <c r="B2978" t="s">
        <v>3125</v>
      </c>
      <c r="C2978" t="s">
        <v>406</v>
      </c>
      <c r="D2978" t="s">
        <v>412</v>
      </c>
      <c r="E2978" t="s">
        <v>425</v>
      </c>
      <c r="F2978" t="s">
        <v>4133</v>
      </c>
      <c r="G2978" t="s">
        <v>4134</v>
      </c>
      <c r="H2978" t="s">
        <v>4135</v>
      </c>
      <c r="I2978" t="s">
        <v>4136</v>
      </c>
      <c r="J2978" t="s">
        <v>4136</v>
      </c>
      <c r="K2978" t="s">
        <v>4135</v>
      </c>
      <c r="L2978">
        <v>0</v>
      </c>
      <c r="M2978">
        <v>0</v>
      </c>
      <c r="N2978">
        <v>0</v>
      </c>
      <c r="O2978">
        <v>1</v>
      </c>
      <c r="P2978">
        <v>1</v>
      </c>
      <c r="Q2978">
        <v>0</v>
      </c>
      <c r="R2978" s="8"/>
      <c r="S2978" s="8"/>
      <c r="T2978" s="8"/>
      <c r="U2978" s="8">
        <v>14619500</v>
      </c>
      <c r="V2978" s="8">
        <v>130696350</v>
      </c>
      <c r="W2978" s="8"/>
      <c r="X2978" s="8"/>
      <c r="Y2978" s="8"/>
      <c r="Z2978" s="8"/>
      <c r="AA2978" s="8">
        <v>14619500</v>
      </c>
      <c r="AB2978" s="8">
        <v>62374670</v>
      </c>
      <c r="AC2978" s="8"/>
      <c r="AD2978"/>
      <c r="AE2978"/>
      <c r="AF2978"/>
      <c r="AG2978">
        <v>100</v>
      </c>
      <c r="AH2978">
        <v>47.72</v>
      </c>
      <c r="AI2978"/>
      <c r="AJ2978" s="8"/>
      <c r="AK2978" s="8"/>
      <c r="AL2978" s="8"/>
      <c r="AM2978" s="8">
        <v>14619500</v>
      </c>
      <c r="AN2978" s="8">
        <v>130696350</v>
      </c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>
        <v>72760000</v>
      </c>
      <c r="BI2978" s="8"/>
      <c r="BJ2978" s="8"/>
      <c r="BK2978" s="8"/>
      <c r="BL2978">
        <v>0</v>
      </c>
      <c r="BM2978"/>
      <c r="BN2978" s="10">
        <v>0</v>
      </c>
      <c r="BO2978" s="10"/>
      <c r="BP2978" s="10"/>
      <c r="BQ2978" s="10"/>
      <c r="BR2978" s="10"/>
      <c r="BS2978" s="10"/>
      <c r="BT2978" s="10"/>
      <c r="BU2978" s="10"/>
      <c r="BV2978" s="1" t="str">
        <f>Запрос1[[#This Row],[Менеджер]]</f>
        <v>Павлов Денис Сергеевич</v>
      </c>
      <c r="BW2978" s="1" t="str">
        <f>Запрос1[[#This Row],[Дирекция]]</f>
        <v>Северная дирекция</v>
      </c>
      <c r="BX2978" s="1" t="e">
        <f t="shared" si="46"/>
        <v>#N/A</v>
      </c>
      <c r="BY2978" s="1" t="e">
        <f t="shared" si="46"/>
        <v>#N/A</v>
      </c>
      <c r="CA2978" t="e">
        <f>VLOOKUP(Запрос1[[#This Row],[БИНКХ]],'[2]Группы компаний'!$A:$E,4,0)</f>
        <v>#N/A</v>
      </c>
      <c r="CB2978" t="e">
        <f>VLOOKUP(CA2978,$H:$I,2,0)</f>
        <v>#N/A</v>
      </c>
    </row>
    <row r="2979" spans="1:80" x14ac:dyDescent="0.3">
      <c r="A2979" t="s">
        <v>2514</v>
      </c>
      <c r="B2979" t="s">
        <v>3125</v>
      </c>
      <c r="C2979" t="s">
        <v>406</v>
      </c>
      <c r="D2979" t="s">
        <v>412</v>
      </c>
      <c r="E2979" t="s">
        <v>470</v>
      </c>
      <c r="F2979" t="s">
        <v>3884</v>
      </c>
      <c r="G2979" t="s">
        <v>2618</v>
      </c>
      <c r="H2979" t="s">
        <v>3885</v>
      </c>
      <c r="I2979" t="s">
        <v>3886</v>
      </c>
      <c r="J2979" t="s">
        <v>3886</v>
      </c>
      <c r="K2979" t="s">
        <v>3885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 s="8"/>
      <c r="S2979" s="8"/>
      <c r="T2979" s="8"/>
      <c r="U2979" s="8">
        <v>2800000</v>
      </c>
      <c r="V2979" s="8"/>
      <c r="W2979" s="8"/>
      <c r="X2979" s="8"/>
      <c r="Y2979" s="8"/>
      <c r="Z2979" s="8"/>
      <c r="AA2979" s="8">
        <v>840000</v>
      </c>
      <c r="AB2979" s="8"/>
      <c r="AC2979" s="8"/>
      <c r="AD2979"/>
      <c r="AE2979"/>
      <c r="AF2979"/>
      <c r="AG2979">
        <v>30</v>
      </c>
      <c r="AH2979"/>
      <c r="AI2979"/>
      <c r="AJ2979" s="8"/>
      <c r="AK2979" s="8"/>
      <c r="AL2979" s="8"/>
      <c r="AM2979" s="8">
        <v>2800000</v>
      </c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>
        <v>5200000</v>
      </c>
      <c r="BI2979" s="8"/>
      <c r="BJ2979" s="8">
        <v>5200000</v>
      </c>
      <c r="BK2979" s="8"/>
      <c r="BL2979">
        <v>100</v>
      </c>
      <c r="BM2979"/>
      <c r="BN2979" s="10">
        <v>0</v>
      </c>
      <c r="BO2979" s="10"/>
      <c r="BP2979" s="10"/>
      <c r="BQ2979" s="10"/>
      <c r="BR2979" s="10"/>
      <c r="BS2979" s="10"/>
      <c r="BT2979" s="10"/>
      <c r="BU2979" s="10"/>
      <c r="BV2979" s="1" t="str">
        <f>Запрос1[[#This Row],[Менеджер]]</f>
        <v>Павлов Денис Сергеевич</v>
      </c>
      <c r="BW2979" s="1" t="str">
        <f>Запрос1[[#This Row],[Дирекция]]</f>
        <v>Северная дирекция</v>
      </c>
      <c r="BX2979" s="1" t="str">
        <f t="shared" si="46"/>
        <v>ТОО "Жаңа - Тұрмыс"</v>
      </c>
      <c r="BY2979" s="1" t="str">
        <f t="shared" si="46"/>
        <v>041240014948</v>
      </c>
      <c r="CA2979" t="str">
        <f>Запрос1[[#This Row],[родитель]]</f>
        <v>ТОО "Жаңа - Тұрмыс"</v>
      </c>
      <c r="CB2979" t="str">
        <f>Запрос1[[#This Row],[БИНРодителя]]</f>
        <v>041240014948</v>
      </c>
    </row>
    <row r="2980" spans="1:80" x14ac:dyDescent="0.3">
      <c r="A2980" t="s">
        <v>2514</v>
      </c>
      <c r="B2980" t="s">
        <v>3125</v>
      </c>
      <c r="C2980" t="s">
        <v>406</v>
      </c>
      <c r="D2980" t="s">
        <v>412</v>
      </c>
      <c r="E2980" t="s">
        <v>470</v>
      </c>
      <c r="F2980" t="s">
        <v>475</v>
      </c>
      <c r="G2980" t="s">
        <v>3927</v>
      </c>
      <c r="H2980" t="s">
        <v>3928</v>
      </c>
      <c r="I2980" t="s">
        <v>3929</v>
      </c>
      <c r="J2980" t="s">
        <v>3929</v>
      </c>
      <c r="K2980" t="s">
        <v>3928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 s="8"/>
      <c r="S2980" s="8"/>
      <c r="T2980" s="8"/>
      <c r="U2980" s="8">
        <v>1594880</v>
      </c>
      <c r="V2980" s="8"/>
      <c r="W2980" s="8"/>
      <c r="X2980" s="8"/>
      <c r="Y2980" s="8"/>
      <c r="Z2980" s="8"/>
      <c r="AA2980" s="8">
        <v>776064</v>
      </c>
      <c r="AB2980" s="8"/>
      <c r="AC2980" s="8"/>
      <c r="AD2980"/>
      <c r="AE2980"/>
      <c r="AF2980"/>
      <c r="AG2980">
        <v>48.66</v>
      </c>
      <c r="AH2980"/>
      <c r="AI2980"/>
      <c r="AJ2980" s="8"/>
      <c r="AK2980" s="8"/>
      <c r="AL2980" s="8"/>
      <c r="AM2980" s="8">
        <v>1594880</v>
      </c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>
        <v>17119380</v>
      </c>
      <c r="BI2980" s="8"/>
      <c r="BJ2980" s="8">
        <v>1594880</v>
      </c>
      <c r="BK2980" s="8"/>
      <c r="BL2980">
        <v>9.3162000000000003</v>
      </c>
      <c r="BM2980"/>
      <c r="BN2980" s="10">
        <v>0</v>
      </c>
      <c r="BO2980" s="10"/>
      <c r="BP2980" s="10"/>
      <c r="BQ2980" s="10"/>
      <c r="BR2980" s="10"/>
      <c r="BS2980" s="10"/>
      <c r="BT2980" s="10"/>
      <c r="BU2980" s="10"/>
      <c r="BV2980" s="1" t="str">
        <f>Запрос1[[#This Row],[Менеджер]]</f>
        <v>Павлов Денис Сергеевич</v>
      </c>
      <c r="BW2980" s="1" t="str">
        <f>Запрос1[[#This Row],[Дирекция]]</f>
        <v>Северная дирекция</v>
      </c>
      <c r="BX2980" s="1" t="str">
        <f t="shared" si="46"/>
        <v>к\х Сулейменов Б.И.</v>
      </c>
      <c r="BY2980" s="1" t="str">
        <f t="shared" si="46"/>
        <v>560830300652</v>
      </c>
      <c r="CA2980" t="str">
        <f>Запрос1[[#This Row],[родитель]]</f>
        <v>к\х Сулейменов Б.И.</v>
      </c>
      <c r="CB2980" t="str">
        <f>Запрос1[[#This Row],[БИНРодителя]]</f>
        <v>560830300652</v>
      </c>
    </row>
    <row r="2981" spans="1:80" x14ac:dyDescent="0.3">
      <c r="A2981" t="s">
        <v>2514</v>
      </c>
      <c r="B2981" t="s">
        <v>3125</v>
      </c>
      <c r="C2981" t="s">
        <v>406</v>
      </c>
      <c r="D2981" t="s">
        <v>412</v>
      </c>
      <c r="E2981" t="s">
        <v>487</v>
      </c>
      <c r="F2981" t="s">
        <v>1728</v>
      </c>
      <c r="G2981" t="s">
        <v>3943</v>
      </c>
      <c r="H2981" t="s">
        <v>4137</v>
      </c>
      <c r="I2981" t="s">
        <v>4138</v>
      </c>
      <c r="J2981" t="s">
        <v>4138</v>
      </c>
      <c r="K2981" t="s">
        <v>4137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 s="8"/>
      <c r="S2981" s="8"/>
      <c r="T2981" s="8"/>
      <c r="U2981" s="8">
        <v>18000</v>
      </c>
      <c r="V2981" s="8"/>
      <c r="W2981" s="8"/>
      <c r="X2981" s="8"/>
      <c r="Y2981" s="8"/>
      <c r="Z2981" s="8"/>
      <c r="AA2981" s="8">
        <v>18000</v>
      </c>
      <c r="AB2981" s="8"/>
      <c r="AC2981" s="8"/>
      <c r="AD2981"/>
      <c r="AE2981"/>
      <c r="AF2981"/>
      <c r="AG2981">
        <v>100</v>
      </c>
      <c r="AH2981"/>
      <c r="AI2981"/>
      <c r="AJ2981" s="8"/>
      <c r="AK2981" s="8"/>
      <c r="AL2981" s="8"/>
      <c r="AM2981" s="8">
        <v>18000</v>
      </c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/>
      <c r="BM2981"/>
      <c r="BN2981" s="10">
        <v>0</v>
      </c>
      <c r="BO2981" s="10"/>
      <c r="BP2981" s="10"/>
      <c r="BQ2981" s="10"/>
      <c r="BR2981" s="10"/>
      <c r="BS2981" s="10"/>
      <c r="BT2981" s="10"/>
      <c r="BU2981" s="10"/>
      <c r="BV2981" s="1" t="str">
        <f>Запрос1[[#This Row],[Менеджер]]</f>
        <v>Павлов Денис Сергеевич</v>
      </c>
      <c r="BW2981" s="1" t="str">
        <f>Запрос1[[#This Row],[Дирекция]]</f>
        <v>Северная дирекция</v>
      </c>
      <c r="BX2981" s="1" t="str">
        <f t="shared" si="46"/>
        <v>Шевцов Владимир Евгеньевич</v>
      </c>
      <c r="BY2981" s="1" t="str">
        <f t="shared" si="46"/>
        <v>670923350072</v>
      </c>
      <c r="CA2981" t="str">
        <f>Запрос1[[#This Row],[родитель]]</f>
        <v>Шевцов Владимир Евгеньевич</v>
      </c>
      <c r="CB2981" t="str">
        <f>Запрос1[[#This Row],[БИНРодителя]]</f>
        <v>670923350072</v>
      </c>
    </row>
    <row r="2982" spans="1:80" x14ac:dyDescent="0.3">
      <c r="A2982" t="s">
        <v>2514</v>
      </c>
      <c r="B2982" t="s">
        <v>3125</v>
      </c>
      <c r="C2982" t="s">
        <v>406</v>
      </c>
      <c r="D2982" t="s">
        <v>412</v>
      </c>
      <c r="E2982" t="s">
        <v>1530</v>
      </c>
      <c r="F2982" t="s">
        <v>1741</v>
      </c>
      <c r="G2982" t="s">
        <v>1742</v>
      </c>
      <c r="H2982" t="s">
        <v>4139</v>
      </c>
      <c r="I2982" t="s">
        <v>4140</v>
      </c>
      <c r="J2982" t="s">
        <v>4140</v>
      </c>
      <c r="K2982" t="s">
        <v>4139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 s="8"/>
      <c r="S2982" s="8"/>
      <c r="T2982" s="8"/>
      <c r="U2982" s="8"/>
      <c r="V2982" s="8">
        <v>8885000</v>
      </c>
      <c r="W2982" s="8"/>
      <c r="X2982" s="8"/>
      <c r="Y2982" s="8"/>
      <c r="Z2982" s="8"/>
      <c r="AA2982" s="8"/>
      <c r="AB2982" s="8">
        <v>2837100</v>
      </c>
      <c r="AC2982" s="8"/>
      <c r="AD2982"/>
      <c r="AE2982"/>
      <c r="AF2982"/>
      <c r="AG2982"/>
      <c r="AH2982">
        <v>31.93</v>
      </c>
      <c r="AI2982"/>
      <c r="AJ2982" s="8"/>
      <c r="AK2982" s="8"/>
      <c r="AL2982" s="8"/>
      <c r="AM2982" s="8"/>
      <c r="AN2982" s="8">
        <v>8885000</v>
      </c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/>
      <c r="BM2982"/>
      <c r="BN2982" s="10">
        <v>0</v>
      </c>
      <c r="BO2982" s="10"/>
      <c r="BP2982" s="10"/>
      <c r="BQ2982" s="10"/>
      <c r="BR2982" s="10"/>
      <c r="BS2982" s="10"/>
      <c r="BT2982" s="10"/>
      <c r="BU2982" s="10"/>
      <c r="BV2982" s="1" t="str">
        <f>Запрос1[[#This Row],[Менеджер]]</f>
        <v>Павлов Денис Сергеевич</v>
      </c>
      <c r="BW2982" s="1" t="str">
        <f>Запрос1[[#This Row],[Дирекция]]</f>
        <v>Северная дирекция</v>
      </c>
      <c r="BX2982" s="1" t="e">
        <f t="shared" si="46"/>
        <v>#N/A</v>
      </c>
      <c r="BY2982" s="1" t="e">
        <f t="shared" si="46"/>
        <v>#N/A</v>
      </c>
      <c r="CA2982" t="e">
        <f>VLOOKUP(Запрос1[[#This Row],[БИНКХ]],'[2]Группы компаний'!$A:$E,4,0)</f>
        <v>#N/A</v>
      </c>
      <c r="CB2982" t="e">
        <f>VLOOKUP(CA2982,$H:$I,2,0)</f>
        <v>#N/A</v>
      </c>
    </row>
    <row r="2983" spans="1:80" x14ac:dyDescent="0.3">
      <c r="A2983" t="s">
        <v>2514</v>
      </c>
      <c r="B2983" t="s">
        <v>3125</v>
      </c>
      <c r="C2983" t="s">
        <v>406</v>
      </c>
      <c r="D2983" t="s">
        <v>412</v>
      </c>
      <c r="E2983" t="s">
        <v>1530</v>
      </c>
      <c r="F2983" t="s">
        <v>3979</v>
      </c>
      <c r="G2983" t="s">
        <v>3980</v>
      </c>
      <c r="H2983" t="s">
        <v>4141</v>
      </c>
      <c r="I2983" t="s">
        <v>4142</v>
      </c>
      <c r="J2983" t="s">
        <v>4142</v>
      </c>
      <c r="K2983" t="s">
        <v>4141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 s="8"/>
      <c r="S2983" s="8"/>
      <c r="T2983" s="8"/>
      <c r="U2983" s="8"/>
      <c r="V2983" s="8">
        <v>3300000</v>
      </c>
      <c r="W2983" s="8"/>
      <c r="X2983" s="8"/>
      <c r="Y2983" s="8"/>
      <c r="Z2983" s="8"/>
      <c r="AA2983" s="8"/>
      <c r="AB2983" s="8">
        <v>1650000</v>
      </c>
      <c r="AC2983" s="8"/>
      <c r="AD2983"/>
      <c r="AE2983"/>
      <c r="AF2983"/>
      <c r="AG2983"/>
      <c r="AH2983">
        <v>50</v>
      </c>
      <c r="AI2983"/>
      <c r="AJ2983" s="8"/>
      <c r="AK2983" s="8"/>
      <c r="AL2983" s="8"/>
      <c r="AM2983" s="8"/>
      <c r="AN2983" s="8">
        <v>3300000</v>
      </c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>
        <v>153672167.19999999</v>
      </c>
      <c r="BJ2983" s="8"/>
      <c r="BK2983" s="8"/>
      <c r="BL2983"/>
      <c r="BM2983">
        <v>0</v>
      </c>
      <c r="BN2983" s="10">
        <v>0</v>
      </c>
      <c r="BO2983" s="10"/>
      <c r="BP2983" s="10"/>
      <c r="BQ2983" s="10"/>
      <c r="BR2983" s="10"/>
      <c r="BS2983" s="10"/>
      <c r="BT2983" s="10"/>
      <c r="BU2983" s="10"/>
      <c r="BV2983" s="1" t="str">
        <f>Запрос1[[#This Row],[Менеджер]]</f>
        <v>Павлов Денис Сергеевич</v>
      </c>
      <c r="BW2983" s="1" t="str">
        <f>Запрос1[[#This Row],[Дирекция]]</f>
        <v>Северная дирекция</v>
      </c>
      <c r="BX2983" s="1" t="str">
        <f t="shared" si="46"/>
        <v>ТОО "Трояна"</v>
      </c>
      <c r="BY2983" s="1" t="str">
        <f t="shared" si="46"/>
        <v>990740002273</v>
      </c>
      <c r="CA2983" t="str">
        <f>Запрос1[[#This Row],[родитель]]</f>
        <v>ТОО "Трояна"</v>
      </c>
      <c r="CB2983" t="str">
        <f>Запрос1[[#This Row],[БИНРодителя]]</f>
        <v>990740002273</v>
      </c>
    </row>
    <row r="2984" spans="1:80" x14ac:dyDescent="0.3">
      <c r="A2984" t="s">
        <v>2514</v>
      </c>
      <c r="B2984" t="s">
        <v>3125</v>
      </c>
      <c r="C2984" t="s">
        <v>3118</v>
      </c>
      <c r="D2984" t="s">
        <v>412</v>
      </c>
      <c r="E2984" t="s">
        <v>447</v>
      </c>
      <c r="F2984" t="s">
        <v>1328</v>
      </c>
      <c r="G2984" t="s">
        <v>1329</v>
      </c>
      <c r="H2984" t="s">
        <v>4143</v>
      </c>
      <c r="I2984" t="s">
        <v>4144</v>
      </c>
      <c r="J2984" t="s">
        <v>4145</v>
      </c>
      <c r="K2984" t="s">
        <v>4146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 s="8"/>
      <c r="S2984" s="8"/>
      <c r="T2984" s="8"/>
      <c r="U2984" s="8"/>
      <c r="V2984" s="8">
        <v>99912800</v>
      </c>
      <c r="W2984" s="8"/>
      <c r="X2984" s="8"/>
      <c r="Y2984" s="8"/>
      <c r="Z2984" s="8"/>
      <c r="AA2984" s="8"/>
      <c r="AB2984" s="8">
        <v>29973840</v>
      </c>
      <c r="AC2984" s="8"/>
      <c r="AD2984"/>
      <c r="AE2984"/>
      <c r="AF2984"/>
      <c r="AG2984"/>
      <c r="AH2984">
        <v>30</v>
      </c>
      <c r="AI2984"/>
      <c r="AJ2984" s="8"/>
      <c r="AK2984" s="8"/>
      <c r="AL2984" s="8"/>
      <c r="AM2984" s="8"/>
      <c r="AN2984" s="8">
        <v>99912800</v>
      </c>
      <c r="AO2984" s="8"/>
      <c r="AP2984" s="8"/>
      <c r="AQ2984" s="8"/>
      <c r="AR2984" s="8"/>
      <c r="AS2984" s="8"/>
      <c r="AT2984" s="8">
        <v>17685780</v>
      </c>
      <c r="AU2984" s="8"/>
      <c r="AV2984" s="8"/>
      <c r="AW2984" s="8"/>
      <c r="AX2984" s="8"/>
      <c r="AY2984" s="8"/>
      <c r="AZ2984" s="8">
        <v>17685780</v>
      </c>
      <c r="BA2984" s="8"/>
      <c r="BB2984" s="8"/>
      <c r="BC2984" s="8"/>
      <c r="BD2984" s="8"/>
      <c r="BE2984" s="8"/>
      <c r="BF2984" s="8">
        <v>17685780</v>
      </c>
      <c r="BG2984" s="8"/>
      <c r="BH2984" s="8"/>
      <c r="BI2984" s="8">
        <v>214946800</v>
      </c>
      <c r="BJ2984" s="8"/>
      <c r="BK2984" s="8">
        <v>87527800</v>
      </c>
      <c r="BL2984"/>
      <c r="BM2984">
        <v>40.720599999999997</v>
      </c>
      <c r="BN2984" s="10">
        <v>0</v>
      </c>
      <c r="BO2984" s="10"/>
      <c r="BP2984" s="10"/>
      <c r="BQ2984" s="10"/>
      <c r="BR2984" s="10"/>
      <c r="BS2984" s="10"/>
      <c r="BT2984" s="10"/>
      <c r="BU2984" s="10"/>
      <c r="BV2984" s="1" t="str">
        <f>Запрос1[[#This Row],[Менеджер]]</f>
        <v>Павлов Денис Сергеевич</v>
      </c>
      <c r="BW2984" s="1" t="str">
        <f>Запрос1[[#This Row],[Дирекция]]</f>
        <v>Северная дирекция</v>
      </c>
      <c r="BX2984" s="1" t="str">
        <f t="shared" si="46"/>
        <v>ТОО "Целинное Агро"</v>
      </c>
      <c r="BY2984" s="1" t="str">
        <f t="shared" si="46"/>
        <v>190440016334</v>
      </c>
      <c r="CA2984" t="str">
        <f>Запрос1[[#This Row],[родитель]]</f>
        <v>ТОО "Целинное Агро"</v>
      </c>
      <c r="CB2984" t="str">
        <f>Запрос1[[#This Row],[БИНРодителя]]</f>
        <v>190440016334</v>
      </c>
    </row>
    <row r="2985" spans="1:80" x14ac:dyDescent="0.3">
      <c r="A2985" t="s">
        <v>2514</v>
      </c>
      <c r="B2985" t="s">
        <v>3176</v>
      </c>
      <c r="C2985"/>
      <c r="D2985" t="s">
        <v>501</v>
      </c>
      <c r="E2985" t="s">
        <v>746</v>
      </c>
      <c r="F2985" t="s">
        <v>747</v>
      </c>
      <c r="G2985"/>
      <c r="H2985" t="s">
        <v>4147</v>
      </c>
      <c r="I2985" t="s">
        <v>4148</v>
      </c>
      <c r="J2985" t="s">
        <v>4148</v>
      </c>
      <c r="K2985" t="s">
        <v>4147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 s="8"/>
      <c r="S2985" s="8"/>
      <c r="T2985" s="8"/>
      <c r="U2985" s="8"/>
      <c r="V2985" s="8">
        <v>182000</v>
      </c>
      <c r="W2985" s="8"/>
      <c r="X2985" s="8"/>
      <c r="Y2985" s="8"/>
      <c r="Z2985" s="8"/>
      <c r="AA2985" s="8"/>
      <c r="AB2985" s="8">
        <v>182000</v>
      </c>
      <c r="AC2985" s="8"/>
      <c r="AD2985"/>
      <c r="AE2985"/>
      <c r="AF2985"/>
      <c r="AG2985"/>
      <c r="AH2985">
        <v>100</v>
      </c>
      <c r="AI2985"/>
      <c r="AJ2985" s="8"/>
      <c r="AK2985" s="8"/>
      <c r="AL2985" s="8"/>
      <c r="AM2985" s="8"/>
      <c r="AN2985" s="8">
        <v>182000</v>
      </c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/>
      <c r="BM2985"/>
      <c r="BN2985" s="10">
        <v>0</v>
      </c>
      <c r="BO2985" s="10"/>
      <c r="BP2985" s="10"/>
      <c r="BQ2985" s="10"/>
      <c r="BR2985" s="10"/>
      <c r="BS2985" s="10"/>
      <c r="BT2985" s="10"/>
      <c r="BU2985" s="10"/>
      <c r="BV2985" s="1" t="str">
        <f>Запрос1[[#This Row],[Менеджер]]</f>
        <v>Садинов Ержан Алебаевич</v>
      </c>
      <c r="BW2985" s="1" t="str">
        <f>Запрос1[[#This Row],[Дирекция]]</f>
        <v>Северная дирекция</v>
      </c>
      <c r="BX2985" s="1" t="str">
        <f t="shared" si="46"/>
        <v>АгроБосс</v>
      </c>
      <c r="BY2985" s="1" t="str">
        <f t="shared" si="46"/>
        <v>050140001921</v>
      </c>
      <c r="CA2985" t="str">
        <f>Запрос1[[#This Row],[КХ]]</f>
        <v>АгроБосс</v>
      </c>
      <c r="CB2985" t="str">
        <f>Запрос1[[#This Row],[БИНКХ]]</f>
        <v>050140001921</v>
      </c>
    </row>
    <row r="2986" spans="1:80" x14ac:dyDescent="0.3">
      <c r="A2986" t="s">
        <v>2514</v>
      </c>
      <c r="B2986" t="s">
        <v>2875</v>
      </c>
      <c r="C2986" t="s">
        <v>406</v>
      </c>
      <c r="D2986" t="s">
        <v>412</v>
      </c>
      <c r="E2986" t="s">
        <v>425</v>
      </c>
      <c r="F2986"/>
      <c r="G2986" t="s">
        <v>2942</v>
      </c>
      <c r="H2986" t="s">
        <v>7730</v>
      </c>
      <c r="I2986" t="s">
        <v>7731</v>
      </c>
      <c r="J2986" t="s">
        <v>7731</v>
      </c>
      <c r="K2986" t="s">
        <v>7730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 s="8">
        <v>1826300</v>
      </c>
      <c r="S2986" s="8">
        <v>2824000</v>
      </c>
      <c r="T2986" s="8"/>
      <c r="U2986" s="8"/>
      <c r="V2986" s="8"/>
      <c r="W2986" s="8"/>
      <c r="X2986" s="8">
        <v>80000</v>
      </c>
      <c r="Y2986" s="8">
        <v>1220000</v>
      </c>
      <c r="Z2986" s="8"/>
      <c r="AA2986" s="8"/>
      <c r="AB2986" s="8"/>
      <c r="AC2986" s="8"/>
      <c r="AD2986">
        <v>4.38</v>
      </c>
      <c r="AE2986">
        <v>43.2</v>
      </c>
      <c r="AF2986"/>
      <c r="AG2986"/>
      <c r="AH2986"/>
      <c r="AI2986"/>
      <c r="AJ2986" s="8">
        <v>1826300</v>
      </c>
      <c r="AK2986" s="8">
        <v>2242000</v>
      </c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/>
      <c r="BM2986"/>
      <c r="BN2986" s="10">
        <v>0</v>
      </c>
      <c r="BO2986" s="10"/>
      <c r="BP2986" s="10"/>
      <c r="BQ2986" s="10"/>
      <c r="BR2986" s="10"/>
      <c r="BS2986" s="10"/>
      <c r="BT2986" s="10"/>
      <c r="BU2986" s="10"/>
      <c r="BV2986" s="1" t="str">
        <f>Запрос1[[#This Row],[Менеджер]]</f>
        <v>Котов Александр</v>
      </c>
      <c r="BW2986" s="1" t="str">
        <f>Запрос1[[#This Row],[Дирекция]]</f>
        <v>Северная дирекция</v>
      </c>
      <c r="BX2986" s="1" t="str">
        <f t="shared" si="46"/>
        <v>КХ "Меньк Геннадий Александрович"</v>
      </c>
      <c r="BY2986" s="1" t="str">
        <f t="shared" si="46"/>
        <v>970364003046</v>
      </c>
      <c r="CA2986" t="str">
        <f>Запрос1[[#This Row],[родитель]]</f>
        <v>КХ "Меньк Геннадий Александрович"</v>
      </c>
      <c r="CB2986" t="str">
        <f>Запрос1[[#This Row],[БИНРодителя]]</f>
        <v>970364003046</v>
      </c>
    </row>
    <row r="2987" spans="1:80" x14ac:dyDescent="0.3">
      <c r="A2987" t="s">
        <v>2514</v>
      </c>
      <c r="B2987" t="s">
        <v>2875</v>
      </c>
      <c r="C2987" t="s">
        <v>406</v>
      </c>
      <c r="D2987" t="s">
        <v>412</v>
      </c>
      <c r="E2987" t="s">
        <v>425</v>
      </c>
      <c r="F2987" t="s">
        <v>430</v>
      </c>
      <c r="G2987" t="s">
        <v>431</v>
      </c>
      <c r="H2987" t="s">
        <v>432</v>
      </c>
      <c r="I2987" t="s">
        <v>433</v>
      </c>
      <c r="J2987" t="s">
        <v>433</v>
      </c>
      <c r="K2987" t="s">
        <v>432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 s="8"/>
      <c r="S2987" s="8"/>
      <c r="T2987" s="8">
        <v>42748</v>
      </c>
      <c r="U2987" s="8"/>
      <c r="V2987" s="8"/>
      <c r="W2987" s="8"/>
      <c r="X2987" s="8"/>
      <c r="Y2987" s="8"/>
      <c r="Z2987" s="8">
        <v>42748</v>
      </c>
      <c r="AA2987" s="8"/>
      <c r="AB2987" s="8"/>
      <c r="AC2987" s="8"/>
      <c r="AD2987"/>
      <c r="AE2987"/>
      <c r="AF2987">
        <v>100</v>
      </c>
      <c r="AG2987"/>
      <c r="AH2987"/>
      <c r="AI2987"/>
      <c r="AJ2987" s="8"/>
      <c r="AK2987" s="8"/>
      <c r="AL2987" s="8">
        <v>82000</v>
      </c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/>
      <c r="BM2987"/>
      <c r="BN2987" s="10">
        <v>0</v>
      </c>
      <c r="BO2987" s="10"/>
      <c r="BP2987" s="10"/>
      <c r="BQ2987" s="10"/>
      <c r="BR2987" s="10"/>
      <c r="BS2987" s="10"/>
      <c r="BT2987" s="10"/>
      <c r="BU2987" s="10"/>
      <c r="BV2987" s="1" t="str">
        <f>Запрос1[[#This Row],[Менеджер]]</f>
        <v>Котов Александр</v>
      </c>
      <c r="BW2987" s="1" t="str">
        <f>Запрос1[[#This Row],[Дирекция]]</f>
        <v>Северная дирекция</v>
      </c>
      <c r="BX2987" s="1" t="str">
        <f t="shared" si="46"/>
        <v>к\х Ашабаев Н.С.</v>
      </c>
      <c r="BY2987" s="1" t="str">
        <f t="shared" si="46"/>
        <v>680506300506</v>
      </c>
      <c r="CA2987" t="str">
        <f>Запрос1[[#This Row],[родитель]]</f>
        <v>к\х Ашабаев Н.С.</v>
      </c>
      <c r="CB2987" t="str">
        <f>Запрос1[[#This Row],[БИНРодителя]]</f>
        <v>680506300506</v>
      </c>
    </row>
    <row r="2988" spans="1:80" x14ac:dyDescent="0.3">
      <c r="A2988" t="s">
        <v>2514</v>
      </c>
      <c r="B2988" t="s">
        <v>2875</v>
      </c>
      <c r="C2988" t="s">
        <v>406</v>
      </c>
      <c r="D2988" t="s">
        <v>412</v>
      </c>
      <c r="E2988" t="s">
        <v>1630</v>
      </c>
      <c r="F2988" t="s">
        <v>3072</v>
      </c>
      <c r="G2988" t="s">
        <v>3073</v>
      </c>
      <c r="H2988" t="s">
        <v>3087</v>
      </c>
      <c r="I2988" t="s">
        <v>3088</v>
      </c>
      <c r="J2988" t="s">
        <v>3088</v>
      </c>
      <c r="K2988" t="s">
        <v>3087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 s="8"/>
      <c r="S2988" s="8">
        <v>1252000</v>
      </c>
      <c r="T2988" s="8"/>
      <c r="U2988" s="8"/>
      <c r="V2988" s="8"/>
      <c r="W2988" s="8"/>
      <c r="X2988" s="8"/>
      <c r="Y2988" s="8">
        <v>626000</v>
      </c>
      <c r="Z2988" s="8"/>
      <c r="AA2988" s="8"/>
      <c r="AB2988" s="8"/>
      <c r="AC2988" s="8"/>
      <c r="AD2988"/>
      <c r="AE2988">
        <v>50</v>
      </c>
      <c r="AF2988"/>
      <c r="AG2988"/>
      <c r="AH2988"/>
      <c r="AI2988"/>
      <c r="AJ2988" s="8"/>
      <c r="AK2988" s="8">
        <v>1252000</v>
      </c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/>
      <c r="BM2988"/>
      <c r="BN2988" s="10">
        <v>0</v>
      </c>
      <c r="BO2988" s="10"/>
      <c r="BP2988" s="10"/>
      <c r="BQ2988" s="10"/>
      <c r="BR2988" s="10"/>
      <c r="BS2988" s="10"/>
      <c r="BT2988" s="10"/>
      <c r="BU2988" s="10"/>
      <c r="BV2988" s="1" t="str">
        <f>Запрос1[[#This Row],[Менеджер]]</f>
        <v>Котов Александр</v>
      </c>
      <c r="BW2988" s="1" t="str">
        <f>Запрос1[[#This Row],[Дирекция]]</f>
        <v>Северная дирекция</v>
      </c>
      <c r="BX2988" s="1" t="str">
        <f t="shared" si="46"/>
        <v>КХ Деметра</v>
      </c>
      <c r="BY2988" s="1" t="str">
        <f t="shared" si="46"/>
        <v>691017350142</v>
      </c>
      <c r="CA2988" t="str">
        <f>Запрос1[[#This Row],[родитель]]</f>
        <v>КХ Деметра</v>
      </c>
      <c r="CB2988" t="str">
        <f>Запрос1[[#This Row],[БИНРодителя]]</f>
        <v>691017350142</v>
      </c>
    </row>
    <row r="2989" spans="1:80" x14ac:dyDescent="0.3">
      <c r="A2989" t="s">
        <v>2514</v>
      </c>
      <c r="B2989" t="s">
        <v>2875</v>
      </c>
      <c r="C2989" t="s">
        <v>406</v>
      </c>
      <c r="D2989" t="s">
        <v>412</v>
      </c>
      <c r="E2989" t="s">
        <v>434</v>
      </c>
      <c r="F2989" t="s">
        <v>2805</v>
      </c>
      <c r="G2989" t="s">
        <v>2806</v>
      </c>
      <c r="H2989" t="s">
        <v>8672</v>
      </c>
      <c r="I2989" t="s">
        <v>8673</v>
      </c>
      <c r="J2989" t="s">
        <v>8673</v>
      </c>
      <c r="K2989" t="s">
        <v>8672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 s="8">
        <v>3550500</v>
      </c>
      <c r="S2989" s="8">
        <v>2000000</v>
      </c>
      <c r="T2989" s="8">
        <v>2884950</v>
      </c>
      <c r="U2989" s="8"/>
      <c r="V2989" s="8"/>
      <c r="W2989" s="8"/>
      <c r="X2989" s="8">
        <v>1775250</v>
      </c>
      <c r="Y2989" s="8">
        <v>600000</v>
      </c>
      <c r="Z2989" s="8">
        <v>1442475</v>
      </c>
      <c r="AA2989" s="8"/>
      <c r="AB2989" s="8"/>
      <c r="AC2989" s="8"/>
      <c r="AD2989">
        <v>50</v>
      </c>
      <c r="AE2989">
        <v>30</v>
      </c>
      <c r="AF2989">
        <v>50</v>
      </c>
      <c r="AG2989"/>
      <c r="AH2989"/>
      <c r="AI2989"/>
      <c r="AJ2989" s="8">
        <v>3550500</v>
      </c>
      <c r="AK2989" s="8">
        <v>2000000</v>
      </c>
      <c r="AL2989" s="8">
        <v>2884950</v>
      </c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/>
      <c r="BM2989"/>
      <c r="BN2989" s="10">
        <v>0</v>
      </c>
      <c r="BO2989" s="10"/>
      <c r="BP2989" s="10"/>
      <c r="BQ2989" s="10"/>
      <c r="BR2989" s="10"/>
      <c r="BS2989" s="10"/>
      <c r="BT2989" s="10"/>
      <c r="BU2989" s="10"/>
      <c r="BV2989" s="1" t="str">
        <f>Запрос1[[#This Row],[Менеджер]]</f>
        <v>Котов Александр</v>
      </c>
      <c r="BW2989" s="1" t="str">
        <f>Запрос1[[#This Row],[Дирекция]]</f>
        <v>Северная дирекция</v>
      </c>
      <c r="BX2989" s="1" t="str">
        <f t="shared" si="46"/>
        <v>ТОО "Тенгри - 1"</v>
      </c>
      <c r="BY2989" s="1" t="str">
        <f t="shared" si="46"/>
        <v>990240010226</v>
      </c>
      <c r="CA2989" t="str">
        <f>Запрос1[[#This Row],[родитель]]</f>
        <v>ТОО "Тенгри - 1"</v>
      </c>
      <c r="CB2989" t="str">
        <f>Запрос1[[#This Row],[БИНРодителя]]</f>
        <v>990240010226</v>
      </c>
    </row>
    <row r="2990" spans="1:80" x14ac:dyDescent="0.3">
      <c r="A2990" t="s">
        <v>2514</v>
      </c>
      <c r="B2990" t="s">
        <v>2875</v>
      </c>
      <c r="C2990" t="s">
        <v>406</v>
      </c>
      <c r="D2990" t="s">
        <v>412</v>
      </c>
      <c r="E2990" t="s">
        <v>434</v>
      </c>
      <c r="F2990" t="s">
        <v>665</v>
      </c>
      <c r="G2990" t="s">
        <v>666</v>
      </c>
      <c r="H2990" t="s">
        <v>667</v>
      </c>
      <c r="I2990" t="s">
        <v>668</v>
      </c>
      <c r="J2990" t="s">
        <v>668</v>
      </c>
      <c r="K2990" t="s">
        <v>667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 s="8">
        <v>12756400</v>
      </c>
      <c r="S2990" s="8">
        <v>16072300</v>
      </c>
      <c r="T2990" s="8">
        <v>39483000</v>
      </c>
      <c r="U2990" s="8"/>
      <c r="V2990" s="8"/>
      <c r="W2990" s="8"/>
      <c r="X2990" s="8">
        <v>4754700</v>
      </c>
      <c r="Y2990" s="8">
        <v>1055100</v>
      </c>
      <c r="Z2990" s="8">
        <v>15244050</v>
      </c>
      <c r="AA2990" s="8"/>
      <c r="AB2990" s="8"/>
      <c r="AC2990" s="8"/>
      <c r="AD2990">
        <v>37.270000000000003</v>
      </c>
      <c r="AE2990">
        <v>6.56</v>
      </c>
      <c r="AF2990">
        <v>38.61</v>
      </c>
      <c r="AG2990"/>
      <c r="AH2990"/>
      <c r="AI2990"/>
      <c r="AJ2990" s="8">
        <v>12756400</v>
      </c>
      <c r="AK2990" s="8">
        <v>16072300</v>
      </c>
      <c r="AL2990" s="8">
        <v>39483000</v>
      </c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/>
      <c r="BM2990"/>
      <c r="BN2990" s="10">
        <v>0</v>
      </c>
      <c r="BO2990" s="10"/>
      <c r="BP2990" s="10"/>
      <c r="BQ2990" s="10"/>
      <c r="BR2990" s="10"/>
      <c r="BS2990" s="10"/>
      <c r="BT2990" s="10"/>
      <c r="BU2990" s="10"/>
      <c r="BV2990" s="1" t="str">
        <f>Запрос1[[#This Row],[Менеджер]]</f>
        <v>Котов Александр</v>
      </c>
      <c r="BW2990" s="1" t="str">
        <f>Запрос1[[#This Row],[Дирекция]]</f>
        <v>Северная дирекция</v>
      </c>
      <c r="BX2990" s="1" t="str">
        <f t="shared" si="46"/>
        <v>ТОО "Приречное ЛА"</v>
      </c>
      <c r="BY2990" s="1" t="str">
        <f t="shared" si="46"/>
        <v>080840017681</v>
      </c>
      <c r="CA2990" t="str">
        <f>Запрос1[[#This Row],[родитель]]</f>
        <v>ТОО "Приречное ЛА"</v>
      </c>
      <c r="CB2990" t="str">
        <f>Запрос1[[#This Row],[БИНРодителя]]</f>
        <v>080840017681</v>
      </c>
    </row>
    <row r="2991" spans="1:80" x14ac:dyDescent="0.3">
      <c r="A2991" t="s">
        <v>2514</v>
      </c>
      <c r="B2991" t="s">
        <v>2875</v>
      </c>
      <c r="C2991" t="s">
        <v>406</v>
      </c>
      <c r="D2991" t="s">
        <v>412</v>
      </c>
      <c r="E2991" t="s">
        <v>447</v>
      </c>
      <c r="F2991" t="s">
        <v>448</v>
      </c>
      <c r="G2991" t="s">
        <v>449</v>
      </c>
      <c r="H2991" t="s">
        <v>683</v>
      </c>
      <c r="I2991" t="s">
        <v>684</v>
      </c>
      <c r="J2991" t="s">
        <v>684</v>
      </c>
      <c r="K2991" t="s">
        <v>683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 s="8"/>
      <c r="S2991" s="8">
        <v>1198000</v>
      </c>
      <c r="T2991" s="8"/>
      <c r="U2991" s="8"/>
      <c r="V2991" s="8"/>
      <c r="W2991" s="8"/>
      <c r="X2991" s="8"/>
      <c r="Y2991" s="8">
        <v>341400</v>
      </c>
      <c r="Z2991" s="8"/>
      <c r="AA2991" s="8"/>
      <c r="AB2991" s="8"/>
      <c r="AC2991" s="8"/>
      <c r="AD2991"/>
      <c r="AE2991">
        <v>28.5</v>
      </c>
      <c r="AF2991"/>
      <c r="AG2991"/>
      <c r="AH2991"/>
      <c r="AI2991"/>
      <c r="AJ2991" s="8"/>
      <c r="AK2991" s="8">
        <v>1198000</v>
      </c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/>
      <c r="BM2991"/>
      <c r="BN2991" s="10">
        <v>0</v>
      </c>
      <c r="BO2991" s="10"/>
      <c r="BP2991" s="10"/>
      <c r="BQ2991" s="10"/>
      <c r="BR2991" s="10"/>
      <c r="BS2991" s="10"/>
      <c r="BT2991" s="10"/>
      <c r="BU2991" s="10"/>
      <c r="BV2991" s="1" t="str">
        <f>Запрос1[[#This Row],[Менеджер]]</f>
        <v>Котов Александр</v>
      </c>
      <c r="BW2991" s="1" t="str">
        <f>Запрос1[[#This Row],[Дирекция]]</f>
        <v>Северная дирекция</v>
      </c>
      <c r="BX2991" s="1" t="str">
        <f t="shared" si="46"/>
        <v>КХ "Пак Анатолий Николаевич"</v>
      </c>
      <c r="BY2991" s="1" t="str">
        <f t="shared" si="46"/>
        <v>450805350015</v>
      </c>
      <c r="CA2991" t="str">
        <f>Запрос1[[#This Row],[родитель]]</f>
        <v>КХ "Пак Анатолий Николаевич"</v>
      </c>
      <c r="CB2991" t="str">
        <f>Запрос1[[#This Row],[БИНРодителя]]</f>
        <v>450805350015</v>
      </c>
    </row>
    <row r="2992" spans="1:80" x14ac:dyDescent="0.3">
      <c r="A2992" t="s">
        <v>2514</v>
      </c>
      <c r="B2992" t="s">
        <v>2875</v>
      </c>
      <c r="C2992" t="s">
        <v>406</v>
      </c>
      <c r="D2992" t="s">
        <v>412</v>
      </c>
      <c r="E2992" t="s">
        <v>447</v>
      </c>
      <c r="F2992" t="s">
        <v>448</v>
      </c>
      <c r="G2992" t="s">
        <v>449</v>
      </c>
      <c r="H2992" t="s">
        <v>8674</v>
      </c>
      <c r="I2992" t="s">
        <v>8675</v>
      </c>
      <c r="J2992" t="s">
        <v>8675</v>
      </c>
      <c r="K2992" t="s">
        <v>8674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 s="8"/>
      <c r="S2992" s="8">
        <v>46500</v>
      </c>
      <c r="T2992" s="8"/>
      <c r="U2992" s="8"/>
      <c r="V2992" s="8"/>
      <c r="W2992" s="8"/>
      <c r="X2992" s="8"/>
      <c r="Y2992" s="8">
        <v>46500</v>
      </c>
      <c r="Z2992" s="8"/>
      <c r="AA2992" s="8"/>
      <c r="AB2992" s="8"/>
      <c r="AC2992" s="8"/>
      <c r="AD2992"/>
      <c r="AE2992">
        <v>100</v>
      </c>
      <c r="AF2992"/>
      <c r="AG2992"/>
      <c r="AH2992"/>
      <c r="AI2992"/>
      <c r="AJ2992" s="8"/>
      <c r="AK2992" s="8">
        <v>46500</v>
      </c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/>
      <c r="BM2992"/>
      <c r="BN2992" s="10">
        <v>0</v>
      </c>
      <c r="BO2992" s="10"/>
      <c r="BP2992" s="10"/>
      <c r="BQ2992" s="10"/>
      <c r="BR2992" s="10"/>
      <c r="BS2992" s="10"/>
      <c r="BT2992" s="10"/>
      <c r="BU2992" s="10"/>
      <c r="BV2992" s="1" t="str">
        <f>Запрос1[[#This Row],[Менеджер]]</f>
        <v>Котов Александр</v>
      </c>
      <c r="BW2992" s="1" t="str">
        <f>Запрос1[[#This Row],[Дирекция]]</f>
        <v>Северная дирекция</v>
      </c>
      <c r="BX2992" s="1" t="str">
        <f t="shared" si="46"/>
        <v>Смирнов В.П.</v>
      </c>
      <c r="BY2992" s="1" t="str">
        <f t="shared" si="46"/>
        <v>571010301439</v>
      </c>
      <c r="CA2992" t="str">
        <f>Запрос1[[#This Row],[родитель]]</f>
        <v>Смирнов В.П.</v>
      </c>
      <c r="CB2992" t="str">
        <f>Запрос1[[#This Row],[БИНРодителя]]</f>
        <v>571010301439</v>
      </c>
    </row>
    <row r="2993" spans="1:80" x14ac:dyDescent="0.3">
      <c r="A2993" t="s">
        <v>2514</v>
      </c>
      <c r="B2993" t="s">
        <v>2875</v>
      </c>
      <c r="C2993" t="s">
        <v>406</v>
      </c>
      <c r="D2993" t="s">
        <v>412</v>
      </c>
      <c r="E2993" t="s">
        <v>447</v>
      </c>
      <c r="F2993" t="s">
        <v>1710</v>
      </c>
      <c r="G2993" t="s">
        <v>1711</v>
      </c>
      <c r="H2993" t="s">
        <v>8676</v>
      </c>
      <c r="I2993" t="s">
        <v>8677</v>
      </c>
      <c r="J2993" t="s">
        <v>8677</v>
      </c>
      <c r="K2993" t="s">
        <v>8676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 s="8">
        <v>4300000</v>
      </c>
      <c r="S2993" s="8"/>
      <c r="T2993" s="8"/>
      <c r="U2993" s="8"/>
      <c r="V2993" s="8"/>
      <c r="W2993" s="8"/>
      <c r="X2993" s="8">
        <v>0</v>
      </c>
      <c r="Y2993" s="8"/>
      <c r="Z2993" s="8"/>
      <c r="AA2993" s="8"/>
      <c r="AB2993" s="8"/>
      <c r="AC2993" s="8"/>
      <c r="AD2993">
        <v>0</v>
      </c>
      <c r="AE2993"/>
      <c r="AF2993"/>
      <c r="AG2993"/>
      <c r="AH2993"/>
      <c r="AI2993"/>
      <c r="AJ2993" s="8">
        <v>4300000</v>
      </c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/>
      <c r="BM2993"/>
      <c r="BN2993" s="10">
        <v>0</v>
      </c>
      <c r="BO2993" s="10"/>
      <c r="BP2993" s="10"/>
      <c r="BQ2993" s="10"/>
      <c r="BR2993" s="10"/>
      <c r="BS2993" s="10"/>
      <c r="BT2993" s="10"/>
      <c r="BU2993" s="10"/>
      <c r="BV2993" s="1" t="str">
        <f>Запрос1[[#This Row],[Менеджер]]</f>
        <v>Котов Александр</v>
      </c>
      <c r="BW2993" s="1" t="str">
        <f>Запрос1[[#This Row],[Дирекция]]</f>
        <v>Северная дирекция</v>
      </c>
      <c r="BX2993" s="1" t="str">
        <f t="shared" si="46"/>
        <v>КХ "Мусин"</v>
      </c>
      <c r="BY2993" s="1" t="str">
        <f t="shared" si="46"/>
        <v>630504300556</v>
      </c>
      <c r="CA2993" t="str">
        <f>Запрос1[[#This Row],[родитель]]</f>
        <v>КХ "Мусин"</v>
      </c>
      <c r="CB2993" t="str">
        <f>Запрос1[[#This Row],[БИНРодителя]]</f>
        <v>630504300556</v>
      </c>
    </row>
    <row r="2994" spans="1:80" x14ac:dyDescent="0.3">
      <c r="A2994" t="s">
        <v>2514</v>
      </c>
      <c r="B2994" t="s">
        <v>2875</v>
      </c>
      <c r="C2994" t="s">
        <v>406</v>
      </c>
      <c r="D2994" t="s">
        <v>412</v>
      </c>
      <c r="E2994" t="s">
        <v>1530</v>
      </c>
      <c r="F2994" t="s">
        <v>7465</v>
      </c>
      <c r="G2994" t="s">
        <v>7466</v>
      </c>
      <c r="H2994" t="s">
        <v>8678</v>
      </c>
      <c r="I2994" t="s">
        <v>8679</v>
      </c>
      <c r="J2994" t="s">
        <v>8679</v>
      </c>
      <c r="K2994" t="s">
        <v>8678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 s="8">
        <v>583000</v>
      </c>
      <c r="S2994" s="8"/>
      <c r="T2994" s="8"/>
      <c r="U2994" s="8"/>
      <c r="V2994" s="8"/>
      <c r="W2994" s="8"/>
      <c r="X2994" s="8">
        <v>583000</v>
      </c>
      <c r="Y2994" s="8"/>
      <c r="Z2994" s="8"/>
      <c r="AA2994" s="8"/>
      <c r="AB2994" s="8"/>
      <c r="AC2994" s="8"/>
      <c r="AD2994">
        <v>100</v>
      </c>
      <c r="AE2994"/>
      <c r="AF2994"/>
      <c r="AG2994"/>
      <c r="AH2994"/>
      <c r="AI2994"/>
      <c r="AJ2994" s="8">
        <v>583000</v>
      </c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/>
      <c r="BM2994"/>
      <c r="BN2994" s="10">
        <v>0</v>
      </c>
      <c r="BO2994" s="10"/>
      <c r="BP2994" s="10"/>
      <c r="BQ2994" s="10"/>
      <c r="BR2994" s="10"/>
      <c r="BS2994" s="10"/>
      <c r="BT2994" s="10"/>
      <c r="BU2994" s="10"/>
      <c r="BV2994" s="1" t="str">
        <f>Запрос1[[#This Row],[Менеджер]]</f>
        <v>Котов Александр</v>
      </c>
      <c r="BW2994" s="1" t="str">
        <f>Запрос1[[#This Row],[Дирекция]]</f>
        <v>Северная дирекция</v>
      </c>
      <c r="BX2994" s="1" t="str">
        <f t="shared" si="46"/>
        <v>Енбек</v>
      </c>
      <c r="BY2994" s="1" t="str">
        <f t="shared" si="46"/>
        <v>040264023330</v>
      </c>
      <c r="CA2994" t="str">
        <f>Запрос1[[#This Row],[родитель]]</f>
        <v>Енбек</v>
      </c>
      <c r="CB2994" t="str">
        <f>Запрос1[[#This Row],[БИНРодителя]]</f>
        <v>040264023330</v>
      </c>
    </row>
    <row r="2995" spans="1:80" x14ac:dyDescent="0.3">
      <c r="A2995" t="s">
        <v>2514</v>
      </c>
      <c r="B2995" t="s">
        <v>3176</v>
      </c>
      <c r="C2995"/>
      <c r="D2995" t="s">
        <v>97</v>
      </c>
      <c r="E2995" t="s">
        <v>131</v>
      </c>
      <c r="F2995" t="s">
        <v>132</v>
      </c>
      <c r="G2995"/>
      <c r="H2995" t="s">
        <v>3611</v>
      </c>
      <c r="I2995" t="s">
        <v>3612</v>
      </c>
      <c r="J2995" t="s">
        <v>3613</v>
      </c>
      <c r="K2995" t="s">
        <v>3614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 s="8"/>
      <c r="S2995" s="8"/>
      <c r="T2995" s="8"/>
      <c r="U2995" s="8"/>
      <c r="V2995" s="8">
        <v>397500</v>
      </c>
      <c r="W2995" s="8"/>
      <c r="X2995" s="8"/>
      <c r="Y2995" s="8"/>
      <c r="Z2995" s="8"/>
      <c r="AA2995" s="8"/>
      <c r="AB2995" s="8">
        <v>397500</v>
      </c>
      <c r="AC2995" s="8"/>
      <c r="AD2995"/>
      <c r="AE2995"/>
      <c r="AF2995"/>
      <c r="AG2995"/>
      <c r="AH2995">
        <v>100</v>
      </c>
      <c r="AI2995"/>
      <c r="AJ2995" s="8"/>
      <c r="AK2995" s="8"/>
      <c r="AL2995" s="8"/>
      <c r="AM2995" s="8"/>
      <c r="AN2995" s="8">
        <v>397500</v>
      </c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/>
      <c r="BM2995"/>
      <c r="BN2995" s="10">
        <v>0</v>
      </c>
      <c r="BO2995" s="10"/>
      <c r="BP2995" s="10"/>
      <c r="BQ2995" s="10"/>
      <c r="BR2995" s="10"/>
      <c r="BS2995" s="10"/>
      <c r="BT2995" s="10"/>
      <c r="BU2995" s="10"/>
      <c r="BV2995" s="1" t="str">
        <f>Запрос1[[#This Row],[Менеджер]]</f>
        <v>Садинов Ержан Алебаевич</v>
      </c>
      <c r="BW2995" s="1" t="str">
        <f>Запрос1[[#This Row],[Дирекция]]</f>
        <v>Северная дирекция</v>
      </c>
      <c r="BX2995" s="1" t="str">
        <f t="shared" si="46"/>
        <v>AraiAstykGroup</v>
      </c>
      <c r="BY2995" s="1" t="str">
        <f t="shared" si="46"/>
        <v>210240020708</v>
      </c>
      <c r="CA2995" t="str">
        <f>Запрос1[[#This Row],[родитель]]</f>
        <v>AraiAstykGroup</v>
      </c>
      <c r="CB2995" t="str">
        <f>Запрос1[[#This Row],[БИНРодителя]]</f>
        <v>210240020708</v>
      </c>
    </row>
    <row r="2996" spans="1:80" x14ac:dyDescent="0.3">
      <c r="A2996" t="s">
        <v>2514</v>
      </c>
      <c r="B2996" t="s">
        <v>3176</v>
      </c>
      <c r="C2996"/>
      <c r="D2996" t="s">
        <v>412</v>
      </c>
      <c r="E2996" t="s">
        <v>439</v>
      </c>
      <c r="F2996" t="s">
        <v>4149</v>
      </c>
      <c r="G2996" t="s">
        <v>4150</v>
      </c>
      <c r="H2996" t="s">
        <v>4151</v>
      </c>
      <c r="I2996" t="s">
        <v>4152</v>
      </c>
      <c r="J2996" t="s">
        <v>4152</v>
      </c>
      <c r="K2996" t="s">
        <v>4151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 s="8"/>
      <c r="S2996" s="8"/>
      <c r="T2996" s="8"/>
      <c r="U2996" s="8"/>
      <c r="V2996" s="8">
        <v>60000</v>
      </c>
      <c r="W2996" s="8"/>
      <c r="X2996" s="8"/>
      <c r="Y2996" s="8"/>
      <c r="Z2996" s="8"/>
      <c r="AA2996" s="8"/>
      <c r="AB2996" s="8">
        <v>60000</v>
      </c>
      <c r="AC2996" s="8"/>
      <c r="AD2996"/>
      <c r="AE2996"/>
      <c r="AF2996"/>
      <c r="AG2996"/>
      <c r="AH2996">
        <v>100</v>
      </c>
      <c r="AI2996"/>
      <c r="AJ2996" s="8"/>
      <c r="AK2996" s="8"/>
      <c r="AL2996" s="8"/>
      <c r="AM2996" s="8"/>
      <c r="AN2996" s="8">
        <v>60000</v>
      </c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>
        <v>195793000</v>
      </c>
      <c r="BJ2996" s="8"/>
      <c r="BK2996" s="8"/>
      <c r="BL2996"/>
      <c r="BM2996">
        <v>0</v>
      </c>
      <c r="BN2996" s="10">
        <v>0</v>
      </c>
      <c r="BO2996" s="10"/>
      <c r="BP2996" s="10"/>
      <c r="BQ2996" s="10"/>
      <c r="BR2996" s="10"/>
      <c r="BS2996" s="10"/>
      <c r="BT2996" s="10"/>
      <c r="BU2996" s="10"/>
      <c r="BV2996" s="1" t="str">
        <f>Запрос1[[#This Row],[Менеджер]]</f>
        <v>Садинов Ержан Алебаевич</v>
      </c>
      <c r="BW2996" s="1" t="str">
        <f>Запрос1[[#This Row],[Дирекция]]</f>
        <v>Северная дирекция</v>
      </c>
      <c r="BX2996" s="1" t="str">
        <f t="shared" si="46"/>
        <v>ТОО "РАМАЗАН - КАРАСУ"</v>
      </c>
      <c r="BY2996" s="1" t="str">
        <f t="shared" si="46"/>
        <v>020540002939</v>
      </c>
      <c r="CA2996" t="str">
        <f>Запрос1[[#This Row],[родитель]]</f>
        <v>ТОО "РАМАЗАН - КАРАСУ"</v>
      </c>
      <c r="CB2996" t="str">
        <f>Запрос1[[#This Row],[БИНРодителя]]</f>
        <v>020540002939</v>
      </c>
    </row>
    <row r="2997" spans="1:80" x14ac:dyDescent="0.3">
      <c r="A2997" t="s">
        <v>2514</v>
      </c>
      <c r="B2997" t="s">
        <v>3176</v>
      </c>
      <c r="C2997"/>
      <c r="D2997" t="s">
        <v>412</v>
      </c>
      <c r="E2997" t="s">
        <v>443</v>
      </c>
      <c r="F2997" t="s">
        <v>444</v>
      </c>
      <c r="G2997"/>
      <c r="H2997" t="s">
        <v>4153</v>
      </c>
      <c r="I2997" t="s">
        <v>4154</v>
      </c>
      <c r="J2997" t="s">
        <v>4154</v>
      </c>
      <c r="K2997" t="s">
        <v>4153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 s="8"/>
      <c r="S2997" s="8"/>
      <c r="T2997" s="8"/>
      <c r="U2997" s="8"/>
      <c r="V2997" s="8">
        <v>1149480</v>
      </c>
      <c r="W2997" s="8"/>
      <c r="X2997" s="8"/>
      <c r="Y2997" s="8"/>
      <c r="Z2997" s="8"/>
      <c r="AA2997" s="8"/>
      <c r="AB2997" s="8">
        <v>344844</v>
      </c>
      <c r="AC2997" s="8"/>
      <c r="AD2997"/>
      <c r="AE2997"/>
      <c r="AF2997"/>
      <c r="AG2997"/>
      <c r="AH2997">
        <v>30</v>
      </c>
      <c r="AI2997"/>
      <c r="AJ2997" s="8"/>
      <c r="AK2997" s="8"/>
      <c r="AL2997" s="8"/>
      <c r="AM2997" s="8"/>
      <c r="AN2997" s="8">
        <v>1149480</v>
      </c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>
        <v>53925280</v>
      </c>
      <c r="BJ2997" s="8"/>
      <c r="BK2997" s="8">
        <v>1149480</v>
      </c>
      <c r="BL2997"/>
      <c r="BM2997">
        <v>2.1316000000000002</v>
      </c>
      <c r="BN2997" s="10">
        <v>0</v>
      </c>
      <c r="BO2997" s="10"/>
      <c r="BP2997" s="10"/>
      <c r="BQ2997" s="10"/>
      <c r="BR2997" s="10"/>
      <c r="BS2997" s="10"/>
      <c r="BT2997" s="10"/>
      <c r="BU2997" s="10"/>
      <c r="BV2997" s="1" t="str">
        <f>Запрос1[[#This Row],[Менеджер]]</f>
        <v>Садинов Ержан Алебаевич</v>
      </c>
      <c r="BW2997" s="1" t="str">
        <f>Запрос1[[#This Row],[Дирекция]]</f>
        <v>Северная дирекция</v>
      </c>
      <c r="BX2997" s="1" t="str">
        <f t="shared" si="46"/>
        <v>ТОО "АМРЕЧЬЕ KST"</v>
      </c>
      <c r="BY2997" s="1" t="str">
        <f t="shared" si="46"/>
        <v>140540011813</v>
      </c>
      <c r="CA2997" t="str">
        <f>Запрос1[[#This Row],[родитель]]</f>
        <v>ТОО "АМРЕЧЬЕ KST"</v>
      </c>
      <c r="CB2997" t="str">
        <f>Запрос1[[#This Row],[БИНРодителя]]</f>
        <v>140540011813</v>
      </c>
    </row>
    <row r="2998" spans="1:80" x14ac:dyDescent="0.3">
      <c r="A2998" t="s">
        <v>2514</v>
      </c>
      <c r="B2998" t="s">
        <v>3176</v>
      </c>
      <c r="C2998"/>
      <c r="D2998" t="s">
        <v>412</v>
      </c>
      <c r="E2998" t="s">
        <v>483</v>
      </c>
      <c r="F2998" t="s">
        <v>484</v>
      </c>
      <c r="G2998"/>
      <c r="H2998" t="s">
        <v>4077</v>
      </c>
      <c r="I2998" t="s">
        <v>4078</v>
      </c>
      <c r="J2998" t="s">
        <v>4078</v>
      </c>
      <c r="K2998" t="s">
        <v>4077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 s="8"/>
      <c r="S2998" s="8"/>
      <c r="T2998" s="8"/>
      <c r="U2998" s="8"/>
      <c r="V2998" s="8"/>
      <c r="W2998" s="8">
        <v>580000</v>
      </c>
      <c r="X2998" s="8"/>
      <c r="Y2998" s="8"/>
      <c r="Z2998" s="8"/>
      <c r="AA2998" s="8"/>
      <c r="AB2998" s="8"/>
      <c r="AC2998" s="8">
        <v>580000</v>
      </c>
      <c r="AD2998"/>
      <c r="AE2998"/>
      <c r="AF2998"/>
      <c r="AG2998"/>
      <c r="AH2998"/>
      <c r="AI2998">
        <v>100</v>
      </c>
      <c r="AJ2998" s="8"/>
      <c r="AK2998" s="8"/>
      <c r="AL2998" s="8"/>
      <c r="AM2998" s="8"/>
      <c r="AN2998" s="8"/>
      <c r="AO2998" s="8">
        <v>580000</v>
      </c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/>
      <c r="BM2998"/>
      <c r="BN2998" s="10">
        <v>0</v>
      </c>
      <c r="BO2998" s="10"/>
      <c r="BP2998" s="10"/>
      <c r="BQ2998" s="10"/>
      <c r="BR2998" s="10"/>
      <c r="BS2998" s="10"/>
      <c r="BT2998" s="10"/>
      <c r="BU2998" s="10"/>
      <c r="BV2998" s="1" t="str">
        <f>Запрос1[[#This Row],[Менеджер]]</f>
        <v>Садинов Ержан Алебаевич</v>
      </c>
      <c r="BW2998" s="1" t="str">
        <f>Запрос1[[#This Row],[Дирекция]]</f>
        <v>Северная дирекция</v>
      </c>
      <c r="BX2998" s="1" t="str">
        <f t="shared" si="46"/>
        <v>Утельбаев Боранбай Капашович</v>
      </c>
      <c r="BY2998" s="1" t="str">
        <f t="shared" si="46"/>
        <v>640122350578</v>
      </c>
      <c r="CA2998" t="str">
        <f>Запрос1[[#This Row],[родитель]]</f>
        <v>Утельбаев Боранбай Капашович</v>
      </c>
      <c r="CB2998" t="str">
        <f>Запрос1[[#This Row],[БИНРодителя]]</f>
        <v>640122350578</v>
      </c>
    </row>
    <row r="2999" spans="1:80" x14ac:dyDescent="0.3">
      <c r="A2999" t="s">
        <v>2514</v>
      </c>
      <c r="B2999" t="s">
        <v>3176</v>
      </c>
      <c r="C2999"/>
      <c r="D2999" t="s">
        <v>412</v>
      </c>
      <c r="E2999" t="s">
        <v>492</v>
      </c>
      <c r="F2999" t="s">
        <v>493</v>
      </c>
      <c r="G2999" t="s">
        <v>4155</v>
      </c>
      <c r="H2999" t="s">
        <v>4156</v>
      </c>
      <c r="I2999" t="s">
        <v>4157</v>
      </c>
      <c r="J2999" t="s">
        <v>4157</v>
      </c>
      <c r="K2999" t="s">
        <v>4156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 s="8"/>
      <c r="S2999" s="8"/>
      <c r="T2999" s="8"/>
      <c r="U2999" s="8"/>
      <c r="V2999" s="8">
        <v>3002000</v>
      </c>
      <c r="W2999" s="8"/>
      <c r="X2999" s="8"/>
      <c r="Y2999" s="8"/>
      <c r="Z2999" s="8"/>
      <c r="AA2999" s="8"/>
      <c r="AB2999" s="8">
        <v>900600</v>
      </c>
      <c r="AC2999" s="8"/>
      <c r="AD2999"/>
      <c r="AE2999"/>
      <c r="AF2999"/>
      <c r="AG2999"/>
      <c r="AH2999">
        <v>30</v>
      </c>
      <c r="AI2999"/>
      <c r="AJ2999" s="8"/>
      <c r="AK2999" s="8"/>
      <c r="AL2999" s="8"/>
      <c r="AM2999" s="8"/>
      <c r="AN2999" s="8">
        <v>3002000</v>
      </c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>
        <v>28330100</v>
      </c>
      <c r="BJ2999" s="8"/>
      <c r="BK2999" s="8"/>
      <c r="BL2999"/>
      <c r="BM2999">
        <v>0</v>
      </c>
      <c r="BN2999" s="10">
        <v>0</v>
      </c>
      <c r="BO2999" s="10"/>
      <c r="BP2999" s="10"/>
      <c r="BQ2999" s="10"/>
      <c r="BR2999" s="10"/>
      <c r="BS2999" s="10"/>
      <c r="BT2999" s="10"/>
      <c r="BU2999" s="10"/>
      <c r="BV2999" s="1" t="str">
        <f>Запрос1[[#This Row],[Менеджер]]</f>
        <v>Садинов Ержан Алебаевич</v>
      </c>
      <c r="BW2999" s="1" t="str">
        <f>Запрос1[[#This Row],[Дирекция]]</f>
        <v>Северная дирекция</v>
      </c>
      <c r="BX2999" s="1" t="str">
        <f t="shared" si="46"/>
        <v>Крестьянское хозяйство "СУЛЫ"</v>
      </c>
      <c r="BY2999" s="1" t="str">
        <f t="shared" si="46"/>
        <v>650116301053</v>
      </c>
      <c r="CA2999" t="str">
        <f>Запрос1[[#This Row],[родитель]]</f>
        <v>Крестьянское хозяйство "СУЛЫ"</v>
      </c>
      <c r="CB2999" t="str">
        <f>Запрос1[[#This Row],[БИНРодителя]]</f>
        <v>650116301053</v>
      </c>
    </row>
    <row r="3000" spans="1:80" x14ac:dyDescent="0.3">
      <c r="A3000" t="s">
        <v>2514</v>
      </c>
      <c r="B3000" t="s">
        <v>3176</v>
      </c>
      <c r="C3000" t="s">
        <v>406</v>
      </c>
      <c r="D3000" t="s">
        <v>412</v>
      </c>
      <c r="E3000" t="s">
        <v>439</v>
      </c>
      <c r="F3000" t="s">
        <v>1527</v>
      </c>
      <c r="G3000" t="s">
        <v>1359</v>
      </c>
      <c r="H3000" t="s">
        <v>4158</v>
      </c>
      <c r="I3000" t="s">
        <v>4159</v>
      </c>
      <c r="J3000" t="s">
        <v>4159</v>
      </c>
      <c r="K3000" t="s">
        <v>4158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 s="8"/>
      <c r="S3000" s="8"/>
      <c r="T3000" s="8"/>
      <c r="U3000" s="8">
        <v>128000</v>
      </c>
      <c r="V3000" s="8"/>
      <c r="W3000" s="8"/>
      <c r="X3000" s="8"/>
      <c r="Y3000" s="8"/>
      <c r="Z3000" s="8"/>
      <c r="AA3000" s="8">
        <v>128000</v>
      </c>
      <c r="AB3000" s="8"/>
      <c r="AC3000" s="8"/>
      <c r="AD3000"/>
      <c r="AE3000"/>
      <c r="AF3000"/>
      <c r="AG3000">
        <v>100</v>
      </c>
      <c r="AH3000"/>
      <c r="AI3000"/>
      <c r="AJ3000" s="8"/>
      <c r="AK3000" s="8"/>
      <c r="AL3000" s="8"/>
      <c r="AM3000" s="8">
        <v>128000</v>
      </c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>
        <v>847600</v>
      </c>
      <c r="BI3000" s="8"/>
      <c r="BJ3000" s="8"/>
      <c r="BK3000" s="8"/>
      <c r="BL3000">
        <v>0</v>
      </c>
      <c r="BM3000"/>
      <c r="BN3000" s="10">
        <v>0</v>
      </c>
      <c r="BO3000" s="10"/>
      <c r="BP3000" s="10"/>
      <c r="BQ3000" s="10"/>
      <c r="BR3000" s="10"/>
      <c r="BS3000" s="10"/>
      <c r="BT3000" s="10"/>
      <c r="BU3000" s="10"/>
      <c r="BV3000" s="1" t="str">
        <f>Запрос1[[#This Row],[Менеджер]]</f>
        <v>Садинов Ержан Алебаевич</v>
      </c>
      <c r="BW3000" s="1" t="str">
        <f>Запрос1[[#This Row],[Дирекция]]</f>
        <v>Северная дирекция</v>
      </c>
      <c r="BX3000" s="1" t="str">
        <f t="shared" si="46"/>
        <v>к/х Момбаев Алмат Габдуллович</v>
      </c>
      <c r="BY3000" s="1" t="str">
        <f t="shared" si="46"/>
        <v>560327300073</v>
      </c>
      <c r="CA3000" t="str">
        <f>Запрос1[[#This Row],[родитель]]</f>
        <v>к/х Момбаев Алмат Габдуллович</v>
      </c>
      <c r="CB3000" t="str">
        <f>Запрос1[[#This Row],[БИНРодителя]]</f>
        <v>560327300073</v>
      </c>
    </row>
    <row r="3001" spans="1:80" x14ac:dyDescent="0.3">
      <c r="A3001" t="s">
        <v>2514</v>
      </c>
      <c r="B3001" t="s">
        <v>3176</v>
      </c>
      <c r="C3001" t="s">
        <v>406</v>
      </c>
      <c r="D3001" t="s">
        <v>412</v>
      </c>
      <c r="E3001" t="s">
        <v>439</v>
      </c>
      <c r="F3001" t="s">
        <v>4160</v>
      </c>
      <c r="G3001" t="s">
        <v>4161</v>
      </c>
      <c r="H3001" t="s">
        <v>4143</v>
      </c>
      <c r="I3001" t="s">
        <v>4144</v>
      </c>
      <c r="J3001" t="s">
        <v>4144</v>
      </c>
      <c r="K3001" t="s">
        <v>4143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 s="8"/>
      <c r="S3001" s="8"/>
      <c r="T3001" s="8"/>
      <c r="U3001" s="8">
        <v>3065000</v>
      </c>
      <c r="V3001" s="8"/>
      <c r="W3001" s="8"/>
      <c r="X3001" s="8"/>
      <c r="Y3001" s="8"/>
      <c r="Z3001" s="8"/>
      <c r="AA3001" s="8">
        <v>3065000</v>
      </c>
      <c r="AB3001" s="8"/>
      <c r="AC3001" s="8"/>
      <c r="AD3001"/>
      <c r="AE3001"/>
      <c r="AF3001"/>
      <c r="AG3001">
        <v>100</v>
      </c>
      <c r="AH3001"/>
      <c r="AI3001"/>
      <c r="AJ3001" s="8"/>
      <c r="AK3001" s="8"/>
      <c r="AL3001" s="8"/>
      <c r="AM3001" s="8">
        <v>3065000</v>
      </c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>
        <v>544333840</v>
      </c>
      <c r="BI3001" s="8"/>
      <c r="BJ3001" s="8">
        <v>1065000</v>
      </c>
      <c r="BK3001" s="8"/>
      <c r="BL3001">
        <v>0.1956</v>
      </c>
      <c r="BM3001"/>
      <c r="BN3001" s="10">
        <v>0</v>
      </c>
      <c r="BO3001" s="10"/>
      <c r="BP3001" s="10"/>
      <c r="BQ3001" s="10"/>
      <c r="BR3001" s="10"/>
      <c r="BS3001" s="10"/>
      <c r="BT3001" s="10"/>
      <c r="BU3001" s="10"/>
      <c r="BV3001" s="1" t="str">
        <f>Запрос1[[#This Row],[Менеджер]]</f>
        <v>Садинов Ержан Алебаевич</v>
      </c>
      <c r="BW3001" s="1" t="str">
        <f>Запрос1[[#This Row],[Дирекция]]</f>
        <v>Северная дирекция</v>
      </c>
      <c r="BX3001" s="1" t="str">
        <f t="shared" si="46"/>
        <v>ТОО "Целинное Агро"</v>
      </c>
      <c r="BY3001" s="1" t="str">
        <f t="shared" si="46"/>
        <v>190440016334</v>
      </c>
      <c r="CA3001" t="str">
        <f>Запрос1[[#This Row],[родитель]]</f>
        <v>ТОО "Целинное Агро"</v>
      </c>
      <c r="CB3001" t="str">
        <f>Запрос1[[#This Row],[БИНРодителя]]</f>
        <v>190440016334</v>
      </c>
    </row>
    <row r="3002" spans="1:80" x14ac:dyDescent="0.3">
      <c r="A3002" t="s">
        <v>2514</v>
      </c>
      <c r="B3002" t="s">
        <v>3176</v>
      </c>
      <c r="C3002" t="s">
        <v>406</v>
      </c>
      <c r="D3002" t="s">
        <v>412</v>
      </c>
      <c r="E3002" t="s">
        <v>447</v>
      </c>
      <c r="F3002" t="s">
        <v>1089</v>
      </c>
      <c r="G3002" t="s">
        <v>1090</v>
      </c>
      <c r="H3002" t="s">
        <v>1091</v>
      </c>
      <c r="I3002" t="s">
        <v>1092</v>
      </c>
      <c r="J3002" t="s">
        <v>1092</v>
      </c>
      <c r="K3002" t="s">
        <v>1091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 s="8"/>
      <c r="S3002" s="8"/>
      <c r="T3002" s="8"/>
      <c r="U3002" s="8">
        <v>872400</v>
      </c>
      <c r="V3002" s="8"/>
      <c r="W3002" s="8"/>
      <c r="X3002" s="8"/>
      <c r="Y3002" s="8"/>
      <c r="Z3002" s="8"/>
      <c r="AA3002" s="8">
        <v>872400</v>
      </c>
      <c r="AB3002" s="8"/>
      <c r="AC3002" s="8"/>
      <c r="AD3002"/>
      <c r="AE3002"/>
      <c r="AF3002"/>
      <c r="AG3002">
        <v>100</v>
      </c>
      <c r="AH3002"/>
      <c r="AI3002"/>
      <c r="AJ3002" s="8"/>
      <c r="AK3002" s="8"/>
      <c r="AL3002" s="8"/>
      <c r="AM3002" s="8">
        <v>872400</v>
      </c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>
        <v>9273600</v>
      </c>
      <c r="BI3002" s="8"/>
      <c r="BJ3002" s="8"/>
      <c r="BK3002" s="8"/>
      <c r="BL3002">
        <v>0</v>
      </c>
      <c r="BM3002"/>
      <c r="BN3002" s="10">
        <v>0</v>
      </c>
      <c r="BO3002" s="10"/>
      <c r="BP3002" s="10"/>
      <c r="BQ3002" s="10"/>
      <c r="BR3002" s="10"/>
      <c r="BS3002" s="10"/>
      <c r="BT3002" s="10"/>
      <c r="BU3002" s="10"/>
      <c r="BV3002" s="1" t="str">
        <f>Запрос1[[#This Row],[Менеджер]]</f>
        <v>Садинов Ержан Алебаевич</v>
      </c>
      <c r="BW3002" s="1" t="str">
        <f>Запрос1[[#This Row],[Дирекция]]</f>
        <v>Северная дирекция</v>
      </c>
      <c r="BX3002" s="1" t="str">
        <f t="shared" si="46"/>
        <v>к/х "ЖЕР"</v>
      </c>
      <c r="BY3002" s="1" t="str">
        <f t="shared" si="46"/>
        <v>020215550051</v>
      </c>
      <c r="CA3002" t="str">
        <f>Запрос1[[#This Row],[родитель]]</f>
        <v>к/х "ЖЕР"</v>
      </c>
      <c r="CB3002" t="str">
        <f>Запрос1[[#This Row],[БИНРодителя]]</f>
        <v>020215550051</v>
      </c>
    </row>
    <row r="3003" spans="1:80" x14ac:dyDescent="0.3">
      <c r="A3003" t="s">
        <v>2514</v>
      </c>
      <c r="B3003" t="s">
        <v>3176</v>
      </c>
      <c r="C3003" t="s">
        <v>406</v>
      </c>
      <c r="D3003" t="s">
        <v>412</v>
      </c>
      <c r="E3003" t="s">
        <v>709</v>
      </c>
      <c r="F3003" t="s">
        <v>1352</v>
      </c>
      <c r="G3003" t="s">
        <v>1353</v>
      </c>
      <c r="H3003" t="s">
        <v>4162</v>
      </c>
      <c r="I3003" t="s">
        <v>4163</v>
      </c>
      <c r="J3003" t="s">
        <v>4163</v>
      </c>
      <c r="K3003" t="s">
        <v>4162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 s="8"/>
      <c r="S3003" s="8"/>
      <c r="T3003" s="8"/>
      <c r="U3003" s="8"/>
      <c r="V3003" s="8">
        <v>1176000</v>
      </c>
      <c r="W3003" s="8"/>
      <c r="X3003" s="8"/>
      <c r="Y3003" s="8"/>
      <c r="Z3003" s="8"/>
      <c r="AA3003" s="8"/>
      <c r="AB3003" s="8">
        <v>1176000</v>
      </c>
      <c r="AC3003" s="8"/>
      <c r="AD3003"/>
      <c r="AE3003"/>
      <c r="AF3003"/>
      <c r="AG3003"/>
      <c r="AH3003">
        <v>100</v>
      </c>
      <c r="AI3003"/>
      <c r="AJ3003" s="8"/>
      <c r="AK3003" s="8"/>
      <c r="AL3003" s="8"/>
      <c r="AM3003" s="8"/>
      <c r="AN3003" s="8">
        <v>1176000</v>
      </c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>
        <v>30945724</v>
      </c>
      <c r="BJ3003" s="8"/>
      <c r="BK3003" s="8">
        <v>1176000</v>
      </c>
      <c r="BL3003"/>
      <c r="BM3003">
        <v>3.8001999999999998</v>
      </c>
      <c r="BN3003" s="10">
        <v>0</v>
      </c>
      <c r="BO3003" s="10"/>
      <c r="BP3003" s="10"/>
      <c r="BQ3003" s="10"/>
      <c r="BR3003" s="10"/>
      <c r="BS3003" s="10"/>
      <c r="BT3003" s="10"/>
      <c r="BU3003" s="10"/>
      <c r="BV3003" s="1" t="str">
        <f>Запрос1[[#This Row],[Менеджер]]</f>
        <v>Садинов Ержан Алебаевич</v>
      </c>
      <c r="BW3003" s="1" t="str">
        <f>Запрос1[[#This Row],[Дирекция]]</f>
        <v>Северная дирекция</v>
      </c>
      <c r="BX3003" s="1" t="str">
        <f t="shared" si="46"/>
        <v>ТОО АЗИЯ АЛТЫН - 2000</v>
      </c>
      <c r="BY3003" s="1" t="str">
        <f t="shared" si="46"/>
        <v>001040001357</v>
      </c>
      <c r="CA3003" t="str">
        <f>Запрос1[[#This Row],[родитель]]</f>
        <v>ТОО АЗИЯ АЛТЫН - 2000</v>
      </c>
      <c r="CB3003" t="str">
        <f>Запрос1[[#This Row],[БИНРодителя]]</f>
        <v>001040001357</v>
      </c>
    </row>
    <row r="3004" spans="1:80" x14ac:dyDescent="0.3">
      <c r="A3004" t="s">
        <v>2514</v>
      </c>
      <c r="B3004" t="s">
        <v>3262</v>
      </c>
      <c r="C3004" t="s">
        <v>381</v>
      </c>
      <c r="D3004" t="s">
        <v>382</v>
      </c>
      <c r="E3004" t="s">
        <v>2546</v>
      </c>
      <c r="F3004" t="s">
        <v>3499</v>
      </c>
      <c r="G3004" t="s">
        <v>3503</v>
      </c>
      <c r="H3004" t="s">
        <v>3504</v>
      </c>
      <c r="I3004" t="s">
        <v>3505</v>
      </c>
      <c r="J3004" t="s">
        <v>3505</v>
      </c>
      <c r="K3004" t="s">
        <v>3504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 s="8">
        <v>2140050</v>
      </c>
      <c r="S3004" s="8"/>
      <c r="T3004" s="8"/>
      <c r="U3004" s="8"/>
      <c r="V3004" s="8"/>
      <c r="W3004" s="8"/>
      <c r="X3004" s="8">
        <v>642015</v>
      </c>
      <c r="Y3004" s="8"/>
      <c r="Z3004" s="8"/>
      <c r="AA3004" s="8"/>
      <c r="AB3004" s="8"/>
      <c r="AC3004" s="8"/>
      <c r="AD3004">
        <v>30</v>
      </c>
      <c r="AE3004"/>
      <c r="AF3004"/>
      <c r="AG3004"/>
      <c r="AH3004"/>
      <c r="AI3004"/>
      <c r="AJ3004" s="8">
        <v>2140050</v>
      </c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/>
      <c r="BM3004"/>
      <c r="BN3004" s="10">
        <v>0</v>
      </c>
      <c r="BO3004" s="10"/>
      <c r="BP3004" s="10"/>
      <c r="BQ3004" s="10"/>
      <c r="BR3004" s="10"/>
      <c r="BS3004" s="10"/>
      <c r="BT3004" s="10"/>
      <c r="BU3004" s="10"/>
      <c r="BV3004" s="1" t="str">
        <f>Запрос1[[#This Row],[Менеджер]]</f>
        <v>Чижаковский Владимир</v>
      </c>
      <c r="BW3004" s="1" t="str">
        <f>Запрос1[[#This Row],[Дирекция]]</f>
        <v>Северная дирекция</v>
      </c>
      <c r="BX3004" s="1" t="str">
        <f t="shared" si="46"/>
        <v>ТОО "Туыс-Агро"</v>
      </c>
      <c r="BY3004" s="1" t="str">
        <f t="shared" si="46"/>
        <v>090440020014</v>
      </c>
      <c r="CA3004" t="str">
        <f>Запрос1[[#This Row],[родитель]]</f>
        <v>ТОО "Туыс-Агро"</v>
      </c>
      <c r="CB3004" t="str">
        <f>Запрос1[[#This Row],[БИНРодителя]]</f>
        <v>090440020014</v>
      </c>
    </row>
    <row r="3005" spans="1:80" x14ac:dyDescent="0.3">
      <c r="A3005" t="s">
        <v>2514</v>
      </c>
      <c r="B3005" t="s">
        <v>3262</v>
      </c>
      <c r="C3005" t="s">
        <v>381</v>
      </c>
      <c r="D3005" t="s">
        <v>382</v>
      </c>
      <c r="E3005" t="s">
        <v>2546</v>
      </c>
      <c r="F3005" t="s">
        <v>3506</v>
      </c>
      <c r="G3005" t="s">
        <v>3507</v>
      </c>
      <c r="H3005" t="s">
        <v>3508</v>
      </c>
      <c r="I3005" t="s">
        <v>3509</v>
      </c>
      <c r="J3005" t="s">
        <v>3510</v>
      </c>
      <c r="K3005" t="s">
        <v>3511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 s="8"/>
      <c r="S3005" s="8"/>
      <c r="T3005" s="8">
        <v>3132500</v>
      </c>
      <c r="U3005" s="8"/>
      <c r="V3005" s="8"/>
      <c r="W3005" s="8"/>
      <c r="X3005" s="8"/>
      <c r="Y3005" s="8"/>
      <c r="Z3005" s="8">
        <v>939750</v>
      </c>
      <c r="AA3005" s="8"/>
      <c r="AB3005" s="8"/>
      <c r="AC3005" s="8"/>
      <c r="AD3005"/>
      <c r="AE3005"/>
      <c r="AF3005">
        <v>30</v>
      </c>
      <c r="AG3005"/>
      <c r="AH3005"/>
      <c r="AI3005"/>
      <c r="AJ3005" s="8"/>
      <c r="AK3005" s="8"/>
      <c r="AL3005" s="8">
        <v>3132500</v>
      </c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/>
      <c r="BM3005"/>
      <c r="BN3005" s="10">
        <v>0</v>
      </c>
      <c r="BO3005" s="10"/>
      <c r="BP3005" s="10"/>
      <c r="BQ3005" s="10"/>
      <c r="BR3005" s="10"/>
      <c r="BS3005" s="10"/>
      <c r="BT3005" s="10"/>
      <c r="BU3005" s="10"/>
      <c r="BV3005" s="1" t="str">
        <f>Запрос1[[#This Row],[Менеджер]]</f>
        <v>Чижаковский Владимир</v>
      </c>
      <c r="BW3005" s="1" t="str">
        <f>Запрос1[[#This Row],[Дирекция]]</f>
        <v>Северная дирекция</v>
      </c>
      <c r="BX3005" s="1" t="str">
        <f t="shared" si="46"/>
        <v>ТОО "Становое"</v>
      </c>
      <c r="BY3005" s="1" t="str">
        <f t="shared" si="46"/>
        <v>041240009228</v>
      </c>
      <c r="CA3005" t="str">
        <f>Запрос1[[#This Row],[родитель]]</f>
        <v>ТОО "Становое"</v>
      </c>
      <c r="CB3005" t="str">
        <f>Запрос1[[#This Row],[БИНРодителя]]</f>
        <v>041240009228</v>
      </c>
    </row>
    <row r="3006" spans="1:80" x14ac:dyDescent="0.3">
      <c r="A3006" t="s">
        <v>2514</v>
      </c>
      <c r="B3006" t="s">
        <v>3262</v>
      </c>
      <c r="C3006" t="s">
        <v>381</v>
      </c>
      <c r="D3006" t="s">
        <v>382</v>
      </c>
      <c r="E3006" t="s">
        <v>2546</v>
      </c>
      <c r="F3006" t="s">
        <v>3506</v>
      </c>
      <c r="G3006" t="s">
        <v>3512</v>
      </c>
      <c r="H3006" t="s">
        <v>3473</v>
      </c>
      <c r="I3006" t="s">
        <v>3474</v>
      </c>
      <c r="J3006" t="s">
        <v>3513</v>
      </c>
      <c r="K3006" t="s">
        <v>3514</v>
      </c>
      <c r="L3006">
        <v>0</v>
      </c>
      <c r="M3006">
        <v>0</v>
      </c>
      <c r="N3006">
        <v>1</v>
      </c>
      <c r="O3006">
        <v>1</v>
      </c>
      <c r="P3006">
        <v>0</v>
      </c>
      <c r="Q3006">
        <v>0</v>
      </c>
      <c r="R3006" s="8"/>
      <c r="S3006" s="8"/>
      <c r="T3006" s="8">
        <v>27748600</v>
      </c>
      <c r="U3006" s="8">
        <v>555750</v>
      </c>
      <c r="V3006" s="8"/>
      <c r="W3006" s="8"/>
      <c r="X3006" s="8"/>
      <c r="Y3006" s="8"/>
      <c r="Z3006" s="8">
        <v>10247452</v>
      </c>
      <c r="AA3006" s="8">
        <v>0</v>
      </c>
      <c r="AB3006" s="8"/>
      <c r="AC3006" s="8"/>
      <c r="AD3006"/>
      <c r="AE3006"/>
      <c r="AF3006">
        <v>36.93</v>
      </c>
      <c r="AG3006">
        <v>0</v>
      </c>
      <c r="AH3006"/>
      <c r="AI3006"/>
      <c r="AJ3006" s="8"/>
      <c r="AK3006" s="8"/>
      <c r="AL3006" s="8">
        <v>27748600</v>
      </c>
      <c r="AM3006" s="8">
        <v>555750</v>
      </c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>
        <v>10062270</v>
      </c>
      <c r="BI3006" s="8"/>
      <c r="BJ3006" s="8">
        <v>555750</v>
      </c>
      <c r="BK3006" s="8"/>
      <c r="BL3006">
        <v>5.5231000000000003</v>
      </c>
      <c r="BM3006"/>
      <c r="BN3006" s="10">
        <v>0</v>
      </c>
      <c r="BO3006" s="10"/>
      <c r="BP3006" s="10"/>
      <c r="BQ3006" s="10"/>
      <c r="BR3006" s="10"/>
      <c r="BS3006" s="10"/>
      <c r="BT3006" s="10"/>
      <c r="BU3006" s="10"/>
      <c r="BV3006" s="1" t="str">
        <f>Запрос1[[#This Row],[Менеджер]]</f>
        <v>Чижаковский Владимир</v>
      </c>
      <c r="BW3006" s="1" t="str">
        <f>Запрос1[[#This Row],[Дирекция]]</f>
        <v>Северная дирекция</v>
      </c>
      <c r="BX3006" s="1" t="str">
        <f t="shared" si="46"/>
        <v>ТОО "Оптимум-Петро"</v>
      </c>
      <c r="BY3006" s="1" t="str">
        <f t="shared" si="46"/>
        <v>040640005435</v>
      </c>
      <c r="CA3006" t="str">
        <f>Запрос1[[#This Row],[родитель]]</f>
        <v>ТОО "Оптимум-Петро"</v>
      </c>
      <c r="CB3006" t="str">
        <f>Запрос1[[#This Row],[БИНРодителя]]</f>
        <v>040640005435</v>
      </c>
    </row>
    <row r="3007" spans="1:80" x14ac:dyDescent="0.3">
      <c r="A3007" t="s">
        <v>2514</v>
      </c>
      <c r="B3007" t="s">
        <v>3262</v>
      </c>
      <c r="C3007" t="s">
        <v>381</v>
      </c>
      <c r="D3007" t="s">
        <v>382</v>
      </c>
      <c r="E3007" t="s">
        <v>1483</v>
      </c>
      <c r="F3007" t="s">
        <v>1484</v>
      </c>
      <c r="G3007"/>
      <c r="H3007" t="s">
        <v>3517</v>
      </c>
      <c r="I3007" t="s">
        <v>3518</v>
      </c>
      <c r="J3007" t="s">
        <v>3518</v>
      </c>
      <c r="K3007" t="s">
        <v>3517</v>
      </c>
      <c r="L3007">
        <v>1</v>
      </c>
      <c r="M3007">
        <v>0</v>
      </c>
      <c r="N3007">
        <v>1</v>
      </c>
      <c r="O3007">
        <v>0</v>
      </c>
      <c r="P3007">
        <v>0</v>
      </c>
      <c r="Q3007">
        <v>0</v>
      </c>
      <c r="R3007" s="8">
        <v>83300</v>
      </c>
      <c r="S3007" s="8"/>
      <c r="T3007" s="8">
        <v>6648250</v>
      </c>
      <c r="U3007" s="8"/>
      <c r="V3007" s="8"/>
      <c r="W3007" s="8"/>
      <c r="X3007" s="8">
        <v>83300</v>
      </c>
      <c r="Y3007" s="8"/>
      <c r="Z3007" s="8">
        <v>6648250</v>
      </c>
      <c r="AA3007" s="8"/>
      <c r="AB3007" s="8"/>
      <c r="AC3007" s="8"/>
      <c r="AD3007">
        <v>100</v>
      </c>
      <c r="AE3007"/>
      <c r="AF3007">
        <v>100</v>
      </c>
      <c r="AG3007"/>
      <c r="AH3007"/>
      <c r="AI3007"/>
      <c r="AJ3007" s="8">
        <v>83300</v>
      </c>
      <c r="AK3007" s="8"/>
      <c r="AL3007" s="8">
        <v>6648250</v>
      </c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/>
      <c r="BM3007"/>
      <c r="BN3007" s="10">
        <v>0</v>
      </c>
      <c r="BO3007" s="10"/>
      <c r="BP3007" s="10"/>
      <c r="BQ3007" s="10"/>
      <c r="BR3007" s="10"/>
      <c r="BS3007" s="10"/>
      <c r="BT3007" s="10"/>
      <c r="BU3007" s="10"/>
      <c r="BV3007" s="1" t="str">
        <f>Запрос1[[#This Row],[Менеджер]]</f>
        <v>Чижаковский Владимир</v>
      </c>
      <c r="BW3007" s="1" t="str">
        <f>Запрос1[[#This Row],[Дирекция]]</f>
        <v>Северная дирекция</v>
      </c>
      <c r="BX3007" s="1" t="str">
        <f t="shared" si="46"/>
        <v>ТОО "Алихан-Агро"</v>
      </c>
      <c r="BY3007" s="1" t="str">
        <f t="shared" si="46"/>
        <v>100340005676</v>
      </c>
      <c r="CA3007" t="str">
        <f>Запрос1[[#This Row],[родитель]]</f>
        <v>ТОО "Алихан-Агро"</v>
      </c>
      <c r="CB3007" t="str">
        <f>Запрос1[[#This Row],[БИНРодителя]]</f>
        <v>100340005676</v>
      </c>
    </row>
    <row r="3008" spans="1:80" x14ac:dyDescent="0.3">
      <c r="A3008" t="s">
        <v>2514</v>
      </c>
      <c r="B3008" t="s">
        <v>3262</v>
      </c>
      <c r="C3008" t="s">
        <v>381</v>
      </c>
      <c r="D3008" t="s">
        <v>382</v>
      </c>
      <c r="E3008" t="s">
        <v>1483</v>
      </c>
      <c r="F3008" t="s">
        <v>1484</v>
      </c>
      <c r="G3008"/>
      <c r="H3008" t="s">
        <v>3508</v>
      </c>
      <c r="I3008" t="s">
        <v>3509</v>
      </c>
      <c r="J3008" t="s">
        <v>3516</v>
      </c>
      <c r="K3008" t="s">
        <v>3515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 s="8"/>
      <c r="S3008" s="8"/>
      <c r="T3008" s="8">
        <v>6611300</v>
      </c>
      <c r="U3008" s="8"/>
      <c r="V3008" s="8"/>
      <c r="W3008" s="8"/>
      <c r="X3008" s="8"/>
      <c r="Y3008" s="8"/>
      <c r="Z3008" s="8">
        <v>0</v>
      </c>
      <c r="AA3008" s="8"/>
      <c r="AB3008" s="8"/>
      <c r="AC3008" s="8"/>
      <c r="AD3008"/>
      <c r="AE3008"/>
      <c r="AF3008">
        <v>0</v>
      </c>
      <c r="AG3008"/>
      <c r="AH3008"/>
      <c r="AI3008"/>
      <c r="AJ3008" s="8"/>
      <c r="AK3008" s="8"/>
      <c r="AL3008" s="8">
        <v>7829300</v>
      </c>
      <c r="AM3008" s="8"/>
      <c r="AN3008" s="8"/>
      <c r="AO3008" s="8"/>
      <c r="AP3008" s="8"/>
      <c r="AQ3008" s="8"/>
      <c r="AR3008" s="8">
        <v>1218000</v>
      </c>
      <c r="AS3008" s="8"/>
      <c r="AT3008" s="8"/>
      <c r="AU3008" s="8"/>
      <c r="AV3008" s="8"/>
      <c r="AW3008" s="8"/>
      <c r="AX3008" s="8">
        <v>1218000</v>
      </c>
      <c r="AY3008" s="8"/>
      <c r="AZ3008" s="8"/>
      <c r="BA3008" s="8"/>
      <c r="BB3008" s="8"/>
      <c r="BC3008" s="8"/>
      <c r="BD3008" s="8">
        <v>1218000</v>
      </c>
      <c r="BE3008" s="8"/>
      <c r="BF3008" s="8"/>
      <c r="BG3008" s="8"/>
      <c r="BH3008" s="8"/>
      <c r="BI3008" s="8"/>
      <c r="BJ3008" s="8"/>
      <c r="BK3008" s="8"/>
      <c r="BL3008"/>
      <c r="BM3008"/>
      <c r="BN3008" s="10">
        <v>0</v>
      </c>
      <c r="BO3008" s="10"/>
      <c r="BP3008" s="10"/>
      <c r="BQ3008" s="10"/>
      <c r="BR3008" s="10"/>
      <c r="BS3008" s="10"/>
      <c r="BT3008" s="10"/>
      <c r="BU3008" s="10"/>
      <c r="BV3008" s="1" t="str">
        <f>Запрос1[[#This Row],[Менеджер]]</f>
        <v>Чижаковский Владимир</v>
      </c>
      <c r="BW3008" s="1" t="str">
        <f>Запрос1[[#This Row],[Дирекция]]</f>
        <v>Северная дирекция</v>
      </c>
      <c r="BX3008" s="1" t="str">
        <f t="shared" si="46"/>
        <v>ТОО "Становое"</v>
      </c>
      <c r="BY3008" s="1" t="str">
        <f t="shared" si="46"/>
        <v>041240009228</v>
      </c>
      <c r="CA3008" t="str">
        <f>Запрос1[[#This Row],[родитель]]</f>
        <v>ТОО "Становое"</v>
      </c>
      <c r="CB3008" t="str">
        <f>Запрос1[[#This Row],[БИНРодителя]]</f>
        <v>041240009228</v>
      </c>
    </row>
    <row r="3009" spans="1:80" x14ac:dyDescent="0.3">
      <c r="A3009" t="s">
        <v>2514</v>
      </c>
      <c r="B3009" t="s">
        <v>3262</v>
      </c>
      <c r="C3009" t="s">
        <v>381</v>
      </c>
      <c r="D3009" t="s">
        <v>382</v>
      </c>
      <c r="E3009" t="s">
        <v>389</v>
      </c>
      <c r="F3009" t="s">
        <v>3519</v>
      </c>
      <c r="G3009" t="s">
        <v>3520</v>
      </c>
      <c r="H3009" t="s">
        <v>3521</v>
      </c>
      <c r="I3009" t="s">
        <v>3522</v>
      </c>
      <c r="J3009" t="s">
        <v>3522</v>
      </c>
      <c r="K3009" t="s">
        <v>3521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 s="8">
        <v>34487675</v>
      </c>
      <c r="S3009" s="8">
        <v>16083800</v>
      </c>
      <c r="T3009" s="8">
        <v>26043395</v>
      </c>
      <c r="U3009" s="8">
        <v>1753400</v>
      </c>
      <c r="V3009" s="8">
        <v>41438085</v>
      </c>
      <c r="W3009" s="8">
        <v>53106571.399999999</v>
      </c>
      <c r="X3009" s="8">
        <v>0</v>
      </c>
      <c r="Y3009" s="8">
        <v>7268490.5999999996</v>
      </c>
      <c r="Z3009" s="8">
        <v>9493018.5</v>
      </c>
      <c r="AA3009" s="8">
        <v>526020</v>
      </c>
      <c r="AB3009" s="8">
        <v>13095025.5</v>
      </c>
      <c r="AC3009" s="8">
        <v>17602346.420000002</v>
      </c>
      <c r="AD3009">
        <v>0</v>
      </c>
      <c r="AE3009">
        <v>45.19</v>
      </c>
      <c r="AF3009">
        <v>36.450000000000003</v>
      </c>
      <c r="AG3009">
        <v>30</v>
      </c>
      <c r="AH3009">
        <v>31.6</v>
      </c>
      <c r="AI3009">
        <v>33.15</v>
      </c>
      <c r="AJ3009" s="8">
        <v>34465525</v>
      </c>
      <c r="AK3009" s="8">
        <v>24748010</v>
      </c>
      <c r="AL3009" s="8">
        <v>26043395</v>
      </c>
      <c r="AM3009" s="8">
        <v>1753400</v>
      </c>
      <c r="AN3009" s="8">
        <v>41438085</v>
      </c>
      <c r="AO3009" s="8">
        <v>53106571.399999999</v>
      </c>
      <c r="AP3009" s="8"/>
      <c r="AQ3009" s="8"/>
      <c r="AR3009" s="8"/>
      <c r="AS3009" s="8"/>
      <c r="AT3009" s="8"/>
      <c r="AU3009" s="8">
        <v>3084100</v>
      </c>
      <c r="AV3009" s="8"/>
      <c r="AW3009" s="8"/>
      <c r="AX3009" s="8"/>
      <c r="AY3009" s="8"/>
      <c r="AZ3009" s="8"/>
      <c r="BA3009" s="8">
        <v>3084100</v>
      </c>
      <c r="BB3009" s="8"/>
      <c r="BC3009" s="8"/>
      <c r="BD3009" s="8"/>
      <c r="BE3009" s="8"/>
      <c r="BF3009" s="8"/>
      <c r="BG3009" s="8">
        <v>3084100</v>
      </c>
      <c r="BH3009" s="8">
        <v>36367700</v>
      </c>
      <c r="BI3009" s="8">
        <v>49724400</v>
      </c>
      <c r="BJ3009" s="8"/>
      <c r="BK3009" s="8">
        <v>4379400</v>
      </c>
      <c r="BL3009">
        <v>0</v>
      </c>
      <c r="BM3009">
        <v>8.8072999999999997</v>
      </c>
      <c r="BN3009" s="10">
        <v>0</v>
      </c>
      <c r="BO3009" s="10"/>
      <c r="BP3009" s="10"/>
      <c r="BQ3009" s="10"/>
      <c r="BR3009" s="10"/>
      <c r="BS3009" s="10"/>
      <c r="BT3009" s="10"/>
      <c r="BU3009" s="10"/>
      <c r="BV3009" s="1" t="str">
        <f>Запрос1[[#This Row],[Менеджер]]</f>
        <v>Чижаковский Владимир</v>
      </c>
      <c r="BW3009" s="1" t="str">
        <f>Запрос1[[#This Row],[Дирекция]]</f>
        <v>Северная дирекция</v>
      </c>
      <c r="BX3009" s="1" t="str">
        <f t="shared" si="46"/>
        <v>ТОО "Агро-Беркут"</v>
      </c>
      <c r="BY3009" s="1" t="str">
        <f t="shared" si="46"/>
        <v>041240001906</v>
      </c>
      <c r="CA3009" t="str">
        <f>Запрос1[[#This Row],[родитель]]</f>
        <v>ТОО "Агро-Беркут"</v>
      </c>
      <c r="CB3009" t="str">
        <f>Запрос1[[#This Row],[БИНРодителя]]</f>
        <v>041240001906</v>
      </c>
    </row>
    <row r="3010" spans="1:80" x14ac:dyDescent="0.3">
      <c r="A3010" t="s">
        <v>2514</v>
      </c>
      <c r="B3010" t="s">
        <v>3262</v>
      </c>
      <c r="C3010" t="s">
        <v>381</v>
      </c>
      <c r="D3010" t="s">
        <v>382</v>
      </c>
      <c r="E3010" t="s">
        <v>389</v>
      </c>
      <c r="F3010" t="s">
        <v>3519</v>
      </c>
      <c r="G3010" t="s">
        <v>3523</v>
      </c>
      <c r="H3010" t="s">
        <v>3524</v>
      </c>
      <c r="I3010" t="s">
        <v>3525</v>
      </c>
      <c r="J3010" t="s">
        <v>3525</v>
      </c>
      <c r="K3010" t="s">
        <v>3524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1</v>
      </c>
      <c r="R3010" s="8"/>
      <c r="S3010" s="8"/>
      <c r="T3010" s="8"/>
      <c r="U3010" s="8">
        <v>10920100</v>
      </c>
      <c r="V3010" s="8"/>
      <c r="W3010" s="8">
        <v>174689255</v>
      </c>
      <c r="X3010" s="8"/>
      <c r="Y3010" s="8"/>
      <c r="Z3010" s="8"/>
      <c r="AA3010" s="8">
        <v>1710050</v>
      </c>
      <c r="AB3010" s="8"/>
      <c r="AC3010" s="8">
        <v>52406776.5</v>
      </c>
      <c r="AD3010"/>
      <c r="AE3010"/>
      <c r="AF3010"/>
      <c r="AG3010">
        <v>15.66</v>
      </c>
      <c r="AH3010"/>
      <c r="AI3010">
        <v>30</v>
      </c>
      <c r="AJ3010" s="8"/>
      <c r="AK3010" s="8"/>
      <c r="AL3010" s="8"/>
      <c r="AM3010" s="8">
        <v>10920100</v>
      </c>
      <c r="AN3010" s="8"/>
      <c r="AO3010" s="8">
        <v>174689255</v>
      </c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>
        <v>102776815</v>
      </c>
      <c r="BI3010" s="8"/>
      <c r="BJ3010" s="8">
        <v>10920100</v>
      </c>
      <c r="BK3010" s="8"/>
      <c r="BL3010">
        <v>10.625</v>
      </c>
      <c r="BM3010"/>
      <c r="BN3010" s="10">
        <v>0</v>
      </c>
      <c r="BO3010" s="10"/>
      <c r="BP3010" s="10"/>
      <c r="BQ3010" s="10"/>
      <c r="BR3010" s="10"/>
      <c r="BS3010" s="10"/>
      <c r="BT3010" s="10"/>
      <c r="BU3010" s="10"/>
      <c r="BV3010" s="1" t="str">
        <f>Запрос1[[#This Row],[Менеджер]]</f>
        <v>Чижаковский Владимир</v>
      </c>
      <c r="BW3010" s="1" t="str">
        <f>Запрос1[[#This Row],[Дирекция]]</f>
        <v>Северная дирекция</v>
      </c>
      <c r="BX3010" s="1" t="str">
        <f t="shared" si="46"/>
        <v>ТОО "Нежинка-Ерке"</v>
      </c>
      <c r="BY3010" s="1" t="str">
        <f t="shared" si="46"/>
        <v>041240006293</v>
      </c>
      <c r="CA3010" t="str">
        <f>Запрос1[[#This Row],[родитель]]</f>
        <v>ТОО "Нежинка-Ерке"</v>
      </c>
      <c r="CB3010" t="str">
        <f>Запрос1[[#This Row],[БИНРодителя]]</f>
        <v>041240006293</v>
      </c>
    </row>
    <row r="3011" spans="1:80" x14ac:dyDescent="0.3">
      <c r="A3011" t="s">
        <v>2514</v>
      </c>
      <c r="B3011" t="s">
        <v>3262</v>
      </c>
      <c r="C3011" t="s">
        <v>381</v>
      </c>
      <c r="D3011" t="s">
        <v>382</v>
      </c>
      <c r="E3011" t="s">
        <v>389</v>
      </c>
      <c r="F3011" t="s">
        <v>390</v>
      </c>
      <c r="G3011" t="s">
        <v>391</v>
      </c>
      <c r="H3011" t="s">
        <v>3534</v>
      </c>
      <c r="I3011" t="s">
        <v>3535</v>
      </c>
      <c r="J3011" t="s">
        <v>3536</v>
      </c>
      <c r="K3011" t="s">
        <v>3537</v>
      </c>
      <c r="L3011">
        <v>0</v>
      </c>
      <c r="M3011">
        <v>0</v>
      </c>
      <c r="N3011">
        <v>0</v>
      </c>
      <c r="O3011">
        <v>1</v>
      </c>
      <c r="P3011">
        <v>1</v>
      </c>
      <c r="Q3011">
        <v>1</v>
      </c>
      <c r="R3011" s="8"/>
      <c r="S3011" s="8"/>
      <c r="T3011" s="8"/>
      <c r="U3011" s="8">
        <v>5205406.5</v>
      </c>
      <c r="V3011" s="8">
        <v>6049114</v>
      </c>
      <c r="W3011" s="8">
        <v>8779180</v>
      </c>
      <c r="X3011" s="8"/>
      <c r="Y3011" s="8"/>
      <c r="Z3011" s="8"/>
      <c r="AA3011" s="8">
        <v>2602703.25</v>
      </c>
      <c r="AB3011" s="8">
        <v>3024557</v>
      </c>
      <c r="AC3011" s="8">
        <v>4389590</v>
      </c>
      <c r="AD3011"/>
      <c r="AE3011"/>
      <c r="AF3011"/>
      <c r="AG3011">
        <v>50</v>
      </c>
      <c r="AH3011">
        <v>50</v>
      </c>
      <c r="AI3011">
        <v>50</v>
      </c>
      <c r="AJ3011" s="8"/>
      <c r="AK3011" s="8"/>
      <c r="AL3011" s="8"/>
      <c r="AM3011" s="8">
        <v>5205406.5</v>
      </c>
      <c r="AN3011" s="8">
        <v>6049114</v>
      </c>
      <c r="AO3011" s="8">
        <v>8779180</v>
      </c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>
        <v>46049031.450000003</v>
      </c>
      <c r="BI3011" s="8"/>
      <c r="BJ3011" s="8">
        <v>4987296.5</v>
      </c>
      <c r="BK3011" s="8"/>
      <c r="BL3011">
        <v>10.830399999999999</v>
      </c>
      <c r="BM3011"/>
      <c r="BN3011" s="10">
        <v>0</v>
      </c>
      <c r="BO3011" s="10"/>
      <c r="BP3011" s="10"/>
      <c r="BQ3011" s="10"/>
      <c r="BR3011" s="10"/>
      <c r="BS3011" s="10"/>
      <c r="BT3011" s="10"/>
      <c r="BU3011" s="10"/>
      <c r="BV3011" s="1" t="str">
        <f>Запрос1[[#This Row],[Менеджер]]</f>
        <v>Чижаковский Владимир</v>
      </c>
      <c r="BW3011" s="1" t="str">
        <f>Запрос1[[#This Row],[Дирекция]]</f>
        <v>Северная дирекция</v>
      </c>
      <c r="BX3011" s="1" t="str">
        <f t="shared" si="46"/>
        <v>ТОО "АЗКО"</v>
      </c>
      <c r="BY3011" s="1" t="str">
        <f t="shared" si="46"/>
        <v>980640001636</v>
      </c>
      <c r="CA3011" t="str">
        <f>Запрос1[[#This Row],[родитель]]</f>
        <v>ТОО "АЗКО"</v>
      </c>
      <c r="CB3011" t="str">
        <f>Запрос1[[#This Row],[БИНРодителя]]</f>
        <v>980640001636</v>
      </c>
    </row>
    <row r="3012" spans="1:80" x14ac:dyDescent="0.3">
      <c r="A3012" t="s">
        <v>3658</v>
      </c>
      <c r="B3012" t="s">
        <v>6972</v>
      </c>
      <c r="C3012"/>
      <c r="D3012" t="s">
        <v>89</v>
      </c>
      <c r="E3012" t="s">
        <v>628</v>
      </c>
      <c r="F3012" t="s">
        <v>4060</v>
      </c>
      <c r="G3012" t="s">
        <v>4061</v>
      </c>
      <c r="H3012" t="s">
        <v>12111</v>
      </c>
      <c r="I3012" t="s">
        <v>12112</v>
      </c>
      <c r="J3012" t="s">
        <v>12112</v>
      </c>
      <c r="K3012" t="s">
        <v>12111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 s="8"/>
      <c r="S3012" s="8"/>
      <c r="T3012" s="8"/>
      <c r="U3012" s="8"/>
      <c r="V3012" s="8"/>
      <c r="W3012" s="8">
        <v>4697000</v>
      </c>
      <c r="X3012" s="8"/>
      <c r="Y3012" s="8"/>
      <c r="Z3012" s="8"/>
      <c r="AA3012" s="8"/>
      <c r="AB3012" s="8"/>
      <c r="AC3012" s="8">
        <v>0</v>
      </c>
      <c r="AD3012"/>
      <c r="AE3012"/>
      <c r="AF3012"/>
      <c r="AG3012"/>
      <c r="AH3012"/>
      <c r="AI3012">
        <v>0</v>
      </c>
      <c r="AJ3012" s="8"/>
      <c r="AK3012" s="8"/>
      <c r="AL3012" s="8"/>
      <c r="AM3012" s="8"/>
      <c r="AN3012" s="8"/>
      <c r="AO3012" s="8">
        <v>4697000</v>
      </c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/>
      <c r="BM3012"/>
      <c r="BN3012" s="10">
        <v>0</v>
      </c>
      <c r="BO3012" s="10"/>
      <c r="BP3012" s="10"/>
      <c r="BQ3012" s="10"/>
      <c r="BR3012" s="10"/>
      <c r="BS3012" s="10"/>
      <c r="BT3012" s="10"/>
      <c r="BU3012" s="10"/>
      <c r="BV3012" s="1" t="str">
        <f>Запрос1[[#This Row],[Менеджер]]</f>
        <v>Койшекен Арыстан Оралулы</v>
      </c>
      <c r="BW3012" s="1" t="str">
        <f>Запрос1[[#This Row],[Дирекция]]</f>
        <v>Центральная дирекция</v>
      </c>
      <c r="BX3012" s="1" t="str">
        <f t="shared" ref="BX3012:BY3075" si="47">CA3012</f>
        <v>К/Х "АИНА"</v>
      </c>
      <c r="BY3012" s="1" t="str">
        <f t="shared" si="47"/>
        <v>680714300616</v>
      </c>
      <c r="CA3012" t="str">
        <f>Запрос1[[#This Row],[родитель]]</f>
        <v>К/Х "АИНА"</v>
      </c>
      <c r="CB3012" t="str">
        <f>Запрос1[[#This Row],[БИНРодителя]]</f>
        <v>680714300616</v>
      </c>
    </row>
    <row r="3013" spans="1:80" x14ac:dyDescent="0.3">
      <c r="A3013" t="s">
        <v>3658</v>
      </c>
      <c r="B3013" t="s">
        <v>6972</v>
      </c>
      <c r="C3013"/>
      <c r="D3013" t="s">
        <v>89</v>
      </c>
      <c r="E3013" t="s">
        <v>628</v>
      </c>
      <c r="F3013" t="s">
        <v>4060</v>
      </c>
      <c r="G3013" t="s">
        <v>4061</v>
      </c>
      <c r="H3013" t="s">
        <v>12113</v>
      </c>
      <c r="I3013" t="s">
        <v>12114</v>
      </c>
      <c r="J3013" t="s">
        <v>12114</v>
      </c>
      <c r="K3013" t="s">
        <v>12113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 s="8"/>
      <c r="S3013" s="8"/>
      <c r="T3013" s="8"/>
      <c r="U3013" s="8"/>
      <c r="V3013" s="8"/>
      <c r="W3013" s="8">
        <v>3183000</v>
      </c>
      <c r="X3013" s="8"/>
      <c r="Y3013" s="8"/>
      <c r="Z3013" s="8"/>
      <c r="AA3013" s="8"/>
      <c r="AB3013" s="8"/>
      <c r="AC3013" s="8">
        <v>0</v>
      </c>
      <c r="AD3013"/>
      <c r="AE3013"/>
      <c r="AF3013"/>
      <c r="AG3013"/>
      <c r="AH3013"/>
      <c r="AI3013">
        <v>0</v>
      </c>
      <c r="AJ3013" s="8"/>
      <c r="AK3013" s="8"/>
      <c r="AL3013" s="8"/>
      <c r="AM3013" s="8"/>
      <c r="AN3013" s="8"/>
      <c r="AO3013" s="8">
        <v>3183000</v>
      </c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/>
      <c r="BM3013"/>
      <c r="BN3013" s="10">
        <v>0</v>
      </c>
      <c r="BO3013" s="10"/>
      <c r="BP3013" s="10"/>
      <c r="BQ3013" s="10"/>
      <c r="BR3013" s="10"/>
      <c r="BS3013" s="10"/>
      <c r="BT3013" s="10"/>
      <c r="BU3013" s="10"/>
      <c r="BV3013" s="1" t="str">
        <f>Запрос1[[#This Row],[Менеджер]]</f>
        <v>Койшекен Арыстан Оралулы</v>
      </c>
      <c r="BW3013" s="1" t="str">
        <f>Запрос1[[#This Row],[Дирекция]]</f>
        <v>Центральная дирекция</v>
      </c>
      <c r="BX3013" s="1" t="str">
        <f t="shared" si="47"/>
        <v>КХ БАУЫРЖАН М</v>
      </c>
      <c r="BY3013" s="1" t="str">
        <f t="shared" si="47"/>
        <v>680304300429</v>
      </c>
      <c r="CA3013" t="str">
        <f>Запрос1[[#This Row],[родитель]]</f>
        <v>КХ БАУЫРЖАН М</v>
      </c>
      <c r="CB3013" t="str">
        <f>Запрос1[[#This Row],[БИНРодителя]]</f>
        <v>680304300429</v>
      </c>
    </row>
    <row r="3014" spans="1:80" x14ac:dyDescent="0.3">
      <c r="A3014" t="s">
        <v>3658</v>
      </c>
      <c r="B3014" t="s">
        <v>6972</v>
      </c>
      <c r="C3014"/>
      <c r="D3014" t="s">
        <v>89</v>
      </c>
      <c r="E3014" t="s">
        <v>628</v>
      </c>
      <c r="F3014" t="s">
        <v>3132</v>
      </c>
      <c r="G3014" t="s">
        <v>1939</v>
      </c>
      <c r="H3014" t="s">
        <v>12115</v>
      </c>
      <c r="I3014" t="s">
        <v>12116</v>
      </c>
      <c r="J3014" t="s">
        <v>12116</v>
      </c>
      <c r="K3014" t="s">
        <v>12115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/>
      <c r="AE3014"/>
      <c r="AF3014"/>
      <c r="AG3014"/>
      <c r="AH3014"/>
      <c r="AI3014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/>
      <c r="BM3014"/>
      <c r="BN3014" s="10">
        <v>1</v>
      </c>
      <c r="BO3014" s="10">
        <v>23552500</v>
      </c>
      <c r="BP3014" s="10">
        <v>0</v>
      </c>
      <c r="BQ3014" s="10">
        <v>0</v>
      </c>
      <c r="BR3014" s="10"/>
      <c r="BS3014" s="10"/>
      <c r="BT3014" s="10"/>
      <c r="BU3014" s="10"/>
      <c r="BV3014" s="1" t="str">
        <f>Запрос1[[#This Row],[Менеджер]]</f>
        <v>Койшекен Арыстан Оралулы</v>
      </c>
      <c r="BW3014" s="1" t="str">
        <f>Запрос1[[#This Row],[Дирекция]]</f>
        <v>Центральная дирекция</v>
      </c>
      <c r="BX3014" s="1" t="str">
        <f t="shared" si="47"/>
        <v>К/Х "АМАНЖОЛ-К"</v>
      </c>
      <c r="BY3014" s="1" t="str">
        <f t="shared" si="47"/>
        <v>600101353164</v>
      </c>
      <c r="CA3014" t="str">
        <f>Запрос1[[#This Row],[родитель]]</f>
        <v>К/Х "АМАНЖОЛ-К"</v>
      </c>
      <c r="CB3014" t="str">
        <f>Запрос1[[#This Row],[БИНРодителя]]</f>
        <v>600101353164</v>
      </c>
    </row>
    <row r="3015" spans="1:80" x14ac:dyDescent="0.3">
      <c r="A3015" t="s">
        <v>3658</v>
      </c>
      <c r="B3015" t="s">
        <v>6972</v>
      </c>
      <c r="C3015"/>
      <c r="D3015" t="s">
        <v>412</v>
      </c>
      <c r="E3015" t="s">
        <v>1063</v>
      </c>
      <c r="F3015" t="s">
        <v>3068</v>
      </c>
      <c r="G3015" t="s">
        <v>3069</v>
      </c>
      <c r="H3015" t="s">
        <v>12117</v>
      </c>
      <c r="I3015" t="s">
        <v>12118</v>
      </c>
      <c r="J3015" t="s">
        <v>12118</v>
      </c>
      <c r="K3015" t="s">
        <v>12117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 s="8"/>
      <c r="S3015" s="8"/>
      <c r="T3015" s="8"/>
      <c r="U3015" s="8"/>
      <c r="V3015" s="8"/>
      <c r="W3015" s="8">
        <v>3358000</v>
      </c>
      <c r="X3015" s="8"/>
      <c r="Y3015" s="8"/>
      <c r="Z3015" s="8"/>
      <c r="AA3015" s="8"/>
      <c r="AB3015" s="8"/>
      <c r="AC3015" s="8">
        <v>791400</v>
      </c>
      <c r="AD3015"/>
      <c r="AE3015"/>
      <c r="AF3015"/>
      <c r="AG3015"/>
      <c r="AH3015"/>
      <c r="AI3015">
        <v>23.57</v>
      </c>
      <c r="AJ3015" s="8"/>
      <c r="AK3015" s="8"/>
      <c r="AL3015" s="8"/>
      <c r="AM3015" s="8"/>
      <c r="AN3015" s="8"/>
      <c r="AO3015" s="8">
        <v>3358000</v>
      </c>
      <c r="AP3015" s="8"/>
      <c r="AQ3015" s="8"/>
      <c r="AR3015" s="8"/>
      <c r="AS3015" s="8"/>
      <c r="AT3015" s="8"/>
      <c r="AU3015" s="8">
        <v>400000</v>
      </c>
      <c r="AV3015" s="8"/>
      <c r="AW3015" s="8"/>
      <c r="AX3015" s="8"/>
      <c r="AY3015" s="8"/>
      <c r="AZ3015" s="8"/>
      <c r="BA3015" s="8">
        <v>400000</v>
      </c>
      <c r="BB3015" s="8"/>
      <c r="BC3015" s="8"/>
      <c r="BD3015" s="8"/>
      <c r="BE3015" s="8"/>
      <c r="BF3015" s="8"/>
      <c r="BG3015" s="8">
        <v>400000</v>
      </c>
      <c r="BH3015" s="8"/>
      <c r="BI3015" s="8"/>
      <c r="BJ3015" s="8"/>
      <c r="BK3015" s="8"/>
      <c r="BL3015"/>
      <c r="BM3015"/>
      <c r="BN3015" s="10">
        <v>0</v>
      </c>
      <c r="BO3015" s="10"/>
      <c r="BP3015" s="10"/>
      <c r="BQ3015" s="10"/>
      <c r="BR3015" s="10"/>
      <c r="BS3015" s="10"/>
      <c r="BT3015" s="10"/>
      <c r="BU3015" s="10"/>
      <c r="BV3015" s="1" t="str">
        <f>Запрос1[[#This Row],[Менеджер]]</f>
        <v>Койшекен Арыстан Оралулы</v>
      </c>
      <c r="BW3015" s="1" t="str">
        <f>Запрос1[[#This Row],[Дирекция]]</f>
        <v>Центральная дирекция</v>
      </c>
      <c r="BX3015" s="1" t="str">
        <f t="shared" si="47"/>
        <v>АШУТАСТЫ КХ</v>
      </c>
      <c r="BY3015" s="1" t="str">
        <f t="shared" si="47"/>
        <v>680206350284</v>
      </c>
      <c r="CA3015" t="str">
        <f>Запрос1[[#This Row],[родитель]]</f>
        <v>АШУТАСТЫ КХ</v>
      </c>
      <c r="CB3015" t="str">
        <f>Запрос1[[#This Row],[БИНРодителя]]</f>
        <v>680206350284</v>
      </c>
    </row>
    <row r="3016" spans="1:80" x14ac:dyDescent="0.3">
      <c r="A3016" t="s">
        <v>3658</v>
      </c>
      <c r="B3016" t="s">
        <v>6972</v>
      </c>
      <c r="C3016" t="s">
        <v>3816</v>
      </c>
      <c r="D3016" t="s">
        <v>89</v>
      </c>
      <c r="E3016" t="s">
        <v>628</v>
      </c>
      <c r="F3016"/>
      <c r="G3016" t="s">
        <v>3033</v>
      </c>
      <c r="H3016" t="s">
        <v>12119</v>
      </c>
      <c r="I3016" t="s">
        <v>12120</v>
      </c>
      <c r="J3016" t="s">
        <v>12120</v>
      </c>
      <c r="K3016" t="s">
        <v>12119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 s="8"/>
      <c r="S3016" s="8"/>
      <c r="T3016" s="8"/>
      <c r="U3016" s="8"/>
      <c r="V3016" s="8"/>
      <c r="W3016" s="8">
        <v>230000</v>
      </c>
      <c r="X3016" s="8"/>
      <c r="Y3016" s="8"/>
      <c r="Z3016" s="8"/>
      <c r="AA3016" s="8"/>
      <c r="AB3016" s="8"/>
      <c r="AC3016" s="8">
        <v>230000</v>
      </c>
      <c r="AD3016"/>
      <c r="AE3016"/>
      <c r="AF3016"/>
      <c r="AG3016"/>
      <c r="AH3016"/>
      <c r="AI3016">
        <v>100</v>
      </c>
      <c r="AJ3016" s="8"/>
      <c r="AK3016" s="8"/>
      <c r="AL3016" s="8"/>
      <c r="AM3016" s="8"/>
      <c r="AN3016" s="8"/>
      <c r="AO3016" s="8">
        <v>230000</v>
      </c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/>
      <c r="BM3016"/>
      <c r="BN3016" s="10">
        <v>0</v>
      </c>
      <c r="BO3016" s="10"/>
      <c r="BP3016" s="10"/>
      <c r="BQ3016" s="10"/>
      <c r="BR3016" s="10"/>
      <c r="BS3016" s="10"/>
      <c r="BT3016" s="10"/>
      <c r="BU3016" s="10"/>
      <c r="BV3016" s="1" t="str">
        <f>Запрос1[[#This Row],[Менеджер]]</f>
        <v>Койшекен Арыстан Оралулы</v>
      </c>
      <c r="BW3016" s="1" t="str">
        <f>Запрос1[[#This Row],[Дирекция]]</f>
        <v>Центральная дирекция</v>
      </c>
      <c r="BX3016" s="1" t="str">
        <f t="shared" si="47"/>
        <v>ТОО "ТАССУАТ-Н"</v>
      </c>
      <c r="BY3016" s="1" t="str">
        <f t="shared" si="47"/>
        <v>980340002881</v>
      </c>
      <c r="CA3016" t="str">
        <f>Запрос1[[#This Row],[родитель]]</f>
        <v>ТОО "ТАССУАТ-Н"</v>
      </c>
      <c r="CB3016" t="str">
        <f>Запрос1[[#This Row],[БИНРодителя]]</f>
        <v>980340002881</v>
      </c>
    </row>
    <row r="3017" spans="1:80" x14ac:dyDescent="0.3">
      <c r="A3017" t="s">
        <v>3658</v>
      </c>
      <c r="B3017" t="s">
        <v>6972</v>
      </c>
      <c r="C3017" t="s">
        <v>3816</v>
      </c>
      <c r="D3017" t="s">
        <v>89</v>
      </c>
      <c r="E3017" t="s">
        <v>628</v>
      </c>
      <c r="F3017" t="s">
        <v>12091</v>
      </c>
      <c r="G3017" t="s">
        <v>12092</v>
      </c>
      <c r="H3017" t="s">
        <v>12121</v>
      </c>
      <c r="I3017" t="s">
        <v>12122</v>
      </c>
      <c r="J3017" t="s">
        <v>12122</v>
      </c>
      <c r="K3017" t="s">
        <v>12121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 s="8"/>
      <c r="S3017" s="8"/>
      <c r="T3017" s="8"/>
      <c r="U3017" s="8"/>
      <c r="V3017" s="8"/>
      <c r="W3017" s="8">
        <v>580000</v>
      </c>
      <c r="X3017" s="8"/>
      <c r="Y3017" s="8"/>
      <c r="Z3017" s="8"/>
      <c r="AA3017" s="8"/>
      <c r="AB3017" s="8"/>
      <c r="AC3017" s="8">
        <v>580000</v>
      </c>
      <c r="AD3017"/>
      <c r="AE3017"/>
      <c r="AF3017"/>
      <c r="AG3017"/>
      <c r="AH3017"/>
      <c r="AI3017">
        <v>100</v>
      </c>
      <c r="AJ3017" s="8"/>
      <c r="AK3017" s="8"/>
      <c r="AL3017" s="8"/>
      <c r="AM3017" s="8"/>
      <c r="AN3017" s="8"/>
      <c r="AO3017" s="8">
        <v>580000</v>
      </c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/>
      <c r="BM3017"/>
      <c r="BN3017" s="10">
        <v>0</v>
      </c>
      <c r="BO3017" s="10"/>
      <c r="BP3017" s="10"/>
      <c r="BQ3017" s="10"/>
      <c r="BR3017" s="10"/>
      <c r="BS3017" s="10"/>
      <c r="BT3017" s="10"/>
      <c r="BU3017" s="10"/>
      <c r="BV3017" s="1" t="str">
        <f>Запрос1[[#This Row],[Менеджер]]</f>
        <v>Койшекен Арыстан Оралулы</v>
      </c>
      <c r="BW3017" s="1" t="str">
        <f>Запрос1[[#This Row],[Дирекция]]</f>
        <v>Центральная дирекция</v>
      </c>
      <c r="BX3017" s="1" t="str">
        <f t="shared" si="47"/>
        <v>к/х "СУНКАР"</v>
      </c>
      <c r="BY3017" s="1" t="str">
        <f t="shared" si="47"/>
        <v>811130350560</v>
      </c>
      <c r="CA3017" t="str">
        <f>Запрос1[[#This Row],[родитель]]</f>
        <v>к/х "СУНКАР"</v>
      </c>
      <c r="CB3017" t="str">
        <f>Запрос1[[#This Row],[БИНРодителя]]</f>
        <v>811130350560</v>
      </c>
    </row>
    <row r="3018" spans="1:80" x14ac:dyDescent="0.3">
      <c r="A3018" t="s">
        <v>3658</v>
      </c>
      <c r="B3018" t="s">
        <v>6972</v>
      </c>
      <c r="C3018" t="s">
        <v>3816</v>
      </c>
      <c r="D3018" t="s">
        <v>89</v>
      </c>
      <c r="E3018" t="s">
        <v>628</v>
      </c>
      <c r="F3018" t="s">
        <v>12123</v>
      </c>
      <c r="G3018" t="s">
        <v>12124</v>
      </c>
      <c r="H3018" t="s">
        <v>12125</v>
      </c>
      <c r="I3018" t="s">
        <v>12126</v>
      </c>
      <c r="J3018" t="s">
        <v>12126</v>
      </c>
      <c r="K3018" t="s">
        <v>12125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 s="8"/>
      <c r="S3018" s="8"/>
      <c r="T3018" s="8"/>
      <c r="U3018" s="8"/>
      <c r="V3018" s="8"/>
      <c r="W3018" s="8">
        <v>982000</v>
      </c>
      <c r="X3018" s="8"/>
      <c r="Y3018" s="8"/>
      <c r="Z3018" s="8"/>
      <c r="AA3018" s="8"/>
      <c r="AB3018" s="8"/>
      <c r="AC3018" s="8">
        <v>982000</v>
      </c>
      <c r="AD3018"/>
      <c r="AE3018"/>
      <c r="AF3018"/>
      <c r="AG3018"/>
      <c r="AH3018"/>
      <c r="AI3018">
        <v>100</v>
      </c>
      <c r="AJ3018" s="8"/>
      <c r="AK3018" s="8"/>
      <c r="AL3018" s="8"/>
      <c r="AM3018" s="8"/>
      <c r="AN3018" s="8"/>
      <c r="AO3018" s="8">
        <v>982000</v>
      </c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/>
      <c r="BM3018"/>
      <c r="BN3018" s="10">
        <v>0</v>
      </c>
      <c r="BO3018" s="10"/>
      <c r="BP3018" s="10"/>
      <c r="BQ3018" s="10"/>
      <c r="BR3018" s="10"/>
      <c r="BS3018" s="10"/>
      <c r="BT3018" s="10"/>
      <c r="BU3018" s="10"/>
      <c r="BV3018" s="1" t="str">
        <f>Запрос1[[#This Row],[Менеджер]]</f>
        <v>Койшекен Арыстан Оралулы</v>
      </c>
      <c r="BW3018" s="1" t="str">
        <f>Запрос1[[#This Row],[Дирекция]]</f>
        <v>Центральная дирекция</v>
      </c>
      <c r="BX3018" s="1" t="str">
        <f t="shared" si="47"/>
        <v>СЕКУМБАЕВ БЕРИК ШАКЕНОВИЧ</v>
      </c>
      <c r="BY3018" s="1" t="str">
        <f t="shared" si="47"/>
        <v>701007301799</v>
      </c>
      <c r="CA3018" t="str">
        <f>Запрос1[[#This Row],[родитель]]</f>
        <v>СЕКУМБАЕВ БЕРИК ШАКЕНОВИЧ</v>
      </c>
      <c r="CB3018" t="str">
        <f>Запрос1[[#This Row],[БИНРодителя]]</f>
        <v>701007301799</v>
      </c>
    </row>
    <row r="3019" spans="1:80" x14ac:dyDescent="0.3">
      <c r="A3019" t="s">
        <v>3658</v>
      </c>
      <c r="B3019" t="s">
        <v>6972</v>
      </c>
      <c r="C3019" t="s">
        <v>3816</v>
      </c>
      <c r="D3019" t="s">
        <v>89</v>
      </c>
      <c r="E3019" t="s">
        <v>628</v>
      </c>
      <c r="F3019" t="s">
        <v>3777</v>
      </c>
      <c r="G3019" t="s">
        <v>1194</v>
      </c>
      <c r="H3019" t="s">
        <v>12127</v>
      </c>
      <c r="I3019" t="s">
        <v>12128</v>
      </c>
      <c r="J3019" t="s">
        <v>12128</v>
      </c>
      <c r="K3019" t="s">
        <v>12127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 s="8"/>
      <c r="S3019" s="8"/>
      <c r="T3019" s="8"/>
      <c r="U3019" s="8"/>
      <c r="V3019" s="8"/>
      <c r="W3019" s="8">
        <v>630000</v>
      </c>
      <c r="X3019" s="8"/>
      <c r="Y3019" s="8"/>
      <c r="Z3019" s="8"/>
      <c r="AA3019" s="8"/>
      <c r="AB3019" s="8"/>
      <c r="AC3019" s="8">
        <v>0</v>
      </c>
      <c r="AD3019"/>
      <c r="AE3019"/>
      <c r="AF3019"/>
      <c r="AG3019"/>
      <c r="AH3019"/>
      <c r="AI3019">
        <v>0</v>
      </c>
      <c r="AJ3019" s="8"/>
      <c r="AK3019" s="8"/>
      <c r="AL3019" s="8"/>
      <c r="AM3019" s="8"/>
      <c r="AN3019" s="8"/>
      <c r="AO3019" s="8">
        <v>630000</v>
      </c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/>
      <c r="BM3019"/>
      <c r="BN3019" s="10">
        <v>0</v>
      </c>
      <c r="BO3019" s="10"/>
      <c r="BP3019" s="10"/>
      <c r="BQ3019" s="10"/>
      <c r="BR3019" s="10"/>
      <c r="BS3019" s="10"/>
      <c r="BT3019" s="10"/>
      <c r="BU3019" s="10"/>
      <c r="BV3019" s="1" t="str">
        <f>Запрос1[[#This Row],[Менеджер]]</f>
        <v>Койшекен Арыстан Оралулы</v>
      </c>
      <c r="BW3019" s="1" t="str">
        <f>Запрос1[[#This Row],[Дирекция]]</f>
        <v>Центральная дирекция</v>
      </c>
      <c r="BX3019" s="1" t="str">
        <f t="shared" si="47"/>
        <v>МАЯК-2020 КХ</v>
      </c>
      <c r="BY3019" s="1" t="str">
        <f t="shared" si="47"/>
        <v>690101401213</v>
      </c>
      <c r="CA3019" t="str">
        <f>Запрос1[[#This Row],[родитель]]</f>
        <v>МАЯК-2020 КХ</v>
      </c>
      <c r="CB3019" t="str">
        <f>Запрос1[[#This Row],[БИНРодителя]]</f>
        <v>690101401213</v>
      </c>
    </row>
    <row r="3020" spans="1:80" x14ac:dyDescent="0.3">
      <c r="A3020" t="s">
        <v>3658</v>
      </c>
      <c r="B3020" t="s">
        <v>6972</v>
      </c>
      <c r="C3020" t="s">
        <v>3816</v>
      </c>
      <c r="D3020" t="s">
        <v>89</v>
      </c>
      <c r="E3020" t="s">
        <v>628</v>
      </c>
      <c r="F3020" t="s">
        <v>12107</v>
      </c>
      <c r="G3020" t="s">
        <v>12108</v>
      </c>
      <c r="H3020" t="s">
        <v>12129</v>
      </c>
      <c r="I3020" t="s">
        <v>12130</v>
      </c>
      <c r="J3020" t="s">
        <v>12130</v>
      </c>
      <c r="K3020" t="s">
        <v>12129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 s="8"/>
      <c r="S3020" s="8"/>
      <c r="T3020" s="8"/>
      <c r="U3020" s="8"/>
      <c r="V3020" s="8"/>
      <c r="W3020" s="8">
        <v>6004000</v>
      </c>
      <c r="X3020" s="8"/>
      <c r="Y3020" s="8"/>
      <c r="Z3020" s="8"/>
      <c r="AA3020" s="8"/>
      <c r="AB3020" s="8"/>
      <c r="AC3020" s="8">
        <v>0</v>
      </c>
      <c r="AD3020"/>
      <c r="AE3020"/>
      <c r="AF3020"/>
      <c r="AG3020"/>
      <c r="AH3020"/>
      <c r="AI3020">
        <v>0</v>
      </c>
      <c r="AJ3020" s="8"/>
      <c r="AK3020" s="8"/>
      <c r="AL3020" s="8"/>
      <c r="AM3020" s="8"/>
      <c r="AN3020" s="8"/>
      <c r="AO3020" s="8">
        <v>6004000</v>
      </c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/>
      <c r="BM3020"/>
      <c r="BN3020" s="10">
        <v>0</v>
      </c>
      <c r="BO3020" s="10"/>
      <c r="BP3020" s="10"/>
      <c r="BQ3020" s="10"/>
      <c r="BR3020" s="10"/>
      <c r="BS3020" s="10"/>
      <c r="BT3020" s="10"/>
      <c r="BU3020" s="10"/>
      <c r="BV3020" s="1" t="str">
        <f>Запрос1[[#This Row],[Менеджер]]</f>
        <v>Койшекен Арыстан Оралулы</v>
      </c>
      <c r="BW3020" s="1" t="str">
        <f>Запрос1[[#This Row],[Дирекция]]</f>
        <v>Центральная дирекция</v>
      </c>
      <c r="BX3020" s="1" t="str">
        <f t="shared" si="47"/>
        <v>к\х "Базис-Агро"</v>
      </c>
      <c r="BY3020" s="1" t="str">
        <f t="shared" si="47"/>
        <v>880411350627</v>
      </c>
      <c r="CA3020" t="str">
        <f>Запрос1[[#This Row],[родитель]]</f>
        <v>к\х "Базис-Агро"</v>
      </c>
      <c r="CB3020" t="str">
        <f>Запрос1[[#This Row],[БИНРодителя]]</f>
        <v>880411350627</v>
      </c>
    </row>
    <row r="3021" spans="1:80" x14ac:dyDescent="0.3">
      <c r="A3021" t="s">
        <v>2514</v>
      </c>
      <c r="B3021" t="s">
        <v>2875</v>
      </c>
      <c r="C3021" t="s">
        <v>406</v>
      </c>
      <c r="D3021" t="s">
        <v>412</v>
      </c>
      <c r="E3021" t="s">
        <v>1530</v>
      </c>
      <c r="F3021" t="s">
        <v>3979</v>
      </c>
      <c r="G3021" t="s">
        <v>3980</v>
      </c>
      <c r="H3021" t="s">
        <v>4141</v>
      </c>
      <c r="I3021" t="s">
        <v>4142</v>
      </c>
      <c r="J3021" t="s">
        <v>4142</v>
      </c>
      <c r="K3021" t="s">
        <v>4141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 s="8">
        <v>6400000</v>
      </c>
      <c r="S3021" s="8"/>
      <c r="T3021" s="8"/>
      <c r="U3021" s="8"/>
      <c r="V3021" s="8"/>
      <c r="W3021" s="8"/>
      <c r="X3021" s="8">
        <v>3200000</v>
      </c>
      <c r="Y3021" s="8"/>
      <c r="Z3021" s="8"/>
      <c r="AA3021" s="8"/>
      <c r="AB3021" s="8"/>
      <c r="AC3021" s="8"/>
      <c r="AD3021">
        <v>50</v>
      </c>
      <c r="AE3021"/>
      <c r="AF3021"/>
      <c r="AG3021"/>
      <c r="AH3021"/>
      <c r="AI3021"/>
      <c r="AJ3021" s="8">
        <v>6400000</v>
      </c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/>
      <c r="BM3021"/>
      <c r="BN3021" s="10">
        <v>0</v>
      </c>
      <c r="BO3021" s="10"/>
      <c r="BP3021" s="10"/>
      <c r="BQ3021" s="10"/>
      <c r="BR3021" s="10"/>
      <c r="BS3021" s="10"/>
      <c r="BT3021" s="10"/>
      <c r="BU3021" s="10"/>
      <c r="BV3021" s="1" t="str">
        <f>Запрос1[[#This Row],[Менеджер]]</f>
        <v>Котов Александр</v>
      </c>
      <c r="BW3021" s="1" t="str">
        <f>Запрос1[[#This Row],[Дирекция]]</f>
        <v>Северная дирекция</v>
      </c>
      <c r="BX3021" s="1" t="str">
        <f t="shared" si="47"/>
        <v>ТОО "Трояна"</v>
      </c>
      <c r="BY3021" s="1" t="str">
        <f t="shared" si="47"/>
        <v>990740002273</v>
      </c>
      <c r="CA3021" t="str">
        <f>Запрос1[[#This Row],[родитель]]</f>
        <v>ТОО "Трояна"</v>
      </c>
      <c r="CB3021" t="str">
        <f>Запрос1[[#This Row],[БИНРодителя]]</f>
        <v>990740002273</v>
      </c>
    </row>
    <row r="3022" spans="1:80" x14ac:dyDescent="0.3">
      <c r="A3022" t="s">
        <v>2514</v>
      </c>
      <c r="B3022" t="s">
        <v>2875</v>
      </c>
      <c r="C3022" t="s">
        <v>406</v>
      </c>
      <c r="D3022" t="s">
        <v>412</v>
      </c>
      <c r="E3022" t="s">
        <v>1530</v>
      </c>
      <c r="F3022" t="s">
        <v>1737</v>
      </c>
      <c r="G3022" t="s">
        <v>1738</v>
      </c>
      <c r="H3022" t="s">
        <v>8680</v>
      </c>
      <c r="I3022" t="s">
        <v>8681</v>
      </c>
      <c r="J3022" t="s">
        <v>8681</v>
      </c>
      <c r="K3022" t="s">
        <v>8680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 s="8">
        <v>137775</v>
      </c>
      <c r="S3022" s="8"/>
      <c r="T3022" s="8"/>
      <c r="U3022" s="8"/>
      <c r="V3022" s="8"/>
      <c r="W3022" s="8"/>
      <c r="X3022" s="8">
        <v>137775</v>
      </c>
      <c r="Y3022" s="8"/>
      <c r="Z3022" s="8"/>
      <c r="AA3022" s="8"/>
      <c r="AB3022" s="8"/>
      <c r="AC3022" s="8"/>
      <c r="AD3022">
        <v>100</v>
      </c>
      <c r="AE3022"/>
      <c r="AF3022"/>
      <c r="AG3022"/>
      <c r="AH3022"/>
      <c r="AI3022"/>
      <c r="AJ3022" s="8">
        <v>137775</v>
      </c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/>
      <c r="BM3022"/>
      <c r="BN3022" s="10">
        <v>0</v>
      </c>
      <c r="BO3022" s="10"/>
      <c r="BP3022" s="10"/>
      <c r="BQ3022" s="10"/>
      <c r="BR3022" s="10"/>
      <c r="BS3022" s="10"/>
      <c r="BT3022" s="10"/>
      <c r="BU3022" s="10"/>
      <c r="BV3022" s="1" t="str">
        <f>Запрос1[[#This Row],[Менеджер]]</f>
        <v>Котов Александр</v>
      </c>
      <c r="BW3022" s="1" t="str">
        <f>Запрос1[[#This Row],[Дирекция]]</f>
        <v>Северная дирекция</v>
      </c>
      <c r="BX3022" s="1" t="str">
        <f t="shared" si="47"/>
        <v>КХ  Океан</v>
      </c>
      <c r="BY3022" s="1" t="str">
        <f t="shared" si="47"/>
        <v>810720350119</v>
      </c>
      <c r="CA3022" t="str">
        <f>Запрос1[[#This Row],[родитель]]</f>
        <v>КХ  Океан</v>
      </c>
      <c r="CB3022" t="str">
        <f>Запрос1[[#This Row],[БИНРодителя]]</f>
        <v>810720350119</v>
      </c>
    </row>
    <row r="3023" spans="1:80" x14ac:dyDescent="0.3">
      <c r="A3023" t="s">
        <v>2514</v>
      </c>
      <c r="B3023" t="s">
        <v>3032</v>
      </c>
      <c r="C3023"/>
      <c r="D3023"/>
      <c r="E3023"/>
      <c r="F3023"/>
      <c r="G3023"/>
      <c r="H3023" t="s">
        <v>8682</v>
      </c>
      <c r="I3023" t="s">
        <v>8683</v>
      </c>
      <c r="J3023" t="s">
        <v>8683</v>
      </c>
      <c r="K3023" t="s">
        <v>8682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 s="8"/>
      <c r="S3023" s="8"/>
      <c r="T3023" s="8"/>
      <c r="U3023" s="8"/>
      <c r="V3023" s="8">
        <v>104515</v>
      </c>
      <c r="W3023" s="8"/>
      <c r="X3023" s="8"/>
      <c r="Y3023" s="8"/>
      <c r="Z3023" s="8"/>
      <c r="AA3023" s="8"/>
      <c r="AB3023" s="8">
        <v>104515</v>
      </c>
      <c r="AC3023" s="8"/>
      <c r="AD3023"/>
      <c r="AE3023"/>
      <c r="AF3023"/>
      <c r="AG3023"/>
      <c r="AH3023">
        <v>100</v>
      </c>
      <c r="AI3023"/>
      <c r="AJ3023" s="8"/>
      <c r="AK3023" s="8"/>
      <c r="AL3023" s="8"/>
      <c r="AM3023" s="8"/>
      <c r="AN3023" s="8">
        <v>104515</v>
      </c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/>
      <c r="BM3023"/>
      <c r="BN3023" s="10">
        <v>0</v>
      </c>
      <c r="BO3023" s="10"/>
      <c r="BP3023" s="10"/>
      <c r="BQ3023" s="10"/>
      <c r="BR3023" s="10"/>
      <c r="BS3023" s="10"/>
      <c r="BT3023" s="10"/>
      <c r="BU3023" s="10"/>
      <c r="BV3023" s="1" t="str">
        <f>Запрос1[[#This Row],[Менеджер]]</f>
        <v>Нурмакин Серик Арыстанбекович</v>
      </c>
      <c r="BW3023" s="1" t="str">
        <f>Запрос1[[#This Row],[Дирекция]]</f>
        <v>Северная дирекция</v>
      </c>
      <c r="BX3023" s="1" t="str">
        <f t="shared" si="47"/>
        <v>Сагандыков Ришат Рашитович</v>
      </c>
      <c r="BY3023" s="1" t="str">
        <f t="shared" si="47"/>
        <v>850917350563</v>
      </c>
      <c r="CA3023" t="str">
        <f>Запрос1[[#This Row],[родитель]]</f>
        <v>Сагандыков Ришат Рашитович</v>
      </c>
      <c r="CB3023" t="str">
        <f>Запрос1[[#This Row],[БИНРодителя]]</f>
        <v>850917350563</v>
      </c>
    </row>
    <row r="3024" spans="1:80" x14ac:dyDescent="0.3">
      <c r="A3024" t="s">
        <v>2514</v>
      </c>
      <c r="B3024" t="s">
        <v>3032</v>
      </c>
      <c r="C3024"/>
      <c r="D3024" t="s">
        <v>412</v>
      </c>
      <c r="E3024" t="s">
        <v>413</v>
      </c>
      <c r="F3024" t="s">
        <v>2774</v>
      </c>
      <c r="G3024" t="s">
        <v>2775</v>
      </c>
      <c r="H3024" t="s">
        <v>8684</v>
      </c>
      <c r="I3024" t="s">
        <v>8685</v>
      </c>
      <c r="J3024" t="s">
        <v>8685</v>
      </c>
      <c r="K3024" t="s">
        <v>8684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 s="8"/>
      <c r="S3024" s="8"/>
      <c r="T3024" s="8"/>
      <c r="U3024" s="8"/>
      <c r="V3024" s="8">
        <v>31000</v>
      </c>
      <c r="W3024" s="8"/>
      <c r="X3024" s="8"/>
      <c r="Y3024" s="8"/>
      <c r="Z3024" s="8"/>
      <c r="AA3024" s="8"/>
      <c r="AB3024" s="8">
        <v>31000</v>
      </c>
      <c r="AC3024" s="8"/>
      <c r="AD3024"/>
      <c r="AE3024"/>
      <c r="AF3024"/>
      <c r="AG3024"/>
      <c r="AH3024">
        <v>100</v>
      </c>
      <c r="AI3024"/>
      <c r="AJ3024" s="8"/>
      <c r="AK3024" s="8"/>
      <c r="AL3024" s="8"/>
      <c r="AM3024" s="8"/>
      <c r="AN3024" s="8">
        <v>31000</v>
      </c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/>
      <c r="BM3024"/>
      <c r="BN3024" s="10">
        <v>0</v>
      </c>
      <c r="BO3024" s="10"/>
      <c r="BP3024" s="10"/>
      <c r="BQ3024" s="10"/>
      <c r="BR3024" s="10"/>
      <c r="BS3024" s="10"/>
      <c r="BT3024" s="10"/>
      <c r="BU3024" s="10"/>
      <c r="BV3024" s="1" t="str">
        <f>Запрос1[[#This Row],[Менеджер]]</f>
        <v>Нурмакин Серик Арыстанбекович</v>
      </c>
      <c r="BW3024" s="1" t="str">
        <f>Запрос1[[#This Row],[Дирекция]]</f>
        <v>Северная дирекция</v>
      </c>
      <c r="BX3024" s="1" t="str">
        <f t="shared" si="47"/>
        <v>Крестьянское хозяйство "Козлов Николай Николаевич "</v>
      </c>
      <c r="BY3024" s="1" t="str">
        <f t="shared" si="47"/>
        <v>580901450515</v>
      </c>
      <c r="CA3024" t="str">
        <f>Запрос1[[#This Row],[родитель]]</f>
        <v>Крестьянское хозяйство "Козлов Николай Николаевич "</v>
      </c>
      <c r="CB3024" t="str">
        <f>Запрос1[[#This Row],[БИНРодителя]]</f>
        <v>580901450515</v>
      </c>
    </row>
    <row r="3025" spans="1:80" x14ac:dyDescent="0.3">
      <c r="A3025" t="s">
        <v>2514</v>
      </c>
      <c r="B3025" t="s">
        <v>3032</v>
      </c>
      <c r="C3025"/>
      <c r="D3025" t="s">
        <v>412</v>
      </c>
      <c r="E3025" t="s">
        <v>1063</v>
      </c>
      <c r="F3025" t="s">
        <v>2778</v>
      </c>
      <c r="G3025"/>
      <c r="H3025" t="s">
        <v>11717</v>
      </c>
      <c r="I3025" t="s">
        <v>11718</v>
      </c>
      <c r="J3025" t="s">
        <v>11718</v>
      </c>
      <c r="K3025" t="s">
        <v>11717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/>
      <c r="AE3025"/>
      <c r="AF3025"/>
      <c r="AG3025"/>
      <c r="AH3025"/>
      <c r="AI3025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/>
      <c r="BM3025"/>
      <c r="BN3025" s="10">
        <v>1</v>
      </c>
      <c r="BO3025" s="10">
        <v>3315000</v>
      </c>
      <c r="BP3025" s="10">
        <v>3315000</v>
      </c>
      <c r="BQ3025" s="10">
        <v>100</v>
      </c>
      <c r="BR3025" s="10">
        <v>3315000</v>
      </c>
      <c r="BS3025" s="10"/>
      <c r="BT3025" s="10"/>
      <c r="BU3025" s="10"/>
      <c r="BV3025" s="1" t="str">
        <f>Запрос1[[#This Row],[Менеджер]]</f>
        <v>Нурмакин Серик Арыстанбекович</v>
      </c>
      <c r="BW3025" s="1" t="str">
        <f>Запрос1[[#This Row],[Дирекция]]</f>
        <v>Северная дирекция</v>
      </c>
      <c r="BX3025" s="1" t="str">
        <f t="shared" si="47"/>
        <v>КХ "Аскет"</v>
      </c>
      <c r="BY3025" s="1" t="str">
        <f t="shared" si="47"/>
        <v>900912350706</v>
      </c>
      <c r="CA3025" t="str">
        <f>Запрос1[[#This Row],[родитель]]</f>
        <v>КХ "Аскет"</v>
      </c>
      <c r="CB3025" t="str">
        <f>Запрос1[[#This Row],[БИНРодителя]]</f>
        <v>900912350706</v>
      </c>
    </row>
    <row r="3026" spans="1:80" x14ac:dyDescent="0.3">
      <c r="A3026" t="s">
        <v>2514</v>
      </c>
      <c r="B3026" t="s">
        <v>3032</v>
      </c>
      <c r="C3026"/>
      <c r="D3026" t="s">
        <v>412</v>
      </c>
      <c r="E3026" t="s">
        <v>1630</v>
      </c>
      <c r="F3026" t="s">
        <v>11719</v>
      </c>
      <c r="G3026" t="s">
        <v>3635</v>
      </c>
      <c r="H3026" t="s">
        <v>11720</v>
      </c>
      <c r="I3026" t="s">
        <v>11721</v>
      </c>
      <c r="J3026" t="s">
        <v>11721</v>
      </c>
      <c r="K3026" t="s">
        <v>11720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 s="8"/>
      <c r="S3026" s="8"/>
      <c r="T3026" s="8"/>
      <c r="U3026" s="8"/>
      <c r="V3026" s="8"/>
      <c r="W3026" s="8">
        <v>4410000</v>
      </c>
      <c r="X3026" s="8"/>
      <c r="Y3026" s="8"/>
      <c r="Z3026" s="8"/>
      <c r="AA3026" s="8"/>
      <c r="AB3026" s="8"/>
      <c r="AC3026" s="8">
        <v>4410000</v>
      </c>
      <c r="AD3026"/>
      <c r="AE3026"/>
      <c r="AF3026"/>
      <c r="AG3026"/>
      <c r="AH3026"/>
      <c r="AI3026">
        <v>100</v>
      </c>
      <c r="AJ3026" s="8"/>
      <c r="AK3026" s="8"/>
      <c r="AL3026" s="8"/>
      <c r="AM3026" s="8"/>
      <c r="AN3026" s="8"/>
      <c r="AO3026" s="8">
        <v>4410000</v>
      </c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/>
      <c r="BM3026"/>
      <c r="BN3026" s="10">
        <v>0</v>
      </c>
      <c r="BO3026" s="10"/>
      <c r="BP3026" s="10"/>
      <c r="BQ3026" s="10"/>
      <c r="BR3026" s="10"/>
      <c r="BS3026" s="10"/>
      <c r="BT3026" s="10"/>
      <c r="BU3026" s="10"/>
      <c r="BV3026" s="1" t="str">
        <f>Запрос1[[#This Row],[Менеджер]]</f>
        <v>Нурмакин Серик Арыстанбекович</v>
      </c>
      <c r="BW3026" s="1" t="str">
        <f>Запрос1[[#This Row],[Дирекция]]</f>
        <v>Северная дирекция</v>
      </c>
      <c r="BX3026" s="1" t="str">
        <f t="shared" si="47"/>
        <v>ТОО "ДРУЖБА-КОСТ"</v>
      </c>
      <c r="BY3026" s="1" t="str">
        <f t="shared" si="47"/>
        <v>010140003277</v>
      </c>
      <c r="CA3026" t="str">
        <f>Запрос1[[#This Row],[родитель]]</f>
        <v>ТОО "ДРУЖБА-КОСТ"</v>
      </c>
      <c r="CB3026" t="str">
        <f>Запрос1[[#This Row],[БИНРодителя]]</f>
        <v>010140003277</v>
      </c>
    </row>
    <row r="3027" spans="1:80" x14ac:dyDescent="0.3">
      <c r="A3027" t="s">
        <v>2514</v>
      </c>
      <c r="B3027" t="s">
        <v>3032</v>
      </c>
      <c r="C3027"/>
      <c r="D3027" t="s">
        <v>412</v>
      </c>
      <c r="E3027" t="s">
        <v>443</v>
      </c>
      <c r="F3027" t="s">
        <v>444</v>
      </c>
      <c r="G3027"/>
      <c r="H3027" t="s">
        <v>11722</v>
      </c>
      <c r="I3027" t="s">
        <v>11723</v>
      </c>
      <c r="J3027" t="s">
        <v>11723</v>
      </c>
      <c r="K3027" t="s">
        <v>11722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 s="8"/>
      <c r="S3027" s="8"/>
      <c r="T3027" s="8"/>
      <c r="U3027" s="8"/>
      <c r="V3027" s="8"/>
      <c r="W3027" s="8">
        <v>70000</v>
      </c>
      <c r="X3027" s="8"/>
      <c r="Y3027" s="8"/>
      <c r="Z3027" s="8"/>
      <c r="AA3027" s="8"/>
      <c r="AB3027" s="8"/>
      <c r="AC3027" s="8">
        <v>70000</v>
      </c>
      <c r="AD3027"/>
      <c r="AE3027"/>
      <c r="AF3027"/>
      <c r="AG3027"/>
      <c r="AH3027"/>
      <c r="AI3027">
        <v>100</v>
      </c>
      <c r="AJ3027" s="8"/>
      <c r="AK3027" s="8"/>
      <c r="AL3027" s="8"/>
      <c r="AM3027" s="8"/>
      <c r="AN3027" s="8"/>
      <c r="AO3027" s="8">
        <v>70000</v>
      </c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/>
      <c r="BM3027"/>
      <c r="BN3027" s="10">
        <v>0</v>
      </c>
      <c r="BO3027" s="10"/>
      <c r="BP3027" s="10"/>
      <c r="BQ3027" s="10"/>
      <c r="BR3027" s="10"/>
      <c r="BS3027" s="10"/>
      <c r="BT3027" s="10"/>
      <c r="BU3027" s="10"/>
      <c r="BV3027" s="1" t="str">
        <f>Запрос1[[#This Row],[Менеджер]]</f>
        <v>Нурмакин Серик Арыстанбекович</v>
      </c>
      <c r="BW3027" s="1" t="str">
        <f>Запрос1[[#This Row],[Дирекция]]</f>
        <v>Северная дирекция</v>
      </c>
      <c r="BX3027" s="1" t="str">
        <f t="shared" si="47"/>
        <v>ИП ЫБРАЙ СЕРIК НҰРПАЗЫЛҰЛЫ</v>
      </c>
      <c r="BY3027" s="1" t="str">
        <f t="shared" si="47"/>
        <v>801229300491</v>
      </c>
      <c r="CA3027" t="str">
        <f>Запрос1[[#This Row],[родитель]]</f>
        <v>ИП ЫБРАЙ СЕРIК НҰРПАЗЫЛҰЛЫ</v>
      </c>
      <c r="CB3027" t="str">
        <f>Запрос1[[#This Row],[БИНРодителя]]</f>
        <v>801229300491</v>
      </c>
    </row>
    <row r="3028" spans="1:80" x14ac:dyDescent="0.3">
      <c r="A3028" t="s">
        <v>2514</v>
      </c>
      <c r="B3028" t="s">
        <v>3032</v>
      </c>
      <c r="C3028"/>
      <c r="D3028" t="s">
        <v>412</v>
      </c>
      <c r="E3028" t="s">
        <v>443</v>
      </c>
      <c r="F3028" t="s">
        <v>444</v>
      </c>
      <c r="G3028"/>
      <c r="H3028" t="s">
        <v>2857</v>
      </c>
      <c r="I3028" t="s">
        <v>2858</v>
      </c>
      <c r="J3028" t="s">
        <v>2858</v>
      </c>
      <c r="K3028" t="s">
        <v>2857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 s="8"/>
      <c r="S3028" s="8"/>
      <c r="T3028" s="8"/>
      <c r="U3028" s="8"/>
      <c r="V3028" s="8"/>
      <c r="W3028" s="8">
        <v>4340000</v>
      </c>
      <c r="X3028" s="8"/>
      <c r="Y3028" s="8"/>
      <c r="Z3028" s="8"/>
      <c r="AA3028" s="8"/>
      <c r="AB3028" s="8"/>
      <c r="AC3028" s="8">
        <v>868000</v>
      </c>
      <c r="AD3028"/>
      <c r="AE3028"/>
      <c r="AF3028"/>
      <c r="AG3028"/>
      <c r="AH3028"/>
      <c r="AI3028">
        <v>20</v>
      </c>
      <c r="AJ3028" s="8"/>
      <c r="AK3028" s="8"/>
      <c r="AL3028" s="8"/>
      <c r="AM3028" s="8"/>
      <c r="AN3028" s="8"/>
      <c r="AO3028" s="8">
        <v>4340000</v>
      </c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/>
      <c r="BM3028"/>
      <c r="BN3028" s="10">
        <v>1</v>
      </c>
      <c r="BO3028" s="10">
        <v>2750000</v>
      </c>
      <c r="BP3028" s="10">
        <v>2750000</v>
      </c>
      <c r="BQ3028" s="10">
        <v>100</v>
      </c>
      <c r="BR3028" s="10">
        <v>2750000</v>
      </c>
      <c r="BS3028" s="10"/>
      <c r="BT3028" s="10"/>
      <c r="BU3028" s="10"/>
      <c r="BV3028" s="1" t="str">
        <f>Запрос1[[#This Row],[Менеджер]]</f>
        <v>Нурмакин Серик Арыстанбекович</v>
      </c>
      <c r="BW3028" s="1" t="str">
        <f>Запрос1[[#This Row],[Дирекция]]</f>
        <v>Северная дирекция</v>
      </c>
      <c r="BX3028" s="1" t="str">
        <f t="shared" si="47"/>
        <v>ТОО "Торгово-промышленная компания Дизель-Торг"</v>
      </c>
      <c r="BY3028" s="1" t="str">
        <f t="shared" si="47"/>
        <v>141240011324</v>
      </c>
      <c r="CA3028" t="str">
        <f>Запрос1[[#This Row],[родитель]]</f>
        <v>ТОО "Торгово-промышленная компания Дизель-Торг"</v>
      </c>
      <c r="CB3028" t="str">
        <f>Запрос1[[#This Row],[БИНРодителя]]</f>
        <v>141240011324</v>
      </c>
    </row>
    <row r="3029" spans="1:80" x14ac:dyDescent="0.3">
      <c r="A3029" t="s">
        <v>2514</v>
      </c>
      <c r="B3029" t="s">
        <v>3032</v>
      </c>
      <c r="C3029"/>
      <c r="D3029" t="s">
        <v>412</v>
      </c>
      <c r="E3029" t="s">
        <v>443</v>
      </c>
      <c r="F3029" t="s">
        <v>444</v>
      </c>
      <c r="G3029"/>
      <c r="H3029" t="s">
        <v>8686</v>
      </c>
      <c r="I3029" t="s">
        <v>8687</v>
      </c>
      <c r="J3029" t="s">
        <v>8687</v>
      </c>
      <c r="K3029" t="s">
        <v>8686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 s="8"/>
      <c r="S3029" s="8"/>
      <c r="T3029" s="8"/>
      <c r="U3029" s="8"/>
      <c r="V3029" s="8">
        <v>570000</v>
      </c>
      <c r="W3029" s="8">
        <v>396000</v>
      </c>
      <c r="X3029" s="8"/>
      <c r="Y3029" s="8"/>
      <c r="Z3029" s="8"/>
      <c r="AA3029" s="8"/>
      <c r="AB3029" s="8">
        <v>570000</v>
      </c>
      <c r="AC3029" s="8">
        <v>396000</v>
      </c>
      <c r="AD3029"/>
      <c r="AE3029"/>
      <c r="AF3029"/>
      <c r="AG3029"/>
      <c r="AH3029">
        <v>100</v>
      </c>
      <c r="AI3029">
        <v>100</v>
      </c>
      <c r="AJ3029" s="8"/>
      <c r="AK3029" s="8"/>
      <c r="AL3029" s="8"/>
      <c r="AM3029" s="8"/>
      <c r="AN3029" s="8">
        <v>570000</v>
      </c>
      <c r="AO3029" s="8">
        <v>396000</v>
      </c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/>
      <c r="BM3029"/>
      <c r="BN3029" s="10">
        <v>0</v>
      </c>
      <c r="BO3029" s="10"/>
      <c r="BP3029" s="10"/>
      <c r="BQ3029" s="10"/>
      <c r="BR3029" s="10"/>
      <c r="BS3029" s="10"/>
      <c r="BT3029" s="10"/>
      <c r="BU3029" s="10"/>
      <c r="BV3029" s="1" t="str">
        <f>Запрос1[[#This Row],[Менеджер]]</f>
        <v>Нурмакин Серик Арыстанбекович</v>
      </c>
      <c r="BW3029" s="1" t="str">
        <f>Запрос1[[#This Row],[Дирекция]]</f>
        <v>Северная дирекция</v>
      </c>
      <c r="BX3029" s="1" t="str">
        <f t="shared" si="47"/>
        <v>ТОО КазСевер-Агро</v>
      </c>
      <c r="BY3029" s="1" t="str">
        <f t="shared" si="47"/>
        <v>180640009565</v>
      </c>
      <c r="CA3029" t="str">
        <f>Запрос1[[#This Row],[родитель]]</f>
        <v>ТОО КазСевер-Агро</v>
      </c>
      <c r="CB3029" t="str">
        <f>Запрос1[[#This Row],[БИНРодителя]]</f>
        <v>180640009565</v>
      </c>
    </row>
    <row r="3030" spans="1:80" x14ac:dyDescent="0.3">
      <c r="A3030" t="s">
        <v>2514</v>
      </c>
      <c r="B3030" t="s">
        <v>3176</v>
      </c>
      <c r="C3030" t="s">
        <v>406</v>
      </c>
      <c r="D3030" t="s">
        <v>412</v>
      </c>
      <c r="E3030" t="s">
        <v>487</v>
      </c>
      <c r="F3030" t="s">
        <v>488</v>
      </c>
      <c r="G3030" t="s">
        <v>489</v>
      </c>
      <c r="H3030" t="s">
        <v>4164</v>
      </c>
      <c r="I3030" t="s">
        <v>4165</v>
      </c>
      <c r="J3030" t="s">
        <v>4165</v>
      </c>
      <c r="K3030" t="s">
        <v>4164</v>
      </c>
      <c r="L3030">
        <v>0</v>
      </c>
      <c r="M3030">
        <v>0</v>
      </c>
      <c r="N3030">
        <v>0</v>
      </c>
      <c r="O3030">
        <v>1</v>
      </c>
      <c r="P3030">
        <v>1</v>
      </c>
      <c r="Q3030">
        <v>0</v>
      </c>
      <c r="R3030" s="8"/>
      <c r="S3030" s="8"/>
      <c r="T3030" s="8"/>
      <c r="U3030" s="8">
        <v>298100</v>
      </c>
      <c r="V3030" s="8">
        <v>437200</v>
      </c>
      <c r="W3030" s="8"/>
      <c r="X3030" s="8"/>
      <c r="Y3030" s="8"/>
      <c r="Z3030" s="8"/>
      <c r="AA3030" s="8">
        <v>298100</v>
      </c>
      <c r="AB3030" s="8">
        <v>535320</v>
      </c>
      <c r="AC3030" s="8"/>
      <c r="AD3030"/>
      <c r="AE3030"/>
      <c r="AF3030"/>
      <c r="AG3030">
        <v>100</v>
      </c>
      <c r="AH3030">
        <v>122.44</v>
      </c>
      <c r="AI3030"/>
      <c r="AJ3030" s="8"/>
      <c r="AK3030" s="8"/>
      <c r="AL3030" s="8"/>
      <c r="AM3030" s="8">
        <v>298100</v>
      </c>
      <c r="AN3030" s="8">
        <v>437200</v>
      </c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>
        <v>437200</v>
      </c>
      <c r="BJ3030" s="8"/>
      <c r="BK3030" s="8">
        <v>437200</v>
      </c>
      <c r="BL3030"/>
      <c r="BM3030">
        <v>100</v>
      </c>
      <c r="BN3030" s="10">
        <v>0</v>
      </c>
      <c r="BO3030" s="10"/>
      <c r="BP3030" s="10"/>
      <c r="BQ3030" s="10"/>
      <c r="BR3030" s="10"/>
      <c r="BS3030" s="10"/>
      <c r="BT3030" s="10"/>
      <c r="BU3030" s="10"/>
      <c r="BV3030" s="1" t="str">
        <f>Запрос1[[#This Row],[Менеджер]]</f>
        <v>Садинов Ержан Алебаевич</v>
      </c>
      <c r="BW3030" s="1" t="str">
        <f>Запрос1[[#This Row],[Дирекция]]</f>
        <v>Северная дирекция</v>
      </c>
      <c r="BX3030" s="1" t="str">
        <f t="shared" si="47"/>
        <v>КХ Садинов А.К.</v>
      </c>
      <c r="BY3030" s="1" t="str">
        <f t="shared" si="47"/>
        <v>621103300963</v>
      </c>
      <c r="CA3030" t="str">
        <f>Запрос1[[#This Row],[родитель]]</f>
        <v>КХ Садинов А.К.</v>
      </c>
      <c r="CB3030" t="str">
        <f>Запрос1[[#This Row],[БИНРодителя]]</f>
        <v>621103300963</v>
      </c>
    </row>
    <row r="3031" spans="1:80" x14ac:dyDescent="0.3">
      <c r="A3031" t="s">
        <v>2514</v>
      </c>
      <c r="B3031" t="s">
        <v>3176</v>
      </c>
      <c r="C3031" t="s">
        <v>406</v>
      </c>
      <c r="D3031" t="s">
        <v>412</v>
      </c>
      <c r="E3031" t="s">
        <v>492</v>
      </c>
      <c r="F3031" t="s">
        <v>3972</v>
      </c>
      <c r="G3031" t="s">
        <v>4166</v>
      </c>
      <c r="H3031" t="s">
        <v>2801</v>
      </c>
      <c r="I3031" t="s">
        <v>2802</v>
      </c>
      <c r="J3031" t="s">
        <v>4167</v>
      </c>
      <c r="K3031" t="s">
        <v>4168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 s="8"/>
      <c r="S3031" s="8"/>
      <c r="T3031" s="8"/>
      <c r="U3031" s="8"/>
      <c r="V3031" s="8">
        <v>4500000</v>
      </c>
      <c r="W3031" s="8"/>
      <c r="X3031" s="8"/>
      <c r="Y3031" s="8"/>
      <c r="Z3031" s="8"/>
      <c r="AA3031" s="8"/>
      <c r="AB3031" s="8">
        <v>4500000</v>
      </c>
      <c r="AC3031" s="8"/>
      <c r="AD3031"/>
      <c r="AE3031"/>
      <c r="AF3031"/>
      <c r="AG3031"/>
      <c r="AH3031">
        <v>100</v>
      </c>
      <c r="AI3031"/>
      <c r="AJ3031" s="8"/>
      <c r="AK3031" s="8"/>
      <c r="AL3031" s="8"/>
      <c r="AM3031" s="8"/>
      <c r="AN3031" s="8">
        <v>4500000</v>
      </c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>
        <v>283344534</v>
      </c>
      <c r="BJ3031" s="8"/>
      <c r="BK3031" s="8"/>
      <c r="BL3031"/>
      <c r="BM3031">
        <v>0</v>
      </c>
      <c r="BN3031" s="10">
        <v>0</v>
      </c>
      <c r="BO3031" s="10"/>
      <c r="BP3031" s="10"/>
      <c r="BQ3031" s="10"/>
      <c r="BR3031" s="10"/>
      <c r="BS3031" s="10"/>
      <c r="BT3031" s="10"/>
      <c r="BU3031" s="10"/>
      <c r="BV3031" s="1" t="str">
        <f>Запрос1[[#This Row],[Менеджер]]</f>
        <v>Садинов Ержан Алебаевич</v>
      </c>
      <c r="BW3031" s="1" t="str">
        <f>Запрос1[[#This Row],[Дирекция]]</f>
        <v>Северная дирекция</v>
      </c>
      <c r="BX3031" s="1" t="str">
        <f t="shared" si="47"/>
        <v>ТОО "Сана-Агро"</v>
      </c>
      <c r="BY3031" s="1" t="str">
        <f t="shared" si="47"/>
        <v>980440002012</v>
      </c>
      <c r="CA3031" t="str">
        <f>Запрос1[[#This Row],[родитель]]</f>
        <v>ТОО "Сана-Агро"</v>
      </c>
      <c r="CB3031" t="str">
        <f>Запрос1[[#This Row],[БИНРодителя]]</f>
        <v>980440002012</v>
      </c>
    </row>
    <row r="3032" spans="1:80" x14ac:dyDescent="0.3">
      <c r="A3032" t="s">
        <v>2514</v>
      </c>
      <c r="B3032" t="s">
        <v>3254</v>
      </c>
      <c r="C3032"/>
      <c r="D3032" t="s">
        <v>89</v>
      </c>
      <c r="E3032" t="s">
        <v>401</v>
      </c>
      <c r="F3032" t="s">
        <v>11969</v>
      </c>
      <c r="G3032" t="s">
        <v>7918</v>
      </c>
      <c r="H3032" t="s">
        <v>11970</v>
      </c>
      <c r="I3032" t="s">
        <v>11971</v>
      </c>
      <c r="J3032" t="s">
        <v>11971</v>
      </c>
      <c r="K3032" t="s">
        <v>11970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 s="8"/>
      <c r="S3032" s="8"/>
      <c r="T3032" s="8"/>
      <c r="U3032" s="8"/>
      <c r="V3032" s="8"/>
      <c r="W3032" s="8">
        <v>11000000</v>
      </c>
      <c r="X3032" s="8"/>
      <c r="Y3032" s="8"/>
      <c r="Z3032" s="8"/>
      <c r="AA3032" s="8"/>
      <c r="AB3032" s="8"/>
      <c r="AC3032" s="8">
        <v>11000000</v>
      </c>
      <c r="AD3032"/>
      <c r="AE3032"/>
      <c r="AF3032"/>
      <c r="AG3032"/>
      <c r="AH3032"/>
      <c r="AI3032">
        <v>100</v>
      </c>
      <c r="AJ3032" s="8"/>
      <c r="AK3032" s="8"/>
      <c r="AL3032" s="8"/>
      <c r="AM3032" s="8"/>
      <c r="AN3032" s="8"/>
      <c r="AO3032" s="8">
        <v>11000000</v>
      </c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/>
      <c r="BM3032"/>
      <c r="BN3032" s="10">
        <v>0</v>
      </c>
      <c r="BO3032" s="10"/>
      <c r="BP3032" s="10"/>
      <c r="BQ3032" s="10"/>
      <c r="BR3032" s="10"/>
      <c r="BS3032" s="10"/>
      <c r="BT3032" s="10"/>
      <c r="BU3032" s="10"/>
      <c r="BV3032" s="1" t="str">
        <f>Запрос1[[#This Row],[Менеджер]]</f>
        <v>Самохин Александр Сергеевич</v>
      </c>
      <c r="BW3032" s="1" t="str">
        <f>Запрос1[[#This Row],[Дирекция]]</f>
        <v>Северная дирекция</v>
      </c>
      <c r="BX3032" s="1" t="str">
        <f t="shared" si="47"/>
        <v>ТОО "АГРОФИРМА КАРАКОЛ"</v>
      </c>
      <c r="BY3032" s="1" t="str">
        <f t="shared" si="47"/>
        <v>031240003900</v>
      </c>
      <c r="CA3032" t="str">
        <f>Запрос1[[#This Row],[родитель]]</f>
        <v>ТОО "АГРОФИРМА КАРАКОЛ"</v>
      </c>
      <c r="CB3032" t="str">
        <f>Запрос1[[#This Row],[БИНРодителя]]</f>
        <v>031240003900</v>
      </c>
    </row>
    <row r="3033" spans="1:80" x14ac:dyDescent="0.3">
      <c r="A3033" t="s">
        <v>2514</v>
      </c>
      <c r="B3033" t="s">
        <v>3254</v>
      </c>
      <c r="C3033"/>
      <c r="D3033" t="s">
        <v>412</v>
      </c>
      <c r="E3033" t="s">
        <v>439</v>
      </c>
      <c r="F3033" t="s">
        <v>1672</v>
      </c>
      <c r="G3033" t="s">
        <v>11972</v>
      </c>
      <c r="H3033" t="s">
        <v>11973</v>
      </c>
      <c r="I3033" t="s">
        <v>11974</v>
      </c>
      <c r="J3033" t="s">
        <v>11974</v>
      </c>
      <c r="K3033" t="s">
        <v>11973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 s="8"/>
      <c r="S3033" s="8"/>
      <c r="T3033" s="8"/>
      <c r="U3033" s="8"/>
      <c r="V3033" s="8"/>
      <c r="W3033" s="8">
        <v>360000</v>
      </c>
      <c r="X3033" s="8"/>
      <c r="Y3033" s="8"/>
      <c r="Z3033" s="8"/>
      <c r="AA3033" s="8"/>
      <c r="AB3033" s="8"/>
      <c r="AC3033" s="8">
        <v>360000</v>
      </c>
      <c r="AD3033"/>
      <c r="AE3033"/>
      <c r="AF3033"/>
      <c r="AG3033"/>
      <c r="AH3033"/>
      <c r="AI3033">
        <v>100</v>
      </c>
      <c r="AJ3033" s="8"/>
      <c r="AK3033" s="8"/>
      <c r="AL3033" s="8"/>
      <c r="AM3033" s="8"/>
      <c r="AN3033" s="8"/>
      <c r="AO3033" s="8">
        <v>360000</v>
      </c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/>
      <c r="BM3033"/>
      <c r="BN3033" s="10">
        <v>0</v>
      </c>
      <c r="BO3033" s="10"/>
      <c r="BP3033" s="10"/>
      <c r="BQ3033" s="10"/>
      <c r="BR3033" s="10"/>
      <c r="BS3033" s="10"/>
      <c r="BT3033" s="10"/>
      <c r="BU3033" s="10"/>
      <c r="BV3033" s="1" t="str">
        <f>Запрос1[[#This Row],[Менеджер]]</f>
        <v>Самохин Александр Сергеевич</v>
      </c>
      <c r="BW3033" s="1" t="str">
        <f>Запрос1[[#This Row],[Дирекция]]</f>
        <v>Северная дирекция</v>
      </c>
      <c r="BX3033" s="1" t="str">
        <f t="shared" si="47"/>
        <v>ТОО "БАТЫР-МОЗДОК"</v>
      </c>
      <c r="BY3033" s="1" t="str">
        <f t="shared" si="47"/>
        <v>000440006875</v>
      </c>
      <c r="CA3033" t="str">
        <f>Запрос1[[#This Row],[родитель]]</f>
        <v>ТОО "БАТЫР-МОЗДОК"</v>
      </c>
      <c r="CB3033" t="str">
        <f>Запрос1[[#This Row],[БИНРодителя]]</f>
        <v>000440006875</v>
      </c>
    </row>
    <row r="3034" spans="1:80" x14ac:dyDescent="0.3">
      <c r="A3034" t="s">
        <v>2514</v>
      </c>
      <c r="B3034" t="s">
        <v>3254</v>
      </c>
      <c r="C3034"/>
      <c r="D3034" t="s">
        <v>412</v>
      </c>
      <c r="E3034" t="s">
        <v>439</v>
      </c>
      <c r="F3034" t="s">
        <v>1082</v>
      </c>
      <c r="G3034" t="s">
        <v>11919</v>
      </c>
      <c r="H3034" t="s">
        <v>11920</v>
      </c>
      <c r="I3034" t="s">
        <v>11921</v>
      </c>
      <c r="J3034" t="s">
        <v>11921</v>
      </c>
      <c r="K3034" t="s">
        <v>11920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 s="8"/>
      <c r="S3034" s="8"/>
      <c r="T3034" s="8"/>
      <c r="U3034" s="8"/>
      <c r="V3034" s="8"/>
      <c r="W3034" s="8">
        <v>4320000</v>
      </c>
      <c r="X3034" s="8"/>
      <c r="Y3034" s="8"/>
      <c r="Z3034" s="8"/>
      <c r="AA3034" s="8"/>
      <c r="AB3034" s="8"/>
      <c r="AC3034" s="8">
        <v>1296000</v>
      </c>
      <c r="AD3034"/>
      <c r="AE3034"/>
      <c r="AF3034"/>
      <c r="AG3034"/>
      <c r="AH3034"/>
      <c r="AI3034">
        <v>30</v>
      </c>
      <c r="AJ3034" s="8"/>
      <c r="AK3034" s="8"/>
      <c r="AL3034" s="8"/>
      <c r="AM3034" s="8"/>
      <c r="AN3034" s="8"/>
      <c r="AO3034" s="8">
        <v>4320000</v>
      </c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/>
      <c r="BM3034"/>
      <c r="BN3034" s="10">
        <v>0</v>
      </c>
      <c r="BO3034" s="10"/>
      <c r="BP3034" s="10"/>
      <c r="BQ3034" s="10"/>
      <c r="BR3034" s="10"/>
      <c r="BS3034" s="10"/>
      <c r="BT3034" s="10"/>
      <c r="BU3034" s="10"/>
      <c r="BV3034" s="1" t="str">
        <f>Запрос1[[#This Row],[Менеджер]]</f>
        <v>Самохин Александр Сергеевич</v>
      </c>
      <c r="BW3034" s="1" t="str">
        <f>Запрос1[[#This Row],[Дирекция]]</f>
        <v>Северная дирекция</v>
      </c>
      <c r="BX3034" s="1" t="str">
        <f t="shared" si="47"/>
        <v>ТОО "САРУ АГРО"</v>
      </c>
      <c r="BY3034" s="1" t="str">
        <f t="shared" si="47"/>
        <v>190140017926</v>
      </c>
      <c r="CA3034" t="str">
        <f>Запрос1[[#This Row],[родитель]]</f>
        <v>ТОО "САРУ АГРО"</v>
      </c>
      <c r="CB3034" t="str">
        <f>Запрос1[[#This Row],[БИНРодителя]]</f>
        <v>190140017926</v>
      </c>
    </row>
    <row r="3035" spans="1:80" x14ac:dyDescent="0.3">
      <c r="A3035" t="s">
        <v>2514</v>
      </c>
      <c r="B3035" t="s">
        <v>3254</v>
      </c>
      <c r="C3035"/>
      <c r="D3035" t="s">
        <v>412</v>
      </c>
      <c r="E3035" t="s">
        <v>439</v>
      </c>
      <c r="F3035" t="s">
        <v>3842</v>
      </c>
      <c r="G3035" t="s">
        <v>3843</v>
      </c>
      <c r="H3035" t="s">
        <v>5327</v>
      </c>
      <c r="I3035" t="s">
        <v>11975</v>
      </c>
      <c r="J3035" t="s">
        <v>11975</v>
      </c>
      <c r="K3035" t="s">
        <v>5327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 s="8"/>
      <c r="S3035" s="8"/>
      <c r="T3035" s="8"/>
      <c r="U3035" s="8"/>
      <c r="V3035" s="8"/>
      <c r="W3035" s="8">
        <v>296000</v>
      </c>
      <c r="X3035" s="8"/>
      <c r="Y3035" s="8"/>
      <c r="Z3035" s="8"/>
      <c r="AA3035" s="8"/>
      <c r="AB3035" s="8"/>
      <c r="AC3035" s="8">
        <v>296000</v>
      </c>
      <c r="AD3035"/>
      <c r="AE3035"/>
      <c r="AF3035"/>
      <c r="AG3035"/>
      <c r="AH3035"/>
      <c r="AI3035">
        <v>100</v>
      </c>
      <c r="AJ3035" s="8"/>
      <c r="AK3035" s="8"/>
      <c r="AL3035" s="8"/>
      <c r="AM3035" s="8"/>
      <c r="AN3035" s="8"/>
      <c r="AO3035" s="8">
        <v>296000</v>
      </c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/>
      <c r="BL3035"/>
      <c r="BM3035"/>
      <c r="BN3035" s="10">
        <v>0</v>
      </c>
      <c r="BO3035" s="10"/>
      <c r="BP3035" s="10"/>
      <c r="BQ3035" s="10"/>
      <c r="BR3035" s="10"/>
      <c r="BS3035" s="10"/>
      <c r="BT3035" s="10"/>
      <c r="BU3035" s="10"/>
      <c r="BV3035" s="1" t="str">
        <f>Запрос1[[#This Row],[Менеджер]]</f>
        <v>Самохин Александр Сергеевич</v>
      </c>
      <c r="BW3035" s="1" t="str">
        <f>Запрос1[[#This Row],[Дирекция]]</f>
        <v>Северная дирекция</v>
      </c>
      <c r="BX3035" s="1" t="str">
        <f t="shared" si="47"/>
        <v>КХ "Арсен"</v>
      </c>
      <c r="BY3035" s="1" t="str">
        <f t="shared" si="47"/>
        <v>801107350830</v>
      </c>
      <c r="CA3035" t="str">
        <f>Запрос1[[#This Row],[родитель]]</f>
        <v>КХ "Арсен"</v>
      </c>
      <c r="CB3035" t="str">
        <f>Запрос1[[#This Row],[БИНРодителя]]</f>
        <v>801107350830</v>
      </c>
    </row>
    <row r="3036" spans="1:80" x14ac:dyDescent="0.3">
      <c r="A3036" t="s">
        <v>2514</v>
      </c>
      <c r="B3036" t="s">
        <v>3254</v>
      </c>
      <c r="C3036"/>
      <c r="D3036" t="s">
        <v>412</v>
      </c>
      <c r="E3036" t="s">
        <v>709</v>
      </c>
      <c r="F3036" t="s">
        <v>1342</v>
      </c>
      <c r="G3036" t="s">
        <v>1343</v>
      </c>
      <c r="H3036" t="s">
        <v>11976</v>
      </c>
      <c r="I3036" t="s">
        <v>11977</v>
      </c>
      <c r="J3036" t="s">
        <v>11977</v>
      </c>
      <c r="K3036" t="s">
        <v>11976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</v>
      </c>
      <c r="R3036" s="8"/>
      <c r="S3036" s="8"/>
      <c r="T3036" s="8"/>
      <c r="U3036" s="8"/>
      <c r="V3036" s="8"/>
      <c r="W3036" s="8">
        <v>33296000</v>
      </c>
      <c r="X3036" s="8"/>
      <c r="Y3036" s="8"/>
      <c r="Z3036" s="8"/>
      <c r="AA3036" s="8"/>
      <c r="AB3036" s="8"/>
      <c r="AC3036" s="8">
        <v>14020800</v>
      </c>
      <c r="AD3036"/>
      <c r="AE3036"/>
      <c r="AF3036"/>
      <c r="AG3036"/>
      <c r="AH3036"/>
      <c r="AI3036">
        <v>84.22</v>
      </c>
      <c r="AJ3036" s="8"/>
      <c r="AK3036" s="8"/>
      <c r="AL3036" s="8"/>
      <c r="AM3036" s="8"/>
      <c r="AN3036" s="8"/>
      <c r="AO3036" s="8">
        <v>33296000</v>
      </c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/>
      <c r="BM3036"/>
      <c r="BN3036" s="10">
        <v>0</v>
      </c>
      <c r="BO3036" s="10"/>
      <c r="BP3036" s="10"/>
      <c r="BQ3036" s="10"/>
      <c r="BR3036" s="10"/>
      <c r="BS3036" s="10"/>
      <c r="BT3036" s="10"/>
      <c r="BU3036" s="10"/>
      <c r="BV3036" s="1" t="str">
        <f>Запрос1[[#This Row],[Менеджер]]</f>
        <v>Самохин Александр Сергеевич</v>
      </c>
      <c r="BW3036" s="1" t="str">
        <f>Запрос1[[#This Row],[Дирекция]]</f>
        <v>Северная дирекция</v>
      </c>
      <c r="BX3036" s="1" t="str">
        <f t="shared" si="47"/>
        <v>КХ  "ДОСТЫК" (Ибрашева Лариса Васильевна)</v>
      </c>
      <c r="BY3036" s="1" t="str">
        <f t="shared" si="47"/>
        <v>650711401123</v>
      </c>
      <c r="CA3036" t="str">
        <f>Запрос1[[#This Row],[родитель]]</f>
        <v>КХ  "ДОСТЫК" (Ибрашева Лариса Васильевна)</v>
      </c>
      <c r="CB3036" t="str">
        <f>Запрос1[[#This Row],[БИНРодителя]]</f>
        <v>650711401123</v>
      </c>
    </row>
    <row r="3037" spans="1:80" x14ac:dyDescent="0.3">
      <c r="A3037" t="s">
        <v>2514</v>
      </c>
      <c r="B3037" t="s">
        <v>3254</v>
      </c>
      <c r="C3037"/>
      <c r="D3037" t="s">
        <v>412</v>
      </c>
      <c r="E3037" t="s">
        <v>487</v>
      </c>
      <c r="F3037" t="s">
        <v>11836</v>
      </c>
      <c r="G3037" t="s">
        <v>11845</v>
      </c>
      <c r="H3037" t="s">
        <v>11978</v>
      </c>
      <c r="I3037" t="s">
        <v>11979</v>
      </c>
      <c r="J3037" t="s">
        <v>11979</v>
      </c>
      <c r="K3037" t="s">
        <v>11978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 s="8"/>
      <c r="S3037" s="8"/>
      <c r="T3037" s="8"/>
      <c r="U3037" s="8"/>
      <c r="V3037" s="8"/>
      <c r="W3037" s="8">
        <v>283500</v>
      </c>
      <c r="X3037" s="8"/>
      <c r="Y3037" s="8"/>
      <c r="Z3037" s="8"/>
      <c r="AA3037" s="8"/>
      <c r="AB3037" s="8"/>
      <c r="AC3037" s="8">
        <v>283500</v>
      </c>
      <c r="AD3037"/>
      <c r="AE3037"/>
      <c r="AF3037"/>
      <c r="AG3037"/>
      <c r="AH3037"/>
      <c r="AI3037">
        <v>100</v>
      </c>
      <c r="AJ3037" s="8"/>
      <c r="AK3037" s="8"/>
      <c r="AL3037" s="8"/>
      <c r="AM3037" s="8"/>
      <c r="AN3037" s="8"/>
      <c r="AO3037" s="8">
        <v>283500</v>
      </c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/>
      <c r="BL3037"/>
      <c r="BM3037"/>
      <c r="BN3037" s="10">
        <v>0</v>
      </c>
      <c r="BO3037" s="10"/>
      <c r="BP3037" s="10"/>
      <c r="BQ3037" s="10"/>
      <c r="BR3037" s="10"/>
      <c r="BS3037" s="10"/>
      <c r="BT3037" s="10"/>
      <c r="BU3037" s="10"/>
      <c r="BV3037" s="1" t="str">
        <f>Запрос1[[#This Row],[Менеджер]]</f>
        <v>Самохин Александр Сергеевич</v>
      </c>
      <c r="BW3037" s="1" t="str">
        <f>Запрос1[[#This Row],[Дирекция]]</f>
        <v>Северная дирекция</v>
      </c>
      <c r="BX3037" s="1" t="str">
        <f t="shared" si="47"/>
        <v>КРЕСТЬЯНСКОЕ ХОЗЯЙСТВО ТАЛИПОВА ЖАНАР ЕРКИНБЕКОВНА</v>
      </c>
      <c r="BY3037" s="1" t="str">
        <f t="shared" si="47"/>
        <v>720824450240</v>
      </c>
      <c r="CA3037" t="str">
        <f>Запрос1[[#This Row],[родитель]]</f>
        <v>КРЕСТЬЯНСКОЕ ХОЗЯЙСТВО ТАЛИПОВА ЖАНАР ЕРКИНБЕКОВНА</v>
      </c>
      <c r="CB3037" t="str">
        <f>Запрос1[[#This Row],[БИНРодителя]]</f>
        <v>720824450240</v>
      </c>
    </row>
    <row r="3038" spans="1:80" x14ac:dyDescent="0.3">
      <c r="A3038" t="s">
        <v>2514</v>
      </c>
      <c r="B3038" t="s">
        <v>3254</v>
      </c>
      <c r="C3038"/>
      <c r="D3038" t="s">
        <v>412</v>
      </c>
      <c r="E3038" t="s">
        <v>487</v>
      </c>
      <c r="F3038" t="s">
        <v>3936</v>
      </c>
      <c r="G3038" t="s">
        <v>3937</v>
      </c>
      <c r="H3038" t="s">
        <v>3938</v>
      </c>
      <c r="I3038" t="s">
        <v>3939</v>
      </c>
      <c r="J3038" t="s">
        <v>3939</v>
      </c>
      <c r="K3038" t="s">
        <v>3938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 s="8"/>
      <c r="S3038" s="8"/>
      <c r="T3038" s="8"/>
      <c r="U3038" s="8"/>
      <c r="V3038" s="8"/>
      <c r="W3038" s="8">
        <v>134500</v>
      </c>
      <c r="X3038" s="8"/>
      <c r="Y3038" s="8"/>
      <c r="Z3038" s="8"/>
      <c r="AA3038" s="8"/>
      <c r="AB3038" s="8"/>
      <c r="AC3038" s="8">
        <v>134500</v>
      </c>
      <c r="AD3038"/>
      <c r="AE3038"/>
      <c r="AF3038"/>
      <c r="AG3038"/>
      <c r="AH3038"/>
      <c r="AI3038">
        <v>100</v>
      </c>
      <c r="AJ3038" s="8"/>
      <c r="AK3038" s="8"/>
      <c r="AL3038" s="8"/>
      <c r="AM3038" s="8"/>
      <c r="AN3038" s="8"/>
      <c r="AO3038" s="8">
        <v>134500</v>
      </c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/>
      <c r="BL3038"/>
      <c r="BM3038"/>
      <c r="BN3038" s="10">
        <v>0</v>
      </c>
      <c r="BO3038" s="10"/>
      <c r="BP3038" s="10"/>
      <c r="BQ3038" s="10"/>
      <c r="BR3038" s="10"/>
      <c r="BS3038" s="10"/>
      <c r="BT3038" s="10"/>
      <c r="BU3038" s="10"/>
      <c r="BV3038" s="1" t="str">
        <f>Запрос1[[#This Row],[Менеджер]]</f>
        <v>Самохин Александр Сергеевич</v>
      </c>
      <c r="BW3038" s="1" t="str">
        <f>Запрос1[[#This Row],[Дирекция]]</f>
        <v>Северная дирекция</v>
      </c>
      <c r="BX3038" s="1" t="str">
        <f t="shared" si="47"/>
        <v>кх Равинский Вячеслав Евгеньевич</v>
      </c>
      <c r="BY3038" s="1" t="str">
        <f t="shared" si="47"/>
        <v>860712350609</v>
      </c>
      <c r="CA3038" t="str">
        <f>Запрос1[[#This Row],[родитель]]</f>
        <v>кх Равинский Вячеслав Евгеньевич</v>
      </c>
      <c r="CB3038" t="str">
        <f>Запрос1[[#This Row],[БИНРодителя]]</f>
        <v>860712350609</v>
      </c>
    </row>
    <row r="3039" spans="1:80" x14ac:dyDescent="0.3">
      <c r="A3039" t="s">
        <v>2514</v>
      </c>
      <c r="B3039" t="s">
        <v>3254</v>
      </c>
      <c r="C3039"/>
      <c r="D3039" t="s">
        <v>412</v>
      </c>
      <c r="E3039" t="s">
        <v>487</v>
      </c>
      <c r="F3039" t="s">
        <v>1724</v>
      </c>
      <c r="G3039" t="s">
        <v>1725</v>
      </c>
      <c r="H3039" t="s">
        <v>11980</v>
      </c>
      <c r="I3039" t="s">
        <v>11981</v>
      </c>
      <c r="J3039" t="s">
        <v>11981</v>
      </c>
      <c r="K3039" t="s">
        <v>11980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 s="8"/>
      <c r="S3039" s="8"/>
      <c r="T3039" s="8"/>
      <c r="U3039" s="8"/>
      <c r="V3039" s="8"/>
      <c r="W3039" s="8">
        <v>1087500</v>
      </c>
      <c r="X3039" s="8"/>
      <c r="Y3039" s="8"/>
      <c r="Z3039" s="8"/>
      <c r="AA3039" s="8"/>
      <c r="AB3039" s="8"/>
      <c r="AC3039" s="8">
        <v>1087500</v>
      </c>
      <c r="AD3039"/>
      <c r="AE3039"/>
      <c r="AF3039"/>
      <c r="AG3039"/>
      <c r="AH3039"/>
      <c r="AI3039">
        <v>100</v>
      </c>
      <c r="AJ3039" s="8"/>
      <c r="AK3039" s="8"/>
      <c r="AL3039" s="8"/>
      <c r="AM3039" s="8"/>
      <c r="AN3039" s="8"/>
      <c r="AO3039" s="8">
        <v>1087500</v>
      </c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/>
      <c r="BM3039"/>
      <c r="BN3039" s="10">
        <v>0</v>
      </c>
      <c r="BO3039" s="10"/>
      <c r="BP3039" s="10"/>
      <c r="BQ3039" s="10"/>
      <c r="BR3039" s="10"/>
      <c r="BS3039" s="10"/>
      <c r="BT3039" s="10"/>
      <c r="BU3039" s="10"/>
      <c r="BV3039" s="1" t="str">
        <f>Запрос1[[#This Row],[Менеджер]]</f>
        <v>Самохин Александр Сергеевич</v>
      </c>
      <c r="BW3039" s="1" t="str">
        <f>Запрос1[[#This Row],[Дирекция]]</f>
        <v>Северная дирекция</v>
      </c>
      <c r="BX3039" s="1" t="str">
        <f t="shared" si="47"/>
        <v>КРЕСТЬЯНСКОЕ ХОЗЯЙСТВА ЖАНАЛИПОВ ЖАНАТАЙ БАГИТЖАНОВИЧ</v>
      </c>
      <c r="BY3039" s="1" t="str">
        <f t="shared" si="47"/>
        <v>650224300052</v>
      </c>
      <c r="CA3039" t="str">
        <f>Запрос1[[#This Row],[родитель]]</f>
        <v>КРЕСТЬЯНСКОЕ ХОЗЯЙСТВА ЖАНАЛИПОВ ЖАНАТАЙ БАГИТЖАНОВИЧ</v>
      </c>
      <c r="CB3039" t="str">
        <f>Запрос1[[#This Row],[БИНРодителя]]</f>
        <v>650224300052</v>
      </c>
    </row>
    <row r="3040" spans="1:80" x14ac:dyDescent="0.3">
      <c r="A3040" t="s">
        <v>2514</v>
      </c>
      <c r="B3040" t="s">
        <v>3254</v>
      </c>
      <c r="C3040"/>
      <c r="D3040" t="s">
        <v>412</v>
      </c>
      <c r="E3040" t="s">
        <v>487</v>
      </c>
      <c r="F3040" t="s">
        <v>1728</v>
      </c>
      <c r="G3040" t="s">
        <v>11982</v>
      </c>
      <c r="H3040" t="s">
        <v>11983</v>
      </c>
      <c r="I3040" t="s">
        <v>11984</v>
      </c>
      <c r="J3040" t="s">
        <v>11985</v>
      </c>
      <c r="K3040" t="s">
        <v>11986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 s="8"/>
      <c r="S3040" s="8"/>
      <c r="T3040" s="8"/>
      <c r="U3040" s="8"/>
      <c r="V3040" s="8"/>
      <c r="W3040" s="8">
        <v>2528000</v>
      </c>
      <c r="X3040" s="8"/>
      <c r="Y3040" s="8"/>
      <c r="Z3040" s="8"/>
      <c r="AA3040" s="8"/>
      <c r="AB3040" s="8"/>
      <c r="AC3040" s="8">
        <v>2528000</v>
      </c>
      <c r="AD3040"/>
      <c r="AE3040"/>
      <c r="AF3040"/>
      <c r="AG3040"/>
      <c r="AH3040"/>
      <c r="AI3040">
        <v>100</v>
      </c>
      <c r="AJ3040" s="8"/>
      <c r="AK3040" s="8"/>
      <c r="AL3040" s="8"/>
      <c r="AM3040" s="8"/>
      <c r="AN3040" s="8"/>
      <c r="AO3040" s="8">
        <v>2528000</v>
      </c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/>
      <c r="BL3040"/>
      <c r="BM3040"/>
      <c r="BN3040" s="10">
        <v>0</v>
      </c>
      <c r="BO3040" s="10"/>
      <c r="BP3040" s="10"/>
      <c r="BQ3040" s="10"/>
      <c r="BR3040" s="10"/>
      <c r="BS3040" s="10"/>
      <c r="BT3040" s="10"/>
      <c r="BU3040" s="10"/>
      <c r="BV3040" s="1" t="str">
        <f>Запрос1[[#This Row],[Менеджер]]</f>
        <v>Самохин Александр Сергеевич</v>
      </c>
      <c r="BW3040" s="1" t="str">
        <f>Запрос1[[#This Row],[Дирекция]]</f>
        <v>Северная дирекция</v>
      </c>
      <c r="BX3040" s="1" t="str">
        <f t="shared" si="47"/>
        <v>ОЛЕЙНИК НИКОЛАЙ МАРКОВИЧ КХ</v>
      </c>
      <c r="BY3040" s="1" t="str">
        <f t="shared" si="47"/>
        <v>131164021898</v>
      </c>
      <c r="CA3040" t="str">
        <f>Запрос1[[#This Row],[родитель]]</f>
        <v>ОЛЕЙНИК НИКОЛАЙ МАРКОВИЧ КХ</v>
      </c>
      <c r="CB3040" t="str">
        <f>Запрос1[[#This Row],[БИНРодителя]]</f>
        <v>131164021898</v>
      </c>
    </row>
    <row r="3041" spans="1:80" x14ac:dyDescent="0.3">
      <c r="A3041" t="s">
        <v>2514</v>
      </c>
      <c r="B3041" t="s">
        <v>3254</v>
      </c>
      <c r="C3041"/>
      <c r="D3041" t="s">
        <v>412</v>
      </c>
      <c r="E3041" t="s">
        <v>487</v>
      </c>
      <c r="F3041" t="s">
        <v>488</v>
      </c>
      <c r="G3041" t="s">
        <v>489</v>
      </c>
      <c r="H3041" t="s">
        <v>11987</v>
      </c>
      <c r="I3041" t="s">
        <v>11988</v>
      </c>
      <c r="J3041" t="s">
        <v>11988</v>
      </c>
      <c r="K3041" t="s">
        <v>11987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 s="8"/>
      <c r="S3041" s="8"/>
      <c r="T3041" s="8"/>
      <c r="U3041" s="8"/>
      <c r="V3041" s="8"/>
      <c r="W3041" s="8">
        <v>4839500</v>
      </c>
      <c r="X3041" s="8"/>
      <c r="Y3041" s="8"/>
      <c r="Z3041" s="8"/>
      <c r="AA3041" s="8"/>
      <c r="AB3041" s="8"/>
      <c r="AC3041" s="8">
        <v>4839500</v>
      </c>
      <c r="AD3041"/>
      <c r="AE3041"/>
      <c r="AF3041"/>
      <c r="AG3041"/>
      <c r="AH3041"/>
      <c r="AI3041">
        <v>100</v>
      </c>
      <c r="AJ3041" s="8"/>
      <c r="AK3041" s="8"/>
      <c r="AL3041" s="8"/>
      <c r="AM3041" s="8"/>
      <c r="AN3041" s="8"/>
      <c r="AO3041" s="8">
        <v>4839500</v>
      </c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/>
      <c r="BM3041"/>
      <c r="BN3041" s="10">
        <v>0</v>
      </c>
      <c r="BO3041" s="10"/>
      <c r="BP3041" s="10"/>
      <c r="BQ3041" s="10"/>
      <c r="BR3041" s="10"/>
      <c r="BS3041" s="10"/>
      <c r="BT3041" s="10"/>
      <c r="BU3041" s="10"/>
      <c r="BV3041" s="1" t="str">
        <f>Запрос1[[#This Row],[Менеджер]]</f>
        <v>Самохин Александр Сергеевич</v>
      </c>
      <c r="BW3041" s="1" t="str">
        <f>Запрос1[[#This Row],[Дирекция]]</f>
        <v>Северная дирекция</v>
      </c>
      <c r="BX3041" s="1" t="str">
        <f t="shared" si="47"/>
        <v>КРЕСТЬЯНСКОЕ ХОЗЯЙСТВО ЖАПАРОВ ЖАКЕТ ХАМИТОВИЧ</v>
      </c>
      <c r="BY3041" s="1" t="str">
        <f t="shared" si="47"/>
        <v>570227350167</v>
      </c>
      <c r="CA3041" t="str">
        <f>Запрос1[[#This Row],[родитель]]</f>
        <v>КРЕСТЬЯНСКОЕ ХОЗЯЙСТВО ЖАПАРОВ ЖАКЕТ ХАМИТОВИЧ</v>
      </c>
      <c r="CB3041" t="str">
        <f>Запрос1[[#This Row],[БИНРодителя]]</f>
        <v>570227350167</v>
      </c>
    </row>
    <row r="3042" spans="1:80" x14ac:dyDescent="0.3">
      <c r="A3042" t="s">
        <v>2514</v>
      </c>
      <c r="B3042" t="s">
        <v>3254</v>
      </c>
      <c r="C3042"/>
      <c r="D3042" t="s">
        <v>412</v>
      </c>
      <c r="E3042" t="s">
        <v>492</v>
      </c>
      <c r="F3042" t="s">
        <v>3026</v>
      </c>
      <c r="G3042" t="s">
        <v>11989</v>
      </c>
      <c r="H3042" t="s">
        <v>11990</v>
      </c>
      <c r="I3042" t="s">
        <v>11991</v>
      </c>
      <c r="J3042" t="s">
        <v>11991</v>
      </c>
      <c r="K3042" t="s">
        <v>11990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 s="8"/>
      <c r="S3042" s="8"/>
      <c r="T3042" s="8"/>
      <c r="U3042" s="8"/>
      <c r="V3042" s="8"/>
      <c r="W3042" s="8">
        <v>9948000</v>
      </c>
      <c r="X3042" s="8"/>
      <c r="Y3042" s="8"/>
      <c r="Z3042" s="8"/>
      <c r="AA3042" s="8"/>
      <c r="AB3042" s="8"/>
      <c r="AC3042" s="8">
        <v>5091750</v>
      </c>
      <c r="AD3042"/>
      <c r="AE3042"/>
      <c r="AF3042"/>
      <c r="AG3042"/>
      <c r="AH3042"/>
      <c r="AI3042">
        <v>51.18</v>
      </c>
      <c r="AJ3042" s="8"/>
      <c r="AK3042" s="8"/>
      <c r="AL3042" s="8"/>
      <c r="AM3042" s="8"/>
      <c r="AN3042" s="8"/>
      <c r="AO3042" s="8">
        <v>9948000</v>
      </c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/>
      <c r="BM3042"/>
      <c r="BN3042" s="10">
        <v>1</v>
      </c>
      <c r="BO3042" s="10">
        <v>6240000</v>
      </c>
      <c r="BP3042" s="10">
        <v>6240000</v>
      </c>
      <c r="BQ3042" s="10">
        <v>100</v>
      </c>
      <c r="BR3042" s="10"/>
      <c r="BS3042" s="10"/>
      <c r="BT3042" s="10"/>
      <c r="BU3042" s="10"/>
      <c r="BV3042" s="1" t="str">
        <f>Запрос1[[#This Row],[Менеджер]]</f>
        <v>Самохин Александр Сергеевич</v>
      </c>
      <c r="BW3042" s="1" t="str">
        <f>Запрос1[[#This Row],[Дирекция]]</f>
        <v>Северная дирекция</v>
      </c>
      <c r="BX3042" s="1" t="str">
        <f t="shared" si="47"/>
        <v>АВРАМЕНКО НИКОЛАЙ ГРИГОРЬЕВИЧ</v>
      </c>
      <c r="BY3042" s="1" t="str">
        <f t="shared" si="47"/>
        <v>551104350216</v>
      </c>
      <c r="CA3042" t="str">
        <f>Запрос1[[#This Row],[родитель]]</f>
        <v>АВРАМЕНКО НИКОЛАЙ ГРИГОРЬЕВИЧ</v>
      </c>
      <c r="CB3042" t="str">
        <f>Запрос1[[#This Row],[БИНРодителя]]</f>
        <v>551104350216</v>
      </c>
    </row>
    <row r="3043" spans="1:80" x14ac:dyDescent="0.3">
      <c r="A3043" t="s">
        <v>2514</v>
      </c>
      <c r="B3043" t="s">
        <v>3254</v>
      </c>
      <c r="C3043"/>
      <c r="D3043" t="s">
        <v>412</v>
      </c>
      <c r="E3043" t="s">
        <v>1530</v>
      </c>
      <c r="F3043" t="s">
        <v>1737</v>
      </c>
      <c r="G3043" t="s">
        <v>1738</v>
      </c>
      <c r="H3043" t="s">
        <v>11992</v>
      </c>
      <c r="I3043" t="s">
        <v>11993</v>
      </c>
      <c r="J3043" t="s">
        <v>11993</v>
      </c>
      <c r="K3043" t="s">
        <v>11992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 s="8"/>
      <c r="S3043" s="8"/>
      <c r="T3043" s="8"/>
      <c r="U3043" s="8"/>
      <c r="V3043" s="8"/>
      <c r="W3043" s="8">
        <v>3465000</v>
      </c>
      <c r="X3043" s="8"/>
      <c r="Y3043" s="8"/>
      <c r="Z3043" s="8"/>
      <c r="AA3043" s="8"/>
      <c r="AB3043" s="8"/>
      <c r="AC3043" s="8">
        <v>1039500</v>
      </c>
      <c r="AD3043"/>
      <c r="AE3043"/>
      <c r="AF3043"/>
      <c r="AG3043"/>
      <c r="AH3043"/>
      <c r="AI3043">
        <v>30</v>
      </c>
      <c r="AJ3043" s="8"/>
      <c r="AK3043" s="8"/>
      <c r="AL3043" s="8"/>
      <c r="AM3043" s="8"/>
      <c r="AN3043" s="8"/>
      <c r="AO3043" s="8">
        <v>3465000</v>
      </c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/>
      <c r="BM3043"/>
      <c r="BN3043" s="10">
        <v>0</v>
      </c>
      <c r="BO3043" s="10"/>
      <c r="BP3043" s="10"/>
      <c r="BQ3043" s="10"/>
      <c r="BR3043" s="10"/>
      <c r="BS3043" s="10"/>
      <c r="BT3043" s="10"/>
      <c r="BU3043" s="10"/>
      <c r="BV3043" s="1" t="str">
        <f>Запрос1[[#This Row],[Менеджер]]</f>
        <v>Самохин Александр Сергеевич</v>
      </c>
      <c r="BW3043" s="1" t="str">
        <f>Запрос1[[#This Row],[Дирекция]]</f>
        <v>Северная дирекция</v>
      </c>
      <c r="BX3043" s="1" t="str">
        <f t="shared" si="47"/>
        <v>КХ "НУРАЙ"</v>
      </c>
      <c r="BY3043" s="1" t="str">
        <f t="shared" si="47"/>
        <v>170864000314</v>
      </c>
      <c r="CA3043" t="str">
        <f>Запрос1[[#This Row],[родитель]]</f>
        <v>КХ "НУРАЙ"</v>
      </c>
      <c r="CB3043" t="str">
        <f>Запрос1[[#This Row],[БИНРодителя]]</f>
        <v>170864000314</v>
      </c>
    </row>
    <row r="3044" spans="1:80" x14ac:dyDescent="0.3">
      <c r="A3044" t="s">
        <v>2514</v>
      </c>
      <c r="B3044" t="s">
        <v>3254</v>
      </c>
      <c r="C3044"/>
      <c r="D3044" t="s">
        <v>382</v>
      </c>
      <c r="E3044" t="s">
        <v>389</v>
      </c>
      <c r="F3044" t="s">
        <v>3983</v>
      </c>
      <c r="G3044" t="s">
        <v>3984</v>
      </c>
      <c r="H3044" t="s">
        <v>2761</v>
      </c>
      <c r="I3044" t="s">
        <v>2762</v>
      </c>
      <c r="J3044" t="s">
        <v>3219</v>
      </c>
      <c r="K3044" t="s">
        <v>3220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 s="8"/>
      <c r="S3044" s="8"/>
      <c r="T3044" s="8"/>
      <c r="U3044" s="8"/>
      <c r="V3044" s="8"/>
      <c r="W3044" s="8">
        <v>2351400</v>
      </c>
      <c r="X3044" s="8"/>
      <c r="Y3044" s="8"/>
      <c r="Z3044" s="8"/>
      <c r="AA3044" s="8"/>
      <c r="AB3044" s="8"/>
      <c r="AC3044" s="8">
        <v>2351400</v>
      </c>
      <c r="AD3044"/>
      <c r="AE3044"/>
      <c r="AF3044"/>
      <c r="AG3044"/>
      <c r="AH3044"/>
      <c r="AI3044">
        <v>100</v>
      </c>
      <c r="AJ3044" s="8"/>
      <c r="AK3044" s="8"/>
      <c r="AL3044" s="8"/>
      <c r="AM3044" s="8"/>
      <c r="AN3044" s="8"/>
      <c r="AO3044" s="8">
        <v>2351400</v>
      </c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/>
      <c r="BM3044"/>
      <c r="BN3044" s="10">
        <v>0</v>
      </c>
      <c r="BO3044" s="10"/>
      <c r="BP3044" s="10"/>
      <c r="BQ3044" s="10"/>
      <c r="BR3044" s="10"/>
      <c r="BS3044" s="10"/>
      <c r="BT3044" s="10"/>
      <c r="BU3044" s="10"/>
      <c r="BV3044" s="1" t="str">
        <f>Запрос1[[#This Row],[Менеджер]]</f>
        <v>Самохин Александр Сергеевич</v>
      </c>
      <c r="BW3044" s="1" t="str">
        <f>Запрос1[[#This Row],[Дирекция]]</f>
        <v>Северная дирекция</v>
      </c>
      <c r="BX3044" s="1" t="str">
        <f t="shared" si="47"/>
        <v>Содружество - 2</v>
      </c>
      <c r="BY3044" s="1" t="str">
        <f t="shared" si="47"/>
        <v>020440006889</v>
      </c>
      <c r="CA3044" t="str">
        <f>Запрос1[[#This Row],[родитель]]</f>
        <v>Содружество - 2</v>
      </c>
      <c r="CB3044" t="str">
        <f>Запрос1[[#This Row],[БИНРодителя]]</f>
        <v>020440006889</v>
      </c>
    </row>
    <row r="3045" spans="1:80" x14ac:dyDescent="0.3">
      <c r="A3045" t="s">
        <v>2514</v>
      </c>
      <c r="B3045" t="s">
        <v>3254</v>
      </c>
      <c r="C3045" t="s">
        <v>406</v>
      </c>
      <c r="D3045" t="s">
        <v>412</v>
      </c>
      <c r="E3045" t="s">
        <v>418</v>
      </c>
      <c r="F3045" t="s">
        <v>2930</v>
      </c>
      <c r="G3045" t="s">
        <v>2931</v>
      </c>
      <c r="H3045" t="s">
        <v>11994</v>
      </c>
      <c r="I3045" t="s">
        <v>11995</v>
      </c>
      <c r="J3045" t="s">
        <v>11995</v>
      </c>
      <c r="K3045" t="s">
        <v>11994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 s="8"/>
      <c r="S3045" s="8"/>
      <c r="T3045" s="8"/>
      <c r="U3045" s="8"/>
      <c r="V3045" s="8"/>
      <c r="W3045" s="8">
        <v>1184000</v>
      </c>
      <c r="X3045" s="8"/>
      <c r="Y3045" s="8"/>
      <c r="Z3045" s="8"/>
      <c r="AA3045" s="8"/>
      <c r="AB3045" s="8"/>
      <c r="AC3045" s="8">
        <v>118400</v>
      </c>
      <c r="AD3045"/>
      <c r="AE3045"/>
      <c r="AF3045"/>
      <c r="AG3045"/>
      <c r="AH3045"/>
      <c r="AI3045">
        <v>10</v>
      </c>
      <c r="AJ3045" s="8"/>
      <c r="AK3045" s="8"/>
      <c r="AL3045" s="8"/>
      <c r="AM3045" s="8"/>
      <c r="AN3045" s="8"/>
      <c r="AO3045" s="8">
        <v>1184000</v>
      </c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/>
      <c r="BM3045"/>
      <c r="BN3045" s="10">
        <v>0</v>
      </c>
      <c r="BO3045" s="10"/>
      <c r="BP3045" s="10"/>
      <c r="BQ3045" s="10"/>
      <c r="BR3045" s="10"/>
      <c r="BS3045" s="10"/>
      <c r="BT3045" s="10"/>
      <c r="BU3045" s="10"/>
      <c r="BV3045" s="1" t="str">
        <f>Запрос1[[#This Row],[Менеджер]]</f>
        <v>Самохин Александр Сергеевич</v>
      </c>
      <c r="BW3045" s="1" t="str">
        <f>Запрос1[[#This Row],[Дирекция]]</f>
        <v>Северная дирекция</v>
      </c>
      <c r="BX3045" s="1" t="str">
        <f t="shared" si="47"/>
        <v>крестьянское хозяйство "Кукаева Завриш Рустановна"</v>
      </c>
      <c r="BY3045" s="1" t="str">
        <f t="shared" si="47"/>
        <v>520101451533</v>
      </c>
      <c r="CA3045" t="str">
        <f>Запрос1[[#This Row],[родитель]]</f>
        <v>крестьянское хозяйство "Кукаева Завриш Рустановна"</v>
      </c>
      <c r="CB3045" t="str">
        <f>Запрос1[[#This Row],[БИНРодителя]]</f>
        <v>520101451533</v>
      </c>
    </row>
    <row r="3046" spans="1:80" x14ac:dyDescent="0.3">
      <c r="A3046" t="s">
        <v>3658</v>
      </c>
      <c r="B3046" t="s">
        <v>6972</v>
      </c>
      <c r="C3046" t="s">
        <v>122</v>
      </c>
      <c r="D3046"/>
      <c r="E3046"/>
      <c r="F3046"/>
      <c r="G3046"/>
      <c r="H3046" t="s">
        <v>1914</v>
      </c>
      <c r="I3046" t="s">
        <v>77</v>
      </c>
      <c r="J3046" t="s">
        <v>77</v>
      </c>
      <c r="K3046" t="s">
        <v>1914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 s="8"/>
      <c r="S3046" s="8"/>
      <c r="T3046" s="8"/>
      <c r="U3046" s="8"/>
      <c r="V3046" s="8"/>
      <c r="W3046" s="8">
        <v>495275</v>
      </c>
      <c r="X3046" s="8"/>
      <c r="Y3046" s="8"/>
      <c r="Z3046" s="8"/>
      <c r="AA3046" s="8"/>
      <c r="AB3046" s="8"/>
      <c r="AC3046" s="8">
        <v>495275</v>
      </c>
      <c r="AD3046"/>
      <c r="AE3046"/>
      <c r="AF3046"/>
      <c r="AG3046"/>
      <c r="AH3046"/>
      <c r="AI3046">
        <v>100</v>
      </c>
      <c r="AJ3046" s="8"/>
      <c r="AK3046" s="8"/>
      <c r="AL3046" s="8"/>
      <c r="AM3046" s="8"/>
      <c r="AN3046" s="8"/>
      <c r="AO3046" s="8">
        <v>495275</v>
      </c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/>
      <c r="BM3046"/>
      <c r="BN3046" s="10">
        <v>1</v>
      </c>
      <c r="BO3046" s="10">
        <v>1149000</v>
      </c>
      <c r="BP3046" s="10">
        <v>1149000</v>
      </c>
      <c r="BQ3046" s="10">
        <v>100</v>
      </c>
      <c r="BR3046" s="10">
        <v>1149000</v>
      </c>
      <c r="BS3046" s="10"/>
      <c r="BT3046" s="10"/>
      <c r="BU3046" s="10"/>
      <c r="BV3046" s="1" t="str">
        <f>Запрос1[[#This Row],[Менеджер]]</f>
        <v>Койшекен Арыстан Оралулы</v>
      </c>
      <c r="BW3046" s="1" t="str">
        <f>Запрос1[[#This Row],[Дирекция]]</f>
        <v>Центральная дирекция</v>
      </c>
      <c r="BX3046" s="1" t="str">
        <f t="shared" si="47"/>
        <v>ЧЛ (Астана)</v>
      </c>
      <c r="BY3046" s="1" t="str">
        <f t="shared" si="47"/>
        <v/>
      </c>
      <c r="CA3046" t="str">
        <f>Запрос1[[#This Row],[родитель]]</f>
        <v>ЧЛ (Астана)</v>
      </c>
      <c r="CB3046" t="str">
        <f>Запрос1[[#This Row],[БИНРодителя]]</f>
        <v/>
      </c>
    </row>
    <row r="3047" spans="1:80" x14ac:dyDescent="0.3">
      <c r="A3047" t="s">
        <v>3658</v>
      </c>
      <c r="B3047" t="s">
        <v>12144</v>
      </c>
      <c r="C3047"/>
      <c r="D3047" t="s">
        <v>89</v>
      </c>
      <c r="E3047" t="s">
        <v>401</v>
      </c>
      <c r="F3047"/>
      <c r="G3047" t="s">
        <v>8228</v>
      </c>
      <c r="H3047" t="s">
        <v>12145</v>
      </c>
      <c r="I3047" t="s">
        <v>12146</v>
      </c>
      <c r="J3047" t="s">
        <v>12146</v>
      </c>
      <c r="K3047" t="s">
        <v>12145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 s="8"/>
      <c r="S3047" s="8"/>
      <c r="T3047" s="8"/>
      <c r="U3047" s="8"/>
      <c r="V3047" s="8"/>
      <c r="W3047" s="8">
        <v>7781285.7999999998</v>
      </c>
      <c r="X3047" s="8"/>
      <c r="Y3047" s="8"/>
      <c r="Z3047" s="8"/>
      <c r="AA3047" s="8"/>
      <c r="AB3047" s="8"/>
      <c r="AC3047" s="8">
        <v>1504135.74</v>
      </c>
      <c r="AD3047"/>
      <c r="AE3047"/>
      <c r="AF3047"/>
      <c r="AG3047"/>
      <c r="AH3047"/>
      <c r="AI3047">
        <v>19.329999999999998</v>
      </c>
      <c r="AJ3047" s="8"/>
      <c r="AK3047" s="8"/>
      <c r="AL3047" s="8"/>
      <c r="AM3047" s="8"/>
      <c r="AN3047" s="8"/>
      <c r="AO3047" s="8">
        <v>7781285.7999999998</v>
      </c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/>
      <c r="BM3047"/>
      <c r="BN3047" s="10">
        <v>0</v>
      </c>
      <c r="BO3047" s="10"/>
      <c r="BP3047" s="10"/>
      <c r="BQ3047" s="10"/>
      <c r="BR3047" s="10"/>
      <c r="BS3047" s="10"/>
      <c r="BT3047" s="10"/>
      <c r="BU3047" s="10"/>
      <c r="BV3047" s="1" t="str">
        <f>Запрос1[[#This Row],[Менеджер]]</f>
        <v>Малаев Бахтияр Аблаевич</v>
      </c>
      <c r="BW3047" s="1" t="str">
        <f>Запрос1[[#This Row],[Дирекция]]</f>
        <v>Центральная дирекция</v>
      </c>
      <c r="BX3047" s="1" t="str">
        <f t="shared" si="47"/>
        <v>ТОО ""БЕЙСЕН-1""</v>
      </c>
      <c r="BY3047" s="1" t="str">
        <f t="shared" si="47"/>
        <v>201240015851</v>
      </c>
      <c r="CA3047" t="str">
        <f>Запрос1[[#This Row],[родитель]]</f>
        <v>ТОО ""БЕЙСЕН-1""</v>
      </c>
      <c r="CB3047" t="str">
        <f>Запрос1[[#This Row],[БИНРодителя]]</f>
        <v>201240015851</v>
      </c>
    </row>
    <row r="3048" spans="1:80" x14ac:dyDescent="0.3">
      <c r="A3048" t="s">
        <v>3658</v>
      </c>
      <c r="B3048" t="s">
        <v>12144</v>
      </c>
      <c r="C3048"/>
      <c r="D3048" t="s">
        <v>89</v>
      </c>
      <c r="E3048" t="s">
        <v>2207</v>
      </c>
      <c r="F3048" t="s">
        <v>1718</v>
      </c>
      <c r="G3048" t="s">
        <v>2980</v>
      </c>
      <c r="H3048" t="s">
        <v>8216</v>
      </c>
      <c r="I3048" t="s">
        <v>8217</v>
      </c>
      <c r="J3048" t="s">
        <v>8217</v>
      </c>
      <c r="K3048" t="s">
        <v>8216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 s="8"/>
      <c r="S3048" s="8"/>
      <c r="T3048" s="8"/>
      <c r="U3048" s="8"/>
      <c r="V3048" s="8"/>
      <c r="W3048" s="8">
        <v>94291140</v>
      </c>
      <c r="X3048" s="8"/>
      <c r="Y3048" s="8"/>
      <c r="Z3048" s="8"/>
      <c r="AA3048" s="8"/>
      <c r="AB3048" s="8"/>
      <c r="AC3048" s="8">
        <v>20340874</v>
      </c>
      <c r="AD3048"/>
      <c r="AE3048"/>
      <c r="AF3048"/>
      <c r="AG3048"/>
      <c r="AH3048"/>
      <c r="AI3048">
        <v>21.57</v>
      </c>
      <c r="AJ3048" s="8"/>
      <c r="AK3048" s="8"/>
      <c r="AL3048" s="8"/>
      <c r="AM3048" s="8"/>
      <c r="AN3048" s="8"/>
      <c r="AO3048" s="8">
        <v>94291140</v>
      </c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/>
      <c r="BM3048"/>
      <c r="BN3048" s="10">
        <v>0</v>
      </c>
      <c r="BO3048" s="10"/>
      <c r="BP3048" s="10"/>
      <c r="BQ3048" s="10"/>
      <c r="BR3048" s="10"/>
      <c r="BS3048" s="10"/>
      <c r="BT3048" s="10"/>
      <c r="BU3048" s="10"/>
      <c r="BV3048" s="1" t="str">
        <f>Запрос1[[#This Row],[Менеджер]]</f>
        <v>Малаев Бахтияр Аблаевич</v>
      </c>
      <c r="BW3048" s="1" t="str">
        <f>Запрос1[[#This Row],[Дирекция]]</f>
        <v>Центральная дирекция</v>
      </c>
      <c r="BX3048" s="1" t="str">
        <f t="shared" si="47"/>
        <v>ТОО "АРМАН"</v>
      </c>
      <c r="BY3048" s="1" t="str">
        <f t="shared" si="47"/>
        <v>980140002399</v>
      </c>
      <c r="CA3048" t="str">
        <f>Запрос1[[#This Row],[родитель]]</f>
        <v>ТОО "АРМАН"</v>
      </c>
      <c r="CB3048" t="str">
        <f>Запрос1[[#This Row],[БИНРодителя]]</f>
        <v>980140002399</v>
      </c>
    </row>
    <row r="3049" spans="1:80" x14ac:dyDescent="0.3">
      <c r="A3049" t="s">
        <v>3658</v>
      </c>
      <c r="B3049" t="s">
        <v>12144</v>
      </c>
      <c r="C3049"/>
      <c r="D3049" t="s">
        <v>123</v>
      </c>
      <c r="E3049"/>
      <c r="F3049" t="s">
        <v>344</v>
      </c>
      <c r="G3049"/>
      <c r="H3049" t="s">
        <v>4572</v>
      </c>
      <c r="I3049" t="s">
        <v>4573</v>
      </c>
      <c r="J3049" t="s">
        <v>4573</v>
      </c>
      <c r="K3049" t="s">
        <v>4572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 s="8"/>
      <c r="S3049" s="8"/>
      <c r="T3049" s="8"/>
      <c r="U3049" s="8"/>
      <c r="V3049" s="8"/>
      <c r="W3049" s="8">
        <v>990000</v>
      </c>
      <c r="X3049" s="8"/>
      <c r="Y3049" s="8"/>
      <c r="Z3049" s="8"/>
      <c r="AA3049" s="8"/>
      <c r="AB3049" s="8"/>
      <c r="AC3049" s="8">
        <v>990000</v>
      </c>
      <c r="AD3049"/>
      <c r="AE3049"/>
      <c r="AF3049"/>
      <c r="AG3049"/>
      <c r="AH3049"/>
      <c r="AI3049">
        <v>100</v>
      </c>
      <c r="AJ3049" s="8"/>
      <c r="AK3049" s="8"/>
      <c r="AL3049" s="8"/>
      <c r="AM3049" s="8"/>
      <c r="AN3049" s="8"/>
      <c r="AO3049" s="8">
        <v>990000</v>
      </c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/>
      <c r="BM3049"/>
      <c r="BN3049" s="10">
        <v>0</v>
      </c>
      <c r="BO3049" s="10"/>
      <c r="BP3049" s="10"/>
      <c r="BQ3049" s="10"/>
      <c r="BR3049" s="10"/>
      <c r="BS3049" s="10"/>
      <c r="BT3049" s="10"/>
      <c r="BU3049" s="10"/>
      <c r="BV3049" s="1" t="str">
        <f>Запрос1[[#This Row],[Менеджер]]</f>
        <v>Малаев Бахтияр Аблаевич</v>
      </c>
      <c r="BW3049" s="1" t="str">
        <f>Запрос1[[#This Row],[Дирекция]]</f>
        <v>Центральная дирекция</v>
      </c>
      <c r="BX3049" s="1" t="str">
        <f t="shared" si="47"/>
        <v>ТОО "ДЕГЕШ АГРО ЛТД"</v>
      </c>
      <c r="BY3049" s="1" t="str">
        <f t="shared" si="47"/>
        <v>070540028674</v>
      </c>
      <c r="CA3049" t="str">
        <f>Запрос1[[#This Row],[родитель]]</f>
        <v>ТОО "ДЕГЕШ АГРО ЛТД"</v>
      </c>
      <c r="CB3049" t="str">
        <f>Запрос1[[#This Row],[БИНРодителя]]</f>
        <v>070540028674</v>
      </c>
    </row>
    <row r="3050" spans="1:80" x14ac:dyDescent="0.3">
      <c r="A3050" t="s">
        <v>3658</v>
      </c>
      <c r="B3050" t="s">
        <v>3846</v>
      </c>
      <c r="C3050" t="s">
        <v>3816</v>
      </c>
      <c r="D3050" t="s">
        <v>89</v>
      </c>
      <c r="E3050" t="s">
        <v>2202</v>
      </c>
      <c r="F3050" t="s">
        <v>658</v>
      </c>
      <c r="G3050" t="s">
        <v>4456</v>
      </c>
      <c r="H3050" t="s">
        <v>8251</v>
      </c>
      <c r="I3050" t="s">
        <v>8252</v>
      </c>
      <c r="J3050" t="s">
        <v>8252</v>
      </c>
      <c r="K3050" t="s">
        <v>8251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 s="8"/>
      <c r="S3050" s="8"/>
      <c r="T3050" s="8"/>
      <c r="U3050" s="8"/>
      <c r="V3050" s="8">
        <v>168000</v>
      </c>
      <c r="W3050" s="8"/>
      <c r="X3050" s="8"/>
      <c r="Y3050" s="8"/>
      <c r="Z3050" s="8"/>
      <c r="AA3050" s="8"/>
      <c r="AB3050" s="8">
        <v>168000</v>
      </c>
      <c r="AC3050" s="8"/>
      <c r="AD3050"/>
      <c r="AE3050"/>
      <c r="AF3050"/>
      <c r="AG3050"/>
      <c r="AH3050">
        <v>100</v>
      </c>
      <c r="AI3050"/>
      <c r="AJ3050" s="8"/>
      <c r="AK3050" s="8"/>
      <c r="AL3050" s="8"/>
      <c r="AM3050" s="8"/>
      <c r="AN3050" s="8">
        <v>168000</v>
      </c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>
        <v>4415000</v>
      </c>
      <c r="BJ3050" s="8"/>
      <c r="BK3050" s="8"/>
      <c r="BL3050"/>
      <c r="BM3050">
        <v>0</v>
      </c>
      <c r="BN3050" s="10">
        <v>0</v>
      </c>
      <c r="BO3050" s="10"/>
      <c r="BP3050" s="10"/>
      <c r="BQ3050" s="10"/>
      <c r="BR3050" s="10"/>
      <c r="BS3050" s="10"/>
      <c r="BT3050" s="10"/>
      <c r="BU3050" s="10"/>
      <c r="BV3050" s="1" t="str">
        <f>Запрос1[[#This Row],[Менеджер]]</f>
        <v>Мусин Дархан Аскарович</v>
      </c>
      <c r="BW3050" s="1" t="str">
        <f>Запрос1[[#This Row],[Дирекция]]</f>
        <v>Центральная дирекция</v>
      </c>
      <c r="BX3050" s="1" t="str">
        <f t="shared" si="47"/>
        <v>HAMIT AGRO KZ ТОО</v>
      </c>
      <c r="BY3050" s="1" t="str">
        <f t="shared" si="47"/>
        <v>190140007433</v>
      </c>
      <c r="CA3050" t="str">
        <f>Запрос1[[#This Row],[родитель]]</f>
        <v>HAMIT AGRO KZ ТОО</v>
      </c>
      <c r="CB3050" t="str">
        <f>Запрос1[[#This Row],[БИНРодителя]]</f>
        <v>190140007433</v>
      </c>
    </row>
    <row r="3051" spans="1:80" x14ac:dyDescent="0.3">
      <c r="A3051" t="s">
        <v>3658</v>
      </c>
      <c r="B3051" t="s">
        <v>3849</v>
      </c>
      <c r="C3051"/>
      <c r="D3051" t="s">
        <v>1556</v>
      </c>
      <c r="E3051" t="s">
        <v>3892</v>
      </c>
      <c r="F3051" t="s">
        <v>12147</v>
      </c>
      <c r="G3051" t="s">
        <v>12148</v>
      </c>
      <c r="H3051" t="s">
        <v>12149</v>
      </c>
      <c r="I3051" t="s">
        <v>12150</v>
      </c>
      <c r="J3051" t="s">
        <v>12150</v>
      </c>
      <c r="K3051" t="s">
        <v>12149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 s="8"/>
      <c r="S3051" s="8"/>
      <c r="T3051" s="8"/>
      <c r="U3051" s="8"/>
      <c r="V3051" s="8"/>
      <c r="W3051" s="8">
        <v>9019470</v>
      </c>
      <c r="X3051" s="8"/>
      <c r="Y3051" s="8"/>
      <c r="Z3051" s="8"/>
      <c r="AA3051" s="8"/>
      <c r="AB3051" s="8"/>
      <c r="AC3051" s="8">
        <v>9019470</v>
      </c>
      <c r="AD3051"/>
      <c r="AE3051"/>
      <c r="AF3051"/>
      <c r="AG3051"/>
      <c r="AH3051"/>
      <c r="AI3051">
        <v>100</v>
      </c>
      <c r="AJ3051" s="8"/>
      <c r="AK3051" s="8"/>
      <c r="AL3051" s="8"/>
      <c r="AM3051" s="8"/>
      <c r="AN3051" s="8"/>
      <c r="AO3051" s="8">
        <v>9019470</v>
      </c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/>
      <c r="BM3051"/>
      <c r="BN3051" s="10">
        <v>0</v>
      </c>
      <c r="BO3051" s="10"/>
      <c r="BP3051" s="10"/>
      <c r="BQ3051" s="10"/>
      <c r="BR3051" s="10"/>
      <c r="BS3051" s="10"/>
      <c r="BT3051" s="10"/>
      <c r="BU3051" s="10"/>
      <c r="BV3051" s="1" t="str">
        <f>Запрос1[[#This Row],[Менеджер]]</f>
        <v>Потупаленко Виктор</v>
      </c>
      <c r="BW3051" s="1" t="str">
        <f>Запрос1[[#This Row],[Дирекция]]</f>
        <v>Центральная дирекция</v>
      </c>
      <c r="BX3051" s="1" t="str">
        <f t="shared" si="47"/>
        <v>ТОО "АгроСистема"</v>
      </c>
      <c r="BY3051" s="1" t="str">
        <f t="shared" si="47"/>
        <v>150540005902</v>
      </c>
      <c r="CA3051" t="str">
        <f>Запрос1[[#This Row],[родитель]]</f>
        <v>ТОО "АгроСистема"</v>
      </c>
      <c r="CB3051" t="str">
        <f>Запрос1[[#This Row],[БИНРодителя]]</f>
        <v>150540005902</v>
      </c>
    </row>
    <row r="3052" spans="1:80" x14ac:dyDescent="0.3">
      <c r="A3052" t="s">
        <v>3658</v>
      </c>
      <c r="B3052" t="s">
        <v>3849</v>
      </c>
      <c r="C3052" t="s">
        <v>884</v>
      </c>
      <c r="D3052"/>
      <c r="E3052"/>
      <c r="F3052"/>
      <c r="G3052"/>
      <c r="H3052" t="s">
        <v>8253</v>
      </c>
      <c r="I3052" t="s">
        <v>8254</v>
      </c>
      <c r="J3052" t="s">
        <v>8254</v>
      </c>
      <c r="K3052" t="s">
        <v>8253</v>
      </c>
      <c r="L3052">
        <v>0</v>
      </c>
      <c r="M3052">
        <v>1</v>
      </c>
      <c r="N3052">
        <v>0</v>
      </c>
      <c r="O3052">
        <v>0</v>
      </c>
      <c r="P3052">
        <v>1</v>
      </c>
      <c r="Q3052">
        <v>0</v>
      </c>
      <c r="R3052" s="8"/>
      <c r="S3052" s="8">
        <v>1379400</v>
      </c>
      <c r="T3052" s="8"/>
      <c r="U3052" s="8"/>
      <c r="V3052" s="8">
        <v>457090</v>
      </c>
      <c r="W3052" s="8"/>
      <c r="X3052" s="8"/>
      <c r="Y3052" s="8">
        <v>1379400</v>
      </c>
      <c r="Z3052" s="8"/>
      <c r="AA3052" s="8"/>
      <c r="AB3052" s="8">
        <v>137127</v>
      </c>
      <c r="AC3052" s="8"/>
      <c r="AD3052"/>
      <c r="AE3052">
        <v>100</v>
      </c>
      <c r="AF3052"/>
      <c r="AG3052"/>
      <c r="AH3052">
        <v>30</v>
      </c>
      <c r="AI3052"/>
      <c r="AJ3052" s="8"/>
      <c r="AK3052" s="8">
        <v>1379400</v>
      </c>
      <c r="AL3052" s="8"/>
      <c r="AM3052" s="8"/>
      <c r="AN3052" s="8">
        <v>457090</v>
      </c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/>
      <c r="BM3052"/>
      <c r="BN3052" s="10">
        <v>0</v>
      </c>
      <c r="BO3052" s="10"/>
      <c r="BP3052" s="10"/>
      <c r="BQ3052" s="10"/>
      <c r="BR3052" s="10"/>
      <c r="BS3052" s="10"/>
      <c r="BT3052" s="10"/>
      <c r="BU3052" s="10"/>
      <c r="BV3052" s="1" t="str">
        <f>Запрос1[[#This Row],[Менеджер]]</f>
        <v>Потупаленко Виктор</v>
      </c>
      <c r="BW3052" s="1" t="str">
        <f>Запрос1[[#This Row],[Дирекция]]</f>
        <v>Центральная дирекция</v>
      </c>
      <c r="BX3052" s="1" t="str">
        <f t="shared" si="47"/>
        <v>КХ "Сарыбулак"</v>
      </c>
      <c r="BY3052" s="1" t="str">
        <f t="shared" si="47"/>
        <v>610116300741</v>
      </c>
      <c r="CA3052" t="str">
        <f>Запрос1[[#This Row],[родитель]]</f>
        <v>КХ "Сарыбулак"</v>
      </c>
      <c r="CB3052" t="str">
        <f>Запрос1[[#This Row],[БИНРодителя]]</f>
        <v>610116300741</v>
      </c>
    </row>
    <row r="3053" spans="1:80" x14ac:dyDescent="0.3">
      <c r="A3053" t="s">
        <v>3658</v>
      </c>
      <c r="B3053" t="s">
        <v>3849</v>
      </c>
      <c r="C3053" t="s">
        <v>884</v>
      </c>
      <c r="D3053"/>
      <c r="E3053"/>
      <c r="F3053"/>
      <c r="G3053"/>
      <c r="H3053" t="s">
        <v>885</v>
      </c>
      <c r="I3053" t="s">
        <v>77</v>
      </c>
      <c r="J3053" t="s">
        <v>77</v>
      </c>
      <c r="K3053" t="s">
        <v>885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 s="8">
        <v>169500</v>
      </c>
      <c r="S3053" s="8">
        <v>1606364</v>
      </c>
      <c r="T3053" s="8">
        <v>4426900</v>
      </c>
      <c r="U3053" s="8">
        <v>7105075</v>
      </c>
      <c r="V3053" s="8">
        <v>8557530</v>
      </c>
      <c r="W3053" s="8">
        <v>14865130</v>
      </c>
      <c r="X3053" s="8">
        <v>169500</v>
      </c>
      <c r="Y3053" s="8">
        <v>1606364</v>
      </c>
      <c r="Z3053" s="8">
        <v>4039900</v>
      </c>
      <c r="AA3053" s="8">
        <v>7036275</v>
      </c>
      <c r="AB3053" s="8">
        <v>7821295</v>
      </c>
      <c r="AC3053" s="8">
        <v>14865130</v>
      </c>
      <c r="AD3053">
        <v>100</v>
      </c>
      <c r="AE3053">
        <v>100</v>
      </c>
      <c r="AF3053">
        <v>91.26</v>
      </c>
      <c r="AG3053">
        <v>99.03</v>
      </c>
      <c r="AH3053">
        <v>91.4</v>
      </c>
      <c r="AI3053">
        <v>100</v>
      </c>
      <c r="AJ3053" s="8">
        <v>169500</v>
      </c>
      <c r="AK3053" s="8">
        <v>1606364</v>
      </c>
      <c r="AL3053" s="8">
        <v>4426900</v>
      </c>
      <c r="AM3053" s="8">
        <v>7174155</v>
      </c>
      <c r="AN3053" s="8">
        <v>8557530</v>
      </c>
      <c r="AO3053" s="8">
        <v>14865130</v>
      </c>
      <c r="AP3053" s="8"/>
      <c r="AQ3053" s="8"/>
      <c r="AR3053" s="8"/>
      <c r="AS3053" s="8">
        <v>69080</v>
      </c>
      <c r="AT3053" s="8"/>
      <c r="AU3053" s="8"/>
      <c r="AV3053" s="8"/>
      <c r="AW3053" s="8"/>
      <c r="AX3053" s="8"/>
      <c r="AY3053" s="8">
        <v>69080</v>
      </c>
      <c r="AZ3053" s="8"/>
      <c r="BA3053" s="8"/>
      <c r="BB3053" s="8"/>
      <c r="BC3053" s="8"/>
      <c r="BD3053" s="8"/>
      <c r="BE3053" s="8">
        <v>69080</v>
      </c>
      <c r="BF3053" s="8"/>
      <c r="BG3053" s="8"/>
      <c r="BH3053" s="8"/>
      <c r="BI3053" s="8"/>
      <c r="BJ3053" s="8"/>
      <c r="BK3053" s="8"/>
      <c r="BL3053"/>
      <c r="BM3053"/>
      <c r="BN3053" s="10">
        <v>1</v>
      </c>
      <c r="BO3053" s="10">
        <v>453720</v>
      </c>
      <c r="BP3053" s="10">
        <v>453720</v>
      </c>
      <c r="BQ3053" s="10">
        <v>100</v>
      </c>
      <c r="BR3053" s="10">
        <v>453720</v>
      </c>
      <c r="BS3053" s="10"/>
      <c r="BT3053" s="10"/>
      <c r="BU3053" s="10"/>
      <c r="BV3053" s="1" t="str">
        <f>Запрос1[[#This Row],[Менеджер]]</f>
        <v>Потупаленко Виктор</v>
      </c>
      <c r="BW3053" s="1" t="str">
        <f>Запрос1[[#This Row],[Дирекция]]</f>
        <v>Центральная дирекция</v>
      </c>
      <c r="BX3053" s="1" t="str">
        <f t="shared" si="47"/>
        <v>ЧЛ (Караганда)</v>
      </c>
      <c r="BY3053" s="1" t="str">
        <f t="shared" si="47"/>
        <v/>
      </c>
      <c r="CA3053" t="str">
        <f>Запрос1[[#This Row],[родитель]]</f>
        <v>ЧЛ (Караганда)</v>
      </c>
      <c r="CB3053" t="str">
        <f>Запрос1[[#This Row],[БИНРодителя]]</f>
        <v/>
      </c>
    </row>
    <row r="3054" spans="1:80" x14ac:dyDescent="0.3">
      <c r="A3054" t="s">
        <v>3658</v>
      </c>
      <c r="B3054" t="s">
        <v>3849</v>
      </c>
      <c r="C3054" t="s">
        <v>884</v>
      </c>
      <c r="D3054" t="s">
        <v>1556</v>
      </c>
      <c r="E3054" t="s">
        <v>1557</v>
      </c>
      <c r="F3054" t="s">
        <v>2602</v>
      </c>
      <c r="G3054" t="s">
        <v>2603</v>
      </c>
      <c r="H3054" t="s">
        <v>2604</v>
      </c>
      <c r="I3054" t="s">
        <v>2605</v>
      </c>
      <c r="J3054" t="s">
        <v>2606</v>
      </c>
      <c r="K3054" t="s">
        <v>2607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</v>
      </c>
      <c r="R3054" s="8"/>
      <c r="S3054" s="8">
        <v>1484000</v>
      </c>
      <c r="T3054" s="8"/>
      <c r="U3054" s="8"/>
      <c r="V3054" s="8"/>
      <c r="W3054" s="8">
        <v>59000</v>
      </c>
      <c r="X3054" s="8"/>
      <c r="Y3054" s="8">
        <v>445200</v>
      </c>
      <c r="Z3054" s="8"/>
      <c r="AA3054" s="8"/>
      <c r="AB3054" s="8"/>
      <c r="AC3054" s="8">
        <v>59000</v>
      </c>
      <c r="AD3054"/>
      <c r="AE3054">
        <v>30</v>
      </c>
      <c r="AF3054"/>
      <c r="AG3054"/>
      <c r="AH3054"/>
      <c r="AI3054">
        <v>100</v>
      </c>
      <c r="AJ3054" s="8"/>
      <c r="AK3054" s="8">
        <v>1484000</v>
      </c>
      <c r="AL3054" s="8"/>
      <c r="AM3054" s="8"/>
      <c r="AN3054" s="8"/>
      <c r="AO3054" s="8">
        <v>59000</v>
      </c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/>
      <c r="BM3054"/>
      <c r="BN3054" s="10">
        <v>0</v>
      </c>
      <c r="BO3054" s="10"/>
      <c r="BP3054" s="10"/>
      <c r="BQ3054" s="10"/>
      <c r="BR3054" s="10"/>
      <c r="BS3054" s="10"/>
      <c r="BT3054" s="10"/>
      <c r="BU3054" s="10"/>
      <c r="BV3054" s="1" t="str">
        <f>Запрос1[[#This Row],[Менеджер]]</f>
        <v>Потупаленко Виктор</v>
      </c>
      <c r="BW3054" s="1" t="str">
        <f>Запрос1[[#This Row],[Дирекция]]</f>
        <v>Центральная дирекция</v>
      </c>
      <c r="BX3054" s="1" t="str">
        <f t="shared" si="47"/>
        <v>ТОО "TAS-2004"</v>
      </c>
      <c r="BY3054" s="1" t="str">
        <f t="shared" si="47"/>
        <v>040140003837</v>
      </c>
      <c r="CA3054" t="str">
        <f>Запрос1[[#This Row],[родитель]]</f>
        <v>ТОО "TAS-2004"</v>
      </c>
      <c r="CB3054" t="str">
        <f>Запрос1[[#This Row],[БИНРодителя]]</f>
        <v>040140003837</v>
      </c>
    </row>
    <row r="3055" spans="1:80" x14ac:dyDescent="0.3">
      <c r="A3055" t="s">
        <v>2514</v>
      </c>
      <c r="B3055" t="s">
        <v>3254</v>
      </c>
      <c r="C3055" t="s">
        <v>406</v>
      </c>
      <c r="D3055" t="s">
        <v>412</v>
      </c>
      <c r="E3055" t="s">
        <v>487</v>
      </c>
      <c r="F3055" t="s">
        <v>488</v>
      </c>
      <c r="G3055" t="s">
        <v>489</v>
      </c>
      <c r="H3055" t="s">
        <v>4164</v>
      </c>
      <c r="I3055" t="s">
        <v>4165</v>
      </c>
      <c r="J3055" t="s">
        <v>4165</v>
      </c>
      <c r="K3055" t="s">
        <v>4164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 s="8"/>
      <c r="S3055" s="8"/>
      <c r="T3055" s="8"/>
      <c r="U3055" s="8"/>
      <c r="V3055" s="8"/>
      <c r="W3055" s="8">
        <v>1678865</v>
      </c>
      <c r="X3055" s="8"/>
      <c r="Y3055" s="8"/>
      <c r="Z3055" s="8"/>
      <c r="AA3055" s="8"/>
      <c r="AB3055" s="8"/>
      <c r="AC3055" s="8">
        <v>749534.5</v>
      </c>
      <c r="AD3055"/>
      <c r="AE3055"/>
      <c r="AF3055"/>
      <c r="AG3055"/>
      <c r="AH3055"/>
      <c r="AI3055">
        <v>44.65</v>
      </c>
      <c r="AJ3055" s="8"/>
      <c r="AK3055" s="8"/>
      <c r="AL3055" s="8"/>
      <c r="AM3055" s="8"/>
      <c r="AN3055" s="8"/>
      <c r="AO3055" s="8">
        <v>1678865</v>
      </c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/>
      <c r="BM3055"/>
      <c r="BN3055" s="10">
        <v>1</v>
      </c>
      <c r="BO3055" s="10">
        <v>1569600</v>
      </c>
      <c r="BP3055" s="10">
        <v>1569600</v>
      </c>
      <c r="BQ3055" s="10">
        <v>100</v>
      </c>
      <c r="BR3055" s="10"/>
      <c r="BS3055" s="10"/>
      <c r="BT3055" s="10"/>
      <c r="BU3055" s="10"/>
      <c r="BV3055" s="1" t="str">
        <f>Запрос1[[#This Row],[Менеджер]]</f>
        <v>Самохин Александр Сергеевич</v>
      </c>
      <c r="BW3055" s="1" t="str">
        <f>Запрос1[[#This Row],[Дирекция]]</f>
        <v>Северная дирекция</v>
      </c>
      <c r="BX3055" s="1" t="str">
        <f t="shared" si="47"/>
        <v>КХ Садинов А.К.</v>
      </c>
      <c r="BY3055" s="1" t="str">
        <f t="shared" si="47"/>
        <v>621103300963</v>
      </c>
      <c r="CA3055" t="str">
        <f>Запрос1[[#This Row],[родитель]]</f>
        <v>КХ Садинов А.К.</v>
      </c>
      <c r="CB3055" t="str">
        <f>Запрос1[[#This Row],[БИНРодителя]]</f>
        <v>621103300963</v>
      </c>
    </row>
    <row r="3056" spans="1:80" x14ac:dyDescent="0.3">
      <c r="A3056" t="s">
        <v>2514</v>
      </c>
      <c r="B3056" t="s">
        <v>3254</v>
      </c>
      <c r="C3056" t="s">
        <v>406</v>
      </c>
      <c r="D3056" t="s">
        <v>412</v>
      </c>
      <c r="E3056" t="s">
        <v>1530</v>
      </c>
      <c r="F3056" t="s">
        <v>2871</v>
      </c>
      <c r="G3056" t="s">
        <v>2872</v>
      </c>
      <c r="H3056" t="s">
        <v>2873</v>
      </c>
      <c r="I3056" t="s">
        <v>2874</v>
      </c>
      <c r="J3056" t="s">
        <v>3169</v>
      </c>
      <c r="K3056" t="s">
        <v>3170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 s="8"/>
      <c r="S3056" s="8"/>
      <c r="T3056" s="8"/>
      <c r="U3056" s="8"/>
      <c r="V3056" s="8"/>
      <c r="W3056" s="8">
        <v>7200000</v>
      </c>
      <c r="X3056" s="8"/>
      <c r="Y3056" s="8"/>
      <c r="Z3056" s="8"/>
      <c r="AA3056" s="8"/>
      <c r="AB3056" s="8"/>
      <c r="AC3056" s="8">
        <v>2160000</v>
      </c>
      <c r="AD3056"/>
      <c r="AE3056"/>
      <c r="AF3056"/>
      <c r="AG3056"/>
      <c r="AH3056"/>
      <c r="AI3056">
        <v>30</v>
      </c>
      <c r="AJ3056" s="8"/>
      <c r="AK3056" s="8"/>
      <c r="AL3056" s="8"/>
      <c r="AM3056" s="8"/>
      <c r="AN3056" s="8"/>
      <c r="AO3056" s="8">
        <v>7200000</v>
      </c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/>
      <c r="BM3056"/>
      <c r="BN3056" s="10">
        <v>0</v>
      </c>
      <c r="BO3056" s="10"/>
      <c r="BP3056" s="10"/>
      <c r="BQ3056" s="10"/>
      <c r="BR3056" s="10"/>
      <c r="BS3056" s="10"/>
      <c r="BT3056" s="10"/>
      <c r="BU3056" s="10"/>
      <c r="BV3056" s="1" t="str">
        <f>Запрос1[[#This Row],[Менеджер]]</f>
        <v>Самохин Александр Сергеевич</v>
      </c>
      <c r="BW3056" s="1" t="str">
        <f>Запрос1[[#This Row],[Дирекция]]</f>
        <v>Северная дирекция</v>
      </c>
      <c r="BX3056" s="1" t="str">
        <f t="shared" si="47"/>
        <v>ТОО Жанахай</v>
      </c>
      <c r="BY3056" s="1" t="str">
        <f t="shared" si="47"/>
        <v>121240020464</v>
      </c>
      <c r="CA3056" t="str">
        <f>Запрос1[[#This Row],[родитель]]</f>
        <v>ТОО Жанахай</v>
      </c>
      <c r="CB3056" t="str">
        <f>Запрос1[[#This Row],[БИНРодителя]]</f>
        <v>121240020464</v>
      </c>
    </row>
    <row r="3057" spans="1:80" x14ac:dyDescent="0.3">
      <c r="A3057" t="s">
        <v>2514</v>
      </c>
      <c r="B3057" t="s">
        <v>11878</v>
      </c>
      <c r="C3057"/>
      <c r="D3057" t="s">
        <v>412</v>
      </c>
      <c r="E3057" t="s">
        <v>470</v>
      </c>
      <c r="F3057" t="s">
        <v>705</v>
      </c>
      <c r="G3057" t="s">
        <v>3189</v>
      </c>
      <c r="H3057" t="s">
        <v>3190</v>
      </c>
      <c r="I3057" t="s">
        <v>3191</v>
      </c>
      <c r="J3057" t="s">
        <v>3191</v>
      </c>
      <c r="K3057" t="s">
        <v>3190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/>
      <c r="AE3057"/>
      <c r="AF3057"/>
      <c r="AG3057"/>
      <c r="AH3057"/>
      <c r="AI3057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/>
      <c r="BM3057"/>
      <c r="BN3057" s="10">
        <v>1</v>
      </c>
      <c r="BO3057" s="10">
        <v>12315800</v>
      </c>
      <c r="BP3057" s="10">
        <v>12315800</v>
      </c>
      <c r="BQ3057" s="10">
        <v>100</v>
      </c>
      <c r="BR3057" s="10"/>
      <c r="BS3057" s="10"/>
      <c r="BT3057" s="10"/>
      <c r="BU3057" s="10"/>
      <c r="BV3057" s="1" t="str">
        <f>Запрос1[[#This Row],[Менеджер]]</f>
        <v>Сарсенев Жансерик Жангалиевич</v>
      </c>
      <c r="BW3057" s="1" t="str">
        <f>Запрос1[[#This Row],[Дирекция]]</f>
        <v>Северная дирекция</v>
      </c>
      <c r="BX3057" s="1" t="str">
        <f t="shared" si="47"/>
        <v>КРЕСТЬЯНСКОЕ ХОЗЯЙСТВО "ПАНЧЕНКО ОКСАНА  ВЛАДИМИРОВНА"</v>
      </c>
      <c r="BY3057" s="1" t="str">
        <f t="shared" si="47"/>
        <v>781205450172</v>
      </c>
      <c r="CA3057" t="str">
        <f>Запрос1[[#This Row],[родитель]]</f>
        <v>КРЕСТЬЯНСКОЕ ХОЗЯЙСТВО "ПАНЧЕНКО ОКСАНА  ВЛАДИМИРОВНА"</v>
      </c>
      <c r="CB3057" t="str">
        <f>Запрос1[[#This Row],[БИНРодителя]]</f>
        <v>781205450172</v>
      </c>
    </row>
    <row r="3058" spans="1:80" x14ac:dyDescent="0.3">
      <c r="A3058" t="s">
        <v>2514</v>
      </c>
      <c r="B3058" t="s">
        <v>3262</v>
      </c>
      <c r="C3058"/>
      <c r="D3058" t="s">
        <v>382</v>
      </c>
      <c r="E3058" t="s">
        <v>2516</v>
      </c>
      <c r="F3058" t="s">
        <v>4169</v>
      </c>
      <c r="G3058" t="s">
        <v>4170</v>
      </c>
      <c r="H3058" t="s">
        <v>4171</v>
      </c>
      <c r="I3058" t="s">
        <v>4172</v>
      </c>
      <c r="J3058" t="s">
        <v>4172</v>
      </c>
      <c r="K3058" t="s">
        <v>4171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 s="8"/>
      <c r="S3058" s="8"/>
      <c r="T3058" s="8"/>
      <c r="U3058" s="8"/>
      <c r="V3058" s="8">
        <v>3150000</v>
      </c>
      <c r="W3058" s="8"/>
      <c r="X3058" s="8"/>
      <c r="Y3058" s="8"/>
      <c r="Z3058" s="8"/>
      <c r="AA3058" s="8"/>
      <c r="AB3058" s="8">
        <v>3150000</v>
      </c>
      <c r="AC3058" s="8"/>
      <c r="AD3058"/>
      <c r="AE3058"/>
      <c r="AF3058"/>
      <c r="AG3058"/>
      <c r="AH3058">
        <v>100</v>
      </c>
      <c r="AI3058"/>
      <c r="AJ3058" s="8"/>
      <c r="AK3058" s="8"/>
      <c r="AL3058" s="8"/>
      <c r="AM3058" s="8"/>
      <c r="AN3058" s="8">
        <v>3150000</v>
      </c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>
        <v>15725000</v>
      </c>
      <c r="BJ3058" s="8"/>
      <c r="BK3058" s="8"/>
      <c r="BL3058"/>
      <c r="BM3058">
        <v>0</v>
      </c>
      <c r="BN3058" s="10">
        <v>0</v>
      </c>
      <c r="BO3058" s="10"/>
      <c r="BP3058" s="10"/>
      <c r="BQ3058" s="10"/>
      <c r="BR3058" s="10"/>
      <c r="BS3058" s="10"/>
      <c r="BT3058" s="10"/>
      <c r="BU3058" s="10"/>
      <c r="BV3058" s="1" t="str">
        <f>Запрос1[[#This Row],[Менеджер]]</f>
        <v>Чижаковский Владимир</v>
      </c>
      <c r="BW3058" s="1" t="str">
        <f>Запрос1[[#This Row],[Дирекция]]</f>
        <v>Северная дирекция</v>
      </c>
      <c r="BX3058" s="1" t="str">
        <f t="shared" si="47"/>
        <v>ФХ ЕНБЕК И К</v>
      </c>
      <c r="BY3058" s="1" t="str">
        <f t="shared" si="47"/>
        <v>050364030844</v>
      </c>
      <c r="CA3058" t="str">
        <f>Запрос1[[#This Row],[родитель]]</f>
        <v>ФХ ЕНБЕК И К</v>
      </c>
      <c r="CB3058" t="str">
        <f>Запрос1[[#This Row],[БИНРодителя]]</f>
        <v>050364030844</v>
      </c>
    </row>
    <row r="3059" spans="1:80" x14ac:dyDescent="0.3">
      <c r="A3059" t="s">
        <v>2514</v>
      </c>
      <c r="B3059" t="s">
        <v>3262</v>
      </c>
      <c r="C3059"/>
      <c r="D3059" t="s">
        <v>382</v>
      </c>
      <c r="E3059" t="s">
        <v>401</v>
      </c>
      <c r="F3059" t="s">
        <v>11998</v>
      </c>
      <c r="G3059" t="s">
        <v>11999</v>
      </c>
      <c r="H3059" t="s">
        <v>12000</v>
      </c>
      <c r="I3059" t="s">
        <v>12001</v>
      </c>
      <c r="J3059" t="s">
        <v>12001</v>
      </c>
      <c r="K3059" t="s">
        <v>12000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 s="8"/>
      <c r="S3059" s="8"/>
      <c r="T3059" s="8"/>
      <c r="U3059" s="8"/>
      <c r="V3059" s="8"/>
      <c r="W3059" s="8">
        <v>140612550</v>
      </c>
      <c r="X3059" s="8"/>
      <c r="Y3059" s="8"/>
      <c r="Z3059" s="8"/>
      <c r="AA3059" s="8"/>
      <c r="AB3059" s="8"/>
      <c r="AC3059" s="8">
        <v>140612550</v>
      </c>
      <c r="AD3059"/>
      <c r="AE3059"/>
      <c r="AF3059"/>
      <c r="AG3059"/>
      <c r="AH3059"/>
      <c r="AI3059">
        <v>100</v>
      </c>
      <c r="AJ3059" s="8"/>
      <c r="AK3059" s="8"/>
      <c r="AL3059" s="8"/>
      <c r="AM3059" s="8"/>
      <c r="AN3059" s="8"/>
      <c r="AO3059" s="8">
        <v>140612550</v>
      </c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/>
      <c r="BM3059"/>
      <c r="BN3059" s="10">
        <v>0</v>
      </c>
      <c r="BO3059" s="10"/>
      <c r="BP3059" s="10"/>
      <c r="BQ3059" s="10"/>
      <c r="BR3059" s="10"/>
      <c r="BS3059" s="10"/>
      <c r="BT3059" s="10"/>
      <c r="BU3059" s="10"/>
      <c r="BV3059" s="1" t="str">
        <f>Запрос1[[#This Row],[Менеджер]]</f>
        <v>Чижаковский Владимир</v>
      </c>
      <c r="BW3059" s="1" t="str">
        <f>Запрос1[[#This Row],[Дирекция]]</f>
        <v>Северная дирекция</v>
      </c>
      <c r="BX3059" s="1" t="str">
        <f t="shared" si="47"/>
        <v>ТОО "ПУШКИНСКОЕ"</v>
      </c>
      <c r="BY3059" s="1" t="str">
        <f t="shared" si="47"/>
        <v>970240004703</v>
      </c>
      <c r="CA3059" t="str">
        <f>Запрос1[[#This Row],[родитель]]</f>
        <v>ТОО "ПУШКИНСКОЕ"</v>
      </c>
      <c r="CB3059" t="str">
        <f>Запрос1[[#This Row],[БИНРодителя]]</f>
        <v>970240004703</v>
      </c>
    </row>
    <row r="3060" spans="1:80" x14ac:dyDescent="0.3">
      <c r="A3060" t="s">
        <v>2514</v>
      </c>
      <c r="B3060" t="s">
        <v>3262</v>
      </c>
      <c r="C3060"/>
      <c r="D3060" t="s">
        <v>382</v>
      </c>
      <c r="E3060" t="s">
        <v>2691</v>
      </c>
      <c r="F3060" t="s">
        <v>3884</v>
      </c>
      <c r="G3060" t="s">
        <v>4173</v>
      </c>
      <c r="H3060" t="s">
        <v>4174</v>
      </c>
      <c r="I3060" t="s">
        <v>4175</v>
      </c>
      <c r="J3060" t="s">
        <v>4175</v>
      </c>
      <c r="K3060" t="s">
        <v>4174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 s="8"/>
      <c r="S3060" s="8"/>
      <c r="T3060" s="8"/>
      <c r="U3060" s="8"/>
      <c r="V3060" s="8">
        <v>13449550</v>
      </c>
      <c r="W3060" s="8"/>
      <c r="X3060" s="8"/>
      <c r="Y3060" s="8"/>
      <c r="Z3060" s="8"/>
      <c r="AA3060" s="8"/>
      <c r="AB3060" s="8">
        <v>4034865</v>
      </c>
      <c r="AC3060" s="8"/>
      <c r="AD3060"/>
      <c r="AE3060"/>
      <c r="AF3060"/>
      <c r="AG3060"/>
      <c r="AH3060">
        <v>30</v>
      </c>
      <c r="AI3060"/>
      <c r="AJ3060" s="8"/>
      <c r="AK3060" s="8"/>
      <c r="AL3060" s="8"/>
      <c r="AM3060" s="8"/>
      <c r="AN3060" s="8">
        <v>13449550</v>
      </c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>
        <v>110391425</v>
      </c>
      <c r="BJ3060" s="8"/>
      <c r="BK3060" s="8">
        <v>13449550</v>
      </c>
      <c r="BL3060"/>
      <c r="BM3060">
        <v>12.1835</v>
      </c>
      <c r="BN3060" s="10">
        <v>0</v>
      </c>
      <c r="BO3060" s="10"/>
      <c r="BP3060" s="10"/>
      <c r="BQ3060" s="10"/>
      <c r="BR3060" s="10"/>
      <c r="BS3060" s="10"/>
      <c r="BT3060" s="10"/>
      <c r="BU3060" s="10"/>
      <c r="BV3060" s="1" t="str">
        <f>Запрос1[[#This Row],[Менеджер]]</f>
        <v>Чижаковский Владимир</v>
      </c>
      <c r="BW3060" s="1" t="str">
        <f>Запрос1[[#This Row],[Дирекция]]</f>
        <v>Северная дирекция</v>
      </c>
      <c r="BX3060" s="1" t="e">
        <f t="shared" si="47"/>
        <v>#N/A</v>
      </c>
      <c r="BY3060" s="1" t="e">
        <f t="shared" si="47"/>
        <v>#N/A</v>
      </c>
      <c r="CA3060" t="e">
        <f>VLOOKUP(Запрос1[[#This Row],[БИНКХ]],'[2]Группы компаний'!$A:$E,4,0)</f>
        <v>#N/A</v>
      </c>
      <c r="CB3060" t="e">
        <f>VLOOKUP(CA3060,$H:$I,2,0)</f>
        <v>#N/A</v>
      </c>
    </row>
    <row r="3061" spans="1:80" x14ac:dyDescent="0.3">
      <c r="A3061" t="s">
        <v>2514</v>
      </c>
      <c r="B3061" t="s">
        <v>3262</v>
      </c>
      <c r="C3061"/>
      <c r="D3061" t="s">
        <v>382</v>
      </c>
      <c r="E3061" t="s">
        <v>2574</v>
      </c>
      <c r="F3061" t="s">
        <v>3630</v>
      </c>
      <c r="G3061" t="s">
        <v>3631</v>
      </c>
      <c r="H3061" t="s">
        <v>4176</v>
      </c>
      <c r="I3061" t="s">
        <v>4177</v>
      </c>
      <c r="J3061" t="s">
        <v>4177</v>
      </c>
      <c r="K3061" t="s">
        <v>4176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 s="8"/>
      <c r="S3061" s="8"/>
      <c r="T3061" s="8"/>
      <c r="U3061" s="8"/>
      <c r="V3061" s="8">
        <v>130772550</v>
      </c>
      <c r="W3061" s="8"/>
      <c r="X3061" s="8"/>
      <c r="Y3061" s="8"/>
      <c r="Z3061" s="8"/>
      <c r="AA3061" s="8"/>
      <c r="AB3061" s="8">
        <v>0</v>
      </c>
      <c r="AC3061" s="8"/>
      <c r="AD3061"/>
      <c r="AE3061"/>
      <c r="AF3061"/>
      <c r="AG3061"/>
      <c r="AH3061">
        <v>0</v>
      </c>
      <c r="AI3061"/>
      <c r="AJ3061" s="8"/>
      <c r="AK3061" s="8"/>
      <c r="AL3061" s="8"/>
      <c r="AM3061" s="8"/>
      <c r="AN3061" s="8">
        <v>130772550</v>
      </c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>
        <v>2031749616</v>
      </c>
      <c r="BJ3061" s="8"/>
      <c r="BK3061" s="8">
        <v>119236500</v>
      </c>
      <c r="BL3061"/>
      <c r="BM3061">
        <v>5.8685999999999998</v>
      </c>
      <c r="BN3061" s="10">
        <v>0</v>
      </c>
      <c r="BO3061" s="10"/>
      <c r="BP3061" s="10"/>
      <c r="BQ3061" s="10"/>
      <c r="BR3061" s="10"/>
      <c r="BS3061" s="10"/>
      <c r="BT3061" s="10"/>
      <c r="BU3061" s="10"/>
      <c r="BV3061" s="1" t="str">
        <f>Запрос1[[#This Row],[Менеджер]]</f>
        <v>Чижаковский Владимир</v>
      </c>
      <c r="BW3061" s="1" t="str">
        <f>Запрос1[[#This Row],[Дирекция]]</f>
        <v>Северная дирекция</v>
      </c>
      <c r="BX3061" s="1" t="str">
        <f t="shared" si="47"/>
        <v>ТОО "АСЫЛ ЛОГИСТИКС"</v>
      </c>
      <c r="BY3061" s="1" t="str">
        <f t="shared" si="47"/>
        <v>140840023154</v>
      </c>
      <c r="CA3061" t="str">
        <f>Запрос1[[#This Row],[родитель]]</f>
        <v>ТОО "АСЫЛ ЛОГИСТИКС"</v>
      </c>
      <c r="CB3061" t="str">
        <f>Запрос1[[#This Row],[БИНРодителя]]</f>
        <v>140840023154</v>
      </c>
    </row>
    <row r="3062" spans="1:80" x14ac:dyDescent="0.3">
      <c r="A3062" t="s">
        <v>2514</v>
      </c>
      <c r="B3062" t="s">
        <v>3262</v>
      </c>
      <c r="C3062" t="s">
        <v>79</v>
      </c>
      <c r="D3062" t="s">
        <v>89</v>
      </c>
      <c r="E3062" t="s">
        <v>90</v>
      </c>
      <c r="F3062" t="s">
        <v>91</v>
      </c>
      <c r="G3062"/>
      <c r="H3062" t="s">
        <v>4178</v>
      </c>
      <c r="I3062" t="s">
        <v>4179</v>
      </c>
      <c r="J3062" t="s">
        <v>4179</v>
      </c>
      <c r="K3062" t="s">
        <v>4178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 s="8">
        <v>150000000</v>
      </c>
      <c r="S3062" s="8"/>
      <c r="T3062" s="8"/>
      <c r="U3062" s="8"/>
      <c r="V3062" s="8"/>
      <c r="W3062" s="8"/>
      <c r="X3062" s="8">
        <v>0</v>
      </c>
      <c r="Y3062" s="8"/>
      <c r="Z3062" s="8"/>
      <c r="AA3062" s="8"/>
      <c r="AB3062" s="8"/>
      <c r="AC3062" s="8"/>
      <c r="AD3062">
        <v>0</v>
      </c>
      <c r="AE3062"/>
      <c r="AF3062"/>
      <c r="AG3062"/>
      <c r="AH3062"/>
      <c r="AI3062"/>
      <c r="AJ3062" s="8">
        <v>150000000</v>
      </c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/>
      <c r="BM3062"/>
      <c r="BN3062" s="10">
        <v>0</v>
      </c>
      <c r="BO3062" s="10"/>
      <c r="BP3062" s="10"/>
      <c r="BQ3062" s="10"/>
      <c r="BR3062" s="10"/>
      <c r="BS3062" s="10"/>
      <c r="BT3062" s="10"/>
      <c r="BU3062" s="10"/>
      <c r="BV3062" s="1" t="str">
        <f>Запрос1[[#This Row],[Менеджер]]</f>
        <v>Чижаковский Владимир</v>
      </c>
      <c r="BW3062" s="1" t="str">
        <f>Запрос1[[#This Row],[Дирекция]]</f>
        <v>Северная дирекция</v>
      </c>
      <c r="BX3062" s="1" t="str">
        <f t="shared" si="47"/>
        <v>ТОО "ЯССАН"</v>
      </c>
      <c r="BY3062" s="1" t="str">
        <f t="shared" si="47"/>
        <v>160240024491</v>
      </c>
      <c r="CA3062" t="str">
        <f>Запрос1[[#This Row],[родитель]]</f>
        <v>ТОО "ЯССАН"</v>
      </c>
      <c r="CB3062" t="str">
        <f>Запрос1[[#This Row],[БИНРодителя]]</f>
        <v>160240024491</v>
      </c>
    </row>
    <row r="3063" spans="1:80" x14ac:dyDescent="0.3">
      <c r="A3063" t="s">
        <v>2514</v>
      </c>
      <c r="B3063" t="s">
        <v>3262</v>
      </c>
      <c r="C3063" t="s">
        <v>86</v>
      </c>
      <c r="D3063" t="s">
        <v>382</v>
      </c>
      <c r="E3063" t="s">
        <v>389</v>
      </c>
      <c r="F3063" t="s">
        <v>3519</v>
      </c>
      <c r="G3063" t="s">
        <v>3523</v>
      </c>
      <c r="H3063" t="s">
        <v>3524</v>
      </c>
      <c r="I3063" t="s">
        <v>3525</v>
      </c>
      <c r="J3063" t="s">
        <v>3525</v>
      </c>
      <c r="K3063" t="s">
        <v>3524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 s="8">
        <v>39610900</v>
      </c>
      <c r="S3063" s="8"/>
      <c r="T3063" s="8"/>
      <c r="U3063" s="8"/>
      <c r="V3063" s="8"/>
      <c r="W3063" s="8"/>
      <c r="X3063" s="8">
        <v>7922180</v>
      </c>
      <c r="Y3063" s="8"/>
      <c r="Z3063" s="8"/>
      <c r="AA3063" s="8"/>
      <c r="AB3063" s="8"/>
      <c r="AC3063" s="8"/>
      <c r="AD3063">
        <v>20</v>
      </c>
      <c r="AE3063"/>
      <c r="AF3063"/>
      <c r="AG3063"/>
      <c r="AH3063"/>
      <c r="AI3063"/>
      <c r="AJ3063" s="8">
        <v>39610900</v>
      </c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/>
      <c r="BM3063"/>
      <c r="BN3063" s="10">
        <v>0</v>
      </c>
      <c r="BO3063" s="10"/>
      <c r="BP3063" s="10"/>
      <c r="BQ3063" s="10"/>
      <c r="BR3063" s="10"/>
      <c r="BS3063" s="10"/>
      <c r="BT3063" s="10"/>
      <c r="BU3063" s="10"/>
      <c r="BV3063" s="1" t="str">
        <f>Запрос1[[#This Row],[Менеджер]]</f>
        <v>Чижаковский Владимир</v>
      </c>
      <c r="BW3063" s="1" t="str">
        <f>Запрос1[[#This Row],[Дирекция]]</f>
        <v>Северная дирекция</v>
      </c>
      <c r="BX3063" s="1" t="str">
        <f t="shared" si="47"/>
        <v>ТОО "Нежинка-Ерке"</v>
      </c>
      <c r="BY3063" s="1" t="str">
        <f t="shared" si="47"/>
        <v>041240006293</v>
      </c>
      <c r="CA3063" t="str">
        <f>Запрос1[[#This Row],[родитель]]</f>
        <v>ТОО "Нежинка-Ерке"</v>
      </c>
      <c r="CB3063" t="str">
        <f>Запрос1[[#This Row],[БИНРодителя]]</f>
        <v>041240006293</v>
      </c>
    </row>
    <row r="3064" spans="1:80" x14ac:dyDescent="0.3">
      <c r="A3064" t="s">
        <v>2514</v>
      </c>
      <c r="B3064" t="s">
        <v>3262</v>
      </c>
      <c r="C3064" t="s">
        <v>86</v>
      </c>
      <c r="D3064" t="s">
        <v>382</v>
      </c>
      <c r="E3064" t="s">
        <v>2691</v>
      </c>
      <c r="F3064" t="s">
        <v>3544</v>
      </c>
      <c r="G3064" t="s">
        <v>4180</v>
      </c>
      <c r="H3064" t="s">
        <v>3546</v>
      </c>
      <c r="I3064" t="s">
        <v>3547</v>
      </c>
      <c r="J3064" t="s">
        <v>4181</v>
      </c>
      <c r="K3064" t="s">
        <v>4182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 s="8">
        <v>8463747.25</v>
      </c>
      <c r="S3064" s="8">
        <v>22936145</v>
      </c>
      <c r="T3064" s="8"/>
      <c r="U3064" s="8"/>
      <c r="V3064" s="8"/>
      <c r="W3064" s="8"/>
      <c r="X3064" s="8">
        <v>2539124.1800000002</v>
      </c>
      <c r="Y3064" s="8">
        <v>0</v>
      </c>
      <c r="Z3064" s="8"/>
      <c r="AA3064" s="8"/>
      <c r="AB3064" s="8"/>
      <c r="AC3064" s="8"/>
      <c r="AD3064">
        <v>30</v>
      </c>
      <c r="AE3064">
        <v>0</v>
      </c>
      <c r="AF3064"/>
      <c r="AG3064"/>
      <c r="AH3064"/>
      <c r="AI3064"/>
      <c r="AJ3064" s="8">
        <v>8463747.25</v>
      </c>
      <c r="AK3064" s="8">
        <v>21700665</v>
      </c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/>
      <c r="BM3064"/>
      <c r="BN3064" s="10">
        <v>0</v>
      </c>
      <c r="BO3064" s="10"/>
      <c r="BP3064" s="10"/>
      <c r="BQ3064" s="10"/>
      <c r="BR3064" s="10"/>
      <c r="BS3064" s="10"/>
      <c r="BT3064" s="10"/>
      <c r="BU3064" s="10"/>
      <c r="BV3064" s="1" t="str">
        <f>Запрос1[[#This Row],[Менеджер]]</f>
        <v>Чижаковский Владимир</v>
      </c>
      <c r="BW3064" s="1" t="str">
        <f>Запрос1[[#This Row],[Дирекция]]</f>
        <v>Северная дирекция</v>
      </c>
      <c r="BX3064" s="1" t="str">
        <f t="shared" si="47"/>
        <v>ТОО "Ногайбай"</v>
      </c>
      <c r="BY3064" s="1" t="str">
        <f t="shared" si="47"/>
        <v>951040000019</v>
      </c>
      <c r="CA3064" t="str">
        <f>Запрос1[[#This Row],[родитель]]</f>
        <v>ТОО "Ногайбай"</v>
      </c>
      <c r="CB3064" t="str">
        <f>Запрос1[[#This Row],[БИНРодителя]]</f>
        <v>951040000019</v>
      </c>
    </row>
    <row r="3065" spans="1:80" x14ac:dyDescent="0.3">
      <c r="A3065" t="s">
        <v>2514</v>
      </c>
      <c r="B3065" t="s">
        <v>3262</v>
      </c>
      <c r="C3065" t="s">
        <v>406</v>
      </c>
      <c r="D3065" t="s">
        <v>412</v>
      </c>
      <c r="E3065" t="s">
        <v>425</v>
      </c>
      <c r="F3065" t="s">
        <v>3606</v>
      </c>
      <c r="G3065" t="s">
        <v>3607</v>
      </c>
      <c r="H3065" t="s">
        <v>3316</v>
      </c>
      <c r="I3065" t="s">
        <v>3317</v>
      </c>
      <c r="J3065" t="s">
        <v>3317</v>
      </c>
      <c r="K3065" t="s">
        <v>3316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 s="8"/>
      <c r="S3065" s="8"/>
      <c r="T3065" s="8"/>
      <c r="U3065" s="8">
        <v>534565104.10000002</v>
      </c>
      <c r="V3065" s="8"/>
      <c r="W3065" s="8"/>
      <c r="X3065" s="8"/>
      <c r="Y3065" s="8"/>
      <c r="Z3065" s="8"/>
      <c r="AA3065" s="8">
        <v>523484361.39999998</v>
      </c>
      <c r="AB3065" s="8"/>
      <c r="AC3065" s="8"/>
      <c r="AD3065"/>
      <c r="AE3065"/>
      <c r="AF3065"/>
      <c r="AG3065">
        <v>97.93</v>
      </c>
      <c r="AH3065"/>
      <c r="AI3065"/>
      <c r="AJ3065" s="8"/>
      <c r="AK3065" s="8"/>
      <c r="AL3065" s="8"/>
      <c r="AM3065" s="8">
        <v>534565104.10000002</v>
      </c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>
        <v>2411585334</v>
      </c>
      <c r="BI3065" s="8"/>
      <c r="BJ3065" s="8">
        <v>1035607694.8</v>
      </c>
      <c r="BK3065" s="8"/>
      <c r="BL3065">
        <v>42.942999999999998</v>
      </c>
      <c r="BM3065"/>
      <c r="BN3065" s="10">
        <v>0</v>
      </c>
      <c r="BO3065" s="10"/>
      <c r="BP3065" s="10"/>
      <c r="BQ3065" s="10"/>
      <c r="BR3065" s="10"/>
      <c r="BS3065" s="10"/>
      <c r="BT3065" s="10"/>
      <c r="BU3065" s="10"/>
      <c r="BV3065" s="1" t="str">
        <f>Запрос1[[#This Row],[Менеджер]]</f>
        <v>Чижаковский Владимир</v>
      </c>
      <c r="BW3065" s="1" t="str">
        <f>Запрос1[[#This Row],[Дирекция]]</f>
        <v>Северная дирекция</v>
      </c>
      <c r="BX3065" s="1" t="str">
        <f t="shared" si="47"/>
        <v>ТОО "Агро-фирма Желкуар 2003"</v>
      </c>
      <c r="BY3065" s="1" t="str">
        <f t="shared" si="47"/>
        <v>030340007220</v>
      </c>
      <c r="CA3065" t="str">
        <f>Запрос1[[#This Row],[родитель]]</f>
        <v>ТОО "Агро-фирма Желкуар 2003"</v>
      </c>
      <c r="CB3065" t="str">
        <f>Запрос1[[#This Row],[БИНРодителя]]</f>
        <v>030340007220</v>
      </c>
    </row>
    <row r="3066" spans="1:80" x14ac:dyDescent="0.3">
      <c r="A3066" t="s">
        <v>2514</v>
      </c>
      <c r="B3066" t="s">
        <v>3262</v>
      </c>
      <c r="C3066" t="s">
        <v>381</v>
      </c>
      <c r="D3066" t="s">
        <v>89</v>
      </c>
      <c r="E3066" t="s">
        <v>593</v>
      </c>
      <c r="F3066" t="s">
        <v>3310</v>
      </c>
      <c r="G3066" t="s">
        <v>3311</v>
      </c>
      <c r="H3066" t="s">
        <v>3316</v>
      </c>
      <c r="I3066" t="s">
        <v>3317</v>
      </c>
      <c r="J3066" t="s">
        <v>4183</v>
      </c>
      <c r="K3066" t="s">
        <v>4184</v>
      </c>
      <c r="L3066">
        <v>0</v>
      </c>
      <c r="M3066">
        <v>1</v>
      </c>
      <c r="N3066">
        <v>1</v>
      </c>
      <c r="O3066">
        <v>1</v>
      </c>
      <c r="P3066">
        <v>1</v>
      </c>
      <c r="Q3066">
        <v>1</v>
      </c>
      <c r="R3066" s="8"/>
      <c r="S3066" s="8">
        <v>16833880</v>
      </c>
      <c r="T3066" s="8">
        <v>1089000</v>
      </c>
      <c r="U3066" s="8">
        <v>120003878</v>
      </c>
      <c r="V3066" s="8">
        <v>37883550</v>
      </c>
      <c r="W3066" s="8">
        <v>89016980</v>
      </c>
      <c r="X3066" s="8"/>
      <c r="Y3066" s="8">
        <v>5557984</v>
      </c>
      <c r="Z3066" s="8">
        <v>1089000</v>
      </c>
      <c r="AA3066" s="8">
        <v>14955258</v>
      </c>
      <c r="AB3066" s="8">
        <v>35302800</v>
      </c>
      <c r="AC3066" s="8">
        <v>89016980</v>
      </c>
      <c r="AD3066"/>
      <c r="AE3066">
        <v>33.020000000000003</v>
      </c>
      <c r="AF3066">
        <v>100</v>
      </c>
      <c r="AG3066">
        <v>12.46</v>
      </c>
      <c r="AH3066">
        <v>93.19</v>
      </c>
      <c r="AI3066">
        <v>100</v>
      </c>
      <c r="AJ3066" s="8"/>
      <c r="AK3066" s="8">
        <v>16833880</v>
      </c>
      <c r="AL3066" s="8">
        <v>1089000</v>
      </c>
      <c r="AM3066" s="8">
        <v>120003878</v>
      </c>
      <c r="AN3066" s="8">
        <v>37883550</v>
      </c>
      <c r="AO3066" s="8">
        <v>89016980</v>
      </c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>
        <v>294402990</v>
      </c>
      <c r="BI3066" s="8">
        <v>218911772</v>
      </c>
      <c r="BJ3066" s="8">
        <v>138115750</v>
      </c>
      <c r="BK3066" s="8">
        <v>12297450</v>
      </c>
      <c r="BL3066">
        <v>46.913800000000002</v>
      </c>
      <c r="BM3066">
        <v>5.6174999999999997</v>
      </c>
      <c r="BN3066" s="10">
        <v>0</v>
      </c>
      <c r="BO3066" s="10"/>
      <c r="BP3066" s="10"/>
      <c r="BQ3066" s="10"/>
      <c r="BR3066" s="10"/>
      <c r="BS3066" s="10"/>
      <c r="BT3066" s="10"/>
      <c r="BU3066" s="10"/>
      <c r="BV3066" s="1" t="str">
        <f>Запрос1[[#This Row],[Менеджер]]</f>
        <v>Чижаковский Владимир</v>
      </c>
      <c r="BW3066" s="1" t="str">
        <f>Запрос1[[#This Row],[Дирекция]]</f>
        <v>Северная дирекция</v>
      </c>
      <c r="BX3066" s="1" t="str">
        <f t="shared" si="47"/>
        <v>ТОО "Агро-фирма Желкуар 2003"</v>
      </c>
      <c r="BY3066" s="1" t="str">
        <f t="shared" si="47"/>
        <v>030340007220</v>
      </c>
      <c r="CA3066" t="str">
        <f>Запрос1[[#This Row],[родитель]]</f>
        <v>ТОО "Агро-фирма Желкуар 2003"</v>
      </c>
      <c r="CB3066" t="str">
        <f>Запрос1[[#This Row],[БИНРодителя]]</f>
        <v>030340007220</v>
      </c>
    </row>
    <row r="3067" spans="1:80" x14ac:dyDescent="0.3">
      <c r="A3067" t="s">
        <v>2514</v>
      </c>
      <c r="B3067" t="s">
        <v>3262</v>
      </c>
      <c r="C3067" t="s">
        <v>381</v>
      </c>
      <c r="D3067" t="s">
        <v>123</v>
      </c>
      <c r="E3067"/>
      <c r="F3067" t="s">
        <v>344</v>
      </c>
      <c r="G3067"/>
      <c r="H3067" t="s">
        <v>497</v>
      </c>
      <c r="I3067" t="s">
        <v>498</v>
      </c>
      <c r="J3067" t="s">
        <v>498</v>
      </c>
      <c r="K3067" t="s">
        <v>497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 s="8"/>
      <c r="S3067" s="8"/>
      <c r="T3067" s="8">
        <v>877500</v>
      </c>
      <c r="U3067" s="8"/>
      <c r="V3067" s="8"/>
      <c r="W3067" s="8"/>
      <c r="X3067" s="8"/>
      <c r="Y3067" s="8"/>
      <c r="Z3067" s="8">
        <v>877500</v>
      </c>
      <c r="AA3067" s="8"/>
      <c r="AB3067" s="8"/>
      <c r="AC3067" s="8"/>
      <c r="AD3067"/>
      <c r="AE3067"/>
      <c r="AF3067">
        <v>100</v>
      </c>
      <c r="AG3067"/>
      <c r="AH3067"/>
      <c r="AI3067"/>
      <c r="AJ3067" s="8"/>
      <c r="AK3067" s="8"/>
      <c r="AL3067" s="8">
        <v>877500</v>
      </c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/>
      <c r="BM3067"/>
      <c r="BN3067" s="10">
        <v>0</v>
      </c>
      <c r="BO3067" s="10"/>
      <c r="BP3067" s="10"/>
      <c r="BQ3067" s="10"/>
      <c r="BR3067" s="10"/>
      <c r="BS3067" s="10"/>
      <c r="BT3067" s="10"/>
      <c r="BU3067" s="10"/>
      <c r="BV3067" s="1" t="str">
        <f>Запрос1[[#This Row],[Менеджер]]</f>
        <v>Чижаковский Владимир</v>
      </c>
      <c r="BW3067" s="1" t="str">
        <f>Запрос1[[#This Row],[Дирекция]]</f>
        <v>Северная дирекция</v>
      </c>
      <c r="BX3067" s="1" t="str">
        <f t="shared" si="47"/>
        <v>ТОО "Щелково Агрохим-KZ"</v>
      </c>
      <c r="BY3067" s="1" t="str">
        <f t="shared" si="47"/>
        <v>100140001705</v>
      </c>
      <c r="CA3067" t="str">
        <f>Запрос1[[#This Row],[родитель]]</f>
        <v>ТОО "Щелково Агрохим-KZ"</v>
      </c>
      <c r="CB3067" t="str">
        <f>Запрос1[[#This Row],[БИНРодителя]]</f>
        <v>100140001705</v>
      </c>
    </row>
    <row r="3068" spans="1:80" x14ac:dyDescent="0.3">
      <c r="A3068" t="s">
        <v>2514</v>
      </c>
      <c r="B3068" t="s">
        <v>3262</v>
      </c>
      <c r="C3068" t="s">
        <v>381</v>
      </c>
      <c r="D3068" t="s">
        <v>382</v>
      </c>
      <c r="E3068" t="s">
        <v>2516</v>
      </c>
      <c r="F3068" t="s">
        <v>2347</v>
      </c>
      <c r="G3068" t="s">
        <v>3363</v>
      </c>
      <c r="H3068" t="s">
        <v>3364</v>
      </c>
      <c r="I3068" t="s">
        <v>3365</v>
      </c>
      <c r="J3068" t="s">
        <v>4211</v>
      </c>
      <c r="K3068" t="s">
        <v>4212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0</v>
      </c>
      <c r="R3068" s="8">
        <v>22412070</v>
      </c>
      <c r="S3068" s="8">
        <v>6852000</v>
      </c>
      <c r="T3068" s="8">
        <v>1875300</v>
      </c>
      <c r="U3068" s="8"/>
      <c r="V3068" s="8"/>
      <c r="W3068" s="8"/>
      <c r="X3068" s="8">
        <v>6386121</v>
      </c>
      <c r="Y3068" s="8">
        <v>1500000</v>
      </c>
      <c r="Z3068" s="8">
        <v>375060</v>
      </c>
      <c r="AA3068" s="8"/>
      <c r="AB3068" s="8"/>
      <c r="AC3068" s="8"/>
      <c r="AD3068">
        <v>28.49</v>
      </c>
      <c r="AE3068">
        <v>21.89</v>
      </c>
      <c r="AF3068">
        <v>20</v>
      </c>
      <c r="AG3068"/>
      <c r="AH3068"/>
      <c r="AI3068"/>
      <c r="AJ3068" s="8">
        <v>22412070</v>
      </c>
      <c r="AK3068" s="8">
        <v>6852000</v>
      </c>
      <c r="AL3068" s="8">
        <v>1875300</v>
      </c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/>
      <c r="BM3068"/>
      <c r="BN3068" s="10">
        <v>0</v>
      </c>
      <c r="BO3068" s="10"/>
      <c r="BP3068" s="10"/>
      <c r="BQ3068" s="10"/>
      <c r="BR3068" s="10"/>
      <c r="BS3068" s="10"/>
      <c r="BT3068" s="10"/>
      <c r="BU3068" s="10"/>
      <c r="BV3068" s="1" t="str">
        <f>Запрос1[[#This Row],[Менеджер]]</f>
        <v>Чижаковский Владимир</v>
      </c>
      <c r="BW3068" s="1" t="str">
        <f>Запрос1[[#This Row],[Дирекция]]</f>
        <v>Северная дирекция</v>
      </c>
      <c r="BX3068" s="1" t="str">
        <f t="shared" si="47"/>
        <v>ТОО "Санта-Мария"</v>
      </c>
      <c r="BY3068" s="1" t="str">
        <f t="shared" si="47"/>
        <v>041040000297</v>
      </c>
      <c r="CA3068" t="str">
        <f>Запрос1[[#This Row],[родитель]]</f>
        <v>ТОО "Санта-Мария"</v>
      </c>
      <c r="CB3068" t="str">
        <f>Запрос1[[#This Row],[БИНРодителя]]</f>
        <v>041040000297</v>
      </c>
    </row>
    <row r="3069" spans="1:80" x14ac:dyDescent="0.3">
      <c r="A3069" t="s">
        <v>2514</v>
      </c>
      <c r="B3069" t="s">
        <v>3262</v>
      </c>
      <c r="C3069" t="s">
        <v>381</v>
      </c>
      <c r="D3069" t="s">
        <v>382</v>
      </c>
      <c r="E3069" t="s">
        <v>2516</v>
      </c>
      <c r="F3069" t="s">
        <v>2554</v>
      </c>
      <c r="G3069" t="s">
        <v>2555</v>
      </c>
      <c r="H3069" t="s">
        <v>2556</v>
      </c>
      <c r="I3069" t="s">
        <v>2557</v>
      </c>
      <c r="J3069" t="s">
        <v>4213</v>
      </c>
      <c r="K3069" t="s">
        <v>4214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1</v>
      </c>
      <c r="R3069" s="8"/>
      <c r="S3069" s="8"/>
      <c r="T3069" s="8">
        <v>1706250</v>
      </c>
      <c r="U3069" s="8"/>
      <c r="V3069" s="8">
        <v>10837500</v>
      </c>
      <c r="W3069" s="8">
        <v>17067407.5</v>
      </c>
      <c r="X3069" s="8"/>
      <c r="Y3069" s="8"/>
      <c r="Z3069" s="8">
        <v>1706250</v>
      </c>
      <c r="AA3069" s="8"/>
      <c r="AB3069" s="8">
        <v>1042650</v>
      </c>
      <c r="AC3069" s="8">
        <v>5120222.25</v>
      </c>
      <c r="AD3069"/>
      <c r="AE3069"/>
      <c r="AF3069">
        <v>100</v>
      </c>
      <c r="AG3069"/>
      <c r="AH3069">
        <v>9.6199999999999992</v>
      </c>
      <c r="AI3069">
        <v>30</v>
      </c>
      <c r="AJ3069" s="8"/>
      <c r="AK3069" s="8"/>
      <c r="AL3069" s="8">
        <v>1706250</v>
      </c>
      <c r="AM3069" s="8"/>
      <c r="AN3069" s="8">
        <v>10837500</v>
      </c>
      <c r="AO3069" s="8">
        <v>17067407.5</v>
      </c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>
        <v>7790000</v>
      </c>
      <c r="BJ3069" s="8"/>
      <c r="BK3069" s="8"/>
      <c r="BL3069"/>
      <c r="BM3069">
        <v>0</v>
      </c>
      <c r="BN3069" s="10">
        <v>0</v>
      </c>
      <c r="BO3069" s="10"/>
      <c r="BP3069" s="10"/>
      <c r="BQ3069" s="10"/>
      <c r="BR3069" s="10"/>
      <c r="BS3069" s="10"/>
      <c r="BT3069" s="10"/>
      <c r="BU3069" s="10"/>
      <c r="BV3069" s="1" t="str">
        <f>Запрос1[[#This Row],[Менеджер]]</f>
        <v>Чижаковский Владимир</v>
      </c>
      <c r="BW3069" s="1" t="str">
        <f>Запрос1[[#This Row],[Дирекция]]</f>
        <v>Северная дирекция</v>
      </c>
      <c r="BX3069" s="1" t="str">
        <f t="shared" si="47"/>
        <v>ТОО "Гагарино"</v>
      </c>
      <c r="BY3069" s="1" t="str">
        <f t="shared" si="47"/>
        <v>040240007398</v>
      </c>
      <c r="CA3069" t="str">
        <f>Запрос1[[#This Row],[родитель]]</f>
        <v>ТОО "Гагарино"</v>
      </c>
      <c r="CB3069" t="str">
        <f>Запрос1[[#This Row],[БИНРодителя]]</f>
        <v>040240007398</v>
      </c>
    </row>
    <row r="3070" spans="1:80" x14ac:dyDescent="0.3">
      <c r="A3070" t="s">
        <v>2514</v>
      </c>
      <c r="B3070" t="s">
        <v>3262</v>
      </c>
      <c r="C3070" t="s">
        <v>381</v>
      </c>
      <c r="D3070" t="s">
        <v>382</v>
      </c>
      <c r="E3070" t="s">
        <v>2516</v>
      </c>
      <c r="F3070" t="s">
        <v>2288</v>
      </c>
      <c r="G3070" t="s">
        <v>4215</v>
      </c>
      <c r="H3070" t="s">
        <v>4216</v>
      </c>
      <c r="I3070" t="s">
        <v>4217</v>
      </c>
      <c r="J3070" t="s">
        <v>4217</v>
      </c>
      <c r="K3070" t="s">
        <v>4216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 s="8"/>
      <c r="S3070" s="8"/>
      <c r="T3070" s="8"/>
      <c r="U3070" s="8"/>
      <c r="V3070" s="8">
        <v>125000</v>
      </c>
      <c r="W3070" s="8"/>
      <c r="X3070" s="8"/>
      <c r="Y3070" s="8"/>
      <c r="Z3070" s="8"/>
      <c r="AA3070" s="8"/>
      <c r="AB3070" s="8">
        <v>125000</v>
      </c>
      <c r="AC3070" s="8"/>
      <c r="AD3070"/>
      <c r="AE3070"/>
      <c r="AF3070"/>
      <c r="AG3070"/>
      <c r="AH3070">
        <v>100</v>
      </c>
      <c r="AI3070"/>
      <c r="AJ3070" s="8"/>
      <c r="AK3070" s="8"/>
      <c r="AL3070" s="8"/>
      <c r="AM3070" s="8"/>
      <c r="AN3070" s="8">
        <v>125000</v>
      </c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/>
      <c r="BM3070"/>
      <c r="BN3070" s="10">
        <v>0</v>
      </c>
      <c r="BO3070" s="10"/>
      <c r="BP3070" s="10"/>
      <c r="BQ3070" s="10"/>
      <c r="BR3070" s="10"/>
      <c r="BS3070" s="10"/>
      <c r="BT3070" s="10"/>
      <c r="BU3070" s="10"/>
      <c r="BV3070" s="1" t="str">
        <f>Запрос1[[#This Row],[Менеджер]]</f>
        <v>Чижаковский Владимир</v>
      </c>
      <c r="BW3070" s="1" t="str">
        <f>Запрос1[[#This Row],[Дирекция]]</f>
        <v>Северная дирекция</v>
      </c>
      <c r="BX3070" s="1" t="str">
        <f t="shared" si="47"/>
        <v>КХ Абдульманов С.С.</v>
      </c>
      <c r="BY3070" s="1" t="str">
        <f t="shared" si="47"/>
        <v>030864031946</v>
      </c>
      <c r="CA3070" t="str">
        <f>Запрос1[[#This Row],[родитель]]</f>
        <v>КХ Абдульманов С.С.</v>
      </c>
      <c r="CB3070" t="str">
        <f>Запрос1[[#This Row],[БИНРодителя]]</f>
        <v>030864031946</v>
      </c>
    </row>
    <row r="3071" spans="1:80" x14ac:dyDescent="0.3">
      <c r="A3071" t="s">
        <v>3658</v>
      </c>
      <c r="B3071" t="s">
        <v>3849</v>
      </c>
      <c r="C3071" t="s">
        <v>884</v>
      </c>
      <c r="D3071" t="s">
        <v>1556</v>
      </c>
      <c r="E3071" t="s">
        <v>1557</v>
      </c>
      <c r="F3071" t="s">
        <v>1125</v>
      </c>
      <c r="G3071" t="s">
        <v>403</v>
      </c>
      <c r="H3071" t="s">
        <v>8255</v>
      </c>
      <c r="I3071" t="s">
        <v>8256</v>
      </c>
      <c r="J3071" t="s">
        <v>8256</v>
      </c>
      <c r="K3071" t="s">
        <v>8255</v>
      </c>
      <c r="L3071">
        <v>0</v>
      </c>
      <c r="M3071">
        <v>0</v>
      </c>
      <c r="N3071">
        <v>1</v>
      </c>
      <c r="O3071">
        <v>1</v>
      </c>
      <c r="P3071">
        <v>1</v>
      </c>
      <c r="Q3071">
        <v>0</v>
      </c>
      <c r="R3071" s="8"/>
      <c r="S3071" s="8"/>
      <c r="T3071" s="8">
        <v>1910000</v>
      </c>
      <c r="U3071" s="8">
        <v>1536100</v>
      </c>
      <c r="V3071" s="8">
        <v>1812000</v>
      </c>
      <c r="W3071" s="8"/>
      <c r="X3071" s="8"/>
      <c r="Y3071" s="8"/>
      <c r="Z3071" s="8">
        <v>573000</v>
      </c>
      <c r="AA3071" s="8">
        <v>460830</v>
      </c>
      <c r="AB3071" s="8">
        <v>543600</v>
      </c>
      <c r="AC3071" s="8"/>
      <c r="AD3071"/>
      <c r="AE3071"/>
      <c r="AF3071">
        <v>30</v>
      </c>
      <c r="AG3071">
        <v>30</v>
      </c>
      <c r="AH3071">
        <v>30</v>
      </c>
      <c r="AI3071"/>
      <c r="AJ3071" s="8"/>
      <c r="AK3071" s="8"/>
      <c r="AL3071" s="8">
        <v>1910000</v>
      </c>
      <c r="AM3071" s="8">
        <v>1536100</v>
      </c>
      <c r="AN3071" s="8">
        <v>1812000</v>
      </c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>
        <v>1692000</v>
      </c>
      <c r="BI3071" s="8">
        <v>2962000</v>
      </c>
      <c r="BJ3071" s="8">
        <v>852000</v>
      </c>
      <c r="BK3071" s="8">
        <v>1812000</v>
      </c>
      <c r="BL3071">
        <v>50.354599999999998</v>
      </c>
      <c r="BM3071">
        <v>61.174799999999998</v>
      </c>
      <c r="BN3071" s="10">
        <v>0</v>
      </c>
      <c r="BO3071" s="10"/>
      <c r="BP3071" s="10"/>
      <c r="BQ3071" s="10"/>
      <c r="BR3071" s="10"/>
      <c r="BS3071" s="10"/>
      <c r="BT3071" s="10"/>
      <c r="BU3071" s="10"/>
      <c r="BV3071" s="1" t="str">
        <f>Запрос1[[#This Row],[Менеджер]]</f>
        <v>Потупаленко Виктор</v>
      </c>
      <c r="BW3071" s="1" t="str">
        <f>Запрос1[[#This Row],[Дирекция]]</f>
        <v>Центральная дирекция</v>
      </c>
      <c r="BX3071" s="1" t="str">
        <f t="shared" si="47"/>
        <v>КХ "Акупов А.С."</v>
      </c>
      <c r="BY3071" s="1" t="str">
        <f t="shared" si="47"/>
        <v>161264020787</v>
      </c>
      <c r="CA3071" t="str">
        <f>Запрос1[[#This Row],[родитель]]</f>
        <v>КХ "Акупов А.С."</v>
      </c>
      <c r="CB3071" t="str">
        <f>Запрос1[[#This Row],[БИНРодителя]]</f>
        <v>161264020787</v>
      </c>
    </row>
    <row r="3072" spans="1:80" x14ac:dyDescent="0.3">
      <c r="A3072" t="s">
        <v>3658</v>
      </c>
      <c r="B3072" t="s">
        <v>3849</v>
      </c>
      <c r="C3072" t="s">
        <v>884</v>
      </c>
      <c r="D3072" t="s">
        <v>1556</v>
      </c>
      <c r="E3072" t="s">
        <v>1557</v>
      </c>
      <c r="F3072" t="s">
        <v>1125</v>
      </c>
      <c r="G3072" t="s">
        <v>403</v>
      </c>
      <c r="H3072" t="s">
        <v>8257</v>
      </c>
      <c r="I3072" t="s">
        <v>8258</v>
      </c>
      <c r="J3072" t="s">
        <v>8259</v>
      </c>
      <c r="K3072" t="s">
        <v>8260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1</v>
      </c>
      <c r="R3072" s="8"/>
      <c r="S3072" s="8"/>
      <c r="T3072" s="8"/>
      <c r="U3072" s="8">
        <v>4022750</v>
      </c>
      <c r="V3072" s="8">
        <v>8476400</v>
      </c>
      <c r="W3072" s="8">
        <v>1775338.5</v>
      </c>
      <c r="X3072" s="8"/>
      <c r="Y3072" s="8"/>
      <c r="Z3072" s="8"/>
      <c r="AA3072" s="8">
        <v>4022750</v>
      </c>
      <c r="AB3072" s="8">
        <v>8476400</v>
      </c>
      <c r="AC3072" s="8">
        <v>1775338.5</v>
      </c>
      <c r="AD3072"/>
      <c r="AE3072"/>
      <c r="AF3072"/>
      <c r="AG3072">
        <v>100</v>
      </c>
      <c r="AH3072">
        <v>100</v>
      </c>
      <c r="AI3072">
        <v>100</v>
      </c>
      <c r="AJ3072" s="8"/>
      <c r="AK3072" s="8"/>
      <c r="AL3072" s="8"/>
      <c r="AM3072" s="8">
        <v>4022752.5</v>
      </c>
      <c r="AN3072" s="8">
        <v>8476400</v>
      </c>
      <c r="AO3072" s="8">
        <v>1775338.5</v>
      </c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>
        <v>4022752.5</v>
      </c>
      <c r="BI3072" s="8">
        <v>11901400</v>
      </c>
      <c r="BJ3072" s="8">
        <v>4022752.5</v>
      </c>
      <c r="BK3072" s="8">
        <v>8476400</v>
      </c>
      <c r="BL3072">
        <v>100</v>
      </c>
      <c r="BM3072">
        <v>71.221800000000002</v>
      </c>
      <c r="BN3072" s="10">
        <v>0</v>
      </c>
      <c r="BO3072" s="10"/>
      <c r="BP3072" s="10"/>
      <c r="BQ3072" s="10"/>
      <c r="BR3072" s="10"/>
      <c r="BS3072" s="10"/>
      <c r="BT3072" s="10"/>
      <c r="BU3072" s="10"/>
      <c r="BV3072" s="1" t="str">
        <f>Запрос1[[#This Row],[Менеджер]]</f>
        <v>Потупаленко Виктор</v>
      </c>
      <c r="BW3072" s="1" t="str">
        <f>Запрос1[[#This Row],[Дирекция]]</f>
        <v>Центральная дирекция</v>
      </c>
      <c r="BX3072" s="1" t="str">
        <f t="shared" si="47"/>
        <v>ФХ "Табыс"</v>
      </c>
      <c r="BY3072" s="1" t="str">
        <f t="shared" si="47"/>
        <v>130664010977</v>
      </c>
      <c r="CA3072" t="str">
        <f>Запрос1[[#This Row],[родитель]]</f>
        <v>ФХ "Табыс"</v>
      </c>
      <c r="CB3072" t="str">
        <f>Запрос1[[#This Row],[БИНРодителя]]</f>
        <v>130664010977</v>
      </c>
    </row>
    <row r="3073" spans="1:80" x14ac:dyDescent="0.3">
      <c r="A3073" t="s">
        <v>3658</v>
      </c>
      <c r="B3073" t="s">
        <v>3849</v>
      </c>
      <c r="C3073" t="s">
        <v>884</v>
      </c>
      <c r="D3073" t="s">
        <v>1556</v>
      </c>
      <c r="E3073" t="s">
        <v>1557</v>
      </c>
      <c r="F3073" t="s">
        <v>4619</v>
      </c>
      <c r="G3073" t="s">
        <v>4620</v>
      </c>
      <c r="H3073" t="s">
        <v>8261</v>
      </c>
      <c r="I3073" t="s">
        <v>8262</v>
      </c>
      <c r="J3073" t="s">
        <v>8262</v>
      </c>
      <c r="K3073" t="s">
        <v>8261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 s="8"/>
      <c r="S3073" s="8"/>
      <c r="T3073" s="8"/>
      <c r="U3073" s="8"/>
      <c r="V3073" s="8"/>
      <c r="W3073" s="8">
        <v>499000</v>
      </c>
      <c r="X3073" s="8"/>
      <c r="Y3073" s="8"/>
      <c r="Z3073" s="8"/>
      <c r="AA3073" s="8"/>
      <c r="AB3073" s="8"/>
      <c r="AC3073" s="8">
        <v>499000</v>
      </c>
      <c r="AD3073"/>
      <c r="AE3073"/>
      <c r="AF3073"/>
      <c r="AG3073"/>
      <c r="AH3073"/>
      <c r="AI3073">
        <v>100</v>
      </c>
      <c r="AJ3073" s="8"/>
      <c r="AK3073" s="8"/>
      <c r="AL3073" s="8"/>
      <c r="AM3073" s="8"/>
      <c r="AN3073" s="8"/>
      <c r="AO3073" s="8">
        <v>499000</v>
      </c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/>
      <c r="BM3073"/>
      <c r="BN3073" s="10">
        <v>0</v>
      </c>
      <c r="BO3073" s="10"/>
      <c r="BP3073" s="10"/>
      <c r="BQ3073" s="10"/>
      <c r="BR3073" s="10"/>
      <c r="BS3073" s="10"/>
      <c r="BT3073" s="10"/>
      <c r="BU3073" s="10"/>
      <c r="BV3073" s="1" t="str">
        <f>Запрос1[[#This Row],[Менеджер]]</f>
        <v>Потупаленко Виктор</v>
      </c>
      <c r="BW3073" s="1" t="str">
        <f>Запрос1[[#This Row],[Дирекция]]</f>
        <v>Центральная дирекция</v>
      </c>
      <c r="BX3073" s="1" t="str">
        <f t="shared" si="47"/>
        <v>КХ "Полеводин Е.Н."</v>
      </c>
      <c r="BY3073" s="1" t="str">
        <f t="shared" si="47"/>
        <v>641119350346</v>
      </c>
      <c r="CA3073" t="str">
        <f>Запрос1[[#This Row],[родитель]]</f>
        <v>КХ "Полеводин Е.Н."</v>
      </c>
      <c r="CB3073" t="str">
        <f>Запрос1[[#This Row],[БИНРодителя]]</f>
        <v>641119350346</v>
      </c>
    </row>
    <row r="3074" spans="1:80" x14ac:dyDescent="0.3">
      <c r="A3074" t="s">
        <v>3658</v>
      </c>
      <c r="B3074" t="s">
        <v>3849</v>
      </c>
      <c r="C3074" t="s">
        <v>884</v>
      </c>
      <c r="D3074" t="s">
        <v>1556</v>
      </c>
      <c r="E3074" t="s">
        <v>1557</v>
      </c>
      <c r="F3074" t="s">
        <v>5204</v>
      </c>
      <c r="G3074" t="s">
        <v>5205</v>
      </c>
      <c r="H3074" t="s">
        <v>3859</v>
      </c>
      <c r="I3074" t="s">
        <v>3860</v>
      </c>
      <c r="J3074" t="s">
        <v>5206</v>
      </c>
      <c r="K3074" t="s">
        <v>5207</v>
      </c>
      <c r="L3074">
        <v>0</v>
      </c>
      <c r="M3074">
        <v>0</v>
      </c>
      <c r="N3074">
        <v>1</v>
      </c>
      <c r="O3074">
        <v>1</v>
      </c>
      <c r="P3074">
        <v>1</v>
      </c>
      <c r="Q3074">
        <v>0</v>
      </c>
      <c r="R3074" s="8"/>
      <c r="S3074" s="8"/>
      <c r="T3074" s="8">
        <v>23378960</v>
      </c>
      <c r="U3074" s="8">
        <v>5757600</v>
      </c>
      <c r="V3074" s="8">
        <v>4092000</v>
      </c>
      <c r="W3074" s="8"/>
      <c r="X3074" s="8"/>
      <c r="Y3074" s="8"/>
      <c r="Z3074" s="8">
        <v>23378960</v>
      </c>
      <c r="AA3074" s="8">
        <v>5757600</v>
      </c>
      <c r="AB3074" s="8">
        <v>4092000</v>
      </c>
      <c r="AC3074" s="8"/>
      <c r="AD3074"/>
      <c r="AE3074"/>
      <c r="AF3074">
        <v>100</v>
      </c>
      <c r="AG3074">
        <v>100</v>
      </c>
      <c r="AH3074">
        <v>100</v>
      </c>
      <c r="AI3074"/>
      <c r="AJ3074" s="8"/>
      <c r="AK3074" s="8"/>
      <c r="AL3074" s="8">
        <v>23378960</v>
      </c>
      <c r="AM3074" s="8">
        <v>5757600</v>
      </c>
      <c r="AN3074" s="8">
        <v>4092000</v>
      </c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>
        <v>87504645.700000003</v>
      </c>
      <c r="BI3074" s="8">
        <v>37228000</v>
      </c>
      <c r="BJ3074" s="8">
        <v>5757600</v>
      </c>
      <c r="BK3074" s="8"/>
      <c r="BL3074">
        <v>6.5796999999999999</v>
      </c>
      <c r="BM3074">
        <v>0</v>
      </c>
      <c r="BN3074" s="10">
        <v>0</v>
      </c>
      <c r="BO3074" s="10"/>
      <c r="BP3074" s="10"/>
      <c r="BQ3074" s="10"/>
      <c r="BR3074" s="10"/>
      <c r="BS3074" s="10"/>
      <c r="BT3074" s="10"/>
      <c r="BU3074" s="10"/>
      <c r="BV3074" s="1" t="str">
        <f>Запрос1[[#This Row],[Менеджер]]</f>
        <v>Потупаленко Виктор</v>
      </c>
      <c r="BW3074" s="1" t="str">
        <f>Запрос1[[#This Row],[Дирекция]]</f>
        <v>Центральная дирекция</v>
      </c>
      <c r="BX3074" s="1" t="str">
        <f t="shared" si="47"/>
        <v>ТОО "Шахтёрское"</v>
      </c>
      <c r="BY3074" s="1" t="str">
        <f t="shared" si="47"/>
        <v>010440006351</v>
      </c>
      <c r="CA3074" t="str">
        <f>Запрос1[[#This Row],[родитель]]</f>
        <v>ТОО "Шахтёрское"</v>
      </c>
      <c r="CB3074" t="str">
        <f>Запрос1[[#This Row],[БИНРодителя]]</f>
        <v>010440006351</v>
      </c>
    </row>
    <row r="3075" spans="1:80" x14ac:dyDescent="0.3">
      <c r="A3075" t="s">
        <v>3658</v>
      </c>
      <c r="B3075" t="s">
        <v>3849</v>
      </c>
      <c r="C3075" t="s">
        <v>884</v>
      </c>
      <c r="D3075" t="s">
        <v>1556</v>
      </c>
      <c r="E3075" t="s">
        <v>1557</v>
      </c>
      <c r="F3075" t="s">
        <v>8287</v>
      </c>
      <c r="G3075" t="s">
        <v>8288</v>
      </c>
      <c r="H3075" t="s">
        <v>8289</v>
      </c>
      <c r="I3075" t="s">
        <v>8290</v>
      </c>
      <c r="J3075" t="s">
        <v>8290</v>
      </c>
      <c r="K3075" t="s">
        <v>8289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 s="8"/>
      <c r="S3075" s="8"/>
      <c r="T3075" s="8">
        <v>980000</v>
      </c>
      <c r="U3075" s="8"/>
      <c r="V3075" s="8"/>
      <c r="W3075" s="8"/>
      <c r="X3075" s="8"/>
      <c r="Y3075" s="8"/>
      <c r="Z3075" s="8">
        <v>980000</v>
      </c>
      <c r="AA3075" s="8"/>
      <c r="AB3075" s="8"/>
      <c r="AC3075" s="8"/>
      <c r="AD3075"/>
      <c r="AE3075"/>
      <c r="AF3075">
        <v>100</v>
      </c>
      <c r="AG3075"/>
      <c r="AH3075"/>
      <c r="AI3075"/>
      <c r="AJ3075" s="8"/>
      <c r="AK3075" s="8"/>
      <c r="AL3075" s="8">
        <v>980000</v>
      </c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/>
      <c r="BM3075"/>
      <c r="BN3075" s="10">
        <v>0</v>
      </c>
      <c r="BO3075" s="10"/>
      <c r="BP3075" s="10"/>
      <c r="BQ3075" s="10"/>
      <c r="BR3075" s="10"/>
      <c r="BS3075" s="10"/>
      <c r="BT3075" s="10"/>
      <c r="BU3075" s="10"/>
      <c r="BV3075" s="1" t="str">
        <f>Запрос1[[#This Row],[Менеджер]]</f>
        <v>Потупаленко Виктор</v>
      </c>
      <c r="BW3075" s="1" t="str">
        <f>Запрос1[[#This Row],[Дирекция]]</f>
        <v>Центральная дирекция</v>
      </c>
      <c r="BX3075" s="1" t="str">
        <f t="shared" si="47"/>
        <v>КХ "Глушко Д.Е."</v>
      </c>
      <c r="BY3075" s="1" t="str">
        <f t="shared" si="47"/>
        <v>820717350392</v>
      </c>
      <c r="CA3075" t="str">
        <f>Запрос1[[#This Row],[родитель]]</f>
        <v>КХ "Глушко Д.Е."</v>
      </c>
      <c r="CB3075" t="str">
        <f>Запрос1[[#This Row],[БИНРодителя]]</f>
        <v>820717350392</v>
      </c>
    </row>
    <row r="3076" spans="1:80" x14ac:dyDescent="0.3">
      <c r="A3076" t="s">
        <v>3658</v>
      </c>
      <c r="B3076" t="s">
        <v>3849</v>
      </c>
      <c r="C3076" t="s">
        <v>884</v>
      </c>
      <c r="D3076" t="s">
        <v>1556</v>
      </c>
      <c r="E3076" t="s">
        <v>1557</v>
      </c>
      <c r="F3076" t="s">
        <v>8291</v>
      </c>
      <c r="G3076" t="s">
        <v>8292</v>
      </c>
      <c r="H3076" t="s">
        <v>3859</v>
      </c>
      <c r="I3076" t="s">
        <v>3860</v>
      </c>
      <c r="J3076" t="s">
        <v>3860</v>
      </c>
      <c r="K3076" t="s">
        <v>3859</v>
      </c>
      <c r="L3076">
        <v>0</v>
      </c>
      <c r="M3076">
        <v>1</v>
      </c>
      <c r="N3076">
        <v>1</v>
      </c>
      <c r="O3076">
        <v>1</v>
      </c>
      <c r="P3076">
        <v>1</v>
      </c>
      <c r="Q3076">
        <v>1</v>
      </c>
      <c r="R3076" s="8"/>
      <c r="S3076" s="8">
        <v>9912000</v>
      </c>
      <c r="T3076" s="8">
        <v>44209690</v>
      </c>
      <c r="U3076" s="8">
        <v>20977400</v>
      </c>
      <c r="V3076" s="8">
        <v>51369595</v>
      </c>
      <c r="W3076" s="8">
        <v>46375000</v>
      </c>
      <c r="X3076" s="8"/>
      <c r="Y3076" s="8">
        <v>9912000</v>
      </c>
      <c r="Z3076" s="8">
        <v>44209690</v>
      </c>
      <c r="AA3076" s="8">
        <v>20977400</v>
      </c>
      <c r="AB3076" s="8">
        <v>51369595</v>
      </c>
      <c r="AC3076" s="8">
        <v>46375000</v>
      </c>
      <c r="AD3076"/>
      <c r="AE3076">
        <v>100</v>
      </c>
      <c r="AF3076">
        <v>100</v>
      </c>
      <c r="AG3076">
        <v>100</v>
      </c>
      <c r="AH3076">
        <v>100</v>
      </c>
      <c r="AI3076">
        <v>100</v>
      </c>
      <c r="AJ3076" s="8"/>
      <c r="AK3076" s="8">
        <v>9912000</v>
      </c>
      <c r="AL3076" s="8">
        <v>44209690</v>
      </c>
      <c r="AM3076" s="8">
        <v>20977400</v>
      </c>
      <c r="AN3076" s="8">
        <v>51369595</v>
      </c>
      <c r="AO3076" s="8">
        <v>46375000</v>
      </c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>
        <v>594358774.89999998</v>
      </c>
      <c r="BI3076" s="8">
        <v>627030601</v>
      </c>
      <c r="BJ3076" s="8">
        <v>18477400</v>
      </c>
      <c r="BK3076" s="8">
        <v>47545000</v>
      </c>
      <c r="BL3076">
        <v>3.1086999999999998</v>
      </c>
      <c r="BM3076">
        <v>7.5824999999999996</v>
      </c>
      <c r="BN3076" s="10">
        <v>0</v>
      </c>
      <c r="BO3076" s="10"/>
      <c r="BP3076" s="10"/>
      <c r="BQ3076" s="10"/>
      <c r="BR3076" s="10"/>
      <c r="BS3076" s="10"/>
      <c r="BT3076" s="10"/>
      <c r="BU3076" s="10"/>
      <c r="BV3076" s="1" t="str">
        <f>Запрос1[[#This Row],[Менеджер]]</f>
        <v>Потупаленко Виктор</v>
      </c>
      <c r="BW3076" s="1" t="str">
        <f>Запрос1[[#This Row],[Дирекция]]</f>
        <v>Центральная дирекция</v>
      </c>
      <c r="BX3076" s="1" t="str">
        <f t="shared" ref="BX3076:BY3139" si="48">CA3076</f>
        <v>ТОО "Шахтёрское"</v>
      </c>
      <c r="BY3076" s="1" t="str">
        <f t="shared" si="48"/>
        <v>010440006351</v>
      </c>
      <c r="CA3076" t="str">
        <f>Запрос1[[#This Row],[родитель]]</f>
        <v>ТОО "Шахтёрское"</v>
      </c>
      <c r="CB3076" t="str">
        <f>Запрос1[[#This Row],[БИНРодителя]]</f>
        <v>010440006351</v>
      </c>
    </row>
    <row r="3077" spans="1:80" x14ac:dyDescent="0.3">
      <c r="A3077" t="s">
        <v>3658</v>
      </c>
      <c r="B3077" t="s">
        <v>3849</v>
      </c>
      <c r="C3077" t="s">
        <v>884</v>
      </c>
      <c r="D3077" t="s">
        <v>1556</v>
      </c>
      <c r="E3077" t="s">
        <v>337</v>
      </c>
      <c r="F3077" t="s">
        <v>1527</v>
      </c>
      <c r="G3077" t="s">
        <v>4629</v>
      </c>
      <c r="H3077" t="s">
        <v>8293</v>
      </c>
      <c r="I3077" t="s">
        <v>8294</v>
      </c>
      <c r="J3077" t="s">
        <v>8294</v>
      </c>
      <c r="K3077" t="s">
        <v>8293</v>
      </c>
      <c r="L3077">
        <v>0</v>
      </c>
      <c r="M3077">
        <v>0</v>
      </c>
      <c r="N3077">
        <v>0</v>
      </c>
      <c r="O3077">
        <v>1</v>
      </c>
      <c r="P3077">
        <v>1</v>
      </c>
      <c r="Q3077">
        <v>1</v>
      </c>
      <c r="R3077" s="8"/>
      <c r="S3077" s="8"/>
      <c r="T3077" s="8"/>
      <c r="U3077" s="8">
        <v>38265700</v>
      </c>
      <c r="V3077" s="8">
        <v>8527600</v>
      </c>
      <c r="W3077" s="8">
        <v>19461620</v>
      </c>
      <c r="X3077" s="8"/>
      <c r="Y3077" s="8"/>
      <c r="Z3077" s="8"/>
      <c r="AA3077" s="8">
        <v>38265700</v>
      </c>
      <c r="AB3077" s="8">
        <v>8527600</v>
      </c>
      <c r="AC3077" s="8">
        <v>19461620</v>
      </c>
      <c r="AD3077"/>
      <c r="AE3077"/>
      <c r="AF3077"/>
      <c r="AG3077">
        <v>100</v>
      </c>
      <c r="AH3077">
        <v>100</v>
      </c>
      <c r="AI3077">
        <v>100</v>
      </c>
      <c r="AJ3077" s="8"/>
      <c r="AK3077" s="8"/>
      <c r="AL3077" s="8"/>
      <c r="AM3077" s="8">
        <v>38265700</v>
      </c>
      <c r="AN3077" s="8">
        <v>8527600</v>
      </c>
      <c r="AO3077" s="8">
        <v>19461620</v>
      </c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>
        <v>142716070</v>
      </c>
      <c r="BI3077" s="8"/>
      <c r="BJ3077" s="8">
        <v>19964800</v>
      </c>
      <c r="BK3077" s="8"/>
      <c r="BL3077">
        <v>13.989100000000001</v>
      </c>
      <c r="BM3077"/>
      <c r="BN3077" s="10">
        <v>1</v>
      </c>
      <c r="BO3077" s="10">
        <v>10080000</v>
      </c>
      <c r="BP3077" s="10">
        <v>10080000</v>
      </c>
      <c r="BQ3077" s="10">
        <v>100</v>
      </c>
      <c r="BR3077" s="10"/>
      <c r="BS3077" s="10"/>
      <c r="BT3077" s="10"/>
      <c r="BU3077" s="10"/>
      <c r="BV3077" s="1" t="str">
        <f>Запрос1[[#This Row],[Менеджер]]</f>
        <v>Потупаленко Виктор</v>
      </c>
      <c r="BW3077" s="1" t="str">
        <f>Запрос1[[#This Row],[Дирекция]]</f>
        <v>Центральная дирекция</v>
      </c>
      <c r="BX3077" s="1" t="str">
        <f t="shared" si="48"/>
        <v>ТОО "Надежда-Н.В.</v>
      </c>
      <c r="BY3077" s="1" t="str">
        <f t="shared" si="48"/>
        <v>970640002325</v>
      </c>
      <c r="CA3077" t="str">
        <f>Запрос1[[#This Row],[родитель]]</f>
        <v>ТОО "Надежда-Н.В.</v>
      </c>
      <c r="CB3077" t="str">
        <f>Запрос1[[#This Row],[БИНРодителя]]</f>
        <v>970640002325</v>
      </c>
    </row>
    <row r="3078" spans="1:80" x14ac:dyDescent="0.3">
      <c r="A3078" t="s">
        <v>2514</v>
      </c>
      <c r="B3078" t="s">
        <v>3262</v>
      </c>
      <c r="C3078" t="s">
        <v>381</v>
      </c>
      <c r="D3078" t="s">
        <v>382</v>
      </c>
      <c r="E3078" t="s">
        <v>389</v>
      </c>
      <c r="F3078" t="s">
        <v>471</v>
      </c>
      <c r="G3078" t="s">
        <v>3538</v>
      </c>
      <c r="H3078" t="s">
        <v>3539</v>
      </c>
      <c r="I3078" t="s">
        <v>3540</v>
      </c>
      <c r="J3078" t="s">
        <v>3540</v>
      </c>
      <c r="K3078" t="s">
        <v>3539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 s="8">
        <v>1815552</v>
      </c>
      <c r="S3078" s="8">
        <v>12742800</v>
      </c>
      <c r="T3078" s="8"/>
      <c r="U3078" s="8"/>
      <c r="V3078" s="8"/>
      <c r="W3078" s="8"/>
      <c r="X3078" s="8">
        <v>544665.59999999998</v>
      </c>
      <c r="Y3078" s="8">
        <v>3822840</v>
      </c>
      <c r="Z3078" s="8"/>
      <c r="AA3078" s="8"/>
      <c r="AB3078" s="8"/>
      <c r="AC3078" s="8"/>
      <c r="AD3078">
        <v>30</v>
      </c>
      <c r="AE3078">
        <v>30</v>
      </c>
      <c r="AF3078"/>
      <c r="AG3078"/>
      <c r="AH3078"/>
      <c r="AI3078"/>
      <c r="AJ3078" s="8">
        <v>1815552</v>
      </c>
      <c r="AK3078" s="8">
        <v>12742800</v>
      </c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/>
      <c r="BM3078"/>
      <c r="BN3078" s="10">
        <v>0</v>
      </c>
      <c r="BO3078" s="10"/>
      <c r="BP3078" s="10"/>
      <c r="BQ3078" s="10"/>
      <c r="BR3078" s="10"/>
      <c r="BS3078" s="10"/>
      <c r="BT3078" s="10"/>
      <c r="BU3078" s="10"/>
      <c r="BV3078" s="1" t="str">
        <f>Запрос1[[#This Row],[Менеджер]]</f>
        <v>Чижаковский Владимир</v>
      </c>
      <c r="BW3078" s="1" t="str">
        <f>Запрос1[[#This Row],[Дирекция]]</f>
        <v>Северная дирекция</v>
      </c>
      <c r="BX3078" s="1" t="str">
        <f t="shared" si="48"/>
        <v>ТОО "Агро-Есiл"</v>
      </c>
      <c r="BY3078" s="1" t="str">
        <f t="shared" si="48"/>
        <v>020540002929</v>
      </c>
      <c r="CA3078" t="str">
        <f>Запрос1[[#This Row],[родитель]]</f>
        <v>ТОО "Агро-Есiл"</v>
      </c>
      <c r="CB3078" t="str">
        <f>Запрос1[[#This Row],[БИНРодителя]]</f>
        <v>020540002929</v>
      </c>
    </row>
    <row r="3079" spans="1:80" x14ac:dyDescent="0.3">
      <c r="A3079" t="s">
        <v>2514</v>
      </c>
      <c r="B3079" t="s">
        <v>3262</v>
      </c>
      <c r="C3079" t="s">
        <v>381</v>
      </c>
      <c r="D3079" t="s">
        <v>382</v>
      </c>
      <c r="E3079" t="s">
        <v>389</v>
      </c>
      <c r="F3079" t="s">
        <v>471</v>
      </c>
      <c r="G3079" t="s">
        <v>3541</v>
      </c>
      <c r="H3079" t="s">
        <v>3542</v>
      </c>
      <c r="I3079" t="s">
        <v>3543</v>
      </c>
      <c r="J3079" t="s">
        <v>3543</v>
      </c>
      <c r="K3079" t="s">
        <v>3542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 s="8">
        <v>1853712</v>
      </c>
      <c r="S3079" s="8">
        <v>13678990</v>
      </c>
      <c r="T3079" s="8">
        <v>32856000</v>
      </c>
      <c r="U3079" s="8"/>
      <c r="V3079" s="8"/>
      <c r="W3079" s="8"/>
      <c r="X3079" s="8">
        <v>556113.6</v>
      </c>
      <c r="Y3079" s="8">
        <v>4103697</v>
      </c>
      <c r="Z3079" s="8">
        <v>9856800</v>
      </c>
      <c r="AA3079" s="8"/>
      <c r="AB3079" s="8"/>
      <c r="AC3079" s="8"/>
      <c r="AD3079">
        <v>30</v>
      </c>
      <c r="AE3079">
        <v>30</v>
      </c>
      <c r="AF3079">
        <v>30</v>
      </c>
      <c r="AG3079"/>
      <c r="AH3079"/>
      <c r="AI3079"/>
      <c r="AJ3079" s="8">
        <v>1853712</v>
      </c>
      <c r="AK3079" s="8">
        <v>13678990</v>
      </c>
      <c r="AL3079" s="8">
        <v>32856000</v>
      </c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/>
      <c r="BM3079"/>
      <c r="BN3079" s="10">
        <v>0</v>
      </c>
      <c r="BO3079" s="10"/>
      <c r="BP3079" s="10"/>
      <c r="BQ3079" s="10"/>
      <c r="BR3079" s="10"/>
      <c r="BS3079" s="10"/>
      <c r="BT3079" s="10"/>
      <c r="BU3079" s="10"/>
      <c r="BV3079" s="1" t="str">
        <f>Запрос1[[#This Row],[Менеджер]]</f>
        <v>Чижаковский Владимир</v>
      </c>
      <c r="BW3079" s="1" t="str">
        <f>Запрос1[[#This Row],[Дирекция]]</f>
        <v>Северная дирекция</v>
      </c>
      <c r="BX3079" s="1" t="str">
        <f t="shared" si="48"/>
        <v>ТОО "Намыс"</v>
      </c>
      <c r="BY3079" s="1" t="str">
        <f t="shared" si="48"/>
        <v>980540000694</v>
      </c>
      <c r="CA3079" t="str">
        <f>Запрос1[[#This Row],[родитель]]</f>
        <v>ТОО "Намыс"</v>
      </c>
      <c r="CB3079" t="str">
        <f>Запрос1[[#This Row],[БИНРодителя]]</f>
        <v>980540000694</v>
      </c>
    </row>
    <row r="3080" spans="1:80" x14ac:dyDescent="0.3">
      <c r="A3080" t="s">
        <v>2514</v>
      </c>
      <c r="B3080" t="s">
        <v>3262</v>
      </c>
      <c r="C3080" t="s">
        <v>381</v>
      </c>
      <c r="D3080" t="s">
        <v>382</v>
      </c>
      <c r="E3080" t="s">
        <v>2691</v>
      </c>
      <c r="F3080" t="s">
        <v>3544</v>
      </c>
      <c r="G3080" t="s">
        <v>3545</v>
      </c>
      <c r="H3080" t="s">
        <v>3546</v>
      </c>
      <c r="I3080" t="s">
        <v>3547</v>
      </c>
      <c r="J3080" t="s">
        <v>3548</v>
      </c>
      <c r="K3080" t="s">
        <v>3549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 s="8">
        <v>63488262.799999997</v>
      </c>
      <c r="S3080" s="8">
        <v>102595350</v>
      </c>
      <c r="T3080" s="8">
        <v>26970528</v>
      </c>
      <c r="U3080" s="8">
        <v>22563320</v>
      </c>
      <c r="V3080" s="8">
        <v>20246100</v>
      </c>
      <c r="W3080" s="8">
        <v>3357743.2</v>
      </c>
      <c r="X3080" s="8">
        <v>1270965</v>
      </c>
      <c r="Y3080" s="8">
        <v>0</v>
      </c>
      <c r="Z3080" s="8">
        <v>5100009</v>
      </c>
      <c r="AA3080" s="8">
        <v>4206996</v>
      </c>
      <c r="AB3080" s="8">
        <v>0</v>
      </c>
      <c r="AC3080" s="8">
        <v>1007322.96</v>
      </c>
      <c r="AD3080">
        <v>2</v>
      </c>
      <c r="AE3080">
        <v>0</v>
      </c>
      <c r="AF3080">
        <v>18.91</v>
      </c>
      <c r="AG3080">
        <v>18.649999999999999</v>
      </c>
      <c r="AH3080">
        <v>0</v>
      </c>
      <c r="AI3080">
        <v>30</v>
      </c>
      <c r="AJ3080" s="8">
        <v>63488262.799999997</v>
      </c>
      <c r="AK3080" s="8">
        <v>110448975</v>
      </c>
      <c r="AL3080" s="8">
        <v>26970528</v>
      </c>
      <c r="AM3080" s="8">
        <v>22563320</v>
      </c>
      <c r="AN3080" s="8">
        <v>20246100</v>
      </c>
      <c r="AO3080" s="8">
        <v>3357743.2</v>
      </c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>
        <v>113275462</v>
      </c>
      <c r="BI3080" s="8">
        <v>213290380</v>
      </c>
      <c r="BJ3080" s="8">
        <v>22563320</v>
      </c>
      <c r="BK3080" s="8">
        <v>19613600</v>
      </c>
      <c r="BL3080">
        <v>19.918900000000001</v>
      </c>
      <c r="BM3080">
        <v>9.1957000000000004</v>
      </c>
      <c r="BN3080" s="10">
        <v>0</v>
      </c>
      <c r="BO3080" s="10"/>
      <c r="BP3080" s="10"/>
      <c r="BQ3080" s="10"/>
      <c r="BR3080" s="10"/>
      <c r="BS3080" s="10"/>
      <c r="BT3080" s="10"/>
      <c r="BU3080" s="10"/>
      <c r="BV3080" s="1" t="str">
        <f>Запрос1[[#This Row],[Менеджер]]</f>
        <v>Чижаковский Владимир</v>
      </c>
      <c r="BW3080" s="1" t="str">
        <f>Запрос1[[#This Row],[Дирекция]]</f>
        <v>Северная дирекция</v>
      </c>
      <c r="BX3080" s="1" t="str">
        <f t="shared" si="48"/>
        <v>ТОО "Ногайбай"</v>
      </c>
      <c r="BY3080" s="1" t="str">
        <f t="shared" si="48"/>
        <v>951040000019</v>
      </c>
      <c r="CA3080" t="str">
        <f>Запрос1[[#This Row],[родитель]]</f>
        <v>ТОО "Ногайбай"</v>
      </c>
      <c r="CB3080" t="str">
        <f>Запрос1[[#This Row],[БИНРодителя]]</f>
        <v>951040000019</v>
      </c>
    </row>
    <row r="3081" spans="1:80" x14ac:dyDescent="0.3">
      <c r="A3081" t="s">
        <v>2514</v>
      </c>
      <c r="B3081" t="s">
        <v>3262</v>
      </c>
      <c r="C3081" t="s">
        <v>381</v>
      </c>
      <c r="D3081" t="s">
        <v>382</v>
      </c>
      <c r="E3081" t="s">
        <v>2574</v>
      </c>
      <c r="F3081" t="s">
        <v>7934</v>
      </c>
      <c r="G3081" t="s">
        <v>7935</v>
      </c>
      <c r="H3081" t="s">
        <v>9043</v>
      </c>
      <c r="I3081" t="s">
        <v>9042</v>
      </c>
      <c r="J3081" t="s">
        <v>9042</v>
      </c>
      <c r="K3081" t="s">
        <v>9043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1</v>
      </c>
      <c r="R3081" s="8"/>
      <c r="S3081" s="8">
        <v>3449000</v>
      </c>
      <c r="T3081" s="8">
        <v>7158200</v>
      </c>
      <c r="U3081" s="8"/>
      <c r="V3081" s="8"/>
      <c r="W3081" s="8">
        <v>3779640</v>
      </c>
      <c r="X3081" s="8"/>
      <c r="Y3081" s="8">
        <v>1034700</v>
      </c>
      <c r="Z3081" s="8">
        <v>2147460</v>
      </c>
      <c r="AA3081" s="8"/>
      <c r="AB3081" s="8"/>
      <c r="AC3081" s="8">
        <v>1133892</v>
      </c>
      <c r="AD3081"/>
      <c r="AE3081">
        <v>30</v>
      </c>
      <c r="AF3081">
        <v>30</v>
      </c>
      <c r="AG3081"/>
      <c r="AH3081"/>
      <c r="AI3081">
        <v>30</v>
      </c>
      <c r="AJ3081" s="8"/>
      <c r="AK3081" s="8">
        <v>3449000</v>
      </c>
      <c r="AL3081" s="8">
        <v>7158200</v>
      </c>
      <c r="AM3081" s="8"/>
      <c r="AN3081" s="8"/>
      <c r="AO3081" s="8">
        <v>3779640</v>
      </c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/>
      <c r="BM3081"/>
      <c r="BN3081" s="10">
        <v>0</v>
      </c>
      <c r="BO3081" s="10"/>
      <c r="BP3081" s="10"/>
      <c r="BQ3081" s="10"/>
      <c r="BR3081" s="10"/>
      <c r="BS3081" s="10"/>
      <c r="BT3081" s="10"/>
      <c r="BU3081" s="10"/>
      <c r="BV3081" s="1" t="str">
        <f>Запрос1[[#This Row],[Менеджер]]</f>
        <v>Чижаковский Владимир</v>
      </c>
      <c r="BW3081" s="1" t="str">
        <f>Запрос1[[#This Row],[Дирекция]]</f>
        <v>Северная дирекция</v>
      </c>
      <c r="BX3081" s="1" t="str">
        <f t="shared" si="48"/>
        <v>ФХ "ЕР"</v>
      </c>
      <c r="BY3081" s="1" t="str">
        <f t="shared" si="48"/>
        <v>161264024455</v>
      </c>
      <c r="CA3081" t="str">
        <f>Запрос1[[#This Row],[родитель]]</f>
        <v>ФХ "ЕР"</v>
      </c>
      <c r="CB3081" t="str">
        <f>Запрос1[[#This Row],[БИНРодителя]]</f>
        <v>161264024455</v>
      </c>
    </row>
    <row r="3082" spans="1:80" x14ac:dyDescent="0.3">
      <c r="A3082" t="s">
        <v>2514</v>
      </c>
      <c r="B3082" t="s">
        <v>3262</v>
      </c>
      <c r="C3082" t="s">
        <v>381</v>
      </c>
      <c r="D3082" t="s">
        <v>382</v>
      </c>
      <c r="E3082" t="s">
        <v>2165</v>
      </c>
      <c r="F3082" t="s">
        <v>295</v>
      </c>
      <c r="G3082" t="s">
        <v>3550</v>
      </c>
      <c r="H3082" t="s">
        <v>3551</v>
      </c>
      <c r="I3082" t="s">
        <v>3552</v>
      </c>
      <c r="J3082" t="s">
        <v>3552</v>
      </c>
      <c r="K3082" t="s">
        <v>3551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 s="8">
        <v>1725000</v>
      </c>
      <c r="S3082" s="8">
        <v>18952500</v>
      </c>
      <c r="T3082" s="8">
        <v>22069700</v>
      </c>
      <c r="U3082" s="8"/>
      <c r="V3082" s="8"/>
      <c r="W3082" s="8"/>
      <c r="X3082" s="8">
        <v>862500</v>
      </c>
      <c r="Y3082" s="8">
        <v>8966250</v>
      </c>
      <c r="Z3082" s="8">
        <v>10422850</v>
      </c>
      <c r="AA3082" s="8"/>
      <c r="AB3082" s="8"/>
      <c r="AC3082" s="8"/>
      <c r="AD3082">
        <v>50</v>
      </c>
      <c r="AE3082">
        <v>47.31</v>
      </c>
      <c r="AF3082">
        <v>47.23</v>
      </c>
      <c r="AG3082"/>
      <c r="AH3082"/>
      <c r="AI3082"/>
      <c r="AJ3082" s="8">
        <v>1725000</v>
      </c>
      <c r="AK3082" s="8">
        <v>18952500</v>
      </c>
      <c r="AL3082" s="8">
        <v>22069700</v>
      </c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/>
      <c r="BM3082"/>
      <c r="BN3082" s="10">
        <v>0</v>
      </c>
      <c r="BO3082" s="10"/>
      <c r="BP3082" s="10"/>
      <c r="BQ3082" s="10"/>
      <c r="BR3082" s="10"/>
      <c r="BS3082" s="10"/>
      <c r="BT3082" s="10"/>
      <c r="BU3082" s="10"/>
      <c r="BV3082" s="1" t="str">
        <f>Запрос1[[#This Row],[Менеджер]]</f>
        <v>Чижаковский Владимир</v>
      </c>
      <c r="BW3082" s="1" t="str">
        <f>Запрос1[[#This Row],[Дирекция]]</f>
        <v>Северная дирекция</v>
      </c>
      <c r="BX3082" s="1" t="str">
        <f t="shared" si="48"/>
        <v>ТОО "Астык-STEM"</v>
      </c>
      <c r="BY3082" s="1" t="str">
        <f t="shared" si="48"/>
        <v>021040006252</v>
      </c>
      <c r="CA3082" t="str">
        <f>Запрос1[[#This Row],[родитель]]</f>
        <v>ТОО "Астык-STEM"</v>
      </c>
      <c r="CB3082" t="str">
        <f>Запрос1[[#This Row],[БИНРодителя]]</f>
        <v>021040006252</v>
      </c>
    </row>
    <row r="3083" spans="1:80" x14ac:dyDescent="0.3">
      <c r="A3083" t="s">
        <v>2514</v>
      </c>
      <c r="B3083" t="s">
        <v>3262</v>
      </c>
      <c r="C3083" t="s">
        <v>381</v>
      </c>
      <c r="D3083" t="s">
        <v>382</v>
      </c>
      <c r="E3083" t="s">
        <v>2165</v>
      </c>
      <c r="F3083" t="s">
        <v>3553</v>
      </c>
      <c r="G3083" t="s">
        <v>3554</v>
      </c>
      <c r="H3083" t="s">
        <v>3555</v>
      </c>
      <c r="I3083" t="s">
        <v>3556</v>
      </c>
      <c r="J3083" t="s">
        <v>3557</v>
      </c>
      <c r="K3083" t="s">
        <v>3558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 s="8"/>
      <c r="S3083" s="8"/>
      <c r="T3083" s="8">
        <v>9788200</v>
      </c>
      <c r="U3083" s="8"/>
      <c r="V3083" s="8"/>
      <c r="W3083" s="8"/>
      <c r="X3083" s="8"/>
      <c r="Y3083" s="8"/>
      <c r="Z3083" s="8">
        <v>2423320</v>
      </c>
      <c r="AA3083" s="8"/>
      <c r="AB3083" s="8"/>
      <c r="AC3083" s="8"/>
      <c r="AD3083"/>
      <c r="AE3083"/>
      <c r="AF3083">
        <v>24.76</v>
      </c>
      <c r="AG3083"/>
      <c r="AH3083"/>
      <c r="AI3083"/>
      <c r="AJ3083" s="8"/>
      <c r="AK3083" s="8"/>
      <c r="AL3083" s="8">
        <v>9788200</v>
      </c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/>
      <c r="BM3083"/>
      <c r="BN3083" s="10">
        <v>0</v>
      </c>
      <c r="BO3083" s="10"/>
      <c r="BP3083" s="10"/>
      <c r="BQ3083" s="10"/>
      <c r="BR3083" s="10"/>
      <c r="BS3083" s="10"/>
      <c r="BT3083" s="10"/>
      <c r="BU3083" s="10"/>
      <c r="BV3083" s="1" t="str">
        <f>Запрос1[[#This Row],[Менеджер]]</f>
        <v>Чижаковский Владимир</v>
      </c>
      <c r="BW3083" s="1" t="str">
        <f>Запрос1[[#This Row],[Дирекция]]</f>
        <v>Северная дирекция</v>
      </c>
      <c r="BX3083" s="1" t="str">
        <f t="shared" si="48"/>
        <v>ТОО "Дашка-Николаевка СК"</v>
      </c>
      <c r="BY3083" s="1" t="str">
        <f t="shared" si="48"/>
        <v>160240018754</v>
      </c>
      <c r="CA3083" t="str">
        <f>Запрос1[[#This Row],[родитель]]</f>
        <v>ТОО "Дашка-Николаевка СК"</v>
      </c>
      <c r="CB3083" t="str">
        <f>Запрос1[[#This Row],[БИНРодителя]]</f>
        <v>160240018754</v>
      </c>
    </row>
    <row r="3084" spans="1:80" x14ac:dyDescent="0.3">
      <c r="A3084" t="s">
        <v>2514</v>
      </c>
      <c r="B3084" t="s">
        <v>3262</v>
      </c>
      <c r="C3084" t="s">
        <v>381</v>
      </c>
      <c r="D3084" t="s">
        <v>382</v>
      </c>
      <c r="E3084" t="s">
        <v>2165</v>
      </c>
      <c r="F3084" t="s">
        <v>3559</v>
      </c>
      <c r="G3084" t="s">
        <v>3560</v>
      </c>
      <c r="H3084" t="s">
        <v>3561</v>
      </c>
      <c r="I3084" t="s">
        <v>3562</v>
      </c>
      <c r="J3084" t="s">
        <v>3562</v>
      </c>
      <c r="K3084" t="s">
        <v>3561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s="8">
        <v>2410800</v>
      </c>
      <c r="S3084" s="8"/>
      <c r="T3084" s="8"/>
      <c r="U3084" s="8"/>
      <c r="V3084" s="8"/>
      <c r="W3084" s="8"/>
      <c r="X3084" s="8">
        <v>2410800</v>
      </c>
      <c r="Y3084" s="8"/>
      <c r="Z3084" s="8"/>
      <c r="AA3084" s="8"/>
      <c r="AB3084" s="8"/>
      <c r="AC3084" s="8"/>
      <c r="AD3084">
        <v>100</v>
      </c>
      <c r="AE3084"/>
      <c r="AF3084"/>
      <c r="AG3084"/>
      <c r="AH3084"/>
      <c r="AI3084"/>
      <c r="AJ3084" s="8">
        <v>2410800</v>
      </c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/>
      <c r="BM3084"/>
      <c r="BN3084" s="10">
        <v>0</v>
      </c>
      <c r="BO3084" s="10"/>
      <c r="BP3084" s="10"/>
      <c r="BQ3084" s="10"/>
      <c r="BR3084" s="10"/>
      <c r="BS3084" s="10"/>
      <c r="BT3084" s="10"/>
      <c r="BU3084" s="10"/>
      <c r="BV3084" s="1" t="str">
        <f>Запрос1[[#This Row],[Менеджер]]</f>
        <v>Чижаковский Владимир</v>
      </c>
      <c r="BW3084" s="1" t="str">
        <f>Запрос1[[#This Row],[Дирекция]]</f>
        <v>Северная дирекция</v>
      </c>
      <c r="BX3084" s="1" t="str">
        <f t="shared" si="48"/>
        <v>ТОО "АГРОНОМ-ТАЙЫНША"</v>
      </c>
      <c r="BY3084" s="1" t="str">
        <f t="shared" si="48"/>
        <v>041240003764</v>
      </c>
      <c r="CA3084" t="str">
        <f>Запрос1[[#This Row],[родитель]]</f>
        <v>ТОО "АГРОНОМ-ТАЙЫНША"</v>
      </c>
      <c r="CB3084" t="str">
        <f>Запрос1[[#This Row],[БИНРодителя]]</f>
        <v>041240003764</v>
      </c>
    </row>
    <row r="3085" spans="1:80" x14ac:dyDescent="0.3">
      <c r="A3085" t="s">
        <v>3658</v>
      </c>
      <c r="B3085" t="s">
        <v>3849</v>
      </c>
      <c r="C3085" t="s">
        <v>884</v>
      </c>
      <c r="D3085" t="s">
        <v>1556</v>
      </c>
      <c r="E3085" t="s">
        <v>337</v>
      </c>
      <c r="F3085" t="s">
        <v>12170</v>
      </c>
      <c r="G3085" t="s">
        <v>12171</v>
      </c>
      <c r="H3085" t="s">
        <v>12172</v>
      </c>
      <c r="I3085" t="s">
        <v>12173</v>
      </c>
      <c r="J3085" t="s">
        <v>12173</v>
      </c>
      <c r="K3085" t="s">
        <v>12172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 s="8"/>
      <c r="S3085" s="8"/>
      <c r="T3085" s="8"/>
      <c r="U3085" s="8"/>
      <c r="V3085" s="8"/>
      <c r="W3085" s="8">
        <v>207800</v>
      </c>
      <c r="X3085" s="8"/>
      <c r="Y3085" s="8"/>
      <c r="Z3085" s="8"/>
      <c r="AA3085" s="8"/>
      <c r="AB3085" s="8"/>
      <c r="AC3085" s="8">
        <v>207800</v>
      </c>
      <c r="AD3085"/>
      <c r="AE3085"/>
      <c r="AF3085"/>
      <c r="AG3085"/>
      <c r="AH3085"/>
      <c r="AI3085">
        <v>100</v>
      </c>
      <c r="AJ3085" s="8"/>
      <c r="AK3085" s="8"/>
      <c r="AL3085" s="8"/>
      <c r="AM3085" s="8"/>
      <c r="AN3085" s="8"/>
      <c r="AO3085" s="8">
        <v>207800</v>
      </c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/>
      <c r="BM3085"/>
      <c r="BN3085" s="10">
        <v>0</v>
      </c>
      <c r="BO3085" s="10"/>
      <c r="BP3085" s="10"/>
      <c r="BQ3085" s="10"/>
      <c r="BR3085" s="10"/>
      <c r="BS3085" s="10"/>
      <c r="BT3085" s="10"/>
      <c r="BU3085" s="10"/>
      <c r="BV3085" s="1" t="str">
        <f>Запрос1[[#This Row],[Менеджер]]</f>
        <v>Потупаленко Виктор</v>
      </c>
      <c r="BW3085" s="1" t="str">
        <f>Запрос1[[#This Row],[Дирекция]]</f>
        <v>Центральная дирекция</v>
      </c>
      <c r="BX3085" s="1" t="str">
        <f t="shared" si="48"/>
        <v>ACKER KZ ТОО</v>
      </c>
      <c r="BY3085" s="1" t="str">
        <f t="shared" si="48"/>
        <v>150240001202</v>
      </c>
      <c r="CA3085" t="str">
        <f>Запрос1[[#This Row],[родитель]]</f>
        <v>ACKER KZ ТОО</v>
      </c>
      <c r="CB3085" t="str">
        <f>Запрос1[[#This Row],[БИНРодителя]]</f>
        <v>150240001202</v>
      </c>
    </row>
    <row r="3086" spans="1:80" x14ac:dyDescent="0.3">
      <c r="A3086" t="s">
        <v>3658</v>
      </c>
      <c r="B3086" t="s">
        <v>3849</v>
      </c>
      <c r="C3086" t="s">
        <v>884</v>
      </c>
      <c r="D3086" t="s">
        <v>1556</v>
      </c>
      <c r="E3086" t="s">
        <v>3892</v>
      </c>
      <c r="F3086" t="s">
        <v>3893</v>
      </c>
      <c r="G3086" t="s">
        <v>3894</v>
      </c>
      <c r="H3086" t="s">
        <v>12174</v>
      </c>
      <c r="I3086" t="s">
        <v>12175</v>
      </c>
      <c r="J3086" t="s">
        <v>12175</v>
      </c>
      <c r="K3086" t="s">
        <v>12174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 s="8"/>
      <c r="S3086" s="8"/>
      <c r="T3086" s="8"/>
      <c r="U3086" s="8"/>
      <c r="V3086" s="8"/>
      <c r="W3086" s="8">
        <v>428300</v>
      </c>
      <c r="X3086" s="8"/>
      <c r="Y3086" s="8"/>
      <c r="Z3086" s="8"/>
      <c r="AA3086" s="8"/>
      <c r="AB3086" s="8"/>
      <c r="AC3086" s="8">
        <v>188690</v>
      </c>
      <c r="AD3086"/>
      <c r="AE3086"/>
      <c r="AF3086"/>
      <c r="AG3086"/>
      <c r="AH3086"/>
      <c r="AI3086">
        <v>44.06</v>
      </c>
      <c r="AJ3086" s="8"/>
      <c r="AK3086" s="8"/>
      <c r="AL3086" s="8"/>
      <c r="AM3086" s="8"/>
      <c r="AN3086" s="8"/>
      <c r="AO3086" s="8">
        <v>428300</v>
      </c>
      <c r="AP3086" s="8"/>
      <c r="AQ3086" s="8"/>
      <c r="AR3086" s="8"/>
      <c r="AS3086" s="8"/>
      <c r="AT3086" s="8"/>
      <c r="AU3086" s="8">
        <v>195600</v>
      </c>
      <c r="AV3086" s="8"/>
      <c r="AW3086" s="8"/>
      <c r="AX3086" s="8"/>
      <c r="AY3086" s="8"/>
      <c r="AZ3086" s="8"/>
      <c r="BA3086" s="8">
        <v>195600</v>
      </c>
      <c r="BB3086" s="8"/>
      <c r="BC3086" s="8"/>
      <c r="BD3086" s="8"/>
      <c r="BE3086" s="8"/>
      <c r="BF3086" s="8"/>
      <c r="BG3086" s="8">
        <v>195600</v>
      </c>
      <c r="BH3086" s="8"/>
      <c r="BI3086" s="8"/>
      <c r="BJ3086" s="8"/>
      <c r="BK3086" s="8"/>
      <c r="BL3086"/>
      <c r="BM3086"/>
      <c r="BN3086" s="10">
        <v>0</v>
      </c>
      <c r="BO3086" s="10"/>
      <c r="BP3086" s="10"/>
      <c r="BQ3086" s="10"/>
      <c r="BR3086" s="10"/>
      <c r="BS3086" s="10"/>
      <c r="BT3086" s="10"/>
      <c r="BU3086" s="10"/>
      <c r="BV3086" s="1" t="str">
        <f>Запрос1[[#This Row],[Менеджер]]</f>
        <v>Потупаленко Виктор</v>
      </c>
      <c r="BW3086" s="1" t="str">
        <f>Запрос1[[#This Row],[Дирекция]]</f>
        <v>Центральная дирекция</v>
      </c>
      <c r="BX3086" s="1" t="str">
        <f t="shared" si="48"/>
        <v>КХ "Аяжан"</v>
      </c>
      <c r="BY3086" s="1" t="str">
        <f t="shared" si="48"/>
        <v>810713350241</v>
      </c>
      <c r="CA3086" t="str">
        <f>Запрос1[[#This Row],[родитель]]</f>
        <v>КХ "Аяжан"</v>
      </c>
      <c r="CB3086" t="str">
        <f>Запрос1[[#This Row],[БИНРодителя]]</f>
        <v>810713350241</v>
      </c>
    </row>
    <row r="3087" spans="1:80" x14ac:dyDescent="0.3">
      <c r="A3087" t="s">
        <v>3658</v>
      </c>
      <c r="B3087" t="s">
        <v>3849</v>
      </c>
      <c r="C3087" t="s">
        <v>884</v>
      </c>
      <c r="D3087" t="s">
        <v>1556</v>
      </c>
      <c r="E3087" t="s">
        <v>3892</v>
      </c>
      <c r="F3087" t="s">
        <v>12176</v>
      </c>
      <c r="G3087" t="s">
        <v>4523</v>
      </c>
      <c r="H3087" t="s">
        <v>12177</v>
      </c>
      <c r="I3087" t="s">
        <v>12178</v>
      </c>
      <c r="J3087" t="s">
        <v>12178</v>
      </c>
      <c r="K3087" t="s">
        <v>12177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 s="8"/>
      <c r="S3087" s="8"/>
      <c r="T3087" s="8"/>
      <c r="U3087" s="8"/>
      <c r="V3087" s="8"/>
      <c r="W3087" s="8">
        <v>399300</v>
      </c>
      <c r="X3087" s="8"/>
      <c r="Y3087" s="8"/>
      <c r="Z3087" s="8"/>
      <c r="AA3087" s="8"/>
      <c r="AB3087" s="8"/>
      <c r="AC3087" s="8">
        <v>399300</v>
      </c>
      <c r="AD3087"/>
      <c r="AE3087"/>
      <c r="AF3087"/>
      <c r="AG3087"/>
      <c r="AH3087"/>
      <c r="AI3087">
        <v>100</v>
      </c>
      <c r="AJ3087" s="8"/>
      <c r="AK3087" s="8"/>
      <c r="AL3087" s="8"/>
      <c r="AM3087" s="8"/>
      <c r="AN3087" s="8"/>
      <c r="AO3087" s="8">
        <v>399300</v>
      </c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/>
      <c r="BM3087"/>
      <c r="BN3087" s="10">
        <v>0</v>
      </c>
      <c r="BO3087" s="10"/>
      <c r="BP3087" s="10"/>
      <c r="BQ3087" s="10"/>
      <c r="BR3087" s="10"/>
      <c r="BS3087" s="10"/>
      <c r="BT3087" s="10"/>
      <c r="BU3087" s="10"/>
      <c r="BV3087" s="1" t="str">
        <f>Запрос1[[#This Row],[Менеджер]]</f>
        <v>Потупаленко Виктор</v>
      </c>
      <c r="BW3087" s="1" t="str">
        <f>Запрос1[[#This Row],[Дирекция]]</f>
        <v>Центральная дирекция</v>
      </c>
      <c r="BX3087" s="1" t="str">
        <f t="shared" si="48"/>
        <v>КХ НУР-АДИЛ</v>
      </c>
      <c r="BY3087" s="1" t="str">
        <f t="shared" si="48"/>
        <v>600602300632</v>
      </c>
      <c r="CA3087" t="str">
        <f>Запрос1[[#This Row],[родитель]]</f>
        <v>КХ НУР-АДИЛ</v>
      </c>
      <c r="CB3087" t="str">
        <f>Запрос1[[#This Row],[БИНРодителя]]</f>
        <v>600602300632</v>
      </c>
    </row>
    <row r="3088" spans="1:80" x14ac:dyDescent="0.3">
      <c r="A3088" t="s">
        <v>3658</v>
      </c>
      <c r="B3088" t="s">
        <v>3849</v>
      </c>
      <c r="C3088" t="s">
        <v>884</v>
      </c>
      <c r="D3088" t="s">
        <v>1556</v>
      </c>
      <c r="E3088" t="s">
        <v>3892</v>
      </c>
      <c r="F3088" t="s">
        <v>12179</v>
      </c>
      <c r="G3088" t="s">
        <v>12180</v>
      </c>
      <c r="H3088" t="s">
        <v>7289</v>
      </c>
      <c r="I3088" t="s">
        <v>12181</v>
      </c>
      <c r="J3088" t="s">
        <v>12181</v>
      </c>
      <c r="K3088" t="s">
        <v>7289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 s="8"/>
      <c r="S3088" s="8"/>
      <c r="T3088" s="8"/>
      <c r="U3088" s="8"/>
      <c r="V3088" s="8"/>
      <c r="W3088" s="8">
        <v>9296280</v>
      </c>
      <c r="X3088" s="8"/>
      <c r="Y3088" s="8"/>
      <c r="Z3088" s="8"/>
      <c r="AA3088" s="8"/>
      <c r="AB3088" s="8"/>
      <c r="AC3088" s="8">
        <v>9296280</v>
      </c>
      <c r="AD3088"/>
      <c r="AE3088"/>
      <c r="AF3088"/>
      <c r="AG3088"/>
      <c r="AH3088"/>
      <c r="AI3088">
        <v>100</v>
      </c>
      <c r="AJ3088" s="8"/>
      <c r="AK3088" s="8"/>
      <c r="AL3088" s="8"/>
      <c r="AM3088" s="8"/>
      <c r="AN3088" s="8"/>
      <c r="AO3088" s="8">
        <v>9296280</v>
      </c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/>
      <c r="BM3088"/>
      <c r="BN3088" s="10">
        <v>0</v>
      </c>
      <c r="BO3088" s="10"/>
      <c r="BP3088" s="10"/>
      <c r="BQ3088" s="10"/>
      <c r="BR3088" s="10"/>
      <c r="BS3088" s="10"/>
      <c r="BT3088" s="10"/>
      <c r="BU3088" s="10"/>
      <c r="BV3088" s="1" t="str">
        <f>Запрос1[[#This Row],[Менеджер]]</f>
        <v>Потупаленко Виктор</v>
      </c>
      <c r="BW3088" s="1" t="str">
        <f>Запрос1[[#This Row],[Дирекция]]</f>
        <v>Центральная дирекция</v>
      </c>
      <c r="BX3088" s="1" t="str">
        <f t="shared" si="48"/>
        <v>КХ "Марат"</v>
      </c>
      <c r="BY3088" s="1" t="str">
        <f t="shared" si="48"/>
        <v>471115400853</v>
      </c>
      <c r="CA3088" t="str">
        <f>Запрос1[[#This Row],[родитель]]</f>
        <v>КХ "Марат"</v>
      </c>
      <c r="CB3088" t="str">
        <f>Запрос1[[#This Row],[БИНРодителя]]</f>
        <v>471115400853</v>
      </c>
    </row>
    <row r="3089" spans="1:80" x14ac:dyDescent="0.3">
      <c r="A3089" t="s">
        <v>3658</v>
      </c>
      <c r="B3089" t="s">
        <v>3849</v>
      </c>
      <c r="C3089" t="s">
        <v>884</v>
      </c>
      <c r="D3089" t="s">
        <v>1556</v>
      </c>
      <c r="E3089" t="s">
        <v>3892</v>
      </c>
      <c r="F3089" t="s">
        <v>12179</v>
      </c>
      <c r="G3089" t="s">
        <v>12182</v>
      </c>
      <c r="H3089" t="s">
        <v>12183</v>
      </c>
      <c r="I3089" t="s">
        <v>12184</v>
      </c>
      <c r="J3089" t="s">
        <v>12184</v>
      </c>
      <c r="K3089" t="s">
        <v>12183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 s="8"/>
      <c r="S3089" s="8"/>
      <c r="T3089" s="8"/>
      <c r="U3089" s="8"/>
      <c r="V3089" s="8"/>
      <c r="W3089" s="8">
        <v>186000</v>
      </c>
      <c r="X3089" s="8"/>
      <c r="Y3089" s="8"/>
      <c r="Z3089" s="8"/>
      <c r="AA3089" s="8"/>
      <c r="AB3089" s="8"/>
      <c r="AC3089" s="8">
        <v>186000</v>
      </c>
      <c r="AD3089"/>
      <c r="AE3089"/>
      <c r="AF3089"/>
      <c r="AG3089"/>
      <c r="AH3089"/>
      <c r="AI3089">
        <v>100</v>
      </c>
      <c r="AJ3089" s="8"/>
      <c r="AK3089" s="8"/>
      <c r="AL3089" s="8"/>
      <c r="AM3089" s="8"/>
      <c r="AN3089" s="8"/>
      <c r="AO3089" s="8">
        <v>186000</v>
      </c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/>
      <c r="BM3089"/>
      <c r="BN3089" s="10">
        <v>0</v>
      </c>
      <c r="BO3089" s="10"/>
      <c r="BP3089" s="10"/>
      <c r="BQ3089" s="10"/>
      <c r="BR3089" s="10"/>
      <c r="BS3089" s="10"/>
      <c r="BT3089" s="10"/>
      <c r="BU3089" s="10"/>
      <c r="BV3089" s="1" t="str">
        <f>Запрос1[[#This Row],[Менеджер]]</f>
        <v>Потупаленко Виктор</v>
      </c>
      <c r="BW3089" s="1" t="str">
        <f>Запрос1[[#This Row],[Дирекция]]</f>
        <v>Центральная дирекция</v>
      </c>
      <c r="BX3089" s="1" t="str">
        <f t="shared" si="48"/>
        <v>КХ "КЕҢ-ДАЛА"</v>
      </c>
      <c r="BY3089" s="1" t="str">
        <f t="shared" si="48"/>
        <v>660110350417</v>
      </c>
      <c r="CA3089" t="str">
        <f>Запрос1[[#This Row],[родитель]]</f>
        <v>КХ "КЕҢ-ДАЛА"</v>
      </c>
      <c r="CB3089" t="str">
        <f>Запрос1[[#This Row],[БИНРодителя]]</f>
        <v>660110350417</v>
      </c>
    </row>
    <row r="3090" spans="1:80" x14ac:dyDescent="0.3">
      <c r="A3090" t="s">
        <v>3658</v>
      </c>
      <c r="B3090" t="s">
        <v>3849</v>
      </c>
      <c r="C3090" t="s">
        <v>884</v>
      </c>
      <c r="D3090" t="s">
        <v>1556</v>
      </c>
      <c r="E3090" t="s">
        <v>3892</v>
      </c>
      <c r="F3090" t="s">
        <v>3905</v>
      </c>
      <c r="G3090" t="s">
        <v>3906</v>
      </c>
      <c r="H3090" t="s">
        <v>8295</v>
      </c>
      <c r="I3090" t="s">
        <v>8296</v>
      </c>
      <c r="J3090" t="s">
        <v>8296</v>
      </c>
      <c r="K3090" t="s">
        <v>8295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 s="8"/>
      <c r="S3090" s="8"/>
      <c r="T3090" s="8"/>
      <c r="U3090" s="8"/>
      <c r="V3090" s="8">
        <v>13075600</v>
      </c>
      <c r="W3090" s="8"/>
      <c r="X3090" s="8"/>
      <c r="Y3090" s="8"/>
      <c r="Z3090" s="8"/>
      <c r="AA3090" s="8"/>
      <c r="AB3090" s="8">
        <v>9152920</v>
      </c>
      <c r="AC3090" s="8"/>
      <c r="AD3090"/>
      <c r="AE3090"/>
      <c r="AF3090"/>
      <c r="AG3090"/>
      <c r="AH3090">
        <v>70</v>
      </c>
      <c r="AI3090"/>
      <c r="AJ3090" s="8"/>
      <c r="AK3090" s="8"/>
      <c r="AL3090" s="8"/>
      <c r="AM3090" s="8"/>
      <c r="AN3090" s="8">
        <v>13075600</v>
      </c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>
        <v>4768500</v>
      </c>
      <c r="BJ3090" s="8"/>
      <c r="BK3090" s="8">
        <v>4768500</v>
      </c>
      <c r="BL3090"/>
      <c r="BM3090">
        <v>100</v>
      </c>
      <c r="BN3090" s="10">
        <v>0</v>
      </c>
      <c r="BO3090" s="10"/>
      <c r="BP3090" s="10"/>
      <c r="BQ3090" s="10"/>
      <c r="BR3090" s="10"/>
      <c r="BS3090" s="10"/>
      <c r="BT3090" s="10"/>
      <c r="BU3090" s="10"/>
      <c r="BV3090" s="1" t="str">
        <f>Запрос1[[#This Row],[Менеджер]]</f>
        <v>Потупаленко Виктор</v>
      </c>
      <c r="BW3090" s="1" t="str">
        <f>Запрос1[[#This Row],[Дирекция]]</f>
        <v>Центральная дирекция</v>
      </c>
      <c r="BX3090" s="1" t="str">
        <f t="shared" si="48"/>
        <v>ТОО "Еламан Агро"</v>
      </c>
      <c r="BY3090" s="1" t="str">
        <f t="shared" si="48"/>
        <v>210240018260</v>
      </c>
      <c r="CA3090" t="str">
        <f>Запрос1[[#This Row],[родитель]]</f>
        <v>ТОО "Еламан Агро"</v>
      </c>
      <c r="CB3090" t="str">
        <f>Запрос1[[#This Row],[БИНРодителя]]</f>
        <v>210240018260</v>
      </c>
    </row>
    <row r="3091" spans="1:80" x14ac:dyDescent="0.3">
      <c r="A3091" t="s">
        <v>3658</v>
      </c>
      <c r="B3091" t="s">
        <v>3849</v>
      </c>
      <c r="C3091" t="s">
        <v>884</v>
      </c>
      <c r="D3091" t="s">
        <v>1556</v>
      </c>
      <c r="E3091" t="s">
        <v>3911</v>
      </c>
      <c r="F3091" t="s">
        <v>3912</v>
      </c>
      <c r="G3091"/>
      <c r="H3091" t="s">
        <v>8297</v>
      </c>
      <c r="I3091" t="s">
        <v>8298</v>
      </c>
      <c r="J3091" t="s">
        <v>8298</v>
      </c>
      <c r="K3091" t="s">
        <v>8297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 s="8"/>
      <c r="S3091" s="8"/>
      <c r="T3091" s="8">
        <v>260000</v>
      </c>
      <c r="U3091" s="8"/>
      <c r="V3091" s="8"/>
      <c r="W3091" s="8"/>
      <c r="X3091" s="8"/>
      <c r="Y3091" s="8"/>
      <c r="Z3091" s="8">
        <v>260000</v>
      </c>
      <c r="AA3091" s="8"/>
      <c r="AB3091" s="8"/>
      <c r="AC3091" s="8"/>
      <c r="AD3091"/>
      <c r="AE3091"/>
      <c r="AF3091">
        <v>100</v>
      </c>
      <c r="AG3091"/>
      <c r="AH3091"/>
      <c r="AI3091"/>
      <c r="AJ3091" s="8"/>
      <c r="AK3091" s="8"/>
      <c r="AL3091" s="8">
        <v>260000</v>
      </c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/>
      <c r="BM3091"/>
      <c r="BN3091" s="10">
        <v>0</v>
      </c>
      <c r="BO3091" s="10"/>
      <c r="BP3091" s="10"/>
      <c r="BQ3091" s="10"/>
      <c r="BR3091" s="10"/>
      <c r="BS3091" s="10"/>
      <c r="BT3091" s="10"/>
      <c r="BU3091" s="10"/>
      <c r="BV3091" s="1" t="str">
        <f>Запрос1[[#This Row],[Менеджер]]</f>
        <v>Потупаленко Виктор</v>
      </c>
      <c r="BW3091" s="1" t="str">
        <f>Запрос1[[#This Row],[Дирекция]]</f>
        <v>Центральная дирекция</v>
      </c>
      <c r="BX3091" s="1" t="str">
        <f t="shared" si="48"/>
        <v>ТОО "Арыстан-Т"</v>
      </c>
      <c r="BY3091" s="1" t="str">
        <f t="shared" si="48"/>
        <v>171140027695</v>
      </c>
      <c r="CA3091" t="str">
        <f>Запрос1[[#This Row],[родитель]]</f>
        <v>ТОО "Арыстан-Т"</v>
      </c>
      <c r="CB3091" t="str">
        <f>Запрос1[[#This Row],[БИНРодителя]]</f>
        <v>171140027695</v>
      </c>
    </row>
    <row r="3092" spans="1:80" x14ac:dyDescent="0.3">
      <c r="A3092" t="s">
        <v>3658</v>
      </c>
      <c r="B3092" t="s">
        <v>3849</v>
      </c>
      <c r="C3092" t="s">
        <v>884</v>
      </c>
      <c r="D3092" t="s">
        <v>1556</v>
      </c>
      <c r="E3092" t="s">
        <v>2876</v>
      </c>
      <c r="F3092" t="s">
        <v>4666</v>
      </c>
      <c r="G3092" t="s">
        <v>4667</v>
      </c>
      <c r="H3092" t="s">
        <v>8299</v>
      </c>
      <c r="I3092" t="s">
        <v>8300</v>
      </c>
      <c r="J3092" t="s">
        <v>8300</v>
      </c>
      <c r="K3092" t="s">
        <v>8299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 s="8"/>
      <c r="S3092" s="8"/>
      <c r="T3092" s="8">
        <v>3816250</v>
      </c>
      <c r="U3092" s="8"/>
      <c r="V3092" s="8">
        <v>655000</v>
      </c>
      <c r="W3092" s="8"/>
      <c r="X3092" s="8"/>
      <c r="Y3092" s="8"/>
      <c r="Z3092" s="8">
        <v>3816250</v>
      </c>
      <c r="AA3092" s="8"/>
      <c r="AB3092" s="8">
        <v>655000</v>
      </c>
      <c r="AC3092" s="8"/>
      <c r="AD3092"/>
      <c r="AE3092"/>
      <c r="AF3092">
        <v>100</v>
      </c>
      <c r="AG3092"/>
      <c r="AH3092">
        <v>100</v>
      </c>
      <c r="AI3092"/>
      <c r="AJ3092" s="8"/>
      <c r="AK3092" s="8"/>
      <c r="AL3092" s="8">
        <v>3816250</v>
      </c>
      <c r="AM3092" s="8"/>
      <c r="AN3092" s="8">
        <v>655000</v>
      </c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/>
      <c r="BM3092"/>
      <c r="BN3092" s="10">
        <v>0</v>
      </c>
      <c r="BO3092" s="10"/>
      <c r="BP3092" s="10"/>
      <c r="BQ3092" s="10"/>
      <c r="BR3092" s="10"/>
      <c r="BS3092" s="10"/>
      <c r="BT3092" s="10"/>
      <c r="BU3092" s="10"/>
      <c r="BV3092" s="1" t="str">
        <f>Запрос1[[#This Row],[Менеджер]]</f>
        <v>Потупаленко Виктор</v>
      </c>
      <c r="BW3092" s="1" t="str">
        <f>Запрос1[[#This Row],[Дирекция]]</f>
        <v>Центральная дирекция</v>
      </c>
      <c r="BX3092" s="1" t="str">
        <f t="shared" si="48"/>
        <v>ИП "Plastmass Grebe"</v>
      </c>
      <c r="BY3092" s="1" t="str">
        <f t="shared" si="48"/>
        <v>610324450295</v>
      </c>
      <c r="CA3092" t="str">
        <f>Запрос1[[#This Row],[родитель]]</f>
        <v>ИП "Plastmass Grebe"</v>
      </c>
      <c r="CB3092" t="str">
        <f>Запрос1[[#This Row],[БИНРодителя]]</f>
        <v>610324450295</v>
      </c>
    </row>
    <row r="3093" spans="1:80" x14ac:dyDescent="0.3">
      <c r="A3093" t="s">
        <v>3658</v>
      </c>
      <c r="B3093" t="s">
        <v>3849</v>
      </c>
      <c r="C3093" t="s">
        <v>884</v>
      </c>
      <c r="D3093" t="s">
        <v>1556</v>
      </c>
      <c r="E3093" t="s">
        <v>2876</v>
      </c>
      <c r="F3093" t="s">
        <v>2877</v>
      </c>
      <c r="G3093" t="s">
        <v>2878</v>
      </c>
      <c r="H3093" t="s">
        <v>12185</v>
      </c>
      <c r="I3093" t="s">
        <v>12186</v>
      </c>
      <c r="J3093" t="s">
        <v>12186</v>
      </c>
      <c r="K3093" t="s">
        <v>12185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 s="8"/>
      <c r="S3093" s="8"/>
      <c r="T3093" s="8"/>
      <c r="U3093" s="8"/>
      <c r="V3093" s="8"/>
      <c r="W3093" s="8">
        <v>217050</v>
      </c>
      <c r="X3093" s="8"/>
      <c r="Y3093" s="8"/>
      <c r="Z3093" s="8"/>
      <c r="AA3093" s="8"/>
      <c r="AB3093" s="8"/>
      <c r="AC3093" s="8">
        <v>217050</v>
      </c>
      <c r="AD3093"/>
      <c r="AE3093"/>
      <c r="AF3093"/>
      <c r="AG3093"/>
      <c r="AH3093"/>
      <c r="AI3093">
        <v>100</v>
      </c>
      <c r="AJ3093" s="8"/>
      <c r="AK3093" s="8"/>
      <c r="AL3093" s="8"/>
      <c r="AM3093" s="8"/>
      <c r="AN3093" s="8"/>
      <c r="AO3093" s="8">
        <v>217050</v>
      </c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/>
      <c r="BM3093"/>
      <c r="BN3093" s="10">
        <v>0</v>
      </c>
      <c r="BO3093" s="10"/>
      <c r="BP3093" s="10"/>
      <c r="BQ3093" s="10"/>
      <c r="BR3093" s="10"/>
      <c r="BS3093" s="10"/>
      <c r="BT3093" s="10"/>
      <c r="BU3093" s="10"/>
      <c r="BV3093" s="1" t="str">
        <f>Запрос1[[#This Row],[Менеджер]]</f>
        <v>Потупаленко Виктор</v>
      </c>
      <c r="BW3093" s="1" t="str">
        <f>Запрос1[[#This Row],[Дирекция]]</f>
        <v>Центральная дирекция</v>
      </c>
      <c r="BX3093" s="1" t="str">
        <f t="shared" si="48"/>
        <v>ТОО "ADAMEF GROUP"</v>
      </c>
      <c r="BY3093" s="1" t="str">
        <f t="shared" si="48"/>
        <v>201040014013</v>
      </c>
      <c r="CA3093" t="str">
        <f>Запрос1[[#This Row],[родитель]]</f>
        <v>ТОО "ADAMEF GROUP"</v>
      </c>
      <c r="CB3093" t="str">
        <f>Запрос1[[#This Row],[БИНРодителя]]</f>
        <v>201040014013</v>
      </c>
    </row>
    <row r="3094" spans="1:80" x14ac:dyDescent="0.3">
      <c r="A3094" t="s">
        <v>2514</v>
      </c>
      <c r="B3094" t="s">
        <v>3262</v>
      </c>
      <c r="C3094" t="s">
        <v>381</v>
      </c>
      <c r="D3094" t="s">
        <v>382</v>
      </c>
      <c r="E3094" t="s">
        <v>3563</v>
      </c>
      <c r="F3094" t="s">
        <v>3564</v>
      </c>
      <c r="G3094" t="s">
        <v>3565</v>
      </c>
      <c r="H3094" t="s">
        <v>3566</v>
      </c>
      <c r="I3094" t="s">
        <v>3567</v>
      </c>
      <c r="J3094" t="s">
        <v>3567</v>
      </c>
      <c r="K3094" t="s">
        <v>3566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 s="8"/>
      <c r="S3094" s="8">
        <v>117500</v>
      </c>
      <c r="T3094" s="8"/>
      <c r="U3094" s="8"/>
      <c r="V3094" s="8"/>
      <c r="W3094" s="8"/>
      <c r="X3094" s="8"/>
      <c r="Y3094" s="8">
        <v>117500</v>
      </c>
      <c r="Z3094" s="8"/>
      <c r="AA3094" s="8"/>
      <c r="AB3094" s="8"/>
      <c r="AC3094" s="8"/>
      <c r="AD3094"/>
      <c r="AE3094">
        <v>100</v>
      </c>
      <c r="AF3094"/>
      <c r="AG3094"/>
      <c r="AH3094"/>
      <c r="AI3094"/>
      <c r="AJ3094" s="8"/>
      <c r="AK3094" s="8">
        <v>117500</v>
      </c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/>
      <c r="BM3094"/>
      <c r="BN3094" s="10">
        <v>0</v>
      </c>
      <c r="BO3094" s="10"/>
      <c r="BP3094" s="10"/>
      <c r="BQ3094" s="10"/>
      <c r="BR3094" s="10"/>
      <c r="BS3094" s="10"/>
      <c r="BT3094" s="10"/>
      <c r="BU3094" s="10"/>
      <c r="BV3094" s="1" t="str">
        <f>Запрос1[[#This Row],[Менеджер]]</f>
        <v>Чижаковский Владимир</v>
      </c>
      <c r="BW3094" s="1" t="str">
        <f>Запрос1[[#This Row],[Дирекция]]</f>
        <v>Северная дирекция</v>
      </c>
      <c r="BX3094" s="1" t="str">
        <f t="shared" si="48"/>
        <v>ФХ в форме ПТ "Штыма В.И. и К"</v>
      </c>
      <c r="BY3094" s="1" t="str">
        <f t="shared" si="48"/>
        <v>050264032558</v>
      </c>
      <c r="CA3094" t="str">
        <f>Запрос1[[#This Row],[родитель]]</f>
        <v>ФХ в форме ПТ "Штыма В.И. и К"</v>
      </c>
      <c r="CB3094" t="str">
        <f>Запрос1[[#This Row],[БИНРодителя]]</f>
        <v>050264032558</v>
      </c>
    </row>
    <row r="3095" spans="1:80" x14ac:dyDescent="0.3">
      <c r="A3095" t="s">
        <v>2514</v>
      </c>
      <c r="B3095" t="s">
        <v>3262</v>
      </c>
      <c r="C3095" t="s">
        <v>2164</v>
      </c>
      <c r="D3095" t="s">
        <v>382</v>
      </c>
      <c r="E3095" t="s">
        <v>2165</v>
      </c>
      <c r="F3095" t="s">
        <v>2166</v>
      </c>
      <c r="G3095" t="s">
        <v>2167</v>
      </c>
      <c r="H3095" t="s">
        <v>2168</v>
      </c>
      <c r="I3095" t="s">
        <v>2169</v>
      </c>
      <c r="J3095" t="s">
        <v>2169</v>
      </c>
      <c r="K3095" t="s">
        <v>2168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 s="8"/>
      <c r="S3095" s="8"/>
      <c r="T3095" s="8"/>
      <c r="U3095" s="8">
        <v>17273895</v>
      </c>
      <c r="V3095" s="8"/>
      <c r="W3095" s="8"/>
      <c r="X3095" s="8"/>
      <c r="Y3095" s="8"/>
      <c r="Z3095" s="8"/>
      <c r="AA3095" s="8">
        <v>17273895</v>
      </c>
      <c r="AB3095" s="8"/>
      <c r="AC3095" s="8"/>
      <c r="AD3095"/>
      <c r="AE3095"/>
      <c r="AF3095"/>
      <c r="AG3095">
        <v>100</v>
      </c>
      <c r="AH3095"/>
      <c r="AI3095"/>
      <c r="AJ3095" s="8"/>
      <c r="AK3095" s="8"/>
      <c r="AL3095" s="8"/>
      <c r="AM3095" s="8">
        <v>17273895</v>
      </c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>
        <v>371527950</v>
      </c>
      <c r="BI3095" s="8"/>
      <c r="BJ3095" s="8"/>
      <c r="BK3095" s="8"/>
      <c r="BL3095">
        <v>0</v>
      </c>
      <c r="BM3095"/>
      <c r="BN3095" s="10">
        <v>0</v>
      </c>
      <c r="BO3095" s="10"/>
      <c r="BP3095" s="10"/>
      <c r="BQ3095" s="10"/>
      <c r="BR3095" s="10"/>
      <c r="BS3095" s="10"/>
      <c r="BT3095" s="10"/>
      <c r="BU3095" s="10"/>
      <c r="BV3095" s="1" t="str">
        <f>Запрос1[[#This Row],[Менеджер]]</f>
        <v>Чижаковский Владимир</v>
      </c>
      <c r="BW3095" s="1" t="str">
        <f>Запрос1[[#This Row],[Дирекция]]</f>
        <v>Северная дирекция</v>
      </c>
      <c r="BX3095" s="1" t="str">
        <f t="shared" si="48"/>
        <v>ТОО "Тайынша-Астык"</v>
      </c>
      <c r="BY3095" s="1" t="str">
        <f t="shared" si="48"/>
        <v>050240013949</v>
      </c>
      <c r="CA3095" t="str">
        <f>Запрос1[[#This Row],[родитель]]</f>
        <v>ТОО "Тайынша-Астык"</v>
      </c>
      <c r="CB3095" t="str">
        <f>Запрос1[[#This Row],[БИНРодителя]]</f>
        <v>050240013949</v>
      </c>
    </row>
    <row r="3096" spans="1:80" x14ac:dyDescent="0.3">
      <c r="A3096" t="s">
        <v>2514</v>
      </c>
      <c r="B3096" t="s">
        <v>9518</v>
      </c>
      <c r="C3096"/>
      <c r="D3096" t="s">
        <v>382</v>
      </c>
      <c r="E3096" t="s">
        <v>401</v>
      </c>
      <c r="F3096" t="s">
        <v>8945</v>
      </c>
      <c r="G3096" t="s">
        <v>681</v>
      </c>
      <c r="H3096" t="s">
        <v>12312</v>
      </c>
      <c r="I3096" t="s">
        <v>12313</v>
      </c>
      <c r="J3096" t="s">
        <v>12313</v>
      </c>
      <c r="K3096" t="s">
        <v>12312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 s="8"/>
      <c r="S3096" s="8"/>
      <c r="T3096" s="8"/>
      <c r="U3096" s="8"/>
      <c r="V3096" s="8"/>
      <c r="W3096" s="8">
        <v>290100</v>
      </c>
      <c r="X3096" s="8"/>
      <c r="Y3096" s="8"/>
      <c r="Z3096" s="8"/>
      <c r="AA3096" s="8"/>
      <c r="AB3096" s="8"/>
      <c r="AC3096" s="8">
        <v>290100</v>
      </c>
      <c r="AD3096"/>
      <c r="AE3096"/>
      <c r="AF3096"/>
      <c r="AG3096"/>
      <c r="AH3096"/>
      <c r="AI3096">
        <v>100</v>
      </c>
      <c r="AJ3096" s="8"/>
      <c r="AK3096" s="8"/>
      <c r="AL3096" s="8"/>
      <c r="AM3096" s="8"/>
      <c r="AN3096" s="8"/>
      <c r="AO3096" s="8">
        <v>290100</v>
      </c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/>
      <c r="BM3096"/>
      <c r="BN3096" s="10">
        <v>0</v>
      </c>
      <c r="BO3096" s="10"/>
      <c r="BP3096" s="10"/>
      <c r="BQ3096" s="10"/>
      <c r="BR3096" s="10"/>
      <c r="BS3096" s="10"/>
      <c r="BT3096" s="10"/>
      <c r="BU3096" s="10"/>
      <c r="BV3096" s="1" t="str">
        <f>Запрос1[[#This Row],[Менеджер]]</f>
        <v>Шакирзянов Рамиль Васильевич</v>
      </c>
      <c r="BW3096" s="1" t="str">
        <f>Запрос1[[#This Row],[Дирекция]]</f>
        <v>Северная дирекция</v>
      </c>
      <c r="BX3096" s="1" t="str">
        <f t="shared" si="48"/>
        <v>ТОО "КЛЮЧЕВОЕ"</v>
      </c>
      <c r="BY3096" s="1" t="str">
        <f t="shared" si="48"/>
        <v>990540002946</v>
      </c>
      <c r="CA3096" t="str">
        <f>Запрос1[[#This Row],[родитель]]</f>
        <v>ТОО "КЛЮЧЕВОЕ"</v>
      </c>
      <c r="CB3096" t="str">
        <f>Запрос1[[#This Row],[БИНРодителя]]</f>
        <v>990540002946</v>
      </c>
    </row>
    <row r="3097" spans="1:80" x14ac:dyDescent="0.3">
      <c r="A3097" t="s">
        <v>2514</v>
      </c>
      <c r="B3097" t="s">
        <v>9518</v>
      </c>
      <c r="C3097"/>
      <c r="D3097" t="s">
        <v>382</v>
      </c>
      <c r="E3097" t="s">
        <v>401</v>
      </c>
      <c r="F3097" t="s">
        <v>2521</v>
      </c>
      <c r="G3097" t="s">
        <v>12314</v>
      </c>
      <c r="H3097" t="s">
        <v>12315</v>
      </c>
      <c r="I3097" t="s">
        <v>12316</v>
      </c>
      <c r="J3097" t="s">
        <v>12316</v>
      </c>
      <c r="K3097" t="s">
        <v>12315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 s="8"/>
      <c r="S3097" s="8"/>
      <c r="T3097" s="8"/>
      <c r="U3097" s="8"/>
      <c r="V3097" s="8"/>
      <c r="W3097" s="8">
        <v>20594500</v>
      </c>
      <c r="X3097" s="8"/>
      <c r="Y3097" s="8"/>
      <c r="Z3097" s="8"/>
      <c r="AA3097" s="8"/>
      <c r="AB3097" s="8"/>
      <c r="AC3097" s="8">
        <v>6255350</v>
      </c>
      <c r="AD3097"/>
      <c r="AE3097"/>
      <c r="AF3097"/>
      <c r="AG3097"/>
      <c r="AH3097"/>
      <c r="AI3097">
        <v>30.37</v>
      </c>
      <c r="AJ3097" s="8"/>
      <c r="AK3097" s="8"/>
      <c r="AL3097" s="8"/>
      <c r="AM3097" s="8"/>
      <c r="AN3097" s="8"/>
      <c r="AO3097" s="8">
        <v>20594500</v>
      </c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/>
      <c r="BM3097"/>
      <c r="BN3097" s="10">
        <v>0</v>
      </c>
      <c r="BO3097" s="10"/>
      <c r="BP3097" s="10"/>
      <c r="BQ3097" s="10"/>
      <c r="BR3097" s="10"/>
      <c r="BS3097" s="10"/>
      <c r="BT3097" s="10"/>
      <c r="BU3097" s="10"/>
      <c r="BV3097" s="1" t="str">
        <f>Запрос1[[#This Row],[Менеджер]]</f>
        <v>Шакирзянов Рамиль Васильевич</v>
      </c>
      <c r="BW3097" s="1" t="str">
        <f>Запрос1[[#This Row],[Дирекция]]</f>
        <v>Северная дирекция</v>
      </c>
      <c r="BX3097" s="1" t="str">
        <f t="shared" si="48"/>
        <v>ТОО "БЕКЖАСМАЛ"</v>
      </c>
      <c r="BY3097" s="1" t="str">
        <f t="shared" si="48"/>
        <v>090440019398</v>
      </c>
      <c r="CA3097" t="str">
        <f>Запрос1[[#This Row],[родитель]]</f>
        <v>ТОО "БЕКЖАСМАЛ"</v>
      </c>
      <c r="CB3097" t="str">
        <f>Запрос1[[#This Row],[БИНРодителя]]</f>
        <v>090440019398</v>
      </c>
    </row>
    <row r="3098" spans="1:80" x14ac:dyDescent="0.3">
      <c r="A3098" t="s">
        <v>2514</v>
      </c>
      <c r="B3098" t="s">
        <v>9518</v>
      </c>
      <c r="C3098"/>
      <c r="D3098" t="s">
        <v>382</v>
      </c>
      <c r="E3098" t="s">
        <v>2574</v>
      </c>
      <c r="F3098" t="s">
        <v>7934</v>
      </c>
      <c r="G3098" t="s">
        <v>550</v>
      </c>
      <c r="H3098" t="s">
        <v>12317</v>
      </c>
      <c r="I3098" t="s">
        <v>12318</v>
      </c>
      <c r="J3098" t="s">
        <v>12318</v>
      </c>
      <c r="K3098" t="s">
        <v>12317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 s="8"/>
      <c r="S3098" s="8"/>
      <c r="T3098" s="8"/>
      <c r="U3098" s="8"/>
      <c r="V3098" s="8"/>
      <c r="W3098" s="8">
        <v>3348500</v>
      </c>
      <c r="X3098" s="8"/>
      <c r="Y3098" s="8"/>
      <c r="Z3098" s="8"/>
      <c r="AA3098" s="8"/>
      <c r="AB3098" s="8"/>
      <c r="AC3098" s="8">
        <v>1004550</v>
      </c>
      <c r="AD3098"/>
      <c r="AE3098"/>
      <c r="AF3098"/>
      <c r="AG3098"/>
      <c r="AH3098"/>
      <c r="AI3098">
        <v>30</v>
      </c>
      <c r="AJ3098" s="8"/>
      <c r="AK3098" s="8"/>
      <c r="AL3098" s="8"/>
      <c r="AM3098" s="8"/>
      <c r="AN3098" s="8"/>
      <c r="AO3098" s="8">
        <v>3348500</v>
      </c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/>
      <c r="BM3098"/>
      <c r="BN3098" s="10">
        <v>0</v>
      </c>
      <c r="BO3098" s="10"/>
      <c r="BP3098" s="10"/>
      <c r="BQ3098" s="10"/>
      <c r="BR3098" s="10"/>
      <c r="BS3098" s="10"/>
      <c r="BT3098" s="10"/>
      <c r="BU3098" s="10"/>
      <c r="BV3098" s="1" t="str">
        <f>Запрос1[[#This Row],[Менеджер]]</f>
        <v>Шакирзянов Рамиль Васильевич</v>
      </c>
      <c r="BW3098" s="1" t="str">
        <f>Запрос1[[#This Row],[Дирекция]]</f>
        <v>Северная дирекция</v>
      </c>
      <c r="BX3098" s="1" t="str">
        <f t="shared" si="48"/>
        <v>ТОО ЕР-ХАН-АГРО СК</v>
      </c>
      <c r="BY3098" s="1" t="str">
        <f t="shared" si="48"/>
        <v>050240015896</v>
      </c>
      <c r="CA3098" t="str">
        <f>Запрос1[[#This Row],[родитель]]</f>
        <v>ТОО ЕР-ХАН-АГРО СК</v>
      </c>
      <c r="CB3098" t="str">
        <f>Запрос1[[#This Row],[БИНРодителя]]</f>
        <v>050240015896</v>
      </c>
    </row>
    <row r="3099" spans="1:80" x14ac:dyDescent="0.3">
      <c r="A3099" t="s">
        <v>2514</v>
      </c>
      <c r="B3099" t="s">
        <v>9518</v>
      </c>
      <c r="C3099" t="s">
        <v>381</v>
      </c>
      <c r="D3099" t="s">
        <v>382</v>
      </c>
      <c r="E3099" t="s">
        <v>2574</v>
      </c>
      <c r="F3099" t="s">
        <v>2575</v>
      </c>
      <c r="G3099" t="s">
        <v>2576</v>
      </c>
      <c r="H3099" t="s">
        <v>2577</v>
      </c>
      <c r="I3099" t="s">
        <v>2578</v>
      </c>
      <c r="J3099" t="s">
        <v>2578</v>
      </c>
      <c r="K3099" t="s">
        <v>2577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 s="8"/>
      <c r="S3099" s="8"/>
      <c r="T3099" s="8"/>
      <c r="U3099" s="8"/>
      <c r="V3099" s="8"/>
      <c r="W3099" s="8">
        <v>313620</v>
      </c>
      <c r="X3099" s="8"/>
      <c r="Y3099" s="8"/>
      <c r="Z3099" s="8"/>
      <c r="AA3099" s="8"/>
      <c r="AB3099" s="8"/>
      <c r="AC3099" s="8">
        <v>313620</v>
      </c>
      <c r="AD3099"/>
      <c r="AE3099"/>
      <c r="AF3099"/>
      <c r="AG3099"/>
      <c r="AH3099"/>
      <c r="AI3099">
        <v>100</v>
      </c>
      <c r="AJ3099" s="8"/>
      <c r="AK3099" s="8"/>
      <c r="AL3099" s="8"/>
      <c r="AM3099" s="8"/>
      <c r="AN3099" s="8"/>
      <c r="AO3099" s="8">
        <v>313620</v>
      </c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/>
      <c r="BM3099"/>
      <c r="BN3099" s="10">
        <v>0</v>
      </c>
      <c r="BO3099" s="10"/>
      <c r="BP3099" s="10"/>
      <c r="BQ3099" s="10"/>
      <c r="BR3099" s="10"/>
      <c r="BS3099" s="10"/>
      <c r="BT3099" s="10"/>
      <c r="BU3099" s="10"/>
      <c r="BV3099" s="1" t="str">
        <f>Запрос1[[#This Row],[Менеджер]]</f>
        <v>Шакирзянов Рамиль Васильевич</v>
      </c>
      <c r="BW3099" s="1" t="str">
        <f>Запрос1[[#This Row],[Дирекция]]</f>
        <v>Северная дирекция</v>
      </c>
      <c r="BX3099" s="1" t="str">
        <f t="shared" si="48"/>
        <v>ТОО "Батаев Б.Б."</v>
      </c>
      <c r="BY3099" s="1" t="str">
        <f t="shared" si="48"/>
        <v>041240011448</v>
      </c>
      <c r="CA3099" t="str">
        <f>Запрос1[[#This Row],[родитель]]</f>
        <v>ТОО "Батаев Б.Б."</v>
      </c>
      <c r="CB3099" t="str">
        <f>Запрос1[[#This Row],[БИНРодителя]]</f>
        <v>041240011448</v>
      </c>
    </row>
    <row r="3100" spans="1:80" x14ac:dyDescent="0.3">
      <c r="A3100" t="s">
        <v>2514</v>
      </c>
      <c r="B3100" t="s">
        <v>9518</v>
      </c>
      <c r="C3100" t="s">
        <v>2608</v>
      </c>
      <c r="D3100" t="s">
        <v>382</v>
      </c>
      <c r="E3100" t="s">
        <v>2691</v>
      </c>
      <c r="F3100" t="s">
        <v>3544</v>
      </c>
      <c r="G3100" t="s">
        <v>3545</v>
      </c>
      <c r="H3100" t="s">
        <v>2694</v>
      </c>
      <c r="I3100" t="s">
        <v>2695</v>
      </c>
      <c r="J3100" t="s">
        <v>2695</v>
      </c>
      <c r="K3100" t="s">
        <v>2694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 s="8"/>
      <c r="S3100" s="8"/>
      <c r="T3100" s="8"/>
      <c r="U3100" s="8"/>
      <c r="V3100" s="8"/>
      <c r="W3100" s="8">
        <v>220000</v>
      </c>
      <c r="X3100" s="8"/>
      <c r="Y3100" s="8"/>
      <c r="Z3100" s="8"/>
      <c r="AA3100" s="8"/>
      <c r="AB3100" s="8"/>
      <c r="AC3100" s="8">
        <v>220000</v>
      </c>
      <c r="AD3100"/>
      <c r="AE3100"/>
      <c r="AF3100"/>
      <c r="AG3100"/>
      <c r="AH3100"/>
      <c r="AI3100">
        <v>100</v>
      </c>
      <c r="AJ3100" s="8"/>
      <c r="AK3100" s="8"/>
      <c r="AL3100" s="8"/>
      <c r="AM3100" s="8"/>
      <c r="AN3100" s="8"/>
      <c r="AO3100" s="8">
        <v>220000</v>
      </c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/>
      <c r="BM3100"/>
      <c r="BN3100" s="10">
        <v>0</v>
      </c>
      <c r="BO3100" s="10"/>
      <c r="BP3100" s="10"/>
      <c r="BQ3100" s="10"/>
      <c r="BR3100" s="10"/>
      <c r="BS3100" s="10"/>
      <c r="BT3100" s="10"/>
      <c r="BU3100" s="10"/>
      <c r="BV3100" s="1" t="str">
        <f>Запрос1[[#This Row],[Менеджер]]</f>
        <v>Шакирзянов Рамиль Васильевич</v>
      </c>
      <c r="BW3100" s="1" t="str">
        <f>Запрос1[[#This Row],[Дирекция]]</f>
        <v>Северная дирекция</v>
      </c>
      <c r="BX3100" s="1" t="str">
        <f t="shared" si="48"/>
        <v>КФХ "Кедр"</v>
      </c>
      <c r="BY3100" s="1" t="str">
        <f t="shared" si="48"/>
        <v>040364050887</v>
      </c>
      <c r="CA3100" t="str">
        <f>Запрос1[[#This Row],[родитель]]</f>
        <v>КФХ "Кедр"</v>
      </c>
      <c r="CB3100" t="str">
        <f>Запрос1[[#This Row],[БИНРодителя]]</f>
        <v>040364050887</v>
      </c>
    </row>
    <row r="3101" spans="1:80" x14ac:dyDescent="0.3">
      <c r="A3101" t="s">
        <v>2514</v>
      </c>
      <c r="B3101" t="s">
        <v>3608</v>
      </c>
      <c r="C3101"/>
      <c r="D3101" t="s">
        <v>89</v>
      </c>
      <c r="E3101" t="s">
        <v>90</v>
      </c>
      <c r="F3101" t="s">
        <v>91</v>
      </c>
      <c r="G3101"/>
      <c r="H3101" t="s">
        <v>3609</v>
      </c>
      <c r="I3101" t="s">
        <v>3610</v>
      </c>
      <c r="J3101" t="s">
        <v>3610</v>
      </c>
      <c r="K3101" t="s">
        <v>3609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 s="8"/>
      <c r="S3101" s="8"/>
      <c r="T3101" s="8"/>
      <c r="U3101" s="8">
        <v>28174000</v>
      </c>
      <c r="V3101" s="8"/>
      <c r="W3101" s="8"/>
      <c r="X3101" s="8"/>
      <c r="Y3101" s="8"/>
      <c r="Z3101" s="8"/>
      <c r="AA3101" s="8">
        <v>8452200</v>
      </c>
      <c r="AB3101" s="8"/>
      <c r="AC3101" s="8"/>
      <c r="AD3101"/>
      <c r="AE3101"/>
      <c r="AF3101"/>
      <c r="AG3101">
        <v>30</v>
      </c>
      <c r="AH3101"/>
      <c r="AI3101"/>
      <c r="AJ3101" s="8"/>
      <c r="AK3101" s="8"/>
      <c r="AL3101" s="8"/>
      <c r="AM3101" s="8">
        <v>28174000</v>
      </c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/>
      <c r="BM3101"/>
      <c r="BN3101" s="10">
        <v>0</v>
      </c>
      <c r="BO3101" s="10"/>
      <c r="BP3101" s="10"/>
      <c r="BQ3101" s="10"/>
      <c r="BR3101" s="10"/>
      <c r="BS3101" s="10"/>
      <c r="BT3101" s="10"/>
      <c r="BU3101" s="10"/>
      <c r="BV3101" s="1" t="str">
        <f>Запрос1[[#This Row],[Менеджер]]</f>
        <v>Шиковский Василий Леонидович</v>
      </c>
      <c r="BW3101" s="1" t="str">
        <f>Запрос1[[#This Row],[Дирекция]]</f>
        <v>Северная дирекция</v>
      </c>
      <c r="BX3101" s="1" t="str">
        <f t="shared" si="48"/>
        <v>Altyn Grain Group</v>
      </c>
      <c r="BY3101" s="1" t="str">
        <f t="shared" si="48"/>
        <v>180140021823</v>
      </c>
      <c r="CA3101" t="str">
        <f>Запрос1[[#This Row],[родитель]]</f>
        <v>Altyn Grain Group</v>
      </c>
      <c r="CB3101" t="str">
        <f>Запрос1[[#This Row],[БИНРодителя]]</f>
        <v>180140021823</v>
      </c>
    </row>
    <row r="3102" spans="1:80" x14ac:dyDescent="0.3">
      <c r="A3102" t="s">
        <v>2514</v>
      </c>
      <c r="B3102" t="s">
        <v>3608</v>
      </c>
      <c r="C3102"/>
      <c r="D3102" t="s">
        <v>89</v>
      </c>
      <c r="E3102" t="s">
        <v>3754</v>
      </c>
      <c r="F3102" t="s">
        <v>3499</v>
      </c>
      <c r="G3102" t="s">
        <v>1279</v>
      </c>
      <c r="H3102" t="s">
        <v>3755</v>
      </c>
      <c r="I3102" t="s">
        <v>3756</v>
      </c>
      <c r="J3102" t="s">
        <v>3757</v>
      </c>
      <c r="K3102" t="s">
        <v>3758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 s="8"/>
      <c r="S3102" s="8"/>
      <c r="T3102" s="8"/>
      <c r="U3102" s="8"/>
      <c r="V3102" s="8"/>
      <c r="W3102" s="8">
        <v>2668000</v>
      </c>
      <c r="X3102" s="8"/>
      <c r="Y3102" s="8"/>
      <c r="Z3102" s="8"/>
      <c r="AA3102" s="8"/>
      <c r="AB3102" s="8"/>
      <c r="AC3102" s="8">
        <v>800400</v>
      </c>
      <c r="AD3102"/>
      <c r="AE3102"/>
      <c r="AF3102"/>
      <c r="AG3102"/>
      <c r="AH3102"/>
      <c r="AI3102">
        <v>30</v>
      </c>
      <c r="AJ3102" s="8"/>
      <c r="AK3102" s="8"/>
      <c r="AL3102" s="8"/>
      <c r="AM3102" s="8"/>
      <c r="AN3102" s="8"/>
      <c r="AO3102" s="8">
        <v>2668000</v>
      </c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/>
      <c r="BM3102"/>
      <c r="BN3102" s="10">
        <v>0</v>
      </c>
      <c r="BO3102" s="10"/>
      <c r="BP3102" s="10"/>
      <c r="BQ3102" s="10"/>
      <c r="BR3102" s="10"/>
      <c r="BS3102" s="10"/>
      <c r="BT3102" s="10"/>
      <c r="BU3102" s="10"/>
      <c r="BV3102" s="1" t="str">
        <f>Запрос1[[#This Row],[Менеджер]]</f>
        <v>Шиковский Василий Леонидович</v>
      </c>
      <c r="BW3102" s="1" t="str">
        <f>Запрос1[[#This Row],[Дирекция]]</f>
        <v>Северная дирекция</v>
      </c>
      <c r="BX3102" s="1" t="str">
        <f t="shared" si="48"/>
        <v>ТОО "Astana Astyk Group"</v>
      </c>
      <c r="BY3102" s="1" t="str">
        <f t="shared" si="48"/>
        <v>151040025403</v>
      </c>
      <c r="CA3102" t="str">
        <f>Запрос1[[#This Row],[родитель]]</f>
        <v>ТОО "Astana Astyk Group"</v>
      </c>
      <c r="CB3102" t="str">
        <f>Запрос1[[#This Row],[БИНРодителя]]</f>
        <v>151040025403</v>
      </c>
    </row>
    <row r="3103" spans="1:80" x14ac:dyDescent="0.3">
      <c r="A3103" t="s">
        <v>2514</v>
      </c>
      <c r="B3103" t="s">
        <v>3262</v>
      </c>
      <c r="C3103" t="s">
        <v>381</v>
      </c>
      <c r="D3103" t="s">
        <v>382</v>
      </c>
      <c r="E3103" t="s">
        <v>2516</v>
      </c>
      <c r="F3103" t="s">
        <v>2679</v>
      </c>
      <c r="G3103" t="s">
        <v>4218</v>
      </c>
      <c r="H3103" t="s">
        <v>4219</v>
      </c>
      <c r="I3103" t="s">
        <v>4220</v>
      </c>
      <c r="J3103" t="s">
        <v>4220</v>
      </c>
      <c r="K3103" t="s">
        <v>4219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 s="8"/>
      <c r="S3103" s="8"/>
      <c r="T3103" s="8">
        <v>3450000</v>
      </c>
      <c r="U3103" s="8"/>
      <c r="V3103" s="8"/>
      <c r="W3103" s="8"/>
      <c r="X3103" s="8"/>
      <c r="Y3103" s="8"/>
      <c r="Z3103" s="8">
        <v>1035000</v>
      </c>
      <c r="AA3103" s="8"/>
      <c r="AB3103" s="8"/>
      <c r="AC3103" s="8"/>
      <c r="AD3103"/>
      <c r="AE3103"/>
      <c r="AF3103">
        <v>30</v>
      </c>
      <c r="AG3103"/>
      <c r="AH3103"/>
      <c r="AI3103"/>
      <c r="AJ3103" s="8"/>
      <c r="AK3103" s="8"/>
      <c r="AL3103" s="8">
        <v>3450000</v>
      </c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/>
      <c r="BM3103"/>
      <c r="BN3103" s="10">
        <v>0</v>
      </c>
      <c r="BO3103" s="10"/>
      <c r="BP3103" s="10"/>
      <c r="BQ3103" s="10"/>
      <c r="BR3103" s="10"/>
      <c r="BS3103" s="10"/>
      <c r="BT3103" s="10"/>
      <c r="BU3103" s="10"/>
      <c r="BV3103" s="1" t="str">
        <f>Запрос1[[#This Row],[Менеджер]]</f>
        <v>Чижаковский Владимир</v>
      </c>
      <c r="BW3103" s="1" t="str">
        <f>Запрос1[[#This Row],[Дирекция]]</f>
        <v>Северная дирекция</v>
      </c>
      <c r="BX3103" s="1" t="str">
        <f t="shared" si="48"/>
        <v>ТОО "Алтын-Сары"</v>
      </c>
      <c r="BY3103" s="1" t="str">
        <f t="shared" si="48"/>
        <v>040240011554</v>
      </c>
      <c r="CA3103" t="str">
        <f>Запрос1[[#This Row],[родитель]]</f>
        <v>ТОО "Алтын-Сары"</v>
      </c>
      <c r="CB3103" t="str">
        <f>Запрос1[[#This Row],[БИНРодителя]]</f>
        <v>040240011554</v>
      </c>
    </row>
    <row r="3104" spans="1:80" x14ac:dyDescent="0.3">
      <c r="A3104" t="s">
        <v>2514</v>
      </c>
      <c r="B3104" t="s">
        <v>3262</v>
      </c>
      <c r="C3104" t="s">
        <v>381</v>
      </c>
      <c r="D3104" t="s">
        <v>382</v>
      </c>
      <c r="E3104" t="s">
        <v>2516</v>
      </c>
      <c r="F3104" t="s">
        <v>2679</v>
      </c>
      <c r="G3104" t="s">
        <v>2680</v>
      </c>
      <c r="H3104" t="s">
        <v>2681</v>
      </c>
      <c r="I3104" t="s">
        <v>2682</v>
      </c>
      <c r="J3104" t="s">
        <v>2682</v>
      </c>
      <c r="K3104" t="s">
        <v>2681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</v>
      </c>
      <c r="R3104" s="8">
        <v>3263500</v>
      </c>
      <c r="S3104" s="8">
        <v>27610000</v>
      </c>
      <c r="T3104" s="8">
        <v>10706665</v>
      </c>
      <c r="U3104" s="8">
        <v>4245350</v>
      </c>
      <c r="V3104" s="8"/>
      <c r="W3104" s="8"/>
      <c r="X3104" s="8">
        <v>979050</v>
      </c>
      <c r="Y3104" s="8">
        <v>15413000</v>
      </c>
      <c r="Z3104" s="8">
        <v>4833953</v>
      </c>
      <c r="AA3104" s="8">
        <v>1273605</v>
      </c>
      <c r="AB3104" s="8"/>
      <c r="AC3104" s="8"/>
      <c r="AD3104">
        <v>30</v>
      </c>
      <c r="AE3104">
        <v>55.82</v>
      </c>
      <c r="AF3104">
        <v>45.15</v>
      </c>
      <c r="AG3104">
        <v>30</v>
      </c>
      <c r="AH3104"/>
      <c r="AI3104"/>
      <c r="AJ3104" s="8">
        <v>3263500</v>
      </c>
      <c r="AK3104" s="8">
        <v>28440000</v>
      </c>
      <c r="AL3104" s="8">
        <v>10706665</v>
      </c>
      <c r="AM3104" s="8">
        <v>4245350</v>
      </c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>
        <v>167760370</v>
      </c>
      <c r="BI3104" s="8"/>
      <c r="BJ3104" s="8">
        <v>4245350</v>
      </c>
      <c r="BK3104" s="8"/>
      <c r="BL3104">
        <v>2.5306000000000002</v>
      </c>
      <c r="BM3104"/>
      <c r="BN3104" s="10">
        <v>0</v>
      </c>
      <c r="BO3104" s="10"/>
      <c r="BP3104" s="10"/>
      <c r="BQ3104" s="10"/>
      <c r="BR3104" s="10"/>
      <c r="BS3104" s="10"/>
      <c r="BT3104" s="10"/>
      <c r="BU3104" s="10"/>
      <c r="BV3104" s="1" t="str">
        <f>Запрос1[[#This Row],[Менеджер]]</f>
        <v>Чижаковский Владимир</v>
      </c>
      <c r="BW3104" s="1" t="str">
        <f>Запрос1[[#This Row],[Дирекция]]</f>
        <v>Северная дирекция</v>
      </c>
      <c r="BX3104" s="1" t="str">
        <f t="shared" si="48"/>
        <v>ТОО "Полтавское"</v>
      </c>
      <c r="BY3104" s="1" t="str">
        <f t="shared" si="48"/>
        <v>930540000338</v>
      </c>
      <c r="CA3104" t="str">
        <f>Запрос1[[#This Row],[родитель]]</f>
        <v>ТОО "Полтавское"</v>
      </c>
      <c r="CB3104" t="str">
        <f>Запрос1[[#This Row],[БИНРодителя]]</f>
        <v>930540000338</v>
      </c>
    </row>
    <row r="3105" spans="1:80" x14ac:dyDescent="0.3">
      <c r="A3105" t="s">
        <v>2514</v>
      </c>
      <c r="B3105" t="s">
        <v>3262</v>
      </c>
      <c r="C3105" t="s">
        <v>381</v>
      </c>
      <c r="D3105" t="s">
        <v>382</v>
      </c>
      <c r="E3105" t="s">
        <v>2516</v>
      </c>
      <c r="F3105" t="s">
        <v>2817</v>
      </c>
      <c r="G3105" t="s">
        <v>2947</v>
      </c>
      <c r="H3105" t="s">
        <v>4221</v>
      </c>
      <c r="I3105" t="s">
        <v>4222</v>
      </c>
      <c r="J3105" t="s">
        <v>4222</v>
      </c>
      <c r="K3105" t="s">
        <v>4221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 s="8"/>
      <c r="S3105" s="8"/>
      <c r="T3105" s="8"/>
      <c r="U3105" s="8">
        <v>34557833</v>
      </c>
      <c r="V3105" s="8"/>
      <c r="W3105" s="8"/>
      <c r="X3105" s="8"/>
      <c r="Y3105" s="8"/>
      <c r="Z3105" s="8"/>
      <c r="AA3105" s="8">
        <v>9256879.9000000004</v>
      </c>
      <c r="AB3105" s="8"/>
      <c r="AC3105" s="8"/>
      <c r="AD3105"/>
      <c r="AE3105"/>
      <c r="AF3105"/>
      <c r="AG3105">
        <v>26.79</v>
      </c>
      <c r="AH3105"/>
      <c r="AI3105"/>
      <c r="AJ3105" s="8"/>
      <c r="AK3105" s="8"/>
      <c r="AL3105" s="8"/>
      <c r="AM3105" s="8">
        <v>34557833</v>
      </c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>
        <v>110764133</v>
      </c>
      <c r="BI3105" s="8"/>
      <c r="BJ3105" s="8">
        <v>34556133</v>
      </c>
      <c r="BK3105" s="8"/>
      <c r="BL3105">
        <v>31.197900000000001</v>
      </c>
      <c r="BM3105"/>
      <c r="BN3105" s="10">
        <v>0</v>
      </c>
      <c r="BO3105" s="10"/>
      <c r="BP3105" s="10"/>
      <c r="BQ3105" s="10"/>
      <c r="BR3105" s="10"/>
      <c r="BS3105" s="10"/>
      <c r="BT3105" s="10"/>
      <c r="BU3105" s="10"/>
      <c r="BV3105" s="1" t="str">
        <f>Запрос1[[#This Row],[Менеджер]]</f>
        <v>Чижаковский Владимир</v>
      </c>
      <c r="BW3105" s="1" t="str">
        <f>Запрос1[[#This Row],[Дирекция]]</f>
        <v>Северная дирекция</v>
      </c>
      <c r="BX3105" s="1" t="str">
        <f t="shared" si="48"/>
        <v>ТОО "Симаргл"</v>
      </c>
      <c r="BY3105" s="1" t="str">
        <f t="shared" si="48"/>
        <v>990340001082</v>
      </c>
      <c r="CA3105" t="str">
        <f>Запрос1[[#This Row],[родитель]]</f>
        <v>ТОО "Симаргл"</v>
      </c>
      <c r="CB3105" t="str">
        <f>Запрос1[[#This Row],[БИНРодителя]]</f>
        <v>990340001082</v>
      </c>
    </row>
    <row r="3106" spans="1:80" x14ac:dyDescent="0.3">
      <c r="A3106" t="s">
        <v>2514</v>
      </c>
      <c r="B3106" t="s">
        <v>3262</v>
      </c>
      <c r="C3106" t="s">
        <v>381</v>
      </c>
      <c r="D3106" t="s">
        <v>382</v>
      </c>
      <c r="E3106" t="s">
        <v>401</v>
      </c>
      <c r="F3106" t="s">
        <v>2562</v>
      </c>
      <c r="G3106" t="s">
        <v>2563</v>
      </c>
      <c r="H3106" t="s">
        <v>4223</v>
      </c>
      <c r="I3106" t="s">
        <v>4224</v>
      </c>
      <c r="J3106" t="s">
        <v>4224</v>
      </c>
      <c r="K3106" t="s">
        <v>4223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 s="8"/>
      <c r="S3106" s="8"/>
      <c r="T3106" s="8">
        <v>1612500</v>
      </c>
      <c r="U3106" s="8"/>
      <c r="V3106" s="8"/>
      <c r="W3106" s="8"/>
      <c r="X3106" s="8"/>
      <c r="Y3106" s="8"/>
      <c r="Z3106" s="8">
        <v>483750</v>
      </c>
      <c r="AA3106" s="8"/>
      <c r="AB3106" s="8"/>
      <c r="AC3106" s="8"/>
      <c r="AD3106"/>
      <c r="AE3106"/>
      <c r="AF3106">
        <v>30</v>
      </c>
      <c r="AG3106"/>
      <c r="AH3106"/>
      <c r="AI3106"/>
      <c r="AJ3106" s="8"/>
      <c r="AK3106" s="8"/>
      <c r="AL3106" s="8">
        <v>1612500</v>
      </c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/>
      <c r="BM3106"/>
      <c r="BN3106" s="10">
        <v>0</v>
      </c>
      <c r="BO3106" s="10"/>
      <c r="BP3106" s="10"/>
      <c r="BQ3106" s="10"/>
      <c r="BR3106" s="10"/>
      <c r="BS3106" s="10"/>
      <c r="BT3106" s="10"/>
      <c r="BU3106" s="10"/>
      <c r="BV3106" s="1" t="str">
        <f>Запрос1[[#This Row],[Менеджер]]</f>
        <v>Чижаковский Владимир</v>
      </c>
      <c r="BW3106" s="1" t="str">
        <f>Запрос1[[#This Row],[Дирекция]]</f>
        <v>Северная дирекция</v>
      </c>
      <c r="BX3106" s="1" t="str">
        <f t="shared" si="48"/>
        <v>ТОО "Айса и К"</v>
      </c>
      <c r="BY3106" s="1" t="str">
        <f t="shared" si="48"/>
        <v>041240012307</v>
      </c>
      <c r="CA3106" t="str">
        <f>Запрос1[[#This Row],[родитель]]</f>
        <v>ТОО "Айса и К"</v>
      </c>
      <c r="CB3106" t="str">
        <f>Запрос1[[#This Row],[БИНРодителя]]</f>
        <v>041240012307</v>
      </c>
    </row>
    <row r="3107" spans="1:80" x14ac:dyDescent="0.3">
      <c r="A3107" t="s">
        <v>2514</v>
      </c>
      <c r="B3107" t="s">
        <v>3262</v>
      </c>
      <c r="C3107" t="s">
        <v>381</v>
      </c>
      <c r="D3107" t="s">
        <v>382</v>
      </c>
      <c r="E3107" t="s">
        <v>401</v>
      </c>
      <c r="F3107" t="s">
        <v>4225</v>
      </c>
      <c r="G3107" t="s">
        <v>4226</v>
      </c>
      <c r="H3107" t="s">
        <v>4227</v>
      </c>
      <c r="I3107" t="s">
        <v>4228</v>
      </c>
      <c r="J3107" t="s">
        <v>4228</v>
      </c>
      <c r="K3107" t="s">
        <v>4227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 s="8"/>
      <c r="S3107" s="8"/>
      <c r="T3107" s="8">
        <v>13315720</v>
      </c>
      <c r="U3107" s="8"/>
      <c r="V3107" s="8"/>
      <c r="W3107" s="8"/>
      <c r="X3107" s="8"/>
      <c r="Y3107" s="8"/>
      <c r="Z3107" s="8">
        <v>3328930</v>
      </c>
      <c r="AA3107" s="8"/>
      <c r="AB3107" s="8"/>
      <c r="AC3107" s="8"/>
      <c r="AD3107"/>
      <c r="AE3107"/>
      <c r="AF3107">
        <v>25</v>
      </c>
      <c r="AG3107"/>
      <c r="AH3107"/>
      <c r="AI3107"/>
      <c r="AJ3107" s="8"/>
      <c r="AK3107" s="8"/>
      <c r="AL3107" s="8">
        <v>13315720</v>
      </c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/>
      <c r="BM3107"/>
      <c r="BN3107" s="10">
        <v>0</v>
      </c>
      <c r="BO3107" s="10"/>
      <c r="BP3107" s="10"/>
      <c r="BQ3107" s="10"/>
      <c r="BR3107" s="10"/>
      <c r="BS3107" s="10"/>
      <c r="BT3107" s="10"/>
      <c r="BU3107" s="10"/>
      <c r="BV3107" s="1" t="str">
        <f>Запрос1[[#This Row],[Менеджер]]</f>
        <v>Чижаковский Владимир</v>
      </c>
      <c r="BW3107" s="1" t="str">
        <f>Запрос1[[#This Row],[Дирекция]]</f>
        <v>Северная дирекция</v>
      </c>
      <c r="BX3107" s="1" t="str">
        <f t="shared" si="48"/>
        <v>ТОО "Булак - Астык"</v>
      </c>
      <c r="BY3107" s="1" t="str">
        <f t="shared" si="48"/>
        <v>041240006799</v>
      </c>
      <c r="CA3107" t="str">
        <f>Запрос1[[#This Row],[родитель]]</f>
        <v>ТОО "Булак - Астык"</v>
      </c>
      <c r="CB3107" t="str">
        <f>Запрос1[[#This Row],[БИНРодителя]]</f>
        <v>041240006799</v>
      </c>
    </row>
    <row r="3108" spans="1:80" x14ac:dyDescent="0.3">
      <c r="A3108" t="s">
        <v>2514</v>
      </c>
      <c r="B3108" t="s">
        <v>3262</v>
      </c>
      <c r="C3108" t="s">
        <v>381</v>
      </c>
      <c r="D3108" t="s">
        <v>382</v>
      </c>
      <c r="E3108" t="s">
        <v>401</v>
      </c>
      <c r="F3108" t="s">
        <v>4259</v>
      </c>
      <c r="G3108" t="s">
        <v>4260</v>
      </c>
      <c r="H3108" t="s">
        <v>4261</v>
      </c>
      <c r="I3108" t="s">
        <v>4262</v>
      </c>
      <c r="J3108" t="s">
        <v>4262</v>
      </c>
      <c r="K3108" t="s">
        <v>4261</v>
      </c>
      <c r="L3108">
        <v>0</v>
      </c>
      <c r="M3108">
        <v>0</v>
      </c>
      <c r="N3108">
        <v>1</v>
      </c>
      <c r="O3108">
        <v>1</v>
      </c>
      <c r="P3108">
        <v>1</v>
      </c>
      <c r="Q3108">
        <v>0</v>
      </c>
      <c r="R3108" s="8"/>
      <c r="S3108" s="8"/>
      <c r="T3108" s="8">
        <v>18238000</v>
      </c>
      <c r="U3108" s="8">
        <v>3087500</v>
      </c>
      <c r="V3108" s="8">
        <v>27188000</v>
      </c>
      <c r="W3108" s="8"/>
      <c r="X3108" s="8"/>
      <c r="Y3108" s="8"/>
      <c r="Z3108" s="8">
        <v>5471400</v>
      </c>
      <c r="AA3108" s="8">
        <v>617500</v>
      </c>
      <c r="AB3108" s="8">
        <v>4719000</v>
      </c>
      <c r="AC3108" s="8"/>
      <c r="AD3108"/>
      <c r="AE3108"/>
      <c r="AF3108">
        <v>30</v>
      </c>
      <c r="AG3108">
        <v>20</v>
      </c>
      <c r="AH3108">
        <v>17.36</v>
      </c>
      <c r="AI3108"/>
      <c r="AJ3108" s="8"/>
      <c r="AK3108" s="8"/>
      <c r="AL3108" s="8">
        <v>18238000</v>
      </c>
      <c r="AM3108" s="8">
        <v>3087500</v>
      </c>
      <c r="AN3108" s="8">
        <v>27188000</v>
      </c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>
        <v>257176540</v>
      </c>
      <c r="BI3108" s="8">
        <v>114128440</v>
      </c>
      <c r="BJ3108" s="8">
        <v>3087500</v>
      </c>
      <c r="BK3108" s="8"/>
      <c r="BL3108">
        <v>1.2004999999999999</v>
      </c>
      <c r="BM3108">
        <v>0</v>
      </c>
      <c r="BN3108" s="10">
        <v>0</v>
      </c>
      <c r="BO3108" s="10"/>
      <c r="BP3108" s="10"/>
      <c r="BQ3108" s="10"/>
      <c r="BR3108" s="10"/>
      <c r="BS3108" s="10"/>
      <c r="BT3108" s="10"/>
      <c r="BU3108" s="10"/>
      <c r="BV3108" s="1" t="str">
        <f>Запрос1[[#This Row],[Менеджер]]</f>
        <v>Чижаковский Владимир</v>
      </c>
      <c r="BW3108" s="1" t="str">
        <f>Запрос1[[#This Row],[Дирекция]]</f>
        <v>Северная дирекция</v>
      </c>
      <c r="BX3108" s="1" t="str">
        <f t="shared" si="48"/>
        <v>ТОО "Прометей-Агро"</v>
      </c>
      <c r="BY3108" s="1" t="str">
        <f t="shared" si="48"/>
        <v>021140003281</v>
      </c>
      <c r="CA3108" t="str">
        <f>Запрос1[[#This Row],[родитель]]</f>
        <v>ТОО "Прометей-Агро"</v>
      </c>
      <c r="CB3108" t="str">
        <f>Запрос1[[#This Row],[БИНРодителя]]</f>
        <v>021140003281</v>
      </c>
    </row>
    <row r="3109" spans="1:80" x14ac:dyDescent="0.3">
      <c r="A3109" t="s">
        <v>2514</v>
      </c>
      <c r="B3109" t="s">
        <v>3262</v>
      </c>
      <c r="C3109" t="s">
        <v>381</v>
      </c>
      <c r="D3109" t="s">
        <v>382</v>
      </c>
      <c r="E3109" t="s">
        <v>401</v>
      </c>
      <c r="F3109" t="s">
        <v>3640</v>
      </c>
      <c r="G3109" t="s">
        <v>3503</v>
      </c>
      <c r="H3109" t="s">
        <v>3641</v>
      </c>
      <c r="I3109" t="s">
        <v>3642</v>
      </c>
      <c r="J3109" t="s">
        <v>3642</v>
      </c>
      <c r="K3109" t="s">
        <v>3641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 s="8"/>
      <c r="S3109" s="8"/>
      <c r="T3109" s="8">
        <v>128800</v>
      </c>
      <c r="U3109" s="8"/>
      <c r="V3109" s="8"/>
      <c r="W3109" s="8"/>
      <c r="X3109" s="8"/>
      <c r="Y3109" s="8"/>
      <c r="Z3109" s="8">
        <v>128800</v>
      </c>
      <c r="AA3109" s="8"/>
      <c r="AB3109" s="8"/>
      <c r="AC3109" s="8"/>
      <c r="AD3109"/>
      <c r="AE3109"/>
      <c r="AF3109">
        <v>100</v>
      </c>
      <c r="AG3109"/>
      <c r="AH3109"/>
      <c r="AI3109"/>
      <c r="AJ3109" s="8"/>
      <c r="AK3109" s="8"/>
      <c r="AL3109" s="8">
        <v>128800</v>
      </c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/>
      <c r="BM3109"/>
      <c r="BN3109" s="10">
        <v>0</v>
      </c>
      <c r="BO3109" s="10"/>
      <c r="BP3109" s="10"/>
      <c r="BQ3109" s="10"/>
      <c r="BR3109" s="10"/>
      <c r="BS3109" s="10"/>
      <c r="BT3109" s="10"/>
      <c r="BU3109" s="10"/>
      <c r="BV3109" s="1" t="str">
        <f>Запрос1[[#This Row],[Менеджер]]</f>
        <v>Чижаковский Владимир</v>
      </c>
      <c r="BW3109" s="1" t="str">
        <f>Запрос1[[#This Row],[Дирекция]]</f>
        <v>Северная дирекция</v>
      </c>
      <c r="BX3109" s="1" t="str">
        <f t="shared" si="48"/>
        <v>КХ "Black water"</v>
      </c>
      <c r="BY3109" s="1" t="str">
        <f t="shared" si="48"/>
        <v>860225350672</v>
      </c>
      <c r="CA3109" t="str">
        <f>Запрос1[[#This Row],[родитель]]</f>
        <v>КХ "Black water"</v>
      </c>
      <c r="CB3109" t="str">
        <f>Запрос1[[#This Row],[БИНРодителя]]</f>
        <v>860225350672</v>
      </c>
    </row>
    <row r="3110" spans="1:80" x14ac:dyDescent="0.3">
      <c r="A3110" t="s">
        <v>2514</v>
      </c>
      <c r="B3110" t="s">
        <v>3262</v>
      </c>
      <c r="C3110" t="s">
        <v>381</v>
      </c>
      <c r="D3110" t="s">
        <v>382</v>
      </c>
      <c r="E3110" t="s">
        <v>401</v>
      </c>
      <c r="F3110" t="s">
        <v>4265</v>
      </c>
      <c r="G3110" t="s">
        <v>4266</v>
      </c>
      <c r="H3110" t="s">
        <v>4267</v>
      </c>
      <c r="I3110" t="s">
        <v>4268</v>
      </c>
      <c r="J3110" t="s">
        <v>4268</v>
      </c>
      <c r="K3110" t="s">
        <v>4267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1</v>
      </c>
      <c r="R3110" s="8"/>
      <c r="S3110" s="8"/>
      <c r="T3110" s="8"/>
      <c r="U3110" s="8">
        <v>3080000</v>
      </c>
      <c r="V3110" s="8">
        <v>8337000</v>
      </c>
      <c r="W3110" s="8">
        <v>7879804</v>
      </c>
      <c r="X3110" s="8"/>
      <c r="Y3110" s="8"/>
      <c r="Z3110" s="8"/>
      <c r="AA3110" s="8">
        <v>3080000</v>
      </c>
      <c r="AB3110" s="8">
        <v>2450000</v>
      </c>
      <c r="AC3110" s="8">
        <v>2270452</v>
      </c>
      <c r="AD3110"/>
      <c r="AE3110"/>
      <c r="AF3110"/>
      <c r="AG3110">
        <v>100</v>
      </c>
      <c r="AH3110">
        <v>29.39</v>
      </c>
      <c r="AI3110">
        <v>28.81</v>
      </c>
      <c r="AJ3110" s="8"/>
      <c r="AK3110" s="8"/>
      <c r="AL3110" s="8"/>
      <c r="AM3110" s="8">
        <v>3080000</v>
      </c>
      <c r="AN3110" s="8">
        <v>8337000</v>
      </c>
      <c r="AO3110" s="8">
        <v>7879804</v>
      </c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>
        <v>152110898</v>
      </c>
      <c r="BI3110" s="8">
        <v>30949600</v>
      </c>
      <c r="BJ3110" s="8">
        <v>3080000</v>
      </c>
      <c r="BK3110" s="8">
        <v>2450000</v>
      </c>
      <c r="BL3110">
        <v>2.0247999999999999</v>
      </c>
      <c r="BM3110">
        <v>7.9160000000000004</v>
      </c>
      <c r="BN3110" s="10">
        <v>1</v>
      </c>
      <c r="BO3110" s="10">
        <v>9688200</v>
      </c>
      <c r="BP3110" s="10">
        <v>9688200</v>
      </c>
      <c r="BQ3110" s="10">
        <v>100</v>
      </c>
      <c r="BR3110" s="10"/>
      <c r="BS3110" s="10"/>
      <c r="BT3110" s="10"/>
      <c r="BU3110" s="10"/>
      <c r="BV3110" s="1" t="str">
        <f>Запрос1[[#This Row],[Менеджер]]</f>
        <v>Чижаковский Владимир</v>
      </c>
      <c r="BW3110" s="1" t="str">
        <f>Запрос1[[#This Row],[Дирекция]]</f>
        <v>Северная дирекция</v>
      </c>
      <c r="BX3110" s="1" t="str">
        <f t="shared" si="48"/>
        <v>ТОО "Агрохимснаб"</v>
      </c>
      <c r="BY3110" s="1" t="str">
        <f t="shared" si="48"/>
        <v>990840003403</v>
      </c>
      <c r="CA3110" t="str">
        <f>Запрос1[[#This Row],[родитель]]</f>
        <v>ТОО "Агрохимснаб"</v>
      </c>
      <c r="CB3110" t="str">
        <f>Запрос1[[#This Row],[БИНРодителя]]</f>
        <v>990840003403</v>
      </c>
    </row>
    <row r="3111" spans="1:80" x14ac:dyDescent="0.3">
      <c r="A3111" t="s">
        <v>2514</v>
      </c>
      <c r="B3111" t="s">
        <v>3032</v>
      </c>
      <c r="C3111"/>
      <c r="D3111" t="s">
        <v>412</v>
      </c>
      <c r="E3111" t="s">
        <v>447</v>
      </c>
      <c r="F3111" t="s">
        <v>1119</v>
      </c>
      <c r="G3111" t="s">
        <v>1120</v>
      </c>
      <c r="H3111" t="s">
        <v>11724</v>
      </c>
      <c r="I3111" t="s">
        <v>11725</v>
      </c>
      <c r="J3111" t="s">
        <v>11725</v>
      </c>
      <c r="K3111" t="s">
        <v>11724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 s="8"/>
      <c r="S3111" s="8"/>
      <c r="T3111" s="8"/>
      <c r="U3111" s="8"/>
      <c r="V3111" s="8"/>
      <c r="W3111" s="8">
        <v>375000</v>
      </c>
      <c r="X3111" s="8"/>
      <c r="Y3111" s="8"/>
      <c r="Z3111" s="8"/>
      <c r="AA3111" s="8"/>
      <c r="AB3111" s="8"/>
      <c r="AC3111" s="8">
        <v>375000</v>
      </c>
      <c r="AD3111"/>
      <c r="AE3111"/>
      <c r="AF3111"/>
      <c r="AG3111"/>
      <c r="AH3111"/>
      <c r="AI3111">
        <v>100</v>
      </c>
      <c r="AJ3111" s="8"/>
      <c r="AK3111" s="8"/>
      <c r="AL3111" s="8"/>
      <c r="AM3111" s="8"/>
      <c r="AN3111" s="8"/>
      <c r="AO3111" s="8">
        <v>375000</v>
      </c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/>
      <c r="BM3111"/>
      <c r="BN3111" s="10">
        <v>0</v>
      </c>
      <c r="BO3111" s="10"/>
      <c r="BP3111" s="10"/>
      <c r="BQ3111" s="10"/>
      <c r="BR3111" s="10"/>
      <c r="BS3111" s="10"/>
      <c r="BT3111" s="10"/>
      <c r="BU3111" s="10"/>
      <c r="BV3111" s="1" t="str">
        <f>Запрос1[[#This Row],[Менеджер]]</f>
        <v>Нурмакин Серик Арыстанбекович</v>
      </c>
      <c r="BW3111" s="1" t="str">
        <f>Запрос1[[#This Row],[Дирекция]]</f>
        <v>Северная дирекция</v>
      </c>
      <c r="BX3111" s="1" t="str">
        <f t="shared" si="48"/>
        <v>АГРО КОЛОС КХ</v>
      </c>
      <c r="BY3111" s="1" t="str">
        <f t="shared" si="48"/>
        <v>890719350920</v>
      </c>
      <c r="CA3111" t="str">
        <f>Запрос1[[#This Row],[родитель]]</f>
        <v>АГРО КОЛОС КХ</v>
      </c>
      <c r="CB3111" t="str">
        <f>Запрос1[[#This Row],[БИНРодителя]]</f>
        <v>890719350920</v>
      </c>
    </row>
    <row r="3112" spans="1:80" x14ac:dyDescent="0.3">
      <c r="A3112" t="s">
        <v>2514</v>
      </c>
      <c r="B3112" t="s">
        <v>3032</v>
      </c>
      <c r="C3112"/>
      <c r="D3112" t="s">
        <v>412</v>
      </c>
      <c r="E3112" t="s">
        <v>447</v>
      </c>
      <c r="F3112" t="s">
        <v>8688</v>
      </c>
      <c r="G3112" t="s">
        <v>8689</v>
      </c>
      <c r="H3112" t="s">
        <v>8690</v>
      </c>
      <c r="I3112" t="s">
        <v>8691</v>
      </c>
      <c r="J3112" t="s">
        <v>8691</v>
      </c>
      <c r="K3112" t="s">
        <v>8690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 s="8"/>
      <c r="S3112" s="8"/>
      <c r="T3112" s="8"/>
      <c r="U3112" s="8"/>
      <c r="V3112" s="8">
        <v>2425300</v>
      </c>
      <c r="W3112" s="8"/>
      <c r="X3112" s="8"/>
      <c r="Y3112" s="8"/>
      <c r="Z3112" s="8"/>
      <c r="AA3112" s="8"/>
      <c r="AB3112" s="8">
        <v>2425300</v>
      </c>
      <c r="AC3112" s="8"/>
      <c r="AD3112"/>
      <c r="AE3112"/>
      <c r="AF3112"/>
      <c r="AG3112"/>
      <c r="AH3112">
        <v>100</v>
      </c>
      <c r="AI3112"/>
      <c r="AJ3112" s="8"/>
      <c r="AK3112" s="8"/>
      <c r="AL3112" s="8"/>
      <c r="AM3112" s="8"/>
      <c r="AN3112" s="8">
        <v>2425300</v>
      </c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>
        <v>12515810</v>
      </c>
      <c r="BJ3112" s="8"/>
      <c r="BK3112" s="8"/>
      <c r="BL3112"/>
      <c r="BM3112">
        <v>0</v>
      </c>
      <c r="BN3112" s="10">
        <v>0</v>
      </c>
      <c r="BO3112" s="10"/>
      <c r="BP3112" s="10"/>
      <c r="BQ3112" s="10"/>
      <c r="BR3112" s="10"/>
      <c r="BS3112" s="10"/>
      <c r="BT3112" s="10"/>
      <c r="BU3112" s="10"/>
      <c r="BV3112" s="1" t="str">
        <f>Запрос1[[#This Row],[Менеджер]]</f>
        <v>Нурмакин Серик Арыстанбекович</v>
      </c>
      <c r="BW3112" s="1" t="str">
        <f>Запрос1[[#This Row],[Дирекция]]</f>
        <v>Северная дирекция</v>
      </c>
      <c r="BX3112" s="1" t="str">
        <f t="shared" si="48"/>
        <v>КХ "Ждановское"</v>
      </c>
      <c r="BY3112" s="1" t="str">
        <f t="shared" si="48"/>
        <v>861222350014</v>
      </c>
      <c r="CA3112" t="str">
        <f>Запрос1[[#This Row],[родитель]]</f>
        <v>КХ "Ждановское"</v>
      </c>
      <c r="CB3112" t="str">
        <f>Запрос1[[#This Row],[БИНРодителя]]</f>
        <v>861222350014</v>
      </c>
    </row>
    <row r="3113" spans="1:80" x14ac:dyDescent="0.3">
      <c r="A3113" t="s">
        <v>2514</v>
      </c>
      <c r="B3113" t="s">
        <v>3032</v>
      </c>
      <c r="C3113"/>
      <c r="D3113" t="s">
        <v>412</v>
      </c>
      <c r="E3113" t="s">
        <v>447</v>
      </c>
      <c r="F3113" t="s">
        <v>1125</v>
      </c>
      <c r="G3113" t="s">
        <v>1126</v>
      </c>
      <c r="H3113" t="s">
        <v>11726</v>
      </c>
      <c r="I3113" t="s">
        <v>11727</v>
      </c>
      <c r="J3113" t="s">
        <v>11727</v>
      </c>
      <c r="K3113" t="s">
        <v>11726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 s="8"/>
      <c r="S3113" s="8"/>
      <c r="T3113" s="8"/>
      <c r="U3113" s="8"/>
      <c r="V3113" s="8"/>
      <c r="W3113" s="8">
        <v>2562200</v>
      </c>
      <c r="X3113" s="8"/>
      <c r="Y3113" s="8"/>
      <c r="Z3113" s="8"/>
      <c r="AA3113" s="8"/>
      <c r="AB3113" s="8"/>
      <c r="AC3113" s="8">
        <v>768660</v>
      </c>
      <c r="AD3113"/>
      <c r="AE3113"/>
      <c r="AF3113"/>
      <c r="AG3113"/>
      <c r="AH3113"/>
      <c r="AI3113">
        <v>30</v>
      </c>
      <c r="AJ3113" s="8"/>
      <c r="AK3113" s="8"/>
      <c r="AL3113" s="8"/>
      <c r="AM3113" s="8"/>
      <c r="AN3113" s="8"/>
      <c r="AO3113" s="8">
        <v>2562200</v>
      </c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/>
      <c r="BM3113"/>
      <c r="BN3113" s="10">
        <v>0</v>
      </c>
      <c r="BO3113" s="10"/>
      <c r="BP3113" s="10"/>
      <c r="BQ3113" s="10"/>
      <c r="BR3113" s="10"/>
      <c r="BS3113" s="10"/>
      <c r="BT3113" s="10"/>
      <c r="BU3113" s="10"/>
      <c r="BV3113" s="1" t="str">
        <f>Запрос1[[#This Row],[Менеджер]]</f>
        <v>Нурмакин Серик Арыстанбекович</v>
      </c>
      <c r="BW3113" s="1" t="str">
        <f>Запрос1[[#This Row],[Дирекция]]</f>
        <v>Северная дирекция</v>
      </c>
      <c r="BX3113" s="1" t="str">
        <f t="shared" si="48"/>
        <v>ТОО "M1 TRADE"</v>
      </c>
      <c r="BY3113" s="1" t="str">
        <f t="shared" si="48"/>
        <v>180340020377</v>
      </c>
      <c r="CA3113" t="str">
        <f>Запрос1[[#This Row],[родитель]]</f>
        <v>ТОО "M1 TRADE"</v>
      </c>
      <c r="CB3113" t="str">
        <f>Запрос1[[#This Row],[БИНРодителя]]</f>
        <v>180340020377</v>
      </c>
    </row>
    <row r="3114" spans="1:80" x14ac:dyDescent="0.3">
      <c r="A3114" t="s">
        <v>2514</v>
      </c>
      <c r="B3114" t="s">
        <v>3032</v>
      </c>
      <c r="C3114"/>
      <c r="D3114" t="s">
        <v>412</v>
      </c>
      <c r="E3114" t="s">
        <v>447</v>
      </c>
      <c r="F3114" t="s">
        <v>462</v>
      </c>
      <c r="G3114" t="s">
        <v>1135</v>
      </c>
      <c r="H3114" t="s">
        <v>8692</v>
      </c>
      <c r="I3114" t="s">
        <v>8693</v>
      </c>
      <c r="J3114" t="s">
        <v>8693</v>
      </c>
      <c r="K3114" t="s">
        <v>8692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 s="8"/>
      <c r="S3114" s="8"/>
      <c r="T3114" s="8"/>
      <c r="U3114" s="8"/>
      <c r="V3114" s="8">
        <v>174000</v>
      </c>
      <c r="W3114" s="8"/>
      <c r="X3114" s="8"/>
      <c r="Y3114" s="8"/>
      <c r="Z3114" s="8"/>
      <c r="AA3114" s="8"/>
      <c r="AB3114" s="8">
        <v>174000</v>
      </c>
      <c r="AC3114" s="8"/>
      <c r="AD3114"/>
      <c r="AE3114"/>
      <c r="AF3114"/>
      <c r="AG3114"/>
      <c r="AH3114">
        <v>100</v>
      </c>
      <c r="AI3114"/>
      <c r="AJ3114" s="8"/>
      <c r="AK3114" s="8"/>
      <c r="AL3114" s="8"/>
      <c r="AM3114" s="8"/>
      <c r="AN3114" s="8">
        <v>174000</v>
      </c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/>
      <c r="BM3114"/>
      <c r="BN3114" s="10">
        <v>0</v>
      </c>
      <c r="BO3114" s="10"/>
      <c r="BP3114" s="10"/>
      <c r="BQ3114" s="10"/>
      <c r="BR3114" s="10"/>
      <c r="BS3114" s="10"/>
      <c r="BT3114" s="10"/>
      <c r="BU3114" s="10"/>
      <c r="BV3114" s="1" t="str">
        <f>Запрос1[[#This Row],[Менеджер]]</f>
        <v>Нурмакин Серик Арыстанбекович</v>
      </c>
      <c r="BW3114" s="1" t="str">
        <f>Запрос1[[#This Row],[Дирекция]]</f>
        <v>Северная дирекция</v>
      </c>
      <c r="BX3114" s="1" t="str">
        <f t="shared" si="48"/>
        <v>КХ " Волик Игорь Федорович"</v>
      </c>
      <c r="BY3114" s="1" t="str">
        <f t="shared" si="48"/>
        <v>670622350422</v>
      </c>
      <c r="CA3114" t="str">
        <f>Запрос1[[#This Row],[родитель]]</f>
        <v>КХ " Волик Игорь Федорович"</v>
      </c>
      <c r="CB3114" t="str">
        <f>Запрос1[[#This Row],[БИНРодителя]]</f>
        <v>670622350422</v>
      </c>
    </row>
    <row r="3115" spans="1:80" x14ac:dyDescent="0.3">
      <c r="A3115" t="s">
        <v>2514</v>
      </c>
      <c r="B3115" t="s">
        <v>3032</v>
      </c>
      <c r="C3115"/>
      <c r="D3115" t="s">
        <v>412</v>
      </c>
      <c r="E3115" t="s">
        <v>470</v>
      </c>
      <c r="F3115" t="s">
        <v>479</v>
      </c>
      <c r="G3115" t="s">
        <v>480</v>
      </c>
      <c r="H3115" t="s">
        <v>7744</v>
      </c>
      <c r="I3115" t="s">
        <v>7745</v>
      </c>
      <c r="J3115" t="s">
        <v>7745</v>
      </c>
      <c r="K3115" t="s">
        <v>7744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 s="8"/>
      <c r="S3115" s="8"/>
      <c r="T3115" s="8"/>
      <c r="U3115" s="8"/>
      <c r="V3115" s="8">
        <v>4080000</v>
      </c>
      <c r="W3115" s="8"/>
      <c r="X3115" s="8"/>
      <c r="Y3115" s="8"/>
      <c r="Z3115" s="8"/>
      <c r="AA3115" s="8"/>
      <c r="AB3115" s="8">
        <v>0</v>
      </c>
      <c r="AC3115" s="8"/>
      <c r="AD3115"/>
      <c r="AE3115"/>
      <c r="AF3115"/>
      <c r="AG3115"/>
      <c r="AH3115">
        <v>0</v>
      </c>
      <c r="AI3115"/>
      <c r="AJ3115" s="8"/>
      <c r="AK3115" s="8"/>
      <c r="AL3115" s="8"/>
      <c r="AM3115" s="8"/>
      <c r="AN3115" s="8">
        <v>4080000</v>
      </c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>
        <v>25879460</v>
      </c>
      <c r="BJ3115" s="8"/>
      <c r="BK3115" s="8">
        <v>5229500</v>
      </c>
      <c r="BL3115"/>
      <c r="BM3115">
        <v>20.207100000000001</v>
      </c>
      <c r="BN3115" s="10">
        <v>0</v>
      </c>
      <c r="BO3115" s="10"/>
      <c r="BP3115" s="10"/>
      <c r="BQ3115" s="10"/>
      <c r="BR3115" s="10"/>
      <c r="BS3115" s="10"/>
      <c r="BT3115" s="10"/>
      <c r="BU3115" s="10"/>
      <c r="BV3115" s="1" t="str">
        <f>Запрос1[[#This Row],[Менеджер]]</f>
        <v>Нурмакин Серик Арыстанбекович</v>
      </c>
      <c r="BW3115" s="1" t="str">
        <f>Запрос1[[#This Row],[Дирекция]]</f>
        <v>Северная дирекция</v>
      </c>
      <c r="BX3115" s="1" t="str">
        <f t="shared" si="48"/>
        <v>КРЕСТЬЯНСКОЕ ХОЗЯЙСТВО ЯКИМОВА ОЛЬГА СЕМЕНОВНА</v>
      </c>
      <c r="BY3115" s="1" t="str">
        <f t="shared" si="48"/>
        <v>630501450730</v>
      </c>
      <c r="CA3115" t="str">
        <f>Запрос1[[#This Row],[родитель]]</f>
        <v>КРЕСТЬЯНСКОЕ ХОЗЯЙСТВО ЯКИМОВА ОЛЬГА СЕМЕНОВНА</v>
      </c>
      <c r="CB3115" t="str">
        <f>Запрос1[[#This Row],[БИНРодителя]]</f>
        <v>630501450730</v>
      </c>
    </row>
    <row r="3116" spans="1:80" x14ac:dyDescent="0.3">
      <c r="A3116" t="s">
        <v>2514</v>
      </c>
      <c r="B3116" t="s">
        <v>3032</v>
      </c>
      <c r="C3116"/>
      <c r="D3116" t="s">
        <v>412</v>
      </c>
      <c r="E3116" t="s">
        <v>709</v>
      </c>
      <c r="F3116" t="s">
        <v>1342</v>
      </c>
      <c r="G3116" t="s">
        <v>3233</v>
      </c>
      <c r="H3116" t="s">
        <v>11728</v>
      </c>
      <c r="I3116" t="s">
        <v>11729</v>
      </c>
      <c r="J3116" t="s">
        <v>11729</v>
      </c>
      <c r="K3116" t="s">
        <v>11728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 s="8"/>
      <c r="S3116" s="8"/>
      <c r="T3116" s="8"/>
      <c r="U3116" s="8"/>
      <c r="V3116" s="8"/>
      <c r="W3116" s="8">
        <v>436500</v>
      </c>
      <c r="X3116" s="8"/>
      <c r="Y3116" s="8"/>
      <c r="Z3116" s="8"/>
      <c r="AA3116" s="8"/>
      <c r="AB3116" s="8"/>
      <c r="AC3116" s="8">
        <v>436500</v>
      </c>
      <c r="AD3116"/>
      <c r="AE3116"/>
      <c r="AF3116"/>
      <c r="AG3116"/>
      <c r="AH3116"/>
      <c r="AI3116">
        <v>100</v>
      </c>
      <c r="AJ3116" s="8"/>
      <c r="AK3116" s="8"/>
      <c r="AL3116" s="8"/>
      <c r="AM3116" s="8"/>
      <c r="AN3116" s="8"/>
      <c r="AO3116" s="8">
        <v>436500</v>
      </c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/>
      <c r="BM3116"/>
      <c r="BN3116" s="10">
        <v>0</v>
      </c>
      <c r="BO3116" s="10"/>
      <c r="BP3116" s="10"/>
      <c r="BQ3116" s="10"/>
      <c r="BR3116" s="10"/>
      <c r="BS3116" s="10"/>
      <c r="BT3116" s="10"/>
      <c r="BU3116" s="10"/>
      <c r="BV3116" s="1" t="str">
        <f>Запрос1[[#This Row],[Менеджер]]</f>
        <v>Нурмакин Серик Арыстанбекович</v>
      </c>
      <c r="BW3116" s="1" t="str">
        <f>Запрос1[[#This Row],[Дирекция]]</f>
        <v>Северная дирекция</v>
      </c>
      <c r="BX3116" s="1" t="str">
        <f t="shared" si="48"/>
        <v>КХ ЭЛИТА</v>
      </c>
      <c r="BY3116" s="1" t="str">
        <f t="shared" si="48"/>
        <v>580709350056</v>
      </c>
      <c r="CA3116" t="str">
        <f>Запрос1[[#This Row],[родитель]]</f>
        <v>КХ ЭЛИТА</v>
      </c>
      <c r="CB3116" t="str">
        <f>Запрос1[[#This Row],[БИНРодителя]]</f>
        <v>580709350056</v>
      </c>
    </row>
    <row r="3117" spans="1:80" x14ac:dyDescent="0.3">
      <c r="A3117" t="s">
        <v>2514</v>
      </c>
      <c r="B3117" t="s">
        <v>3032</v>
      </c>
      <c r="C3117"/>
      <c r="D3117" t="s">
        <v>412</v>
      </c>
      <c r="E3117" t="s">
        <v>487</v>
      </c>
      <c r="F3117" t="s">
        <v>8694</v>
      </c>
      <c r="G3117" t="s">
        <v>8695</v>
      </c>
      <c r="H3117" t="s">
        <v>8696</v>
      </c>
      <c r="I3117" t="s">
        <v>8697</v>
      </c>
      <c r="J3117" t="s">
        <v>8697</v>
      </c>
      <c r="K3117" t="s">
        <v>8696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 s="8"/>
      <c r="S3117" s="8"/>
      <c r="T3117" s="8"/>
      <c r="U3117" s="8"/>
      <c r="V3117" s="8">
        <v>100000</v>
      </c>
      <c r="W3117" s="8"/>
      <c r="X3117" s="8"/>
      <c r="Y3117" s="8"/>
      <c r="Z3117" s="8"/>
      <c r="AA3117" s="8"/>
      <c r="AB3117" s="8">
        <v>100000</v>
      </c>
      <c r="AC3117" s="8"/>
      <c r="AD3117"/>
      <c r="AE3117"/>
      <c r="AF3117"/>
      <c r="AG3117"/>
      <c r="AH3117">
        <v>100</v>
      </c>
      <c r="AI3117"/>
      <c r="AJ3117" s="8"/>
      <c r="AK3117" s="8"/>
      <c r="AL3117" s="8"/>
      <c r="AM3117" s="8"/>
      <c r="AN3117" s="8">
        <v>100000</v>
      </c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>
        <v>559330</v>
      </c>
      <c r="BJ3117" s="8"/>
      <c r="BK3117" s="8">
        <v>100000</v>
      </c>
      <c r="BL3117"/>
      <c r="BM3117">
        <v>17.878499999999999</v>
      </c>
      <c r="BN3117" s="10">
        <v>0</v>
      </c>
      <c r="BO3117" s="10"/>
      <c r="BP3117" s="10"/>
      <c r="BQ3117" s="10"/>
      <c r="BR3117" s="10"/>
      <c r="BS3117" s="10"/>
      <c r="BT3117" s="10"/>
      <c r="BU3117" s="10"/>
      <c r="BV3117" s="1" t="str">
        <f>Запрос1[[#This Row],[Менеджер]]</f>
        <v>Нурмакин Серик Арыстанбекович</v>
      </c>
      <c r="BW3117" s="1" t="str">
        <f>Запрос1[[#This Row],[Дирекция]]</f>
        <v>Северная дирекция</v>
      </c>
      <c r="BX3117" s="1" t="str">
        <f t="shared" si="48"/>
        <v>КХ "Алимова Кульнар Кабдуловна"</v>
      </c>
      <c r="BY3117" s="1" t="str">
        <f t="shared" si="48"/>
        <v>650809400524</v>
      </c>
      <c r="CA3117" t="str">
        <f>Запрос1[[#This Row],[родитель]]</f>
        <v>КХ "Алимова Кульнар Кабдуловна"</v>
      </c>
      <c r="CB3117" t="str">
        <f>Запрос1[[#This Row],[БИНРодителя]]</f>
        <v>650809400524</v>
      </c>
    </row>
    <row r="3118" spans="1:80" x14ac:dyDescent="0.3">
      <c r="A3118" t="s">
        <v>2514</v>
      </c>
      <c r="B3118" t="s">
        <v>3032</v>
      </c>
      <c r="C3118"/>
      <c r="D3118" t="s">
        <v>412</v>
      </c>
      <c r="E3118" t="s">
        <v>487</v>
      </c>
      <c r="F3118" t="s">
        <v>488</v>
      </c>
      <c r="G3118" t="s">
        <v>489</v>
      </c>
      <c r="H3118" t="s">
        <v>7832</v>
      </c>
      <c r="I3118" t="s">
        <v>7831</v>
      </c>
      <c r="J3118" t="s">
        <v>7830</v>
      </c>
      <c r="K3118" t="s">
        <v>7829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 s="8"/>
      <c r="S3118" s="8"/>
      <c r="T3118" s="8"/>
      <c r="U3118" s="8"/>
      <c r="V3118" s="8"/>
      <c r="W3118" s="8">
        <v>4055060</v>
      </c>
      <c r="X3118" s="8"/>
      <c r="Y3118" s="8"/>
      <c r="Z3118" s="8"/>
      <c r="AA3118" s="8"/>
      <c r="AB3118" s="8"/>
      <c r="AC3118" s="8">
        <v>1216518</v>
      </c>
      <c r="AD3118"/>
      <c r="AE3118"/>
      <c r="AF3118"/>
      <c r="AG3118"/>
      <c r="AH3118"/>
      <c r="AI3118">
        <v>30</v>
      </c>
      <c r="AJ3118" s="8"/>
      <c r="AK3118" s="8"/>
      <c r="AL3118" s="8"/>
      <c r="AM3118" s="8"/>
      <c r="AN3118" s="8"/>
      <c r="AO3118" s="8">
        <v>4055060</v>
      </c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/>
      <c r="BM3118"/>
      <c r="BN3118" s="10">
        <v>0</v>
      </c>
      <c r="BO3118" s="10"/>
      <c r="BP3118" s="10"/>
      <c r="BQ3118" s="10"/>
      <c r="BR3118" s="10"/>
      <c r="BS3118" s="10"/>
      <c r="BT3118" s="10"/>
      <c r="BU3118" s="10"/>
      <c r="BV3118" s="1" t="str">
        <f>Запрос1[[#This Row],[Менеджер]]</f>
        <v>Нурмакин Серик Арыстанбекович</v>
      </c>
      <c r="BW3118" s="1" t="str">
        <f>Запрос1[[#This Row],[Дирекция]]</f>
        <v>Северная дирекция</v>
      </c>
      <c r="BX3118" s="1" t="str">
        <f t="shared" si="48"/>
        <v>СУЛТАНХАМИТОВ САМАТ МАХМЕТОВИЧ</v>
      </c>
      <c r="BY3118" s="1" t="str">
        <f t="shared" si="48"/>
        <v>560718300346</v>
      </c>
      <c r="CA3118" t="str">
        <f>Запрос1[[#This Row],[родитель]]</f>
        <v>СУЛТАНХАМИТОВ САМАТ МАХМЕТОВИЧ</v>
      </c>
      <c r="CB3118" t="str">
        <f>Запрос1[[#This Row],[БИНРодителя]]</f>
        <v>560718300346</v>
      </c>
    </row>
    <row r="3119" spans="1:80" x14ac:dyDescent="0.3">
      <c r="A3119" t="s">
        <v>2514</v>
      </c>
      <c r="B3119" t="s">
        <v>3262</v>
      </c>
      <c r="C3119" t="s">
        <v>381</v>
      </c>
      <c r="D3119" t="s">
        <v>382</v>
      </c>
      <c r="E3119" t="s">
        <v>383</v>
      </c>
      <c r="F3119" t="s">
        <v>3437</v>
      </c>
      <c r="G3119" t="s">
        <v>4269</v>
      </c>
      <c r="H3119" t="s">
        <v>4270</v>
      </c>
      <c r="I3119" t="s">
        <v>4271</v>
      </c>
      <c r="J3119" t="s">
        <v>4271</v>
      </c>
      <c r="K3119" t="s">
        <v>4270</v>
      </c>
      <c r="L3119">
        <v>0</v>
      </c>
      <c r="M3119">
        <v>0</v>
      </c>
      <c r="N3119">
        <v>1</v>
      </c>
      <c r="O3119">
        <v>0</v>
      </c>
      <c r="P3119">
        <v>1</v>
      </c>
      <c r="Q3119">
        <v>1</v>
      </c>
      <c r="R3119" s="8"/>
      <c r="S3119" s="8"/>
      <c r="T3119" s="8">
        <v>6156000</v>
      </c>
      <c r="U3119" s="8"/>
      <c r="V3119" s="8">
        <v>16450000</v>
      </c>
      <c r="W3119" s="8">
        <v>154384175</v>
      </c>
      <c r="X3119" s="8"/>
      <c r="Y3119" s="8"/>
      <c r="Z3119" s="8">
        <v>6156000</v>
      </c>
      <c r="AA3119" s="8"/>
      <c r="AB3119" s="8">
        <v>0</v>
      </c>
      <c r="AC3119" s="8">
        <v>154384175</v>
      </c>
      <c r="AD3119"/>
      <c r="AE3119"/>
      <c r="AF3119">
        <v>100</v>
      </c>
      <c r="AG3119"/>
      <c r="AH3119">
        <v>0</v>
      </c>
      <c r="AI3119">
        <v>100</v>
      </c>
      <c r="AJ3119" s="8"/>
      <c r="AK3119" s="8"/>
      <c r="AL3119" s="8">
        <v>6156000</v>
      </c>
      <c r="AM3119" s="8"/>
      <c r="AN3119" s="8">
        <v>16450000</v>
      </c>
      <c r="AO3119" s="8">
        <v>154384175</v>
      </c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>
        <v>48218588</v>
      </c>
      <c r="BJ3119" s="8"/>
      <c r="BK3119" s="8"/>
      <c r="BL3119"/>
      <c r="BM3119">
        <v>0</v>
      </c>
      <c r="BN3119" s="10">
        <v>0</v>
      </c>
      <c r="BO3119" s="10"/>
      <c r="BP3119" s="10"/>
      <c r="BQ3119" s="10"/>
      <c r="BR3119" s="10"/>
      <c r="BS3119" s="10"/>
      <c r="BT3119" s="10"/>
      <c r="BU3119" s="10"/>
      <c r="BV3119" s="1" t="str">
        <f>Запрос1[[#This Row],[Менеджер]]</f>
        <v>Чижаковский Владимир</v>
      </c>
      <c r="BW3119" s="1" t="str">
        <f>Запрос1[[#This Row],[Дирекция]]</f>
        <v>Северная дирекция</v>
      </c>
      <c r="BX3119" s="1" t="str">
        <f t="shared" si="48"/>
        <v>ТОО "Святодуховка - Агро"</v>
      </c>
      <c r="BY3119" s="1" t="str">
        <f t="shared" si="48"/>
        <v>150440004501</v>
      </c>
      <c r="CA3119" t="str">
        <f>Запрос1[[#This Row],[родитель]]</f>
        <v>ТОО "Святодуховка - Агро"</v>
      </c>
      <c r="CB3119" t="str">
        <f>Запрос1[[#This Row],[БИНРодителя]]</f>
        <v>150440004501</v>
      </c>
    </row>
    <row r="3120" spans="1:80" x14ac:dyDescent="0.3">
      <c r="A3120" t="s">
        <v>2514</v>
      </c>
      <c r="B3120" t="s">
        <v>3262</v>
      </c>
      <c r="C3120" t="s">
        <v>381</v>
      </c>
      <c r="D3120" t="s">
        <v>382</v>
      </c>
      <c r="E3120" t="s">
        <v>383</v>
      </c>
      <c r="F3120" t="s">
        <v>3441</v>
      </c>
      <c r="G3120" t="s">
        <v>4272</v>
      </c>
      <c r="H3120" t="s">
        <v>4273</v>
      </c>
      <c r="I3120" t="s">
        <v>4274</v>
      </c>
      <c r="J3120" t="s">
        <v>4274</v>
      </c>
      <c r="K3120" t="s">
        <v>4273</v>
      </c>
      <c r="L3120">
        <v>0</v>
      </c>
      <c r="M3120">
        <v>0</v>
      </c>
      <c r="N3120">
        <v>1</v>
      </c>
      <c r="O3120">
        <v>1</v>
      </c>
      <c r="P3120">
        <v>0</v>
      </c>
      <c r="Q3120">
        <v>0</v>
      </c>
      <c r="R3120" s="8"/>
      <c r="S3120" s="8"/>
      <c r="T3120" s="8">
        <v>7829058</v>
      </c>
      <c r="U3120" s="8">
        <v>1075000</v>
      </c>
      <c r="V3120" s="8"/>
      <c r="W3120" s="8"/>
      <c r="X3120" s="8"/>
      <c r="Y3120" s="8"/>
      <c r="Z3120" s="8">
        <v>2348717.4</v>
      </c>
      <c r="AA3120" s="8">
        <v>322500</v>
      </c>
      <c r="AB3120" s="8"/>
      <c r="AC3120" s="8"/>
      <c r="AD3120"/>
      <c r="AE3120"/>
      <c r="AF3120">
        <v>30</v>
      </c>
      <c r="AG3120">
        <v>30</v>
      </c>
      <c r="AH3120"/>
      <c r="AI3120"/>
      <c r="AJ3120" s="8"/>
      <c r="AK3120" s="8"/>
      <c r="AL3120" s="8">
        <v>7829058</v>
      </c>
      <c r="AM3120" s="8">
        <v>1075000</v>
      </c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>
        <v>436675235</v>
      </c>
      <c r="BI3120" s="8"/>
      <c r="BJ3120" s="8"/>
      <c r="BK3120" s="8"/>
      <c r="BL3120">
        <v>0</v>
      </c>
      <c r="BM3120"/>
      <c r="BN3120" s="10">
        <v>0</v>
      </c>
      <c r="BO3120" s="10"/>
      <c r="BP3120" s="10"/>
      <c r="BQ3120" s="10"/>
      <c r="BR3120" s="10"/>
      <c r="BS3120" s="10"/>
      <c r="BT3120" s="10"/>
      <c r="BU3120" s="10"/>
      <c r="BV3120" s="1" t="str">
        <f>Запрос1[[#This Row],[Менеджер]]</f>
        <v>Чижаковский Владимир</v>
      </c>
      <c r="BW3120" s="1" t="str">
        <f>Запрос1[[#This Row],[Дирекция]]</f>
        <v>Северная дирекция</v>
      </c>
      <c r="BX3120" s="1" t="str">
        <f t="shared" si="48"/>
        <v>ТОО "Агротехника Жамбыл"</v>
      </c>
      <c r="BY3120" s="1" t="str">
        <f t="shared" si="48"/>
        <v>041240002805</v>
      </c>
      <c r="CA3120" t="str">
        <f>Запрос1[[#This Row],[родитель]]</f>
        <v>ТОО "Агротехника Жамбыл"</v>
      </c>
      <c r="CB3120" t="str">
        <f>Запрос1[[#This Row],[БИНРодителя]]</f>
        <v>041240002805</v>
      </c>
    </row>
    <row r="3121" spans="1:80" x14ac:dyDescent="0.3">
      <c r="A3121" t="s">
        <v>2514</v>
      </c>
      <c r="B3121" t="s">
        <v>3262</v>
      </c>
      <c r="C3121" t="s">
        <v>381</v>
      </c>
      <c r="D3121" t="s">
        <v>382</v>
      </c>
      <c r="E3121" t="s">
        <v>2525</v>
      </c>
      <c r="F3121" t="s">
        <v>4275</v>
      </c>
      <c r="G3121" t="s">
        <v>4276</v>
      </c>
      <c r="H3121" t="s">
        <v>4277</v>
      </c>
      <c r="I3121" t="s">
        <v>4278</v>
      </c>
      <c r="J3121" t="s">
        <v>4278</v>
      </c>
      <c r="K3121" t="s">
        <v>4277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 s="8"/>
      <c r="S3121" s="8"/>
      <c r="T3121" s="8">
        <v>141600</v>
      </c>
      <c r="U3121" s="8"/>
      <c r="V3121" s="8"/>
      <c r="W3121" s="8"/>
      <c r="X3121" s="8"/>
      <c r="Y3121" s="8"/>
      <c r="Z3121" s="8">
        <v>141600</v>
      </c>
      <c r="AA3121" s="8"/>
      <c r="AB3121" s="8"/>
      <c r="AC3121" s="8"/>
      <c r="AD3121"/>
      <c r="AE3121"/>
      <c r="AF3121">
        <v>100</v>
      </c>
      <c r="AG3121"/>
      <c r="AH3121"/>
      <c r="AI3121"/>
      <c r="AJ3121" s="8"/>
      <c r="AK3121" s="8"/>
      <c r="AL3121" s="8">
        <v>141600</v>
      </c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/>
      <c r="BM3121"/>
      <c r="BN3121" s="10">
        <v>0</v>
      </c>
      <c r="BO3121" s="10"/>
      <c r="BP3121" s="10"/>
      <c r="BQ3121" s="10"/>
      <c r="BR3121" s="10"/>
      <c r="BS3121" s="10"/>
      <c r="BT3121" s="10"/>
      <c r="BU3121" s="10"/>
      <c r="BV3121" s="1" t="str">
        <f>Запрос1[[#This Row],[Менеджер]]</f>
        <v>Чижаковский Владимир</v>
      </c>
      <c r="BW3121" s="1" t="str">
        <f>Запрос1[[#This Row],[Дирекция]]</f>
        <v>Северная дирекция</v>
      </c>
      <c r="BX3121" s="1" t="str">
        <f t="shared" si="48"/>
        <v>ТОО "Гончаровка"</v>
      </c>
      <c r="BY3121" s="1" t="str">
        <f t="shared" si="48"/>
        <v>041040002065</v>
      </c>
      <c r="CA3121" t="str">
        <f>Запрос1[[#This Row],[родитель]]</f>
        <v>ТОО "Гончаровка"</v>
      </c>
      <c r="CB3121" t="str">
        <f>Запрос1[[#This Row],[БИНРодителя]]</f>
        <v>041040002065</v>
      </c>
    </row>
    <row r="3122" spans="1:80" x14ac:dyDescent="0.3">
      <c r="A3122" t="s">
        <v>2514</v>
      </c>
      <c r="B3122" t="s">
        <v>3262</v>
      </c>
      <c r="C3122" t="s">
        <v>381</v>
      </c>
      <c r="D3122" t="s">
        <v>382</v>
      </c>
      <c r="E3122" t="s">
        <v>2525</v>
      </c>
      <c r="F3122" t="s">
        <v>2526</v>
      </c>
      <c r="G3122" t="s">
        <v>2527</v>
      </c>
      <c r="H3122" t="s">
        <v>3351</v>
      </c>
      <c r="I3122" t="s">
        <v>3352</v>
      </c>
      <c r="J3122" t="s">
        <v>4279</v>
      </c>
      <c r="K3122" t="s">
        <v>4280</v>
      </c>
      <c r="L3122">
        <v>1</v>
      </c>
      <c r="M3122">
        <v>0</v>
      </c>
      <c r="N3122">
        <v>1</v>
      </c>
      <c r="O3122">
        <v>1</v>
      </c>
      <c r="P3122">
        <v>1</v>
      </c>
      <c r="Q3122">
        <v>1</v>
      </c>
      <c r="R3122" s="8">
        <v>11050080</v>
      </c>
      <c r="S3122" s="8"/>
      <c r="T3122" s="8">
        <v>13535425</v>
      </c>
      <c r="U3122" s="8">
        <v>15164140</v>
      </c>
      <c r="V3122" s="8">
        <v>5810220</v>
      </c>
      <c r="W3122" s="8">
        <v>31322000</v>
      </c>
      <c r="X3122" s="8">
        <v>2210016</v>
      </c>
      <c r="Y3122" s="8"/>
      <c r="Z3122" s="8">
        <v>4911250</v>
      </c>
      <c r="AA3122" s="8">
        <v>3459042</v>
      </c>
      <c r="AB3122" s="8">
        <v>3596634</v>
      </c>
      <c r="AC3122" s="8">
        <v>9396600</v>
      </c>
      <c r="AD3122">
        <v>20</v>
      </c>
      <c r="AE3122"/>
      <c r="AF3122">
        <v>36.28</v>
      </c>
      <c r="AG3122">
        <v>22.81</v>
      </c>
      <c r="AH3122">
        <v>61.9</v>
      </c>
      <c r="AI3122">
        <v>30</v>
      </c>
      <c r="AJ3122" s="8">
        <v>11050080</v>
      </c>
      <c r="AK3122" s="8"/>
      <c r="AL3122" s="8">
        <v>13535425</v>
      </c>
      <c r="AM3122" s="8">
        <v>15164140</v>
      </c>
      <c r="AN3122" s="8">
        <v>5810220</v>
      </c>
      <c r="AO3122" s="8">
        <v>31322000</v>
      </c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>
        <v>661583131</v>
      </c>
      <c r="BI3122" s="8">
        <v>285153560</v>
      </c>
      <c r="BJ3122" s="8">
        <v>14517340</v>
      </c>
      <c r="BK3122" s="8"/>
      <c r="BL3122">
        <v>2.1943000000000001</v>
      </c>
      <c r="BM3122">
        <v>0</v>
      </c>
      <c r="BN3122" s="10">
        <v>0</v>
      </c>
      <c r="BO3122" s="10"/>
      <c r="BP3122" s="10"/>
      <c r="BQ3122" s="10"/>
      <c r="BR3122" s="10"/>
      <c r="BS3122" s="10"/>
      <c r="BT3122" s="10"/>
      <c r="BU3122" s="10"/>
      <c r="BV3122" s="1" t="str">
        <f>Запрос1[[#This Row],[Менеджер]]</f>
        <v>Чижаковский Владимир</v>
      </c>
      <c r="BW3122" s="1" t="str">
        <f>Запрос1[[#This Row],[Дирекция]]</f>
        <v>Северная дирекция</v>
      </c>
      <c r="BX3122" s="1" t="str">
        <f t="shared" si="48"/>
        <v>ТОО "ЭталонАгроХим"</v>
      </c>
      <c r="BY3122" s="1" t="str">
        <f t="shared" si="48"/>
        <v>190840019452</v>
      </c>
      <c r="CA3122" t="str">
        <f>Запрос1[[#This Row],[родитель]]</f>
        <v>ТОО "ЭталонАгроХим"</v>
      </c>
      <c r="CB3122" t="str">
        <f>Запрос1[[#This Row],[БИНРодителя]]</f>
        <v>190840019452</v>
      </c>
    </row>
    <row r="3123" spans="1:80" x14ac:dyDescent="0.3">
      <c r="A3123" t="s">
        <v>2514</v>
      </c>
      <c r="B3123" t="s">
        <v>3262</v>
      </c>
      <c r="C3123" t="s">
        <v>381</v>
      </c>
      <c r="D3123" t="s">
        <v>382</v>
      </c>
      <c r="E3123" t="s">
        <v>2525</v>
      </c>
      <c r="F3123" t="s">
        <v>2540</v>
      </c>
      <c r="G3123" t="s">
        <v>3288</v>
      </c>
      <c r="H3123" t="s">
        <v>2542</v>
      </c>
      <c r="I3123" t="s">
        <v>2543</v>
      </c>
      <c r="J3123" t="s">
        <v>2543</v>
      </c>
      <c r="K3123" t="s">
        <v>2542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 s="8"/>
      <c r="S3123" s="8"/>
      <c r="T3123" s="8">
        <v>1014250</v>
      </c>
      <c r="U3123" s="8"/>
      <c r="V3123" s="8"/>
      <c r="W3123" s="8"/>
      <c r="X3123" s="8"/>
      <c r="Y3123" s="8"/>
      <c r="Z3123" s="8">
        <v>304275</v>
      </c>
      <c r="AA3123" s="8"/>
      <c r="AB3123" s="8"/>
      <c r="AC3123" s="8"/>
      <c r="AD3123"/>
      <c r="AE3123"/>
      <c r="AF3123">
        <v>30</v>
      </c>
      <c r="AG3123"/>
      <c r="AH3123"/>
      <c r="AI3123"/>
      <c r="AJ3123" s="8"/>
      <c r="AK3123" s="8"/>
      <c r="AL3123" s="8">
        <v>1014250</v>
      </c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/>
      <c r="BM3123"/>
      <c r="BN3123" s="10">
        <v>0</v>
      </c>
      <c r="BO3123" s="10"/>
      <c r="BP3123" s="10"/>
      <c r="BQ3123" s="10"/>
      <c r="BR3123" s="10"/>
      <c r="BS3123" s="10"/>
      <c r="BT3123" s="10"/>
      <c r="BU3123" s="10"/>
      <c r="BV3123" s="1" t="str">
        <f>Запрос1[[#This Row],[Менеджер]]</f>
        <v>Чижаковский Владимир</v>
      </c>
      <c r="BW3123" s="1" t="str">
        <f>Запрос1[[#This Row],[Дирекция]]</f>
        <v>Северная дирекция</v>
      </c>
      <c r="BX3123" s="1" t="str">
        <f t="shared" si="48"/>
        <v>ФХ "Родник"</v>
      </c>
      <c r="BY3123" s="1" t="str">
        <f t="shared" si="48"/>
        <v>051164023103</v>
      </c>
      <c r="CA3123" t="str">
        <f>Запрос1[[#This Row],[родитель]]</f>
        <v>ФХ "Родник"</v>
      </c>
      <c r="CB3123" t="str">
        <f>Запрос1[[#This Row],[БИНРодителя]]</f>
        <v>051164023103</v>
      </c>
    </row>
    <row r="3124" spans="1:80" x14ac:dyDescent="0.3">
      <c r="A3124" t="s">
        <v>2514</v>
      </c>
      <c r="B3124" t="s">
        <v>3262</v>
      </c>
      <c r="C3124" t="s">
        <v>381</v>
      </c>
      <c r="D3124" t="s">
        <v>382</v>
      </c>
      <c r="E3124" t="s">
        <v>2525</v>
      </c>
      <c r="F3124" t="s">
        <v>2540</v>
      </c>
      <c r="G3124" t="s">
        <v>3288</v>
      </c>
      <c r="H3124" t="s">
        <v>2542</v>
      </c>
      <c r="I3124" t="s">
        <v>2543</v>
      </c>
      <c r="J3124" t="s">
        <v>3643</v>
      </c>
      <c r="K3124" t="s">
        <v>3644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 s="8"/>
      <c r="S3124" s="8"/>
      <c r="T3124" s="8">
        <v>271200</v>
      </c>
      <c r="U3124" s="8"/>
      <c r="V3124" s="8"/>
      <c r="W3124" s="8"/>
      <c r="X3124" s="8"/>
      <c r="Y3124" s="8"/>
      <c r="Z3124" s="8">
        <v>81360</v>
      </c>
      <c r="AA3124" s="8"/>
      <c r="AB3124" s="8"/>
      <c r="AC3124" s="8"/>
      <c r="AD3124"/>
      <c r="AE3124"/>
      <c r="AF3124">
        <v>30</v>
      </c>
      <c r="AG3124"/>
      <c r="AH3124"/>
      <c r="AI3124"/>
      <c r="AJ3124" s="8"/>
      <c r="AK3124" s="8"/>
      <c r="AL3124" s="8">
        <v>271200</v>
      </c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/>
      <c r="BM3124"/>
      <c r="BN3124" s="10">
        <v>0</v>
      </c>
      <c r="BO3124" s="10"/>
      <c r="BP3124" s="10"/>
      <c r="BQ3124" s="10"/>
      <c r="BR3124" s="10"/>
      <c r="BS3124" s="10"/>
      <c r="BT3124" s="10"/>
      <c r="BU3124" s="10"/>
      <c r="BV3124" s="1" t="str">
        <f>Запрос1[[#This Row],[Менеджер]]</f>
        <v>Чижаковский Владимир</v>
      </c>
      <c r="BW3124" s="1" t="str">
        <f>Запрос1[[#This Row],[Дирекция]]</f>
        <v>Северная дирекция</v>
      </c>
      <c r="BX3124" s="1" t="str">
        <f t="shared" si="48"/>
        <v>ФХ "Родник"</v>
      </c>
      <c r="BY3124" s="1" t="str">
        <f t="shared" si="48"/>
        <v>051164023103</v>
      </c>
      <c r="CA3124" t="str">
        <f>Запрос1[[#This Row],[родитель]]</f>
        <v>ФХ "Родник"</v>
      </c>
      <c r="CB3124" t="str">
        <f>Запрос1[[#This Row],[БИНРодителя]]</f>
        <v>051164023103</v>
      </c>
    </row>
    <row r="3125" spans="1:80" x14ac:dyDescent="0.3">
      <c r="A3125" t="s">
        <v>2514</v>
      </c>
      <c r="B3125" t="s">
        <v>3262</v>
      </c>
      <c r="C3125" t="s">
        <v>381</v>
      </c>
      <c r="D3125" t="s">
        <v>382</v>
      </c>
      <c r="E3125" t="s">
        <v>2525</v>
      </c>
      <c r="F3125" t="s">
        <v>2540</v>
      </c>
      <c r="G3125" t="s">
        <v>3288</v>
      </c>
      <c r="H3125" t="s">
        <v>2542</v>
      </c>
      <c r="I3125" t="s">
        <v>2543</v>
      </c>
      <c r="J3125" t="s">
        <v>3645</v>
      </c>
      <c r="K3125" t="s">
        <v>3646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 s="8"/>
      <c r="S3125" s="8"/>
      <c r="T3125" s="8">
        <v>169500</v>
      </c>
      <c r="U3125" s="8"/>
      <c r="V3125" s="8"/>
      <c r="W3125" s="8"/>
      <c r="X3125" s="8"/>
      <c r="Y3125" s="8"/>
      <c r="Z3125" s="8">
        <v>50850</v>
      </c>
      <c r="AA3125" s="8"/>
      <c r="AB3125" s="8"/>
      <c r="AC3125" s="8"/>
      <c r="AD3125"/>
      <c r="AE3125"/>
      <c r="AF3125">
        <v>30</v>
      </c>
      <c r="AG3125"/>
      <c r="AH3125"/>
      <c r="AI3125"/>
      <c r="AJ3125" s="8"/>
      <c r="AK3125" s="8"/>
      <c r="AL3125" s="8">
        <v>169500</v>
      </c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/>
      <c r="BM3125"/>
      <c r="BN3125" s="10">
        <v>0</v>
      </c>
      <c r="BO3125" s="10"/>
      <c r="BP3125" s="10"/>
      <c r="BQ3125" s="10"/>
      <c r="BR3125" s="10"/>
      <c r="BS3125" s="10"/>
      <c r="BT3125" s="10"/>
      <c r="BU3125" s="10"/>
      <c r="BV3125" s="1" t="str">
        <f>Запрос1[[#This Row],[Менеджер]]</f>
        <v>Чижаковский Владимир</v>
      </c>
      <c r="BW3125" s="1" t="str">
        <f>Запрос1[[#This Row],[Дирекция]]</f>
        <v>Северная дирекция</v>
      </c>
      <c r="BX3125" s="1" t="str">
        <f t="shared" si="48"/>
        <v>ФХ "Родник"</v>
      </c>
      <c r="BY3125" s="1" t="str">
        <f t="shared" si="48"/>
        <v>051164023103</v>
      </c>
      <c r="CA3125" t="str">
        <f>Запрос1[[#This Row],[родитель]]</f>
        <v>ФХ "Родник"</v>
      </c>
      <c r="CB3125" t="str">
        <f>Запрос1[[#This Row],[БИНРодителя]]</f>
        <v>051164023103</v>
      </c>
    </row>
    <row r="3126" spans="1:80" x14ac:dyDescent="0.3">
      <c r="A3126" t="s">
        <v>2514</v>
      </c>
      <c r="B3126" t="s">
        <v>3262</v>
      </c>
      <c r="C3126" t="s">
        <v>381</v>
      </c>
      <c r="D3126" t="s">
        <v>382</v>
      </c>
      <c r="E3126" t="s">
        <v>2525</v>
      </c>
      <c r="F3126" t="s">
        <v>3267</v>
      </c>
      <c r="G3126" t="s">
        <v>3268</v>
      </c>
      <c r="H3126" t="s">
        <v>3269</v>
      </c>
      <c r="I3126" t="s">
        <v>3270</v>
      </c>
      <c r="J3126" t="s">
        <v>3270</v>
      </c>
      <c r="K3126" t="s">
        <v>3269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 s="8">
        <v>4265531.08</v>
      </c>
      <c r="S3126" s="8">
        <v>11857950</v>
      </c>
      <c r="T3126" s="8">
        <v>26145032</v>
      </c>
      <c r="U3126" s="8">
        <v>12134235</v>
      </c>
      <c r="V3126" s="8">
        <v>25085120</v>
      </c>
      <c r="W3126" s="8">
        <v>31561920</v>
      </c>
      <c r="X3126" s="8">
        <v>0</v>
      </c>
      <c r="Y3126" s="8">
        <v>8184750</v>
      </c>
      <c r="Z3126" s="8">
        <v>10500000</v>
      </c>
      <c r="AA3126" s="8">
        <v>3640270.5</v>
      </c>
      <c r="AB3126" s="8">
        <v>244890</v>
      </c>
      <c r="AC3126" s="8">
        <v>11174805</v>
      </c>
      <c r="AD3126">
        <v>0</v>
      </c>
      <c r="AE3126">
        <v>69.02</v>
      </c>
      <c r="AF3126">
        <v>40.159999999999997</v>
      </c>
      <c r="AG3126">
        <v>30</v>
      </c>
      <c r="AH3126">
        <v>0.98</v>
      </c>
      <c r="AI3126">
        <v>35.409999999999997</v>
      </c>
      <c r="AJ3126" s="8">
        <v>4265531.08</v>
      </c>
      <c r="AK3126" s="8">
        <v>17794200</v>
      </c>
      <c r="AL3126" s="8">
        <v>26145032</v>
      </c>
      <c r="AM3126" s="8">
        <v>12134235</v>
      </c>
      <c r="AN3126" s="8">
        <v>25085120</v>
      </c>
      <c r="AO3126" s="8">
        <v>31561920</v>
      </c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>
        <v>18134235</v>
      </c>
      <c r="BI3126" s="8">
        <v>24268820</v>
      </c>
      <c r="BJ3126" s="8">
        <v>18134235</v>
      </c>
      <c r="BK3126" s="8">
        <v>24268820</v>
      </c>
      <c r="BL3126">
        <v>100</v>
      </c>
      <c r="BM3126">
        <v>100</v>
      </c>
      <c r="BN3126" s="10">
        <v>0</v>
      </c>
      <c r="BO3126" s="10"/>
      <c r="BP3126" s="10"/>
      <c r="BQ3126" s="10"/>
      <c r="BR3126" s="10"/>
      <c r="BS3126" s="10"/>
      <c r="BT3126" s="10"/>
      <c r="BU3126" s="10"/>
      <c r="BV3126" s="1" t="str">
        <f>Запрос1[[#This Row],[Менеджер]]</f>
        <v>Чижаковский Владимир</v>
      </c>
      <c r="BW3126" s="1" t="str">
        <f>Запрос1[[#This Row],[Дирекция]]</f>
        <v>Северная дирекция</v>
      </c>
      <c r="BX3126" s="1" t="str">
        <f t="shared" si="48"/>
        <v>ТОО "Фирма-Алекри"</v>
      </c>
      <c r="BY3126" s="1" t="str">
        <f t="shared" si="48"/>
        <v>920640000409</v>
      </c>
      <c r="CA3126" t="str">
        <f>Запрос1[[#This Row],[родитель]]</f>
        <v>ТОО "Фирма-Алекри"</v>
      </c>
      <c r="CB3126" t="str">
        <f>Запрос1[[#This Row],[БИНРодителя]]</f>
        <v>920640000409</v>
      </c>
    </row>
    <row r="3127" spans="1:80" x14ac:dyDescent="0.3">
      <c r="A3127" t="s">
        <v>2514</v>
      </c>
      <c r="B3127" t="s">
        <v>3032</v>
      </c>
      <c r="C3127"/>
      <c r="D3127" t="s">
        <v>412</v>
      </c>
      <c r="E3127" t="s">
        <v>492</v>
      </c>
      <c r="F3127" t="s">
        <v>11730</v>
      </c>
      <c r="G3127" t="s">
        <v>11731</v>
      </c>
      <c r="H3127" t="s">
        <v>11732</v>
      </c>
      <c r="I3127" t="s">
        <v>11733</v>
      </c>
      <c r="J3127" t="s">
        <v>11733</v>
      </c>
      <c r="K3127" t="s">
        <v>11732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 s="8"/>
      <c r="S3127" s="8"/>
      <c r="T3127" s="8"/>
      <c r="U3127" s="8"/>
      <c r="V3127" s="8"/>
      <c r="W3127" s="8">
        <v>141000</v>
      </c>
      <c r="X3127" s="8"/>
      <c r="Y3127" s="8"/>
      <c r="Z3127" s="8"/>
      <c r="AA3127" s="8"/>
      <c r="AB3127" s="8"/>
      <c r="AC3127" s="8">
        <v>141000</v>
      </c>
      <c r="AD3127"/>
      <c r="AE3127"/>
      <c r="AF3127"/>
      <c r="AG3127"/>
      <c r="AH3127"/>
      <c r="AI3127">
        <v>100</v>
      </c>
      <c r="AJ3127" s="8"/>
      <c r="AK3127" s="8"/>
      <c r="AL3127" s="8"/>
      <c r="AM3127" s="8"/>
      <c r="AN3127" s="8"/>
      <c r="AO3127" s="8">
        <v>141000</v>
      </c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/>
      <c r="BM3127"/>
      <c r="BN3127" s="10">
        <v>0</v>
      </c>
      <c r="BO3127" s="10"/>
      <c r="BP3127" s="10"/>
      <c r="BQ3127" s="10"/>
      <c r="BR3127" s="10"/>
      <c r="BS3127" s="10"/>
      <c r="BT3127" s="10"/>
      <c r="BU3127" s="10"/>
      <c r="BV3127" s="1" t="str">
        <f>Запрос1[[#This Row],[Менеджер]]</f>
        <v>Нурмакин Серик Арыстанбекович</v>
      </c>
      <c r="BW3127" s="1" t="str">
        <f>Запрос1[[#This Row],[Дирекция]]</f>
        <v>Северная дирекция</v>
      </c>
      <c r="BX3127" s="1" t="str">
        <f t="shared" si="48"/>
        <v>Крестьянское хозяйство "Попов Владимир Борисович"</v>
      </c>
      <c r="BY3127" s="1" t="str">
        <f t="shared" si="48"/>
        <v>660928300725</v>
      </c>
      <c r="CA3127" t="str">
        <f>Запрос1[[#This Row],[родитель]]</f>
        <v>Крестьянское хозяйство "Попов Владимир Борисович"</v>
      </c>
      <c r="CB3127" t="str">
        <f>Запрос1[[#This Row],[БИНРодителя]]</f>
        <v>660928300725</v>
      </c>
    </row>
    <row r="3128" spans="1:80" x14ac:dyDescent="0.3">
      <c r="A3128" t="s">
        <v>2514</v>
      </c>
      <c r="B3128" t="s">
        <v>3032</v>
      </c>
      <c r="C3128" t="s">
        <v>406</v>
      </c>
      <c r="D3128"/>
      <c r="E3128"/>
      <c r="F3128"/>
      <c r="G3128"/>
      <c r="H3128" t="s">
        <v>8698</v>
      </c>
      <c r="I3128" t="s">
        <v>8699</v>
      </c>
      <c r="J3128" t="s">
        <v>8699</v>
      </c>
      <c r="K3128" t="s">
        <v>8698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 s="8"/>
      <c r="S3128" s="8"/>
      <c r="T3128" s="8"/>
      <c r="U3128" s="8"/>
      <c r="V3128" s="8">
        <v>439500</v>
      </c>
      <c r="W3128" s="8">
        <v>7681951.0199999996</v>
      </c>
      <c r="X3128" s="8"/>
      <c r="Y3128" s="8"/>
      <c r="Z3128" s="8"/>
      <c r="AA3128" s="8"/>
      <c r="AB3128" s="8">
        <v>439500</v>
      </c>
      <c r="AC3128" s="8">
        <v>7681951.0199999996</v>
      </c>
      <c r="AD3128"/>
      <c r="AE3128"/>
      <c r="AF3128"/>
      <c r="AG3128"/>
      <c r="AH3128">
        <v>100</v>
      </c>
      <c r="AI3128">
        <v>100</v>
      </c>
      <c r="AJ3128" s="8"/>
      <c r="AK3128" s="8"/>
      <c r="AL3128" s="8"/>
      <c r="AM3128" s="8"/>
      <c r="AN3128" s="8">
        <v>439500</v>
      </c>
      <c r="AO3128" s="8">
        <v>7681951.0199999996</v>
      </c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/>
      <c r="BM3128"/>
      <c r="BN3128" s="10">
        <v>1</v>
      </c>
      <c r="BO3128" s="10">
        <v>322100</v>
      </c>
      <c r="BP3128" s="10">
        <v>322100</v>
      </c>
      <c r="BQ3128" s="10">
        <v>100</v>
      </c>
      <c r="BR3128" s="10">
        <v>322100</v>
      </c>
      <c r="BS3128" s="10"/>
      <c r="BT3128" s="10"/>
      <c r="BU3128" s="10"/>
      <c r="BV3128" s="1" t="str">
        <f>Запрос1[[#This Row],[Менеджер]]</f>
        <v>Нурмакин Серик Арыстанбекович</v>
      </c>
      <c r="BW3128" s="1" t="str">
        <f>Запрос1[[#This Row],[Дирекция]]</f>
        <v>Северная дирекция</v>
      </c>
      <c r="BX3128" s="1" t="str">
        <f t="shared" si="48"/>
        <v xml:space="preserve">Касыбаев Малик Кипшакбаевич </v>
      </c>
      <c r="BY3128" s="1" t="str">
        <f t="shared" si="48"/>
        <v>711205300997</v>
      </c>
      <c r="CA3128" t="str">
        <f>Запрос1[[#This Row],[родитель]]</f>
        <v xml:space="preserve">Касыбаев Малик Кипшакбаевич </v>
      </c>
      <c r="CB3128" t="str">
        <f>Запрос1[[#This Row],[БИНРодителя]]</f>
        <v>711205300997</v>
      </c>
    </row>
    <row r="3129" spans="1:80" x14ac:dyDescent="0.3">
      <c r="A3129" t="s">
        <v>2514</v>
      </c>
      <c r="B3129" t="s">
        <v>3032</v>
      </c>
      <c r="C3129" t="s">
        <v>406</v>
      </c>
      <c r="D3129" t="s">
        <v>412</v>
      </c>
      <c r="E3129" t="s">
        <v>418</v>
      </c>
      <c r="F3129" t="s">
        <v>3221</v>
      </c>
      <c r="G3129" t="s">
        <v>3222</v>
      </c>
      <c r="H3129" t="s">
        <v>1573</v>
      </c>
      <c r="I3129" t="s">
        <v>1574</v>
      </c>
      <c r="J3129" t="s">
        <v>3996</v>
      </c>
      <c r="K3129" t="s">
        <v>3997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 s="8"/>
      <c r="S3129" s="8"/>
      <c r="T3129" s="8"/>
      <c r="U3129" s="8"/>
      <c r="V3129" s="8"/>
      <c r="W3129" s="8">
        <v>721000</v>
      </c>
      <c r="X3129" s="8"/>
      <c r="Y3129" s="8"/>
      <c r="Z3129" s="8"/>
      <c r="AA3129" s="8"/>
      <c r="AB3129" s="8"/>
      <c r="AC3129" s="8">
        <v>721000</v>
      </c>
      <c r="AD3129"/>
      <c r="AE3129"/>
      <c r="AF3129"/>
      <c r="AG3129"/>
      <c r="AH3129"/>
      <c r="AI3129">
        <v>100</v>
      </c>
      <c r="AJ3129" s="8"/>
      <c r="AK3129" s="8"/>
      <c r="AL3129" s="8"/>
      <c r="AM3129" s="8"/>
      <c r="AN3129" s="8"/>
      <c r="AO3129" s="8">
        <v>721000</v>
      </c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/>
      <c r="BM3129"/>
      <c r="BN3129" s="10">
        <v>0</v>
      </c>
      <c r="BO3129" s="10"/>
      <c r="BP3129" s="10"/>
      <c r="BQ3129" s="10"/>
      <c r="BR3129" s="10"/>
      <c r="BS3129" s="10"/>
      <c r="BT3129" s="10"/>
      <c r="BU3129" s="10"/>
      <c r="BV3129" s="1" t="str">
        <f>Запрос1[[#This Row],[Менеджер]]</f>
        <v>Нурмакин Серик Арыстанбекович</v>
      </c>
      <c r="BW3129" s="1" t="str">
        <f>Запрос1[[#This Row],[Дирекция]]</f>
        <v>Северная дирекция</v>
      </c>
      <c r="BX3129" s="1" t="str">
        <f t="shared" si="48"/>
        <v>ТОО "Айдала"</v>
      </c>
      <c r="BY3129" s="1" t="str">
        <f t="shared" si="48"/>
        <v>041140003869</v>
      </c>
      <c r="CA3129" t="str">
        <f>Запрос1[[#This Row],[родитель]]</f>
        <v>ТОО "Айдала"</v>
      </c>
      <c r="CB3129" t="str">
        <f>Запрос1[[#This Row],[БИНРодителя]]</f>
        <v>041140003869</v>
      </c>
    </row>
    <row r="3130" spans="1:80" x14ac:dyDescent="0.3">
      <c r="A3130" t="s">
        <v>2514</v>
      </c>
      <c r="B3130" t="s">
        <v>3032</v>
      </c>
      <c r="C3130" t="s">
        <v>406</v>
      </c>
      <c r="D3130" t="s">
        <v>412</v>
      </c>
      <c r="E3130" t="s">
        <v>1063</v>
      </c>
      <c r="F3130" t="s">
        <v>8700</v>
      </c>
      <c r="G3130" t="s">
        <v>4161</v>
      </c>
      <c r="H3130" t="s">
        <v>8701</v>
      </c>
      <c r="I3130" t="s">
        <v>8702</v>
      </c>
      <c r="J3130" t="s">
        <v>8702</v>
      </c>
      <c r="K3130" t="s">
        <v>8701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 s="8"/>
      <c r="S3130" s="8"/>
      <c r="T3130" s="8"/>
      <c r="U3130" s="8"/>
      <c r="V3130" s="8">
        <v>475000</v>
      </c>
      <c r="W3130" s="8"/>
      <c r="X3130" s="8"/>
      <c r="Y3130" s="8"/>
      <c r="Z3130" s="8"/>
      <c r="AA3130" s="8"/>
      <c r="AB3130" s="8">
        <v>475000</v>
      </c>
      <c r="AC3130" s="8"/>
      <c r="AD3130"/>
      <c r="AE3130"/>
      <c r="AF3130"/>
      <c r="AG3130"/>
      <c r="AH3130">
        <v>100</v>
      </c>
      <c r="AI3130"/>
      <c r="AJ3130" s="8"/>
      <c r="AK3130" s="8"/>
      <c r="AL3130" s="8"/>
      <c r="AM3130" s="8"/>
      <c r="AN3130" s="8">
        <v>475000</v>
      </c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/>
      <c r="BM3130"/>
      <c r="BN3130" s="10">
        <v>0</v>
      </c>
      <c r="BO3130" s="10"/>
      <c r="BP3130" s="10"/>
      <c r="BQ3130" s="10"/>
      <c r="BR3130" s="10"/>
      <c r="BS3130" s="10"/>
      <c r="BT3130" s="10"/>
      <c r="BU3130" s="10"/>
      <c r="BV3130" s="1" t="str">
        <f>Запрос1[[#This Row],[Менеджер]]</f>
        <v>Нурмакин Серик Арыстанбекович</v>
      </c>
      <c r="BW3130" s="1" t="str">
        <f>Запрос1[[#This Row],[Дирекция]]</f>
        <v>Северная дирекция</v>
      </c>
      <c r="BX3130" s="1" t="str">
        <f t="shared" si="48"/>
        <v>КХ "МЕРКУРИЙ"</v>
      </c>
      <c r="BY3130" s="1" t="str">
        <f t="shared" si="48"/>
        <v>520210300406</v>
      </c>
      <c r="CA3130" t="str">
        <f>Запрос1[[#This Row],[родитель]]</f>
        <v>КХ "МЕРКУРИЙ"</v>
      </c>
      <c r="CB3130" t="str">
        <f>Запрос1[[#This Row],[БИНРодителя]]</f>
        <v>520210300406</v>
      </c>
    </row>
    <row r="3131" spans="1:80" x14ac:dyDescent="0.3">
      <c r="A3131" t="s">
        <v>2514</v>
      </c>
      <c r="B3131" t="s">
        <v>3032</v>
      </c>
      <c r="C3131" t="s">
        <v>406</v>
      </c>
      <c r="D3131" t="s">
        <v>412</v>
      </c>
      <c r="E3131" t="s">
        <v>434</v>
      </c>
      <c r="F3131" t="s">
        <v>1639</v>
      </c>
      <c r="G3131" t="s">
        <v>1640</v>
      </c>
      <c r="H3131" t="s">
        <v>11746</v>
      </c>
      <c r="I3131" t="s">
        <v>11747</v>
      </c>
      <c r="J3131" t="s">
        <v>11747</v>
      </c>
      <c r="K3131" t="s">
        <v>11746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 s="8"/>
      <c r="S3131" s="8"/>
      <c r="T3131" s="8"/>
      <c r="U3131" s="8"/>
      <c r="V3131" s="8"/>
      <c r="W3131" s="8">
        <v>2167200</v>
      </c>
      <c r="X3131" s="8"/>
      <c r="Y3131" s="8"/>
      <c r="Z3131" s="8"/>
      <c r="AA3131" s="8"/>
      <c r="AB3131" s="8"/>
      <c r="AC3131" s="8">
        <v>216720</v>
      </c>
      <c r="AD3131"/>
      <c r="AE3131"/>
      <c r="AF3131"/>
      <c r="AG3131"/>
      <c r="AH3131"/>
      <c r="AI3131">
        <v>10</v>
      </c>
      <c r="AJ3131" s="8"/>
      <c r="AK3131" s="8"/>
      <c r="AL3131" s="8"/>
      <c r="AM3131" s="8"/>
      <c r="AN3131" s="8"/>
      <c r="AO3131" s="8">
        <v>2167200</v>
      </c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/>
      <c r="BM3131"/>
      <c r="BN3131" s="10">
        <v>0</v>
      </c>
      <c r="BO3131" s="10"/>
      <c r="BP3131" s="10"/>
      <c r="BQ3131" s="10"/>
      <c r="BR3131" s="10"/>
      <c r="BS3131" s="10"/>
      <c r="BT3131" s="10"/>
      <c r="BU3131" s="10"/>
      <c r="BV3131" s="1" t="str">
        <f>Запрос1[[#This Row],[Менеджер]]</f>
        <v>Нурмакин Серик Арыстанбекович</v>
      </c>
      <c r="BW3131" s="1" t="str">
        <f>Запрос1[[#This Row],[Дирекция]]</f>
        <v>Северная дирекция</v>
      </c>
      <c r="BX3131" s="1" t="str">
        <f t="shared" si="48"/>
        <v>ТОО "АСТАМ И К"</v>
      </c>
      <c r="BY3131" s="1" t="str">
        <f t="shared" si="48"/>
        <v>210240021528</v>
      </c>
      <c r="CA3131" t="str">
        <f>Запрос1[[#This Row],[родитель]]</f>
        <v>ТОО "АСТАМ И К"</v>
      </c>
      <c r="CB3131" t="str">
        <f>Запрос1[[#This Row],[БИНРодителя]]</f>
        <v>210240021528</v>
      </c>
    </row>
    <row r="3132" spans="1:80" x14ac:dyDescent="0.3">
      <c r="A3132" t="s">
        <v>2514</v>
      </c>
      <c r="B3132" t="s">
        <v>3032</v>
      </c>
      <c r="C3132" t="s">
        <v>406</v>
      </c>
      <c r="D3132" t="s">
        <v>412</v>
      </c>
      <c r="E3132" t="s">
        <v>434</v>
      </c>
      <c r="F3132" t="s">
        <v>2817</v>
      </c>
      <c r="G3132" t="s">
        <v>2818</v>
      </c>
      <c r="H3132" t="s">
        <v>2821</v>
      </c>
      <c r="I3132" t="s">
        <v>2822</v>
      </c>
      <c r="J3132" t="s">
        <v>2822</v>
      </c>
      <c r="K3132" t="s">
        <v>2821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 s="8"/>
      <c r="S3132" s="8"/>
      <c r="T3132" s="8"/>
      <c r="U3132" s="8"/>
      <c r="V3132" s="8"/>
      <c r="W3132" s="8">
        <v>20763046</v>
      </c>
      <c r="X3132" s="8"/>
      <c r="Y3132" s="8"/>
      <c r="Z3132" s="8"/>
      <c r="AA3132" s="8"/>
      <c r="AB3132" s="8"/>
      <c r="AC3132" s="8">
        <v>20763046</v>
      </c>
      <c r="AD3132"/>
      <c r="AE3132"/>
      <c r="AF3132"/>
      <c r="AG3132"/>
      <c r="AH3132"/>
      <c r="AI3132">
        <v>100</v>
      </c>
      <c r="AJ3132" s="8"/>
      <c r="AK3132" s="8"/>
      <c r="AL3132" s="8"/>
      <c r="AM3132" s="8"/>
      <c r="AN3132" s="8"/>
      <c r="AO3132" s="8">
        <v>20763046</v>
      </c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/>
      <c r="BM3132"/>
      <c r="BN3132" s="10">
        <v>0</v>
      </c>
      <c r="BO3132" s="10"/>
      <c r="BP3132" s="10"/>
      <c r="BQ3132" s="10"/>
      <c r="BR3132" s="10"/>
      <c r="BS3132" s="10"/>
      <c r="BT3132" s="10"/>
      <c r="BU3132" s="10"/>
      <c r="BV3132" s="1" t="str">
        <f>Запрос1[[#This Row],[Менеджер]]</f>
        <v>Нурмакин Серик Арыстанбекович</v>
      </c>
      <c r="BW3132" s="1" t="str">
        <f>Запрос1[[#This Row],[Дирекция]]</f>
        <v>Северная дирекция</v>
      </c>
      <c r="BX3132" s="1" t="str">
        <f t="shared" si="48"/>
        <v>ТОО "Тогас и К"</v>
      </c>
      <c r="BY3132" s="1" t="str">
        <f t="shared" si="48"/>
        <v>070140008685</v>
      </c>
      <c r="CA3132" t="str">
        <f>Запрос1[[#This Row],[родитель]]</f>
        <v>ТОО "Тогас и К"</v>
      </c>
      <c r="CB3132" t="str">
        <f>Запрос1[[#This Row],[БИНРодителя]]</f>
        <v>070140008685</v>
      </c>
    </row>
    <row r="3133" spans="1:80" x14ac:dyDescent="0.3">
      <c r="A3133" t="s">
        <v>2514</v>
      </c>
      <c r="B3133" t="s">
        <v>3032</v>
      </c>
      <c r="C3133" t="s">
        <v>406</v>
      </c>
      <c r="D3133" t="s">
        <v>412</v>
      </c>
      <c r="E3133" t="s">
        <v>439</v>
      </c>
      <c r="F3133" t="s">
        <v>1672</v>
      </c>
      <c r="G3133" t="s">
        <v>1673</v>
      </c>
      <c r="H3133" t="s">
        <v>11673</v>
      </c>
      <c r="I3133" t="s">
        <v>11674</v>
      </c>
      <c r="J3133" t="s">
        <v>11674</v>
      </c>
      <c r="K3133" t="s">
        <v>11673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 s="8"/>
      <c r="S3133" s="8"/>
      <c r="T3133" s="8"/>
      <c r="U3133" s="8"/>
      <c r="V3133" s="8"/>
      <c r="W3133" s="8">
        <v>15926700</v>
      </c>
      <c r="X3133" s="8"/>
      <c r="Y3133" s="8"/>
      <c r="Z3133" s="8"/>
      <c r="AA3133" s="8"/>
      <c r="AB3133" s="8"/>
      <c r="AC3133" s="8">
        <v>0</v>
      </c>
      <c r="AD3133"/>
      <c r="AE3133"/>
      <c r="AF3133"/>
      <c r="AG3133"/>
      <c r="AH3133"/>
      <c r="AI3133">
        <v>0</v>
      </c>
      <c r="AJ3133" s="8"/>
      <c r="AK3133" s="8"/>
      <c r="AL3133" s="8"/>
      <c r="AM3133" s="8"/>
      <c r="AN3133" s="8"/>
      <c r="AO3133" s="8">
        <v>15926700</v>
      </c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/>
      <c r="BM3133"/>
      <c r="BN3133" s="10">
        <v>0</v>
      </c>
      <c r="BO3133" s="10"/>
      <c r="BP3133" s="10"/>
      <c r="BQ3133" s="10"/>
      <c r="BR3133" s="10"/>
      <c r="BS3133" s="10"/>
      <c r="BT3133" s="10"/>
      <c r="BU3133" s="10"/>
      <c r="BV3133" s="1" t="str">
        <f>Запрос1[[#This Row],[Менеджер]]</f>
        <v>Нурмакин Серик Арыстанбекович</v>
      </c>
      <c r="BW3133" s="1" t="str">
        <f>Запрос1[[#This Row],[Дирекция]]</f>
        <v>Северная дирекция</v>
      </c>
      <c r="BX3133" s="1" t="str">
        <f t="shared" si="48"/>
        <v>кх "ЭЛС"</v>
      </c>
      <c r="BY3133" s="1" t="str">
        <f t="shared" si="48"/>
        <v>601123300156</v>
      </c>
      <c r="CA3133" t="str">
        <f>Запрос1[[#This Row],[родитель]]</f>
        <v>кх "ЭЛС"</v>
      </c>
      <c r="CB3133" t="str">
        <f>Запрос1[[#This Row],[БИНРодителя]]</f>
        <v>601123300156</v>
      </c>
    </row>
    <row r="3134" spans="1:80" x14ac:dyDescent="0.3">
      <c r="A3134" t="s">
        <v>2514</v>
      </c>
      <c r="B3134" t="s">
        <v>3032</v>
      </c>
      <c r="C3134" t="s">
        <v>406</v>
      </c>
      <c r="D3134" t="s">
        <v>412</v>
      </c>
      <c r="E3134" t="s">
        <v>439</v>
      </c>
      <c r="F3134" t="s">
        <v>7444</v>
      </c>
      <c r="G3134" t="s">
        <v>7445</v>
      </c>
      <c r="H3134" t="s">
        <v>7446</v>
      </c>
      <c r="I3134" t="s">
        <v>7447</v>
      </c>
      <c r="J3134" t="s">
        <v>7447</v>
      </c>
      <c r="K3134" t="s">
        <v>7446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 s="8"/>
      <c r="S3134" s="8"/>
      <c r="T3134" s="8"/>
      <c r="U3134" s="8"/>
      <c r="V3134" s="8"/>
      <c r="W3134" s="8">
        <v>8280000</v>
      </c>
      <c r="X3134" s="8"/>
      <c r="Y3134" s="8"/>
      <c r="Z3134" s="8"/>
      <c r="AA3134" s="8"/>
      <c r="AB3134" s="8"/>
      <c r="AC3134" s="8">
        <v>8280000</v>
      </c>
      <c r="AD3134"/>
      <c r="AE3134"/>
      <c r="AF3134"/>
      <c r="AG3134"/>
      <c r="AH3134"/>
      <c r="AI3134">
        <v>100</v>
      </c>
      <c r="AJ3134" s="8"/>
      <c r="AK3134" s="8"/>
      <c r="AL3134" s="8"/>
      <c r="AM3134" s="8"/>
      <c r="AN3134" s="8"/>
      <c r="AO3134" s="8">
        <v>8280000</v>
      </c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/>
      <c r="BM3134"/>
      <c r="BN3134" s="10">
        <v>0</v>
      </c>
      <c r="BO3134" s="10"/>
      <c r="BP3134" s="10"/>
      <c r="BQ3134" s="10"/>
      <c r="BR3134" s="10"/>
      <c r="BS3134" s="10"/>
      <c r="BT3134" s="10"/>
      <c r="BU3134" s="10"/>
      <c r="BV3134" s="1" t="str">
        <f>Запрос1[[#This Row],[Менеджер]]</f>
        <v>Нурмакин Серик Арыстанбекович</v>
      </c>
      <c r="BW3134" s="1" t="str">
        <f>Запрос1[[#This Row],[Дирекция]]</f>
        <v>Северная дирекция</v>
      </c>
      <c r="BX3134" s="1" t="str">
        <f t="shared" si="48"/>
        <v>ТОО Кунарлылык</v>
      </c>
      <c r="BY3134" s="1" t="str">
        <f t="shared" si="48"/>
        <v>000840004090</v>
      </c>
      <c r="CA3134" t="str">
        <f>Запрос1[[#This Row],[родитель]]</f>
        <v>ТОО Кунарлылык</v>
      </c>
      <c r="CB3134" t="str">
        <f>Запрос1[[#This Row],[БИНРодителя]]</f>
        <v>000840004090</v>
      </c>
    </row>
    <row r="3135" spans="1:80" x14ac:dyDescent="0.3">
      <c r="A3135" t="s">
        <v>3658</v>
      </c>
      <c r="B3135" t="s">
        <v>3849</v>
      </c>
      <c r="C3135" t="s">
        <v>884</v>
      </c>
      <c r="D3135" t="s">
        <v>1556</v>
      </c>
      <c r="E3135" t="s">
        <v>2876</v>
      </c>
      <c r="F3135" t="s">
        <v>2877</v>
      </c>
      <c r="G3135" t="s">
        <v>2878</v>
      </c>
      <c r="H3135" t="s">
        <v>2604</v>
      </c>
      <c r="I3135" t="s">
        <v>2605</v>
      </c>
      <c r="J3135" t="s">
        <v>2605</v>
      </c>
      <c r="K3135" t="s">
        <v>2604</v>
      </c>
      <c r="L3135">
        <v>0</v>
      </c>
      <c r="M3135">
        <v>1</v>
      </c>
      <c r="N3135">
        <v>1</v>
      </c>
      <c r="O3135">
        <v>1</v>
      </c>
      <c r="P3135">
        <v>1</v>
      </c>
      <c r="Q3135">
        <v>1</v>
      </c>
      <c r="R3135" s="8"/>
      <c r="S3135" s="8">
        <v>12378000</v>
      </c>
      <c r="T3135" s="8">
        <v>12688500</v>
      </c>
      <c r="U3135" s="8">
        <v>4952600</v>
      </c>
      <c r="V3135" s="8">
        <v>7843200</v>
      </c>
      <c r="W3135" s="8">
        <v>32233850</v>
      </c>
      <c r="X3135" s="8"/>
      <c r="Y3135" s="8">
        <v>3331800</v>
      </c>
      <c r="Z3135" s="8">
        <v>3385550</v>
      </c>
      <c r="AA3135" s="8">
        <v>2360300</v>
      </c>
      <c r="AB3135" s="8">
        <v>4632510</v>
      </c>
      <c r="AC3135" s="8">
        <v>10505605</v>
      </c>
      <c r="AD3135"/>
      <c r="AE3135">
        <v>26.92</v>
      </c>
      <c r="AF3135">
        <v>26.68</v>
      </c>
      <c r="AG3135">
        <v>47.66</v>
      </c>
      <c r="AH3135">
        <v>59.06</v>
      </c>
      <c r="AI3135">
        <v>32.590000000000003</v>
      </c>
      <c r="AJ3135" s="8"/>
      <c r="AK3135" s="8">
        <v>12378000</v>
      </c>
      <c r="AL3135" s="8">
        <v>12688500</v>
      </c>
      <c r="AM3135" s="8">
        <v>4952600</v>
      </c>
      <c r="AN3135" s="8">
        <v>7843200</v>
      </c>
      <c r="AO3135" s="8">
        <v>32233850</v>
      </c>
      <c r="AP3135" s="8"/>
      <c r="AQ3135" s="8">
        <v>1272000</v>
      </c>
      <c r="AR3135" s="8"/>
      <c r="AS3135" s="8"/>
      <c r="AT3135" s="8"/>
      <c r="AU3135" s="8"/>
      <c r="AV3135" s="8"/>
      <c r="AW3135" s="8">
        <v>1272000</v>
      </c>
      <c r="AX3135" s="8"/>
      <c r="AY3135" s="8"/>
      <c r="AZ3135" s="8"/>
      <c r="BA3135" s="8"/>
      <c r="BB3135" s="8"/>
      <c r="BC3135" s="8">
        <v>1272000</v>
      </c>
      <c r="BD3135" s="8"/>
      <c r="BE3135" s="8"/>
      <c r="BF3135" s="8"/>
      <c r="BG3135" s="8"/>
      <c r="BH3135" s="8">
        <v>42983865</v>
      </c>
      <c r="BI3135" s="8">
        <v>4632800</v>
      </c>
      <c r="BJ3135" s="8">
        <v>2912600</v>
      </c>
      <c r="BK3135" s="8">
        <v>2166500</v>
      </c>
      <c r="BL3135">
        <v>6.7759999999999998</v>
      </c>
      <c r="BM3135">
        <v>46.764299999999999</v>
      </c>
      <c r="BN3135" s="10">
        <v>0</v>
      </c>
      <c r="BO3135" s="10"/>
      <c r="BP3135" s="10"/>
      <c r="BQ3135" s="10"/>
      <c r="BR3135" s="10"/>
      <c r="BS3135" s="10"/>
      <c r="BT3135" s="10"/>
      <c r="BU3135" s="10"/>
      <c r="BV3135" s="1" t="str">
        <f>Запрос1[[#This Row],[Менеджер]]</f>
        <v>Потупаленко Виктор</v>
      </c>
      <c r="BW3135" s="1" t="str">
        <f>Запрос1[[#This Row],[Дирекция]]</f>
        <v>Центральная дирекция</v>
      </c>
      <c r="BX3135" s="1" t="str">
        <f t="shared" si="48"/>
        <v>ТОО "TAS-2004"</v>
      </c>
      <c r="BY3135" s="1" t="str">
        <f t="shared" si="48"/>
        <v>040140003837</v>
      </c>
      <c r="CA3135" t="str">
        <f>Запрос1[[#This Row],[родитель]]</f>
        <v>ТОО "TAS-2004"</v>
      </c>
      <c r="CB3135" t="str">
        <f>Запрос1[[#This Row],[БИНРодителя]]</f>
        <v>040140003837</v>
      </c>
    </row>
    <row r="3136" spans="1:80" x14ac:dyDescent="0.3">
      <c r="A3136" t="s">
        <v>3658</v>
      </c>
      <c r="B3136" t="s">
        <v>3849</v>
      </c>
      <c r="C3136" t="s">
        <v>884</v>
      </c>
      <c r="D3136" t="s">
        <v>1556</v>
      </c>
      <c r="E3136" t="s">
        <v>2876</v>
      </c>
      <c r="F3136" t="s">
        <v>2877</v>
      </c>
      <c r="G3136" t="s">
        <v>2878</v>
      </c>
      <c r="H3136" t="s">
        <v>8301</v>
      </c>
      <c r="I3136" t="s">
        <v>8302</v>
      </c>
      <c r="J3136" t="s">
        <v>8302</v>
      </c>
      <c r="K3136" t="s">
        <v>8301</v>
      </c>
      <c r="L3136">
        <v>0</v>
      </c>
      <c r="M3136">
        <v>1</v>
      </c>
      <c r="N3136">
        <v>1</v>
      </c>
      <c r="O3136">
        <v>1</v>
      </c>
      <c r="P3136">
        <v>1</v>
      </c>
      <c r="Q3136">
        <v>1</v>
      </c>
      <c r="R3136" s="8"/>
      <c r="S3136" s="8">
        <v>8312500</v>
      </c>
      <c r="T3136" s="8">
        <v>13511000</v>
      </c>
      <c r="U3136" s="8">
        <v>26500900</v>
      </c>
      <c r="V3136" s="8">
        <v>41247400</v>
      </c>
      <c r="W3136" s="8">
        <v>44205460</v>
      </c>
      <c r="X3136" s="8"/>
      <c r="Y3136" s="8">
        <v>4156250</v>
      </c>
      <c r="Z3136" s="8">
        <v>4053300</v>
      </c>
      <c r="AA3136" s="8">
        <v>7950270</v>
      </c>
      <c r="AB3136" s="8">
        <v>4509000</v>
      </c>
      <c r="AC3136" s="8">
        <v>13261638</v>
      </c>
      <c r="AD3136"/>
      <c r="AE3136">
        <v>50</v>
      </c>
      <c r="AF3136">
        <v>30</v>
      </c>
      <c r="AG3136">
        <v>30</v>
      </c>
      <c r="AH3136">
        <v>10.93</v>
      </c>
      <c r="AI3136">
        <v>30</v>
      </c>
      <c r="AJ3136" s="8"/>
      <c r="AK3136" s="8">
        <v>8312500</v>
      </c>
      <c r="AL3136" s="8">
        <v>13511000</v>
      </c>
      <c r="AM3136" s="8">
        <v>26500900</v>
      </c>
      <c r="AN3136" s="8">
        <v>41247400</v>
      </c>
      <c r="AO3136" s="8">
        <v>44205460</v>
      </c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>
        <v>79589500</v>
      </c>
      <c r="BI3136" s="8">
        <v>30738000</v>
      </c>
      <c r="BJ3136" s="8">
        <v>79589500</v>
      </c>
      <c r="BK3136" s="8">
        <v>30738000</v>
      </c>
      <c r="BL3136">
        <v>100</v>
      </c>
      <c r="BM3136">
        <v>100</v>
      </c>
      <c r="BN3136" s="10">
        <v>0</v>
      </c>
      <c r="BO3136" s="10"/>
      <c r="BP3136" s="10"/>
      <c r="BQ3136" s="10"/>
      <c r="BR3136" s="10"/>
      <c r="BS3136" s="10"/>
      <c r="BT3136" s="10"/>
      <c r="BU3136" s="10"/>
      <c r="BV3136" s="1" t="str">
        <f>Запрос1[[#This Row],[Менеджер]]</f>
        <v>Потупаленко Виктор</v>
      </c>
      <c r="BW3136" s="1" t="str">
        <f>Запрос1[[#This Row],[Дирекция]]</f>
        <v>Центральная дирекция</v>
      </c>
      <c r="BX3136" s="1" t="str">
        <f t="shared" si="48"/>
        <v>ТОО "Дизель плюс"</v>
      </c>
      <c r="BY3136" s="1" t="str">
        <f t="shared" si="48"/>
        <v>150740012008</v>
      </c>
      <c r="CA3136" t="str">
        <f>Запрос1[[#This Row],[родитель]]</f>
        <v>ТОО "Дизель плюс"</v>
      </c>
      <c r="CB3136" t="str">
        <f>Запрос1[[#This Row],[БИНРодителя]]</f>
        <v>150740012008</v>
      </c>
    </row>
    <row r="3137" spans="1:80" x14ac:dyDescent="0.3">
      <c r="A3137" t="s">
        <v>3658</v>
      </c>
      <c r="B3137" t="s">
        <v>3849</v>
      </c>
      <c r="C3137" t="s">
        <v>884</v>
      </c>
      <c r="D3137" t="s">
        <v>1556</v>
      </c>
      <c r="E3137" t="s">
        <v>2876</v>
      </c>
      <c r="F3137" t="s">
        <v>2877</v>
      </c>
      <c r="G3137" t="s">
        <v>2878</v>
      </c>
      <c r="H3137" t="s">
        <v>2879</v>
      </c>
      <c r="I3137" t="s">
        <v>2880</v>
      </c>
      <c r="J3137" t="s">
        <v>3985</v>
      </c>
      <c r="K3137" t="s">
        <v>3986</v>
      </c>
      <c r="L3137">
        <v>0</v>
      </c>
      <c r="M3137">
        <v>0</v>
      </c>
      <c r="N3137">
        <v>1</v>
      </c>
      <c r="O3137">
        <v>1</v>
      </c>
      <c r="P3137">
        <v>1</v>
      </c>
      <c r="Q3137">
        <v>1</v>
      </c>
      <c r="R3137" s="8"/>
      <c r="S3137" s="8"/>
      <c r="T3137" s="8">
        <v>25874100</v>
      </c>
      <c r="U3137" s="8">
        <v>44671985</v>
      </c>
      <c r="V3137" s="8">
        <v>37454720</v>
      </c>
      <c r="W3137" s="8">
        <v>204792500</v>
      </c>
      <c r="X3137" s="8"/>
      <c r="Y3137" s="8"/>
      <c r="Z3137" s="8">
        <v>12937050</v>
      </c>
      <c r="AA3137" s="8">
        <v>44671985</v>
      </c>
      <c r="AB3137" s="8">
        <v>37454720</v>
      </c>
      <c r="AC3137" s="8">
        <v>191142500</v>
      </c>
      <c r="AD3137"/>
      <c r="AE3137"/>
      <c r="AF3137">
        <v>50</v>
      </c>
      <c r="AG3137">
        <v>100</v>
      </c>
      <c r="AH3137">
        <v>100</v>
      </c>
      <c r="AI3137">
        <v>93.33</v>
      </c>
      <c r="AJ3137" s="8"/>
      <c r="AK3137" s="8"/>
      <c r="AL3137" s="8">
        <v>25874100</v>
      </c>
      <c r="AM3137" s="8">
        <v>44671985</v>
      </c>
      <c r="AN3137" s="8">
        <v>37454720</v>
      </c>
      <c r="AO3137" s="8">
        <v>204792500</v>
      </c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>
        <v>323106375</v>
      </c>
      <c r="BI3137" s="8">
        <v>240413970</v>
      </c>
      <c r="BJ3137" s="8">
        <v>27508535</v>
      </c>
      <c r="BK3137" s="8"/>
      <c r="BL3137">
        <v>8.5137</v>
      </c>
      <c r="BM3137">
        <v>0</v>
      </c>
      <c r="BN3137" s="10">
        <v>1</v>
      </c>
      <c r="BO3137" s="10">
        <v>35183500</v>
      </c>
      <c r="BP3137" s="10">
        <v>35183500</v>
      </c>
      <c r="BQ3137" s="10">
        <v>100</v>
      </c>
      <c r="BR3137" s="10">
        <v>35183500</v>
      </c>
      <c r="BS3137" s="10"/>
      <c r="BT3137" s="10"/>
      <c r="BU3137" s="10"/>
      <c r="BV3137" s="1" t="str">
        <f>Запрос1[[#This Row],[Менеджер]]</f>
        <v>Потупаленко Виктор</v>
      </c>
      <c r="BW3137" s="1" t="str">
        <f>Запрос1[[#This Row],[Дирекция]]</f>
        <v>Центральная дирекция</v>
      </c>
      <c r="BX3137" s="1" t="str">
        <f t="shared" si="48"/>
        <v>ТОО «Шерубай Су»</v>
      </c>
      <c r="BY3137" s="1" t="str">
        <f t="shared" si="48"/>
        <v>060740000848</v>
      </c>
      <c r="CA3137" t="str">
        <f>Запрос1[[#This Row],[родитель]]</f>
        <v>ТОО «Шерубай Су»</v>
      </c>
      <c r="CB3137" t="str">
        <f>Запрос1[[#This Row],[БИНРодителя]]</f>
        <v>060740000848</v>
      </c>
    </row>
    <row r="3138" spans="1:80" x14ac:dyDescent="0.3">
      <c r="A3138" t="s">
        <v>3658</v>
      </c>
      <c r="B3138" t="s">
        <v>3849</v>
      </c>
      <c r="C3138" t="s">
        <v>884</v>
      </c>
      <c r="D3138" t="s">
        <v>1556</v>
      </c>
      <c r="E3138" t="s">
        <v>2876</v>
      </c>
      <c r="F3138" t="s">
        <v>2877</v>
      </c>
      <c r="G3138" t="s">
        <v>2878</v>
      </c>
      <c r="H3138" t="s">
        <v>8320</v>
      </c>
      <c r="I3138" t="s">
        <v>8321</v>
      </c>
      <c r="J3138" t="s">
        <v>8321</v>
      </c>
      <c r="K3138" t="s">
        <v>8320</v>
      </c>
      <c r="L3138">
        <v>0</v>
      </c>
      <c r="M3138">
        <v>0</v>
      </c>
      <c r="N3138">
        <v>1</v>
      </c>
      <c r="O3138">
        <v>1</v>
      </c>
      <c r="P3138">
        <v>0</v>
      </c>
      <c r="Q3138">
        <v>0</v>
      </c>
      <c r="R3138" s="8"/>
      <c r="S3138" s="8"/>
      <c r="T3138" s="8">
        <v>1425980.02</v>
      </c>
      <c r="U3138" s="8">
        <v>280600</v>
      </c>
      <c r="V3138" s="8"/>
      <c r="W3138" s="8"/>
      <c r="X3138" s="8"/>
      <c r="Y3138" s="8"/>
      <c r="Z3138" s="8">
        <v>0</v>
      </c>
      <c r="AA3138" s="8">
        <v>0</v>
      </c>
      <c r="AB3138" s="8"/>
      <c r="AC3138" s="8"/>
      <c r="AD3138"/>
      <c r="AE3138"/>
      <c r="AF3138">
        <v>0</v>
      </c>
      <c r="AG3138">
        <v>0</v>
      </c>
      <c r="AH3138"/>
      <c r="AI3138"/>
      <c r="AJ3138" s="8"/>
      <c r="AK3138" s="8"/>
      <c r="AL3138" s="8">
        <v>1425980</v>
      </c>
      <c r="AM3138" s="8">
        <v>280600</v>
      </c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/>
      <c r="BM3138"/>
      <c r="BN3138" s="10">
        <v>0</v>
      </c>
      <c r="BO3138" s="10"/>
      <c r="BP3138" s="10"/>
      <c r="BQ3138" s="10"/>
      <c r="BR3138" s="10"/>
      <c r="BS3138" s="10"/>
      <c r="BT3138" s="10"/>
      <c r="BU3138" s="10"/>
      <c r="BV3138" s="1" t="str">
        <f>Запрос1[[#This Row],[Менеджер]]</f>
        <v>Потупаленко Виктор</v>
      </c>
      <c r="BW3138" s="1" t="str">
        <f>Запрос1[[#This Row],[Дирекция]]</f>
        <v>Центральная дирекция</v>
      </c>
      <c r="BX3138" s="1" t="str">
        <f t="shared" si="48"/>
        <v>Филиал "Еңбек-Караганда"</v>
      </c>
      <c r="BY3138" s="1" t="str">
        <f t="shared" si="48"/>
        <v>180441017316</v>
      </c>
      <c r="CA3138" t="str">
        <f>Запрос1[[#This Row],[родитель]]</f>
        <v>Филиал "Еңбек-Караганда"</v>
      </c>
      <c r="CB3138" t="str">
        <f>Запрос1[[#This Row],[БИНРодителя]]</f>
        <v>180441017316</v>
      </c>
    </row>
    <row r="3139" spans="1:80" x14ac:dyDescent="0.3">
      <c r="A3139" t="s">
        <v>3658</v>
      </c>
      <c r="B3139" t="s">
        <v>3849</v>
      </c>
      <c r="C3139" t="s">
        <v>884</v>
      </c>
      <c r="D3139" t="s">
        <v>1556</v>
      </c>
      <c r="E3139" t="s">
        <v>3850</v>
      </c>
      <c r="F3139" t="s">
        <v>3946</v>
      </c>
      <c r="G3139" t="s">
        <v>8325</v>
      </c>
      <c r="H3139" t="s">
        <v>8326</v>
      </c>
      <c r="I3139" t="s">
        <v>8327</v>
      </c>
      <c r="J3139" t="s">
        <v>8327</v>
      </c>
      <c r="K3139" t="s">
        <v>8326</v>
      </c>
      <c r="L3139">
        <v>0</v>
      </c>
      <c r="M3139">
        <v>0</v>
      </c>
      <c r="N3139">
        <v>1</v>
      </c>
      <c r="O3139">
        <v>1</v>
      </c>
      <c r="P3139">
        <v>0</v>
      </c>
      <c r="Q3139">
        <v>0</v>
      </c>
      <c r="R3139" s="8"/>
      <c r="S3139" s="8"/>
      <c r="T3139" s="8">
        <v>4400000</v>
      </c>
      <c r="U3139" s="8">
        <v>1040000</v>
      </c>
      <c r="V3139" s="8"/>
      <c r="W3139" s="8"/>
      <c r="X3139" s="8"/>
      <c r="Y3139" s="8"/>
      <c r="Z3139" s="8">
        <v>1320000</v>
      </c>
      <c r="AA3139" s="8">
        <v>260000</v>
      </c>
      <c r="AB3139" s="8"/>
      <c r="AC3139" s="8"/>
      <c r="AD3139"/>
      <c r="AE3139"/>
      <c r="AF3139">
        <v>30</v>
      </c>
      <c r="AG3139">
        <v>25</v>
      </c>
      <c r="AH3139"/>
      <c r="AI3139"/>
      <c r="AJ3139" s="8"/>
      <c r="AK3139" s="8"/>
      <c r="AL3139" s="8">
        <v>4400000</v>
      </c>
      <c r="AM3139" s="8">
        <v>1040000</v>
      </c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>
        <v>29510313</v>
      </c>
      <c r="BI3139" s="8"/>
      <c r="BJ3139" s="8">
        <v>1040000</v>
      </c>
      <c r="BK3139" s="8"/>
      <c r="BL3139">
        <v>3.5240999999999998</v>
      </c>
      <c r="BM3139"/>
      <c r="BN3139" s="10">
        <v>0</v>
      </c>
      <c r="BO3139" s="10"/>
      <c r="BP3139" s="10"/>
      <c r="BQ3139" s="10"/>
      <c r="BR3139" s="10"/>
      <c r="BS3139" s="10"/>
      <c r="BT3139" s="10"/>
      <c r="BU3139" s="10"/>
      <c r="BV3139" s="1" t="str">
        <f>Запрос1[[#This Row],[Менеджер]]</f>
        <v>Потупаленко Виктор</v>
      </c>
      <c r="BW3139" s="1" t="str">
        <f>Запрос1[[#This Row],[Дирекция]]</f>
        <v>Центральная дирекция</v>
      </c>
      <c r="BX3139" s="1" t="str">
        <f t="shared" si="48"/>
        <v>ТОО "Акторе"</v>
      </c>
      <c r="BY3139" s="1" t="str">
        <f t="shared" si="48"/>
        <v>090940007676</v>
      </c>
      <c r="CA3139" t="str">
        <f>Запрос1[[#This Row],[родитель]]</f>
        <v>ТОО "Акторе"</v>
      </c>
      <c r="CB3139" t="str">
        <f>Запрос1[[#This Row],[БИНРодителя]]</f>
        <v>090940007676</v>
      </c>
    </row>
    <row r="3140" spans="1:80" x14ac:dyDescent="0.3">
      <c r="A3140" t="s">
        <v>3658</v>
      </c>
      <c r="B3140" t="s">
        <v>3849</v>
      </c>
      <c r="C3140" t="s">
        <v>884</v>
      </c>
      <c r="D3140" t="s">
        <v>1556</v>
      </c>
      <c r="E3140" t="s">
        <v>3850</v>
      </c>
      <c r="F3140" t="s">
        <v>3946</v>
      </c>
      <c r="G3140" t="s">
        <v>8325</v>
      </c>
      <c r="H3140" t="s">
        <v>12189</v>
      </c>
      <c r="I3140" t="s">
        <v>12190</v>
      </c>
      <c r="J3140" t="s">
        <v>12190</v>
      </c>
      <c r="K3140" t="s">
        <v>12189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 s="8"/>
      <c r="S3140" s="8"/>
      <c r="T3140" s="8"/>
      <c r="U3140" s="8"/>
      <c r="V3140" s="8"/>
      <c r="W3140" s="8">
        <v>5599500</v>
      </c>
      <c r="X3140" s="8"/>
      <c r="Y3140" s="8"/>
      <c r="Z3140" s="8"/>
      <c r="AA3140" s="8"/>
      <c r="AB3140" s="8"/>
      <c r="AC3140" s="8">
        <v>1119900</v>
      </c>
      <c r="AD3140"/>
      <c r="AE3140"/>
      <c r="AF3140"/>
      <c r="AG3140"/>
      <c r="AH3140"/>
      <c r="AI3140">
        <v>20</v>
      </c>
      <c r="AJ3140" s="8"/>
      <c r="AK3140" s="8"/>
      <c r="AL3140" s="8"/>
      <c r="AM3140" s="8"/>
      <c r="AN3140" s="8"/>
      <c r="AO3140" s="8">
        <v>5599500</v>
      </c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/>
      <c r="BM3140"/>
      <c r="BN3140" s="10">
        <v>0</v>
      </c>
      <c r="BO3140" s="10"/>
      <c r="BP3140" s="10"/>
      <c r="BQ3140" s="10"/>
      <c r="BR3140" s="10"/>
      <c r="BS3140" s="10"/>
      <c r="BT3140" s="10"/>
      <c r="BU3140" s="10"/>
      <c r="BV3140" s="1" t="str">
        <f>Запрос1[[#This Row],[Менеджер]]</f>
        <v>Потупаленко Виктор</v>
      </c>
      <c r="BW3140" s="1" t="str">
        <f>Запрос1[[#This Row],[Дирекция]]</f>
        <v>Центральная дирекция</v>
      </c>
      <c r="BX3140" s="1" t="str">
        <f t="shared" ref="BX3140:BY3203" si="49">CA3140</f>
        <v>ТОО Едірей+</v>
      </c>
      <c r="BY3140" s="1" t="str">
        <f t="shared" si="49"/>
        <v>120240004473</v>
      </c>
      <c r="CA3140" t="str">
        <f>Запрос1[[#This Row],[родитель]]</f>
        <v>ТОО Едірей+</v>
      </c>
      <c r="CB3140" t="str">
        <f>Запрос1[[#This Row],[БИНРодителя]]</f>
        <v>120240004473</v>
      </c>
    </row>
    <row r="3141" spans="1:80" x14ac:dyDescent="0.3">
      <c r="A3141" t="s">
        <v>3658</v>
      </c>
      <c r="B3141" t="s">
        <v>3849</v>
      </c>
      <c r="C3141" t="s">
        <v>884</v>
      </c>
      <c r="D3141" t="s">
        <v>1556</v>
      </c>
      <c r="E3141" t="s">
        <v>3850</v>
      </c>
      <c r="F3141" t="s">
        <v>3954</v>
      </c>
      <c r="G3141" t="s">
        <v>3955</v>
      </c>
      <c r="H3141" t="s">
        <v>8328</v>
      </c>
      <c r="I3141" t="s">
        <v>8329</v>
      </c>
      <c r="J3141" t="s">
        <v>8329</v>
      </c>
      <c r="K3141" t="s">
        <v>8328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1</v>
      </c>
      <c r="R3141" s="8"/>
      <c r="S3141" s="8"/>
      <c r="T3141" s="8"/>
      <c r="U3141" s="8">
        <v>250000</v>
      </c>
      <c r="V3141" s="8"/>
      <c r="W3141" s="8">
        <v>11629700</v>
      </c>
      <c r="X3141" s="8"/>
      <c r="Y3141" s="8"/>
      <c r="Z3141" s="8"/>
      <c r="AA3141" s="8">
        <v>250000</v>
      </c>
      <c r="AB3141" s="8"/>
      <c r="AC3141" s="8">
        <v>11629700</v>
      </c>
      <c r="AD3141"/>
      <c r="AE3141"/>
      <c r="AF3141"/>
      <c r="AG3141">
        <v>100</v>
      </c>
      <c r="AH3141"/>
      <c r="AI3141">
        <v>100</v>
      </c>
      <c r="AJ3141" s="8"/>
      <c r="AK3141" s="8"/>
      <c r="AL3141" s="8"/>
      <c r="AM3141" s="8">
        <v>250000</v>
      </c>
      <c r="AN3141" s="8"/>
      <c r="AO3141" s="8">
        <v>11629700</v>
      </c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>
        <v>8003165</v>
      </c>
      <c r="BI3141" s="8"/>
      <c r="BJ3141" s="8"/>
      <c r="BK3141" s="8"/>
      <c r="BL3141">
        <v>0</v>
      </c>
      <c r="BM3141"/>
      <c r="BN3141" s="10">
        <v>1</v>
      </c>
      <c r="BO3141" s="10">
        <v>2480000</v>
      </c>
      <c r="BP3141" s="10">
        <v>2480000</v>
      </c>
      <c r="BQ3141" s="10">
        <v>100</v>
      </c>
      <c r="BR3141" s="10"/>
      <c r="BS3141" s="10"/>
      <c r="BT3141" s="10"/>
      <c r="BU3141" s="10"/>
      <c r="BV3141" s="1" t="str">
        <f>Запрос1[[#This Row],[Менеджер]]</f>
        <v>Потупаленко Виктор</v>
      </c>
      <c r="BW3141" s="1" t="str">
        <f>Запрос1[[#This Row],[Дирекция]]</f>
        <v>Центральная дирекция</v>
      </c>
      <c r="BX3141" s="1" t="str">
        <f t="shared" si="49"/>
        <v>КХ "Мир"</v>
      </c>
      <c r="BY3141" s="1" t="str">
        <f t="shared" si="49"/>
        <v>770114300544</v>
      </c>
      <c r="CA3141" t="str">
        <f>Запрос1[[#This Row],[родитель]]</f>
        <v>КХ "Мир"</v>
      </c>
      <c r="CB3141" t="str">
        <f>Запрос1[[#This Row],[БИНРодителя]]</f>
        <v>770114300544</v>
      </c>
    </row>
    <row r="3142" spans="1:80" x14ac:dyDescent="0.3">
      <c r="A3142" t="s">
        <v>2514</v>
      </c>
      <c r="B3142" t="s">
        <v>3262</v>
      </c>
      <c r="C3142" t="s">
        <v>381</v>
      </c>
      <c r="D3142" t="s">
        <v>382</v>
      </c>
      <c r="E3142" t="s">
        <v>2525</v>
      </c>
      <c r="F3142" t="s">
        <v>3267</v>
      </c>
      <c r="G3142" t="s">
        <v>3268</v>
      </c>
      <c r="H3142" t="s">
        <v>4320</v>
      </c>
      <c r="I3142" t="s">
        <v>4321</v>
      </c>
      <c r="J3142" t="s">
        <v>4322</v>
      </c>
      <c r="K3142" t="s">
        <v>4323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 s="8">
        <v>2188450</v>
      </c>
      <c r="S3142" s="8">
        <v>4154120</v>
      </c>
      <c r="T3142" s="8">
        <v>5434374</v>
      </c>
      <c r="U3142" s="8"/>
      <c r="V3142" s="8"/>
      <c r="W3142" s="8"/>
      <c r="X3142" s="8">
        <v>0</v>
      </c>
      <c r="Y3142" s="8">
        <v>830824</v>
      </c>
      <c r="Z3142" s="8">
        <v>0</v>
      </c>
      <c r="AA3142" s="8"/>
      <c r="AB3142" s="8"/>
      <c r="AC3142" s="8"/>
      <c r="AD3142">
        <v>0</v>
      </c>
      <c r="AE3142">
        <v>20</v>
      </c>
      <c r="AF3142">
        <v>0</v>
      </c>
      <c r="AG3142"/>
      <c r="AH3142"/>
      <c r="AI3142"/>
      <c r="AJ3142" s="8">
        <v>2188450</v>
      </c>
      <c r="AK3142" s="8">
        <v>4154120</v>
      </c>
      <c r="AL3142" s="8">
        <v>5434374</v>
      </c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/>
      <c r="BM3142"/>
      <c r="BN3142" s="10">
        <v>0</v>
      </c>
      <c r="BO3142" s="10"/>
      <c r="BP3142" s="10"/>
      <c r="BQ3142" s="10"/>
      <c r="BR3142" s="10"/>
      <c r="BS3142" s="10"/>
      <c r="BT3142" s="10"/>
      <c r="BU3142" s="10"/>
      <c r="BV3142" s="1" t="str">
        <f>Запрос1[[#This Row],[Менеджер]]</f>
        <v>Чижаковский Владимир</v>
      </c>
      <c r="BW3142" s="1" t="str">
        <f>Запрос1[[#This Row],[Дирекция]]</f>
        <v>Северная дирекция</v>
      </c>
      <c r="BX3142" s="1" t="str">
        <f t="shared" si="49"/>
        <v>ТОО "Якорь-Агро"</v>
      </c>
      <c r="BY3142" s="1" t="str">
        <f t="shared" si="49"/>
        <v>041240025267</v>
      </c>
      <c r="CA3142" t="str">
        <f>Запрос1[[#This Row],[родитель]]</f>
        <v>ТОО "Якорь-Агро"</v>
      </c>
      <c r="CB3142" t="str">
        <f>Запрос1[[#This Row],[БИНРодителя]]</f>
        <v>041240025267</v>
      </c>
    </row>
    <row r="3143" spans="1:80" x14ac:dyDescent="0.3">
      <c r="A3143" t="s">
        <v>2514</v>
      </c>
      <c r="B3143" t="s">
        <v>3262</v>
      </c>
      <c r="C3143" t="s">
        <v>381</v>
      </c>
      <c r="D3143" t="s">
        <v>382</v>
      </c>
      <c r="E3143" t="s">
        <v>2546</v>
      </c>
      <c r="F3143" t="s">
        <v>2631</v>
      </c>
      <c r="G3143" t="s">
        <v>2632</v>
      </c>
      <c r="H3143" t="s">
        <v>2633</v>
      </c>
      <c r="I3143" t="s">
        <v>2634</v>
      </c>
      <c r="J3143" t="s">
        <v>2634</v>
      </c>
      <c r="K3143" t="s">
        <v>2633</v>
      </c>
      <c r="L3143">
        <v>0</v>
      </c>
      <c r="M3143">
        <v>0</v>
      </c>
      <c r="N3143">
        <v>1</v>
      </c>
      <c r="O3143">
        <v>1</v>
      </c>
      <c r="P3143">
        <v>0</v>
      </c>
      <c r="Q3143">
        <v>0</v>
      </c>
      <c r="R3143" s="8"/>
      <c r="S3143" s="8"/>
      <c r="T3143" s="8">
        <v>3536000</v>
      </c>
      <c r="U3143" s="8">
        <v>32181184</v>
      </c>
      <c r="V3143" s="8"/>
      <c r="W3143" s="8"/>
      <c r="X3143" s="8"/>
      <c r="Y3143" s="8"/>
      <c r="Z3143" s="8">
        <v>3536000</v>
      </c>
      <c r="AA3143" s="8">
        <v>9654355.1999999993</v>
      </c>
      <c r="AB3143" s="8"/>
      <c r="AC3143" s="8"/>
      <c r="AD3143"/>
      <c r="AE3143"/>
      <c r="AF3143">
        <v>100</v>
      </c>
      <c r="AG3143">
        <v>30</v>
      </c>
      <c r="AH3143"/>
      <c r="AI3143"/>
      <c r="AJ3143" s="8"/>
      <c r="AK3143" s="8"/>
      <c r="AL3143" s="8">
        <v>3536000</v>
      </c>
      <c r="AM3143" s="8">
        <v>32181184</v>
      </c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>
        <v>270482003</v>
      </c>
      <c r="BI3143" s="8"/>
      <c r="BJ3143" s="8">
        <v>105304808</v>
      </c>
      <c r="BK3143" s="8"/>
      <c r="BL3143">
        <v>38.932200000000002</v>
      </c>
      <c r="BM3143"/>
      <c r="BN3143" s="10">
        <v>0</v>
      </c>
      <c r="BO3143" s="10"/>
      <c r="BP3143" s="10"/>
      <c r="BQ3143" s="10"/>
      <c r="BR3143" s="10"/>
      <c r="BS3143" s="10"/>
      <c r="BT3143" s="10"/>
      <c r="BU3143" s="10"/>
      <c r="BV3143" s="1" t="str">
        <f>Запрос1[[#This Row],[Менеджер]]</f>
        <v>Чижаковский Владимир</v>
      </c>
      <c r="BW3143" s="1" t="str">
        <f>Запрос1[[#This Row],[Дирекция]]</f>
        <v>Северная дирекция</v>
      </c>
      <c r="BX3143" s="1" t="str">
        <f t="shared" si="49"/>
        <v>ТОО "Кулик Н.П."</v>
      </c>
      <c r="BY3143" s="1" t="str">
        <f t="shared" si="49"/>
        <v>010240002301</v>
      </c>
      <c r="CA3143" t="str">
        <f>Запрос1[[#This Row],[родитель]]</f>
        <v>ТОО "Кулик Н.П."</v>
      </c>
      <c r="CB3143" t="str">
        <f>Запрос1[[#This Row],[БИНРодителя]]</f>
        <v>010240002301</v>
      </c>
    </row>
    <row r="3144" spans="1:80" x14ac:dyDescent="0.3">
      <c r="A3144" t="s">
        <v>2514</v>
      </c>
      <c r="B3144" t="s">
        <v>3262</v>
      </c>
      <c r="C3144" t="s">
        <v>381</v>
      </c>
      <c r="D3144" t="s">
        <v>382</v>
      </c>
      <c r="E3144" t="s">
        <v>2546</v>
      </c>
      <c r="F3144" t="s">
        <v>3715</v>
      </c>
      <c r="G3144" t="s">
        <v>3716</v>
      </c>
      <c r="H3144" t="s">
        <v>4324</v>
      </c>
      <c r="I3144" t="s">
        <v>4325</v>
      </c>
      <c r="J3144" t="s">
        <v>4325</v>
      </c>
      <c r="K3144" t="s">
        <v>4324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 s="8"/>
      <c r="S3144" s="8">
        <v>290000</v>
      </c>
      <c r="T3144" s="8"/>
      <c r="U3144" s="8"/>
      <c r="V3144" s="8"/>
      <c r="W3144" s="8"/>
      <c r="X3144" s="8"/>
      <c r="Y3144" s="8">
        <v>290000</v>
      </c>
      <c r="Z3144" s="8"/>
      <c r="AA3144" s="8"/>
      <c r="AB3144" s="8"/>
      <c r="AC3144" s="8"/>
      <c r="AD3144"/>
      <c r="AE3144">
        <v>100</v>
      </c>
      <c r="AF3144"/>
      <c r="AG3144"/>
      <c r="AH3144"/>
      <c r="AI3144"/>
      <c r="AJ3144" s="8"/>
      <c r="AK3144" s="8">
        <v>290000</v>
      </c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/>
      <c r="BM3144"/>
      <c r="BN3144" s="10">
        <v>0</v>
      </c>
      <c r="BO3144" s="10"/>
      <c r="BP3144" s="10"/>
      <c r="BQ3144" s="10"/>
      <c r="BR3144" s="10"/>
      <c r="BS3144" s="10"/>
      <c r="BT3144" s="10"/>
      <c r="BU3144" s="10"/>
      <c r="BV3144" s="1" t="str">
        <f>Запрос1[[#This Row],[Менеджер]]</f>
        <v>Чижаковский Владимир</v>
      </c>
      <c r="BW3144" s="1" t="str">
        <f>Запрос1[[#This Row],[Дирекция]]</f>
        <v>Северная дирекция</v>
      </c>
      <c r="BX3144" s="1" t="str">
        <f t="shared" si="49"/>
        <v>ФХ "Керей"</v>
      </c>
      <c r="BY3144" s="1" t="str">
        <f t="shared" si="49"/>
        <v>090664007646</v>
      </c>
      <c r="CA3144" t="str">
        <f>Запрос1[[#This Row],[родитель]]</f>
        <v>ФХ "Керей"</v>
      </c>
      <c r="CB3144" t="str">
        <f>Запрос1[[#This Row],[БИНРодителя]]</f>
        <v>090664007646</v>
      </c>
    </row>
    <row r="3145" spans="1:80" x14ac:dyDescent="0.3">
      <c r="A3145" t="s">
        <v>2514</v>
      </c>
      <c r="B3145" t="s">
        <v>3262</v>
      </c>
      <c r="C3145" t="s">
        <v>381</v>
      </c>
      <c r="D3145" t="s">
        <v>382</v>
      </c>
      <c r="E3145" t="s">
        <v>1483</v>
      </c>
      <c r="F3145" t="s">
        <v>1484</v>
      </c>
      <c r="G3145"/>
      <c r="H3145" t="s">
        <v>3546</v>
      </c>
      <c r="I3145" t="s">
        <v>3547</v>
      </c>
      <c r="J3145" t="s">
        <v>3547</v>
      </c>
      <c r="K3145" t="s">
        <v>3546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 s="8">
        <v>89877430.849999994</v>
      </c>
      <c r="S3145" s="8">
        <v>101339750</v>
      </c>
      <c r="T3145" s="8">
        <v>15592798</v>
      </c>
      <c r="U3145" s="8">
        <v>68049000</v>
      </c>
      <c r="V3145" s="8">
        <v>20457850</v>
      </c>
      <c r="W3145" s="8">
        <v>82021804</v>
      </c>
      <c r="X3145" s="8">
        <v>8157360</v>
      </c>
      <c r="Y3145" s="8">
        <v>29631311.390000001</v>
      </c>
      <c r="Z3145" s="8">
        <v>2995890</v>
      </c>
      <c r="AA3145" s="8">
        <v>19839048</v>
      </c>
      <c r="AB3145" s="8">
        <v>6137355</v>
      </c>
      <c r="AC3145" s="8">
        <v>24606541.199999999</v>
      </c>
      <c r="AD3145">
        <v>9.08</v>
      </c>
      <c r="AE3145">
        <v>29.24</v>
      </c>
      <c r="AF3145">
        <v>19.21</v>
      </c>
      <c r="AG3145">
        <v>29.15</v>
      </c>
      <c r="AH3145">
        <v>30</v>
      </c>
      <c r="AI3145">
        <v>30</v>
      </c>
      <c r="AJ3145" s="8">
        <v>89877430.849999994</v>
      </c>
      <c r="AK3145" s="8">
        <v>109953225</v>
      </c>
      <c r="AL3145" s="8">
        <v>15592798</v>
      </c>
      <c r="AM3145" s="8">
        <v>68049000</v>
      </c>
      <c r="AN3145" s="8">
        <v>20457850</v>
      </c>
      <c r="AO3145" s="8">
        <v>82021804</v>
      </c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>
        <v>150434603</v>
      </c>
      <c r="BI3145" s="8">
        <v>191284500</v>
      </c>
      <c r="BJ3145" s="8">
        <v>106481160</v>
      </c>
      <c r="BK3145" s="8">
        <v>19613600</v>
      </c>
      <c r="BL3145">
        <v>70.782300000000006</v>
      </c>
      <c r="BM3145">
        <v>10.2536</v>
      </c>
      <c r="BN3145" s="10">
        <v>0</v>
      </c>
      <c r="BO3145" s="10"/>
      <c r="BP3145" s="10"/>
      <c r="BQ3145" s="10"/>
      <c r="BR3145" s="10"/>
      <c r="BS3145" s="10"/>
      <c r="BT3145" s="10"/>
      <c r="BU3145" s="10"/>
      <c r="BV3145" s="1" t="str">
        <f>Запрос1[[#This Row],[Менеджер]]</f>
        <v>Чижаковский Владимир</v>
      </c>
      <c r="BW3145" s="1" t="str">
        <f>Запрос1[[#This Row],[Дирекция]]</f>
        <v>Северная дирекция</v>
      </c>
      <c r="BX3145" s="1" t="str">
        <f t="shared" si="49"/>
        <v>ТОО "Ногайбай"</v>
      </c>
      <c r="BY3145" s="1" t="str">
        <f t="shared" si="49"/>
        <v>951040000019</v>
      </c>
      <c r="CA3145" t="str">
        <f>Запрос1[[#This Row],[родитель]]</f>
        <v>ТОО "Ногайбай"</v>
      </c>
      <c r="CB3145" t="str">
        <f>Запрос1[[#This Row],[БИНРодителя]]</f>
        <v>951040000019</v>
      </c>
    </row>
    <row r="3146" spans="1:80" x14ac:dyDescent="0.3">
      <c r="A3146" t="s">
        <v>2514</v>
      </c>
      <c r="B3146" t="s">
        <v>3262</v>
      </c>
      <c r="C3146" t="s">
        <v>381</v>
      </c>
      <c r="D3146" t="s">
        <v>382</v>
      </c>
      <c r="E3146" t="s">
        <v>1483</v>
      </c>
      <c r="F3146" t="s">
        <v>1484</v>
      </c>
      <c r="G3146"/>
      <c r="H3146" t="s">
        <v>4359</v>
      </c>
      <c r="I3146" t="s">
        <v>4360</v>
      </c>
      <c r="J3146" t="s">
        <v>4360</v>
      </c>
      <c r="K3146" t="s">
        <v>4359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1</v>
      </c>
      <c r="R3146" s="8"/>
      <c r="S3146" s="8">
        <v>2220000</v>
      </c>
      <c r="T3146" s="8">
        <v>3019500</v>
      </c>
      <c r="U3146" s="8"/>
      <c r="V3146" s="8"/>
      <c r="W3146" s="8">
        <v>305690</v>
      </c>
      <c r="X3146" s="8"/>
      <c r="Y3146" s="8">
        <v>2220000</v>
      </c>
      <c r="Z3146" s="8">
        <v>3019500</v>
      </c>
      <c r="AA3146" s="8"/>
      <c r="AB3146" s="8"/>
      <c r="AC3146" s="8">
        <v>305690</v>
      </c>
      <c r="AD3146"/>
      <c r="AE3146">
        <v>100</v>
      </c>
      <c r="AF3146">
        <v>100</v>
      </c>
      <c r="AG3146"/>
      <c r="AH3146"/>
      <c r="AI3146">
        <v>100</v>
      </c>
      <c r="AJ3146" s="8"/>
      <c r="AK3146" s="8">
        <v>2220000</v>
      </c>
      <c r="AL3146" s="8">
        <v>3019500</v>
      </c>
      <c r="AM3146" s="8"/>
      <c r="AN3146" s="8"/>
      <c r="AO3146" s="8">
        <v>305690</v>
      </c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/>
      <c r="BM3146"/>
      <c r="BN3146" s="10">
        <v>0</v>
      </c>
      <c r="BO3146" s="10"/>
      <c r="BP3146" s="10"/>
      <c r="BQ3146" s="10"/>
      <c r="BR3146" s="10"/>
      <c r="BS3146" s="10"/>
      <c r="BT3146" s="10"/>
      <c r="BU3146" s="10"/>
      <c r="BV3146" s="1" t="str">
        <f>Запрос1[[#This Row],[Менеджер]]</f>
        <v>Чижаковский Владимир</v>
      </c>
      <c r="BW3146" s="1" t="str">
        <f>Запрос1[[#This Row],[Дирекция]]</f>
        <v>Северная дирекция</v>
      </c>
      <c r="BX3146" s="1" t="str">
        <f t="shared" si="49"/>
        <v>ТОО "Норд-Агрохим"</v>
      </c>
      <c r="BY3146" s="1" t="str">
        <f t="shared" si="49"/>
        <v>161240021142</v>
      </c>
      <c r="CA3146" t="str">
        <f>Запрос1[[#This Row],[родитель]]</f>
        <v>ТОО "Норд-Агрохим"</v>
      </c>
      <c r="CB3146" t="str">
        <f>Запрос1[[#This Row],[БИНРодителя]]</f>
        <v>161240021142</v>
      </c>
    </row>
    <row r="3147" spans="1:80" x14ac:dyDescent="0.3">
      <c r="A3147" t="s">
        <v>2514</v>
      </c>
      <c r="B3147" t="s">
        <v>3262</v>
      </c>
      <c r="C3147" t="s">
        <v>381</v>
      </c>
      <c r="D3147" t="s">
        <v>382</v>
      </c>
      <c r="E3147" t="s">
        <v>389</v>
      </c>
      <c r="F3147" t="s">
        <v>3519</v>
      </c>
      <c r="G3147" t="s">
        <v>3520</v>
      </c>
      <c r="H3147" t="s">
        <v>3521</v>
      </c>
      <c r="I3147" t="s">
        <v>3522</v>
      </c>
      <c r="J3147" t="s">
        <v>4361</v>
      </c>
      <c r="K3147" t="s">
        <v>4362</v>
      </c>
      <c r="L3147">
        <v>0</v>
      </c>
      <c r="M3147">
        <v>1</v>
      </c>
      <c r="N3147">
        <v>1</v>
      </c>
      <c r="O3147">
        <v>1</v>
      </c>
      <c r="P3147">
        <v>1</v>
      </c>
      <c r="Q3147">
        <v>0</v>
      </c>
      <c r="R3147" s="8"/>
      <c r="S3147" s="8">
        <v>213912</v>
      </c>
      <c r="T3147" s="8">
        <v>222220</v>
      </c>
      <c r="U3147" s="8">
        <v>150000</v>
      </c>
      <c r="V3147" s="8">
        <v>3404000</v>
      </c>
      <c r="W3147" s="8"/>
      <c r="X3147" s="8"/>
      <c r="Y3147" s="8">
        <v>65542.64</v>
      </c>
      <c r="Z3147" s="8">
        <v>66666</v>
      </c>
      <c r="AA3147" s="8">
        <v>45000</v>
      </c>
      <c r="AB3147" s="8">
        <v>1021200</v>
      </c>
      <c r="AC3147" s="8"/>
      <c r="AD3147"/>
      <c r="AE3147">
        <v>30.64</v>
      </c>
      <c r="AF3147">
        <v>30</v>
      </c>
      <c r="AG3147">
        <v>30</v>
      </c>
      <c r="AH3147">
        <v>30</v>
      </c>
      <c r="AI3147"/>
      <c r="AJ3147" s="8"/>
      <c r="AK3147" s="8">
        <v>218500</v>
      </c>
      <c r="AL3147" s="8">
        <v>222220</v>
      </c>
      <c r="AM3147" s="8">
        <v>150000</v>
      </c>
      <c r="AN3147" s="8">
        <v>3404000</v>
      </c>
      <c r="AO3147" s="8"/>
      <c r="AP3147" s="8"/>
      <c r="AQ3147" s="8"/>
      <c r="AR3147" s="8"/>
      <c r="AS3147" s="8"/>
      <c r="AT3147" s="8">
        <v>27000</v>
      </c>
      <c r="AU3147" s="8"/>
      <c r="AV3147" s="8"/>
      <c r="AW3147" s="8"/>
      <c r="AX3147" s="8"/>
      <c r="AY3147" s="8"/>
      <c r="AZ3147" s="8">
        <v>27000</v>
      </c>
      <c r="BA3147" s="8"/>
      <c r="BB3147" s="8"/>
      <c r="BC3147" s="8"/>
      <c r="BD3147" s="8"/>
      <c r="BE3147" s="8"/>
      <c r="BF3147" s="8">
        <v>27000</v>
      </c>
      <c r="BG3147" s="8"/>
      <c r="BH3147" s="8"/>
      <c r="BI3147" s="8"/>
      <c r="BJ3147" s="8"/>
      <c r="BK3147" s="8"/>
      <c r="BL3147"/>
      <c r="BM3147"/>
      <c r="BN3147" s="10">
        <v>0</v>
      </c>
      <c r="BO3147" s="10"/>
      <c r="BP3147" s="10"/>
      <c r="BQ3147" s="10"/>
      <c r="BR3147" s="10"/>
      <c r="BS3147" s="10"/>
      <c r="BT3147" s="10"/>
      <c r="BU3147" s="10"/>
      <c r="BV3147" s="1" t="str">
        <f>Запрос1[[#This Row],[Менеджер]]</f>
        <v>Чижаковский Владимир</v>
      </c>
      <c r="BW3147" s="1" t="str">
        <f>Запрос1[[#This Row],[Дирекция]]</f>
        <v>Северная дирекция</v>
      </c>
      <c r="BX3147" s="1" t="str">
        <f t="shared" si="49"/>
        <v>ТОО "Агро-Беркут"</v>
      </c>
      <c r="BY3147" s="1" t="str">
        <f t="shared" si="49"/>
        <v>041240001906</v>
      </c>
      <c r="CA3147" t="str">
        <f>Запрос1[[#This Row],[родитель]]</f>
        <v>ТОО "Агро-Беркут"</v>
      </c>
      <c r="CB3147" t="str">
        <f>Запрос1[[#This Row],[БИНРодителя]]</f>
        <v>041240001906</v>
      </c>
    </row>
    <row r="3148" spans="1:80" x14ac:dyDescent="0.3">
      <c r="A3148" t="s">
        <v>2514</v>
      </c>
      <c r="B3148" t="s">
        <v>3262</v>
      </c>
      <c r="C3148" t="s">
        <v>381</v>
      </c>
      <c r="D3148" t="s">
        <v>382</v>
      </c>
      <c r="E3148" t="s">
        <v>389</v>
      </c>
      <c r="F3148" t="s">
        <v>390</v>
      </c>
      <c r="G3148" t="s">
        <v>391</v>
      </c>
      <c r="H3148" t="s">
        <v>3534</v>
      </c>
      <c r="I3148" t="s">
        <v>3535</v>
      </c>
      <c r="J3148" t="s">
        <v>4363</v>
      </c>
      <c r="K3148" t="s">
        <v>4364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1</v>
      </c>
      <c r="R3148" s="8"/>
      <c r="S3148" s="8"/>
      <c r="T3148" s="8">
        <v>9529583.6999999993</v>
      </c>
      <c r="U3148" s="8"/>
      <c r="V3148" s="8">
        <v>24210475</v>
      </c>
      <c r="W3148" s="8">
        <v>2488650</v>
      </c>
      <c r="X3148" s="8"/>
      <c r="Y3148" s="8"/>
      <c r="Z3148" s="8">
        <v>6670708.5899999999</v>
      </c>
      <c r="AA3148" s="8"/>
      <c r="AB3148" s="8">
        <v>16424157.5</v>
      </c>
      <c r="AC3148" s="8">
        <v>1244825</v>
      </c>
      <c r="AD3148"/>
      <c r="AE3148"/>
      <c r="AF3148">
        <v>70</v>
      </c>
      <c r="AG3148"/>
      <c r="AH3148">
        <v>67.84</v>
      </c>
      <c r="AI3148">
        <v>50.02</v>
      </c>
      <c r="AJ3148" s="8"/>
      <c r="AK3148" s="8"/>
      <c r="AL3148" s="8">
        <v>9529583.6999999993</v>
      </c>
      <c r="AM3148" s="8"/>
      <c r="AN3148" s="8">
        <v>24210475</v>
      </c>
      <c r="AO3148" s="8">
        <v>2488650</v>
      </c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>
        <v>5940000</v>
      </c>
      <c r="BJ3148" s="8"/>
      <c r="BK3148" s="8"/>
      <c r="BL3148"/>
      <c r="BM3148">
        <v>0</v>
      </c>
      <c r="BN3148" s="10">
        <v>0</v>
      </c>
      <c r="BO3148" s="10"/>
      <c r="BP3148" s="10"/>
      <c r="BQ3148" s="10"/>
      <c r="BR3148" s="10"/>
      <c r="BS3148" s="10"/>
      <c r="BT3148" s="10"/>
      <c r="BU3148" s="10"/>
      <c r="BV3148" s="1" t="str">
        <f>Запрос1[[#This Row],[Менеджер]]</f>
        <v>Чижаковский Владимир</v>
      </c>
      <c r="BW3148" s="1" t="str">
        <f>Запрос1[[#This Row],[Дирекция]]</f>
        <v>Северная дирекция</v>
      </c>
      <c r="BX3148" s="1" t="str">
        <f t="shared" si="49"/>
        <v>ТОО "АЗКО"</v>
      </c>
      <c r="BY3148" s="1" t="str">
        <f t="shared" si="49"/>
        <v>980640001636</v>
      </c>
      <c r="CA3148" t="str">
        <f>Запрос1[[#This Row],[родитель]]</f>
        <v>ТОО "АЗКО"</v>
      </c>
      <c r="CB3148" t="str">
        <f>Запрос1[[#This Row],[БИНРодителя]]</f>
        <v>980640001636</v>
      </c>
    </row>
    <row r="3149" spans="1:80" x14ac:dyDescent="0.3">
      <c r="A3149" t="s">
        <v>2514</v>
      </c>
      <c r="B3149" t="s">
        <v>3032</v>
      </c>
      <c r="C3149" t="s">
        <v>406</v>
      </c>
      <c r="D3149" t="s">
        <v>412</v>
      </c>
      <c r="E3149" t="s">
        <v>443</v>
      </c>
      <c r="F3149" t="s">
        <v>444</v>
      </c>
      <c r="G3149"/>
      <c r="H3149" t="s">
        <v>7448</v>
      </c>
      <c r="I3149" t="s">
        <v>7449</v>
      </c>
      <c r="J3149" t="s">
        <v>7449</v>
      </c>
      <c r="K3149" t="s">
        <v>7448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 s="8"/>
      <c r="S3149" s="8"/>
      <c r="T3149" s="8"/>
      <c r="U3149" s="8"/>
      <c r="V3149" s="8">
        <v>48561000</v>
      </c>
      <c r="W3149" s="8">
        <v>47920000</v>
      </c>
      <c r="X3149" s="8"/>
      <c r="Y3149" s="8"/>
      <c r="Z3149" s="8"/>
      <c r="AA3149" s="8"/>
      <c r="AB3149" s="8">
        <v>21151000</v>
      </c>
      <c r="AC3149" s="8">
        <v>47920000</v>
      </c>
      <c r="AD3149"/>
      <c r="AE3149"/>
      <c r="AF3149"/>
      <c r="AG3149"/>
      <c r="AH3149">
        <v>43.56</v>
      </c>
      <c r="AI3149">
        <v>100</v>
      </c>
      <c r="AJ3149" s="8"/>
      <c r="AK3149" s="8"/>
      <c r="AL3149" s="8"/>
      <c r="AM3149" s="8"/>
      <c r="AN3149" s="8">
        <v>48561000</v>
      </c>
      <c r="AO3149" s="8">
        <v>47920000</v>
      </c>
      <c r="AP3149" s="8"/>
      <c r="AQ3149" s="8"/>
      <c r="AR3149" s="8"/>
      <c r="AS3149" s="8"/>
      <c r="AT3149" s="8"/>
      <c r="AU3149" s="8">
        <v>47920000</v>
      </c>
      <c r="AV3149" s="8"/>
      <c r="AW3149" s="8"/>
      <c r="AX3149" s="8"/>
      <c r="AY3149" s="8"/>
      <c r="AZ3149" s="8"/>
      <c r="BA3149" s="8">
        <v>47920000</v>
      </c>
      <c r="BB3149" s="8"/>
      <c r="BC3149" s="8"/>
      <c r="BD3149" s="8"/>
      <c r="BE3149" s="8"/>
      <c r="BF3149" s="8"/>
      <c r="BG3149" s="8"/>
      <c r="BH3149" s="8"/>
      <c r="BI3149" s="8">
        <v>110471750</v>
      </c>
      <c r="BJ3149" s="8"/>
      <c r="BK3149" s="8">
        <v>49402000</v>
      </c>
      <c r="BL3149"/>
      <c r="BM3149">
        <v>44.719099999999997</v>
      </c>
      <c r="BN3149" s="10">
        <v>1</v>
      </c>
      <c r="BO3149" s="10">
        <v>15947500</v>
      </c>
      <c r="BP3149" s="10">
        <v>15947500</v>
      </c>
      <c r="BQ3149" s="10">
        <v>100</v>
      </c>
      <c r="BR3149" s="10">
        <v>15947500</v>
      </c>
      <c r="BS3149" s="10"/>
      <c r="BT3149" s="10"/>
      <c r="BU3149" s="10"/>
      <c r="BV3149" s="1" t="str">
        <f>Запрос1[[#This Row],[Менеджер]]</f>
        <v>Нурмакин Серик Арыстанбекович</v>
      </c>
      <c r="BW3149" s="1" t="str">
        <f>Запрос1[[#This Row],[Дирекция]]</f>
        <v>Северная дирекция</v>
      </c>
      <c r="BX3149" s="1" t="str">
        <f t="shared" si="49"/>
        <v>КХ "Абиль"</v>
      </c>
      <c r="BY3149" s="1" t="str">
        <f t="shared" si="49"/>
        <v>661031301135</v>
      </c>
      <c r="CA3149" t="str">
        <f>Запрос1[[#This Row],[родитель]]</f>
        <v>КХ "Абиль"</v>
      </c>
      <c r="CB3149" t="str">
        <f>Запрос1[[#This Row],[БИНРодителя]]</f>
        <v>661031301135</v>
      </c>
    </row>
    <row r="3150" spans="1:80" x14ac:dyDescent="0.3">
      <c r="A3150" t="s">
        <v>2514</v>
      </c>
      <c r="B3150" t="s">
        <v>3032</v>
      </c>
      <c r="C3150" t="s">
        <v>406</v>
      </c>
      <c r="D3150" t="s">
        <v>412</v>
      </c>
      <c r="E3150" t="s">
        <v>443</v>
      </c>
      <c r="F3150" t="s">
        <v>444</v>
      </c>
      <c r="G3150"/>
      <c r="H3150" t="s">
        <v>11748</v>
      </c>
      <c r="I3150" t="s">
        <v>11749</v>
      </c>
      <c r="J3150" t="s">
        <v>11749</v>
      </c>
      <c r="K3150" t="s">
        <v>11748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 s="8"/>
      <c r="S3150" s="8"/>
      <c r="T3150" s="8"/>
      <c r="U3150" s="8"/>
      <c r="V3150" s="8"/>
      <c r="W3150" s="8">
        <v>10998000</v>
      </c>
      <c r="X3150" s="8"/>
      <c r="Y3150" s="8"/>
      <c r="Z3150" s="8"/>
      <c r="AA3150" s="8"/>
      <c r="AB3150" s="8"/>
      <c r="AC3150" s="8">
        <v>3299400</v>
      </c>
      <c r="AD3150"/>
      <c r="AE3150"/>
      <c r="AF3150"/>
      <c r="AG3150"/>
      <c r="AH3150"/>
      <c r="AI3150">
        <v>30</v>
      </c>
      <c r="AJ3150" s="8"/>
      <c r="AK3150" s="8"/>
      <c r="AL3150" s="8"/>
      <c r="AM3150" s="8"/>
      <c r="AN3150" s="8"/>
      <c r="AO3150" s="8">
        <v>10998000</v>
      </c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/>
      <c r="BM3150"/>
      <c r="BN3150" s="10">
        <v>0</v>
      </c>
      <c r="BO3150" s="10"/>
      <c r="BP3150" s="10"/>
      <c r="BQ3150" s="10"/>
      <c r="BR3150" s="10"/>
      <c r="BS3150" s="10"/>
      <c r="BT3150" s="10"/>
      <c r="BU3150" s="10"/>
      <c r="BV3150" s="1" t="str">
        <f>Запрос1[[#This Row],[Менеджер]]</f>
        <v>Нурмакин Серик Арыстанбекович</v>
      </c>
      <c r="BW3150" s="1" t="str">
        <f>Запрос1[[#This Row],[Дирекция]]</f>
        <v>Северная дирекция</v>
      </c>
      <c r="BX3150" s="1" t="str">
        <f t="shared" si="49"/>
        <v>КХ Бекиров Бакир Сарханович</v>
      </c>
      <c r="BY3150" s="1" t="str">
        <f t="shared" si="49"/>
        <v>881108350682</v>
      </c>
      <c r="CA3150" t="str">
        <f>Запрос1[[#This Row],[родитель]]</f>
        <v>КХ Бекиров Бакир Сарханович</v>
      </c>
      <c r="CB3150" t="str">
        <f>Запрос1[[#This Row],[БИНРодителя]]</f>
        <v>881108350682</v>
      </c>
    </row>
    <row r="3151" spans="1:80" x14ac:dyDescent="0.3">
      <c r="A3151" t="s">
        <v>2514</v>
      </c>
      <c r="B3151" t="s">
        <v>3032</v>
      </c>
      <c r="C3151" t="s">
        <v>406</v>
      </c>
      <c r="D3151" t="s">
        <v>412</v>
      </c>
      <c r="E3151" t="s">
        <v>447</v>
      </c>
      <c r="F3151" t="s">
        <v>448</v>
      </c>
      <c r="G3151" t="s">
        <v>452</v>
      </c>
      <c r="H3151" t="s">
        <v>7646</v>
      </c>
      <c r="I3151" t="s">
        <v>7647</v>
      </c>
      <c r="J3151" t="s">
        <v>7647</v>
      </c>
      <c r="K3151" t="s">
        <v>7646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 s="8"/>
      <c r="S3151" s="8"/>
      <c r="T3151" s="8"/>
      <c r="U3151" s="8"/>
      <c r="V3151" s="8">
        <v>13994000</v>
      </c>
      <c r="W3151" s="8"/>
      <c r="X3151" s="8"/>
      <c r="Y3151" s="8"/>
      <c r="Z3151" s="8"/>
      <c r="AA3151" s="8"/>
      <c r="AB3151" s="8">
        <v>9547000</v>
      </c>
      <c r="AC3151" s="8"/>
      <c r="AD3151"/>
      <c r="AE3151"/>
      <c r="AF3151"/>
      <c r="AG3151"/>
      <c r="AH3151">
        <v>68.22</v>
      </c>
      <c r="AI3151"/>
      <c r="AJ3151" s="8"/>
      <c r="AK3151" s="8"/>
      <c r="AL3151" s="8"/>
      <c r="AM3151" s="8"/>
      <c r="AN3151" s="8">
        <v>13994000</v>
      </c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/>
      <c r="BM3151"/>
      <c r="BN3151" s="10">
        <v>0</v>
      </c>
      <c r="BO3151" s="10"/>
      <c r="BP3151" s="10"/>
      <c r="BQ3151" s="10"/>
      <c r="BR3151" s="10"/>
      <c r="BS3151" s="10"/>
      <c r="BT3151" s="10"/>
      <c r="BU3151" s="10"/>
      <c r="BV3151" s="1" t="str">
        <f>Запрос1[[#This Row],[Менеджер]]</f>
        <v>Нурмакин Серик Арыстанбекович</v>
      </c>
      <c r="BW3151" s="1" t="str">
        <f>Запрос1[[#This Row],[Дирекция]]</f>
        <v>Северная дирекция</v>
      </c>
      <c r="BX3151" s="1" t="str">
        <f t="shared" si="49"/>
        <v>к\х Адлет</v>
      </c>
      <c r="BY3151" s="1" t="str">
        <f t="shared" si="49"/>
        <v>680101309815</v>
      </c>
      <c r="CA3151" t="str">
        <f>Запрос1[[#This Row],[родитель]]</f>
        <v>к\х Адлет</v>
      </c>
      <c r="CB3151" t="str">
        <f>Запрос1[[#This Row],[БИНРодителя]]</f>
        <v>680101309815</v>
      </c>
    </row>
    <row r="3152" spans="1:80" x14ac:dyDescent="0.3">
      <c r="A3152" t="s">
        <v>2514</v>
      </c>
      <c r="B3152" t="s">
        <v>3032</v>
      </c>
      <c r="C3152" t="s">
        <v>406</v>
      </c>
      <c r="D3152" t="s">
        <v>412</v>
      </c>
      <c r="E3152" t="s">
        <v>447</v>
      </c>
      <c r="F3152" t="s">
        <v>1129</v>
      </c>
      <c r="G3152" t="s">
        <v>1130</v>
      </c>
      <c r="H3152" t="s">
        <v>1705</v>
      </c>
      <c r="I3152" t="s">
        <v>1706</v>
      </c>
      <c r="J3152" t="s">
        <v>1706</v>
      </c>
      <c r="K3152" t="s">
        <v>1705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 s="8"/>
      <c r="S3152" s="8"/>
      <c r="T3152" s="8"/>
      <c r="U3152" s="8"/>
      <c r="V3152" s="8">
        <v>960000</v>
      </c>
      <c r="W3152" s="8">
        <v>11949620</v>
      </c>
      <c r="X3152" s="8"/>
      <c r="Y3152" s="8"/>
      <c r="Z3152" s="8"/>
      <c r="AA3152" s="8"/>
      <c r="AB3152" s="8">
        <v>960000</v>
      </c>
      <c r="AC3152" s="8">
        <v>11949620</v>
      </c>
      <c r="AD3152"/>
      <c r="AE3152"/>
      <c r="AF3152"/>
      <c r="AG3152"/>
      <c r="AH3152">
        <v>100</v>
      </c>
      <c r="AI3152">
        <v>100</v>
      </c>
      <c r="AJ3152" s="8"/>
      <c r="AK3152" s="8"/>
      <c r="AL3152" s="8"/>
      <c r="AM3152" s="8"/>
      <c r="AN3152" s="8">
        <v>960000</v>
      </c>
      <c r="AO3152" s="8">
        <v>11949620</v>
      </c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>
        <v>27565080</v>
      </c>
      <c r="BJ3152" s="8"/>
      <c r="BK3152" s="8">
        <v>960000</v>
      </c>
      <c r="BL3152"/>
      <c r="BM3152">
        <v>3.4826000000000001</v>
      </c>
      <c r="BN3152" s="10">
        <v>0</v>
      </c>
      <c r="BO3152" s="10"/>
      <c r="BP3152" s="10"/>
      <c r="BQ3152" s="10"/>
      <c r="BR3152" s="10"/>
      <c r="BS3152" s="10"/>
      <c r="BT3152" s="10"/>
      <c r="BU3152" s="10"/>
      <c r="BV3152" s="1" t="str">
        <f>Запрос1[[#This Row],[Менеджер]]</f>
        <v>Нурмакин Серик Арыстанбекович</v>
      </c>
      <c r="BW3152" s="1" t="str">
        <f>Запрос1[[#This Row],[Дирекция]]</f>
        <v>Северная дирекция</v>
      </c>
      <c r="BX3152" s="1" t="str">
        <f t="shared" si="49"/>
        <v>КХ "Говоров Николай Петрович"</v>
      </c>
      <c r="BY3152" s="1" t="str">
        <f t="shared" si="49"/>
        <v>540729300194</v>
      </c>
      <c r="CA3152" t="str">
        <f>Запрос1[[#This Row],[родитель]]</f>
        <v>КХ "Говоров Николай Петрович"</v>
      </c>
      <c r="CB3152" t="str">
        <f>Запрос1[[#This Row],[БИНРодителя]]</f>
        <v>540729300194</v>
      </c>
    </row>
    <row r="3153" spans="1:80" x14ac:dyDescent="0.3">
      <c r="A3153" t="s">
        <v>2514</v>
      </c>
      <c r="B3153" t="s">
        <v>3032</v>
      </c>
      <c r="C3153" t="s">
        <v>406</v>
      </c>
      <c r="D3153" t="s">
        <v>412</v>
      </c>
      <c r="E3153" t="s">
        <v>447</v>
      </c>
      <c r="F3153" t="s">
        <v>466</v>
      </c>
      <c r="G3153" t="s">
        <v>467</v>
      </c>
      <c r="H3153" t="s">
        <v>3163</v>
      </c>
      <c r="I3153" t="s">
        <v>3164</v>
      </c>
      <c r="J3153" t="s">
        <v>3164</v>
      </c>
      <c r="K3153" t="s">
        <v>3163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 s="8"/>
      <c r="S3153" s="8"/>
      <c r="T3153" s="8"/>
      <c r="U3153" s="8"/>
      <c r="V3153" s="8"/>
      <c r="W3153" s="8">
        <v>1508500</v>
      </c>
      <c r="X3153" s="8"/>
      <c r="Y3153" s="8"/>
      <c r="Z3153" s="8"/>
      <c r="AA3153" s="8"/>
      <c r="AB3153" s="8"/>
      <c r="AC3153" s="8">
        <v>1508500</v>
      </c>
      <c r="AD3153"/>
      <c r="AE3153"/>
      <c r="AF3153"/>
      <c r="AG3153"/>
      <c r="AH3153"/>
      <c r="AI3153">
        <v>100</v>
      </c>
      <c r="AJ3153" s="8"/>
      <c r="AK3153" s="8"/>
      <c r="AL3153" s="8"/>
      <c r="AM3153" s="8"/>
      <c r="AN3153" s="8"/>
      <c r="AO3153" s="8">
        <v>1508500</v>
      </c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/>
      <c r="BM3153"/>
      <c r="BN3153" s="10">
        <v>0</v>
      </c>
      <c r="BO3153" s="10"/>
      <c r="BP3153" s="10"/>
      <c r="BQ3153" s="10"/>
      <c r="BR3153" s="10"/>
      <c r="BS3153" s="10"/>
      <c r="BT3153" s="10"/>
      <c r="BU3153" s="10"/>
      <c r="BV3153" s="1" t="str">
        <f>Запрос1[[#This Row],[Менеджер]]</f>
        <v>Нурмакин Серик Арыстанбекович</v>
      </c>
      <c r="BW3153" s="1" t="str">
        <f>Запрос1[[#This Row],[Дирекция]]</f>
        <v>Северная дирекция</v>
      </c>
      <c r="BX3153" s="1" t="str">
        <f t="shared" si="49"/>
        <v>КХ Малянин И.В.</v>
      </c>
      <c r="BY3153" s="1" t="str">
        <f t="shared" si="49"/>
        <v>820819350149</v>
      </c>
      <c r="CA3153" t="str">
        <f>Запрос1[[#This Row],[родитель]]</f>
        <v>КХ Малянин И.В.</v>
      </c>
      <c r="CB3153" t="str">
        <f>Запрос1[[#This Row],[БИНРодителя]]</f>
        <v>820819350149</v>
      </c>
    </row>
    <row r="3154" spans="1:80" x14ac:dyDescent="0.3">
      <c r="A3154" t="s">
        <v>2514</v>
      </c>
      <c r="B3154" t="s">
        <v>3032</v>
      </c>
      <c r="C3154" t="s">
        <v>406</v>
      </c>
      <c r="D3154" t="s">
        <v>412</v>
      </c>
      <c r="E3154" t="s">
        <v>483</v>
      </c>
      <c r="F3154" t="s">
        <v>484</v>
      </c>
      <c r="G3154"/>
      <c r="H3154" t="s">
        <v>485</v>
      </c>
      <c r="I3154" t="s">
        <v>486</v>
      </c>
      <c r="J3154" t="s">
        <v>486</v>
      </c>
      <c r="K3154" t="s">
        <v>485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 s="8"/>
      <c r="S3154" s="8"/>
      <c r="T3154" s="8"/>
      <c r="U3154" s="8"/>
      <c r="V3154" s="8">
        <v>44000</v>
      </c>
      <c r="W3154" s="8">
        <v>30000</v>
      </c>
      <c r="X3154" s="8"/>
      <c r="Y3154" s="8"/>
      <c r="Z3154" s="8"/>
      <c r="AA3154" s="8"/>
      <c r="AB3154" s="8">
        <v>44000</v>
      </c>
      <c r="AC3154" s="8">
        <v>30000</v>
      </c>
      <c r="AD3154"/>
      <c r="AE3154"/>
      <c r="AF3154"/>
      <c r="AG3154"/>
      <c r="AH3154">
        <v>100</v>
      </c>
      <c r="AI3154">
        <v>100</v>
      </c>
      <c r="AJ3154" s="8"/>
      <c r="AK3154" s="8"/>
      <c r="AL3154" s="8"/>
      <c r="AM3154" s="8"/>
      <c r="AN3154" s="8">
        <v>44000</v>
      </c>
      <c r="AO3154" s="8">
        <v>30000</v>
      </c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/>
      <c r="BM3154"/>
      <c r="BN3154" s="10">
        <v>0</v>
      </c>
      <c r="BO3154" s="10"/>
      <c r="BP3154" s="10"/>
      <c r="BQ3154" s="10"/>
      <c r="BR3154" s="10"/>
      <c r="BS3154" s="10"/>
      <c r="BT3154" s="10"/>
      <c r="BU3154" s="10"/>
      <c r="BV3154" s="1" t="str">
        <f>Запрос1[[#This Row],[Менеджер]]</f>
        <v>Нурмакин Серик Арыстанбекович</v>
      </c>
      <c r="BW3154" s="1" t="str">
        <f>Запрос1[[#This Row],[Дирекция]]</f>
        <v>Северная дирекция</v>
      </c>
      <c r="BX3154" s="1" t="str">
        <f t="shared" si="49"/>
        <v>ТОО Азат - Р</v>
      </c>
      <c r="BY3154" s="1" t="str">
        <f t="shared" si="49"/>
        <v>960440000667</v>
      </c>
      <c r="CA3154" t="str">
        <f>Запрос1[[#This Row],[родитель]]</f>
        <v>ТОО Азат - Р</v>
      </c>
      <c r="CB3154" t="str">
        <f>Запрос1[[#This Row],[БИНРодителя]]</f>
        <v>960440000667</v>
      </c>
    </row>
    <row r="3155" spans="1:80" x14ac:dyDescent="0.3">
      <c r="A3155" t="s">
        <v>2514</v>
      </c>
      <c r="B3155" t="s">
        <v>3032</v>
      </c>
      <c r="C3155" t="s">
        <v>406</v>
      </c>
      <c r="D3155" t="s">
        <v>412</v>
      </c>
      <c r="E3155" t="s">
        <v>492</v>
      </c>
      <c r="F3155" t="s">
        <v>493</v>
      </c>
      <c r="G3155" t="s">
        <v>494</v>
      </c>
      <c r="H3155" t="s">
        <v>7705</v>
      </c>
      <c r="I3155" t="s">
        <v>7706</v>
      </c>
      <c r="J3155" t="s">
        <v>7706</v>
      </c>
      <c r="K3155" t="s">
        <v>7705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/>
      <c r="AE3155"/>
      <c r="AF3155"/>
      <c r="AG3155"/>
      <c r="AH3155"/>
      <c r="AI3155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/>
      <c r="BM3155"/>
      <c r="BN3155" s="10">
        <v>1</v>
      </c>
      <c r="BO3155" s="10">
        <v>7880000</v>
      </c>
      <c r="BP3155" s="10">
        <v>7880000</v>
      </c>
      <c r="BQ3155" s="10">
        <v>100</v>
      </c>
      <c r="BR3155" s="10"/>
      <c r="BS3155" s="10"/>
      <c r="BT3155" s="10"/>
      <c r="BU3155" s="10"/>
      <c r="BV3155" s="1" t="str">
        <f>Запрос1[[#This Row],[Менеджер]]</f>
        <v>Нурмакин Серик Арыстанбекович</v>
      </c>
      <c r="BW3155" s="1" t="str">
        <f>Запрос1[[#This Row],[Дирекция]]</f>
        <v>Северная дирекция</v>
      </c>
      <c r="BX3155" s="1" t="str">
        <f t="shared" si="49"/>
        <v>к\х Иржанов Ахметкан</v>
      </c>
      <c r="BY3155" s="1" t="str">
        <f t="shared" si="49"/>
        <v>640109350349</v>
      </c>
      <c r="CA3155" t="str">
        <f>Запрос1[[#This Row],[родитель]]</f>
        <v>к\х Иржанов Ахметкан</v>
      </c>
      <c r="CB3155" t="str">
        <f>Запрос1[[#This Row],[БИНРодителя]]</f>
        <v>640109350349</v>
      </c>
    </row>
    <row r="3156" spans="1:80" x14ac:dyDescent="0.3">
      <c r="A3156" t="s">
        <v>2514</v>
      </c>
      <c r="B3156" t="s">
        <v>3032</v>
      </c>
      <c r="C3156" t="s">
        <v>406</v>
      </c>
      <c r="D3156" t="s">
        <v>412</v>
      </c>
      <c r="E3156" t="s">
        <v>492</v>
      </c>
      <c r="F3156" t="s">
        <v>493</v>
      </c>
      <c r="G3156" t="s">
        <v>494</v>
      </c>
      <c r="H3156" t="s">
        <v>495</v>
      </c>
      <c r="I3156" t="s">
        <v>496</v>
      </c>
      <c r="J3156" t="s">
        <v>496</v>
      </c>
      <c r="K3156" t="s">
        <v>495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/>
      <c r="AE3156"/>
      <c r="AF3156"/>
      <c r="AG3156"/>
      <c r="AH3156"/>
      <c r="AI3156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/>
      <c r="BM3156"/>
      <c r="BN3156" s="10">
        <v>1</v>
      </c>
      <c r="BO3156" s="10">
        <v>805000</v>
      </c>
      <c r="BP3156" s="10">
        <v>805000</v>
      </c>
      <c r="BQ3156" s="10">
        <v>100</v>
      </c>
      <c r="BR3156" s="10"/>
      <c r="BS3156" s="10"/>
      <c r="BT3156" s="10"/>
      <c r="BU3156" s="10"/>
      <c r="BV3156" s="1" t="str">
        <f>Запрос1[[#This Row],[Менеджер]]</f>
        <v>Нурмакин Серик Арыстанбекович</v>
      </c>
      <c r="BW3156" s="1" t="str">
        <f>Запрос1[[#This Row],[Дирекция]]</f>
        <v>Северная дирекция</v>
      </c>
      <c r="BX3156" s="1" t="str">
        <f t="shared" si="49"/>
        <v>кх ОНГАРСЫН</v>
      </c>
      <c r="BY3156" s="1" t="str">
        <f t="shared" si="49"/>
        <v>580321350308</v>
      </c>
      <c r="CA3156" t="str">
        <f>Запрос1[[#This Row],[родитель]]</f>
        <v>кх ОНГАРСЫН</v>
      </c>
      <c r="CB3156" t="str">
        <f>Запрос1[[#This Row],[БИНРодителя]]</f>
        <v>580321350308</v>
      </c>
    </row>
    <row r="3157" spans="1:80" x14ac:dyDescent="0.3">
      <c r="A3157" t="s">
        <v>3658</v>
      </c>
      <c r="B3157" t="s">
        <v>3849</v>
      </c>
      <c r="C3157" t="s">
        <v>884</v>
      </c>
      <c r="D3157" t="s">
        <v>1556</v>
      </c>
      <c r="E3157" t="s">
        <v>3850</v>
      </c>
      <c r="F3157" t="s">
        <v>8330</v>
      </c>
      <c r="G3157" t="s">
        <v>8331</v>
      </c>
      <c r="H3157" t="s">
        <v>8332</v>
      </c>
      <c r="I3157" t="s">
        <v>8333</v>
      </c>
      <c r="J3157" t="s">
        <v>8333</v>
      </c>
      <c r="K3157" t="s">
        <v>8332</v>
      </c>
      <c r="L3157">
        <v>0</v>
      </c>
      <c r="M3157">
        <v>1</v>
      </c>
      <c r="N3157">
        <v>0</v>
      </c>
      <c r="O3157">
        <v>0</v>
      </c>
      <c r="P3157">
        <v>1</v>
      </c>
      <c r="Q3157">
        <v>0</v>
      </c>
      <c r="R3157" s="8"/>
      <c r="S3157" s="8">
        <v>646500</v>
      </c>
      <c r="T3157" s="8"/>
      <c r="U3157" s="8"/>
      <c r="V3157" s="8">
        <v>132800</v>
      </c>
      <c r="W3157" s="8"/>
      <c r="X3157" s="8"/>
      <c r="Y3157" s="8">
        <v>646500</v>
      </c>
      <c r="Z3157" s="8"/>
      <c r="AA3157" s="8"/>
      <c r="AB3157" s="8">
        <v>132800</v>
      </c>
      <c r="AC3157" s="8"/>
      <c r="AD3157"/>
      <c r="AE3157">
        <v>100</v>
      </c>
      <c r="AF3157"/>
      <c r="AG3157"/>
      <c r="AH3157">
        <v>100</v>
      </c>
      <c r="AI3157"/>
      <c r="AJ3157" s="8"/>
      <c r="AK3157" s="8">
        <v>646500</v>
      </c>
      <c r="AL3157" s="8"/>
      <c r="AM3157" s="8"/>
      <c r="AN3157" s="8">
        <v>132800</v>
      </c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/>
      <c r="BM3157"/>
      <c r="BN3157" s="10">
        <v>0</v>
      </c>
      <c r="BO3157" s="10"/>
      <c r="BP3157" s="10"/>
      <c r="BQ3157" s="10"/>
      <c r="BR3157" s="10"/>
      <c r="BS3157" s="10"/>
      <c r="BT3157" s="10"/>
      <c r="BU3157" s="10"/>
      <c r="BV3157" s="1" t="str">
        <f>Запрос1[[#This Row],[Менеджер]]</f>
        <v>Потупаленко Виктор</v>
      </c>
      <c r="BW3157" s="1" t="str">
        <f>Запрос1[[#This Row],[Дирекция]]</f>
        <v>Центральная дирекция</v>
      </c>
      <c r="BX3157" s="1" t="str">
        <f t="shared" si="49"/>
        <v>КХ "Земеров"</v>
      </c>
      <c r="BY3157" s="1" t="str">
        <f t="shared" si="49"/>
        <v>571123300633</v>
      </c>
      <c r="CA3157" t="str">
        <f>Запрос1[[#This Row],[родитель]]</f>
        <v>КХ "Земеров"</v>
      </c>
      <c r="CB3157" t="str">
        <f>Запрос1[[#This Row],[БИНРодителя]]</f>
        <v>571123300633</v>
      </c>
    </row>
    <row r="3158" spans="1:80" x14ac:dyDescent="0.3">
      <c r="A3158" t="s">
        <v>3658</v>
      </c>
      <c r="B3158" t="s">
        <v>3849</v>
      </c>
      <c r="C3158" t="s">
        <v>884</v>
      </c>
      <c r="D3158" t="s">
        <v>1556</v>
      </c>
      <c r="E3158" t="s">
        <v>3850</v>
      </c>
      <c r="F3158" t="s">
        <v>3671</v>
      </c>
      <c r="G3158" t="s">
        <v>1532</v>
      </c>
      <c r="H3158" t="s">
        <v>8334</v>
      </c>
      <c r="I3158" t="s">
        <v>8335</v>
      </c>
      <c r="J3158" t="s">
        <v>8335</v>
      </c>
      <c r="K3158" t="s">
        <v>8334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 s="8"/>
      <c r="S3158" s="8">
        <v>195700</v>
      </c>
      <c r="T3158" s="8"/>
      <c r="U3158" s="8"/>
      <c r="V3158" s="8"/>
      <c r="W3158" s="8"/>
      <c r="X3158" s="8"/>
      <c r="Y3158" s="8">
        <v>195700</v>
      </c>
      <c r="Z3158" s="8"/>
      <c r="AA3158" s="8"/>
      <c r="AB3158" s="8"/>
      <c r="AC3158" s="8"/>
      <c r="AD3158"/>
      <c r="AE3158">
        <v>100</v>
      </c>
      <c r="AF3158"/>
      <c r="AG3158"/>
      <c r="AH3158"/>
      <c r="AI3158"/>
      <c r="AJ3158" s="8"/>
      <c r="AK3158" s="8">
        <v>195700</v>
      </c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/>
      <c r="BM3158"/>
      <c r="BN3158" s="10">
        <v>0</v>
      </c>
      <c r="BO3158" s="10"/>
      <c r="BP3158" s="10"/>
      <c r="BQ3158" s="10"/>
      <c r="BR3158" s="10"/>
      <c r="BS3158" s="10"/>
      <c r="BT3158" s="10"/>
      <c r="BU3158" s="10"/>
      <c r="BV3158" s="1" t="str">
        <f>Запрос1[[#This Row],[Менеджер]]</f>
        <v>Потупаленко Виктор</v>
      </c>
      <c r="BW3158" s="1" t="str">
        <f>Запрос1[[#This Row],[Дирекция]]</f>
        <v>Центральная дирекция</v>
      </c>
      <c r="BX3158" s="1" t="str">
        <f t="shared" si="49"/>
        <v>КХ "Анастасия"</v>
      </c>
      <c r="BY3158" s="1" t="str">
        <f t="shared" si="49"/>
        <v>551101350237</v>
      </c>
      <c r="CA3158" t="str">
        <f>Запрос1[[#This Row],[родитель]]</f>
        <v>КХ "Анастасия"</v>
      </c>
      <c r="CB3158" t="str">
        <f>Запрос1[[#This Row],[БИНРодителя]]</f>
        <v>551101350237</v>
      </c>
    </row>
    <row r="3159" spans="1:80" x14ac:dyDescent="0.3">
      <c r="A3159" t="s">
        <v>3658</v>
      </c>
      <c r="B3159" t="s">
        <v>3849</v>
      </c>
      <c r="C3159" t="s">
        <v>884</v>
      </c>
      <c r="D3159" t="s">
        <v>1556</v>
      </c>
      <c r="E3159" t="s">
        <v>3850</v>
      </c>
      <c r="F3159" t="s">
        <v>3671</v>
      </c>
      <c r="G3159" t="s">
        <v>1532</v>
      </c>
      <c r="H3159" t="s">
        <v>3956</v>
      </c>
      <c r="I3159" t="s">
        <v>3957</v>
      </c>
      <c r="J3159" t="s">
        <v>8336</v>
      </c>
      <c r="K3159" t="s">
        <v>8337</v>
      </c>
      <c r="L3159">
        <v>0</v>
      </c>
      <c r="M3159">
        <v>0</v>
      </c>
      <c r="N3159">
        <v>1</v>
      </c>
      <c r="O3159">
        <v>1</v>
      </c>
      <c r="P3159">
        <v>1</v>
      </c>
      <c r="Q3159">
        <v>1</v>
      </c>
      <c r="R3159" s="8"/>
      <c r="S3159" s="8"/>
      <c r="T3159" s="8">
        <v>1318500</v>
      </c>
      <c r="U3159" s="8">
        <v>7618920</v>
      </c>
      <c r="V3159" s="8">
        <v>8932000</v>
      </c>
      <c r="W3159" s="8">
        <v>13899150</v>
      </c>
      <c r="X3159" s="8"/>
      <c r="Y3159" s="8"/>
      <c r="Z3159" s="8">
        <v>395550</v>
      </c>
      <c r="AA3159" s="8">
        <v>3331920</v>
      </c>
      <c r="AB3159" s="8">
        <v>3369800</v>
      </c>
      <c r="AC3159" s="8">
        <v>2813845</v>
      </c>
      <c r="AD3159"/>
      <c r="AE3159"/>
      <c r="AF3159">
        <v>30</v>
      </c>
      <c r="AG3159">
        <v>43.73</v>
      </c>
      <c r="AH3159">
        <v>37.729999999999997</v>
      </c>
      <c r="AI3159">
        <v>20.239999999999998</v>
      </c>
      <c r="AJ3159" s="8"/>
      <c r="AK3159" s="8"/>
      <c r="AL3159" s="8">
        <v>1318500</v>
      </c>
      <c r="AM3159" s="8">
        <v>7618920</v>
      </c>
      <c r="AN3159" s="8">
        <v>8932000</v>
      </c>
      <c r="AO3159" s="8">
        <v>13899150</v>
      </c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>
        <v>11037700</v>
      </c>
      <c r="BI3159" s="8">
        <v>8626000</v>
      </c>
      <c r="BJ3159" s="8">
        <v>6172200</v>
      </c>
      <c r="BK3159" s="8">
        <v>3847000</v>
      </c>
      <c r="BL3159">
        <v>55.919199999999996</v>
      </c>
      <c r="BM3159">
        <v>44.597700000000003</v>
      </c>
      <c r="BN3159" s="10">
        <v>0</v>
      </c>
      <c r="BO3159" s="10"/>
      <c r="BP3159" s="10"/>
      <c r="BQ3159" s="10"/>
      <c r="BR3159" s="10"/>
      <c r="BS3159" s="10"/>
      <c r="BT3159" s="10"/>
      <c r="BU3159" s="10"/>
      <c r="BV3159" s="1" t="str">
        <f>Запрос1[[#This Row],[Менеджер]]</f>
        <v>Потупаленко Виктор</v>
      </c>
      <c r="BW3159" s="1" t="str">
        <f>Запрос1[[#This Row],[Дирекция]]</f>
        <v>Центральная дирекция</v>
      </c>
      <c r="BX3159" s="1" t="str">
        <f t="shared" si="49"/>
        <v>ТОО "Altair-ltd"</v>
      </c>
      <c r="BY3159" s="1" t="str">
        <f t="shared" si="49"/>
        <v>171240009016</v>
      </c>
      <c r="CA3159" t="str">
        <f>Запрос1[[#This Row],[родитель]]</f>
        <v>ТОО "Altair-ltd"</v>
      </c>
      <c r="CB3159" t="str">
        <f>Запрос1[[#This Row],[БИНРодителя]]</f>
        <v>171240009016</v>
      </c>
    </row>
    <row r="3160" spans="1:80" x14ac:dyDescent="0.3">
      <c r="A3160" t="s">
        <v>3658</v>
      </c>
      <c r="B3160" t="s">
        <v>3849</v>
      </c>
      <c r="C3160" t="s">
        <v>884</v>
      </c>
      <c r="D3160" t="s">
        <v>1556</v>
      </c>
      <c r="E3160" t="s">
        <v>3850</v>
      </c>
      <c r="F3160" t="s">
        <v>8421</v>
      </c>
      <c r="G3160" t="s">
        <v>8422</v>
      </c>
      <c r="H3160" t="s">
        <v>12224</v>
      </c>
      <c r="I3160" t="s">
        <v>12225</v>
      </c>
      <c r="J3160" t="s">
        <v>12225</v>
      </c>
      <c r="K3160" t="s">
        <v>12224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 s="8"/>
      <c r="S3160" s="8"/>
      <c r="T3160" s="8"/>
      <c r="U3160" s="8"/>
      <c r="V3160" s="8"/>
      <c r="W3160" s="8">
        <v>6534700</v>
      </c>
      <c r="X3160" s="8"/>
      <c r="Y3160" s="8"/>
      <c r="Z3160" s="8"/>
      <c r="AA3160" s="8"/>
      <c r="AB3160" s="8"/>
      <c r="AC3160" s="8">
        <v>6534700</v>
      </c>
      <c r="AD3160"/>
      <c r="AE3160"/>
      <c r="AF3160"/>
      <c r="AG3160"/>
      <c r="AH3160"/>
      <c r="AI3160">
        <v>100</v>
      </c>
      <c r="AJ3160" s="8"/>
      <c r="AK3160" s="8"/>
      <c r="AL3160" s="8"/>
      <c r="AM3160" s="8"/>
      <c r="AN3160" s="8"/>
      <c r="AO3160" s="8">
        <v>6534700</v>
      </c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/>
      <c r="BM3160"/>
      <c r="BN3160" s="10">
        <v>0</v>
      </c>
      <c r="BO3160" s="10"/>
      <c r="BP3160" s="10"/>
      <c r="BQ3160" s="10"/>
      <c r="BR3160" s="10"/>
      <c r="BS3160" s="10"/>
      <c r="BT3160" s="10"/>
      <c r="BU3160" s="10"/>
      <c r="BV3160" s="1" t="str">
        <f>Запрос1[[#This Row],[Менеджер]]</f>
        <v>Потупаленко Виктор</v>
      </c>
      <c r="BW3160" s="1" t="str">
        <f>Запрос1[[#This Row],[Дирекция]]</f>
        <v>Центральная дирекция</v>
      </c>
      <c r="BX3160" s="1" t="str">
        <f t="shared" si="49"/>
        <v>ТОО "Гульбаршын Агро"</v>
      </c>
      <c r="BY3160" s="1" t="str">
        <f t="shared" si="49"/>
        <v>170540005252</v>
      </c>
      <c r="CA3160" t="str">
        <f>Запрос1[[#This Row],[родитель]]</f>
        <v>ТОО "Гульбаршын Агро"</v>
      </c>
      <c r="CB3160" t="str">
        <f>Запрос1[[#This Row],[БИНРодителя]]</f>
        <v>170540005252</v>
      </c>
    </row>
    <row r="3161" spans="1:80" x14ac:dyDescent="0.3">
      <c r="A3161" t="s">
        <v>3658</v>
      </c>
      <c r="B3161" t="s">
        <v>3849</v>
      </c>
      <c r="C3161" t="s">
        <v>884</v>
      </c>
      <c r="D3161" t="s">
        <v>1556</v>
      </c>
      <c r="E3161" t="s">
        <v>3850</v>
      </c>
      <c r="F3161" t="s">
        <v>8421</v>
      </c>
      <c r="G3161" t="s">
        <v>8422</v>
      </c>
      <c r="H3161" t="s">
        <v>12226</v>
      </c>
      <c r="I3161" t="s">
        <v>12227</v>
      </c>
      <c r="J3161" t="s">
        <v>12227</v>
      </c>
      <c r="K3161" t="s">
        <v>12226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 s="8"/>
      <c r="S3161" s="8"/>
      <c r="T3161" s="8"/>
      <c r="U3161" s="8"/>
      <c r="V3161" s="8"/>
      <c r="W3161" s="8">
        <v>554400</v>
      </c>
      <c r="X3161" s="8"/>
      <c r="Y3161" s="8"/>
      <c r="Z3161" s="8"/>
      <c r="AA3161" s="8"/>
      <c r="AB3161" s="8"/>
      <c r="AC3161" s="8">
        <v>554400</v>
      </c>
      <c r="AD3161"/>
      <c r="AE3161"/>
      <c r="AF3161"/>
      <c r="AG3161"/>
      <c r="AH3161"/>
      <c r="AI3161">
        <v>100</v>
      </c>
      <c r="AJ3161" s="8"/>
      <c r="AK3161" s="8"/>
      <c r="AL3161" s="8"/>
      <c r="AM3161" s="8"/>
      <c r="AN3161" s="8"/>
      <c r="AO3161" s="8">
        <v>554400</v>
      </c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/>
      <c r="BM3161"/>
      <c r="BN3161" s="10">
        <v>1</v>
      </c>
      <c r="BO3161" s="10">
        <v>1445360</v>
      </c>
      <c r="BP3161" s="10">
        <v>1445360</v>
      </c>
      <c r="BQ3161" s="10">
        <v>100</v>
      </c>
      <c r="BR3161" s="10"/>
      <c r="BS3161" s="10"/>
      <c r="BT3161" s="10"/>
      <c r="BU3161" s="10"/>
      <c r="BV3161" s="1" t="str">
        <f>Запрос1[[#This Row],[Менеджер]]</f>
        <v>Потупаленко Виктор</v>
      </c>
      <c r="BW3161" s="1" t="str">
        <f>Запрос1[[#This Row],[Дирекция]]</f>
        <v>Центральная дирекция</v>
      </c>
      <c r="BX3161" s="1" t="str">
        <f t="shared" si="49"/>
        <v>ТОО TAVRIDA 1</v>
      </c>
      <c r="BY3161" s="1" t="str">
        <f t="shared" si="49"/>
        <v>191240017156</v>
      </c>
      <c r="CA3161" t="str">
        <f>Запрос1[[#This Row],[родитель]]</f>
        <v>ТОО TAVRIDA 1</v>
      </c>
      <c r="CB3161" t="str">
        <f>Запрос1[[#This Row],[БИНРодителя]]</f>
        <v>191240017156</v>
      </c>
    </row>
    <row r="3162" spans="1:80" x14ac:dyDescent="0.3">
      <c r="A3162" t="s">
        <v>3658</v>
      </c>
      <c r="B3162" t="s">
        <v>3849</v>
      </c>
      <c r="C3162" t="s">
        <v>884</v>
      </c>
      <c r="D3162" t="s">
        <v>1556</v>
      </c>
      <c r="E3162" t="s">
        <v>3850</v>
      </c>
      <c r="F3162" t="s">
        <v>3851</v>
      </c>
      <c r="G3162" t="s">
        <v>3906</v>
      </c>
      <c r="H3162" t="s">
        <v>8406</v>
      </c>
      <c r="I3162" t="s">
        <v>8407</v>
      </c>
      <c r="J3162" t="s">
        <v>8407</v>
      </c>
      <c r="K3162" t="s">
        <v>8406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1</v>
      </c>
      <c r="R3162" s="8"/>
      <c r="S3162" s="8">
        <v>384000</v>
      </c>
      <c r="T3162" s="8"/>
      <c r="U3162" s="8"/>
      <c r="V3162" s="8">
        <v>4285200</v>
      </c>
      <c r="W3162" s="8">
        <v>2751160</v>
      </c>
      <c r="X3162" s="8"/>
      <c r="Y3162" s="8">
        <v>384000</v>
      </c>
      <c r="Z3162" s="8"/>
      <c r="AA3162" s="8"/>
      <c r="AB3162" s="8">
        <v>1285560</v>
      </c>
      <c r="AC3162" s="8">
        <v>2751160</v>
      </c>
      <c r="AD3162"/>
      <c r="AE3162">
        <v>100</v>
      </c>
      <c r="AF3162"/>
      <c r="AG3162"/>
      <c r="AH3162">
        <v>30</v>
      </c>
      <c r="AI3162">
        <v>100</v>
      </c>
      <c r="AJ3162" s="8"/>
      <c r="AK3162" s="8">
        <v>384000</v>
      </c>
      <c r="AL3162" s="8"/>
      <c r="AM3162" s="8"/>
      <c r="AN3162" s="8">
        <v>4285200</v>
      </c>
      <c r="AO3162" s="8">
        <v>2751160</v>
      </c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/>
      <c r="BM3162"/>
      <c r="BN3162" s="10">
        <v>0</v>
      </c>
      <c r="BO3162" s="10"/>
      <c r="BP3162" s="10"/>
      <c r="BQ3162" s="10"/>
      <c r="BR3162" s="10"/>
      <c r="BS3162" s="10"/>
      <c r="BT3162" s="10"/>
      <c r="BU3162" s="10"/>
      <c r="BV3162" s="1" t="str">
        <f>Запрос1[[#This Row],[Менеджер]]</f>
        <v>Потупаленко Виктор</v>
      </c>
      <c r="BW3162" s="1" t="str">
        <f>Запрос1[[#This Row],[Дирекция]]</f>
        <v>Центральная дирекция</v>
      </c>
      <c r="BX3162" s="1" t="str">
        <f t="shared" si="49"/>
        <v>ПК "АУЭН"</v>
      </c>
      <c r="BY3162" s="1" t="str">
        <f t="shared" si="49"/>
        <v>991240014866</v>
      </c>
      <c r="CA3162" t="str">
        <f>Запрос1[[#This Row],[родитель]]</f>
        <v>ПК "АУЭН"</v>
      </c>
      <c r="CB3162" t="str">
        <f>Запрос1[[#This Row],[БИНРодителя]]</f>
        <v>991240014866</v>
      </c>
    </row>
    <row r="3163" spans="1:80" x14ac:dyDescent="0.3">
      <c r="A3163" t="s">
        <v>3658</v>
      </c>
      <c r="B3163" t="s">
        <v>3849</v>
      </c>
      <c r="C3163" t="s">
        <v>884</v>
      </c>
      <c r="D3163" t="s">
        <v>1556</v>
      </c>
      <c r="E3163" t="s">
        <v>3850</v>
      </c>
      <c r="F3163" t="s">
        <v>3851</v>
      </c>
      <c r="G3163" t="s">
        <v>3906</v>
      </c>
      <c r="H3163" t="s">
        <v>8408</v>
      </c>
      <c r="I3163" t="s">
        <v>8409</v>
      </c>
      <c r="J3163" t="s">
        <v>8409</v>
      </c>
      <c r="K3163" t="s">
        <v>8408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 s="8"/>
      <c r="S3163" s="8"/>
      <c r="T3163" s="8"/>
      <c r="U3163" s="8"/>
      <c r="V3163" s="8">
        <v>5722000</v>
      </c>
      <c r="W3163" s="8">
        <v>9157600</v>
      </c>
      <c r="X3163" s="8"/>
      <c r="Y3163" s="8"/>
      <c r="Z3163" s="8"/>
      <c r="AA3163" s="8"/>
      <c r="AB3163" s="8">
        <v>5722000</v>
      </c>
      <c r="AC3163" s="8">
        <v>9157600</v>
      </c>
      <c r="AD3163"/>
      <c r="AE3163"/>
      <c r="AF3163"/>
      <c r="AG3163"/>
      <c r="AH3163">
        <v>100</v>
      </c>
      <c r="AI3163">
        <v>100</v>
      </c>
      <c r="AJ3163" s="8"/>
      <c r="AK3163" s="8"/>
      <c r="AL3163" s="8"/>
      <c r="AM3163" s="8"/>
      <c r="AN3163" s="8">
        <v>5722000</v>
      </c>
      <c r="AO3163" s="8">
        <v>9157600</v>
      </c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>
        <v>9800000</v>
      </c>
      <c r="BJ3163" s="8"/>
      <c r="BK3163" s="8"/>
      <c r="BL3163"/>
      <c r="BM3163">
        <v>0</v>
      </c>
      <c r="BN3163" s="10">
        <v>1</v>
      </c>
      <c r="BO3163" s="10">
        <v>5675000</v>
      </c>
      <c r="BP3163" s="10">
        <v>5675000</v>
      </c>
      <c r="BQ3163" s="10">
        <v>100</v>
      </c>
      <c r="BR3163" s="10"/>
      <c r="BS3163" s="10"/>
      <c r="BT3163" s="10"/>
      <c r="BU3163" s="10"/>
      <c r="BV3163" s="1" t="str">
        <f>Запрос1[[#This Row],[Менеджер]]</f>
        <v>Потупаленко Виктор</v>
      </c>
      <c r="BW3163" s="1" t="str">
        <f>Запрос1[[#This Row],[Дирекция]]</f>
        <v>Центральная дирекция</v>
      </c>
      <c r="BX3163" s="1" t="str">
        <f t="shared" si="49"/>
        <v>ТОО "Агросинтез-XXI"</v>
      </c>
      <c r="BY3163" s="1" t="str">
        <f t="shared" si="49"/>
        <v>010640003067</v>
      </c>
      <c r="CA3163" t="str">
        <f>Запрос1[[#This Row],[родитель]]</f>
        <v>ТОО "Агросинтез-XXI"</v>
      </c>
      <c r="CB3163" t="str">
        <f>Запрос1[[#This Row],[БИНРодителя]]</f>
        <v>010640003067</v>
      </c>
    </row>
    <row r="3164" spans="1:80" x14ac:dyDescent="0.3">
      <c r="A3164" t="s">
        <v>3658</v>
      </c>
      <c r="B3164" t="s">
        <v>3849</v>
      </c>
      <c r="C3164" t="s">
        <v>884</v>
      </c>
      <c r="D3164" t="s">
        <v>1556</v>
      </c>
      <c r="E3164" t="s">
        <v>3850</v>
      </c>
      <c r="F3164" t="s">
        <v>3962</v>
      </c>
      <c r="G3164" t="s">
        <v>3963</v>
      </c>
      <c r="H3164" t="s">
        <v>8410</v>
      </c>
      <c r="I3164" t="s">
        <v>8411</v>
      </c>
      <c r="J3164" t="s">
        <v>8411</v>
      </c>
      <c r="K3164" t="s">
        <v>8410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 s="8"/>
      <c r="S3164" s="8"/>
      <c r="T3164" s="8"/>
      <c r="U3164" s="8"/>
      <c r="V3164" s="8">
        <v>100000</v>
      </c>
      <c r="W3164" s="8">
        <v>632000</v>
      </c>
      <c r="X3164" s="8"/>
      <c r="Y3164" s="8"/>
      <c r="Z3164" s="8"/>
      <c r="AA3164" s="8"/>
      <c r="AB3164" s="8">
        <v>100000</v>
      </c>
      <c r="AC3164" s="8">
        <v>632000</v>
      </c>
      <c r="AD3164"/>
      <c r="AE3164"/>
      <c r="AF3164"/>
      <c r="AG3164"/>
      <c r="AH3164">
        <v>100</v>
      </c>
      <c r="AI3164">
        <v>100</v>
      </c>
      <c r="AJ3164" s="8"/>
      <c r="AK3164" s="8"/>
      <c r="AL3164" s="8"/>
      <c r="AM3164" s="8"/>
      <c r="AN3164" s="8">
        <v>100000</v>
      </c>
      <c r="AO3164" s="8">
        <v>632000</v>
      </c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>
        <v>1503800</v>
      </c>
      <c r="BJ3164" s="8"/>
      <c r="BK3164" s="8"/>
      <c r="BL3164"/>
      <c r="BM3164">
        <v>0</v>
      </c>
      <c r="BN3164" s="10">
        <v>1</v>
      </c>
      <c r="BO3164" s="10">
        <v>108000</v>
      </c>
      <c r="BP3164" s="10">
        <v>108000</v>
      </c>
      <c r="BQ3164" s="10">
        <v>100</v>
      </c>
      <c r="BR3164" s="10"/>
      <c r="BS3164" s="10"/>
      <c r="BT3164" s="10"/>
      <c r="BU3164" s="10"/>
      <c r="BV3164" s="1" t="str">
        <f>Запрос1[[#This Row],[Менеджер]]</f>
        <v>Потупаленко Виктор</v>
      </c>
      <c r="BW3164" s="1" t="str">
        <f>Запрос1[[#This Row],[Дирекция]]</f>
        <v>Центральная дирекция</v>
      </c>
      <c r="BX3164" s="1" t="str">
        <f t="shared" si="49"/>
        <v>КХ "Дерикот"</v>
      </c>
      <c r="BY3164" s="1" t="str">
        <f t="shared" si="49"/>
        <v>661010301676</v>
      </c>
      <c r="CA3164" t="str">
        <f>Запрос1[[#This Row],[родитель]]</f>
        <v>КХ "Дерикот"</v>
      </c>
      <c r="CB3164" t="str">
        <f>Запрос1[[#This Row],[БИНРодителя]]</f>
        <v>661010301676</v>
      </c>
    </row>
    <row r="3165" spans="1:80" x14ac:dyDescent="0.3">
      <c r="A3165" t="s">
        <v>2514</v>
      </c>
      <c r="B3165" t="s">
        <v>3262</v>
      </c>
      <c r="C3165" t="s">
        <v>381</v>
      </c>
      <c r="D3165" t="s">
        <v>382</v>
      </c>
      <c r="E3165" t="s">
        <v>2691</v>
      </c>
      <c r="F3165" t="s">
        <v>4365</v>
      </c>
      <c r="G3165" t="s">
        <v>2680</v>
      </c>
      <c r="H3165" t="s">
        <v>4366</v>
      </c>
      <c r="I3165" t="s">
        <v>4367</v>
      </c>
      <c r="J3165" t="s">
        <v>4367</v>
      </c>
      <c r="K3165" t="s">
        <v>4366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 s="8"/>
      <c r="S3165" s="8"/>
      <c r="T3165" s="8">
        <v>4224000</v>
      </c>
      <c r="U3165" s="8"/>
      <c r="V3165" s="8"/>
      <c r="W3165" s="8"/>
      <c r="X3165" s="8"/>
      <c r="Y3165" s="8"/>
      <c r="Z3165" s="8">
        <v>2112000</v>
      </c>
      <c r="AA3165" s="8"/>
      <c r="AB3165" s="8"/>
      <c r="AC3165" s="8"/>
      <c r="AD3165"/>
      <c r="AE3165"/>
      <c r="AF3165">
        <v>50</v>
      </c>
      <c r="AG3165"/>
      <c r="AH3165"/>
      <c r="AI3165"/>
      <c r="AJ3165" s="8"/>
      <c r="AK3165" s="8"/>
      <c r="AL3165" s="8">
        <v>4224000</v>
      </c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/>
      <c r="BM3165"/>
      <c r="BN3165" s="10">
        <v>0</v>
      </c>
      <c r="BO3165" s="10"/>
      <c r="BP3165" s="10"/>
      <c r="BQ3165" s="10"/>
      <c r="BR3165" s="10"/>
      <c r="BS3165" s="10"/>
      <c r="BT3165" s="10"/>
      <c r="BU3165" s="10"/>
      <c r="BV3165" s="1" t="str">
        <f>Запрос1[[#This Row],[Менеджер]]</f>
        <v>Чижаковский Владимир</v>
      </c>
      <c r="BW3165" s="1" t="str">
        <f>Запрос1[[#This Row],[Дирекция]]</f>
        <v>Северная дирекция</v>
      </c>
      <c r="BX3165" s="1" t="str">
        <f t="shared" si="49"/>
        <v>ТОО "Авангард-СКО"</v>
      </c>
      <c r="BY3165" s="1" t="str">
        <f t="shared" si="49"/>
        <v>980440003368</v>
      </c>
      <c r="CA3165" t="str">
        <f>Запрос1[[#This Row],[родитель]]</f>
        <v>ТОО "Авангард-СКО"</v>
      </c>
      <c r="CB3165" t="str">
        <f>Запрос1[[#This Row],[БИНРодителя]]</f>
        <v>980440003368</v>
      </c>
    </row>
    <row r="3166" spans="1:80" x14ac:dyDescent="0.3">
      <c r="A3166" t="s">
        <v>2514</v>
      </c>
      <c r="B3166" t="s">
        <v>3262</v>
      </c>
      <c r="C3166" t="s">
        <v>381</v>
      </c>
      <c r="D3166" t="s">
        <v>382</v>
      </c>
      <c r="E3166" t="s">
        <v>2691</v>
      </c>
      <c r="F3166" t="s">
        <v>3544</v>
      </c>
      <c r="G3166" t="s">
        <v>3545</v>
      </c>
      <c r="H3166" t="s">
        <v>3546</v>
      </c>
      <c r="I3166" t="s">
        <v>3547</v>
      </c>
      <c r="J3166" t="s">
        <v>4368</v>
      </c>
      <c r="K3166" t="s">
        <v>4369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 s="8">
        <v>83163535.450000003</v>
      </c>
      <c r="S3166" s="8">
        <v>66748045</v>
      </c>
      <c r="T3166" s="8">
        <v>31067514</v>
      </c>
      <c r="U3166" s="8">
        <v>22329500</v>
      </c>
      <c r="V3166" s="8">
        <v>22809800</v>
      </c>
      <c r="W3166" s="8">
        <v>18303000</v>
      </c>
      <c r="X3166" s="8">
        <v>3872175</v>
      </c>
      <c r="Y3166" s="8">
        <v>29528433</v>
      </c>
      <c r="Z3166" s="8">
        <v>7643712</v>
      </c>
      <c r="AA3166" s="8">
        <v>6698850</v>
      </c>
      <c r="AB3166" s="8">
        <v>6842940</v>
      </c>
      <c r="AC3166" s="8">
        <v>5490900</v>
      </c>
      <c r="AD3166">
        <v>4.66</v>
      </c>
      <c r="AE3166">
        <v>44.24</v>
      </c>
      <c r="AF3166">
        <v>24.6</v>
      </c>
      <c r="AG3166">
        <v>30</v>
      </c>
      <c r="AH3166">
        <v>30</v>
      </c>
      <c r="AI3166">
        <v>30</v>
      </c>
      <c r="AJ3166" s="8">
        <v>83163535.450000003</v>
      </c>
      <c r="AK3166" s="8">
        <v>78571175</v>
      </c>
      <c r="AL3166" s="8">
        <v>31067514</v>
      </c>
      <c r="AM3166" s="8">
        <v>22329500</v>
      </c>
      <c r="AN3166" s="8">
        <v>22809800</v>
      </c>
      <c r="AO3166" s="8">
        <v>18303000</v>
      </c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>
        <v>110899732</v>
      </c>
      <c r="BI3166" s="8">
        <v>211990500</v>
      </c>
      <c r="BJ3166" s="8">
        <v>22329500</v>
      </c>
      <c r="BK3166" s="8">
        <v>22809800</v>
      </c>
      <c r="BL3166">
        <v>20.134799999999998</v>
      </c>
      <c r="BM3166">
        <v>10.7598</v>
      </c>
      <c r="BN3166" s="10">
        <v>0</v>
      </c>
      <c r="BO3166" s="10"/>
      <c r="BP3166" s="10"/>
      <c r="BQ3166" s="10"/>
      <c r="BR3166" s="10"/>
      <c r="BS3166" s="10"/>
      <c r="BT3166" s="10"/>
      <c r="BU3166" s="10"/>
      <c r="BV3166" s="1" t="str">
        <f>Запрос1[[#This Row],[Менеджер]]</f>
        <v>Чижаковский Владимир</v>
      </c>
      <c r="BW3166" s="1" t="str">
        <f>Запрос1[[#This Row],[Дирекция]]</f>
        <v>Северная дирекция</v>
      </c>
      <c r="BX3166" s="1" t="str">
        <f t="shared" si="49"/>
        <v>ТОО "Ногайбай"</v>
      </c>
      <c r="BY3166" s="1" t="str">
        <f t="shared" si="49"/>
        <v>951040000019</v>
      </c>
      <c r="CA3166" t="str">
        <f>Запрос1[[#This Row],[родитель]]</f>
        <v>ТОО "Ногайбай"</v>
      </c>
      <c r="CB3166" t="str">
        <f>Запрос1[[#This Row],[БИНРодителя]]</f>
        <v>951040000019</v>
      </c>
    </row>
    <row r="3167" spans="1:80" x14ac:dyDescent="0.3">
      <c r="A3167" t="s">
        <v>2514</v>
      </c>
      <c r="B3167" t="s">
        <v>3262</v>
      </c>
      <c r="C3167" t="s">
        <v>381</v>
      </c>
      <c r="D3167" t="s">
        <v>382</v>
      </c>
      <c r="E3167" t="s">
        <v>2691</v>
      </c>
      <c r="F3167" t="s">
        <v>2709</v>
      </c>
      <c r="G3167" t="s">
        <v>4370</v>
      </c>
      <c r="H3167" t="s">
        <v>3546</v>
      </c>
      <c r="I3167" t="s">
        <v>3547</v>
      </c>
      <c r="J3167" t="s">
        <v>4371</v>
      </c>
      <c r="K3167" t="s">
        <v>4372</v>
      </c>
      <c r="L3167">
        <v>1</v>
      </c>
      <c r="M3167">
        <v>1</v>
      </c>
      <c r="N3167">
        <v>0</v>
      </c>
      <c r="O3167">
        <v>0</v>
      </c>
      <c r="P3167">
        <v>0</v>
      </c>
      <c r="Q3167">
        <v>0</v>
      </c>
      <c r="R3167" s="8">
        <v>1690000</v>
      </c>
      <c r="S3167" s="8">
        <v>1857650</v>
      </c>
      <c r="T3167" s="8"/>
      <c r="U3167" s="8"/>
      <c r="V3167" s="8"/>
      <c r="W3167" s="8"/>
      <c r="X3167" s="8">
        <v>507000</v>
      </c>
      <c r="Y3167" s="8">
        <v>0</v>
      </c>
      <c r="Z3167" s="8"/>
      <c r="AA3167" s="8"/>
      <c r="AB3167" s="8"/>
      <c r="AC3167" s="8"/>
      <c r="AD3167">
        <v>30</v>
      </c>
      <c r="AE3167">
        <v>0</v>
      </c>
      <c r="AF3167"/>
      <c r="AG3167"/>
      <c r="AH3167"/>
      <c r="AI3167"/>
      <c r="AJ3167" s="8">
        <v>1690000</v>
      </c>
      <c r="AK3167" s="8">
        <v>3122810</v>
      </c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/>
      <c r="BM3167"/>
      <c r="BN3167" s="10">
        <v>0</v>
      </c>
      <c r="BO3167" s="10"/>
      <c r="BP3167" s="10"/>
      <c r="BQ3167" s="10"/>
      <c r="BR3167" s="10"/>
      <c r="BS3167" s="10"/>
      <c r="BT3167" s="10"/>
      <c r="BU3167" s="10"/>
      <c r="BV3167" s="1" t="str">
        <f>Запрос1[[#This Row],[Менеджер]]</f>
        <v>Чижаковский Владимир</v>
      </c>
      <c r="BW3167" s="1" t="str">
        <f>Запрос1[[#This Row],[Дирекция]]</f>
        <v>Северная дирекция</v>
      </c>
      <c r="BX3167" s="1" t="str">
        <f t="shared" si="49"/>
        <v>ТОО "Ногайбай"</v>
      </c>
      <c r="BY3167" s="1" t="str">
        <f t="shared" si="49"/>
        <v>951040000019</v>
      </c>
      <c r="CA3167" t="str">
        <f>Запрос1[[#This Row],[родитель]]</f>
        <v>ТОО "Ногайбай"</v>
      </c>
      <c r="CB3167" t="str">
        <f>Запрос1[[#This Row],[БИНРодителя]]</f>
        <v>951040000019</v>
      </c>
    </row>
    <row r="3168" spans="1:80" x14ac:dyDescent="0.3">
      <c r="A3168" t="s">
        <v>2514</v>
      </c>
      <c r="B3168" t="s">
        <v>3262</v>
      </c>
      <c r="C3168" t="s">
        <v>381</v>
      </c>
      <c r="D3168" t="s">
        <v>382</v>
      </c>
      <c r="E3168" t="s">
        <v>2574</v>
      </c>
      <c r="F3168" t="s">
        <v>4373</v>
      </c>
      <c r="G3168" t="s">
        <v>4374</v>
      </c>
      <c r="H3168" t="s">
        <v>4375</v>
      </c>
      <c r="I3168" t="s">
        <v>4376</v>
      </c>
      <c r="J3168" t="s">
        <v>4376</v>
      </c>
      <c r="K3168" t="s">
        <v>4375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 s="8">
        <v>4540000</v>
      </c>
      <c r="S3168" s="8"/>
      <c r="T3168" s="8"/>
      <c r="U3168" s="8"/>
      <c r="V3168" s="8"/>
      <c r="W3168" s="8"/>
      <c r="X3168" s="8">
        <v>1455000</v>
      </c>
      <c r="Y3168" s="8"/>
      <c r="Z3168" s="8"/>
      <c r="AA3168" s="8"/>
      <c r="AB3168" s="8"/>
      <c r="AC3168" s="8"/>
      <c r="AD3168">
        <v>32.049999999999997</v>
      </c>
      <c r="AE3168"/>
      <c r="AF3168"/>
      <c r="AG3168"/>
      <c r="AH3168"/>
      <c r="AI3168"/>
      <c r="AJ3168" s="8">
        <v>4540000</v>
      </c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/>
      <c r="BM3168"/>
      <c r="BN3168" s="10">
        <v>0</v>
      </c>
      <c r="BO3168" s="10"/>
      <c r="BP3168" s="10"/>
      <c r="BQ3168" s="10"/>
      <c r="BR3168" s="10"/>
      <c r="BS3168" s="10"/>
      <c r="BT3168" s="10"/>
      <c r="BU3168" s="10"/>
      <c r="BV3168" s="1" t="str">
        <f>Запрос1[[#This Row],[Менеджер]]</f>
        <v>Чижаковский Владимир</v>
      </c>
      <c r="BW3168" s="1" t="str">
        <f>Запрос1[[#This Row],[Дирекция]]</f>
        <v>Северная дирекция</v>
      </c>
      <c r="BX3168" s="1" t="str">
        <f t="shared" si="49"/>
        <v>КХ "Удача"</v>
      </c>
      <c r="BY3168" s="1" t="str">
        <f t="shared" si="49"/>
        <v>661028301406</v>
      </c>
      <c r="CA3168" t="str">
        <f>Запрос1[[#This Row],[родитель]]</f>
        <v>КХ "Удача"</v>
      </c>
      <c r="CB3168" t="str">
        <f>Запрос1[[#This Row],[БИНРодителя]]</f>
        <v>661028301406</v>
      </c>
    </row>
    <row r="3169" spans="1:80" x14ac:dyDescent="0.3">
      <c r="A3169" t="s">
        <v>2514</v>
      </c>
      <c r="B3169" t="s">
        <v>3262</v>
      </c>
      <c r="C3169" t="s">
        <v>381</v>
      </c>
      <c r="D3169" t="s">
        <v>382</v>
      </c>
      <c r="E3169" t="s">
        <v>2574</v>
      </c>
      <c r="F3169" t="s">
        <v>2723</v>
      </c>
      <c r="G3169" t="s">
        <v>7534</v>
      </c>
      <c r="H3169" t="s">
        <v>7535</v>
      </c>
      <c r="I3169" t="s">
        <v>7536</v>
      </c>
      <c r="J3169" t="s">
        <v>7536</v>
      </c>
      <c r="K3169" t="s">
        <v>7535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 s="8"/>
      <c r="S3169" s="8"/>
      <c r="T3169" s="8"/>
      <c r="U3169" s="8"/>
      <c r="V3169" s="8"/>
      <c r="W3169" s="8">
        <v>10655300</v>
      </c>
      <c r="X3169" s="8"/>
      <c r="Y3169" s="8"/>
      <c r="Z3169" s="8"/>
      <c r="AA3169" s="8"/>
      <c r="AB3169" s="8"/>
      <c r="AC3169" s="8">
        <v>5929390</v>
      </c>
      <c r="AD3169"/>
      <c r="AE3169"/>
      <c r="AF3169"/>
      <c r="AG3169"/>
      <c r="AH3169"/>
      <c r="AI3169">
        <v>55.65</v>
      </c>
      <c r="AJ3169" s="8"/>
      <c r="AK3169" s="8"/>
      <c r="AL3169" s="8"/>
      <c r="AM3169" s="8"/>
      <c r="AN3169" s="8"/>
      <c r="AO3169" s="8">
        <v>10655300</v>
      </c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/>
      <c r="BM3169"/>
      <c r="BN3169" s="10">
        <v>0</v>
      </c>
      <c r="BO3169" s="10"/>
      <c r="BP3169" s="10"/>
      <c r="BQ3169" s="10"/>
      <c r="BR3169" s="10"/>
      <c r="BS3169" s="10"/>
      <c r="BT3169" s="10"/>
      <c r="BU3169" s="10"/>
      <c r="BV3169" s="1" t="str">
        <f>Запрос1[[#This Row],[Менеджер]]</f>
        <v>Чижаковский Владимир</v>
      </c>
      <c r="BW3169" s="1" t="str">
        <f>Запрос1[[#This Row],[Дирекция]]</f>
        <v>Северная дирекция</v>
      </c>
      <c r="BX3169" s="1" t="str">
        <f t="shared" si="49"/>
        <v>КХ "Элита"</v>
      </c>
      <c r="BY3169" s="1" t="str">
        <f t="shared" si="49"/>
        <v>560101305838</v>
      </c>
      <c r="CA3169" t="str">
        <f>Запрос1[[#This Row],[родитель]]</f>
        <v>КХ "Элита"</v>
      </c>
      <c r="CB3169" t="str">
        <f>Запрос1[[#This Row],[БИНРодителя]]</f>
        <v>560101305838</v>
      </c>
    </row>
    <row r="3170" spans="1:80" x14ac:dyDescent="0.3">
      <c r="A3170" t="s">
        <v>2514</v>
      </c>
      <c r="B3170" t="s">
        <v>3262</v>
      </c>
      <c r="C3170" t="s">
        <v>381</v>
      </c>
      <c r="D3170" t="s">
        <v>382</v>
      </c>
      <c r="E3170" t="s">
        <v>2165</v>
      </c>
      <c r="F3170" t="s">
        <v>2166</v>
      </c>
      <c r="G3170" t="s">
        <v>3649</v>
      </c>
      <c r="H3170" t="s">
        <v>3555</v>
      </c>
      <c r="I3170" t="s">
        <v>3556</v>
      </c>
      <c r="J3170" t="s">
        <v>3556</v>
      </c>
      <c r="K3170" t="s">
        <v>3555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 s="8"/>
      <c r="S3170" s="8"/>
      <c r="T3170" s="8">
        <v>40890800</v>
      </c>
      <c r="U3170" s="8"/>
      <c r="V3170" s="8"/>
      <c r="W3170" s="8"/>
      <c r="X3170" s="8"/>
      <c r="Y3170" s="8"/>
      <c r="Z3170" s="8">
        <v>6015080</v>
      </c>
      <c r="AA3170" s="8"/>
      <c r="AB3170" s="8"/>
      <c r="AC3170" s="8"/>
      <c r="AD3170"/>
      <c r="AE3170"/>
      <c r="AF3170">
        <v>14.71</v>
      </c>
      <c r="AG3170"/>
      <c r="AH3170"/>
      <c r="AI3170"/>
      <c r="AJ3170" s="8"/>
      <c r="AK3170" s="8"/>
      <c r="AL3170" s="8">
        <v>40890800</v>
      </c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/>
      <c r="BM3170"/>
      <c r="BN3170" s="10">
        <v>0</v>
      </c>
      <c r="BO3170" s="10"/>
      <c r="BP3170" s="10"/>
      <c r="BQ3170" s="10"/>
      <c r="BR3170" s="10"/>
      <c r="BS3170" s="10"/>
      <c r="BT3170" s="10"/>
      <c r="BU3170" s="10"/>
      <c r="BV3170" s="1" t="str">
        <f>Запрос1[[#This Row],[Менеджер]]</f>
        <v>Чижаковский Владимир</v>
      </c>
      <c r="BW3170" s="1" t="str">
        <f>Запрос1[[#This Row],[Дирекция]]</f>
        <v>Северная дирекция</v>
      </c>
      <c r="BX3170" s="1" t="str">
        <f t="shared" si="49"/>
        <v>ТОО "Дашка-Николаевка СК"</v>
      </c>
      <c r="BY3170" s="1" t="str">
        <f t="shared" si="49"/>
        <v>160240018754</v>
      </c>
      <c r="CA3170" t="str">
        <f>Запрос1[[#This Row],[родитель]]</f>
        <v>ТОО "Дашка-Николаевка СК"</v>
      </c>
      <c r="CB3170" t="str">
        <f>Запрос1[[#This Row],[БИНРодителя]]</f>
        <v>160240018754</v>
      </c>
    </row>
    <row r="3171" spans="1:80" x14ac:dyDescent="0.3">
      <c r="A3171" t="s">
        <v>2514</v>
      </c>
      <c r="B3171" t="s">
        <v>3262</v>
      </c>
      <c r="C3171" t="s">
        <v>2608</v>
      </c>
      <c r="D3171" t="s">
        <v>412</v>
      </c>
      <c r="E3171" t="s">
        <v>425</v>
      </c>
      <c r="F3171" t="s">
        <v>3606</v>
      </c>
      <c r="G3171" t="s">
        <v>3607</v>
      </c>
      <c r="H3171" t="s">
        <v>3316</v>
      </c>
      <c r="I3171" t="s">
        <v>3317</v>
      </c>
      <c r="J3171" t="s">
        <v>3317</v>
      </c>
      <c r="K3171" t="s">
        <v>3316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 s="8"/>
      <c r="S3171" s="8"/>
      <c r="T3171" s="8"/>
      <c r="U3171" s="8"/>
      <c r="V3171" s="8">
        <v>232576940</v>
      </c>
      <c r="W3171" s="8">
        <v>237212244</v>
      </c>
      <c r="X3171" s="8"/>
      <c r="Y3171" s="8"/>
      <c r="Z3171" s="8"/>
      <c r="AA3171" s="8"/>
      <c r="AB3171" s="8">
        <v>191239440</v>
      </c>
      <c r="AC3171" s="8">
        <v>237212244</v>
      </c>
      <c r="AD3171"/>
      <c r="AE3171"/>
      <c r="AF3171"/>
      <c r="AG3171"/>
      <c r="AH3171">
        <v>82.23</v>
      </c>
      <c r="AI3171">
        <v>100</v>
      </c>
      <c r="AJ3171" s="8"/>
      <c r="AK3171" s="8"/>
      <c r="AL3171" s="8"/>
      <c r="AM3171" s="8"/>
      <c r="AN3171" s="8">
        <v>232576940</v>
      </c>
      <c r="AO3171" s="8">
        <v>237212244</v>
      </c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>
        <v>18522900</v>
      </c>
      <c r="BJ3171" s="8"/>
      <c r="BK3171" s="8">
        <v>18522900</v>
      </c>
      <c r="BL3171"/>
      <c r="BM3171">
        <v>100</v>
      </c>
      <c r="BN3171" s="10">
        <v>0</v>
      </c>
      <c r="BO3171" s="10"/>
      <c r="BP3171" s="10"/>
      <c r="BQ3171" s="10"/>
      <c r="BR3171" s="10"/>
      <c r="BS3171" s="10"/>
      <c r="BT3171" s="10"/>
      <c r="BU3171" s="10"/>
      <c r="BV3171" s="1" t="str">
        <f>Запрос1[[#This Row],[Менеджер]]</f>
        <v>Чижаковский Владимир</v>
      </c>
      <c r="BW3171" s="1" t="str">
        <f>Запрос1[[#This Row],[Дирекция]]</f>
        <v>Северная дирекция</v>
      </c>
      <c r="BX3171" s="1" t="str">
        <f t="shared" si="49"/>
        <v>ТОО "Агро-фирма Желкуар 2003"</v>
      </c>
      <c r="BY3171" s="1" t="str">
        <f t="shared" si="49"/>
        <v>030340007220</v>
      </c>
      <c r="CA3171" t="str">
        <f>Запрос1[[#This Row],[родитель]]</f>
        <v>ТОО "Агро-фирма Желкуар 2003"</v>
      </c>
      <c r="CB3171" t="str">
        <f>Запрос1[[#This Row],[БИНРодителя]]</f>
        <v>030340007220</v>
      </c>
    </row>
    <row r="3172" spans="1:80" x14ac:dyDescent="0.3">
      <c r="A3172" t="s">
        <v>2514</v>
      </c>
      <c r="B3172" t="s">
        <v>3262</v>
      </c>
      <c r="C3172" t="s">
        <v>2164</v>
      </c>
      <c r="D3172" t="s">
        <v>382</v>
      </c>
      <c r="E3172" t="s">
        <v>2525</v>
      </c>
      <c r="F3172" t="s">
        <v>2321</v>
      </c>
      <c r="G3172" t="s">
        <v>12028</v>
      </c>
      <c r="H3172" t="s">
        <v>12029</v>
      </c>
      <c r="I3172" t="s">
        <v>12030</v>
      </c>
      <c r="J3172" t="s">
        <v>12030</v>
      </c>
      <c r="K3172" t="s">
        <v>12029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 s="8"/>
      <c r="S3172" s="8"/>
      <c r="T3172" s="8"/>
      <c r="U3172" s="8"/>
      <c r="V3172" s="8"/>
      <c r="W3172" s="8">
        <v>784000</v>
      </c>
      <c r="X3172" s="8"/>
      <c r="Y3172" s="8"/>
      <c r="Z3172" s="8"/>
      <c r="AA3172" s="8"/>
      <c r="AB3172" s="8"/>
      <c r="AC3172" s="8">
        <v>784000</v>
      </c>
      <c r="AD3172"/>
      <c r="AE3172"/>
      <c r="AF3172"/>
      <c r="AG3172"/>
      <c r="AH3172"/>
      <c r="AI3172">
        <v>100</v>
      </c>
      <c r="AJ3172" s="8"/>
      <c r="AK3172" s="8"/>
      <c r="AL3172" s="8"/>
      <c r="AM3172" s="8"/>
      <c r="AN3172" s="8"/>
      <c r="AO3172" s="8">
        <v>784000</v>
      </c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/>
      <c r="BM3172"/>
      <c r="BN3172" s="10">
        <v>0</v>
      </c>
      <c r="BO3172" s="10"/>
      <c r="BP3172" s="10"/>
      <c r="BQ3172" s="10"/>
      <c r="BR3172" s="10"/>
      <c r="BS3172" s="10"/>
      <c r="BT3172" s="10"/>
      <c r="BU3172" s="10"/>
      <c r="BV3172" s="1" t="str">
        <f>Запрос1[[#This Row],[Менеджер]]</f>
        <v>Чижаковский Владимир</v>
      </c>
      <c r="BW3172" s="1" t="str">
        <f>Запрос1[[#This Row],[Дирекция]]</f>
        <v>Северная дирекция</v>
      </c>
      <c r="BX3172" s="1" t="str">
        <f t="shared" si="49"/>
        <v>ТОО "СЛАДКОВ"</v>
      </c>
      <c r="BY3172" s="1" t="str">
        <f t="shared" si="49"/>
        <v>200340014498</v>
      </c>
      <c r="CA3172" t="str">
        <f>Запрос1[[#This Row],[родитель]]</f>
        <v>ТОО "СЛАДКОВ"</v>
      </c>
      <c r="CB3172" t="str">
        <f>Запрос1[[#This Row],[БИНРодителя]]</f>
        <v>200340014498</v>
      </c>
    </row>
    <row r="3173" spans="1:80" x14ac:dyDescent="0.3">
      <c r="A3173" t="s">
        <v>2514</v>
      </c>
      <c r="B3173" t="s">
        <v>3032</v>
      </c>
      <c r="C3173" t="s">
        <v>3118</v>
      </c>
      <c r="D3173" t="s">
        <v>412</v>
      </c>
      <c r="E3173" t="s">
        <v>1063</v>
      </c>
      <c r="F3173" t="s">
        <v>2778</v>
      </c>
      <c r="G3173"/>
      <c r="H3173" t="s">
        <v>4050</v>
      </c>
      <c r="I3173" t="s">
        <v>4051</v>
      </c>
      <c r="J3173" t="s">
        <v>4051</v>
      </c>
      <c r="K3173" t="s">
        <v>4050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 s="8"/>
      <c r="S3173" s="8"/>
      <c r="T3173" s="8"/>
      <c r="U3173" s="8"/>
      <c r="V3173" s="8">
        <v>494400</v>
      </c>
      <c r="W3173" s="8"/>
      <c r="X3173" s="8"/>
      <c r="Y3173" s="8"/>
      <c r="Z3173" s="8"/>
      <c r="AA3173" s="8"/>
      <c r="AB3173" s="8">
        <v>494400</v>
      </c>
      <c r="AC3173" s="8"/>
      <c r="AD3173"/>
      <c r="AE3173"/>
      <c r="AF3173"/>
      <c r="AG3173"/>
      <c r="AH3173">
        <v>100</v>
      </c>
      <c r="AI3173"/>
      <c r="AJ3173" s="8"/>
      <c r="AK3173" s="8"/>
      <c r="AL3173" s="8"/>
      <c r="AM3173" s="8"/>
      <c r="AN3173" s="8">
        <v>494400</v>
      </c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>
        <v>8344640</v>
      </c>
      <c r="BJ3173" s="8"/>
      <c r="BK3173" s="8"/>
      <c r="BL3173"/>
      <c r="BM3173">
        <v>0</v>
      </c>
      <c r="BN3173" s="10">
        <v>0</v>
      </c>
      <c r="BO3173" s="10"/>
      <c r="BP3173" s="10"/>
      <c r="BQ3173" s="10"/>
      <c r="BR3173" s="10"/>
      <c r="BS3173" s="10"/>
      <c r="BT3173" s="10"/>
      <c r="BU3173" s="10"/>
      <c r="BV3173" s="1" t="str">
        <f>Запрос1[[#This Row],[Менеджер]]</f>
        <v>Нурмакин Серик Арыстанбекович</v>
      </c>
      <c r="BW3173" s="1" t="str">
        <f>Запрос1[[#This Row],[Дирекция]]</f>
        <v>Северная дирекция</v>
      </c>
      <c r="BX3173" s="1" t="str">
        <f t="shared" si="49"/>
        <v>ТОО "АЗИЯ Аркалык"</v>
      </c>
      <c r="BY3173" s="1" t="str">
        <f t="shared" si="49"/>
        <v>200440002091</v>
      </c>
      <c r="CA3173" t="str">
        <f>Запрос1[[#This Row],[родитель]]</f>
        <v>ТОО "АЗИЯ Аркалык"</v>
      </c>
      <c r="CB3173" t="str">
        <f>Запрос1[[#This Row],[БИНРодителя]]</f>
        <v>200440002091</v>
      </c>
    </row>
    <row r="3174" spans="1:80" x14ac:dyDescent="0.3">
      <c r="A3174" t="s">
        <v>2514</v>
      </c>
      <c r="B3174" t="s">
        <v>3032</v>
      </c>
      <c r="C3174" t="s">
        <v>3118</v>
      </c>
      <c r="D3174" t="s">
        <v>412</v>
      </c>
      <c r="E3174" t="s">
        <v>434</v>
      </c>
      <c r="F3174" t="s">
        <v>11770</v>
      </c>
      <c r="G3174" t="s">
        <v>11771</v>
      </c>
      <c r="H3174" t="s">
        <v>723</v>
      </c>
      <c r="I3174" t="s">
        <v>11772</v>
      </c>
      <c r="J3174" t="s">
        <v>11772</v>
      </c>
      <c r="K3174" t="s">
        <v>723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 s="8"/>
      <c r="S3174" s="8"/>
      <c r="T3174" s="8"/>
      <c r="U3174" s="8"/>
      <c r="V3174" s="8"/>
      <c r="W3174" s="8">
        <v>2825600</v>
      </c>
      <c r="X3174" s="8"/>
      <c r="Y3174" s="8"/>
      <c r="Z3174" s="8"/>
      <c r="AA3174" s="8"/>
      <c r="AB3174" s="8"/>
      <c r="AC3174" s="8">
        <v>282560</v>
      </c>
      <c r="AD3174"/>
      <c r="AE3174"/>
      <c r="AF3174"/>
      <c r="AG3174"/>
      <c r="AH3174"/>
      <c r="AI3174">
        <v>10</v>
      </c>
      <c r="AJ3174" s="8"/>
      <c r="AK3174" s="8"/>
      <c r="AL3174" s="8"/>
      <c r="AM3174" s="8"/>
      <c r="AN3174" s="8"/>
      <c r="AO3174" s="8">
        <v>2825600</v>
      </c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/>
      <c r="BM3174"/>
      <c r="BN3174" s="10">
        <v>0</v>
      </c>
      <c r="BO3174" s="10"/>
      <c r="BP3174" s="10"/>
      <c r="BQ3174" s="10"/>
      <c r="BR3174" s="10"/>
      <c r="BS3174" s="10"/>
      <c r="BT3174" s="10"/>
      <c r="BU3174" s="10"/>
      <c r="BV3174" s="1" t="str">
        <f>Запрос1[[#This Row],[Менеджер]]</f>
        <v>Нурмакин Серик Арыстанбекович</v>
      </c>
      <c r="BW3174" s="1" t="str">
        <f>Запрос1[[#This Row],[Дирекция]]</f>
        <v>Северная дирекция</v>
      </c>
      <c r="BX3174" s="1" t="str">
        <f t="shared" si="49"/>
        <v>КХ "НАДЕЖДА"</v>
      </c>
      <c r="BY3174" s="1" t="str">
        <f t="shared" si="49"/>
        <v>140364005466</v>
      </c>
      <c r="CA3174" t="str">
        <f>Запрос1[[#This Row],[родитель]]</f>
        <v>КХ "НАДЕЖДА"</v>
      </c>
      <c r="CB3174" t="str">
        <f>Запрос1[[#This Row],[БИНРодителя]]</f>
        <v>140364005466</v>
      </c>
    </row>
    <row r="3175" spans="1:80" x14ac:dyDescent="0.3">
      <c r="A3175" t="s">
        <v>2514</v>
      </c>
      <c r="B3175" t="s">
        <v>3032</v>
      </c>
      <c r="C3175" t="s">
        <v>3118</v>
      </c>
      <c r="D3175" t="s">
        <v>412</v>
      </c>
      <c r="E3175" t="s">
        <v>443</v>
      </c>
      <c r="F3175" t="s">
        <v>444</v>
      </c>
      <c r="G3175"/>
      <c r="H3175" t="s">
        <v>453</v>
      </c>
      <c r="I3175" t="s">
        <v>454</v>
      </c>
      <c r="J3175" t="s">
        <v>8703</v>
      </c>
      <c r="K3175" t="s">
        <v>8704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 s="8"/>
      <c r="S3175" s="8"/>
      <c r="T3175" s="8"/>
      <c r="U3175" s="8"/>
      <c r="V3175" s="8">
        <v>972000</v>
      </c>
      <c r="W3175" s="8">
        <v>17009093.5</v>
      </c>
      <c r="X3175" s="8"/>
      <c r="Y3175" s="8"/>
      <c r="Z3175" s="8"/>
      <c r="AA3175" s="8"/>
      <c r="AB3175" s="8">
        <v>97200</v>
      </c>
      <c r="AC3175" s="8">
        <v>1457818.7</v>
      </c>
      <c r="AD3175"/>
      <c r="AE3175"/>
      <c r="AF3175"/>
      <c r="AG3175"/>
      <c r="AH3175">
        <v>10</v>
      </c>
      <c r="AI3175">
        <v>8.57</v>
      </c>
      <c r="AJ3175" s="8"/>
      <c r="AK3175" s="8"/>
      <c r="AL3175" s="8"/>
      <c r="AM3175" s="8"/>
      <c r="AN3175" s="8">
        <v>972000</v>
      </c>
      <c r="AO3175" s="8">
        <v>17009093.5</v>
      </c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>
        <v>37595790</v>
      </c>
      <c r="BJ3175" s="8"/>
      <c r="BK3175" s="8">
        <v>972000</v>
      </c>
      <c r="BL3175"/>
      <c r="BM3175">
        <v>2.5853000000000002</v>
      </c>
      <c r="BN3175" s="10">
        <v>0</v>
      </c>
      <c r="BO3175" s="10"/>
      <c r="BP3175" s="10"/>
      <c r="BQ3175" s="10"/>
      <c r="BR3175" s="10"/>
      <c r="BS3175" s="10"/>
      <c r="BT3175" s="10"/>
      <c r="BU3175" s="10"/>
      <c r="BV3175" s="1" t="str">
        <f>Запрос1[[#This Row],[Менеджер]]</f>
        <v>Нурмакин Серик Арыстанбекович</v>
      </c>
      <c r="BW3175" s="1" t="str">
        <f>Запрос1[[#This Row],[Дирекция]]</f>
        <v>Северная дирекция</v>
      </c>
      <c r="BX3175" s="1" t="str">
        <f t="shared" si="49"/>
        <v>ТОО БОРИС-РОМАНОВСКОЕ</v>
      </c>
      <c r="BY3175" s="1" t="str">
        <f t="shared" si="49"/>
        <v>050440003710</v>
      </c>
      <c r="CA3175" t="str">
        <f>Запрос1[[#This Row],[родитель]]</f>
        <v>ТОО БОРИС-РОМАНОВСКОЕ</v>
      </c>
      <c r="CB3175" t="str">
        <f>Запрос1[[#This Row],[БИНРодителя]]</f>
        <v>050440003710</v>
      </c>
    </row>
    <row r="3176" spans="1:80" x14ac:dyDescent="0.3">
      <c r="A3176" t="s">
        <v>2514</v>
      </c>
      <c r="B3176" t="s">
        <v>3032</v>
      </c>
      <c r="C3176" t="s">
        <v>3118</v>
      </c>
      <c r="D3176" t="s">
        <v>412</v>
      </c>
      <c r="E3176" t="s">
        <v>483</v>
      </c>
      <c r="F3176" t="s">
        <v>484</v>
      </c>
      <c r="G3176"/>
      <c r="H3176" t="s">
        <v>8705</v>
      </c>
      <c r="I3176" t="s">
        <v>8706</v>
      </c>
      <c r="J3176" t="s">
        <v>8706</v>
      </c>
      <c r="K3176" t="s">
        <v>8705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 s="8"/>
      <c r="S3176" s="8"/>
      <c r="T3176" s="8"/>
      <c r="U3176" s="8"/>
      <c r="V3176" s="8">
        <v>58000</v>
      </c>
      <c r="W3176" s="8"/>
      <c r="X3176" s="8"/>
      <c r="Y3176" s="8"/>
      <c r="Z3176" s="8"/>
      <c r="AA3176" s="8"/>
      <c r="AB3176" s="8">
        <v>58000</v>
      </c>
      <c r="AC3176" s="8"/>
      <c r="AD3176"/>
      <c r="AE3176"/>
      <c r="AF3176"/>
      <c r="AG3176"/>
      <c r="AH3176">
        <v>100</v>
      </c>
      <c r="AI3176"/>
      <c r="AJ3176" s="8"/>
      <c r="AK3176" s="8"/>
      <c r="AL3176" s="8"/>
      <c r="AM3176" s="8"/>
      <c r="AN3176" s="8">
        <v>58000</v>
      </c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/>
      <c r="BM3176"/>
      <c r="BN3176" s="10">
        <v>0</v>
      </c>
      <c r="BO3176" s="10"/>
      <c r="BP3176" s="10"/>
      <c r="BQ3176" s="10"/>
      <c r="BR3176" s="10"/>
      <c r="BS3176" s="10"/>
      <c r="BT3176" s="10"/>
      <c r="BU3176" s="10"/>
      <c r="BV3176" s="1" t="str">
        <f>Запрос1[[#This Row],[Менеджер]]</f>
        <v>Нурмакин Серик Арыстанбекович</v>
      </c>
      <c r="BW3176" s="1" t="str">
        <f>Запрос1[[#This Row],[Дирекция]]</f>
        <v>Северная дирекция</v>
      </c>
      <c r="BX3176" s="1" t="str">
        <f t="shared" si="49"/>
        <v>Санжуров Шимыр Суфурович</v>
      </c>
      <c r="BY3176" s="1" t="str">
        <f t="shared" si="49"/>
        <v>690521302126</v>
      </c>
      <c r="CA3176" t="str">
        <f>Запрос1[[#This Row],[родитель]]</f>
        <v>Санжуров Шимыр Суфурович</v>
      </c>
      <c r="CB3176" t="str">
        <f>Запрос1[[#This Row],[БИНРодителя]]</f>
        <v>690521302126</v>
      </c>
    </row>
    <row r="3177" spans="1:80" x14ac:dyDescent="0.3">
      <c r="A3177" t="s">
        <v>2514</v>
      </c>
      <c r="B3177" t="s">
        <v>3125</v>
      </c>
      <c r="C3177"/>
      <c r="D3177" t="s">
        <v>412</v>
      </c>
      <c r="E3177" t="s">
        <v>1063</v>
      </c>
      <c r="F3177" t="s">
        <v>2778</v>
      </c>
      <c r="G3177"/>
      <c r="H3177" t="s">
        <v>7734</v>
      </c>
      <c r="I3177" t="s">
        <v>7735</v>
      </c>
      <c r="J3177" t="s">
        <v>7735</v>
      </c>
      <c r="K3177" t="s">
        <v>7734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 s="8"/>
      <c r="S3177" s="8"/>
      <c r="T3177" s="8"/>
      <c r="U3177" s="8"/>
      <c r="V3177" s="8">
        <v>12140000</v>
      </c>
      <c r="W3177" s="8"/>
      <c r="X3177" s="8"/>
      <c r="Y3177" s="8"/>
      <c r="Z3177" s="8"/>
      <c r="AA3177" s="8"/>
      <c r="AB3177" s="8">
        <v>12140000</v>
      </c>
      <c r="AC3177" s="8"/>
      <c r="AD3177"/>
      <c r="AE3177"/>
      <c r="AF3177"/>
      <c r="AG3177"/>
      <c r="AH3177">
        <v>100</v>
      </c>
      <c r="AI3177"/>
      <c r="AJ3177" s="8"/>
      <c r="AK3177" s="8"/>
      <c r="AL3177" s="8"/>
      <c r="AM3177" s="8"/>
      <c r="AN3177" s="8">
        <v>12140000</v>
      </c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>
        <v>36692130</v>
      </c>
      <c r="BJ3177" s="8"/>
      <c r="BK3177" s="8">
        <v>35121130</v>
      </c>
      <c r="BL3177"/>
      <c r="BM3177">
        <v>95.718400000000003</v>
      </c>
      <c r="BN3177" s="10">
        <v>0</v>
      </c>
      <c r="BO3177" s="10"/>
      <c r="BP3177" s="10"/>
      <c r="BQ3177" s="10"/>
      <c r="BR3177" s="10"/>
      <c r="BS3177" s="10"/>
      <c r="BT3177" s="10"/>
      <c r="BU3177" s="10"/>
      <c r="BV3177" s="1" t="str">
        <f>Запрос1[[#This Row],[Менеджер]]</f>
        <v>Павлов Денис Сергеевич</v>
      </c>
      <c r="BW3177" s="1" t="str">
        <f>Запрос1[[#This Row],[Дирекция]]</f>
        <v>Северная дирекция</v>
      </c>
      <c r="BX3177" s="1" t="str">
        <f t="shared" si="49"/>
        <v>КХ "Елена"</v>
      </c>
      <c r="BY3177" s="1" t="str">
        <f t="shared" si="49"/>
        <v>561008401204</v>
      </c>
      <c r="CA3177" t="str">
        <f>Запрос1[[#This Row],[родитель]]</f>
        <v>КХ "Елена"</v>
      </c>
      <c r="CB3177" t="str">
        <f>Запрос1[[#This Row],[БИНРодителя]]</f>
        <v>561008401204</v>
      </c>
    </row>
    <row r="3178" spans="1:80" x14ac:dyDescent="0.3">
      <c r="A3178" t="s">
        <v>2514</v>
      </c>
      <c r="B3178" t="s">
        <v>3125</v>
      </c>
      <c r="C3178"/>
      <c r="D3178" t="s">
        <v>412</v>
      </c>
      <c r="E3178" t="s">
        <v>645</v>
      </c>
      <c r="F3178" t="s">
        <v>2938</v>
      </c>
      <c r="G3178" t="s">
        <v>2939</v>
      </c>
      <c r="H3178" t="s">
        <v>8709</v>
      </c>
      <c r="I3178" t="s">
        <v>8710</v>
      </c>
      <c r="J3178" t="s">
        <v>8710</v>
      </c>
      <c r="K3178" t="s">
        <v>8709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 s="8"/>
      <c r="S3178" s="8"/>
      <c r="T3178" s="8"/>
      <c r="U3178" s="8"/>
      <c r="V3178" s="8">
        <v>8867500</v>
      </c>
      <c r="W3178" s="8"/>
      <c r="X3178" s="8"/>
      <c r="Y3178" s="8"/>
      <c r="Z3178" s="8"/>
      <c r="AA3178" s="8"/>
      <c r="AB3178" s="8">
        <v>2660250</v>
      </c>
      <c r="AC3178" s="8"/>
      <c r="AD3178"/>
      <c r="AE3178"/>
      <c r="AF3178"/>
      <c r="AG3178"/>
      <c r="AH3178">
        <v>30</v>
      </c>
      <c r="AI3178"/>
      <c r="AJ3178" s="8"/>
      <c r="AK3178" s="8"/>
      <c r="AL3178" s="8"/>
      <c r="AM3178" s="8"/>
      <c r="AN3178" s="8">
        <v>8867500</v>
      </c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>
        <v>1520000</v>
      </c>
      <c r="BJ3178" s="8"/>
      <c r="BK3178" s="8"/>
      <c r="BL3178"/>
      <c r="BM3178">
        <v>0</v>
      </c>
      <c r="BN3178" s="10">
        <v>0</v>
      </c>
      <c r="BO3178" s="10"/>
      <c r="BP3178" s="10"/>
      <c r="BQ3178" s="10"/>
      <c r="BR3178" s="10"/>
      <c r="BS3178" s="10"/>
      <c r="BT3178" s="10"/>
      <c r="BU3178" s="10"/>
      <c r="BV3178" s="1" t="str">
        <f>Запрос1[[#This Row],[Менеджер]]</f>
        <v>Павлов Денис Сергеевич</v>
      </c>
      <c r="BW3178" s="1" t="str">
        <f>Запрос1[[#This Row],[Дирекция]]</f>
        <v>Северная дирекция</v>
      </c>
      <c r="BX3178" s="1" t="str">
        <f t="shared" si="49"/>
        <v>ТОО "АГРОФИРМА "ГРИШЕНСКОЕ"</v>
      </c>
      <c r="BY3178" s="1" t="str">
        <f t="shared" si="49"/>
        <v>011240002700</v>
      </c>
      <c r="CA3178" t="str">
        <f>Запрос1[[#This Row],[родитель]]</f>
        <v>ТОО "АГРОФИРМА "ГРИШЕНСКОЕ"</v>
      </c>
      <c r="CB3178" t="str">
        <f>Запрос1[[#This Row],[БИНРодителя]]</f>
        <v>011240002700</v>
      </c>
    </row>
    <row r="3179" spans="1:80" x14ac:dyDescent="0.3">
      <c r="A3179" t="s">
        <v>2514</v>
      </c>
      <c r="B3179" t="s">
        <v>3125</v>
      </c>
      <c r="C3179"/>
      <c r="D3179" t="s">
        <v>412</v>
      </c>
      <c r="E3179" t="s">
        <v>645</v>
      </c>
      <c r="F3179" t="s">
        <v>2938</v>
      </c>
      <c r="G3179" t="s">
        <v>3126</v>
      </c>
      <c r="H3179" t="s">
        <v>8711</v>
      </c>
      <c r="I3179" t="s">
        <v>8712</v>
      </c>
      <c r="J3179" t="s">
        <v>8712</v>
      </c>
      <c r="K3179" t="s">
        <v>8711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 s="8"/>
      <c r="S3179" s="8"/>
      <c r="T3179" s="8"/>
      <c r="U3179" s="8"/>
      <c r="V3179" s="8">
        <v>4095000</v>
      </c>
      <c r="W3179" s="8"/>
      <c r="X3179" s="8"/>
      <c r="Y3179" s="8"/>
      <c r="Z3179" s="8"/>
      <c r="AA3179" s="8"/>
      <c r="AB3179" s="8">
        <v>4095000</v>
      </c>
      <c r="AC3179" s="8"/>
      <c r="AD3179"/>
      <c r="AE3179"/>
      <c r="AF3179"/>
      <c r="AG3179"/>
      <c r="AH3179">
        <v>100</v>
      </c>
      <c r="AI3179"/>
      <c r="AJ3179" s="8"/>
      <c r="AK3179" s="8"/>
      <c r="AL3179" s="8"/>
      <c r="AM3179" s="8"/>
      <c r="AN3179" s="8">
        <v>4095000</v>
      </c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>
        <v>41465768</v>
      </c>
      <c r="BJ3179" s="8"/>
      <c r="BK3179" s="8"/>
      <c r="BL3179"/>
      <c r="BM3179">
        <v>0</v>
      </c>
      <c r="BN3179" s="10">
        <v>0</v>
      </c>
      <c r="BO3179" s="10"/>
      <c r="BP3179" s="10"/>
      <c r="BQ3179" s="10"/>
      <c r="BR3179" s="10"/>
      <c r="BS3179" s="10"/>
      <c r="BT3179" s="10"/>
      <c r="BU3179" s="10"/>
      <c r="BV3179" s="1" t="str">
        <f>Запрос1[[#This Row],[Менеджер]]</f>
        <v>Павлов Денис Сергеевич</v>
      </c>
      <c r="BW3179" s="1" t="str">
        <f>Запрос1[[#This Row],[Дирекция]]</f>
        <v>Северная дирекция</v>
      </c>
      <c r="BX3179" s="1" t="str">
        <f t="shared" si="49"/>
        <v>Лари" ТОО</v>
      </c>
      <c r="BY3179" s="1" t="str">
        <f t="shared" si="49"/>
        <v>000240002230</v>
      </c>
      <c r="CA3179" t="str">
        <f>Запрос1[[#This Row],[родитель]]</f>
        <v>Лари" ТОО</v>
      </c>
      <c r="CB3179" t="str">
        <f>Запрос1[[#This Row],[БИНРодителя]]</f>
        <v>000240002230</v>
      </c>
    </row>
    <row r="3180" spans="1:80" x14ac:dyDescent="0.3">
      <c r="A3180" t="s">
        <v>2514</v>
      </c>
      <c r="B3180" t="s">
        <v>3125</v>
      </c>
      <c r="C3180"/>
      <c r="D3180" t="s">
        <v>412</v>
      </c>
      <c r="E3180" t="s">
        <v>439</v>
      </c>
      <c r="F3180" t="s">
        <v>7444</v>
      </c>
      <c r="G3180" t="s">
        <v>4170</v>
      </c>
      <c r="H3180" t="s">
        <v>8713</v>
      </c>
      <c r="I3180" t="s">
        <v>8714</v>
      </c>
      <c r="J3180" t="s">
        <v>8715</v>
      </c>
      <c r="K3180" t="s">
        <v>8716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 s="8"/>
      <c r="S3180" s="8"/>
      <c r="T3180" s="8"/>
      <c r="U3180" s="8"/>
      <c r="V3180" s="8">
        <v>49052000</v>
      </c>
      <c r="W3180" s="8"/>
      <c r="X3180" s="8"/>
      <c r="Y3180" s="8"/>
      <c r="Z3180" s="8"/>
      <c r="AA3180" s="8"/>
      <c r="AB3180" s="8">
        <v>24550500</v>
      </c>
      <c r="AC3180" s="8"/>
      <c r="AD3180"/>
      <c r="AE3180"/>
      <c r="AF3180"/>
      <c r="AG3180"/>
      <c r="AH3180">
        <v>50.05</v>
      </c>
      <c r="AI3180"/>
      <c r="AJ3180" s="8"/>
      <c r="AK3180" s="8"/>
      <c r="AL3180" s="8"/>
      <c r="AM3180" s="8"/>
      <c r="AN3180" s="8">
        <v>49052000</v>
      </c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>
        <v>173406360</v>
      </c>
      <c r="BJ3180" s="8"/>
      <c r="BK3180" s="8">
        <v>49052000</v>
      </c>
      <c r="BL3180"/>
      <c r="BM3180">
        <v>28.287299999999998</v>
      </c>
      <c r="BN3180" s="10">
        <v>0</v>
      </c>
      <c r="BO3180" s="10"/>
      <c r="BP3180" s="10"/>
      <c r="BQ3180" s="10"/>
      <c r="BR3180" s="10"/>
      <c r="BS3180" s="10"/>
      <c r="BT3180" s="10"/>
      <c r="BU3180" s="10"/>
      <c r="BV3180" s="1" t="str">
        <f>Запрос1[[#This Row],[Менеджер]]</f>
        <v>Павлов Денис Сергеевич</v>
      </c>
      <c r="BW3180" s="1" t="str">
        <f>Запрос1[[#This Row],[Дирекция]]</f>
        <v>Северная дирекция</v>
      </c>
      <c r="BX3180" s="1" t="str">
        <f t="shared" si="49"/>
        <v>ТОО "ҚОРFАУ"</v>
      </c>
      <c r="BY3180" s="1" t="str">
        <f t="shared" si="49"/>
        <v>981240003750</v>
      </c>
      <c r="CA3180" t="str">
        <f>Запрос1[[#This Row],[родитель]]</f>
        <v>ТОО "ҚОРFАУ"</v>
      </c>
      <c r="CB3180" t="str">
        <f>Запрос1[[#This Row],[БИНРодителя]]</f>
        <v>981240003750</v>
      </c>
    </row>
    <row r="3181" spans="1:80" x14ac:dyDescent="0.3">
      <c r="A3181" t="s">
        <v>2514</v>
      </c>
      <c r="B3181" t="s">
        <v>3125</v>
      </c>
      <c r="C3181"/>
      <c r="D3181" t="s">
        <v>412</v>
      </c>
      <c r="E3181" t="s">
        <v>443</v>
      </c>
      <c r="F3181" t="s">
        <v>444</v>
      </c>
      <c r="G3181"/>
      <c r="H3181" t="s">
        <v>7736</v>
      </c>
      <c r="I3181" t="s">
        <v>7737</v>
      </c>
      <c r="J3181" t="s">
        <v>7737</v>
      </c>
      <c r="K3181" t="s">
        <v>7736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 s="8"/>
      <c r="S3181" s="8"/>
      <c r="T3181" s="8"/>
      <c r="U3181" s="8"/>
      <c r="V3181" s="8">
        <v>112023000</v>
      </c>
      <c r="W3181" s="8"/>
      <c r="X3181" s="8"/>
      <c r="Y3181" s="8"/>
      <c r="Z3181" s="8"/>
      <c r="AA3181" s="8"/>
      <c r="AB3181" s="8">
        <v>112023000</v>
      </c>
      <c r="AC3181" s="8"/>
      <c r="AD3181"/>
      <c r="AE3181"/>
      <c r="AF3181"/>
      <c r="AG3181"/>
      <c r="AH3181">
        <v>100</v>
      </c>
      <c r="AI3181"/>
      <c r="AJ3181" s="8"/>
      <c r="AK3181" s="8"/>
      <c r="AL3181" s="8"/>
      <c r="AM3181" s="8"/>
      <c r="AN3181" s="8">
        <v>112023000</v>
      </c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/>
      <c r="BM3181"/>
      <c r="BN3181" s="10">
        <v>0</v>
      </c>
      <c r="BO3181" s="10"/>
      <c r="BP3181" s="10"/>
      <c r="BQ3181" s="10"/>
      <c r="BR3181" s="10"/>
      <c r="BS3181" s="10"/>
      <c r="BT3181" s="10"/>
      <c r="BU3181" s="10"/>
      <c r="BV3181" s="1" t="str">
        <f>Запрос1[[#This Row],[Менеджер]]</f>
        <v>Павлов Денис Сергеевич</v>
      </c>
      <c r="BW3181" s="1" t="str">
        <f>Запрос1[[#This Row],[Дирекция]]</f>
        <v>Северная дирекция</v>
      </c>
      <c r="BX3181" s="1" t="str">
        <f t="shared" si="49"/>
        <v>Аулиеколь-2019</v>
      </c>
      <c r="BY3181" s="1" t="str">
        <f t="shared" si="49"/>
        <v>191240005671</v>
      </c>
      <c r="CA3181" t="str">
        <f>Запрос1[[#This Row],[родитель]]</f>
        <v>Аулиеколь-2019</v>
      </c>
      <c r="CB3181" t="str">
        <f>Запрос1[[#This Row],[БИНРодителя]]</f>
        <v>191240005671</v>
      </c>
    </row>
    <row r="3182" spans="1:80" x14ac:dyDescent="0.3">
      <c r="A3182" t="s">
        <v>2514</v>
      </c>
      <c r="B3182" t="s">
        <v>3125</v>
      </c>
      <c r="C3182"/>
      <c r="D3182" t="s">
        <v>412</v>
      </c>
      <c r="E3182" t="s">
        <v>447</v>
      </c>
      <c r="F3182" t="s">
        <v>1328</v>
      </c>
      <c r="G3182" t="s">
        <v>1329</v>
      </c>
      <c r="H3182" t="s">
        <v>7740</v>
      </c>
      <c r="I3182" t="s">
        <v>7741</v>
      </c>
      <c r="J3182" t="s">
        <v>8717</v>
      </c>
      <c r="K3182" t="s">
        <v>8718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 s="8"/>
      <c r="S3182" s="8"/>
      <c r="T3182" s="8"/>
      <c r="U3182" s="8">
        <v>18420000</v>
      </c>
      <c r="V3182" s="8"/>
      <c r="W3182" s="8"/>
      <c r="X3182" s="8"/>
      <c r="Y3182" s="8"/>
      <c r="Z3182" s="8"/>
      <c r="AA3182" s="8">
        <v>0</v>
      </c>
      <c r="AB3182" s="8"/>
      <c r="AC3182" s="8"/>
      <c r="AD3182"/>
      <c r="AE3182"/>
      <c r="AF3182"/>
      <c r="AG3182">
        <v>0</v>
      </c>
      <c r="AH3182"/>
      <c r="AI3182"/>
      <c r="AJ3182" s="8"/>
      <c r="AK3182" s="8"/>
      <c r="AL3182" s="8"/>
      <c r="AM3182" s="8">
        <v>18420000</v>
      </c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>
        <v>48828409</v>
      </c>
      <c r="BI3182" s="8"/>
      <c r="BJ3182" s="8"/>
      <c r="BK3182" s="8"/>
      <c r="BL3182">
        <v>0</v>
      </c>
      <c r="BM3182"/>
      <c r="BN3182" s="10">
        <v>0</v>
      </c>
      <c r="BO3182" s="10"/>
      <c r="BP3182" s="10"/>
      <c r="BQ3182" s="10"/>
      <c r="BR3182" s="10"/>
      <c r="BS3182" s="10"/>
      <c r="BT3182" s="10"/>
      <c r="BU3182" s="10"/>
      <c r="BV3182" s="1" t="str">
        <f>Запрос1[[#This Row],[Менеджер]]</f>
        <v>Павлов Денис Сергеевич</v>
      </c>
      <c r="BW3182" s="1" t="str">
        <f>Запрос1[[#This Row],[Дирекция]]</f>
        <v>Северная дирекция</v>
      </c>
      <c r="BX3182" s="1" t="str">
        <f t="shared" si="49"/>
        <v>ТОО "КАРКЫН"</v>
      </c>
      <c r="BY3182" s="1" t="str">
        <f t="shared" si="49"/>
        <v>990240005983</v>
      </c>
      <c r="CA3182" t="str">
        <f>Запрос1[[#This Row],[родитель]]</f>
        <v>ТОО "КАРКЫН"</v>
      </c>
      <c r="CB3182" t="str">
        <f>Запрос1[[#This Row],[БИНРодителя]]</f>
        <v>990240005983</v>
      </c>
    </row>
    <row r="3183" spans="1:80" x14ac:dyDescent="0.3">
      <c r="A3183" t="s">
        <v>2514</v>
      </c>
      <c r="B3183" t="s">
        <v>3125</v>
      </c>
      <c r="C3183"/>
      <c r="D3183" t="s">
        <v>412</v>
      </c>
      <c r="E3183" t="s">
        <v>1530</v>
      </c>
      <c r="F3183" t="s">
        <v>3979</v>
      </c>
      <c r="G3183" t="s">
        <v>3980</v>
      </c>
      <c r="H3183" t="s">
        <v>8719</v>
      </c>
      <c r="I3183" t="s">
        <v>8720</v>
      </c>
      <c r="J3183" t="s">
        <v>8720</v>
      </c>
      <c r="K3183" t="s">
        <v>8719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 s="8"/>
      <c r="S3183" s="8"/>
      <c r="T3183" s="8"/>
      <c r="U3183" s="8"/>
      <c r="V3183" s="8">
        <v>14761500</v>
      </c>
      <c r="W3183" s="8"/>
      <c r="X3183" s="8"/>
      <c r="Y3183" s="8"/>
      <c r="Z3183" s="8"/>
      <c r="AA3183" s="8"/>
      <c r="AB3183" s="8">
        <v>1288500</v>
      </c>
      <c r="AC3183" s="8"/>
      <c r="AD3183"/>
      <c r="AE3183"/>
      <c r="AF3183"/>
      <c r="AG3183"/>
      <c r="AH3183">
        <v>8.73</v>
      </c>
      <c r="AI3183"/>
      <c r="AJ3183" s="8"/>
      <c r="AK3183" s="8"/>
      <c r="AL3183" s="8"/>
      <c r="AM3183" s="8"/>
      <c r="AN3183" s="8">
        <v>14761500</v>
      </c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>
        <v>61347600</v>
      </c>
      <c r="BJ3183" s="8"/>
      <c r="BK3183" s="8">
        <v>14761500</v>
      </c>
      <c r="BL3183"/>
      <c r="BM3183">
        <v>24.062000000000001</v>
      </c>
      <c r="BN3183" s="10">
        <v>0</v>
      </c>
      <c r="BO3183" s="10"/>
      <c r="BP3183" s="10"/>
      <c r="BQ3183" s="10"/>
      <c r="BR3183" s="10"/>
      <c r="BS3183" s="10"/>
      <c r="BT3183" s="10"/>
      <c r="BU3183" s="10"/>
      <c r="BV3183" s="1" t="str">
        <f>Запрос1[[#This Row],[Менеджер]]</f>
        <v>Павлов Денис Сергеевич</v>
      </c>
      <c r="BW3183" s="1" t="str">
        <f>Запрос1[[#This Row],[Дирекция]]</f>
        <v>Северная дирекция</v>
      </c>
      <c r="BX3183" s="1" t="str">
        <f t="shared" si="49"/>
        <v>К/Х "Пфунт И.Ф."</v>
      </c>
      <c r="BY3183" s="1" t="str">
        <f t="shared" si="49"/>
        <v>600521300484</v>
      </c>
      <c r="CA3183" t="str">
        <f>Запрос1[[#This Row],[родитель]]</f>
        <v>К/Х "Пфунт И.Ф."</v>
      </c>
      <c r="CB3183" t="str">
        <f>Запрос1[[#This Row],[БИНРодителя]]</f>
        <v>600521300484</v>
      </c>
    </row>
    <row r="3184" spans="1:80" x14ac:dyDescent="0.3">
      <c r="A3184" t="s">
        <v>2514</v>
      </c>
      <c r="B3184" t="s">
        <v>3125</v>
      </c>
      <c r="C3184" t="s">
        <v>406</v>
      </c>
      <c r="D3184"/>
      <c r="E3184"/>
      <c r="F3184"/>
      <c r="G3184"/>
      <c r="H3184" t="s">
        <v>409</v>
      </c>
      <c r="I3184" t="s">
        <v>77</v>
      </c>
      <c r="J3184" t="s">
        <v>77</v>
      </c>
      <c r="K3184" t="s">
        <v>409</v>
      </c>
      <c r="L3184">
        <v>0</v>
      </c>
      <c r="M3184">
        <v>0</v>
      </c>
      <c r="N3184">
        <v>0</v>
      </c>
      <c r="O3184">
        <v>1</v>
      </c>
      <c r="P3184">
        <v>1</v>
      </c>
      <c r="Q3184">
        <v>0</v>
      </c>
      <c r="R3184" s="8"/>
      <c r="S3184" s="8"/>
      <c r="T3184" s="8"/>
      <c r="U3184" s="8">
        <v>6661000</v>
      </c>
      <c r="V3184" s="8">
        <v>732700</v>
      </c>
      <c r="W3184" s="8"/>
      <c r="X3184" s="8"/>
      <c r="Y3184" s="8"/>
      <c r="Z3184" s="8"/>
      <c r="AA3184" s="8">
        <v>6661000</v>
      </c>
      <c r="AB3184" s="8">
        <v>352700</v>
      </c>
      <c r="AC3184" s="8"/>
      <c r="AD3184"/>
      <c r="AE3184"/>
      <c r="AF3184"/>
      <c r="AG3184">
        <v>100</v>
      </c>
      <c r="AH3184">
        <v>48.14</v>
      </c>
      <c r="AI3184"/>
      <c r="AJ3184" s="8"/>
      <c r="AK3184" s="8"/>
      <c r="AL3184" s="8"/>
      <c r="AM3184" s="8">
        <v>6661000</v>
      </c>
      <c r="AN3184" s="8">
        <v>732700</v>
      </c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/>
      <c r="BM3184"/>
      <c r="BN3184" s="10">
        <v>0</v>
      </c>
      <c r="BO3184" s="10"/>
      <c r="BP3184" s="10"/>
      <c r="BQ3184" s="10"/>
      <c r="BR3184" s="10"/>
      <c r="BS3184" s="10"/>
      <c r="BT3184" s="10"/>
      <c r="BU3184" s="10"/>
      <c r="BV3184" s="1" t="str">
        <f>Запрос1[[#This Row],[Менеджер]]</f>
        <v>Павлов Денис Сергеевич</v>
      </c>
      <c r="BW3184" s="1" t="str">
        <f>Запрос1[[#This Row],[Дирекция]]</f>
        <v>Северная дирекция</v>
      </c>
      <c r="BX3184" s="1" t="str">
        <f t="shared" si="49"/>
        <v>Частное лицо Костанай</v>
      </c>
      <c r="BY3184" s="1" t="str">
        <f t="shared" si="49"/>
        <v/>
      </c>
      <c r="CA3184" t="str">
        <f>Запрос1[[#This Row],[родитель]]</f>
        <v>Частное лицо Костанай</v>
      </c>
      <c r="CB3184" t="str">
        <f>Запрос1[[#This Row],[БИНРодителя]]</f>
        <v/>
      </c>
    </row>
    <row r="3185" spans="1:80" x14ac:dyDescent="0.3">
      <c r="A3185" t="s">
        <v>2514</v>
      </c>
      <c r="B3185" t="s">
        <v>3125</v>
      </c>
      <c r="C3185" t="s">
        <v>406</v>
      </c>
      <c r="D3185" t="s">
        <v>412</v>
      </c>
      <c r="E3185" t="s">
        <v>645</v>
      </c>
      <c r="F3185" t="s">
        <v>3640</v>
      </c>
      <c r="G3185" t="s">
        <v>3503</v>
      </c>
      <c r="H3185" t="s">
        <v>8721</v>
      </c>
      <c r="I3185" t="s">
        <v>8722</v>
      </c>
      <c r="J3185" t="s">
        <v>8722</v>
      </c>
      <c r="K3185" t="s">
        <v>8721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 s="8"/>
      <c r="S3185" s="8"/>
      <c r="T3185" s="8"/>
      <c r="U3185" s="8"/>
      <c r="V3185" s="8">
        <v>132775</v>
      </c>
      <c r="W3185" s="8"/>
      <c r="X3185" s="8"/>
      <c r="Y3185" s="8"/>
      <c r="Z3185" s="8"/>
      <c r="AA3185" s="8"/>
      <c r="AB3185" s="8">
        <v>132775</v>
      </c>
      <c r="AC3185" s="8"/>
      <c r="AD3185"/>
      <c r="AE3185"/>
      <c r="AF3185"/>
      <c r="AG3185"/>
      <c r="AH3185">
        <v>100</v>
      </c>
      <c r="AI3185"/>
      <c r="AJ3185" s="8"/>
      <c r="AK3185" s="8"/>
      <c r="AL3185" s="8"/>
      <c r="AM3185" s="8"/>
      <c r="AN3185" s="8">
        <v>132775</v>
      </c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/>
      <c r="BM3185"/>
      <c r="BN3185" s="10">
        <v>0</v>
      </c>
      <c r="BO3185" s="10"/>
      <c r="BP3185" s="10"/>
      <c r="BQ3185" s="10"/>
      <c r="BR3185" s="10"/>
      <c r="BS3185" s="10"/>
      <c r="BT3185" s="10"/>
      <c r="BU3185" s="10"/>
      <c r="BV3185" s="1" t="str">
        <f>Запрос1[[#This Row],[Менеджер]]</f>
        <v>Павлов Денис Сергеевич</v>
      </c>
      <c r="BW3185" s="1" t="str">
        <f>Запрос1[[#This Row],[Дирекция]]</f>
        <v>Северная дирекция</v>
      </c>
      <c r="BX3185" s="1" t="str">
        <f t="shared" si="49"/>
        <v>КХ Каирхан</v>
      </c>
      <c r="BY3185" s="1" t="str">
        <f t="shared" si="49"/>
        <v>810206300910</v>
      </c>
      <c r="CA3185" t="str">
        <f>Запрос1[[#This Row],[родитель]]</f>
        <v>КХ Каирхан</v>
      </c>
      <c r="CB3185" t="str">
        <f>Запрос1[[#This Row],[БИНРодителя]]</f>
        <v>810206300910</v>
      </c>
    </row>
    <row r="3186" spans="1:80" x14ac:dyDescent="0.3">
      <c r="A3186" t="s">
        <v>2514</v>
      </c>
      <c r="B3186" t="s">
        <v>3125</v>
      </c>
      <c r="C3186" t="s">
        <v>406</v>
      </c>
      <c r="D3186" t="s">
        <v>412</v>
      </c>
      <c r="E3186" t="s">
        <v>645</v>
      </c>
      <c r="F3186" t="s">
        <v>658</v>
      </c>
      <c r="G3186" t="s">
        <v>659</v>
      </c>
      <c r="H3186" t="s">
        <v>7431</v>
      </c>
      <c r="I3186" t="s">
        <v>7432</v>
      </c>
      <c r="J3186" t="s">
        <v>7432</v>
      </c>
      <c r="K3186" t="s">
        <v>7431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 s="8"/>
      <c r="S3186" s="8"/>
      <c r="T3186" s="8"/>
      <c r="U3186" s="8"/>
      <c r="V3186" s="8">
        <v>1236000</v>
      </c>
      <c r="W3186" s="8"/>
      <c r="X3186" s="8"/>
      <c r="Y3186" s="8"/>
      <c r="Z3186" s="8"/>
      <c r="AA3186" s="8"/>
      <c r="AB3186" s="8">
        <v>1236000</v>
      </c>
      <c r="AC3186" s="8"/>
      <c r="AD3186"/>
      <c r="AE3186"/>
      <c r="AF3186"/>
      <c r="AG3186"/>
      <c r="AH3186">
        <v>100</v>
      </c>
      <c r="AI3186"/>
      <c r="AJ3186" s="8"/>
      <c r="AK3186" s="8"/>
      <c r="AL3186" s="8"/>
      <c r="AM3186" s="8"/>
      <c r="AN3186" s="8">
        <v>1236000</v>
      </c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>
        <v>30412800</v>
      </c>
      <c r="BJ3186" s="8"/>
      <c r="BK3186" s="8"/>
      <c r="BL3186"/>
      <c r="BM3186">
        <v>0</v>
      </c>
      <c r="BN3186" s="10">
        <v>0</v>
      </c>
      <c r="BO3186" s="10"/>
      <c r="BP3186" s="10"/>
      <c r="BQ3186" s="10"/>
      <c r="BR3186" s="10"/>
      <c r="BS3186" s="10"/>
      <c r="BT3186" s="10"/>
      <c r="BU3186" s="10"/>
      <c r="BV3186" s="1" t="str">
        <f>Запрос1[[#This Row],[Менеджер]]</f>
        <v>Павлов Денис Сергеевич</v>
      </c>
      <c r="BW3186" s="1" t="str">
        <f>Запрос1[[#This Row],[Дирекция]]</f>
        <v>Северная дирекция</v>
      </c>
      <c r="BX3186" s="1" t="str">
        <f t="shared" si="49"/>
        <v xml:space="preserve">КХ «Федотов В.П»	</v>
      </c>
      <c r="BY3186" s="1" t="str">
        <f t="shared" si="49"/>
        <v>590807450467</v>
      </c>
      <c r="CA3186" t="str">
        <f>Запрос1[[#This Row],[родитель]]</f>
        <v xml:space="preserve">КХ «Федотов В.П»	</v>
      </c>
      <c r="CB3186" t="str">
        <f>Запрос1[[#This Row],[БИНРодителя]]</f>
        <v>590807450467</v>
      </c>
    </row>
    <row r="3187" spans="1:80" x14ac:dyDescent="0.3">
      <c r="A3187" t="s">
        <v>2514</v>
      </c>
      <c r="B3187" t="s">
        <v>3125</v>
      </c>
      <c r="C3187" t="s">
        <v>406</v>
      </c>
      <c r="D3187" t="s">
        <v>412</v>
      </c>
      <c r="E3187" t="s">
        <v>439</v>
      </c>
      <c r="F3187" t="s">
        <v>4160</v>
      </c>
      <c r="G3187" t="s">
        <v>4161</v>
      </c>
      <c r="H3187" t="s">
        <v>4143</v>
      </c>
      <c r="I3187" t="s">
        <v>4144</v>
      </c>
      <c r="J3187" t="s">
        <v>4144</v>
      </c>
      <c r="K3187" t="s">
        <v>4143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 s="8"/>
      <c r="S3187" s="8"/>
      <c r="T3187" s="8"/>
      <c r="U3187" s="8"/>
      <c r="V3187" s="8">
        <v>238735300</v>
      </c>
      <c r="W3187" s="8"/>
      <c r="X3187" s="8"/>
      <c r="Y3187" s="8"/>
      <c r="Z3187" s="8"/>
      <c r="AA3187" s="8"/>
      <c r="AB3187" s="8">
        <v>71620590</v>
      </c>
      <c r="AC3187" s="8"/>
      <c r="AD3187"/>
      <c r="AE3187"/>
      <c r="AF3187"/>
      <c r="AG3187"/>
      <c r="AH3187">
        <v>30</v>
      </c>
      <c r="AI3187"/>
      <c r="AJ3187" s="8"/>
      <c r="AK3187" s="8"/>
      <c r="AL3187" s="8"/>
      <c r="AM3187" s="8"/>
      <c r="AN3187" s="8">
        <v>236455300</v>
      </c>
      <c r="AO3187" s="8"/>
      <c r="AP3187" s="8"/>
      <c r="AQ3187" s="8"/>
      <c r="AR3187" s="8"/>
      <c r="AS3187" s="8"/>
      <c r="AT3187" s="8">
        <v>18280260</v>
      </c>
      <c r="AU3187" s="8"/>
      <c r="AV3187" s="8"/>
      <c r="AW3187" s="8"/>
      <c r="AX3187" s="8"/>
      <c r="AY3187" s="8"/>
      <c r="AZ3187" s="8">
        <v>18280260</v>
      </c>
      <c r="BA3187" s="8"/>
      <c r="BB3187" s="8"/>
      <c r="BC3187" s="8"/>
      <c r="BD3187" s="8"/>
      <c r="BE3187" s="8"/>
      <c r="BF3187" s="8">
        <v>495400</v>
      </c>
      <c r="BG3187" s="8"/>
      <c r="BH3187" s="8"/>
      <c r="BI3187" s="8">
        <v>519884600</v>
      </c>
      <c r="BJ3187" s="8"/>
      <c r="BK3187" s="8">
        <v>291576200</v>
      </c>
      <c r="BL3187"/>
      <c r="BM3187">
        <v>56.084699999999998</v>
      </c>
      <c r="BN3187" s="10">
        <v>0</v>
      </c>
      <c r="BO3187" s="10"/>
      <c r="BP3187" s="10"/>
      <c r="BQ3187" s="10"/>
      <c r="BR3187" s="10"/>
      <c r="BS3187" s="10"/>
      <c r="BT3187" s="10"/>
      <c r="BU3187" s="10"/>
      <c r="BV3187" s="1" t="str">
        <f>Запрос1[[#This Row],[Менеджер]]</f>
        <v>Павлов Денис Сергеевич</v>
      </c>
      <c r="BW3187" s="1" t="str">
        <f>Запрос1[[#This Row],[Дирекция]]</f>
        <v>Северная дирекция</v>
      </c>
      <c r="BX3187" s="1" t="str">
        <f t="shared" si="49"/>
        <v>ТОО "Целинное Агро"</v>
      </c>
      <c r="BY3187" s="1" t="str">
        <f t="shared" si="49"/>
        <v>190440016334</v>
      </c>
      <c r="CA3187" t="str">
        <f>Запрос1[[#This Row],[родитель]]</f>
        <v>ТОО "Целинное Агро"</v>
      </c>
      <c r="CB3187" t="str">
        <f>Запрос1[[#This Row],[БИНРодителя]]</f>
        <v>190440016334</v>
      </c>
    </row>
    <row r="3188" spans="1:80" x14ac:dyDescent="0.3">
      <c r="A3188" t="s">
        <v>2514</v>
      </c>
      <c r="B3188" t="s">
        <v>3125</v>
      </c>
      <c r="C3188" t="s">
        <v>406</v>
      </c>
      <c r="D3188" t="s">
        <v>412</v>
      </c>
      <c r="E3188" t="s">
        <v>8723</v>
      </c>
      <c r="F3188" t="s">
        <v>8724</v>
      </c>
      <c r="G3188"/>
      <c r="H3188" t="s">
        <v>3234</v>
      </c>
      <c r="I3188" t="s">
        <v>3235</v>
      </c>
      <c r="J3188" t="s">
        <v>3235</v>
      </c>
      <c r="K3188" t="s">
        <v>3234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0</v>
      </c>
      <c r="R3188" s="8"/>
      <c r="S3188" s="8"/>
      <c r="T3188" s="8"/>
      <c r="U3188" s="8">
        <v>106000</v>
      </c>
      <c r="V3188" s="8">
        <v>116000</v>
      </c>
      <c r="W3188" s="8"/>
      <c r="X3188" s="8"/>
      <c r="Y3188" s="8"/>
      <c r="Z3188" s="8"/>
      <c r="AA3188" s="8">
        <v>106000</v>
      </c>
      <c r="AB3188" s="8">
        <v>116000</v>
      </c>
      <c r="AC3188" s="8"/>
      <c r="AD3188"/>
      <c r="AE3188"/>
      <c r="AF3188"/>
      <c r="AG3188">
        <v>100</v>
      </c>
      <c r="AH3188">
        <v>100</v>
      </c>
      <c r="AI3188"/>
      <c r="AJ3188" s="8"/>
      <c r="AK3188" s="8"/>
      <c r="AL3188" s="8"/>
      <c r="AM3188" s="8">
        <v>106000</v>
      </c>
      <c r="AN3188" s="8">
        <v>116000</v>
      </c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/>
      <c r="BM3188"/>
      <c r="BN3188" s="10">
        <v>0</v>
      </c>
      <c r="BO3188" s="10"/>
      <c r="BP3188" s="10"/>
      <c r="BQ3188" s="10"/>
      <c r="BR3188" s="10"/>
      <c r="BS3188" s="10"/>
      <c r="BT3188" s="10"/>
      <c r="BU3188" s="10"/>
      <c r="BV3188" s="1" t="str">
        <f>Запрос1[[#This Row],[Менеджер]]</f>
        <v>Павлов Денис Сергеевич</v>
      </c>
      <c r="BW3188" s="1" t="str">
        <f>Запрос1[[#This Row],[Дирекция]]</f>
        <v>Северная дирекция</v>
      </c>
      <c r="BX3188" s="1" t="str">
        <f t="shared" si="49"/>
        <v>ТОО "ДОН МАР"</v>
      </c>
      <c r="BY3188" s="1" t="str">
        <f t="shared" si="49"/>
        <v>991140005497</v>
      </c>
      <c r="CA3188" t="str">
        <f>Запрос1[[#This Row],[родитель]]</f>
        <v>ТОО "ДОН МАР"</v>
      </c>
      <c r="CB3188" t="str">
        <f>Запрос1[[#This Row],[БИНРодителя]]</f>
        <v>991140005497</v>
      </c>
    </row>
    <row r="3189" spans="1:80" x14ac:dyDescent="0.3">
      <c r="A3189" t="s">
        <v>2514</v>
      </c>
      <c r="B3189" t="s">
        <v>3125</v>
      </c>
      <c r="C3189" t="s">
        <v>406</v>
      </c>
      <c r="D3189" t="s">
        <v>412</v>
      </c>
      <c r="E3189" t="s">
        <v>487</v>
      </c>
      <c r="F3189" t="s">
        <v>8694</v>
      </c>
      <c r="G3189" t="s">
        <v>8695</v>
      </c>
      <c r="H3189" t="s">
        <v>8725</v>
      </c>
      <c r="I3189" t="s">
        <v>8726</v>
      </c>
      <c r="J3189" t="s">
        <v>8726</v>
      </c>
      <c r="K3189" t="s">
        <v>8725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 s="8"/>
      <c r="S3189" s="8"/>
      <c r="T3189" s="8"/>
      <c r="U3189" s="8">
        <v>280000</v>
      </c>
      <c r="V3189" s="8"/>
      <c r="W3189" s="8"/>
      <c r="X3189" s="8"/>
      <c r="Y3189" s="8"/>
      <c r="Z3189" s="8"/>
      <c r="AA3189" s="8">
        <v>280000</v>
      </c>
      <c r="AB3189" s="8"/>
      <c r="AC3189" s="8"/>
      <c r="AD3189"/>
      <c r="AE3189"/>
      <c r="AF3189"/>
      <c r="AG3189">
        <v>100</v>
      </c>
      <c r="AH3189"/>
      <c r="AI3189"/>
      <c r="AJ3189" s="8"/>
      <c r="AK3189" s="8"/>
      <c r="AL3189" s="8"/>
      <c r="AM3189" s="8">
        <v>280000</v>
      </c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/>
      <c r="BM3189"/>
      <c r="BN3189" s="10">
        <v>0</v>
      </c>
      <c r="BO3189" s="10"/>
      <c r="BP3189" s="10"/>
      <c r="BQ3189" s="10"/>
      <c r="BR3189" s="10"/>
      <c r="BS3189" s="10"/>
      <c r="BT3189" s="10"/>
      <c r="BU3189" s="10"/>
      <c r="BV3189" s="1" t="str">
        <f>Запрос1[[#This Row],[Менеджер]]</f>
        <v>Павлов Денис Сергеевич</v>
      </c>
      <c r="BW3189" s="1" t="str">
        <f>Запрос1[[#This Row],[Дирекция]]</f>
        <v>Северная дирекция</v>
      </c>
      <c r="BX3189" s="1" t="str">
        <f t="shared" si="49"/>
        <v>Раисов Бауржан Карабаевич</v>
      </c>
      <c r="BY3189" s="1" t="str">
        <f t="shared" si="49"/>
        <v>790724301611</v>
      </c>
      <c r="CA3189" t="str">
        <f>Запрос1[[#This Row],[родитель]]</f>
        <v>Раисов Бауржан Карабаевич</v>
      </c>
      <c r="CB3189" t="str">
        <f>Запрос1[[#This Row],[БИНРодителя]]</f>
        <v>790724301611</v>
      </c>
    </row>
    <row r="3190" spans="1:80" x14ac:dyDescent="0.3">
      <c r="A3190" t="s">
        <v>2514</v>
      </c>
      <c r="B3190" t="s">
        <v>3125</v>
      </c>
      <c r="C3190" t="s">
        <v>406</v>
      </c>
      <c r="D3190" t="s">
        <v>412</v>
      </c>
      <c r="E3190" t="s">
        <v>492</v>
      </c>
      <c r="F3190" t="s">
        <v>3972</v>
      </c>
      <c r="G3190" t="s">
        <v>4166</v>
      </c>
      <c r="H3190" t="s">
        <v>8727</v>
      </c>
      <c r="I3190" t="s">
        <v>8728</v>
      </c>
      <c r="J3190" t="s">
        <v>8728</v>
      </c>
      <c r="K3190" t="s">
        <v>8727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 s="8"/>
      <c r="S3190" s="8"/>
      <c r="T3190" s="8"/>
      <c r="U3190" s="8">
        <v>396000</v>
      </c>
      <c r="V3190" s="8"/>
      <c r="W3190" s="8"/>
      <c r="X3190" s="8"/>
      <c r="Y3190" s="8"/>
      <c r="Z3190" s="8"/>
      <c r="AA3190" s="8">
        <v>396000</v>
      </c>
      <c r="AB3190" s="8"/>
      <c r="AC3190" s="8"/>
      <c r="AD3190"/>
      <c r="AE3190"/>
      <c r="AF3190"/>
      <c r="AG3190">
        <v>100</v>
      </c>
      <c r="AH3190"/>
      <c r="AI3190"/>
      <c r="AJ3190" s="8"/>
      <c r="AK3190" s="8"/>
      <c r="AL3190" s="8"/>
      <c r="AM3190" s="8">
        <v>396000</v>
      </c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>
        <v>4368000</v>
      </c>
      <c r="BI3190" s="8"/>
      <c r="BJ3190" s="8">
        <v>396000</v>
      </c>
      <c r="BK3190" s="8"/>
      <c r="BL3190">
        <v>9.0658999999999992</v>
      </c>
      <c r="BM3190"/>
      <c r="BN3190" s="10">
        <v>0</v>
      </c>
      <c r="BO3190" s="10"/>
      <c r="BP3190" s="10"/>
      <c r="BQ3190" s="10"/>
      <c r="BR3190" s="10"/>
      <c r="BS3190" s="10"/>
      <c r="BT3190" s="10"/>
      <c r="BU3190" s="10"/>
      <c r="BV3190" s="1" t="str">
        <f>Запрос1[[#This Row],[Менеджер]]</f>
        <v>Павлов Денис Сергеевич</v>
      </c>
      <c r="BW3190" s="1" t="str">
        <f>Запрос1[[#This Row],[Дирекция]]</f>
        <v>Северная дирекция</v>
      </c>
      <c r="BX3190" s="1" t="str">
        <f t="shared" si="49"/>
        <v>Бексултанов Марат</v>
      </c>
      <c r="BY3190" s="1" t="str">
        <f t="shared" si="49"/>
        <v>570922300347</v>
      </c>
      <c r="CA3190" t="str">
        <f>Запрос1[[#This Row],[родитель]]</f>
        <v>Бексултанов Марат</v>
      </c>
      <c r="CB3190" t="str">
        <f>Запрос1[[#This Row],[БИНРодителя]]</f>
        <v>570922300347</v>
      </c>
    </row>
    <row r="3191" spans="1:80" x14ac:dyDescent="0.3">
      <c r="A3191" t="s">
        <v>3658</v>
      </c>
      <c r="B3191" t="s">
        <v>3849</v>
      </c>
      <c r="C3191" t="s">
        <v>884</v>
      </c>
      <c r="D3191" t="s">
        <v>1556</v>
      </c>
      <c r="E3191" t="s">
        <v>3850</v>
      </c>
      <c r="F3191" t="s">
        <v>3962</v>
      </c>
      <c r="G3191" t="s">
        <v>3963</v>
      </c>
      <c r="H3191" t="s">
        <v>3964</v>
      </c>
      <c r="I3191" t="s">
        <v>3965</v>
      </c>
      <c r="J3191" t="s">
        <v>3965</v>
      </c>
      <c r="K3191" t="s">
        <v>3964</v>
      </c>
      <c r="L3191">
        <v>0</v>
      </c>
      <c r="M3191">
        <v>1</v>
      </c>
      <c r="N3191">
        <v>1</v>
      </c>
      <c r="O3191">
        <v>1</v>
      </c>
      <c r="P3191">
        <v>1</v>
      </c>
      <c r="Q3191">
        <v>1</v>
      </c>
      <c r="R3191" s="8"/>
      <c r="S3191" s="8">
        <v>5046500</v>
      </c>
      <c r="T3191" s="8">
        <v>6450000</v>
      </c>
      <c r="U3191" s="8">
        <v>23454650</v>
      </c>
      <c r="V3191" s="8">
        <v>23473700</v>
      </c>
      <c r="W3191" s="8">
        <v>42336000</v>
      </c>
      <c r="X3191" s="8"/>
      <c r="Y3191" s="8">
        <v>2523250</v>
      </c>
      <c r="Z3191" s="8">
        <v>3225000</v>
      </c>
      <c r="AA3191" s="8">
        <v>11727325</v>
      </c>
      <c r="AB3191" s="8">
        <v>780000</v>
      </c>
      <c r="AC3191" s="8">
        <v>26357000</v>
      </c>
      <c r="AD3191"/>
      <c r="AE3191">
        <v>50</v>
      </c>
      <c r="AF3191">
        <v>50</v>
      </c>
      <c r="AG3191">
        <v>50</v>
      </c>
      <c r="AH3191">
        <v>3.32</v>
      </c>
      <c r="AI3191">
        <v>62.26</v>
      </c>
      <c r="AJ3191" s="8"/>
      <c r="AK3191" s="8">
        <v>5046500</v>
      </c>
      <c r="AL3191" s="8">
        <v>6450000</v>
      </c>
      <c r="AM3191" s="8">
        <v>23454650</v>
      </c>
      <c r="AN3191" s="8">
        <v>23473700</v>
      </c>
      <c r="AO3191" s="8">
        <v>42336000</v>
      </c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>
        <v>23454650</v>
      </c>
      <c r="BI3191" s="8">
        <v>4375000</v>
      </c>
      <c r="BJ3191" s="8">
        <v>23454650</v>
      </c>
      <c r="BK3191" s="8"/>
      <c r="BL3191">
        <v>100</v>
      </c>
      <c r="BM3191">
        <v>0</v>
      </c>
      <c r="BN3191" s="10">
        <v>1</v>
      </c>
      <c r="BO3191" s="10">
        <v>1632000</v>
      </c>
      <c r="BP3191" s="10">
        <v>1632000</v>
      </c>
      <c r="BQ3191" s="10">
        <v>100</v>
      </c>
      <c r="BR3191" s="10">
        <v>1632000</v>
      </c>
      <c r="BS3191" s="10"/>
      <c r="BT3191" s="10"/>
      <c r="BU3191" s="10"/>
      <c r="BV3191" s="1" t="str">
        <f>Запрос1[[#This Row],[Менеджер]]</f>
        <v>Потупаленко Виктор</v>
      </c>
      <c r="BW3191" s="1" t="str">
        <f>Запрос1[[#This Row],[Дирекция]]</f>
        <v>Центральная дирекция</v>
      </c>
      <c r="BX3191" s="1" t="str">
        <f t="shared" si="49"/>
        <v>ТОО "Яковлева"</v>
      </c>
      <c r="BY3191" s="1" t="str">
        <f t="shared" si="49"/>
        <v>131240001340</v>
      </c>
      <c r="CA3191" t="str">
        <f>Запрос1[[#This Row],[родитель]]</f>
        <v>ТОО "Яковлева"</v>
      </c>
      <c r="CB3191" t="str">
        <f>Запрос1[[#This Row],[БИНРодителя]]</f>
        <v>131240001340</v>
      </c>
    </row>
    <row r="3192" spans="1:80" x14ac:dyDescent="0.3">
      <c r="A3192" t="s">
        <v>3658</v>
      </c>
      <c r="B3192" t="s">
        <v>3849</v>
      </c>
      <c r="C3192" t="s">
        <v>884</v>
      </c>
      <c r="D3192" t="s">
        <v>1556</v>
      </c>
      <c r="E3192" t="s">
        <v>3850</v>
      </c>
      <c r="F3192" t="s">
        <v>658</v>
      </c>
      <c r="G3192" t="s">
        <v>8412</v>
      </c>
      <c r="H3192" t="s">
        <v>8413</v>
      </c>
      <c r="I3192" t="s">
        <v>8414</v>
      </c>
      <c r="J3192" t="s">
        <v>8414</v>
      </c>
      <c r="K3192" t="s">
        <v>8413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 s="8"/>
      <c r="S3192" s="8"/>
      <c r="T3192" s="8"/>
      <c r="U3192" s="8"/>
      <c r="V3192" s="8">
        <v>20388388</v>
      </c>
      <c r="W3192" s="8"/>
      <c r="X3192" s="8"/>
      <c r="Y3192" s="8"/>
      <c r="Z3192" s="8"/>
      <c r="AA3192" s="8"/>
      <c r="AB3192" s="8">
        <v>4077677.6</v>
      </c>
      <c r="AC3192" s="8"/>
      <c r="AD3192"/>
      <c r="AE3192"/>
      <c r="AF3192"/>
      <c r="AG3192"/>
      <c r="AH3192">
        <v>20</v>
      </c>
      <c r="AI3192"/>
      <c r="AJ3192" s="8"/>
      <c r="AK3192" s="8"/>
      <c r="AL3192" s="8"/>
      <c r="AM3192" s="8"/>
      <c r="AN3192" s="8">
        <v>20388388</v>
      </c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>
        <v>27981388</v>
      </c>
      <c r="BJ3192" s="8"/>
      <c r="BK3192" s="8">
        <v>16681388</v>
      </c>
      <c r="BL3192"/>
      <c r="BM3192">
        <v>59.616</v>
      </c>
      <c r="BN3192" s="10">
        <v>0</v>
      </c>
      <c r="BO3192" s="10"/>
      <c r="BP3192" s="10"/>
      <c r="BQ3192" s="10"/>
      <c r="BR3192" s="10"/>
      <c r="BS3192" s="10"/>
      <c r="BT3192" s="10"/>
      <c r="BU3192" s="10"/>
      <c r="BV3192" s="1" t="str">
        <f>Запрос1[[#This Row],[Менеджер]]</f>
        <v>Потупаленко Виктор</v>
      </c>
      <c r="BW3192" s="1" t="str">
        <f>Запрос1[[#This Row],[Дирекция]]</f>
        <v>Центральная дирекция</v>
      </c>
      <c r="BX3192" s="1" t="str">
        <f t="shared" si="49"/>
        <v>КХ "Молда"</v>
      </c>
      <c r="BY3192" s="1" t="str">
        <f t="shared" si="49"/>
        <v>150364016979</v>
      </c>
      <c r="CA3192" t="str">
        <f>Запрос1[[#This Row],[родитель]]</f>
        <v>КХ "Молда"</v>
      </c>
      <c r="CB3192" t="str">
        <f>Запрос1[[#This Row],[БИНРодителя]]</f>
        <v>150364016979</v>
      </c>
    </row>
    <row r="3193" spans="1:80" x14ac:dyDescent="0.3">
      <c r="A3193" t="s">
        <v>3658</v>
      </c>
      <c r="B3193" t="s">
        <v>3849</v>
      </c>
      <c r="C3193" t="s">
        <v>884</v>
      </c>
      <c r="D3193" t="s">
        <v>1556</v>
      </c>
      <c r="E3193" t="s">
        <v>8415</v>
      </c>
      <c r="F3193" t="s">
        <v>2550</v>
      </c>
      <c r="G3193" t="s">
        <v>2551</v>
      </c>
      <c r="H3193" t="s">
        <v>8416</v>
      </c>
      <c r="I3193" t="s">
        <v>8417</v>
      </c>
      <c r="J3193" t="s">
        <v>8417</v>
      </c>
      <c r="K3193" t="s">
        <v>8416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 s="8"/>
      <c r="S3193" s="8"/>
      <c r="T3193" s="8"/>
      <c r="U3193" s="8">
        <v>79500</v>
      </c>
      <c r="V3193" s="8"/>
      <c r="W3193" s="8"/>
      <c r="X3193" s="8"/>
      <c r="Y3193" s="8"/>
      <c r="Z3193" s="8"/>
      <c r="AA3193" s="8">
        <v>79500</v>
      </c>
      <c r="AB3193" s="8"/>
      <c r="AC3193" s="8"/>
      <c r="AD3193"/>
      <c r="AE3193"/>
      <c r="AF3193"/>
      <c r="AG3193">
        <v>100</v>
      </c>
      <c r="AH3193"/>
      <c r="AI3193"/>
      <c r="AJ3193" s="8"/>
      <c r="AK3193" s="8"/>
      <c r="AL3193" s="8"/>
      <c r="AM3193" s="8">
        <v>79500</v>
      </c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/>
      <c r="BM3193"/>
      <c r="BN3193" s="10">
        <v>0</v>
      </c>
      <c r="BO3193" s="10"/>
      <c r="BP3193" s="10"/>
      <c r="BQ3193" s="10"/>
      <c r="BR3193" s="10"/>
      <c r="BS3193" s="10"/>
      <c r="BT3193" s="10"/>
      <c r="BU3193" s="10"/>
      <c r="BV3193" s="1" t="str">
        <f>Запрос1[[#This Row],[Менеджер]]</f>
        <v>Потупаленко Виктор</v>
      </c>
      <c r="BW3193" s="1" t="str">
        <f>Запрос1[[#This Row],[Дирекция]]</f>
        <v>Центральная дирекция</v>
      </c>
      <c r="BX3193" s="1" t="str">
        <f t="shared" si="49"/>
        <v>ТОО "Тектурмасские кварциты"</v>
      </c>
      <c r="BY3193" s="1" t="str">
        <f t="shared" si="49"/>
        <v>180740028634</v>
      </c>
      <c r="CA3193" t="str">
        <f>Запрос1[[#This Row],[родитель]]</f>
        <v>ТОО "Тектурмасские кварциты"</v>
      </c>
      <c r="CB3193" t="str">
        <f>Запрос1[[#This Row],[БИНРодителя]]</f>
        <v>180740028634</v>
      </c>
    </row>
    <row r="3194" spans="1:80" x14ac:dyDescent="0.3">
      <c r="A3194" t="s">
        <v>3658</v>
      </c>
      <c r="B3194" t="s">
        <v>3849</v>
      </c>
      <c r="C3194" t="s">
        <v>8418</v>
      </c>
      <c r="D3194" t="s">
        <v>1556</v>
      </c>
      <c r="E3194" t="s">
        <v>337</v>
      </c>
      <c r="F3194" t="s">
        <v>2221</v>
      </c>
      <c r="G3194" t="s">
        <v>2222</v>
      </c>
      <c r="H3194" t="s">
        <v>8419</v>
      </c>
      <c r="I3194" t="s">
        <v>8420</v>
      </c>
      <c r="J3194" t="s">
        <v>8420</v>
      </c>
      <c r="K3194" t="s">
        <v>8419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 s="8"/>
      <c r="S3194" s="8"/>
      <c r="T3194" s="8"/>
      <c r="U3194" s="8"/>
      <c r="V3194" s="8">
        <v>3701000</v>
      </c>
      <c r="W3194" s="8"/>
      <c r="X3194" s="8"/>
      <c r="Y3194" s="8"/>
      <c r="Z3194" s="8"/>
      <c r="AA3194" s="8"/>
      <c r="AB3194" s="8">
        <v>3701000</v>
      </c>
      <c r="AC3194" s="8"/>
      <c r="AD3194"/>
      <c r="AE3194"/>
      <c r="AF3194"/>
      <c r="AG3194"/>
      <c r="AH3194">
        <v>100</v>
      </c>
      <c r="AI3194"/>
      <c r="AJ3194" s="8"/>
      <c r="AK3194" s="8"/>
      <c r="AL3194" s="8"/>
      <c r="AM3194" s="8"/>
      <c r="AN3194" s="8">
        <v>3701000</v>
      </c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>
        <v>80022463</v>
      </c>
      <c r="BJ3194" s="8"/>
      <c r="BK3194" s="8">
        <v>3063000</v>
      </c>
      <c r="BL3194"/>
      <c r="BM3194">
        <v>3.8275999999999999</v>
      </c>
      <c r="BN3194" s="10">
        <v>0</v>
      </c>
      <c r="BO3194" s="10"/>
      <c r="BP3194" s="10"/>
      <c r="BQ3194" s="10"/>
      <c r="BR3194" s="10"/>
      <c r="BS3194" s="10"/>
      <c r="BT3194" s="10"/>
      <c r="BU3194" s="10"/>
      <c r="BV3194" s="1" t="str">
        <f>Запрос1[[#This Row],[Менеджер]]</f>
        <v>Потупаленко Виктор</v>
      </c>
      <c r="BW3194" s="1" t="str">
        <f>Запрос1[[#This Row],[Дирекция]]</f>
        <v>Центральная дирекция</v>
      </c>
      <c r="BX3194" s="1" t="str">
        <f t="shared" si="49"/>
        <v>КХ "Галина"</v>
      </c>
      <c r="BY3194" s="1" t="str">
        <f t="shared" si="49"/>
        <v>610404400189</v>
      </c>
      <c r="CA3194" t="str">
        <f>Запрос1[[#This Row],[родитель]]</f>
        <v>КХ "Галина"</v>
      </c>
      <c r="CB3194" t="str">
        <f>Запрос1[[#This Row],[БИНРодителя]]</f>
        <v>610404400189</v>
      </c>
    </row>
    <row r="3195" spans="1:80" x14ac:dyDescent="0.3">
      <c r="A3195" t="s">
        <v>3658</v>
      </c>
      <c r="B3195" t="s">
        <v>4016</v>
      </c>
      <c r="C3195"/>
      <c r="D3195" t="s">
        <v>89</v>
      </c>
      <c r="E3195" t="s">
        <v>1643</v>
      </c>
      <c r="F3195" t="s">
        <v>8425</v>
      </c>
      <c r="G3195" t="s">
        <v>8426</v>
      </c>
      <c r="H3195" t="s">
        <v>8427</v>
      </c>
      <c r="I3195" t="s">
        <v>8428</v>
      </c>
      <c r="J3195" t="s">
        <v>8428</v>
      </c>
      <c r="K3195" t="s">
        <v>8427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 s="8"/>
      <c r="S3195" s="8"/>
      <c r="T3195" s="8"/>
      <c r="U3195" s="8">
        <v>20920320</v>
      </c>
      <c r="V3195" s="8"/>
      <c r="W3195" s="8"/>
      <c r="X3195" s="8"/>
      <c r="Y3195" s="8"/>
      <c r="Z3195" s="8"/>
      <c r="AA3195" s="8">
        <v>6276096</v>
      </c>
      <c r="AB3195" s="8"/>
      <c r="AC3195" s="8"/>
      <c r="AD3195"/>
      <c r="AE3195"/>
      <c r="AF3195"/>
      <c r="AG3195">
        <v>30</v>
      </c>
      <c r="AH3195"/>
      <c r="AI3195"/>
      <c r="AJ3195" s="8"/>
      <c r="AK3195" s="8"/>
      <c r="AL3195" s="8"/>
      <c r="AM3195" s="8">
        <v>20920320</v>
      </c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>
        <v>194818620</v>
      </c>
      <c r="BI3195" s="8"/>
      <c r="BJ3195" s="8">
        <v>28678620</v>
      </c>
      <c r="BK3195" s="8"/>
      <c r="BL3195">
        <v>14.720599999999999</v>
      </c>
      <c r="BM3195"/>
      <c r="BN3195" s="10">
        <v>0</v>
      </c>
      <c r="BO3195" s="10"/>
      <c r="BP3195" s="10"/>
      <c r="BQ3195" s="10"/>
      <c r="BR3195" s="10"/>
      <c r="BS3195" s="10"/>
      <c r="BT3195" s="10"/>
      <c r="BU3195" s="10"/>
      <c r="BV3195" s="1" t="str">
        <f>Запрос1[[#This Row],[Менеджер]]</f>
        <v>Сулеймен Ерлан</v>
      </c>
      <c r="BW3195" s="1" t="str">
        <f>Запрос1[[#This Row],[Дирекция]]</f>
        <v>Центральная дирекция</v>
      </c>
      <c r="BX3195" s="1" t="str">
        <f t="shared" si="49"/>
        <v>ТОО "Даниловское и К"</v>
      </c>
      <c r="BY3195" s="1" t="str">
        <f t="shared" si="49"/>
        <v>990540004857</v>
      </c>
      <c r="CA3195" t="str">
        <f>Запрос1[[#This Row],[родитель]]</f>
        <v>ТОО "Даниловское и К"</v>
      </c>
      <c r="CB3195" t="str">
        <f>Запрос1[[#This Row],[БИНРодителя]]</f>
        <v>990540004857</v>
      </c>
    </row>
    <row r="3196" spans="1:80" x14ac:dyDescent="0.3">
      <c r="A3196" t="s">
        <v>3658</v>
      </c>
      <c r="B3196" t="s">
        <v>4016</v>
      </c>
      <c r="C3196"/>
      <c r="D3196" t="s">
        <v>89</v>
      </c>
      <c r="E3196" t="s">
        <v>593</v>
      </c>
      <c r="F3196" t="s">
        <v>12242</v>
      </c>
      <c r="G3196" t="s">
        <v>12243</v>
      </c>
      <c r="H3196" t="s">
        <v>12244</v>
      </c>
      <c r="I3196" t="s">
        <v>12245</v>
      </c>
      <c r="J3196" t="s">
        <v>12245</v>
      </c>
      <c r="K3196" t="s">
        <v>12244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 s="8"/>
      <c r="S3196" s="8"/>
      <c r="T3196" s="8"/>
      <c r="U3196" s="8"/>
      <c r="V3196" s="8"/>
      <c r="W3196" s="8">
        <v>7683520.2000000002</v>
      </c>
      <c r="X3196" s="8"/>
      <c r="Y3196" s="8"/>
      <c r="Z3196" s="8"/>
      <c r="AA3196" s="8"/>
      <c r="AB3196" s="8"/>
      <c r="AC3196" s="8">
        <v>2305056.06</v>
      </c>
      <c r="AD3196"/>
      <c r="AE3196"/>
      <c r="AF3196"/>
      <c r="AG3196"/>
      <c r="AH3196"/>
      <c r="AI3196">
        <v>30</v>
      </c>
      <c r="AJ3196" s="8"/>
      <c r="AK3196" s="8"/>
      <c r="AL3196" s="8"/>
      <c r="AM3196" s="8"/>
      <c r="AN3196" s="8"/>
      <c r="AO3196" s="8">
        <v>7683520.2000000002</v>
      </c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/>
      <c r="BM3196"/>
      <c r="BN3196" s="10">
        <v>0</v>
      </c>
      <c r="BO3196" s="10"/>
      <c r="BP3196" s="10"/>
      <c r="BQ3196" s="10"/>
      <c r="BR3196" s="10"/>
      <c r="BS3196" s="10"/>
      <c r="BT3196" s="10"/>
      <c r="BU3196" s="10"/>
      <c r="BV3196" s="1" t="str">
        <f>Запрос1[[#This Row],[Менеджер]]</f>
        <v>Сулеймен Ерлан</v>
      </c>
      <c r="BW3196" s="1" t="str">
        <f>Запрос1[[#This Row],[Дирекция]]</f>
        <v>Центральная дирекция</v>
      </c>
      <c r="BX3196" s="1" t="str">
        <f t="shared" si="49"/>
        <v>ТОО YRKER-AGRO</v>
      </c>
      <c r="BY3196" s="1" t="str">
        <f t="shared" si="49"/>
        <v>200240003330</v>
      </c>
      <c r="CA3196" t="str">
        <f>Запрос1[[#This Row],[родитель]]</f>
        <v>ТОО YRKER-AGRO</v>
      </c>
      <c r="CB3196" t="str">
        <f>Запрос1[[#This Row],[БИНРодителя]]</f>
        <v>200240003330</v>
      </c>
    </row>
    <row r="3197" spans="1:80" x14ac:dyDescent="0.3">
      <c r="A3197" t="s">
        <v>3658</v>
      </c>
      <c r="B3197" t="s">
        <v>4016</v>
      </c>
      <c r="C3197"/>
      <c r="D3197" t="s">
        <v>89</v>
      </c>
      <c r="E3197" t="s">
        <v>2117</v>
      </c>
      <c r="F3197" t="s">
        <v>8439</v>
      </c>
      <c r="G3197" t="s">
        <v>8440</v>
      </c>
      <c r="H3197" t="s">
        <v>8441</v>
      </c>
      <c r="I3197" t="s">
        <v>8442</v>
      </c>
      <c r="J3197" t="s">
        <v>8442</v>
      </c>
      <c r="K3197" t="s">
        <v>8441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 s="8"/>
      <c r="S3197" s="8"/>
      <c r="T3197" s="8"/>
      <c r="U3197" s="8"/>
      <c r="V3197" s="8">
        <v>513000</v>
      </c>
      <c r="W3197" s="8"/>
      <c r="X3197" s="8"/>
      <c r="Y3197" s="8"/>
      <c r="Z3197" s="8"/>
      <c r="AA3197" s="8"/>
      <c r="AB3197" s="8">
        <v>513000</v>
      </c>
      <c r="AC3197" s="8"/>
      <c r="AD3197"/>
      <c r="AE3197"/>
      <c r="AF3197"/>
      <c r="AG3197"/>
      <c r="AH3197">
        <v>100</v>
      </c>
      <c r="AI3197"/>
      <c r="AJ3197" s="8"/>
      <c r="AK3197" s="8"/>
      <c r="AL3197" s="8"/>
      <c r="AM3197" s="8"/>
      <c r="AN3197" s="8">
        <v>513000</v>
      </c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>
        <v>42690800</v>
      </c>
      <c r="BJ3197" s="8"/>
      <c r="BK3197" s="8"/>
      <c r="BL3197"/>
      <c r="BM3197">
        <v>0</v>
      </c>
      <c r="BN3197" s="10">
        <v>0</v>
      </c>
      <c r="BO3197" s="10"/>
      <c r="BP3197" s="10"/>
      <c r="BQ3197" s="10"/>
      <c r="BR3197" s="10"/>
      <c r="BS3197" s="10"/>
      <c r="BT3197" s="10"/>
      <c r="BU3197" s="10"/>
      <c r="BV3197" s="1" t="str">
        <f>Запрос1[[#This Row],[Менеджер]]</f>
        <v>Сулеймен Ерлан</v>
      </c>
      <c r="BW3197" s="1" t="str">
        <f>Запрос1[[#This Row],[Дирекция]]</f>
        <v>Центральная дирекция</v>
      </c>
      <c r="BX3197" s="1" t="str">
        <f t="shared" si="49"/>
        <v>ТОО "ЖАНА-БЕРЕКЕ"</v>
      </c>
      <c r="BY3197" s="1" t="str">
        <f t="shared" si="49"/>
        <v>180940019791</v>
      </c>
      <c r="CA3197" t="str">
        <f>Запрос1[[#This Row],[родитель]]</f>
        <v>ТОО "ЖАНА-БЕРЕКЕ"</v>
      </c>
      <c r="CB3197" t="str">
        <f>Запрос1[[#This Row],[БИНРодителя]]</f>
        <v>180940019791</v>
      </c>
    </row>
    <row r="3198" spans="1:80" x14ac:dyDescent="0.3">
      <c r="A3198" t="s">
        <v>3658</v>
      </c>
      <c r="B3198" t="s">
        <v>4016</v>
      </c>
      <c r="C3198"/>
      <c r="D3198" t="s">
        <v>89</v>
      </c>
      <c r="E3198" t="s">
        <v>254</v>
      </c>
      <c r="F3198" t="s">
        <v>6990</v>
      </c>
      <c r="G3198" t="s">
        <v>6991</v>
      </c>
      <c r="H3198" t="s">
        <v>12246</v>
      </c>
      <c r="I3198" t="s">
        <v>12247</v>
      </c>
      <c r="J3198" t="s">
        <v>12247</v>
      </c>
      <c r="K3198" t="s">
        <v>12246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 s="8"/>
      <c r="S3198" s="8"/>
      <c r="T3198" s="8"/>
      <c r="U3198" s="8"/>
      <c r="V3198" s="8"/>
      <c r="W3198" s="8">
        <v>1145000</v>
      </c>
      <c r="X3198" s="8"/>
      <c r="Y3198" s="8"/>
      <c r="Z3198" s="8"/>
      <c r="AA3198" s="8"/>
      <c r="AB3198" s="8"/>
      <c r="AC3198" s="8">
        <v>343500</v>
      </c>
      <c r="AD3198"/>
      <c r="AE3198"/>
      <c r="AF3198"/>
      <c r="AG3198"/>
      <c r="AH3198"/>
      <c r="AI3198">
        <v>30</v>
      </c>
      <c r="AJ3198" s="8"/>
      <c r="AK3198" s="8"/>
      <c r="AL3198" s="8"/>
      <c r="AM3198" s="8"/>
      <c r="AN3198" s="8"/>
      <c r="AO3198" s="8">
        <v>1145000</v>
      </c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/>
      <c r="BM3198"/>
      <c r="BN3198" s="10">
        <v>0</v>
      </c>
      <c r="BO3198" s="10"/>
      <c r="BP3198" s="10"/>
      <c r="BQ3198" s="10"/>
      <c r="BR3198" s="10"/>
      <c r="BS3198" s="10"/>
      <c r="BT3198" s="10"/>
      <c r="BU3198" s="10"/>
      <c r="BV3198" s="1" t="str">
        <f>Запрос1[[#This Row],[Менеджер]]</f>
        <v>Сулеймен Ерлан</v>
      </c>
      <c r="BW3198" s="1" t="str">
        <f>Запрос1[[#This Row],[Дирекция]]</f>
        <v>Центральная дирекция</v>
      </c>
      <c r="BX3198" s="1" t="str">
        <f t="shared" si="49"/>
        <v>КХ АККОЛЬ</v>
      </c>
      <c r="BY3198" s="1" t="str">
        <f t="shared" si="49"/>
        <v>160564007314</v>
      </c>
      <c r="CA3198" t="str">
        <f>Запрос1[[#This Row],[родитель]]</f>
        <v>КХ АККОЛЬ</v>
      </c>
      <c r="CB3198" t="str">
        <f>Запрос1[[#This Row],[БИНРодителя]]</f>
        <v>160564007314</v>
      </c>
    </row>
    <row r="3199" spans="1:80" x14ac:dyDescent="0.3">
      <c r="A3199" t="s">
        <v>2514</v>
      </c>
      <c r="B3199" t="s">
        <v>3125</v>
      </c>
      <c r="C3199" t="s">
        <v>2608</v>
      </c>
      <c r="D3199" t="s">
        <v>412</v>
      </c>
      <c r="E3199" t="s">
        <v>425</v>
      </c>
      <c r="F3199" t="s">
        <v>3606</v>
      </c>
      <c r="G3199" t="s">
        <v>3607</v>
      </c>
      <c r="H3199" t="s">
        <v>3316</v>
      </c>
      <c r="I3199" t="s">
        <v>3317</v>
      </c>
      <c r="J3199" t="s">
        <v>3317</v>
      </c>
      <c r="K3199" t="s">
        <v>3316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 s="8"/>
      <c r="S3199" s="8"/>
      <c r="T3199" s="8"/>
      <c r="U3199" s="8"/>
      <c r="V3199" s="8">
        <v>25340400</v>
      </c>
      <c r="W3199" s="8"/>
      <c r="X3199" s="8"/>
      <c r="Y3199" s="8"/>
      <c r="Z3199" s="8"/>
      <c r="AA3199" s="8"/>
      <c r="AB3199" s="8">
        <v>25340400</v>
      </c>
      <c r="AC3199" s="8"/>
      <c r="AD3199"/>
      <c r="AE3199"/>
      <c r="AF3199"/>
      <c r="AG3199"/>
      <c r="AH3199">
        <v>100</v>
      </c>
      <c r="AI3199"/>
      <c r="AJ3199" s="8"/>
      <c r="AK3199" s="8"/>
      <c r="AL3199" s="8"/>
      <c r="AM3199" s="8"/>
      <c r="AN3199" s="8">
        <v>25340400</v>
      </c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>
        <v>18522900</v>
      </c>
      <c r="BJ3199" s="8"/>
      <c r="BK3199" s="8">
        <v>18522900</v>
      </c>
      <c r="BL3199"/>
      <c r="BM3199">
        <v>100</v>
      </c>
      <c r="BN3199" s="10">
        <v>0</v>
      </c>
      <c r="BO3199" s="10"/>
      <c r="BP3199" s="10"/>
      <c r="BQ3199" s="10"/>
      <c r="BR3199" s="10"/>
      <c r="BS3199" s="10"/>
      <c r="BT3199" s="10"/>
      <c r="BU3199" s="10"/>
      <c r="BV3199" s="1" t="str">
        <f>Запрос1[[#This Row],[Менеджер]]</f>
        <v>Павлов Денис Сергеевич</v>
      </c>
      <c r="BW3199" s="1" t="str">
        <f>Запрос1[[#This Row],[Дирекция]]</f>
        <v>Северная дирекция</v>
      </c>
      <c r="BX3199" s="1" t="str">
        <f t="shared" si="49"/>
        <v>ТОО "Агро-фирма Желкуар 2003"</v>
      </c>
      <c r="BY3199" s="1" t="str">
        <f t="shared" si="49"/>
        <v>030340007220</v>
      </c>
      <c r="CA3199" t="str">
        <f>Запрос1[[#This Row],[родитель]]</f>
        <v>ТОО "Агро-фирма Желкуар 2003"</v>
      </c>
      <c r="CB3199" t="str">
        <f>Запрос1[[#This Row],[БИНРодителя]]</f>
        <v>030340007220</v>
      </c>
    </row>
    <row r="3200" spans="1:80" x14ac:dyDescent="0.3">
      <c r="A3200" t="s">
        <v>2514</v>
      </c>
      <c r="B3200" t="s">
        <v>3176</v>
      </c>
      <c r="C3200"/>
      <c r="D3200"/>
      <c r="E3200"/>
      <c r="F3200"/>
      <c r="G3200"/>
      <c r="H3200" t="s">
        <v>2728</v>
      </c>
      <c r="I3200" t="s">
        <v>77</v>
      </c>
      <c r="J3200" t="s">
        <v>77</v>
      </c>
      <c r="K3200" t="s">
        <v>2728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 s="8"/>
      <c r="S3200" s="8"/>
      <c r="T3200" s="8"/>
      <c r="U3200" s="8"/>
      <c r="V3200" s="8">
        <v>982500</v>
      </c>
      <c r="W3200" s="8"/>
      <c r="X3200" s="8"/>
      <c r="Y3200" s="8"/>
      <c r="Z3200" s="8"/>
      <c r="AA3200" s="8"/>
      <c r="AB3200" s="8">
        <v>982500</v>
      </c>
      <c r="AC3200" s="8"/>
      <c r="AD3200"/>
      <c r="AE3200"/>
      <c r="AF3200"/>
      <c r="AG3200"/>
      <c r="AH3200">
        <v>100</v>
      </c>
      <c r="AI3200"/>
      <c r="AJ3200" s="8"/>
      <c r="AK3200" s="8"/>
      <c r="AL3200" s="8"/>
      <c r="AM3200" s="8"/>
      <c r="AN3200" s="8">
        <v>982500</v>
      </c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/>
      <c r="BM3200"/>
      <c r="BN3200" s="10">
        <v>0</v>
      </c>
      <c r="BO3200" s="10"/>
      <c r="BP3200" s="10"/>
      <c r="BQ3200" s="10"/>
      <c r="BR3200" s="10"/>
      <c r="BS3200" s="10"/>
      <c r="BT3200" s="10"/>
      <c r="BU3200" s="10"/>
      <c r="BV3200" s="1" t="str">
        <f>Запрос1[[#This Row],[Менеджер]]</f>
        <v>Садинов Ержан Алебаевич</v>
      </c>
      <c r="BW3200" s="1" t="str">
        <f>Запрос1[[#This Row],[Дирекция]]</f>
        <v>Северная дирекция</v>
      </c>
      <c r="BX3200" s="1" t="str">
        <f t="shared" si="49"/>
        <v>ИП Жанабаев Каракул Кенжебаевич</v>
      </c>
      <c r="BY3200" s="1" t="str">
        <f t="shared" si="49"/>
        <v/>
      </c>
      <c r="CA3200" t="str">
        <f>Запрос1[[#This Row],[родитель]]</f>
        <v>ИП Жанабаев Каракул Кенжебаевич</v>
      </c>
      <c r="CB3200" t="str">
        <f>Запрос1[[#This Row],[БИНРодителя]]</f>
        <v/>
      </c>
    </row>
    <row r="3201" spans="1:80" x14ac:dyDescent="0.3">
      <c r="A3201" t="s">
        <v>2514</v>
      </c>
      <c r="B3201" t="s">
        <v>3176</v>
      </c>
      <c r="C3201"/>
      <c r="D3201" t="s">
        <v>412</v>
      </c>
      <c r="E3201" t="s">
        <v>443</v>
      </c>
      <c r="F3201" t="s">
        <v>444</v>
      </c>
      <c r="G3201"/>
      <c r="H3201" t="s">
        <v>8686</v>
      </c>
      <c r="I3201" t="s">
        <v>8687</v>
      </c>
      <c r="J3201" t="s">
        <v>8687</v>
      </c>
      <c r="K3201" t="s">
        <v>8686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 s="8"/>
      <c r="S3201" s="8"/>
      <c r="T3201" s="8"/>
      <c r="U3201" s="8"/>
      <c r="V3201" s="8">
        <v>330000</v>
      </c>
      <c r="W3201" s="8"/>
      <c r="X3201" s="8"/>
      <c r="Y3201" s="8"/>
      <c r="Z3201" s="8"/>
      <c r="AA3201" s="8"/>
      <c r="AB3201" s="8">
        <v>330000</v>
      </c>
      <c r="AC3201" s="8"/>
      <c r="AD3201"/>
      <c r="AE3201"/>
      <c r="AF3201"/>
      <c r="AG3201"/>
      <c r="AH3201">
        <v>100</v>
      </c>
      <c r="AI3201"/>
      <c r="AJ3201" s="8"/>
      <c r="AK3201" s="8"/>
      <c r="AL3201" s="8"/>
      <c r="AM3201" s="8"/>
      <c r="AN3201" s="8">
        <v>330000</v>
      </c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/>
      <c r="BM3201"/>
      <c r="BN3201" s="10">
        <v>0</v>
      </c>
      <c r="BO3201" s="10"/>
      <c r="BP3201" s="10"/>
      <c r="BQ3201" s="10"/>
      <c r="BR3201" s="10"/>
      <c r="BS3201" s="10"/>
      <c r="BT3201" s="10"/>
      <c r="BU3201" s="10"/>
      <c r="BV3201" s="1" t="str">
        <f>Запрос1[[#This Row],[Менеджер]]</f>
        <v>Садинов Ержан Алебаевич</v>
      </c>
      <c r="BW3201" s="1" t="str">
        <f>Запрос1[[#This Row],[Дирекция]]</f>
        <v>Северная дирекция</v>
      </c>
      <c r="BX3201" s="1" t="str">
        <f t="shared" si="49"/>
        <v>ТОО КазСевер-Агро</v>
      </c>
      <c r="BY3201" s="1" t="str">
        <f t="shared" si="49"/>
        <v>180640009565</v>
      </c>
      <c r="CA3201" t="str">
        <f>Запрос1[[#This Row],[родитель]]</f>
        <v>ТОО КазСевер-Агро</v>
      </c>
      <c r="CB3201" t="str">
        <f>Запрос1[[#This Row],[БИНРодителя]]</f>
        <v>180640009565</v>
      </c>
    </row>
    <row r="3202" spans="1:80" x14ac:dyDescent="0.3">
      <c r="A3202" t="s">
        <v>2514</v>
      </c>
      <c r="B3202" t="s">
        <v>3176</v>
      </c>
      <c r="C3202"/>
      <c r="D3202" t="s">
        <v>412</v>
      </c>
      <c r="E3202" t="s">
        <v>447</v>
      </c>
      <c r="F3202" t="s">
        <v>1385</v>
      </c>
      <c r="G3202" t="s">
        <v>8729</v>
      </c>
      <c r="H3202" t="s">
        <v>8730</v>
      </c>
      <c r="I3202" t="s">
        <v>8731</v>
      </c>
      <c r="J3202" t="s">
        <v>8731</v>
      </c>
      <c r="K3202" t="s">
        <v>8730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 s="8"/>
      <c r="S3202" s="8"/>
      <c r="T3202" s="8"/>
      <c r="U3202" s="8"/>
      <c r="V3202" s="8">
        <v>155000</v>
      </c>
      <c r="W3202" s="8"/>
      <c r="X3202" s="8"/>
      <c r="Y3202" s="8"/>
      <c r="Z3202" s="8"/>
      <c r="AA3202" s="8"/>
      <c r="AB3202" s="8">
        <v>155000</v>
      </c>
      <c r="AC3202" s="8"/>
      <c r="AD3202"/>
      <c r="AE3202"/>
      <c r="AF3202"/>
      <c r="AG3202"/>
      <c r="AH3202">
        <v>100</v>
      </c>
      <c r="AI3202"/>
      <c r="AJ3202" s="8"/>
      <c r="AK3202" s="8"/>
      <c r="AL3202" s="8"/>
      <c r="AM3202" s="8"/>
      <c r="AN3202" s="8">
        <v>155000</v>
      </c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>
        <v>55149800</v>
      </c>
      <c r="BJ3202" s="8"/>
      <c r="BK3202" s="8"/>
      <c r="BL3202"/>
      <c r="BM3202">
        <v>0</v>
      </c>
      <c r="BN3202" s="10">
        <v>0</v>
      </c>
      <c r="BO3202" s="10"/>
      <c r="BP3202" s="10"/>
      <c r="BQ3202" s="10"/>
      <c r="BR3202" s="10"/>
      <c r="BS3202" s="10"/>
      <c r="BT3202" s="10"/>
      <c r="BU3202" s="10"/>
      <c r="BV3202" s="1" t="str">
        <f>Запрос1[[#This Row],[Менеджер]]</f>
        <v>Садинов Ержан Алебаевич</v>
      </c>
      <c r="BW3202" s="1" t="str">
        <f>Запрос1[[#This Row],[Дирекция]]</f>
        <v>Северная дирекция</v>
      </c>
      <c r="BX3202" s="1" t="str">
        <f t="shared" si="49"/>
        <v>ТОО "АЛТЫННАН LTD"</v>
      </c>
      <c r="BY3202" s="1" t="str">
        <f t="shared" si="49"/>
        <v>160640003017</v>
      </c>
      <c r="CA3202" t="str">
        <f>Запрос1[[#This Row],[родитель]]</f>
        <v>ТОО "АЛТЫННАН LTD"</v>
      </c>
      <c r="CB3202" t="str">
        <f>Запрос1[[#This Row],[БИНРодителя]]</f>
        <v>160640003017</v>
      </c>
    </row>
    <row r="3203" spans="1:80" x14ac:dyDescent="0.3">
      <c r="A3203" t="s">
        <v>2514</v>
      </c>
      <c r="B3203" t="s">
        <v>3176</v>
      </c>
      <c r="C3203"/>
      <c r="D3203" t="s">
        <v>412</v>
      </c>
      <c r="E3203" t="s">
        <v>487</v>
      </c>
      <c r="F3203" t="s">
        <v>3936</v>
      </c>
      <c r="G3203" t="s">
        <v>3937</v>
      </c>
      <c r="H3203" t="s">
        <v>8732</v>
      </c>
      <c r="I3203" t="s">
        <v>8733</v>
      </c>
      <c r="J3203" t="s">
        <v>8733</v>
      </c>
      <c r="K3203" t="s">
        <v>8732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 s="8"/>
      <c r="S3203" s="8"/>
      <c r="T3203" s="8"/>
      <c r="U3203" s="8"/>
      <c r="V3203" s="8">
        <v>2991000</v>
      </c>
      <c r="W3203" s="8"/>
      <c r="X3203" s="8"/>
      <c r="Y3203" s="8"/>
      <c r="Z3203" s="8"/>
      <c r="AA3203" s="8"/>
      <c r="AB3203" s="8">
        <v>1495500</v>
      </c>
      <c r="AC3203" s="8"/>
      <c r="AD3203"/>
      <c r="AE3203"/>
      <c r="AF3203"/>
      <c r="AG3203"/>
      <c r="AH3203">
        <v>50</v>
      </c>
      <c r="AI3203"/>
      <c r="AJ3203" s="8"/>
      <c r="AK3203" s="8"/>
      <c r="AL3203" s="8"/>
      <c r="AM3203" s="8"/>
      <c r="AN3203" s="8">
        <v>2991000</v>
      </c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>
        <v>99412700</v>
      </c>
      <c r="BJ3203" s="8"/>
      <c r="BK3203" s="8">
        <v>2991000</v>
      </c>
      <c r="BL3203"/>
      <c r="BM3203">
        <v>3.0085999999999999</v>
      </c>
      <c r="BN3203" s="10">
        <v>0</v>
      </c>
      <c r="BO3203" s="10"/>
      <c r="BP3203" s="10"/>
      <c r="BQ3203" s="10"/>
      <c r="BR3203" s="10"/>
      <c r="BS3203" s="10"/>
      <c r="BT3203" s="10"/>
      <c r="BU3203" s="10"/>
      <c r="BV3203" s="1" t="str">
        <f>Запрос1[[#This Row],[Менеджер]]</f>
        <v>Садинов Ержан Алебаевич</v>
      </c>
      <c r="BW3203" s="1" t="str">
        <f>Запрос1[[#This Row],[Дирекция]]</f>
        <v>Северная дирекция</v>
      </c>
      <c r="BX3203" s="1" t="str">
        <f t="shared" si="49"/>
        <v>ТОО "КУАТ-Т1"</v>
      </c>
      <c r="BY3203" s="1" t="str">
        <f t="shared" si="49"/>
        <v>120840003691</v>
      </c>
      <c r="CA3203" t="str">
        <f>Запрос1[[#This Row],[родитель]]</f>
        <v>ТОО "КУАТ-Т1"</v>
      </c>
      <c r="CB3203" t="str">
        <f>Запрос1[[#This Row],[БИНРодителя]]</f>
        <v>120840003691</v>
      </c>
    </row>
    <row r="3204" spans="1:80" x14ac:dyDescent="0.3">
      <c r="A3204" t="s">
        <v>2514</v>
      </c>
      <c r="B3204" t="s">
        <v>3176</v>
      </c>
      <c r="C3204"/>
      <c r="D3204" t="s">
        <v>412</v>
      </c>
      <c r="E3204" t="s">
        <v>487</v>
      </c>
      <c r="F3204" t="s">
        <v>7676</v>
      </c>
      <c r="G3204" t="s">
        <v>7677</v>
      </c>
      <c r="H3204" t="s">
        <v>8735</v>
      </c>
      <c r="I3204" t="s">
        <v>8734</v>
      </c>
      <c r="J3204" t="s">
        <v>8734</v>
      </c>
      <c r="K3204" t="s">
        <v>8735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 s="8"/>
      <c r="S3204" s="8"/>
      <c r="T3204" s="8"/>
      <c r="U3204" s="8"/>
      <c r="V3204" s="8">
        <v>128000</v>
      </c>
      <c r="W3204" s="8"/>
      <c r="X3204" s="8"/>
      <c r="Y3204" s="8"/>
      <c r="Z3204" s="8"/>
      <c r="AA3204" s="8"/>
      <c r="AB3204" s="8">
        <v>128000</v>
      </c>
      <c r="AC3204" s="8"/>
      <c r="AD3204"/>
      <c r="AE3204"/>
      <c r="AF3204"/>
      <c r="AG3204"/>
      <c r="AH3204">
        <v>100</v>
      </c>
      <c r="AI3204"/>
      <c r="AJ3204" s="8"/>
      <c r="AK3204" s="8"/>
      <c r="AL3204" s="8"/>
      <c r="AM3204" s="8"/>
      <c r="AN3204" s="8">
        <v>128000</v>
      </c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>
        <v>72657940</v>
      </c>
      <c r="BJ3204" s="8"/>
      <c r="BK3204" s="8"/>
      <c r="BL3204"/>
      <c r="BM3204">
        <v>0</v>
      </c>
      <c r="BN3204" s="10">
        <v>0</v>
      </c>
      <c r="BO3204" s="10"/>
      <c r="BP3204" s="10"/>
      <c r="BQ3204" s="10"/>
      <c r="BR3204" s="10"/>
      <c r="BS3204" s="10"/>
      <c r="BT3204" s="10"/>
      <c r="BU3204" s="10"/>
      <c r="BV3204" s="1" t="str">
        <f>Запрос1[[#This Row],[Менеджер]]</f>
        <v>Садинов Ержан Алебаевич</v>
      </c>
      <c r="BW3204" s="1" t="str">
        <f>Запрос1[[#This Row],[Дирекция]]</f>
        <v>Северная дирекция</v>
      </c>
      <c r="BX3204" s="1" t="str">
        <f t="shared" ref="BX3204:BY3267" si="50">CA3204</f>
        <v>КРЕСТЬЯНСКОЕ ХОЗЯЙСТВО  САТАЕВ БАЙМУРЗА ХАЕРБЕКОВИЧ</v>
      </c>
      <c r="BY3204" s="1" t="str">
        <f t="shared" si="50"/>
        <v>620911350137</v>
      </c>
      <c r="CA3204" t="str">
        <f>Запрос1[[#This Row],[родитель]]</f>
        <v>КРЕСТЬЯНСКОЕ ХОЗЯЙСТВО  САТАЕВ БАЙМУРЗА ХАЕРБЕКОВИЧ</v>
      </c>
      <c r="CB3204" t="str">
        <f>Запрос1[[#This Row],[БИНРодителя]]</f>
        <v>620911350137</v>
      </c>
    </row>
    <row r="3205" spans="1:80" x14ac:dyDescent="0.3">
      <c r="A3205" t="s">
        <v>2514</v>
      </c>
      <c r="B3205" t="s">
        <v>3176</v>
      </c>
      <c r="C3205"/>
      <c r="D3205" t="s">
        <v>412</v>
      </c>
      <c r="E3205" t="s">
        <v>492</v>
      </c>
      <c r="F3205" t="s">
        <v>493</v>
      </c>
      <c r="G3205" t="s">
        <v>4155</v>
      </c>
      <c r="H3205" t="s">
        <v>8736</v>
      </c>
      <c r="I3205" t="s">
        <v>8737</v>
      </c>
      <c r="J3205" t="s">
        <v>8737</v>
      </c>
      <c r="K3205" t="s">
        <v>8736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 s="8"/>
      <c r="S3205" s="8"/>
      <c r="T3205" s="8"/>
      <c r="U3205" s="8"/>
      <c r="V3205" s="8">
        <v>1820000</v>
      </c>
      <c r="W3205" s="8"/>
      <c r="X3205" s="8"/>
      <c r="Y3205" s="8"/>
      <c r="Z3205" s="8"/>
      <c r="AA3205" s="8"/>
      <c r="AB3205" s="8">
        <v>1820000</v>
      </c>
      <c r="AC3205" s="8"/>
      <c r="AD3205"/>
      <c r="AE3205"/>
      <c r="AF3205"/>
      <c r="AG3205"/>
      <c r="AH3205">
        <v>100</v>
      </c>
      <c r="AI3205"/>
      <c r="AJ3205" s="8"/>
      <c r="AK3205" s="8"/>
      <c r="AL3205" s="8"/>
      <c r="AM3205" s="8"/>
      <c r="AN3205" s="8">
        <v>1820000</v>
      </c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/>
      <c r="BM3205"/>
      <c r="BN3205" s="10">
        <v>0</v>
      </c>
      <c r="BO3205" s="10"/>
      <c r="BP3205" s="10"/>
      <c r="BQ3205" s="10"/>
      <c r="BR3205" s="10"/>
      <c r="BS3205" s="10"/>
      <c r="BT3205" s="10"/>
      <c r="BU3205" s="10"/>
      <c r="BV3205" s="1" t="str">
        <f>Запрос1[[#This Row],[Менеджер]]</f>
        <v>Садинов Ержан Алебаевич</v>
      </c>
      <c r="BW3205" s="1" t="str">
        <f>Запрос1[[#This Row],[Дирекция]]</f>
        <v>Северная дирекция</v>
      </c>
      <c r="BX3205" s="1" t="str">
        <f t="shared" si="50"/>
        <v>ДОСУМОВ САБИРЖАН САИМОВИЧ КХ</v>
      </c>
      <c r="BY3205" s="1" t="str">
        <f t="shared" si="50"/>
        <v>741119301287</v>
      </c>
      <c r="CA3205" t="str">
        <f>Запрос1[[#This Row],[родитель]]</f>
        <v>ДОСУМОВ САБИРЖАН САИМОВИЧ КХ</v>
      </c>
      <c r="CB3205" t="str">
        <f>Запрос1[[#This Row],[БИНРодителя]]</f>
        <v>741119301287</v>
      </c>
    </row>
    <row r="3206" spans="1:80" x14ac:dyDescent="0.3">
      <c r="A3206" t="s">
        <v>2514</v>
      </c>
      <c r="B3206" t="s">
        <v>3176</v>
      </c>
      <c r="C3206" t="s">
        <v>122</v>
      </c>
      <c r="D3206" t="s">
        <v>89</v>
      </c>
      <c r="E3206" t="s">
        <v>90</v>
      </c>
      <c r="F3206" t="s">
        <v>91</v>
      </c>
      <c r="G3206"/>
      <c r="H3206" t="s">
        <v>8467</v>
      </c>
      <c r="I3206" t="s">
        <v>8468</v>
      </c>
      <c r="J3206" t="s">
        <v>8468</v>
      </c>
      <c r="K3206" t="s">
        <v>8467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 s="8"/>
      <c r="S3206" s="8"/>
      <c r="T3206" s="8"/>
      <c r="U3206" s="8"/>
      <c r="V3206" s="8">
        <v>10950000</v>
      </c>
      <c r="W3206" s="8"/>
      <c r="X3206" s="8"/>
      <c r="Y3206" s="8"/>
      <c r="Z3206" s="8"/>
      <c r="AA3206" s="8"/>
      <c r="AB3206" s="8">
        <v>2054000</v>
      </c>
      <c r="AC3206" s="8"/>
      <c r="AD3206"/>
      <c r="AE3206"/>
      <c r="AF3206"/>
      <c r="AG3206"/>
      <c r="AH3206">
        <v>18.760000000000002</v>
      </c>
      <c r="AI3206"/>
      <c r="AJ3206" s="8"/>
      <c r="AK3206" s="8"/>
      <c r="AL3206" s="8"/>
      <c r="AM3206" s="8"/>
      <c r="AN3206" s="8">
        <v>10950000</v>
      </c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/>
      <c r="BM3206"/>
      <c r="BN3206" s="10">
        <v>0</v>
      </c>
      <c r="BO3206" s="10"/>
      <c r="BP3206" s="10"/>
      <c r="BQ3206" s="10"/>
      <c r="BR3206" s="10"/>
      <c r="BS3206" s="10"/>
      <c r="BT3206" s="10"/>
      <c r="BU3206" s="10"/>
      <c r="BV3206" s="1" t="str">
        <f>Запрос1[[#This Row],[Менеджер]]</f>
        <v>Садинов Ержан Алебаевич</v>
      </c>
      <c r="BW3206" s="1" t="str">
        <f>Запрос1[[#This Row],[Дирекция]]</f>
        <v>Северная дирекция</v>
      </c>
      <c r="BX3206" s="1" t="str">
        <f t="shared" si="50"/>
        <v>Sellex Agro</v>
      </c>
      <c r="BY3206" s="1" t="str">
        <f t="shared" si="50"/>
        <v>160340028488</v>
      </c>
      <c r="CA3206" t="str">
        <f>Запрос1[[#This Row],[родитель]]</f>
        <v>Sellex Agro</v>
      </c>
      <c r="CB3206" t="str">
        <f>Запрос1[[#This Row],[БИНРодителя]]</f>
        <v>160340028488</v>
      </c>
    </row>
    <row r="3207" spans="1:80" x14ac:dyDescent="0.3">
      <c r="A3207" t="s">
        <v>2514</v>
      </c>
      <c r="B3207" t="s">
        <v>3176</v>
      </c>
      <c r="C3207" t="s">
        <v>406</v>
      </c>
      <c r="D3207" t="s">
        <v>412</v>
      </c>
      <c r="E3207" t="s">
        <v>1063</v>
      </c>
      <c r="F3207" t="s">
        <v>1064</v>
      </c>
      <c r="G3207" t="s">
        <v>1065</v>
      </c>
      <c r="H3207" t="s">
        <v>2729</v>
      </c>
      <c r="I3207" t="s">
        <v>2730</v>
      </c>
      <c r="J3207" t="s">
        <v>2781</v>
      </c>
      <c r="K3207" t="s">
        <v>2782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 s="8"/>
      <c r="S3207" s="8"/>
      <c r="T3207" s="8"/>
      <c r="U3207" s="8"/>
      <c r="V3207" s="8">
        <v>75000</v>
      </c>
      <c r="W3207" s="8"/>
      <c r="X3207" s="8"/>
      <c r="Y3207" s="8"/>
      <c r="Z3207" s="8"/>
      <c r="AA3207" s="8"/>
      <c r="AB3207" s="8">
        <v>75000</v>
      </c>
      <c r="AC3207" s="8"/>
      <c r="AD3207"/>
      <c r="AE3207"/>
      <c r="AF3207"/>
      <c r="AG3207"/>
      <c r="AH3207">
        <v>100</v>
      </c>
      <c r="AI3207"/>
      <c r="AJ3207" s="8"/>
      <c r="AK3207" s="8"/>
      <c r="AL3207" s="8"/>
      <c r="AM3207" s="8"/>
      <c r="AN3207" s="8">
        <v>75000</v>
      </c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/>
      <c r="BM3207"/>
      <c r="BN3207" s="10">
        <v>0</v>
      </c>
      <c r="BO3207" s="10"/>
      <c r="BP3207" s="10"/>
      <c r="BQ3207" s="10"/>
      <c r="BR3207" s="10"/>
      <c r="BS3207" s="10"/>
      <c r="BT3207" s="10"/>
      <c r="BU3207" s="10"/>
      <c r="BV3207" s="1" t="str">
        <f>Запрос1[[#This Row],[Менеджер]]</f>
        <v>Садинов Ержан Алебаевич</v>
      </c>
      <c r="BW3207" s="1" t="str">
        <f>Запрос1[[#This Row],[Дирекция]]</f>
        <v>Северная дирекция</v>
      </c>
      <c r="BX3207" s="1" t="str">
        <f t="shared" si="50"/>
        <v>Бирлик и К</v>
      </c>
      <c r="BY3207" s="1" t="str">
        <f t="shared" si="50"/>
        <v>090364017438</v>
      </c>
      <c r="CA3207" t="str">
        <f>Запрос1[[#This Row],[родитель]]</f>
        <v>Бирлик и К</v>
      </c>
      <c r="CB3207" t="str">
        <f>Запрос1[[#This Row],[БИНРодителя]]</f>
        <v>090364017438</v>
      </c>
    </row>
    <row r="3208" spans="1:80" x14ac:dyDescent="0.3">
      <c r="A3208" t="s">
        <v>2514</v>
      </c>
      <c r="B3208" t="s">
        <v>3176</v>
      </c>
      <c r="C3208" t="s">
        <v>406</v>
      </c>
      <c r="D3208" t="s">
        <v>412</v>
      </c>
      <c r="E3208" t="s">
        <v>443</v>
      </c>
      <c r="F3208" t="s">
        <v>444</v>
      </c>
      <c r="G3208"/>
      <c r="H3208" t="s">
        <v>675</v>
      </c>
      <c r="I3208" t="s">
        <v>676</v>
      </c>
      <c r="J3208" t="s">
        <v>676</v>
      </c>
      <c r="K3208" t="s">
        <v>675</v>
      </c>
      <c r="L3208">
        <v>0</v>
      </c>
      <c r="M3208">
        <v>0</v>
      </c>
      <c r="N3208">
        <v>0</v>
      </c>
      <c r="O3208">
        <v>1</v>
      </c>
      <c r="P3208">
        <v>1</v>
      </c>
      <c r="Q3208">
        <v>0</v>
      </c>
      <c r="R3208" s="8"/>
      <c r="S3208" s="8"/>
      <c r="T3208" s="8"/>
      <c r="U3208" s="8">
        <v>112000</v>
      </c>
      <c r="V3208" s="8">
        <v>18852000</v>
      </c>
      <c r="W3208" s="8"/>
      <c r="X3208" s="8"/>
      <c r="Y3208" s="8"/>
      <c r="Z3208" s="8"/>
      <c r="AA3208" s="8">
        <v>64000</v>
      </c>
      <c r="AB3208" s="8">
        <v>18852000</v>
      </c>
      <c r="AC3208" s="8"/>
      <c r="AD3208"/>
      <c r="AE3208"/>
      <c r="AF3208"/>
      <c r="AG3208">
        <v>57.14</v>
      </c>
      <c r="AH3208">
        <v>100</v>
      </c>
      <c r="AI3208"/>
      <c r="AJ3208" s="8"/>
      <c r="AK3208" s="8"/>
      <c r="AL3208" s="8"/>
      <c r="AM3208" s="8">
        <v>112000</v>
      </c>
      <c r="AN3208" s="8">
        <v>18852000</v>
      </c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/>
      <c r="BM3208"/>
      <c r="BN3208" s="10">
        <v>0</v>
      </c>
      <c r="BO3208" s="10"/>
      <c r="BP3208" s="10"/>
      <c r="BQ3208" s="10"/>
      <c r="BR3208" s="10"/>
      <c r="BS3208" s="10"/>
      <c r="BT3208" s="10"/>
      <c r="BU3208" s="10"/>
      <c r="BV3208" s="1" t="str">
        <f>Запрос1[[#This Row],[Менеджер]]</f>
        <v>Садинов Ержан Алебаевич</v>
      </c>
      <c r="BW3208" s="1" t="str">
        <f>Запрос1[[#This Row],[Дирекция]]</f>
        <v>Северная дирекция</v>
      </c>
      <c r="BX3208" s="1" t="str">
        <f t="shared" si="50"/>
        <v>ТОО "Агроэксперт Костанай"</v>
      </c>
      <c r="BY3208" s="1" t="str">
        <f t="shared" si="50"/>
        <v>040340012407</v>
      </c>
      <c r="CA3208" t="str">
        <f>Запрос1[[#This Row],[родитель]]</f>
        <v>ТОО "Агроэксперт Костанай"</v>
      </c>
      <c r="CB3208" t="str">
        <f>Запрос1[[#This Row],[БИНРодителя]]</f>
        <v>040340012407</v>
      </c>
    </row>
    <row r="3209" spans="1:80" x14ac:dyDescent="0.3">
      <c r="A3209" t="s">
        <v>2514</v>
      </c>
      <c r="B3209" t="s">
        <v>3176</v>
      </c>
      <c r="C3209" t="s">
        <v>406</v>
      </c>
      <c r="D3209" t="s">
        <v>412</v>
      </c>
      <c r="E3209" t="s">
        <v>447</v>
      </c>
      <c r="F3209" t="s">
        <v>455</v>
      </c>
      <c r="G3209" t="s">
        <v>459</v>
      </c>
      <c r="H3209" t="s">
        <v>695</v>
      </c>
      <c r="I3209" t="s">
        <v>696</v>
      </c>
      <c r="J3209" t="s">
        <v>696</v>
      </c>
      <c r="K3209" t="s">
        <v>695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 s="8"/>
      <c r="S3209" s="8"/>
      <c r="T3209" s="8"/>
      <c r="U3209" s="8"/>
      <c r="V3209" s="8">
        <v>27000</v>
      </c>
      <c r="W3209" s="8"/>
      <c r="X3209" s="8"/>
      <c r="Y3209" s="8"/>
      <c r="Z3209" s="8"/>
      <c r="AA3209" s="8"/>
      <c r="AB3209" s="8">
        <v>27000</v>
      </c>
      <c r="AC3209" s="8"/>
      <c r="AD3209"/>
      <c r="AE3209"/>
      <c r="AF3209"/>
      <c r="AG3209"/>
      <c r="AH3209">
        <v>100</v>
      </c>
      <c r="AI3209"/>
      <c r="AJ3209" s="8"/>
      <c r="AK3209" s="8"/>
      <c r="AL3209" s="8"/>
      <c r="AM3209" s="8"/>
      <c r="AN3209" s="8">
        <v>27000</v>
      </c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/>
      <c r="BM3209"/>
      <c r="BN3209" s="10">
        <v>0</v>
      </c>
      <c r="BO3209" s="10"/>
      <c r="BP3209" s="10"/>
      <c r="BQ3209" s="10"/>
      <c r="BR3209" s="10"/>
      <c r="BS3209" s="10"/>
      <c r="BT3209" s="10"/>
      <c r="BU3209" s="10"/>
      <c r="BV3209" s="1" t="str">
        <f>Запрос1[[#This Row],[Менеджер]]</f>
        <v>Садинов Ержан Алебаевич</v>
      </c>
      <c r="BW3209" s="1" t="str">
        <f>Запрос1[[#This Row],[Дирекция]]</f>
        <v>Северная дирекция</v>
      </c>
      <c r="BX3209" s="1" t="str">
        <f t="shared" si="50"/>
        <v>к\х Прототип</v>
      </c>
      <c r="BY3209" s="1" t="str">
        <f t="shared" si="50"/>
        <v>860708350915</v>
      </c>
      <c r="CA3209" t="str">
        <f>Запрос1[[#This Row],[родитель]]</f>
        <v>к\х Прототип</v>
      </c>
      <c r="CB3209" t="str">
        <f>Запрос1[[#This Row],[БИНРодителя]]</f>
        <v>860708350915</v>
      </c>
    </row>
    <row r="3210" spans="1:80" x14ac:dyDescent="0.3">
      <c r="A3210" t="s">
        <v>2514</v>
      </c>
      <c r="B3210" t="s">
        <v>3176</v>
      </c>
      <c r="C3210" t="s">
        <v>406</v>
      </c>
      <c r="D3210" t="s">
        <v>412</v>
      </c>
      <c r="E3210" t="s">
        <v>470</v>
      </c>
      <c r="F3210" t="s">
        <v>705</v>
      </c>
      <c r="G3210" t="s">
        <v>706</v>
      </c>
      <c r="H3210" t="s">
        <v>707</v>
      </c>
      <c r="I3210" t="s">
        <v>708</v>
      </c>
      <c r="J3210" t="s">
        <v>708</v>
      </c>
      <c r="K3210" t="s">
        <v>707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 s="8"/>
      <c r="S3210" s="8"/>
      <c r="T3210" s="8"/>
      <c r="U3210" s="8"/>
      <c r="V3210" s="8">
        <v>18215700</v>
      </c>
      <c r="W3210" s="8"/>
      <c r="X3210" s="8"/>
      <c r="Y3210" s="8"/>
      <c r="Z3210" s="8"/>
      <c r="AA3210" s="8"/>
      <c r="AB3210" s="8">
        <v>14976000</v>
      </c>
      <c r="AC3210" s="8"/>
      <c r="AD3210"/>
      <c r="AE3210"/>
      <c r="AF3210"/>
      <c r="AG3210"/>
      <c r="AH3210">
        <v>82.21</v>
      </c>
      <c r="AI3210"/>
      <c r="AJ3210" s="8"/>
      <c r="AK3210" s="8"/>
      <c r="AL3210" s="8"/>
      <c r="AM3210" s="8"/>
      <c r="AN3210" s="8">
        <v>18215700</v>
      </c>
      <c r="AO3210" s="8"/>
      <c r="AP3210" s="8"/>
      <c r="AQ3210" s="8"/>
      <c r="AR3210" s="8"/>
      <c r="AS3210" s="8"/>
      <c r="AT3210" s="8">
        <v>2982000</v>
      </c>
      <c r="AU3210" s="8"/>
      <c r="AV3210" s="8"/>
      <c r="AW3210" s="8"/>
      <c r="AX3210" s="8"/>
      <c r="AY3210" s="8"/>
      <c r="AZ3210" s="8">
        <v>2982000</v>
      </c>
      <c r="BA3210" s="8"/>
      <c r="BB3210" s="8"/>
      <c r="BC3210" s="8"/>
      <c r="BD3210" s="8"/>
      <c r="BE3210" s="8"/>
      <c r="BF3210" s="8">
        <v>2982000</v>
      </c>
      <c r="BG3210" s="8"/>
      <c r="BH3210" s="8"/>
      <c r="BI3210" s="8">
        <v>96802200</v>
      </c>
      <c r="BJ3210" s="8"/>
      <c r="BK3210" s="8">
        <v>22795200</v>
      </c>
      <c r="BL3210"/>
      <c r="BM3210">
        <v>23.548200000000001</v>
      </c>
      <c r="BN3210" s="10">
        <v>0</v>
      </c>
      <c r="BO3210" s="10"/>
      <c r="BP3210" s="10"/>
      <c r="BQ3210" s="10"/>
      <c r="BR3210" s="10"/>
      <c r="BS3210" s="10"/>
      <c r="BT3210" s="10"/>
      <c r="BU3210" s="10"/>
      <c r="BV3210" s="1" t="str">
        <f>Запрос1[[#This Row],[Менеджер]]</f>
        <v>Садинов Ержан Алебаевич</v>
      </c>
      <c r="BW3210" s="1" t="str">
        <f>Запрос1[[#This Row],[Дирекция]]</f>
        <v>Северная дирекция</v>
      </c>
      <c r="BX3210" s="1" t="str">
        <f t="shared" si="50"/>
        <v>ТОО "Родник kst"</v>
      </c>
      <c r="BY3210" s="1" t="str">
        <f t="shared" si="50"/>
        <v>990440006661</v>
      </c>
      <c r="CA3210" t="str">
        <f>Запрос1[[#This Row],[родитель]]</f>
        <v>ТОО "Родник kst"</v>
      </c>
      <c r="CB3210" t="str">
        <f>Запрос1[[#This Row],[БИНРодителя]]</f>
        <v>990440006661</v>
      </c>
    </row>
    <row r="3211" spans="1:80" x14ac:dyDescent="0.3">
      <c r="A3211" t="s">
        <v>2514</v>
      </c>
      <c r="B3211" t="s">
        <v>3176</v>
      </c>
      <c r="C3211" t="s">
        <v>406</v>
      </c>
      <c r="D3211" t="s">
        <v>412</v>
      </c>
      <c r="E3211" t="s">
        <v>709</v>
      </c>
      <c r="F3211" t="s">
        <v>1352</v>
      </c>
      <c r="G3211" t="s">
        <v>1353</v>
      </c>
      <c r="H3211" t="s">
        <v>7775</v>
      </c>
      <c r="I3211" t="s">
        <v>7776</v>
      </c>
      <c r="J3211" t="s">
        <v>7776</v>
      </c>
      <c r="K3211" t="s">
        <v>7775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 s="8"/>
      <c r="S3211" s="8"/>
      <c r="T3211" s="8"/>
      <c r="U3211" s="8"/>
      <c r="V3211" s="8">
        <v>43500</v>
      </c>
      <c r="W3211" s="8"/>
      <c r="X3211" s="8"/>
      <c r="Y3211" s="8"/>
      <c r="Z3211" s="8"/>
      <c r="AA3211" s="8"/>
      <c r="AB3211" s="8">
        <v>43500</v>
      </c>
      <c r="AC3211" s="8"/>
      <c r="AD3211"/>
      <c r="AE3211"/>
      <c r="AF3211"/>
      <c r="AG3211"/>
      <c r="AH3211">
        <v>100</v>
      </c>
      <c r="AI3211"/>
      <c r="AJ3211" s="8"/>
      <c r="AK3211" s="8"/>
      <c r="AL3211" s="8"/>
      <c r="AM3211" s="8"/>
      <c r="AN3211" s="8">
        <v>43500</v>
      </c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>
        <v>2015000</v>
      </c>
      <c r="BJ3211" s="8"/>
      <c r="BK3211" s="8"/>
      <c r="BL3211"/>
      <c r="BM3211">
        <v>0</v>
      </c>
      <c r="BN3211" s="10">
        <v>0</v>
      </c>
      <c r="BO3211" s="10"/>
      <c r="BP3211" s="10"/>
      <c r="BQ3211" s="10"/>
      <c r="BR3211" s="10"/>
      <c r="BS3211" s="10"/>
      <c r="BT3211" s="10"/>
      <c r="BU3211" s="10"/>
      <c r="BV3211" s="1" t="str">
        <f>Запрос1[[#This Row],[Менеджер]]</f>
        <v>Садинов Ержан Алебаевич</v>
      </c>
      <c r="BW3211" s="1" t="str">
        <f>Запрос1[[#This Row],[Дирекция]]</f>
        <v>Северная дирекция</v>
      </c>
      <c r="BX3211" s="1" t="str">
        <f t="shared" si="50"/>
        <v>КХ Нурлан</v>
      </c>
      <c r="BY3211" s="1" t="str">
        <f t="shared" si="50"/>
        <v>830901350423</v>
      </c>
      <c r="CA3211" t="str">
        <f>Запрос1[[#This Row],[родитель]]</f>
        <v>КХ Нурлан</v>
      </c>
      <c r="CB3211" t="str">
        <f>Запрос1[[#This Row],[БИНРодителя]]</f>
        <v>830901350423</v>
      </c>
    </row>
    <row r="3212" spans="1:80" x14ac:dyDescent="0.3">
      <c r="A3212" t="s">
        <v>2514</v>
      </c>
      <c r="B3212" t="s">
        <v>3176</v>
      </c>
      <c r="C3212" t="s">
        <v>406</v>
      </c>
      <c r="D3212" t="s">
        <v>412</v>
      </c>
      <c r="E3212" t="s">
        <v>487</v>
      </c>
      <c r="F3212" t="s">
        <v>3936</v>
      </c>
      <c r="G3212" t="s">
        <v>3937</v>
      </c>
      <c r="H3212" t="s">
        <v>3938</v>
      </c>
      <c r="I3212" t="s">
        <v>3939</v>
      </c>
      <c r="J3212" t="s">
        <v>3939</v>
      </c>
      <c r="K3212" t="s">
        <v>3938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 s="8"/>
      <c r="S3212" s="8"/>
      <c r="T3212" s="8"/>
      <c r="U3212" s="8"/>
      <c r="V3212" s="8">
        <v>1252400</v>
      </c>
      <c r="W3212" s="8"/>
      <c r="X3212" s="8"/>
      <c r="Y3212" s="8"/>
      <c r="Z3212" s="8"/>
      <c r="AA3212" s="8"/>
      <c r="AB3212" s="8">
        <v>1252400</v>
      </c>
      <c r="AC3212" s="8"/>
      <c r="AD3212"/>
      <c r="AE3212"/>
      <c r="AF3212"/>
      <c r="AG3212"/>
      <c r="AH3212">
        <v>100</v>
      </c>
      <c r="AI3212"/>
      <c r="AJ3212" s="8"/>
      <c r="AK3212" s="8"/>
      <c r="AL3212" s="8"/>
      <c r="AM3212" s="8"/>
      <c r="AN3212" s="8">
        <v>1252400</v>
      </c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/>
      <c r="BM3212"/>
      <c r="BN3212" s="10">
        <v>0</v>
      </c>
      <c r="BO3212" s="10"/>
      <c r="BP3212" s="10"/>
      <c r="BQ3212" s="10"/>
      <c r="BR3212" s="10"/>
      <c r="BS3212" s="10"/>
      <c r="BT3212" s="10"/>
      <c r="BU3212" s="10"/>
      <c r="BV3212" s="1" t="str">
        <f>Запрос1[[#This Row],[Менеджер]]</f>
        <v>Садинов Ержан Алебаевич</v>
      </c>
      <c r="BW3212" s="1" t="str">
        <f>Запрос1[[#This Row],[Дирекция]]</f>
        <v>Северная дирекция</v>
      </c>
      <c r="BX3212" s="1" t="str">
        <f t="shared" si="50"/>
        <v>кх Равинский Вячеслав Евгеньевич</v>
      </c>
      <c r="BY3212" s="1" t="str">
        <f t="shared" si="50"/>
        <v>860712350609</v>
      </c>
      <c r="CA3212" t="str">
        <f>Запрос1[[#This Row],[родитель]]</f>
        <v>кх Равинский Вячеслав Евгеньевич</v>
      </c>
      <c r="CB3212" t="str">
        <f>Запрос1[[#This Row],[БИНРодителя]]</f>
        <v>860712350609</v>
      </c>
    </row>
    <row r="3213" spans="1:80" x14ac:dyDescent="0.3">
      <c r="A3213" t="s">
        <v>2514</v>
      </c>
      <c r="B3213" t="s">
        <v>3176</v>
      </c>
      <c r="C3213" t="s">
        <v>406</v>
      </c>
      <c r="D3213" t="s">
        <v>412</v>
      </c>
      <c r="E3213" t="s">
        <v>487</v>
      </c>
      <c r="F3213" t="s">
        <v>488</v>
      </c>
      <c r="G3213" t="s">
        <v>489</v>
      </c>
      <c r="H3213" t="s">
        <v>7832</v>
      </c>
      <c r="I3213" t="s">
        <v>7831</v>
      </c>
      <c r="J3213" t="s">
        <v>7831</v>
      </c>
      <c r="K3213" t="s">
        <v>7832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 s="8"/>
      <c r="S3213" s="8"/>
      <c r="T3213" s="8"/>
      <c r="U3213" s="8">
        <v>6529968</v>
      </c>
      <c r="V3213" s="8"/>
      <c r="W3213" s="8"/>
      <c r="X3213" s="8"/>
      <c r="Y3213" s="8"/>
      <c r="Z3213" s="8"/>
      <c r="AA3213" s="8">
        <v>1958990.4</v>
      </c>
      <c r="AB3213" s="8"/>
      <c r="AC3213" s="8"/>
      <c r="AD3213"/>
      <c r="AE3213"/>
      <c r="AF3213"/>
      <c r="AG3213">
        <v>30</v>
      </c>
      <c r="AH3213"/>
      <c r="AI3213"/>
      <c r="AJ3213" s="8"/>
      <c r="AK3213" s="8"/>
      <c r="AL3213" s="8"/>
      <c r="AM3213" s="8">
        <v>6529968</v>
      </c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>
        <v>17905588</v>
      </c>
      <c r="BI3213" s="8"/>
      <c r="BJ3213" s="8">
        <v>6444588</v>
      </c>
      <c r="BK3213" s="8"/>
      <c r="BL3213">
        <v>35.991999999999997</v>
      </c>
      <c r="BM3213"/>
      <c r="BN3213" s="10">
        <v>0</v>
      </c>
      <c r="BO3213" s="10"/>
      <c r="BP3213" s="10"/>
      <c r="BQ3213" s="10"/>
      <c r="BR3213" s="10"/>
      <c r="BS3213" s="10"/>
      <c r="BT3213" s="10"/>
      <c r="BU3213" s="10"/>
      <c r="BV3213" s="1" t="str">
        <f>Запрос1[[#This Row],[Менеджер]]</f>
        <v>Садинов Ержан Алебаевич</v>
      </c>
      <c r="BW3213" s="1" t="str">
        <f>Запрос1[[#This Row],[Дирекция]]</f>
        <v>Северная дирекция</v>
      </c>
      <c r="BX3213" s="1" t="str">
        <f t="shared" si="50"/>
        <v>СУЛТАНХАМИТОВ САМАТ МАХМЕТОВИЧ</v>
      </c>
      <c r="BY3213" s="1" t="str">
        <f t="shared" si="50"/>
        <v>560718300346</v>
      </c>
      <c r="CA3213" t="str">
        <f>Запрос1[[#This Row],[родитель]]</f>
        <v>СУЛТАНХАМИТОВ САМАТ МАХМЕТОВИЧ</v>
      </c>
      <c r="CB3213" t="str">
        <f>Запрос1[[#This Row],[БИНРодителя]]</f>
        <v>560718300346</v>
      </c>
    </row>
    <row r="3214" spans="1:80" x14ac:dyDescent="0.3">
      <c r="A3214" t="s">
        <v>2514</v>
      </c>
      <c r="B3214" t="s">
        <v>3176</v>
      </c>
      <c r="C3214" t="s">
        <v>406</v>
      </c>
      <c r="D3214" t="s">
        <v>412</v>
      </c>
      <c r="E3214" t="s">
        <v>492</v>
      </c>
      <c r="F3214" t="s">
        <v>493</v>
      </c>
      <c r="G3214" t="s">
        <v>360</v>
      </c>
      <c r="H3214" t="s">
        <v>7463</v>
      </c>
      <c r="I3214" t="s">
        <v>7464</v>
      </c>
      <c r="J3214" t="s">
        <v>7464</v>
      </c>
      <c r="K3214" t="s">
        <v>7463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 s="8"/>
      <c r="S3214" s="8"/>
      <c r="T3214" s="8"/>
      <c r="U3214" s="8"/>
      <c r="V3214" s="8">
        <v>36600999.600000001</v>
      </c>
      <c r="W3214" s="8"/>
      <c r="X3214" s="8"/>
      <c r="Y3214" s="8"/>
      <c r="Z3214" s="8"/>
      <c r="AA3214" s="8"/>
      <c r="AB3214" s="8">
        <v>14918499.6</v>
      </c>
      <c r="AC3214" s="8"/>
      <c r="AD3214"/>
      <c r="AE3214"/>
      <c r="AF3214"/>
      <c r="AG3214"/>
      <c r="AH3214">
        <v>40.76</v>
      </c>
      <c r="AI3214"/>
      <c r="AJ3214" s="8"/>
      <c r="AK3214" s="8"/>
      <c r="AL3214" s="8"/>
      <c r="AM3214" s="8"/>
      <c r="AN3214" s="8">
        <v>36600999.600000001</v>
      </c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>
        <v>177661420</v>
      </c>
      <c r="BJ3214" s="8"/>
      <c r="BK3214" s="8">
        <v>30975000</v>
      </c>
      <c r="BL3214"/>
      <c r="BM3214">
        <v>17.434799999999999</v>
      </c>
      <c r="BN3214" s="10">
        <v>0</v>
      </c>
      <c r="BO3214" s="10"/>
      <c r="BP3214" s="10"/>
      <c r="BQ3214" s="10"/>
      <c r="BR3214" s="10"/>
      <c r="BS3214" s="10"/>
      <c r="BT3214" s="10"/>
      <c r="BU3214" s="10"/>
      <c r="BV3214" s="1" t="str">
        <f>Запрос1[[#This Row],[Менеджер]]</f>
        <v>Садинов Ержан Алебаевич</v>
      </c>
      <c r="BW3214" s="1" t="str">
        <f>Запрос1[[#This Row],[Дирекция]]</f>
        <v>Северная дирекция</v>
      </c>
      <c r="BX3214" s="1" t="str">
        <f t="shared" si="50"/>
        <v>ТОО "Абай-Агро 2017"</v>
      </c>
      <c r="BY3214" s="1" t="str">
        <f t="shared" si="50"/>
        <v>170540015089</v>
      </c>
      <c r="CA3214" t="str">
        <f>Запрос1[[#This Row],[родитель]]</f>
        <v>ТОО "Абай-Агро 2017"</v>
      </c>
      <c r="CB3214" t="str">
        <f>Запрос1[[#This Row],[БИНРодителя]]</f>
        <v>170540015089</v>
      </c>
    </row>
    <row r="3215" spans="1:80" x14ac:dyDescent="0.3">
      <c r="A3215" t="s">
        <v>2514</v>
      </c>
      <c r="B3215" t="s">
        <v>3176</v>
      </c>
      <c r="C3215" t="s">
        <v>406</v>
      </c>
      <c r="D3215" t="s">
        <v>412</v>
      </c>
      <c r="E3215" t="s">
        <v>492</v>
      </c>
      <c r="F3215" t="s">
        <v>3972</v>
      </c>
      <c r="G3215" t="s">
        <v>3973</v>
      </c>
      <c r="H3215" t="s">
        <v>3974</v>
      </c>
      <c r="I3215" t="s">
        <v>3975</v>
      </c>
      <c r="J3215" t="s">
        <v>3975</v>
      </c>
      <c r="K3215" t="s">
        <v>3974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 s="8"/>
      <c r="S3215" s="8"/>
      <c r="T3215" s="8"/>
      <c r="U3215" s="8"/>
      <c r="V3215" s="8">
        <v>17686628</v>
      </c>
      <c r="W3215" s="8"/>
      <c r="X3215" s="8"/>
      <c r="Y3215" s="8"/>
      <c r="Z3215" s="8"/>
      <c r="AA3215" s="8"/>
      <c r="AB3215" s="8">
        <v>11056628</v>
      </c>
      <c r="AC3215" s="8"/>
      <c r="AD3215"/>
      <c r="AE3215"/>
      <c r="AF3215"/>
      <c r="AG3215"/>
      <c r="AH3215">
        <v>62.51</v>
      </c>
      <c r="AI3215"/>
      <c r="AJ3215" s="8"/>
      <c r="AK3215" s="8"/>
      <c r="AL3215" s="8"/>
      <c r="AM3215" s="8"/>
      <c r="AN3215" s="8">
        <v>17686628</v>
      </c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>
        <v>222504680</v>
      </c>
      <c r="BJ3215" s="8"/>
      <c r="BK3215" s="8"/>
      <c r="BL3215"/>
      <c r="BM3215">
        <v>0</v>
      </c>
      <c r="BN3215" s="10">
        <v>0</v>
      </c>
      <c r="BO3215" s="10"/>
      <c r="BP3215" s="10"/>
      <c r="BQ3215" s="10"/>
      <c r="BR3215" s="10"/>
      <c r="BS3215" s="10"/>
      <c r="BT3215" s="10"/>
      <c r="BU3215" s="10"/>
      <c r="BV3215" s="1" t="str">
        <f>Запрос1[[#This Row],[Менеджер]]</f>
        <v>Садинов Ержан Алебаевич</v>
      </c>
      <c r="BW3215" s="1" t="str">
        <f>Запрос1[[#This Row],[Дирекция]]</f>
        <v>Северная дирекция</v>
      </c>
      <c r="BX3215" s="1" t="str">
        <f t="shared" si="50"/>
        <v>ТОО "Тойсай"</v>
      </c>
      <c r="BY3215" s="1" t="str">
        <f t="shared" si="50"/>
        <v>940640001490</v>
      </c>
      <c r="CA3215" t="str">
        <f>Запрос1[[#This Row],[родитель]]</f>
        <v>ТОО "Тойсай"</v>
      </c>
      <c r="CB3215" t="str">
        <f>Запрос1[[#This Row],[БИНРодителя]]</f>
        <v>940640001490</v>
      </c>
    </row>
    <row r="3216" spans="1:80" x14ac:dyDescent="0.3">
      <c r="A3216" t="s">
        <v>3658</v>
      </c>
      <c r="B3216" t="s">
        <v>4016</v>
      </c>
      <c r="C3216"/>
      <c r="D3216" t="s">
        <v>89</v>
      </c>
      <c r="E3216" t="s">
        <v>4832</v>
      </c>
      <c r="F3216" t="s">
        <v>9411</v>
      </c>
      <c r="G3216" t="s">
        <v>12248</v>
      </c>
      <c r="H3216" t="s">
        <v>12249</v>
      </c>
      <c r="I3216" t="s">
        <v>12250</v>
      </c>
      <c r="J3216" t="s">
        <v>12250</v>
      </c>
      <c r="K3216" t="s">
        <v>12249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 s="8"/>
      <c r="S3216" s="8"/>
      <c r="T3216" s="8"/>
      <c r="U3216" s="8"/>
      <c r="V3216" s="8"/>
      <c r="W3216" s="8">
        <v>821610</v>
      </c>
      <c r="X3216" s="8"/>
      <c r="Y3216" s="8"/>
      <c r="Z3216" s="8"/>
      <c r="AA3216" s="8"/>
      <c r="AB3216" s="8"/>
      <c r="AC3216" s="8">
        <v>821610</v>
      </c>
      <c r="AD3216"/>
      <c r="AE3216"/>
      <c r="AF3216"/>
      <c r="AG3216"/>
      <c r="AH3216"/>
      <c r="AI3216">
        <v>100</v>
      </c>
      <c r="AJ3216" s="8"/>
      <c r="AK3216" s="8"/>
      <c r="AL3216" s="8"/>
      <c r="AM3216" s="8"/>
      <c r="AN3216" s="8"/>
      <c r="AO3216" s="8">
        <v>821610</v>
      </c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/>
      <c r="BM3216"/>
      <c r="BN3216" s="10">
        <v>0</v>
      </c>
      <c r="BO3216" s="10"/>
      <c r="BP3216" s="10"/>
      <c r="BQ3216" s="10"/>
      <c r="BR3216" s="10"/>
      <c r="BS3216" s="10"/>
      <c r="BT3216" s="10"/>
      <c r="BU3216" s="10"/>
      <c r="BV3216" s="1" t="str">
        <f>Запрос1[[#This Row],[Менеджер]]</f>
        <v>Сулеймен Ерлан</v>
      </c>
      <c r="BW3216" s="1" t="str">
        <f>Запрос1[[#This Row],[Дирекция]]</f>
        <v>Центральная дирекция</v>
      </c>
      <c r="BX3216" s="1" t="str">
        <f t="shared" si="50"/>
        <v>ТОО ЦЕНТР ЗЕРНА</v>
      </c>
      <c r="BY3216" s="1" t="str">
        <f t="shared" si="50"/>
        <v>190940010948</v>
      </c>
      <c r="CA3216" t="str">
        <f>Запрос1[[#This Row],[родитель]]</f>
        <v>ТОО ЦЕНТР ЗЕРНА</v>
      </c>
      <c r="CB3216" t="str">
        <f>Запрос1[[#This Row],[БИНРодителя]]</f>
        <v>190940010948</v>
      </c>
    </row>
    <row r="3217" spans="1:80" x14ac:dyDescent="0.3">
      <c r="A3217" t="s">
        <v>3658</v>
      </c>
      <c r="B3217" t="s">
        <v>4016</v>
      </c>
      <c r="C3217"/>
      <c r="D3217" t="s">
        <v>123</v>
      </c>
      <c r="E3217"/>
      <c r="F3217" t="s">
        <v>341</v>
      </c>
      <c r="G3217"/>
      <c r="H3217" t="s">
        <v>8443</v>
      </c>
      <c r="I3217" t="s">
        <v>8444</v>
      </c>
      <c r="J3217" t="s">
        <v>8444</v>
      </c>
      <c r="K3217" t="s">
        <v>8443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 s="8"/>
      <c r="S3217" s="8"/>
      <c r="T3217" s="8"/>
      <c r="U3217" s="8"/>
      <c r="V3217" s="8">
        <v>50000</v>
      </c>
      <c r="W3217" s="8"/>
      <c r="X3217" s="8"/>
      <c r="Y3217" s="8"/>
      <c r="Z3217" s="8"/>
      <c r="AA3217" s="8"/>
      <c r="AB3217" s="8">
        <v>50000</v>
      </c>
      <c r="AC3217" s="8"/>
      <c r="AD3217"/>
      <c r="AE3217"/>
      <c r="AF3217"/>
      <c r="AG3217"/>
      <c r="AH3217">
        <v>100</v>
      </c>
      <c r="AI3217"/>
      <c r="AJ3217" s="8"/>
      <c r="AK3217" s="8"/>
      <c r="AL3217" s="8"/>
      <c r="AM3217" s="8"/>
      <c r="AN3217" s="8">
        <v>50000</v>
      </c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/>
      <c r="BM3217"/>
      <c r="BN3217" s="10">
        <v>0</v>
      </c>
      <c r="BO3217" s="10"/>
      <c r="BP3217" s="10"/>
      <c r="BQ3217" s="10"/>
      <c r="BR3217" s="10"/>
      <c r="BS3217" s="10"/>
      <c r="BT3217" s="10"/>
      <c r="BU3217" s="10"/>
      <c r="BV3217" s="1" t="str">
        <f>Запрос1[[#This Row],[Менеджер]]</f>
        <v>Сулеймен Ерлан</v>
      </c>
      <c r="BW3217" s="1" t="str">
        <f>Запрос1[[#This Row],[Дирекция]]</f>
        <v>Центральная дирекция</v>
      </c>
      <c r="BX3217" s="1" t="str">
        <f t="shared" si="50"/>
        <v>ТОО "АКРО Астана"</v>
      </c>
      <c r="BY3217" s="1" t="str">
        <f t="shared" si="50"/>
        <v>160740000968</v>
      </c>
      <c r="CA3217" t="str">
        <f>Запрос1[[#This Row],[родитель]]</f>
        <v>ТОО "АКРО Астана"</v>
      </c>
      <c r="CB3217" t="str">
        <f>Запрос1[[#This Row],[БИНРодителя]]</f>
        <v>160740000968</v>
      </c>
    </row>
    <row r="3218" spans="1:80" x14ac:dyDescent="0.3">
      <c r="A3218" t="s">
        <v>3658</v>
      </c>
      <c r="B3218" t="s">
        <v>4016</v>
      </c>
      <c r="C3218" t="s">
        <v>3816</v>
      </c>
      <c r="D3218" t="s">
        <v>89</v>
      </c>
      <c r="E3218" t="s">
        <v>3662</v>
      </c>
      <c r="F3218" t="s">
        <v>8033</v>
      </c>
      <c r="G3218" t="s">
        <v>8034</v>
      </c>
      <c r="H3218" t="s">
        <v>8445</v>
      </c>
      <c r="I3218" t="s">
        <v>8446</v>
      </c>
      <c r="J3218" t="s">
        <v>8446</v>
      </c>
      <c r="K3218" t="s">
        <v>8445</v>
      </c>
      <c r="L3218">
        <v>0</v>
      </c>
      <c r="M3218">
        <v>0</v>
      </c>
      <c r="N3218">
        <v>0</v>
      </c>
      <c r="O3218">
        <v>1</v>
      </c>
      <c r="P3218">
        <v>1</v>
      </c>
      <c r="Q3218">
        <v>0</v>
      </c>
      <c r="R3218" s="8"/>
      <c r="S3218" s="8"/>
      <c r="T3218" s="8"/>
      <c r="U3218" s="8">
        <v>1033000</v>
      </c>
      <c r="V3218" s="8">
        <v>925000</v>
      </c>
      <c r="W3218" s="8"/>
      <c r="X3218" s="8"/>
      <c r="Y3218" s="8"/>
      <c r="Z3218" s="8"/>
      <c r="AA3218" s="8">
        <v>549000</v>
      </c>
      <c r="AB3218" s="8">
        <v>442150</v>
      </c>
      <c r="AC3218" s="8"/>
      <c r="AD3218"/>
      <c r="AE3218"/>
      <c r="AF3218"/>
      <c r="AG3218">
        <v>53.15</v>
      </c>
      <c r="AH3218">
        <v>47.8</v>
      </c>
      <c r="AI3218"/>
      <c r="AJ3218" s="8"/>
      <c r="AK3218" s="8"/>
      <c r="AL3218" s="8"/>
      <c r="AM3218" s="8">
        <v>1033000</v>
      </c>
      <c r="AN3218" s="8">
        <v>925000</v>
      </c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/>
      <c r="BM3218"/>
      <c r="BN3218" s="10">
        <v>0</v>
      </c>
      <c r="BO3218" s="10"/>
      <c r="BP3218" s="10"/>
      <c r="BQ3218" s="10"/>
      <c r="BR3218" s="10"/>
      <c r="BS3218" s="10"/>
      <c r="BT3218" s="10"/>
      <c r="BU3218" s="10"/>
      <c r="BV3218" s="1" t="str">
        <f>Запрос1[[#This Row],[Менеджер]]</f>
        <v>Сулеймен Ерлан</v>
      </c>
      <c r="BW3218" s="1" t="str">
        <f>Запрос1[[#This Row],[Дирекция]]</f>
        <v>Центральная дирекция</v>
      </c>
      <c r="BX3218" s="1" t="str">
        <f t="shared" si="50"/>
        <v>КХ "Югай В.И."</v>
      </c>
      <c r="BY3218" s="1" t="str">
        <f t="shared" si="50"/>
        <v>771006399053</v>
      </c>
      <c r="CA3218" t="str">
        <f>Запрос1[[#This Row],[родитель]]</f>
        <v>КХ "Югай В.И."</v>
      </c>
      <c r="CB3218" t="str">
        <f>Запрос1[[#This Row],[БИНРодителя]]</f>
        <v>771006399053</v>
      </c>
    </row>
    <row r="3219" spans="1:80" x14ac:dyDescent="0.3">
      <c r="A3219" t="s">
        <v>3658</v>
      </c>
      <c r="B3219" t="s">
        <v>4016</v>
      </c>
      <c r="C3219" t="s">
        <v>3816</v>
      </c>
      <c r="D3219" t="s">
        <v>89</v>
      </c>
      <c r="E3219" t="s">
        <v>254</v>
      </c>
      <c r="F3219" t="s">
        <v>4225</v>
      </c>
      <c r="G3219" t="s">
        <v>2507</v>
      </c>
      <c r="H3219" t="s">
        <v>12251</v>
      </c>
      <c r="I3219" t="s">
        <v>12252</v>
      </c>
      <c r="J3219" t="s">
        <v>12252</v>
      </c>
      <c r="K3219" t="s">
        <v>12251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 s="8"/>
      <c r="S3219" s="8"/>
      <c r="T3219" s="8"/>
      <c r="U3219" s="8"/>
      <c r="V3219" s="8"/>
      <c r="W3219" s="8">
        <v>4640000</v>
      </c>
      <c r="X3219" s="8"/>
      <c r="Y3219" s="8"/>
      <c r="Z3219" s="8"/>
      <c r="AA3219" s="8"/>
      <c r="AB3219" s="8"/>
      <c r="AC3219" s="8">
        <v>928000</v>
      </c>
      <c r="AD3219"/>
      <c r="AE3219"/>
      <c r="AF3219"/>
      <c r="AG3219"/>
      <c r="AH3219"/>
      <c r="AI3219">
        <v>20</v>
      </c>
      <c r="AJ3219" s="8"/>
      <c r="AK3219" s="8"/>
      <c r="AL3219" s="8"/>
      <c r="AM3219" s="8"/>
      <c r="AN3219" s="8"/>
      <c r="AO3219" s="8">
        <v>4640000</v>
      </c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/>
      <c r="BM3219"/>
      <c r="BN3219" s="10">
        <v>0</v>
      </c>
      <c r="BO3219" s="10"/>
      <c r="BP3219" s="10"/>
      <c r="BQ3219" s="10"/>
      <c r="BR3219" s="10"/>
      <c r="BS3219" s="10"/>
      <c r="BT3219" s="10"/>
      <c r="BU3219" s="10"/>
      <c r="BV3219" s="1" t="str">
        <f>Запрос1[[#This Row],[Менеджер]]</f>
        <v>Сулеймен Ерлан</v>
      </c>
      <c r="BW3219" s="1" t="str">
        <f>Запрос1[[#This Row],[Дирекция]]</f>
        <v>Центральная дирекция</v>
      </c>
      <c r="BX3219" s="1" t="str">
        <f t="shared" si="50"/>
        <v>КХ "Болатов Б."</v>
      </c>
      <c r="BY3219" s="1" t="str">
        <f t="shared" si="50"/>
        <v>880201351099</v>
      </c>
      <c r="CA3219" t="str">
        <f>Запрос1[[#This Row],[родитель]]</f>
        <v>КХ "Болатов Б."</v>
      </c>
      <c r="CB3219" t="str">
        <f>Запрос1[[#This Row],[БИНРодителя]]</f>
        <v>880201351099</v>
      </c>
    </row>
    <row r="3220" spans="1:80" x14ac:dyDescent="0.3">
      <c r="A3220" t="s">
        <v>3658</v>
      </c>
      <c r="B3220" t="s">
        <v>4016</v>
      </c>
      <c r="C3220" t="s">
        <v>3816</v>
      </c>
      <c r="D3220" t="s">
        <v>89</v>
      </c>
      <c r="E3220" t="s">
        <v>90</v>
      </c>
      <c r="F3220" t="s">
        <v>91</v>
      </c>
      <c r="G3220"/>
      <c r="H3220" t="s">
        <v>8447</v>
      </c>
      <c r="I3220" t="s">
        <v>8448</v>
      </c>
      <c r="J3220" t="s">
        <v>8448</v>
      </c>
      <c r="K3220" t="s">
        <v>8447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 s="8"/>
      <c r="S3220" s="8"/>
      <c r="T3220" s="8"/>
      <c r="U3220" s="8"/>
      <c r="V3220" s="8">
        <v>556000</v>
      </c>
      <c r="W3220" s="8"/>
      <c r="X3220" s="8"/>
      <c r="Y3220" s="8"/>
      <c r="Z3220" s="8"/>
      <c r="AA3220" s="8"/>
      <c r="AB3220" s="8">
        <v>556000</v>
      </c>
      <c r="AC3220" s="8"/>
      <c r="AD3220"/>
      <c r="AE3220"/>
      <c r="AF3220"/>
      <c r="AG3220"/>
      <c r="AH3220">
        <v>100</v>
      </c>
      <c r="AI3220"/>
      <c r="AJ3220" s="8"/>
      <c r="AK3220" s="8"/>
      <c r="AL3220" s="8"/>
      <c r="AM3220" s="8"/>
      <c r="AN3220" s="8">
        <v>556000</v>
      </c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>
        <v>676000</v>
      </c>
      <c r="BJ3220" s="8"/>
      <c r="BK3220" s="8">
        <v>460000</v>
      </c>
      <c r="BL3220"/>
      <c r="BM3220">
        <v>68.047300000000007</v>
      </c>
      <c r="BN3220" s="10">
        <v>0</v>
      </c>
      <c r="BO3220" s="10"/>
      <c r="BP3220" s="10"/>
      <c r="BQ3220" s="10"/>
      <c r="BR3220" s="10"/>
      <c r="BS3220" s="10"/>
      <c r="BT3220" s="10"/>
      <c r="BU3220" s="10"/>
      <c r="BV3220" s="1" t="str">
        <f>Запрос1[[#This Row],[Менеджер]]</f>
        <v>Сулеймен Ерлан</v>
      </c>
      <c r="BW3220" s="1" t="str">
        <f>Запрос1[[#This Row],[Дирекция]]</f>
        <v>Центральная дирекция</v>
      </c>
      <c r="BX3220" s="1" t="str">
        <f t="shared" si="50"/>
        <v>КХ "Шахатов Р.Т"</v>
      </c>
      <c r="BY3220" s="1" t="str">
        <f t="shared" si="50"/>
        <v>740115300891</v>
      </c>
      <c r="CA3220" t="str">
        <f>Запрос1[[#This Row],[родитель]]</f>
        <v>КХ "Шахатов Р.Т"</v>
      </c>
      <c r="CB3220" t="str">
        <f>Запрос1[[#This Row],[БИНРодителя]]</f>
        <v>740115300891</v>
      </c>
    </row>
    <row r="3221" spans="1:80" x14ac:dyDescent="0.3">
      <c r="A3221" t="s">
        <v>3658</v>
      </c>
      <c r="B3221" t="s">
        <v>4016</v>
      </c>
      <c r="C3221" t="s">
        <v>3816</v>
      </c>
      <c r="D3221" t="s">
        <v>89</v>
      </c>
      <c r="E3221" t="s">
        <v>4832</v>
      </c>
      <c r="F3221" t="s">
        <v>4833</v>
      </c>
      <c r="G3221" t="s">
        <v>8449</v>
      </c>
      <c r="H3221" t="s">
        <v>8450</v>
      </c>
      <c r="I3221" t="s">
        <v>8451</v>
      </c>
      <c r="J3221" t="s">
        <v>8451</v>
      </c>
      <c r="K3221" t="s">
        <v>8450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 s="8"/>
      <c r="S3221" s="8"/>
      <c r="T3221" s="8"/>
      <c r="U3221" s="8"/>
      <c r="V3221" s="8">
        <v>30000</v>
      </c>
      <c r="W3221" s="8"/>
      <c r="X3221" s="8"/>
      <c r="Y3221" s="8"/>
      <c r="Z3221" s="8"/>
      <c r="AA3221" s="8"/>
      <c r="AB3221" s="8">
        <v>30000</v>
      </c>
      <c r="AC3221" s="8"/>
      <c r="AD3221"/>
      <c r="AE3221"/>
      <c r="AF3221"/>
      <c r="AG3221"/>
      <c r="AH3221">
        <v>100</v>
      </c>
      <c r="AI3221"/>
      <c r="AJ3221" s="8"/>
      <c r="AK3221" s="8"/>
      <c r="AL3221" s="8"/>
      <c r="AM3221" s="8"/>
      <c r="AN3221" s="8">
        <v>30000</v>
      </c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/>
      <c r="BM3221"/>
      <c r="BN3221" s="10">
        <v>0</v>
      </c>
      <c r="BO3221" s="10"/>
      <c r="BP3221" s="10"/>
      <c r="BQ3221" s="10"/>
      <c r="BR3221" s="10"/>
      <c r="BS3221" s="10"/>
      <c r="BT3221" s="10"/>
      <c r="BU3221" s="10"/>
      <c r="BV3221" s="1" t="str">
        <f>Запрос1[[#This Row],[Менеджер]]</f>
        <v>Сулеймен Ерлан</v>
      </c>
      <c r="BW3221" s="1" t="str">
        <f>Запрос1[[#This Row],[Дирекция]]</f>
        <v>Центральная дирекция</v>
      </c>
      <c r="BX3221" s="1" t="str">
        <f t="shared" si="50"/>
        <v>ТОО "AWISS"</v>
      </c>
      <c r="BY3221" s="1" t="str">
        <f t="shared" si="50"/>
        <v>100940018491</v>
      </c>
      <c r="CA3221" t="str">
        <f>Запрос1[[#This Row],[родитель]]</f>
        <v>ТОО "AWISS"</v>
      </c>
      <c r="CB3221" t="str">
        <f>Запрос1[[#This Row],[БИНРодителя]]</f>
        <v>100940018491</v>
      </c>
    </row>
    <row r="3222" spans="1:80" x14ac:dyDescent="0.3">
      <c r="A3222" t="s">
        <v>3658</v>
      </c>
      <c r="B3222" t="s">
        <v>4016</v>
      </c>
      <c r="C3222" t="s">
        <v>79</v>
      </c>
      <c r="D3222" t="s">
        <v>870</v>
      </c>
      <c r="E3222" t="s">
        <v>871</v>
      </c>
      <c r="F3222" t="s">
        <v>5004</v>
      </c>
      <c r="G3222" t="s">
        <v>5005</v>
      </c>
      <c r="H3222" t="s">
        <v>5789</v>
      </c>
      <c r="I3222" t="s">
        <v>5790</v>
      </c>
      <c r="J3222" t="s">
        <v>5790</v>
      </c>
      <c r="K3222" t="s">
        <v>5789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/>
      <c r="AE3222"/>
      <c r="AF3222"/>
      <c r="AG3222"/>
      <c r="AH3222"/>
      <c r="AI3222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/>
      <c r="BM3222"/>
      <c r="BN3222" s="10">
        <v>1</v>
      </c>
      <c r="BO3222" s="10">
        <v>174400</v>
      </c>
      <c r="BP3222" s="10">
        <v>174400</v>
      </c>
      <c r="BQ3222" s="10">
        <v>100</v>
      </c>
      <c r="BR3222" s="10">
        <v>174400</v>
      </c>
      <c r="BS3222" s="10"/>
      <c r="BT3222" s="10"/>
      <c r="BU3222" s="10"/>
      <c r="BV3222" s="1" t="str">
        <f>Запрос1[[#This Row],[Менеджер]]</f>
        <v>Сулеймен Ерлан</v>
      </c>
      <c r="BW3222" s="1" t="str">
        <f>Запрос1[[#This Row],[Дирекция]]</f>
        <v>Центральная дирекция</v>
      </c>
      <c r="BX3222" s="1" t="str">
        <f t="shared" si="50"/>
        <v>Общественный Фонд "Фонд местных сообществ Енбекшиказахского района"</v>
      </c>
      <c r="BY3222" s="1" t="str">
        <f t="shared" si="50"/>
        <v>070740012070</v>
      </c>
      <c r="CA3222" t="str">
        <f>Запрос1[[#This Row],[родитель]]</f>
        <v>Общественный Фонд "Фонд местных сообществ Енбекшиказахского района"</v>
      </c>
      <c r="CB3222" t="str">
        <f>Запрос1[[#This Row],[БИНРодителя]]</f>
        <v>070740012070</v>
      </c>
    </row>
    <row r="3223" spans="1:80" x14ac:dyDescent="0.3">
      <c r="A3223" t="s">
        <v>3658</v>
      </c>
      <c r="B3223" t="s">
        <v>4016</v>
      </c>
      <c r="C3223" t="s">
        <v>79</v>
      </c>
      <c r="D3223" t="s">
        <v>82</v>
      </c>
      <c r="E3223"/>
      <c r="F3223" t="s">
        <v>83</v>
      </c>
      <c r="G3223"/>
      <c r="H3223" t="s">
        <v>251</v>
      </c>
      <c r="I3223" t="s">
        <v>252</v>
      </c>
      <c r="J3223" t="s">
        <v>252</v>
      </c>
      <c r="K3223" t="s">
        <v>251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 s="8"/>
      <c r="S3223" s="8">
        <v>115700</v>
      </c>
      <c r="T3223" s="8"/>
      <c r="U3223" s="8"/>
      <c r="V3223" s="8"/>
      <c r="W3223" s="8"/>
      <c r="X3223" s="8"/>
      <c r="Y3223" s="8">
        <v>115700</v>
      </c>
      <c r="Z3223" s="8"/>
      <c r="AA3223" s="8"/>
      <c r="AB3223" s="8"/>
      <c r="AC3223" s="8"/>
      <c r="AD3223"/>
      <c r="AE3223">
        <v>100</v>
      </c>
      <c r="AF3223"/>
      <c r="AG3223"/>
      <c r="AH3223"/>
      <c r="AI3223"/>
      <c r="AJ3223" s="8"/>
      <c r="AK3223" s="8">
        <v>115700</v>
      </c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/>
      <c r="BM3223"/>
      <c r="BN3223" s="10">
        <v>0</v>
      </c>
      <c r="BO3223" s="10"/>
      <c r="BP3223" s="10"/>
      <c r="BQ3223" s="10"/>
      <c r="BR3223" s="10"/>
      <c r="BS3223" s="10"/>
      <c r="BT3223" s="10"/>
      <c r="BU3223" s="10"/>
      <c r="BV3223" s="1" t="str">
        <f>Запрос1[[#This Row],[Менеджер]]</f>
        <v>Сулеймен Ерлан</v>
      </c>
      <c r="BW3223" s="1" t="str">
        <f>Запрос1[[#This Row],[Дирекция]]</f>
        <v>Центральная дирекция</v>
      </c>
      <c r="BX3223" s="1" t="e">
        <f t="shared" si="50"/>
        <v>#N/A</v>
      </c>
      <c r="BY3223" s="1" t="e">
        <f t="shared" si="50"/>
        <v>#N/A</v>
      </c>
      <c r="CA3223" t="e">
        <f>VLOOKUP(Запрос1[[#This Row],[БИНКХ]],'[2]Группы компаний'!$A:$E,4,0)</f>
        <v>#N/A</v>
      </c>
      <c r="CB3223" t="e">
        <f>VLOOKUP(CA3223,$H:$I,2,0)</f>
        <v>#N/A</v>
      </c>
    </row>
    <row r="3224" spans="1:80" x14ac:dyDescent="0.3">
      <c r="A3224" t="s">
        <v>3658</v>
      </c>
      <c r="B3224" t="s">
        <v>4016</v>
      </c>
      <c r="C3224" t="s">
        <v>122</v>
      </c>
      <c r="D3224"/>
      <c r="E3224"/>
      <c r="F3224"/>
      <c r="G3224"/>
      <c r="H3224" t="s">
        <v>8231</v>
      </c>
      <c r="I3224" t="s">
        <v>8232</v>
      </c>
      <c r="J3224" t="s">
        <v>8232</v>
      </c>
      <c r="K3224" t="s">
        <v>8231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 s="8"/>
      <c r="S3224" s="8"/>
      <c r="T3224" s="8"/>
      <c r="U3224" s="8">
        <v>4405980</v>
      </c>
      <c r="V3224" s="8"/>
      <c r="W3224" s="8"/>
      <c r="X3224" s="8"/>
      <c r="Y3224" s="8"/>
      <c r="Z3224" s="8"/>
      <c r="AA3224" s="8">
        <v>4405980</v>
      </c>
      <c r="AB3224" s="8"/>
      <c r="AC3224" s="8"/>
      <c r="AD3224"/>
      <c r="AE3224"/>
      <c r="AF3224"/>
      <c r="AG3224">
        <v>100</v>
      </c>
      <c r="AH3224"/>
      <c r="AI3224"/>
      <c r="AJ3224" s="8"/>
      <c r="AK3224" s="8"/>
      <c r="AL3224" s="8"/>
      <c r="AM3224" s="8">
        <v>4405980</v>
      </c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/>
      <c r="BM3224"/>
      <c r="BN3224" s="10">
        <v>0</v>
      </c>
      <c r="BO3224" s="10"/>
      <c r="BP3224" s="10"/>
      <c r="BQ3224" s="10"/>
      <c r="BR3224" s="10"/>
      <c r="BS3224" s="10"/>
      <c r="BT3224" s="10"/>
      <c r="BU3224" s="10"/>
      <c r="BV3224" s="1" t="str">
        <f>Запрос1[[#This Row],[Менеджер]]</f>
        <v>Сулеймен Ерлан</v>
      </c>
      <c r="BW3224" s="1" t="str">
        <f>Запрос1[[#This Row],[Дирекция]]</f>
        <v>Центральная дирекция</v>
      </c>
      <c r="BX3224" s="1" t="str">
        <f t="shared" si="50"/>
        <v>Ким Олег Дмитриевич</v>
      </c>
      <c r="BY3224" s="1" t="str">
        <f t="shared" si="50"/>
        <v>870612399066</v>
      </c>
      <c r="CA3224" t="str">
        <f>Запрос1[[#This Row],[родитель]]</f>
        <v>Ким Олег Дмитриевич</v>
      </c>
      <c r="CB3224" t="str">
        <f>Запрос1[[#This Row],[БИНРодителя]]</f>
        <v>870612399066</v>
      </c>
    </row>
    <row r="3225" spans="1:80" x14ac:dyDescent="0.3">
      <c r="A3225" t="s">
        <v>2514</v>
      </c>
      <c r="B3225" t="s">
        <v>9518</v>
      </c>
      <c r="C3225"/>
      <c r="D3225" t="s">
        <v>382</v>
      </c>
      <c r="E3225" t="s">
        <v>1546</v>
      </c>
      <c r="F3225" t="s">
        <v>11742</v>
      </c>
      <c r="G3225" t="s">
        <v>11896</v>
      </c>
      <c r="H3225" t="s">
        <v>12031</v>
      </c>
      <c r="I3225" t="s">
        <v>12032</v>
      </c>
      <c r="J3225" t="s">
        <v>12032</v>
      </c>
      <c r="K3225" t="s">
        <v>12031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 s="8"/>
      <c r="S3225" s="8"/>
      <c r="T3225" s="8"/>
      <c r="U3225" s="8"/>
      <c r="V3225" s="8"/>
      <c r="W3225" s="8">
        <v>772800</v>
      </c>
      <c r="X3225" s="8"/>
      <c r="Y3225" s="8"/>
      <c r="Z3225" s="8"/>
      <c r="AA3225" s="8"/>
      <c r="AB3225" s="8"/>
      <c r="AC3225" s="8">
        <v>772800</v>
      </c>
      <c r="AD3225"/>
      <c r="AE3225"/>
      <c r="AF3225"/>
      <c r="AG3225"/>
      <c r="AH3225"/>
      <c r="AI3225">
        <v>100</v>
      </c>
      <c r="AJ3225" s="8"/>
      <c r="AK3225" s="8"/>
      <c r="AL3225" s="8"/>
      <c r="AM3225" s="8"/>
      <c r="AN3225" s="8"/>
      <c r="AO3225" s="8">
        <v>772800</v>
      </c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/>
      <c r="BM3225"/>
      <c r="BN3225" s="10">
        <v>0</v>
      </c>
      <c r="BO3225" s="10"/>
      <c r="BP3225" s="10"/>
      <c r="BQ3225" s="10"/>
      <c r="BR3225" s="10"/>
      <c r="BS3225" s="10"/>
      <c r="BT3225" s="10"/>
      <c r="BU3225" s="10"/>
      <c r="BV3225" s="1" t="str">
        <f>Запрос1[[#This Row],[Менеджер]]</f>
        <v>Шакирзянов Рамиль Васильевич</v>
      </c>
      <c r="BW3225" s="1" t="str">
        <f>Запрос1[[#This Row],[Дирекция]]</f>
        <v>Северная дирекция</v>
      </c>
      <c r="BX3225" s="1" t="str">
        <f t="shared" si="50"/>
        <v>ТОО North Grain</v>
      </c>
      <c r="BY3225" s="1" t="str">
        <f t="shared" si="50"/>
        <v>200440001549</v>
      </c>
      <c r="CA3225" t="str">
        <f>Запрос1[[#This Row],[родитель]]</f>
        <v>ТОО North Grain</v>
      </c>
      <c r="CB3225" t="str">
        <f>Запрос1[[#This Row],[БИНРодителя]]</f>
        <v>200440001549</v>
      </c>
    </row>
    <row r="3226" spans="1:80" x14ac:dyDescent="0.3">
      <c r="A3226" t="s">
        <v>2514</v>
      </c>
      <c r="B3226" t="s">
        <v>9518</v>
      </c>
      <c r="C3226"/>
      <c r="D3226" t="s">
        <v>382</v>
      </c>
      <c r="E3226" t="s">
        <v>383</v>
      </c>
      <c r="F3226" t="s">
        <v>4097</v>
      </c>
      <c r="G3226" t="s">
        <v>4098</v>
      </c>
      <c r="H3226" t="s">
        <v>11595</v>
      </c>
      <c r="I3226" t="s">
        <v>11596</v>
      </c>
      <c r="J3226" t="s">
        <v>11596</v>
      </c>
      <c r="K3226" t="s">
        <v>11595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 s="8"/>
      <c r="S3226" s="8"/>
      <c r="T3226" s="8"/>
      <c r="U3226" s="8"/>
      <c r="V3226" s="8"/>
      <c r="W3226" s="8">
        <v>262000</v>
      </c>
      <c r="X3226" s="8"/>
      <c r="Y3226" s="8"/>
      <c r="Z3226" s="8"/>
      <c r="AA3226" s="8"/>
      <c r="AB3226" s="8"/>
      <c r="AC3226" s="8">
        <v>262000</v>
      </c>
      <c r="AD3226"/>
      <c r="AE3226"/>
      <c r="AF3226"/>
      <c r="AG3226"/>
      <c r="AH3226"/>
      <c r="AI3226">
        <v>100</v>
      </c>
      <c r="AJ3226" s="8"/>
      <c r="AK3226" s="8"/>
      <c r="AL3226" s="8"/>
      <c r="AM3226" s="8"/>
      <c r="AN3226" s="8"/>
      <c r="AO3226" s="8">
        <v>262000</v>
      </c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/>
      <c r="BM3226"/>
      <c r="BN3226" s="10">
        <v>0</v>
      </c>
      <c r="BO3226" s="10"/>
      <c r="BP3226" s="10"/>
      <c r="BQ3226" s="10"/>
      <c r="BR3226" s="10"/>
      <c r="BS3226" s="10"/>
      <c r="BT3226" s="10"/>
      <c r="BU3226" s="10"/>
      <c r="BV3226" s="1" t="str">
        <f>Запрос1[[#This Row],[Менеджер]]</f>
        <v>Шакирзянов Рамиль Васильевич</v>
      </c>
      <c r="BW3226" s="1" t="str">
        <f>Запрос1[[#This Row],[Дирекция]]</f>
        <v>Северная дирекция</v>
      </c>
      <c r="BX3226" s="1" t="str">
        <f t="shared" si="50"/>
        <v>ТОО "СБМ ЯСЕМ"</v>
      </c>
      <c r="BY3226" s="1" t="str">
        <f t="shared" si="50"/>
        <v>131040017379</v>
      </c>
      <c r="CA3226" t="str">
        <f>Запрос1[[#This Row],[родитель]]</f>
        <v>ТОО "СБМ ЯСЕМ"</v>
      </c>
      <c r="CB3226" t="str">
        <f>Запрос1[[#This Row],[БИНРодителя]]</f>
        <v>131040017379</v>
      </c>
    </row>
    <row r="3227" spans="1:80" x14ac:dyDescent="0.3">
      <c r="A3227" t="s">
        <v>2514</v>
      </c>
      <c r="B3227" t="s">
        <v>9518</v>
      </c>
      <c r="C3227" t="s">
        <v>122</v>
      </c>
      <c r="D3227" t="s">
        <v>382</v>
      </c>
      <c r="E3227" t="s">
        <v>1546</v>
      </c>
      <c r="F3227" t="s">
        <v>11742</v>
      </c>
      <c r="G3227" t="s">
        <v>11896</v>
      </c>
      <c r="H3227" t="s">
        <v>11897</v>
      </c>
      <c r="I3227" t="s">
        <v>11898</v>
      </c>
      <c r="J3227" t="s">
        <v>11898</v>
      </c>
      <c r="K3227" t="s">
        <v>11897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 s="8"/>
      <c r="S3227" s="8"/>
      <c r="T3227" s="8"/>
      <c r="U3227" s="8"/>
      <c r="V3227" s="8"/>
      <c r="W3227" s="8">
        <v>1344800</v>
      </c>
      <c r="X3227" s="8"/>
      <c r="Y3227" s="8"/>
      <c r="Z3227" s="8"/>
      <c r="AA3227" s="8"/>
      <c r="AB3227" s="8"/>
      <c r="AC3227" s="8">
        <v>1344800</v>
      </c>
      <c r="AD3227"/>
      <c r="AE3227"/>
      <c r="AF3227"/>
      <c r="AG3227"/>
      <c r="AH3227"/>
      <c r="AI3227">
        <v>100</v>
      </c>
      <c r="AJ3227" s="8"/>
      <c r="AK3227" s="8"/>
      <c r="AL3227" s="8"/>
      <c r="AM3227" s="8"/>
      <c r="AN3227" s="8"/>
      <c r="AO3227" s="8">
        <v>1344800</v>
      </c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/>
      <c r="BM3227"/>
      <c r="BN3227" s="10">
        <v>0</v>
      </c>
      <c r="BO3227" s="10"/>
      <c r="BP3227" s="10"/>
      <c r="BQ3227" s="10"/>
      <c r="BR3227" s="10"/>
      <c r="BS3227" s="10"/>
      <c r="BT3227" s="10"/>
      <c r="BU3227" s="10"/>
      <c r="BV3227" s="1" t="str">
        <f>Запрос1[[#This Row],[Менеджер]]</f>
        <v>Шакирзянов Рамиль Васильевич</v>
      </c>
      <c r="BW3227" s="1" t="str">
        <f>Запрос1[[#This Row],[Дирекция]]</f>
        <v>Северная дирекция</v>
      </c>
      <c r="BX3227" s="1" t="str">
        <f t="shared" si="50"/>
        <v>ТОО "Shalkar Grain"</v>
      </c>
      <c r="BY3227" s="1" t="str">
        <f t="shared" si="50"/>
        <v>200440001678</v>
      </c>
      <c r="CA3227" t="str">
        <f>Запрос1[[#This Row],[родитель]]</f>
        <v>ТОО "Shalkar Grain"</v>
      </c>
      <c r="CB3227" t="str">
        <f>Запрос1[[#This Row],[БИНРодителя]]</f>
        <v>200440001678</v>
      </c>
    </row>
    <row r="3228" spans="1:80" x14ac:dyDescent="0.3">
      <c r="A3228" t="s">
        <v>2514</v>
      </c>
      <c r="B3228" t="s">
        <v>9518</v>
      </c>
      <c r="C3228" t="s">
        <v>381</v>
      </c>
      <c r="D3228" t="s">
        <v>382</v>
      </c>
      <c r="E3228" t="s">
        <v>2516</v>
      </c>
      <c r="F3228" t="s">
        <v>3355</v>
      </c>
      <c r="G3228" t="s">
        <v>3356</v>
      </c>
      <c r="H3228" t="s">
        <v>3357</v>
      </c>
      <c r="I3228" t="s">
        <v>3358</v>
      </c>
      <c r="J3228" t="s">
        <v>3358</v>
      </c>
      <c r="K3228" t="s">
        <v>3357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 s="8"/>
      <c r="S3228" s="8"/>
      <c r="T3228" s="8"/>
      <c r="U3228" s="8"/>
      <c r="V3228" s="8"/>
      <c r="W3228" s="8">
        <v>1544400</v>
      </c>
      <c r="X3228" s="8"/>
      <c r="Y3228" s="8"/>
      <c r="Z3228" s="8"/>
      <c r="AA3228" s="8"/>
      <c r="AB3228" s="8"/>
      <c r="AC3228" s="8">
        <v>1544400</v>
      </c>
      <c r="AD3228"/>
      <c r="AE3228"/>
      <c r="AF3228"/>
      <c r="AG3228"/>
      <c r="AH3228"/>
      <c r="AI3228">
        <v>100</v>
      </c>
      <c r="AJ3228" s="8"/>
      <c r="AK3228" s="8"/>
      <c r="AL3228" s="8"/>
      <c r="AM3228" s="8"/>
      <c r="AN3228" s="8"/>
      <c r="AO3228" s="8">
        <v>1544400</v>
      </c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/>
      <c r="BM3228"/>
      <c r="BN3228" s="10">
        <v>0</v>
      </c>
      <c r="BO3228" s="10"/>
      <c r="BP3228" s="10"/>
      <c r="BQ3228" s="10"/>
      <c r="BR3228" s="10"/>
      <c r="BS3228" s="10"/>
      <c r="BT3228" s="10"/>
      <c r="BU3228" s="10"/>
      <c r="BV3228" s="1" t="str">
        <f>Запрос1[[#This Row],[Менеджер]]</f>
        <v>Шакирзянов Рамиль Васильевич</v>
      </c>
      <c r="BW3228" s="1" t="str">
        <f>Запрос1[[#This Row],[Дирекция]]</f>
        <v>Северная дирекция</v>
      </c>
      <c r="BX3228" s="1" t="str">
        <f t="shared" si="50"/>
        <v>ТОО "GRAIN RICH"</v>
      </c>
      <c r="BY3228" s="1" t="str">
        <f t="shared" si="50"/>
        <v>070440017823</v>
      </c>
      <c r="CA3228" t="str">
        <f>Запрос1[[#This Row],[родитель]]</f>
        <v>ТОО "GRAIN RICH"</v>
      </c>
      <c r="CB3228" t="str">
        <f>Запрос1[[#This Row],[БИНРодителя]]</f>
        <v>070440017823</v>
      </c>
    </row>
    <row r="3229" spans="1:80" x14ac:dyDescent="0.3">
      <c r="A3229" t="s">
        <v>2514</v>
      </c>
      <c r="B3229" t="s">
        <v>9518</v>
      </c>
      <c r="C3229" t="s">
        <v>381</v>
      </c>
      <c r="D3229" t="s">
        <v>382</v>
      </c>
      <c r="E3229" t="s">
        <v>2525</v>
      </c>
      <c r="F3229" t="s">
        <v>2321</v>
      </c>
      <c r="G3229" t="s">
        <v>7918</v>
      </c>
      <c r="H3229" t="s">
        <v>3460</v>
      </c>
      <c r="I3229" t="s">
        <v>3461</v>
      </c>
      <c r="J3229" t="s">
        <v>3461</v>
      </c>
      <c r="K3229" t="s">
        <v>3460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 s="8"/>
      <c r="S3229" s="8"/>
      <c r="T3229" s="8"/>
      <c r="U3229" s="8"/>
      <c r="V3229" s="8"/>
      <c r="W3229" s="8">
        <v>110000</v>
      </c>
      <c r="X3229" s="8"/>
      <c r="Y3229" s="8"/>
      <c r="Z3229" s="8"/>
      <c r="AA3229" s="8"/>
      <c r="AB3229" s="8"/>
      <c r="AC3229" s="8">
        <v>110000</v>
      </c>
      <c r="AD3229"/>
      <c r="AE3229"/>
      <c r="AF3229"/>
      <c r="AG3229"/>
      <c r="AH3229"/>
      <c r="AI3229">
        <v>100</v>
      </c>
      <c r="AJ3229" s="8"/>
      <c r="AK3229" s="8"/>
      <c r="AL3229" s="8"/>
      <c r="AM3229" s="8"/>
      <c r="AN3229" s="8"/>
      <c r="AO3229" s="8">
        <v>110000</v>
      </c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/>
      <c r="BM3229"/>
      <c r="BN3229" s="10">
        <v>0</v>
      </c>
      <c r="BO3229" s="10"/>
      <c r="BP3229" s="10"/>
      <c r="BQ3229" s="10"/>
      <c r="BR3229" s="10"/>
      <c r="BS3229" s="10"/>
      <c r="BT3229" s="10"/>
      <c r="BU3229" s="10"/>
      <c r="BV3229" s="1" t="str">
        <f>Запрос1[[#This Row],[Менеджер]]</f>
        <v>Шакирзянов Рамиль Васильевич</v>
      </c>
      <c r="BW3229" s="1" t="str">
        <f>Запрос1[[#This Row],[Дирекция]]</f>
        <v>Северная дирекция</v>
      </c>
      <c r="BX3229" s="1" t="str">
        <f t="shared" si="50"/>
        <v>ТОО "МИТРОНИН"</v>
      </c>
      <c r="BY3229" s="1" t="str">
        <f t="shared" si="50"/>
        <v>041240006947</v>
      </c>
      <c r="CA3229" t="str">
        <f>Запрос1[[#This Row],[родитель]]</f>
        <v>ТОО "МИТРОНИН"</v>
      </c>
      <c r="CB3229" t="str">
        <f>Запрос1[[#This Row],[БИНРодителя]]</f>
        <v>041240006947</v>
      </c>
    </row>
    <row r="3230" spans="1:80" x14ac:dyDescent="0.3">
      <c r="A3230" t="s">
        <v>2514</v>
      </c>
      <c r="B3230" t="s">
        <v>9518</v>
      </c>
      <c r="C3230" t="s">
        <v>381</v>
      </c>
      <c r="D3230" t="s">
        <v>382</v>
      </c>
      <c r="E3230" t="s">
        <v>2574</v>
      </c>
      <c r="F3230" t="s">
        <v>2715</v>
      </c>
      <c r="G3230" t="s">
        <v>3601</v>
      </c>
      <c r="H3230" t="s">
        <v>3735</v>
      </c>
      <c r="I3230" t="s">
        <v>3736</v>
      </c>
      <c r="J3230" t="s">
        <v>3736</v>
      </c>
      <c r="K3230" t="s">
        <v>3735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 s="8"/>
      <c r="S3230" s="8"/>
      <c r="T3230" s="8"/>
      <c r="U3230" s="8"/>
      <c r="V3230" s="8"/>
      <c r="W3230" s="8">
        <v>286000</v>
      </c>
      <c r="X3230" s="8"/>
      <c r="Y3230" s="8"/>
      <c r="Z3230" s="8"/>
      <c r="AA3230" s="8"/>
      <c r="AB3230" s="8"/>
      <c r="AC3230" s="8">
        <v>286000</v>
      </c>
      <c r="AD3230"/>
      <c r="AE3230"/>
      <c r="AF3230"/>
      <c r="AG3230"/>
      <c r="AH3230"/>
      <c r="AI3230">
        <v>100</v>
      </c>
      <c r="AJ3230" s="8"/>
      <c r="AK3230" s="8"/>
      <c r="AL3230" s="8"/>
      <c r="AM3230" s="8"/>
      <c r="AN3230" s="8"/>
      <c r="AO3230" s="8">
        <v>286000</v>
      </c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/>
      <c r="BM3230"/>
      <c r="BN3230" s="10">
        <v>0</v>
      </c>
      <c r="BO3230" s="10"/>
      <c r="BP3230" s="10"/>
      <c r="BQ3230" s="10"/>
      <c r="BR3230" s="10"/>
      <c r="BS3230" s="10"/>
      <c r="BT3230" s="10"/>
      <c r="BU3230" s="10"/>
      <c r="BV3230" s="1" t="str">
        <f>Запрос1[[#This Row],[Менеджер]]</f>
        <v>Шакирзянов Рамиль Васильевич</v>
      </c>
      <c r="BW3230" s="1" t="str">
        <f>Запрос1[[#This Row],[Дирекция]]</f>
        <v>Северная дирекция</v>
      </c>
      <c r="BX3230" s="1" t="str">
        <f t="shared" si="50"/>
        <v>ТОО "Городецкое"</v>
      </c>
      <c r="BY3230" s="1" t="str">
        <f t="shared" si="50"/>
        <v>041240012327</v>
      </c>
      <c r="CA3230" t="str">
        <f>Запрос1[[#This Row],[родитель]]</f>
        <v>ТОО "Городецкое"</v>
      </c>
      <c r="CB3230" t="str">
        <f>Запрос1[[#This Row],[БИНРодителя]]</f>
        <v>041240012327</v>
      </c>
    </row>
    <row r="3231" spans="1:80" x14ac:dyDescent="0.3">
      <c r="A3231" t="s">
        <v>2514</v>
      </c>
      <c r="B3231" t="s">
        <v>9518</v>
      </c>
      <c r="C3231" t="s">
        <v>2164</v>
      </c>
      <c r="D3231" t="s">
        <v>382</v>
      </c>
      <c r="E3231" t="s">
        <v>2691</v>
      </c>
      <c r="F3231" t="s">
        <v>3884</v>
      </c>
      <c r="G3231" t="s">
        <v>4173</v>
      </c>
      <c r="H3231" t="s">
        <v>11909</v>
      </c>
      <c r="I3231" t="s">
        <v>11910</v>
      </c>
      <c r="J3231" t="s">
        <v>11910</v>
      </c>
      <c r="K3231" t="s">
        <v>11909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 s="8"/>
      <c r="S3231" s="8"/>
      <c r="T3231" s="8"/>
      <c r="U3231" s="8"/>
      <c r="V3231" s="8"/>
      <c r="W3231" s="8">
        <v>343200</v>
      </c>
      <c r="X3231" s="8"/>
      <c r="Y3231" s="8"/>
      <c r="Z3231" s="8"/>
      <c r="AA3231" s="8"/>
      <c r="AB3231" s="8"/>
      <c r="AC3231" s="8">
        <v>343200</v>
      </c>
      <c r="AD3231"/>
      <c r="AE3231"/>
      <c r="AF3231"/>
      <c r="AG3231"/>
      <c r="AH3231"/>
      <c r="AI3231">
        <v>100</v>
      </c>
      <c r="AJ3231" s="8"/>
      <c r="AK3231" s="8"/>
      <c r="AL3231" s="8"/>
      <c r="AM3231" s="8"/>
      <c r="AN3231" s="8"/>
      <c r="AO3231" s="8">
        <v>343200</v>
      </c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/>
      <c r="BM3231"/>
      <c r="BN3231" s="10">
        <v>0</v>
      </c>
      <c r="BO3231" s="10"/>
      <c r="BP3231" s="10"/>
      <c r="BQ3231" s="10"/>
      <c r="BR3231" s="10"/>
      <c r="BS3231" s="10"/>
      <c r="BT3231" s="10"/>
      <c r="BU3231" s="10"/>
      <c r="BV3231" s="1" t="str">
        <f>Запрос1[[#This Row],[Менеджер]]</f>
        <v>Шакирзянов Рамиль Васильевич</v>
      </c>
      <c r="BW3231" s="1" t="str">
        <f>Запрос1[[#This Row],[Дирекция]]</f>
        <v>Северная дирекция</v>
      </c>
      <c r="BX3231" s="1" t="str">
        <f t="shared" si="50"/>
        <v>ТОО "Булаево Агро"</v>
      </c>
      <c r="BY3231" s="1" t="str">
        <f t="shared" si="50"/>
        <v>201140020051</v>
      </c>
      <c r="CA3231" t="str">
        <f>Запрос1[[#This Row],[родитель]]</f>
        <v>ТОО "Булаево Агро"</v>
      </c>
      <c r="CB3231" t="str">
        <f>Запрос1[[#This Row],[БИНРодителя]]</f>
        <v>201140020051</v>
      </c>
    </row>
    <row r="3232" spans="1:80" x14ac:dyDescent="0.3">
      <c r="A3232" t="s">
        <v>2514</v>
      </c>
      <c r="B3232" t="s">
        <v>3608</v>
      </c>
      <c r="C3232"/>
      <c r="D3232" t="s">
        <v>89</v>
      </c>
      <c r="E3232" t="s">
        <v>254</v>
      </c>
      <c r="F3232" t="s">
        <v>12033</v>
      </c>
      <c r="G3232" t="s">
        <v>12034</v>
      </c>
      <c r="H3232" t="s">
        <v>12035</v>
      </c>
      <c r="I3232" t="s">
        <v>12036</v>
      </c>
      <c r="J3232" t="s">
        <v>12036</v>
      </c>
      <c r="K3232" t="s">
        <v>12035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 s="8"/>
      <c r="S3232" s="8"/>
      <c r="T3232" s="8"/>
      <c r="U3232" s="8"/>
      <c r="V3232" s="8"/>
      <c r="W3232" s="8">
        <v>3292000</v>
      </c>
      <c r="X3232" s="8"/>
      <c r="Y3232" s="8"/>
      <c r="Z3232" s="8"/>
      <c r="AA3232" s="8"/>
      <c r="AB3232" s="8"/>
      <c r="AC3232" s="8">
        <v>987600</v>
      </c>
      <c r="AD3232"/>
      <c r="AE3232"/>
      <c r="AF3232"/>
      <c r="AG3232"/>
      <c r="AH3232"/>
      <c r="AI3232">
        <v>30</v>
      </c>
      <c r="AJ3232" s="8"/>
      <c r="AK3232" s="8"/>
      <c r="AL3232" s="8"/>
      <c r="AM3232" s="8"/>
      <c r="AN3232" s="8"/>
      <c r="AO3232" s="8">
        <v>3292000</v>
      </c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/>
      <c r="BM3232"/>
      <c r="BN3232" s="10">
        <v>0</v>
      </c>
      <c r="BO3232" s="10"/>
      <c r="BP3232" s="10"/>
      <c r="BQ3232" s="10"/>
      <c r="BR3232" s="10"/>
      <c r="BS3232" s="10"/>
      <c r="BT3232" s="10"/>
      <c r="BU3232" s="10"/>
      <c r="BV3232" s="1" t="str">
        <f>Запрос1[[#This Row],[Менеджер]]</f>
        <v>Шиковский Василий Леонидович</v>
      </c>
      <c r="BW3232" s="1" t="str">
        <f>Запрос1[[#This Row],[Дирекция]]</f>
        <v>Северная дирекция</v>
      </c>
      <c r="BX3232" s="1" t="str">
        <f t="shared" si="50"/>
        <v>ТОО "VIKTOROVSKOYE GCK"</v>
      </c>
      <c r="BY3232" s="1" t="str">
        <f t="shared" si="50"/>
        <v>211140036426</v>
      </c>
      <c r="CA3232" t="str">
        <f>Запрос1[[#This Row],[родитель]]</f>
        <v>ТОО "VIKTOROVSKOYE GCK"</v>
      </c>
      <c r="CB3232" t="str">
        <f>Запрос1[[#This Row],[БИНРодителя]]</f>
        <v>211140036426</v>
      </c>
    </row>
    <row r="3233" spans="1:80" x14ac:dyDescent="0.3">
      <c r="A3233" t="s">
        <v>2514</v>
      </c>
      <c r="B3233" t="s">
        <v>3608</v>
      </c>
      <c r="C3233"/>
      <c r="D3233" t="s">
        <v>89</v>
      </c>
      <c r="E3233" t="s">
        <v>254</v>
      </c>
      <c r="F3233" t="s">
        <v>3314</v>
      </c>
      <c r="G3233" t="s">
        <v>12037</v>
      </c>
      <c r="H3233" t="s">
        <v>12038</v>
      </c>
      <c r="I3233" t="s">
        <v>12039</v>
      </c>
      <c r="J3233" t="s">
        <v>12039</v>
      </c>
      <c r="K3233" t="s">
        <v>12038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 s="8"/>
      <c r="S3233" s="8"/>
      <c r="T3233" s="8"/>
      <c r="U3233" s="8"/>
      <c r="V3233" s="8"/>
      <c r="W3233" s="8">
        <v>36434000</v>
      </c>
      <c r="X3233" s="8"/>
      <c r="Y3233" s="8"/>
      <c r="Z3233" s="8"/>
      <c r="AA3233" s="8"/>
      <c r="AB3233" s="8"/>
      <c r="AC3233" s="8">
        <v>10930200</v>
      </c>
      <c r="AD3233"/>
      <c r="AE3233"/>
      <c r="AF3233"/>
      <c r="AG3233"/>
      <c r="AH3233"/>
      <c r="AI3233">
        <v>30</v>
      </c>
      <c r="AJ3233" s="8"/>
      <c r="AK3233" s="8"/>
      <c r="AL3233" s="8"/>
      <c r="AM3233" s="8"/>
      <c r="AN3233" s="8"/>
      <c r="AO3233" s="8">
        <v>36434000</v>
      </c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/>
      <c r="BM3233"/>
      <c r="BN3233" s="10">
        <v>0</v>
      </c>
      <c r="BO3233" s="10"/>
      <c r="BP3233" s="10"/>
      <c r="BQ3233" s="10"/>
      <c r="BR3233" s="10"/>
      <c r="BS3233" s="10"/>
      <c r="BT3233" s="10"/>
      <c r="BU3233" s="10"/>
      <c r="BV3233" s="1" t="str">
        <f>Запрос1[[#This Row],[Менеджер]]</f>
        <v>Шиковский Василий Леонидович</v>
      </c>
      <c r="BW3233" s="1" t="str">
        <f>Запрос1[[#This Row],[Дирекция]]</f>
        <v>Северная дирекция</v>
      </c>
      <c r="BX3233" s="1" t="str">
        <f t="shared" si="50"/>
        <v>ТОО "ЗЕРЕНДА - АСТЫК"</v>
      </c>
      <c r="BY3233" s="1" t="str">
        <f t="shared" si="50"/>
        <v>020340005381</v>
      </c>
      <c r="CA3233" t="str">
        <f>Запрос1[[#This Row],[родитель]]</f>
        <v>ТОО "ЗЕРЕНДА - АСТЫК"</v>
      </c>
      <c r="CB3233" t="str">
        <f>Запрос1[[#This Row],[БИНРодителя]]</f>
        <v>020340005381</v>
      </c>
    </row>
    <row r="3234" spans="1:80" x14ac:dyDescent="0.3">
      <c r="A3234" t="s">
        <v>2514</v>
      </c>
      <c r="B3234" t="s">
        <v>3608</v>
      </c>
      <c r="C3234"/>
      <c r="D3234" t="s">
        <v>382</v>
      </c>
      <c r="E3234" t="s">
        <v>1546</v>
      </c>
      <c r="F3234" t="s">
        <v>3433</v>
      </c>
      <c r="G3234" t="s">
        <v>12040</v>
      </c>
      <c r="H3234" t="s">
        <v>12041</v>
      </c>
      <c r="I3234" t="s">
        <v>12042</v>
      </c>
      <c r="J3234" t="s">
        <v>12042</v>
      </c>
      <c r="K3234" t="s">
        <v>12041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 s="8"/>
      <c r="S3234" s="8"/>
      <c r="T3234" s="8"/>
      <c r="U3234" s="8"/>
      <c r="V3234" s="8"/>
      <c r="W3234" s="8">
        <v>2700000</v>
      </c>
      <c r="X3234" s="8"/>
      <c r="Y3234" s="8"/>
      <c r="Z3234" s="8"/>
      <c r="AA3234" s="8"/>
      <c r="AB3234" s="8"/>
      <c r="AC3234" s="8">
        <v>810000</v>
      </c>
      <c r="AD3234"/>
      <c r="AE3234"/>
      <c r="AF3234"/>
      <c r="AG3234"/>
      <c r="AH3234"/>
      <c r="AI3234">
        <v>30</v>
      </c>
      <c r="AJ3234" s="8"/>
      <c r="AK3234" s="8"/>
      <c r="AL3234" s="8"/>
      <c r="AM3234" s="8"/>
      <c r="AN3234" s="8"/>
      <c r="AO3234" s="8">
        <v>2700000</v>
      </c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/>
      <c r="BM3234"/>
      <c r="BN3234" s="10">
        <v>0</v>
      </c>
      <c r="BO3234" s="10"/>
      <c r="BP3234" s="10"/>
      <c r="BQ3234" s="10"/>
      <c r="BR3234" s="10"/>
      <c r="BS3234" s="10"/>
      <c r="BT3234" s="10"/>
      <c r="BU3234" s="10"/>
      <c r="BV3234" s="1" t="str">
        <f>Запрос1[[#This Row],[Менеджер]]</f>
        <v>Шиковский Василий Леонидович</v>
      </c>
      <c r="BW3234" s="1" t="str">
        <f>Запрос1[[#This Row],[Дирекция]]</f>
        <v>Северная дирекция</v>
      </c>
      <c r="BX3234" s="1" t="str">
        <f t="shared" si="50"/>
        <v>ТОО "ЛАВРОВСКОЕ"</v>
      </c>
      <c r="BY3234" s="1" t="str">
        <f t="shared" si="50"/>
        <v>100640001218</v>
      </c>
      <c r="CA3234" t="str">
        <f>Запрос1[[#This Row],[родитель]]</f>
        <v>ТОО "ЛАВРОВСКОЕ"</v>
      </c>
      <c r="CB3234" t="str">
        <f>Запрос1[[#This Row],[БИНРодителя]]</f>
        <v>100640001218</v>
      </c>
    </row>
    <row r="3235" spans="1:80" x14ac:dyDescent="0.3">
      <c r="A3235" t="s">
        <v>2514</v>
      </c>
      <c r="B3235" t="s">
        <v>3608</v>
      </c>
      <c r="C3235"/>
      <c r="D3235" t="s">
        <v>382</v>
      </c>
      <c r="E3235" t="s">
        <v>1546</v>
      </c>
      <c r="F3235" t="s">
        <v>11742</v>
      </c>
      <c r="G3235" t="s">
        <v>11896</v>
      </c>
      <c r="H3235" t="s">
        <v>12031</v>
      </c>
      <c r="I3235" t="s">
        <v>12032</v>
      </c>
      <c r="J3235" t="s">
        <v>12032</v>
      </c>
      <c r="K3235" t="s">
        <v>12031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 s="8"/>
      <c r="S3235" s="8"/>
      <c r="T3235" s="8"/>
      <c r="U3235" s="8"/>
      <c r="V3235" s="8"/>
      <c r="W3235" s="8">
        <v>109947500</v>
      </c>
      <c r="X3235" s="8"/>
      <c r="Y3235" s="8"/>
      <c r="Z3235" s="8"/>
      <c r="AA3235" s="8"/>
      <c r="AB3235" s="8"/>
      <c r="AC3235" s="8">
        <v>32984250</v>
      </c>
      <c r="AD3235"/>
      <c r="AE3235"/>
      <c r="AF3235"/>
      <c r="AG3235"/>
      <c r="AH3235"/>
      <c r="AI3235">
        <v>30</v>
      </c>
      <c r="AJ3235" s="8"/>
      <c r="AK3235" s="8"/>
      <c r="AL3235" s="8"/>
      <c r="AM3235" s="8"/>
      <c r="AN3235" s="8"/>
      <c r="AO3235" s="8">
        <v>109947500</v>
      </c>
      <c r="AP3235" s="8"/>
      <c r="AQ3235" s="8"/>
      <c r="AR3235" s="8"/>
      <c r="AS3235" s="8"/>
      <c r="AT3235" s="8"/>
      <c r="AU3235" s="8">
        <v>17248000</v>
      </c>
      <c r="AV3235" s="8"/>
      <c r="AW3235" s="8"/>
      <c r="AX3235" s="8"/>
      <c r="AY3235" s="8"/>
      <c r="AZ3235" s="8"/>
      <c r="BA3235" s="8">
        <v>17248000</v>
      </c>
      <c r="BB3235" s="8"/>
      <c r="BC3235" s="8"/>
      <c r="BD3235" s="8"/>
      <c r="BE3235" s="8"/>
      <c r="BF3235" s="8"/>
      <c r="BG3235" s="8">
        <v>17248000</v>
      </c>
      <c r="BH3235" s="8"/>
      <c r="BI3235" s="8"/>
      <c r="BJ3235" s="8"/>
      <c r="BK3235" s="8"/>
      <c r="BL3235"/>
      <c r="BM3235"/>
      <c r="BN3235" s="10">
        <v>0</v>
      </c>
      <c r="BO3235" s="10"/>
      <c r="BP3235" s="10"/>
      <c r="BQ3235" s="10"/>
      <c r="BR3235" s="10"/>
      <c r="BS3235" s="10"/>
      <c r="BT3235" s="10"/>
      <c r="BU3235" s="10"/>
      <c r="BV3235" s="1" t="str">
        <f>Запрос1[[#This Row],[Менеджер]]</f>
        <v>Шиковский Василий Леонидович</v>
      </c>
      <c r="BW3235" s="1" t="str">
        <f>Запрос1[[#This Row],[Дирекция]]</f>
        <v>Северная дирекция</v>
      </c>
      <c r="BX3235" s="1" t="str">
        <f t="shared" si="50"/>
        <v>ТОО North Grain</v>
      </c>
      <c r="BY3235" s="1" t="str">
        <f t="shared" si="50"/>
        <v>200440001549</v>
      </c>
      <c r="CA3235" t="str">
        <f>Запрос1[[#This Row],[родитель]]</f>
        <v>ТОО North Grain</v>
      </c>
      <c r="CB3235" t="str">
        <f>Запрос1[[#This Row],[БИНРодителя]]</f>
        <v>200440001549</v>
      </c>
    </row>
    <row r="3236" spans="1:80" x14ac:dyDescent="0.3">
      <c r="A3236" t="s">
        <v>2514</v>
      </c>
      <c r="B3236" t="s">
        <v>3608</v>
      </c>
      <c r="C3236"/>
      <c r="D3236" t="s">
        <v>382</v>
      </c>
      <c r="E3236" t="s">
        <v>389</v>
      </c>
      <c r="F3236" t="s">
        <v>7711</v>
      </c>
      <c r="G3236" t="s">
        <v>7712</v>
      </c>
      <c r="H3236" t="s">
        <v>12043</v>
      </c>
      <c r="I3236" t="s">
        <v>12044</v>
      </c>
      <c r="J3236" t="s">
        <v>12044</v>
      </c>
      <c r="K3236" t="s">
        <v>12043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 s="8"/>
      <c r="S3236" s="8"/>
      <c r="T3236" s="8"/>
      <c r="U3236" s="8"/>
      <c r="V3236" s="8"/>
      <c r="W3236" s="8">
        <v>297000</v>
      </c>
      <c r="X3236" s="8"/>
      <c r="Y3236" s="8"/>
      <c r="Z3236" s="8"/>
      <c r="AA3236" s="8"/>
      <c r="AB3236" s="8"/>
      <c r="AC3236" s="8">
        <v>297000</v>
      </c>
      <c r="AD3236"/>
      <c r="AE3236"/>
      <c r="AF3236"/>
      <c r="AG3236"/>
      <c r="AH3236"/>
      <c r="AI3236">
        <v>100</v>
      </c>
      <c r="AJ3236" s="8"/>
      <c r="AK3236" s="8"/>
      <c r="AL3236" s="8"/>
      <c r="AM3236" s="8"/>
      <c r="AN3236" s="8"/>
      <c r="AO3236" s="8">
        <v>297000</v>
      </c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/>
      <c r="BM3236"/>
      <c r="BN3236" s="10">
        <v>0</v>
      </c>
      <c r="BO3236" s="10"/>
      <c r="BP3236" s="10"/>
      <c r="BQ3236" s="10"/>
      <c r="BR3236" s="10"/>
      <c r="BS3236" s="10"/>
      <c r="BT3236" s="10"/>
      <c r="BU3236" s="10"/>
      <c r="BV3236" s="1" t="str">
        <f>Запрос1[[#This Row],[Менеджер]]</f>
        <v>Шиковский Василий Леонидович</v>
      </c>
      <c r="BW3236" s="1" t="str">
        <f>Запрос1[[#This Row],[Дирекция]]</f>
        <v>Северная дирекция</v>
      </c>
      <c r="BX3236" s="1" t="str">
        <f t="shared" si="50"/>
        <v>Verum Agro SKO</v>
      </c>
      <c r="BY3236" s="1" t="str">
        <f t="shared" si="50"/>
        <v>210740008201</v>
      </c>
      <c r="CA3236" t="str">
        <f>Запрос1[[#This Row],[родитель]]</f>
        <v>Verum Agro SKO</v>
      </c>
      <c r="CB3236" t="str">
        <f>Запрос1[[#This Row],[БИНРодителя]]</f>
        <v>210740008201</v>
      </c>
    </row>
    <row r="3237" spans="1:80" x14ac:dyDescent="0.3">
      <c r="A3237" t="s">
        <v>2514</v>
      </c>
      <c r="B3237" t="s">
        <v>3608</v>
      </c>
      <c r="C3237"/>
      <c r="D3237" t="s">
        <v>382</v>
      </c>
      <c r="E3237" t="s">
        <v>2165</v>
      </c>
      <c r="F3237" t="s">
        <v>4401</v>
      </c>
      <c r="G3237" t="s">
        <v>4402</v>
      </c>
      <c r="H3237" t="s">
        <v>4403</v>
      </c>
      <c r="I3237" t="s">
        <v>4404</v>
      </c>
      <c r="J3237" t="s">
        <v>4404</v>
      </c>
      <c r="K3237" t="s">
        <v>4403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 s="8"/>
      <c r="S3237" s="8"/>
      <c r="T3237" s="8"/>
      <c r="U3237" s="8"/>
      <c r="V3237" s="8">
        <v>142000</v>
      </c>
      <c r="W3237" s="8"/>
      <c r="X3237" s="8"/>
      <c r="Y3237" s="8"/>
      <c r="Z3237" s="8"/>
      <c r="AA3237" s="8"/>
      <c r="AB3237" s="8">
        <v>142000</v>
      </c>
      <c r="AC3237" s="8"/>
      <c r="AD3237"/>
      <c r="AE3237"/>
      <c r="AF3237"/>
      <c r="AG3237"/>
      <c r="AH3237">
        <v>100</v>
      </c>
      <c r="AI3237"/>
      <c r="AJ3237" s="8"/>
      <c r="AK3237" s="8"/>
      <c r="AL3237" s="8"/>
      <c r="AM3237" s="8"/>
      <c r="AN3237" s="8">
        <v>142000</v>
      </c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>
        <v>2500000</v>
      </c>
      <c r="BJ3237" s="8"/>
      <c r="BK3237" s="8"/>
      <c r="BL3237"/>
      <c r="BM3237">
        <v>0</v>
      </c>
      <c r="BN3237" s="10">
        <v>0</v>
      </c>
      <c r="BO3237" s="10"/>
      <c r="BP3237" s="10"/>
      <c r="BQ3237" s="10"/>
      <c r="BR3237" s="10"/>
      <c r="BS3237" s="10"/>
      <c r="BT3237" s="10"/>
      <c r="BU3237" s="10"/>
      <c r="BV3237" s="1" t="str">
        <f>Запрос1[[#This Row],[Менеджер]]</f>
        <v>Шиковский Василий Леонидович</v>
      </c>
      <c r="BW3237" s="1" t="str">
        <f>Запрос1[[#This Row],[Дирекция]]</f>
        <v>Северная дирекция</v>
      </c>
      <c r="BX3237" s="1" t="str">
        <f t="shared" si="50"/>
        <v>ТОО "СЕВЕРНЫЙ РАССВЕТ"</v>
      </c>
      <c r="BY3237" s="1" t="str">
        <f t="shared" si="50"/>
        <v>131240013295</v>
      </c>
      <c r="CA3237" t="str">
        <f>Запрос1[[#This Row],[родитель]]</f>
        <v>ТОО "СЕВЕРНЫЙ РАССВЕТ"</v>
      </c>
      <c r="CB3237" t="str">
        <f>Запрос1[[#This Row],[БИНРодителя]]</f>
        <v>131240013295</v>
      </c>
    </row>
    <row r="3238" spans="1:80" x14ac:dyDescent="0.3">
      <c r="A3238" t="s">
        <v>2514</v>
      </c>
      <c r="B3238" t="s">
        <v>3608</v>
      </c>
      <c r="C3238"/>
      <c r="D3238" t="s">
        <v>382</v>
      </c>
      <c r="E3238" t="s">
        <v>2165</v>
      </c>
      <c r="F3238" t="s">
        <v>3759</v>
      </c>
      <c r="G3238" t="s">
        <v>403</v>
      </c>
      <c r="H3238" t="s">
        <v>4405</v>
      </c>
      <c r="I3238" t="s">
        <v>4406</v>
      </c>
      <c r="J3238" t="s">
        <v>4406</v>
      </c>
      <c r="K3238" t="s">
        <v>4405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 s="8"/>
      <c r="S3238" s="8"/>
      <c r="T3238" s="8"/>
      <c r="U3238" s="8"/>
      <c r="V3238" s="8">
        <v>22026500</v>
      </c>
      <c r="W3238" s="8">
        <v>3579043</v>
      </c>
      <c r="X3238" s="8"/>
      <c r="Y3238" s="8"/>
      <c r="Z3238" s="8"/>
      <c r="AA3238" s="8"/>
      <c r="AB3238" s="8">
        <v>11294450</v>
      </c>
      <c r="AC3238" s="8">
        <v>2235043</v>
      </c>
      <c r="AD3238"/>
      <c r="AE3238"/>
      <c r="AF3238"/>
      <c r="AG3238"/>
      <c r="AH3238">
        <v>51.28</v>
      </c>
      <c r="AI3238">
        <v>62.45</v>
      </c>
      <c r="AJ3238" s="8"/>
      <c r="AK3238" s="8"/>
      <c r="AL3238" s="8"/>
      <c r="AM3238" s="8"/>
      <c r="AN3238" s="8">
        <v>22026500</v>
      </c>
      <c r="AO3238" s="8">
        <v>3579043</v>
      </c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>
        <v>102167225</v>
      </c>
      <c r="BJ3238" s="8"/>
      <c r="BK3238" s="8">
        <v>22026500</v>
      </c>
      <c r="BL3238"/>
      <c r="BM3238">
        <v>21.559200000000001</v>
      </c>
      <c r="BN3238" s="10">
        <v>0</v>
      </c>
      <c r="BO3238" s="10"/>
      <c r="BP3238" s="10"/>
      <c r="BQ3238" s="10"/>
      <c r="BR3238" s="10"/>
      <c r="BS3238" s="10"/>
      <c r="BT3238" s="10"/>
      <c r="BU3238" s="10"/>
      <c r="BV3238" s="1" t="str">
        <f>Запрос1[[#This Row],[Менеджер]]</f>
        <v>Шиковский Василий Леонидович</v>
      </c>
      <c r="BW3238" s="1" t="str">
        <f>Запрос1[[#This Row],[Дирекция]]</f>
        <v>Северная дирекция</v>
      </c>
      <c r="BX3238" s="1" t="str">
        <f t="shared" si="50"/>
        <v>ТОО "ФИРМА ВИКАГЕН"</v>
      </c>
      <c r="BY3238" s="1" t="str">
        <f t="shared" si="50"/>
        <v>041240017318</v>
      </c>
      <c r="CA3238" t="str">
        <f>Запрос1[[#This Row],[родитель]]</f>
        <v>ТОО "ФИРМА ВИКАГЕН"</v>
      </c>
      <c r="CB3238" t="str">
        <f>Запрос1[[#This Row],[БИНРодителя]]</f>
        <v>041240017318</v>
      </c>
    </row>
    <row r="3239" spans="1:80" x14ac:dyDescent="0.3">
      <c r="A3239" t="s">
        <v>2514</v>
      </c>
      <c r="B3239" t="s">
        <v>3608</v>
      </c>
      <c r="C3239"/>
      <c r="D3239" t="s">
        <v>382</v>
      </c>
      <c r="E3239" t="s">
        <v>2165</v>
      </c>
      <c r="F3239" t="s">
        <v>12048</v>
      </c>
      <c r="G3239" t="s">
        <v>3732</v>
      </c>
      <c r="H3239" t="s">
        <v>12049</v>
      </c>
      <c r="I3239" t="s">
        <v>12050</v>
      </c>
      <c r="J3239" t="s">
        <v>12050</v>
      </c>
      <c r="K3239" t="s">
        <v>12049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 s="8"/>
      <c r="S3239" s="8"/>
      <c r="T3239" s="8"/>
      <c r="U3239" s="8"/>
      <c r="V3239" s="8"/>
      <c r="W3239" s="8">
        <v>29340000</v>
      </c>
      <c r="X3239" s="8"/>
      <c r="Y3239" s="8"/>
      <c r="Z3239" s="8"/>
      <c r="AA3239" s="8"/>
      <c r="AB3239" s="8"/>
      <c r="AC3239" s="8">
        <v>8802000</v>
      </c>
      <c r="AD3239"/>
      <c r="AE3239"/>
      <c r="AF3239"/>
      <c r="AG3239"/>
      <c r="AH3239"/>
      <c r="AI3239">
        <v>30</v>
      </c>
      <c r="AJ3239" s="8"/>
      <c r="AK3239" s="8"/>
      <c r="AL3239" s="8"/>
      <c r="AM3239" s="8"/>
      <c r="AN3239" s="8"/>
      <c r="AO3239" s="8">
        <v>29340000</v>
      </c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/>
      <c r="BM3239"/>
      <c r="BN3239" s="10">
        <v>0</v>
      </c>
      <c r="BO3239" s="10"/>
      <c r="BP3239" s="10"/>
      <c r="BQ3239" s="10"/>
      <c r="BR3239" s="10"/>
      <c r="BS3239" s="10"/>
      <c r="BT3239" s="10"/>
      <c r="BU3239" s="10"/>
      <c r="BV3239" s="1" t="str">
        <f>Запрос1[[#This Row],[Менеджер]]</f>
        <v>Шиковский Василий Леонидович</v>
      </c>
      <c r="BW3239" s="1" t="str">
        <f>Запрос1[[#This Row],[Дирекция]]</f>
        <v>Северная дирекция</v>
      </c>
      <c r="BX3239" s="1" t="str">
        <f t="shared" si="50"/>
        <v>ТОО "АГРОФИРМА ЭКСИМНАН"</v>
      </c>
      <c r="BY3239" s="1" t="str">
        <f t="shared" si="50"/>
        <v>040640004576</v>
      </c>
      <c r="CA3239" t="str">
        <f>Запрос1[[#This Row],[родитель]]</f>
        <v>ТОО "АГРОФИРМА ЭКСИМНАН"</v>
      </c>
      <c r="CB3239" t="str">
        <f>Запрос1[[#This Row],[БИНРодителя]]</f>
        <v>040640004576</v>
      </c>
    </row>
    <row r="3240" spans="1:80" x14ac:dyDescent="0.3">
      <c r="A3240" t="s">
        <v>2514</v>
      </c>
      <c r="B3240" t="s">
        <v>3608</v>
      </c>
      <c r="C3240" t="s">
        <v>122</v>
      </c>
      <c r="D3240" t="s">
        <v>89</v>
      </c>
      <c r="E3240" t="s">
        <v>1497</v>
      </c>
      <c r="F3240" t="s">
        <v>4407</v>
      </c>
      <c r="G3240" t="s">
        <v>4408</v>
      </c>
      <c r="H3240" t="s">
        <v>4409</v>
      </c>
      <c r="I3240" t="s">
        <v>4410</v>
      </c>
      <c r="J3240" t="s">
        <v>4410</v>
      </c>
      <c r="K3240" t="s">
        <v>4409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 s="8"/>
      <c r="S3240" s="8"/>
      <c r="T3240" s="8"/>
      <c r="U3240" s="8"/>
      <c r="V3240" s="8">
        <v>3936780</v>
      </c>
      <c r="W3240" s="8"/>
      <c r="X3240" s="8"/>
      <c r="Y3240" s="8"/>
      <c r="Z3240" s="8"/>
      <c r="AA3240" s="8"/>
      <c r="AB3240" s="8">
        <v>2646000</v>
      </c>
      <c r="AC3240" s="8"/>
      <c r="AD3240"/>
      <c r="AE3240"/>
      <c r="AF3240"/>
      <c r="AG3240"/>
      <c r="AH3240">
        <v>67.209999999999994</v>
      </c>
      <c r="AI3240"/>
      <c r="AJ3240" s="8"/>
      <c r="AK3240" s="8"/>
      <c r="AL3240" s="8"/>
      <c r="AM3240" s="8"/>
      <c r="AN3240" s="8">
        <v>3936780</v>
      </c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>
        <v>119415000</v>
      </c>
      <c r="BJ3240" s="8"/>
      <c r="BK3240" s="8"/>
      <c r="BL3240"/>
      <c r="BM3240">
        <v>0</v>
      </c>
      <c r="BN3240" s="10">
        <v>0</v>
      </c>
      <c r="BO3240" s="10"/>
      <c r="BP3240" s="10"/>
      <c r="BQ3240" s="10"/>
      <c r="BR3240" s="10"/>
      <c r="BS3240" s="10"/>
      <c r="BT3240" s="10"/>
      <c r="BU3240" s="10"/>
      <c r="BV3240" s="1" t="str">
        <f>Запрос1[[#This Row],[Менеджер]]</f>
        <v>Шиковский Василий Леонидович</v>
      </c>
      <c r="BW3240" s="1" t="str">
        <f>Запрос1[[#This Row],[Дирекция]]</f>
        <v>Северная дирекция</v>
      </c>
      <c r="BX3240" s="1" t="str">
        <f t="shared" si="50"/>
        <v>ТОО "Максимовское"</v>
      </c>
      <c r="BY3240" s="1" t="str">
        <f t="shared" si="50"/>
        <v>041240001536</v>
      </c>
      <c r="CA3240" t="str">
        <f>Запрос1[[#This Row],[родитель]]</f>
        <v>ТОО "Максимовское"</v>
      </c>
      <c r="CB3240" t="str">
        <f>Запрос1[[#This Row],[БИНРодителя]]</f>
        <v>041240001536</v>
      </c>
    </row>
    <row r="3241" spans="1:80" x14ac:dyDescent="0.3">
      <c r="A3241" t="s">
        <v>2514</v>
      </c>
      <c r="B3241" t="s">
        <v>3608</v>
      </c>
      <c r="C3241" t="s">
        <v>122</v>
      </c>
      <c r="D3241" t="s">
        <v>382</v>
      </c>
      <c r="E3241" t="s">
        <v>1546</v>
      </c>
      <c r="F3241" t="s">
        <v>1547</v>
      </c>
      <c r="G3241" t="s">
        <v>1548</v>
      </c>
      <c r="H3241" t="s">
        <v>1549</v>
      </c>
      <c r="I3241" t="s">
        <v>1550</v>
      </c>
      <c r="J3241" t="s">
        <v>1550</v>
      </c>
      <c r="K3241" t="s">
        <v>1549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/>
      <c r="AE3241"/>
      <c r="AF3241"/>
      <c r="AG3241"/>
      <c r="AH3241"/>
      <c r="AI3241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/>
      <c r="BM3241"/>
      <c r="BN3241" s="10">
        <v>1</v>
      </c>
      <c r="BO3241" s="10">
        <v>34532000</v>
      </c>
      <c r="BP3241" s="10">
        <v>34532000</v>
      </c>
      <c r="BQ3241" s="10">
        <v>100</v>
      </c>
      <c r="BR3241" s="10"/>
      <c r="BS3241" s="10"/>
      <c r="BT3241" s="10"/>
      <c r="BU3241" s="10"/>
      <c r="BV3241" s="1" t="str">
        <f>Запрос1[[#This Row],[Менеджер]]</f>
        <v>Шиковский Василий Леонидович</v>
      </c>
      <c r="BW3241" s="1" t="str">
        <f>Запрос1[[#This Row],[Дирекция]]</f>
        <v>Северная дирекция</v>
      </c>
      <c r="BX3241" s="1" t="str">
        <f t="shared" si="50"/>
        <v>ТОО "Исагали"</v>
      </c>
      <c r="BY3241" s="1" t="str">
        <f t="shared" si="50"/>
        <v>031240003623</v>
      </c>
      <c r="CA3241" t="str">
        <f>Запрос1[[#This Row],[родитель]]</f>
        <v>ТОО "Исагали"</v>
      </c>
      <c r="CB3241" t="str">
        <f>Запрос1[[#This Row],[БИНРодителя]]</f>
        <v>031240003623</v>
      </c>
    </row>
    <row r="3242" spans="1:80" x14ac:dyDescent="0.3">
      <c r="A3242" t="s">
        <v>2514</v>
      </c>
      <c r="B3242" t="s">
        <v>3176</v>
      </c>
      <c r="C3242" t="s">
        <v>406</v>
      </c>
      <c r="D3242" t="s">
        <v>412</v>
      </c>
      <c r="E3242" t="s">
        <v>492</v>
      </c>
      <c r="F3242" t="s">
        <v>718</v>
      </c>
      <c r="G3242" t="s">
        <v>719</v>
      </c>
      <c r="H3242" t="s">
        <v>720</v>
      </c>
      <c r="I3242" t="s">
        <v>721</v>
      </c>
      <c r="J3242" t="s">
        <v>721</v>
      </c>
      <c r="K3242" t="s">
        <v>720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 s="8"/>
      <c r="S3242" s="8"/>
      <c r="T3242" s="8"/>
      <c r="U3242" s="8"/>
      <c r="V3242" s="8">
        <v>235800</v>
      </c>
      <c r="W3242" s="8"/>
      <c r="X3242" s="8"/>
      <c r="Y3242" s="8"/>
      <c r="Z3242" s="8"/>
      <c r="AA3242" s="8"/>
      <c r="AB3242" s="8">
        <v>235800</v>
      </c>
      <c r="AC3242" s="8"/>
      <c r="AD3242"/>
      <c r="AE3242"/>
      <c r="AF3242"/>
      <c r="AG3242"/>
      <c r="AH3242">
        <v>100</v>
      </c>
      <c r="AI3242"/>
      <c r="AJ3242" s="8"/>
      <c r="AK3242" s="8"/>
      <c r="AL3242" s="8"/>
      <c r="AM3242" s="8"/>
      <c r="AN3242" s="8">
        <v>235800</v>
      </c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>
        <v>2335800</v>
      </c>
      <c r="BJ3242" s="8"/>
      <c r="BK3242" s="8">
        <v>235800</v>
      </c>
      <c r="BL3242"/>
      <c r="BM3242">
        <v>10.095000000000001</v>
      </c>
      <c r="BN3242" s="10">
        <v>0</v>
      </c>
      <c r="BO3242" s="10"/>
      <c r="BP3242" s="10"/>
      <c r="BQ3242" s="10"/>
      <c r="BR3242" s="10"/>
      <c r="BS3242" s="10"/>
      <c r="BT3242" s="10"/>
      <c r="BU3242" s="10"/>
      <c r="BV3242" s="1" t="str">
        <f>Запрос1[[#This Row],[Менеджер]]</f>
        <v>Садинов Ержан Алебаевич</v>
      </c>
      <c r="BW3242" s="1" t="str">
        <f>Запрос1[[#This Row],[Дирекция]]</f>
        <v>Северная дирекция</v>
      </c>
      <c r="BX3242" s="1" t="str">
        <f t="shared" si="50"/>
        <v>ТОО Акбалшык</v>
      </c>
      <c r="BY3242" s="1" t="str">
        <f t="shared" si="50"/>
        <v>981140001323</v>
      </c>
      <c r="CA3242" t="str">
        <f>Запрос1[[#This Row],[родитель]]</f>
        <v>ТОО Акбалшык</v>
      </c>
      <c r="CB3242" t="str">
        <f>Запрос1[[#This Row],[БИНРодителя]]</f>
        <v>981140001323</v>
      </c>
    </row>
    <row r="3243" spans="1:80" x14ac:dyDescent="0.3">
      <c r="A3243" t="s">
        <v>2514</v>
      </c>
      <c r="B3243" t="s">
        <v>3176</v>
      </c>
      <c r="C3243" t="s">
        <v>406</v>
      </c>
      <c r="D3243" t="s">
        <v>412</v>
      </c>
      <c r="E3243" t="s">
        <v>1530</v>
      </c>
      <c r="F3243" t="s">
        <v>3979</v>
      </c>
      <c r="G3243" t="s">
        <v>3980</v>
      </c>
      <c r="H3243" t="s">
        <v>3981</v>
      </c>
      <c r="I3243" t="s">
        <v>3982</v>
      </c>
      <c r="J3243" t="s">
        <v>3982</v>
      </c>
      <c r="K3243" t="s">
        <v>3981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 s="8"/>
      <c r="S3243" s="8"/>
      <c r="T3243" s="8"/>
      <c r="U3243" s="8"/>
      <c r="V3243" s="8">
        <v>200000</v>
      </c>
      <c r="W3243" s="8"/>
      <c r="X3243" s="8"/>
      <c r="Y3243" s="8"/>
      <c r="Z3243" s="8"/>
      <c r="AA3243" s="8"/>
      <c r="AB3243" s="8">
        <v>200000</v>
      </c>
      <c r="AC3243" s="8"/>
      <c r="AD3243"/>
      <c r="AE3243"/>
      <c r="AF3243"/>
      <c r="AG3243"/>
      <c r="AH3243">
        <v>100</v>
      </c>
      <c r="AI3243"/>
      <c r="AJ3243" s="8"/>
      <c r="AK3243" s="8"/>
      <c r="AL3243" s="8"/>
      <c r="AM3243" s="8"/>
      <c r="AN3243" s="8">
        <v>200000</v>
      </c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>
        <v>20497771</v>
      </c>
      <c r="BJ3243" s="8"/>
      <c r="BK3243" s="8">
        <v>200000</v>
      </c>
      <c r="BL3243"/>
      <c r="BM3243">
        <v>0.97570000000000001</v>
      </c>
      <c r="BN3243" s="10">
        <v>0</v>
      </c>
      <c r="BO3243" s="10"/>
      <c r="BP3243" s="10"/>
      <c r="BQ3243" s="10"/>
      <c r="BR3243" s="10"/>
      <c r="BS3243" s="10"/>
      <c r="BT3243" s="10"/>
      <c r="BU3243" s="10"/>
      <c r="BV3243" s="1" t="str">
        <f>Запрос1[[#This Row],[Менеджер]]</f>
        <v>Садинов Ержан Алебаевич</v>
      </c>
      <c r="BW3243" s="1" t="str">
        <f>Запрос1[[#This Row],[Дирекция]]</f>
        <v>Северная дирекция</v>
      </c>
      <c r="BX3243" s="1" t="str">
        <f t="shared" si="50"/>
        <v>кх "Иванько С.В."</v>
      </c>
      <c r="BY3243" s="1" t="str">
        <f t="shared" si="50"/>
        <v>690217300399</v>
      </c>
      <c r="CA3243" t="str">
        <f>Запрос1[[#This Row],[родитель]]</f>
        <v>кх "Иванько С.В."</v>
      </c>
      <c r="CB3243" t="str">
        <f>Запрос1[[#This Row],[БИНРодителя]]</f>
        <v>690217300399</v>
      </c>
    </row>
    <row r="3244" spans="1:80" x14ac:dyDescent="0.3">
      <c r="A3244" t="s">
        <v>2514</v>
      </c>
      <c r="B3244" t="s">
        <v>3176</v>
      </c>
      <c r="C3244" t="s">
        <v>406</v>
      </c>
      <c r="D3244" t="s">
        <v>382</v>
      </c>
      <c r="E3244" t="s">
        <v>389</v>
      </c>
      <c r="F3244" t="s">
        <v>3983</v>
      </c>
      <c r="G3244" t="s">
        <v>3984</v>
      </c>
      <c r="H3244" t="s">
        <v>2761</v>
      </c>
      <c r="I3244" t="s">
        <v>2762</v>
      </c>
      <c r="J3244" t="s">
        <v>2762</v>
      </c>
      <c r="K3244" t="s">
        <v>2761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 s="8"/>
      <c r="S3244" s="8"/>
      <c r="T3244" s="8"/>
      <c r="U3244" s="8"/>
      <c r="V3244" s="8">
        <v>42422198</v>
      </c>
      <c r="W3244" s="8"/>
      <c r="X3244" s="8"/>
      <c r="Y3244" s="8"/>
      <c r="Z3244" s="8"/>
      <c r="AA3244" s="8"/>
      <c r="AB3244" s="8">
        <v>9281379</v>
      </c>
      <c r="AC3244" s="8"/>
      <c r="AD3244"/>
      <c r="AE3244"/>
      <c r="AF3244"/>
      <c r="AG3244"/>
      <c r="AH3244">
        <v>21.88</v>
      </c>
      <c r="AI3244"/>
      <c r="AJ3244" s="8"/>
      <c r="AK3244" s="8"/>
      <c r="AL3244" s="8"/>
      <c r="AM3244" s="8"/>
      <c r="AN3244" s="8">
        <v>42422198</v>
      </c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>
        <v>447824048</v>
      </c>
      <c r="BJ3244" s="8"/>
      <c r="BK3244" s="8">
        <v>32237498</v>
      </c>
      <c r="BL3244"/>
      <c r="BM3244">
        <v>7.1985999999999999</v>
      </c>
      <c r="BN3244" s="10">
        <v>0</v>
      </c>
      <c r="BO3244" s="10"/>
      <c r="BP3244" s="10"/>
      <c r="BQ3244" s="10"/>
      <c r="BR3244" s="10"/>
      <c r="BS3244" s="10"/>
      <c r="BT3244" s="10"/>
      <c r="BU3244" s="10"/>
      <c r="BV3244" s="1" t="str">
        <f>Запрос1[[#This Row],[Менеджер]]</f>
        <v>Садинов Ержан Алебаевич</v>
      </c>
      <c r="BW3244" s="1" t="str">
        <f>Запрос1[[#This Row],[Дирекция]]</f>
        <v>Северная дирекция</v>
      </c>
      <c r="BX3244" s="1" t="str">
        <f t="shared" si="50"/>
        <v>Содружество - 2</v>
      </c>
      <c r="BY3244" s="1" t="str">
        <f t="shared" si="50"/>
        <v>020440006889</v>
      </c>
      <c r="CA3244" t="str">
        <f>Запрос1[[#This Row],[родитель]]</f>
        <v>Содружество - 2</v>
      </c>
      <c r="CB3244" t="str">
        <f>Запрос1[[#This Row],[БИНРодителя]]</f>
        <v>020440006889</v>
      </c>
    </row>
    <row r="3245" spans="1:80" x14ac:dyDescent="0.3">
      <c r="A3245" t="s">
        <v>2514</v>
      </c>
      <c r="B3245" t="s">
        <v>3254</v>
      </c>
      <c r="C3245"/>
      <c r="D3245" t="s">
        <v>412</v>
      </c>
      <c r="E3245" t="s">
        <v>418</v>
      </c>
      <c r="F3245" t="s">
        <v>3221</v>
      </c>
      <c r="G3245" t="s">
        <v>3222</v>
      </c>
      <c r="H3245" t="s">
        <v>11830</v>
      </c>
      <c r="I3245" t="s">
        <v>11831</v>
      </c>
      <c r="J3245" t="s">
        <v>11831</v>
      </c>
      <c r="K3245" t="s">
        <v>11830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 s="8"/>
      <c r="S3245" s="8"/>
      <c r="T3245" s="8"/>
      <c r="U3245" s="8"/>
      <c r="V3245" s="8"/>
      <c r="W3245" s="8">
        <v>6962000</v>
      </c>
      <c r="X3245" s="8"/>
      <c r="Y3245" s="8"/>
      <c r="Z3245" s="8"/>
      <c r="AA3245" s="8"/>
      <c r="AB3245" s="8"/>
      <c r="AC3245" s="8">
        <v>696200</v>
      </c>
      <c r="AD3245"/>
      <c r="AE3245"/>
      <c r="AF3245"/>
      <c r="AG3245"/>
      <c r="AH3245"/>
      <c r="AI3245">
        <v>10</v>
      </c>
      <c r="AJ3245" s="8"/>
      <c r="AK3245" s="8"/>
      <c r="AL3245" s="8"/>
      <c r="AM3245" s="8"/>
      <c r="AN3245" s="8"/>
      <c r="AO3245" s="8">
        <v>6962000</v>
      </c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/>
      <c r="BM3245"/>
      <c r="BN3245" s="10">
        <v>0</v>
      </c>
      <c r="BO3245" s="10"/>
      <c r="BP3245" s="10"/>
      <c r="BQ3245" s="10"/>
      <c r="BR3245" s="10"/>
      <c r="BS3245" s="10"/>
      <c r="BT3245" s="10"/>
      <c r="BU3245" s="10"/>
      <c r="BV3245" s="1" t="str">
        <f>Запрос1[[#This Row],[Менеджер]]</f>
        <v>Самохин Александр Сергеевич</v>
      </c>
      <c r="BW3245" s="1" t="str">
        <f>Запрос1[[#This Row],[Дирекция]]</f>
        <v>Северная дирекция</v>
      </c>
      <c r="BX3245" s="1" t="str">
        <f t="shared" si="50"/>
        <v>КХ Кукаев А.Н.</v>
      </c>
      <c r="BY3245" s="1" t="str">
        <f t="shared" si="50"/>
        <v>831105350845</v>
      </c>
      <c r="CA3245" t="str">
        <f>Запрос1[[#This Row],[родитель]]</f>
        <v>КХ Кукаев А.Н.</v>
      </c>
      <c r="CB3245" t="str">
        <f>Запрос1[[#This Row],[БИНРодителя]]</f>
        <v>831105350845</v>
      </c>
    </row>
    <row r="3246" spans="1:80" x14ac:dyDescent="0.3">
      <c r="A3246" t="s">
        <v>2514</v>
      </c>
      <c r="B3246" t="s">
        <v>3254</v>
      </c>
      <c r="C3246"/>
      <c r="D3246" t="s">
        <v>412</v>
      </c>
      <c r="E3246" t="s">
        <v>439</v>
      </c>
      <c r="F3246" t="s">
        <v>1385</v>
      </c>
      <c r="G3246" t="s">
        <v>3831</v>
      </c>
      <c r="H3246" t="s">
        <v>11832</v>
      </c>
      <c r="I3246" t="s">
        <v>11833</v>
      </c>
      <c r="J3246" t="s">
        <v>11833</v>
      </c>
      <c r="K3246" t="s">
        <v>11832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 s="8"/>
      <c r="S3246" s="8"/>
      <c r="T3246" s="8"/>
      <c r="U3246" s="8"/>
      <c r="V3246" s="8"/>
      <c r="W3246" s="8">
        <v>340000</v>
      </c>
      <c r="X3246" s="8"/>
      <c r="Y3246" s="8"/>
      <c r="Z3246" s="8"/>
      <c r="AA3246" s="8"/>
      <c r="AB3246" s="8"/>
      <c r="AC3246" s="8">
        <v>340000</v>
      </c>
      <c r="AD3246"/>
      <c r="AE3246"/>
      <c r="AF3246"/>
      <c r="AG3246"/>
      <c r="AH3246"/>
      <c r="AI3246">
        <v>100</v>
      </c>
      <c r="AJ3246" s="8"/>
      <c r="AK3246" s="8"/>
      <c r="AL3246" s="8"/>
      <c r="AM3246" s="8"/>
      <c r="AN3246" s="8"/>
      <c r="AO3246" s="8">
        <v>340000</v>
      </c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/>
      <c r="BM3246"/>
      <c r="BN3246" s="10">
        <v>0</v>
      </c>
      <c r="BO3246" s="10"/>
      <c r="BP3246" s="10"/>
      <c r="BQ3246" s="10"/>
      <c r="BR3246" s="10"/>
      <c r="BS3246" s="10"/>
      <c r="BT3246" s="10"/>
      <c r="BU3246" s="10"/>
      <c r="BV3246" s="1" t="str">
        <f>Запрос1[[#This Row],[Менеджер]]</f>
        <v>Самохин Александр Сергеевич</v>
      </c>
      <c r="BW3246" s="1" t="str">
        <f>Запрос1[[#This Row],[Дирекция]]</f>
        <v>Северная дирекция</v>
      </c>
      <c r="BX3246" s="1" t="str">
        <f t="shared" si="50"/>
        <v>к/х "Колодкин"</v>
      </c>
      <c r="BY3246" s="1" t="str">
        <f t="shared" si="50"/>
        <v>610428300758</v>
      </c>
      <c r="CA3246" t="str">
        <f>Запрос1[[#This Row],[родитель]]</f>
        <v>к/х "Колодкин"</v>
      </c>
      <c r="CB3246" t="str">
        <f>Запрос1[[#This Row],[БИНРодителя]]</f>
        <v>610428300758</v>
      </c>
    </row>
    <row r="3247" spans="1:80" x14ac:dyDescent="0.3">
      <c r="A3247" t="s">
        <v>2514</v>
      </c>
      <c r="B3247" t="s">
        <v>3254</v>
      </c>
      <c r="C3247"/>
      <c r="D3247" t="s">
        <v>412</v>
      </c>
      <c r="E3247" t="s">
        <v>443</v>
      </c>
      <c r="F3247" t="s">
        <v>444</v>
      </c>
      <c r="G3247"/>
      <c r="H3247" t="s">
        <v>11834</v>
      </c>
      <c r="I3247" t="s">
        <v>11835</v>
      </c>
      <c r="J3247" t="s">
        <v>11835</v>
      </c>
      <c r="K3247" t="s">
        <v>11834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/>
      <c r="AE3247"/>
      <c r="AF3247"/>
      <c r="AG3247"/>
      <c r="AH3247"/>
      <c r="AI3247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/>
      <c r="BM3247"/>
      <c r="BN3247" s="10">
        <v>1</v>
      </c>
      <c r="BO3247" s="10">
        <v>47989410</v>
      </c>
      <c r="BP3247" s="10">
        <v>47989410</v>
      </c>
      <c r="BQ3247" s="10">
        <v>100</v>
      </c>
      <c r="BR3247" s="10"/>
      <c r="BS3247" s="10"/>
      <c r="BT3247" s="10"/>
      <c r="BU3247" s="10"/>
      <c r="BV3247" s="1" t="str">
        <f>Запрос1[[#This Row],[Менеджер]]</f>
        <v>Самохин Александр Сергеевич</v>
      </c>
      <c r="BW3247" s="1" t="str">
        <f>Запрос1[[#This Row],[Дирекция]]</f>
        <v>Северная дирекция</v>
      </c>
      <c r="BX3247" s="1" t="str">
        <f t="shared" si="50"/>
        <v>ТОО АЛЬЯНСАГРОХИМ</v>
      </c>
      <c r="BY3247" s="1" t="str">
        <f t="shared" si="50"/>
        <v>191040003925</v>
      </c>
      <c r="CA3247" t="str">
        <f>Запрос1[[#This Row],[родитель]]</f>
        <v>ТОО АЛЬЯНСАГРОХИМ</v>
      </c>
      <c r="CB3247" t="str">
        <f>Запрос1[[#This Row],[БИНРодителя]]</f>
        <v>191040003925</v>
      </c>
    </row>
    <row r="3248" spans="1:80" x14ac:dyDescent="0.3">
      <c r="A3248" t="s">
        <v>2514</v>
      </c>
      <c r="B3248" t="s">
        <v>3254</v>
      </c>
      <c r="C3248"/>
      <c r="D3248" t="s">
        <v>412</v>
      </c>
      <c r="E3248" t="s">
        <v>443</v>
      </c>
      <c r="F3248" t="s">
        <v>444</v>
      </c>
      <c r="G3248"/>
      <c r="H3248" t="s">
        <v>1695</v>
      </c>
      <c r="I3248" t="s">
        <v>1696</v>
      </c>
      <c r="J3248" t="s">
        <v>1696</v>
      </c>
      <c r="K3248" t="s">
        <v>1695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 s="8"/>
      <c r="S3248" s="8"/>
      <c r="T3248" s="8"/>
      <c r="U3248" s="8"/>
      <c r="V3248" s="8"/>
      <c r="W3248" s="8">
        <v>5237000</v>
      </c>
      <c r="X3248" s="8"/>
      <c r="Y3248" s="8"/>
      <c r="Z3248" s="8"/>
      <c r="AA3248" s="8"/>
      <c r="AB3248" s="8"/>
      <c r="AC3248" s="8">
        <v>5237000</v>
      </c>
      <c r="AD3248"/>
      <c r="AE3248"/>
      <c r="AF3248"/>
      <c r="AG3248"/>
      <c r="AH3248"/>
      <c r="AI3248">
        <v>100</v>
      </c>
      <c r="AJ3248" s="8"/>
      <c r="AK3248" s="8"/>
      <c r="AL3248" s="8"/>
      <c r="AM3248" s="8"/>
      <c r="AN3248" s="8"/>
      <c r="AO3248" s="8">
        <v>5237000</v>
      </c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/>
      <c r="BM3248"/>
      <c r="BN3248" s="10">
        <v>0</v>
      </c>
      <c r="BO3248" s="10"/>
      <c r="BP3248" s="10"/>
      <c r="BQ3248" s="10"/>
      <c r="BR3248" s="10"/>
      <c r="BS3248" s="10"/>
      <c r="BT3248" s="10"/>
      <c r="BU3248" s="10"/>
      <c r="BV3248" s="1" t="str">
        <f>Запрос1[[#This Row],[Менеджер]]</f>
        <v>Самохин Александр Сергеевич</v>
      </c>
      <c r="BW3248" s="1" t="str">
        <f>Запрос1[[#This Row],[Дирекция]]</f>
        <v>Северная дирекция</v>
      </c>
      <c r="BX3248" s="1" t="str">
        <f t="shared" si="50"/>
        <v>ТОО ДостыкХимАгро</v>
      </c>
      <c r="BY3248" s="1" t="str">
        <f t="shared" si="50"/>
        <v>140940022020</v>
      </c>
      <c r="CA3248" t="str">
        <f>Запрос1[[#This Row],[родитель]]</f>
        <v>ТОО ДостыкХимАгро</v>
      </c>
      <c r="CB3248" t="str">
        <f>Запрос1[[#This Row],[БИНРодителя]]</f>
        <v>140940022020</v>
      </c>
    </row>
    <row r="3249" spans="1:80" x14ac:dyDescent="0.3">
      <c r="A3249" t="s">
        <v>2514</v>
      </c>
      <c r="B3249" t="s">
        <v>3254</v>
      </c>
      <c r="C3249"/>
      <c r="D3249" t="s">
        <v>412</v>
      </c>
      <c r="E3249" t="s">
        <v>487</v>
      </c>
      <c r="F3249" t="s">
        <v>11836</v>
      </c>
      <c r="G3249" t="s">
        <v>11837</v>
      </c>
      <c r="H3249" t="s">
        <v>11838</v>
      </c>
      <c r="I3249" t="s">
        <v>11839</v>
      </c>
      <c r="J3249" t="s">
        <v>11839</v>
      </c>
      <c r="K3249" t="s">
        <v>11838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 s="8"/>
      <c r="S3249" s="8"/>
      <c r="T3249" s="8"/>
      <c r="U3249" s="8"/>
      <c r="V3249" s="8"/>
      <c r="W3249" s="8">
        <v>1320000</v>
      </c>
      <c r="X3249" s="8"/>
      <c r="Y3249" s="8"/>
      <c r="Z3249" s="8"/>
      <c r="AA3249" s="8"/>
      <c r="AB3249" s="8"/>
      <c r="AC3249" s="8">
        <v>396000</v>
      </c>
      <c r="AD3249"/>
      <c r="AE3249"/>
      <c r="AF3249"/>
      <c r="AG3249"/>
      <c r="AH3249"/>
      <c r="AI3249">
        <v>30</v>
      </c>
      <c r="AJ3249" s="8"/>
      <c r="AK3249" s="8"/>
      <c r="AL3249" s="8"/>
      <c r="AM3249" s="8"/>
      <c r="AN3249" s="8"/>
      <c r="AO3249" s="8">
        <v>1320000</v>
      </c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/>
      <c r="BM3249"/>
      <c r="BN3249" s="10">
        <v>0</v>
      </c>
      <c r="BO3249" s="10"/>
      <c r="BP3249" s="10"/>
      <c r="BQ3249" s="10"/>
      <c r="BR3249" s="10"/>
      <c r="BS3249" s="10"/>
      <c r="BT3249" s="10"/>
      <c r="BU3249" s="10"/>
      <c r="BV3249" s="1" t="str">
        <f>Запрос1[[#This Row],[Менеджер]]</f>
        <v>Самохин Александр Сергеевич</v>
      </c>
      <c r="BW3249" s="1" t="str">
        <f>Запрос1[[#This Row],[Дирекция]]</f>
        <v>Северная дирекция</v>
      </c>
      <c r="BX3249" s="1" t="str">
        <f t="shared" si="50"/>
        <v>Крестьянское хозяйство "Дос"</v>
      </c>
      <c r="BY3249" s="1" t="str">
        <f t="shared" si="50"/>
        <v>760630450510</v>
      </c>
      <c r="CA3249" t="str">
        <f>Запрос1[[#This Row],[родитель]]</f>
        <v>Крестьянское хозяйство "Дос"</v>
      </c>
      <c r="CB3249" t="str">
        <f>Запрос1[[#This Row],[БИНРодителя]]</f>
        <v>760630450510</v>
      </c>
    </row>
    <row r="3250" spans="1:80" x14ac:dyDescent="0.3">
      <c r="A3250" t="s">
        <v>2514</v>
      </c>
      <c r="B3250" t="s">
        <v>3254</v>
      </c>
      <c r="C3250"/>
      <c r="D3250" t="s">
        <v>412</v>
      </c>
      <c r="E3250" t="s">
        <v>487</v>
      </c>
      <c r="F3250" t="s">
        <v>11836</v>
      </c>
      <c r="G3250" t="s">
        <v>11845</v>
      </c>
      <c r="H3250" t="s">
        <v>11846</v>
      </c>
      <c r="I3250" t="s">
        <v>11847</v>
      </c>
      <c r="J3250" t="s">
        <v>11847</v>
      </c>
      <c r="K3250" t="s">
        <v>11846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 s="8"/>
      <c r="S3250" s="8"/>
      <c r="T3250" s="8"/>
      <c r="U3250" s="8"/>
      <c r="V3250" s="8"/>
      <c r="W3250" s="8">
        <v>2284132</v>
      </c>
      <c r="X3250" s="8"/>
      <c r="Y3250" s="8"/>
      <c r="Z3250" s="8"/>
      <c r="AA3250" s="8"/>
      <c r="AB3250" s="8"/>
      <c r="AC3250" s="8">
        <v>685239.6</v>
      </c>
      <c r="AD3250"/>
      <c r="AE3250"/>
      <c r="AF3250"/>
      <c r="AG3250"/>
      <c r="AH3250"/>
      <c r="AI3250">
        <v>30</v>
      </c>
      <c r="AJ3250" s="8"/>
      <c r="AK3250" s="8"/>
      <c r="AL3250" s="8"/>
      <c r="AM3250" s="8"/>
      <c r="AN3250" s="8"/>
      <c r="AO3250" s="8">
        <v>2284132</v>
      </c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/>
      <c r="BM3250"/>
      <c r="BN3250" s="10">
        <v>0</v>
      </c>
      <c r="BO3250" s="10"/>
      <c r="BP3250" s="10"/>
      <c r="BQ3250" s="10"/>
      <c r="BR3250" s="10"/>
      <c r="BS3250" s="10"/>
      <c r="BT3250" s="10"/>
      <c r="BU3250" s="10"/>
      <c r="BV3250" s="1" t="str">
        <f>Запрос1[[#This Row],[Менеджер]]</f>
        <v>Самохин Александр Сергеевич</v>
      </c>
      <c r="BW3250" s="1" t="str">
        <f>Запрос1[[#This Row],[Дирекция]]</f>
        <v>Северная дирекция</v>
      </c>
      <c r="BX3250" s="1" t="str">
        <f t="shared" si="50"/>
        <v>КРЕСТЬЯНСКОЕ ХОЗЯЙСТВО ИНДАЧ ВАЛЕРИЙ НИКОЛАЕВИЧ</v>
      </c>
      <c r="BY3250" s="1" t="str">
        <f t="shared" si="50"/>
        <v>740330350470</v>
      </c>
      <c r="CA3250" t="str">
        <f>Запрос1[[#This Row],[родитель]]</f>
        <v>КРЕСТЬЯНСКОЕ ХОЗЯЙСТВО ИНДАЧ ВАЛЕРИЙ НИКОЛАЕВИЧ</v>
      </c>
      <c r="CB3250" t="str">
        <f>Запрос1[[#This Row],[БИНРодителя]]</f>
        <v>740330350470</v>
      </c>
    </row>
    <row r="3251" spans="1:80" x14ac:dyDescent="0.3">
      <c r="A3251" t="s">
        <v>3658</v>
      </c>
      <c r="B3251" t="s">
        <v>4016</v>
      </c>
      <c r="C3251" t="s">
        <v>122</v>
      </c>
      <c r="D3251"/>
      <c r="E3251"/>
      <c r="F3251"/>
      <c r="G3251"/>
      <c r="H3251" t="s">
        <v>8452</v>
      </c>
      <c r="I3251" t="s">
        <v>8453</v>
      </c>
      <c r="J3251" t="s">
        <v>8453</v>
      </c>
      <c r="K3251" t="s">
        <v>8452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 s="8"/>
      <c r="S3251" s="8"/>
      <c r="T3251" s="8"/>
      <c r="U3251" s="8"/>
      <c r="V3251" s="8">
        <v>2559338</v>
      </c>
      <c r="W3251" s="8"/>
      <c r="X3251" s="8"/>
      <c r="Y3251" s="8"/>
      <c r="Z3251" s="8"/>
      <c r="AA3251" s="8"/>
      <c r="AB3251" s="8">
        <v>2485748</v>
      </c>
      <c r="AC3251" s="8"/>
      <c r="AD3251"/>
      <c r="AE3251"/>
      <c r="AF3251"/>
      <c r="AG3251"/>
      <c r="AH3251">
        <v>97.12</v>
      </c>
      <c r="AI3251"/>
      <c r="AJ3251" s="8"/>
      <c r="AK3251" s="8"/>
      <c r="AL3251" s="8"/>
      <c r="AM3251" s="8"/>
      <c r="AN3251" s="8">
        <v>2559338</v>
      </c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/>
      <c r="BM3251"/>
      <c r="BN3251" s="10">
        <v>0</v>
      </c>
      <c r="BO3251" s="10"/>
      <c r="BP3251" s="10"/>
      <c r="BQ3251" s="10"/>
      <c r="BR3251" s="10"/>
      <c r="BS3251" s="10"/>
      <c r="BT3251" s="10"/>
      <c r="BU3251" s="10"/>
      <c r="BV3251" s="1" t="str">
        <f>Запрос1[[#This Row],[Менеджер]]</f>
        <v>Сулеймен Ерлан</v>
      </c>
      <c r="BW3251" s="1" t="str">
        <f>Запрос1[[#This Row],[Дирекция]]</f>
        <v>Центральная дирекция</v>
      </c>
      <c r="BX3251" s="1" t="str">
        <f t="shared" si="50"/>
        <v>Сулеймен Ерлан Аблайұлы</v>
      </c>
      <c r="BY3251" s="1" t="str">
        <f t="shared" si="50"/>
        <v>960423350622</v>
      </c>
      <c r="CA3251" t="str">
        <f>Запрос1[[#This Row],[родитель]]</f>
        <v>Сулеймен Ерлан Аблайұлы</v>
      </c>
      <c r="CB3251" t="str">
        <f>Запрос1[[#This Row],[БИНРодителя]]</f>
        <v>960423350622</v>
      </c>
    </row>
    <row r="3252" spans="1:80" x14ac:dyDescent="0.3">
      <c r="A3252" t="s">
        <v>3658</v>
      </c>
      <c r="B3252" t="s">
        <v>4016</v>
      </c>
      <c r="C3252" t="s">
        <v>122</v>
      </c>
      <c r="D3252"/>
      <c r="E3252"/>
      <c r="F3252"/>
      <c r="G3252"/>
      <c r="H3252" t="s">
        <v>1914</v>
      </c>
      <c r="I3252" t="s">
        <v>77</v>
      </c>
      <c r="J3252" t="s">
        <v>77</v>
      </c>
      <c r="K3252" t="s">
        <v>1914</v>
      </c>
      <c r="L3252">
        <v>0</v>
      </c>
      <c r="M3252">
        <v>1</v>
      </c>
      <c r="N3252">
        <v>1</v>
      </c>
      <c r="O3252">
        <v>1</v>
      </c>
      <c r="P3252">
        <v>1</v>
      </c>
      <c r="Q3252">
        <v>1</v>
      </c>
      <c r="R3252" s="8"/>
      <c r="S3252" s="8">
        <v>788333</v>
      </c>
      <c r="T3252" s="8">
        <v>1051290</v>
      </c>
      <c r="U3252" s="8">
        <v>3655544</v>
      </c>
      <c r="V3252" s="8">
        <v>28800</v>
      </c>
      <c r="W3252" s="8">
        <v>617890</v>
      </c>
      <c r="X3252" s="8"/>
      <c r="Y3252" s="8">
        <v>788333</v>
      </c>
      <c r="Z3252" s="8">
        <v>1051290</v>
      </c>
      <c r="AA3252" s="8">
        <v>3654044</v>
      </c>
      <c r="AB3252" s="8">
        <v>28800</v>
      </c>
      <c r="AC3252" s="8">
        <v>617890</v>
      </c>
      <c r="AD3252"/>
      <c r="AE3252">
        <v>100</v>
      </c>
      <c r="AF3252">
        <v>100</v>
      </c>
      <c r="AG3252">
        <v>99.96</v>
      </c>
      <c r="AH3252">
        <v>100</v>
      </c>
      <c r="AI3252">
        <v>100</v>
      </c>
      <c r="AJ3252" s="8"/>
      <c r="AK3252" s="8">
        <v>788333</v>
      </c>
      <c r="AL3252" s="8">
        <v>1051290</v>
      </c>
      <c r="AM3252" s="8">
        <v>3655544</v>
      </c>
      <c r="AN3252" s="8">
        <v>28800</v>
      </c>
      <c r="AO3252" s="8">
        <v>617890</v>
      </c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/>
      <c r="BM3252"/>
      <c r="BN3252" s="10">
        <v>0</v>
      </c>
      <c r="BO3252" s="10"/>
      <c r="BP3252" s="10"/>
      <c r="BQ3252" s="10"/>
      <c r="BR3252" s="10"/>
      <c r="BS3252" s="10"/>
      <c r="BT3252" s="10"/>
      <c r="BU3252" s="10"/>
      <c r="BV3252" s="1" t="str">
        <f>Запрос1[[#This Row],[Менеджер]]</f>
        <v>Сулеймен Ерлан</v>
      </c>
      <c r="BW3252" s="1" t="str">
        <f>Запрос1[[#This Row],[Дирекция]]</f>
        <v>Центральная дирекция</v>
      </c>
      <c r="BX3252" s="1" t="e">
        <f t="shared" si="50"/>
        <v>#N/A</v>
      </c>
      <c r="BY3252" s="1" t="e">
        <f t="shared" si="50"/>
        <v>#N/A</v>
      </c>
      <c r="CA3252" t="e">
        <f>VLOOKUP(Запрос1[[#This Row],[БИНКХ]],'[2]Группы компаний'!$A:$E,4,0)</f>
        <v>#N/A</v>
      </c>
      <c r="CB3252" t="e">
        <f>VLOOKUP(CA3252,$H:$I,2,0)</f>
        <v>#N/A</v>
      </c>
    </row>
    <row r="3253" spans="1:80" x14ac:dyDescent="0.3">
      <c r="A3253" t="s">
        <v>3658</v>
      </c>
      <c r="B3253" t="s">
        <v>4016</v>
      </c>
      <c r="C3253" t="s">
        <v>122</v>
      </c>
      <c r="D3253" t="s">
        <v>89</v>
      </c>
      <c r="E3253" t="s">
        <v>4029</v>
      </c>
      <c r="F3253" t="s">
        <v>4581</v>
      </c>
      <c r="G3253" t="s">
        <v>4582</v>
      </c>
      <c r="H3253" t="s">
        <v>4583</v>
      </c>
      <c r="I3253" t="s">
        <v>4584</v>
      </c>
      <c r="J3253" t="s">
        <v>4584</v>
      </c>
      <c r="K3253" t="s">
        <v>4583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0</v>
      </c>
      <c r="R3253" s="8"/>
      <c r="S3253" s="8"/>
      <c r="T3253" s="8">
        <v>365000</v>
      </c>
      <c r="U3253" s="8">
        <v>179500</v>
      </c>
      <c r="V3253" s="8"/>
      <c r="W3253" s="8"/>
      <c r="X3253" s="8"/>
      <c r="Y3253" s="8"/>
      <c r="Z3253" s="8">
        <v>100000</v>
      </c>
      <c r="AA3253" s="8">
        <v>179500</v>
      </c>
      <c r="AB3253" s="8"/>
      <c r="AC3253" s="8"/>
      <c r="AD3253"/>
      <c r="AE3253"/>
      <c r="AF3253">
        <v>27.4</v>
      </c>
      <c r="AG3253">
        <v>100</v>
      </c>
      <c r="AH3253"/>
      <c r="AI3253"/>
      <c r="AJ3253" s="8"/>
      <c r="AK3253" s="8"/>
      <c r="AL3253" s="8">
        <v>365000</v>
      </c>
      <c r="AM3253" s="8">
        <v>179500</v>
      </c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/>
      <c r="BM3253"/>
      <c r="BN3253" s="10">
        <v>0</v>
      </c>
      <c r="BO3253" s="10"/>
      <c r="BP3253" s="10"/>
      <c r="BQ3253" s="10"/>
      <c r="BR3253" s="10"/>
      <c r="BS3253" s="10"/>
      <c r="BT3253" s="10"/>
      <c r="BU3253" s="10"/>
      <c r="BV3253" s="1" t="str">
        <f>Запрос1[[#This Row],[Менеджер]]</f>
        <v>Сулеймен Ерлан</v>
      </c>
      <c r="BW3253" s="1" t="str">
        <f>Запрос1[[#This Row],[Дирекция]]</f>
        <v>Центральная дирекция</v>
      </c>
      <c r="BX3253" s="1" t="str">
        <f t="shared" si="50"/>
        <v>КГУ "Учреждение лесного хозяйства "Акколь" Управление природных ресурсов и регулирования природополь</v>
      </c>
      <c r="BY3253" s="1" t="str">
        <f t="shared" si="50"/>
        <v>000540001451</v>
      </c>
      <c r="CA3253" t="str">
        <f>Запрос1[[#This Row],[КХ]]</f>
        <v>КГУ "Учреждение лесного хозяйства "Акколь" Управление природных ресурсов и регулирования природополь</v>
      </c>
      <c r="CB3253" t="str">
        <f>Запрос1[[#This Row],[БИНКХ]]</f>
        <v>000540001451</v>
      </c>
    </row>
    <row r="3254" spans="1:80" x14ac:dyDescent="0.3">
      <c r="A3254" t="s">
        <v>3658</v>
      </c>
      <c r="B3254" t="s">
        <v>4016</v>
      </c>
      <c r="C3254" t="s">
        <v>122</v>
      </c>
      <c r="D3254" t="s">
        <v>89</v>
      </c>
      <c r="E3254" t="s">
        <v>1643</v>
      </c>
      <c r="F3254"/>
      <c r="G3254" t="s">
        <v>8454</v>
      </c>
      <c r="H3254" t="s">
        <v>8455</v>
      </c>
      <c r="I3254" t="s">
        <v>8456</v>
      </c>
      <c r="J3254" t="s">
        <v>8456</v>
      </c>
      <c r="K3254" t="s">
        <v>8455</v>
      </c>
      <c r="L3254">
        <v>0</v>
      </c>
      <c r="M3254">
        <v>0</v>
      </c>
      <c r="N3254">
        <v>1</v>
      </c>
      <c r="O3254">
        <v>0</v>
      </c>
      <c r="P3254">
        <v>1</v>
      </c>
      <c r="Q3254">
        <v>1</v>
      </c>
      <c r="R3254" s="8"/>
      <c r="S3254" s="8"/>
      <c r="T3254" s="8">
        <v>5082000</v>
      </c>
      <c r="U3254" s="8"/>
      <c r="V3254" s="8">
        <v>5604975</v>
      </c>
      <c r="W3254" s="8">
        <v>103307471</v>
      </c>
      <c r="X3254" s="8"/>
      <c r="Y3254" s="8"/>
      <c r="Z3254" s="8">
        <v>1524600</v>
      </c>
      <c r="AA3254" s="8"/>
      <c r="AB3254" s="8">
        <v>1681492.5</v>
      </c>
      <c r="AC3254" s="8">
        <v>30992241.300000001</v>
      </c>
      <c r="AD3254"/>
      <c r="AE3254"/>
      <c r="AF3254">
        <v>30</v>
      </c>
      <c r="AG3254"/>
      <c r="AH3254">
        <v>30</v>
      </c>
      <c r="AI3254">
        <v>30</v>
      </c>
      <c r="AJ3254" s="8"/>
      <c r="AK3254" s="8"/>
      <c r="AL3254" s="8">
        <v>5082000</v>
      </c>
      <c r="AM3254" s="8"/>
      <c r="AN3254" s="8">
        <v>5604975</v>
      </c>
      <c r="AO3254" s="8">
        <v>103307471</v>
      </c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>
        <v>236506385</v>
      </c>
      <c r="BJ3254" s="8"/>
      <c r="BK3254" s="8"/>
      <c r="BL3254"/>
      <c r="BM3254">
        <v>0</v>
      </c>
      <c r="BN3254" s="10">
        <v>1</v>
      </c>
      <c r="BO3254" s="10">
        <v>27000000</v>
      </c>
      <c r="BP3254" s="10">
        <v>8100000</v>
      </c>
      <c r="BQ3254" s="10">
        <v>30</v>
      </c>
      <c r="BR3254" s="10"/>
      <c r="BS3254" s="10"/>
      <c r="BT3254" s="10"/>
      <c r="BU3254" s="10"/>
      <c r="BV3254" s="1" t="str">
        <f>Запрос1[[#This Row],[Менеджер]]</f>
        <v>Сулеймен Ерлан</v>
      </c>
      <c r="BW3254" s="1" t="str">
        <f>Запрос1[[#This Row],[Дирекция]]</f>
        <v>Центральная дирекция</v>
      </c>
      <c r="BX3254" s="1" t="e">
        <f t="shared" si="50"/>
        <v>#N/A</v>
      </c>
      <c r="BY3254" s="1" t="e">
        <f t="shared" si="50"/>
        <v>#N/A</v>
      </c>
      <c r="CA3254" t="e">
        <f>VLOOKUP(Запрос1[[#This Row],[БИНКХ]],'[2]Группы компаний'!$A:$E,4,0)</f>
        <v>#N/A</v>
      </c>
      <c r="CB3254" t="e">
        <f>VLOOKUP(CA3254,$H:$I,2,0)</f>
        <v>#N/A</v>
      </c>
    </row>
    <row r="3255" spans="1:80" x14ac:dyDescent="0.3">
      <c r="A3255" t="s">
        <v>3658</v>
      </c>
      <c r="B3255" t="s">
        <v>4016</v>
      </c>
      <c r="C3255" t="s">
        <v>122</v>
      </c>
      <c r="D3255" t="s">
        <v>89</v>
      </c>
      <c r="E3255" t="s">
        <v>1643</v>
      </c>
      <c r="F3255" t="s">
        <v>8457</v>
      </c>
      <c r="G3255" t="s">
        <v>8458</v>
      </c>
      <c r="H3255" t="s">
        <v>8459</v>
      </c>
      <c r="I3255" t="s">
        <v>8460</v>
      </c>
      <c r="J3255" t="s">
        <v>8460</v>
      </c>
      <c r="K3255" t="s">
        <v>8459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 s="8"/>
      <c r="S3255" s="8"/>
      <c r="T3255" s="8"/>
      <c r="U3255" s="8"/>
      <c r="V3255" s="8">
        <v>8595771</v>
      </c>
      <c r="W3255" s="8">
        <v>133442347</v>
      </c>
      <c r="X3255" s="8"/>
      <c r="Y3255" s="8"/>
      <c r="Z3255" s="8"/>
      <c r="AA3255" s="8"/>
      <c r="AB3255" s="8">
        <v>7728771</v>
      </c>
      <c r="AC3255" s="8">
        <v>96271423.5</v>
      </c>
      <c r="AD3255"/>
      <c r="AE3255"/>
      <c r="AF3255"/>
      <c r="AG3255"/>
      <c r="AH3255">
        <v>89.91</v>
      </c>
      <c r="AI3255">
        <v>72.14</v>
      </c>
      <c r="AJ3255" s="8"/>
      <c r="AK3255" s="8"/>
      <c r="AL3255" s="8"/>
      <c r="AM3255" s="8"/>
      <c r="AN3255" s="8">
        <v>8595771</v>
      </c>
      <c r="AO3255" s="8">
        <v>133442347</v>
      </c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>
        <v>1906311199</v>
      </c>
      <c r="BJ3255" s="8"/>
      <c r="BK3255" s="8">
        <v>6588000</v>
      </c>
      <c r="BL3255"/>
      <c r="BM3255">
        <v>0.34549999999999997</v>
      </c>
      <c r="BN3255" s="10">
        <v>0</v>
      </c>
      <c r="BO3255" s="10"/>
      <c r="BP3255" s="10"/>
      <c r="BQ3255" s="10"/>
      <c r="BR3255" s="10"/>
      <c r="BS3255" s="10"/>
      <c r="BT3255" s="10"/>
      <c r="BU3255" s="10"/>
      <c r="BV3255" s="1" t="str">
        <f>Запрос1[[#This Row],[Менеджер]]</f>
        <v>Сулеймен Ерлан</v>
      </c>
      <c r="BW3255" s="1" t="str">
        <f>Запрос1[[#This Row],[Дирекция]]</f>
        <v>Центральная дирекция</v>
      </c>
      <c r="BX3255" s="1" t="str">
        <f t="shared" si="50"/>
        <v>ТОО "Журавлевка-1"</v>
      </c>
      <c r="BY3255" s="1" t="str">
        <f t="shared" si="50"/>
        <v>031140000596</v>
      </c>
      <c r="CA3255" t="str">
        <f>Запрос1[[#This Row],[родитель]]</f>
        <v>ТОО "Журавлевка-1"</v>
      </c>
      <c r="CB3255" t="str">
        <f>Запрос1[[#This Row],[БИНРодителя]]</f>
        <v>031140000596</v>
      </c>
    </row>
    <row r="3256" spans="1:80" x14ac:dyDescent="0.3">
      <c r="A3256" t="s">
        <v>3658</v>
      </c>
      <c r="B3256" t="s">
        <v>4016</v>
      </c>
      <c r="C3256" t="s">
        <v>122</v>
      </c>
      <c r="D3256" t="s">
        <v>89</v>
      </c>
      <c r="E3256" t="s">
        <v>593</v>
      </c>
      <c r="F3256" t="s">
        <v>594</v>
      </c>
      <c r="G3256" t="s">
        <v>595</v>
      </c>
      <c r="H3256" t="s">
        <v>596</v>
      </c>
      <c r="I3256" t="s">
        <v>597</v>
      </c>
      <c r="J3256" t="s">
        <v>598</v>
      </c>
      <c r="K3256" t="s">
        <v>599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0</v>
      </c>
      <c r="R3256" s="8"/>
      <c r="S3256" s="8">
        <v>511000</v>
      </c>
      <c r="T3256" s="8"/>
      <c r="U3256" s="8"/>
      <c r="V3256" s="8">
        <v>1227582</v>
      </c>
      <c r="W3256" s="8"/>
      <c r="X3256" s="8"/>
      <c r="Y3256" s="8">
        <v>150000</v>
      </c>
      <c r="Z3256" s="8"/>
      <c r="AA3256" s="8"/>
      <c r="AB3256" s="8">
        <v>122758.2</v>
      </c>
      <c r="AC3256" s="8"/>
      <c r="AD3256"/>
      <c r="AE3256">
        <v>29.35</v>
      </c>
      <c r="AF3256"/>
      <c r="AG3256"/>
      <c r="AH3256">
        <v>10</v>
      </c>
      <c r="AI3256"/>
      <c r="AJ3256" s="8"/>
      <c r="AK3256" s="8">
        <v>511000</v>
      </c>
      <c r="AL3256" s="8"/>
      <c r="AM3256" s="8"/>
      <c r="AN3256" s="8">
        <v>1227582</v>
      </c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>
        <v>10980000</v>
      </c>
      <c r="BJ3256" s="8"/>
      <c r="BK3256" s="8"/>
      <c r="BL3256"/>
      <c r="BM3256">
        <v>0</v>
      </c>
      <c r="BN3256" s="10">
        <v>0</v>
      </c>
      <c r="BO3256" s="10"/>
      <c r="BP3256" s="10"/>
      <c r="BQ3256" s="10"/>
      <c r="BR3256" s="10"/>
      <c r="BS3256" s="10"/>
      <c r="BT3256" s="10"/>
      <c r="BU3256" s="10"/>
      <c r="BV3256" s="1" t="str">
        <f>Запрос1[[#This Row],[Менеджер]]</f>
        <v>Сулеймен Ерлан</v>
      </c>
      <c r="BW3256" s="1" t="str">
        <f>Запрос1[[#This Row],[Дирекция]]</f>
        <v>Центральная дирекция</v>
      </c>
      <c r="BX3256" s="1" t="str">
        <f t="shared" si="50"/>
        <v>ТОО "Эврика"</v>
      </c>
      <c r="BY3256" s="1" t="str">
        <f t="shared" si="50"/>
        <v>970140006353</v>
      </c>
      <c r="CA3256" t="str">
        <f>Запрос1[[#This Row],[родитель]]</f>
        <v>ТОО "Эврика"</v>
      </c>
      <c r="CB3256" t="str">
        <f>Запрос1[[#This Row],[БИНРодителя]]</f>
        <v>970140006353</v>
      </c>
    </row>
    <row r="3257" spans="1:80" x14ac:dyDescent="0.3">
      <c r="A3257" t="s">
        <v>3658</v>
      </c>
      <c r="B3257" t="s">
        <v>4016</v>
      </c>
      <c r="C3257" t="s">
        <v>122</v>
      </c>
      <c r="D3257" t="s">
        <v>89</v>
      </c>
      <c r="E3257" t="s">
        <v>593</v>
      </c>
      <c r="F3257" t="s">
        <v>4743</v>
      </c>
      <c r="G3257" t="s">
        <v>4790</v>
      </c>
      <c r="H3257" t="s">
        <v>12299</v>
      </c>
      <c r="I3257" t="s">
        <v>12300</v>
      </c>
      <c r="J3257" t="s">
        <v>12300</v>
      </c>
      <c r="K3257" t="s">
        <v>12299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 s="8"/>
      <c r="S3257" s="8"/>
      <c r="T3257" s="8"/>
      <c r="U3257" s="8"/>
      <c r="V3257" s="8"/>
      <c r="W3257" s="8">
        <v>1878110</v>
      </c>
      <c r="X3257" s="8"/>
      <c r="Y3257" s="8"/>
      <c r="Z3257" s="8"/>
      <c r="AA3257" s="8"/>
      <c r="AB3257" s="8"/>
      <c r="AC3257" s="8">
        <v>563433</v>
      </c>
      <c r="AD3257"/>
      <c r="AE3257"/>
      <c r="AF3257"/>
      <c r="AG3257"/>
      <c r="AH3257"/>
      <c r="AI3257">
        <v>30</v>
      </c>
      <c r="AJ3257" s="8"/>
      <c r="AK3257" s="8"/>
      <c r="AL3257" s="8"/>
      <c r="AM3257" s="8"/>
      <c r="AN3257" s="8"/>
      <c r="AO3257" s="8">
        <v>1878110</v>
      </c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/>
      <c r="BM3257"/>
      <c r="BN3257" s="10">
        <v>0</v>
      </c>
      <c r="BO3257" s="10"/>
      <c r="BP3257" s="10"/>
      <c r="BQ3257" s="10"/>
      <c r="BR3257" s="10"/>
      <c r="BS3257" s="10"/>
      <c r="BT3257" s="10"/>
      <c r="BU3257" s="10"/>
      <c r="BV3257" s="1" t="str">
        <f>Запрос1[[#This Row],[Менеджер]]</f>
        <v>Сулеймен Ерлан</v>
      </c>
      <c r="BW3257" s="1" t="str">
        <f>Запрос1[[#This Row],[Дирекция]]</f>
        <v>Центральная дирекция</v>
      </c>
      <c r="BX3257" s="1" t="e">
        <f t="shared" si="50"/>
        <v>#N/A</v>
      </c>
      <c r="BY3257" s="1" t="e">
        <f t="shared" si="50"/>
        <v>#N/A</v>
      </c>
      <c r="CA3257" t="e">
        <f>VLOOKUP(Запрос1[[#This Row],[БИНКХ]],'[2]Группы компаний'!$A:$E,4,0)</f>
        <v>#N/A</v>
      </c>
      <c r="CB3257" t="e">
        <f>VLOOKUP(CA3257,$H:$I,2,0)</f>
        <v>#N/A</v>
      </c>
    </row>
    <row r="3258" spans="1:80" x14ac:dyDescent="0.3">
      <c r="A3258" t="s">
        <v>3658</v>
      </c>
      <c r="B3258" t="s">
        <v>4016</v>
      </c>
      <c r="C3258" t="s">
        <v>122</v>
      </c>
      <c r="D3258" t="s">
        <v>89</v>
      </c>
      <c r="E3258" t="s">
        <v>593</v>
      </c>
      <c r="F3258" t="s">
        <v>4743</v>
      </c>
      <c r="G3258" t="s">
        <v>4790</v>
      </c>
      <c r="H3258" t="s">
        <v>12026</v>
      </c>
      <c r="I3258" t="s">
        <v>12027</v>
      </c>
      <c r="J3258" t="s">
        <v>12027</v>
      </c>
      <c r="K3258" t="s">
        <v>12026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 s="8"/>
      <c r="S3258" s="8"/>
      <c r="T3258" s="8"/>
      <c r="U3258" s="8"/>
      <c r="V3258" s="8"/>
      <c r="W3258" s="8">
        <v>1197705</v>
      </c>
      <c r="X3258" s="8"/>
      <c r="Y3258" s="8"/>
      <c r="Z3258" s="8"/>
      <c r="AA3258" s="8"/>
      <c r="AB3258" s="8"/>
      <c r="AC3258" s="8">
        <v>359311.5</v>
      </c>
      <c r="AD3258"/>
      <c r="AE3258"/>
      <c r="AF3258"/>
      <c r="AG3258"/>
      <c r="AH3258"/>
      <c r="AI3258">
        <v>30</v>
      </c>
      <c r="AJ3258" s="8"/>
      <c r="AK3258" s="8"/>
      <c r="AL3258" s="8"/>
      <c r="AM3258" s="8"/>
      <c r="AN3258" s="8"/>
      <c r="AO3258" s="8">
        <v>1197705</v>
      </c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/>
      <c r="BM3258"/>
      <c r="BN3258" s="10">
        <v>0</v>
      </c>
      <c r="BO3258" s="10"/>
      <c r="BP3258" s="10"/>
      <c r="BQ3258" s="10"/>
      <c r="BR3258" s="10"/>
      <c r="BS3258" s="10"/>
      <c r="BT3258" s="10"/>
      <c r="BU3258" s="10"/>
      <c r="BV3258" s="1" t="str">
        <f>Запрос1[[#This Row],[Менеджер]]</f>
        <v>Сулеймен Ерлан</v>
      </c>
      <c r="BW3258" s="1" t="str">
        <f>Запрос1[[#This Row],[Дирекция]]</f>
        <v>Центральная дирекция</v>
      </c>
      <c r="BX3258" s="1" t="str">
        <f t="shared" si="50"/>
        <v>КХ "ЖАНАЖОЛ-АГРО"</v>
      </c>
      <c r="BY3258" s="1" t="str">
        <f t="shared" si="50"/>
        <v>811225350517</v>
      </c>
      <c r="CA3258" t="str">
        <f>Запрос1[[#This Row],[родитель]]</f>
        <v>КХ "ЖАНАЖОЛ-АГРО"</v>
      </c>
      <c r="CB3258" t="str">
        <f>Запрос1[[#This Row],[БИНРодителя]]</f>
        <v>811225350517</v>
      </c>
    </row>
    <row r="3259" spans="1:80" x14ac:dyDescent="0.3">
      <c r="A3259" t="s">
        <v>2514</v>
      </c>
      <c r="B3259" t="s">
        <v>3608</v>
      </c>
      <c r="C3259"/>
      <c r="D3259" t="s">
        <v>97</v>
      </c>
      <c r="E3259" t="s">
        <v>131</v>
      </c>
      <c r="F3259" t="s">
        <v>132</v>
      </c>
      <c r="G3259"/>
      <c r="H3259" t="s">
        <v>3611</v>
      </c>
      <c r="I3259" t="s">
        <v>3612</v>
      </c>
      <c r="J3259" t="s">
        <v>3613</v>
      </c>
      <c r="K3259" t="s">
        <v>3614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 s="8"/>
      <c r="S3259" s="8"/>
      <c r="T3259" s="8"/>
      <c r="U3259" s="8"/>
      <c r="V3259" s="8">
        <v>19051500</v>
      </c>
      <c r="W3259" s="8"/>
      <c r="X3259" s="8"/>
      <c r="Y3259" s="8"/>
      <c r="Z3259" s="8"/>
      <c r="AA3259" s="8"/>
      <c r="AB3259" s="8">
        <v>5715450</v>
      </c>
      <c r="AC3259" s="8"/>
      <c r="AD3259"/>
      <c r="AE3259"/>
      <c r="AF3259"/>
      <c r="AG3259"/>
      <c r="AH3259">
        <v>30</v>
      </c>
      <c r="AI3259"/>
      <c r="AJ3259" s="8"/>
      <c r="AK3259" s="8"/>
      <c r="AL3259" s="8"/>
      <c r="AM3259" s="8"/>
      <c r="AN3259" s="8">
        <v>19051500</v>
      </c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/>
      <c r="BM3259"/>
      <c r="BN3259" s="10">
        <v>0</v>
      </c>
      <c r="BO3259" s="10"/>
      <c r="BP3259" s="10"/>
      <c r="BQ3259" s="10"/>
      <c r="BR3259" s="10"/>
      <c r="BS3259" s="10"/>
      <c r="BT3259" s="10"/>
      <c r="BU3259" s="10"/>
      <c r="BV3259" s="1" t="str">
        <f>Запрос1[[#This Row],[Менеджер]]</f>
        <v>Шиковский Василий Леонидович</v>
      </c>
      <c r="BW3259" s="1" t="str">
        <f>Запрос1[[#This Row],[Дирекция]]</f>
        <v>Северная дирекция</v>
      </c>
      <c r="BX3259" s="1" t="str">
        <f t="shared" si="50"/>
        <v>AraiAstykGroup</v>
      </c>
      <c r="BY3259" s="1" t="str">
        <f t="shared" si="50"/>
        <v>210240020708</v>
      </c>
      <c r="CA3259" t="str">
        <f>Запрос1[[#This Row],[родитель]]</f>
        <v>AraiAstykGroup</v>
      </c>
      <c r="CB3259" t="str">
        <f>Запрос1[[#This Row],[БИНРодителя]]</f>
        <v>210240020708</v>
      </c>
    </row>
    <row r="3260" spans="1:80" x14ac:dyDescent="0.3">
      <c r="A3260" t="s">
        <v>2514</v>
      </c>
      <c r="B3260" t="s">
        <v>3608</v>
      </c>
      <c r="C3260"/>
      <c r="D3260" t="s">
        <v>382</v>
      </c>
      <c r="E3260" t="s">
        <v>1546</v>
      </c>
      <c r="F3260" t="s">
        <v>2598</v>
      </c>
      <c r="G3260" t="s">
        <v>2599</v>
      </c>
      <c r="H3260" t="s">
        <v>3615</v>
      </c>
      <c r="I3260" t="s">
        <v>3616</v>
      </c>
      <c r="J3260" t="s">
        <v>3617</v>
      </c>
      <c r="K3260" t="s">
        <v>3618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 s="8"/>
      <c r="S3260" s="8"/>
      <c r="T3260" s="8"/>
      <c r="U3260" s="8">
        <v>731000</v>
      </c>
      <c r="V3260" s="8"/>
      <c r="W3260" s="8"/>
      <c r="X3260" s="8"/>
      <c r="Y3260" s="8"/>
      <c r="Z3260" s="8"/>
      <c r="AA3260" s="8">
        <v>365500</v>
      </c>
      <c r="AB3260" s="8"/>
      <c r="AC3260" s="8"/>
      <c r="AD3260"/>
      <c r="AE3260"/>
      <c r="AF3260"/>
      <c r="AG3260">
        <v>50</v>
      </c>
      <c r="AH3260"/>
      <c r="AI3260"/>
      <c r="AJ3260" s="8"/>
      <c r="AK3260" s="8"/>
      <c r="AL3260" s="8"/>
      <c r="AM3260" s="8">
        <v>731000</v>
      </c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>
        <v>731000</v>
      </c>
      <c r="BI3260" s="8"/>
      <c r="BJ3260" s="8">
        <v>731000</v>
      </c>
      <c r="BK3260" s="8"/>
      <c r="BL3260">
        <v>100</v>
      </c>
      <c r="BM3260"/>
      <c r="BN3260" s="10">
        <v>0</v>
      </c>
      <c r="BO3260" s="10"/>
      <c r="BP3260" s="10"/>
      <c r="BQ3260" s="10"/>
      <c r="BR3260" s="10"/>
      <c r="BS3260" s="10"/>
      <c r="BT3260" s="10"/>
      <c r="BU3260" s="10"/>
      <c r="BV3260" s="1" t="str">
        <f>Запрос1[[#This Row],[Менеджер]]</f>
        <v>Шиковский Василий Леонидович</v>
      </c>
      <c r="BW3260" s="1" t="str">
        <f>Запрос1[[#This Row],[Дирекция]]</f>
        <v>Северная дирекция</v>
      </c>
      <c r="BX3260" s="1" t="str">
        <f t="shared" si="50"/>
        <v>ТОО "Имантау земля и птица"</v>
      </c>
      <c r="BY3260" s="1" t="str">
        <f t="shared" si="50"/>
        <v>040940004213</v>
      </c>
      <c r="CA3260" t="str">
        <f>Запрос1[[#This Row],[родитель]]</f>
        <v>ТОО "Имантау земля и птица"</v>
      </c>
      <c r="CB3260" t="str">
        <f>Запрос1[[#This Row],[БИНРодителя]]</f>
        <v>040940004213</v>
      </c>
    </row>
    <row r="3261" spans="1:80" x14ac:dyDescent="0.3">
      <c r="A3261" t="s">
        <v>2514</v>
      </c>
      <c r="B3261" t="s">
        <v>3608</v>
      </c>
      <c r="C3261"/>
      <c r="D3261" t="s">
        <v>382</v>
      </c>
      <c r="E3261" t="s">
        <v>1546</v>
      </c>
      <c r="F3261" t="s">
        <v>11628</v>
      </c>
      <c r="G3261" t="s">
        <v>11629</v>
      </c>
      <c r="H3261" t="s">
        <v>11630</v>
      </c>
      <c r="I3261" t="s">
        <v>11631</v>
      </c>
      <c r="J3261" t="s">
        <v>11631</v>
      </c>
      <c r="K3261" t="s">
        <v>11630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 s="8"/>
      <c r="S3261" s="8"/>
      <c r="T3261" s="8"/>
      <c r="U3261" s="8"/>
      <c r="V3261" s="8"/>
      <c r="W3261" s="8">
        <v>16492000</v>
      </c>
      <c r="X3261" s="8"/>
      <c r="Y3261" s="8"/>
      <c r="Z3261" s="8"/>
      <c r="AA3261" s="8"/>
      <c r="AB3261" s="8"/>
      <c r="AC3261" s="8">
        <v>4947600</v>
      </c>
      <c r="AD3261"/>
      <c r="AE3261"/>
      <c r="AF3261"/>
      <c r="AG3261"/>
      <c r="AH3261"/>
      <c r="AI3261">
        <v>30</v>
      </c>
      <c r="AJ3261" s="8"/>
      <c r="AK3261" s="8"/>
      <c r="AL3261" s="8"/>
      <c r="AM3261" s="8"/>
      <c r="AN3261" s="8"/>
      <c r="AO3261" s="8">
        <v>16492000</v>
      </c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/>
      <c r="BM3261"/>
      <c r="BN3261" s="10">
        <v>0</v>
      </c>
      <c r="BO3261" s="10"/>
      <c r="BP3261" s="10"/>
      <c r="BQ3261" s="10"/>
      <c r="BR3261" s="10"/>
      <c r="BS3261" s="10"/>
      <c r="BT3261" s="10"/>
      <c r="BU3261" s="10"/>
      <c r="BV3261" s="1" t="str">
        <f>Запрос1[[#This Row],[Менеджер]]</f>
        <v>Шиковский Василий Леонидович</v>
      </c>
      <c r="BW3261" s="1" t="str">
        <f>Запрос1[[#This Row],[Дирекция]]</f>
        <v>Северная дирекция</v>
      </c>
      <c r="BX3261" s="1" t="str">
        <f t="shared" si="50"/>
        <v>ТОО "ФИРМА БАБЫК-БУРЛУК"</v>
      </c>
      <c r="BY3261" s="1" t="str">
        <f t="shared" si="50"/>
        <v>030640005681</v>
      </c>
      <c r="CA3261" t="str">
        <f>Запрос1[[#This Row],[родитель]]</f>
        <v>ТОО "ФИРМА БАБЫК-БУРЛУК"</v>
      </c>
      <c r="CB3261" t="str">
        <f>Запрос1[[#This Row],[БИНРодителя]]</f>
        <v>030640005681</v>
      </c>
    </row>
    <row r="3262" spans="1:80" x14ac:dyDescent="0.3">
      <c r="A3262" t="s">
        <v>2514</v>
      </c>
      <c r="B3262" t="s">
        <v>3608</v>
      </c>
      <c r="C3262"/>
      <c r="D3262" t="s">
        <v>382</v>
      </c>
      <c r="E3262" t="s">
        <v>389</v>
      </c>
      <c r="F3262" t="s">
        <v>1261</v>
      </c>
      <c r="G3262" t="s">
        <v>3619</v>
      </c>
      <c r="H3262" t="s">
        <v>3620</v>
      </c>
      <c r="I3262" t="s">
        <v>3621</v>
      </c>
      <c r="J3262" t="s">
        <v>3621</v>
      </c>
      <c r="K3262" t="s">
        <v>3620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 s="8"/>
      <c r="S3262" s="8"/>
      <c r="T3262" s="8"/>
      <c r="U3262" s="8"/>
      <c r="V3262" s="8">
        <v>7074800</v>
      </c>
      <c r="W3262" s="8"/>
      <c r="X3262" s="8"/>
      <c r="Y3262" s="8"/>
      <c r="Z3262" s="8"/>
      <c r="AA3262" s="8"/>
      <c r="AB3262" s="8">
        <v>707480</v>
      </c>
      <c r="AC3262" s="8"/>
      <c r="AD3262"/>
      <c r="AE3262"/>
      <c r="AF3262"/>
      <c r="AG3262"/>
      <c r="AH3262">
        <v>10</v>
      </c>
      <c r="AI3262"/>
      <c r="AJ3262" s="8"/>
      <c r="AK3262" s="8"/>
      <c r="AL3262" s="8"/>
      <c r="AM3262" s="8"/>
      <c r="AN3262" s="8">
        <v>7074800</v>
      </c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>
        <v>187864898</v>
      </c>
      <c r="BJ3262" s="8"/>
      <c r="BK3262" s="8">
        <v>7074800</v>
      </c>
      <c r="BL3262"/>
      <c r="BM3262">
        <v>3.7658</v>
      </c>
      <c r="BN3262" s="10">
        <v>0</v>
      </c>
      <c r="BO3262" s="10"/>
      <c r="BP3262" s="10"/>
      <c r="BQ3262" s="10"/>
      <c r="BR3262" s="10"/>
      <c r="BS3262" s="10"/>
      <c r="BT3262" s="10"/>
      <c r="BU3262" s="10"/>
      <c r="BV3262" s="1" t="str">
        <f>Запрос1[[#This Row],[Менеджер]]</f>
        <v>Шиковский Василий Леонидович</v>
      </c>
      <c r="BW3262" s="1" t="str">
        <f>Запрос1[[#This Row],[Дирекция]]</f>
        <v>Северная дирекция</v>
      </c>
      <c r="BX3262" s="1" t="str">
        <f t="shared" si="50"/>
        <v>ТОО "РАИСОВСКОЕ"</v>
      </c>
      <c r="BY3262" s="1" t="str">
        <f t="shared" si="50"/>
        <v>020340017078</v>
      </c>
      <c r="CA3262" t="str">
        <f>Запрос1[[#This Row],[родитель]]</f>
        <v>ТОО "РАИСОВСКОЕ"</v>
      </c>
      <c r="CB3262" t="str">
        <f>Запрос1[[#This Row],[БИНРодителя]]</f>
        <v>020340017078</v>
      </c>
    </row>
    <row r="3263" spans="1:80" x14ac:dyDescent="0.3">
      <c r="A3263" t="s">
        <v>2514</v>
      </c>
      <c r="B3263" t="s">
        <v>3608</v>
      </c>
      <c r="C3263"/>
      <c r="D3263" t="s">
        <v>382</v>
      </c>
      <c r="E3263" t="s">
        <v>389</v>
      </c>
      <c r="F3263" t="s">
        <v>7929</v>
      </c>
      <c r="G3263" t="s">
        <v>7930</v>
      </c>
      <c r="H3263" t="s">
        <v>11653</v>
      </c>
      <c r="I3263" t="s">
        <v>11654</v>
      </c>
      <c r="J3263" t="s">
        <v>11654</v>
      </c>
      <c r="K3263" t="s">
        <v>11653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 s="8"/>
      <c r="S3263" s="8"/>
      <c r="T3263" s="8"/>
      <c r="U3263" s="8"/>
      <c r="V3263" s="8"/>
      <c r="W3263" s="8">
        <v>45414385</v>
      </c>
      <c r="X3263" s="8"/>
      <c r="Y3263" s="8"/>
      <c r="Z3263" s="8"/>
      <c r="AA3263" s="8"/>
      <c r="AB3263" s="8"/>
      <c r="AC3263" s="8">
        <v>16390920</v>
      </c>
      <c r="AD3263"/>
      <c r="AE3263"/>
      <c r="AF3263"/>
      <c r="AG3263"/>
      <c r="AH3263"/>
      <c r="AI3263">
        <v>36.090000000000003</v>
      </c>
      <c r="AJ3263" s="8"/>
      <c r="AK3263" s="8"/>
      <c r="AL3263" s="8"/>
      <c r="AM3263" s="8"/>
      <c r="AN3263" s="8"/>
      <c r="AO3263" s="8">
        <v>45414385</v>
      </c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/>
      <c r="BM3263"/>
      <c r="BN3263" s="10">
        <v>0</v>
      </c>
      <c r="BO3263" s="10"/>
      <c r="BP3263" s="10"/>
      <c r="BQ3263" s="10"/>
      <c r="BR3263" s="10"/>
      <c r="BS3263" s="10"/>
      <c r="BT3263" s="10"/>
      <c r="BU3263" s="10"/>
      <c r="BV3263" s="1" t="str">
        <f>Запрос1[[#This Row],[Менеджер]]</f>
        <v>Шиковский Василий Леонидович</v>
      </c>
      <c r="BW3263" s="1" t="str">
        <f>Запрос1[[#This Row],[Дирекция]]</f>
        <v>Северная дирекция</v>
      </c>
      <c r="BX3263" s="1" t="str">
        <f t="shared" si="50"/>
        <v>ТОО "УПРАВЛЯЮЩАЯ КОМПАНИЯ "ӘДІЛ"</v>
      </c>
      <c r="BY3263" s="1" t="str">
        <f t="shared" si="50"/>
        <v>130740020937</v>
      </c>
      <c r="CA3263" t="str">
        <f>Запрос1[[#This Row],[родитель]]</f>
        <v>ТОО "УПРАВЛЯЮЩАЯ КОМПАНИЯ "ӘДІЛ"</v>
      </c>
      <c r="CB3263" t="str">
        <f>Запрос1[[#This Row],[БИНРодителя]]</f>
        <v>130740020937</v>
      </c>
    </row>
    <row r="3264" spans="1:80" x14ac:dyDescent="0.3">
      <c r="A3264" t="s">
        <v>2514</v>
      </c>
      <c r="B3264" t="s">
        <v>3608</v>
      </c>
      <c r="C3264"/>
      <c r="D3264" t="s">
        <v>382</v>
      </c>
      <c r="E3264" t="s">
        <v>2165</v>
      </c>
      <c r="F3264" t="s">
        <v>3559</v>
      </c>
      <c r="G3264" t="s">
        <v>3622</v>
      </c>
      <c r="H3264" t="s">
        <v>3623</v>
      </c>
      <c r="I3264" t="s">
        <v>3624</v>
      </c>
      <c r="J3264" t="s">
        <v>3624</v>
      </c>
      <c r="K3264" t="s">
        <v>3623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 s="8"/>
      <c r="S3264" s="8"/>
      <c r="T3264" s="8"/>
      <c r="U3264" s="8">
        <v>276000</v>
      </c>
      <c r="V3264" s="8"/>
      <c r="W3264" s="8"/>
      <c r="X3264" s="8"/>
      <c r="Y3264" s="8"/>
      <c r="Z3264" s="8"/>
      <c r="AA3264" s="8">
        <v>82800</v>
      </c>
      <c r="AB3264" s="8"/>
      <c r="AC3264" s="8"/>
      <c r="AD3264"/>
      <c r="AE3264"/>
      <c r="AF3264"/>
      <c r="AG3264">
        <v>30</v>
      </c>
      <c r="AH3264"/>
      <c r="AI3264"/>
      <c r="AJ3264" s="8"/>
      <c r="AK3264" s="8"/>
      <c r="AL3264" s="8"/>
      <c r="AM3264" s="8">
        <v>276000</v>
      </c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>
        <v>3631610</v>
      </c>
      <c r="BI3264" s="8"/>
      <c r="BJ3264" s="8">
        <v>276000</v>
      </c>
      <c r="BK3264" s="8"/>
      <c r="BL3264">
        <v>7.5998999999999999</v>
      </c>
      <c r="BM3264"/>
      <c r="BN3264" s="10">
        <v>0</v>
      </c>
      <c r="BO3264" s="10"/>
      <c r="BP3264" s="10"/>
      <c r="BQ3264" s="10"/>
      <c r="BR3264" s="10"/>
      <c r="BS3264" s="10"/>
      <c r="BT3264" s="10"/>
      <c r="BU3264" s="10"/>
      <c r="BV3264" s="1" t="str">
        <f>Запрос1[[#This Row],[Менеджер]]</f>
        <v>Шиковский Василий Леонидович</v>
      </c>
      <c r="BW3264" s="1" t="str">
        <f>Запрос1[[#This Row],[Дирекция]]</f>
        <v>Северная дирекция</v>
      </c>
      <c r="BX3264" s="1" t="str">
        <f t="shared" si="50"/>
        <v>к\х Бам</v>
      </c>
      <c r="BY3264" s="1" t="str">
        <f t="shared" si="50"/>
        <v>521005350282</v>
      </c>
      <c r="CA3264" t="str">
        <f>Запрос1[[#This Row],[родитель]]</f>
        <v>к\х Бам</v>
      </c>
      <c r="CB3264" t="str">
        <f>Запрос1[[#This Row],[БИНРодителя]]</f>
        <v>521005350282</v>
      </c>
    </row>
    <row r="3265" spans="1:80" x14ac:dyDescent="0.3">
      <c r="A3265" t="s">
        <v>2514</v>
      </c>
      <c r="B3265" t="s">
        <v>3608</v>
      </c>
      <c r="C3265"/>
      <c r="D3265" t="s">
        <v>382</v>
      </c>
      <c r="E3265" t="s">
        <v>2165</v>
      </c>
      <c r="F3265" t="s">
        <v>3559</v>
      </c>
      <c r="G3265" t="s">
        <v>3622</v>
      </c>
      <c r="H3265" t="s">
        <v>12350</v>
      </c>
      <c r="I3265" t="s">
        <v>12351</v>
      </c>
      <c r="J3265" t="s">
        <v>12351</v>
      </c>
      <c r="K3265" t="s">
        <v>12350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 s="8"/>
      <c r="S3265" s="8"/>
      <c r="T3265" s="8"/>
      <c r="U3265" s="8"/>
      <c r="V3265" s="8"/>
      <c r="W3265" s="8">
        <v>35367500</v>
      </c>
      <c r="X3265" s="8"/>
      <c r="Y3265" s="8"/>
      <c r="Z3265" s="8"/>
      <c r="AA3265" s="8"/>
      <c r="AB3265" s="8"/>
      <c r="AC3265" s="8">
        <v>10610250</v>
      </c>
      <c r="AD3265"/>
      <c r="AE3265"/>
      <c r="AF3265"/>
      <c r="AG3265"/>
      <c r="AH3265"/>
      <c r="AI3265">
        <v>30</v>
      </c>
      <c r="AJ3265" s="8"/>
      <c r="AK3265" s="8"/>
      <c r="AL3265" s="8"/>
      <c r="AM3265" s="8"/>
      <c r="AN3265" s="8"/>
      <c r="AO3265" s="8">
        <v>35367500</v>
      </c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/>
      <c r="BM3265"/>
      <c r="BN3265" s="10">
        <v>0</v>
      </c>
      <c r="BO3265" s="10"/>
      <c r="BP3265" s="10"/>
      <c r="BQ3265" s="10"/>
      <c r="BR3265" s="10"/>
      <c r="BS3265" s="10"/>
      <c r="BT3265" s="10"/>
      <c r="BU3265" s="10"/>
      <c r="BV3265" s="1" t="str">
        <f>Запрос1[[#This Row],[Менеджер]]</f>
        <v>Шиковский Василий Леонидович</v>
      </c>
      <c r="BW3265" s="1" t="str">
        <f>Запрос1[[#This Row],[Дирекция]]</f>
        <v>Северная дирекция</v>
      </c>
      <c r="BX3265" s="1" t="str">
        <f t="shared" si="50"/>
        <v>ТОО "ИЛЬИЧ - ТАЙЫНША"</v>
      </c>
      <c r="BY3265" s="1" t="str">
        <f t="shared" si="50"/>
        <v>071240009957</v>
      </c>
      <c r="CA3265" t="str">
        <f>Запрос1[[#This Row],[родитель]]</f>
        <v>ТОО "ИЛЬИЧ - ТАЙЫНША"</v>
      </c>
      <c r="CB3265" t="str">
        <f>Запрос1[[#This Row],[БИНРодителя]]</f>
        <v>071240009957</v>
      </c>
    </row>
    <row r="3266" spans="1:80" x14ac:dyDescent="0.3">
      <c r="A3266" t="s">
        <v>2514</v>
      </c>
      <c r="B3266" t="s">
        <v>3608</v>
      </c>
      <c r="C3266"/>
      <c r="D3266" t="s">
        <v>382</v>
      </c>
      <c r="E3266" t="s">
        <v>2165</v>
      </c>
      <c r="F3266" t="s">
        <v>3271</v>
      </c>
      <c r="G3266" t="s">
        <v>7485</v>
      </c>
      <c r="H3266" t="s">
        <v>12352</v>
      </c>
      <c r="I3266" t="s">
        <v>12353</v>
      </c>
      <c r="J3266" t="s">
        <v>12353</v>
      </c>
      <c r="K3266" t="s">
        <v>12352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 s="8"/>
      <c r="S3266" s="8"/>
      <c r="T3266" s="8"/>
      <c r="U3266" s="8"/>
      <c r="V3266" s="8"/>
      <c r="W3266" s="8">
        <v>4320000</v>
      </c>
      <c r="X3266" s="8"/>
      <c r="Y3266" s="8"/>
      <c r="Z3266" s="8"/>
      <c r="AA3266" s="8"/>
      <c r="AB3266" s="8"/>
      <c r="AC3266" s="8">
        <v>1296000</v>
      </c>
      <c r="AD3266"/>
      <c r="AE3266"/>
      <c r="AF3266"/>
      <c r="AG3266"/>
      <c r="AH3266"/>
      <c r="AI3266">
        <v>30</v>
      </c>
      <c r="AJ3266" s="8"/>
      <c r="AK3266" s="8"/>
      <c r="AL3266" s="8"/>
      <c r="AM3266" s="8"/>
      <c r="AN3266" s="8"/>
      <c r="AO3266" s="8">
        <v>4320000</v>
      </c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/>
      <c r="BM3266"/>
      <c r="BN3266" s="10">
        <v>0</v>
      </c>
      <c r="BO3266" s="10"/>
      <c r="BP3266" s="10"/>
      <c r="BQ3266" s="10"/>
      <c r="BR3266" s="10"/>
      <c r="BS3266" s="10"/>
      <c r="BT3266" s="10"/>
      <c r="BU3266" s="10"/>
      <c r="BV3266" s="1" t="str">
        <f>Запрос1[[#This Row],[Менеджер]]</f>
        <v>Шиковский Василий Леонидович</v>
      </c>
      <c r="BW3266" s="1" t="str">
        <f>Запрос1[[#This Row],[Дирекция]]</f>
        <v>Северная дирекция</v>
      </c>
      <c r="BX3266" s="1" t="str">
        <f t="shared" si="50"/>
        <v>ТОО "СТЕПНОИШИМСКАЯ ОПЫТНАЯ СТАНЦИЯ"</v>
      </c>
      <c r="BY3266" s="1" t="str">
        <f t="shared" si="50"/>
        <v>070140002408</v>
      </c>
      <c r="CA3266" t="str">
        <f>Запрос1[[#This Row],[родитель]]</f>
        <v>ТОО "СТЕПНОИШИМСКАЯ ОПЫТНАЯ СТАНЦИЯ"</v>
      </c>
      <c r="CB3266" t="str">
        <f>Запрос1[[#This Row],[БИНРодителя]]</f>
        <v>070140002408</v>
      </c>
    </row>
    <row r="3267" spans="1:80" x14ac:dyDescent="0.3">
      <c r="A3267" t="s">
        <v>2514</v>
      </c>
      <c r="B3267" t="s">
        <v>3608</v>
      </c>
      <c r="C3267" t="s">
        <v>381</v>
      </c>
      <c r="D3267" t="s">
        <v>382</v>
      </c>
      <c r="E3267" t="s">
        <v>1546</v>
      </c>
      <c r="F3267" t="s">
        <v>2609</v>
      </c>
      <c r="G3267" t="s">
        <v>2610</v>
      </c>
      <c r="H3267" t="s">
        <v>4411</v>
      </c>
      <c r="I3267" t="s">
        <v>4412</v>
      </c>
      <c r="J3267" t="s">
        <v>4412</v>
      </c>
      <c r="K3267" t="s">
        <v>4411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1</v>
      </c>
      <c r="R3267" s="8"/>
      <c r="S3267" s="8"/>
      <c r="T3267" s="8"/>
      <c r="U3267" s="8">
        <v>86873010</v>
      </c>
      <c r="V3267" s="8"/>
      <c r="W3267" s="8">
        <v>73597400</v>
      </c>
      <c r="X3267" s="8"/>
      <c r="Y3267" s="8"/>
      <c r="Z3267" s="8"/>
      <c r="AA3267" s="8">
        <v>10628750</v>
      </c>
      <c r="AB3267" s="8"/>
      <c r="AC3267" s="8">
        <v>73597400</v>
      </c>
      <c r="AD3267"/>
      <c r="AE3267"/>
      <c r="AF3267"/>
      <c r="AG3267">
        <v>12.23</v>
      </c>
      <c r="AH3267"/>
      <c r="AI3267">
        <v>100</v>
      </c>
      <c r="AJ3267" s="8"/>
      <c r="AK3267" s="8"/>
      <c r="AL3267" s="8"/>
      <c r="AM3267" s="8">
        <v>86873010</v>
      </c>
      <c r="AN3267" s="8"/>
      <c r="AO3267" s="8">
        <v>73597400</v>
      </c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>
        <v>247047330</v>
      </c>
      <c r="BI3267" s="8"/>
      <c r="BJ3267" s="8">
        <v>207347410</v>
      </c>
      <c r="BK3267" s="8"/>
      <c r="BL3267">
        <v>83.930199999999999</v>
      </c>
      <c r="BM3267"/>
      <c r="BN3267" s="10">
        <v>0</v>
      </c>
      <c r="BO3267" s="10"/>
      <c r="BP3267" s="10"/>
      <c r="BQ3267" s="10"/>
      <c r="BR3267" s="10"/>
      <c r="BS3267" s="10"/>
      <c r="BT3267" s="10"/>
      <c r="BU3267" s="10"/>
      <c r="BV3267" s="1" t="str">
        <f>Запрос1[[#This Row],[Менеджер]]</f>
        <v>Шиковский Василий Леонидович</v>
      </c>
      <c r="BW3267" s="1" t="str">
        <f>Запрос1[[#This Row],[Дирекция]]</f>
        <v>Северная дирекция</v>
      </c>
      <c r="BX3267" s="1" t="str">
        <f t="shared" si="50"/>
        <v>ТОО "Баянтай"</v>
      </c>
      <c r="BY3267" s="1" t="str">
        <f t="shared" si="50"/>
        <v>980340003463</v>
      </c>
      <c r="CA3267" t="str">
        <f>Запрос1[[#This Row],[родитель]]</f>
        <v>ТОО "Баянтай"</v>
      </c>
      <c r="CB3267" t="str">
        <f>Запрос1[[#This Row],[БИНРодителя]]</f>
        <v>980340003463</v>
      </c>
    </row>
    <row r="3268" spans="1:80" x14ac:dyDescent="0.3">
      <c r="A3268" t="s">
        <v>2514</v>
      </c>
      <c r="B3268" t="s">
        <v>3608</v>
      </c>
      <c r="C3268" t="s">
        <v>381</v>
      </c>
      <c r="D3268" t="s">
        <v>382</v>
      </c>
      <c r="E3268" t="s">
        <v>2165</v>
      </c>
      <c r="F3268" t="s">
        <v>3553</v>
      </c>
      <c r="G3268" t="s">
        <v>3554</v>
      </c>
      <c r="H3268" t="s">
        <v>3555</v>
      </c>
      <c r="I3268" t="s">
        <v>3556</v>
      </c>
      <c r="J3268" t="s">
        <v>3557</v>
      </c>
      <c r="K3268" t="s">
        <v>3558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  <c r="R3268" s="8"/>
      <c r="S3268" s="8"/>
      <c r="T3268" s="8"/>
      <c r="U3268" s="8">
        <v>4026600</v>
      </c>
      <c r="V3268" s="8">
        <v>23440500</v>
      </c>
      <c r="W3268" s="8"/>
      <c r="X3268" s="8"/>
      <c r="Y3268" s="8"/>
      <c r="Z3268" s="8"/>
      <c r="AA3268" s="8">
        <v>1207980</v>
      </c>
      <c r="AB3268" s="8">
        <v>6797745</v>
      </c>
      <c r="AC3268" s="8"/>
      <c r="AD3268"/>
      <c r="AE3268"/>
      <c r="AF3268"/>
      <c r="AG3268">
        <v>30</v>
      </c>
      <c r="AH3268">
        <v>29</v>
      </c>
      <c r="AI3268"/>
      <c r="AJ3268" s="8"/>
      <c r="AK3268" s="8"/>
      <c r="AL3268" s="8"/>
      <c r="AM3268" s="8">
        <v>4026600</v>
      </c>
      <c r="AN3268" s="8">
        <v>23440500</v>
      </c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>
        <v>37919744</v>
      </c>
      <c r="BI3268" s="8">
        <v>39607570</v>
      </c>
      <c r="BJ3268" s="8">
        <v>2304000</v>
      </c>
      <c r="BK3268" s="8">
        <v>23440500</v>
      </c>
      <c r="BL3268">
        <v>6.0758999999999999</v>
      </c>
      <c r="BM3268">
        <v>59.181800000000003</v>
      </c>
      <c r="BN3268" s="10">
        <v>0</v>
      </c>
      <c r="BO3268" s="10"/>
      <c r="BP3268" s="10"/>
      <c r="BQ3268" s="10"/>
      <c r="BR3268" s="10"/>
      <c r="BS3268" s="10"/>
      <c r="BT3268" s="10"/>
      <c r="BU3268" s="10"/>
      <c r="BV3268" s="1" t="str">
        <f>Запрос1[[#This Row],[Менеджер]]</f>
        <v>Шиковский Василий Леонидович</v>
      </c>
      <c r="BW3268" s="1" t="str">
        <f>Запрос1[[#This Row],[Дирекция]]</f>
        <v>Северная дирекция</v>
      </c>
      <c r="BX3268" s="1" t="str">
        <f t="shared" ref="BX3268:BY3331" si="51">CA3268</f>
        <v>ТОО "Дашка-Николаевка СК"</v>
      </c>
      <c r="BY3268" s="1" t="str">
        <f t="shared" si="51"/>
        <v>160240018754</v>
      </c>
      <c r="CA3268" t="str">
        <f>Запрос1[[#This Row],[родитель]]</f>
        <v>ТОО "Дашка-Николаевка СК"</v>
      </c>
      <c r="CB3268" t="str">
        <f>Запрос1[[#This Row],[БИНРодителя]]</f>
        <v>160240018754</v>
      </c>
    </row>
    <row r="3269" spans="1:80" x14ac:dyDescent="0.3">
      <c r="A3269" t="s">
        <v>2514</v>
      </c>
      <c r="B3269" t="s">
        <v>3608</v>
      </c>
      <c r="C3269" t="s">
        <v>381</v>
      </c>
      <c r="D3269" t="s">
        <v>382</v>
      </c>
      <c r="E3269" t="s">
        <v>2165</v>
      </c>
      <c r="F3269" t="s">
        <v>3559</v>
      </c>
      <c r="G3269" t="s">
        <v>3560</v>
      </c>
      <c r="H3269" t="s">
        <v>3561</v>
      </c>
      <c r="I3269" t="s">
        <v>3562</v>
      </c>
      <c r="J3269" t="s">
        <v>3562</v>
      </c>
      <c r="K3269" t="s">
        <v>3561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1</v>
      </c>
      <c r="R3269" s="8"/>
      <c r="S3269" s="8"/>
      <c r="T3269" s="8"/>
      <c r="U3269" s="8">
        <v>59375090</v>
      </c>
      <c r="V3269" s="8">
        <v>67654940</v>
      </c>
      <c r="W3269" s="8">
        <v>87236139</v>
      </c>
      <c r="X3269" s="8"/>
      <c r="Y3269" s="8"/>
      <c r="Z3269" s="8"/>
      <c r="AA3269" s="8">
        <v>19085787</v>
      </c>
      <c r="AB3269" s="8">
        <v>24855670</v>
      </c>
      <c r="AC3269" s="8">
        <v>56927272</v>
      </c>
      <c r="AD3269"/>
      <c r="AE3269"/>
      <c r="AF3269"/>
      <c r="AG3269">
        <v>32.14</v>
      </c>
      <c r="AH3269">
        <v>36.74</v>
      </c>
      <c r="AI3269">
        <v>65.260000000000005</v>
      </c>
      <c r="AJ3269" s="8"/>
      <c r="AK3269" s="8"/>
      <c r="AL3269" s="8"/>
      <c r="AM3269" s="8">
        <v>63988990</v>
      </c>
      <c r="AN3269" s="8">
        <v>67654940</v>
      </c>
      <c r="AO3269" s="8">
        <v>87236139</v>
      </c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>
        <v>158204778</v>
      </c>
      <c r="BI3269" s="8">
        <v>24628000</v>
      </c>
      <c r="BJ3269" s="8">
        <v>63414090</v>
      </c>
      <c r="BK3269" s="8"/>
      <c r="BL3269">
        <v>40.083500000000001</v>
      </c>
      <c r="BM3269">
        <v>0</v>
      </c>
      <c r="BN3269" s="10">
        <v>0</v>
      </c>
      <c r="BO3269" s="10"/>
      <c r="BP3269" s="10"/>
      <c r="BQ3269" s="10"/>
      <c r="BR3269" s="10"/>
      <c r="BS3269" s="10"/>
      <c r="BT3269" s="10"/>
      <c r="BU3269" s="10"/>
      <c r="BV3269" s="1" t="str">
        <f>Запрос1[[#This Row],[Менеджер]]</f>
        <v>Шиковский Василий Леонидович</v>
      </c>
      <c r="BW3269" s="1" t="str">
        <f>Запрос1[[#This Row],[Дирекция]]</f>
        <v>Северная дирекция</v>
      </c>
      <c r="BX3269" s="1" t="str">
        <f t="shared" si="51"/>
        <v>ТОО "АГРОНОМ-ТАЙЫНША"</v>
      </c>
      <c r="BY3269" s="1" t="str">
        <f t="shared" si="51"/>
        <v>041240003764</v>
      </c>
      <c r="CA3269" t="str">
        <f>Запрос1[[#This Row],[родитель]]</f>
        <v>ТОО "АГРОНОМ-ТАЙЫНША"</v>
      </c>
      <c r="CB3269" t="str">
        <f>Запрос1[[#This Row],[БИНРодителя]]</f>
        <v>041240003764</v>
      </c>
    </row>
    <row r="3270" spans="1:80" x14ac:dyDescent="0.3">
      <c r="A3270" t="s">
        <v>2514</v>
      </c>
      <c r="B3270" t="s">
        <v>3608</v>
      </c>
      <c r="C3270" t="s">
        <v>2608</v>
      </c>
      <c r="D3270" t="s">
        <v>89</v>
      </c>
      <c r="E3270" t="s">
        <v>593</v>
      </c>
      <c r="F3270" t="s">
        <v>12061</v>
      </c>
      <c r="G3270" t="s">
        <v>12062</v>
      </c>
      <c r="H3270" t="s">
        <v>12063</v>
      </c>
      <c r="I3270" t="s">
        <v>12064</v>
      </c>
      <c r="J3270" t="s">
        <v>12064</v>
      </c>
      <c r="K3270" t="s">
        <v>12063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 s="8"/>
      <c r="S3270" s="8"/>
      <c r="T3270" s="8"/>
      <c r="U3270" s="8"/>
      <c r="V3270" s="8"/>
      <c r="W3270" s="8">
        <v>23957000</v>
      </c>
      <c r="X3270" s="8"/>
      <c r="Y3270" s="8"/>
      <c r="Z3270" s="8"/>
      <c r="AA3270" s="8"/>
      <c r="AB3270" s="8"/>
      <c r="AC3270" s="8">
        <v>7187100</v>
      </c>
      <c r="AD3270"/>
      <c r="AE3270"/>
      <c r="AF3270"/>
      <c r="AG3270"/>
      <c r="AH3270"/>
      <c r="AI3270">
        <v>30</v>
      </c>
      <c r="AJ3270" s="8"/>
      <c r="AK3270" s="8"/>
      <c r="AL3270" s="8"/>
      <c r="AM3270" s="8"/>
      <c r="AN3270" s="8"/>
      <c r="AO3270" s="8">
        <v>23957000</v>
      </c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/>
      <c r="BM3270"/>
      <c r="BN3270" s="10">
        <v>0</v>
      </c>
      <c r="BO3270" s="10"/>
      <c r="BP3270" s="10"/>
      <c r="BQ3270" s="10"/>
      <c r="BR3270" s="10"/>
      <c r="BS3270" s="10"/>
      <c r="BT3270" s="10"/>
      <c r="BU3270" s="10"/>
      <c r="BV3270" s="1" t="str">
        <f>Запрос1[[#This Row],[Менеджер]]</f>
        <v>Шиковский Василий Леонидович</v>
      </c>
      <c r="BW3270" s="1" t="str">
        <f>Запрос1[[#This Row],[Дирекция]]</f>
        <v>Северная дирекция</v>
      </c>
      <c r="BX3270" s="1" t="str">
        <f t="shared" si="51"/>
        <v>ТОО "AF BURABAY-2007 GCK"</v>
      </c>
      <c r="BY3270" s="1" t="str">
        <f t="shared" si="51"/>
        <v>220240012560</v>
      </c>
      <c r="CA3270" t="str">
        <f>Запрос1[[#This Row],[родитель]]</f>
        <v>ТОО "AF BURABAY-2007 GCK"</v>
      </c>
      <c r="CB3270" t="str">
        <f>Запрос1[[#This Row],[БИНРодителя]]</f>
        <v>220240012560</v>
      </c>
    </row>
    <row r="3271" spans="1:80" x14ac:dyDescent="0.3">
      <c r="A3271" t="s">
        <v>2514</v>
      </c>
      <c r="B3271" t="s">
        <v>3608</v>
      </c>
      <c r="C3271" t="s">
        <v>2608</v>
      </c>
      <c r="D3271" t="s">
        <v>382</v>
      </c>
      <c r="E3271" t="s">
        <v>389</v>
      </c>
      <c r="F3271" t="s">
        <v>4413</v>
      </c>
      <c r="G3271" t="s">
        <v>4414</v>
      </c>
      <c r="H3271" t="s">
        <v>3625</v>
      </c>
      <c r="I3271" t="s">
        <v>3626</v>
      </c>
      <c r="J3271" t="s">
        <v>4415</v>
      </c>
      <c r="K3271" t="s">
        <v>4416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 s="8"/>
      <c r="S3271" s="8"/>
      <c r="T3271" s="8"/>
      <c r="U3271" s="8"/>
      <c r="V3271" s="8">
        <v>191898000</v>
      </c>
      <c r="W3271" s="8">
        <v>15938133</v>
      </c>
      <c r="X3271" s="8"/>
      <c r="Y3271" s="8"/>
      <c r="Z3271" s="8"/>
      <c r="AA3271" s="8"/>
      <c r="AB3271" s="8">
        <v>142170000</v>
      </c>
      <c r="AC3271" s="8">
        <v>14220293.1</v>
      </c>
      <c r="AD3271"/>
      <c r="AE3271"/>
      <c r="AF3271"/>
      <c r="AG3271"/>
      <c r="AH3271">
        <v>74.09</v>
      </c>
      <c r="AI3271">
        <v>89.22</v>
      </c>
      <c r="AJ3271" s="8"/>
      <c r="AK3271" s="8"/>
      <c r="AL3271" s="8"/>
      <c r="AM3271" s="8"/>
      <c r="AN3271" s="8">
        <v>191898000</v>
      </c>
      <c r="AO3271" s="8">
        <v>15938133</v>
      </c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>
        <v>1570177761.5</v>
      </c>
      <c r="BJ3271" s="8"/>
      <c r="BK3271" s="8">
        <v>47296000</v>
      </c>
      <c r="BL3271"/>
      <c r="BM3271">
        <v>3.0121000000000002</v>
      </c>
      <c r="BN3271" s="10">
        <v>0</v>
      </c>
      <c r="BO3271" s="10"/>
      <c r="BP3271" s="10"/>
      <c r="BQ3271" s="10"/>
      <c r="BR3271" s="10"/>
      <c r="BS3271" s="10"/>
      <c r="BT3271" s="10"/>
      <c r="BU3271" s="10"/>
      <c r="BV3271" s="1" t="str">
        <f>Запрос1[[#This Row],[Менеджер]]</f>
        <v>Шиковский Василий Леонидович</v>
      </c>
      <c r="BW3271" s="1" t="str">
        <f>Запрос1[[#This Row],[Дирекция]]</f>
        <v>Северная дирекция</v>
      </c>
      <c r="BX3271" s="1" t="str">
        <f t="shared" si="51"/>
        <v>АО "Атамекен - Агро"</v>
      </c>
      <c r="BY3271" s="1" t="str">
        <f t="shared" si="51"/>
        <v>080940017289</v>
      </c>
      <c r="CA3271" t="str">
        <f>Запрос1[[#This Row],[родитель]]</f>
        <v>АО "Атамекен - Агро"</v>
      </c>
      <c r="CB3271" t="str">
        <f>Запрос1[[#This Row],[БИНРодителя]]</f>
        <v>080940017289</v>
      </c>
    </row>
    <row r="3272" spans="1:80" x14ac:dyDescent="0.3">
      <c r="A3272" t="s">
        <v>2514</v>
      </c>
      <c r="B3272" t="s">
        <v>3608</v>
      </c>
      <c r="C3272" t="s">
        <v>2608</v>
      </c>
      <c r="D3272" t="s">
        <v>382</v>
      </c>
      <c r="E3272" t="s">
        <v>2165</v>
      </c>
      <c r="F3272" t="s">
        <v>4417</v>
      </c>
      <c r="G3272" t="s">
        <v>4418</v>
      </c>
      <c r="H3272" t="s">
        <v>4419</v>
      </c>
      <c r="I3272" t="s">
        <v>4420</v>
      </c>
      <c r="J3272" t="s">
        <v>4420</v>
      </c>
      <c r="K3272" t="s">
        <v>4419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 s="8"/>
      <c r="S3272" s="8"/>
      <c r="T3272" s="8"/>
      <c r="U3272" s="8">
        <v>560000</v>
      </c>
      <c r="V3272" s="8"/>
      <c r="W3272" s="8"/>
      <c r="X3272" s="8"/>
      <c r="Y3272" s="8"/>
      <c r="Z3272" s="8"/>
      <c r="AA3272" s="8">
        <v>0</v>
      </c>
      <c r="AB3272" s="8"/>
      <c r="AC3272" s="8"/>
      <c r="AD3272"/>
      <c r="AE3272"/>
      <c r="AF3272"/>
      <c r="AG3272">
        <v>0</v>
      </c>
      <c r="AH3272"/>
      <c r="AI3272"/>
      <c r="AJ3272" s="8"/>
      <c r="AK3272" s="8"/>
      <c r="AL3272" s="8"/>
      <c r="AM3272" s="8">
        <v>560000</v>
      </c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>
        <v>19125500</v>
      </c>
      <c r="BI3272" s="8"/>
      <c r="BJ3272" s="8">
        <v>560000</v>
      </c>
      <c r="BK3272" s="8"/>
      <c r="BL3272">
        <v>2.9279999999999999</v>
      </c>
      <c r="BM3272"/>
      <c r="BN3272" s="10">
        <v>0</v>
      </c>
      <c r="BO3272" s="10"/>
      <c r="BP3272" s="10"/>
      <c r="BQ3272" s="10"/>
      <c r="BR3272" s="10"/>
      <c r="BS3272" s="10"/>
      <c r="BT3272" s="10"/>
      <c r="BU3272" s="10"/>
      <c r="BV3272" s="1" t="str">
        <f>Запрос1[[#This Row],[Менеджер]]</f>
        <v>Шиковский Василий Леонидович</v>
      </c>
      <c r="BW3272" s="1" t="str">
        <f>Запрос1[[#This Row],[Дирекция]]</f>
        <v>Северная дирекция</v>
      </c>
      <c r="BX3272" s="1" t="str">
        <f t="shared" si="51"/>
        <v>к.х. Бурхат</v>
      </c>
      <c r="BY3272" s="1" t="str">
        <f t="shared" si="51"/>
        <v>510525300040</v>
      </c>
      <c r="CA3272" t="str">
        <f>Запрос1[[#This Row],[КХ]]</f>
        <v>к.х. Бурхат</v>
      </c>
      <c r="CB3272" t="str">
        <f>Запрос1[[#This Row],[БИНКХ]]</f>
        <v>510525300040</v>
      </c>
    </row>
    <row r="3273" spans="1:80" x14ac:dyDescent="0.3">
      <c r="A3273" t="s">
        <v>2514</v>
      </c>
      <c r="B3273" t="s">
        <v>3608</v>
      </c>
      <c r="C3273" t="s">
        <v>2608</v>
      </c>
      <c r="D3273" t="s">
        <v>382</v>
      </c>
      <c r="E3273" t="s">
        <v>3563</v>
      </c>
      <c r="F3273" t="s">
        <v>455</v>
      </c>
      <c r="G3273" t="s">
        <v>2351</v>
      </c>
      <c r="H3273" t="s">
        <v>3625</v>
      </c>
      <c r="I3273" t="s">
        <v>3626</v>
      </c>
      <c r="J3273" t="s">
        <v>3656</v>
      </c>
      <c r="K3273" t="s">
        <v>3657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1</v>
      </c>
      <c r="R3273" s="8"/>
      <c r="S3273" s="8"/>
      <c r="T3273" s="8"/>
      <c r="U3273" s="8"/>
      <c r="V3273" s="8">
        <v>84798800</v>
      </c>
      <c r="W3273" s="8">
        <v>58274590</v>
      </c>
      <c r="X3273" s="8"/>
      <c r="Y3273" s="8"/>
      <c r="Z3273" s="8"/>
      <c r="AA3273" s="8"/>
      <c r="AB3273" s="8">
        <v>84798800</v>
      </c>
      <c r="AC3273" s="8">
        <v>42158413</v>
      </c>
      <c r="AD3273"/>
      <c r="AE3273"/>
      <c r="AF3273"/>
      <c r="AG3273"/>
      <c r="AH3273">
        <v>100</v>
      </c>
      <c r="AI3273">
        <v>72.34</v>
      </c>
      <c r="AJ3273" s="8"/>
      <c r="AK3273" s="8"/>
      <c r="AL3273" s="8"/>
      <c r="AM3273" s="8"/>
      <c r="AN3273" s="8">
        <v>84798800</v>
      </c>
      <c r="AO3273" s="8">
        <v>58274590</v>
      </c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>
        <v>495916157</v>
      </c>
      <c r="BJ3273" s="8"/>
      <c r="BK3273" s="8"/>
      <c r="BL3273"/>
      <c r="BM3273">
        <v>0</v>
      </c>
      <c r="BN3273" s="10">
        <v>0</v>
      </c>
      <c r="BO3273" s="10"/>
      <c r="BP3273" s="10"/>
      <c r="BQ3273" s="10"/>
      <c r="BR3273" s="10"/>
      <c r="BS3273" s="10"/>
      <c r="BT3273" s="10"/>
      <c r="BU3273" s="10"/>
      <c r="BV3273" s="1" t="str">
        <f>Запрос1[[#This Row],[Менеджер]]</f>
        <v>Шиковский Василий Леонидович</v>
      </c>
      <c r="BW3273" s="1" t="str">
        <f>Запрос1[[#This Row],[Дирекция]]</f>
        <v>Северная дирекция</v>
      </c>
      <c r="BX3273" s="1" t="str">
        <f t="shared" si="51"/>
        <v>АО "Атамекен - Агро"</v>
      </c>
      <c r="BY3273" s="1" t="str">
        <f t="shared" si="51"/>
        <v>080940017289</v>
      </c>
      <c r="CA3273" t="str">
        <f>Запрос1[[#This Row],[родитель]]</f>
        <v>АО "Атамекен - Агро"</v>
      </c>
      <c r="CB3273" t="str">
        <f>Запрос1[[#This Row],[БИНРодителя]]</f>
        <v>080940017289</v>
      </c>
    </row>
    <row r="3274" spans="1:80" x14ac:dyDescent="0.3">
      <c r="A3274" t="s">
        <v>2514</v>
      </c>
      <c r="B3274" t="s">
        <v>3608</v>
      </c>
      <c r="C3274" t="s">
        <v>122</v>
      </c>
      <c r="D3274" t="s">
        <v>382</v>
      </c>
      <c r="E3274" t="s">
        <v>1546</v>
      </c>
      <c r="F3274" t="s">
        <v>2598</v>
      </c>
      <c r="G3274" t="s">
        <v>2599</v>
      </c>
      <c r="H3274" t="s">
        <v>2600</v>
      </c>
      <c r="I3274" t="s">
        <v>2601</v>
      </c>
      <c r="J3274" t="s">
        <v>2601</v>
      </c>
      <c r="K3274" t="s">
        <v>2600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 s="8"/>
      <c r="S3274" s="8"/>
      <c r="T3274" s="8"/>
      <c r="U3274" s="8"/>
      <c r="V3274" s="8"/>
      <c r="W3274" s="8">
        <v>4332350</v>
      </c>
      <c r="X3274" s="8"/>
      <c r="Y3274" s="8"/>
      <c r="Z3274" s="8"/>
      <c r="AA3274" s="8"/>
      <c r="AB3274" s="8"/>
      <c r="AC3274" s="8">
        <v>4332350</v>
      </c>
      <c r="AD3274"/>
      <c r="AE3274"/>
      <c r="AF3274"/>
      <c r="AG3274"/>
      <c r="AH3274"/>
      <c r="AI3274">
        <v>100</v>
      </c>
      <c r="AJ3274" s="8"/>
      <c r="AK3274" s="8"/>
      <c r="AL3274" s="8"/>
      <c r="AM3274" s="8"/>
      <c r="AN3274" s="8"/>
      <c r="AO3274" s="8">
        <v>4332350</v>
      </c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/>
      <c r="BM3274"/>
      <c r="BN3274" s="10">
        <v>1</v>
      </c>
      <c r="BO3274" s="10">
        <v>11154000</v>
      </c>
      <c r="BP3274" s="10">
        <v>11154000</v>
      </c>
      <c r="BQ3274" s="10">
        <v>100</v>
      </c>
      <c r="BR3274" s="10"/>
      <c r="BS3274" s="10"/>
      <c r="BT3274" s="10"/>
      <c r="BU3274" s="10"/>
      <c r="BV3274" s="1" t="str">
        <f>Запрос1[[#This Row],[Менеджер]]</f>
        <v>Шиковский Василий Леонидович</v>
      </c>
      <c r="BW3274" s="1" t="str">
        <f>Запрос1[[#This Row],[Дирекция]]</f>
        <v>Северная дирекция</v>
      </c>
      <c r="BX3274" s="1" t="str">
        <f t="shared" si="51"/>
        <v>ТОО "Лобаново"</v>
      </c>
      <c r="BY3274" s="1" t="str">
        <f t="shared" si="51"/>
        <v>040640008945</v>
      </c>
      <c r="CA3274" t="str">
        <f>Запрос1[[#This Row],[КХ]]</f>
        <v>ТОО "Лобаново"</v>
      </c>
      <c r="CB3274" t="str">
        <f>Запрос1[[#This Row],[БИНКХ]]</f>
        <v>040640008945</v>
      </c>
    </row>
    <row r="3275" spans="1:80" x14ac:dyDescent="0.3">
      <c r="A3275" t="s">
        <v>2514</v>
      </c>
      <c r="B3275" t="s">
        <v>3608</v>
      </c>
      <c r="C3275" t="s">
        <v>122</v>
      </c>
      <c r="D3275" t="s">
        <v>382</v>
      </c>
      <c r="E3275" t="s">
        <v>1546</v>
      </c>
      <c r="F3275" t="s">
        <v>11742</v>
      </c>
      <c r="G3275" t="s">
        <v>11896</v>
      </c>
      <c r="H3275" t="s">
        <v>11897</v>
      </c>
      <c r="I3275" t="s">
        <v>11898</v>
      </c>
      <c r="J3275" t="s">
        <v>11898</v>
      </c>
      <c r="K3275" t="s">
        <v>11897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 s="8"/>
      <c r="S3275" s="8"/>
      <c r="T3275" s="8"/>
      <c r="U3275" s="8"/>
      <c r="V3275" s="8"/>
      <c r="W3275" s="8">
        <v>16660000</v>
      </c>
      <c r="X3275" s="8"/>
      <c r="Y3275" s="8"/>
      <c r="Z3275" s="8"/>
      <c r="AA3275" s="8"/>
      <c r="AB3275" s="8"/>
      <c r="AC3275" s="8">
        <v>4998000</v>
      </c>
      <c r="AD3275"/>
      <c r="AE3275"/>
      <c r="AF3275"/>
      <c r="AG3275"/>
      <c r="AH3275"/>
      <c r="AI3275">
        <v>30</v>
      </c>
      <c r="AJ3275" s="8"/>
      <c r="AK3275" s="8"/>
      <c r="AL3275" s="8"/>
      <c r="AM3275" s="8"/>
      <c r="AN3275" s="8"/>
      <c r="AO3275" s="8">
        <v>16660000</v>
      </c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/>
      <c r="BM3275"/>
      <c r="BN3275" s="10">
        <v>0</v>
      </c>
      <c r="BO3275" s="10"/>
      <c r="BP3275" s="10"/>
      <c r="BQ3275" s="10"/>
      <c r="BR3275" s="10"/>
      <c r="BS3275" s="10"/>
      <c r="BT3275" s="10"/>
      <c r="BU3275" s="10"/>
      <c r="BV3275" s="1" t="str">
        <f>Запрос1[[#This Row],[Менеджер]]</f>
        <v>Шиковский Василий Леонидович</v>
      </c>
      <c r="BW3275" s="1" t="str">
        <f>Запрос1[[#This Row],[Дирекция]]</f>
        <v>Северная дирекция</v>
      </c>
      <c r="BX3275" s="1" t="str">
        <f t="shared" si="51"/>
        <v>ТОО "Shalkar Grain"</v>
      </c>
      <c r="BY3275" s="1" t="str">
        <f t="shared" si="51"/>
        <v>200440001678</v>
      </c>
      <c r="CA3275" t="str">
        <f>Запрос1[[#This Row],[родитель]]</f>
        <v>ТОО "Shalkar Grain"</v>
      </c>
      <c r="CB3275" t="str">
        <f>Запрос1[[#This Row],[БИНРодителя]]</f>
        <v>200440001678</v>
      </c>
    </row>
    <row r="3276" spans="1:80" x14ac:dyDescent="0.3">
      <c r="A3276" t="s">
        <v>2514</v>
      </c>
      <c r="B3276" t="s">
        <v>3608</v>
      </c>
      <c r="C3276" t="s">
        <v>103</v>
      </c>
      <c r="D3276" t="s">
        <v>89</v>
      </c>
      <c r="E3276" t="s">
        <v>90</v>
      </c>
      <c r="F3276" t="s">
        <v>91</v>
      </c>
      <c r="G3276"/>
      <c r="H3276" t="s">
        <v>3625</v>
      </c>
      <c r="I3276" t="s">
        <v>3626</v>
      </c>
      <c r="J3276" t="s">
        <v>3626</v>
      </c>
      <c r="K3276" t="s">
        <v>3625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1</v>
      </c>
      <c r="R3276" s="8"/>
      <c r="S3276" s="8"/>
      <c r="T3276" s="8"/>
      <c r="U3276" s="8">
        <v>23669360</v>
      </c>
      <c r="V3276" s="8">
        <v>101556864</v>
      </c>
      <c r="W3276" s="8">
        <v>233550000</v>
      </c>
      <c r="X3276" s="8"/>
      <c r="Y3276" s="8"/>
      <c r="Z3276" s="8"/>
      <c r="AA3276" s="8">
        <v>7100808</v>
      </c>
      <c r="AB3276" s="8">
        <v>93132864</v>
      </c>
      <c r="AC3276" s="8">
        <v>104091000</v>
      </c>
      <c r="AD3276"/>
      <c r="AE3276"/>
      <c r="AF3276"/>
      <c r="AG3276">
        <v>30</v>
      </c>
      <c r="AH3276">
        <v>91.71</v>
      </c>
      <c r="AI3276">
        <v>44.57</v>
      </c>
      <c r="AJ3276" s="8"/>
      <c r="AK3276" s="8"/>
      <c r="AL3276" s="8"/>
      <c r="AM3276" s="8">
        <v>23669360</v>
      </c>
      <c r="AN3276" s="8">
        <v>101556864</v>
      </c>
      <c r="AO3276" s="8">
        <v>233550000</v>
      </c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/>
      <c r="BM3276"/>
      <c r="BN3276" s="10">
        <v>1</v>
      </c>
      <c r="BO3276" s="10">
        <v>81000000</v>
      </c>
      <c r="BP3276" s="10">
        <v>40500000</v>
      </c>
      <c r="BQ3276" s="10">
        <v>50</v>
      </c>
      <c r="BR3276" s="10"/>
      <c r="BS3276" s="10"/>
      <c r="BT3276" s="10"/>
      <c r="BU3276" s="10"/>
      <c r="BV3276" s="1" t="str">
        <f>Запрос1[[#This Row],[Менеджер]]</f>
        <v>Шиковский Василий Леонидович</v>
      </c>
      <c r="BW3276" s="1" t="str">
        <f>Запрос1[[#This Row],[Дирекция]]</f>
        <v>Северная дирекция</v>
      </c>
      <c r="BX3276" s="1" t="str">
        <f t="shared" si="51"/>
        <v>АО "Атамекен - Агро"</v>
      </c>
      <c r="BY3276" s="1" t="str">
        <f t="shared" si="51"/>
        <v>080940017289</v>
      </c>
      <c r="CA3276" t="str">
        <f>Запрос1[[#This Row],[родитель]]</f>
        <v>АО "Атамекен - Агро"</v>
      </c>
      <c r="CB3276" t="str">
        <f>Запрос1[[#This Row],[БИНРодителя]]</f>
        <v>080940017289</v>
      </c>
    </row>
    <row r="3277" spans="1:80" x14ac:dyDescent="0.3">
      <c r="A3277" t="s">
        <v>2514</v>
      </c>
      <c r="B3277" t="s">
        <v>3608</v>
      </c>
      <c r="C3277" t="s">
        <v>381</v>
      </c>
      <c r="D3277" t="s">
        <v>89</v>
      </c>
      <c r="E3277" t="s">
        <v>1497</v>
      </c>
      <c r="F3277" t="s">
        <v>530</v>
      </c>
      <c r="G3277" t="s">
        <v>3627</v>
      </c>
      <c r="H3277" t="s">
        <v>3628</v>
      </c>
      <c r="I3277" t="s">
        <v>3629</v>
      </c>
      <c r="J3277" t="s">
        <v>3629</v>
      </c>
      <c r="K3277" t="s">
        <v>3628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 s="8"/>
      <c r="S3277" s="8"/>
      <c r="T3277" s="8"/>
      <c r="U3277" s="8">
        <v>2674950</v>
      </c>
      <c r="V3277" s="8"/>
      <c r="W3277" s="8"/>
      <c r="X3277" s="8"/>
      <c r="Y3277" s="8"/>
      <c r="Z3277" s="8"/>
      <c r="AA3277" s="8">
        <v>726990</v>
      </c>
      <c r="AB3277" s="8"/>
      <c r="AC3277" s="8"/>
      <c r="AD3277"/>
      <c r="AE3277"/>
      <c r="AF3277"/>
      <c r="AG3277">
        <v>27.18</v>
      </c>
      <c r="AH3277"/>
      <c r="AI3277"/>
      <c r="AJ3277" s="8"/>
      <c r="AK3277" s="8"/>
      <c r="AL3277" s="8"/>
      <c r="AM3277" s="8">
        <v>2674950</v>
      </c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>
        <v>119347450</v>
      </c>
      <c r="BI3277" s="8"/>
      <c r="BJ3277" s="8">
        <v>2464950</v>
      </c>
      <c r="BK3277" s="8"/>
      <c r="BL3277">
        <v>2.0653000000000001</v>
      </c>
      <c r="BM3277"/>
      <c r="BN3277" s="10">
        <v>0</v>
      </c>
      <c r="BO3277" s="10"/>
      <c r="BP3277" s="10"/>
      <c r="BQ3277" s="10"/>
      <c r="BR3277" s="10"/>
      <c r="BS3277" s="10"/>
      <c r="BT3277" s="10"/>
      <c r="BU3277" s="10"/>
      <c r="BV3277" s="1" t="str">
        <f>Запрос1[[#This Row],[Менеджер]]</f>
        <v>Шиковский Василий Леонидович</v>
      </c>
      <c r="BW3277" s="1" t="str">
        <f>Запрос1[[#This Row],[Дирекция]]</f>
        <v>Северная дирекция</v>
      </c>
      <c r="BX3277" s="1" t="e">
        <f t="shared" si="51"/>
        <v>#N/A</v>
      </c>
      <c r="BY3277" s="1" t="e">
        <f t="shared" si="51"/>
        <v>#N/A</v>
      </c>
      <c r="CA3277" t="e">
        <f>VLOOKUP(Запрос1[[#This Row],[БИНКХ]],'[2]Группы компаний'!$A:$E,4,0)</f>
        <v>#N/A</v>
      </c>
      <c r="CB3277" t="e">
        <f>VLOOKUP(CA3277,$H:$I,2,0)</f>
        <v>#N/A</v>
      </c>
    </row>
    <row r="3278" spans="1:80" x14ac:dyDescent="0.3">
      <c r="A3278" t="s">
        <v>2514</v>
      </c>
      <c r="B3278" t="s">
        <v>3608</v>
      </c>
      <c r="C3278" t="s">
        <v>381</v>
      </c>
      <c r="D3278" t="s">
        <v>382</v>
      </c>
      <c r="E3278" t="s">
        <v>2165</v>
      </c>
      <c r="F3278" t="s">
        <v>295</v>
      </c>
      <c r="G3278" t="s">
        <v>3550</v>
      </c>
      <c r="H3278" t="s">
        <v>3551</v>
      </c>
      <c r="I3278" t="s">
        <v>3552</v>
      </c>
      <c r="J3278" t="s">
        <v>3647</v>
      </c>
      <c r="K3278" t="s">
        <v>3648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1</v>
      </c>
      <c r="R3278" s="8"/>
      <c r="S3278" s="8"/>
      <c r="T3278" s="8"/>
      <c r="U3278" s="8">
        <v>14009000</v>
      </c>
      <c r="V3278" s="8">
        <v>12414600</v>
      </c>
      <c r="W3278" s="8">
        <v>14354130</v>
      </c>
      <c r="X3278" s="8"/>
      <c r="Y3278" s="8"/>
      <c r="Z3278" s="8"/>
      <c r="AA3278" s="8">
        <v>5558700</v>
      </c>
      <c r="AB3278" s="8">
        <v>3724380</v>
      </c>
      <c r="AC3278" s="8">
        <v>9924505</v>
      </c>
      <c r="AD3278"/>
      <c r="AE3278"/>
      <c r="AF3278"/>
      <c r="AG3278">
        <v>39.68</v>
      </c>
      <c r="AH3278">
        <v>30</v>
      </c>
      <c r="AI3278">
        <v>69.14</v>
      </c>
      <c r="AJ3278" s="8"/>
      <c r="AK3278" s="8"/>
      <c r="AL3278" s="8"/>
      <c r="AM3278" s="8">
        <v>14009000</v>
      </c>
      <c r="AN3278" s="8">
        <v>12414600</v>
      </c>
      <c r="AO3278" s="8">
        <v>14354130</v>
      </c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>
        <v>59562350</v>
      </c>
      <c r="BI3278" s="8">
        <v>41534100</v>
      </c>
      <c r="BJ3278" s="8">
        <v>14009000</v>
      </c>
      <c r="BK3278" s="8">
        <v>12414600</v>
      </c>
      <c r="BL3278">
        <v>23.5198</v>
      </c>
      <c r="BM3278">
        <v>29.8901</v>
      </c>
      <c r="BN3278" s="10">
        <v>0</v>
      </c>
      <c r="BO3278" s="10"/>
      <c r="BP3278" s="10"/>
      <c r="BQ3278" s="10"/>
      <c r="BR3278" s="10"/>
      <c r="BS3278" s="10"/>
      <c r="BT3278" s="10"/>
      <c r="BU3278" s="10"/>
      <c r="BV3278" s="1" t="str">
        <f>Запрос1[[#This Row],[Менеджер]]</f>
        <v>Шиковский Василий Леонидович</v>
      </c>
      <c r="BW3278" s="1" t="str">
        <f>Запрос1[[#This Row],[Дирекция]]</f>
        <v>Северная дирекция</v>
      </c>
      <c r="BX3278" s="1" t="str">
        <f t="shared" si="51"/>
        <v>ТОО "Астық-Караагаш"</v>
      </c>
      <c r="BY3278" s="1" t="e">
        <f t="shared" si="51"/>
        <v>#N/A</v>
      </c>
      <c r="CA3278" t="str">
        <f>VLOOKUP(Запрос1[[#This Row],[БИНКХ]],'[2]Группы компаний'!$A:$E,4,0)</f>
        <v>ТОО "Астық-Караагаш"</v>
      </c>
      <c r="CB3278" t="e">
        <f>VLOOKUP(CA3278,$H:$I,2,0)</f>
        <v>#N/A</v>
      </c>
    </row>
    <row r="3279" spans="1:80" x14ac:dyDescent="0.3">
      <c r="A3279" t="s">
        <v>2514</v>
      </c>
      <c r="B3279" t="s">
        <v>3608</v>
      </c>
      <c r="C3279" t="s">
        <v>381</v>
      </c>
      <c r="D3279" t="s">
        <v>382</v>
      </c>
      <c r="E3279" t="s">
        <v>2165</v>
      </c>
      <c r="F3279" t="s">
        <v>2166</v>
      </c>
      <c r="G3279" t="s">
        <v>3649</v>
      </c>
      <c r="H3279" t="s">
        <v>3555</v>
      </c>
      <c r="I3279" t="s">
        <v>3556</v>
      </c>
      <c r="J3279" t="s">
        <v>3556</v>
      </c>
      <c r="K3279" t="s">
        <v>3555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 s="8"/>
      <c r="S3279" s="8"/>
      <c r="T3279" s="8"/>
      <c r="U3279" s="8">
        <v>69755580</v>
      </c>
      <c r="V3279" s="8">
        <v>99000500</v>
      </c>
      <c r="W3279" s="8"/>
      <c r="X3279" s="8"/>
      <c r="Y3279" s="8"/>
      <c r="Z3279" s="8"/>
      <c r="AA3279" s="8">
        <v>20926674</v>
      </c>
      <c r="AB3279" s="8">
        <v>19800100</v>
      </c>
      <c r="AC3279" s="8"/>
      <c r="AD3279"/>
      <c r="AE3279"/>
      <c r="AF3279"/>
      <c r="AG3279">
        <v>30</v>
      </c>
      <c r="AH3279">
        <v>20</v>
      </c>
      <c r="AI3279"/>
      <c r="AJ3279" s="8"/>
      <c r="AK3279" s="8"/>
      <c r="AL3279" s="8"/>
      <c r="AM3279" s="8">
        <v>69755580</v>
      </c>
      <c r="AN3279" s="8">
        <v>99000500</v>
      </c>
      <c r="AO3279" s="8"/>
      <c r="AP3279" s="8"/>
      <c r="AQ3279" s="8"/>
      <c r="AR3279" s="8"/>
      <c r="AS3279" s="8"/>
      <c r="AT3279" s="8">
        <v>16250000</v>
      </c>
      <c r="AU3279" s="8"/>
      <c r="AV3279" s="8"/>
      <c r="AW3279" s="8"/>
      <c r="AX3279" s="8"/>
      <c r="AY3279" s="8"/>
      <c r="AZ3279" s="8">
        <v>16250000</v>
      </c>
      <c r="BA3279" s="8"/>
      <c r="BB3279" s="8"/>
      <c r="BC3279" s="8"/>
      <c r="BD3279" s="8"/>
      <c r="BE3279" s="8"/>
      <c r="BF3279" s="8">
        <v>10520000</v>
      </c>
      <c r="BG3279" s="8"/>
      <c r="BH3279" s="8">
        <v>266583485</v>
      </c>
      <c r="BI3279" s="8">
        <v>385783385</v>
      </c>
      <c r="BJ3279" s="8">
        <v>59560080</v>
      </c>
      <c r="BK3279" s="8">
        <v>84262000</v>
      </c>
      <c r="BL3279">
        <v>22.341899999999999</v>
      </c>
      <c r="BM3279">
        <v>21.841699999999999</v>
      </c>
      <c r="BN3279" s="10">
        <v>0</v>
      </c>
      <c r="BO3279" s="10"/>
      <c r="BP3279" s="10"/>
      <c r="BQ3279" s="10"/>
      <c r="BR3279" s="10"/>
      <c r="BS3279" s="10"/>
      <c r="BT3279" s="10"/>
      <c r="BU3279" s="10"/>
      <c r="BV3279" s="1" t="str">
        <f>Запрос1[[#This Row],[Менеджер]]</f>
        <v>Шиковский Василий Леонидович</v>
      </c>
      <c r="BW3279" s="1" t="str">
        <f>Запрос1[[#This Row],[Дирекция]]</f>
        <v>Северная дирекция</v>
      </c>
      <c r="BX3279" s="1" t="str">
        <f t="shared" si="51"/>
        <v>ТОО "Дашка-Николаевка СК"</v>
      </c>
      <c r="BY3279" s="1" t="str">
        <f t="shared" si="51"/>
        <v>160240018754</v>
      </c>
      <c r="CA3279" t="str">
        <f>Запрос1[[#This Row],[КХ]]</f>
        <v>ТОО "Дашка-Николаевка СК"</v>
      </c>
      <c r="CB3279" t="str">
        <f>Запрос1[[#This Row],[БИНКХ]]</f>
        <v>160240018754</v>
      </c>
    </row>
    <row r="3280" spans="1:80" x14ac:dyDescent="0.3">
      <c r="A3280" t="s">
        <v>2514</v>
      </c>
      <c r="B3280" t="s">
        <v>3608</v>
      </c>
      <c r="C3280" t="s">
        <v>2608</v>
      </c>
      <c r="D3280" t="s">
        <v>89</v>
      </c>
      <c r="E3280" t="s">
        <v>3754</v>
      </c>
      <c r="F3280" t="s">
        <v>4087</v>
      </c>
      <c r="G3280" t="s">
        <v>12359</v>
      </c>
      <c r="H3280" t="s">
        <v>12360</v>
      </c>
      <c r="I3280" t="s">
        <v>12361</v>
      </c>
      <c r="J3280" t="s">
        <v>12361</v>
      </c>
      <c r="K3280" t="s">
        <v>12360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 s="8"/>
      <c r="S3280" s="8"/>
      <c r="T3280" s="8"/>
      <c r="U3280" s="8"/>
      <c r="V3280" s="8"/>
      <c r="W3280" s="8">
        <v>12556000</v>
      </c>
      <c r="X3280" s="8"/>
      <c r="Y3280" s="8"/>
      <c r="Z3280" s="8"/>
      <c r="AA3280" s="8"/>
      <c r="AB3280" s="8"/>
      <c r="AC3280" s="8">
        <v>3766800</v>
      </c>
      <c r="AD3280"/>
      <c r="AE3280"/>
      <c r="AF3280"/>
      <c r="AG3280"/>
      <c r="AH3280"/>
      <c r="AI3280">
        <v>30</v>
      </c>
      <c r="AJ3280" s="8"/>
      <c r="AK3280" s="8"/>
      <c r="AL3280" s="8"/>
      <c r="AM3280" s="8"/>
      <c r="AN3280" s="8"/>
      <c r="AO3280" s="8">
        <v>12556000</v>
      </c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/>
      <c r="BM3280"/>
      <c r="BN3280" s="10">
        <v>0</v>
      </c>
      <c r="BO3280" s="10"/>
      <c r="BP3280" s="10"/>
      <c r="BQ3280" s="10"/>
      <c r="BR3280" s="10"/>
      <c r="BS3280" s="10"/>
      <c r="BT3280" s="10"/>
      <c r="BU3280" s="10"/>
      <c r="BV3280" s="1" t="str">
        <f>Запрос1[[#This Row],[Менеджер]]</f>
        <v>Шиковский Василий Леонидович</v>
      </c>
      <c r="BW3280" s="1" t="str">
        <f>Запрос1[[#This Row],[Дирекция]]</f>
        <v>Северная дирекция</v>
      </c>
      <c r="BX3280" s="1" t="str">
        <f t="shared" si="51"/>
        <v>ТОО "ТОО "SAGHYM-BIDAY GCK""</v>
      </c>
      <c r="BY3280" s="1" t="str">
        <f t="shared" si="51"/>
        <v>211240016386</v>
      </c>
      <c r="CA3280" t="str">
        <f>Запрос1[[#This Row],[родитель]]</f>
        <v>ТОО "ТОО "SAGHYM-BIDAY GCK""</v>
      </c>
      <c r="CB3280" t="str">
        <f>Запрос1[[#This Row],[БИНРодителя]]</f>
        <v>211240016386</v>
      </c>
    </row>
    <row r="3281" spans="1:80" x14ac:dyDescent="0.3">
      <c r="A3281" t="s">
        <v>3658</v>
      </c>
      <c r="B3281" t="s">
        <v>4016</v>
      </c>
      <c r="C3281" t="s">
        <v>122</v>
      </c>
      <c r="D3281" t="s">
        <v>89</v>
      </c>
      <c r="E3281" t="s">
        <v>593</v>
      </c>
      <c r="F3281" t="s">
        <v>3310</v>
      </c>
      <c r="G3281" t="s">
        <v>3311</v>
      </c>
      <c r="H3281" t="s">
        <v>12301</v>
      </c>
      <c r="I3281" t="s">
        <v>12302</v>
      </c>
      <c r="J3281" t="s">
        <v>12302</v>
      </c>
      <c r="K3281" t="s">
        <v>12301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 s="8"/>
      <c r="S3281" s="8"/>
      <c r="T3281" s="8"/>
      <c r="U3281" s="8"/>
      <c r="V3281" s="8"/>
      <c r="W3281" s="8">
        <v>6140000</v>
      </c>
      <c r="X3281" s="8"/>
      <c r="Y3281" s="8"/>
      <c r="Z3281" s="8"/>
      <c r="AA3281" s="8"/>
      <c r="AB3281" s="8"/>
      <c r="AC3281" s="8">
        <v>0</v>
      </c>
      <c r="AD3281"/>
      <c r="AE3281"/>
      <c r="AF3281"/>
      <c r="AG3281"/>
      <c r="AH3281"/>
      <c r="AI3281">
        <v>0</v>
      </c>
      <c r="AJ3281" s="8"/>
      <c r="AK3281" s="8"/>
      <c r="AL3281" s="8"/>
      <c r="AM3281" s="8"/>
      <c r="AN3281" s="8"/>
      <c r="AO3281" s="8">
        <v>6140000</v>
      </c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/>
      <c r="BM3281"/>
      <c r="BN3281" s="10">
        <v>0</v>
      </c>
      <c r="BO3281" s="10"/>
      <c r="BP3281" s="10"/>
      <c r="BQ3281" s="10"/>
      <c r="BR3281" s="10"/>
      <c r="BS3281" s="10"/>
      <c r="BT3281" s="10"/>
      <c r="BU3281" s="10"/>
      <c r="BV3281" s="1" t="str">
        <f>Запрос1[[#This Row],[Менеджер]]</f>
        <v>Сулеймен Ерлан</v>
      </c>
      <c r="BW3281" s="1" t="str">
        <f>Запрос1[[#This Row],[Дирекция]]</f>
        <v>Центральная дирекция</v>
      </c>
      <c r="BX3281" s="1" t="str">
        <f t="shared" si="51"/>
        <v>ТОО "Айгабак"</v>
      </c>
      <c r="BY3281" s="1" t="str">
        <f t="shared" si="51"/>
        <v>041240012743</v>
      </c>
      <c r="CA3281" t="str">
        <f>Запрос1[[#This Row],[родитель]]</f>
        <v>ТОО "Айгабак"</v>
      </c>
      <c r="CB3281" t="str">
        <f>Запрос1[[#This Row],[БИНРодителя]]</f>
        <v>041240012743</v>
      </c>
    </row>
    <row r="3282" spans="1:80" x14ac:dyDescent="0.3">
      <c r="A3282" t="s">
        <v>3658</v>
      </c>
      <c r="B3282" t="s">
        <v>4016</v>
      </c>
      <c r="C3282" t="s">
        <v>122</v>
      </c>
      <c r="D3282" t="s">
        <v>89</v>
      </c>
      <c r="E3282" t="s">
        <v>593</v>
      </c>
      <c r="F3282" t="s">
        <v>3310</v>
      </c>
      <c r="G3282" t="s">
        <v>3311</v>
      </c>
      <c r="H3282" t="s">
        <v>8461</v>
      </c>
      <c r="I3282" t="s">
        <v>8462</v>
      </c>
      <c r="J3282" t="s">
        <v>8462</v>
      </c>
      <c r="K3282" t="s">
        <v>8461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 s="8"/>
      <c r="S3282" s="8"/>
      <c r="T3282" s="8"/>
      <c r="U3282" s="8">
        <v>557780</v>
      </c>
      <c r="V3282" s="8"/>
      <c r="W3282" s="8"/>
      <c r="X3282" s="8"/>
      <c r="Y3282" s="8"/>
      <c r="Z3282" s="8"/>
      <c r="AA3282" s="8">
        <v>180294</v>
      </c>
      <c r="AB3282" s="8"/>
      <c r="AC3282" s="8"/>
      <c r="AD3282"/>
      <c r="AE3282"/>
      <c r="AF3282"/>
      <c r="AG3282">
        <v>32.32</v>
      </c>
      <c r="AH3282"/>
      <c r="AI3282"/>
      <c r="AJ3282" s="8"/>
      <c r="AK3282" s="8"/>
      <c r="AL3282" s="8"/>
      <c r="AM3282" s="8">
        <v>557780</v>
      </c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/>
      <c r="BM3282"/>
      <c r="BN3282" s="10">
        <v>0</v>
      </c>
      <c r="BO3282" s="10"/>
      <c r="BP3282" s="10"/>
      <c r="BQ3282" s="10"/>
      <c r="BR3282" s="10"/>
      <c r="BS3282" s="10"/>
      <c r="BT3282" s="10"/>
      <c r="BU3282" s="10"/>
      <c r="BV3282" s="1" t="str">
        <f>Запрос1[[#This Row],[Менеджер]]</f>
        <v>Сулеймен Ерлан</v>
      </c>
      <c r="BW3282" s="1" t="str">
        <f>Запрос1[[#This Row],[Дирекция]]</f>
        <v>Центральная дирекция</v>
      </c>
      <c r="BX3282" s="1" t="str">
        <f t="shared" si="51"/>
        <v>ТОО "Овощная база "Синегорье"</v>
      </c>
      <c r="BY3282" s="1" t="str">
        <f t="shared" si="51"/>
        <v>031240007408</v>
      </c>
      <c r="CA3282" t="str">
        <f>Запрос1[[#This Row],[родитель]]</f>
        <v>ТОО "Овощная база "Синегорье"</v>
      </c>
      <c r="CB3282" t="str">
        <f>Запрос1[[#This Row],[БИНРодителя]]</f>
        <v>031240007408</v>
      </c>
    </row>
    <row r="3283" spans="1:80" x14ac:dyDescent="0.3">
      <c r="A3283" t="s">
        <v>3658</v>
      </c>
      <c r="B3283" t="s">
        <v>4016</v>
      </c>
      <c r="C3283" t="s">
        <v>122</v>
      </c>
      <c r="D3283" t="s">
        <v>89</v>
      </c>
      <c r="E3283" t="s">
        <v>2207</v>
      </c>
      <c r="F3283" t="s">
        <v>2208</v>
      </c>
      <c r="G3283" t="s">
        <v>2209</v>
      </c>
      <c r="H3283" t="s">
        <v>8463</v>
      </c>
      <c r="I3283" t="s">
        <v>8464</v>
      </c>
      <c r="J3283" t="s">
        <v>8464</v>
      </c>
      <c r="K3283" t="s">
        <v>8463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 s="8"/>
      <c r="S3283" s="8"/>
      <c r="T3283" s="8"/>
      <c r="U3283" s="8">
        <v>940800</v>
      </c>
      <c r="V3283" s="8"/>
      <c r="W3283" s="8"/>
      <c r="X3283" s="8"/>
      <c r="Y3283" s="8"/>
      <c r="Z3283" s="8"/>
      <c r="AA3283" s="8">
        <v>940800</v>
      </c>
      <c r="AB3283" s="8"/>
      <c r="AC3283" s="8"/>
      <c r="AD3283"/>
      <c r="AE3283"/>
      <c r="AF3283"/>
      <c r="AG3283">
        <v>100</v>
      </c>
      <c r="AH3283"/>
      <c r="AI3283"/>
      <c r="AJ3283" s="8"/>
      <c r="AK3283" s="8"/>
      <c r="AL3283" s="8"/>
      <c r="AM3283" s="8">
        <v>940800</v>
      </c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>
        <v>4900800</v>
      </c>
      <c r="BI3283" s="8"/>
      <c r="BJ3283" s="8">
        <v>940800</v>
      </c>
      <c r="BK3283" s="8"/>
      <c r="BL3283">
        <v>19.1968</v>
      </c>
      <c r="BM3283"/>
      <c r="BN3283" s="10">
        <v>0</v>
      </c>
      <c r="BO3283" s="10"/>
      <c r="BP3283" s="10"/>
      <c r="BQ3283" s="10"/>
      <c r="BR3283" s="10"/>
      <c r="BS3283" s="10"/>
      <c r="BT3283" s="10"/>
      <c r="BU3283" s="10"/>
      <c r="BV3283" s="1" t="str">
        <f>Запрос1[[#This Row],[Менеджер]]</f>
        <v>Сулеймен Ерлан</v>
      </c>
      <c r="BW3283" s="1" t="str">
        <f>Запрос1[[#This Row],[Дирекция]]</f>
        <v>Центральная дирекция</v>
      </c>
      <c r="BX3283" s="1" t="str">
        <f t="shared" si="51"/>
        <v>КХ "Айгерим"</v>
      </c>
      <c r="BY3283" s="1" t="str">
        <f t="shared" si="51"/>
        <v>770407301099</v>
      </c>
      <c r="CA3283" t="str">
        <f>Запрос1[[#This Row],[родитель]]</f>
        <v>КХ "Айгерим"</v>
      </c>
      <c r="CB3283" t="str">
        <f>Запрос1[[#This Row],[БИНРодителя]]</f>
        <v>770407301099</v>
      </c>
    </row>
    <row r="3284" spans="1:80" x14ac:dyDescent="0.3">
      <c r="A3284" t="s">
        <v>3658</v>
      </c>
      <c r="B3284" t="s">
        <v>4016</v>
      </c>
      <c r="C3284" t="s">
        <v>122</v>
      </c>
      <c r="D3284" t="s">
        <v>89</v>
      </c>
      <c r="E3284" t="s">
        <v>254</v>
      </c>
      <c r="F3284" t="s">
        <v>4829</v>
      </c>
      <c r="G3284" t="s">
        <v>2518</v>
      </c>
      <c r="H3284" t="s">
        <v>8465</v>
      </c>
      <c r="I3284" t="s">
        <v>8466</v>
      </c>
      <c r="J3284" t="s">
        <v>8466</v>
      </c>
      <c r="K3284" t="s">
        <v>8465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 s="8"/>
      <c r="S3284" s="8"/>
      <c r="T3284" s="8"/>
      <c r="U3284" s="8"/>
      <c r="V3284" s="8">
        <v>4822661.2</v>
      </c>
      <c r="W3284" s="8"/>
      <c r="X3284" s="8"/>
      <c r="Y3284" s="8"/>
      <c r="Z3284" s="8"/>
      <c r="AA3284" s="8"/>
      <c r="AB3284" s="8">
        <v>2234983.6</v>
      </c>
      <c r="AC3284" s="8"/>
      <c r="AD3284"/>
      <c r="AE3284"/>
      <c r="AF3284"/>
      <c r="AG3284"/>
      <c r="AH3284">
        <v>46.34</v>
      </c>
      <c r="AI3284"/>
      <c r="AJ3284" s="8"/>
      <c r="AK3284" s="8"/>
      <c r="AL3284" s="8"/>
      <c r="AM3284" s="8"/>
      <c r="AN3284" s="8">
        <v>4822661.2</v>
      </c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/>
      <c r="BM3284"/>
      <c r="BN3284" s="10">
        <v>0</v>
      </c>
      <c r="BO3284" s="10"/>
      <c r="BP3284" s="10"/>
      <c r="BQ3284" s="10"/>
      <c r="BR3284" s="10"/>
      <c r="BS3284" s="10"/>
      <c r="BT3284" s="10"/>
      <c r="BU3284" s="10"/>
      <c r="BV3284" s="1" t="str">
        <f>Запрос1[[#This Row],[Менеджер]]</f>
        <v>Сулеймен Ерлан</v>
      </c>
      <c r="BW3284" s="1" t="str">
        <f>Запрос1[[#This Row],[Дирекция]]</f>
        <v>Центральная дирекция</v>
      </c>
      <c r="BX3284" s="1" t="str">
        <f t="shared" si="51"/>
        <v>КХ "Жанбеков"</v>
      </c>
      <c r="BY3284" s="1" t="str">
        <f t="shared" si="51"/>
        <v>630714300726</v>
      </c>
      <c r="CA3284" t="str">
        <f>Запрос1[[#This Row],[родитель]]</f>
        <v>КХ "Жанбеков"</v>
      </c>
      <c r="CB3284" t="str">
        <f>Запрос1[[#This Row],[БИНРодителя]]</f>
        <v>630714300726</v>
      </c>
    </row>
    <row r="3285" spans="1:80" x14ac:dyDescent="0.3">
      <c r="A3285" t="s">
        <v>3658</v>
      </c>
      <c r="B3285" t="s">
        <v>4016</v>
      </c>
      <c r="C3285" t="s">
        <v>122</v>
      </c>
      <c r="D3285" t="s">
        <v>89</v>
      </c>
      <c r="E3285" t="s">
        <v>90</v>
      </c>
      <c r="F3285" t="s">
        <v>91</v>
      </c>
      <c r="G3285"/>
      <c r="H3285" t="s">
        <v>8467</v>
      </c>
      <c r="I3285" t="s">
        <v>8468</v>
      </c>
      <c r="J3285" t="s">
        <v>8468</v>
      </c>
      <c r="K3285" t="s">
        <v>8467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 s="8"/>
      <c r="S3285" s="8"/>
      <c r="T3285" s="8"/>
      <c r="U3285" s="8">
        <v>298000</v>
      </c>
      <c r="V3285" s="8"/>
      <c r="W3285" s="8"/>
      <c r="X3285" s="8"/>
      <c r="Y3285" s="8"/>
      <c r="Z3285" s="8"/>
      <c r="AA3285" s="8">
        <v>298000</v>
      </c>
      <c r="AB3285" s="8"/>
      <c r="AC3285" s="8"/>
      <c r="AD3285"/>
      <c r="AE3285"/>
      <c r="AF3285"/>
      <c r="AG3285">
        <v>100</v>
      </c>
      <c r="AH3285"/>
      <c r="AI3285"/>
      <c r="AJ3285" s="8"/>
      <c r="AK3285" s="8"/>
      <c r="AL3285" s="8"/>
      <c r="AM3285" s="8">
        <v>298000</v>
      </c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/>
      <c r="BM3285"/>
      <c r="BN3285" s="10">
        <v>0</v>
      </c>
      <c r="BO3285" s="10"/>
      <c r="BP3285" s="10"/>
      <c r="BQ3285" s="10"/>
      <c r="BR3285" s="10"/>
      <c r="BS3285" s="10"/>
      <c r="BT3285" s="10"/>
      <c r="BU3285" s="10"/>
      <c r="BV3285" s="1" t="str">
        <f>Запрос1[[#This Row],[Менеджер]]</f>
        <v>Сулеймен Ерлан</v>
      </c>
      <c r="BW3285" s="1" t="str">
        <f>Запрос1[[#This Row],[Дирекция]]</f>
        <v>Центральная дирекция</v>
      </c>
      <c r="BX3285" s="1" t="str">
        <f t="shared" si="51"/>
        <v>Sellex Agro</v>
      </c>
      <c r="BY3285" s="1" t="str">
        <f t="shared" si="51"/>
        <v>160340028488</v>
      </c>
      <c r="CA3285" t="str">
        <f>Запрос1[[#This Row],[родитель]]</f>
        <v>Sellex Agro</v>
      </c>
      <c r="CB3285" t="str">
        <f>Запрос1[[#This Row],[БИНРодителя]]</f>
        <v>160340028488</v>
      </c>
    </row>
    <row r="3286" spans="1:80" x14ac:dyDescent="0.3">
      <c r="A3286" t="s">
        <v>3658</v>
      </c>
      <c r="B3286" t="s">
        <v>4016</v>
      </c>
      <c r="C3286" t="s">
        <v>122</v>
      </c>
      <c r="D3286" t="s">
        <v>89</v>
      </c>
      <c r="E3286" t="s">
        <v>90</v>
      </c>
      <c r="F3286" t="s">
        <v>520</v>
      </c>
      <c r="G3286" t="s">
        <v>796</v>
      </c>
      <c r="H3286" t="s">
        <v>1493</v>
      </c>
      <c r="I3286" t="s">
        <v>1494</v>
      </c>
      <c r="J3286" t="s">
        <v>1495</v>
      </c>
      <c r="K3286" t="s">
        <v>1496</v>
      </c>
      <c r="L3286">
        <v>0</v>
      </c>
      <c r="M3286">
        <v>0</v>
      </c>
      <c r="N3286">
        <v>1</v>
      </c>
      <c r="O3286">
        <v>1</v>
      </c>
      <c r="P3286">
        <v>1</v>
      </c>
      <c r="Q3286">
        <v>0</v>
      </c>
      <c r="R3286" s="8"/>
      <c r="S3286" s="8"/>
      <c r="T3286" s="8">
        <v>1471496</v>
      </c>
      <c r="U3286" s="8">
        <v>10869855</v>
      </c>
      <c r="V3286" s="8">
        <v>14508000</v>
      </c>
      <c r="W3286" s="8"/>
      <c r="X3286" s="8"/>
      <c r="Y3286" s="8"/>
      <c r="Z3286" s="8">
        <v>0</v>
      </c>
      <c r="AA3286" s="8">
        <v>166000</v>
      </c>
      <c r="AB3286" s="8">
        <v>4352400</v>
      </c>
      <c r="AC3286" s="8"/>
      <c r="AD3286"/>
      <c r="AE3286"/>
      <c r="AF3286">
        <v>0</v>
      </c>
      <c r="AG3286">
        <v>1.53</v>
      </c>
      <c r="AH3286">
        <v>30</v>
      </c>
      <c r="AI3286"/>
      <c r="AJ3286" s="8"/>
      <c r="AK3286" s="8"/>
      <c r="AL3286" s="8">
        <v>1471496</v>
      </c>
      <c r="AM3286" s="8">
        <v>10869855</v>
      </c>
      <c r="AN3286" s="8">
        <v>14508000</v>
      </c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>
        <v>29412403</v>
      </c>
      <c r="BI3286" s="8">
        <v>16878120</v>
      </c>
      <c r="BJ3286" s="8">
        <v>12252905</v>
      </c>
      <c r="BK3286" s="8">
        <v>11873120</v>
      </c>
      <c r="BL3286">
        <v>41.658900000000003</v>
      </c>
      <c r="BM3286">
        <v>70.346199999999996</v>
      </c>
      <c r="BN3286" s="10">
        <v>0</v>
      </c>
      <c r="BO3286" s="10"/>
      <c r="BP3286" s="10"/>
      <c r="BQ3286" s="10"/>
      <c r="BR3286" s="10"/>
      <c r="BS3286" s="10"/>
      <c r="BT3286" s="10"/>
      <c r="BU3286" s="10"/>
      <c r="BV3286" s="1" t="str">
        <f>Запрос1[[#This Row],[Менеджер]]</f>
        <v>Сулеймен Ерлан</v>
      </c>
      <c r="BW3286" s="1" t="str">
        <f>Запрос1[[#This Row],[Дирекция]]</f>
        <v>Центральная дирекция</v>
      </c>
      <c r="BX3286" s="1" t="str">
        <f t="shared" si="51"/>
        <v>ТОО "Агротрейд Кокше"</v>
      </c>
      <c r="BY3286" s="1" t="str">
        <f t="shared" si="51"/>
        <v>031140005130</v>
      </c>
      <c r="CA3286" t="str">
        <f>Запрос1[[#This Row],[родитель]]</f>
        <v>ТОО "Агротрейд Кокше"</v>
      </c>
      <c r="CB3286" t="str">
        <f>Запрос1[[#This Row],[БИНРодителя]]</f>
        <v>031140005130</v>
      </c>
    </row>
    <row r="3287" spans="1:80" x14ac:dyDescent="0.3">
      <c r="A3287" t="s">
        <v>3658</v>
      </c>
      <c r="B3287" t="s">
        <v>4016</v>
      </c>
      <c r="C3287" t="s">
        <v>122</v>
      </c>
      <c r="D3287" t="s">
        <v>89</v>
      </c>
      <c r="E3287" t="s">
        <v>4832</v>
      </c>
      <c r="F3287" t="s">
        <v>8469</v>
      </c>
      <c r="G3287" t="s">
        <v>8470</v>
      </c>
      <c r="H3287" t="s">
        <v>8471</v>
      </c>
      <c r="I3287" t="s">
        <v>8472</v>
      </c>
      <c r="J3287" t="s">
        <v>8472</v>
      </c>
      <c r="K3287" t="s">
        <v>8471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 s="8"/>
      <c r="S3287" s="8"/>
      <c r="T3287" s="8">
        <v>55840</v>
      </c>
      <c r="U3287" s="8"/>
      <c r="V3287" s="8"/>
      <c r="W3287" s="8"/>
      <c r="X3287" s="8"/>
      <c r="Y3287" s="8"/>
      <c r="Z3287" s="8">
        <v>55840</v>
      </c>
      <c r="AA3287" s="8"/>
      <c r="AB3287" s="8"/>
      <c r="AC3287" s="8"/>
      <c r="AD3287"/>
      <c r="AE3287"/>
      <c r="AF3287">
        <v>100</v>
      </c>
      <c r="AG3287"/>
      <c r="AH3287"/>
      <c r="AI3287"/>
      <c r="AJ3287" s="8"/>
      <c r="AK3287" s="8"/>
      <c r="AL3287" s="8">
        <v>55840</v>
      </c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/>
      <c r="BM3287"/>
      <c r="BN3287" s="10">
        <v>0</v>
      </c>
      <c r="BO3287" s="10"/>
      <c r="BP3287" s="10"/>
      <c r="BQ3287" s="10"/>
      <c r="BR3287" s="10"/>
      <c r="BS3287" s="10"/>
      <c r="BT3287" s="10"/>
      <c r="BU3287" s="10"/>
      <c r="BV3287" s="1" t="str">
        <f>Запрос1[[#This Row],[Менеджер]]</f>
        <v>Сулеймен Ерлан</v>
      </c>
      <c r="BW3287" s="1" t="str">
        <f>Запрос1[[#This Row],[Дирекция]]</f>
        <v>Центральная дирекция</v>
      </c>
      <c r="BX3287" s="1" t="str">
        <f t="shared" si="51"/>
        <v>ТОО "Жакен - 2"</v>
      </c>
      <c r="BY3287" s="1" t="str">
        <f t="shared" si="51"/>
        <v>060340014645</v>
      </c>
      <c r="CA3287" t="str">
        <f>Запрос1[[#This Row],[родитель]]</f>
        <v>ТОО "Жакен - 2"</v>
      </c>
      <c r="CB3287" t="str">
        <f>Запрос1[[#This Row],[БИНРодителя]]</f>
        <v>060340014645</v>
      </c>
    </row>
    <row r="3288" spans="1:80" x14ac:dyDescent="0.3">
      <c r="A3288" t="s">
        <v>3658</v>
      </c>
      <c r="B3288" t="s">
        <v>4016</v>
      </c>
      <c r="C3288" t="s">
        <v>122</v>
      </c>
      <c r="D3288" t="s">
        <v>89</v>
      </c>
      <c r="E3288" t="s">
        <v>1551</v>
      </c>
      <c r="F3288" t="s">
        <v>1552</v>
      </c>
      <c r="G3288" t="s">
        <v>7977</v>
      </c>
      <c r="H3288" t="s">
        <v>8479</v>
      </c>
      <c r="I3288" t="s">
        <v>8480</v>
      </c>
      <c r="J3288" t="s">
        <v>8480</v>
      </c>
      <c r="K3288" t="s">
        <v>8479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 s="8"/>
      <c r="S3288" s="8"/>
      <c r="T3288" s="8"/>
      <c r="U3288" s="8">
        <v>4015000</v>
      </c>
      <c r="V3288" s="8"/>
      <c r="W3288" s="8"/>
      <c r="X3288" s="8"/>
      <c r="Y3288" s="8"/>
      <c r="Z3288" s="8"/>
      <c r="AA3288" s="8">
        <v>1300000</v>
      </c>
      <c r="AB3288" s="8"/>
      <c r="AC3288" s="8"/>
      <c r="AD3288"/>
      <c r="AE3288"/>
      <c r="AF3288"/>
      <c r="AG3288">
        <v>32.380000000000003</v>
      </c>
      <c r="AH3288"/>
      <c r="AI3288"/>
      <c r="AJ3288" s="8"/>
      <c r="AK3288" s="8"/>
      <c r="AL3288" s="8"/>
      <c r="AM3288" s="8">
        <v>4015000</v>
      </c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>
        <v>9779480</v>
      </c>
      <c r="BI3288" s="8"/>
      <c r="BJ3288" s="8">
        <v>4015000</v>
      </c>
      <c r="BK3288" s="8"/>
      <c r="BL3288">
        <v>41.055300000000003</v>
      </c>
      <c r="BM3288"/>
      <c r="BN3288" s="10">
        <v>0</v>
      </c>
      <c r="BO3288" s="10"/>
      <c r="BP3288" s="10"/>
      <c r="BQ3288" s="10"/>
      <c r="BR3288" s="10"/>
      <c r="BS3288" s="10"/>
      <c r="BT3288" s="10"/>
      <c r="BU3288" s="10"/>
      <c r="BV3288" s="1" t="str">
        <f>Запрос1[[#This Row],[Менеджер]]</f>
        <v>Сулеймен Ерлан</v>
      </c>
      <c r="BW3288" s="1" t="str">
        <f>Запрос1[[#This Row],[Дирекция]]</f>
        <v>Центральная дирекция</v>
      </c>
      <c r="BX3288" s="1" t="str">
        <f t="shared" si="51"/>
        <v>КХ "Шариповых" Сулеймен Ерлан</v>
      </c>
      <c r="BY3288" s="1" t="str">
        <f t="shared" si="51"/>
        <v>641029300426</v>
      </c>
      <c r="CA3288" t="str">
        <f>Запрос1[[#This Row],[родитель]]</f>
        <v>КХ "Шариповых" Сулеймен Ерлан</v>
      </c>
      <c r="CB3288" t="str">
        <f>Запрос1[[#This Row],[БИНРодителя]]</f>
        <v>641029300426</v>
      </c>
    </row>
    <row r="3289" spans="1:80" x14ac:dyDescent="0.3">
      <c r="A3289" t="s">
        <v>3658</v>
      </c>
      <c r="B3289" t="s">
        <v>4016</v>
      </c>
      <c r="C3289" t="s">
        <v>122</v>
      </c>
      <c r="D3289" t="s">
        <v>89</v>
      </c>
      <c r="E3289" t="s">
        <v>4017</v>
      </c>
      <c r="F3289" t="s">
        <v>4018</v>
      </c>
      <c r="G3289"/>
      <c r="H3289" t="s">
        <v>8481</v>
      </c>
      <c r="I3289" t="s">
        <v>8482</v>
      </c>
      <c r="J3289" t="s">
        <v>8482</v>
      </c>
      <c r="K3289" t="s">
        <v>8481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 s="8"/>
      <c r="S3289" s="8">
        <v>1818349.81</v>
      </c>
      <c r="T3289" s="8"/>
      <c r="U3289" s="8"/>
      <c r="V3289" s="8"/>
      <c r="W3289" s="8"/>
      <c r="X3289" s="8"/>
      <c r="Y3289" s="8">
        <v>332350</v>
      </c>
      <c r="Z3289" s="8"/>
      <c r="AA3289" s="8"/>
      <c r="AB3289" s="8"/>
      <c r="AC3289" s="8"/>
      <c r="AD3289"/>
      <c r="AE3289">
        <v>18.28</v>
      </c>
      <c r="AF3289"/>
      <c r="AG3289"/>
      <c r="AH3289"/>
      <c r="AI3289"/>
      <c r="AJ3289" s="8"/>
      <c r="AK3289" s="8">
        <v>1818349.81</v>
      </c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/>
      <c r="BM3289"/>
      <c r="BN3289" s="10">
        <v>0</v>
      </c>
      <c r="BO3289" s="10"/>
      <c r="BP3289" s="10"/>
      <c r="BQ3289" s="10"/>
      <c r="BR3289" s="10"/>
      <c r="BS3289" s="10"/>
      <c r="BT3289" s="10"/>
      <c r="BU3289" s="10"/>
      <c r="BV3289" s="1" t="str">
        <f>Запрос1[[#This Row],[Менеджер]]</f>
        <v>Сулеймен Ерлан</v>
      </c>
      <c r="BW3289" s="1" t="str">
        <f>Запрос1[[#This Row],[Дирекция]]</f>
        <v>Центральная дирекция</v>
      </c>
      <c r="BX3289" s="1" t="str">
        <f t="shared" si="51"/>
        <v>ТОО "Тепличные Технологии Казахстана"</v>
      </c>
      <c r="BY3289" s="1" t="str">
        <f t="shared" si="51"/>
        <v>080340020683</v>
      </c>
      <c r="CA3289" t="str">
        <f>Запрос1[[#This Row],[родитель]]</f>
        <v>ТОО "Тепличные Технологии Казахстана"</v>
      </c>
      <c r="CB3289" t="str">
        <f>Запрос1[[#This Row],[БИНРодителя]]</f>
        <v>080340020683</v>
      </c>
    </row>
    <row r="3290" spans="1:80" x14ac:dyDescent="0.3">
      <c r="A3290" t="s">
        <v>2514</v>
      </c>
      <c r="B3290" t="s">
        <v>388</v>
      </c>
      <c r="C3290" t="s">
        <v>406</v>
      </c>
      <c r="D3290"/>
      <c r="E3290"/>
      <c r="F3290"/>
      <c r="G3290"/>
      <c r="H3290" t="s">
        <v>1535</v>
      </c>
      <c r="I3290" t="s">
        <v>1536</v>
      </c>
      <c r="J3290" t="s">
        <v>1536</v>
      </c>
      <c r="K3290" t="s">
        <v>1535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 s="8">
        <v>183730</v>
      </c>
      <c r="S3290" s="8"/>
      <c r="T3290" s="8"/>
      <c r="U3290" s="8"/>
      <c r="V3290" s="8"/>
      <c r="W3290" s="8"/>
      <c r="X3290" s="8">
        <v>183730</v>
      </c>
      <c r="Y3290" s="8"/>
      <c r="Z3290" s="8"/>
      <c r="AA3290" s="8"/>
      <c r="AB3290" s="8"/>
      <c r="AC3290" s="8"/>
      <c r="AD3290">
        <v>100</v>
      </c>
      <c r="AE3290"/>
      <c r="AF3290"/>
      <c r="AG3290"/>
      <c r="AH3290"/>
      <c r="AI3290"/>
      <c r="AJ3290" s="8">
        <v>183730</v>
      </c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/>
      <c r="BM3290"/>
      <c r="BN3290" s="10">
        <v>0</v>
      </c>
      <c r="BO3290" s="10"/>
      <c r="BP3290" s="10"/>
      <c r="BQ3290" s="10"/>
      <c r="BR3290" s="10"/>
      <c r="BS3290" s="10"/>
      <c r="BT3290" s="10"/>
      <c r="BU3290" s="10"/>
      <c r="BV3290" s="1" t="str">
        <f>Запрос1[[#This Row],[Менеджер]]</f>
        <v>Юрченко Иван</v>
      </c>
      <c r="BW3290" s="1" t="str">
        <f>Запрос1[[#This Row],[Дирекция]]</f>
        <v>Северная дирекция</v>
      </c>
      <c r="BX3290" s="1" t="e">
        <f t="shared" si="51"/>
        <v>#N/A</v>
      </c>
      <c r="BY3290" s="1" t="e">
        <f t="shared" si="51"/>
        <v>#N/A</v>
      </c>
      <c r="CA3290" t="e">
        <f>VLOOKUP(Запрос1[[#This Row],[БИНКХ]],'[2]Группы компаний'!$A:$E,4,0)</f>
        <v>#N/A</v>
      </c>
      <c r="CB3290" t="e">
        <f>VLOOKUP(CA3290,$H:$I,2,0)</f>
        <v>#N/A</v>
      </c>
    </row>
    <row r="3291" spans="1:80" x14ac:dyDescent="0.3">
      <c r="A3291" t="s">
        <v>2514</v>
      </c>
      <c r="B3291" t="s">
        <v>388</v>
      </c>
      <c r="C3291" t="s">
        <v>406</v>
      </c>
      <c r="D3291"/>
      <c r="E3291"/>
      <c r="F3291"/>
      <c r="G3291"/>
      <c r="H3291" t="s">
        <v>1537</v>
      </c>
      <c r="I3291" t="s">
        <v>77</v>
      </c>
      <c r="J3291" t="s">
        <v>77</v>
      </c>
      <c r="K3291" t="s">
        <v>1537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 s="8"/>
      <c r="S3291" s="8"/>
      <c r="T3291" s="8">
        <v>63000</v>
      </c>
      <c r="U3291" s="8"/>
      <c r="V3291" s="8"/>
      <c r="W3291" s="8"/>
      <c r="X3291" s="8"/>
      <c r="Y3291" s="8"/>
      <c r="Z3291" s="8">
        <v>63000</v>
      </c>
      <c r="AA3291" s="8"/>
      <c r="AB3291" s="8"/>
      <c r="AC3291" s="8"/>
      <c r="AD3291"/>
      <c r="AE3291"/>
      <c r="AF3291">
        <v>100</v>
      </c>
      <c r="AG3291"/>
      <c r="AH3291"/>
      <c r="AI3291"/>
      <c r="AJ3291" s="8"/>
      <c r="AK3291" s="8"/>
      <c r="AL3291" s="8">
        <v>63000</v>
      </c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/>
      <c r="BM3291"/>
      <c r="BN3291" s="10">
        <v>0</v>
      </c>
      <c r="BO3291" s="10"/>
      <c r="BP3291" s="10"/>
      <c r="BQ3291" s="10"/>
      <c r="BR3291" s="10"/>
      <c r="BS3291" s="10"/>
      <c r="BT3291" s="10"/>
      <c r="BU3291" s="10"/>
      <c r="BV3291" s="1" t="str">
        <f>Запрос1[[#This Row],[Менеджер]]</f>
        <v>Юрченко Иван</v>
      </c>
      <c r="BW3291" s="1" t="str">
        <f>Запрос1[[#This Row],[Дирекция]]</f>
        <v>Северная дирекция</v>
      </c>
      <c r="BX3291" s="1" t="str">
        <f t="shared" si="51"/>
        <v>ТОО "АГРОЭКСПЕРТ КОСТАНАЙ"</v>
      </c>
      <c r="BY3291" s="1" t="str">
        <f t="shared" si="51"/>
        <v/>
      </c>
      <c r="CA3291" t="str">
        <f>Запрос1[[#This Row],[родитель]]</f>
        <v>ТОО "АГРОЭКСПЕРТ КОСТАНАЙ"</v>
      </c>
      <c r="CB3291" t="str">
        <f>Запрос1[[#This Row],[БИНРодителя]]</f>
        <v/>
      </c>
    </row>
    <row r="3292" spans="1:80" x14ac:dyDescent="0.3">
      <c r="A3292" t="s">
        <v>2514</v>
      </c>
      <c r="B3292" t="s">
        <v>388</v>
      </c>
      <c r="C3292" t="s">
        <v>406</v>
      </c>
      <c r="D3292"/>
      <c r="E3292"/>
      <c r="F3292"/>
      <c r="G3292"/>
      <c r="H3292" t="s">
        <v>1613</v>
      </c>
      <c r="I3292" t="s">
        <v>77</v>
      </c>
      <c r="J3292" t="s">
        <v>77</v>
      </c>
      <c r="K3292" t="s">
        <v>1613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 s="8"/>
      <c r="S3292" s="8">
        <v>2087190</v>
      </c>
      <c r="T3292" s="8"/>
      <c r="U3292" s="8"/>
      <c r="V3292" s="8"/>
      <c r="W3292" s="8"/>
      <c r="X3292" s="8"/>
      <c r="Y3292" s="8">
        <v>1843590</v>
      </c>
      <c r="Z3292" s="8"/>
      <c r="AA3292" s="8"/>
      <c r="AB3292" s="8"/>
      <c r="AC3292" s="8"/>
      <c r="AD3292"/>
      <c r="AE3292">
        <v>88.33</v>
      </c>
      <c r="AF3292"/>
      <c r="AG3292"/>
      <c r="AH3292"/>
      <c r="AI3292"/>
      <c r="AJ3292" s="8"/>
      <c r="AK3292" s="8">
        <v>2087190</v>
      </c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/>
      <c r="BM3292"/>
      <c r="BN3292" s="10">
        <v>0</v>
      </c>
      <c r="BO3292" s="10"/>
      <c r="BP3292" s="10"/>
      <c r="BQ3292" s="10"/>
      <c r="BR3292" s="10"/>
      <c r="BS3292" s="10"/>
      <c r="BT3292" s="10"/>
      <c r="BU3292" s="10"/>
      <c r="BV3292" s="1" t="str">
        <f>Запрос1[[#This Row],[Менеджер]]</f>
        <v>Юрченко Иван</v>
      </c>
      <c r="BW3292" s="1" t="str">
        <f>Запрос1[[#This Row],[Дирекция]]</f>
        <v>Северная дирекция</v>
      </c>
      <c r="BX3292" s="1" t="e">
        <f t="shared" si="51"/>
        <v>#N/A</v>
      </c>
      <c r="BY3292" s="1" t="e">
        <f t="shared" si="51"/>
        <v>#N/A</v>
      </c>
      <c r="CA3292" t="e">
        <f>VLOOKUP(Запрос1[[#This Row],[БИНКХ]],'[2]Группы компаний'!$A:$E,4,0)</f>
        <v>#N/A</v>
      </c>
      <c r="CB3292" t="e">
        <f>VLOOKUP(CA3292,$H:$I,2,0)</f>
        <v>#N/A</v>
      </c>
    </row>
    <row r="3293" spans="1:80" x14ac:dyDescent="0.3">
      <c r="A3293" t="s">
        <v>2514</v>
      </c>
      <c r="B3293" t="s">
        <v>388</v>
      </c>
      <c r="C3293" t="s">
        <v>406</v>
      </c>
      <c r="D3293" t="s">
        <v>89</v>
      </c>
      <c r="E3293" t="s">
        <v>90</v>
      </c>
      <c r="F3293" t="s">
        <v>91</v>
      </c>
      <c r="G3293"/>
      <c r="H3293" t="s">
        <v>1034</v>
      </c>
      <c r="I3293" t="s">
        <v>1035</v>
      </c>
      <c r="J3293" t="s">
        <v>1035</v>
      </c>
      <c r="K3293" t="s">
        <v>1034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 s="8">
        <v>86000</v>
      </c>
      <c r="S3293" s="8"/>
      <c r="T3293" s="8"/>
      <c r="U3293" s="8"/>
      <c r="V3293" s="8"/>
      <c r="W3293" s="8"/>
      <c r="X3293" s="8">
        <v>86000</v>
      </c>
      <c r="Y3293" s="8"/>
      <c r="Z3293" s="8"/>
      <c r="AA3293" s="8"/>
      <c r="AB3293" s="8"/>
      <c r="AC3293" s="8"/>
      <c r="AD3293">
        <v>100</v>
      </c>
      <c r="AE3293"/>
      <c r="AF3293"/>
      <c r="AG3293"/>
      <c r="AH3293"/>
      <c r="AI3293"/>
      <c r="AJ3293" s="8">
        <v>86000</v>
      </c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/>
      <c r="BM3293"/>
      <c r="BN3293" s="10">
        <v>0</v>
      </c>
      <c r="BO3293" s="10"/>
      <c r="BP3293" s="10"/>
      <c r="BQ3293" s="10"/>
      <c r="BR3293" s="10"/>
      <c r="BS3293" s="10"/>
      <c r="BT3293" s="10"/>
      <c r="BU3293" s="10"/>
      <c r="BV3293" s="1" t="str">
        <f>Запрос1[[#This Row],[Менеджер]]</f>
        <v>Юрченко Иван</v>
      </c>
      <c r="BW3293" s="1" t="str">
        <f>Запрос1[[#This Row],[Дирекция]]</f>
        <v>Северная дирекция</v>
      </c>
      <c r="BX3293" s="1" t="str">
        <f t="shared" si="51"/>
        <v>ТОО "Евразийская агрохимическая компания"</v>
      </c>
      <c r="BY3293" s="1" t="str">
        <f t="shared" si="51"/>
        <v>090440003490</v>
      </c>
      <c r="CA3293" t="str">
        <f>Запрос1[[#This Row],[родитель]]</f>
        <v>ТОО "Евразийская агрохимическая компания"</v>
      </c>
      <c r="CB3293" t="str">
        <f>Запрос1[[#This Row],[БИНРодителя]]</f>
        <v>090440003490</v>
      </c>
    </row>
    <row r="3294" spans="1:80" x14ac:dyDescent="0.3">
      <c r="A3294" t="s">
        <v>2514</v>
      </c>
      <c r="B3294" t="s">
        <v>388</v>
      </c>
      <c r="C3294" t="s">
        <v>406</v>
      </c>
      <c r="D3294" t="s">
        <v>82</v>
      </c>
      <c r="E3294"/>
      <c r="F3294" t="s">
        <v>94</v>
      </c>
      <c r="G3294"/>
      <c r="H3294" t="s">
        <v>410</v>
      </c>
      <c r="I3294" t="s">
        <v>411</v>
      </c>
      <c r="J3294" t="s">
        <v>411</v>
      </c>
      <c r="K3294" t="s">
        <v>410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 s="8"/>
      <c r="S3294" s="8">
        <v>43000</v>
      </c>
      <c r="T3294" s="8"/>
      <c r="U3294" s="8"/>
      <c r="V3294" s="8"/>
      <c r="W3294" s="8"/>
      <c r="X3294" s="8"/>
      <c r="Y3294" s="8">
        <v>43000</v>
      </c>
      <c r="Z3294" s="8"/>
      <c r="AA3294" s="8"/>
      <c r="AB3294" s="8"/>
      <c r="AC3294" s="8"/>
      <c r="AD3294"/>
      <c r="AE3294">
        <v>100</v>
      </c>
      <c r="AF3294"/>
      <c r="AG3294"/>
      <c r="AH3294"/>
      <c r="AI3294"/>
      <c r="AJ3294" s="8"/>
      <c r="AK3294" s="8">
        <v>43000</v>
      </c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/>
      <c r="BM3294"/>
      <c r="BN3294" s="10">
        <v>0</v>
      </c>
      <c r="BO3294" s="10"/>
      <c r="BP3294" s="10"/>
      <c r="BQ3294" s="10"/>
      <c r="BR3294" s="10"/>
      <c r="BS3294" s="10"/>
      <c r="BT3294" s="10"/>
      <c r="BU3294" s="10"/>
      <c r="BV3294" s="1" t="str">
        <f>Запрос1[[#This Row],[Менеджер]]</f>
        <v>Юрченко Иван</v>
      </c>
      <c r="BW3294" s="1" t="str">
        <f>Запрос1[[#This Row],[Дирекция]]</f>
        <v>Северная дирекция</v>
      </c>
      <c r="BX3294" s="1" t="e">
        <f t="shared" si="51"/>
        <v>#N/A</v>
      </c>
      <c r="BY3294" s="1" t="e">
        <f t="shared" si="51"/>
        <v>#N/A</v>
      </c>
      <c r="CA3294" t="e">
        <f>VLOOKUP(Запрос1[[#This Row],[БИНКХ]],'[2]Группы компаний'!$A:$E,4,0)</f>
        <v>#N/A</v>
      </c>
      <c r="CB3294" t="e">
        <f>VLOOKUP(CA3294,$H:$I,2,0)</f>
        <v>#N/A</v>
      </c>
    </row>
    <row r="3295" spans="1:80" x14ac:dyDescent="0.3">
      <c r="A3295" t="s">
        <v>2514</v>
      </c>
      <c r="B3295" t="s">
        <v>388</v>
      </c>
      <c r="C3295" t="s">
        <v>406</v>
      </c>
      <c r="D3295" t="s">
        <v>412</v>
      </c>
      <c r="E3295" t="s">
        <v>413</v>
      </c>
      <c r="F3295" t="s">
        <v>414</v>
      </c>
      <c r="G3295" t="s">
        <v>415</v>
      </c>
      <c r="H3295" t="s">
        <v>416</v>
      </c>
      <c r="I3295" t="s">
        <v>417</v>
      </c>
      <c r="J3295" t="s">
        <v>417</v>
      </c>
      <c r="K3295" t="s">
        <v>416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 s="8"/>
      <c r="S3295" s="8"/>
      <c r="T3295" s="8">
        <v>174828</v>
      </c>
      <c r="U3295" s="8"/>
      <c r="V3295" s="8"/>
      <c r="W3295" s="8"/>
      <c r="X3295" s="8"/>
      <c r="Y3295" s="8"/>
      <c r="Z3295" s="8">
        <v>174828</v>
      </c>
      <c r="AA3295" s="8"/>
      <c r="AB3295" s="8"/>
      <c r="AC3295" s="8"/>
      <c r="AD3295"/>
      <c r="AE3295"/>
      <c r="AF3295">
        <v>100</v>
      </c>
      <c r="AG3295"/>
      <c r="AH3295"/>
      <c r="AI3295"/>
      <c r="AJ3295" s="8"/>
      <c r="AK3295" s="8"/>
      <c r="AL3295" s="8">
        <v>174828</v>
      </c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/>
      <c r="BM3295"/>
      <c r="BN3295" s="10">
        <v>0</v>
      </c>
      <c r="BO3295" s="10"/>
      <c r="BP3295" s="10"/>
      <c r="BQ3295" s="10"/>
      <c r="BR3295" s="10"/>
      <c r="BS3295" s="10"/>
      <c r="BT3295" s="10"/>
      <c r="BU3295" s="10"/>
      <c r="BV3295" s="1" t="str">
        <f>Запрос1[[#This Row],[Менеджер]]</f>
        <v>Юрченко Иван</v>
      </c>
      <c r="BW3295" s="1" t="str">
        <f>Запрос1[[#This Row],[Дирекция]]</f>
        <v>Северная дирекция</v>
      </c>
      <c r="BX3295" s="1" t="e">
        <f t="shared" si="51"/>
        <v>#N/A</v>
      </c>
      <c r="BY3295" s="1" t="e">
        <f t="shared" si="51"/>
        <v>#N/A</v>
      </c>
      <c r="CA3295" t="e">
        <f>VLOOKUP(Запрос1[[#This Row],[БИНКХ]],'[2]Группы компаний'!$A:$E,4,0)</f>
        <v>#N/A</v>
      </c>
      <c r="CB3295" t="e">
        <f>VLOOKUP(CA3295,$H:$I,2,0)</f>
        <v>#N/A</v>
      </c>
    </row>
    <row r="3296" spans="1:80" x14ac:dyDescent="0.3">
      <c r="A3296" t="s">
        <v>2514</v>
      </c>
      <c r="B3296" t="s">
        <v>388</v>
      </c>
      <c r="C3296" t="s">
        <v>406</v>
      </c>
      <c r="D3296" t="s">
        <v>412</v>
      </c>
      <c r="E3296" t="s">
        <v>418</v>
      </c>
      <c r="F3296" t="s">
        <v>1036</v>
      </c>
      <c r="G3296" t="s">
        <v>1037</v>
      </c>
      <c r="H3296" t="s">
        <v>1038</v>
      </c>
      <c r="I3296" t="s">
        <v>1039</v>
      </c>
      <c r="J3296" t="s">
        <v>1039</v>
      </c>
      <c r="K3296" t="s">
        <v>1038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 s="8"/>
      <c r="S3296" s="8"/>
      <c r="T3296" s="8"/>
      <c r="U3296" s="8">
        <v>6022600</v>
      </c>
      <c r="V3296" s="8"/>
      <c r="W3296" s="8"/>
      <c r="X3296" s="8"/>
      <c r="Y3296" s="8"/>
      <c r="Z3296" s="8"/>
      <c r="AA3296" s="8">
        <v>2345000</v>
      </c>
      <c r="AB3296" s="8"/>
      <c r="AC3296" s="8"/>
      <c r="AD3296"/>
      <c r="AE3296"/>
      <c r="AF3296"/>
      <c r="AG3296">
        <v>38.94</v>
      </c>
      <c r="AH3296"/>
      <c r="AI3296"/>
      <c r="AJ3296" s="8"/>
      <c r="AK3296" s="8"/>
      <c r="AL3296" s="8"/>
      <c r="AM3296" s="8">
        <v>6022600</v>
      </c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>
        <v>85002515</v>
      </c>
      <c r="BI3296" s="8"/>
      <c r="BJ3296" s="8">
        <v>1252200</v>
      </c>
      <c r="BK3296" s="8"/>
      <c r="BL3296">
        <v>1.4731000000000001</v>
      </c>
      <c r="BM3296"/>
      <c r="BN3296" s="10">
        <v>0</v>
      </c>
      <c r="BO3296" s="10"/>
      <c r="BP3296" s="10"/>
      <c r="BQ3296" s="10"/>
      <c r="BR3296" s="10"/>
      <c r="BS3296" s="10"/>
      <c r="BT3296" s="10"/>
      <c r="BU3296" s="10"/>
      <c r="BV3296" s="1" t="str">
        <f>Запрос1[[#This Row],[Менеджер]]</f>
        <v>Юрченко Иван</v>
      </c>
      <c r="BW3296" s="1" t="str">
        <f>Запрос1[[#This Row],[Дирекция]]</f>
        <v>Северная дирекция</v>
      </c>
      <c r="BX3296" s="1" t="e">
        <f t="shared" si="51"/>
        <v>#N/A</v>
      </c>
      <c r="BY3296" s="1" t="e">
        <f t="shared" si="51"/>
        <v>#N/A</v>
      </c>
      <c r="CA3296" t="e">
        <f>VLOOKUP(Запрос1[[#This Row],[БИНКХ]],'[2]Группы компаний'!$A:$E,4,0)</f>
        <v>#N/A</v>
      </c>
      <c r="CB3296" t="e">
        <f>VLOOKUP(CA3296,$H:$I,2,0)</f>
        <v>#N/A</v>
      </c>
    </row>
    <row r="3297" spans="1:80" x14ac:dyDescent="0.3">
      <c r="A3297" t="s">
        <v>2514</v>
      </c>
      <c r="B3297" t="s">
        <v>388</v>
      </c>
      <c r="C3297" t="s">
        <v>406</v>
      </c>
      <c r="D3297" t="s">
        <v>412</v>
      </c>
      <c r="E3297" t="s">
        <v>418</v>
      </c>
      <c r="F3297" t="s">
        <v>419</v>
      </c>
      <c r="G3297" t="s">
        <v>420</v>
      </c>
      <c r="H3297" t="s">
        <v>421</v>
      </c>
      <c r="I3297" t="s">
        <v>422</v>
      </c>
      <c r="J3297" t="s">
        <v>423</v>
      </c>
      <c r="K3297" t="s">
        <v>424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 s="8"/>
      <c r="S3297" s="8"/>
      <c r="T3297" s="8"/>
      <c r="U3297" s="8">
        <v>8972145</v>
      </c>
      <c r="V3297" s="8"/>
      <c r="W3297" s="8"/>
      <c r="X3297" s="8"/>
      <c r="Y3297" s="8"/>
      <c r="Z3297" s="8"/>
      <c r="AA3297" s="8">
        <v>4486072.5</v>
      </c>
      <c r="AB3297" s="8"/>
      <c r="AC3297" s="8"/>
      <c r="AD3297"/>
      <c r="AE3297"/>
      <c r="AF3297"/>
      <c r="AG3297">
        <v>50</v>
      </c>
      <c r="AH3297"/>
      <c r="AI3297"/>
      <c r="AJ3297" s="8"/>
      <c r="AK3297" s="8"/>
      <c r="AL3297" s="8"/>
      <c r="AM3297" s="8">
        <v>8972145</v>
      </c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>
        <v>1378360603</v>
      </c>
      <c r="BI3297" s="8"/>
      <c r="BJ3297" s="8">
        <v>210138170</v>
      </c>
      <c r="BK3297" s="8"/>
      <c r="BL3297">
        <v>15.2455</v>
      </c>
      <c r="BM3297"/>
      <c r="BN3297" s="10">
        <v>0</v>
      </c>
      <c r="BO3297" s="10"/>
      <c r="BP3297" s="10"/>
      <c r="BQ3297" s="10"/>
      <c r="BR3297" s="10"/>
      <c r="BS3297" s="10"/>
      <c r="BT3297" s="10"/>
      <c r="BU3297" s="10"/>
      <c r="BV3297" s="1" t="str">
        <f>Запрос1[[#This Row],[Менеджер]]</f>
        <v>Юрченко Иван</v>
      </c>
      <c r="BW3297" s="1" t="str">
        <f>Запрос1[[#This Row],[Дирекция]]</f>
        <v>Северная дирекция</v>
      </c>
      <c r="BX3297" s="1" t="str">
        <f t="shared" si="51"/>
        <v>ТОО "Олжа Агро"</v>
      </c>
      <c r="BY3297" s="1" t="str">
        <f t="shared" si="51"/>
        <v>180240041089</v>
      </c>
      <c r="CA3297" t="str">
        <f>Запрос1[[#This Row],[родитель]]</f>
        <v>ТОО "Олжа Агро"</v>
      </c>
      <c r="CB3297" t="str">
        <f>Запрос1[[#This Row],[БИНРодителя]]</f>
        <v>180240041089</v>
      </c>
    </row>
    <row r="3298" spans="1:80" x14ac:dyDescent="0.3">
      <c r="A3298" t="s">
        <v>2514</v>
      </c>
      <c r="B3298" t="s">
        <v>388</v>
      </c>
      <c r="C3298" t="s">
        <v>406</v>
      </c>
      <c r="D3298" t="s">
        <v>412</v>
      </c>
      <c r="E3298" t="s">
        <v>1068</v>
      </c>
      <c r="F3298" t="s">
        <v>1614</v>
      </c>
      <c r="G3298" t="s">
        <v>1615</v>
      </c>
      <c r="H3298" t="s">
        <v>654</v>
      </c>
      <c r="I3298" t="s">
        <v>655</v>
      </c>
      <c r="J3298" t="s">
        <v>1616</v>
      </c>
      <c r="K3298" t="s">
        <v>1617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0</v>
      </c>
      <c r="R3298" s="8"/>
      <c r="S3298" s="8">
        <v>15300660</v>
      </c>
      <c r="T3298" s="8">
        <v>14730100</v>
      </c>
      <c r="U3298" s="8">
        <v>1911400</v>
      </c>
      <c r="V3298" s="8"/>
      <c r="W3298" s="8"/>
      <c r="X3298" s="8"/>
      <c r="Y3298" s="8">
        <v>15300660</v>
      </c>
      <c r="Z3298" s="8">
        <v>13614900</v>
      </c>
      <c r="AA3298" s="8">
        <v>1911400</v>
      </c>
      <c r="AB3298" s="8"/>
      <c r="AC3298" s="8"/>
      <c r="AD3298"/>
      <c r="AE3298">
        <v>100</v>
      </c>
      <c r="AF3298">
        <v>92.43</v>
      </c>
      <c r="AG3298">
        <v>100</v>
      </c>
      <c r="AH3298"/>
      <c r="AI3298"/>
      <c r="AJ3298" s="8"/>
      <c r="AK3298" s="8">
        <v>15300660</v>
      </c>
      <c r="AL3298" s="8">
        <v>14730100</v>
      </c>
      <c r="AM3298" s="8">
        <v>2115400</v>
      </c>
      <c r="AN3298" s="8"/>
      <c r="AO3298" s="8"/>
      <c r="AP3298" s="8"/>
      <c r="AQ3298" s="8"/>
      <c r="AR3298" s="8"/>
      <c r="AS3298" s="8">
        <v>204000</v>
      </c>
      <c r="AT3298" s="8"/>
      <c r="AU3298" s="8"/>
      <c r="AV3298" s="8"/>
      <c r="AW3298" s="8"/>
      <c r="AX3298" s="8"/>
      <c r="AY3298" s="8">
        <v>204000</v>
      </c>
      <c r="AZ3298" s="8"/>
      <c r="BA3298" s="8"/>
      <c r="BB3298" s="8"/>
      <c r="BC3298" s="8"/>
      <c r="BD3298" s="8"/>
      <c r="BE3298" s="8">
        <v>204000</v>
      </c>
      <c r="BF3298" s="8"/>
      <c r="BG3298" s="8"/>
      <c r="BH3298" s="8">
        <v>14680000</v>
      </c>
      <c r="BI3298" s="8"/>
      <c r="BJ3298" s="8">
        <v>1920000</v>
      </c>
      <c r="BK3298" s="8"/>
      <c r="BL3298">
        <v>13.079000000000001</v>
      </c>
      <c r="BM3298"/>
      <c r="BN3298" s="10">
        <v>0</v>
      </c>
      <c r="BO3298" s="10"/>
      <c r="BP3298" s="10"/>
      <c r="BQ3298" s="10"/>
      <c r="BR3298" s="10"/>
      <c r="BS3298" s="10"/>
      <c r="BT3298" s="10"/>
      <c r="BU3298" s="10"/>
      <c r="BV3298" s="1" t="str">
        <f>Запрос1[[#This Row],[Менеджер]]</f>
        <v>Юрченко Иван</v>
      </c>
      <c r="BW3298" s="1" t="str">
        <f>Запрос1[[#This Row],[Дирекция]]</f>
        <v>Северная дирекция</v>
      </c>
      <c r="BX3298" s="1" t="str">
        <f t="shared" si="51"/>
        <v>ТОО "Приреченское"</v>
      </c>
      <c r="BY3298" s="1" t="str">
        <f t="shared" si="51"/>
        <v>990440001640</v>
      </c>
      <c r="CA3298" t="str">
        <f>Запрос1[[#This Row],[родитель]]</f>
        <v>ТОО "Приреченское"</v>
      </c>
      <c r="CB3298" t="str">
        <f>Запрос1[[#This Row],[БИНРодителя]]</f>
        <v>990440001640</v>
      </c>
    </row>
    <row r="3299" spans="1:80" x14ac:dyDescent="0.3">
      <c r="A3299" t="s">
        <v>2514</v>
      </c>
      <c r="B3299" t="s">
        <v>3608</v>
      </c>
      <c r="C3299" t="s">
        <v>2608</v>
      </c>
      <c r="D3299" t="s">
        <v>382</v>
      </c>
      <c r="E3299" t="s">
        <v>3563</v>
      </c>
      <c r="F3299" t="s">
        <v>3650</v>
      </c>
      <c r="G3299" t="s">
        <v>3651</v>
      </c>
      <c r="H3299" t="s">
        <v>3625</v>
      </c>
      <c r="I3299" t="s">
        <v>3626</v>
      </c>
      <c r="J3299" t="s">
        <v>3652</v>
      </c>
      <c r="K3299" t="s">
        <v>3653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 s="8"/>
      <c r="S3299" s="8"/>
      <c r="T3299" s="8"/>
      <c r="U3299" s="8"/>
      <c r="V3299" s="8">
        <v>47784500</v>
      </c>
      <c r="W3299" s="8">
        <v>47414720</v>
      </c>
      <c r="X3299" s="8"/>
      <c r="Y3299" s="8"/>
      <c r="Z3299" s="8"/>
      <c r="AA3299" s="8"/>
      <c r="AB3299" s="8">
        <v>47784500</v>
      </c>
      <c r="AC3299" s="8">
        <v>35143004</v>
      </c>
      <c r="AD3299"/>
      <c r="AE3299"/>
      <c r="AF3299"/>
      <c r="AG3299"/>
      <c r="AH3299">
        <v>100</v>
      </c>
      <c r="AI3299">
        <v>74.12</v>
      </c>
      <c r="AJ3299" s="8"/>
      <c r="AK3299" s="8"/>
      <c r="AL3299" s="8"/>
      <c r="AM3299" s="8"/>
      <c r="AN3299" s="8">
        <v>47784500</v>
      </c>
      <c r="AO3299" s="8">
        <v>47414720</v>
      </c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>
        <v>791525441</v>
      </c>
      <c r="BJ3299" s="8"/>
      <c r="BK3299" s="8">
        <v>47784500</v>
      </c>
      <c r="BL3299"/>
      <c r="BM3299">
        <v>6.0369999999999999</v>
      </c>
      <c r="BN3299" s="10">
        <v>0</v>
      </c>
      <c r="BO3299" s="10"/>
      <c r="BP3299" s="10"/>
      <c r="BQ3299" s="10"/>
      <c r="BR3299" s="10"/>
      <c r="BS3299" s="10"/>
      <c r="BT3299" s="10"/>
      <c r="BU3299" s="10"/>
      <c r="BV3299" s="1" t="str">
        <f>Запрос1[[#This Row],[Менеджер]]</f>
        <v>Шиковский Василий Леонидович</v>
      </c>
      <c r="BW3299" s="1" t="str">
        <f>Запрос1[[#This Row],[Дирекция]]</f>
        <v>Северная дирекция</v>
      </c>
      <c r="BX3299" s="1" t="str">
        <f t="shared" si="51"/>
        <v>АО "Атамекен - Агро"</v>
      </c>
      <c r="BY3299" s="1" t="str">
        <f t="shared" si="51"/>
        <v>080940017289</v>
      </c>
      <c r="CA3299" t="str">
        <f>Запрос1[[#This Row],[родитель]]</f>
        <v>АО "Атамекен - Агро"</v>
      </c>
      <c r="CB3299" t="str">
        <f>Запрос1[[#This Row],[БИНРодителя]]</f>
        <v>080940017289</v>
      </c>
    </row>
    <row r="3300" spans="1:80" x14ac:dyDescent="0.3">
      <c r="A3300" t="s">
        <v>2514</v>
      </c>
      <c r="B3300" t="s">
        <v>388</v>
      </c>
      <c r="C3300" t="s">
        <v>122</v>
      </c>
      <c r="D3300" t="s">
        <v>412</v>
      </c>
      <c r="E3300" t="s">
        <v>443</v>
      </c>
      <c r="F3300" t="s">
        <v>444</v>
      </c>
      <c r="G3300"/>
      <c r="H3300" t="s">
        <v>620</v>
      </c>
      <c r="I3300" t="s">
        <v>621</v>
      </c>
      <c r="J3300" t="s">
        <v>621</v>
      </c>
      <c r="K3300" t="s">
        <v>620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 s="8"/>
      <c r="S3300" s="8"/>
      <c r="T3300" s="8">
        <v>203340</v>
      </c>
      <c r="U3300" s="8"/>
      <c r="V3300" s="8"/>
      <c r="W3300" s="8"/>
      <c r="X3300" s="8"/>
      <c r="Y3300" s="8"/>
      <c r="Z3300" s="8">
        <v>203340</v>
      </c>
      <c r="AA3300" s="8"/>
      <c r="AB3300" s="8"/>
      <c r="AC3300" s="8"/>
      <c r="AD3300"/>
      <c r="AE3300"/>
      <c r="AF3300">
        <v>100</v>
      </c>
      <c r="AG3300"/>
      <c r="AH3300"/>
      <c r="AI3300"/>
      <c r="AJ3300" s="8"/>
      <c r="AK3300" s="8"/>
      <c r="AL3300" s="8">
        <v>203340</v>
      </c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/>
      <c r="BM3300"/>
      <c r="BN3300" s="10">
        <v>0</v>
      </c>
      <c r="BO3300" s="10"/>
      <c r="BP3300" s="10"/>
      <c r="BQ3300" s="10"/>
      <c r="BR3300" s="10"/>
      <c r="BS3300" s="10"/>
      <c r="BT3300" s="10"/>
      <c r="BU3300" s="10"/>
      <c r="BV3300" s="1" t="str">
        <f>Запрос1[[#This Row],[Менеджер]]</f>
        <v>Юрченко Иван</v>
      </c>
      <c r="BW3300" s="1" t="str">
        <f>Запрос1[[#This Row],[Дирекция]]</f>
        <v>Северная дирекция</v>
      </c>
      <c r="BX3300" s="1" t="str">
        <f t="shared" si="51"/>
        <v>ГУ "Костанайская областная испектура по сортоиспытанию сельскохозяйственных культур" МСХ РК</v>
      </c>
      <c r="BY3300" s="1" t="str">
        <f t="shared" si="51"/>
        <v>000640001861</v>
      </c>
      <c r="CA3300" t="str">
        <f>Запрос1[[#This Row],[родитель]]</f>
        <v>ГУ "Костанайская областная испектура по сортоиспытанию сельскохозяйственных культур" МСХ РК</v>
      </c>
      <c r="CB3300" t="str">
        <f>Запрос1[[#This Row],[БИНРодителя]]</f>
        <v>000640001861</v>
      </c>
    </row>
    <row r="3301" spans="1:80" x14ac:dyDescent="0.3">
      <c r="A3301" t="s">
        <v>2514</v>
      </c>
      <c r="B3301" t="s">
        <v>388</v>
      </c>
      <c r="C3301" t="s">
        <v>122</v>
      </c>
      <c r="D3301" t="s">
        <v>412</v>
      </c>
      <c r="E3301" t="s">
        <v>447</v>
      </c>
      <c r="F3301" t="s">
        <v>455</v>
      </c>
      <c r="G3301" t="s">
        <v>456</v>
      </c>
      <c r="H3301" t="s">
        <v>1032</v>
      </c>
      <c r="I3301" t="s">
        <v>1033</v>
      </c>
      <c r="J3301" t="s">
        <v>1033</v>
      </c>
      <c r="K3301" t="s">
        <v>1032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 s="8">
        <v>115000</v>
      </c>
      <c r="S3301" s="8"/>
      <c r="T3301" s="8"/>
      <c r="U3301" s="8"/>
      <c r="V3301" s="8"/>
      <c r="W3301" s="8"/>
      <c r="X3301" s="8">
        <v>90000</v>
      </c>
      <c r="Y3301" s="8"/>
      <c r="Z3301" s="8"/>
      <c r="AA3301" s="8"/>
      <c r="AB3301" s="8"/>
      <c r="AC3301" s="8"/>
      <c r="AD3301">
        <v>78.260000000000005</v>
      </c>
      <c r="AE3301"/>
      <c r="AF3301"/>
      <c r="AG3301"/>
      <c r="AH3301"/>
      <c r="AI3301"/>
      <c r="AJ3301" s="8">
        <v>115000</v>
      </c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/>
      <c r="BM3301"/>
      <c r="BN3301" s="10">
        <v>0</v>
      </c>
      <c r="BO3301" s="10"/>
      <c r="BP3301" s="10"/>
      <c r="BQ3301" s="10"/>
      <c r="BR3301" s="10"/>
      <c r="BS3301" s="10"/>
      <c r="BT3301" s="10"/>
      <c r="BU3301" s="10"/>
      <c r="BV3301" s="1" t="str">
        <f>Запрос1[[#This Row],[Менеджер]]</f>
        <v>Юрченко Иван</v>
      </c>
      <c r="BW3301" s="1" t="str">
        <f>Запрос1[[#This Row],[Дирекция]]</f>
        <v>Северная дирекция</v>
      </c>
      <c r="BX3301" s="1" t="str">
        <f t="shared" si="51"/>
        <v>Жовтяк Виктор Александрович</v>
      </c>
      <c r="BY3301" s="1" t="str">
        <f t="shared" si="51"/>
        <v>600816350236</v>
      </c>
      <c r="CA3301" t="str">
        <f>Запрос1[[#This Row],[родитель]]</f>
        <v>Жовтяк Виктор Александрович</v>
      </c>
      <c r="CB3301" t="str">
        <f>Запрос1[[#This Row],[БИНРодителя]]</f>
        <v>600816350236</v>
      </c>
    </row>
    <row r="3302" spans="1:80" x14ac:dyDescent="0.3">
      <c r="A3302" t="s">
        <v>2514</v>
      </c>
      <c r="B3302" t="s">
        <v>388</v>
      </c>
      <c r="C3302" t="s">
        <v>406</v>
      </c>
      <c r="D3302"/>
      <c r="E3302"/>
      <c r="F3302"/>
      <c r="G3302"/>
      <c r="H3302" t="s">
        <v>622</v>
      </c>
      <c r="I3302" t="s">
        <v>623</v>
      </c>
      <c r="J3302" t="s">
        <v>623</v>
      </c>
      <c r="K3302" t="s">
        <v>622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 s="8">
        <v>96700</v>
      </c>
      <c r="S3302" s="8">
        <v>74250</v>
      </c>
      <c r="T3302" s="8"/>
      <c r="U3302" s="8"/>
      <c r="V3302" s="8"/>
      <c r="W3302" s="8"/>
      <c r="X3302" s="8">
        <v>96700</v>
      </c>
      <c r="Y3302" s="8">
        <v>74250</v>
      </c>
      <c r="Z3302" s="8"/>
      <c r="AA3302" s="8"/>
      <c r="AB3302" s="8"/>
      <c r="AC3302" s="8"/>
      <c r="AD3302">
        <v>100</v>
      </c>
      <c r="AE3302">
        <v>100</v>
      </c>
      <c r="AF3302"/>
      <c r="AG3302"/>
      <c r="AH3302"/>
      <c r="AI3302"/>
      <c r="AJ3302" s="8">
        <v>96700</v>
      </c>
      <c r="AK3302" s="8">
        <v>74250</v>
      </c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/>
      <c r="BM3302"/>
      <c r="BN3302" s="10">
        <v>0</v>
      </c>
      <c r="BO3302" s="10"/>
      <c r="BP3302" s="10"/>
      <c r="BQ3302" s="10"/>
      <c r="BR3302" s="10"/>
      <c r="BS3302" s="10"/>
      <c r="BT3302" s="10"/>
      <c r="BU3302" s="10"/>
      <c r="BV3302" s="1" t="str">
        <f>Запрос1[[#This Row],[Менеджер]]</f>
        <v>Юрченко Иван</v>
      </c>
      <c r="BW3302" s="1" t="str">
        <f>Запрос1[[#This Row],[Дирекция]]</f>
        <v>Северная дирекция</v>
      </c>
      <c r="BX3302" s="1" t="e">
        <f t="shared" si="51"/>
        <v>#N/A</v>
      </c>
      <c r="BY3302" s="1" t="e">
        <f t="shared" si="51"/>
        <v>#N/A</v>
      </c>
      <c r="CA3302" t="e">
        <f>VLOOKUP(Запрос1[[#This Row],[БИНКХ]],'[2]Группы компаний'!$A:$E,4,0)</f>
        <v>#N/A</v>
      </c>
      <c r="CB3302" t="e">
        <f>VLOOKUP(CA3302,$H:$I,2,0)</f>
        <v>#N/A</v>
      </c>
    </row>
    <row r="3303" spans="1:80" x14ac:dyDescent="0.3">
      <c r="A3303" t="s">
        <v>2514</v>
      </c>
      <c r="B3303" t="s">
        <v>388</v>
      </c>
      <c r="C3303" t="s">
        <v>406</v>
      </c>
      <c r="D3303"/>
      <c r="E3303"/>
      <c r="F3303"/>
      <c r="G3303"/>
      <c r="H3303" t="s">
        <v>624</v>
      </c>
      <c r="I3303" t="s">
        <v>625</v>
      </c>
      <c r="J3303" t="s">
        <v>625</v>
      </c>
      <c r="K3303" t="s">
        <v>624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 s="8"/>
      <c r="S3303" s="8">
        <v>1134000</v>
      </c>
      <c r="T3303" s="8"/>
      <c r="U3303" s="8"/>
      <c r="V3303" s="8"/>
      <c r="W3303" s="8"/>
      <c r="X3303" s="8"/>
      <c r="Y3303" s="8">
        <v>1134000</v>
      </c>
      <c r="Z3303" s="8"/>
      <c r="AA3303" s="8"/>
      <c r="AB3303" s="8"/>
      <c r="AC3303" s="8"/>
      <c r="AD3303"/>
      <c r="AE3303">
        <v>100</v>
      </c>
      <c r="AF3303"/>
      <c r="AG3303"/>
      <c r="AH3303"/>
      <c r="AI3303"/>
      <c r="AJ3303" s="8"/>
      <c r="AK3303" s="8">
        <v>1134000</v>
      </c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/>
      <c r="BM3303"/>
      <c r="BN3303" s="10">
        <v>0</v>
      </c>
      <c r="BO3303" s="10"/>
      <c r="BP3303" s="10"/>
      <c r="BQ3303" s="10"/>
      <c r="BR3303" s="10"/>
      <c r="BS3303" s="10"/>
      <c r="BT3303" s="10"/>
      <c r="BU3303" s="10"/>
      <c r="BV3303" s="1" t="str">
        <f>Запрос1[[#This Row],[Менеджер]]</f>
        <v>Юрченко Иван</v>
      </c>
      <c r="BW3303" s="1" t="str">
        <f>Запрос1[[#This Row],[Дирекция]]</f>
        <v>Северная дирекция</v>
      </c>
      <c r="BX3303" s="1" t="e">
        <f t="shared" si="51"/>
        <v>#N/A</v>
      </c>
      <c r="BY3303" s="1" t="e">
        <f t="shared" si="51"/>
        <v>#N/A</v>
      </c>
      <c r="CA3303" t="e">
        <f>VLOOKUP(Запрос1[[#This Row],[БИНКХ]],'[2]Группы компаний'!$A:$E,4,0)</f>
        <v>#N/A</v>
      </c>
      <c r="CB3303" t="e">
        <f>VLOOKUP(CA3303,$H:$I,2,0)</f>
        <v>#N/A</v>
      </c>
    </row>
    <row r="3304" spans="1:80" x14ac:dyDescent="0.3">
      <c r="A3304" t="s">
        <v>2514</v>
      </c>
      <c r="B3304" t="s">
        <v>388</v>
      </c>
      <c r="C3304" t="s">
        <v>406</v>
      </c>
      <c r="D3304" t="s">
        <v>89</v>
      </c>
      <c r="E3304" t="s">
        <v>401</v>
      </c>
      <c r="F3304" t="s">
        <v>402</v>
      </c>
      <c r="G3304" t="s">
        <v>403</v>
      </c>
      <c r="H3304" t="s">
        <v>626</v>
      </c>
      <c r="I3304" t="s">
        <v>627</v>
      </c>
      <c r="J3304" t="s">
        <v>627</v>
      </c>
      <c r="K3304" t="s">
        <v>626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0</v>
      </c>
      <c r="R3304" s="8"/>
      <c r="S3304" s="8">
        <v>258300</v>
      </c>
      <c r="T3304" s="8">
        <v>364000</v>
      </c>
      <c r="U3304" s="8"/>
      <c r="V3304" s="8"/>
      <c r="W3304" s="8"/>
      <c r="X3304" s="8"/>
      <c r="Y3304" s="8">
        <v>129150</v>
      </c>
      <c r="Z3304" s="8">
        <v>182000</v>
      </c>
      <c r="AA3304" s="8"/>
      <c r="AB3304" s="8"/>
      <c r="AC3304" s="8"/>
      <c r="AD3304"/>
      <c r="AE3304">
        <v>50</v>
      </c>
      <c r="AF3304">
        <v>50</v>
      </c>
      <c r="AG3304"/>
      <c r="AH3304"/>
      <c r="AI3304"/>
      <c r="AJ3304" s="8"/>
      <c r="AK3304" s="8">
        <v>258300</v>
      </c>
      <c r="AL3304" s="8">
        <v>364000</v>
      </c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/>
      <c r="BM3304"/>
      <c r="BN3304" s="10">
        <v>0</v>
      </c>
      <c r="BO3304" s="10"/>
      <c r="BP3304" s="10"/>
      <c r="BQ3304" s="10"/>
      <c r="BR3304" s="10"/>
      <c r="BS3304" s="10"/>
      <c r="BT3304" s="10"/>
      <c r="BU3304" s="10"/>
      <c r="BV3304" s="1" t="str">
        <f>Запрос1[[#This Row],[Менеджер]]</f>
        <v>Юрченко Иван</v>
      </c>
      <c r="BW3304" s="1" t="str">
        <f>Запрос1[[#This Row],[Дирекция]]</f>
        <v>Северная дирекция</v>
      </c>
      <c r="BX3304" s="1" t="e">
        <f t="shared" si="51"/>
        <v>#N/A</v>
      </c>
      <c r="BY3304" s="1" t="e">
        <f t="shared" si="51"/>
        <v>#N/A</v>
      </c>
      <c r="CA3304" t="e">
        <f>VLOOKUP(Запрос1[[#This Row],[БИНКХ]],'[2]Группы компаний'!$A:$E,4,0)</f>
        <v>#N/A</v>
      </c>
      <c r="CB3304" t="e">
        <f>VLOOKUP(CA3304,$H:$I,2,0)</f>
        <v>#N/A</v>
      </c>
    </row>
    <row r="3305" spans="1:80" x14ac:dyDescent="0.3">
      <c r="A3305" t="s">
        <v>2514</v>
      </c>
      <c r="B3305" t="s">
        <v>388</v>
      </c>
      <c r="C3305" t="s">
        <v>406</v>
      </c>
      <c r="D3305" t="s">
        <v>412</v>
      </c>
      <c r="E3305" t="s">
        <v>1068</v>
      </c>
      <c r="F3305" t="s">
        <v>1069</v>
      </c>
      <c r="G3305" t="s">
        <v>1070</v>
      </c>
      <c r="H3305" t="s">
        <v>1071</v>
      </c>
      <c r="I3305" t="s">
        <v>1072</v>
      </c>
      <c r="J3305" t="s">
        <v>1072</v>
      </c>
      <c r="K3305" t="s">
        <v>1071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 s="8"/>
      <c r="S3305" s="8"/>
      <c r="T3305" s="8">
        <v>1377500</v>
      </c>
      <c r="U3305" s="8">
        <v>2173950</v>
      </c>
      <c r="V3305" s="8"/>
      <c r="W3305" s="8"/>
      <c r="X3305" s="8"/>
      <c r="Y3305" s="8"/>
      <c r="Z3305" s="8">
        <v>240000</v>
      </c>
      <c r="AA3305" s="8">
        <v>652185</v>
      </c>
      <c r="AB3305" s="8"/>
      <c r="AC3305" s="8"/>
      <c r="AD3305"/>
      <c r="AE3305"/>
      <c r="AF3305">
        <v>17.420000000000002</v>
      </c>
      <c r="AG3305">
        <v>30</v>
      </c>
      <c r="AH3305"/>
      <c r="AI3305"/>
      <c r="AJ3305" s="8"/>
      <c r="AK3305" s="8"/>
      <c r="AL3305" s="8">
        <v>1377500</v>
      </c>
      <c r="AM3305" s="8">
        <v>4347900</v>
      </c>
      <c r="AN3305" s="8"/>
      <c r="AO3305" s="8"/>
      <c r="AP3305" s="8"/>
      <c r="AQ3305" s="8"/>
      <c r="AR3305" s="8"/>
      <c r="AS3305" s="8">
        <v>2173950</v>
      </c>
      <c r="AT3305" s="8"/>
      <c r="AU3305" s="8"/>
      <c r="AV3305" s="8"/>
      <c r="AW3305" s="8"/>
      <c r="AX3305" s="8"/>
      <c r="AY3305" s="8">
        <v>2173950</v>
      </c>
      <c r="AZ3305" s="8"/>
      <c r="BA3305" s="8"/>
      <c r="BB3305" s="8"/>
      <c r="BC3305" s="8"/>
      <c r="BD3305" s="8"/>
      <c r="BE3305" s="8">
        <v>403450</v>
      </c>
      <c r="BF3305" s="8"/>
      <c r="BG3305" s="8"/>
      <c r="BH3305" s="8">
        <v>3435950</v>
      </c>
      <c r="BI3305" s="8"/>
      <c r="BJ3305" s="8">
        <v>2173950</v>
      </c>
      <c r="BK3305" s="8"/>
      <c r="BL3305">
        <v>63.270699999999998</v>
      </c>
      <c r="BM3305"/>
      <c r="BN3305" s="10">
        <v>0</v>
      </c>
      <c r="BO3305" s="10"/>
      <c r="BP3305" s="10"/>
      <c r="BQ3305" s="10"/>
      <c r="BR3305" s="10"/>
      <c r="BS3305" s="10"/>
      <c r="BT3305" s="10"/>
      <c r="BU3305" s="10"/>
      <c r="BV3305" s="1" t="str">
        <f>Запрос1[[#This Row],[Менеджер]]</f>
        <v>Юрченко Иван</v>
      </c>
      <c r="BW3305" s="1" t="str">
        <f>Запрос1[[#This Row],[Дирекция]]</f>
        <v>Северная дирекция</v>
      </c>
      <c r="BX3305" s="1" t="str">
        <f t="shared" si="51"/>
        <v>к/х Мисбах Юрий Арнольдович</v>
      </c>
      <c r="BY3305" s="1" t="str">
        <f t="shared" si="51"/>
        <v>730823300531</v>
      </c>
      <c r="CA3305" t="str">
        <f>Запрос1[[#This Row],[родитель]]</f>
        <v>к/х Мисбах Юрий Арнольдович</v>
      </c>
      <c r="CB3305" t="str">
        <f>Запрос1[[#This Row],[БИНРодителя]]</f>
        <v>730823300531</v>
      </c>
    </row>
    <row r="3306" spans="1:80" x14ac:dyDescent="0.3">
      <c r="A3306" t="s">
        <v>2514</v>
      </c>
      <c r="B3306" t="s">
        <v>388</v>
      </c>
      <c r="C3306" t="s">
        <v>406</v>
      </c>
      <c r="D3306" t="s">
        <v>412</v>
      </c>
      <c r="E3306" t="s">
        <v>645</v>
      </c>
      <c r="F3306" t="s">
        <v>658</v>
      </c>
      <c r="G3306" t="s">
        <v>659</v>
      </c>
      <c r="H3306" t="s">
        <v>660</v>
      </c>
      <c r="I3306" t="s">
        <v>661</v>
      </c>
      <c r="J3306" t="s">
        <v>661</v>
      </c>
      <c r="K3306" t="s">
        <v>660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 s="8"/>
      <c r="S3306" s="8"/>
      <c r="T3306" s="8"/>
      <c r="U3306" s="8">
        <v>62000</v>
      </c>
      <c r="V3306" s="8"/>
      <c r="W3306" s="8"/>
      <c r="X3306" s="8"/>
      <c r="Y3306" s="8"/>
      <c r="Z3306" s="8"/>
      <c r="AA3306" s="8">
        <v>62000</v>
      </c>
      <c r="AB3306" s="8"/>
      <c r="AC3306" s="8"/>
      <c r="AD3306"/>
      <c r="AE3306"/>
      <c r="AF3306"/>
      <c r="AG3306">
        <v>100</v>
      </c>
      <c r="AH3306"/>
      <c r="AI3306"/>
      <c r="AJ3306" s="8"/>
      <c r="AK3306" s="8"/>
      <c r="AL3306" s="8"/>
      <c r="AM3306" s="8">
        <v>62000</v>
      </c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/>
      <c r="BM3306"/>
      <c r="BN3306" s="10">
        <v>0</v>
      </c>
      <c r="BO3306" s="10"/>
      <c r="BP3306" s="10"/>
      <c r="BQ3306" s="10"/>
      <c r="BR3306" s="10"/>
      <c r="BS3306" s="10"/>
      <c r="BT3306" s="10"/>
      <c r="BU3306" s="10"/>
      <c r="BV3306" s="1" t="str">
        <f>Запрос1[[#This Row],[Менеджер]]</f>
        <v>Юрченко Иван</v>
      </c>
      <c r="BW3306" s="1" t="str">
        <f>Запрос1[[#This Row],[Дирекция]]</f>
        <v>Северная дирекция</v>
      </c>
      <c r="BX3306" s="1" t="str">
        <f t="shared" si="51"/>
        <v>ENBEK KST</v>
      </c>
      <c r="BY3306" s="1" t="str">
        <f t="shared" si="51"/>
        <v>760103300873</v>
      </c>
      <c r="CA3306" t="str">
        <f>Запрос1[[#This Row],[родитель]]</f>
        <v>ENBEK KST</v>
      </c>
      <c r="CB3306" t="str">
        <f>Запрос1[[#This Row],[БИНРодителя]]</f>
        <v>760103300873</v>
      </c>
    </row>
    <row r="3307" spans="1:80" x14ac:dyDescent="0.3">
      <c r="A3307" t="s">
        <v>3658</v>
      </c>
      <c r="B3307" t="s">
        <v>4016</v>
      </c>
      <c r="C3307" t="s">
        <v>122</v>
      </c>
      <c r="D3307" t="s">
        <v>89</v>
      </c>
      <c r="E3307" t="s">
        <v>1502</v>
      </c>
      <c r="F3307" t="s">
        <v>1503</v>
      </c>
      <c r="G3307" t="s">
        <v>1504</v>
      </c>
      <c r="H3307" t="s">
        <v>1505</v>
      </c>
      <c r="I3307" t="s">
        <v>1506</v>
      </c>
      <c r="J3307" t="s">
        <v>1506</v>
      </c>
      <c r="K3307" t="s">
        <v>1505</v>
      </c>
      <c r="L3307">
        <v>0</v>
      </c>
      <c r="M3307">
        <v>0</v>
      </c>
      <c r="N3307">
        <v>1</v>
      </c>
      <c r="O3307">
        <v>0</v>
      </c>
      <c r="P3307">
        <v>1</v>
      </c>
      <c r="Q3307">
        <v>1</v>
      </c>
      <c r="R3307" s="8"/>
      <c r="S3307" s="8"/>
      <c r="T3307" s="8">
        <v>86673192</v>
      </c>
      <c r="U3307" s="8"/>
      <c r="V3307" s="8">
        <v>69682801.859999999</v>
      </c>
      <c r="W3307" s="8">
        <v>3837000</v>
      </c>
      <c r="X3307" s="8"/>
      <c r="Y3307" s="8"/>
      <c r="Z3307" s="8">
        <v>86293192</v>
      </c>
      <c r="AA3307" s="8"/>
      <c r="AB3307" s="8">
        <v>22015875.469999999</v>
      </c>
      <c r="AC3307" s="8">
        <v>3837000</v>
      </c>
      <c r="AD3307"/>
      <c r="AE3307"/>
      <c r="AF3307">
        <v>99.56</v>
      </c>
      <c r="AG3307"/>
      <c r="AH3307">
        <v>31.59</v>
      </c>
      <c r="AI3307">
        <v>100</v>
      </c>
      <c r="AJ3307" s="8"/>
      <c r="AK3307" s="8"/>
      <c r="AL3307" s="8">
        <v>86673192</v>
      </c>
      <c r="AM3307" s="8"/>
      <c r="AN3307" s="8">
        <v>69682801.859999999</v>
      </c>
      <c r="AO3307" s="8">
        <v>3837000</v>
      </c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/>
      <c r="BM3307"/>
      <c r="BN3307" s="10">
        <v>0</v>
      </c>
      <c r="BO3307" s="10"/>
      <c r="BP3307" s="10"/>
      <c r="BQ3307" s="10"/>
      <c r="BR3307" s="10"/>
      <c r="BS3307" s="10"/>
      <c r="BT3307" s="10"/>
      <c r="BU3307" s="10"/>
      <c r="BV3307" s="1" t="str">
        <f>Запрос1[[#This Row],[Менеджер]]</f>
        <v>Сулеймен Ерлан</v>
      </c>
      <c r="BW3307" s="1" t="str">
        <f>Запрос1[[#This Row],[Дирекция]]</f>
        <v>Центральная дирекция</v>
      </c>
      <c r="BX3307" s="1" t="str">
        <f t="shared" si="51"/>
        <v>ТОО "Астана-Нан"</v>
      </c>
      <c r="BY3307" s="1" t="str">
        <f t="shared" si="51"/>
        <v>990140000285</v>
      </c>
      <c r="CA3307" t="str">
        <f>Запрос1[[#This Row],[родитель]]</f>
        <v>ТОО "Астана-Нан"</v>
      </c>
      <c r="CB3307" t="str">
        <f>Запрос1[[#This Row],[БИНРодителя]]</f>
        <v>990140000285</v>
      </c>
    </row>
    <row r="3308" spans="1:80" x14ac:dyDescent="0.3">
      <c r="A3308" t="s">
        <v>3658</v>
      </c>
      <c r="B3308" t="s">
        <v>4016</v>
      </c>
      <c r="C3308" t="s">
        <v>122</v>
      </c>
      <c r="D3308" t="s">
        <v>89</v>
      </c>
      <c r="E3308" t="s">
        <v>3754</v>
      </c>
      <c r="F3308" t="s">
        <v>8483</v>
      </c>
      <c r="G3308" t="s">
        <v>8484</v>
      </c>
      <c r="H3308" t="s">
        <v>8485</v>
      </c>
      <c r="I3308" t="s">
        <v>8486</v>
      </c>
      <c r="J3308" t="s">
        <v>8486</v>
      </c>
      <c r="K3308" t="s">
        <v>8485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 s="8"/>
      <c r="S3308" s="8"/>
      <c r="T3308" s="8"/>
      <c r="U3308" s="8">
        <v>247500</v>
      </c>
      <c r="V3308" s="8"/>
      <c r="W3308" s="8"/>
      <c r="X3308" s="8"/>
      <c r="Y3308" s="8"/>
      <c r="Z3308" s="8"/>
      <c r="AA3308" s="8">
        <v>247500</v>
      </c>
      <c r="AB3308" s="8"/>
      <c r="AC3308" s="8"/>
      <c r="AD3308"/>
      <c r="AE3308"/>
      <c r="AF3308"/>
      <c r="AG3308">
        <v>100</v>
      </c>
      <c r="AH3308"/>
      <c r="AI3308"/>
      <c r="AJ3308" s="8"/>
      <c r="AK3308" s="8"/>
      <c r="AL3308" s="8"/>
      <c r="AM3308" s="8">
        <v>247500</v>
      </c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>
        <v>19352000</v>
      </c>
      <c r="BI3308" s="8"/>
      <c r="BJ3308" s="8"/>
      <c r="BK3308" s="8"/>
      <c r="BL3308">
        <v>0</v>
      </c>
      <c r="BM3308"/>
      <c r="BN3308" s="10">
        <v>0</v>
      </c>
      <c r="BO3308" s="10"/>
      <c r="BP3308" s="10"/>
      <c r="BQ3308" s="10"/>
      <c r="BR3308" s="10"/>
      <c r="BS3308" s="10"/>
      <c r="BT3308" s="10"/>
      <c r="BU3308" s="10"/>
      <c r="BV3308" s="1" t="str">
        <f>Запрос1[[#This Row],[Менеджер]]</f>
        <v>Сулеймен Ерлан</v>
      </c>
      <c r="BW3308" s="1" t="str">
        <f>Запрос1[[#This Row],[Дирекция]]</f>
        <v>Центральная дирекция</v>
      </c>
      <c r="BX3308" s="1" t="str">
        <f t="shared" si="51"/>
        <v>ТОО "Эмир 2030"</v>
      </c>
      <c r="BY3308" s="1" t="str">
        <f t="shared" si="51"/>
        <v>120640014987</v>
      </c>
      <c r="CA3308" t="str">
        <f>Запрос1[[#This Row],[родитель]]</f>
        <v>ТОО "Эмир 2030"</v>
      </c>
      <c r="CB3308" t="str">
        <f>Запрос1[[#This Row],[БИНРодителя]]</f>
        <v>120640014987</v>
      </c>
    </row>
    <row r="3309" spans="1:80" x14ac:dyDescent="0.3">
      <c r="A3309" t="s">
        <v>3658</v>
      </c>
      <c r="B3309" t="s">
        <v>4016</v>
      </c>
      <c r="C3309" t="s">
        <v>122</v>
      </c>
      <c r="D3309" t="s">
        <v>123</v>
      </c>
      <c r="E3309"/>
      <c r="F3309" t="s">
        <v>344</v>
      </c>
      <c r="G3309"/>
      <c r="H3309" t="s">
        <v>8487</v>
      </c>
      <c r="I3309" t="s">
        <v>8488</v>
      </c>
      <c r="J3309" t="s">
        <v>8488</v>
      </c>
      <c r="K3309" t="s">
        <v>8487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 s="8"/>
      <c r="S3309" s="8"/>
      <c r="T3309" s="8">
        <v>295800</v>
      </c>
      <c r="U3309" s="8"/>
      <c r="V3309" s="8"/>
      <c r="W3309" s="8"/>
      <c r="X3309" s="8"/>
      <c r="Y3309" s="8"/>
      <c r="Z3309" s="8">
        <v>295800</v>
      </c>
      <c r="AA3309" s="8"/>
      <c r="AB3309" s="8"/>
      <c r="AC3309" s="8"/>
      <c r="AD3309"/>
      <c r="AE3309"/>
      <c r="AF3309">
        <v>100</v>
      </c>
      <c r="AG3309"/>
      <c r="AH3309"/>
      <c r="AI3309"/>
      <c r="AJ3309" s="8"/>
      <c r="AK3309" s="8"/>
      <c r="AL3309" s="8">
        <v>295800</v>
      </c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/>
      <c r="BM3309"/>
      <c r="BN3309" s="10">
        <v>0</v>
      </c>
      <c r="BO3309" s="10"/>
      <c r="BP3309" s="10"/>
      <c r="BQ3309" s="10"/>
      <c r="BR3309" s="10"/>
      <c r="BS3309" s="10"/>
      <c r="BT3309" s="10"/>
      <c r="BU3309" s="10"/>
      <c r="BV3309" s="1" t="str">
        <f>Запрос1[[#This Row],[Менеджер]]</f>
        <v>Сулеймен Ерлан</v>
      </c>
      <c r="BW3309" s="1" t="str">
        <f>Запрос1[[#This Row],[Дирекция]]</f>
        <v>Центральная дирекция</v>
      </c>
      <c r="BX3309" s="1" t="str">
        <f t="shared" si="51"/>
        <v>ИП "Q-Green"</v>
      </c>
      <c r="BY3309" s="1" t="str">
        <f t="shared" si="51"/>
        <v>990617350035</v>
      </c>
      <c r="CA3309" t="str">
        <f>Запрос1[[#This Row],[родитель]]</f>
        <v>ИП "Q-Green"</v>
      </c>
      <c r="CB3309" t="str">
        <f>Запрос1[[#This Row],[БИНРодителя]]</f>
        <v>990617350035</v>
      </c>
    </row>
    <row r="3310" spans="1:80" x14ac:dyDescent="0.3">
      <c r="A3310" t="s">
        <v>3658</v>
      </c>
      <c r="B3310" t="s">
        <v>4016</v>
      </c>
      <c r="C3310" t="s">
        <v>122</v>
      </c>
      <c r="D3310" t="s">
        <v>123</v>
      </c>
      <c r="E3310"/>
      <c r="F3310" t="s">
        <v>344</v>
      </c>
      <c r="G3310"/>
      <c r="H3310" t="s">
        <v>8489</v>
      </c>
      <c r="I3310" t="s">
        <v>8490</v>
      </c>
      <c r="J3310" t="s">
        <v>8490</v>
      </c>
      <c r="K3310" t="s">
        <v>8489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 s="8"/>
      <c r="S3310" s="8"/>
      <c r="T3310" s="8"/>
      <c r="U3310" s="8">
        <v>167600</v>
      </c>
      <c r="V3310" s="8"/>
      <c r="W3310" s="8"/>
      <c r="X3310" s="8"/>
      <c r="Y3310" s="8"/>
      <c r="Z3310" s="8"/>
      <c r="AA3310" s="8">
        <v>167600</v>
      </c>
      <c r="AB3310" s="8"/>
      <c r="AC3310" s="8"/>
      <c r="AD3310"/>
      <c r="AE3310"/>
      <c r="AF3310"/>
      <c r="AG3310">
        <v>100</v>
      </c>
      <c r="AH3310"/>
      <c r="AI3310"/>
      <c r="AJ3310" s="8"/>
      <c r="AK3310" s="8"/>
      <c r="AL3310" s="8"/>
      <c r="AM3310" s="8">
        <v>167600</v>
      </c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/>
      <c r="BM3310"/>
      <c r="BN3310" s="10">
        <v>0</v>
      </c>
      <c r="BO3310" s="10"/>
      <c r="BP3310" s="10"/>
      <c r="BQ3310" s="10"/>
      <c r="BR3310" s="10"/>
      <c r="BS3310" s="10"/>
      <c r="BT3310" s="10"/>
      <c r="BU3310" s="10"/>
      <c r="BV3310" s="1" t="str">
        <f>Запрос1[[#This Row],[Менеджер]]</f>
        <v>Сулеймен Ерлан</v>
      </c>
      <c r="BW3310" s="1" t="str">
        <f>Запрос1[[#This Row],[Дирекция]]</f>
        <v>Центральная дирекция</v>
      </c>
      <c r="BX3310" s="1" t="str">
        <f t="shared" si="51"/>
        <v>ТОО "RAIYM GROUP"</v>
      </c>
      <c r="BY3310" s="1" t="str">
        <f t="shared" si="51"/>
        <v>200240039122</v>
      </c>
      <c r="CA3310" t="str">
        <f>Запрос1[[#This Row],[родитель]]</f>
        <v>ТОО "RAIYM GROUP"</v>
      </c>
      <c r="CB3310" t="str">
        <f>Запрос1[[#This Row],[БИНРодителя]]</f>
        <v>200240039122</v>
      </c>
    </row>
    <row r="3311" spans="1:80" x14ac:dyDescent="0.3">
      <c r="A3311" t="s">
        <v>3658</v>
      </c>
      <c r="B3311" t="s">
        <v>4016</v>
      </c>
      <c r="C3311" t="s">
        <v>122</v>
      </c>
      <c r="D3311" t="s">
        <v>123</v>
      </c>
      <c r="E3311"/>
      <c r="F3311" t="s">
        <v>344</v>
      </c>
      <c r="G3311"/>
      <c r="H3311" t="s">
        <v>8491</v>
      </c>
      <c r="I3311" t="s">
        <v>8492</v>
      </c>
      <c r="J3311" t="s">
        <v>8492</v>
      </c>
      <c r="K3311" t="s">
        <v>8491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 s="8"/>
      <c r="S3311" s="8">
        <v>477000</v>
      </c>
      <c r="T3311" s="8">
        <v>534400</v>
      </c>
      <c r="U3311" s="8"/>
      <c r="V3311" s="8"/>
      <c r="W3311" s="8"/>
      <c r="X3311" s="8"/>
      <c r="Y3311" s="8">
        <v>477000</v>
      </c>
      <c r="Z3311" s="8">
        <v>534400</v>
      </c>
      <c r="AA3311" s="8"/>
      <c r="AB3311" s="8"/>
      <c r="AC3311" s="8"/>
      <c r="AD3311"/>
      <c r="AE3311">
        <v>100</v>
      </c>
      <c r="AF3311">
        <v>100</v>
      </c>
      <c r="AG3311"/>
      <c r="AH3311"/>
      <c r="AI3311"/>
      <c r="AJ3311" s="8"/>
      <c r="AK3311" s="8">
        <v>477000</v>
      </c>
      <c r="AL3311" s="8">
        <v>534400</v>
      </c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/>
      <c r="BM3311"/>
      <c r="BN3311" s="10">
        <v>0</v>
      </c>
      <c r="BO3311" s="10"/>
      <c r="BP3311" s="10"/>
      <c r="BQ3311" s="10"/>
      <c r="BR3311" s="10"/>
      <c r="BS3311" s="10"/>
      <c r="BT3311" s="10"/>
      <c r="BU3311" s="10"/>
      <c r="BV3311" s="1" t="str">
        <f>Запрос1[[#This Row],[Менеджер]]</f>
        <v>Сулеймен Ерлан</v>
      </c>
      <c r="BW3311" s="1" t="str">
        <f>Запрос1[[#This Row],[Дирекция]]</f>
        <v>Центральная дирекция</v>
      </c>
      <c r="BX3311" s="1" t="str">
        <f t="shared" si="51"/>
        <v>ТОО "Римад KZ"</v>
      </c>
      <c r="BY3311" s="1" t="str">
        <f t="shared" si="51"/>
        <v>060540018625</v>
      </c>
      <c r="CA3311" t="str">
        <f>Запрос1[[#This Row],[родитель]]</f>
        <v>ТОО "Римад KZ"</v>
      </c>
      <c r="CB3311" t="str">
        <f>Запрос1[[#This Row],[БИНРодителя]]</f>
        <v>060540018625</v>
      </c>
    </row>
    <row r="3312" spans="1:80" x14ac:dyDescent="0.3">
      <c r="A3312" t="s">
        <v>3658</v>
      </c>
      <c r="B3312" t="s">
        <v>4016</v>
      </c>
      <c r="C3312" t="s">
        <v>122</v>
      </c>
      <c r="D3312" t="s">
        <v>123</v>
      </c>
      <c r="E3312"/>
      <c r="F3312" t="s">
        <v>127</v>
      </c>
      <c r="G3312"/>
      <c r="H3312" t="s">
        <v>12288</v>
      </c>
      <c r="I3312" t="s">
        <v>12289</v>
      </c>
      <c r="J3312" t="s">
        <v>12289</v>
      </c>
      <c r="K3312" t="s">
        <v>12288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 s="8"/>
      <c r="S3312" s="8"/>
      <c r="T3312" s="8"/>
      <c r="U3312" s="8"/>
      <c r="V3312" s="8"/>
      <c r="W3312" s="8">
        <v>5232675</v>
      </c>
      <c r="X3312" s="8"/>
      <c r="Y3312" s="8"/>
      <c r="Z3312" s="8"/>
      <c r="AA3312" s="8"/>
      <c r="AB3312" s="8"/>
      <c r="AC3312" s="8">
        <v>1569802.5</v>
      </c>
      <c r="AD3312"/>
      <c r="AE3312"/>
      <c r="AF3312"/>
      <c r="AG3312"/>
      <c r="AH3312"/>
      <c r="AI3312">
        <v>30</v>
      </c>
      <c r="AJ3312" s="8"/>
      <c r="AK3312" s="8"/>
      <c r="AL3312" s="8"/>
      <c r="AM3312" s="8"/>
      <c r="AN3312" s="8"/>
      <c r="AO3312" s="8">
        <v>5232675</v>
      </c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/>
      <c r="BM3312"/>
      <c r="BN3312" s="10">
        <v>0</v>
      </c>
      <c r="BO3312" s="10"/>
      <c r="BP3312" s="10"/>
      <c r="BQ3312" s="10"/>
      <c r="BR3312" s="10"/>
      <c r="BS3312" s="10"/>
      <c r="BT3312" s="10"/>
      <c r="BU3312" s="10"/>
      <c r="BV3312" s="1" t="str">
        <f>Запрос1[[#This Row],[Менеджер]]</f>
        <v>Сулеймен Ерлан</v>
      </c>
      <c r="BW3312" s="1" t="str">
        <f>Запрос1[[#This Row],[Дирекция]]</f>
        <v>Центральная дирекция</v>
      </c>
      <c r="BX3312" s="1" t="str">
        <f t="shared" si="51"/>
        <v>ТОО "НПО Агроресурс"</v>
      </c>
      <c r="BY3312" s="1" t="str">
        <f t="shared" si="51"/>
        <v>070140017555</v>
      </c>
      <c r="CA3312" t="str">
        <f>Запрос1[[#This Row],[родитель]]</f>
        <v>ТОО "НПО Агроресурс"</v>
      </c>
      <c r="CB3312" t="str">
        <f>Запрос1[[#This Row],[БИНРодителя]]</f>
        <v>070140017555</v>
      </c>
    </row>
    <row r="3313" spans="1:80" x14ac:dyDescent="0.3">
      <c r="A3313" t="s">
        <v>3658</v>
      </c>
      <c r="B3313" t="s">
        <v>4016</v>
      </c>
      <c r="C3313" t="s">
        <v>122</v>
      </c>
      <c r="D3313" t="s">
        <v>382</v>
      </c>
      <c r="E3313" t="s">
        <v>1546</v>
      </c>
      <c r="F3313" t="s">
        <v>1547</v>
      </c>
      <c r="G3313" t="s">
        <v>1548</v>
      </c>
      <c r="H3313" t="s">
        <v>1549</v>
      </c>
      <c r="I3313" t="s">
        <v>1550</v>
      </c>
      <c r="J3313" t="s">
        <v>1550</v>
      </c>
      <c r="K3313" t="s">
        <v>1549</v>
      </c>
      <c r="L3313">
        <v>0</v>
      </c>
      <c r="M3313">
        <v>0</v>
      </c>
      <c r="N3313">
        <v>1</v>
      </c>
      <c r="O3313">
        <v>1</v>
      </c>
      <c r="P3313">
        <v>0</v>
      </c>
      <c r="Q3313">
        <v>0</v>
      </c>
      <c r="R3313" s="8"/>
      <c r="S3313" s="8"/>
      <c r="T3313" s="8">
        <v>73782000</v>
      </c>
      <c r="U3313" s="8">
        <v>34789940</v>
      </c>
      <c r="V3313" s="8"/>
      <c r="W3313" s="8"/>
      <c r="X3313" s="8"/>
      <c r="Y3313" s="8"/>
      <c r="Z3313" s="8">
        <v>27716550</v>
      </c>
      <c r="AA3313" s="8">
        <v>7050802</v>
      </c>
      <c r="AB3313" s="8"/>
      <c r="AC3313" s="8"/>
      <c r="AD3313"/>
      <c r="AE3313"/>
      <c r="AF3313">
        <v>37.57</v>
      </c>
      <c r="AG3313">
        <v>20.27</v>
      </c>
      <c r="AH3313"/>
      <c r="AI3313"/>
      <c r="AJ3313" s="8"/>
      <c r="AK3313" s="8"/>
      <c r="AL3313" s="8">
        <v>73782000</v>
      </c>
      <c r="AM3313" s="8">
        <v>34789940</v>
      </c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>
        <v>135989216</v>
      </c>
      <c r="BI3313" s="8"/>
      <c r="BJ3313" s="8">
        <v>33861800</v>
      </c>
      <c r="BK3313" s="8"/>
      <c r="BL3313">
        <v>24.900300000000001</v>
      </c>
      <c r="BM3313"/>
      <c r="BN3313" s="10">
        <v>0</v>
      </c>
      <c r="BO3313" s="10"/>
      <c r="BP3313" s="10"/>
      <c r="BQ3313" s="10"/>
      <c r="BR3313" s="10"/>
      <c r="BS3313" s="10"/>
      <c r="BT3313" s="10"/>
      <c r="BU3313" s="10"/>
      <c r="BV3313" s="1" t="str">
        <f>Запрос1[[#This Row],[Менеджер]]</f>
        <v>Сулеймен Ерлан</v>
      </c>
      <c r="BW3313" s="1" t="str">
        <f>Запрос1[[#This Row],[Дирекция]]</f>
        <v>Центральная дирекция</v>
      </c>
      <c r="BX3313" s="1" t="str">
        <f t="shared" si="51"/>
        <v>ТОО "Исагали"</v>
      </c>
      <c r="BY3313" s="1" t="str">
        <f t="shared" si="51"/>
        <v>031240003623</v>
      </c>
      <c r="CA3313" t="str">
        <f>Запрос1[[#This Row],[родитель]]</f>
        <v>ТОО "Исагали"</v>
      </c>
      <c r="CB3313" t="str">
        <f>Запрос1[[#This Row],[БИНРодителя]]</f>
        <v>031240003623</v>
      </c>
    </row>
    <row r="3314" spans="1:80" x14ac:dyDescent="0.3">
      <c r="A3314" t="s">
        <v>3658</v>
      </c>
      <c r="B3314" t="s">
        <v>4016</v>
      </c>
      <c r="C3314" t="s">
        <v>122</v>
      </c>
      <c r="D3314" t="s">
        <v>382</v>
      </c>
      <c r="E3314" t="s">
        <v>2165</v>
      </c>
      <c r="F3314" t="s">
        <v>2675</v>
      </c>
      <c r="G3314" t="s">
        <v>2676</v>
      </c>
      <c r="H3314" t="s">
        <v>8171</v>
      </c>
      <c r="I3314" t="s">
        <v>8172</v>
      </c>
      <c r="J3314" t="s">
        <v>8172</v>
      </c>
      <c r="K3314" t="s">
        <v>8171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 s="8"/>
      <c r="S3314" s="8"/>
      <c r="T3314" s="8">
        <v>143258</v>
      </c>
      <c r="U3314" s="8"/>
      <c r="V3314" s="8"/>
      <c r="W3314" s="8"/>
      <c r="X3314" s="8"/>
      <c r="Y3314" s="8"/>
      <c r="Z3314" s="8">
        <v>82158</v>
      </c>
      <c r="AA3314" s="8"/>
      <c r="AB3314" s="8"/>
      <c r="AC3314" s="8"/>
      <c r="AD3314"/>
      <c r="AE3314"/>
      <c r="AF3314">
        <v>57.35</v>
      </c>
      <c r="AG3314"/>
      <c r="AH3314"/>
      <c r="AI3314"/>
      <c r="AJ3314" s="8"/>
      <c r="AK3314" s="8"/>
      <c r="AL3314" s="8">
        <v>143258</v>
      </c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/>
      <c r="BM3314"/>
      <c r="BN3314" s="10">
        <v>0</v>
      </c>
      <c r="BO3314" s="10"/>
      <c r="BP3314" s="10"/>
      <c r="BQ3314" s="10"/>
      <c r="BR3314" s="10"/>
      <c r="BS3314" s="10"/>
      <c r="BT3314" s="10"/>
      <c r="BU3314" s="10"/>
      <c r="BV3314" s="1" t="str">
        <f>Запрос1[[#This Row],[Менеджер]]</f>
        <v>Сулеймен Ерлан</v>
      </c>
      <c r="BW3314" s="1" t="str">
        <f>Запрос1[[#This Row],[Дирекция]]</f>
        <v>Центральная дирекция</v>
      </c>
      <c r="BX3314" s="1" t="str">
        <f t="shared" si="51"/>
        <v>ТОО "Абдез"</v>
      </c>
      <c r="BY3314" s="1" t="str">
        <f t="shared" si="51"/>
        <v>140840022621</v>
      </c>
      <c r="CA3314" t="str">
        <f>Запрос1[[#This Row],[родитель]]</f>
        <v>ТОО "Абдез"</v>
      </c>
      <c r="CB3314" t="str">
        <f>Запрос1[[#This Row],[БИНРодителя]]</f>
        <v>140840022621</v>
      </c>
    </row>
    <row r="3315" spans="1:80" x14ac:dyDescent="0.3">
      <c r="A3315" t="s">
        <v>3658</v>
      </c>
      <c r="B3315" t="s">
        <v>4016</v>
      </c>
      <c r="C3315" t="s">
        <v>122</v>
      </c>
      <c r="D3315" t="s">
        <v>382</v>
      </c>
      <c r="E3315" t="s">
        <v>3799</v>
      </c>
      <c r="F3315" t="s">
        <v>8493</v>
      </c>
      <c r="G3315" t="s">
        <v>8494</v>
      </c>
      <c r="H3315" t="s">
        <v>8495</v>
      </c>
      <c r="I3315" t="s">
        <v>8496</v>
      </c>
      <c r="J3315" t="s">
        <v>8496</v>
      </c>
      <c r="K3315" t="s">
        <v>8495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 s="8"/>
      <c r="S3315" s="8"/>
      <c r="T3315" s="8"/>
      <c r="U3315" s="8">
        <v>142500</v>
      </c>
      <c r="V3315" s="8"/>
      <c r="W3315" s="8"/>
      <c r="X3315" s="8"/>
      <c r="Y3315" s="8"/>
      <c r="Z3315" s="8"/>
      <c r="AA3315" s="8">
        <v>142500</v>
      </c>
      <c r="AB3315" s="8"/>
      <c r="AC3315" s="8"/>
      <c r="AD3315"/>
      <c r="AE3315"/>
      <c r="AF3315"/>
      <c r="AG3315">
        <v>100</v>
      </c>
      <c r="AH3315"/>
      <c r="AI3315"/>
      <c r="AJ3315" s="8"/>
      <c r="AK3315" s="8"/>
      <c r="AL3315" s="8"/>
      <c r="AM3315" s="8">
        <v>142500</v>
      </c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>
        <v>8547750</v>
      </c>
      <c r="BI3315" s="8"/>
      <c r="BJ3315" s="8">
        <v>142500</v>
      </c>
      <c r="BK3315" s="8"/>
      <c r="BL3315">
        <v>1.6671</v>
      </c>
      <c r="BM3315"/>
      <c r="BN3315" s="10">
        <v>0</v>
      </c>
      <c r="BO3315" s="10"/>
      <c r="BP3315" s="10"/>
      <c r="BQ3315" s="10"/>
      <c r="BR3315" s="10"/>
      <c r="BS3315" s="10"/>
      <c r="BT3315" s="10"/>
      <c r="BU3315" s="10"/>
      <c r="BV3315" s="1" t="str">
        <f>Запрос1[[#This Row],[Менеджер]]</f>
        <v>Сулеймен Ерлан</v>
      </c>
      <c r="BW3315" s="1" t="str">
        <f>Запрос1[[#This Row],[Дирекция]]</f>
        <v>Центральная дирекция</v>
      </c>
      <c r="BX3315" s="1" t="str">
        <f t="shared" si="51"/>
        <v>ТОО "Амирлан Агро"</v>
      </c>
      <c r="BY3315" s="1" t="str">
        <f t="shared" si="51"/>
        <v>161240000586</v>
      </c>
      <c r="CA3315" t="str">
        <f>Запрос1[[#This Row],[родитель]]</f>
        <v>ТОО "Амирлан Агро"</v>
      </c>
      <c r="CB3315" t="str">
        <f>Запрос1[[#This Row],[БИНРодителя]]</f>
        <v>161240000586</v>
      </c>
    </row>
    <row r="3316" spans="1:80" x14ac:dyDescent="0.3">
      <c r="A3316" t="s">
        <v>2514</v>
      </c>
      <c r="B3316" t="s">
        <v>388</v>
      </c>
      <c r="C3316" t="s">
        <v>406</v>
      </c>
      <c r="D3316" t="s">
        <v>412</v>
      </c>
      <c r="E3316" t="s">
        <v>434</v>
      </c>
      <c r="F3316" t="s">
        <v>1635</v>
      </c>
      <c r="G3316" t="s">
        <v>1636</v>
      </c>
      <c r="H3316" t="s">
        <v>1637</v>
      </c>
      <c r="I3316" t="s">
        <v>1638</v>
      </c>
      <c r="J3316" t="s">
        <v>1638</v>
      </c>
      <c r="K3316" t="s">
        <v>1637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 s="8"/>
      <c r="S3316" s="8">
        <v>888450</v>
      </c>
      <c r="T3316" s="8"/>
      <c r="U3316" s="8"/>
      <c r="V3316" s="8"/>
      <c r="W3316" s="8"/>
      <c r="X3316" s="8"/>
      <c r="Y3316" s="8">
        <v>888450</v>
      </c>
      <c r="Z3316" s="8"/>
      <c r="AA3316" s="8"/>
      <c r="AB3316" s="8"/>
      <c r="AC3316" s="8"/>
      <c r="AD3316"/>
      <c r="AE3316">
        <v>100</v>
      </c>
      <c r="AF3316"/>
      <c r="AG3316"/>
      <c r="AH3316"/>
      <c r="AI3316"/>
      <c r="AJ3316" s="8"/>
      <c r="AK3316" s="8">
        <v>888450</v>
      </c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/>
      <c r="BM3316"/>
      <c r="BN3316" s="10">
        <v>0</v>
      </c>
      <c r="BO3316" s="10"/>
      <c r="BP3316" s="10"/>
      <c r="BQ3316" s="10"/>
      <c r="BR3316" s="10"/>
      <c r="BS3316" s="10"/>
      <c r="BT3316" s="10"/>
      <c r="BU3316" s="10"/>
      <c r="BV3316" s="1" t="str">
        <f>Запрос1[[#This Row],[Менеджер]]</f>
        <v>Юрченко Иван</v>
      </c>
      <c r="BW3316" s="1" t="str">
        <f>Запрос1[[#This Row],[Дирекция]]</f>
        <v>Северная дирекция</v>
      </c>
      <c r="BX3316" s="1" t="str">
        <f t="shared" si="51"/>
        <v>ТОО "ФИТОН"</v>
      </c>
      <c r="BY3316" s="1" t="str">
        <f t="shared" si="51"/>
        <v>000240005374</v>
      </c>
      <c r="CA3316" t="str">
        <f>Запрос1[[#This Row],[родитель]]</f>
        <v>ТОО "ФИТОН"</v>
      </c>
      <c r="CB3316" t="str">
        <f>Запрос1[[#This Row],[БИНРодителя]]</f>
        <v>000240005374</v>
      </c>
    </row>
    <row r="3317" spans="1:80" x14ac:dyDescent="0.3">
      <c r="A3317" t="s">
        <v>2514</v>
      </c>
      <c r="B3317" t="s">
        <v>388</v>
      </c>
      <c r="C3317" t="s">
        <v>406</v>
      </c>
      <c r="D3317" t="s">
        <v>412</v>
      </c>
      <c r="E3317" t="s">
        <v>439</v>
      </c>
      <c r="F3317" t="s">
        <v>1672</v>
      </c>
      <c r="G3317" t="s">
        <v>1673</v>
      </c>
      <c r="H3317" t="s">
        <v>1674</v>
      </c>
      <c r="I3317" t="s">
        <v>1675</v>
      </c>
      <c r="J3317" t="s">
        <v>1675</v>
      </c>
      <c r="K3317" t="s">
        <v>1674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 s="8">
        <v>97000</v>
      </c>
      <c r="S3317" s="8"/>
      <c r="T3317" s="8"/>
      <c r="U3317" s="8"/>
      <c r="V3317" s="8"/>
      <c r="W3317" s="8"/>
      <c r="X3317" s="8">
        <v>97000</v>
      </c>
      <c r="Y3317" s="8"/>
      <c r="Z3317" s="8"/>
      <c r="AA3317" s="8"/>
      <c r="AB3317" s="8"/>
      <c r="AC3317" s="8"/>
      <c r="AD3317">
        <v>100</v>
      </c>
      <c r="AE3317"/>
      <c r="AF3317"/>
      <c r="AG3317"/>
      <c r="AH3317"/>
      <c r="AI3317"/>
      <c r="AJ3317" s="8">
        <v>97000</v>
      </c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/>
      <c r="BM3317"/>
      <c r="BN3317" s="10">
        <v>0</v>
      </c>
      <c r="BO3317" s="10"/>
      <c r="BP3317" s="10"/>
      <c r="BQ3317" s="10"/>
      <c r="BR3317" s="10"/>
      <c r="BS3317" s="10"/>
      <c r="BT3317" s="10"/>
      <c r="BU3317" s="10"/>
      <c r="BV3317" s="1" t="str">
        <f>Запрос1[[#This Row],[Менеджер]]</f>
        <v>Юрченко Иван</v>
      </c>
      <c r="BW3317" s="1" t="str">
        <f>Запрос1[[#This Row],[Дирекция]]</f>
        <v>Северная дирекция</v>
      </c>
      <c r="BX3317" s="1" t="str">
        <f t="shared" si="51"/>
        <v>КХ Мирзаянова Чулпан Рафитовна</v>
      </c>
      <c r="BY3317" s="1" t="str">
        <f t="shared" si="51"/>
        <v>660704450462</v>
      </c>
      <c r="CA3317" t="str">
        <f>Запрос1[[#This Row],[родитель]]</f>
        <v>КХ Мирзаянова Чулпан Рафитовна</v>
      </c>
      <c r="CB3317" t="str">
        <f>Запрос1[[#This Row],[БИНРодителя]]</f>
        <v>660704450462</v>
      </c>
    </row>
    <row r="3318" spans="1:80" x14ac:dyDescent="0.3">
      <c r="A3318" t="s">
        <v>2514</v>
      </c>
      <c r="B3318" t="s">
        <v>388</v>
      </c>
      <c r="C3318" t="s">
        <v>406</v>
      </c>
      <c r="D3318" t="s">
        <v>412</v>
      </c>
      <c r="E3318" t="s">
        <v>439</v>
      </c>
      <c r="F3318" t="s">
        <v>1078</v>
      </c>
      <c r="G3318" t="s">
        <v>1079</v>
      </c>
      <c r="H3318" t="s">
        <v>1080</v>
      </c>
      <c r="I3318" t="s">
        <v>1081</v>
      </c>
      <c r="J3318" t="s">
        <v>1081</v>
      </c>
      <c r="K3318" t="s">
        <v>1080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 s="8">
        <v>2423000</v>
      </c>
      <c r="S3318" s="8">
        <v>249000</v>
      </c>
      <c r="T3318" s="8"/>
      <c r="U3318" s="8"/>
      <c r="V3318" s="8"/>
      <c r="W3318" s="8"/>
      <c r="X3318" s="8">
        <v>1211500</v>
      </c>
      <c r="Y3318" s="8">
        <v>249000</v>
      </c>
      <c r="Z3318" s="8"/>
      <c r="AA3318" s="8"/>
      <c r="AB3318" s="8"/>
      <c r="AC3318" s="8"/>
      <c r="AD3318">
        <v>50</v>
      </c>
      <c r="AE3318">
        <v>100</v>
      </c>
      <c r="AF3318"/>
      <c r="AG3318"/>
      <c r="AH3318"/>
      <c r="AI3318"/>
      <c r="AJ3318" s="8">
        <v>2423000</v>
      </c>
      <c r="AK3318" s="8">
        <v>249000</v>
      </c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/>
      <c r="BM3318"/>
      <c r="BN3318" s="10">
        <v>0</v>
      </c>
      <c r="BO3318" s="10"/>
      <c r="BP3318" s="10"/>
      <c r="BQ3318" s="10"/>
      <c r="BR3318" s="10"/>
      <c r="BS3318" s="10"/>
      <c r="BT3318" s="10"/>
      <c r="BU3318" s="10"/>
      <c r="BV3318" s="1" t="str">
        <f>Запрос1[[#This Row],[Менеджер]]</f>
        <v>Юрченко Иван</v>
      </c>
      <c r="BW3318" s="1" t="str">
        <f>Запрос1[[#This Row],[Дирекция]]</f>
        <v>Северная дирекция</v>
      </c>
      <c r="BX3318" s="1" t="str">
        <f t="shared" si="51"/>
        <v>кх Кокухин М</v>
      </c>
      <c r="BY3318" s="1" t="str">
        <f t="shared" si="51"/>
        <v>630129350128</v>
      </c>
      <c r="CA3318" t="str">
        <f>Запрос1[[#This Row],[родитель]]</f>
        <v>кх Кокухин М</v>
      </c>
      <c r="CB3318" t="str">
        <f>Запрос1[[#This Row],[БИНРодителя]]</f>
        <v>630129350128</v>
      </c>
    </row>
    <row r="3319" spans="1:80" x14ac:dyDescent="0.3">
      <c r="A3319" t="s">
        <v>2514</v>
      </c>
      <c r="B3319" t="s">
        <v>388</v>
      </c>
      <c r="C3319" t="s">
        <v>406</v>
      </c>
      <c r="D3319" t="s">
        <v>412</v>
      </c>
      <c r="E3319" t="s">
        <v>439</v>
      </c>
      <c r="F3319" t="s">
        <v>1527</v>
      </c>
      <c r="G3319" t="s">
        <v>1359</v>
      </c>
      <c r="H3319" t="s">
        <v>1680</v>
      </c>
      <c r="I3319" t="s">
        <v>1681</v>
      </c>
      <c r="J3319" t="s">
        <v>1681</v>
      </c>
      <c r="K3319" t="s">
        <v>1680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 s="8">
        <v>424000</v>
      </c>
      <c r="S3319" s="8"/>
      <c r="T3319" s="8"/>
      <c r="U3319" s="8"/>
      <c r="V3319" s="8"/>
      <c r="W3319" s="8"/>
      <c r="X3319" s="8">
        <v>127200</v>
      </c>
      <c r="Y3319" s="8"/>
      <c r="Z3319" s="8"/>
      <c r="AA3319" s="8"/>
      <c r="AB3319" s="8"/>
      <c r="AC3319" s="8"/>
      <c r="AD3319">
        <v>30</v>
      </c>
      <c r="AE3319"/>
      <c r="AF3319"/>
      <c r="AG3319"/>
      <c r="AH3319"/>
      <c r="AI3319"/>
      <c r="AJ3319" s="8">
        <v>424000</v>
      </c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/>
      <c r="BM3319"/>
      <c r="BN3319" s="10">
        <v>0</v>
      </c>
      <c r="BO3319" s="10"/>
      <c r="BP3319" s="10"/>
      <c r="BQ3319" s="10"/>
      <c r="BR3319" s="10"/>
      <c r="BS3319" s="10"/>
      <c r="BT3319" s="10"/>
      <c r="BU3319" s="10"/>
      <c r="BV3319" s="1" t="str">
        <f>Запрос1[[#This Row],[Менеджер]]</f>
        <v>Юрченко Иван</v>
      </c>
      <c r="BW3319" s="1" t="str">
        <f>Запрос1[[#This Row],[Дирекция]]</f>
        <v>Северная дирекция</v>
      </c>
      <c r="BX3319" s="1" t="str">
        <f t="shared" si="51"/>
        <v>К\х " Олег"</v>
      </c>
      <c r="BY3319" s="1" t="str">
        <f t="shared" si="51"/>
        <v>680327350410</v>
      </c>
      <c r="CA3319" t="str">
        <f>Запрос1[[#This Row],[родитель]]</f>
        <v>К\х " Олег"</v>
      </c>
      <c r="CB3319" t="str">
        <f>Запрос1[[#This Row],[БИНРодителя]]</f>
        <v>680327350410</v>
      </c>
    </row>
    <row r="3320" spans="1:80" x14ac:dyDescent="0.3">
      <c r="A3320" t="s">
        <v>2514</v>
      </c>
      <c r="B3320" t="s">
        <v>388</v>
      </c>
      <c r="C3320" t="s">
        <v>406</v>
      </c>
      <c r="D3320" t="s">
        <v>412</v>
      </c>
      <c r="E3320" t="s">
        <v>439</v>
      </c>
      <c r="F3320" t="s">
        <v>1082</v>
      </c>
      <c r="G3320" t="s">
        <v>1086</v>
      </c>
      <c r="H3320" t="s">
        <v>1087</v>
      </c>
      <c r="I3320" t="s">
        <v>1088</v>
      </c>
      <c r="J3320" t="s">
        <v>1088</v>
      </c>
      <c r="K3320" t="s">
        <v>1087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 s="8">
        <v>200000</v>
      </c>
      <c r="S3320" s="8"/>
      <c r="T3320" s="8"/>
      <c r="U3320" s="8"/>
      <c r="V3320" s="8"/>
      <c r="W3320" s="8"/>
      <c r="X3320" s="8">
        <v>200000</v>
      </c>
      <c r="Y3320" s="8"/>
      <c r="Z3320" s="8"/>
      <c r="AA3320" s="8"/>
      <c r="AB3320" s="8"/>
      <c r="AC3320" s="8"/>
      <c r="AD3320">
        <v>100</v>
      </c>
      <c r="AE3320"/>
      <c r="AF3320"/>
      <c r="AG3320"/>
      <c r="AH3320"/>
      <c r="AI3320"/>
      <c r="AJ3320" s="8">
        <v>200000</v>
      </c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/>
      <c r="BM3320"/>
      <c r="BN3320" s="10">
        <v>0</v>
      </c>
      <c r="BO3320" s="10"/>
      <c r="BP3320" s="10"/>
      <c r="BQ3320" s="10"/>
      <c r="BR3320" s="10"/>
      <c r="BS3320" s="10"/>
      <c r="BT3320" s="10"/>
      <c r="BU3320" s="10"/>
      <c r="BV3320" s="1" t="str">
        <f>Запрос1[[#This Row],[Менеджер]]</f>
        <v>Юрченко Иван</v>
      </c>
      <c r="BW3320" s="1" t="str">
        <f>Запрос1[[#This Row],[Дирекция]]</f>
        <v>Северная дирекция</v>
      </c>
      <c r="BX3320" s="1" t="str">
        <f t="shared" si="51"/>
        <v>Авгумбаев Руслан Кабдуллович</v>
      </c>
      <c r="BY3320" s="1" t="str">
        <f t="shared" si="51"/>
        <v>770427300863</v>
      </c>
      <c r="CA3320" t="str">
        <f>Запрос1[[#This Row],[родитель]]</f>
        <v>Авгумбаев Руслан Кабдуллович</v>
      </c>
      <c r="CB3320" t="str">
        <f>Запрос1[[#This Row],[БИНРодителя]]</f>
        <v>770427300863</v>
      </c>
    </row>
    <row r="3321" spans="1:80" x14ac:dyDescent="0.3">
      <c r="A3321" t="s">
        <v>2514</v>
      </c>
      <c r="B3321" t="s">
        <v>388</v>
      </c>
      <c r="C3321" t="s">
        <v>406</v>
      </c>
      <c r="D3321" t="s">
        <v>412</v>
      </c>
      <c r="E3321" t="s">
        <v>443</v>
      </c>
      <c r="F3321" t="s">
        <v>444</v>
      </c>
      <c r="G3321"/>
      <c r="H3321" t="s">
        <v>669</v>
      </c>
      <c r="I3321" t="s">
        <v>670</v>
      </c>
      <c r="J3321" t="s">
        <v>670</v>
      </c>
      <c r="K3321" t="s">
        <v>669</v>
      </c>
      <c r="L3321">
        <v>0</v>
      </c>
      <c r="M3321">
        <v>1</v>
      </c>
      <c r="N3321">
        <v>1</v>
      </c>
      <c r="O3321">
        <v>0</v>
      </c>
      <c r="P3321">
        <v>0</v>
      </c>
      <c r="Q3321">
        <v>0</v>
      </c>
      <c r="R3321" s="8"/>
      <c r="S3321" s="8">
        <v>180000</v>
      </c>
      <c r="T3321" s="8">
        <v>342000</v>
      </c>
      <c r="U3321" s="8"/>
      <c r="V3321" s="8"/>
      <c r="W3321" s="8"/>
      <c r="X3321" s="8"/>
      <c r="Y3321" s="8">
        <v>180000</v>
      </c>
      <c r="Z3321" s="8">
        <v>342000</v>
      </c>
      <c r="AA3321" s="8"/>
      <c r="AB3321" s="8"/>
      <c r="AC3321" s="8"/>
      <c r="AD3321"/>
      <c r="AE3321">
        <v>100</v>
      </c>
      <c r="AF3321">
        <v>100</v>
      </c>
      <c r="AG3321"/>
      <c r="AH3321"/>
      <c r="AI3321"/>
      <c r="AJ3321" s="8"/>
      <c r="AK3321" s="8">
        <v>180000</v>
      </c>
      <c r="AL3321" s="8">
        <v>342000</v>
      </c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/>
      <c r="BM3321"/>
      <c r="BN3321" s="10">
        <v>0</v>
      </c>
      <c r="BO3321" s="10"/>
      <c r="BP3321" s="10"/>
      <c r="BQ3321" s="10"/>
      <c r="BR3321" s="10"/>
      <c r="BS3321" s="10"/>
      <c r="BT3321" s="10"/>
      <c r="BU3321" s="10"/>
      <c r="BV3321" s="1" t="str">
        <f>Запрос1[[#This Row],[Менеджер]]</f>
        <v>Юрченко Иван</v>
      </c>
      <c r="BW3321" s="1" t="str">
        <f>Запрос1[[#This Row],[Дирекция]]</f>
        <v>Северная дирекция</v>
      </c>
      <c r="BX3321" s="1" t="str">
        <f t="shared" si="51"/>
        <v xml:space="preserve"> ТОО "Современные - Агро - Технологии"</v>
      </c>
      <c r="BY3321" s="1" t="str">
        <f t="shared" si="51"/>
        <v>170140013296</v>
      </c>
      <c r="CA3321" t="str">
        <f>Запрос1[[#This Row],[родитель]]</f>
        <v xml:space="preserve"> ТОО "Современные - Агро - Технологии"</v>
      </c>
      <c r="CB3321" t="str">
        <f>Запрос1[[#This Row],[БИНРодителя]]</f>
        <v>170140013296</v>
      </c>
    </row>
    <row r="3322" spans="1:80" x14ac:dyDescent="0.3">
      <c r="A3322" t="s">
        <v>2514</v>
      </c>
      <c r="B3322" t="s">
        <v>388</v>
      </c>
      <c r="C3322" t="s">
        <v>406</v>
      </c>
      <c r="D3322" t="s">
        <v>412</v>
      </c>
      <c r="E3322" t="s">
        <v>443</v>
      </c>
      <c r="F3322" t="s">
        <v>444</v>
      </c>
      <c r="G3322"/>
      <c r="H3322" t="s">
        <v>671</v>
      </c>
      <c r="I3322" t="s">
        <v>672</v>
      </c>
      <c r="J3322" t="s">
        <v>672</v>
      </c>
      <c r="K3322" t="s">
        <v>671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 s="8"/>
      <c r="S3322" s="8">
        <v>56000</v>
      </c>
      <c r="T3322" s="8"/>
      <c r="U3322" s="8"/>
      <c r="V3322" s="8"/>
      <c r="W3322" s="8"/>
      <c r="X3322" s="8"/>
      <c r="Y3322" s="8">
        <v>56000</v>
      </c>
      <c r="Z3322" s="8"/>
      <c r="AA3322" s="8"/>
      <c r="AB3322" s="8"/>
      <c r="AC3322" s="8"/>
      <c r="AD3322"/>
      <c r="AE3322">
        <v>100</v>
      </c>
      <c r="AF3322"/>
      <c r="AG3322"/>
      <c r="AH3322"/>
      <c r="AI3322"/>
      <c r="AJ3322" s="8"/>
      <c r="AK3322" s="8">
        <v>56000</v>
      </c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/>
      <c r="BM3322"/>
      <c r="BN3322" s="10">
        <v>0</v>
      </c>
      <c r="BO3322" s="10"/>
      <c r="BP3322" s="10"/>
      <c r="BQ3322" s="10"/>
      <c r="BR3322" s="10"/>
      <c r="BS3322" s="10"/>
      <c r="BT3322" s="10"/>
      <c r="BU3322" s="10"/>
      <c r="BV3322" s="1" t="str">
        <f>Запрос1[[#This Row],[Менеджер]]</f>
        <v>Юрченко Иван</v>
      </c>
      <c r="BW3322" s="1" t="str">
        <f>Запрос1[[#This Row],[Дирекция]]</f>
        <v>Северная дирекция</v>
      </c>
      <c r="BX3322" s="1" t="str">
        <f t="shared" si="51"/>
        <v>к\х Башаева С.М.</v>
      </c>
      <c r="BY3322" s="1" t="str">
        <f t="shared" si="51"/>
        <v>670207401355</v>
      </c>
      <c r="CA3322" t="str">
        <f>Запрос1[[#This Row],[родитель]]</f>
        <v>к\х Башаева С.М.</v>
      </c>
      <c r="CB3322" t="str">
        <f>Запрос1[[#This Row],[БИНРодителя]]</f>
        <v>670207401355</v>
      </c>
    </row>
    <row r="3323" spans="1:80" x14ac:dyDescent="0.3">
      <c r="A3323" t="s">
        <v>2514</v>
      </c>
      <c r="B3323" t="s">
        <v>388</v>
      </c>
      <c r="C3323" t="s">
        <v>406</v>
      </c>
      <c r="D3323" t="s">
        <v>412</v>
      </c>
      <c r="E3323" t="s">
        <v>443</v>
      </c>
      <c r="F3323" t="s">
        <v>444</v>
      </c>
      <c r="G3323"/>
      <c r="H3323" t="s">
        <v>673</v>
      </c>
      <c r="I3323" t="s">
        <v>674</v>
      </c>
      <c r="J3323" t="s">
        <v>674</v>
      </c>
      <c r="K3323" t="s">
        <v>673</v>
      </c>
      <c r="L3323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 s="8">
        <v>73500</v>
      </c>
      <c r="S3323" s="8">
        <v>82500</v>
      </c>
      <c r="T3323" s="8"/>
      <c r="U3323" s="8"/>
      <c r="V3323" s="8"/>
      <c r="W3323" s="8"/>
      <c r="X3323" s="8">
        <v>73500</v>
      </c>
      <c r="Y3323" s="8">
        <v>82500</v>
      </c>
      <c r="Z3323" s="8"/>
      <c r="AA3323" s="8"/>
      <c r="AB3323" s="8"/>
      <c r="AC3323" s="8"/>
      <c r="AD3323">
        <v>100</v>
      </c>
      <c r="AE3323">
        <v>100</v>
      </c>
      <c r="AF3323"/>
      <c r="AG3323"/>
      <c r="AH3323"/>
      <c r="AI3323"/>
      <c r="AJ3323" s="8">
        <v>73500</v>
      </c>
      <c r="AK3323" s="8">
        <v>82500</v>
      </c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/>
      <c r="BM3323"/>
      <c r="BN3323" s="10">
        <v>0</v>
      </c>
      <c r="BO3323" s="10"/>
      <c r="BP3323" s="10"/>
      <c r="BQ3323" s="10"/>
      <c r="BR3323" s="10"/>
      <c r="BS3323" s="10"/>
      <c r="BT3323" s="10"/>
      <c r="BU3323" s="10"/>
      <c r="BV3323" s="1" t="str">
        <f>Запрос1[[#This Row],[Менеджер]]</f>
        <v>Юрченко Иван</v>
      </c>
      <c r="BW3323" s="1" t="str">
        <f>Запрос1[[#This Row],[Дирекция]]</f>
        <v>Северная дирекция</v>
      </c>
      <c r="BX3323" s="1" t="str">
        <f t="shared" si="51"/>
        <v>кх Нургалиев Темирбек Салмуханович</v>
      </c>
      <c r="BY3323" s="1" t="str">
        <f t="shared" si="51"/>
        <v>600413300883</v>
      </c>
      <c r="CA3323" t="str">
        <f>Запрос1[[#This Row],[родитель]]</f>
        <v>кх Нургалиев Темирбек Салмуханович</v>
      </c>
      <c r="CB3323" t="str">
        <f>Запрос1[[#This Row],[БИНРодителя]]</f>
        <v>600413300883</v>
      </c>
    </row>
    <row r="3324" spans="1:80" x14ac:dyDescent="0.3">
      <c r="A3324" t="s">
        <v>2514</v>
      </c>
      <c r="B3324" t="s">
        <v>388</v>
      </c>
      <c r="C3324" t="s">
        <v>406</v>
      </c>
      <c r="D3324" t="s">
        <v>412</v>
      </c>
      <c r="E3324" t="s">
        <v>443</v>
      </c>
      <c r="F3324" t="s">
        <v>444</v>
      </c>
      <c r="G3324"/>
      <c r="H3324" t="s">
        <v>675</v>
      </c>
      <c r="I3324" t="s">
        <v>676</v>
      </c>
      <c r="J3324" t="s">
        <v>676</v>
      </c>
      <c r="K3324" t="s">
        <v>675</v>
      </c>
      <c r="L3324">
        <v>0</v>
      </c>
      <c r="M3324">
        <v>1</v>
      </c>
      <c r="N3324">
        <v>0</v>
      </c>
      <c r="O3324">
        <v>1</v>
      </c>
      <c r="P3324">
        <v>0</v>
      </c>
      <c r="Q3324">
        <v>0</v>
      </c>
      <c r="R3324" s="8"/>
      <c r="S3324" s="8">
        <v>2470000</v>
      </c>
      <c r="T3324" s="8"/>
      <c r="U3324" s="8">
        <v>224000</v>
      </c>
      <c r="V3324" s="8"/>
      <c r="W3324" s="8"/>
      <c r="X3324" s="8"/>
      <c r="Y3324" s="8">
        <v>1235000</v>
      </c>
      <c r="Z3324" s="8"/>
      <c r="AA3324" s="8">
        <v>224000</v>
      </c>
      <c r="AB3324" s="8"/>
      <c r="AC3324" s="8"/>
      <c r="AD3324"/>
      <c r="AE3324">
        <v>50</v>
      </c>
      <c r="AF3324"/>
      <c r="AG3324">
        <v>100</v>
      </c>
      <c r="AH3324"/>
      <c r="AI3324"/>
      <c r="AJ3324" s="8"/>
      <c r="AK3324" s="8">
        <v>2470000</v>
      </c>
      <c r="AL3324" s="8"/>
      <c r="AM3324" s="8">
        <v>224000</v>
      </c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/>
      <c r="BM3324"/>
      <c r="BN3324" s="10">
        <v>0</v>
      </c>
      <c r="BO3324" s="10"/>
      <c r="BP3324" s="10"/>
      <c r="BQ3324" s="10"/>
      <c r="BR3324" s="10"/>
      <c r="BS3324" s="10"/>
      <c r="BT3324" s="10"/>
      <c r="BU3324" s="10"/>
      <c r="BV3324" s="1" t="str">
        <f>Запрос1[[#This Row],[Менеджер]]</f>
        <v>Юрченко Иван</v>
      </c>
      <c r="BW3324" s="1" t="str">
        <f>Запрос1[[#This Row],[Дирекция]]</f>
        <v>Северная дирекция</v>
      </c>
      <c r="BX3324" s="1" t="str">
        <f t="shared" si="51"/>
        <v>ТОО "Агроэксперт Костанай"</v>
      </c>
      <c r="BY3324" s="1" t="str">
        <f t="shared" si="51"/>
        <v>040340012407</v>
      </c>
      <c r="CA3324" t="str">
        <f>Запрос1[[#This Row],[родитель]]</f>
        <v>ТОО "Агроэксперт Костанай"</v>
      </c>
      <c r="CB3324" t="str">
        <f>Запрос1[[#This Row],[БИНРодителя]]</f>
        <v>040340012407</v>
      </c>
    </row>
    <row r="3325" spans="1:80" x14ac:dyDescent="0.3">
      <c r="A3325" t="s">
        <v>3658</v>
      </c>
      <c r="B3325" t="s">
        <v>4016</v>
      </c>
      <c r="C3325" t="s">
        <v>86</v>
      </c>
      <c r="D3325" t="s">
        <v>123</v>
      </c>
      <c r="E3325"/>
      <c r="F3325" t="s">
        <v>127</v>
      </c>
      <c r="G3325"/>
      <c r="H3325" t="s">
        <v>8502</v>
      </c>
      <c r="I3325" t="s">
        <v>8503</v>
      </c>
      <c r="J3325" t="s">
        <v>8503</v>
      </c>
      <c r="K3325" t="s">
        <v>8502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 s="8"/>
      <c r="S3325" s="8"/>
      <c r="T3325" s="8"/>
      <c r="U3325" s="8">
        <v>3286382.4</v>
      </c>
      <c r="V3325" s="8"/>
      <c r="W3325" s="8"/>
      <c r="X3325" s="8"/>
      <c r="Y3325" s="8"/>
      <c r="Z3325" s="8"/>
      <c r="AA3325" s="8">
        <v>0</v>
      </c>
      <c r="AB3325" s="8"/>
      <c r="AC3325" s="8"/>
      <c r="AD3325"/>
      <c r="AE3325"/>
      <c r="AF3325"/>
      <c r="AG3325">
        <v>0</v>
      </c>
      <c r="AH3325"/>
      <c r="AI3325"/>
      <c r="AJ3325" s="8"/>
      <c r="AK3325" s="8"/>
      <c r="AL3325" s="8"/>
      <c r="AM3325" s="8">
        <v>3286382.4</v>
      </c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/>
      <c r="BM3325"/>
      <c r="BN3325" s="10">
        <v>0</v>
      </c>
      <c r="BO3325" s="10"/>
      <c r="BP3325" s="10"/>
      <c r="BQ3325" s="10"/>
      <c r="BR3325" s="10"/>
      <c r="BS3325" s="10"/>
      <c r="BT3325" s="10"/>
      <c r="BU3325" s="10"/>
      <c r="BV3325" s="1" t="str">
        <f>Запрос1[[#This Row],[Менеджер]]</f>
        <v>Сулеймен Ерлан</v>
      </c>
      <c r="BW3325" s="1" t="str">
        <f>Запрос1[[#This Row],[Дирекция]]</f>
        <v>Центральная дирекция</v>
      </c>
      <c r="BX3325" s="1" t="str">
        <f t="shared" si="51"/>
        <v>Казахский агротехнический университет им.С.Сейфуллина</v>
      </c>
      <c r="BY3325" s="1" t="str">
        <f t="shared" si="51"/>
        <v>070740004377</v>
      </c>
      <c r="CA3325" t="str">
        <f>Запрос1[[#This Row],[родитель]]</f>
        <v>Казахский агротехнический университет им.С.Сейфуллина</v>
      </c>
      <c r="CB3325" t="str">
        <f>Запрос1[[#This Row],[БИНРодителя]]</f>
        <v>070740004377</v>
      </c>
    </row>
    <row r="3326" spans="1:80" x14ac:dyDescent="0.3">
      <c r="A3326" t="s">
        <v>3658</v>
      </c>
      <c r="B3326" t="s">
        <v>4016</v>
      </c>
      <c r="C3326" t="s">
        <v>381</v>
      </c>
      <c r="D3326" t="s">
        <v>123</v>
      </c>
      <c r="E3326"/>
      <c r="F3326" t="s">
        <v>344</v>
      </c>
      <c r="G3326"/>
      <c r="H3326" t="s">
        <v>497</v>
      </c>
      <c r="I3326" t="s">
        <v>498</v>
      </c>
      <c r="J3326" t="s">
        <v>498</v>
      </c>
      <c r="K3326" t="s">
        <v>497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 s="8"/>
      <c r="S3326" s="8"/>
      <c r="T3326" s="8">
        <v>195000</v>
      </c>
      <c r="U3326" s="8"/>
      <c r="V3326" s="8"/>
      <c r="W3326" s="8"/>
      <c r="X3326" s="8"/>
      <c r="Y3326" s="8"/>
      <c r="Z3326" s="8">
        <v>195000</v>
      </c>
      <c r="AA3326" s="8"/>
      <c r="AB3326" s="8"/>
      <c r="AC3326" s="8"/>
      <c r="AD3326"/>
      <c r="AE3326"/>
      <c r="AF3326">
        <v>100</v>
      </c>
      <c r="AG3326"/>
      <c r="AH3326"/>
      <c r="AI3326"/>
      <c r="AJ3326" s="8"/>
      <c r="AK3326" s="8"/>
      <c r="AL3326" s="8">
        <v>195000</v>
      </c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/>
      <c r="BM3326"/>
      <c r="BN3326" s="10">
        <v>0</v>
      </c>
      <c r="BO3326" s="10"/>
      <c r="BP3326" s="10"/>
      <c r="BQ3326" s="10"/>
      <c r="BR3326" s="10"/>
      <c r="BS3326" s="10"/>
      <c r="BT3326" s="10"/>
      <c r="BU3326" s="10"/>
      <c r="BV3326" s="1" t="str">
        <f>Запрос1[[#This Row],[Менеджер]]</f>
        <v>Сулеймен Ерлан</v>
      </c>
      <c r="BW3326" s="1" t="str">
        <f>Запрос1[[#This Row],[Дирекция]]</f>
        <v>Центральная дирекция</v>
      </c>
      <c r="BX3326" s="1" t="str">
        <f t="shared" si="51"/>
        <v>ТОО "Щелково Агрохим-KZ"</v>
      </c>
      <c r="BY3326" s="1" t="str">
        <f t="shared" si="51"/>
        <v>100140001705</v>
      </c>
      <c r="CA3326" t="str">
        <f>Запрос1[[#This Row],[родитель]]</f>
        <v>ТОО "Щелково Агрохим-KZ"</v>
      </c>
      <c r="CB3326" t="str">
        <f>Запрос1[[#This Row],[БИНРодителя]]</f>
        <v>100140001705</v>
      </c>
    </row>
    <row r="3327" spans="1:80" x14ac:dyDescent="0.3">
      <c r="A3327" t="s">
        <v>3658</v>
      </c>
      <c r="B3327" t="s">
        <v>4016</v>
      </c>
      <c r="C3327" t="s">
        <v>381</v>
      </c>
      <c r="D3327" t="s">
        <v>123</v>
      </c>
      <c r="E3327"/>
      <c r="F3327" t="s">
        <v>127</v>
      </c>
      <c r="G3327"/>
      <c r="H3327" t="s">
        <v>3345</v>
      </c>
      <c r="I3327" t="s">
        <v>3346</v>
      </c>
      <c r="J3327" t="s">
        <v>3346</v>
      </c>
      <c r="K3327" t="s">
        <v>3345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 s="8"/>
      <c r="S3327" s="8"/>
      <c r="T3327" s="8"/>
      <c r="U3327" s="8">
        <v>5090240</v>
      </c>
      <c r="V3327" s="8"/>
      <c r="W3327" s="8"/>
      <c r="X3327" s="8"/>
      <c r="Y3327" s="8"/>
      <c r="Z3327" s="8"/>
      <c r="AA3327" s="8">
        <v>3978480</v>
      </c>
      <c r="AB3327" s="8"/>
      <c r="AC3327" s="8"/>
      <c r="AD3327"/>
      <c r="AE3327"/>
      <c r="AF3327"/>
      <c r="AG3327">
        <v>78.16</v>
      </c>
      <c r="AH3327"/>
      <c r="AI3327"/>
      <c r="AJ3327" s="8"/>
      <c r="AK3327" s="8"/>
      <c r="AL3327" s="8"/>
      <c r="AM3327" s="8">
        <v>5090240</v>
      </c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/>
      <c r="BM3327"/>
      <c r="BN3327" s="10">
        <v>0</v>
      </c>
      <c r="BO3327" s="10"/>
      <c r="BP3327" s="10"/>
      <c r="BQ3327" s="10"/>
      <c r="BR3327" s="10"/>
      <c r="BS3327" s="10"/>
      <c r="BT3327" s="10"/>
      <c r="BU3327" s="10"/>
      <c r="BV3327" s="1" t="str">
        <f>Запрос1[[#This Row],[Менеджер]]</f>
        <v>Сулеймен Ерлан</v>
      </c>
      <c r="BW3327" s="1" t="str">
        <f>Запрос1[[#This Row],[Дирекция]]</f>
        <v>Центральная дирекция</v>
      </c>
      <c r="BX3327" s="1" t="e">
        <f t="shared" si="51"/>
        <v>#N/A</v>
      </c>
      <c r="BY3327" s="1" t="e">
        <f t="shared" si="51"/>
        <v>#N/A</v>
      </c>
      <c r="CA3327" t="e">
        <f>VLOOKUP(Запрос1[[#This Row],[БИНКХ]],'[2]Группы компаний'!$A:$E,4,0)</f>
        <v>#N/A</v>
      </c>
      <c r="CB3327" t="e">
        <f>VLOOKUP(CA3327,$H:$I,2,0)</f>
        <v>#N/A</v>
      </c>
    </row>
    <row r="3328" spans="1:80" x14ac:dyDescent="0.3">
      <c r="A3328" t="s">
        <v>3658</v>
      </c>
      <c r="B3328" t="s">
        <v>4016</v>
      </c>
      <c r="C3328" t="s">
        <v>75</v>
      </c>
      <c r="D3328" t="s">
        <v>116</v>
      </c>
      <c r="E3328"/>
      <c r="F3328" t="s">
        <v>5277</v>
      </c>
      <c r="G3328"/>
      <c r="H3328" t="s">
        <v>8504</v>
      </c>
      <c r="I3328" t="s">
        <v>8505</v>
      </c>
      <c r="J3328" t="s">
        <v>8505</v>
      </c>
      <c r="K3328" t="s">
        <v>8504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 s="8"/>
      <c r="S3328" s="8"/>
      <c r="T3328" s="8">
        <v>188000</v>
      </c>
      <c r="U3328" s="8"/>
      <c r="V3328" s="8"/>
      <c r="W3328" s="8"/>
      <c r="X3328" s="8"/>
      <c r="Y3328" s="8"/>
      <c r="Z3328" s="8">
        <v>0</v>
      </c>
      <c r="AA3328" s="8"/>
      <c r="AB3328" s="8"/>
      <c r="AC3328" s="8"/>
      <c r="AD3328"/>
      <c r="AE3328"/>
      <c r="AF3328">
        <v>0</v>
      </c>
      <c r="AG3328"/>
      <c r="AH3328"/>
      <c r="AI3328"/>
      <c r="AJ3328" s="8"/>
      <c r="AK3328" s="8"/>
      <c r="AL3328" s="8">
        <v>188000</v>
      </c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/>
      <c r="BM3328"/>
      <c r="BN3328" s="10">
        <v>0</v>
      </c>
      <c r="BO3328" s="10"/>
      <c r="BP3328" s="10"/>
      <c r="BQ3328" s="10"/>
      <c r="BR3328" s="10"/>
      <c r="BS3328" s="10"/>
      <c r="BT3328" s="10"/>
      <c r="BU3328" s="10"/>
      <c r="BV3328" s="1" t="str">
        <f>Запрос1[[#This Row],[Менеджер]]</f>
        <v>Сулеймен Ерлан</v>
      </c>
      <c r="BW3328" s="1" t="str">
        <f>Запрос1[[#This Row],[Дирекция]]</f>
        <v>Центральная дирекция</v>
      </c>
      <c r="BX3328" s="1" t="str">
        <f t="shared" si="51"/>
        <v>ЮК Г инспектура</v>
      </c>
      <c r="BY3328" s="1" t="str">
        <f t="shared" si="51"/>
        <v>001140004147</v>
      </c>
      <c r="CA3328" t="str">
        <f>Запрос1[[#This Row],[родитель]]</f>
        <v>ЮК Г инспектура</v>
      </c>
      <c r="CB3328" t="str">
        <f>Запрос1[[#This Row],[БИНРодителя]]</f>
        <v>001140004147</v>
      </c>
    </row>
    <row r="3329" spans="1:80" x14ac:dyDescent="0.3">
      <c r="A3329" t="s">
        <v>3658</v>
      </c>
      <c r="B3329" t="s">
        <v>9517</v>
      </c>
      <c r="C3329" t="s">
        <v>3816</v>
      </c>
      <c r="D3329"/>
      <c r="E3329"/>
      <c r="F3329"/>
      <c r="G3329"/>
      <c r="H3329" t="s">
        <v>12310</v>
      </c>
      <c r="I3329" t="s">
        <v>12311</v>
      </c>
      <c r="J3329" t="s">
        <v>12311</v>
      </c>
      <c r="K3329" t="s">
        <v>12310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 s="8"/>
      <c r="S3329" s="8"/>
      <c r="T3329" s="8"/>
      <c r="U3329" s="8"/>
      <c r="V3329" s="8"/>
      <c r="W3329" s="8">
        <v>131392</v>
      </c>
      <c r="X3329" s="8"/>
      <c r="Y3329" s="8"/>
      <c r="Z3329" s="8"/>
      <c r="AA3329" s="8"/>
      <c r="AB3329" s="8"/>
      <c r="AC3329" s="8">
        <v>131392</v>
      </c>
      <c r="AD3329"/>
      <c r="AE3329"/>
      <c r="AF3329"/>
      <c r="AG3329"/>
      <c r="AH3329"/>
      <c r="AI3329">
        <v>100</v>
      </c>
      <c r="AJ3329" s="8"/>
      <c r="AK3329" s="8"/>
      <c r="AL3329" s="8"/>
      <c r="AM3329" s="8"/>
      <c r="AN3329" s="8"/>
      <c r="AO3329" s="8">
        <v>131392</v>
      </c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/>
      <c r="BM3329"/>
      <c r="BN3329" s="10">
        <v>0</v>
      </c>
      <c r="BO3329" s="10"/>
      <c r="BP3329" s="10"/>
      <c r="BQ3329" s="10"/>
      <c r="BR3329" s="10"/>
      <c r="BS3329" s="10"/>
      <c r="BT3329" s="10"/>
      <c r="BU3329" s="10"/>
      <c r="BV3329" s="1" t="str">
        <f>Запрос1[[#This Row],[Менеджер]]</f>
        <v>Табеев Арыстан Сагатович</v>
      </c>
      <c r="BW3329" s="1" t="str">
        <f>Запрос1[[#This Row],[Дирекция]]</f>
        <v>Центральная дирекция</v>
      </c>
      <c r="BX3329" s="1" t="str">
        <f t="shared" si="51"/>
        <v>Калин Арман Кабдрахманулы</v>
      </c>
      <c r="BY3329" s="1" t="str">
        <f t="shared" si="51"/>
        <v>720117350062</v>
      </c>
      <c r="CA3329" t="str">
        <f>Запрос1[[#This Row],[родитель]]</f>
        <v>Калин Арман Кабдрахманулы</v>
      </c>
      <c r="CB3329" t="str">
        <f>Запрос1[[#This Row],[БИНРодителя]]</f>
        <v>720117350062</v>
      </c>
    </row>
    <row r="3330" spans="1:80" x14ac:dyDescent="0.3">
      <c r="A3330" t="s">
        <v>3658</v>
      </c>
      <c r="B3330" t="s">
        <v>9517</v>
      </c>
      <c r="C3330" t="s">
        <v>3816</v>
      </c>
      <c r="D3330" t="s">
        <v>89</v>
      </c>
      <c r="E3330" t="s">
        <v>90</v>
      </c>
      <c r="F3330" t="s">
        <v>91</v>
      </c>
      <c r="G3330"/>
      <c r="H3330" t="s">
        <v>12142</v>
      </c>
      <c r="I3330" t="s">
        <v>12143</v>
      </c>
      <c r="J3330" t="s">
        <v>12143</v>
      </c>
      <c r="K3330" t="s">
        <v>12142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 s="8"/>
      <c r="S3330" s="8"/>
      <c r="T3330" s="8"/>
      <c r="U3330" s="8"/>
      <c r="V3330" s="8"/>
      <c r="W3330" s="8">
        <v>19989410</v>
      </c>
      <c r="X3330" s="8"/>
      <c r="Y3330" s="8"/>
      <c r="Z3330" s="8"/>
      <c r="AA3330" s="8"/>
      <c r="AB3330" s="8"/>
      <c r="AC3330" s="8">
        <v>19989410</v>
      </c>
      <c r="AD3330"/>
      <c r="AE3330"/>
      <c r="AF3330"/>
      <c r="AG3330"/>
      <c r="AH3330"/>
      <c r="AI3330">
        <v>100</v>
      </c>
      <c r="AJ3330" s="8"/>
      <c r="AK3330" s="8"/>
      <c r="AL3330" s="8"/>
      <c r="AM3330" s="8"/>
      <c r="AN3330" s="8"/>
      <c r="AO3330" s="8">
        <v>19989410</v>
      </c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/>
      <c r="BM3330"/>
      <c r="BN3330" s="10">
        <v>0</v>
      </c>
      <c r="BO3330" s="10"/>
      <c r="BP3330" s="10"/>
      <c r="BQ3330" s="10"/>
      <c r="BR3330" s="10"/>
      <c r="BS3330" s="10"/>
      <c r="BT3330" s="10"/>
      <c r="BU3330" s="10"/>
      <c r="BV3330" s="1" t="str">
        <f>Запрос1[[#This Row],[Менеджер]]</f>
        <v>Табеев Арыстан Сагатович</v>
      </c>
      <c r="BW3330" s="1" t="str">
        <f>Запрос1[[#This Row],[Дирекция]]</f>
        <v>Центральная дирекция</v>
      </c>
      <c r="BX3330" s="1" t="str">
        <f t="shared" si="51"/>
        <v>ТОО "КОКШЕ ОРМАН-2013"</v>
      </c>
      <c r="BY3330" s="1" t="str">
        <f t="shared" si="51"/>
        <v>131040018269</v>
      </c>
      <c r="CA3330" t="str">
        <f>Запрос1[[#This Row],[родитель]]</f>
        <v>ТОО "КОКШЕ ОРМАН-2013"</v>
      </c>
      <c r="CB3330" t="str">
        <f>Запрос1[[#This Row],[БИНРодителя]]</f>
        <v>131040018269</v>
      </c>
    </row>
    <row r="3331" spans="1:80" x14ac:dyDescent="0.3">
      <c r="A3331" t="s">
        <v>3658</v>
      </c>
      <c r="B3331" t="s">
        <v>9517</v>
      </c>
      <c r="C3331" t="s">
        <v>3816</v>
      </c>
      <c r="D3331" t="s">
        <v>89</v>
      </c>
      <c r="E3331" t="s">
        <v>1502</v>
      </c>
      <c r="F3331" t="s">
        <v>12323</v>
      </c>
      <c r="G3331" t="s">
        <v>12324</v>
      </c>
      <c r="H3331" t="s">
        <v>12325</v>
      </c>
      <c r="I3331" t="s">
        <v>12326</v>
      </c>
      <c r="J3331" t="s">
        <v>12326</v>
      </c>
      <c r="K3331" t="s">
        <v>12325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 s="8"/>
      <c r="S3331" s="8"/>
      <c r="T3331" s="8"/>
      <c r="U3331" s="8"/>
      <c r="V3331" s="8"/>
      <c r="W3331" s="8">
        <v>82039635</v>
      </c>
      <c r="X3331" s="8"/>
      <c r="Y3331" s="8"/>
      <c r="Z3331" s="8"/>
      <c r="AA3331" s="8"/>
      <c r="AB3331" s="8"/>
      <c r="AC3331" s="8">
        <v>0</v>
      </c>
      <c r="AD3331"/>
      <c r="AE3331"/>
      <c r="AF3331"/>
      <c r="AG3331"/>
      <c r="AH3331"/>
      <c r="AI3331">
        <v>0</v>
      </c>
      <c r="AJ3331" s="8"/>
      <c r="AK3331" s="8"/>
      <c r="AL3331" s="8"/>
      <c r="AM3331" s="8"/>
      <c r="AN3331" s="8"/>
      <c r="AO3331" s="8">
        <v>82039635</v>
      </c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/>
      <c r="BM3331"/>
      <c r="BN3331" s="10">
        <v>0</v>
      </c>
      <c r="BO3331" s="10"/>
      <c r="BP3331" s="10"/>
      <c r="BQ3331" s="10"/>
      <c r="BR3331" s="10"/>
      <c r="BS3331" s="10"/>
      <c r="BT3331" s="10"/>
      <c r="BU3331" s="10"/>
      <c r="BV3331" s="1" t="str">
        <f>Запрос1[[#This Row],[Менеджер]]</f>
        <v>Табеев Арыстан Сагатович</v>
      </c>
      <c r="BW3331" s="1" t="str">
        <f>Запрос1[[#This Row],[Дирекция]]</f>
        <v>Центральная дирекция</v>
      </c>
      <c r="BX3331" s="1" t="str">
        <f t="shared" si="51"/>
        <v>КХ "ТЕМИРБУЛАТ"</v>
      </c>
      <c r="BY3331" s="1" t="str">
        <f t="shared" si="51"/>
        <v>521225350050</v>
      </c>
      <c r="CA3331" t="str">
        <f>Запрос1[[#This Row],[родитель]]</f>
        <v>КХ "ТЕМИРБУЛАТ"</v>
      </c>
      <c r="CB3331" t="str">
        <f>Запрос1[[#This Row],[БИНРодителя]]</f>
        <v>521225350050</v>
      </c>
    </row>
    <row r="3332" spans="1:80" x14ac:dyDescent="0.3">
      <c r="A3332" t="s">
        <v>3658</v>
      </c>
      <c r="B3332" t="s">
        <v>9517</v>
      </c>
      <c r="C3332" t="s">
        <v>122</v>
      </c>
      <c r="D3332" t="s">
        <v>89</v>
      </c>
      <c r="E3332" t="s">
        <v>401</v>
      </c>
      <c r="F3332"/>
      <c r="G3332" t="s">
        <v>8228</v>
      </c>
      <c r="H3332" t="s">
        <v>9218</v>
      </c>
      <c r="I3332" t="s">
        <v>8230</v>
      </c>
      <c r="J3332" t="s">
        <v>8230</v>
      </c>
      <c r="K3332" t="s">
        <v>9218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 s="8"/>
      <c r="S3332" s="8"/>
      <c r="T3332" s="8"/>
      <c r="U3332" s="8"/>
      <c r="V3332" s="8"/>
      <c r="W3332" s="8">
        <v>176633160</v>
      </c>
      <c r="X3332" s="8"/>
      <c r="Y3332" s="8"/>
      <c r="Z3332" s="8"/>
      <c r="AA3332" s="8"/>
      <c r="AB3332" s="8"/>
      <c r="AC3332" s="8">
        <v>176633160</v>
      </c>
      <c r="AD3332"/>
      <c r="AE3332"/>
      <c r="AF3332"/>
      <c r="AG3332"/>
      <c r="AH3332"/>
      <c r="AI3332">
        <v>100</v>
      </c>
      <c r="AJ3332" s="8"/>
      <c r="AK3332" s="8"/>
      <c r="AL3332" s="8"/>
      <c r="AM3332" s="8"/>
      <c r="AN3332" s="8"/>
      <c r="AO3332" s="8">
        <v>176633160</v>
      </c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/>
      <c r="BM3332"/>
      <c r="BN3332" s="10">
        <v>0</v>
      </c>
      <c r="BO3332" s="10"/>
      <c r="BP3332" s="10"/>
      <c r="BQ3332" s="10"/>
      <c r="BR3332" s="10"/>
      <c r="BS3332" s="10"/>
      <c r="BT3332" s="10"/>
      <c r="BU3332" s="10"/>
      <c r="BV3332" s="1" t="str">
        <f>Запрос1[[#This Row],[Менеджер]]</f>
        <v>Табеев Арыстан Сагатович</v>
      </c>
      <c r="BW3332" s="1" t="str">
        <f>Запрос1[[#This Row],[Дирекция]]</f>
        <v>Центральная дирекция</v>
      </c>
      <c r="BX3332" s="1" t="str">
        <f t="shared" ref="BX3332:BY3395" si="52">CA3332</f>
        <v>Шанырак Р</v>
      </c>
      <c r="BY3332" s="1" t="str">
        <f t="shared" si="52"/>
        <v>030140007580</v>
      </c>
      <c r="CA3332" t="str">
        <f>Запрос1[[#This Row],[родитель]]</f>
        <v>Шанырак Р</v>
      </c>
      <c r="CB3332" t="str">
        <f>Запрос1[[#This Row],[БИНРодителя]]</f>
        <v>030140007580</v>
      </c>
    </row>
    <row r="3333" spans="1:80" x14ac:dyDescent="0.3">
      <c r="A3333" t="s">
        <v>3658</v>
      </c>
      <c r="B3333" t="s">
        <v>9517</v>
      </c>
      <c r="C3333" t="s">
        <v>122</v>
      </c>
      <c r="D3333" t="s">
        <v>89</v>
      </c>
      <c r="E3333" t="s">
        <v>254</v>
      </c>
      <c r="F3333" t="s">
        <v>7969</v>
      </c>
      <c r="G3333" t="s">
        <v>7970</v>
      </c>
      <c r="H3333" t="s">
        <v>7785</v>
      </c>
      <c r="I3333" t="s">
        <v>12327</v>
      </c>
      <c r="J3333" t="s">
        <v>12327</v>
      </c>
      <c r="K3333" t="s">
        <v>7785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 s="8"/>
      <c r="S3333" s="8"/>
      <c r="T3333" s="8"/>
      <c r="U3333" s="8"/>
      <c r="V3333" s="8"/>
      <c r="W3333" s="8">
        <v>4246210</v>
      </c>
      <c r="X3333" s="8"/>
      <c r="Y3333" s="8"/>
      <c r="Z3333" s="8"/>
      <c r="AA3333" s="8"/>
      <c r="AB3333" s="8"/>
      <c r="AC3333" s="8">
        <v>0</v>
      </c>
      <c r="AD3333"/>
      <c r="AE3333"/>
      <c r="AF3333"/>
      <c r="AG3333"/>
      <c r="AH3333"/>
      <c r="AI3333">
        <v>0</v>
      </c>
      <c r="AJ3333" s="8"/>
      <c r="AK3333" s="8"/>
      <c r="AL3333" s="8"/>
      <c r="AM3333" s="8"/>
      <c r="AN3333" s="8"/>
      <c r="AO3333" s="8">
        <v>4246210</v>
      </c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/>
      <c r="BM3333"/>
      <c r="BN3333" s="10">
        <v>0</v>
      </c>
      <c r="BO3333" s="10"/>
      <c r="BP3333" s="10"/>
      <c r="BQ3333" s="10"/>
      <c r="BR3333" s="10"/>
      <c r="BS3333" s="10"/>
      <c r="BT3333" s="10"/>
      <c r="BU3333" s="10"/>
      <c r="BV3333" s="1" t="str">
        <f>Запрос1[[#This Row],[Менеджер]]</f>
        <v>Табеев Арыстан Сагатович</v>
      </c>
      <c r="BW3333" s="1" t="str">
        <f>Запрос1[[#This Row],[Дирекция]]</f>
        <v>Центральная дирекция</v>
      </c>
      <c r="BX3333" s="1" t="str">
        <f t="shared" si="52"/>
        <v>КХ "Дархан"</v>
      </c>
      <c r="BY3333" s="1" t="str">
        <f t="shared" si="52"/>
        <v>610128300330</v>
      </c>
      <c r="CA3333" t="str">
        <f>Запрос1[[#This Row],[родитель]]</f>
        <v>КХ "Дархан"</v>
      </c>
      <c r="CB3333" t="str">
        <f>Запрос1[[#This Row],[БИНРодителя]]</f>
        <v>610128300330</v>
      </c>
    </row>
    <row r="3334" spans="1:80" x14ac:dyDescent="0.3">
      <c r="A3334" t="s">
        <v>2514</v>
      </c>
      <c r="B3334" t="s">
        <v>3254</v>
      </c>
      <c r="C3334"/>
      <c r="D3334" t="s">
        <v>412</v>
      </c>
      <c r="E3334" t="s">
        <v>487</v>
      </c>
      <c r="F3334" t="s">
        <v>3936</v>
      </c>
      <c r="G3334" t="s">
        <v>3937</v>
      </c>
      <c r="H3334" t="s">
        <v>8732</v>
      </c>
      <c r="I3334" t="s">
        <v>8733</v>
      </c>
      <c r="J3334" t="s">
        <v>8733</v>
      </c>
      <c r="K3334" t="s">
        <v>8732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 s="8"/>
      <c r="S3334" s="8"/>
      <c r="T3334" s="8"/>
      <c r="U3334" s="8"/>
      <c r="V3334" s="8"/>
      <c r="W3334" s="8">
        <v>7677500</v>
      </c>
      <c r="X3334" s="8"/>
      <c r="Y3334" s="8"/>
      <c r="Z3334" s="8"/>
      <c r="AA3334" s="8"/>
      <c r="AB3334" s="8"/>
      <c r="AC3334" s="8">
        <v>2303250</v>
      </c>
      <c r="AD3334"/>
      <c r="AE3334"/>
      <c r="AF3334"/>
      <c r="AG3334"/>
      <c r="AH3334"/>
      <c r="AI3334">
        <v>30</v>
      </c>
      <c r="AJ3334" s="8"/>
      <c r="AK3334" s="8"/>
      <c r="AL3334" s="8"/>
      <c r="AM3334" s="8"/>
      <c r="AN3334" s="8"/>
      <c r="AO3334" s="8">
        <v>7677500</v>
      </c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/>
      <c r="BM3334"/>
      <c r="BN3334" s="10">
        <v>0</v>
      </c>
      <c r="BO3334" s="10"/>
      <c r="BP3334" s="10"/>
      <c r="BQ3334" s="10"/>
      <c r="BR3334" s="10"/>
      <c r="BS3334" s="10"/>
      <c r="BT3334" s="10"/>
      <c r="BU3334" s="10"/>
      <c r="BV3334" s="1" t="str">
        <f>Запрос1[[#This Row],[Менеджер]]</f>
        <v>Самохин Александр Сергеевич</v>
      </c>
      <c r="BW3334" s="1" t="str">
        <f>Запрос1[[#This Row],[Дирекция]]</f>
        <v>Северная дирекция</v>
      </c>
      <c r="BX3334" s="1" t="str">
        <f t="shared" si="52"/>
        <v>ТОО "КУАТ-Т1"</v>
      </c>
      <c r="BY3334" s="1" t="str">
        <f t="shared" si="52"/>
        <v>120840003691</v>
      </c>
      <c r="CA3334" t="str">
        <f>Запрос1[[#This Row],[родитель]]</f>
        <v>ТОО "КУАТ-Т1"</v>
      </c>
      <c r="CB3334" t="str">
        <f>Запрос1[[#This Row],[БИНРодителя]]</f>
        <v>120840003691</v>
      </c>
    </row>
    <row r="3335" spans="1:80" x14ac:dyDescent="0.3">
      <c r="A3335" t="s">
        <v>2514</v>
      </c>
      <c r="B3335" t="s">
        <v>3254</v>
      </c>
      <c r="C3335"/>
      <c r="D3335" t="s">
        <v>412</v>
      </c>
      <c r="E3335" t="s">
        <v>487</v>
      </c>
      <c r="F3335" t="s">
        <v>488</v>
      </c>
      <c r="G3335" t="s">
        <v>489</v>
      </c>
      <c r="H3335" t="s">
        <v>3196</v>
      </c>
      <c r="I3335" t="s">
        <v>3197</v>
      </c>
      <c r="J3335" t="s">
        <v>3197</v>
      </c>
      <c r="K3335" t="s">
        <v>3196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 s="8"/>
      <c r="S3335" s="8"/>
      <c r="T3335" s="8"/>
      <c r="U3335" s="8"/>
      <c r="V3335" s="8"/>
      <c r="W3335" s="8">
        <v>656000</v>
      </c>
      <c r="X3335" s="8"/>
      <c r="Y3335" s="8"/>
      <c r="Z3335" s="8"/>
      <c r="AA3335" s="8"/>
      <c r="AB3335" s="8"/>
      <c r="AC3335" s="8">
        <v>656000</v>
      </c>
      <c r="AD3335"/>
      <c r="AE3335"/>
      <c r="AF3335"/>
      <c r="AG3335"/>
      <c r="AH3335"/>
      <c r="AI3335">
        <v>100</v>
      </c>
      <c r="AJ3335" s="8"/>
      <c r="AK3335" s="8"/>
      <c r="AL3335" s="8"/>
      <c r="AM3335" s="8"/>
      <c r="AN3335" s="8"/>
      <c r="AO3335" s="8">
        <v>656000</v>
      </c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/>
      <c r="BM3335"/>
      <c r="BN3335" s="10">
        <v>0</v>
      </c>
      <c r="BO3335" s="10"/>
      <c r="BP3335" s="10"/>
      <c r="BQ3335" s="10"/>
      <c r="BR3335" s="10"/>
      <c r="BS3335" s="10"/>
      <c r="BT3335" s="10"/>
      <c r="BU3335" s="10"/>
      <c r="BV3335" s="1" t="str">
        <f>Запрос1[[#This Row],[Менеджер]]</f>
        <v>Самохин Александр Сергеевич</v>
      </c>
      <c r="BW3335" s="1" t="str">
        <f>Запрос1[[#This Row],[Дирекция]]</f>
        <v>Северная дирекция</v>
      </c>
      <c r="BX3335" s="1" t="str">
        <f t="shared" si="52"/>
        <v>КРЕСТЬЯНСКОЕ ХОЗЯЙСТВО ХАЖИЕВ  БАУРЖАН МАГУМОВИЧ</v>
      </c>
      <c r="BY3335" s="1" t="str">
        <f t="shared" si="52"/>
        <v>720125350323</v>
      </c>
      <c r="CA3335" t="str">
        <f>Запрос1[[#This Row],[родитель]]</f>
        <v>КРЕСТЬЯНСКОЕ ХОЗЯЙСТВО ХАЖИЕВ  БАУРЖАН МАГУМОВИЧ</v>
      </c>
      <c r="CB3335" t="str">
        <f>Запрос1[[#This Row],[БИНРодителя]]</f>
        <v>720125350323</v>
      </c>
    </row>
    <row r="3336" spans="1:80" x14ac:dyDescent="0.3">
      <c r="A3336" t="s">
        <v>2514</v>
      </c>
      <c r="B3336" t="s">
        <v>3254</v>
      </c>
      <c r="C3336"/>
      <c r="D3336" t="s">
        <v>412</v>
      </c>
      <c r="E3336" t="s">
        <v>487</v>
      </c>
      <c r="F3336" t="s">
        <v>488</v>
      </c>
      <c r="G3336" t="s">
        <v>489</v>
      </c>
      <c r="H3336" t="s">
        <v>3198</v>
      </c>
      <c r="I3336" t="s">
        <v>3199</v>
      </c>
      <c r="J3336" t="s">
        <v>3199</v>
      </c>
      <c r="K3336" t="s">
        <v>3198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 s="8"/>
      <c r="S3336" s="8"/>
      <c r="T3336" s="8"/>
      <c r="U3336" s="8"/>
      <c r="V3336" s="8"/>
      <c r="W3336" s="8">
        <v>1476000</v>
      </c>
      <c r="X3336" s="8"/>
      <c r="Y3336" s="8"/>
      <c r="Z3336" s="8"/>
      <c r="AA3336" s="8"/>
      <c r="AB3336" s="8"/>
      <c r="AC3336" s="8">
        <v>1476000</v>
      </c>
      <c r="AD3336"/>
      <c r="AE3336"/>
      <c r="AF3336"/>
      <c r="AG3336"/>
      <c r="AH3336"/>
      <c r="AI3336">
        <v>100</v>
      </c>
      <c r="AJ3336" s="8"/>
      <c r="AK3336" s="8"/>
      <c r="AL3336" s="8"/>
      <c r="AM3336" s="8"/>
      <c r="AN3336" s="8"/>
      <c r="AO3336" s="8">
        <v>1476000</v>
      </c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/>
      <c r="BM3336"/>
      <c r="BN3336" s="10">
        <v>1</v>
      </c>
      <c r="BO3336" s="10">
        <v>5000000</v>
      </c>
      <c r="BP3336" s="10">
        <v>5000000</v>
      </c>
      <c r="BQ3336" s="10">
        <v>100</v>
      </c>
      <c r="BR3336" s="10"/>
      <c r="BS3336" s="10"/>
      <c r="BT3336" s="10"/>
      <c r="BU3336" s="10"/>
      <c r="BV3336" s="1" t="str">
        <f>Запрос1[[#This Row],[Менеджер]]</f>
        <v>Самохин Александр Сергеевич</v>
      </c>
      <c r="BW3336" s="1" t="str">
        <f>Запрос1[[#This Row],[Дирекция]]</f>
        <v>Северная дирекция</v>
      </c>
      <c r="BX3336" s="1" t="str">
        <f t="shared" si="52"/>
        <v>КРЕСТЬЯНСКОЕ ХОЗЯЙСТВО ХАЖИЕВ КУРГАНБЕК МАГУМОВИЧ</v>
      </c>
      <c r="BY3336" s="1" t="str">
        <f t="shared" si="52"/>
        <v>660618301381</v>
      </c>
      <c r="CA3336" t="str">
        <f>Запрос1[[#This Row],[родитель]]</f>
        <v>КРЕСТЬЯНСКОЕ ХОЗЯЙСТВО ХАЖИЕВ КУРГАНБЕК МАГУМОВИЧ</v>
      </c>
      <c r="CB3336" t="str">
        <f>Запрос1[[#This Row],[БИНРодителя]]</f>
        <v>660618301381</v>
      </c>
    </row>
    <row r="3337" spans="1:80" x14ac:dyDescent="0.3">
      <c r="A3337" t="s">
        <v>2514</v>
      </c>
      <c r="B3337" t="s">
        <v>3254</v>
      </c>
      <c r="C3337"/>
      <c r="D3337" t="s">
        <v>412</v>
      </c>
      <c r="E3337" t="s">
        <v>487</v>
      </c>
      <c r="F3337" t="s">
        <v>488</v>
      </c>
      <c r="G3337" t="s">
        <v>489</v>
      </c>
      <c r="H3337" t="s">
        <v>6029</v>
      </c>
      <c r="I3337" t="s">
        <v>11848</v>
      </c>
      <c r="J3337" t="s">
        <v>11848</v>
      </c>
      <c r="K3337" t="s">
        <v>6029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 s="8"/>
      <c r="S3337" s="8"/>
      <c r="T3337" s="8"/>
      <c r="U3337" s="8"/>
      <c r="V3337" s="8"/>
      <c r="W3337" s="8">
        <v>19948700</v>
      </c>
      <c r="X3337" s="8"/>
      <c r="Y3337" s="8"/>
      <c r="Z3337" s="8"/>
      <c r="AA3337" s="8"/>
      <c r="AB3337" s="8"/>
      <c r="AC3337" s="8">
        <v>6091010</v>
      </c>
      <c r="AD3337"/>
      <c r="AE3337"/>
      <c r="AF3337"/>
      <c r="AG3337"/>
      <c r="AH3337"/>
      <c r="AI3337">
        <v>30.53</v>
      </c>
      <c r="AJ3337" s="8"/>
      <c r="AK3337" s="8"/>
      <c r="AL3337" s="8"/>
      <c r="AM3337" s="8"/>
      <c r="AN3337" s="8"/>
      <c r="AO3337" s="8">
        <v>19948700</v>
      </c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/>
      <c r="BM3337"/>
      <c r="BN3337" s="10">
        <v>1</v>
      </c>
      <c r="BO3337" s="10">
        <v>33086000</v>
      </c>
      <c r="BP3337" s="10">
        <v>33086000</v>
      </c>
      <c r="BQ3337" s="10">
        <v>100</v>
      </c>
      <c r="BR3337" s="10"/>
      <c r="BS3337" s="10"/>
      <c r="BT3337" s="10"/>
      <c r="BU3337" s="10"/>
      <c r="BV3337" s="1" t="str">
        <f>Запрос1[[#This Row],[Менеджер]]</f>
        <v>Самохин Александр Сергеевич</v>
      </c>
      <c r="BW3337" s="1" t="str">
        <f>Запрос1[[#This Row],[Дирекция]]</f>
        <v>Северная дирекция</v>
      </c>
      <c r="BX3337" s="1" t="str">
        <f t="shared" si="52"/>
        <v>КХ Астык</v>
      </c>
      <c r="BY3337" s="1" t="str">
        <f t="shared" si="52"/>
        <v>710925301686</v>
      </c>
      <c r="CA3337" t="str">
        <f>Запрос1[[#This Row],[родитель]]</f>
        <v>КХ Астык</v>
      </c>
      <c r="CB3337" t="str">
        <f>Запрос1[[#This Row],[БИНРодителя]]</f>
        <v>710925301686</v>
      </c>
    </row>
    <row r="3338" spans="1:80" x14ac:dyDescent="0.3">
      <c r="A3338" t="s">
        <v>2514</v>
      </c>
      <c r="B3338" t="s">
        <v>3254</v>
      </c>
      <c r="C3338"/>
      <c r="D3338" t="s">
        <v>412</v>
      </c>
      <c r="E3338" t="s">
        <v>492</v>
      </c>
      <c r="F3338" t="s">
        <v>11849</v>
      </c>
      <c r="G3338" t="s">
        <v>11850</v>
      </c>
      <c r="H3338" t="s">
        <v>11851</v>
      </c>
      <c r="I3338" t="s">
        <v>11852</v>
      </c>
      <c r="J3338" t="s">
        <v>11852</v>
      </c>
      <c r="K3338" t="s">
        <v>11851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 s="8"/>
      <c r="S3338" s="8"/>
      <c r="T3338" s="8"/>
      <c r="U3338" s="8"/>
      <c r="V3338" s="8"/>
      <c r="W3338" s="8">
        <v>900000</v>
      </c>
      <c r="X3338" s="8"/>
      <c r="Y3338" s="8"/>
      <c r="Z3338" s="8"/>
      <c r="AA3338" s="8"/>
      <c r="AB3338" s="8"/>
      <c r="AC3338" s="8">
        <v>270000</v>
      </c>
      <c r="AD3338"/>
      <c r="AE3338"/>
      <c r="AF3338"/>
      <c r="AG3338"/>
      <c r="AH3338"/>
      <c r="AI3338">
        <v>30</v>
      </c>
      <c r="AJ3338" s="8"/>
      <c r="AK3338" s="8"/>
      <c r="AL3338" s="8"/>
      <c r="AM3338" s="8"/>
      <c r="AN3338" s="8"/>
      <c r="AO3338" s="8">
        <v>900000</v>
      </c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/>
      <c r="BM3338"/>
      <c r="BN3338" s="10">
        <v>0</v>
      </c>
      <c r="BO3338" s="10"/>
      <c r="BP3338" s="10"/>
      <c r="BQ3338" s="10"/>
      <c r="BR3338" s="10"/>
      <c r="BS3338" s="10"/>
      <c r="BT3338" s="10"/>
      <c r="BU3338" s="10"/>
      <c r="BV3338" s="1" t="str">
        <f>Запрос1[[#This Row],[Менеджер]]</f>
        <v>Самохин Александр Сергеевич</v>
      </c>
      <c r="BW3338" s="1" t="str">
        <f>Запрос1[[#This Row],[Дирекция]]</f>
        <v>Северная дирекция</v>
      </c>
      <c r="BX3338" s="1" t="str">
        <f t="shared" si="52"/>
        <v>КРЕСТЬЯНСКОЕ ХОЗЯЙСТВО "БИБУЛАТОВ ХИЗРИ ГАДЖИЕВИЧ"</v>
      </c>
      <c r="BY3338" s="1" t="str">
        <f t="shared" si="52"/>
        <v>550120301639</v>
      </c>
      <c r="CA3338" t="str">
        <f>Запрос1[[#This Row],[родитель]]</f>
        <v>КРЕСТЬЯНСКОЕ ХОЗЯЙСТВО "БИБУЛАТОВ ХИЗРИ ГАДЖИЕВИЧ"</v>
      </c>
      <c r="CB3338" t="str">
        <f>Запрос1[[#This Row],[БИНРодителя]]</f>
        <v>550120301639</v>
      </c>
    </row>
    <row r="3339" spans="1:80" x14ac:dyDescent="0.3">
      <c r="A3339" t="s">
        <v>2514</v>
      </c>
      <c r="B3339" t="s">
        <v>3254</v>
      </c>
      <c r="C3339"/>
      <c r="D3339" t="s">
        <v>412</v>
      </c>
      <c r="E3339" t="s">
        <v>492</v>
      </c>
      <c r="F3339" t="s">
        <v>1737</v>
      </c>
      <c r="G3339" t="s">
        <v>1738</v>
      </c>
      <c r="H3339" t="s">
        <v>11853</v>
      </c>
      <c r="I3339" t="s">
        <v>11854</v>
      </c>
      <c r="J3339" t="s">
        <v>11854</v>
      </c>
      <c r="K3339" t="s">
        <v>11853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 s="8"/>
      <c r="S3339" s="8"/>
      <c r="T3339" s="8"/>
      <c r="U3339" s="8"/>
      <c r="V3339" s="8"/>
      <c r="W3339" s="8">
        <v>390000</v>
      </c>
      <c r="X3339" s="8"/>
      <c r="Y3339" s="8"/>
      <c r="Z3339" s="8"/>
      <c r="AA3339" s="8"/>
      <c r="AB3339" s="8"/>
      <c r="AC3339" s="8">
        <v>390000</v>
      </c>
      <c r="AD3339"/>
      <c r="AE3339"/>
      <c r="AF3339"/>
      <c r="AG3339"/>
      <c r="AH3339"/>
      <c r="AI3339">
        <v>100</v>
      </c>
      <c r="AJ3339" s="8"/>
      <c r="AK3339" s="8"/>
      <c r="AL3339" s="8"/>
      <c r="AM3339" s="8"/>
      <c r="AN3339" s="8"/>
      <c r="AO3339" s="8">
        <v>390000</v>
      </c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/>
      <c r="BM3339"/>
      <c r="BN3339" s="10">
        <v>0</v>
      </c>
      <c r="BO3339" s="10"/>
      <c r="BP3339" s="10"/>
      <c r="BQ3339" s="10"/>
      <c r="BR3339" s="10"/>
      <c r="BS3339" s="10"/>
      <c r="BT3339" s="10"/>
      <c r="BU3339" s="10"/>
      <c r="BV3339" s="1" t="str">
        <f>Запрос1[[#This Row],[Менеджер]]</f>
        <v>Самохин Александр Сергеевич</v>
      </c>
      <c r="BW3339" s="1" t="str">
        <f>Запрос1[[#This Row],[Дирекция]]</f>
        <v>Северная дирекция</v>
      </c>
      <c r="BX3339" s="1" t="str">
        <f t="shared" si="52"/>
        <v>крестьянское хозяйство "ВЕСТА"</v>
      </c>
      <c r="BY3339" s="1" t="str">
        <f t="shared" si="52"/>
        <v>770607350372</v>
      </c>
      <c r="CA3339" t="str">
        <f>Запрос1[[#This Row],[родитель]]</f>
        <v>крестьянское хозяйство "ВЕСТА"</v>
      </c>
      <c r="CB3339" t="str">
        <f>Запрос1[[#This Row],[БИНРодителя]]</f>
        <v>770607350372</v>
      </c>
    </row>
    <row r="3340" spans="1:80" x14ac:dyDescent="0.3">
      <c r="A3340" t="s">
        <v>2514</v>
      </c>
      <c r="B3340" t="s">
        <v>3254</v>
      </c>
      <c r="C3340"/>
      <c r="D3340" t="s">
        <v>412</v>
      </c>
      <c r="E3340" t="s">
        <v>1530</v>
      </c>
      <c r="F3340" t="s">
        <v>3686</v>
      </c>
      <c r="G3340" t="s">
        <v>726</v>
      </c>
      <c r="H3340" t="s">
        <v>11855</v>
      </c>
      <c r="I3340" t="s">
        <v>11856</v>
      </c>
      <c r="J3340" t="s">
        <v>11856</v>
      </c>
      <c r="K3340" t="s">
        <v>11855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/>
      <c r="AE3340"/>
      <c r="AF3340"/>
      <c r="AG3340"/>
      <c r="AH3340"/>
      <c r="AI3340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/>
      <c r="BM3340"/>
      <c r="BN3340" s="10">
        <v>1</v>
      </c>
      <c r="BO3340" s="10">
        <v>65000</v>
      </c>
      <c r="BP3340" s="10">
        <v>65000</v>
      </c>
      <c r="BQ3340" s="10">
        <v>100</v>
      </c>
      <c r="BR3340" s="10">
        <v>65000</v>
      </c>
      <c r="BS3340" s="10"/>
      <c r="BT3340" s="10"/>
      <c r="BU3340" s="10"/>
      <c r="BV3340" s="1" t="str">
        <f>Запрос1[[#This Row],[Менеджер]]</f>
        <v>Самохин Александр Сергеевич</v>
      </c>
      <c r="BW3340" s="1" t="str">
        <f>Запрос1[[#This Row],[Дирекция]]</f>
        <v>Северная дирекция</v>
      </c>
      <c r="BX3340" s="1" t="str">
        <f t="shared" si="52"/>
        <v>КХ СОЛОГУБ С.В.</v>
      </c>
      <c r="BY3340" s="1" t="str">
        <f t="shared" si="52"/>
        <v>780220302083</v>
      </c>
      <c r="CA3340" t="str">
        <f>Запрос1[[#This Row],[родитель]]</f>
        <v>КХ СОЛОГУБ С.В.</v>
      </c>
      <c r="CB3340" t="str">
        <f>Запрос1[[#This Row],[БИНРодителя]]</f>
        <v>780220302083</v>
      </c>
    </row>
    <row r="3341" spans="1:80" x14ac:dyDescent="0.3">
      <c r="A3341" t="s">
        <v>2514</v>
      </c>
      <c r="B3341" t="s">
        <v>3254</v>
      </c>
      <c r="C3341" t="s">
        <v>122</v>
      </c>
      <c r="D3341" t="s">
        <v>89</v>
      </c>
      <c r="E3341" t="s">
        <v>4029</v>
      </c>
      <c r="F3341" t="s">
        <v>11857</v>
      </c>
      <c r="G3341" t="s">
        <v>11858</v>
      </c>
      <c r="H3341" t="s">
        <v>11859</v>
      </c>
      <c r="I3341" t="s">
        <v>11860</v>
      </c>
      <c r="J3341" t="s">
        <v>11860</v>
      </c>
      <c r="K3341" t="s">
        <v>11859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 s="8"/>
      <c r="S3341" s="8"/>
      <c r="T3341" s="8"/>
      <c r="U3341" s="8"/>
      <c r="V3341" s="8"/>
      <c r="W3341" s="8">
        <v>5692400</v>
      </c>
      <c r="X3341" s="8"/>
      <c r="Y3341" s="8"/>
      <c r="Z3341" s="8"/>
      <c r="AA3341" s="8"/>
      <c r="AB3341" s="8"/>
      <c r="AC3341" s="8">
        <v>5692400</v>
      </c>
      <c r="AD3341"/>
      <c r="AE3341"/>
      <c r="AF3341"/>
      <c r="AG3341"/>
      <c r="AH3341"/>
      <c r="AI3341">
        <v>100</v>
      </c>
      <c r="AJ3341" s="8"/>
      <c r="AK3341" s="8"/>
      <c r="AL3341" s="8"/>
      <c r="AM3341" s="8"/>
      <c r="AN3341" s="8"/>
      <c r="AO3341" s="8">
        <v>5692400</v>
      </c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/>
      <c r="BM3341"/>
      <c r="BN3341" s="10">
        <v>0</v>
      </c>
      <c r="BO3341" s="10"/>
      <c r="BP3341" s="10"/>
      <c r="BQ3341" s="10"/>
      <c r="BR3341" s="10"/>
      <c r="BS3341" s="10"/>
      <c r="BT3341" s="10"/>
      <c r="BU3341" s="10"/>
      <c r="BV3341" s="1" t="str">
        <f>Запрос1[[#This Row],[Менеджер]]</f>
        <v>Самохин Александр Сергеевич</v>
      </c>
      <c r="BW3341" s="1" t="str">
        <f>Запрос1[[#This Row],[Дирекция]]</f>
        <v>Северная дирекция</v>
      </c>
      <c r="BX3341" s="1" t="str">
        <f t="shared" si="52"/>
        <v>ТОО "АГРОФИРМА ХАЛЫҚ ЖЕРІ"</v>
      </c>
      <c r="BY3341" s="1" t="str">
        <f t="shared" si="52"/>
        <v>170540027518</v>
      </c>
      <c r="CA3341" t="str">
        <f>Запрос1[[#This Row],[КХ]]</f>
        <v>ТОО "АГРОФИРМА ХАЛЫҚ ЖЕРІ"</v>
      </c>
      <c r="CB3341" t="str">
        <f>Запрос1[[#This Row],[БИНКХ]]</f>
        <v>170540027518</v>
      </c>
    </row>
    <row r="3342" spans="1:80" x14ac:dyDescent="0.3">
      <c r="A3342" t="s">
        <v>2514</v>
      </c>
      <c r="B3342" t="s">
        <v>388</v>
      </c>
      <c r="C3342" t="s">
        <v>406</v>
      </c>
      <c r="D3342" t="s">
        <v>412</v>
      </c>
      <c r="E3342" t="s">
        <v>645</v>
      </c>
      <c r="F3342" t="s">
        <v>646</v>
      </c>
      <c r="G3342" t="s">
        <v>647</v>
      </c>
      <c r="H3342" t="s">
        <v>650</v>
      </c>
      <c r="I3342" t="s">
        <v>651</v>
      </c>
      <c r="J3342" t="s">
        <v>651</v>
      </c>
      <c r="K3342" t="s">
        <v>650</v>
      </c>
      <c r="L3342">
        <v>1</v>
      </c>
      <c r="M3342">
        <v>1</v>
      </c>
      <c r="N3342">
        <v>1</v>
      </c>
      <c r="O3342">
        <v>1</v>
      </c>
      <c r="P3342">
        <v>0</v>
      </c>
      <c r="Q3342">
        <v>0</v>
      </c>
      <c r="R3342" s="8">
        <v>861800</v>
      </c>
      <c r="S3342" s="8">
        <v>907590</v>
      </c>
      <c r="T3342" s="8">
        <v>1002964</v>
      </c>
      <c r="U3342" s="8">
        <v>1190910</v>
      </c>
      <c r="V3342" s="8"/>
      <c r="W3342" s="8"/>
      <c r="X3342" s="8">
        <v>808300</v>
      </c>
      <c r="Y3342" s="8">
        <v>907590</v>
      </c>
      <c r="Z3342" s="8">
        <v>411894</v>
      </c>
      <c r="AA3342" s="8">
        <v>387723</v>
      </c>
      <c r="AB3342" s="8"/>
      <c r="AC3342" s="8"/>
      <c r="AD3342">
        <v>93.79</v>
      </c>
      <c r="AE3342">
        <v>100</v>
      </c>
      <c r="AF3342">
        <v>41.07</v>
      </c>
      <c r="AG3342">
        <v>32.56</v>
      </c>
      <c r="AH3342"/>
      <c r="AI3342"/>
      <c r="AJ3342" s="8">
        <v>861800</v>
      </c>
      <c r="AK3342" s="8">
        <v>907590</v>
      </c>
      <c r="AL3342" s="8">
        <v>1002964</v>
      </c>
      <c r="AM3342" s="8">
        <v>1190910</v>
      </c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/>
      <c r="BM3342"/>
      <c r="BN3342" s="10">
        <v>0</v>
      </c>
      <c r="BO3342" s="10"/>
      <c r="BP3342" s="10"/>
      <c r="BQ3342" s="10"/>
      <c r="BR3342" s="10"/>
      <c r="BS3342" s="10"/>
      <c r="BT3342" s="10"/>
      <c r="BU3342" s="10"/>
      <c r="BV3342" s="1" t="str">
        <f>Запрос1[[#This Row],[Менеджер]]</f>
        <v>Юрченко Иван</v>
      </c>
      <c r="BW3342" s="1" t="str">
        <f>Запрос1[[#This Row],[Дирекция]]</f>
        <v>Северная дирекция</v>
      </c>
      <c r="BX3342" s="1" t="str">
        <f t="shared" si="52"/>
        <v>КХ Искра</v>
      </c>
      <c r="BY3342" s="1" t="str">
        <f t="shared" si="52"/>
        <v>550630300465</v>
      </c>
      <c r="CA3342" t="str">
        <f>Запрос1[[#This Row],[родитель]]</f>
        <v>КХ Искра</v>
      </c>
      <c r="CB3342" t="str">
        <f>Запрос1[[#This Row],[БИНРодителя]]</f>
        <v>550630300465</v>
      </c>
    </row>
    <row r="3343" spans="1:80" x14ac:dyDescent="0.3">
      <c r="A3343" t="s">
        <v>2514</v>
      </c>
      <c r="B3343" t="s">
        <v>388</v>
      </c>
      <c r="C3343" t="s">
        <v>406</v>
      </c>
      <c r="D3343" t="s">
        <v>412</v>
      </c>
      <c r="E3343" t="s">
        <v>425</v>
      </c>
      <c r="F3343" t="s">
        <v>426</v>
      </c>
      <c r="G3343" t="s">
        <v>427</v>
      </c>
      <c r="H3343" t="s">
        <v>1622</v>
      </c>
      <c r="I3343" t="s">
        <v>1623</v>
      </c>
      <c r="J3343" t="s">
        <v>1623</v>
      </c>
      <c r="K3343" t="s">
        <v>1622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 s="8">
        <v>714000</v>
      </c>
      <c r="S3343" s="8">
        <v>858000</v>
      </c>
      <c r="T3343" s="8">
        <v>877936</v>
      </c>
      <c r="U3343" s="8"/>
      <c r="V3343" s="8"/>
      <c r="W3343" s="8"/>
      <c r="X3343" s="8">
        <v>285600</v>
      </c>
      <c r="Y3343" s="8">
        <v>429000</v>
      </c>
      <c r="Z3343" s="8">
        <v>0</v>
      </c>
      <c r="AA3343" s="8"/>
      <c r="AB3343" s="8"/>
      <c r="AC3343" s="8"/>
      <c r="AD3343">
        <v>40</v>
      </c>
      <c r="AE3343">
        <v>50</v>
      </c>
      <c r="AF3343">
        <v>0</v>
      </c>
      <c r="AG3343"/>
      <c r="AH3343"/>
      <c r="AI3343"/>
      <c r="AJ3343" s="8">
        <v>714000</v>
      </c>
      <c r="AK3343" s="8">
        <v>858000</v>
      </c>
      <c r="AL3343" s="8">
        <v>877936</v>
      </c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/>
      <c r="BM3343"/>
      <c r="BN3343" s="10">
        <v>0</v>
      </c>
      <c r="BO3343" s="10"/>
      <c r="BP3343" s="10"/>
      <c r="BQ3343" s="10"/>
      <c r="BR3343" s="10"/>
      <c r="BS3343" s="10"/>
      <c r="BT3343" s="10"/>
      <c r="BU3343" s="10"/>
      <c r="BV3343" s="1" t="str">
        <f>Запрос1[[#This Row],[Менеджер]]</f>
        <v>Юрченко Иван</v>
      </c>
      <c r="BW3343" s="1" t="str">
        <f>Запрос1[[#This Row],[Дирекция]]</f>
        <v>Северная дирекция</v>
      </c>
      <c r="BX3343" s="1" t="str">
        <f t="shared" si="52"/>
        <v>КХ Альсупов А.Т.</v>
      </c>
      <c r="BY3343" s="1" t="str">
        <f t="shared" si="52"/>
        <v>540823350141</v>
      </c>
      <c r="CA3343" t="str">
        <f>Запрос1[[#This Row],[родитель]]</f>
        <v>КХ Альсупов А.Т.</v>
      </c>
      <c r="CB3343" t="str">
        <f>Запрос1[[#This Row],[БИНРодителя]]</f>
        <v>540823350141</v>
      </c>
    </row>
    <row r="3344" spans="1:80" x14ac:dyDescent="0.3">
      <c r="A3344" t="s">
        <v>2514</v>
      </c>
      <c r="B3344" t="s">
        <v>388</v>
      </c>
      <c r="C3344" t="s">
        <v>406</v>
      </c>
      <c r="D3344" t="s">
        <v>412</v>
      </c>
      <c r="E3344" t="s">
        <v>425</v>
      </c>
      <c r="F3344" t="s">
        <v>430</v>
      </c>
      <c r="G3344" t="s">
        <v>431</v>
      </c>
      <c r="H3344" t="s">
        <v>432</v>
      </c>
      <c r="I3344" t="s">
        <v>433</v>
      </c>
      <c r="J3344" t="s">
        <v>433</v>
      </c>
      <c r="K3344" t="s">
        <v>432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 s="8">
        <v>188000</v>
      </c>
      <c r="S3344" s="8">
        <v>161800</v>
      </c>
      <c r="T3344" s="8"/>
      <c r="U3344" s="8"/>
      <c r="V3344" s="8"/>
      <c r="W3344" s="8"/>
      <c r="X3344" s="8">
        <v>188000</v>
      </c>
      <c r="Y3344" s="8">
        <v>161800</v>
      </c>
      <c r="Z3344" s="8"/>
      <c r="AA3344" s="8"/>
      <c r="AB3344" s="8"/>
      <c r="AC3344" s="8"/>
      <c r="AD3344">
        <v>100</v>
      </c>
      <c r="AE3344">
        <v>100</v>
      </c>
      <c r="AF3344"/>
      <c r="AG3344"/>
      <c r="AH3344"/>
      <c r="AI3344"/>
      <c r="AJ3344" s="8">
        <v>188000</v>
      </c>
      <c r="AK3344" s="8">
        <v>161800</v>
      </c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/>
      <c r="BM3344"/>
      <c r="BN3344" s="10">
        <v>0</v>
      </c>
      <c r="BO3344" s="10"/>
      <c r="BP3344" s="10"/>
      <c r="BQ3344" s="10"/>
      <c r="BR3344" s="10"/>
      <c r="BS3344" s="10"/>
      <c r="BT3344" s="10"/>
      <c r="BU3344" s="10"/>
      <c r="BV3344" s="1" t="str">
        <f>Запрос1[[#This Row],[Менеджер]]</f>
        <v>Юрченко Иван</v>
      </c>
      <c r="BW3344" s="1" t="str">
        <f>Запрос1[[#This Row],[Дирекция]]</f>
        <v>Северная дирекция</v>
      </c>
      <c r="BX3344" s="1" t="str">
        <f t="shared" si="52"/>
        <v>к\х Ашабаев Н.С.</v>
      </c>
      <c r="BY3344" s="1" t="str">
        <f t="shared" si="52"/>
        <v>680506300506</v>
      </c>
      <c r="CA3344" t="str">
        <f>Запрос1[[#This Row],[родитель]]</f>
        <v>к\х Ашабаев Н.С.</v>
      </c>
      <c r="CB3344" t="str">
        <f>Запрос1[[#This Row],[БИНРодителя]]</f>
        <v>680506300506</v>
      </c>
    </row>
    <row r="3345" spans="1:80" x14ac:dyDescent="0.3">
      <c r="A3345" t="s">
        <v>2514</v>
      </c>
      <c r="B3345" t="s">
        <v>388</v>
      </c>
      <c r="C3345" t="s">
        <v>406</v>
      </c>
      <c r="D3345" t="s">
        <v>412</v>
      </c>
      <c r="E3345" t="s">
        <v>434</v>
      </c>
      <c r="F3345" t="s">
        <v>1639</v>
      </c>
      <c r="G3345" t="s">
        <v>1640</v>
      </c>
      <c r="H3345" t="s">
        <v>1641</v>
      </c>
      <c r="I3345" t="s">
        <v>1642</v>
      </c>
      <c r="J3345" t="s">
        <v>1642</v>
      </c>
      <c r="K3345" t="s">
        <v>1641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 s="8"/>
      <c r="S3345" s="8">
        <v>1633482</v>
      </c>
      <c r="T3345" s="8"/>
      <c r="U3345" s="8"/>
      <c r="V3345" s="8"/>
      <c r="W3345" s="8"/>
      <c r="X3345" s="8"/>
      <c r="Y3345" s="8">
        <v>601482</v>
      </c>
      <c r="Z3345" s="8"/>
      <c r="AA3345" s="8"/>
      <c r="AB3345" s="8"/>
      <c r="AC3345" s="8"/>
      <c r="AD3345"/>
      <c r="AE3345">
        <v>36.82</v>
      </c>
      <c r="AF3345"/>
      <c r="AG3345"/>
      <c r="AH3345"/>
      <c r="AI3345"/>
      <c r="AJ3345" s="8"/>
      <c r="AK3345" s="8">
        <v>1289482</v>
      </c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/>
      <c r="BM3345"/>
      <c r="BN3345" s="10">
        <v>0</v>
      </c>
      <c r="BO3345" s="10"/>
      <c r="BP3345" s="10"/>
      <c r="BQ3345" s="10"/>
      <c r="BR3345" s="10"/>
      <c r="BS3345" s="10"/>
      <c r="BT3345" s="10"/>
      <c r="BU3345" s="10"/>
      <c r="BV3345" s="1" t="str">
        <f>Запрос1[[#This Row],[Менеджер]]</f>
        <v>Юрченко Иван</v>
      </c>
      <c r="BW3345" s="1" t="str">
        <f>Запрос1[[#This Row],[Дирекция]]</f>
        <v>Северная дирекция</v>
      </c>
      <c r="BX3345" s="1" t="str">
        <f t="shared" si="52"/>
        <v xml:space="preserve">КХ "Булак" </v>
      </c>
      <c r="BY3345" s="1" t="str">
        <f t="shared" si="52"/>
        <v>740202450222</v>
      </c>
      <c r="CA3345" t="str">
        <f>Запрос1[[#This Row],[родитель]]</f>
        <v xml:space="preserve">КХ "Булак" </v>
      </c>
      <c r="CB3345" t="str">
        <f>Запрос1[[#This Row],[БИНРодителя]]</f>
        <v>740202450222</v>
      </c>
    </row>
    <row r="3346" spans="1:80" x14ac:dyDescent="0.3">
      <c r="A3346" t="s">
        <v>2514</v>
      </c>
      <c r="B3346" t="s">
        <v>388</v>
      </c>
      <c r="C3346" t="s">
        <v>406</v>
      </c>
      <c r="D3346" t="s">
        <v>412</v>
      </c>
      <c r="E3346" t="s">
        <v>434</v>
      </c>
      <c r="F3346" t="s">
        <v>435</v>
      </c>
      <c r="G3346" t="s">
        <v>436</v>
      </c>
      <c r="H3346" t="s">
        <v>437</v>
      </c>
      <c r="I3346" t="s">
        <v>438</v>
      </c>
      <c r="J3346" t="s">
        <v>438</v>
      </c>
      <c r="K3346" t="s">
        <v>437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 s="8"/>
      <c r="S3346" s="8"/>
      <c r="T3346" s="8"/>
      <c r="U3346" s="8">
        <v>218400</v>
      </c>
      <c r="V3346" s="8"/>
      <c r="W3346" s="8"/>
      <c r="X3346" s="8"/>
      <c r="Y3346" s="8"/>
      <c r="Z3346" s="8"/>
      <c r="AA3346" s="8">
        <v>218400</v>
      </c>
      <c r="AB3346" s="8"/>
      <c r="AC3346" s="8"/>
      <c r="AD3346"/>
      <c r="AE3346"/>
      <c r="AF3346"/>
      <c r="AG3346">
        <v>100</v>
      </c>
      <c r="AH3346"/>
      <c r="AI3346"/>
      <c r="AJ3346" s="8"/>
      <c r="AK3346" s="8"/>
      <c r="AL3346" s="8"/>
      <c r="AM3346" s="8">
        <v>218400</v>
      </c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/>
      <c r="BM3346"/>
      <c r="BN3346" s="10">
        <v>0</v>
      </c>
      <c r="BO3346" s="10"/>
      <c r="BP3346" s="10"/>
      <c r="BQ3346" s="10"/>
      <c r="BR3346" s="10"/>
      <c r="BS3346" s="10"/>
      <c r="BT3346" s="10"/>
      <c r="BU3346" s="10"/>
      <c r="BV3346" s="1" t="str">
        <f>Запрос1[[#This Row],[Менеджер]]</f>
        <v>Юрченко Иван</v>
      </c>
      <c r="BW3346" s="1" t="str">
        <f>Запрос1[[#This Row],[Дирекция]]</f>
        <v>Северная дирекция</v>
      </c>
      <c r="BX3346" s="1" t="str">
        <f t="shared" si="52"/>
        <v>к/х "Султановой А.Т."</v>
      </c>
      <c r="BY3346" s="1" t="str">
        <f t="shared" si="52"/>
        <v>600910401572</v>
      </c>
      <c r="CA3346" t="str">
        <f>Запрос1[[#This Row],[родитель]]</f>
        <v>к/х "Султановой А.Т."</v>
      </c>
      <c r="CB3346" t="str">
        <f>Запрос1[[#This Row],[БИНРодителя]]</f>
        <v>600910401572</v>
      </c>
    </row>
    <row r="3347" spans="1:80" x14ac:dyDescent="0.3">
      <c r="A3347" t="s">
        <v>2514</v>
      </c>
      <c r="B3347" t="s">
        <v>388</v>
      </c>
      <c r="C3347" t="s">
        <v>406</v>
      </c>
      <c r="D3347" t="s">
        <v>412</v>
      </c>
      <c r="E3347" t="s">
        <v>434</v>
      </c>
      <c r="F3347" t="s">
        <v>435</v>
      </c>
      <c r="G3347" t="s">
        <v>436</v>
      </c>
      <c r="H3347" t="s">
        <v>1076</v>
      </c>
      <c r="I3347" t="s">
        <v>1077</v>
      </c>
      <c r="J3347" t="s">
        <v>1077</v>
      </c>
      <c r="K3347" t="s">
        <v>1076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 s="8"/>
      <c r="S3347" s="8"/>
      <c r="T3347" s="8">
        <v>550000</v>
      </c>
      <c r="U3347" s="8"/>
      <c r="V3347" s="8"/>
      <c r="W3347" s="8"/>
      <c r="X3347" s="8"/>
      <c r="Y3347" s="8"/>
      <c r="Z3347" s="8">
        <v>550000</v>
      </c>
      <c r="AA3347" s="8"/>
      <c r="AB3347" s="8"/>
      <c r="AC3347" s="8"/>
      <c r="AD3347"/>
      <c r="AE3347"/>
      <c r="AF3347">
        <v>100</v>
      </c>
      <c r="AG3347"/>
      <c r="AH3347"/>
      <c r="AI3347"/>
      <c r="AJ3347" s="8"/>
      <c r="AK3347" s="8"/>
      <c r="AL3347" s="8">
        <v>550000</v>
      </c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/>
      <c r="BM3347"/>
      <c r="BN3347" s="10">
        <v>0</v>
      </c>
      <c r="BO3347" s="10"/>
      <c r="BP3347" s="10"/>
      <c r="BQ3347" s="10"/>
      <c r="BR3347" s="10"/>
      <c r="BS3347" s="10"/>
      <c r="BT3347" s="10"/>
      <c r="BU3347" s="10"/>
      <c r="BV3347" s="1" t="str">
        <f>Запрос1[[#This Row],[Менеджер]]</f>
        <v>Юрченко Иван</v>
      </c>
      <c r="BW3347" s="1" t="str">
        <f>Запрос1[[#This Row],[Дирекция]]</f>
        <v>Северная дирекция</v>
      </c>
      <c r="BX3347" s="1" t="str">
        <f t="shared" si="52"/>
        <v>к\х Ильина Марина Владимировна</v>
      </c>
      <c r="BY3347" s="1" t="str">
        <f t="shared" si="52"/>
        <v>650428450034</v>
      </c>
      <c r="CA3347" t="str">
        <f>Запрос1[[#This Row],[родитель]]</f>
        <v>к\х Ильина Марина Владимировна</v>
      </c>
      <c r="CB3347" t="str">
        <f>Запрос1[[#This Row],[БИНРодителя]]</f>
        <v>650428450034</v>
      </c>
    </row>
    <row r="3348" spans="1:80" x14ac:dyDescent="0.3">
      <c r="A3348" t="s">
        <v>2514</v>
      </c>
      <c r="B3348" t="s">
        <v>388</v>
      </c>
      <c r="C3348" t="s">
        <v>406</v>
      </c>
      <c r="D3348" t="s">
        <v>412</v>
      </c>
      <c r="E3348" t="s">
        <v>439</v>
      </c>
      <c r="F3348" t="s">
        <v>331</v>
      </c>
      <c r="G3348" t="s">
        <v>440</v>
      </c>
      <c r="H3348" t="s">
        <v>441</v>
      </c>
      <c r="I3348" t="s">
        <v>442</v>
      </c>
      <c r="J3348" t="s">
        <v>442</v>
      </c>
      <c r="K3348" t="s">
        <v>441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 s="8"/>
      <c r="S3348" s="8"/>
      <c r="T3348" s="8"/>
      <c r="U3348" s="8">
        <v>558000</v>
      </c>
      <c r="V3348" s="8"/>
      <c r="W3348" s="8"/>
      <c r="X3348" s="8"/>
      <c r="Y3348" s="8"/>
      <c r="Z3348" s="8"/>
      <c r="AA3348" s="8">
        <v>558000</v>
      </c>
      <c r="AB3348" s="8"/>
      <c r="AC3348" s="8"/>
      <c r="AD3348"/>
      <c r="AE3348"/>
      <c r="AF3348"/>
      <c r="AG3348">
        <v>100</v>
      </c>
      <c r="AH3348"/>
      <c r="AI3348"/>
      <c r="AJ3348" s="8"/>
      <c r="AK3348" s="8"/>
      <c r="AL3348" s="8"/>
      <c r="AM3348" s="8">
        <v>558000</v>
      </c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>
        <v>16834680</v>
      </c>
      <c r="BI3348" s="8"/>
      <c r="BJ3348" s="8"/>
      <c r="BK3348" s="8"/>
      <c r="BL3348">
        <v>0</v>
      </c>
      <c r="BM3348"/>
      <c r="BN3348" s="10">
        <v>0</v>
      </c>
      <c r="BO3348" s="10"/>
      <c r="BP3348" s="10"/>
      <c r="BQ3348" s="10"/>
      <c r="BR3348" s="10"/>
      <c r="BS3348" s="10"/>
      <c r="BT3348" s="10"/>
      <c r="BU3348" s="10"/>
      <c r="BV3348" s="1" t="str">
        <f>Запрос1[[#This Row],[Менеджер]]</f>
        <v>Юрченко Иван</v>
      </c>
      <c r="BW3348" s="1" t="str">
        <f>Запрос1[[#This Row],[Дирекция]]</f>
        <v>Северная дирекция</v>
      </c>
      <c r="BX3348" s="1" t="str">
        <f t="shared" si="52"/>
        <v>КХ  Белоусов Василий Николаевич</v>
      </c>
      <c r="BY3348" s="1" t="str">
        <f t="shared" si="52"/>
        <v>520725300555</v>
      </c>
      <c r="CA3348" t="str">
        <f>Запрос1[[#This Row],[родитель]]</f>
        <v>КХ  Белоусов Василий Николаевич</v>
      </c>
      <c r="CB3348" t="str">
        <f>Запрос1[[#This Row],[БИНРодителя]]</f>
        <v>520725300555</v>
      </c>
    </row>
    <row r="3349" spans="1:80" x14ac:dyDescent="0.3">
      <c r="A3349" t="s">
        <v>2514</v>
      </c>
      <c r="B3349" t="s">
        <v>388</v>
      </c>
      <c r="C3349" t="s">
        <v>406</v>
      </c>
      <c r="D3349" t="s">
        <v>412</v>
      </c>
      <c r="E3349" t="s">
        <v>439</v>
      </c>
      <c r="F3349" t="s">
        <v>1527</v>
      </c>
      <c r="G3349" t="s">
        <v>1359</v>
      </c>
      <c r="H3349" t="s">
        <v>1678</v>
      </c>
      <c r="I3349" t="s">
        <v>1679</v>
      </c>
      <c r="J3349" t="s">
        <v>1679</v>
      </c>
      <c r="K3349" t="s">
        <v>1678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 s="8"/>
      <c r="S3349" s="8"/>
      <c r="T3349" s="8"/>
      <c r="U3349" s="8">
        <v>270000</v>
      </c>
      <c r="V3349" s="8"/>
      <c r="W3349" s="8"/>
      <c r="X3349" s="8"/>
      <c r="Y3349" s="8"/>
      <c r="Z3349" s="8"/>
      <c r="AA3349" s="8">
        <v>270000</v>
      </c>
      <c r="AB3349" s="8"/>
      <c r="AC3349" s="8"/>
      <c r="AD3349"/>
      <c r="AE3349"/>
      <c r="AF3349"/>
      <c r="AG3349">
        <v>100</v>
      </c>
      <c r="AH3349"/>
      <c r="AI3349"/>
      <c r="AJ3349" s="8"/>
      <c r="AK3349" s="8"/>
      <c r="AL3349" s="8"/>
      <c r="AM3349" s="8">
        <v>270000</v>
      </c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/>
      <c r="BM3349"/>
      <c r="BN3349" s="10">
        <v>0</v>
      </c>
      <c r="BO3349" s="10"/>
      <c r="BP3349" s="10"/>
      <c r="BQ3349" s="10"/>
      <c r="BR3349" s="10"/>
      <c r="BS3349" s="10"/>
      <c r="BT3349" s="10"/>
      <c r="BU3349" s="10"/>
      <c r="BV3349" s="1" t="str">
        <f>Запрос1[[#This Row],[Менеджер]]</f>
        <v>Юрченко Иван</v>
      </c>
      <c r="BW3349" s="1" t="str">
        <f>Запрос1[[#This Row],[Дирекция]]</f>
        <v>Северная дирекция</v>
      </c>
      <c r="BX3349" s="1" t="str">
        <f t="shared" si="52"/>
        <v>К/Х "Чингиз"</v>
      </c>
      <c r="BY3349" s="1" t="str">
        <f t="shared" si="52"/>
        <v>720419450070</v>
      </c>
      <c r="CA3349" t="str">
        <f>Запрос1[[#This Row],[родитель]]</f>
        <v>К/Х "Чингиз"</v>
      </c>
      <c r="CB3349" t="str">
        <f>Запрос1[[#This Row],[БИНРодителя]]</f>
        <v>720419450070</v>
      </c>
    </row>
    <row r="3350" spans="1:80" x14ac:dyDescent="0.3">
      <c r="A3350" t="s">
        <v>3658</v>
      </c>
      <c r="B3350" t="s">
        <v>12328</v>
      </c>
      <c r="C3350" t="s">
        <v>122</v>
      </c>
      <c r="D3350"/>
      <c r="E3350"/>
      <c r="F3350"/>
      <c r="G3350"/>
      <c r="H3350"/>
      <c r="I3350"/>
      <c r="J3350"/>
      <c r="K3350"/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/>
      <c r="AE3350"/>
      <c r="AF3350"/>
      <c r="AG3350"/>
      <c r="AH3350"/>
      <c r="AI3350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/>
      <c r="BM3350"/>
      <c r="BN3350" s="10">
        <v>1</v>
      </c>
      <c r="BO3350" s="10">
        <v>599220</v>
      </c>
      <c r="BP3350" s="10">
        <v>599220</v>
      </c>
      <c r="BQ3350" s="10">
        <v>100</v>
      </c>
      <c r="BR3350" s="10"/>
      <c r="BS3350" s="10"/>
      <c r="BT3350" s="10"/>
      <c r="BU3350" s="10"/>
      <c r="BV3350" s="1" t="str">
        <f>Запрос1[[#This Row],[Менеджер]]</f>
        <v>Тлеубаев Алишер Нурбулатович</v>
      </c>
      <c r="BW3350" s="1" t="str">
        <f>Запрос1[[#This Row],[Дирекция]]</f>
        <v>Центральная дирекция</v>
      </c>
      <c r="BX3350" s="1">
        <f t="shared" si="52"/>
        <v>0</v>
      </c>
      <c r="BY3350" s="1">
        <f t="shared" si="52"/>
        <v>0</v>
      </c>
      <c r="CA3350">
        <f>Запрос1[[#This Row],[родитель]]</f>
        <v>0</v>
      </c>
      <c r="CB3350">
        <f>Запрос1[[#This Row],[БИНРодителя]]</f>
        <v>0</v>
      </c>
    </row>
    <row r="3351" spans="1:80" x14ac:dyDescent="0.3">
      <c r="A3351" t="s">
        <v>4110</v>
      </c>
      <c r="B3351" t="s">
        <v>4111</v>
      </c>
      <c r="C3351"/>
      <c r="D3351" t="s">
        <v>110</v>
      </c>
      <c r="E3351" t="s">
        <v>210</v>
      </c>
      <c r="F3351" t="s">
        <v>5029</v>
      </c>
      <c r="G3351" t="s">
        <v>5030</v>
      </c>
      <c r="H3351" t="s">
        <v>8506</v>
      </c>
      <c r="I3351" t="s">
        <v>8507</v>
      </c>
      <c r="J3351" t="s">
        <v>8507</v>
      </c>
      <c r="K3351" t="s">
        <v>8506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 s="8"/>
      <c r="S3351" s="8"/>
      <c r="T3351" s="8"/>
      <c r="U3351" s="8"/>
      <c r="V3351" s="8">
        <v>140000</v>
      </c>
      <c r="W3351" s="8"/>
      <c r="X3351" s="8"/>
      <c r="Y3351" s="8"/>
      <c r="Z3351" s="8"/>
      <c r="AA3351" s="8"/>
      <c r="AB3351" s="8">
        <v>140000</v>
      </c>
      <c r="AC3351" s="8"/>
      <c r="AD3351"/>
      <c r="AE3351"/>
      <c r="AF3351"/>
      <c r="AG3351"/>
      <c r="AH3351">
        <v>100</v>
      </c>
      <c r="AI3351"/>
      <c r="AJ3351" s="8"/>
      <c r="AK3351" s="8"/>
      <c r="AL3351" s="8"/>
      <c r="AM3351" s="8"/>
      <c r="AN3351" s="8">
        <v>140000</v>
      </c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>
        <v>1826000</v>
      </c>
      <c r="BJ3351" s="8"/>
      <c r="BK3351" s="8"/>
      <c r="BL3351"/>
      <c r="BM3351">
        <v>0</v>
      </c>
      <c r="BN3351" s="10">
        <v>0</v>
      </c>
      <c r="BO3351" s="10"/>
      <c r="BP3351" s="10"/>
      <c r="BQ3351" s="10"/>
      <c r="BR3351" s="10"/>
      <c r="BS3351" s="10"/>
      <c r="BT3351" s="10"/>
      <c r="BU3351" s="10"/>
      <c r="BV3351" s="1" t="str">
        <f>Запрос1[[#This Row],[Менеджер]]</f>
        <v>Али Нурберген</v>
      </c>
      <c r="BW3351" s="1" t="str">
        <f>Запрос1[[#This Row],[Дирекция]]</f>
        <v>Южная дирекция</v>
      </c>
      <c r="BX3351" s="1" t="str">
        <f t="shared" si="52"/>
        <v>КХ НАҒИ</v>
      </c>
      <c r="BY3351" s="1" t="str">
        <f t="shared" si="52"/>
        <v>050864019712</v>
      </c>
      <c r="CA3351" t="str">
        <f>Запрос1[[#This Row],[родитель]]</f>
        <v>КХ НАҒИ</v>
      </c>
      <c r="CB3351" t="str">
        <f>Запрос1[[#This Row],[БИНРодителя]]</f>
        <v>050864019712</v>
      </c>
    </row>
    <row r="3352" spans="1:80" x14ac:dyDescent="0.3">
      <c r="A3352" t="s">
        <v>4110</v>
      </c>
      <c r="B3352" t="s">
        <v>4111</v>
      </c>
      <c r="C3352" t="s">
        <v>4118</v>
      </c>
      <c r="D3352" t="s">
        <v>110</v>
      </c>
      <c r="E3352" t="s">
        <v>149</v>
      </c>
      <c r="F3352" t="s">
        <v>194</v>
      </c>
      <c r="G3352" t="s">
        <v>195</v>
      </c>
      <c r="H3352" t="s">
        <v>8508</v>
      </c>
      <c r="I3352" t="s">
        <v>8509</v>
      </c>
      <c r="J3352" t="s">
        <v>8509</v>
      </c>
      <c r="K3352" t="s">
        <v>8508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 s="8"/>
      <c r="S3352" s="8"/>
      <c r="T3352" s="8"/>
      <c r="U3352" s="8">
        <v>224000</v>
      </c>
      <c r="V3352" s="8"/>
      <c r="W3352" s="8"/>
      <c r="X3352" s="8"/>
      <c r="Y3352" s="8"/>
      <c r="Z3352" s="8"/>
      <c r="AA3352" s="8">
        <v>224000</v>
      </c>
      <c r="AB3352" s="8"/>
      <c r="AC3352" s="8"/>
      <c r="AD3352"/>
      <c r="AE3352"/>
      <c r="AF3352"/>
      <c r="AG3352">
        <v>100</v>
      </c>
      <c r="AH3352"/>
      <c r="AI3352"/>
      <c r="AJ3352" s="8"/>
      <c r="AK3352" s="8"/>
      <c r="AL3352" s="8"/>
      <c r="AM3352" s="8">
        <v>224000</v>
      </c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>
        <v>14502920</v>
      </c>
      <c r="BI3352" s="8"/>
      <c r="BJ3352" s="8"/>
      <c r="BK3352" s="8"/>
      <c r="BL3352">
        <v>0</v>
      </c>
      <c r="BM3352"/>
      <c r="BN3352" s="10">
        <v>0</v>
      </c>
      <c r="BO3352" s="10"/>
      <c r="BP3352" s="10"/>
      <c r="BQ3352" s="10"/>
      <c r="BR3352" s="10"/>
      <c r="BS3352" s="10"/>
      <c r="BT3352" s="10"/>
      <c r="BU3352" s="10"/>
      <c r="BV3352" s="1" t="str">
        <f>Запрос1[[#This Row],[Менеджер]]</f>
        <v>Али Нурберген</v>
      </c>
      <c r="BW3352" s="1" t="str">
        <f>Запрос1[[#This Row],[Дирекция]]</f>
        <v>Южная дирекция</v>
      </c>
      <c r="BX3352" s="1" t="str">
        <f t="shared" si="52"/>
        <v>"ТАТУ" ШҚ</v>
      </c>
      <c r="BY3352" s="1" t="str">
        <f t="shared" si="52"/>
        <v>030264001853</v>
      </c>
      <c r="CA3352" t="str">
        <f>Запрос1[[#This Row],[родитель]]</f>
        <v>"ТАТУ" ШҚ</v>
      </c>
      <c r="CB3352" t="str">
        <f>Запрос1[[#This Row],[БИНРодителя]]</f>
        <v>030264001853</v>
      </c>
    </row>
    <row r="3353" spans="1:80" x14ac:dyDescent="0.3">
      <c r="A3353" t="s">
        <v>4110</v>
      </c>
      <c r="B3353" t="s">
        <v>4111</v>
      </c>
      <c r="C3353" t="s">
        <v>4118</v>
      </c>
      <c r="D3353" t="s">
        <v>110</v>
      </c>
      <c r="E3353" t="s">
        <v>219</v>
      </c>
      <c r="F3353" t="s">
        <v>5066</v>
      </c>
      <c r="G3353" t="s">
        <v>5067</v>
      </c>
      <c r="H3353" t="s">
        <v>8510</v>
      </c>
      <c r="I3353" t="s">
        <v>8511</v>
      </c>
      <c r="J3353" t="s">
        <v>8511</v>
      </c>
      <c r="K3353" t="s">
        <v>8510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 s="8"/>
      <c r="S3353" s="8"/>
      <c r="T3353" s="8">
        <v>525000</v>
      </c>
      <c r="U3353" s="8"/>
      <c r="V3353" s="8"/>
      <c r="W3353" s="8"/>
      <c r="X3353" s="8"/>
      <c r="Y3353" s="8"/>
      <c r="Z3353" s="8">
        <v>262500</v>
      </c>
      <c r="AA3353" s="8"/>
      <c r="AB3353" s="8"/>
      <c r="AC3353" s="8"/>
      <c r="AD3353"/>
      <c r="AE3353"/>
      <c r="AF3353">
        <v>50</v>
      </c>
      <c r="AG3353"/>
      <c r="AH3353"/>
      <c r="AI3353"/>
      <c r="AJ3353" s="8"/>
      <c r="AK3353" s="8"/>
      <c r="AL3353" s="8">
        <v>525000</v>
      </c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/>
      <c r="BM3353"/>
      <c r="BN3353" s="10">
        <v>0</v>
      </c>
      <c r="BO3353" s="10"/>
      <c r="BP3353" s="10"/>
      <c r="BQ3353" s="10"/>
      <c r="BR3353" s="10"/>
      <c r="BS3353" s="10"/>
      <c r="BT3353" s="10"/>
      <c r="BU3353" s="10"/>
      <c r="BV3353" s="1" t="str">
        <f>Запрос1[[#This Row],[Менеджер]]</f>
        <v>Али Нурберген</v>
      </c>
      <c r="BW3353" s="1" t="str">
        <f>Запрос1[[#This Row],[Дирекция]]</f>
        <v>Южная дирекция</v>
      </c>
      <c r="BX3353" s="1" t="str">
        <f t="shared" si="52"/>
        <v>"Рсымбетов" ш/қ</v>
      </c>
      <c r="BY3353" s="1" t="str">
        <f t="shared" si="52"/>
        <v>030664019434</v>
      </c>
      <c r="CA3353" t="str">
        <f>Запрос1[[#This Row],[родитель]]</f>
        <v>"Рсымбетов" ш/қ</v>
      </c>
      <c r="CB3353" t="str">
        <f>Запрос1[[#This Row],[БИНРодителя]]</f>
        <v>030664019434</v>
      </c>
    </row>
    <row r="3354" spans="1:80" x14ac:dyDescent="0.3">
      <c r="A3354" t="s">
        <v>4110</v>
      </c>
      <c r="B3354" t="s">
        <v>4111</v>
      </c>
      <c r="C3354" t="s">
        <v>107</v>
      </c>
      <c r="D3354"/>
      <c r="E3354"/>
      <c r="F3354"/>
      <c r="G3354"/>
      <c r="H3354" t="s">
        <v>6820</v>
      </c>
      <c r="I3354" t="s">
        <v>77</v>
      </c>
      <c r="J3354" t="s">
        <v>77</v>
      </c>
      <c r="K3354" t="s">
        <v>6820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 s="8"/>
      <c r="S3354" s="8"/>
      <c r="T3354" s="8"/>
      <c r="U3354" s="8">
        <v>1000000</v>
      </c>
      <c r="V3354" s="8"/>
      <c r="W3354" s="8"/>
      <c r="X3354" s="8"/>
      <c r="Y3354" s="8"/>
      <c r="Z3354" s="8"/>
      <c r="AA3354" s="8">
        <v>1000000</v>
      </c>
      <c r="AB3354" s="8"/>
      <c r="AC3354" s="8"/>
      <c r="AD3354"/>
      <c r="AE3354"/>
      <c r="AF3354"/>
      <c r="AG3354">
        <v>100</v>
      </c>
      <c r="AH3354"/>
      <c r="AI3354"/>
      <c r="AJ3354" s="8"/>
      <c r="AK3354" s="8"/>
      <c r="AL3354" s="8"/>
      <c r="AM3354" s="8">
        <v>1000000</v>
      </c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/>
      <c r="BM3354"/>
      <c r="BN3354" s="10">
        <v>0</v>
      </c>
      <c r="BO3354" s="10"/>
      <c r="BP3354" s="10"/>
      <c r="BQ3354" s="10"/>
      <c r="BR3354" s="10"/>
      <c r="BS3354" s="10"/>
      <c r="BT3354" s="10"/>
      <c r="BU3354" s="10"/>
      <c r="BV3354" s="1" t="str">
        <f>Запрос1[[#This Row],[Менеджер]]</f>
        <v>Али Нурберген</v>
      </c>
      <c r="BW3354" s="1" t="str">
        <f>Запрос1[[#This Row],[Дирекция]]</f>
        <v>Южная дирекция</v>
      </c>
      <c r="BX3354" s="1" t="str">
        <f t="shared" si="52"/>
        <v>Тауипбаев Галым</v>
      </c>
      <c r="BY3354" s="1" t="str">
        <f t="shared" si="52"/>
        <v/>
      </c>
      <c r="CA3354" t="str">
        <f>Запрос1[[#This Row],[родитель]]</f>
        <v>Тауипбаев Галым</v>
      </c>
      <c r="CB3354" t="str">
        <f>Запрос1[[#This Row],[БИНРодителя]]</f>
        <v/>
      </c>
    </row>
    <row r="3355" spans="1:80" x14ac:dyDescent="0.3">
      <c r="A3355" t="s">
        <v>4110</v>
      </c>
      <c r="B3355" t="s">
        <v>4111</v>
      </c>
      <c r="C3355" t="s">
        <v>107</v>
      </c>
      <c r="D3355"/>
      <c r="E3355"/>
      <c r="F3355"/>
      <c r="G3355"/>
      <c r="H3355" t="s">
        <v>353</v>
      </c>
      <c r="I3355" t="s">
        <v>77</v>
      </c>
      <c r="J3355" t="s">
        <v>77</v>
      </c>
      <c r="K3355" t="s">
        <v>353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 s="8"/>
      <c r="S3355" s="8"/>
      <c r="T3355" s="8">
        <v>765900</v>
      </c>
      <c r="U3355" s="8"/>
      <c r="V3355" s="8"/>
      <c r="W3355" s="8"/>
      <c r="X3355" s="8"/>
      <c r="Y3355" s="8"/>
      <c r="Z3355" s="8">
        <v>765900</v>
      </c>
      <c r="AA3355" s="8"/>
      <c r="AB3355" s="8"/>
      <c r="AC3355" s="8"/>
      <c r="AD3355"/>
      <c r="AE3355"/>
      <c r="AF3355">
        <v>100</v>
      </c>
      <c r="AG3355"/>
      <c r="AH3355"/>
      <c r="AI3355"/>
      <c r="AJ3355" s="8"/>
      <c r="AK3355" s="8"/>
      <c r="AL3355" s="8">
        <v>765900</v>
      </c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/>
      <c r="BM3355"/>
      <c r="BN3355" s="10">
        <v>0</v>
      </c>
      <c r="BO3355" s="10"/>
      <c r="BP3355" s="10"/>
      <c r="BQ3355" s="10"/>
      <c r="BR3355" s="10"/>
      <c r="BS3355" s="10"/>
      <c r="BT3355" s="10"/>
      <c r="BU3355" s="10"/>
      <c r="BV3355" s="1" t="str">
        <f>Запрос1[[#This Row],[Менеджер]]</f>
        <v>Али Нурберген</v>
      </c>
      <c r="BW3355" s="1" t="str">
        <f>Запрос1[[#This Row],[Дирекция]]</f>
        <v>Южная дирекция</v>
      </c>
      <c r="BX3355" s="1" t="str">
        <f t="shared" si="52"/>
        <v>ЧЛ (Кызылорда)</v>
      </c>
      <c r="BY3355" s="1" t="str">
        <f t="shared" si="52"/>
        <v/>
      </c>
      <c r="CA3355" t="str">
        <f>Запрос1[[#This Row],[родитель]]</f>
        <v>ЧЛ (Кызылорда)</v>
      </c>
      <c r="CB3355" t="str">
        <f>Запрос1[[#This Row],[БИНРодителя]]</f>
        <v/>
      </c>
    </row>
    <row r="3356" spans="1:80" x14ac:dyDescent="0.3">
      <c r="A3356" t="s">
        <v>4110</v>
      </c>
      <c r="B3356" t="s">
        <v>4111</v>
      </c>
      <c r="C3356" t="s">
        <v>107</v>
      </c>
      <c r="D3356"/>
      <c r="E3356"/>
      <c r="F3356"/>
      <c r="G3356"/>
      <c r="H3356" t="s">
        <v>12329</v>
      </c>
      <c r="I3356" t="s">
        <v>77</v>
      </c>
      <c r="J3356" t="s">
        <v>77</v>
      </c>
      <c r="K3356" t="s">
        <v>12329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 s="8"/>
      <c r="S3356" s="8"/>
      <c r="T3356" s="8"/>
      <c r="U3356" s="8"/>
      <c r="V3356" s="8"/>
      <c r="W3356" s="8">
        <v>14674155</v>
      </c>
      <c r="X3356" s="8"/>
      <c r="Y3356" s="8"/>
      <c r="Z3356" s="8"/>
      <c r="AA3356" s="8"/>
      <c r="AB3356" s="8"/>
      <c r="AC3356" s="8">
        <v>14674155</v>
      </c>
      <c r="AD3356"/>
      <c r="AE3356"/>
      <c r="AF3356"/>
      <c r="AG3356"/>
      <c r="AH3356"/>
      <c r="AI3356">
        <v>100</v>
      </c>
      <c r="AJ3356" s="8"/>
      <c r="AK3356" s="8"/>
      <c r="AL3356" s="8"/>
      <c r="AM3356" s="8"/>
      <c r="AN3356" s="8"/>
      <c r="AO3356" s="8">
        <v>14674155</v>
      </c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/>
      <c r="BM3356"/>
      <c r="BN3356" s="10">
        <v>0</v>
      </c>
      <c r="BO3356" s="10"/>
      <c r="BP3356" s="10"/>
      <c r="BQ3356" s="10"/>
      <c r="BR3356" s="10"/>
      <c r="BS3356" s="10"/>
      <c r="BT3356" s="10"/>
      <c r="BU3356" s="10"/>
      <c r="BV3356" s="1" t="str">
        <f>Запрос1[[#This Row],[Менеджер]]</f>
        <v>Али Нурберген</v>
      </c>
      <c r="BW3356" s="1" t="str">
        <f>Запрос1[[#This Row],[Дирекция]]</f>
        <v>Южная дирекция</v>
      </c>
      <c r="BX3356" s="1" t="str">
        <f t="shared" si="52"/>
        <v>Чл Кызылорда</v>
      </c>
      <c r="BY3356" s="1" t="str">
        <f t="shared" si="52"/>
        <v/>
      </c>
      <c r="CA3356" t="str">
        <f>Запрос1[[#This Row],[родитель]]</f>
        <v>Чл Кызылорда</v>
      </c>
      <c r="CB3356" t="str">
        <f>Запрос1[[#This Row],[БИНРодителя]]</f>
        <v/>
      </c>
    </row>
    <row r="3357" spans="1:80" x14ac:dyDescent="0.3">
      <c r="A3357" t="s">
        <v>4110</v>
      </c>
      <c r="B3357" t="s">
        <v>4111</v>
      </c>
      <c r="C3357" t="s">
        <v>107</v>
      </c>
      <c r="D3357" t="s">
        <v>110</v>
      </c>
      <c r="E3357" t="s">
        <v>111</v>
      </c>
      <c r="F3357" t="s">
        <v>137</v>
      </c>
      <c r="G3357" t="s">
        <v>138</v>
      </c>
      <c r="H3357" t="s">
        <v>8512</v>
      </c>
      <c r="I3357" t="s">
        <v>8513</v>
      </c>
      <c r="J3357" t="s">
        <v>8513</v>
      </c>
      <c r="K3357" t="s">
        <v>8512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 s="8"/>
      <c r="S3357" s="8"/>
      <c r="T3357" s="8">
        <v>1550000</v>
      </c>
      <c r="U3357" s="8"/>
      <c r="V3357" s="8"/>
      <c r="W3357" s="8"/>
      <c r="X3357" s="8"/>
      <c r="Y3357" s="8"/>
      <c r="Z3357" s="8">
        <v>775000</v>
      </c>
      <c r="AA3357" s="8"/>
      <c r="AB3357" s="8"/>
      <c r="AC3357" s="8"/>
      <c r="AD3357"/>
      <c r="AE3357"/>
      <c r="AF3357">
        <v>50</v>
      </c>
      <c r="AG3357"/>
      <c r="AH3357"/>
      <c r="AI3357"/>
      <c r="AJ3357" s="8"/>
      <c r="AK3357" s="8"/>
      <c r="AL3357" s="8">
        <v>1550000</v>
      </c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/>
      <c r="BM3357"/>
      <c r="BN3357" s="10">
        <v>0</v>
      </c>
      <c r="BO3357" s="10"/>
      <c r="BP3357" s="10"/>
      <c r="BQ3357" s="10"/>
      <c r="BR3357" s="10"/>
      <c r="BS3357" s="10"/>
      <c r="BT3357" s="10"/>
      <c r="BU3357" s="10"/>
      <c r="BV3357" s="1" t="str">
        <f>Запрос1[[#This Row],[Менеджер]]</f>
        <v>Али Нурберген</v>
      </c>
      <c r="BW3357" s="1" t="str">
        <f>Запрос1[[#This Row],[Дирекция]]</f>
        <v>Южная дирекция</v>
      </c>
      <c r="BX3357" s="1" t="str">
        <f t="shared" si="52"/>
        <v>ТОО "Абзал-Ж"</v>
      </c>
      <c r="BY3357" s="1" t="str">
        <f t="shared" si="52"/>
        <v>170340007328</v>
      </c>
      <c r="CA3357" t="str">
        <f>Запрос1[[#This Row],[родитель]]</f>
        <v>ТОО "Абзал-Ж"</v>
      </c>
      <c r="CB3357" t="str">
        <f>Запрос1[[#This Row],[БИНРодителя]]</f>
        <v>170340007328</v>
      </c>
    </row>
    <row r="3358" spans="1:80" x14ac:dyDescent="0.3">
      <c r="A3358" t="s">
        <v>4110</v>
      </c>
      <c r="B3358" t="s">
        <v>4111</v>
      </c>
      <c r="C3358" t="s">
        <v>107</v>
      </c>
      <c r="D3358" t="s">
        <v>110</v>
      </c>
      <c r="E3358" t="s">
        <v>111</v>
      </c>
      <c r="F3358" t="s">
        <v>137</v>
      </c>
      <c r="G3358" t="s">
        <v>138</v>
      </c>
      <c r="H3358" t="s">
        <v>8654</v>
      </c>
      <c r="I3358" t="s">
        <v>8655</v>
      </c>
      <c r="J3358" t="s">
        <v>8655</v>
      </c>
      <c r="K3358" t="s">
        <v>8654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 s="8"/>
      <c r="S3358" s="8"/>
      <c r="T3358" s="8">
        <v>852500</v>
      </c>
      <c r="U3358" s="8"/>
      <c r="V3358" s="8"/>
      <c r="W3358" s="8"/>
      <c r="X3358" s="8"/>
      <c r="Y3358" s="8"/>
      <c r="Z3358" s="8">
        <v>426250</v>
      </c>
      <c r="AA3358" s="8"/>
      <c r="AB3358" s="8"/>
      <c r="AC3358" s="8"/>
      <c r="AD3358"/>
      <c r="AE3358"/>
      <c r="AF3358">
        <v>50</v>
      </c>
      <c r="AG3358"/>
      <c r="AH3358"/>
      <c r="AI3358"/>
      <c r="AJ3358" s="8"/>
      <c r="AK3358" s="8"/>
      <c r="AL3358" s="8">
        <v>852500</v>
      </c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/>
      <c r="BM3358"/>
      <c r="BN3358" s="10">
        <v>0</v>
      </c>
      <c r="BO3358" s="10"/>
      <c r="BP3358" s="10"/>
      <c r="BQ3358" s="10"/>
      <c r="BR3358" s="10"/>
      <c r="BS3358" s="10"/>
      <c r="BT3358" s="10"/>
      <c r="BU3358" s="10"/>
      <c r="BV3358" s="1" t="str">
        <f>Запрос1[[#This Row],[Менеджер]]</f>
        <v>Али Нурберген</v>
      </c>
      <c r="BW3358" s="1" t="str">
        <f>Запрос1[[#This Row],[Дирекция]]</f>
        <v>Южная дирекция</v>
      </c>
      <c r="BX3358" s="1" t="str">
        <f t="shared" si="52"/>
        <v>Шқ "Күзек"</v>
      </c>
      <c r="BY3358" s="1" t="str">
        <f t="shared" si="52"/>
        <v>030464023069</v>
      </c>
      <c r="CA3358" t="str">
        <f>Запрос1[[#This Row],[родитель]]</f>
        <v>Шқ "Күзек"</v>
      </c>
      <c r="CB3358" t="str">
        <f>Запрос1[[#This Row],[БИНРодителя]]</f>
        <v>030464023069</v>
      </c>
    </row>
    <row r="3359" spans="1:80" x14ac:dyDescent="0.3">
      <c r="A3359" t="s">
        <v>4110</v>
      </c>
      <c r="B3359" t="s">
        <v>4111</v>
      </c>
      <c r="C3359" t="s">
        <v>107</v>
      </c>
      <c r="D3359" t="s">
        <v>110</v>
      </c>
      <c r="E3359" t="s">
        <v>111</v>
      </c>
      <c r="F3359" t="s">
        <v>4187</v>
      </c>
      <c r="G3359" t="s">
        <v>4188</v>
      </c>
      <c r="H3359" t="s">
        <v>12338</v>
      </c>
      <c r="I3359" t="s">
        <v>12339</v>
      </c>
      <c r="J3359" t="s">
        <v>12339</v>
      </c>
      <c r="K3359" t="s">
        <v>12338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 s="8"/>
      <c r="S3359" s="8"/>
      <c r="T3359" s="8"/>
      <c r="U3359" s="8"/>
      <c r="V3359" s="8"/>
      <c r="W3359" s="8">
        <v>3977500</v>
      </c>
      <c r="X3359" s="8"/>
      <c r="Y3359" s="8"/>
      <c r="Z3359" s="8"/>
      <c r="AA3359" s="8"/>
      <c r="AB3359" s="8"/>
      <c r="AC3359" s="8">
        <v>3977500</v>
      </c>
      <c r="AD3359"/>
      <c r="AE3359"/>
      <c r="AF3359"/>
      <c r="AG3359"/>
      <c r="AH3359"/>
      <c r="AI3359">
        <v>100</v>
      </c>
      <c r="AJ3359" s="8"/>
      <c r="AK3359" s="8"/>
      <c r="AL3359" s="8"/>
      <c r="AM3359" s="8"/>
      <c r="AN3359" s="8"/>
      <c r="AO3359" s="8">
        <v>3977500</v>
      </c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  <c r="BI3359" s="8"/>
      <c r="BJ3359" s="8"/>
      <c r="BK3359" s="8"/>
      <c r="BL3359"/>
      <c r="BM3359"/>
      <c r="BN3359" s="10">
        <v>0</v>
      </c>
      <c r="BO3359" s="10"/>
      <c r="BP3359" s="10"/>
      <c r="BQ3359" s="10"/>
      <c r="BR3359" s="10"/>
      <c r="BS3359" s="10"/>
      <c r="BT3359" s="10"/>
      <c r="BU3359" s="10"/>
      <c r="BV3359" s="1" t="str">
        <f>Запрос1[[#This Row],[Менеджер]]</f>
        <v>Али Нурберген</v>
      </c>
      <c r="BW3359" s="1" t="str">
        <f>Запрос1[[#This Row],[Дирекция]]</f>
        <v>Южная дирекция</v>
      </c>
      <c r="BX3359" s="1" t="str">
        <f t="shared" si="52"/>
        <v>ТАЛАП КХ</v>
      </c>
      <c r="BY3359" s="1" t="str">
        <f t="shared" si="52"/>
        <v>030260008670</v>
      </c>
      <c r="CA3359" t="str">
        <f>Запрос1[[#This Row],[родитель]]</f>
        <v>ТАЛАП КХ</v>
      </c>
      <c r="CB3359" t="str">
        <f>Запрос1[[#This Row],[БИНРодителя]]</f>
        <v>030260008670</v>
      </c>
    </row>
    <row r="3360" spans="1:80" x14ac:dyDescent="0.3">
      <c r="A3360" t="s">
        <v>2514</v>
      </c>
      <c r="B3360" t="s">
        <v>3254</v>
      </c>
      <c r="C3360" t="s">
        <v>406</v>
      </c>
      <c r="D3360" t="s">
        <v>412</v>
      </c>
      <c r="E3360" t="s">
        <v>418</v>
      </c>
      <c r="F3360" t="s">
        <v>3221</v>
      </c>
      <c r="G3360" t="s">
        <v>3222</v>
      </c>
      <c r="H3360" t="s">
        <v>3223</v>
      </c>
      <c r="I3360" t="s">
        <v>3224</v>
      </c>
      <c r="J3360" t="s">
        <v>3224</v>
      </c>
      <c r="K3360" t="s">
        <v>3223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 s="8"/>
      <c r="S3360" s="8"/>
      <c r="T3360" s="8"/>
      <c r="U3360" s="8"/>
      <c r="V3360" s="8"/>
      <c r="W3360" s="8">
        <v>31219000</v>
      </c>
      <c r="X3360" s="8"/>
      <c r="Y3360" s="8"/>
      <c r="Z3360" s="8"/>
      <c r="AA3360" s="8"/>
      <c r="AB3360" s="8"/>
      <c r="AC3360" s="8">
        <v>3341900</v>
      </c>
      <c r="AD3360"/>
      <c r="AE3360"/>
      <c r="AF3360"/>
      <c r="AG3360"/>
      <c r="AH3360"/>
      <c r="AI3360">
        <v>10.7</v>
      </c>
      <c r="AJ3360" s="8"/>
      <c r="AK3360" s="8"/>
      <c r="AL3360" s="8"/>
      <c r="AM3360" s="8"/>
      <c r="AN3360" s="8"/>
      <c r="AO3360" s="8">
        <v>31219000</v>
      </c>
      <c r="AP3360" s="8"/>
      <c r="AQ3360" s="8"/>
      <c r="AR3360" s="8"/>
      <c r="AS3360" s="8"/>
      <c r="AT3360" s="8"/>
      <c r="AU3360" s="8">
        <v>7726000</v>
      </c>
      <c r="AV3360" s="8"/>
      <c r="AW3360" s="8"/>
      <c r="AX3360" s="8"/>
      <c r="AY3360" s="8"/>
      <c r="AZ3360" s="8"/>
      <c r="BA3360" s="8">
        <v>7726000</v>
      </c>
      <c r="BB3360" s="8"/>
      <c r="BC3360" s="8"/>
      <c r="BD3360" s="8"/>
      <c r="BE3360" s="8"/>
      <c r="BF3360" s="8"/>
      <c r="BG3360" s="8">
        <v>1200000</v>
      </c>
      <c r="BH3360" s="8"/>
      <c r="BI3360" s="8"/>
      <c r="BJ3360" s="8"/>
      <c r="BK3360" s="8"/>
      <c r="BL3360"/>
      <c r="BM3360"/>
      <c r="BN3360" s="10">
        <v>0</v>
      </c>
      <c r="BO3360" s="10"/>
      <c r="BP3360" s="10"/>
      <c r="BQ3360" s="10"/>
      <c r="BR3360" s="10"/>
      <c r="BS3360" s="10"/>
      <c r="BT3360" s="10"/>
      <c r="BU3360" s="10"/>
      <c r="BV3360" s="1" t="str">
        <f>Запрос1[[#This Row],[Менеджер]]</f>
        <v>Самохин Александр Сергеевич</v>
      </c>
      <c r="BW3360" s="1" t="str">
        <f>Запрос1[[#This Row],[Дирекция]]</f>
        <v>Северная дирекция</v>
      </c>
      <c r="BX3360" s="1" t="str">
        <f t="shared" si="52"/>
        <v>КХ Кукаева К.Б.</v>
      </c>
      <c r="BY3360" s="1" t="str">
        <f t="shared" si="52"/>
        <v>520823450144</v>
      </c>
      <c r="CA3360" t="str">
        <f>Запрос1[[#This Row],[родитель]]</f>
        <v>КХ Кукаева К.Б.</v>
      </c>
      <c r="CB3360" t="str">
        <f>Запрос1[[#This Row],[БИНРодителя]]</f>
        <v>520823450144</v>
      </c>
    </row>
    <row r="3361" spans="1:80" x14ac:dyDescent="0.3">
      <c r="A3361" t="s">
        <v>2514</v>
      </c>
      <c r="B3361" t="s">
        <v>3254</v>
      </c>
      <c r="C3361" t="s">
        <v>406</v>
      </c>
      <c r="D3361" t="s">
        <v>412</v>
      </c>
      <c r="E3361" t="s">
        <v>434</v>
      </c>
      <c r="F3361" t="s">
        <v>2805</v>
      </c>
      <c r="G3361" t="s">
        <v>2806</v>
      </c>
      <c r="H3361" t="s">
        <v>11865</v>
      </c>
      <c r="I3361" t="s">
        <v>11866</v>
      </c>
      <c r="J3361" t="s">
        <v>11866</v>
      </c>
      <c r="K3361" t="s">
        <v>11865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 s="8"/>
      <c r="S3361" s="8"/>
      <c r="T3361" s="8"/>
      <c r="U3361" s="8"/>
      <c r="V3361" s="8"/>
      <c r="W3361" s="8">
        <v>8622533.7100000009</v>
      </c>
      <c r="X3361" s="8"/>
      <c r="Y3361" s="8"/>
      <c r="Z3361" s="8"/>
      <c r="AA3361" s="8"/>
      <c r="AB3361" s="8"/>
      <c r="AC3361" s="8">
        <v>2586760.11</v>
      </c>
      <c r="AD3361"/>
      <c r="AE3361"/>
      <c r="AF3361"/>
      <c r="AG3361"/>
      <c r="AH3361"/>
      <c r="AI3361">
        <v>30</v>
      </c>
      <c r="AJ3361" s="8"/>
      <c r="AK3361" s="8"/>
      <c r="AL3361" s="8"/>
      <c r="AM3361" s="8"/>
      <c r="AN3361" s="8"/>
      <c r="AO3361" s="8">
        <v>8622533.7100000009</v>
      </c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/>
      <c r="BM3361"/>
      <c r="BN3361" s="10">
        <v>0</v>
      </c>
      <c r="BO3361" s="10"/>
      <c r="BP3361" s="10"/>
      <c r="BQ3361" s="10"/>
      <c r="BR3361" s="10"/>
      <c r="BS3361" s="10"/>
      <c r="BT3361" s="10"/>
      <c r="BU3361" s="10"/>
      <c r="BV3361" s="1" t="str">
        <f>Запрос1[[#This Row],[Менеджер]]</f>
        <v>Самохин Александр Сергеевич</v>
      </c>
      <c r="BW3361" s="1" t="str">
        <f>Запрос1[[#This Row],[Дирекция]]</f>
        <v>Северная дирекция</v>
      </c>
      <c r="BX3361" s="1" t="str">
        <f t="shared" si="52"/>
        <v>ИП "ИСМУРЗИН А.М."</v>
      </c>
      <c r="BY3361" s="1" t="str">
        <f t="shared" si="52"/>
        <v>880106300256</v>
      </c>
      <c r="CA3361" t="str">
        <f>Запрос1[[#This Row],[родитель]]</f>
        <v>ИП "ИСМУРЗИН А.М."</v>
      </c>
      <c r="CB3361" t="str">
        <f>Запрос1[[#This Row],[БИНРодителя]]</f>
        <v>880106300256</v>
      </c>
    </row>
    <row r="3362" spans="1:80" x14ac:dyDescent="0.3">
      <c r="A3362" t="s">
        <v>2514</v>
      </c>
      <c r="B3362" t="s">
        <v>3254</v>
      </c>
      <c r="C3362" t="s">
        <v>406</v>
      </c>
      <c r="D3362" t="s">
        <v>412</v>
      </c>
      <c r="E3362" t="s">
        <v>470</v>
      </c>
      <c r="F3362" t="s">
        <v>705</v>
      </c>
      <c r="G3362" t="s">
        <v>706</v>
      </c>
      <c r="H3362" t="s">
        <v>707</v>
      </c>
      <c r="I3362" t="s">
        <v>708</v>
      </c>
      <c r="J3362" t="s">
        <v>708</v>
      </c>
      <c r="K3362" t="s">
        <v>707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 s="8"/>
      <c r="S3362" s="8"/>
      <c r="T3362" s="8"/>
      <c r="U3362" s="8"/>
      <c r="V3362" s="8"/>
      <c r="W3362" s="8">
        <v>5129000</v>
      </c>
      <c r="X3362" s="8"/>
      <c r="Y3362" s="8"/>
      <c r="Z3362" s="8"/>
      <c r="AA3362" s="8"/>
      <c r="AB3362" s="8"/>
      <c r="AC3362" s="8">
        <v>5129000</v>
      </c>
      <c r="AD3362"/>
      <c r="AE3362"/>
      <c r="AF3362"/>
      <c r="AG3362"/>
      <c r="AH3362"/>
      <c r="AI3362">
        <v>100</v>
      </c>
      <c r="AJ3362" s="8"/>
      <c r="AK3362" s="8"/>
      <c r="AL3362" s="8"/>
      <c r="AM3362" s="8"/>
      <c r="AN3362" s="8"/>
      <c r="AO3362" s="8">
        <v>5129000</v>
      </c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/>
      <c r="BM3362"/>
      <c r="BN3362" s="10">
        <v>1</v>
      </c>
      <c r="BO3362" s="10">
        <v>1416000</v>
      </c>
      <c r="BP3362" s="10">
        <v>1416000</v>
      </c>
      <c r="BQ3362" s="10">
        <v>100</v>
      </c>
      <c r="BR3362" s="10">
        <v>1416000</v>
      </c>
      <c r="BS3362" s="10"/>
      <c r="BT3362" s="10"/>
      <c r="BU3362" s="10"/>
      <c r="BV3362" s="1" t="str">
        <f>Запрос1[[#This Row],[Менеджер]]</f>
        <v>Самохин Александр Сергеевич</v>
      </c>
      <c r="BW3362" s="1" t="str">
        <f>Запрос1[[#This Row],[Дирекция]]</f>
        <v>Северная дирекция</v>
      </c>
      <c r="BX3362" s="1" t="str">
        <f t="shared" si="52"/>
        <v>ТОО "Родник kst"</v>
      </c>
      <c r="BY3362" s="1" t="str">
        <f t="shared" si="52"/>
        <v>990440006661</v>
      </c>
      <c r="CA3362" t="str">
        <f>Запрос1[[#This Row],[родитель]]</f>
        <v>ТОО "Родник kst"</v>
      </c>
      <c r="CB3362" t="str">
        <f>Запрос1[[#This Row],[БИНРодителя]]</f>
        <v>990440006661</v>
      </c>
    </row>
    <row r="3363" spans="1:80" x14ac:dyDescent="0.3">
      <c r="A3363" t="s">
        <v>2514</v>
      </c>
      <c r="B3363" t="s">
        <v>3254</v>
      </c>
      <c r="C3363" t="s">
        <v>406</v>
      </c>
      <c r="D3363" t="s">
        <v>412</v>
      </c>
      <c r="E3363" t="s">
        <v>709</v>
      </c>
      <c r="F3363" t="s">
        <v>1342</v>
      </c>
      <c r="G3363" t="s">
        <v>11867</v>
      </c>
      <c r="H3363" t="s">
        <v>11868</v>
      </c>
      <c r="I3363" t="s">
        <v>11869</v>
      </c>
      <c r="J3363" t="s">
        <v>11869</v>
      </c>
      <c r="K3363" t="s">
        <v>11868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 s="8"/>
      <c r="S3363" s="8"/>
      <c r="T3363" s="8"/>
      <c r="U3363" s="8"/>
      <c r="V3363" s="8"/>
      <c r="W3363" s="8">
        <v>532500</v>
      </c>
      <c r="X3363" s="8"/>
      <c r="Y3363" s="8"/>
      <c r="Z3363" s="8"/>
      <c r="AA3363" s="8"/>
      <c r="AB3363" s="8"/>
      <c r="AC3363" s="8">
        <v>532500</v>
      </c>
      <c r="AD3363"/>
      <c r="AE3363"/>
      <c r="AF3363"/>
      <c r="AG3363"/>
      <c r="AH3363"/>
      <c r="AI3363">
        <v>100</v>
      </c>
      <c r="AJ3363" s="8"/>
      <c r="AK3363" s="8"/>
      <c r="AL3363" s="8"/>
      <c r="AM3363" s="8"/>
      <c r="AN3363" s="8"/>
      <c r="AO3363" s="8">
        <v>532500</v>
      </c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/>
      <c r="BM3363"/>
      <c r="BN3363" s="10">
        <v>0</v>
      </c>
      <c r="BO3363" s="10"/>
      <c r="BP3363" s="10"/>
      <c r="BQ3363" s="10"/>
      <c r="BR3363" s="10"/>
      <c r="BS3363" s="10"/>
      <c r="BT3363" s="10"/>
      <c r="BU3363" s="10"/>
      <c r="BV3363" s="1" t="str">
        <f>Запрос1[[#This Row],[Менеджер]]</f>
        <v>Самохин Александр Сергеевич</v>
      </c>
      <c r="BW3363" s="1" t="str">
        <f>Запрос1[[#This Row],[Дирекция]]</f>
        <v>Северная дирекция</v>
      </c>
      <c r="BX3363" s="1" t="str">
        <f t="shared" si="52"/>
        <v>Крестьянское Хозяйство   "ДИН"</v>
      </c>
      <c r="BY3363" s="1" t="str">
        <f t="shared" si="52"/>
        <v>620128401149</v>
      </c>
      <c r="CA3363" t="str">
        <f>Запрос1[[#This Row],[родитель]]</f>
        <v>Крестьянское Хозяйство   "ДИН"</v>
      </c>
      <c r="CB3363" t="str">
        <f>Запрос1[[#This Row],[БИНРодителя]]</f>
        <v>620128401149</v>
      </c>
    </row>
    <row r="3364" spans="1:80" x14ac:dyDescent="0.3">
      <c r="A3364" t="s">
        <v>2514</v>
      </c>
      <c r="B3364" t="s">
        <v>3254</v>
      </c>
      <c r="C3364" t="s">
        <v>406</v>
      </c>
      <c r="D3364" t="s">
        <v>412</v>
      </c>
      <c r="E3364" t="s">
        <v>709</v>
      </c>
      <c r="F3364" t="s">
        <v>1352</v>
      </c>
      <c r="G3364" t="s">
        <v>1353</v>
      </c>
      <c r="H3364" t="s">
        <v>1722</v>
      </c>
      <c r="I3364" t="s">
        <v>1723</v>
      </c>
      <c r="J3364" t="s">
        <v>1723</v>
      </c>
      <c r="K3364" t="s">
        <v>1722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 s="8"/>
      <c r="S3364" s="8"/>
      <c r="T3364" s="8"/>
      <c r="U3364" s="8"/>
      <c r="V3364" s="8"/>
      <c r="W3364" s="8">
        <v>4662600</v>
      </c>
      <c r="X3364" s="8"/>
      <c r="Y3364" s="8"/>
      <c r="Z3364" s="8"/>
      <c r="AA3364" s="8"/>
      <c r="AB3364" s="8"/>
      <c r="AC3364" s="8">
        <v>1675000</v>
      </c>
      <c r="AD3364"/>
      <c r="AE3364"/>
      <c r="AF3364"/>
      <c r="AG3364"/>
      <c r="AH3364"/>
      <c r="AI3364">
        <v>35.92</v>
      </c>
      <c r="AJ3364" s="8"/>
      <c r="AK3364" s="8"/>
      <c r="AL3364" s="8"/>
      <c r="AM3364" s="8"/>
      <c r="AN3364" s="8"/>
      <c r="AO3364" s="8">
        <v>4662600</v>
      </c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/>
      <c r="BM3364"/>
      <c r="BN3364" s="10">
        <v>0</v>
      </c>
      <c r="BO3364" s="10"/>
      <c r="BP3364" s="10"/>
      <c r="BQ3364" s="10"/>
      <c r="BR3364" s="10"/>
      <c r="BS3364" s="10"/>
      <c r="BT3364" s="10"/>
      <c r="BU3364" s="10"/>
      <c r="BV3364" s="1" t="str">
        <f>Запрос1[[#This Row],[Менеджер]]</f>
        <v>Самохин Александр Сергеевич</v>
      </c>
      <c r="BW3364" s="1" t="str">
        <f>Запрос1[[#This Row],[Дирекция]]</f>
        <v>Северная дирекция</v>
      </c>
      <c r="BX3364" s="1" t="str">
        <f t="shared" si="52"/>
        <v>к\х Тугельбаев Сагынтай Шайзодаевич</v>
      </c>
      <c r="BY3364" s="1" t="str">
        <f t="shared" si="52"/>
        <v>670314350399</v>
      </c>
      <c r="CA3364" t="str">
        <f>Запрос1[[#This Row],[родитель]]</f>
        <v>к\х Тугельбаев Сагынтай Шайзодаевич</v>
      </c>
      <c r="CB3364" t="str">
        <f>Запрос1[[#This Row],[БИНРодителя]]</f>
        <v>670314350399</v>
      </c>
    </row>
    <row r="3365" spans="1:80" x14ac:dyDescent="0.3">
      <c r="A3365" t="s">
        <v>2514</v>
      </c>
      <c r="B3365" t="s">
        <v>3254</v>
      </c>
      <c r="C3365" t="s">
        <v>406</v>
      </c>
      <c r="D3365" t="s">
        <v>412</v>
      </c>
      <c r="E3365" t="s">
        <v>709</v>
      </c>
      <c r="F3365" t="s">
        <v>1352</v>
      </c>
      <c r="G3365" t="s">
        <v>1353</v>
      </c>
      <c r="H3365" t="s">
        <v>7775</v>
      </c>
      <c r="I3365" t="s">
        <v>7776</v>
      </c>
      <c r="J3365" t="s">
        <v>7776</v>
      </c>
      <c r="K3365" t="s">
        <v>7775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 s="8"/>
      <c r="S3365" s="8"/>
      <c r="T3365" s="8"/>
      <c r="U3365" s="8"/>
      <c r="V3365" s="8"/>
      <c r="W3365" s="8">
        <v>17442180</v>
      </c>
      <c r="X3365" s="8"/>
      <c r="Y3365" s="8"/>
      <c r="Z3365" s="8"/>
      <c r="AA3365" s="8"/>
      <c r="AB3365" s="8"/>
      <c r="AC3365" s="8">
        <v>5380654</v>
      </c>
      <c r="AD3365"/>
      <c r="AE3365"/>
      <c r="AF3365"/>
      <c r="AG3365"/>
      <c r="AH3365"/>
      <c r="AI3365">
        <v>30.85</v>
      </c>
      <c r="AJ3365" s="8"/>
      <c r="AK3365" s="8"/>
      <c r="AL3365" s="8"/>
      <c r="AM3365" s="8"/>
      <c r="AN3365" s="8"/>
      <c r="AO3365" s="8">
        <v>17442180</v>
      </c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/>
      <c r="BM3365"/>
      <c r="BN3365" s="10">
        <v>0</v>
      </c>
      <c r="BO3365" s="10"/>
      <c r="BP3365" s="10"/>
      <c r="BQ3365" s="10"/>
      <c r="BR3365" s="10"/>
      <c r="BS3365" s="10"/>
      <c r="BT3365" s="10"/>
      <c r="BU3365" s="10"/>
      <c r="BV3365" s="1" t="str">
        <f>Запрос1[[#This Row],[Менеджер]]</f>
        <v>Самохин Александр Сергеевич</v>
      </c>
      <c r="BW3365" s="1" t="str">
        <f>Запрос1[[#This Row],[Дирекция]]</f>
        <v>Северная дирекция</v>
      </c>
      <c r="BX3365" s="1" t="str">
        <f t="shared" si="52"/>
        <v>КХ Нурлан</v>
      </c>
      <c r="BY3365" s="1" t="str">
        <f t="shared" si="52"/>
        <v>830901350423</v>
      </c>
      <c r="CA3365" t="str">
        <f>Запрос1[[#This Row],[родитель]]</f>
        <v>КХ Нурлан</v>
      </c>
      <c r="CB3365" t="str">
        <f>Запрос1[[#This Row],[БИНРодителя]]</f>
        <v>830901350423</v>
      </c>
    </row>
    <row r="3366" spans="1:80" x14ac:dyDescent="0.3">
      <c r="A3366" t="s">
        <v>2514</v>
      </c>
      <c r="B3366" t="s">
        <v>3254</v>
      </c>
      <c r="C3366" t="s">
        <v>406</v>
      </c>
      <c r="D3366" t="s">
        <v>412</v>
      </c>
      <c r="E3366" t="s">
        <v>487</v>
      </c>
      <c r="F3366" t="s">
        <v>1728</v>
      </c>
      <c r="G3366" t="s">
        <v>3940</v>
      </c>
      <c r="H3366" t="s">
        <v>3941</v>
      </c>
      <c r="I3366" t="s">
        <v>3942</v>
      </c>
      <c r="J3366" t="s">
        <v>3942</v>
      </c>
      <c r="K3366" t="s">
        <v>3941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 s="8"/>
      <c r="S3366" s="8"/>
      <c r="T3366" s="8"/>
      <c r="U3366" s="8"/>
      <c r="V3366" s="8"/>
      <c r="W3366" s="8">
        <v>880000</v>
      </c>
      <c r="X3366" s="8"/>
      <c r="Y3366" s="8"/>
      <c r="Z3366" s="8"/>
      <c r="AA3366" s="8"/>
      <c r="AB3366" s="8"/>
      <c r="AC3366" s="8">
        <v>880000</v>
      </c>
      <c r="AD3366"/>
      <c r="AE3366"/>
      <c r="AF3366"/>
      <c r="AG3366"/>
      <c r="AH3366"/>
      <c r="AI3366">
        <v>100</v>
      </c>
      <c r="AJ3366" s="8"/>
      <c r="AK3366" s="8"/>
      <c r="AL3366" s="8"/>
      <c r="AM3366" s="8"/>
      <c r="AN3366" s="8"/>
      <c r="AO3366" s="8">
        <v>880000</v>
      </c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/>
      <c r="BM3366"/>
      <c r="BN3366" s="10">
        <v>0</v>
      </c>
      <c r="BO3366" s="10"/>
      <c r="BP3366" s="10"/>
      <c r="BQ3366" s="10"/>
      <c r="BR3366" s="10"/>
      <c r="BS3366" s="10"/>
      <c r="BT3366" s="10"/>
      <c r="BU3366" s="10"/>
      <c r="BV3366" s="1" t="str">
        <f>Запрос1[[#This Row],[Менеджер]]</f>
        <v>Самохин Александр Сергеевич</v>
      </c>
      <c r="BW3366" s="1" t="str">
        <f>Запрос1[[#This Row],[Дирекция]]</f>
        <v>Северная дирекция</v>
      </c>
      <c r="BX3366" s="1" t="str">
        <f t="shared" si="52"/>
        <v>кх Адина</v>
      </c>
      <c r="BY3366" s="1" t="str">
        <f t="shared" si="52"/>
        <v>680115401298</v>
      </c>
      <c r="CA3366" t="str">
        <f>Запрос1[[#This Row],[родитель]]</f>
        <v>кх Адина</v>
      </c>
      <c r="CB3366" t="str">
        <f>Запрос1[[#This Row],[БИНРодителя]]</f>
        <v>680115401298</v>
      </c>
    </row>
    <row r="3367" spans="1:80" x14ac:dyDescent="0.3">
      <c r="A3367" t="s">
        <v>2514</v>
      </c>
      <c r="B3367" t="s">
        <v>3254</v>
      </c>
      <c r="C3367" t="s">
        <v>406</v>
      </c>
      <c r="D3367" t="s">
        <v>412</v>
      </c>
      <c r="E3367" t="s">
        <v>492</v>
      </c>
      <c r="F3367" t="s">
        <v>493</v>
      </c>
      <c r="G3367" t="s">
        <v>360</v>
      </c>
      <c r="H3367" t="s">
        <v>7463</v>
      </c>
      <c r="I3367" t="s">
        <v>7464</v>
      </c>
      <c r="J3367" t="s">
        <v>7464</v>
      </c>
      <c r="K3367" t="s">
        <v>7463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 s="8"/>
      <c r="S3367" s="8"/>
      <c r="T3367" s="8"/>
      <c r="U3367" s="8"/>
      <c r="V3367" s="8"/>
      <c r="W3367" s="8">
        <v>31428500</v>
      </c>
      <c r="X3367" s="8"/>
      <c r="Y3367" s="8"/>
      <c r="Z3367" s="8"/>
      <c r="AA3367" s="8"/>
      <c r="AB3367" s="8"/>
      <c r="AC3367" s="8">
        <v>26291750</v>
      </c>
      <c r="AD3367"/>
      <c r="AE3367"/>
      <c r="AF3367"/>
      <c r="AG3367"/>
      <c r="AH3367"/>
      <c r="AI3367">
        <v>83.66</v>
      </c>
      <c r="AJ3367" s="8"/>
      <c r="AK3367" s="8"/>
      <c r="AL3367" s="8"/>
      <c r="AM3367" s="8"/>
      <c r="AN3367" s="8"/>
      <c r="AO3367" s="8">
        <v>31428500</v>
      </c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/>
      <c r="BM3367"/>
      <c r="BN3367" s="10">
        <v>0</v>
      </c>
      <c r="BO3367" s="10"/>
      <c r="BP3367" s="10"/>
      <c r="BQ3367" s="10"/>
      <c r="BR3367" s="10"/>
      <c r="BS3367" s="10"/>
      <c r="BT3367" s="10"/>
      <c r="BU3367" s="10"/>
      <c r="BV3367" s="1" t="str">
        <f>Запрос1[[#This Row],[Менеджер]]</f>
        <v>Самохин Александр Сергеевич</v>
      </c>
      <c r="BW3367" s="1" t="str">
        <f>Запрос1[[#This Row],[Дирекция]]</f>
        <v>Северная дирекция</v>
      </c>
      <c r="BX3367" s="1" t="str">
        <f t="shared" si="52"/>
        <v>ТОО "Абай-Агро 2017"</v>
      </c>
      <c r="BY3367" s="1" t="str">
        <f t="shared" si="52"/>
        <v>170540015089</v>
      </c>
      <c r="CA3367" t="str">
        <f>Запрос1[[#This Row],[родитель]]</f>
        <v>ТОО "Абай-Агро 2017"</v>
      </c>
      <c r="CB3367" t="str">
        <f>Запрос1[[#This Row],[БИНРодителя]]</f>
        <v>170540015089</v>
      </c>
    </row>
    <row r="3368" spans="1:80" x14ac:dyDescent="0.3">
      <c r="A3368" t="s">
        <v>2514</v>
      </c>
      <c r="B3368" t="s">
        <v>3254</v>
      </c>
      <c r="C3368" t="s">
        <v>406</v>
      </c>
      <c r="D3368" t="s">
        <v>412</v>
      </c>
      <c r="E3368" t="s">
        <v>492</v>
      </c>
      <c r="F3368" t="s">
        <v>3972</v>
      </c>
      <c r="G3368" t="s">
        <v>3973</v>
      </c>
      <c r="H3368" t="s">
        <v>3974</v>
      </c>
      <c r="I3368" t="s">
        <v>3975</v>
      </c>
      <c r="J3368" t="s">
        <v>3975</v>
      </c>
      <c r="K3368" t="s">
        <v>3974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 s="8"/>
      <c r="S3368" s="8"/>
      <c r="T3368" s="8"/>
      <c r="U3368" s="8"/>
      <c r="V3368" s="8"/>
      <c r="W3368" s="8">
        <v>13660000</v>
      </c>
      <c r="X3368" s="8"/>
      <c r="Y3368" s="8"/>
      <c r="Z3368" s="8"/>
      <c r="AA3368" s="8"/>
      <c r="AB3368" s="8"/>
      <c r="AC3368" s="8">
        <v>13660000</v>
      </c>
      <c r="AD3368"/>
      <c r="AE3368"/>
      <c r="AF3368"/>
      <c r="AG3368"/>
      <c r="AH3368"/>
      <c r="AI3368">
        <v>100</v>
      </c>
      <c r="AJ3368" s="8"/>
      <c r="AK3368" s="8"/>
      <c r="AL3368" s="8"/>
      <c r="AM3368" s="8"/>
      <c r="AN3368" s="8"/>
      <c r="AO3368" s="8">
        <v>13660000</v>
      </c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/>
      <c r="BM3368"/>
      <c r="BN3368" s="10">
        <v>1</v>
      </c>
      <c r="BO3368" s="10">
        <v>19700000</v>
      </c>
      <c r="BP3368" s="10">
        <v>19700000</v>
      </c>
      <c r="BQ3368" s="10">
        <v>100</v>
      </c>
      <c r="BR3368" s="10"/>
      <c r="BS3368" s="10"/>
      <c r="BT3368" s="10"/>
      <c r="BU3368" s="10"/>
      <c r="BV3368" s="1" t="str">
        <f>Запрос1[[#This Row],[Менеджер]]</f>
        <v>Самохин Александр Сергеевич</v>
      </c>
      <c r="BW3368" s="1" t="str">
        <f>Запрос1[[#This Row],[Дирекция]]</f>
        <v>Северная дирекция</v>
      </c>
      <c r="BX3368" s="1" t="str">
        <f t="shared" si="52"/>
        <v>ТОО "Тойсай"</v>
      </c>
      <c r="BY3368" s="1" t="str">
        <f t="shared" si="52"/>
        <v>940640001490</v>
      </c>
      <c r="CA3368" t="str">
        <f>Запрос1[[#This Row],[родитель]]</f>
        <v>ТОО "Тойсай"</v>
      </c>
      <c r="CB3368" t="str">
        <f>Запрос1[[#This Row],[БИНРодителя]]</f>
        <v>940640001490</v>
      </c>
    </row>
    <row r="3369" spans="1:80" x14ac:dyDescent="0.3">
      <c r="A3369" t="s">
        <v>2514</v>
      </c>
      <c r="B3369" t="s">
        <v>388</v>
      </c>
      <c r="C3369" t="s">
        <v>406</v>
      </c>
      <c r="D3369" t="s">
        <v>412</v>
      </c>
      <c r="E3369" t="s">
        <v>443</v>
      </c>
      <c r="F3369" t="s">
        <v>444</v>
      </c>
      <c r="G3369"/>
      <c r="H3369" t="s">
        <v>1689</v>
      </c>
      <c r="I3369" t="s">
        <v>1690</v>
      </c>
      <c r="J3369" t="s">
        <v>1690</v>
      </c>
      <c r="K3369" t="s">
        <v>1689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 s="8">
        <v>173600</v>
      </c>
      <c r="S3369" s="8"/>
      <c r="T3369" s="8"/>
      <c r="U3369" s="8"/>
      <c r="V3369" s="8"/>
      <c r="W3369" s="8"/>
      <c r="X3369" s="8">
        <v>0</v>
      </c>
      <c r="Y3369" s="8"/>
      <c r="Z3369" s="8"/>
      <c r="AA3369" s="8"/>
      <c r="AB3369" s="8"/>
      <c r="AC3369" s="8"/>
      <c r="AD3369">
        <v>0</v>
      </c>
      <c r="AE3369"/>
      <c r="AF3369"/>
      <c r="AG3369"/>
      <c r="AH3369"/>
      <c r="AI3369"/>
      <c r="AJ3369" s="8">
        <v>173600</v>
      </c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/>
      <c r="BM3369"/>
      <c r="BN3369" s="10">
        <v>0</v>
      </c>
      <c r="BO3369" s="10"/>
      <c r="BP3369" s="10"/>
      <c r="BQ3369" s="10"/>
      <c r="BR3369" s="10"/>
      <c r="BS3369" s="10"/>
      <c r="BT3369" s="10"/>
      <c r="BU3369" s="10"/>
      <c r="BV3369" s="1" t="str">
        <f>Запрос1[[#This Row],[Менеджер]]</f>
        <v>Юрченко Иван</v>
      </c>
      <c r="BW3369" s="1" t="str">
        <f>Запрос1[[#This Row],[Дирекция]]</f>
        <v>Северная дирекция</v>
      </c>
      <c r="BX3369" s="1" t="str">
        <f t="shared" si="52"/>
        <v>АГРОСТРОЙСЕРВИС-1</v>
      </c>
      <c r="BY3369" s="1" t="str">
        <f t="shared" si="52"/>
        <v>170140011339</v>
      </c>
      <c r="CA3369" t="str">
        <f>Запрос1[[#This Row],[родитель]]</f>
        <v>АГРОСТРОЙСЕРВИС-1</v>
      </c>
      <c r="CB3369" t="str">
        <f>Запрос1[[#This Row],[БИНРодителя]]</f>
        <v>170140011339</v>
      </c>
    </row>
    <row r="3370" spans="1:80" x14ac:dyDescent="0.3">
      <c r="A3370" t="s">
        <v>2514</v>
      </c>
      <c r="B3370" t="s">
        <v>388</v>
      </c>
      <c r="C3370" t="s">
        <v>406</v>
      </c>
      <c r="D3370" t="s">
        <v>412</v>
      </c>
      <c r="E3370" t="s">
        <v>443</v>
      </c>
      <c r="F3370" t="s">
        <v>444</v>
      </c>
      <c r="G3370"/>
      <c r="H3370" t="s">
        <v>1691</v>
      </c>
      <c r="I3370" t="s">
        <v>1692</v>
      </c>
      <c r="J3370" t="s">
        <v>1692</v>
      </c>
      <c r="K3370" t="s">
        <v>1691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 s="8">
        <v>142500</v>
      </c>
      <c r="S3370" s="8">
        <v>84900</v>
      </c>
      <c r="T3370" s="8">
        <v>118854</v>
      </c>
      <c r="U3370" s="8"/>
      <c r="V3370" s="8"/>
      <c r="W3370" s="8"/>
      <c r="X3370" s="8">
        <v>0</v>
      </c>
      <c r="Y3370" s="8">
        <v>38900</v>
      </c>
      <c r="Z3370" s="8">
        <v>118854</v>
      </c>
      <c r="AA3370" s="8"/>
      <c r="AB3370" s="8"/>
      <c r="AC3370" s="8"/>
      <c r="AD3370">
        <v>0</v>
      </c>
      <c r="AE3370">
        <v>45.82</v>
      </c>
      <c r="AF3370">
        <v>100</v>
      </c>
      <c r="AG3370"/>
      <c r="AH3370"/>
      <c r="AI3370"/>
      <c r="AJ3370" s="8">
        <v>142500</v>
      </c>
      <c r="AK3370" s="8">
        <v>84900</v>
      </c>
      <c r="AL3370" s="8">
        <v>127860</v>
      </c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/>
      <c r="BM3370"/>
      <c r="BN3370" s="10">
        <v>0</v>
      </c>
      <c r="BO3370" s="10"/>
      <c r="BP3370" s="10"/>
      <c r="BQ3370" s="10"/>
      <c r="BR3370" s="10"/>
      <c r="BS3370" s="10"/>
      <c r="BT3370" s="10"/>
      <c r="BU3370" s="10"/>
      <c r="BV3370" s="1" t="str">
        <f>Запрос1[[#This Row],[Менеджер]]</f>
        <v>Юрченко Иван</v>
      </c>
      <c r="BW3370" s="1" t="str">
        <f>Запрос1[[#This Row],[Дирекция]]</f>
        <v>Северная дирекция</v>
      </c>
      <c r="BX3370" s="1" t="str">
        <f t="shared" si="52"/>
        <v>кх Гридасов Вячеслав Игнатьевич</v>
      </c>
      <c r="BY3370" s="1" t="str">
        <f t="shared" si="52"/>
        <v>520712301205</v>
      </c>
      <c r="CA3370" t="str">
        <f>Запрос1[[#This Row],[родитель]]</f>
        <v>кх Гридасов Вячеслав Игнатьевич</v>
      </c>
      <c r="CB3370" t="str">
        <f>Запрос1[[#This Row],[БИНРодителя]]</f>
        <v>520712301205</v>
      </c>
    </row>
    <row r="3371" spans="1:80" x14ac:dyDescent="0.3">
      <c r="A3371" t="s">
        <v>2514</v>
      </c>
      <c r="B3371" t="s">
        <v>388</v>
      </c>
      <c r="C3371" t="s">
        <v>406</v>
      </c>
      <c r="D3371" t="s">
        <v>412</v>
      </c>
      <c r="E3371" t="s">
        <v>443</v>
      </c>
      <c r="F3371" t="s">
        <v>444</v>
      </c>
      <c r="G3371"/>
      <c r="H3371" t="s">
        <v>1693</v>
      </c>
      <c r="I3371" t="s">
        <v>1694</v>
      </c>
      <c r="J3371" t="s">
        <v>1694</v>
      </c>
      <c r="K3371" t="s">
        <v>1693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 s="8"/>
      <c r="S3371" s="8"/>
      <c r="T3371" s="8"/>
      <c r="U3371" s="8">
        <v>176140</v>
      </c>
      <c r="V3371" s="8"/>
      <c r="W3371" s="8"/>
      <c r="X3371" s="8"/>
      <c r="Y3371" s="8"/>
      <c r="Z3371" s="8"/>
      <c r="AA3371" s="8">
        <v>176140</v>
      </c>
      <c r="AB3371" s="8"/>
      <c r="AC3371" s="8"/>
      <c r="AD3371"/>
      <c r="AE3371"/>
      <c r="AF3371"/>
      <c r="AG3371">
        <v>100</v>
      </c>
      <c r="AH3371"/>
      <c r="AI3371"/>
      <c r="AJ3371" s="8"/>
      <c r="AK3371" s="8"/>
      <c r="AL3371" s="8"/>
      <c r="AM3371" s="8">
        <v>176140</v>
      </c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/>
      <c r="BM3371"/>
      <c r="BN3371" s="10">
        <v>0</v>
      </c>
      <c r="BO3371" s="10"/>
      <c r="BP3371" s="10"/>
      <c r="BQ3371" s="10"/>
      <c r="BR3371" s="10"/>
      <c r="BS3371" s="10"/>
      <c r="BT3371" s="10"/>
      <c r="BU3371" s="10"/>
      <c r="BV3371" s="1" t="str">
        <f>Запрос1[[#This Row],[Менеджер]]</f>
        <v>Юрченко Иван</v>
      </c>
      <c r="BW3371" s="1" t="str">
        <f>Запрос1[[#This Row],[Дирекция]]</f>
        <v>Северная дирекция</v>
      </c>
      <c r="BX3371" s="1" t="str">
        <f t="shared" si="52"/>
        <v>ТОО "СарыаркаАвтоПром"</v>
      </c>
      <c r="BY3371" s="1" t="str">
        <f t="shared" si="52"/>
        <v>100540013595</v>
      </c>
      <c r="CA3371" t="str">
        <f>Запрос1[[#This Row],[родитель]]</f>
        <v>ТОО "СарыаркаАвтоПром"</v>
      </c>
      <c r="CB3371" t="str">
        <f>Запрос1[[#This Row],[БИНРодителя]]</f>
        <v>100540013595</v>
      </c>
    </row>
    <row r="3372" spans="1:80" x14ac:dyDescent="0.3">
      <c r="A3372" t="s">
        <v>2514</v>
      </c>
      <c r="B3372" t="s">
        <v>388</v>
      </c>
      <c r="C3372" t="s">
        <v>406</v>
      </c>
      <c r="D3372" t="s">
        <v>412</v>
      </c>
      <c r="E3372" t="s">
        <v>443</v>
      </c>
      <c r="F3372" t="s">
        <v>444</v>
      </c>
      <c r="G3372"/>
      <c r="H3372" t="s">
        <v>1695</v>
      </c>
      <c r="I3372" t="s">
        <v>1696</v>
      </c>
      <c r="J3372" t="s">
        <v>1696</v>
      </c>
      <c r="K3372" t="s">
        <v>1695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 s="8"/>
      <c r="S3372" s="8"/>
      <c r="T3372" s="8"/>
      <c r="U3372" s="8">
        <v>96000</v>
      </c>
      <c r="V3372" s="8"/>
      <c r="W3372" s="8"/>
      <c r="X3372" s="8"/>
      <c r="Y3372" s="8"/>
      <c r="Z3372" s="8"/>
      <c r="AA3372" s="8">
        <v>96000</v>
      </c>
      <c r="AB3372" s="8"/>
      <c r="AC3372" s="8"/>
      <c r="AD3372"/>
      <c r="AE3372"/>
      <c r="AF3372"/>
      <c r="AG3372">
        <v>100</v>
      </c>
      <c r="AH3372"/>
      <c r="AI3372"/>
      <c r="AJ3372" s="8"/>
      <c r="AK3372" s="8"/>
      <c r="AL3372" s="8"/>
      <c r="AM3372" s="8">
        <v>96000</v>
      </c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/>
      <c r="BM3372"/>
      <c r="BN3372" s="10">
        <v>0</v>
      </c>
      <c r="BO3372" s="10"/>
      <c r="BP3372" s="10"/>
      <c r="BQ3372" s="10"/>
      <c r="BR3372" s="10"/>
      <c r="BS3372" s="10"/>
      <c r="BT3372" s="10"/>
      <c r="BU3372" s="10"/>
      <c r="BV3372" s="1" t="str">
        <f>Запрос1[[#This Row],[Менеджер]]</f>
        <v>Юрченко Иван</v>
      </c>
      <c r="BW3372" s="1" t="str">
        <f>Запрос1[[#This Row],[Дирекция]]</f>
        <v>Северная дирекция</v>
      </c>
      <c r="BX3372" s="1" t="str">
        <f t="shared" si="52"/>
        <v>ТОО ДостыкХимАгро</v>
      </c>
      <c r="BY3372" s="1" t="str">
        <f t="shared" si="52"/>
        <v>140940022020</v>
      </c>
      <c r="CA3372" t="str">
        <f>Запрос1[[#This Row],[родитель]]</f>
        <v>ТОО ДостыкХимАгро</v>
      </c>
      <c r="CB3372" t="str">
        <f>Запрос1[[#This Row],[БИНРодителя]]</f>
        <v>140940022020</v>
      </c>
    </row>
    <row r="3373" spans="1:80" x14ac:dyDescent="0.3">
      <c r="A3373" t="s">
        <v>2514</v>
      </c>
      <c r="B3373" t="s">
        <v>388</v>
      </c>
      <c r="C3373" t="s">
        <v>406</v>
      </c>
      <c r="D3373" t="s">
        <v>412</v>
      </c>
      <c r="E3373" t="s">
        <v>447</v>
      </c>
      <c r="F3373" t="s">
        <v>448</v>
      </c>
      <c r="G3373" t="s">
        <v>449</v>
      </c>
      <c r="H3373" t="s">
        <v>450</v>
      </c>
      <c r="I3373" t="s">
        <v>451</v>
      </c>
      <c r="J3373" t="s">
        <v>451</v>
      </c>
      <c r="K3373" t="s">
        <v>450</v>
      </c>
      <c r="L3373">
        <v>0</v>
      </c>
      <c r="M3373">
        <v>0</v>
      </c>
      <c r="N3373">
        <v>1</v>
      </c>
      <c r="O3373">
        <v>1</v>
      </c>
      <c r="P3373">
        <v>0</v>
      </c>
      <c r="Q3373">
        <v>0</v>
      </c>
      <c r="R3373" s="8"/>
      <c r="S3373" s="8"/>
      <c r="T3373" s="8">
        <v>240000</v>
      </c>
      <c r="U3373" s="8">
        <v>512830</v>
      </c>
      <c r="V3373" s="8"/>
      <c r="W3373" s="8"/>
      <c r="X3373" s="8"/>
      <c r="Y3373" s="8"/>
      <c r="Z3373" s="8">
        <v>240000</v>
      </c>
      <c r="AA3373" s="8">
        <v>229855</v>
      </c>
      <c r="AB3373" s="8"/>
      <c r="AC3373" s="8"/>
      <c r="AD3373"/>
      <c r="AE3373"/>
      <c r="AF3373">
        <v>100</v>
      </c>
      <c r="AG3373">
        <v>44.82</v>
      </c>
      <c r="AH3373"/>
      <c r="AI3373"/>
      <c r="AJ3373" s="8"/>
      <c r="AK3373" s="8"/>
      <c r="AL3373" s="8">
        <v>240000</v>
      </c>
      <c r="AM3373" s="8">
        <v>512830</v>
      </c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/>
      <c r="BM3373"/>
      <c r="BN3373" s="10">
        <v>0</v>
      </c>
      <c r="BO3373" s="10"/>
      <c r="BP3373" s="10"/>
      <c r="BQ3373" s="10"/>
      <c r="BR3373" s="10"/>
      <c r="BS3373" s="10"/>
      <c r="BT3373" s="10"/>
      <c r="BU3373" s="10"/>
      <c r="BV3373" s="1" t="str">
        <f>Запрос1[[#This Row],[Менеджер]]</f>
        <v>Юрченко Иван</v>
      </c>
      <c r="BW3373" s="1" t="str">
        <f>Запрос1[[#This Row],[Дирекция]]</f>
        <v>Северная дирекция</v>
      </c>
      <c r="BX3373" s="1" t="str">
        <f t="shared" si="52"/>
        <v>КХ "Пак К.А."</v>
      </c>
      <c r="BY3373" s="1" t="str">
        <f t="shared" si="52"/>
        <v>790418300213</v>
      </c>
      <c r="CA3373" t="str">
        <f>Запрос1[[#This Row],[родитель]]</f>
        <v>КХ "Пак К.А."</v>
      </c>
      <c r="CB3373" t="str">
        <f>Запрос1[[#This Row],[БИНРодителя]]</f>
        <v>790418300213</v>
      </c>
    </row>
    <row r="3374" spans="1:80" x14ac:dyDescent="0.3">
      <c r="A3374" t="s">
        <v>2514</v>
      </c>
      <c r="B3374" t="s">
        <v>388</v>
      </c>
      <c r="C3374" t="s">
        <v>406</v>
      </c>
      <c r="D3374" t="s">
        <v>412</v>
      </c>
      <c r="E3374" t="s">
        <v>447</v>
      </c>
      <c r="F3374" t="s">
        <v>448</v>
      </c>
      <c r="G3374" t="s">
        <v>449</v>
      </c>
      <c r="H3374" t="s">
        <v>685</v>
      </c>
      <c r="I3374" t="s">
        <v>686</v>
      </c>
      <c r="J3374" t="s">
        <v>686</v>
      </c>
      <c r="K3374" t="s">
        <v>685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 s="8"/>
      <c r="S3374" s="8"/>
      <c r="T3374" s="8">
        <v>112500</v>
      </c>
      <c r="U3374" s="8"/>
      <c r="V3374" s="8"/>
      <c r="W3374" s="8"/>
      <c r="X3374" s="8"/>
      <c r="Y3374" s="8"/>
      <c r="Z3374" s="8">
        <v>112500</v>
      </c>
      <c r="AA3374" s="8"/>
      <c r="AB3374" s="8"/>
      <c r="AC3374" s="8"/>
      <c r="AD3374"/>
      <c r="AE3374"/>
      <c r="AF3374">
        <v>100</v>
      </c>
      <c r="AG3374"/>
      <c r="AH3374"/>
      <c r="AI3374"/>
      <c r="AJ3374" s="8"/>
      <c r="AK3374" s="8"/>
      <c r="AL3374" s="8">
        <v>112500</v>
      </c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  <c r="BI3374" s="8"/>
      <c r="BJ3374" s="8"/>
      <c r="BK3374" s="8"/>
      <c r="BL3374"/>
      <c r="BM3374"/>
      <c r="BN3374" s="10">
        <v>0</v>
      </c>
      <c r="BO3374" s="10"/>
      <c r="BP3374" s="10"/>
      <c r="BQ3374" s="10"/>
      <c r="BR3374" s="10"/>
      <c r="BS3374" s="10"/>
      <c r="BT3374" s="10"/>
      <c r="BU3374" s="10"/>
      <c r="BV3374" s="1" t="str">
        <f>Запрос1[[#This Row],[Менеджер]]</f>
        <v>Юрченко Иван</v>
      </c>
      <c r="BW3374" s="1" t="str">
        <f>Запрос1[[#This Row],[Дирекция]]</f>
        <v>Северная дирекция</v>
      </c>
      <c r="BX3374" s="1" t="str">
        <f t="shared" si="52"/>
        <v>Хегай Лариса Александровна</v>
      </c>
      <c r="BY3374" s="1" t="str">
        <f t="shared" si="52"/>
        <v>541013400369</v>
      </c>
      <c r="CA3374" t="str">
        <f>Запрос1[[#This Row],[родитель]]</f>
        <v>Хегай Лариса Александровна</v>
      </c>
      <c r="CB3374" t="str">
        <f>Запрос1[[#This Row],[БИНРодителя]]</f>
        <v>541013400369</v>
      </c>
    </row>
    <row r="3375" spans="1:80" x14ac:dyDescent="0.3">
      <c r="A3375" t="s">
        <v>2514</v>
      </c>
      <c r="B3375" t="s">
        <v>388</v>
      </c>
      <c r="C3375" t="s">
        <v>406</v>
      </c>
      <c r="D3375" t="s">
        <v>412</v>
      </c>
      <c r="E3375" t="s">
        <v>447</v>
      </c>
      <c r="F3375" t="s">
        <v>448</v>
      </c>
      <c r="G3375" t="s">
        <v>452</v>
      </c>
      <c r="H3375" t="s">
        <v>453</v>
      </c>
      <c r="I3375" t="s">
        <v>454</v>
      </c>
      <c r="J3375" t="s">
        <v>454</v>
      </c>
      <c r="K3375" t="s">
        <v>453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s="8"/>
      <c r="S3375" s="8">
        <v>1269000</v>
      </c>
      <c r="T3375" s="8"/>
      <c r="U3375" s="8"/>
      <c r="V3375" s="8"/>
      <c r="W3375" s="8"/>
      <c r="X3375" s="8"/>
      <c r="Y3375" s="8">
        <v>126900</v>
      </c>
      <c r="Z3375" s="8"/>
      <c r="AA3375" s="8"/>
      <c r="AB3375" s="8"/>
      <c r="AC3375" s="8"/>
      <c r="AD3375"/>
      <c r="AE3375">
        <v>10</v>
      </c>
      <c r="AF3375"/>
      <c r="AG3375"/>
      <c r="AH3375"/>
      <c r="AI3375"/>
      <c r="AJ3375" s="8"/>
      <c r="AK3375" s="8">
        <v>1269000</v>
      </c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  <c r="BI3375" s="8"/>
      <c r="BJ3375" s="8"/>
      <c r="BK3375" s="8"/>
      <c r="BL3375"/>
      <c r="BM3375"/>
      <c r="BN3375" s="10">
        <v>0</v>
      </c>
      <c r="BO3375" s="10"/>
      <c r="BP3375" s="10"/>
      <c r="BQ3375" s="10"/>
      <c r="BR3375" s="10"/>
      <c r="BS3375" s="10"/>
      <c r="BT3375" s="10"/>
      <c r="BU3375" s="10"/>
      <c r="BV3375" s="1" t="str">
        <f>Запрос1[[#This Row],[Менеджер]]</f>
        <v>Юрченко Иван</v>
      </c>
      <c r="BW3375" s="1" t="str">
        <f>Запрос1[[#This Row],[Дирекция]]</f>
        <v>Северная дирекция</v>
      </c>
      <c r="BX3375" s="1" t="e">
        <f t="shared" si="52"/>
        <v>#N/A</v>
      </c>
      <c r="BY3375" s="1" t="e">
        <f t="shared" si="52"/>
        <v>#N/A</v>
      </c>
      <c r="CA3375" t="e">
        <f>VLOOKUP(Запрос1[[#This Row],[БИНКХ]],'[2]Группы компаний'!$A:$E,4,0)</f>
        <v>#N/A</v>
      </c>
      <c r="CB3375" t="e">
        <f>VLOOKUP(CA3375,$H:$I,2,0)</f>
        <v>#N/A</v>
      </c>
    </row>
    <row r="3376" spans="1:80" x14ac:dyDescent="0.3">
      <c r="A3376" t="s">
        <v>2514</v>
      </c>
      <c r="B3376" t="s">
        <v>388</v>
      </c>
      <c r="C3376" t="s">
        <v>406</v>
      </c>
      <c r="D3376" t="s">
        <v>412</v>
      </c>
      <c r="E3376" t="s">
        <v>447</v>
      </c>
      <c r="F3376" t="s">
        <v>455</v>
      </c>
      <c r="G3376" t="s">
        <v>456</v>
      </c>
      <c r="H3376" t="s">
        <v>457</v>
      </c>
      <c r="I3376" t="s">
        <v>458</v>
      </c>
      <c r="J3376" t="s">
        <v>458</v>
      </c>
      <c r="K3376" t="s">
        <v>457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 s="8"/>
      <c r="S3376" s="8"/>
      <c r="T3376" s="8"/>
      <c r="U3376" s="8">
        <v>7064000</v>
      </c>
      <c r="V3376" s="8"/>
      <c r="W3376" s="8"/>
      <c r="X3376" s="8"/>
      <c r="Y3376" s="8"/>
      <c r="Z3376" s="8"/>
      <c r="AA3376" s="8">
        <v>0</v>
      </c>
      <c r="AB3376" s="8"/>
      <c r="AC3376" s="8"/>
      <c r="AD3376"/>
      <c r="AE3376"/>
      <c r="AF3376"/>
      <c r="AG3376">
        <v>0</v>
      </c>
      <c r="AH3376"/>
      <c r="AI3376"/>
      <c r="AJ3376" s="8"/>
      <c r="AK3376" s="8"/>
      <c r="AL3376" s="8"/>
      <c r="AM3376" s="8">
        <v>7064000</v>
      </c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>
        <v>25694744.16</v>
      </c>
      <c r="BI3376" s="8"/>
      <c r="BJ3376" s="8">
        <v>7064000</v>
      </c>
      <c r="BK3376" s="8"/>
      <c r="BL3376">
        <v>27.492000000000001</v>
      </c>
      <c r="BM3376"/>
      <c r="BN3376" s="10">
        <v>0</v>
      </c>
      <c r="BO3376" s="10"/>
      <c r="BP3376" s="10"/>
      <c r="BQ3376" s="10"/>
      <c r="BR3376" s="10"/>
      <c r="BS3376" s="10"/>
      <c r="BT3376" s="10"/>
      <c r="BU3376" s="10"/>
      <c r="BV3376" s="1" t="str">
        <f>Запрос1[[#This Row],[Менеджер]]</f>
        <v>Юрченко Иван</v>
      </c>
      <c r="BW3376" s="1" t="str">
        <f>Запрос1[[#This Row],[Дирекция]]</f>
        <v>Северная дирекция</v>
      </c>
      <c r="BX3376" s="1" t="str">
        <f t="shared" si="52"/>
        <v>к/х "Павловский И.В."</v>
      </c>
      <c r="BY3376" s="1" t="str">
        <f t="shared" si="52"/>
        <v>850101350488</v>
      </c>
      <c r="CA3376" t="str">
        <f>Запрос1[[#This Row],[родитель]]</f>
        <v>к/х "Павловский И.В."</v>
      </c>
      <c r="CB3376" t="str">
        <f>Запрос1[[#This Row],[БИНРодителя]]</f>
        <v>850101350488</v>
      </c>
    </row>
    <row r="3377" spans="1:80" x14ac:dyDescent="0.3">
      <c r="A3377" t="s">
        <v>2514</v>
      </c>
      <c r="B3377" t="s">
        <v>388</v>
      </c>
      <c r="C3377" t="s">
        <v>406</v>
      </c>
      <c r="D3377" t="s">
        <v>412</v>
      </c>
      <c r="E3377" t="s">
        <v>447</v>
      </c>
      <c r="F3377" t="s">
        <v>462</v>
      </c>
      <c r="G3377" t="s">
        <v>463</v>
      </c>
      <c r="H3377" t="s">
        <v>464</v>
      </c>
      <c r="I3377" t="s">
        <v>465</v>
      </c>
      <c r="J3377" t="s">
        <v>465</v>
      </c>
      <c r="K3377" t="s">
        <v>464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 s="8"/>
      <c r="S3377" s="8"/>
      <c r="T3377" s="8"/>
      <c r="U3377" s="8">
        <v>445000</v>
      </c>
      <c r="V3377" s="8"/>
      <c r="W3377" s="8"/>
      <c r="X3377" s="8"/>
      <c r="Y3377" s="8"/>
      <c r="Z3377" s="8"/>
      <c r="AA3377" s="8">
        <v>222500</v>
      </c>
      <c r="AB3377" s="8"/>
      <c r="AC3377" s="8"/>
      <c r="AD3377"/>
      <c r="AE3377"/>
      <c r="AF3377"/>
      <c r="AG3377">
        <v>50</v>
      </c>
      <c r="AH3377"/>
      <c r="AI3377"/>
      <c r="AJ3377" s="8"/>
      <c r="AK3377" s="8"/>
      <c r="AL3377" s="8"/>
      <c r="AM3377" s="8">
        <v>445000</v>
      </c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/>
      <c r="BM3377"/>
      <c r="BN3377" s="10">
        <v>0</v>
      </c>
      <c r="BO3377" s="10"/>
      <c r="BP3377" s="10"/>
      <c r="BQ3377" s="10"/>
      <c r="BR3377" s="10"/>
      <c r="BS3377" s="10"/>
      <c r="BT3377" s="10"/>
      <c r="BU3377" s="10"/>
      <c r="BV3377" s="1" t="str">
        <f>Запрос1[[#This Row],[Менеджер]]</f>
        <v>Юрченко Иван</v>
      </c>
      <c r="BW3377" s="1" t="str">
        <f>Запрос1[[#This Row],[Дирекция]]</f>
        <v>Северная дирекция</v>
      </c>
      <c r="BX3377" s="1" t="str">
        <f t="shared" si="52"/>
        <v>к/х "Семенов А.Н."</v>
      </c>
      <c r="BY3377" s="1" t="str">
        <f t="shared" si="52"/>
        <v>510525300259</v>
      </c>
      <c r="CA3377" t="str">
        <f>Запрос1[[#This Row],[родитель]]</f>
        <v>к/х "Семенов А.Н."</v>
      </c>
      <c r="CB3377" t="str">
        <f>Запрос1[[#This Row],[БИНРодителя]]</f>
        <v>510525300259</v>
      </c>
    </row>
    <row r="3378" spans="1:80" x14ac:dyDescent="0.3">
      <c r="A3378" t="s">
        <v>2514</v>
      </c>
      <c r="B3378" t="s">
        <v>3254</v>
      </c>
      <c r="C3378" t="s">
        <v>406</v>
      </c>
      <c r="D3378" t="s">
        <v>412</v>
      </c>
      <c r="E3378" t="s">
        <v>1530</v>
      </c>
      <c r="F3378" t="s">
        <v>7465</v>
      </c>
      <c r="G3378" t="s">
        <v>7466</v>
      </c>
      <c r="H3378" t="s">
        <v>7467</v>
      </c>
      <c r="I3378" t="s">
        <v>7468</v>
      </c>
      <c r="J3378" t="s">
        <v>7468</v>
      </c>
      <c r="K3378" t="s">
        <v>7467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 s="8"/>
      <c r="S3378" s="8"/>
      <c r="T3378" s="8"/>
      <c r="U3378" s="8"/>
      <c r="V3378" s="8"/>
      <c r="W3378" s="8">
        <v>4122000</v>
      </c>
      <c r="X3378" s="8"/>
      <c r="Y3378" s="8"/>
      <c r="Z3378" s="8"/>
      <c r="AA3378" s="8"/>
      <c r="AB3378" s="8"/>
      <c r="AC3378" s="8">
        <v>4122000</v>
      </c>
      <c r="AD3378"/>
      <c r="AE3378"/>
      <c r="AF3378"/>
      <c r="AG3378"/>
      <c r="AH3378"/>
      <c r="AI3378">
        <v>100</v>
      </c>
      <c r="AJ3378" s="8"/>
      <c r="AK3378" s="8"/>
      <c r="AL3378" s="8"/>
      <c r="AM3378" s="8"/>
      <c r="AN3378" s="8"/>
      <c r="AO3378" s="8">
        <v>4122000</v>
      </c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/>
      <c r="BM3378"/>
      <c r="BN3378" s="10">
        <v>0</v>
      </c>
      <c r="BO3378" s="10"/>
      <c r="BP3378" s="10"/>
      <c r="BQ3378" s="10"/>
      <c r="BR3378" s="10"/>
      <c r="BS3378" s="10"/>
      <c r="BT3378" s="10"/>
      <c r="BU3378" s="10"/>
      <c r="BV3378" s="1" t="str">
        <f>Запрос1[[#This Row],[Менеджер]]</f>
        <v>Самохин Александр Сергеевич</v>
      </c>
      <c r="BW3378" s="1" t="str">
        <f>Запрос1[[#This Row],[Дирекция]]</f>
        <v>Северная дирекция</v>
      </c>
      <c r="BX3378" s="1" t="str">
        <f t="shared" si="52"/>
        <v>КХ «Исмагулова Т.А.»</v>
      </c>
      <c r="BY3378" s="1" t="str">
        <f t="shared" si="52"/>
        <v>591023450319</v>
      </c>
      <c r="CA3378" t="str">
        <f>Запрос1[[#This Row],[родитель]]</f>
        <v>КХ «Исмагулова Т.А.»</v>
      </c>
      <c r="CB3378" t="str">
        <f>Запрос1[[#This Row],[БИНРодителя]]</f>
        <v>591023450319</v>
      </c>
    </row>
    <row r="3379" spans="1:80" x14ac:dyDescent="0.3">
      <c r="A3379" t="s">
        <v>2514</v>
      </c>
      <c r="B3379" t="s">
        <v>3254</v>
      </c>
      <c r="C3379" t="s">
        <v>406</v>
      </c>
      <c r="D3379" t="s">
        <v>382</v>
      </c>
      <c r="E3379" t="s">
        <v>389</v>
      </c>
      <c r="F3379" t="s">
        <v>3983</v>
      </c>
      <c r="G3379" t="s">
        <v>3984</v>
      </c>
      <c r="H3379" t="s">
        <v>2761</v>
      </c>
      <c r="I3379" t="s">
        <v>2762</v>
      </c>
      <c r="J3379" t="s">
        <v>2762</v>
      </c>
      <c r="K3379" t="s">
        <v>2761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 s="8"/>
      <c r="S3379" s="8"/>
      <c r="T3379" s="8"/>
      <c r="U3379" s="8"/>
      <c r="V3379" s="8"/>
      <c r="W3379" s="8">
        <v>27446300</v>
      </c>
      <c r="X3379" s="8"/>
      <c r="Y3379" s="8"/>
      <c r="Z3379" s="8"/>
      <c r="AA3379" s="8"/>
      <c r="AB3379" s="8"/>
      <c r="AC3379" s="8">
        <v>27446300</v>
      </c>
      <c r="AD3379"/>
      <c r="AE3379"/>
      <c r="AF3379"/>
      <c r="AG3379"/>
      <c r="AH3379"/>
      <c r="AI3379">
        <v>100</v>
      </c>
      <c r="AJ3379" s="8"/>
      <c r="AK3379" s="8"/>
      <c r="AL3379" s="8"/>
      <c r="AM3379" s="8"/>
      <c r="AN3379" s="8"/>
      <c r="AO3379" s="8">
        <v>27446300</v>
      </c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  <c r="BI3379" s="8"/>
      <c r="BJ3379" s="8"/>
      <c r="BK3379" s="8"/>
      <c r="BL3379"/>
      <c r="BM3379"/>
      <c r="BN3379" s="10">
        <v>0</v>
      </c>
      <c r="BO3379" s="10"/>
      <c r="BP3379" s="10"/>
      <c r="BQ3379" s="10"/>
      <c r="BR3379" s="10"/>
      <c r="BS3379" s="10"/>
      <c r="BT3379" s="10"/>
      <c r="BU3379" s="10"/>
      <c r="BV3379" s="1" t="str">
        <f>Запрос1[[#This Row],[Менеджер]]</f>
        <v>Самохин Александр Сергеевич</v>
      </c>
      <c r="BW3379" s="1" t="str">
        <f>Запрос1[[#This Row],[Дирекция]]</f>
        <v>Северная дирекция</v>
      </c>
      <c r="BX3379" s="1" t="str">
        <f t="shared" si="52"/>
        <v>Содружество - 2</v>
      </c>
      <c r="BY3379" s="1" t="str">
        <f t="shared" si="52"/>
        <v>020440006889</v>
      </c>
      <c r="CA3379" t="str">
        <f>Запрос1[[#This Row],[родитель]]</f>
        <v>Содружество - 2</v>
      </c>
      <c r="CB3379" t="str">
        <f>Запрос1[[#This Row],[БИНРодителя]]</f>
        <v>020440006889</v>
      </c>
    </row>
    <row r="3380" spans="1:80" x14ac:dyDescent="0.3">
      <c r="A3380" t="s">
        <v>2514</v>
      </c>
      <c r="B3380" t="s">
        <v>11878</v>
      </c>
      <c r="C3380" t="s">
        <v>406</v>
      </c>
      <c r="D3380" t="s">
        <v>412</v>
      </c>
      <c r="E3380" t="s">
        <v>470</v>
      </c>
      <c r="F3380" t="s">
        <v>705</v>
      </c>
      <c r="G3380" t="s">
        <v>706</v>
      </c>
      <c r="H3380" t="s">
        <v>707</v>
      </c>
      <c r="I3380" t="s">
        <v>708</v>
      </c>
      <c r="J3380" t="s">
        <v>708</v>
      </c>
      <c r="K3380" t="s">
        <v>707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/>
      <c r="AE3380"/>
      <c r="AF3380"/>
      <c r="AG3380"/>
      <c r="AH3380"/>
      <c r="AI3380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/>
      <c r="BM3380"/>
      <c r="BN3380" s="10">
        <v>1</v>
      </c>
      <c r="BO3380" s="10">
        <v>72835900</v>
      </c>
      <c r="BP3380" s="10">
        <v>72835900</v>
      </c>
      <c r="BQ3380" s="10">
        <v>100</v>
      </c>
      <c r="BR3380" s="10"/>
      <c r="BS3380" s="10"/>
      <c r="BT3380" s="10"/>
      <c r="BU3380" s="10"/>
      <c r="BV3380" s="1" t="str">
        <f>Запрос1[[#This Row],[Менеджер]]</f>
        <v>Сарсенев Жансерик Жангалиевич</v>
      </c>
      <c r="BW3380" s="1" t="str">
        <f>Запрос1[[#This Row],[Дирекция]]</f>
        <v>Северная дирекция</v>
      </c>
      <c r="BX3380" s="1" t="str">
        <f t="shared" si="52"/>
        <v>ТОО "Родник kst"</v>
      </c>
      <c r="BY3380" s="1" t="str">
        <f t="shared" si="52"/>
        <v>990440006661</v>
      </c>
      <c r="CA3380" t="str">
        <f>Запрос1[[#This Row],[родитель]]</f>
        <v>ТОО "Родник kst"</v>
      </c>
      <c r="CB3380" t="str">
        <f>Запрос1[[#This Row],[БИНРодителя]]</f>
        <v>990440006661</v>
      </c>
    </row>
    <row r="3381" spans="1:80" x14ac:dyDescent="0.3">
      <c r="A3381" t="s">
        <v>2514</v>
      </c>
      <c r="B3381" t="s">
        <v>3262</v>
      </c>
      <c r="C3381"/>
      <c r="D3381"/>
      <c r="E3381"/>
      <c r="F3381"/>
      <c r="G3381"/>
      <c r="H3381" t="s">
        <v>8738</v>
      </c>
      <c r="I3381" t="s">
        <v>8739</v>
      </c>
      <c r="J3381" t="s">
        <v>8739</v>
      </c>
      <c r="K3381" t="s">
        <v>8738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 s="8"/>
      <c r="S3381" s="8"/>
      <c r="T3381" s="8">
        <v>84680</v>
      </c>
      <c r="U3381" s="8"/>
      <c r="V3381" s="8"/>
      <c r="W3381" s="8"/>
      <c r="X3381" s="8"/>
      <c r="Y3381" s="8"/>
      <c r="Z3381" s="8">
        <v>84680</v>
      </c>
      <c r="AA3381" s="8"/>
      <c r="AB3381" s="8"/>
      <c r="AC3381" s="8"/>
      <c r="AD3381"/>
      <c r="AE3381"/>
      <c r="AF3381">
        <v>100</v>
      </c>
      <c r="AG3381"/>
      <c r="AH3381"/>
      <c r="AI3381"/>
      <c r="AJ3381" s="8"/>
      <c r="AK3381" s="8"/>
      <c r="AL3381" s="8">
        <v>84680</v>
      </c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  <c r="BI3381" s="8"/>
      <c r="BJ3381" s="8"/>
      <c r="BK3381" s="8"/>
      <c r="BL3381"/>
      <c r="BM3381"/>
      <c r="BN3381" s="10">
        <v>0</v>
      </c>
      <c r="BO3381" s="10"/>
      <c r="BP3381" s="10"/>
      <c r="BQ3381" s="10"/>
      <c r="BR3381" s="10"/>
      <c r="BS3381" s="10"/>
      <c r="BT3381" s="10"/>
      <c r="BU3381" s="10"/>
      <c r="BV3381" s="1" t="str">
        <f>Запрос1[[#This Row],[Менеджер]]</f>
        <v>Чижаковский Владимир</v>
      </c>
      <c r="BW3381" s="1" t="str">
        <f>Запрос1[[#This Row],[Дирекция]]</f>
        <v>Северная дирекция</v>
      </c>
      <c r="BX3381" s="1" t="e">
        <f t="shared" si="52"/>
        <v>#N/A</v>
      </c>
      <c r="BY3381" s="1" t="e">
        <f t="shared" si="52"/>
        <v>#N/A</v>
      </c>
      <c r="CA3381" t="e">
        <f>VLOOKUP(Запрос1[[#This Row],[БИНКХ]],'[2]Группы компаний'!$A:$E,4,0)</f>
        <v>#N/A</v>
      </c>
      <c r="CB3381" t="e">
        <f>VLOOKUP(CA3381,$H:$I,2,0)</f>
        <v>#N/A</v>
      </c>
    </row>
    <row r="3382" spans="1:80" x14ac:dyDescent="0.3">
      <c r="A3382" t="s">
        <v>2514</v>
      </c>
      <c r="B3382" t="s">
        <v>3262</v>
      </c>
      <c r="C3382"/>
      <c r="D3382" t="s">
        <v>89</v>
      </c>
      <c r="E3382" t="s">
        <v>254</v>
      </c>
      <c r="F3382" t="s">
        <v>3314</v>
      </c>
      <c r="G3382" t="s">
        <v>3315</v>
      </c>
      <c r="H3382" t="s">
        <v>3316</v>
      </c>
      <c r="I3382" t="s">
        <v>3317</v>
      </c>
      <c r="J3382" t="s">
        <v>7866</v>
      </c>
      <c r="K3382" t="s">
        <v>7867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 s="8"/>
      <c r="S3382" s="8"/>
      <c r="T3382" s="8"/>
      <c r="U3382" s="8">
        <v>24624540</v>
      </c>
      <c r="V3382" s="8"/>
      <c r="W3382" s="8"/>
      <c r="X3382" s="8"/>
      <c r="Y3382" s="8"/>
      <c r="Z3382" s="8"/>
      <c r="AA3382" s="8">
        <v>0</v>
      </c>
      <c r="AB3382" s="8"/>
      <c r="AC3382" s="8"/>
      <c r="AD3382"/>
      <c r="AE3382"/>
      <c r="AF3382"/>
      <c r="AG3382">
        <v>0</v>
      </c>
      <c r="AH3382"/>
      <c r="AI3382"/>
      <c r="AJ3382" s="8"/>
      <c r="AK3382" s="8"/>
      <c r="AL3382" s="8"/>
      <c r="AM3382" s="8">
        <v>24656120</v>
      </c>
      <c r="AN3382" s="8"/>
      <c r="AO3382" s="8"/>
      <c r="AP3382" s="8"/>
      <c r="AQ3382" s="8"/>
      <c r="AR3382" s="8"/>
      <c r="AS3382" s="8">
        <v>31580</v>
      </c>
      <c r="AT3382" s="8"/>
      <c r="AU3382" s="8"/>
      <c r="AV3382" s="8"/>
      <c r="AW3382" s="8"/>
      <c r="AX3382" s="8"/>
      <c r="AY3382" s="8">
        <v>31580</v>
      </c>
      <c r="AZ3382" s="8"/>
      <c r="BA3382" s="8"/>
      <c r="BB3382" s="8"/>
      <c r="BC3382" s="8"/>
      <c r="BD3382" s="8"/>
      <c r="BE3382" s="8">
        <v>31580</v>
      </c>
      <c r="BF3382" s="8"/>
      <c r="BG3382" s="8"/>
      <c r="BH3382" s="8">
        <v>125222836</v>
      </c>
      <c r="BI3382" s="8"/>
      <c r="BJ3382" s="8">
        <v>56319510</v>
      </c>
      <c r="BK3382" s="8"/>
      <c r="BL3382">
        <v>44.9754</v>
      </c>
      <c r="BM3382"/>
      <c r="BN3382" s="10">
        <v>0</v>
      </c>
      <c r="BO3382" s="10"/>
      <c r="BP3382" s="10"/>
      <c r="BQ3382" s="10"/>
      <c r="BR3382" s="10"/>
      <c r="BS3382" s="10"/>
      <c r="BT3382" s="10"/>
      <c r="BU3382" s="10"/>
      <c r="BV3382" s="1" t="str">
        <f>Запрос1[[#This Row],[Менеджер]]</f>
        <v>Чижаковский Владимир</v>
      </c>
      <c r="BW3382" s="1" t="str">
        <f>Запрос1[[#This Row],[Дирекция]]</f>
        <v>Северная дирекция</v>
      </c>
      <c r="BX3382" s="1" t="str">
        <f t="shared" si="52"/>
        <v>ТОО "Агро-фирма Желкуар 2003"</v>
      </c>
      <c r="BY3382" s="1" t="str">
        <f t="shared" si="52"/>
        <v>030340007220</v>
      </c>
      <c r="CA3382" t="str">
        <f>Запрос1[[#This Row],[родитель]]</f>
        <v>ТОО "Агро-фирма Желкуар 2003"</v>
      </c>
      <c r="CB3382" t="str">
        <f>Запрос1[[#This Row],[БИНРодителя]]</f>
        <v>030340007220</v>
      </c>
    </row>
    <row r="3383" spans="1:80" x14ac:dyDescent="0.3">
      <c r="A3383" t="s">
        <v>2514</v>
      </c>
      <c r="B3383" t="s">
        <v>3262</v>
      </c>
      <c r="C3383"/>
      <c r="D3383" t="s">
        <v>382</v>
      </c>
      <c r="E3383" t="s">
        <v>401</v>
      </c>
      <c r="F3383" t="s">
        <v>2687</v>
      </c>
      <c r="G3383" t="s">
        <v>2688</v>
      </c>
      <c r="H3383" t="s">
        <v>3458</v>
      </c>
      <c r="I3383" t="s">
        <v>3459</v>
      </c>
      <c r="J3383" t="s">
        <v>11879</v>
      </c>
      <c r="K3383" t="s">
        <v>11880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 s="8"/>
      <c r="S3383" s="8"/>
      <c r="T3383" s="8"/>
      <c r="U3383" s="8"/>
      <c r="V3383" s="8"/>
      <c r="W3383" s="8">
        <v>173930</v>
      </c>
      <c r="X3383" s="8"/>
      <c r="Y3383" s="8"/>
      <c r="Z3383" s="8"/>
      <c r="AA3383" s="8"/>
      <c r="AB3383" s="8"/>
      <c r="AC3383" s="8">
        <v>173930</v>
      </c>
      <c r="AD3383"/>
      <c r="AE3383"/>
      <c r="AF3383"/>
      <c r="AG3383"/>
      <c r="AH3383"/>
      <c r="AI3383">
        <v>100</v>
      </c>
      <c r="AJ3383" s="8"/>
      <c r="AK3383" s="8"/>
      <c r="AL3383" s="8"/>
      <c r="AM3383" s="8"/>
      <c r="AN3383" s="8"/>
      <c r="AO3383" s="8">
        <v>173930</v>
      </c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  <c r="BI3383" s="8"/>
      <c r="BJ3383" s="8"/>
      <c r="BK3383" s="8"/>
      <c r="BL3383"/>
      <c r="BM3383"/>
      <c r="BN3383" s="10">
        <v>0</v>
      </c>
      <c r="BO3383" s="10"/>
      <c r="BP3383" s="10"/>
      <c r="BQ3383" s="10"/>
      <c r="BR3383" s="10"/>
      <c r="BS3383" s="10"/>
      <c r="BT3383" s="10"/>
      <c r="BU3383" s="10"/>
      <c r="BV3383" s="1" t="str">
        <f>Запрос1[[#This Row],[Менеджер]]</f>
        <v>Чижаковский Владимир</v>
      </c>
      <c r="BW3383" s="1" t="str">
        <f>Запрос1[[#This Row],[Дирекция]]</f>
        <v>Северная дирекция</v>
      </c>
      <c r="BX3383" s="1" t="e">
        <f t="shared" si="52"/>
        <v>#N/A</v>
      </c>
      <c r="BY3383" s="1" t="e">
        <f t="shared" si="52"/>
        <v>#N/A</v>
      </c>
      <c r="CA3383" t="e">
        <f>VLOOKUP(Запрос1[[#This Row],[БИНКХ]],'[2]Группы компаний'!$A:$E,4,0)</f>
        <v>#N/A</v>
      </c>
      <c r="CB3383" t="e">
        <f>VLOOKUP(CA3383,$H:$I,2,0)</f>
        <v>#N/A</v>
      </c>
    </row>
    <row r="3384" spans="1:80" x14ac:dyDescent="0.3">
      <c r="A3384" t="s">
        <v>2514</v>
      </c>
      <c r="B3384" t="s">
        <v>3262</v>
      </c>
      <c r="C3384"/>
      <c r="D3384" t="s">
        <v>382</v>
      </c>
      <c r="E3384" t="s">
        <v>2525</v>
      </c>
      <c r="F3384" t="s">
        <v>3263</v>
      </c>
      <c r="G3384" t="s">
        <v>3444</v>
      </c>
      <c r="H3384" t="s">
        <v>8740</v>
      </c>
      <c r="I3384" t="s">
        <v>8741</v>
      </c>
      <c r="J3384" t="s">
        <v>8741</v>
      </c>
      <c r="K3384" t="s">
        <v>8740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 s="8"/>
      <c r="S3384" s="8"/>
      <c r="T3384" s="8"/>
      <c r="U3384" s="8">
        <v>2430000</v>
      </c>
      <c r="V3384" s="8"/>
      <c r="W3384" s="8"/>
      <c r="X3384" s="8"/>
      <c r="Y3384" s="8"/>
      <c r="Z3384" s="8"/>
      <c r="AA3384" s="8">
        <v>2430000</v>
      </c>
      <c r="AB3384" s="8"/>
      <c r="AC3384" s="8"/>
      <c r="AD3384"/>
      <c r="AE3384"/>
      <c r="AF3384"/>
      <c r="AG3384">
        <v>100</v>
      </c>
      <c r="AH3384"/>
      <c r="AI3384"/>
      <c r="AJ3384" s="8"/>
      <c r="AK3384" s="8"/>
      <c r="AL3384" s="8"/>
      <c r="AM3384" s="8">
        <v>2430000</v>
      </c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>
        <v>91245135</v>
      </c>
      <c r="BI3384" s="8"/>
      <c r="BJ3384" s="8">
        <v>91245135</v>
      </c>
      <c r="BK3384" s="8"/>
      <c r="BL3384">
        <v>100</v>
      </c>
      <c r="BM3384"/>
      <c r="BN3384" s="10">
        <v>0</v>
      </c>
      <c r="BO3384" s="10"/>
      <c r="BP3384" s="10"/>
      <c r="BQ3384" s="10"/>
      <c r="BR3384" s="10"/>
      <c r="BS3384" s="10"/>
      <c r="BT3384" s="10"/>
      <c r="BU3384" s="10"/>
      <c r="BV3384" s="1" t="str">
        <f>Запрос1[[#This Row],[Менеджер]]</f>
        <v>Чижаковский Владимир</v>
      </c>
      <c r="BW3384" s="1" t="str">
        <f>Запрос1[[#This Row],[Дирекция]]</f>
        <v>Северная дирекция</v>
      </c>
      <c r="BX3384" s="1" t="e">
        <f t="shared" si="52"/>
        <v>#N/A</v>
      </c>
      <c r="BY3384" s="1" t="e">
        <f t="shared" si="52"/>
        <v>#N/A</v>
      </c>
      <c r="CA3384" t="e">
        <f>VLOOKUP(Запрос1[[#This Row],[БИНКХ]],'[2]Группы компаний'!$A:$E,4,0)</f>
        <v>#N/A</v>
      </c>
      <c r="CB3384" t="e">
        <f>VLOOKUP(CA3384,$H:$I,2,0)</f>
        <v>#N/A</v>
      </c>
    </row>
    <row r="3385" spans="1:80" x14ac:dyDescent="0.3">
      <c r="A3385" t="s">
        <v>2514</v>
      </c>
      <c r="B3385" t="s">
        <v>3262</v>
      </c>
      <c r="C3385"/>
      <c r="D3385" t="s">
        <v>382</v>
      </c>
      <c r="E3385" t="s">
        <v>2525</v>
      </c>
      <c r="F3385" t="s">
        <v>4275</v>
      </c>
      <c r="G3385" t="s">
        <v>11881</v>
      </c>
      <c r="H3385" t="s">
        <v>11882</v>
      </c>
      <c r="I3385" t="s">
        <v>11883</v>
      </c>
      <c r="J3385" t="s">
        <v>11883</v>
      </c>
      <c r="K3385" t="s">
        <v>11882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 s="8"/>
      <c r="S3385" s="8"/>
      <c r="T3385" s="8"/>
      <c r="U3385" s="8"/>
      <c r="V3385" s="8"/>
      <c r="W3385" s="8">
        <v>2325000</v>
      </c>
      <c r="X3385" s="8"/>
      <c r="Y3385" s="8"/>
      <c r="Z3385" s="8"/>
      <c r="AA3385" s="8"/>
      <c r="AB3385" s="8"/>
      <c r="AC3385" s="8">
        <v>1162500</v>
      </c>
      <c r="AD3385"/>
      <c r="AE3385"/>
      <c r="AF3385"/>
      <c r="AG3385"/>
      <c r="AH3385"/>
      <c r="AI3385">
        <v>50</v>
      </c>
      <c r="AJ3385" s="8"/>
      <c r="AK3385" s="8"/>
      <c r="AL3385" s="8"/>
      <c r="AM3385" s="8"/>
      <c r="AN3385" s="8"/>
      <c r="AO3385" s="8">
        <v>2325000</v>
      </c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/>
      <c r="BM3385"/>
      <c r="BN3385" s="10">
        <v>0</v>
      </c>
      <c r="BO3385" s="10"/>
      <c r="BP3385" s="10"/>
      <c r="BQ3385" s="10"/>
      <c r="BR3385" s="10"/>
      <c r="BS3385" s="10"/>
      <c r="BT3385" s="10"/>
      <c r="BU3385" s="10"/>
      <c r="BV3385" s="1" t="str">
        <f>Запрос1[[#This Row],[Менеджер]]</f>
        <v>Чижаковский Владимир</v>
      </c>
      <c r="BW3385" s="1" t="str">
        <f>Запрос1[[#This Row],[Дирекция]]</f>
        <v>Северная дирекция</v>
      </c>
      <c r="BX3385" s="1" t="str">
        <f t="shared" si="52"/>
        <v>ТОО "БОЛЬШЕМАЛЫШЕНСКОЕ"</v>
      </c>
      <c r="BY3385" s="1" t="str">
        <f t="shared" si="52"/>
        <v>041140012096</v>
      </c>
      <c r="CA3385" t="str">
        <f>Запрос1[[#This Row],[родитель]]</f>
        <v>ТОО "БОЛЬШЕМАЛЫШЕНСКОЕ"</v>
      </c>
      <c r="CB3385" t="str">
        <f>Запрос1[[#This Row],[БИНРодителя]]</f>
        <v>041140012096</v>
      </c>
    </row>
    <row r="3386" spans="1:80" x14ac:dyDescent="0.3">
      <c r="A3386" t="s">
        <v>2514</v>
      </c>
      <c r="B3386" t="s">
        <v>3262</v>
      </c>
      <c r="C3386"/>
      <c r="D3386" t="s">
        <v>382</v>
      </c>
      <c r="E3386" t="s">
        <v>2525</v>
      </c>
      <c r="F3386" t="s">
        <v>2526</v>
      </c>
      <c r="G3386" t="s">
        <v>2527</v>
      </c>
      <c r="H3386" t="s">
        <v>11884</v>
      </c>
      <c r="I3386" t="s">
        <v>11885</v>
      </c>
      <c r="J3386" t="s">
        <v>11885</v>
      </c>
      <c r="K3386" t="s">
        <v>11884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 s="8"/>
      <c r="S3386" s="8"/>
      <c r="T3386" s="8"/>
      <c r="U3386" s="8"/>
      <c r="V3386" s="8"/>
      <c r="W3386" s="8">
        <v>2240000</v>
      </c>
      <c r="X3386" s="8"/>
      <c r="Y3386" s="8"/>
      <c r="Z3386" s="8"/>
      <c r="AA3386" s="8"/>
      <c r="AB3386" s="8"/>
      <c r="AC3386" s="8">
        <v>672000</v>
      </c>
      <c r="AD3386"/>
      <c r="AE3386"/>
      <c r="AF3386"/>
      <c r="AG3386"/>
      <c r="AH3386"/>
      <c r="AI3386">
        <v>30</v>
      </c>
      <c r="AJ3386" s="8"/>
      <c r="AK3386" s="8"/>
      <c r="AL3386" s="8"/>
      <c r="AM3386" s="8"/>
      <c r="AN3386" s="8"/>
      <c r="AO3386" s="8">
        <v>2240000</v>
      </c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/>
      <c r="BH3386" s="8"/>
      <c r="BI3386" s="8"/>
      <c r="BJ3386" s="8"/>
      <c r="BK3386" s="8"/>
      <c r="BL3386"/>
      <c r="BM3386"/>
      <c r="BN3386" s="10">
        <v>0</v>
      </c>
      <c r="BO3386" s="10"/>
      <c r="BP3386" s="10"/>
      <c r="BQ3386" s="10"/>
      <c r="BR3386" s="10"/>
      <c r="BS3386" s="10"/>
      <c r="BT3386" s="10"/>
      <c r="BU3386" s="10"/>
      <c r="BV3386" s="1" t="str">
        <f>Запрос1[[#This Row],[Менеджер]]</f>
        <v>Чижаковский Владимир</v>
      </c>
      <c r="BW3386" s="1" t="str">
        <f>Запрос1[[#This Row],[Дирекция]]</f>
        <v>Северная дирекция</v>
      </c>
      <c r="BX3386" s="1" t="str">
        <f t="shared" si="52"/>
        <v>ТОО "ҚЫЗЫЛЖАР СҮТ"</v>
      </c>
      <c r="BY3386" s="1" t="str">
        <f t="shared" si="52"/>
        <v>180440034053</v>
      </c>
      <c r="CA3386" t="str">
        <f>Запрос1[[#This Row],[родитель]]</f>
        <v>ТОО "ҚЫЗЫЛЖАР СҮТ"</v>
      </c>
      <c r="CB3386" t="str">
        <f>Запрос1[[#This Row],[БИНРодителя]]</f>
        <v>180440034053</v>
      </c>
    </row>
    <row r="3387" spans="1:80" x14ac:dyDescent="0.3">
      <c r="A3387" t="s">
        <v>4110</v>
      </c>
      <c r="B3387" t="s">
        <v>4111</v>
      </c>
      <c r="C3387" t="s">
        <v>107</v>
      </c>
      <c r="D3387" t="s">
        <v>110</v>
      </c>
      <c r="E3387" t="s">
        <v>111</v>
      </c>
      <c r="F3387" t="s">
        <v>4187</v>
      </c>
      <c r="G3387" t="s">
        <v>4188</v>
      </c>
      <c r="H3387" t="s">
        <v>12340</v>
      </c>
      <c r="I3387" t="s">
        <v>12341</v>
      </c>
      <c r="J3387" t="s">
        <v>12341</v>
      </c>
      <c r="K3387" t="s">
        <v>12340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 s="8"/>
      <c r="S3387" s="8"/>
      <c r="T3387" s="8"/>
      <c r="U3387" s="8"/>
      <c r="V3387" s="8"/>
      <c r="W3387" s="8">
        <v>6475000</v>
      </c>
      <c r="X3387" s="8"/>
      <c r="Y3387" s="8"/>
      <c r="Z3387" s="8"/>
      <c r="AA3387" s="8"/>
      <c r="AB3387" s="8"/>
      <c r="AC3387" s="8">
        <v>6475000</v>
      </c>
      <c r="AD3387"/>
      <c r="AE3387"/>
      <c r="AF3387"/>
      <c r="AG3387"/>
      <c r="AH3387"/>
      <c r="AI3387">
        <v>100</v>
      </c>
      <c r="AJ3387" s="8"/>
      <c r="AK3387" s="8"/>
      <c r="AL3387" s="8"/>
      <c r="AM3387" s="8"/>
      <c r="AN3387" s="8"/>
      <c r="AO3387" s="8">
        <v>6475000</v>
      </c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/>
      <c r="BM3387"/>
      <c r="BN3387" s="10">
        <v>0</v>
      </c>
      <c r="BO3387" s="10"/>
      <c r="BP3387" s="10"/>
      <c r="BQ3387" s="10"/>
      <c r="BR3387" s="10"/>
      <c r="BS3387" s="10"/>
      <c r="BT3387" s="10"/>
      <c r="BU3387" s="10"/>
      <c r="BV3387" s="1" t="str">
        <f>Запрос1[[#This Row],[Менеджер]]</f>
        <v>Али Нурберген</v>
      </c>
      <c r="BW3387" s="1" t="str">
        <f>Запрос1[[#This Row],[Дирекция]]</f>
        <v>Южная дирекция</v>
      </c>
      <c r="BX3387" s="1" t="str">
        <f t="shared" si="52"/>
        <v>ФХ АКБОСТАЙ</v>
      </c>
      <c r="BY3387" s="1" t="str">
        <f t="shared" si="52"/>
        <v>190664023692</v>
      </c>
      <c r="CA3387" t="str">
        <f>Запрос1[[#This Row],[родитель]]</f>
        <v>ФХ АКБОСТАЙ</v>
      </c>
      <c r="CB3387" t="str">
        <f>Запрос1[[#This Row],[БИНРодителя]]</f>
        <v>190664023692</v>
      </c>
    </row>
    <row r="3388" spans="1:80" x14ac:dyDescent="0.3">
      <c r="A3388" t="s">
        <v>4110</v>
      </c>
      <c r="B3388" t="s">
        <v>4111</v>
      </c>
      <c r="C3388" t="s">
        <v>107</v>
      </c>
      <c r="D3388" t="s">
        <v>110</v>
      </c>
      <c r="E3388" t="s">
        <v>111</v>
      </c>
      <c r="F3388" t="s">
        <v>112</v>
      </c>
      <c r="G3388" t="s">
        <v>113</v>
      </c>
      <c r="H3388" t="s">
        <v>12342</v>
      </c>
      <c r="I3388" t="s">
        <v>12343</v>
      </c>
      <c r="J3388" t="s">
        <v>12343</v>
      </c>
      <c r="K3388" t="s">
        <v>12342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 s="8"/>
      <c r="S3388" s="8"/>
      <c r="T3388" s="8"/>
      <c r="U3388" s="8"/>
      <c r="V3388" s="8"/>
      <c r="W3388" s="8">
        <v>800000</v>
      </c>
      <c r="X3388" s="8"/>
      <c r="Y3388" s="8"/>
      <c r="Z3388" s="8"/>
      <c r="AA3388" s="8"/>
      <c r="AB3388" s="8"/>
      <c r="AC3388" s="8">
        <v>400000</v>
      </c>
      <c r="AD3388"/>
      <c r="AE3388"/>
      <c r="AF3388"/>
      <c r="AG3388"/>
      <c r="AH3388"/>
      <c r="AI3388">
        <v>50</v>
      </c>
      <c r="AJ3388" s="8"/>
      <c r="AK3388" s="8"/>
      <c r="AL3388" s="8"/>
      <c r="AM3388" s="8"/>
      <c r="AN3388" s="8"/>
      <c r="AO3388" s="8">
        <v>800000</v>
      </c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/>
      <c r="BH3388" s="8"/>
      <c r="BI3388" s="8"/>
      <c r="BJ3388" s="8"/>
      <c r="BK3388" s="8"/>
      <c r="BL3388"/>
      <c r="BM3388"/>
      <c r="BN3388" s="10">
        <v>0</v>
      </c>
      <c r="BO3388" s="10"/>
      <c r="BP3388" s="10"/>
      <c r="BQ3388" s="10"/>
      <c r="BR3388" s="10"/>
      <c r="BS3388" s="10"/>
      <c r="BT3388" s="10"/>
      <c r="BU3388" s="10"/>
      <c r="BV3388" s="1" t="str">
        <f>Запрос1[[#This Row],[Менеджер]]</f>
        <v>Али Нурберген</v>
      </c>
      <c r="BW3388" s="1" t="str">
        <f>Запрос1[[#This Row],[Дирекция]]</f>
        <v>Южная дирекция</v>
      </c>
      <c r="BX3388" s="1" t="str">
        <f t="shared" si="52"/>
        <v>ФЕРМЕРСКОЕ ХОЗЯЙСТВО  " АҚАРЫҚ"</v>
      </c>
      <c r="BY3388" s="1" t="str">
        <f t="shared" si="52"/>
        <v>120664002687</v>
      </c>
      <c r="CA3388" t="str">
        <f>Запрос1[[#This Row],[родитель]]</f>
        <v>ФЕРМЕРСКОЕ ХОЗЯЙСТВО  " АҚАРЫҚ"</v>
      </c>
      <c r="CB3388" t="str">
        <f>Запрос1[[#This Row],[БИНРодителя]]</f>
        <v>120664002687</v>
      </c>
    </row>
    <row r="3389" spans="1:80" x14ac:dyDescent="0.3">
      <c r="A3389" t="s">
        <v>4110</v>
      </c>
      <c r="B3389" t="s">
        <v>4111</v>
      </c>
      <c r="C3389" t="s">
        <v>107</v>
      </c>
      <c r="D3389" t="s">
        <v>110</v>
      </c>
      <c r="E3389" t="s">
        <v>111</v>
      </c>
      <c r="F3389" t="s">
        <v>112</v>
      </c>
      <c r="G3389" t="s">
        <v>113</v>
      </c>
      <c r="H3389" t="s">
        <v>8656</v>
      </c>
      <c r="I3389" t="s">
        <v>8657</v>
      </c>
      <c r="J3389" t="s">
        <v>8657</v>
      </c>
      <c r="K3389" t="s">
        <v>8656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 s="8"/>
      <c r="S3389" s="8"/>
      <c r="T3389" s="8"/>
      <c r="U3389" s="8">
        <v>1600000</v>
      </c>
      <c r="V3389" s="8"/>
      <c r="W3389" s="8"/>
      <c r="X3389" s="8"/>
      <c r="Y3389" s="8"/>
      <c r="Z3389" s="8"/>
      <c r="AA3389" s="8">
        <v>800000</v>
      </c>
      <c r="AB3389" s="8"/>
      <c r="AC3389" s="8"/>
      <c r="AD3389"/>
      <c r="AE3389"/>
      <c r="AF3389"/>
      <c r="AG3389">
        <v>50</v>
      </c>
      <c r="AH3389"/>
      <c r="AI3389"/>
      <c r="AJ3389" s="8"/>
      <c r="AK3389" s="8"/>
      <c r="AL3389" s="8"/>
      <c r="AM3389" s="8">
        <v>1600000</v>
      </c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/>
      <c r="BH3389" s="8"/>
      <c r="BI3389" s="8"/>
      <c r="BJ3389" s="8"/>
      <c r="BK3389" s="8"/>
      <c r="BL3389"/>
      <c r="BM3389"/>
      <c r="BN3389" s="10">
        <v>0</v>
      </c>
      <c r="BO3389" s="10"/>
      <c r="BP3389" s="10"/>
      <c r="BQ3389" s="10"/>
      <c r="BR3389" s="10"/>
      <c r="BS3389" s="10"/>
      <c r="BT3389" s="10"/>
      <c r="BU3389" s="10"/>
      <c r="BV3389" s="1" t="str">
        <f>Запрос1[[#This Row],[Менеджер]]</f>
        <v>Али Нурберген</v>
      </c>
      <c r="BW3389" s="1" t="str">
        <f>Запрос1[[#This Row],[Дирекция]]</f>
        <v>Южная дирекция</v>
      </c>
      <c r="BX3389" s="1" t="str">
        <f t="shared" si="52"/>
        <v>Фх "Ақшұқыр"</v>
      </c>
      <c r="BY3389" s="1" t="str">
        <f t="shared" si="52"/>
        <v>150864021913</v>
      </c>
      <c r="CA3389" t="str">
        <f>Запрос1[[#This Row],[родитель]]</f>
        <v>Фх "Ақшұқыр"</v>
      </c>
      <c r="CB3389" t="str">
        <f>Запрос1[[#This Row],[БИНРодителя]]</f>
        <v>150864021913</v>
      </c>
    </row>
    <row r="3390" spans="1:80" x14ac:dyDescent="0.3">
      <c r="A3390" t="s">
        <v>4110</v>
      </c>
      <c r="B3390" t="s">
        <v>4111</v>
      </c>
      <c r="C3390" t="s">
        <v>107</v>
      </c>
      <c r="D3390" t="s">
        <v>110</v>
      </c>
      <c r="E3390" t="s">
        <v>111</v>
      </c>
      <c r="F3390" t="s">
        <v>4199</v>
      </c>
      <c r="G3390"/>
      <c r="H3390" t="s">
        <v>8658</v>
      </c>
      <c r="I3390" t="s">
        <v>8659</v>
      </c>
      <c r="J3390" t="s">
        <v>8659</v>
      </c>
      <c r="K3390" t="s">
        <v>8658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 s="8"/>
      <c r="S3390" s="8"/>
      <c r="T3390" s="8"/>
      <c r="U3390" s="8">
        <v>400000</v>
      </c>
      <c r="V3390" s="8"/>
      <c r="W3390" s="8"/>
      <c r="X3390" s="8"/>
      <c r="Y3390" s="8"/>
      <c r="Z3390" s="8"/>
      <c r="AA3390" s="8">
        <v>200000</v>
      </c>
      <c r="AB3390" s="8"/>
      <c r="AC3390" s="8"/>
      <c r="AD3390"/>
      <c r="AE3390"/>
      <c r="AF3390"/>
      <c r="AG3390">
        <v>50</v>
      </c>
      <c r="AH3390"/>
      <c r="AI3390"/>
      <c r="AJ3390" s="8"/>
      <c r="AK3390" s="8"/>
      <c r="AL3390" s="8"/>
      <c r="AM3390" s="8">
        <v>400000</v>
      </c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>
        <v>5639550</v>
      </c>
      <c r="BI3390" s="8"/>
      <c r="BJ3390" s="8">
        <v>400000</v>
      </c>
      <c r="BK3390" s="8"/>
      <c r="BL3390">
        <v>7.0926999999999998</v>
      </c>
      <c r="BM3390"/>
      <c r="BN3390" s="10">
        <v>0</v>
      </c>
      <c r="BO3390" s="10"/>
      <c r="BP3390" s="10"/>
      <c r="BQ3390" s="10"/>
      <c r="BR3390" s="10"/>
      <c r="BS3390" s="10"/>
      <c r="BT3390" s="10"/>
      <c r="BU3390" s="10"/>
      <c r="BV3390" s="1" t="str">
        <f>Запрос1[[#This Row],[Менеджер]]</f>
        <v>Али Нурберген</v>
      </c>
      <c r="BW3390" s="1" t="str">
        <f>Запрос1[[#This Row],[Дирекция]]</f>
        <v>Южная дирекция</v>
      </c>
      <c r="BX3390" s="1" t="str">
        <f t="shared" si="52"/>
        <v>Кх "Жаркынбек"</v>
      </c>
      <c r="BY3390" s="1" t="str">
        <f t="shared" si="52"/>
        <v>060664027530</v>
      </c>
      <c r="CA3390" t="str">
        <f>Запрос1[[#This Row],[родитель]]</f>
        <v>Кх "Жаркынбек"</v>
      </c>
      <c r="CB3390" t="str">
        <f>Запрос1[[#This Row],[БИНРодителя]]</f>
        <v>060664027530</v>
      </c>
    </row>
    <row r="3391" spans="1:80" x14ac:dyDescent="0.3">
      <c r="A3391" t="s">
        <v>4110</v>
      </c>
      <c r="B3391" t="s">
        <v>4111</v>
      </c>
      <c r="C3391" t="s">
        <v>107</v>
      </c>
      <c r="D3391" t="s">
        <v>110</v>
      </c>
      <c r="E3391" t="s">
        <v>111</v>
      </c>
      <c r="F3391" t="s">
        <v>4199</v>
      </c>
      <c r="G3391" t="s">
        <v>4200</v>
      </c>
      <c r="H3391" t="s">
        <v>8660</v>
      </c>
      <c r="I3391" t="s">
        <v>8661</v>
      </c>
      <c r="J3391" t="s">
        <v>8661</v>
      </c>
      <c r="K3391" t="s">
        <v>8660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s="8"/>
      <c r="S3391" s="8"/>
      <c r="T3391" s="8"/>
      <c r="U3391" s="8">
        <v>2080000</v>
      </c>
      <c r="V3391" s="8"/>
      <c r="W3391" s="8"/>
      <c r="X3391" s="8"/>
      <c r="Y3391" s="8"/>
      <c r="Z3391" s="8"/>
      <c r="AA3391" s="8">
        <v>1040000</v>
      </c>
      <c r="AB3391" s="8"/>
      <c r="AC3391" s="8"/>
      <c r="AD3391"/>
      <c r="AE3391"/>
      <c r="AF3391"/>
      <c r="AG3391">
        <v>50</v>
      </c>
      <c r="AH3391"/>
      <c r="AI3391"/>
      <c r="AJ3391" s="8"/>
      <c r="AK3391" s="8"/>
      <c r="AL3391" s="8"/>
      <c r="AM3391" s="8">
        <v>2080000</v>
      </c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>
        <v>6971900</v>
      </c>
      <c r="BI3391" s="8"/>
      <c r="BJ3391" s="8">
        <v>2080000</v>
      </c>
      <c r="BK3391" s="8"/>
      <c r="BL3391">
        <v>29.834</v>
      </c>
      <c r="BM3391"/>
      <c r="BN3391" s="10">
        <v>0</v>
      </c>
      <c r="BO3391" s="10"/>
      <c r="BP3391" s="10"/>
      <c r="BQ3391" s="10"/>
      <c r="BR3391" s="10"/>
      <c r="BS3391" s="10"/>
      <c r="BT3391" s="10"/>
      <c r="BU3391" s="10"/>
      <c r="BV3391" s="1" t="str">
        <f>Запрос1[[#This Row],[Менеджер]]</f>
        <v>Али Нурберген</v>
      </c>
      <c r="BW3391" s="1" t="str">
        <f>Запрос1[[#This Row],[Дирекция]]</f>
        <v>Южная дирекция</v>
      </c>
      <c r="BX3391" s="1" t="str">
        <f t="shared" si="52"/>
        <v>Фқ "Ақниет"</v>
      </c>
      <c r="BY3391" s="1" t="str">
        <f t="shared" si="52"/>
        <v>190564025536</v>
      </c>
      <c r="CA3391" t="str">
        <f>Запрос1[[#This Row],[родитель]]</f>
        <v>Фқ "Ақниет"</v>
      </c>
      <c r="CB3391" t="str">
        <f>Запрос1[[#This Row],[БИНРодителя]]</f>
        <v>190564025536</v>
      </c>
    </row>
    <row r="3392" spans="1:80" x14ac:dyDescent="0.3">
      <c r="A3392" t="s">
        <v>4110</v>
      </c>
      <c r="B3392" t="s">
        <v>4111</v>
      </c>
      <c r="C3392" t="s">
        <v>107</v>
      </c>
      <c r="D3392" t="s">
        <v>110</v>
      </c>
      <c r="E3392" t="s">
        <v>111</v>
      </c>
      <c r="F3392" t="s">
        <v>4199</v>
      </c>
      <c r="G3392" t="s">
        <v>4200</v>
      </c>
      <c r="H3392" t="s">
        <v>8662</v>
      </c>
      <c r="I3392" t="s">
        <v>8663</v>
      </c>
      <c r="J3392" t="s">
        <v>8663</v>
      </c>
      <c r="K3392" t="s">
        <v>8662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1</v>
      </c>
      <c r="R3392" s="8"/>
      <c r="S3392" s="8"/>
      <c r="T3392" s="8"/>
      <c r="U3392" s="8">
        <v>1200000</v>
      </c>
      <c r="V3392" s="8"/>
      <c r="W3392" s="8">
        <v>190000</v>
      </c>
      <c r="X3392" s="8"/>
      <c r="Y3392" s="8"/>
      <c r="Z3392" s="8"/>
      <c r="AA3392" s="8">
        <v>600000</v>
      </c>
      <c r="AB3392" s="8"/>
      <c r="AC3392" s="8">
        <v>190000</v>
      </c>
      <c r="AD3392"/>
      <c r="AE3392"/>
      <c r="AF3392"/>
      <c r="AG3392">
        <v>50</v>
      </c>
      <c r="AH3392"/>
      <c r="AI3392">
        <v>100</v>
      </c>
      <c r="AJ3392" s="8"/>
      <c r="AK3392" s="8"/>
      <c r="AL3392" s="8"/>
      <c r="AM3392" s="8">
        <v>1200000</v>
      </c>
      <c r="AN3392" s="8"/>
      <c r="AO3392" s="8">
        <v>190000</v>
      </c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>
        <v>4749100</v>
      </c>
      <c r="BI3392" s="8"/>
      <c r="BJ3392" s="8">
        <v>1200000</v>
      </c>
      <c r="BK3392" s="8"/>
      <c r="BL3392">
        <v>25.267900000000001</v>
      </c>
      <c r="BM3392"/>
      <c r="BN3392" s="10">
        <v>0</v>
      </c>
      <c r="BO3392" s="10"/>
      <c r="BP3392" s="10"/>
      <c r="BQ3392" s="10"/>
      <c r="BR3392" s="10"/>
      <c r="BS3392" s="10"/>
      <c r="BT3392" s="10"/>
      <c r="BU3392" s="10"/>
      <c r="BV3392" s="1" t="str">
        <f>Запрос1[[#This Row],[Менеджер]]</f>
        <v>Али Нурберген</v>
      </c>
      <c r="BW3392" s="1" t="str">
        <f>Запрос1[[#This Row],[Дирекция]]</f>
        <v>Южная дирекция</v>
      </c>
      <c r="BX3392" s="1" t="str">
        <f t="shared" si="52"/>
        <v xml:space="preserve">Фх "Береке" </v>
      </c>
      <c r="BY3392" s="1" t="str">
        <f t="shared" si="52"/>
        <v>190564016686</v>
      </c>
      <c r="CA3392" t="str">
        <f>Запрос1[[#This Row],[родитель]]</f>
        <v xml:space="preserve">Фх "Береке" </v>
      </c>
      <c r="CB3392" t="str">
        <f>Запрос1[[#This Row],[БИНРодителя]]</f>
        <v>190564016686</v>
      </c>
    </row>
    <row r="3393" spans="1:80" x14ac:dyDescent="0.3">
      <c r="A3393" t="s">
        <v>4110</v>
      </c>
      <c r="B3393" t="s">
        <v>4111</v>
      </c>
      <c r="C3393" t="s">
        <v>107</v>
      </c>
      <c r="D3393" t="s">
        <v>110</v>
      </c>
      <c r="E3393" t="s">
        <v>111</v>
      </c>
      <c r="F3393" t="s">
        <v>141</v>
      </c>
      <c r="G3393" t="s">
        <v>142</v>
      </c>
      <c r="H3393" t="s">
        <v>8664</v>
      </c>
      <c r="I3393" t="s">
        <v>8665</v>
      </c>
      <c r="J3393" t="s">
        <v>8665</v>
      </c>
      <c r="K3393" t="s">
        <v>8664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 s="8"/>
      <c r="S3393" s="8"/>
      <c r="T3393" s="8"/>
      <c r="U3393" s="8">
        <v>2800000</v>
      </c>
      <c r="V3393" s="8"/>
      <c r="W3393" s="8"/>
      <c r="X3393" s="8"/>
      <c r="Y3393" s="8"/>
      <c r="Z3393" s="8"/>
      <c r="AA3393" s="8">
        <v>560000</v>
      </c>
      <c r="AB3393" s="8"/>
      <c r="AC3393" s="8"/>
      <c r="AD3393"/>
      <c r="AE3393"/>
      <c r="AF3393"/>
      <c r="AG3393">
        <v>20</v>
      </c>
      <c r="AH3393"/>
      <c r="AI3393"/>
      <c r="AJ3393" s="8"/>
      <c r="AK3393" s="8"/>
      <c r="AL3393" s="8"/>
      <c r="AM3393" s="8">
        <v>2800000</v>
      </c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>
        <v>6100000</v>
      </c>
      <c r="BI3393" s="8"/>
      <c r="BJ3393" s="8">
        <v>2800000</v>
      </c>
      <c r="BK3393" s="8"/>
      <c r="BL3393">
        <v>45.901600000000002</v>
      </c>
      <c r="BM3393"/>
      <c r="BN3393" s="10">
        <v>0</v>
      </c>
      <c r="BO3393" s="10"/>
      <c r="BP3393" s="10"/>
      <c r="BQ3393" s="10"/>
      <c r="BR3393" s="10"/>
      <c r="BS3393" s="10"/>
      <c r="BT3393" s="10"/>
      <c r="BU3393" s="10"/>
      <c r="BV3393" s="1" t="str">
        <f>Запрос1[[#This Row],[Менеджер]]</f>
        <v>Али Нурберген</v>
      </c>
      <c r="BW3393" s="1" t="str">
        <f>Запрос1[[#This Row],[Дирекция]]</f>
        <v>Южная дирекция</v>
      </c>
      <c r="BX3393" s="1" t="str">
        <f t="shared" si="52"/>
        <v>Кх "Жерұйық"</v>
      </c>
      <c r="BY3393" s="1" t="str">
        <f t="shared" si="52"/>
        <v>080764004012</v>
      </c>
      <c r="CA3393" t="str">
        <f>Запрос1[[#This Row],[родитель]]</f>
        <v>Кх "Жерұйық"</v>
      </c>
      <c r="CB3393" t="str">
        <f>Запрос1[[#This Row],[БИНРодителя]]</f>
        <v>080764004012</v>
      </c>
    </row>
    <row r="3394" spans="1:80" x14ac:dyDescent="0.3">
      <c r="A3394" t="s">
        <v>4110</v>
      </c>
      <c r="B3394" t="s">
        <v>4111</v>
      </c>
      <c r="C3394" t="s">
        <v>107</v>
      </c>
      <c r="D3394" t="s">
        <v>110</v>
      </c>
      <c r="E3394" t="s">
        <v>111</v>
      </c>
      <c r="F3394" t="s">
        <v>141</v>
      </c>
      <c r="G3394" t="s">
        <v>142</v>
      </c>
      <c r="H3394" t="s">
        <v>8666</v>
      </c>
      <c r="I3394" t="s">
        <v>8667</v>
      </c>
      <c r="J3394" t="s">
        <v>8667</v>
      </c>
      <c r="K3394" t="s">
        <v>8666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 s="8"/>
      <c r="S3394" s="8"/>
      <c r="T3394" s="8"/>
      <c r="U3394" s="8">
        <v>728000</v>
      </c>
      <c r="V3394" s="8"/>
      <c r="W3394" s="8"/>
      <c r="X3394" s="8"/>
      <c r="Y3394" s="8"/>
      <c r="Z3394" s="8"/>
      <c r="AA3394" s="8">
        <v>728000</v>
      </c>
      <c r="AB3394" s="8"/>
      <c r="AC3394" s="8"/>
      <c r="AD3394"/>
      <c r="AE3394"/>
      <c r="AF3394"/>
      <c r="AG3394">
        <v>100</v>
      </c>
      <c r="AH3394"/>
      <c r="AI3394"/>
      <c r="AJ3394" s="8"/>
      <c r="AK3394" s="8"/>
      <c r="AL3394" s="8"/>
      <c r="AM3394" s="8">
        <v>728000</v>
      </c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>
        <v>4858500</v>
      </c>
      <c r="BI3394" s="8"/>
      <c r="BJ3394" s="8">
        <v>728000</v>
      </c>
      <c r="BK3394" s="8"/>
      <c r="BL3394">
        <v>14.984</v>
      </c>
      <c r="BM3394"/>
      <c r="BN3394" s="10">
        <v>0</v>
      </c>
      <c r="BO3394" s="10"/>
      <c r="BP3394" s="10"/>
      <c r="BQ3394" s="10"/>
      <c r="BR3394" s="10"/>
      <c r="BS3394" s="10"/>
      <c r="BT3394" s="10"/>
      <c r="BU3394" s="10"/>
      <c r="BV3394" s="1" t="str">
        <f>Запрос1[[#This Row],[Менеджер]]</f>
        <v>Али Нурберген</v>
      </c>
      <c r="BW3394" s="1" t="str">
        <f>Запрос1[[#This Row],[Дирекция]]</f>
        <v>Южная дирекция</v>
      </c>
      <c r="BX3394" s="1" t="str">
        <f t="shared" si="52"/>
        <v>Кх "Сатурн"</v>
      </c>
      <c r="BY3394" s="1" t="str">
        <f t="shared" si="52"/>
        <v>030764021142</v>
      </c>
      <c r="CA3394" t="str">
        <f>Запрос1[[#This Row],[родитель]]</f>
        <v>Кх "Сатурн"</v>
      </c>
      <c r="CB3394" t="str">
        <f>Запрос1[[#This Row],[БИНРодителя]]</f>
        <v>030764021142</v>
      </c>
    </row>
    <row r="3395" spans="1:80" x14ac:dyDescent="0.3">
      <c r="A3395" t="s">
        <v>4110</v>
      </c>
      <c r="B3395" t="s">
        <v>4111</v>
      </c>
      <c r="C3395" t="s">
        <v>107</v>
      </c>
      <c r="D3395" t="s">
        <v>110</v>
      </c>
      <c r="E3395" t="s">
        <v>111</v>
      </c>
      <c r="F3395" t="s">
        <v>141</v>
      </c>
      <c r="G3395" t="s">
        <v>142</v>
      </c>
      <c r="H3395" t="s">
        <v>8668</v>
      </c>
      <c r="I3395" t="s">
        <v>8669</v>
      </c>
      <c r="J3395" t="s">
        <v>8669</v>
      </c>
      <c r="K3395" t="s">
        <v>8668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 s="8"/>
      <c r="S3395" s="8"/>
      <c r="T3395" s="8">
        <v>168000</v>
      </c>
      <c r="U3395" s="8"/>
      <c r="V3395" s="8"/>
      <c r="W3395" s="8"/>
      <c r="X3395" s="8"/>
      <c r="Y3395" s="8"/>
      <c r="Z3395" s="8">
        <v>168000</v>
      </c>
      <c r="AA3395" s="8"/>
      <c r="AB3395" s="8"/>
      <c r="AC3395" s="8"/>
      <c r="AD3395"/>
      <c r="AE3395"/>
      <c r="AF3395">
        <v>100</v>
      </c>
      <c r="AG3395"/>
      <c r="AH3395"/>
      <c r="AI3395"/>
      <c r="AJ3395" s="8"/>
      <c r="AK3395" s="8"/>
      <c r="AL3395" s="8">
        <v>168000</v>
      </c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/>
      <c r="BM3395"/>
      <c r="BN3395" s="10">
        <v>0</v>
      </c>
      <c r="BO3395" s="10"/>
      <c r="BP3395" s="10"/>
      <c r="BQ3395" s="10"/>
      <c r="BR3395" s="10"/>
      <c r="BS3395" s="10"/>
      <c r="BT3395" s="10"/>
      <c r="BU3395" s="10"/>
      <c r="BV3395" s="1" t="str">
        <f>Запрос1[[#This Row],[Менеджер]]</f>
        <v>Али Нурберген</v>
      </c>
      <c r="BW3395" s="1" t="str">
        <f>Запрос1[[#This Row],[Дирекция]]</f>
        <v>Южная дирекция</v>
      </c>
      <c r="BX3395" s="1" t="str">
        <f t="shared" si="52"/>
        <v xml:space="preserve">ш/қ Шахмурат </v>
      </c>
      <c r="BY3395" s="1" t="str">
        <f t="shared" si="52"/>
        <v>030364018485</v>
      </c>
      <c r="CA3395" t="str">
        <f>Запрос1[[#This Row],[родитель]]</f>
        <v xml:space="preserve">ш/қ Шахмурат </v>
      </c>
      <c r="CB3395" t="str">
        <f>Запрос1[[#This Row],[БИНРодителя]]</f>
        <v>030364018485</v>
      </c>
    </row>
    <row r="3396" spans="1:80" x14ac:dyDescent="0.3">
      <c r="A3396" t="s">
        <v>2514</v>
      </c>
      <c r="B3396" t="s">
        <v>388</v>
      </c>
      <c r="C3396" t="s">
        <v>406</v>
      </c>
      <c r="D3396" t="s">
        <v>412</v>
      </c>
      <c r="E3396" t="s">
        <v>447</v>
      </c>
      <c r="F3396" t="s">
        <v>1140</v>
      </c>
      <c r="G3396" t="s">
        <v>1141</v>
      </c>
      <c r="H3396" t="s">
        <v>1142</v>
      </c>
      <c r="I3396" t="s">
        <v>1143</v>
      </c>
      <c r="J3396" t="s">
        <v>1143</v>
      </c>
      <c r="K3396" t="s">
        <v>1142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 s="8"/>
      <c r="S3396" s="8"/>
      <c r="T3396" s="8"/>
      <c r="U3396" s="8">
        <v>72000</v>
      </c>
      <c r="V3396" s="8"/>
      <c r="W3396" s="8"/>
      <c r="X3396" s="8"/>
      <c r="Y3396" s="8"/>
      <c r="Z3396" s="8"/>
      <c r="AA3396" s="8">
        <v>72000</v>
      </c>
      <c r="AB3396" s="8"/>
      <c r="AC3396" s="8"/>
      <c r="AD3396"/>
      <c r="AE3396"/>
      <c r="AF3396"/>
      <c r="AG3396">
        <v>100</v>
      </c>
      <c r="AH3396"/>
      <c r="AI3396"/>
      <c r="AJ3396" s="8"/>
      <c r="AK3396" s="8"/>
      <c r="AL3396" s="8"/>
      <c r="AM3396" s="8">
        <v>72000</v>
      </c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>
        <v>18679300</v>
      </c>
      <c r="BI3396" s="8"/>
      <c r="BJ3396" s="8"/>
      <c r="BK3396" s="8"/>
      <c r="BL3396">
        <v>0</v>
      </c>
      <c r="BM3396"/>
      <c r="BN3396" s="10">
        <v>0</v>
      </c>
      <c r="BO3396" s="10"/>
      <c r="BP3396" s="10"/>
      <c r="BQ3396" s="10"/>
      <c r="BR3396" s="10"/>
      <c r="BS3396" s="10"/>
      <c r="BT3396" s="10"/>
      <c r="BU3396" s="10"/>
      <c r="BV3396" s="1" t="str">
        <f>Запрос1[[#This Row],[Менеджер]]</f>
        <v>Юрченко Иван</v>
      </c>
      <c r="BW3396" s="1" t="str">
        <f>Запрос1[[#This Row],[Дирекция]]</f>
        <v>Северная дирекция</v>
      </c>
      <c r="BX3396" s="1" t="e">
        <f t="shared" ref="BX3396:BY3459" si="53">CA3396</f>
        <v>#N/A</v>
      </c>
      <c r="BY3396" s="1" t="e">
        <f t="shared" si="53"/>
        <v>#N/A</v>
      </c>
      <c r="CA3396" t="e">
        <f>VLOOKUP(Запрос1[[#This Row],[БИНКХ]],'[2]Группы компаний'!$A:$E,4,0)</f>
        <v>#N/A</v>
      </c>
      <c r="CB3396" t="e">
        <f>VLOOKUP(CA3396,$H:$I,2,0)</f>
        <v>#N/A</v>
      </c>
    </row>
    <row r="3397" spans="1:80" x14ac:dyDescent="0.3">
      <c r="A3397" t="s">
        <v>2514</v>
      </c>
      <c r="B3397" t="s">
        <v>388</v>
      </c>
      <c r="C3397" t="s">
        <v>406</v>
      </c>
      <c r="D3397" t="s">
        <v>412</v>
      </c>
      <c r="E3397" t="s">
        <v>447</v>
      </c>
      <c r="F3397" t="s">
        <v>466</v>
      </c>
      <c r="G3397" t="s">
        <v>467</v>
      </c>
      <c r="H3397" t="s">
        <v>421</v>
      </c>
      <c r="I3397" t="s">
        <v>422</v>
      </c>
      <c r="J3397" t="s">
        <v>618</v>
      </c>
      <c r="K3397" t="s">
        <v>619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 s="8"/>
      <c r="S3397" s="8"/>
      <c r="T3397" s="8"/>
      <c r="U3397" s="8">
        <v>10813655</v>
      </c>
      <c r="V3397" s="8"/>
      <c r="W3397" s="8"/>
      <c r="X3397" s="8"/>
      <c r="Y3397" s="8"/>
      <c r="Z3397" s="8"/>
      <c r="AA3397" s="8">
        <v>5406827.5</v>
      </c>
      <c r="AB3397" s="8"/>
      <c r="AC3397" s="8"/>
      <c r="AD3397"/>
      <c r="AE3397"/>
      <c r="AF3397"/>
      <c r="AG3397">
        <v>50</v>
      </c>
      <c r="AH3397"/>
      <c r="AI3397"/>
      <c r="AJ3397" s="8"/>
      <c r="AK3397" s="8"/>
      <c r="AL3397" s="8"/>
      <c r="AM3397" s="8">
        <v>10798732</v>
      </c>
      <c r="AN3397" s="8"/>
      <c r="AO3397" s="8"/>
      <c r="AP3397" s="8"/>
      <c r="AQ3397" s="8"/>
      <c r="AR3397" s="8"/>
      <c r="AS3397" s="8">
        <v>663660</v>
      </c>
      <c r="AT3397" s="8"/>
      <c r="AU3397" s="8"/>
      <c r="AV3397" s="8"/>
      <c r="AW3397" s="8"/>
      <c r="AX3397" s="8"/>
      <c r="AY3397" s="8">
        <v>663660</v>
      </c>
      <c r="AZ3397" s="8"/>
      <c r="BA3397" s="8"/>
      <c r="BB3397" s="8"/>
      <c r="BC3397" s="8"/>
      <c r="BD3397" s="8"/>
      <c r="BE3397" s="8">
        <v>663660</v>
      </c>
      <c r="BF3397" s="8"/>
      <c r="BG3397" s="8"/>
      <c r="BH3397" s="8">
        <v>277420678</v>
      </c>
      <c r="BI3397" s="8"/>
      <c r="BJ3397" s="8">
        <v>54712352</v>
      </c>
      <c r="BK3397" s="8"/>
      <c r="BL3397">
        <v>19.721800000000002</v>
      </c>
      <c r="BM3397"/>
      <c r="BN3397" s="10">
        <v>0</v>
      </c>
      <c r="BO3397" s="10"/>
      <c r="BP3397" s="10"/>
      <c r="BQ3397" s="10"/>
      <c r="BR3397" s="10"/>
      <c r="BS3397" s="10"/>
      <c r="BT3397" s="10"/>
      <c r="BU3397" s="10"/>
      <c r="BV3397" s="1" t="str">
        <f>Запрос1[[#This Row],[Менеджер]]</f>
        <v>Юрченко Иван</v>
      </c>
      <c r="BW3397" s="1" t="str">
        <f>Запрос1[[#This Row],[Дирекция]]</f>
        <v>Северная дирекция</v>
      </c>
      <c r="BX3397" s="1" t="str">
        <f t="shared" si="53"/>
        <v>ТОО "Олжа Агро"</v>
      </c>
      <c r="BY3397" s="1" t="str">
        <f t="shared" si="53"/>
        <v>180240041089</v>
      </c>
      <c r="CA3397" t="str">
        <f>Запрос1[[#This Row],[родитель]]</f>
        <v>ТОО "Олжа Агро"</v>
      </c>
      <c r="CB3397" t="str">
        <f>Запрос1[[#This Row],[БИНРодителя]]</f>
        <v>180240041089</v>
      </c>
    </row>
    <row r="3398" spans="1:80" x14ac:dyDescent="0.3">
      <c r="A3398" t="s">
        <v>2514</v>
      </c>
      <c r="B3398" t="s">
        <v>388</v>
      </c>
      <c r="C3398" t="s">
        <v>406</v>
      </c>
      <c r="D3398" t="s">
        <v>412</v>
      </c>
      <c r="E3398" t="s">
        <v>447</v>
      </c>
      <c r="F3398" t="s">
        <v>1328</v>
      </c>
      <c r="G3398" t="s">
        <v>1329</v>
      </c>
      <c r="H3398" t="s">
        <v>1330</v>
      </c>
      <c r="I3398" t="s">
        <v>1331</v>
      </c>
      <c r="J3398" t="s">
        <v>1331</v>
      </c>
      <c r="K3398" t="s">
        <v>1330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 s="8"/>
      <c r="S3398" s="8">
        <v>5348741</v>
      </c>
      <c r="T3398" s="8"/>
      <c r="U3398" s="8"/>
      <c r="V3398" s="8"/>
      <c r="W3398" s="8"/>
      <c r="X3398" s="8"/>
      <c r="Y3398" s="8">
        <v>133275</v>
      </c>
      <c r="Z3398" s="8"/>
      <c r="AA3398" s="8"/>
      <c r="AB3398" s="8"/>
      <c r="AC3398" s="8"/>
      <c r="AD3398"/>
      <c r="AE3398">
        <v>2.4900000000000002</v>
      </c>
      <c r="AF3398"/>
      <c r="AG3398"/>
      <c r="AH3398"/>
      <c r="AI3398"/>
      <c r="AJ3398" s="8"/>
      <c r="AK3398" s="8">
        <v>5348741</v>
      </c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/>
      <c r="BL3398"/>
      <c r="BM3398"/>
      <c r="BN3398" s="10">
        <v>0</v>
      </c>
      <c r="BO3398" s="10"/>
      <c r="BP3398" s="10"/>
      <c r="BQ3398" s="10"/>
      <c r="BR3398" s="10"/>
      <c r="BS3398" s="10"/>
      <c r="BT3398" s="10"/>
      <c r="BU3398" s="10"/>
      <c r="BV3398" s="1" t="str">
        <f>Запрос1[[#This Row],[Менеджер]]</f>
        <v>Юрченко Иван</v>
      </c>
      <c r="BW3398" s="1" t="str">
        <f>Запрос1[[#This Row],[Дирекция]]</f>
        <v>Северная дирекция</v>
      </c>
      <c r="BX3398" s="1" t="str">
        <f t="shared" si="53"/>
        <v>ТОО "Надеждинка"</v>
      </c>
      <c r="BY3398" s="1" t="str">
        <f t="shared" si="53"/>
        <v>990540004788</v>
      </c>
      <c r="CA3398" t="str">
        <f>Запрос1[[#This Row],[родитель]]</f>
        <v>ТОО "Надеждинка"</v>
      </c>
      <c r="CB3398" t="str">
        <f>Запрос1[[#This Row],[БИНРодителя]]</f>
        <v>990540004788</v>
      </c>
    </row>
    <row r="3399" spans="1:80" x14ac:dyDescent="0.3">
      <c r="A3399" t="s">
        <v>2514</v>
      </c>
      <c r="B3399" t="s">
        <v>388</v>
      </c>
      <c r="C3399" t="s">
        <v>406</v>
      </c>
      <c r="D3399" t="s">
        <v>412</v>
      </c>
      <c r="E3399" t="s">
        <v>470</v>
      </c>
      <c r="F3399" t="s">
        <v>471</v>
      </c>
      <c r="G3399" t="s">
        <v>472</v>
      </c>
      <c r="H3399" t="s">
        <v>1716</v>
      </c>
      <c r="I3399" t="s">
        <v>1717</v>
      </c>
      <c r="J3399" t="s">
        <v>1717</v>
      </c>
      <c r="K3399" t="s">
        <v>1716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  <c r="R3399" s="8">
        <v>1337000</v>
      </c>
      <c r="S3399" s="8"/>
      <c r="T3399" s="8"/>
      <c r="U3399" s="8">
        <v>654350</v>
      </c>
      <c r="V3399" s="8"/>
      <c r="W3399" s="8"/>
      <c r="X3399" s="8">
        <v>668500</v>
      </c>
      <c r="Y3399" s="8"/>
      <c r="Z3399" s="8"/>
      <c r="AA3399" s="8">
        <v>654350</v>
      </c>
      <c r="AB3399" s="8"/>
      <c r="AC3399" s="8"/>
      <c r="AD3399">
        <v>50</v>
      </c>
      <c r="AE3399"/>
      <c r="AF3399"/>
      <c r="AG3399">
        <v>100</v>
      </c>
      <c r="AH3399"/>
      <c r="AI3399"/>
      <c r="AJ3399" s="8">
        <v>1337000</v>
      </c>
      <c r="AK3399" s="8"/>
      <c r="AL3399" s="8"/>
      <c r="AM3399" s="8">
        <v>654350</v>
      </c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>
        <v>11006980</v>
      </c>
      <c r="BI3399" s="8"/>
      <c r="BJ3399" s="8">
        <v>122500</v>
      </c>
      <c r="BK3399" s="8"/>
      <c r="BL3399">
        <v>1.1129</v>
      </c>
      <c r="BM3399"/>
      <c r="BN3399" s="10">
        <v>0</v>
      </c>
      <c r="BO3399" s="10"/>
      <c r="BP3399" s="10"/>
      <c r="BQ3399" s="10"/>
      <c r="BR3399" s="10"/>
      <c r="BS3399" s="10"/>
      <c r="BT3399" s="10"/>
      <c r="BU3399" s="10"/>
      <c r="BV3399" s="1" t="str">
        <f>Запрос1[[#This Row],[Менеджер]]</f>
        <v>Юрченко Иван</v>
      </c>
      <c r="BW3399" s="1" t="str">
        <f>Запрос1[[#This Row],[Дирекция]]</f>
        <v>Северная дирекция</v>
      </c>
      <c r="BX3399" s="1" t="str">
        <f t="shared" si="53"/>
        <v>к\х "Заря"</v>
      </c>
      <c r="BY3399" s="1" t="str">
        <f t="shared" si="53"/>
        <v>560110350644</v>
      </c>
      <c r="CA3399" t="str">
        <f>Запрос1[[#This Row],[родитель]]</f>
        <v>к\х "Заря"</v>
      </c>
      <c r="CB3399" t="str">
        <f>Запрос1[[#This Row],[БИНРодителя]]</f>
        <v>560110350644</v>
      </c>
    </row>
    <row r="3400" spans="1:80" x14ac:dyDescent="0.3">
      <c r="A3400" t="s">
        <v>2514</v>
      </c>
      <c r="B3400" t="s">
        <v>388</v>
      </c>
      <c r="C3400" t="s">
        <v>406</v>
      </c>
      <c r="D3400" t="s">
        <v>412</v>
      </c>
      <c r="E3400" t="s">
        <v>709</v>
      </c>
      <c r="F3400" t="s">
        <v>710</v>
      </c>
      <c r="G3400" t="s">
        <v>711</v>
      </c>
      <c r="H3400" t="s">
        <v>714</v>
      </c>
      <c r="I3400" t="s">
        <v>715</v>
      </c>
      <c r="J3400" t="s">
        <v>715</v>
      </c>
      <c r="K3400" t="s">
        <v>714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 s="8"/>
      <c r="S3400" s="8">
        <v>255000</v>
      </c>
      <c r="T3400" s="8"/>
      <c r="U3400" s="8"/>
      <c r="V3400" s="8"/>
      <c r="W3400" s="8"/>
      <c r="X3400" s="8"/>
      <c r="Y3400" s="8">
        <v>255000</v>
      </c>
      <c r="Z3400" s="8"/>
      <c r="AA3400" s="8"/>
      <c r="AB3400" s="8"/>
      <c r="AC3400" s="8"/>
      <c r="AD3400"/>
      <c r="AE3400">
        <v>100</v>
      </c>
      <c r="AF3400"/>
      <c r="AG3400"/>
      <c r="AH3400"/>
      <c r="AI3400"/>
      <c r="AJ3400" s="8"/>
      <c r="AK3400" s="8">
        <v>255000</v>
      </c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/>
      <c r="BM3400"/>
      <c r="BN3400" s="10">
        <v>0</v>
      </c>
      <c r="BO3400" s="10"/>
      <c r="BP3400" s="10"/>
      <c r="BQ3400" s="10"/>
      <c r="BR3400" s="10"/>
      <c r="BS3400" s="10"/>
      <c r="BT3400" s="10"/>
      <c r="BU3400" s="10"/>
      <c r="BV3400" s="1" t="str">
        <f>Запрос1[[#This Row],[Менеджер]]</f>
        <v>Юрченко Иван</v>
      </c>
      <c r="BW3400" s="1" t="str">
        <f>Запрос1[[#This Row],[Дирекция]]</f>
        <v>Северная дирекция</v>
      </c>
      <c r="BX3400" s="1" t="str">
        <f t="shared" si="53"/>
        <v>КХ "Вернигоров А.В."</v>
      </c>
      <c r="BY3400" s="1" t="str">
        <f t="shared" si="53"/>
        <v>610626301138</v>
      </c>
      <c r="CA3400" t="str">
        <f>Запрос1[[#This Row],[родитель]]</f>
        <v>КХ "Вернигоров А.В."</v>
      </c>
      <c r="CB3400" t="str">
        <f>Запрос1[[#This Row],[БИНРодителя]]</f>
        <v>610626301138</v>
      </c>
    </row>
    <row r="3401" spans="1:80" x14ac:dyDescent="0.3">
      <c r="A3401" t="s">
        <v>2514</v>
      </c>
      <c r="B3401" t="s">
        <v>388</v>
      </c>
      <c r="C3401" t="s">
        <v>406</v>
      </c>
      <c r="D3401" t="s">
        <v>412</v>
      </c>
      <c r="E3401" t="s">
        <v>487</v>
      </c>
      <c r="F3401" t="s">
        <v>488</v>
      </c>
      <c r="G3401" t="s">
        <v>489</v>
      </c>
      <c r="H3401" t="s">
        <v>490</v>
      </c>
      <c r="I3401" t="s">
        <v>491</v>
      </c>
      <c r="J3401" t="s">
        <v>491</v>
      </c>
      <c r="K3401" t="s">
        <v>490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 s="8">
        <v>279580</v>
      </c>
      <c r="S3401" s="8"/>
      <c r="T3401" s="8"/>
      <c r="U3401" s="8"/>
      <c r="V3401" s="8"/>
      <c r="W3401" s="8"/>
      <c r="X3401" s="8">
        <v>83874</v>
      </c>
      <c r="Y3401" s="8"/>
      <c r="Z3401" s="8"/>
      <c r="AA3401" s="8"/>
      <c r="AB3401" s="8"/>
      <c r="AC3401" s="8"/>
      <c r="AD3401">
        <v>30</v>
      </c>
      <c r="AE3401"/>
      <c r="AF3401"/>
      <c r="AG3401"/>
      <c r="AH3401"/>
      <c r="AI3401"/>
      <c r="AJ3401" s="8">
        <v>279580</v>
      </c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/>
      <c r="BM3401"/>
      <c r="BN3401" s="10">
        <v>0</v>
      </c>
      <c r="BO3401" s="10"/>
      <c r="BP3401" s="10"/>
      <c r="BQ3401" s="10"/>
      <c r="BR3401" s="10"/>
      <c r="BS3401" s="10"/>
      <c r="BT3401" s="10"/>
      <c r="BU3401" s="10"/>
      <c r="BV3401" s="1" t="str">
        <f>Запрос1[[#This Row],[Менеджер]]</f>
        <v>Юрченко Иван</v>
      </c>
      <c r="BW3401" s="1" t="str">
        <f>Запрос1[[#This Row],[Дирекция]]</f>
        <v>Северная дирекция</v>
      </c>
      <c r="BX3401" s="1" t="str">
        <f t="shared" si="53"/>
        <v>к\х Жапаров Бекет Хамитович</v>
      </c>
      <c r="BY3401" s="1" t="str">
        <f t="shared" si="53"/>
        <v>600101307329</v>
      </c>
      <c r="CA3401" t="str">
        <f>Запрос1[[#This Row],[родитель]]</f>
        <v>к\х Жапаров Бекет Хамитович</v>
      </c>
      <c r="CB3401" t="str">
        <f>Запрос1[[#This Row],[БИНРодителя]]</f>
        <v>600101307329</v>
      </c>
    </row>
    <row r="3402" spans="1:80" x14ac:dyDescent="0.3">
      <c r="A3402" t="s">
        <v>2514</v>
      </c>
      <c r="B3402" t="s">
        <v>388</v>
      </c>
      <c r="C3402" t="s">
        <v>406</v>
      </c>
      <c r="D3402" t="s">
        <v>412</v>
      </c>
      <c r="E3402" t="s">
        <v>492</v>
      </c>
      <c r="F3402" t="s">
        <v>493</v>
      </c>
      <c r="G3402" t="s">
        <v>1732</v>
      </c>
      <c r="H3402" t="s">
        <v>1733</v>
      </c>
      <c r="I3402" t="s">
        <v>1734</v>
      </c>
      <c r="J3402" t="s">
        <v>1734</v>
      </c>
      <c r="K3402" t="s">
        <v>1733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 s="8"/>
      <c r="S3402" s="8">
        <v>321300</v>
      </c>
      <c r="T3402" s="8"/>
      <c r="U3402" s="8"/>
      <c r="V3402" s="8"/>
      <c r="W3402" s="8"/>
      <c r="X3402" s="8"/>
      <c r="Y3402" s="8">
        <v>321300</v>
      </c>
      <c r="Z3402" s="8"/>
      <c r="AA3402" s="8"/>
      <c r="AB3402" s="8"/>
      <c r="AC3402" s="8"/>
      <c r="AD3402"/>
      <c r="AE3402">
        <v>100</v>
      </c>
      <c r="AF3402"/>
      <c r="AG3402"/>
      <c r="AH3402"/>
      <c r="AI3402"/>
      <c r="AJ3402" s="8"/>
      <c r="AK3402" s="8">
        <v>321300</v>
      </c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/>
      <c r="BM3402"/>
      <c r="BN3402" s="10">
        <v>0</v>
      </c>
      <c r="BO3402" s="10"/>
      <c r="BP3402" s="10"/>
      <c r="BQ3402" s="10"/>
      <c r="BR3402" s="10"/>
      <c r="BS3402" s="10"/>
      <c r="BT3402" s="10"/>
      <c r="BU3402" s="10"/>
      <c r="BV3402" s="1" t="str">
        <f>Запрос1[[#This Row],[Менеджер]]</f>
        <v>Юрченко Иван</v>
      </c>
      <c r="BW3402" s="1" t="str">
        <f>Запрос1[[#This Row],[Дирекция]]</f>
        <v>Северная дирекция</v>
      </c>
      <c r="BX3402" s="1" t="str">
        <f t="shared" si="53"/>
        <v>к\х Иржанов Н.Ж.</v>
      </c>
      <c r="BY3402" s="1" t="str">
        <f t="shared" si="53"/>
        <v>710101351001</v>
      </c>
      <c r="CA3402" t="str">
        <f>Запрос1[[#This Row],[родитель]]</f>
        <v>к\х Иржанов Н.Ж.</v>
      </c>
      <c r="CB3402" t="str">
        <f>Запрос1[[#This Row],[БИНРодителя]]</f>
        <v>710101351001</v>
      </c>
    </row>
    <row r="3403" spans="1:80" x14ac:dyDescent="0.3">
      <c r="A3403" t="s">
        <v>2514</v>
      </c>
      <c r="B3403" t="s">
        <v>388</v>
      </c>
      <c r="C3403" t="s">
        <v>406</v>
      </c>
      <c r="D3403" t="s">
        <v>412</v>
      </c>
      <c r="E3403" t="s">
        <v>492</v>
      </c>
      <c r="F3403" t="s">
        <v>493</v>
      </c>
      <c r="G3403" t="s">
        <v>494</v>
      </c>
      <c r="H3403" t="s">
        <v>1735</v>
      </c>
      <c r="I3403" t="s">
        <v>1736</v>
      </c>
      <c r="J3403" t="s">
        <v>1736</v>
      </c>
      <c r="K3403" t="s">
        <v>1735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 s="8"/>
      <c r="S3403" s="8"/>
      <c r="T3403" s="8"/>
      <c r="U3403" s="8">
        <v>221000</v>
      </c>
      <c r="V3403" s="8"/>
      <c r="W3403" s="8"/>
      <c r="X3403" s="8"/>
      <c r="Y3403" s="8"/>
      <c r="Z3403" s="8"/>
      <c r="AA3403" s="8">
        <v>221000</v>
      </c>
      <c r="AB3403" s="8"/>
      <c r="AC3403" s="8"/>
      <c r="AD3403"/>
      <c r="AE3403"/>
      <c r="AF3403"/>
      <c r="AG3403">
        <v>100</v>
      </c>
      <c r="AH3403"/>
      <c r="AI3403"/>
      <c r="AJ3403" s="8"/>
      <c r="AK3403" s="8"/>
      <c r="AL3403" s="8"/>
      <c r="AM3403" s="8">
        <v>221000</v>
      </c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>
        <v>6569320</v>
      </c>
      <c r="BI3403" s="8"/>
      <c r="BJ3403" s="8"/>
      <c r="BK3403" s="8"/>
      <c r="BL3403">
        <v>0</v>
      </c>
      <c r="BM3403"/>
      <c r="BN3403" s="10">
        <v>0</v>
      </c>
      <c r="BO3403" s="10"/>
      <c r="BP3403" s="10"/>
      <c r="BQ3403" s="10"/>
      <c r="BR3403" s="10"/>
      <c r="BS3403" s="10"/>
      <c r="BT3403" s="10"/>
      <c r="BU3403" s="10"/>
      <c r="BV3403" s="1" t="str">
        <f>Запрос1[[#This Row],[Менеджер]]</f>
        <v>Юрченко Иван</v>
      </c>
      <c r="BW3403" s="1" t="str">
        <f>Запрос1[[#This Row],[Дирекция]]</f>
        <v>Северная дирекция</v>
      </c>
      <c r="BX3403" s="1" t="str">
        <f t="shared" si="53"/>
        <v>к/х "Иржанов Бржан Жакеевич"</v>
      </c>
      <c r="BY3403" s="1" t="str">
        <f t="shared" si="53"/>
        <v>721106350283</v>
      </c>
      <c r="CA3403" t="str">
        <f>Запрос1[[#This Row],[родитель]]</f>
        <v>к/х "Иржанов Бржан Жакеевич"</v>
      </c>
      <c r="CB3403" t="str">
        <f>Запрос1[[#This Row],[БИНРодителя]]</f>
        <v>721106350283</v>
      </c>
    </row>
    <row r="3404" spans="1:80" x14ac:dyDescent="0.3">
      <c r="A3404" t="s">
        <v>3658</v>
      </c>
      <c r="B3404" t="s">
        <v>12012</v>
      </c>
      <c r="C3404"/>
      <c r="D3404" t="s">
        <v>89</v>
      </c>
      <c r="E3404" t="s">
        <v>3662</v>
      </c>
      <c r="F3404" t="s">
        <v>1547</v>
      </c>
      <c r="G3404" t="s">
        <v>3666</v>
      </c>
      <c r="H3404" t="s">
        <v>12131</v>
      </c>
      <c r="I3404" t="s">
        <v>12132</v>
      </c>
      <c r="J3404" t="s">
        <v>12132</v>
      </c>
      <c r="K3404" t="s">
        <v>12131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 s="8"/>
      <c r="S3404" s="8"/>
      <c r="T3404" s="8"/>
      <c r="U3404" s="8"/>
      <c r="V3404" s="8"/>
      <c r="W3404" s="8">
        <v>1100000</v>
      </c>
      <c r="X3404" s="8"/>
      <c r="Y3404" s="8"/>
      <c r="Z3404" s="8"/>
      <c r="AA3404" s="8"/>
      <c r="AB3404" s="8"/>
      <c r="AC3404" s="8">
        <v>550000</v>
      </c>
      <c r="AD3404"/>
      <c r="AE3404"/>
      <c r="AF3404"/>
      <c r="AG3404"/>
      <c r="AH3404"/>
      <c r="AI3404">
        <v>50</v>
      </c>
      <c r="AJ3404" s="8"/>
      <c r="AK3404" s="8"/>
      <c r="AL3404" s="8"/>
      <c r="AM3404" s="8"/>
      <c r="AN3404" s="8"/>
      <c r="AO3404" s="8">
        <v>1100000</v>
      </c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/>
      <c r="BM3404"/>
      <c r="BN3404" s="10">
        <v>0</v>
      </c>
      <c r="BO3404" s="10"/>
      <c r="BP3404" s="10"/>
      <c r="BQ3404" s="10"/>
      <c r="BR3404" s="10"/>
      <c r="BS3404" s="10"/>
      <c r="BT3404" s="10"/>
      <c r="BU3404" s="10"/>
      <c r="BV3404" s="1" t="str">
        <f>Запрос1[[#This Row],[Менеджер]]</f>
        <v>Бейбит Арман Алмасұлы</v>
      </c>
      <c r="BW3404" s="1" t="str">
        <f>Запрос1[[#This Row],[Дирекция]]</f>
        <v>Центральная дирекция</v>
      </c>
      <c r="BX3404" s="1" t="str">
        <f t="shared" si="53"/>
        <v>ТОО "АГРО ПРЕСТИЖ М"</v>
      </c>
      <c r="BY3404" s="1" t="str">
        <f t="shared" si="53"/>
        <v>210340014559</v>
      </c>
      <c r="CA3404" t="str">
        <f>Запрос1[[#This Row],[родитель]]</f>
        <v>ТОО "АГРО ПРЕСТИЖ М"</v>
      </c>
      <c r="CB3404" t="str">
        <f>Запрос1[[#This Row],[БИНРодителя]]</f>
        <v>210340014559</v>
      </c>
    </row>
    <row r="3405" spans="1:80" x14ac:dyDescent="0.3">
      <c r="A3405" t="s">
        <v>3658</v>
      </c>
      <c r="B3405" t="s">
        <v>12012</v>
      </c>
      <c r="C3405"/>
      <c r="D3405" t="s">
        <v>89</v>
      </c>
      <c r="E3405" t="s">
        <v>593</v>
      </c>
      <c r="F3405" t="s">
        <v>3310</v>
      </c>
      <c r="G3405" t="s">
        <v>3311</v>
      </c>
      <c r="H3405" t="s">
        <v>12133</v>
      </c>
      <c r="I3405" t="s">
        <v>12134</v>
      </c>
      <c r="J3405" t="s">
        <v>12134</v>
      </c>
      <c r="K3405" t="s">
        <v>12133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 s="8"/>
      <c r="S3405" s="8"/>
      <c r="T3405" s="8"/>
      <c r="U3405" s="8"/>
      <c r="V3405" s="8"/>
      <c r="W3405" s="8">
        <v>1150380</v>
      </c>
      <c r="X3405" s="8"/>
      <c r="Y3405" s="8"/>
      <c r="Z3405" s="8"/>
      <c r="AA3405" s="8"/>
      <c r="AB3405" s="8"/>
      <c r="AC3405" s="8">
        <v>1150380</v>
      </c>
      <c r="AD3405"/>
      <c r="AE3405"/>
      <c r="AF3405"/>
      <c r="AG3405"/>
      <c r="AH3405"/>
      <c r="AI3405">
        <v>100</v>
      </c>
      <c r="AJ3405" s="8"/>
      <c r="AK3405" s="8"/>
      <c r="AL3405" s="8"/>
      <c r="AM3405" s="8"/>
      <c r="AN3405" s="8"/>
      <c r="AO3405" s="8">
        <v>1150380</v>
      </c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/>
      <c r="BM3405"/>
      <c r="BN3405" s="10">
        <v>0</v>
      </c>
      <c r="BO3405" s="10"/>
      <c r="BP3405" s="10"/>
      <c r="BQ3405" s="10"/>
      <c r="BR3405" s="10"/>
      <c r="BS3405" s="10"/>
      <c r="BT3405" s="10"/>
      <c r="BU3405" s="10"/>
      <c r="BV3405" s="1" t="str">
        <f>Запрос1[[#This Row],[Менеджер]]</f>
        <v>Бейбит Арман Алмасұлы</v>
      </c>
      <c r="BW3405" s="1" t="str">
        <f>Запрос1[[#This Row],[Дирекция]]</f>
        <v>Центральная дирекция</v>
      </c>
      <c r="BX3405" s="1" t="str">
        <f t="shared" si="53"/>
        <v>ТОО "EC PG"</v>
      </c>
      <c r="BY3405" s="1" t="str">
        <f t="shared" si="53"/>
        <v>201040014935</v>
      </c>
      <c r="CA3405" t="str">
        <f>Запрос1[[#This Row],[родитель]]</f>
        <v>ТОО "EC PG"</v>
      </c>
      <c r="CB3405" t="str">
        <f>Запрос1[[#This Row],[БИНРодителя]]</f>
        <v>201040014935</v>
      </c>
    </row>
    <row r="3406" spans="1:80" x14ac:dyDescent="0.3">
      <c r="A3406" t="s">
        <v>3658</v>
      </c>
      <c r="B3406" t="s">
        <v>12012</v>
      </c>
      <c r="C3406"/>
      <c r="D3406" t="s">
        <v>89</v>
      </c>
      <c r="E3406" t="s">
        <v>3685</v>
      </c>
      <c r="F3406" t="s">
        <v>9197</v>
      </c>
      <c r="G3406" t="s">
        <v>9198</v>
      </c>
      <c r="H3406" t="s">
        <v>12135</v>
      </c>
      <c r="I3406" t="s">
        <v>12136</v>
      </c>
      <c r="J3406" t="s">
        <v>12136</v>
      </c>
      <c r="K3406" t="s">
        <v>12135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 s="8"/>
      <c r="S3406" s="8"/>
      <c r="T3406" s="8"/>
      <c r="U3406" s="8"/>
      <c r="V3406" s="8"/>
      <c r="W3406" s="8">
        <v>32000</v>
      </c>
      <c r="X3406" s="8"/>
      <c r="Y3406" s="8"/>
      <c r="Z3406" s="8"/>
      <c r="AA3406" s="8"/>
      <c r="AB3406" s="8"/>
      <c r="AC3406" s="8">
        <v>32000</v>
      </c>
      <c r="AD3406"/>
      <c r="AE3406"/>
      <c r="AF3406"/>
      <c r="AG3406"/>
      <c r="AH3406"/>
      <c r="AI3406">
        <v>100</v>
      </c>
      <c r="AJ3406" s="8"/>
      <c r="AK3406" s="8"/>
      <c r="AL3406" s="8"/>
      <c r="AM3406" s="8"/>
      <c r="AN3406" s="8"/>
      <c r="AO3406" s="8">
        <v>32000</v>
      </c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/>
      <c r="BM3406"/>
      <c r="BN3406" s="10">
        <v>0</v>
      </c>
      <c r="BO3406" s="10"/>
      <c r="BP3406" s="10"/>
      <c r="BQ3406" s="10"/>
      <c r="BR3406" s="10"/>
      <c r="BS3406" s="10"/>
      <c r="BT3406" s="10"/>
      <c r="BU3406" s="10"/>
      <c r="BV3406" s="1" t="str">
        <f>Запрос1[[#This Row],[Менеджер]]</f>
        <v>Бейбит Арман Алмасұлы</v>
      </c>
      <c r="BW3406" s="1" t="str">
        <f>Запрос1[[#This Row],[Дирекция]]</f>
        <v>Центральная дирекция</v>
      </c>
      <c r="BX3406" s="1" t="str">
        <f t="shared" si="53"/>
        <v>ТОО "ЖАСЛАН-ЖЕР"</v>
      </c>
      <c r="BY3406" s="1" t="str">
        <f t="shared" si="53"/>
        <v>200540013823</v>
      </c>
      <c r="CA3406" t="str">
        <f>Запрос1[[#This Row],[родитель]]</f>
        <v>ТОО "ЖАСЛАН-ЖЕР"</v>
      </c>
      <c r="CB3406" t="str">
        <f>Запрос1[[#This Row],[БИНРодителя]]</f>
        <v>200540013823</v>
      </c>
    </row>
    <row r="3407" spans="1:80" x14ac:dyDescent="0.3">
      <c r="A3407" t="s">
        <v>3658</v>
      </c>
      <c r="B3407" t="s">
        <v>12012</v>
      </c>
      <c r="C3407"/>
      <c r="D3407" t="s">
        <v>89</v>
      </c>
      <c r="E3407" t="s">
        <v>254</v>
      </c>
      <c r="F3407" t="s">
        <v>7969</v>
      </c>
      <c r="G3407" t="s">
        <v>7970</v>
      </c>
      <c r="H3407" t="s">
        <v>12137</v>
      </c>
      <c r="I3407" t="s">
        <v>12138</v>
      </c>
      <c r="J3407" t="s">
        <v>12138</v>
      </c>
      <c r="K3407" t="s">
        <v>12137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 s="8"/>
      <c r="S3407" s="8"/>
      <c r="T3407" s="8"/>
      <c r="U3407" s="8"/>
      <c r="V3407" s="8"/>
      <c r="W3407" s="8">
        <v>259265</v>
      </c>
      <c r="X3407" s="8"/>
      <c r="Y3407" s="8"/>
      <c r="Z3407" s="8"/>
      <c r="AA3407" s="8"/>
      <c r="AB3407" s="8"/>
      <c r="AC3407" s="8">
        <v>259265</v>
      </c>
      <c r="AD3407"/>
      <c r="AE3407"/>
      <c r="AF3407"/>
      <c r="AG3407"/>
      <c r="AH3407"/>
      <c r="AI3407">
        <v>100</v>
      </c>
      <c r="AJ3407" s="8"/>
      <c r="AK3407" s="8"/>
      <c r="AL3407" s="8"/>
      <c r="AM3407" s="8"/>
      <c r="AN3407" s="8"/>
      <c r="AO3407" s="8">
        <v>259265</v>
      </c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/>
      <c r="BM3407"/>
      <c r="BN3407" s="10">
        <v>0</v>
      </c>
      <c r="BO3407" s="10"/>
      <c r="BP3407" s="10"/>
      <c r="BQ3407" s="10"/>
      <c r="BR3407" s="10"/>
      <c r="BS3407" s="10"/>
      <c r="BT3407" s="10"/>
      <c r="BU3407" s="10"/>
      <c r="BV3407" s="1" t="str">
        <f>Запрос1[[#This Row],[Менеджер]]</f>
        <v>Бейбит Арман Алмасұлы</v>
      </c>
      <c r="BW3407" s="1" t="str">
        <f>Запрос1[[#This Row],[Дирекция]]</f>
        <v>Центральная дирекция</v>
      </c>
      <c r="BX3407" s="1" t="str">
        <f t="shared" si="53"/>
        <v>КХ "Журын"</v>
      </c>
      <c r="BY3407" s="1" t="str">
        <f t="shared" si="53"/>
        <v>790724302085</v>
      </c>
      <c r="CA3407" t="str">
        <f>Запрос1[[#This Row],[родитель]]</f>
        <v>КХ "Журын"</v>
      </c>
      <c r="CB3407" t="str">
        <f>Запрос1[[#This Row],[БИНРодителя]]</f>
        <v>790724302085</v>
      </c>
    </row>
    <row r="3408" spans="1:80" x14ac:dyDescent="0.3">
      <c r="A3408" t="s">
        <v>3658</v>
      </c>
      <c r="B3408" t="s">
        <v>12012</v>
      </c>
      <c r="C3408"/>
      <c r="D3408" t="s">
        <v>89</v>
      </c>
      <c r="E3408" t="s">
        <v>1551</v>
      </c>
      <c r="F3408" t="s">
        <v>4470</v>
      </c>
      <c r="G3408" t="s">
        <v>12139</v>
      </c>
      <c r="H3408" t="s">
        <v>12140</v>
      </c>
      <c r="I3408" t="s">
        <v>12141</v>
      </c>
      <c r="J3408" t="s">
        <v>12141</v>
      </c>
      <c r="K3408" t="s">
        <v>12140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 s="8"/>
      <c r="S3408" s="8"/>
      <c r="T3408" s="8"/>
      <c r="U3408" s="8"/>
      <c r="V3408" s="8"/>
      <c r="W3408" s="8">
        <v>5994320</v>
      </c>
      <c r="X3408" s="8"/>
      <c r="Y3408" s="8"/>
      <c r="Z3408" s="8"/>
      <c r="AA3408" s="8"/>
      <c r="AB3408" s="8"/>
      <c r="AC3408" s="8">
        <v>1798296</v>
      </c>
      <c r="AD3408"/>
      <c r="AE3408"/>
      <c r="AF3408"/>
      <c r="AG3408"/>
      <c r="AH3408"/>
      <c r="AI3408">
        <v>30</v>
      </c>
      <c r="AJ3408" s="8"/>
      <c r="AK3408" s="8"/>
      <c r="AL3408" s="8"/>
      <c r="AM3408" s="8"/>
      <c r="AN3408" s="8"/>
      <c r="AO3408" s="8">
        <v>5994320</v>
      </c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/>
      <c r="BM3408"/>
      <c r="BN3408" s="10">
        <v>0</v>
      </c>
      <c r="BO3408" s="10"/>
      <c r="BP3408" s="10"/>
      <c r="BQ3408" s="10"/>
      <c r="BR3408" s="10"/>
      <c r="BS3408" s="10"/>
      <c r="BT3408" s="10"/>
      <c r="BU3408" s="10"/>
      <c r="BV3408" s="1" t="str">
        <f>Запрос1[[#This Row],[Менеджер]]</f>
        <v>Бейбит Арман Алмасұлы</v>
      </c>
      <c r="BW3408" s="1" t="str">
        <f>Запрос1[[#This Row],[Дирекция]]</f>
        <v>Центральная дирекция</v>
      </c>
      <c r="BX3408" s="1" t="e">
        <f t="shared" si="53"/>
        <v>#N/A</v>
      </c>
      <c r="BY3408" s="1" t="str">
        <f t="shared" si="53"/>
        <v>650328350064</v>
      </c>
      <c r="CA3408" t="e">
        <f>VLOOKUP(Запрос1[[#This Row],[БИНКХ]],'[2]Группы компаний'!$A:$E,4,0)</f>
        <v>#N/A</v>
      </c>
      <c r="CB3408" t="str">
        <f>Запрос1[[#This Row],[БИНКХ]]</f>
        <v>650328350064</v>
      </c>
    </row>
    <row r="3409" spans="1:80" x14ac:dyDescent="0.3">
      <c r="A3409" t="s">
        <v>3658</v>
      </c>
      <c r="B3409" t="s">
        <v>12012</v>
      </c>
      <c r="C3409" t="s">
        <v>3816</v>
      </c>
      <c r="D3409" t="s">
        <v>89</v>
      </c>
      <c r="E3409" t="s">
        <v>90</v>
      </c>
      <c r="F3409" t="s">
        <v>91</v>
      </c>
      <c r="G3409"/>
      <c r="H3409" t="s">
        <v>12142</v>
      </c>
      <c r="I3409" t="s">
        <v>12143</v>
      </c>
      <c r="J3409" t="s">
        <v>12143</v>
      </c>
      <c r="K3409" t="s">
        <v>12142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 s="8"/>
      <c r="S3409" s="8"/>
      <c r="T3409" s="8"/>
      <c r="U3409" s="8"/>
      <c r="V3409" s="8"/>
      <c r="W3409" s="8">
        <v>3900000</v>
      </c>
      <c r="X3409" s="8"/>
      <c r="Y3409" s="8"/>
      <c r="Z3409" s="8"/>
      <c r="AA3409" s="8"/>
      <c r="AB3409" s="8"/>
      <c r="AC3409" s="8">
        <v>3900000</v>
      </c>
      <c r="AD3409"/>
      <c r="AE3409"/>
      <c r="AF3409"/>
      <c r="AG3409"/>
      <c r="AH3409"/>
      <c r="AI3409">
        <v>100</v>
      </c>
      <c r="AJ3409" s="8"/>
      <c r="AK3409" s="8"/>
      <c r="AL3409" s="8"/>
      <c r="AM3409" s="8"/>
      <c r="AN3409" s="8"/>
      <c r="AO3409" s="8">
        <v>3900000</v>
      </c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/>
      <c r="BM3409"/>
      <c r="BN3409" s="10">
        <v>0</v>
      </c>
      <c r="BO3409" s="10"/>
      <c r="BP3409" s="10"/>
      <c r="BQ3409" s="10"/>
      <c r="BR3409" s="10"/>
      <c r="BS3409" s="10"/>
      <c r="BT3409" s="10"/>
      <c r="BU3409" s="10"/>
      <c r="BV3409" s="1" t="str">
        <f>Запрос1[[#This Row],[Менеджер]]</f>
        <v>Бейбит Арман Алмасұлы</v>
      </c>
      <c r="BW3409" s="1" t="str">
        <f>Запрос1[[#This Row],[Дирекция]]</f>
        <v>Центральная дирекция</v>
      </c>
      <c r="BX3409" s="1" t="str">
        <f t="shared" si="53"/>
        <v>ТОО "КОКШЕ ОРМАН-2013"</v>
      </c>
      <c r="BY3409" s="1" t="str">
        <f t="shared" si="53"/>
        <v>131040018269</v>
      </c>
      <c r="CA3409" t="str">
        <f>Запрос1[[#This Row],[родитель]]</f>
        <v>ТОО "КОКШЕ ОРМАН-2013"</v>
      </c>
      <c r="CB3409" t="str">
        <f>Запрос1[[#This Row],[БИНРодителя]]</f>
        <v>131040018269</v>
      </c>
    </row>
    <row r="3410" spans="1:80" x14ac:dyDescent="0.3">
      <c r="A3410" t="s">
        <v>3658</v>
      </c>
      <c r="B3410" t="s">
        <v>12012</v>
      </c>
      <c r="C3410" t="s">
        <v>3816</v>
      </c>
      <c r="D3410" t="s">
        <v>89</v>
      </c>
      <c r="E3410" t="s">
        <v>90</v>
      </c>
      <c r="F3410" t="s">
        <v>91</v>
      </c>
      <c r="G3410"/>
      <c r="H3410" t="s">
        <v>9421</v>
      </c>
      <c r="I3410" t="s">
        <v>9422</v>
      </c>
      <c r="J3410" t="s">
        <v>9422</v>
      </c>
      <c r="K3410" t="s">
        <v>9421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 s="8"/>
      <c r="S3410" s="8"/>
      <c r="T3410" s="8"/>
      <c r="U3410" s="8"/>
      <c r="V3410" s="8"/>
      <c r="W3410" s="8">
        <v>1117800</v>
      </c>
      <c r="X3410" s="8"/>
      <c r="Y3410" s="8"/>
      <c r="Z3410" s="8"/>
      <c r="AA3410" s="8"/>
      <c r="AB3410" s="8"/>
      <c r="AC3410" s="8">
        <v>1117800</v>
      </c>
      <c r="AD3410"/>
      <c r="AE3410"/>
      <c r="AF3410"/>
      <c r="AG3410"/>
      <c r="AH3410"/>
      <c r="AI3410">
        <v>100</v>
      </c>
      <c r="AJ3410" s="8"/>
      <c r="AK3410" s="8"/>
      <c r="AL3410" s="8"/>
      <c r="AM3410" s="8"/>
      <c r="AN3410" s="8"/>
      <c r="AO3410" s="8">
        <v>1117800</v>
      </c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/>
      <c r="BM3410"/>
      <c r="BN3410" s="10">
        <v>0</v>
      </c>
      <c r="BO3410" s="10"/>
      <c r="BP3410" s="10"/>
      <c r="BQ3410" s="10"/>
      <c r="BR3410" s="10"/>
      <c r="BS3410" s="10"/>
      <c r="BT3410" s="10"/>
      <c r="BU3410" s="10"/>
      <c r="BV3410" s="1" t="str">
        <f>Запрос1[[#This Row],[Менеджер]]</f>
        <v>Бейбит Арман Алмасұлы</v>
      </c>
      <c r="BW3410" s="1" t="str">
        <f>Запрос1[[#This Row],[Дирекция]]</f>
        <v>Центральная дирекция</v>
      </c>
      <c r="BX3410" s="1" t="str">
        <f t="shared" si="53"/>
        <v>ТОО "КОКШЕТАУ АГРОИНВЕСТ"</v>
      </c>
      <c r="BY3410" s="1" t="str">
        <f t="shared" si="53"/>
        <v>190140029976</v>
      </c>
      <c r="CA3410" t="str">
        <f>Запрос1[[#This Row],[родитель]]</f>
        <v>ТОО "КОКШЕТАУ АГРОИНВЕСТ"</v>
      </c>
      <c r="CB3410" t="str">
        <f>Запрос1[[#This Row],[БИНРодителя]]</f>
        <v>190140029976</v>
      </c>
    </row>
    <row r="3411" spans="1:80" x14ac:dyDescent="0.3">
      <c r="A3411" t="s">
        <v>3658</v>
      </c>
      <c r="B3411" t="s">
        <v>12012</v>
      </c>
      <c r="C3411" t="s">
        <v>122</v>
      </c>
      <c r="D3411" t="s">
        <v>89</v>
      </c>
      <c r="E3411" t="s">
        <v>3662</v>
      </c>
      <c r="F3411" t="s">
        <v>8033</v>
      </c>
      <c r="G3411" t="s">
        <v>8034</v>
      </c>
      <c r="H3411" t="s">
        <v>8445</v>
      </c>
      <c r="I3411" t="s">
        <v>8446</v>
      </c>
      <c r="J3411" t="s">
        <v>8446</v>
      </c>
      <c r="K3411" t="s">
        <v>8445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 s="8"/>
      <c r="S3411" s="8"/>
      <c r="T3411" s="8"/>
      <c r="U3411" s="8"/>
      <c r="V3411" s="8"/>
      <c r="W3411" s="8">
        <v>1585215</v>
      </c>
      <c r="X3411" s="8"/>
      <c r="Y3411" s="8"/>
      <c r="Z3411" s="8"/>
      <c r="AA3411" s="8"/>
      <c r="AB3411" s="8"/>
      <c r="AC3411" s="8">
        <v>875872.5</v>
      </c>
      <c r="AD3411"/>
      <c r="AE3411"/>
      <c r="AF3411"/>
      <c r="AG3411"/>
      <c r="AH3411"/>
      <c r="AI3411">
        <v>55.25</v>
      </c>
      <c r="AJ3411" s="8"/>
      <c r="AK3411" s="8"/>
      <c r="AL3411" s="8"/>
      <c r="AM3411" s="8"/>
      <c r="AN3411" s="8"/>
      <c r="AO3411" s="8">
        <v>1585215</v>
      </c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/>
      <c r="BM3411"/>
      <c r="BN3411" s="10">
        <v>0</v>
      </c>
      <c r="BO3411" s="10"/>
      <c r="BP3411" s="10"/>
      <c r="BQ3411" s="10"/>
      <c r="BR3411" s="10"/>
      <c r="BS3411" s="10"/>
      <c r="BT3411" s="10"/>
      <c r="BU3411" s="10"/>
      <c r="BV3411" s="1" t="str">
        <f>Запрос1[[#This Row],[Менеджер]]</f>
        <v>Бейбит Арман Алмасұлы</v>
      </c>
      <c r="BW3411" s="1" t="str">
        <f>Запрос1[[#This Row],[Дирекция]]</f>
        <v>Центральная дирекция</v>
      </c>
      <c r="BX3411" s="1" t="str">
        <f t="shared" si="53"/>
        <v>КХ "Югай В.И."</v>
      </c>
      <c r="BY3411" s="1" t="str">
        <f t="shared" si="53"/>
        <v>771006399053</v>
      </c>
      <c r="CA3411" t="str">
        <f>Запрос1[[#This Row],[родитель]]</f>
        <v>КХ "Югай В.И."</v>
      </c>
      <c r="CB3411" t="str">
        <f>Запрос1[[#This Row],[БИНРодителя]]</f>
        <v>771006399053</v>
      </c>
    </row>
    <row r="3412" spans="1:80" x14ac:dyDescent="0.3">
      <c r="A3412" t="s">
        <v>3658</v>
      </c>
      <c r="B3412" t="s">
        <v>12012</v>
      </c>
      <c r="C3412" t="s">
        <v>122</v>
      </c>
      <c r="D3412" t="s">
        <v>89</v>
      </c>
      <c r="E3412" t="s">
        <v>4029</v>
      </c>
      <c r="F3412" t="s">
        <v>11857</v>
      </c>
      <c r="G3412" t="s">
        <v>11858</v>
      </c>
      <c r="H3412" t="s">
        <v>12152</v>
      </c>
      <c r="I3412" t="s">
        <v>12153</v>
      </c>
      <c r="J3412" t="s">
        <v>12153</v>
      </c>
      <c r="K3412" t="s">
        <v>12152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 s="8"/>
      <c r="S3412" s="8"/>
      <c r="T3412" s="8"/>
      <c r="U3412" s="8"/>
      <c r="V3412" s="8"/>
      <c r="W3412" s="8">
        <v>2484360</v>
      </c>
      <c r="X3412" s="8"/>
      <c r="Y3412" s="8"/>
      <c r="Z3412" s="8"/>
      <c r="AA3412" s="8"/>
      <c r="AB3412" s="8"/>
      <c r="AC3412" s="8">
        <v>2484360</v>
      </c>
      <c r="AD3412"/>
      <c r="AE3412"/>
      <c r="AF3412"/>
      <c r="AG3412"/>
      <c r="AH3412"/>
      <c r="AI3412">
        <v>100</v>
      </c>
      <c r="AJ3412" s="8"/>
      <c r="AK3412" s="8"/>
      <c r="AL3412" s="8"/>
      <c r="AM3412" s="8"/>
      <c r="AN3412" s="8"/>
      <c r="AO3412" s="8">
        <v>2484360</v>
      </c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/>
      <c r="BM3412"/>
      <c r="BN3412" s="10">
        <v>0</v>
      </c>
      <c r="BO3412" s="10"/>
      <c r="BP3412" s="10"/>
      <c r="BQ3412" s="10"/>
      <c r="BR3412" s="10"/>
      <c r="BS3412" s="10"/>
      <c r="BT3412" s="10"/>
      <c r="BU3412" s="10"/>
      <c r="BV3412" s="1" t="str">
        <f>Запрос1[[#This Row],[Менеджер]]</f>
        <v>Бейбит Арман Алмасұлы</v>
      </c>
      <c r="BW3412" s="1" t="str">
        <f>Запрос1[[#This Row],[Дирекция]]</f>
        <v>Центральная дирекция</v>
      </c>
      <c r="BX3412" s="1" t="str">
        <f t="shared" si="53"/>
        <v>ТОО "QAZTAY AGRO"</v>
      </c>
      <c r="BY3412" s="1" t="str">
        <f t="shared" si="53"/>
        <v>210940031779</v>
      </c>
      <c r="CA3412" t="str">
        <f>Запрос1[[#This Row],[родитель]]</f>
        <v>ТОО "QAZTAY AGRO"</v>
      </c>
      <c r="CB3412" t="str">
        <f>Запрос1[[#This Row],[БИНРодителя]]</f>
        <v>210940031779</v>
      </c>
    </row>
    <row r="3413" spans="1:80" x14ac:dyDescent="0.3">
      <c r="A3413" t="s">
        <v>3658</v>
      </c>
      <c r="B3413" t="s">
        <v>12012</v>
      </c>
      <c r="C3413" t="s">
        <v>122</v>
      </c>
      <c r="D3413" t="s">
        <v>89</v>
      </c>
      <c r="E3413" t="s">
        <v>254</v>
      </c>
      <c r="F3413" t="s">
        <v>4225</v>
      </c>
      <c r="G3413" t="s">
        <v>2507</v>
      </c>
      <c r="H3413" t="s">
        <v>12154</v>
      </c>
      <c r="I3413" t="s">
        <v>12155</v>
      </c>
      <c r="J3413" t="s">
        <v>12155</v>
      </c>
      <c r="K3413" t="s">
        <v>12154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 s="8"/>
      <c r="S3413" s="8"/>
      <c r="T3413" s="8"/>
      <c r="U3413" s="8"/>
      <c r="V3413" s="8"/>
      <c r="W3413" s="8">
        <v>246400</v>
      </c>
      <c r="X3413" s="8"/>
      <c r="Y3413" s="8"/>
      <c r="Z3413" s="8"/>
      <c r="AA3413" s="8"/>
      <c r="AB3413" s="8"/>
      <c r="AC3413" s="8">
        <v>24640</v>
      </c>
      <c r="AD3413"/>
      <c r="AE3413"/>
      <c r="AF3413"/>
      <c r="AG3413"/>
      <c r="AH3413"/>
      <c r="AI3413">
        <v>10</v>
      </c>
      <c r="AJ3413" s="8"/>
      <c r="AK3413" s="8"/>
      <c r="AL3413" s="8"/>
      <c r="AM3413" s="8"/>
      <c r="AN3413" s="8"/>
      <c r="AO3413" s="8">
        <v>246400</v>
      </c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/>
      <c r="BM3413"/>
      <c r="BN3413" s="10">
        <v>0</v>
      </c>
      <c r="BO3413" s="10"/>
      <c r="BP3413" s="10"/>
      <c r="BQ3413" s="10"/>
      <c r="BR3413" s="10"/>
      <c r="BS3413" s="10"/>
      <c r="BT3413" s="10"/>
      <c r="BU3413" s="10"/>
      <c r="BV3413" s="1" t="str">
        <f>Запрос1[[#This Row],[Менеджер]]</f>
        <v>Бейбит Арман Алмасұлы</v>
      </c>
      <c r="BW3413" s="1" t="str">
        <f>Запрос1[[#This Row],[Дирекция]]</f>
        <v>Центральная дирекция</v>
      </c>
      <c r="BX3413" s="1" t="e">
        <f t="shared" si="53"/>
        <v>#N/A</v>
      </c>
      <c r="BY3413" s="1" t="e">
        <f t="shared" si="53"/>
        <v>#N/A</v>
      </c>
      <c r="CA3413" t="e">
        <f>VLOOKUP(Запрос1[[#This Row],[БИНКХ]],'[2]Группы компаний'!$A:$E,4,0)</f>
        <v>#N/A</v>
      </c>
      <c r="CB3413" t="e">
        <f>VLOOKUP(CA3413,$H:$I,2,0)</f>
        <v>#N/A</v>
      </c>
    </row>
    <row r="3414" spans="1:80" x14ac:dyDescent="0.3">
      <c r="A3414" t="s">
        <v>2514</v>
      </c>
      <c r="B3414" t="s">
        <v>3262</v>
      </c>
      <c r="C3414"/>
      <c r="D3414" t="s">
        <v>382</v>
      </c>
      <c r="E3414" t="s">
        <v>2525</v>
      </c>
      <c r="F3414" t="s">
        <v>2526</v>
      </c>
      <c r="G3414" t="s">
        <v>2527</v>
      </c>
      <c r="H3414" t="s">
        <v>3351</v>
      </c>
      <c r="I3414" t="s">
        <v>3352</v>
      </c>
      <c r="J3414" t="s">
        <v>3352</v>
      </c>
      <c r="K3414" t="s">
        <v>3351</v>
      </c>
      <c r="L3414">
        <v>0</v>
      </c>
      <c r="M3414">
        <v>0</v>
      </c>
      <c r="N3414">
        <v>0</v>
      </c>
      <c r="O3414">
        <v>1</v>
      </c>
      <c r="P3414">
        <v>1</v>
      </c>
      <c r="Q3414">
        <v>0</v>
      </c>
      <c r="R3414" s="8"/>
      <c r="S3414" s="8"/>
      <c r="T3414" s="8"/>
      <c r="U3414" s="8">
        <v>7539840</v>
      </c>
      <c r="V3414" s="8">
        <v>56083000</v>
      </c>
      <c r="W3414" s="8"/>
      <c r="X3414" s="8"/>
      <c r="Y3414" s="8"/>
      <c r="Z3414" s="8"/>
      <c r="AA3414" s="8">
        <v>3769920</v>
      </c>
      <c r="AB3414" s="8">
        <v>38907500</v>
      </c>
      <c r="AC3414" s="8"/>
      <c r="AD3414"/>
      <c r="AE3414"/>
      <c r="AF3414"/>
      <c r="AG3414">
        <v>50</v>
      </c>
      <c r="AH3414">
        <v>69.37</v>
      </c>
      <c r="AI3414"/>
      <c r="AJ3414" s="8"/>
      <c r="AK3414" s="8"/>
      <c r="AL3414" s="8"/>
      <c r="AM3414" s="8">
        <v>7539840</v>
      </c>
      <c r="AN3414" s="8">
        <v>56083000</v>
      </c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/>
      <c r="BM3414"/>
      <c r="BN3414" s="10">
        <v>0</v>
      </c>
      <c r="BO3414" s="10"/>
      <c r="BP3414" s="10"/>
      <c r="BQ3414" s="10"/>
      <c r="BR3414" s="10"/>
      <c r="BS3414" s="10"/>
      <c r="BT3414" s="10"/>
      <c r="BU3414" s="10"/>
      <c r="BV3414" s="1" t="str">
        <f>Запрос1[[#This Row],[Менеджер]]</f>
        <v>Чижаковский Владимир</v>
      </c>
      <c r="BW3414" s="1" t="str">
        <f>Запрос1[[#This Row],[Дирекция]]</f>
        <v>Северная дирекция</v>
      </c>
      <c r="BX3414" s="1" t="str">
        <f t="shared" si="53"/>
        <v>ТОО "ЭталонАгроХим"</v>
      </c>
      <c r="BY3414" s="1" t="str">
        <f t="shared" si="53"/>
        <v>190840019452</v>
      </c>
      <c r="CA3414" t="str">
        <f>Запрос1[[#This Row],[родитель]]</f>
        <v>ТОО "ЭталонАгроХим"</v>
      </c>
      <c r="CB3414" t="str">
        <f>Запрос1[[#This Row],[БИНРодителя]]</f>
        <v>190840019452</v>
      </c>
    </row>
    <row r="3415" spans="1:80" x14ac:dyDescent="0.3">
      <c r="A3415" t="s">
        <v>2514</v>
      </c>
      <c r="B3415" t="s">
        <v>3262</v>
      </c>
      <c r="C3415"/>
      <c r="D3415" t="s">
        <v>382</v>
      </c>
      <c r="E3415" t="s">
        <v>389</v>
      </c>
      <c r="F3415" t="s">
        <v>471</v>
      </c>
      <c r="G3415" t="s">
        <v>3937</v>
      </c>
      <c r="H3415" t="s">
        <v>3534</v>
      </c>
      <c r="I3415" t="s">
        <v>3535</v>
      </c>
      <c r="J3415" t="s">
        <v>7927</v>
      </c>
      <c r="K3415" t="s">
        <v>7928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 s="8"/>
      <c r="S3415" s="8"/>
      <c r="T3415" s="8"/>
      <c r="U3415" s="8">
        <v>15005926</v>
      </c>
      <c r="V3415" s="8"/>
      <c r="W3415" s="8"/>
      <c r="X3415" s="8"/>
      <c r="Y3415" s="8"/>
      <c r="Z3415" s="8"/>
      <c r="AA3415" s="8">
        <v>7502963</v>
      </c>
      <c r="AB3415" s="8"/>
      <c r="AC3415" s="8"/>
      <c r="AD3415"/>
      <c r="AE3415"/>
      <c r="AF3415"/>
      <c r="AG3415">
        <v>50</v>
      </c>
      <c r="AH3415"/>
      <c r="AI3415"/>
      <c r="AJ3415" s="8"/>
      <c r="AK3415" s="8"/>
      <c r="AL3415" s="8"/>
      <c r="AM3415" s="8">
        <v>15005926</v>
      </c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>
        <v>224838870.80000001</v>
      </c>
      <c r="BI3415" s="8"/>
      <c r="BJ3415" s="8">
        <v>55075936</v>
      </c>
      <c r="BK3415" s="8"/>
      <c r="BL3415">
        <v>24.495699999999999</v>
      </c>
      <c r="BM3415"/>
      <c r="BN3415" s="10">
        <v>0</v>
      </c>
      <c r="BO3415" s="10"/>
      <c r="BP3415" s="10"/>
      <c r="BQ3415" s="10"/>
      <c r="BR3415" s="10"/>
      <c r="BS3415" s="10"/>
      <c r="BT3415" s="10"/>
      <c r="BU3415" s="10"/>
      <c r="BV3415" s="1" t="str">
        <f>Запрос1[[#This Row],[Менеджер]]</f>
        <v>Чижаковский Владимир</v>
      </c>
      <c r="BW3415" s="1" t="str">
        <f>Запрос1[[#This Row],[Дирекция]]</f>
        <v>Северная дирекция</v>
      </c>
      <c r="BX3415" s="1" t="str">
        <f t="shared" si="53"/>
        <v>ТОО "Янтарь-98"</v>
      </c>
      <c r="BY3415" s="1" t="str">
        <f t="shared" si="53"/>
        <v>990440004922</v>
      </c>
      <c r="CA3415" t="str">
        <f>Запрос1[[#This Row],[КХ]]</f>
        <v>ТОО "Янтарь-98"</v>
      </c>
      <c r="CB3415" t="str">
        <f>Запрос1[[#This Row],[БИНКХ]]</f>
        <v>990440004922</v>
      </c>
    </row>
    <row r="3416" spans="1:80" x14ac:dyDescent="0.3">
      <c r="A3416" t="s">
        <v>2514</v>
      </c>
      <c r="B3416" t="s">
        <v>3262</v>
      </c>
      <c r="C3416"/>
      <c r="D3416" t="s">
        <v>382</v>
      </c>
      <c r="E3416" t="s">
        <v>2574</v>
      </c>
      <c r="F3416" t="s">
        <v>2575</v>
      </c>
      <c r="G3416" t="s">
        <v>2576</v>
      </c>
      <c r="H3416" t="s">
        <v>11894</v>
      </c>
      <c r="I3416" t="s">
        <v>11895</v>
      </c>
      <c r="J3416" t="s">
        <v>11895</v>
      </c>
      <c r="K3416" t="s">
        <v>11894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 s="8"/>
      <c r="S3416" s="8"/>
      <c r="T3416" s="8"/>
      <c r="U3416" s="8"/>
      <c r="V3416" s="8"/>
      <c r="W3416" s="8">
        <v>14230800</v>
      </c>
      <c r="X3416" s="8"/>
      <c r="Y3416" s="8"/>
      <c r="Z3416" s="8"/>
      <c r="AA3416" s="8"/>
      <c r="AB3416" s="8"/>
      <c r="AC3416" s="8">
        <v>14230800</v>
      </c>
      <c r="AD3416"/>
      <c r="AE3416"/>
      <c r="AF3416"/>
      <c r="AG3416"/>
      <c r="AH3416"/>
      <c r="AI3416">
        <v>100</v>
      </c>
      <c r="AJ3416" s="8"/>
      <c r="AK3416" s="8"/>
      <c r="AL3416" s="8"/>
      <c r="AM3416" s="8"/>
      <c r="AN3416" s="8"/>
      <c r="AO3416" s="8">
        <v>14230800</v>
      </c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/>
      <c r="BM3416"/>
      <c r="BN3416" s="10">
        <v>0</v>
      </c>
      <c r="BO3416" s="10"/>
      <c r="BP3416" s="10"/>
      <c r="BQ3416" s="10"/>
      <c r="BR3416" s="10"/>
      <c r="BS3416" s="10"/>
      <c r="BT3416" s="10"/>
      <c r="BU3416" s="10"/>
      <c r="BV3416" s="1" t="str">
        <f>Запрос1[[#This Row],[Менеджер]]</f>
        <v>Чижаковский Владимир</v>
      </c>
      <c r="BW3416" s="1" t="str">
        <f>Запрос1[[#This Row],[Дирекция]]</f>
        <v>Северная дирекция</v>
      </c>
      <c r="BX3416" s="1" t="str">
        <f t="shared" si="53"/>
        <v>ТОО "АГРОСЕВЕР"</v>
      </c>
      <c r="BY3416" s="1" t="str">
        <f t="shared" si="53"/>
        <v>970140004859</v>
      </c>
      <c r="CA3416" t="str">
        <f>Запрос1[[#This Row],[родитель]]</f>
        <v>ТОО "АГРОСЕВЕР"</v>
      </c>
      <c r="CB3416" t="str">
        <f>Запрос1[[#This Row],[БИНРодителя]]</f>
        <v>970140004859</v>
      </c>
    </row>
    <row r="3417" spans="1:80" x14ac:dyDescent="0.3">
      <c r="A3417" t="s">
        <v>2514</v>
      </c>
      <c r="B3417" t="s">
        <v>3262</v>
      </c>
      <c r="C3417" t="s">
        <v>122</v>
      </c>
      <c r="D3417" t="s">
        <v>382</v>
      </c>
      <c r="E3417" t="s">
        <v>1546</v>
      </c>
      <c r="F3417" t="s">
        <v>11742</v>
      </c>
      <c r="G3417" t="s">
        <v>11896</v>
      </c>
      <c r="H3417" t="s">
        <v>11897</v>
      </c>
      <c r="I3417" t="s">
        <v>11898</v>
      </c>
      <c r="J3417" t="s">
        <v>11898</v>
      </c>
      <c r="K3417" t="s">
        <v>11897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 s="8"/>
      <c r="S3417" s="8"/>
      <c r="T3417" s="8"/>
      <c r="U3417" s="8"/>
      <c r="V3417" s="8"/>
      <c r="W3417" s="8">
        <v>72655000</v>
      </c>
      <c r="X3417" s="8"/>
      <c r="Y3417" s="8"/>
      <c r="Z3417" s="8"/>
      <c r="AA3417" s="8"/>
      <c r="AB3417" s="8"/>
      <c r="AC3417" s="8">
        <v>21796500</v>
      </c>
      <c r="AD3417"/>
      <c r="AE3417"/>
      <c r="AF3417"/>
      <c r="AG3417"/>
      <c r="AH3417"/>
      <c r="AI3417">
        <v>30</v>
      </c>
      <c r="AJ3417" s="8"/>
      <c r="AK3417" s="8"/>
      <c r="AL3417" s="8"/>
      <c r="AM3417" s="8"/>
      <c r="AN3417" s="8"/>
      <c r="AO3417" s="8">
        <v>72655000</v>
      </c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/>
      <c r="BM3417"/>
      <c r="BN3417" s="10">
        <v>0</v>
      </c>
      <c r="BO3417" s="10"/>
      <c r="BP3417" s="10"/>
      <c r="BQ3417" s="10"/>
      <c r="BR3417" s="10"/>
      <c r="BS3417" s="10"/>
      <c r="BT3417" s="10"/>
      <c r="BU3417" s="10"/>
      <c r="BV3417" s="1" t="str">
        <f>Запрос1[[#This Row],[Менеджер]]</f>
        <v>Чижаковский Владимир</v>
      </c>
      <c r="BW3417" s="1" t="str">
        <f>Запрос1[[#This Row],[Дирекция]]</f>
        <v>Северная дирекция</v>
      </c>
      <c r="BX3417" s="1" t="str">
        <f t="shared" si="53"/>
        <v>ТОО "Shalkar Grain"</v>
      </c>
      <c r="BY3417" s="1" t="str">
        <f t="shared" si="53"/>
        <v>200440001678</v>
      </c>
      <c r="CA3417" t="str">
        <f>Запрос1[[#This Row],[родитель]]</f>
        <v>ТОО "Shalkar Grain"</v>
      </c>
      <c r="CB3417" t="str">
        <f>Запрос1[[#This Row],[БИНРодителя]]</f>
        <v>200440001678</v>
      </c>
    </row>
    <row r="3418" spans="1:80" x14ac:dyDescent="0.3">
      <c r="A3418" t="s">
        <v>2514</v>
      </c>
      <c r="B3418" t="s">
        <v>3262</v>
      </c>
      <c r="C3418" t="s">
        <v>406</v>
      </c>
      <c r="D3418"/>
      <c r="E3418"/>
      <c r="F3418"/>
      <c r="G3418"/>
      <c r="H3418" t="s">
        <v>8742</v>
      </c>
      <c r="I3418" t="s">
        <v>8743</v>
      </c>
      <c r="J3418" t="s">
        <v>8743</v>
      </c>
      <c r="K3418" t="s">
        <v>8742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 s="8"/>
      <c r="S3418" s="8">
        <v>274000</v>
      </c>
      <c r="T3418" s="8"/>
      <c r="U3418" s="8"/>
      <c r="V3418" s="8"/>
      <c r="W3418" s="8"/>
      <c r="X3418" s="8"/>
      <c r="Y3418" s="8">
        <v>137000</v>
      </c>
      <c r="Z3418" s="8"/>
      <c r="AA3418" s="8"/>
      <c r="AB3418" s="8"/>
      <c r="AC3418" s="8"/>
      <c r="AD3418"/>
      <c r="AE3418">
        <v>50</v>
      </c>
      <c r="AF3418"/>
      <c r="AG3418"/>
      <c r="AH3418"/>
      <c r="AI3418"/>
      <c r="AJ3418" s="8"/>
      <c r="AK3418" s="8">
        <v>274000</v>
      </c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/>
      <c r="BM3418"/>
      <c r="BN3418" s="10">
        <v>0</v>
      </c>
      <c r="BO3418" s="10"/>
      <c r="BP3418" s="10"/>
      <c r="BQ3418" s="10"/>
      <c r="BR3418" s="10"/>
      <c r="BS3418" s="10"/>
      <c r="BT3418" s="10"/>
      <c r="BU3418" s="10"/>
      <c r="BV3418" s="1" t="str">
        <f>Запрос1[[#This Row],[Менеджер]]</f>
        <v>Чижаковский Владимир</v>
      </c>
      <c r="BW3418" s="1" t="str">
        <f>Запрос1[[#This Row],[Дирекция]]</f>
        <v>Северная дирекция</v>
      </c>
      <c r="BX3418" s="1" t="e">
        <f t="shared" si="53"/>
        <v>#N/A</v>
      </c>
      <c r="BY3418" s="1" t="e">
        <f t="shared" si="53"/>
        <v>#N/A</v>
      </c>
      <c r="CA3418" t="e">
        <f>VLOOKUP(Запрос1[[#This Row],[БИНКХ]],'[2]Группы компаний'!$A:$E,4,0)</f>
        <v>#N/A</v>
      </c>
      <c r="CB3418" t="e">
        <f>VLOOKUP(CA3418,$H:$I,2,0)</f>
        <v>#N/A</v>
      </c>
    </row>
    <row r="3419" spans="1:80" x14ac:dyDescent="0.3">
      <c r="A3419" t="s">
        <v>2514</v>
      </c>
      <c r="B3419" t="s">
        <v>3262</v>
      </c>
      <c r="C3419" t="s">
        <v>381</v>
      </c>
      <c r="D3419" t="s">
        <v>412</v>
      </c>
      <c r="E3419" t="s">
        <v>487</v>
      </c>
      <c r="F3419" t="s">
        <v>7395</v>
      </c>
      <c r="G3419" t="s">
        <v>7888</v>
      </c>
      <c r="H3419" t="s">
        <v>3521</v>
      </c>
      <c r="I3419" t="s">
        <v>3522</v>
      </c>
      <c r="J3419" t="s">
        <v>8898</v>
      </c>
      <c r="K3419" t="s">
        <v>8899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 s="8">
        <v>800000</v>
      </c>
      <c r="S3419" s="8">
        <v>748690</v>
      </c>
      <c r="T3419" s="8">
        <v>777770</v>
      </c>
      <c r="U3419" s="8">
        <v>900000</v>
      </c>
      <c r="V3419" s="8">
        <v>8903700</v>
      </c>
      <c r="W3419" s="8">
        <v>23626720</v>
      </c>
      <c r="X3419" s="8">
        <v>240000</v>
      </c>
      <c r="Y3419" s="8">
        <v>224607</v>
      </c>
      <c r="Z3419" s="8">
        <v>233331</v>
      </c>
      <c r="AA3419" s="8">
        <v>270000</v>
      </c>
      <c r="AB3419" s="8">
        <v>2671110</v>
      </c>
      <c r="AC3419" s="8">
        <v>7749516</v>
      </c>
      <c r="AD3419">
        <v>30</v>
      </c>
      <c r="AE3419">
        <v>30</v>
      </c>
      <c r="AF3419">
        <v>30</v>
      </c>
      <c r="AG3419">
        <v>30</v>
      </c>
      <c r="AH3419">
        <v>30</v>
      </c>
      <c r="AI3419">
        <v>32.799999999999997</v>
      </c>
      <c r="AJ3419" s="8">
        <v>800000</v>
      </c>
      <c r="AK3419" s="8">
        <v>764750</v>
      </c>
      <c r="AL3419" s="8">
        <v>777770</v>
      </c>
      <c r="AM3419" s="8">
        <v>900000</v>
      </c>
      <c r="AN3419" s="8">
        <v>8903700</v>
      </c>
      <c r="AO3419" s="8">
        <v>23626720</v>
      </c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>
        <v>9150500</v>
      </c>
      <c r="BI3419" s="8">
        <v>8831200</v>
      </c>
      <c r="BJ3419" s="8"/>
      <c r="BK3419" s="8">
        <v>5956200</v>
      </c>
      <c r="BL3419">
        <v>0</v>
      </c>
      <c r="BM3419">
        <v>67.444900000000004</v>
      </c>
      <c r="BN3419" s="10">
        <v>0</v>
      </c>
      <c r="BO3419" s="10"/>
      <c r="BP3419" s="10"/>
      <c r="BQ3419" s="10"/>
      <c r="BR3419" s="10"/>
      <c r="BS3419" s="10"/>
      <c r="BT3419" s="10"/>
      <c r="BU3419" s="10"/>
      <c r="BV3419" s="1" t="str">
        <f>Запрос1[[#This Row],[Менеджер]]</f>
        <v>Чижаковский Владимир</v>
      </c>
      <c r="BW3419" s="1" t="str">
        <f>Запрос1[[#This Row],[Дирекция]]</f>
        <v>Северная дирекция</v>
      </c>
      <c r="BX3419" s="1" t="str">
        <f t="shared" si="53"/>
        <v>ТОО "Агро-Беркут"</v>
      </c>
      <c r="BY3419" s="1" t="str">
        <f t="shared" si="53"/>
        <v>041240001906</v>
      </c>
      <c r="CA3419" t="str">
        <f>VLOOKUP(Запрос1[[#This Row],[БИНКХ]],'[2]Группы компаний'!$A:$E,4,0)</f>
        <v>ТОО "Агро-Беркут"</v>
      </c>
      <c r="CB3419" t="str">
        <f>VLOOKUP(CA3419,$H:$I,2,0)</f>
        <v>041240001906</v>
      </c>
    </row>
    <row r="3420" spans="1:80" x14ac:dyDescent="0.3">
      <c r="A3420" t="s">
        <v>2514</v>
      </c>
      <c r="B3420" t="s">
        <v>3262</v>
      </c>
      <c r="C3420" t="s">
        <v>381</v>
      </c>
      <c r="D3420" t="s">
        <v>382</v>
      </c>
      <c r="E3420" t="s">
        <v>1546</v>
      </c>
      <c r="F3420" t="s">
        <v>2609</v>
      </c>
      <c r="G3420" t="s">
        <v>2610</v>
      </c>
      <c r="H3420" t="s">
        <v>4411</v>
      </c>
      <c r="I3420" t="s">
        <v>4412</v>
      </c>
      <c r="J3420" t="s">
        <v>4412</v>
      </c>
      <c r="K3420" t="s">
        <v>4411</v>
      </c>
      <c r="L3420">
        <v>1</v>
      </c>
      <c r="M3420">
        <v>1</v>
      </c>
      <c r="N3420">
        <v>0</v>
      </c>
      <c r="O3420">
        <v>0</v>
      </c>
      <c r="P3420">
        <v>0</v>
      </c>
      <c r="Q3420">
        <v>0</v>
      </c>
      <c r="R3420" s="8">
        <v>14522700</v>
      </c>
      <c r="S3420" s="8">
        <v>11727000</v>
      </c>
      <c r="T3420" s="8"/>
      <c r="U3420" s="8"/>
      <c r="V3420" s="8"/>
      <c r="W3420" s="8"/>
      <c r="X3420" s="8">
        <v>14522700</v>
      </c>
      <c r="Y3420" s="8">
        <v>11727000</v>
      </c>
      <c r="Z3420" s="8"/>
      <c r="AA3420" s="8"/>
      <c r="AB3420" s="8"/>
      <c r="AC3420" s="8"/>
      <c r="AD3420">
        <v>100</v>
      </c>
      <c r="AE3420">
        <v>100</v>
      </c>
      <c r="AF3420"/>
      <c r="AG3420"/>
      <c r="AH3420"/>
      <c r="AI3420"/>
      <c r="AJ3420" s="8">
        <v>14522700</v>
      </c>
      <c r="AK3420" s="8">
        <v>11727000</v>
      </c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/>
      <c r="BM3420"/>
      <c r="BN3420" s="10">
        <v>0</v>
      </c>
      <c r="BO3420" s="10"/>
      <c r="BP3420" s="10"/>
      <c r="BQ3420" s="10"/>
      <c r="BR3420" s="10"/>
      <c r="BS3420" s="10"/>
      <c r="BT3420" s="10"/>
      <c r="BU3420" s="10"/>
      <c r="BV3420" s="1" t="str">
        <f>Запрос1[[#This Row],[Менеджер]]</f>
        <v>Чижаковский Владимир</v>
      </c>
      <c r="BW3420" s="1" t="str">
        <f>Запрос1[[#This Row],[Дирекция]]</f>
        <v>Северная дирекция</v>
      </c>
      <c r="BX3420" s="1" t="str">
        <f t="shared" si="53"/>
        <v>ТОО "Баянтай"</v>
      </c>
      <c r="BY3420" s="1" t="str">
        <f t="shared" si="53"/>
        <v>980340003463</v>
      </c>
      <c r="CA3420" t="str">
        <f>Запрос1[[#This Row],[родитель]]</f>
        <v>ТОО "Баянтай"</v>
      </c>
      <c r="CB3420" t="str">
        <f>Запрос1[[#This Row],[БИНРодителя]]</f>
        <v>980340003463</v>
      </c>
    </row>
    <row r="3421" spans="1:80" x14ac:dyDescent="0.3">
      <c r="A3421" t="s">
        <v>2514</v>
      </c>
      <c r="B3421" t="s">
        <v>3262</v>
      </c>
      <c r="C3421" t="s">
        <v>381</v>
      </c>
      <c r="D3421" t="s">
        <v>382</v>
      </c>
      <c r="E3421" t="s">
        <v>1546</v>
      </c>
      <c r="F3421" t="s">
        <v>3295</v>
      </c>
      <c r="G3421" t="s">
        <v>3296</v>
      </c>
      <c r="H3421" t="s">
        <v>8900</v>
      </c>
      <c r="I3421" t="s">
        <v>8901</v>
      </c>
      <c r="J3421" t="s">
        <v>8901</v>
      </c>
      <c r="K3421" t="s">
        <v>8900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 s="8">
        <v>5197999</v>
      </c>
      <c r="S3421" s="8">
        <v>7849120</v>
      </c>
      <c r="T3421" s="8">
        <v>11071830</v>
      </c>
      <c r="U3421" s="8">
        <v>22222200</v>
      </c>
      <c r="V3421" s="8">
        <v>17372945</v>
      </c>
      <c r="W3421" s="8">
        <v>14140935</v>
      </c>
      <c r="X3421" s="8">
        <v>5197999</v>
      </c>
      <c r="Y3421" s="8">
        <v>7849120</v>
      </c>
      <c r="Z3421" s="8">
        <v>11071830</v>
      </c>
      <c r="AA3421" s="8">
        <v>22222200</v>
      </c>
      <c r="AB3421" s="8">
        <v>17372945</v>
      </c>
      <c r="AC3421" s="8">
        <v>14140935</v>
      </c>
      <c r="AD3421">
        <v>100</v>
      </c>
      <c r="AE3421">
        <v>100</v>
      </c>
      <c r="AF3421">
        <v>100</v>
      </c>
      <c r="AG3421">
        <v>100</v>
      </c>
      <c r="AH3421">
        <v>100</v>
      </c>
      <c r="AI3421">
        <v>100</v>
      </c>
      <c r="AJ3421" s="8">
        <v>5197999</v>
      </c>
      <c r="AK3421" s="8">
        <v>7849120</v>
      </c>
      <c r="AL3421" s="8">
        <v>11071830</v>
      </c>
      <c r="AM3421" s="8">
        <v>22222200</v>
      </c>
      <c r="AN3421" s="8">
        <v>17372945</v>
      </c>
      <c r="AO3421" s="8">
        <v>14140935</v>
      </c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>
        <v>27017200</v>
      </c>
      <c r="BI3421" s="8">
        <v>14258445</v>
      </c>
      <c r="BJ3421" s="8">
        <v>21417200</v>
      </c>
      <c r="BK3421" s="8">
        <v>14258445</v>
      </c>
      <c r="BL3421">
        <v>79.272400000000005</v>
      </c>
      <c r="BM3421">
        <v>100</v>
      </c>
      <c r="BN3421" s="10">
        <v>0</v>
      </c>
      <c r="BO3421" s="10"/>
      <c r="BP3421" s="10"/>
      <c r="BQ3421" s="10"/>
      <c r="BR3421" s="10"/>
      <c r="BS3421" s="10"/>
      <c r="BT3421" s="10"/>
      <c r="BU3421" s="10"/>
      <c r="BV3421" s="1" t="str">
        <f>Запрос1[[#This Row],[Менеджер]]</f>
        <v>Чижаковский Владимир</v>
      </c>
      <c r="BW3421" s="1" t="str">
        <f>Запрос1[[#This Row],[Дирекция]]</f>
        <v>Северная дирекция</v>
      </c>
      <c r="BX3421" s="1" t="e">
        <f t="shared" si="53"/>
        <v>#N/A</v>
      </c>
      <c r="BY3421" s="1" t="e">
        <f t="shared" si="53"/>
        <v>#N/A</v>
      </c>
      <c r="CA3421" t="e">
        <f>VLOOKUP(Запрос1[[#This Row],[БИНКХ]],'[2]Группы компаний'!$A:$E,4,0)</f>
        <v>#N/A</v>
      </c>
      <c r="CB3421" t="e">
        <f>VLOOKUP(CA3421,$H:$I,2,0)</f>
        <v>#N/A</v>
      </c>
    </row>
    <row r="3422" spans="1:80" x14ac:dyDescent="0.3">
      <c r="A3422" t="s">
        <v>3658</v>
      </c>
      <c r="B3422" t="s">
        <v>12012</v>
      </c>
      <c r="C3422" t="s">
        <v>122</v>
      </c>
      <c r="D3422" t="s">
        <v>89</v>
      </c>
      <c r="E3422" t="s">
        <v>254</v>
      </c>
      <c r="F3422" t="s">
        <v>4829</v>
      </c>
      <c r="G3422" t="s">
        <v>2518</v>
      </c>
      <c r="H3422" t="s">
        <v>4830</v>
      </c>
      <c r="I3422" t="s">
        <v>4831</v>
      </c>
      <c r="J3422" t="s">
        <v>4831</v>
      </c>
      <c r="K3422" t="s">
        <v>4830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 s="8"/>
      <c r="S3422" s="8"/>
      <c r="T3422" s="8"/>
      <c r="U3422" s="8"/>
      <c r="V3422" s="8"/>
      <c r="W3422" s="8">
        <v>1029335</v>
      </c>
      <c r="X3422" s="8"/>
      <c r="Y3422" s="8"/>
      <c r="Z3422" s="8"/>
      <c r="AA3422" s="8"/>
      <c r="AB3422" s="8"/>
      <c r="AC3422" s="8">
        <v>1029335</v>
      </c>
      <c r="AD3422"/>
      <c r="AE3422"/>
      <c r="AF3422"/>
      <c r="AG3422"/>
      <c r="AH3422"/>
      <c r="AI3422">
        <v>100</v>
      </c>
      <c r="AJ3422" s="8"/>
      <c r="AK3422" s="8"/>
      <c r="AL3422" s="8"/>
      <c r="AM3422" s="8"/>
      <c r="AN3422" s="8"/>
      <c r="AO3422" s="8">
        <v>1029335</v>
      </c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/>
      <c r="BM3422"/>
      <c r="BN3422" s="10">
        <v>0</v>
      </c>
      <c r="BO3422" s="10"/>
      <c r="BP3422" s="10"/>
      <c r="BQ3422" s="10"/>
      <c r="BR3422" s="10"/>
      <c r="BS3422" s="10"/>
      <c r="BT3422" s="10"/>
      <c r="BU3422" s="10"/>
      <c r="BV3422" s="1" t="str">
        <f>Запрос1[[#This Row],[Менеджер]]</f>
        <v>Бейбит Арман Алмасұлы</v>
      </c>
      <c r="BW3422" s="1" t="str">
        <f>Запрос1[[#This Row],[Дирекция]]</f>
        <v>Центральная дирекция</v>
      </c>
      <c r="BX3422" s="1" t="str">
        <f t="shared" si="53"/>
        <v>ТОО "Ассоциация устойчивого развития современных с/х методов и технологий в Казахстане"</v>
      </c>
      <c r="BY3422" s="1" t="str">
        <f t="shared" si="53"/>
        <v>120340006618</v>
      </c>
      <c r="CA3422" t="str">
        <f>Запрос1[[#This Row],[родитель]]</f>
        <v>ТОО "Ассоциация устойчивого развития современных с/х методов и технологий в Казахстане"</v>
      </c>
      <c r="CB3422" t="str">
        <f>Запрос1[[#This Row],[БИНРодителя]]</f>
        <v>120340006618</v>
      </c>
    </row>
    <row r="3423" spans="1:80" x14ac:dyDescent="0.3">
      <c r="A3423" t="s">
        <v>3658</v>
      </c>
      <c r="B3423" t="s">
        <v>12012</v>
      </c>
      <c r="C3423" t="s">
        <v>122</v>
      </c>
      <c r="D3423" t="s">
        <v>89</v>
      </c>
      <c r="E3423" t="s">
        <v>90</v>
      </c>
      <c r="F3423" t="s">
        <v>91</v>
      </c>
      <c r="G3423"/>
      <c r="H3423" t="s">
        <v>12156</v>
      </c>
      <c r="I3423" t="s">
        <v>12157</v>
      </c>
      <c r="J3423" t="s">
        <v>12157</v>
      </c>
      <c r="K3423" t="s">
        <v>12156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 s="8"/>
      <c r="S3423" s="8"/>
      <c r="T3423" s="8"/>
      <c r="U3423" s="8"/>
      <c r="V3423" s="8"/>
      <c r="W3423" s="8">
        <v>51780889</v>
      </c>
      <c r="X3423" s="8"/>
      <c r="Y3423" s="8"/>
      <c r="Z3423" s="8"/>
      <c r="AA3423" s="8"/>
      <c r="AB3423" s="8"/>
      <c r="AC3423" s="8">
        <v>15534266.699999999</v>
      </c>
      <c r="AD3423"/>
      <c r="AE3423"/>
      <c r="AF3423"/>
      <c r="AG3423"/>
      <c r="AH3423"/>
      <c r="AI3423">
        <v>30</v>
      </c>
      <c r="AJ3423" s="8"/>
      <c r="AK3423" s="8"/>
      <c r="AL3423" s="8"/>
      <c r="AM3423" s="8"/>
      <c r="AN3423" s="8"/>
      <c r="AO3423" s="8">
        <v>51780889</v>
      </c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/>
      <c r="BM3423"/>
      <c r="BN3423" s="10">
        <v>0</v>
      </c>
      <c r="BO3423" s="10"/>
      <c r="BP3423" s="10"/>
      <c r="BQ3423" s="10"/>
      <c r="BR3423" s="10"/>
      <c r="BS3423" s="10"/>
      <c r="BT3423" s="10"/>
      <c r="BU3423" s="10"/>
      <c r="BV3423" s="1" t="str">
        <f>Запрос1[[#This Row],[Менеджер]]</f>
        <v>Бейбит Арман Алмасұлы</v>
      </c>
      <c r="BW3423" s="1" t="str">
        <f>Запрос1[[#This Row],[Дирекция]]</f>
        <v>Центральная дирекция</v>
      </c>
      <c r="BX3423" s="1" t="str">
        <f t="shared" si="53"/>
        <v>ТОО "ASTUK AGRO KZ"</v>
      </c>
      <c r="BY3423" s="1" t="str">
        <f t="shared" si="53"/>
        <v>200540005446</v>
      </c>
      <c r="CA3423" t="str">
        <f>Запрос1[[#This Row],[родитель]]</f>
        <v>ТОО "ASTUK AGRO KZ"</v>
      </c>
      <c r="CB3423" t="str">
        <f>Запрос1[[#This Row],[БИНРодителя]]</f>
        <v>200540005446</v>
      </c>
    </row>
    <row r="3424" spans="1:80" x14ac:dyDescent="0.3">
      <c r="A3424" t="s">
        <v>3658</v>
      </c>
      <c r="B3424" t="s">
        <v>12012</v>
      </c>
      <c r="C3424" t="s">
        <v>122</v>
      </c>
      <c r="D3424" t="s">
        <v>89</v>
      </c>
      <c r="E3424" t="s">
        <v>1551</v>
      </c>
      <c r="F3424" t="s">
        <v>1552</v>
      </c>
      <c r="G3424" t="s">
        <v>1553</v>
      </c>
      <c r="H3424" t="s">
        <v>4841</v>
      </c>
      <c r="I3424" t="s">
        <v>4842</v>
      </c>
      <c r="J3424" t="s">
        <v>4842</v>
      </c>
      <c r="K3424" t="s">
        <v>4841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 s="8"/>
      <c r="S3424" s="8"/>
      <c r="T3424" s="8"/>
      <c r="U3424" s="8"/>
      <c r="V3424" s="8"/>
      <c r="W3424" s="8">
        <v>55431</v>
      </c>
      <c r="X3424" s="8"/>
      <c r="Y3424" s="8"/>
      <c r="Z3424" s="8"/>
      <c r="AA3424" s="8"/>
      <c r="AB3424" s="8"/>
      <c r="AC3424" s="8">
        <v>55431</v>
      </c>
      <c r="AD3424"/>
      <c r="AE3424"/>
      <c r="AF3424"/>
      <c r="AG3424"/>
      <c r="AH3424"/>
      <c r="AI3424">
        <v>100</v>
      </c>
      <c r="AJ3424" s="8"/>
      <c r="AK3424" s="8"/>
      <c r="AL3424" s="8"/>
      <c r="AM3424" s="8"/>
      <c r="AN3424" s="8"/>
      <c r="AO3424" s="8">
        <v>55431</v>
      </c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/>
      <c r="BM3424"/>
      <c r="BN3424" s="10">
        <v>0</v>
      </c>
      <c r="BO3424" s="10"/>
      <c r="BP3424" s="10"/>
      <c r="BQ3424" s="10"/>
      <c r="BR3424" s="10"/>
      <c r="BS3424" s="10"/>
      <c r="BT3424" s="10"/>
      <c r="BU3424" s="10"/>
      <c r="BV3424" s="1" t="str">
        <f>Запрос1[[#This Row],[Менеджер]]</f>
        <v>Бейбит Арман Алмасұлы</v>
      </c>
      <c r="BW3424" s="1" t="str">
        <f>Запрос1[[#This Row],[Дирекция]]</f>
        <v>Центральная дирекция</v>
      </c>
      <c r="BX3424" s="1" t="str">
        <f t="shared" si="53"/>
        <v>КХ "Прогресс"</v>
      </c>
      <c r="BY3424" s="1" t="str">
        <f t="shared" si="53"/>
        <v>850115401531</v>
      </c>
      <c r="CA3424" t="str">
        <f>Запрос1[[#This Row],[родитель]]</f>
        <v>КХ "Прогресс"</v>
      </c>
      <c r="CB3424" t="str">
        <f>Запрос1[[#This Row],[БИНРодителя]]</f>
        <v>850115401531</v>
      </c>
    </row>
    <row r="3425" spans="1:80" x14ac:dyDescent="0.3">
      <c r="A3425" t="s">
        <v>3658</v>
      </c>
      <c r="B3425" t="s">
        <v>12012</v>
      </c>
      <c r="C3425" t="s">
        <v>122</v>
      </c>
      <c r="D3425" t="s">
        <v>89</v>
      </c>
      <c r="E3425" t="s">
        <v>3754</v>
      </c>
      <c r="F3425" t="s">
        <v>4087</v>
      </c>
      <c r="G3425" t="s">
        <v>2825</v>
      </c>
      <c r="H3425" t="s">
        <v>9415</v>
      </c>
      <c r="I3425" t="s">
        <v>9416</v>
      </c>
      <c r="J3425" t="s">
        <v>9416</v>
      </c>
      <c r="K3425" t="s">
        <v>9415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 s="8"/>
      <c r="S3425" s="8"/>
      <c r="T3425" s="8"/>
      <c r="U3425" s="8"/>
      <c r="V3425" s="8"/>
      <c r="W3425" s="8">
        <v>293730</v>
      </c>
      <c r="X3425" s="8"/>
      <c r="Y3425" s="8"/>
      <c r="Z3425" s="8"/>
      <c r="AA3425" s="8"/>
      <c r="AB3425" s="8"/>
      <c r="AC3425" s="8">
        <v>146865</v>
      </c>
      <c r="AD3425"/>
      <c r="AE3425"/>
      <c r="AF3425"/>
      <c r="AG3425"/>
      <c r="AH3425"/>
      <c r="AI3425">
        <v>50</v>
      </c>
      <c r="AJ3425" s="8"/>
      <c r="AK3425" s="8"/>
      <c r="AL3425" s="8"/>
      <c r="AM3425" s="8"/>
      <c r="AN3425" s="8"/>
      <c r="AO3425" s="8">
        <v>293730</v>
      </c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/>
      <c r="BM3425"/>
      <c r="BN3425" s="10">
        <v>0</v>
      </c>
      <c r="BO3425" s="10"/>
      <c r="BP3425" s="10"/>
      <c r="BQ3425" s="10"/>
      <c r="BR3425" s="10"/>
      <c r="BS3425" s="10"/>
      <c r="BT3425" s="10"/>
      <c r="BU3425" s="10"/>
      <c r="BV3425" s="1" t="str">
        <f>Запрос1[[#This Row],[Менеджер]]</f>
        <v>Бейбит Арман Алмасұлы</v>
      </c>
      <c r="BW3425" s="1" t="str">
        <f>Запрос1[[#This Row],[Дирекция]]</f>
        <v>Центральная дирекция</v>
      </c>
      <c r="BX3425" s="1" t="str">
        <f t="shared" si="53"/>
        <v>ТОО "Табиғат ТР"</v>
      </c>
      <c r="BY3425" s="1" t="str">
        <f t="shared" si="53"/>
        <v>080840004194</v>
      </c>
      <c r="CA3425" t="str">
        <f>Запрос1[[#This Row],[родитель]]</f>
        <v>ТОО "Табиғат ТР"</v>
      </c>
      <c r="CB3425" t="str">
        <f>Запрос1[[#This Row],[БИНРодителя]]</f>
        <v>080840004194</v>
      </c>
    </row>
    <row r="3426" spans="1:80" x14ac:dyDescent="0.3">
      <c r="A3426" t="s">
        <v>3658</v>
      </c>
      <c r="B3426" t="s">
        <v>12012</v>
      </c>
      <c r="C3426" t="s">
        <v>122</v>
      </c>
      <c r="D3426" t="s">
        <v>382</v>
      </c>
      <c r="E3426" t="s">
        <v>1546</v>
      </c>
      <c r="F3426" t="s">
        <v>2598</v>
      </c>
      <c r="G3426" t="s">
        <v>2599</v>
      </c>
      <c r="H3426" t="s">
        <v>12158</v>
      </c>
      <c r="I3426" t="s">
        <v>12159</v>
      </c>
      <c r="J3426" t="s">
        <v>12159</v>
      </c>
      <c r="K3426" t="s">
        <v>12158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 s="8"/>
      <c r="S3426" s="8"/>
      <c r="T3426" s="8"/>
      <c r="U3426" s="8"/>
      <c r="V3426" s="8"/>
      <c r="W3426" s="8">
        <v>4723745</v>
      </c>
      <c r="X3426" s="8"/>
      <c r="Y3426" s="8"/>
      <c r="Z3426" s="8"/>
      <c r="AA3426" s="8"/>
      <c r="AB3426" s="8"/>
      <c r="AC3426" s="8">
        <v>1417123.5</v>
      </c>
      <c r="AD3426"/>
      <c r="AE3426"/>
      <c r="AF3426"/>
      <c r="AG3426"/>
      <c r="AH3426"/>
      <c r="AI3426">
        <v>30</v>
      </c>
      <c r="AJ3426" s="8"/>
      <c r="AK3426" s="8"/>
      <c r="AL3426" s="8"/>
      <c r="AM3426" s="8"/>
      <c r="AN3426" s="8"/>
      <c r="AO3426" s="8">
        <v>4723745</v>
      </c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/>
      <c r="BM3426"/>
      <c r="BN3426" s="10">
        <v>0</v>
      </c>
      <c r="BO3426" s="10"/>
      <c r="BP3426" s="10"/>
      <c r="BQ3426" s="10"/>
      <c r="BR3426" s="10"/>
      <c r="BS3426" s="10"/>
      <c r="BT3426" s="10"/>
      <c r="BU3426" s="10"/>
      <c r="BV3426" s="1" t="str">
        <f>Запрос1[[#This Row],[Менеджер]]</f>
        <v>Бейбит Арман Алмасұлы</v>
      </c>
      <c r="BW3426" s="1" t="str">
        <f>Запрос1[[#This Row],[Дирекция]]</f>
        <v>Центральная дирекция</v>
      </c>
      <c r="BX3426" s="1" t="e">
        <f t="shared" si="53"/>
        <v>#N/A</v>
      </c>
      <c r="BY3426" s="1" t="e">
        <f t="shared" si="53"/>
        <v>#N/A</v>
      </c>
      <c r="CA3426" t="e">
        <f>VLOOKUP(Запрос1[[#This Row],[БИНКХ]],'[2]Группы компаний'!$A:$E,4,0)</f>
        <v>#N/A</v>
      </c>
      <c r="CB3426" t="e">
        <f>VLOOKUP(CA3426,$H:$I,2,0)</f>
        <v>#N/A</v>
      </c>
    </row>
    <row r="3427" spans="1:80" x14ac:dyDescent="0.3">
      <c r="A3427" t="s">
        <v>3658</v>
      </c>
      <c r="B3427" t="s">
        <v>12012</v>
      </c>
      <c r="C3427" t="s">
        <v>884</v>
      </c>
      <c r="D3427" t="s">
        <v>89</v>
      </c>
      <c r="E3427" t="s">
        <v>4832</v>
      </c>
      <c r="F3427" t="s">
        <v>9267</v>
      </c>
      <c r="G3427" t="s">
        <v>9268</v>
      </c>
      <c r="H3427" t="s">
        <v>9269</v>
      </c>
      <c r="I3427" t="s">
        <v>9270</v>
      </c>
      <c r="J3427" t="s">
        <v>9270</v>
      </c>
      <c r="K3427" t="s">
        <v>9269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 s="8"/>
      <c r="S3427" s="8"/>
      <c r="T3427" s="8"/>
      <c r="U3427" s="8"/>
      <c r="V3427" s="8"/>
      <c r="W3427" s="8">
        <v>30657642.199999999</v>
      </c>
      <c r="X3427" s="8"/>
      <c r="Y3427" s="8"/>
      <c r="Z3427" s="8"/>
      <c r="AA3427" s="8"/>
      <c r="AB3427" s="8"/>
      <c r="AC3427" s="8">
        <v>9197292.6600000001</v>
      </c>
      <c r="AD3427"/>
      <c r="AE3427"/>
      <c r="AF3427"/>
      <c r="AG3427"/>
      <c r="AH3427"/>
      <c r="AI3427">
        <v>30</v>
      </c>
      <c r="AJ3427" s="8"/>
      <c r="AK3427" s="8"/>
      <c r="AL3427" s="8"/>
      <c r="AM3427" s="8"/>
      <c r="AN3427" s="8"/>
      <c r="AO3427" s="8">
        <v>30657642.199999999</v>
      </c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/>
      <c r="BM3427"/>
      <c r="BN3427" s="10">
        <v>0</v>
      </c>
      <c r="BO3427" s="10"/>
      <c r="BP3427" s="10"/>
      <c r="BQ3427" s="10"/>
      <c r="BR3427" s="10"/>
      <c r="BS3427" s="10"/>
      <c r="BT3427" s="10"/>
      <c r="BU3427" s="10"/>
      <c r="BV3427" s="1" t="str">
        <f>Запрос1[[#This Row],[Менеджер]]</f>
        <v>Бейбит Арман Алмасұлы</v>
      </c>
      <c r="BW3427" s="1" t="str">
        <f>Запрос1[[#This Row],[Дирекция]]</f>
        <v>Центральная дирекция</v>
      </c>
      <c r="BX3427" s="1" t="str">
        <f t="shared" si="53"/>
        <v>ТОО "Кенбидай Астык"</v>
      </c>
      <c r="BY3427" s="1" t="str">
        <f t="shared" si="53"/>
        <v>161140007262</v>
      </c>
      <c r="CA3427" t="str">
        <f>Запрос1[[#This Row],[родитель]]</f>
        <v>ТОО "Кенбидай Астык"</v>
      </c>
      <c r="CB3427" t="str">
        <f>Запрос1[[#This Row],[БИНРодителя]]</f>
        <v>161140007262</v>
      </c>
    </row>
    <row r="3428" spans="1:80" x14ac:dyDescent="0.3">
      <c r="A3428" t="s">
        <v>3658</v>
      </c>
      <c r="B3428" t="s">
        <v>3659</v>
      </c>
      <c r="C3428" t="s">
        <v>122</v>
      </c>
      <c r="D3428" t="s">
        <v>89</v>
      </c>
      <c r="E3428" t="s">
        <v>3662</v>
      </c>
      <c r="F3428" t="s">
        <v>4446</v>
      </c>
      <c r="G3428" t="s">
        <v>4447</v>
      </c>
      <c r="H3428" t="s">
        <v>4448</v>
      </c>
      <c r="I3428" t="s">
        <v>4449</v>
      </c>
      <c r="J3428" t="s">
        <v>4449</v>
      </c>
      <c r="K3428" t="s">
        <v>4448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 s="8"/>
      <c r="S3428" s="8"/>
      <c r="T3428" s="8">
        <v>1726000</v>
      </c>
      <c r="U3428" s="8"/>
      <c r="V3428" s="8"/>
      <c r="W3428" s="8"/>
      <c r="X3428" s="8"/>
      <c r="Y3428" s="8"/>
      <c r="Z3428" s="8">
        <v>0</v>
      </c>
      <c r="AA3428" s="8"/>
      <c r="AB3428" s="8"/>
      <c r="AC3428" s="8"/>
      <c r="AD3428"/>
      <c r="AE3428"/>
      <c r="AF3428">
        <v>0</v>
      </c>
      <c r="AG3428"/>
      <c r="AH3428"/>
      <c r="AI3428"/>
      <c r="AJ3428" s="8"/>
      <c r="AK3428" s="8"/>
      <c r="AL3428" s="8">
        <v>1726000</v>
      </c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/>
      <c r="BM3428"/>
      <c r="BN3428" s="10">
        <v>0</v>
      </c>
      <c r="BO3428" s="10"/>
      <c r="BP3428" s="10"/>
      <c r="BQ3428" s="10"/>
      <c r="BR3428" s="10"/>
      <c r="BS3428" s="10"/>
      <c r="BT3428" s="10"/>
      <c r="BU3428" s="10"/>
      <c r="BV3428" s="1" t="str">
        <f>Запрос1[[#This Row],[Менеджер]]</f>
        <v>Гуралевич Григорий</v>
      </c>
      <c r="BW3428" s="1" t="str">
        <f>Запрос1[[#This Row],[Дирекция]]</f>
        <v>Центральная дирекция</v>
      </c>
      <c r="BX3428" s="1" t="e">
        <f t="shared" si="53"/>
        <v>#N/A</v>
      </c>
      <c r="BY3428" s="1" t="e">
        <f t="shared" si="53"/>
        <v>#N/A</v>
      </c>
      <c r="CA3428" t="e">
        <f>VLOOKUP(Запрос1[[#This Row],[БИНКХ]],'[2]Группы компаний'!$A:$E,4,0)</f>
        <v>#N/A</v>
      </c>
      <c r="CB3428" t="e">
        <f>VLOOKUP(CA3428,$H:$I,2,0)</f>
        <v>#N/A</v>
      </c>
    </row>
    <row r="3429" spans="1:80" x14ac:dyDescent="0.3">
      <c r="A3429" t="s">
        <v>3658</v>
      </c>
      <c r="B3429" t="s">
        <v>3659</v>
      </c>
      <c r="C3429" t="s">
        <v>122</v>
      </c>
      <c r="D3429" t="s">
        <v>89</v>
      </c>
      <c r="E3429" t="s">
        <v>3662</v>
      </c>
      <c r="F3429" t="s">
        <v>1547</v>
      </c>
      <c r="G3429" t="s">
        <v>3666</v>
      </c>
      <c r="H3429" t="s">
        <v>4450</v>
      </c>
      <c r="I3429" t="s">
        <v>4451</v>
      </c>
      <c r="J3429" t="s">
        <v>4451</v>
      </c>
      <c r="K3429" t="s">
        <v>4450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 s="8"/>
      <c r="S3429" s="8"/>
      <c r="T3429" s="8">
        <v>2446000</v>
      </c>
      <c r="U3429" s="8"/>
      <c r="V3429" s="8"/>
      <c r="W3429" s="8"/>
      <c r="X3429" s="8"/>
      <c r="Y3429" s="8"/>
      <c r="Z3429" s="8">
        <v>733800</v>
      </c>
      <c r="AA3429" s="8"/>
      <c r="AB3429" s="8"/>
      <c r="AC3429" s="8"/>
      <c r="AD3429"/>
      <c r="AE3429"/>
      <c r="AF3429">
        <v>30</v>
      </c>
      <c r="AG3429"/>
      <c r="AH3429"/>
      <c r="AI3429"/>
      <c r="AJ3429" s="8"/>
      <c r="AK3429" s="8"/>
      <c r="AL3429" s="8">
        <v>2446000</v>
      </c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/>
      <c r="BM3429"/>
      <c r="BN3429" s="10">
        <v>0</v>
      </c>
      <c r="BO3429" s="10"/>
      <c r="BP3429" s="10"/>
      <c r="BQ3429" s="10"/>
      <c r="BR3429" s="10"/>
      <c r="BS3429" s="10"/>
      <c r="BT3429" s="10"/>
      <c r="BU3429" s="10"/>
      <c r="BV3429" s="1" t="str">
        <f>Запрос1[[#This Row],[Менеджер]]</f>
        <v>Гуралевич Григорий</v>
      </c>
      <c r="BW3429" s="1" t="str">
        <f>Запрос1[[#This Row],[Дирекция]]</f>
        <v>Центральная дирекция</v>
      </c>
      <c r="BX3429" s="1" t="str">
        <f t="shared" si="53"/>
        <v>ТОО "Tabys2018"</v>
      </c>
      <c r="BY3429" s="1" t="str">
        <f t="shared" si="53"/>
        <v>171140040385</v>
      </c>
      <c r="CA3429" t="str">
        <f>Запрос1[[#This Row],[родитель]]</f>
        <v>ТОО "Tabys2018"</v>
      </c>
      <c r="CB3429" t="str">
        <f>Запрос1[[#This Row],[БИНРодителя]]</f>
        <v>171140040385</v>
      </c>
    </row>
    <row r="3430" spans="1:80" x14ac:dyDescent="0.3">
      <c r="A3430" t="s">
        <v>3658</v>
      </c>
      <c r="B3430" t="s">
        <v>3659</v>
      </c>
      <c r="C3430" t="s">
        <v>122</v>
      </c>
      <c r="D3430" t="s">
        <v>89</v>
      </c>
      <c r="E3430" t="s">
        <v>4029</v>
      </c>
      <c r="F3430" t="s">
        <v>4030</v>
      </c>
      <c r="G3430" t="s">
        <v>4031</v>
      </c>
      <c r="H3430" t="s">
        <v>4452</v>
      </c>
      <c r="I3430" t="s">
        <v>4453</v>
      </c>
      <c r="J3430" t="s">
        <v>4453</v>
      </c>
      <c r="K3430" t="s">
        <v>4452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 s="8"/>
      <c r="S3430" s="8">
        <v>86800</v>
      </c>
      <c r="T3430" s="8"/>
      <c r="U3430" s="8"/>
      <c r="V3430" s="8"/>
      <c r="W3430" s="8"/>
      <c r="X3430" s="8"/>
      <c r="Y3430" s="8">
        <v>86800</v>
      </c>
      <c r="Z3430" s="8"/>
      <c r="AA3430" s="8"/>
      <c r="AB3430" s="8"/>
      <c r="AC3430" s="8"/>
      <c r="AD3430"/>
      <c r="AE3430">
        <v>100</v>
      </c>
      <c r="AF3430"/>
      <c r="AG3430"/>
      <c r="AH3430"/>
      <c r="AI3430"/>
      <c r="AJ3430" s="8"/>
      <c r="AK3430" s="8">
        <v>86800</v>
      </c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/>
      <c r="BM3430"/>
      <c r="BN3430" s="10">
        <v>0</v>
      </c>
      <c r="BO3430" s="10"/>
      <c r="BP3430" s="10"/>
      <c r="BQ3430" s="10"/>
      <c r="BR3430" s="10"/>
      <c r="BS3430" s="10"/>
      <c r="BT3430" s="10"/>
      <c r="BU3430" s="10"/>
      <c r="BV3430" s="1" t="str">
        <f>Запрос1[[#This Row],[Менеджер]]</f>
        <v>Гуралевич Григорий</v>
      </c>
      <c r="BW3430" s="1" t="str">
        <f>Запрос1[[#This Row],[Дирекция]]</f>
        <v>Центральная дирекция</v>
      </c>
      <c r="BX3430" s="1" t="str">
        <f t="shared" si="53"/>
        <v>ТОО "Приозерное и К"</v>
      </c>
      <c r="BY3430" s="1" t="str">
        <f t="shared" si="53"/>
        <v>010140005799</v>
      </c>
      <c r="CA3430" t="str">
        <f>Запрос1[[#This Row],[родитель]]</f>
        <v>ТОО "Приозерное и К"</v>
      </c>
      <c r="CB3430" t="str">
        <f>Запрос1[[#This Row],[БИНРодителя]]</f>
        <v>010140005799</v>
      </c>
    </row>
    <row r="3431" spans="1:80" x14ac:dyDescent="0.3">
      <c r="A3431" t="s">
        <v>4110</v>
      </c>
      <c r="B3431" t="s">
        <v>4111</v>
      </c>
      <c r="C3431" t="s">
        <v>107</v>
      </c>
      <c r="D3431" t="s">
        <v>110</v>
      </c>
      <c r="E3431" t="s">
        <v>111</v>
      </c>
      <c r="F3431" t="s">
        <v>354</v>
      </c>
      <c r="G3431"/>
      <c r="H3431" t="s">
        <v>8670</v>
      </c>
      <c r="I3431" t="s">
        <v>8671</v>
      </c>
      <c r="J3431" t="s">
        <v>8671</v>
      </c>
      <c r="K3431" t="s">
        <v>8670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 s="8"/>
      <c r="S3431" s="8"/>
      <c r="T3431" s="8">
        <v>1275000</v>
      </c>
      <c r="U3431" s="8">
        <v>1360000</v>
      </c>
      <c r="V3431" s="8"/>
      <c r="W3431" s="8"/>
      <c r="X3431" s="8"/>
      <c r="Y3431" s="8"/>
      <c r="Z3431" s="8">
        <v>637500</v>
      </c>
      <c r="AA3431" s="8">
        <v>272000</v>
      </c>
      <c r="AB3431" s="8"/>
      <c r="AC3431" s="8"/>
      <c r="AD3431"/>
      <c r="AE3431"/>
      <c r="AF3431">
        <v>50</v>
      </c>
      <c r="AG3431">
        <v>20</v>
      </c>
      <c r="AH3431"/>
      <c r="AI3431"/>
      <c r="AJ3431" s="8"/>
      <c r="AK3431" s="8"/>
      <c r="AL3431" s="8">
        <v>1275000</v>
      </c>
      <c r="AM3431" s="8">
        <v>1360000</v>
      </c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>
        <v>3449860</v>
      </c>
      <c r="BI3431" s="8"/>
      <c r="BJ3431" s="8">
        <v>1360000</v>
      </c>
      <c r="BK3431" s="8"/>
      <c r="BL3431">
        <v>39.421799999999998</v>
      </c>
      <c r="BM3431"/>
      <c r="BN3431" s="10">
        <v>0</v>
      </c>
      <c r="BO3431" s="10"/>
      <c r="BP3431" s="10"/>
      <c r="BQ3431" s="10"/>
      <c r="BR3431" s="10"/>
      <c r="BS3431" s="10"/>
      <c r="BT3431" s="10"/>
      <c r="BU3431" s="10"/>
      <c r="BV3431" s="1" t="str">
        <f>Запрос1[[#This Row],[Менеджер]]</f>
        <v>Али Нурберген</v>
      </c>
      <c r="BW3431" s="1" t="str">
        <f>Запрос1[[#This Row],[Дирекция]]</f>
        <v>Южная дирекция</v>
      </c>
      <c r="BX3431" s="1" t="str">
        <f t="shared" si="53"/>
        <v>КХ "Әсім"</v>
      </c>
      <c r="BY3431" s="1" t="str">
        <f t="shared" si="53"/>
        <v>100564009657</v>
      </c>
      <c r="CA3431" t="str">
        <f>Запрос1[[#This Row],[родитель]]</f>
        <v>КХ "Әсім"</v>
      </c>
      <c r="CB3431" t="str">
        <f>Запрос1[[#This Row],[БИНРодителя]]</f>
        <v>100564009657</v>
      </c>
    </row>
    <row r="3432" spans="1:80" x14ac:dyDescent="0.3">
      <c r="A3432" t="s">
        <v>4110</v>
      </c>
      <c r="B3432" t="s">
        <v>4111</v>
      </c>
      <c r="C3432" t="s">
        <v>107</v>
      </c>
      <c r="D3432" t="s">
        <v>110</v>
      </c>
      <c r="E3432" t="s">
        <v>111</v>
      </c>
      <c r="F3432" t="s">
        <v>354</v>
      </c>
      <c r="G3432" t="s">
        <v>355</v>
      </c>
      <c r="H3432" t="s">
        <v>6832</v>
      </c>
      <c r="I3432" t="s">
        <v>6833</v>
      </c>
      <c r="J3432" t="s">
        <v>6833</v>
      </c>
      <c r="K3432" t="s">
        <v>6832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1</v>
      </c>
      <c r="R3432" s="8"/>
      <c r="S3432" s="8"/>
      <c r="T3432" s="8"/>
      <c r="U3432" s="8">
        <v>630000</v>
      </c>
      <c r="V3432" s="8"/>
      <c r="W3432" s="8">
        <v>2488000</v>
      </c>
      <c r="X3432" s="8"/>
      <c r="Y3432" s="8"/>
      <c r="Z3432" s="8"/>
      <c r="AA3432" s="8">
        <v>630000</v>
      </c>
      <c r="AB3432" s="8"/>
      <c r="AC3432" s="8">
        <v>2488000</v>
      </c>
      <c r="AD3432"/>
      <c r="AE3432"/>
      <c r="AF3432"/>
      <c r="AG3432">
        <v>100</v>
      </c>
      <c r="AH3432"/>
      <c r="AI3432">
        <v>100</v>
      </c>
      <c r="AJ3432" s="8"/>
      <c r="AK3432" s="8"/>
      <c r="AL3432" s="8"/>
      <c r="AM3432" s="8">
        <v>630000</v>
      </c>
      <c r="AN3432" s="8"/>
      <c r="AO3432" s="8">
        <v>2488000</v>
      </c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>
        <v>58329000</v>
      </c>
      <c r="BI3432" s="8"/>
      <c r="BJ3432" s="8"/>
      <c r="BK3432" s="8"/>
      <c r="BL3432">
        <v>0</v>
      </c>
      <c r="BM3432"/>
      <c r="BN3432" s="10">
        <v>0</v>
      </c>
      <c r="BO3432" s="10"/>
      <c r="BP3432" s="10"/>
      <c r="BQ3432" s="10"/>
      <c r="BR3432" s="10"/>
      <c r="BS3432" s="10"/>
      <c r="BT3432" s="10"/>
      <c r="BU3432" s="10"/>
      <c r="BV3432" s="1" t="str">
        <f>Запрос1[[#This Row],[Менеджер]]</f>
        <v>Али Нурберген</v>
      </c>
      <c r="BW3432" s="1" t="str">
        <f>Запрос1[[#This Row],[Дирекция]]</f>
        <v>Южная дирекция</v>
      </c>
      <c r="BX3432" s="1" t="str">
        <f t="shared" si="53"/>
        <v>"ЕР-ӘЛІ" КХ</v>
      </c>
      <c r="BY3432" s="1" t="str">
        <f t="shared" si="53"/>
        <v>030664018694</v>
      </c>
      <c r="CA3432" t="str">
        <f>Запрос1[[#This Row],[родитель]]</f>
        <v>"ЕР-ӘЛІ" КХ</v>
      </c>
      <c r="CB3432" t="str">
        <f>Запрос1[[#This Row],[БИНРодителя]]</f>
        <v>030664018694</v>
      </c>
    </row>
    <row r="3433" spans="1:80" x14ac:dyDescent="0.3">
      <c r="A3433" t="s">
        <v>4110</v>
      </c>
      <c r="B3433" t="s">
        <v>4111</v>
      </c>
      <c r="C3433" t="s">
        <v>107</v>
      </c>
      <c r="D3433" t="s">
        <v>110</v>
      </c>
      <c r="E3433" t="s">
        <v>111</v>
      </c>
      <c r="F3433" t="s">
        <v>4207</v>
      </c>
      <c r="G3433" t="s">
        <v>4208</v>
      </c>
      <c r="H3433" t="s">
        <v>8744</v>
      </c>
      <c r="I3433" t="s">
        <v>8745</v>
      </c>
      <c r="J3433" t="s">
        <v>8745</v>
      </c>
      <c r="K3433" t="s">
        <v>8744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 s="8"/>
      <c r="S3433" s="8"/>
      <c r="T3433" s="8"/>
      <c r="U3433" s="8">
        <v>1762500</v>
      </c>
      <c r="V3433" s="8"/>
      <c r="W3433" s="8"/>
      <c r="X3433" s="8"/>
      <c r="Y3433" s="8"/>
      <c r="Z3433" s="8"/>
      <c r="AA3433" s="8">
        <v>1762500</v>
      </c>
      <c r="AB3433" s="8"/>
      <c r="AC3433" s="8"/>
      <c r="AD3433"/>
      <c r="AE3433"/>
      <c r="AF3433"/>
      <c r="AG3433">
        <v>100</v>
      </c>
      <c r="AH3433"/>
      <c r="AI3433"/>
      <c r="AJ3433" s="8"/>
      <c r="AK3433" s="8"/>
      <c r="AL3433" s="8"/>
      <c r="AM3433" s="8">
        <v>1762500</v>
      </c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>
        <v>11922000</v>
      </c>
      <c r="BI3433" s="8"/>
      <c r="BJ3433" s="8">
        <v>1941000</v>
      </c>
      <c r="BK3433" s="8"/>
      <c r="BL3433">
        <v>16.280799999999999</v>
      </c>
      <c r="BM3433"/>
      <c r="BN3433" s="10">
        <v>0</v>
      </c>
      <c r="BO3433" s="10"/>
      <c r="BP3433" s="10"/>
      <c r="BQ3433" s="10"/>
      <c r="BR3433" s="10"/>
      <c r="BS3433" s="10"/>
      <c r="BT3433" s="10"/>
      <c r="BU3433" s="10"/>
      <c r="BV3433" s="1" t="str">
        <f>Запрос1[[#This Row],[Менеджер]]</f>
        <v>Али Нурберген</v>
      </c>
      <c r="BW3433" s="1" t="str">
        <f>Запрос1[[#This Row],[Дирекция]]</f>
        <v>Южная дирекция</v>
      </c>
      <c r="BX3433" s="1" t="str">
        <f t="shared" si="53"/>
        <v>КХ "Тауыпбаев Г"</v>
      </c>
      <c r="BY3433" s="1" t="str">
        <f t="shared" si="53"/>
        <v>760807302407</v>
      </c>
      <c r="CA3433" t="str">
        <f>Запрос1[[#This Row],[родитель]]</f>
        <v>КХ "Тауыпбаев Г"</v>
      </c>
      <c r="CB3433" t="str">
        <f>Запрос1[[#This Row],[БИНРодителя]]</f>
        <v>760807302407</v>
      </c>
    </row>
    <row r="3434" spans="1:80" x14ac:dyDescent="0.3">
      <c r="A3434" t="s">
        <v>4110</v>
      </c>
      <c r="B3434" t="s">
        <v>4111</v>
      </c>
      <c r="C3434" t="s">
        <v>107</v>
      </c>
      <c r="D3434" t="s">
        <v>110</v>
      </c>
      <c r="E3434" t="s">
        <v>111</v>
      </c>
      <c r="F3434" t="s">
        <v>145</v>
      </c>
      <c r="G3434" t="s">
        <v>146</v>
      </c>
      <c r="H3434" t="s">
        <v>154</v>
      </c>
      <c r="I3434" t="s">
        <v>155</v>
      </c>
      <c r="J3434" t="s">
        <v>155</v>
      </c>
      <c r="K3434" t="s">
        <v>154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1</v>
      </c>
      <c r="R3434" s="8"/>
      <c r="S3434" s="8"/>
      <c r="T3434" s="8"/>
      <c r="U3434" s="8">
        <v>852500</v>
      </c>
      <c r="V3434" s="8"/>
      <c r="W3434" s="8">
        <v>2340000</v>
      </c>
      <c r="X3434" s="8"/>
      <c r="Y3434" s="8"/>
      <c r="Z3434" s="8"/>
      <c r="AA3434" s="8">
        <v>426250</v>
      </c>
      <c r="AB3434" s="8"/>
      <c r="AC3434" s="8">
        <v>1170000</v>
      </c>
      <c r="AD3434"/>
      <c r="AE3434"/>
      <c r="AF3434"/>
      <c r="AG3434">
        <v>50</v>
      </c>
      <c r="AH3434"/>
      <c r="AI3434">
        <v>50</v>
      </c>
      <c r="AJ3434" s="8"/>
      <c r="AK3434" s="8"/>
      <c r="AL3434" s="8"/>
      <c r="AM3434" s="8">
        <v>852500</v>
      </c>
      <c r="AN3434" s="8"/>
      <c r="AO3434" s="8">
        <v>2340000</v>
      </c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>
        <v>8148500</v>
      </c>
      <c r="BI3434" s="8"/>
      <c r="BJ3434" s="8">
        <v>852500</v>
      </c>
      <c r="BK3434" s="8"/>
      <c r="BL3434">
        <v>10.462</v>
      </c>
      <c r="BM3434"/>
      <c r="BN3434" s="10">
        <v>0</v>
      </c>
      <c r="BO3434" s="10"/>
      <c r="BP3434" s="10"/>
      <c r="BQ3434" s="10"/>
      <c r="BR3434" s="10"/>
      <c r="BS3434" s="10"/>
      <c r="BT3434" s="10"/>
      <c r="BU3434" s="10"/>
      <c r="BV3434" s="1" t="str">
        <f>Запрос1[[#This Row],[Менеджер]]</f>
        <v>Али Нурберген</v>
      </c>
      <c r="BW3434" s="1" t="str">
        <f>Запрос1[[#This Row],[Дирекция]]</f>
        <v>Южная дирекция</v>
      </c>
      <c r="BX3434" s="1" t="str">
        <f t="shared" si="53"/>
        <v>КХ Бірлік-1</v>
      </c>
      <c r="BY3434" s="1" t="str">
        <f t="shared" si="53"/>
        <v>030264019182</v>
      </c>
      <c r="CA3434" t="str">
        <f>Запрос1[[#This Row],[родитель]]</f>
        <v>КХ Бірлік-1</v>
      </c>
      <c r="CB3434" t="str">
        <f>Запрос1[[#This Row],[БИНРодителя]]</f>
        <v>030264019182</v>
      </c>
    </row>
    <row r="3435" spans="1:80" x14ac:dyDescent="0.3">
      <c r="A3435" t="s">
        <v>4110</v>
      </c>
      <c r="B3435" t="s">
        <v>4111</v>
      </c>
      <c r="C3435" t="s">
        <v>107</v>
      </c>
      <c r="D3435" t="s">
        <v>110</v>
      </c>
      <c r="E3435" t="s">
        <v>111</v>
      </c>
      <c r="F3435" t="s">
        <v>145</v>
      </c>
      <c r="G3435" t="s">
        <v>146</v>
      </c>
      <c r="H3435" t="s">
        <v>8584</v>
      </c>
      <c r="I3435" t="s">
        <v>8585</v>
      </c>
      <c r="J3435" t="s">
        <v>8585</v>
      </c>
      <c r="K3435" t="s">
        <v>8584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 s="8"/>
      <c r="S3435" s="8"/>
      <c r="T3435" s="8"/>
      <c r="U3435" s="8">
        <v>5240000</v>
      </c>
      <c r="V3435" s="8"/>
      <c r="W3435" s="8"/>
      <c r="X3435" s="8"/>
      <c r="Y3435" s="8"/>
      <c r="Z3435" s="8"/>
      <c r="AA3435" s="8">
        <v>0</v>
      </c>
      <c r="AB3435" s="8"/>
      <c r="AC3435" s="8"/>
      <c r="AD3435"/>
      <c r="AE3435"/>
      <c r="AF3435"/>
      <c r="AG3435">
        <v>0</v>
      </c>
      <c r="AH3435"/>
      <c r="AI3435"/>
      <c r="AJ3435" s="8"/>
      <c r="AK3435" s="8"/>
      <c r="AL3435" s="8"/>
      <c r="AM3435" s="8">
        <v>5240000</v>
      </c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>
        <v>45178000</v>
      </c>
      <c r="BI3435" s="8"/>
      <c r="BJ3435" s="8">
        <v>10230000</v>
      </c>
      <c r="BK3435" s="8"/>
      <c r="BL3435">
        <v>22.643699999999999</v>
      </c>
      <c r="BM3435"/>
      <c r="BN3435" s="10">
        <v>0</v>
      </c>
      <c r="BO3435" s="10"/>
      <c r="BP3435" s="10"/>
      <c r="BQ3435" s="10"/>
      <c r="BR3435" s="10"/>
      <c r="BS3435" s="10"/>
      <c r="BT3435" s="10"/>
      <c r="BU3435" s="10"/>
      <c r="BV3435" s="1" t="str">
        <f>Запрос1[[#This Row],[Менеджер]]</f>
        <v>Али Нурберген</v>
      </c>
      <c r="BW3435" s="1" t="str">
        <f>Запрос1[[#This Row],[Дирекция]]</f>
        <v>Южная дирекция</v>
      </c>
      <c r="BX3435" s="1" t="str">
        <f t="shared" si="53"/>
        <v>ТОО "Тан ЛТД"</v>
      </c>
      <c r="BY3435" s="1" t="str">
        <f t="shared" si="53"/>
        <v>050340002293</v>
      </c>
      <c r="CA3435" t="str">
        <f>Запрос1[[#This Row],[родитель]]</f>
        <v>ТОО "Тан ЛТД"</v>
      </c>
      <c r="CB3435" t="str">
        <f>Запрос1[[#This Row],[БИНРодителя]]</f>
        <v>050340002293</v>
      </c>
    </row>
    <row r="3436" spans="1:80" x14ac:dyDescent="0.3">
      <c r="A3436" t="s">
        <v>4110</v>
      </c>
      <c r="B3436" t="s">
        <v>4111</v>
      </c>
      <c r="C3436" t="s">
        <v>107</v>
      </c>
      <c r="D3436" t="s">
        <v>110</v>
      </c>
      <c r="E3436" t="s">
        <v>111</v>
      </c>
      <c r="F3436" t="s">
        <v>145</v>
      </c>
      <c r="G3436" t="s">
        <v>146</v>
      </c>
      <c r="H3436" t="s">
        <v>8586</v>
      </c>
      <c r="I3436" t="s">
        <v>8587</v>
      </c>
      <c r="J3436" t="s">
        <v>8587</v>
      </c>
      <c r="K3436" t="s">
        <v>8586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 s="8"/>
      <c r="S3436" s="8"/>
      <c r="T3436" s="8"/>
      <c r="U3436" s="8">
        <v>1650000</v>
      </c>
      <c r="V3436" s="8"/>
      <c r="W3436" s="8"/>
      <c r="X3436" s="8"/>
      <c r="Y3436" s="8"/>
      <c r="Z3436" s="8"/>
      <c r="AA3436" s="8">
        <v>0</v>
      </c>
      <c r="AB3436" s="8"/>
      <c r="AC3436" s="8"/>
      <c r="AD3436"/>
      <c r="AE3436"/>
      <c r="AF3436"/>
      <c r="AG3436">
        <v>0</v>
      </c>
      <c r="AH3436"/>
      <c r="AI3436"/>
      <c r="AJ3436" s="8"/>
      <c r="AK3436" s="8"/>
      <c r="AL3436" s="8"/>
      <c r="AM3436" s="8">
        <v>1650000</v>
      </c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>
        <v>95712500</v>
      </c>
      <c r="BI3436" s="8"/>
      <c r="BJ3436" s="8">
        <v>15112500</v>
      </c>
      <c r="BK3436" s="8"/>
      <c r="BL3436">
        <v>15.789400000000001</v>
      </c>
      <c r="BM3436"/>
      <c r="BN3436" s="10">
        <v>0</v>
      </c>
      <c r="BO3436" s="10"/>
      <c r="BP3436" s="10"/>
      <c r="BQ3436" s="10"/>
      <c r="BR3436" s="10"/>
      <c r="BS3436" s="10"/>
      <c r="BT3436" s="10"/>
      <c r="BU3436" s="10"/>
      <c r="BV3436" s="1" t="str">
        <f>Запрос1[[#This Row],[Менеджер]]</f>
        <v>Али Нурберген</v>
      </c>
      <c r="BW3436" s="1" t="str">
        <f>Запрос1[[#This Row],[Дирекция]]</f>
        <v>Южная дирекция</v>
      </c>
      <c r="BX3436" s="1" t="str">
        <f t="shared" si="53"/>
        <v>ФХ "Манақ баба"</v>
      </c>
      <c r="BY3436" s="1" t="str">
        <f t="shared" si="53"/>
        <v>030264020989</v>
      </c>
      <c r="CA3436" t="str">
        <f>Запрос1[[#This Row],[родитель]]</f>
        <v>ФХ "Манақ баба"</v>
      </c>
      <c r="CB3436" t="str">
        <f>Запрос1[[#This Row],[БИНРодителя]]</f>
        <v>030264020989</v>
      </c>
    </row>
    <row r="3437" spans="1:80" x14ac:dyDescent="0.3">
      <c r="A3437" t="s">
        <v>4110</v>
      </c>
      <c r="B3437" t="s">
        <v>4111</v>
      </c>
      <c r="C3437" t="s">
        <v>107</v>
      </c>
      <c r="D3437" t="s">
        <v>110</v>
      </c>
      <c r="E3437" t="s">
        <v>149</v>
      </c>
      <c r="F3437" t="s">
        <v>190</v>
      </c>
      <c r="G3437" t="s">
        <v>191</v>
      </c>
      <c r="H3437" t="s">
        <v>893</v>
      </c>
      <c r="I3437" t="s">
        <v>894</v>
      </c>
      <c r="J3437" t="s">
        <v>894</v>
      </c>
      <c r="K3437" t="s">
        <v>893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 s="8"/>
      <c r="S3437" s="8"/>
      <c r="T3437" s="8"/>
      <c r="U3437" s="8"/>
      <c r="V3437" s="8">
        <v>6320000</v>
      </c>
      <c r="W3437" s="8">
        <v>7042500</v>
      </c>
      <c r="X3437" s="8"/>
      <c r="Y3437" s="8"/>
      <c r="Z3437" s="8"/>
      <c r="AA3437" s="8"/>
      <c r="AB3437" s="8">
        <v>6320000</v>
      </c>
      <c r="AC3437" s="8">
        <v>7042500</v>
      </c>
      <c r="AD3437"/>
      <c r="AE3437"/>
      <c r="AF3437"/>
      <c r="AG3437"/>
      <c r="AH3437">
        <v>100</v>
      </c>
      <c r="AI3437">
        <v>100</v>
      </c>
      <c r="AJ3437" s="8"/>
      <c r="AK3437" s="8"/>
      <c r="AL3437" s="8"/>
      <c r="AM3437" s="8"/>
      <c r="AN3437" s="8">
        <v>6320000</v>
      </c>
      <c r="AO3437" s="8">
        <v>7042500</v>
      </c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>
        <v>23660000</v>
      </c>
      <c r="BJ3437" s="8"/>
      <c r="BK3437" s="8">
        <v>6320000</v>
      </c>
      <c r="BL3437"/>
      <c r="BM3437">
        <v>26.7117</v>
      </c>
      <c r="BN3437" s="10">
        <v>0</v>
      </c>
      <c r="BO3437" s="10"/>
      <c r="BP3437" s="10"/>
      <c r="BQ3437" s="10"/>
      <c r="BR3437" s="10"/>
      <c r="BS3437" s="10"/>
      <c r="BT3437" s="10"/>
      <c r="BU3437" s="10"/>
      <c r="BV3437" s="1" t="str">
        <f>Запрос1[[#This Row],[Менеджер]]</f>
        <v>Али Нурберген</v>
      </c>
      <c r="BW3437" s="1" t="str">
        <f>Запрос1[[#This Row],[Дирекция]]</f>
        <v>Южная дирекция</v>
      </c>
      <c r="BX3437" s="1" t="str">
        <f t="shared" si="53"/>
        <v>Агросервис - Жанакорган"ТОО</v>
      </c>
      <c r="BY3437" s="1" t="str">
        <f t="shared" si="53"/>
        <v>100440013879</v>
      </c>
      <c r="CA3437" t="str">
        <f>Запрос1[[#This Row],[родитель]]</f>
        <v>Агросервис - Жанакорган"ТОО</v>
      </c>
      <c r="CB3437" t="str">
        <f>Запрос1[[#This Row],[БИНРодителя]]</f>
        <v>100440013879</v>
      </c>
    </row>
    <row r="3438" spans="1:80" x14ac:dyDescent="0.3">
      <c r="A3438" t="s">
        <v>4110</v>
      </c>
      <c r="B3438" t="s">
        <v>4111</v>
      </c>
      <c r="C3438" t="s">
        <v>107</v>
      </c>
      <c r="D3438" t="s">
        <v>110</v>
      </c>
      <c r="E3438" t="s">
        <v>149</v>
      </c>
      <c r="F3438" t="s">
        <v>190</v>
      </c>
      <c r="G3438" t="s">
        <v>191</v>
      </c>
      <c r="H3438" t="s">
        <v>8746</v>
      </c>
      <c r="I3438" t="s">
        <v>8747</v>
      </c>
      <c r="J3438" t="s">
        <v>8747</v>
      </c>
      <c r="K3438" t="s">
        <v>8746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 s="8"/>
      <c r="S3438" s="8"/>
      <c r="T3438" s="8"/>
      <c r="U3438" s="8"/>
      <c r="V3438" s="8">
        <v>1027000</v>
      </c>
      <c r="W3438" s="8"/>
      <c r="X3438" s="8"/>
      <c r="Y3438" s="8"/>
      <c r="Z3438" s="8"/>
      <c r="AA3438" s="8"/>
      <c r="AB3438" s="8">
        <v>1027000</v>
      </c>
      <c r="AC3438" s="8"/>
      <c r="AD3438"/>
      <c r="AE3438"/>
      <c r="AF3438"/>
      <c r="AG3438"/>
      <c r="AH3438">
        <v>100</v>
      </c>
      <c r="AI3438"/>
      <c r="AJ3438" s="8"/>
      <c r="AK3438" s="8"/>
      <c r="AL3438" s="8"/>
      <c r="AM3438" s="8"/>
      <c r="AN3438" s="8">
        <v>1027000</v>
      </c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>
        <v>4702000</v>
      </c>
      <c r="BJ3438" s="8"/>
      <c r="BK3438" s="8">
        <v>1027000</v>
      </c>
      <c r="BL3438"/>
      <c r="BM3438">
        <v>21.841699999999999</v>
      </c>
      <c r="BN3438" s="10">
        <v>0</v>
      </c>
      <c r="BO3438" s="10"/>
      <c r="BP3438" s="10"/>
      <c r="BQ3438" s="10"/>
      <c r="BR3438" s="10"/>
      <c r="BS3438" s="10"/>
      <c r="BT3438" s="10"/>
      <c r="BU3438" s="10"/>
      <c r="BV3438" s="1" t="str">
        <f>Запрос1[[#This Row],[Менеджер]]</f>
        <v>Али Нурберген</v>
      </c>
      <c r="BW3438" s="1" t="str">
        <f>Запрос1[[#This Row],[Дирекция]]</f>
        <v>Южная дирекция</v>
      </c>
      <c r="BX3438" s="1" t="str">
        <f t="shared" si="53"/>
        <v>КХ БЕСАРЫК</v>
      </c>
      <c r="BY3438" s="1" t="str">
        <f t="shared" si="53"/>
        <v>030864014084</v>
      </c>
      <c r="CA3438" t="str">
        <f>Запрос1[[#This Row],[родитель]]</f>
        <v>КХ БЕСАРЫК</v>
      </c>
      <c r="CB3438" t="str">
        <f>Запрос1[[#This Row],[БИНРодителя]]</f>
        <v>030864014084</v>
      </c>
    </row>
    <row r="3439" spans="1:80" x14ac:dyDescent="0.3">
      <c r="A3439" t="s">
        <v>4110</v>
      </c>
      <c r="B3439" t="s">
        <v>4111</v>
      </c>
      <c r="C3439" t="s">
        <v>107</v>
      </c>
      <c r="D3439" t="s">
        <v>110</v>
      </c>
      <c r="E3439" t="s">
        <v>149</v>
      </c>
      <c r="F3439" t="s">
        <v>190</v>
      </c>
      <c r="G3439" t="s">
        <v>191</v>
      </c>
      <c r="H3439" t="s">
        <v>895</v>
      </c>
      <c r="I3439" t="s">
        <v>896</v>
      </c>
      <c r="J3439" t="s">
        <v>896</v>
      </c>
      <c r="K3439" t="s">
        <v>895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 s="8"/>
      <c r="S3439" s="8"/>
      <c r="T3439" s="8"/>
      <c r="U3439" s="8"/>
      <c r="V3439" s="8">
        <v>4740000</v>
      </c>
      <c r="W3439" s="8"/>
      <c r="X3439" s="8"/>
      <c r="Y3439" s="8"/>
      <c r="Z3439" s="8"/>
      <c r="AA3439" s="8"/>
      <c r="AB3439" s="8">
        <v>4740000</v>
      </c>
      <c r="AC3439" s="8"/>
      <c r="AD3439"/>
      <c r="AE3439"/>
      <c r="AF3439"/>
      <c r="AG3439"/>
      <c r="AH3439">
        <v>100</v>
      </c>
      <c r="AI3439"/>
      <c r="AJ3439" s="8"/>
      <c r="AK3439" s="8"/>
      <c r="AL3439" s="8"/>
      <c r="AM3439" s="8"/>
      <c r="AN3439" s="8">
        <v>4740000</v>
      </c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>
        <v>12980000</v>
      </c>
      <c r="BJ3439" s="8"/>
      <c r="BK3439" s="8">
        <v>4740000</v>
      </c>
      <c r="BL3439"/>
      <c r="BM3439">
        <v>36.517699999999998</v>
      </c>
      <c r="BN3439" s="10">
        <v>0</v>
      </c>
      <c r="BO3439" s="10"/>
      <c r="BP3439" s="10"/>
      <c r="BQ3439" s="10"/>
      <c r="BR3439" s="10"/>
      <c r="BS3439" s="10"/>
      <c r="BT3439" s="10"/>
      <c r="BU3439" s="10"/>
      <c r="BV3439" s="1" t="str">
        <f>Запрос1[[#This Row],[Менеджер]]</f>
        <v>Али Нурберген</v>
      </c>
      <c r="BW3439" s="1" t="str">
        <f>Запрос1[[#This Row],[Дирекция]]</f>
        <v>Южная дирекция</v>
      </c>
      <c r="BX3439" s="1" t="str">
        <f t="shared" si="53"/>
        <v>Ынтымак"ТОО</v>
      </c>
      <c r="BY3439" s="1" t="str">
        <f t="shared" si="53"/>
        <v>960640001662</v>
      </c>
      <c r="CA3439" t="str">
        <f>Запрос1[[#This Row],[родитель]]</f>
        <v>Ынтымак"ТОО</v>
      </c>
      <c r="CB3439" t="str">
        <f>Запрос1[[#This Row],[БИНРодителя]]</f>
        <v>960640001662</v>
      </c>
    </row>
    <row r="3440" spans="1:80" x14ac:dyDescent="0.3">
      <c r="A3440" t="s">
        <v>4110</v>
      </c>
      <c r="B3440" t="s">
        <v>4111</v>
      </c>
      <c r="C3440" t="s">
        <v>107</v>
      </c>
      <c r="D3440" t="s">
        <v>110</v>
      </c>
      <c r="E3440" t="s">
        <v>149</v>
      </c>
      <c r="F3440" t="s">
        <v>170</v>
      </c>
      <c r="G3440" t="s">
        <v>171</v>
      </c>
      <c r="H3440" t="s">
        <v>8748</v>
      </c>
      <c r="I3440" t="s">
        <v>8749</v>
      </c>
      <c r="J3440" t="s">
        <v>8749</v>
      </c>
      <c r="K3440" t="s">
        <v>8748</v>
      </c>
      <c r="L3440">
        <v>0</v>
      </c>
      <c r="M3440">
        <v>0</v>
      </c>
      <c r="N3440">
        <v>0</v>
      </c>
      <c r="O3440">
        <v>1</v>
      </c>
      <c r="P3440">
        <v>1</v>
      </c>
      <c r="Q3440">
        <v>0</v>
      </c>
      <c r="R3440" s="8"/>
      <c r="S3440" s="8"/>
      <c r="T3440" s="8"/>
      <c r="U3440" s="8">
        <v>560000</v>
      </c>
      <c r="V3440" s="8">
        <v>1134000</v>
      </c>
      <c r="W3440" s="8"/>
      <c r="X3440" s="8"/>
      <c r="Y3440" s="8"/>
      <c r="Z3440" s="8"/>
      <c r="AA3440" s="8">
        <v>560000</v>
      </c>
      <c r="AB3440" s="8">
        <v>1134000</v>
      </c>
      <c r="AC3440" s="8"/>
      <c r="AD3440"/>
      <c r="AE3440"/>
      <c r="AF3440"/>
      <c r="AG3440">
        <v>100</v>
      </c>
      <c r="AH3440">
        <v>100</v>
      </c>
      <c r="AI3440"/>
      <c r="AJ3440" s="8"/>
      <c r="AK3440" s="8"/>
      <c r="AL3440" s="8"/>
      <c r="AM3440" s="8">
        <v>560000</v>
      </c>
      <c r="AN3440" s="8">
        <v>1134000</v>
      </c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/>
      <c r="BM3440"/>
      <c r="BN3440" s="10">
        <v>0</v>
      </c>
      <c r="BO3440" s="10"/>
      <c r="BP3440" s="10"/>
      <c r="BQ3440" s="10"/>
      <c r="BR3440" s="10"/>
      <c r="BS3440" s="10"/>
      <c r="BT3440" s="10"/>
      <c r="BU3440" s="10"/>
      <c r="BV3440" s="1" t="str">
        <f>Запрос1[[#This Row],[Менеджер]]</f>
        <v>Али Нурберген</v>
      </c>
      <c r="BW3440" s="1" t="str">
        <f>Запрос1[[#This Row],[Дирекция]]</f>
        <v>Южная дирекция</v>
      </c>
      <c r="BX3440" s="1" t="str">
        <f t="shared" si="53"/>
        <v>"Ризық" шқ</v>
      </c>
      <c r="BY3440" s="1" t="str">
        <f t="shared" si="53"/>
        <v>120864005966</v>
      </c>
      <c r="CA3440" t="str">
        <f>Запрос1[[#This Row],[родитель]]</f>
        <v>"Ризық" шқ</v>
      </c>
      <c r="CB3440" t="str">
        <f>Запрос1[[#This Row],[БИНРодителя]]</f>
        <v>120864005966</v>
      </c>
    </row>
    <row r="3441" spans="1:80" x14ac:dyDescent="0.3">
      <c r="A3441" t="s">
        <v>4110</v>
      </c>
      <c r="B3441" t="s">
        <v>4111</v>
      </c>
      <c r="C3441" t="s">
        <v>107</v>
      </c>
      <c r="D3441" t="s">
        <v>110</v>
      </c>
      <c r="E3441" t="s">
        <v>149</v>
      </c>
      <c r="F3441" t="s">
        <v>170</v>
      </c>
      <c r="G3441" t="s">
        <v>171</v>
      </c>
      <c r="H3441" t="s">
        <v>8750</v>
      </c>
      <c r="I3441" t="s">
        <v>8751</v>
      </c>
      <c r="J3441" t="s">
        <v>8751</v>
      </c>
      <c r="K3441" t="s">
        <v>8750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 s="8"/>
      <c r="S3441" s="8"/>
      <c r="T3441" s="8"/>
      <c r="U3441" s="8">
        <v>560000</v>
      </c>
      <c r="V3441" s="8"/>
      <c r="W3441" s="8"/>
      <c r="X3441" s="8"/>
      <c r="Y3441" s="8"/>
      <c r="Z3441" s="8"/>
      <c r="AA3441" s="8">
        <v>0</v>
      </c>
      <c r="AB3441" s="8"/>
      <c r="AC3441" s="8"/>
      <c r="AD3441"/>
      <c r="AE3441"/>
      <c r="AF3441"/>
      <c r="AG3441">
        <v>0</v>
      </c>
      <c r="AH3441"/>
      <c r="AI3441"/>
      <c r="AJ3441" s="8"/>
      <c r="AK3441" s="8"/>
      <c r="AL3441" s="8"/>
      <c r="AM3441" s="8">
        <v>560000</v>
      </c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/>
      <c r="BM3441"/>
      <c r="BN3441" s="10">
        <v>0</v>
      </c>
      <c r="BO3441" s="10"/>
      <c r="BP3441" s="10"/>
      <c r="BQ3441" s="10"/>
      <c r="BR3441" s="10"/>
      <c r="BS3441" s="10"/>
      <c r="BT3441" s="10"/>
      <c r="BU3441" s="10"/>
      <c r="BV3441" s="1" t="str">
        <f>Запрос1[[#This Row],[Менеджер]]</f>
        <v>Али Нурберген</v>
      </c>
      <c r="BW3441" s="1" t="str">
        <f>Запрос1[[#This Row],[Дирекция]]</f>
        <v>Южная дирекция</v>
      </c>
      <c r="BX3441" s="1" t="str">
        <f t="shared" si="53"/>
        <v>"Үркіт " шқ</v>
      </c>
      <c r="BY3441" s="1" t="str">
        <f t="shared" si="53"/>
        <v>050164015873</v>
      </c>
      <c r="CA3441" t="str">
        <f>Запрос1[[#This Row],[родитель]]</f>
        <v>"Үркіт " шқ</v>
      </c>
      <c r="CB3441" t="str">
        <f>Запрос1[[#This Row],[БИНРодителя]]</f>
        <v>050164015873</v>
      </c>
    </row>
    <row r="3442" spans="1:80" x14ac:dyDescent="0.3">
      <c r="A3442" t="s">
        <v>4110</v>
      </c>
      <c r="B3442" t="s">
        <v>4111</v>
      </c>
      <c r="C3442" t="s">
        <v>107</v>
      </c>
      <c r="D3442" t="s">
        <v>110</v>
      </c>
      <c r="E3442" t="s">
        <v>185</v>
      </c>
      <c r="F3442" t="s">
        <v>186</v>
      </c>
      <c r="G3442" t="s">
        <v>187</v>
      </c>
      <c r="H3442" t="s">
        <v>8752</v>
      </c>
      <c r="I3442" t="s">
        <v>8753</v>
      </c>
      <c r="J3442" t="s">
        <v>8753</v>
      </c>
      <c r="K3442" t="s">
        <v>8752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 s="8"/>
      <c r="S3442" s="8"/>
      <c r="T3442" s="8"/>
      <c r="U3442" s="8"/>
      <c r="V3442" s="8">
        <v>1200000</v>
      </c>
      <c r="W3442" s="8"/>
      <c r="X3442" s="8"/>
      <c r="Y3442" s="8"/>
      <c r="Z3442" s="8"/>
      <c r="AA3442" s="8"/>
      <c r="AB3442" s="8">
        <v>1200000</v>
      </c>
      <c r="AC3442" s="8"/>
      <c r="AD3442"/>
      <c r="AE3442"/>
      <c r="AF3442"/>
      <c r="AG3442"/>
      <c r="AH3442">
        <v>100</v>
      </c>
      <c r="AI3442"/>
      <c r="AJ3442" s="8"/>
      <c r="AK3442" s="8"/>
      <c r="AL3442" s="8"/>
      <c r="AM3442" s="8"/>
      <c r="AN3442" s="8">
        <v>1200000</v>
      </c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>
        <v>1200000</v>
      </c>
      <c r="BJ3442" s="8"/>
      <c r="BK3442" s="8">
        <v>1200000</v>
      </c>
      <c r="BL3442"/>
      <c r="BM3442">
        <v>100</v>
      </c>
      <c r="BN3442" s="10">
        <v>0</v>
      </c>
      <c r="BO3442" s="10"/>
      <c r="BP3442" s="10"/>
      <c r="BQ3442" s="10"/>
      <c r="BR3442" s="10"/>
      <c r="BS3442" s="10"/>
      <c r="BT3442" s="10"/>
      <c r="BU3442" s="10"/>
      <c r="BV3442" s="1" t="str">
        <f>Запрос1[[#This Row],[Менеджер]]</f>
        <v>Али Нурберген</v>
      </c>
      <c r="BW3442" s="1" t="str">
        <f>Запрос1[[#This Row],[Дирекция]]</f>
        <v>Южная дирекция</v>
      </c>
      <c r="BX3442" s="1" t="str">
        <f t="shared" si="53"/>
        <v>КХ НҰРДАУЛЕТ</v>
      </c>
      <c r="BY3442" s="1" t="str">
        <f t="shared" si="53"/>
        <v>130464023001</v>
      </c>
      <c r="CA3442" t="str">
        <f>Запрос1[[#This Row],[родитель]]</f>
        <v>КХ НҰРДАУЛЕТ</v>
      </c>
      <c r="CB3442" t="str">
        <f>Запрос1[[#This Row],[БИНРодителя]]</f>
        <v>130464023001</v>
      </c>
    </row>
    <row r="3443" spans="1:80" x14ac:dyDescent="0.3">
      <c r="A3443" t="s">
        <v>4110</v>
      </c>
      <c r="B3443" t="s">
        <v>4111</v>
      </c>
      <c r="C3443" t="s">
        <v>107</v>
      </c>
      <c r="D3443" t="s">
        <v>110</v>
      </c>
      <c r="E3443" t="s">
        <v>185</v>
      </c>
      <c r="F3443" t="s">
        <v>4112</v>
      </c>
      <c r="G3443" t="s">
        <v>4113</v>
      </c>
      <c r="H3443" t="s">
        <v>8754</v>
      </c>
      <c r="I3443" t="s">
        <v>8755</v>
      </c>
      <c r="J3443" t="s">
        <v>8755</v>
      </c>
      <c r="K3443" t="s">
        <v>8754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 s="8"/>
      <c r="S3443" s="8"/>
      <c r="T3443" s="8"/>
      <c r="U3443" s="8"/>
      <c r="V3443" s="8">
        <v>90000</v>
      </c>
      <c r="W3443" s="8"/>
      <c r="X3443" s="8"/>
      <c r="Y3443" s="8"/>
      <c r="Z3443" s="8"/>
      <c r="AA3443" s="8"/>
      <c r="AB3443" s="8">
        <v>90000</v>
      </c>
      <c r="AC3443" s="8"/>
      <c r="AD3443"/>
      <c r="AE3443"/>
      <c r="AF3443"/>
      <c r="AG3443"/>
      <c r="AH3443">
        <v>100</v>
      </c>
      <c r="AI3443"/>
      <c r="AJ3443" s="8"/>
      <c r="AK3443" s="8"/>
      <c r="AL3443" s="8"/>
      <c r="AM3443" s="8"/>
      <c r="AN3443" s="8">
        <v>90000</v>
      </c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>
        <v>16070000</v>
      </c>
      <c r="BJ3443" s="8"/>
      <c r="BK3443" s="8"/>
      <c r="BL3443"/>
      <c r="BM3443">
        <v>0</v>
      </c>
      <c r="BN3443" s="10">
        <v>0</v>
      </c>
      <c r="BO3443" s="10"/>
      <c r="BP3443" s="10"/>
      <c r="BQ3443" s="10"/>
      <c r="BR3443" s="10"/>
      <c r="BS3443" s="10"/>
      <c r="BT3443" s="10"/>
      <c r="BU3443" s="10"/>
      <c r="BV3443" s="1" t="str">
        <f>Запрос1[[#This Row],[Менеджер]]</f>
        <v>Али Нурберген</v>
      </c>
      <c r="BW3443" s="1" t="str">
        <f>Запрос1[[#This Row],[Дирекция]]</f>
        <v>Южная дирекция</v>
      </c>
      <c r="BX3443" s="1" t="str">
        <f t="shared" si="53"/>
        <v xml:space="preserve">кх "Әсіл" </v>
      </c>
      <c r="BY3443" s="1" t="str">
        <f t="shared" si="53"/>
        <v>030164019119</v>
      </c>
      <c r="CA3443" t="str">
        <f>Запрос1[[#This Row],[родитель]]</f>
        <v xml:space="preserve">кх "Әсіл" </v>
      </c>
      <c r="CB3443" t="str">
        <f>Запрос1[[#This Row],[БИНРодителя]]</f>
        <v>030164019119</v>
      </c>
    </row>
    <row r="3444" spans="1:80" x14ac:dyDescent="0.3">
      <c r="A3444" t="s">
        <v>4110</v>
      </c>
      <c r="B3444" t="s">
        <v>4111</v>
      </c>
      <c r="C3444" t="s">
        <v>107</v>
      </c>
      <c r="D3444" t="s">
        <v>110</v>
      </c>
      <c r="E3444" t="s">
        <v>185</v>
      </c>
      <c r="F3444" t="s">
        <v>4112</v>
      </c>
      <c r="G3444" t="s">
        <v>4113</v>
      </c>
      <c r="H3444" t="s">
        <v>4114</v>
      </c>
      <c r="I3444" t="s">
        <v>4115</v>
      </c>
      <c r="J3444" t="s">
        <v>4115</v>
      </c>
      <c r="K3444" t="s">
        <v>4114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 s="8"/>
      <c r="S3444" s="8"/>
      <c r="T3444" s="8"/>
      <c r="U3444" s="8">
        <v>182500</v>
      </c>
      <c r="V3444" s="8"/>
      <c r="W3444" s="8"/>
      <c r="X3444" s="8"/>
      <c r="Y3444" s="8"/>
      <c r="Z3444" s="8"/>
      <c r="AA3444" s="8">
        <v>182500</v>
      </c>
      <c r="AB3444" s="8"/>
      <c r="AC3444" s="8"/>
      <c r="AD3444"/>
      <c r="AE3444"/>
      <c r="AF3444"/>
      <c r="AG3444">
        <v>100</v>
      </c>
      <c r="AH3444"/>
      <c r="AI3444"/>
      <c r="AJ3444" s="8"/>
      <c r="AK3444" s="8"/>
      <c r="AL3444" s="8"/>
      <c r="AM3444" s="8">
        <v>182500</v>
      </c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>
        <v>284193000</v>
      </c>
      <c r="BI3444" s="8"/>
      <c r="BJ3444" s="8">
        <v>60000000</v>
      </c>
      <c r="BK3444" s="8"/>
      <c r="BL3444">
        <v>21.112400000000001</v>
      </c>
      <c r="BM3444"/>
      <c r="BN3444" s="10">
        <v>0</v>
      </c>
      <c r="BO3444" s="10"/>
      <c r="BP3444" s="10"/>
      <c r="BQ3444" s="10"/>
      <c r="BR3444" s="10"/>
      <c r="BS3444" s="10"/>
      <c r="BT3444" s="10"/>
      <c r="BU3444" s="10"/>
      <c r="BV3444" s="1" t="str">
        <f>Запрос1[[#This Row],[Менеджер]]</f>
        <v>Али Нурберген</v>
      </c>
      <c r="BW3444" s="1" t="str">
        <f>Запрос1[[#This Row],[Дирекция]]</f>
        <v>Южная дирекция</v>
      </c>
      <c r="BX3444" s="1" t="str">
        <f t="shared" si="53"/>
        <v>ТОО "Жанажол"</v>
      </c>
      <c r="BY3444" s="1" t="str">
        <f t="shared" si="53"/>
        <v>040240009443</v>
      </c>
      <c r="CA3444" t="str">
        <f>Запрос1[[#This Row],[родитель]]</f>
        <v>ТОО "Жанажол"</v>
      </c>
      <c r="CB3444" t="str">
        <f>Запрос1[[#This Row],[БИНРодителя]]</f>
        <v>040240009443</v>
      </c>
    </row>
    <row r="3445" spans="1:80" x14ac:dyDescent="0.3">
      <c r="A3445" t="s">
        <v>4110</v>
      </c>
      <c r="B3445" t="s">
        <v>4111</v>
      </c>
      <c r="C3445" t="s">
        <v>107</v>
      </c>
      <c r="D3445" t="s">
        <v>110</v>
      </c>
      <c r="E3445" t="s">
        <v>206</v>
      </c>
      <c r="F3445" t="s">
        <v>207</v>
      </c>
      <c r="G3445"/>
      <c r="H3445" t="s">
        <v>229</v>
      </c>
      <c r="I3445" t="s">
        <v>230</v>
      </c>
      <c r="J3445" t="s">
        <v>230</v>
      </c>
      <c r="K3445" t="s">
        <v>229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 s="8"/>
      <c r="S3445" s="8"/>
      <c r="T3445" s="8"/>
      <c r="U3445" s="8"/>
      <c r="V3445" s="8">
        <v>352000</v>
      </c>
      <c r="W3445" s="8"/>
      <c r="X3445" s="8"/>
      <c r="Y3445" s="8"/>
      <c r="Z3445" s="8"/>
      <c r="AA3445" s="8"/>
      <c r="AB3445" s="8">
        <v>352000</v>
      </c>
      <c r="AC3445" s="8"/>
      <c r="AD3445"/>
      <c r="AE3445"/>
      <c r="AF3445"/>
      <c r="AG3445"/>
      <c r="AH3445">
        <v>100</v>
      </c>
      <c r="AI3445"/>
      <c r="AJ3445" s="8"/>
      <c r="AK3445" s="8"/>
      <c r="AL3445" s="8"/>
      <c r="AM3445" s="8"/>
      <c r="AN3445" s="8">
        <v>352000</v>
      </c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/>
      <c r="BM3445"/>
      <c r="BN3445" s="10">
        <v>0</v>
      </c>
      <c r="BO3445" s="10"/>
      <c r="BP3445" s="10"/>
      <c r="BQ3445" s="10"/>
      <c r="BR3445" s="10"/>
      <c r="BS3445" s="10"/>
      <c r="BT3445" s="10"/>
      <c r="BU3445" s="10"/>
      <c r="BV3445" s="1" t="str">
        <f>Запрос1[[#This Row],[Менеджер]]</f>
        <v>Али Нурберген</v>
      </c>
      <c r="BW3445" s="1" t="str">
        <f>Запрос1[[#This Row],[Дирекция]]</f>
        <v>Южная дирекция</v>
      </c>
      <c r="BX3445" s="1" t="str">
        <f t="shared" si="53"/>
        <v xml:space="preserve">"Тату" Шаруа Қожалығы </v>
      </c>
      <c r="BY3445" s="1" t="str">
        <f t="shared" si="53"/>
        <v>991141006530</v>
      </c>
      <c r="CA3445" t="str">
        <f>Запрос1[[#This Row],[родитель]]</f>
        <v xml:space="preserve">"Тату" Шаруа Қожалығы </v>
      </c>
      <c r="CB3445" t="str">
        <f>Запрос1[[#This Row],[БИНРодителя]]</f>
        <v>991141006530</v>
      </c>
    </row>
    <row r="3446" spans="1:80" x14ac:dyDescent="0.3">
      <c r="A3446" t="s">
        <v>4110</v>
      </c>
      <c r="B3446" t="s">
        <v>4111</v>
      </c>
      <c r="C3446" t="s">
        <v>107</v>
      </c>
      <c r="D3446" t="s">
        <v>110</v>
      </c>
      <c r="E3446" t="s">
        <v>206</v>
      </c>
      <c r="F3446" t="s">
        <v>207</v>
      </c>
      <c r="G3446"/>
      <c r="H3446" t="s">
        <v>12364</v>
      </c>
      <c r="I3446" t="s">
        <v>12365</v>
      </c>
      <c r="J3446" t="s">
        <v>12365</v>
      </c>
      <c r="K3446" t="s">
        <v>12364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 s="8"/>
      <c r="S3446" s="8"/>
      <c r="T3446" s="8"/>
      <c r="U3446" s="8"/>
      <c r="V3446" s="8"/>
      <c r="W3446" s="8">
        <v>1520000</v>
      </c>
      <c r="X3446" s="8"/>
      <c r="Y3446" s="8"/>
      <c r="Z3446" s="8"/>
      <c r="AA3446" s="8"/>
      <c r="AB3446" s="8"/>
      <c r="AC3446" s="8">
        <v>760000</v>
      </c>
      <c r="AD3446"/>
      <c r="AE3446"/>
      <c r="AF3446"/>
      <c r="AG3446"/>
      <c r="AH3446"/>
      <c r="AI3446">
        <v>50</v>
      </c>
      <c r="AJ3446" s="8"/>
      <c r="AK3446" s="8"/>
      <c r="AL3446" s="8"/>
      <c r="AM3446" s="8"/>
      <c r="AN3446" s="8"/>
      <c r="AO3446" s="8">
        <v>1520000</v>
      </c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/>
      <c r="BM3446"/>
      <c r="BN3446" s="10">
        <v>0</v>
      </c>
      <c r="BO3446" s="10"/>
      <c r="BP3446" s="10"/>
      <c r="BQ3446" s="10"/>
      <c r="BR3446" s="10"/>
      <c r="BS3446" s="10"/>
      <c r="BT3446" s="10"/>
      <c r="BU3446" s="10"/>
      <c r="BV3446" s="1" t="str">
        <f>Запрос1[[#This Row],[Менеджер]]</f>
        <v>Али Нурберген</v>
      </c>
      <c r="BW3446" s="1" t="str">
        <f>Запрос1[[#This Row],[Дирекция]]</f>
        <v>Южная дирекция</v>
      </c>
      <c r="BX3446" s="1" t="str">
        <f t="shared" si="53"/>
        <v>КХ МАКСАТ</v>
      </c>
      <c r="BY3446" s="1" t="str">
        <f t="shared" si="53"/>
        <v>471210300615</v>
      </c>
      <c r="CA3446" t="str">
        <f>Запрос1[[#This Row],[родитель]]</f>
        <v>КХ МАКСАТ</v>
      </c>
      <c r="CB3446" t="str">
        <f>Запрос1[[#This Row],[БИНРодителя]]</f>
        <v>471210300615</v>
      </c>
    </row>
    <row r="3447" spans="1:80" x14ac:dyDescent="0.3">
      <c r="A3447" t="s">
        <v>4110</v>
      </c>
      <c r="B3447" t="s">
        <v>4111</v>
      </c>
      <c r="C3447" t="s">
        <v>107</v>
      </c>
      <c r="D3447" t="s">
        <v>110</v>
      </c>
      <c r="E3447" t="s">
        <v>206</v>
      </c>
      <c r="F3447" t="s">
        <v>918</v>
      </c>
      <c r="G3447" t="s">
        <v>360</v>
      </c>
      <c r="H3447" t="s">
        <v>8758</v>
      </c>
      <c r="I3447" t="s">
        <v>8759</v>
      </c>
      <c r="J3447" t="s">
        <v>8759</v>
      </c>
      <c r="K3447" t="s">
        <v>8758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 s="8"/>
      <c r="S3447" s="8"/>
      <c r="T3447" s="8"/>
      <c r="U3447" s="8"/>
      <c r="V3447" s="8">
        <v>742500</v>
      </c>
      <c r="W3447" s="8"/>
      <c r="X3447" s="8"/>
      <c r="Y3447" s="8"/>
      <c r="Z3447" s="8"/>
      <c r="AA3447" s="8"/>
      <c r="AB3447" s="8">
        <v>371250</v>
      </c>
      <c r="AC3447" s="8"/>
      <c r="AD3447"/>
      <c r="AE3447"/>
      <c r="AF3447"/>
      <c r="AG3447"/>
      <c r="AH3447">
        <v>50</v>
      </c>
      <c r="AI3447"/>
      <c r="AJ3447" s="8"/>
      <c r="AK3447" s="8"/>
      <c r="AL3447" s="8"/>
      <c r="AM3447" s="8"/>
      <c r="AN3447" s="8">
        <v>742500</v>
      </c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>
        <v>3328000</v>
      </c>
      <c r="BJ3447" s="8"/>
      <c r="BK3447" s="8"/>
      <c r="BL3447"/>
      <c r="BM3447">
        <v>0</v>
      </c>
      <c r="BN3447" s="10">
        <v>0</v>
      </c>
      <c r="BO3447" s="10"/>
      <c r="BP3447" s="10"/>
      <c r="BQ3447" s="10"/>
      <c r="BR3447" s="10"/>
      <c r="BS3447" s="10"/>
      <c r="BT3447" s="10"/>
      <c r="BU3447" s="10"/>
      <c r="BV3447" s="1" t="str">
        <f>Запрос1[[#This Row],[Менеджер]]</f>
        <v>Али Нурберген</v>
      </c>
      <c r="BW3447" s="1" t="str">
        <f>Запрос1[[#This Row],[Дирекция]]</f>
        <v>Южная дирекция</v>
      </c>
      <c r="BX3447" s="1" t="str">
        <f t="shared" si="53"/>
        <v>АЛШАГИРОВ КХ</v>
      </c>
      <c r="BY3447" s="1" t="str">
        <f t="shared" si="53"/>
        <v>070964014987</v>
      </c>
      <c r="CA3447" t="str">
        <f>Запрос1[[#This Row],[родитель]]</f>
        <v>АЛШАГИРОВ КХ</v>
      </c>
      <c r="CB3447" t="str">
        <f>Запрос1[[#This Row],[БИНРодителя]]</f>
        <v>070964014987</v>
      </c>
    </row>
    <row r="3448" spans="1:80" x14ac:dyDescent="0.3">
      <c r="A3448" t="s">
        <v>3658</v>
      </c>
      <c r="B3448" t="s">
        <v>3659</v>
      </c>
      <c r="C3448" t="s">
        <v>122</v>
      </c>
      <c r="D3448" t="s">
        <v>89</v>
      </c>
      <c r="E3448" t="s">
        <v>3809</v>
      </c>
      <c r="F3448" t="s">
        <v>3349</v>
      </c>
      <c r="G3448" t="s">
        <v>3350</v>
      </c>
      <c r="H3448" t="s">
        <v>4454</v>
      </c>
      <c r="I3448" t="s">
        <v>4455</v>
      </c>
      <c r="J3448" t="s">
        <v>4455</v>
      </c>
      <c r="K3448" t="s">
        <v>4454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 s="8"/>
      <c r="S3448" s="8"/>
      <c r="T3448" s="8">
        <v>4515000</v>
      </c>
      <c r="U3448" s="8"/>
      <c r="V3448" s="8"/>
      <c r="W3448" s="8"/>
      <c r="X3448" s="8"/>
      <c r="Y3448" s="8"/>
      <c r="Z3448" s="8">
        <v>2257500</v>
      </c>
      <c r="AA3448" s="8"/>
      <c r="AB3448" s="8"/>
      <c r="AC3448" s="8"/>
      <c r="AD3448"/>
      <c r="AE3448"/>
      <c r="AF3448">
        <v>50</v>
      </c>
      <c r="AG3448"/>
      <c r="AH3448"/>
      <c r="AI3448"/>
      <c r="AJ3448" s="8"/>
      <c r="AK3448" s="8"/>
      <c r="AL3448" s="8">
        <v>4515000</v>
      </c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/>
      <c r="BM3448"/>
      <c r="BN3448" s="10">
        <v>0</v>
      </c>
      <c r="BO3448" s="10"/>
      <c r="BP3448" s="10"/>
      <c r="BQ3448" s="10"/>
      <c r="BR3448" s="10"/>
      <c r="BS3448" s="10"/>
      <c r="BT3448" s="10"/>
      <c r="BU3448" s="10"/>
      <c r="BV3448" s="1" t="str">
        <f>Запрос1[[#This Row],[Менеджер]]</f>
        <v>Гуралевич Григорий</v>
      </c>
      <c r="BW3448" s="1" t="str">
        <f>Запрос1[[#This Row],[Дирекция]]</f>
        <v>Центральная дирекция</v>
      </c>
      <c r="BX3448" s="1" t="str">
        <f t="shared" si="53"/>
        <v>КХ "Курбанов У.К."</v>
      </c>
      <c r="BY3448" s="1" t="str">
        <f t="shared" si="53"/>
        <v>590906350375</v>
      </c>
      <c r="CA3448" t="str">
        <f>Запрос1[[#This Row],[родитель]]</f>
        <v>КХ "Курбанов У.К."</v>
      </c>
      <c r="CB3448" t="str">
        <f>Запрос1[[#This Row],[БИНРодителя]]</f>
        <v>590906350375</v>
      </c>
    </row>
    <row r="3449" spans="1:80" x14ac:dyDescent="0.3">
      <c r="A3449" t="s">
        <v>3658</v>
      </c>
      <c r="B3449" t="s">
        <v>3659</v>
      </c>
      <c r="C3449" t="s">
        <v>122</v>
      </c>
      <c r="D3449" t="s">
        <v>89</v>
      </c>
      <c r="E3449" t="s">
        <v>2202</v>
      </c>
      <c r="F3449" t="s">
        <v>658</v>
      </c>
      <c r="G3449" t="s">
        <v>4456</v>
      </c>
      <c r="H3449" t="s">
        <v>4457</v>
      </c>
      <c r="I3449" t="s">
        <v>4458</v>
      </c>
      <c r="J3449" t="s">
        <v>4458</v>
      </c>
      <c r="K3449" t="s">
        <v>4457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 s="8"/>
      <c r="S3449" s="8">
        <v>1454200</v>
      </c>
      <c r="T3449" s="8"/>
      <c r="U3449" s="8"/>
      <c r="V3449" s="8"/>
      <c r="W3449" s="8"/>
      <c r="X3449" s="8"/>
      <c r="Y3449" s="8">
        <v>1454200</v>
      </c>
      <c r="Z3449" s="8"/>
      <c r="AA3449" s="8"/>
      <c r="AB3449" s="8"/>
      <c r="AC3449" s="8"/>
      <c r="AD3449"/>
      <c r="AE3449">
        <v>100</v>
      </c>
      <c r="AF3449"/>
      <c r="AG3449"/>
      <c r="AH3449"/>
      <c r="AI3449"/>
      <c r="AJ3449" s="8"/>
      <c r="AK3449" s="8">
        <v>1454200</v>
      </c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/>
      <c r="BM3449"/>
      <c r="BN3449" s="10">
        <v>0</v>
      </c>
      <c r="BO3449" s="10"/>
      <c r="BP3449" s="10"/>
      <c r="BQ3449" s="10"/>
      <c r="BR3449" s="10"/>
      <c r="BS3449" s="10"/>
      <c r="BT3449" s="10"/>
      <c r="BU3449" s="10"/>
      <c r="BV3449" s="1" t="str">
        <f>Запрос1[[#This Row],[Менеджер]]</f>
        <v>Гуралевич Григорий</v>
      </c>
      <c r="BW3449" s="1" t="str">
        <f>Запрос1[[#This Row],[Дирекция]]</f>
        <v>Центральная дирекция</v>
      </c>
      <c r="BX3449" s="1" t="str">
        <f t="shared" si="53"/>
        <v>КХ "ЕГIНСАЙ"</v>
      </c>
      <c r="BY3449" s="1" t="str">
        <f t="shared" si="53"/>
        <v>671202450041</v>
      </c>
      <c r="CA3449" t="str">
        <f>Запрос1[[#This Row],[родитель]]</f>
        <v>КХ "ЕГIНСАЙ"</v>
      </c>
      <c r="CB3449" t="str">
        <f>Запрос1[[#This Row],[БИНРодителя]]</f>
        <v>671202450041</v>
      </c>
    </row>
    <row r="3450" spans="1:80" x14ac:dyDescent="0.3">
      <c r="A3450" t="s">
        <v>3658</v>
      </c>
      <c r="B3450" t="s">
        <v>3659</v>
      </c>
      <c r="C3450" t="s">
        <v>122</v>
      </c>
      <c r="D3450" t="s">
        <v>89</v>
      </c>
      <c r="E3450" t="s">
        <v>2202</v>
      </c>
      <c r="F3450" t="s">
        <v>658</v>
      </c>
      <c r="G3450" t="s">
        <v>4459</v>
      </c>
      <c r="H3450" t="s">
        <v>4460</v>
      </c>
      <c r="I3450" t="s">
        <v>4461</v>
      </c>
      <c r="J3450" t="s">
        <v>4461</v>
      </c>
      <c r="K3450" t="s">
        <v>4460</v>
      </c>
      <c r="L3450">
        <v>0</v>
      </c>
      <c r="M3450">
        <v>1</v>
      </c>
      <c r="N3450">
        <v>1</v>
      </c>
      <c r="O3450">
        <v>0</v>
      </c>
      <c r="P3450">
        <v>0</v>
      </c>
      <c r="Q3450">
        <v>0</v>
      </c>
      <c r="R3450" s="8"/>
      <c r="S3450" s="8">
        <v>2698100</v>
      </c>
      <c r="T3450" s="8">
        <v>13450000</v>
      </c>
      <c r="U3450" s="8"/>
      <c r="V3450" s="8"/>
      <c r="W3450" s="8"/>
      <c r="X3450" s="8"/>
      <c r="Y3450" s="8">
        <v>2698100</v>
      </c>
      <c r="Z3450" s="8">
        <v>8445000</v>
      </c>
      <c r="AA3450" s="8"/>
      <c r="AB3450" s="8"/>
      <c r="AC3450" s="8"/>
      <c r="AD3450"/>
      <c r="AE3450">
        <v>100</v>
      </c>
      <c r="AF3450">
        <v>62.79</v>
      </c>
      <c r="AG3450"/>
      <c r="AH3450"/>
      <c r="AI3450"/>
      <c r="AJ3450" s="8"/>
      <c r="AK3450" s="8">
        <v>2698100</v>
      </c>
      <c r="AL3450" s="8">
        <v>13450000</v>
      </c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/>
      <c r="BM3450"/>
      <c r="BN3450" s="10">
        <v>0</v>
      </c>
      <c r="BO3450" s="10"/>
      <c r="BP3450" s="10"/>
      <c r="BQ3450" s="10"/>
      <c r="BR3450" s="10"/>
      <c r="BS3450" s="10"/>
      <c r="BT3450" s="10"/>
      <c r="BU3450" s="10"/>
      <c r="BV3450" s="1" t="str">
        <f>Запрос1[[#This Row],[Менеджер]]</f>
        <v>Гуралевич Григорий</v>
      </c>
      <c r="BW3450" s="1" t="str">
        <f>Запрос1[[#This Row],[Дирекция]]</f>
        <v>Центральная дирекция</v>
      </c>
      <c r="BX3450" s="1" t="str">
        <f t="shared" si="53"/>
        <v>ТОО "Каражар-1"</v>
      </c>
      <c r="BY3450" s="1" t="str">
        <f t="shared" si="53"/>
        <v>041240013612</v>
      </c>
      <c r="CA3450" t="str">
        <f>Запрос1[[#This Row],[родитель]]</f>
        <v>ТОО "Каражар-1"</v>
      </c>
      <c r="CB3450" t="str">
        <f>Запрос1[[#This Row],[БИНРодителя]]</f>
        <v>041240013612</v>
      </c>
    </row>
    <row r="3451" spans="1:80" x14ac:dyDescent="0.3">
      <c r="A3451" t="s">
        <v>3658</v>
      </c>
      <c r="B3451" t="s">
        <v>3659</v>
      </c>
      <c r="C3451" t="s">
        <v>122</v>
      </c>
      <c r="D3451" t="s">
        <v>89</v>
      </c>
      <c r="E3451" t="s">
        <v>401</v>
      </c>
      <c r="F3451" t="s">
        <v>3820</v>
      </c>
      <c r="G3451" t="s">
        <v>3821</v>
      </c>
      <c r="H3451" t="s">
        <v>3822</v>
      </c>
      <c r="I3451" t="s">
        <v>3823</v>
      </c>
      <c r="J3451" t="s">
        <v>3823</v>
      </c>
      <c r="K3451" t="s">
        <v>3822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 s="8"/>
      <c r="S3451" s="8"/>
      <c r="T3451" s="8">
        <v>699440</v>
      </c>
      <c r="U3451" s="8"/>
      <c r="V3451" s="8"/>
      <c r="W3451" s="8"/>
      <c r="X3451" s="8"/>
      <c r="Y3451" s="8"/>
      <c r="Z3451" s="8">
        <v>699440</v>
      </c>
      <c r="AA3451" s="8"/>
      <c r="AB3451" s="8"/>
      <c r="AC3451" s="8"/>
      <c r="AD3451"/>
      <c r="AE3451"/>
      <c r="AF3451">
        <v>100</v>
      </c>
      <c r="AG3451"/>
      <c r="AH3451"/>
      <c r="AI3451"/>
      <c r="AJ3451" s="8"/>
      <c r="AK3451" s="8"/>
      <c r="AL3451" s="8">
        <v>699440</v>
      </c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/>
      <c r="BM3451"/>
      <c r="BN3451" s="10">
        <v>0</v>
      </c>
      <c r="BO3451" s="10"/>
      <c r="BP3451" s="10"/>
      <c r="BQ3451" s="10"/>
      <c r="BR3451" s="10"/>
      <c r="BS3451" s="10"/>
      <c r="BT3451" s="10"/>
      <c r="BU3451" s="10"/>
      <c r="BV3451" s="1" t="str">
        <f>Запрос1[[#This Row],[Менеджер]]</f>
        <v>Гуралевич Григорий</v>
      </c>
      <c r="BW3451" s="1" t="str">
        <f>Запрос1[[#This Row],[Дирекция]]</f>
        <v>Центральная дирекция</v>
      </c>
      <c r="BX3451" s="1" t="str">
        <f t="shared" si="53"/>
        <v>КХ "Айгуль"</v>
      </c>
      <c r="BY3451" s="1" t="str">
        <f t="shared" si="53"/>
        <v>501020300600</v>
      </c>
      <c r="CA3451" t="str">
        <f>Запрос1[[#This Row],[родитель]]</f>
        <v>КХ "Айгуль"</v>
      </c>
      <c r="CB3451" t="str">
        <f>Запрос1[[#This Row],[БИНРодителя]]</f>
        <v>501020300600</v>
      </c>
    </row>
    <row r="3452" spans="1:80" x14ac:dyDescent="0.3">
      <c r="A3452" t="s">
        <v>3658</v>
      </c>
      <c r="B3452" t="s">
        <v>3659</v>
      </c>
      <c r="C3452" t="s">
        <v>122</v>
      </c>
      <c r="D3452" t="s">
        <v>89</v>
      </c>
      <c r="E3452" t="s">
        <v>401</v>
      </c>
      <c r="F3452" t="s">
        <v>4462</v>
      </c>
      <c r="G3452" t="s">
        <v>4463</v>
      </c>
      <c r="H3452" t="s">
        <v>4464</v>
      </c>
      <c r="I3452" t="s">
        <v>4465</v>
      </c>
      <c r="J3452" t="s">
        <v>4465</v>
      </c>
      <c r="K3452" t="s">
        <v>4464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 s="8"/>
      <c r="S3452" s="8"/>
      <c r="T3452" s="8">
        <v>578400</v>
      </c>
      <c r="U3452" s="8"/>
      <c r="V3452" s="8"/>
      <c r="W3452" s="8"/>
      <c r="X3452" s="8"/>
      <c r="Y3452" s="8"/>
      <c r="Z3452" s="8">
        <v>578400</v>
      </c>
      <c r="AA3452" s="8"/>
      <c r="AB3452" s="8"/>
      <c r="AC3452" s="8"/>
      <c r="AD3452"/>
      <c r="AE3452"/>
      <c r="AF3452">
        <v>100</v>
      </c>
      <c r="AG3452"/>
      <c r="AH3452"/>
      <c r="AI3452"/>
      <c r="AJ3452" s="8"/>
      <c r="AK3452" s="8"/>
      <c r="AL3452" s="8">
        <v>578400</v>
      </c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/>
      <c r="BM3452"/>
      <c r="BN3452" s="10">
        <v>0</v>
      </c>
      <c r="BO3452" s="10"/>
      <c r="BP3452" s="10"/>
      <c r="BQ3452" s="10"/>
      <c r="BR3452" s="10"/>
      <c r="BS3452" s="10"/>
      <c r="BT3452" s="10"/>
      <c r="BU3452" s="10"/>
      <c r="BV3452" s="1" t="str">
        <f>Запрос1[[#This Row],[Менеджер]]</f>
        <v>Гуралевич Григорий</v>
      </c>
      <c r="BW3452" s="1" t="str">
        <f>Запрос1[[#This Row],[Дирекция]]</f>
        <v>Центральная дирекция</v>
      </c>
      <c r="BX3452" s="1" t="str">
        <f t="shared" si="53"/>
        <v>Клюев Л."КХ</v>
      </c>
      <c r="BY3452" s="1" t="str">
        <f t="shared" si="53"/>
        <v>510102300229</v>
      </c>
      <c r="CA3452" t="str">
        <f>Запрос1[[#This Row],[родитель]]</f>
        <v>Клюев Л."КХ</v>
      </c>
      <c r="CB3452" t="str">
        <f>Запрос1[[#This Row],[БИНРодителя]]</f>
        <v>510102300229</v>
      </c>
    </row>
    <row r="3453" spans="1:80" x14ac:dyDescent="0.3">
      <c r="A3453" t="s">
        <v>3658</v>
      </c>
      <c r="B3453" t="s">
        <v>3659</v>
      </c>
      <c r="C3453" t="s">
        <v>122</v>
      </c>
      <c r="D3453" t="s">
        <v>89</v>
      </c>
      <c r="E3453" t="s">
        <v>628</v>
      </c>
      <c r="F3453" t="s">
        <v>4466</v>
      </c>
      <c r="G3453" t="s">
        <v>4467</v>
      </c>
      <c r="H3453" t="s">
        <v>4468</v>
      </c>
      <c r="I3453" t="s">
        <v>4469</v>
      </c>
      <c r="J3453" t="s">
        <v>4469</v>
      </c>
      <c r="K3453" t="s">
        <v>4468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 s="8"/>
      <c r="S3453" s="8"/>
      <c r="T3453" s="8">
        <v>532000</v>
      </c>
      <c r="U3453" s="8"/>
      <c r="V3453" s="8"/>
      <c r="W3453" s="8"/>
      <c r="X3453" s="8"/>
      <c r="Y3453" s="8"/>
      <c r="Z3453" s="8">
        <v>266000</v>
      </c>
      <c r="AA3453" s="8"/>
      <c r="AB3453" s="8"/>
      <c r="AC3453" s="8"/>
      <c r="AD3453"/>
      <c r="AE3453"/>
      <c r="AF3453">
        <v>50</v>
      </c>
      <c r="AG3453"/>
      <c r="AH3453"/>
      <c r="AI3453"/>
      <c r="AJ3453" s="8"/>
      <c r="AK3453" s="8"/>
      <c r="AL3453" s="8">
        <v>532000</v>
      </c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/>
      <c r="BM3453"/>
      <c r="BN3453" s="10">
        <v>0</v>
      </c>
      <c r="BO3453" s="10"/>
      <c r="BP3453" s="10"/>
      <c r="BQ3453" s="10"/>
      <c r="BR3453" s="10"/>
      <c r="BS3453" s="10"/>
      <c r="BT3453" s="10"/>
      <c r="BU3453" s="10"/>
      <c r="BV3453" s="1" t="str">
        <f>Запрос1[[#This Row],[Менеджер]]</f>
        <v>Гуралевич Григорий</v>
      </c>
      <c r="BW3453" s="1" t="str">
        <f>Запрос1[[#This Row],[Дирекция]]</f>
        <v>Центральная дирекция</v>
      </c>
      <c r="BX3453" s="1" t="e">
        <f t="shared" si="53"/>
        <v>#N/A</v>
      </c>
      <c r="BY3453" s="1" t="e">
        <f t="shared" si="53"/>
        <v>#N/A</v>
      </c>
      <c r="CA3453" t="e">
        <f>VLOOKUP(Запрос1[[#This Row],[БИНКХ]],'[2]Группы компаний'!$A:$E,4,0)</f>
        <v>#N/A</v>
      </c>
      <c r="CB3453" t="e">
        <f>VLOOKUP(CA3453,$H:$I,2,0)</f>
        <v>#N/A</v>
      </c>
    </row>
    <row r="3454" spans="1:80" x14ac:dyDescent="0.3">
      <c r="A3454" t="s">
        <v>3658</v>
      </c>
      <c r="B3454" t="s">
        <v>3659</v>
      </c>
      <c r="C3454" t="s">
        <v>122</v>
      </c>
      <c r="D3454" t="s">
        <v>89</v>
      </c>
      <c r="E3454" t="s">
        <v>1551</v>
      </c>
      <c r="F3454" t="s">
        <v>4470</v>
      </c>
      <c r="G3454" t="s">
        <v>4471</v>
      </c>
      <c r="H3454" t="s">
        <v>4472</v>
      </c>
      <c r="I3454" t="s">
        <v>4473</v>
      </c>
      <c r="J3454" t="s">
        <v>4473</v>
      </c>
      <c r="K3454" t="s">
        <v>4472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 s="8"/>
      <c r="S3454" s="8">
        <v>8342500</v>
      </c>
      <c r="T3454" s="8"/>
      <c r="U3454" s="8"/>
      <c r="V3454" s="8"/>
      <c r="W3454" s="8"/>
      <c r="X3454" s="8"/>
      <c r="Y3454" s="8">
        <v>7105000</v>
      </c>
      <c r="Z3454" s="8"/>
      <c r="AA3454" s="8"/>
      <c r="AB3454" s="8"/>
      <c r="AC3454" s="8"/>
      <c r="AD3454"/>
      <c r="AE3454">
        <v>85.17</v>
      </c>
      <c r="AF3454"/>
      <c r="AG3454"/>
      <c r="AH3454"/>
      <c r="AI3454"/>
      <c r="AJ3454" s="8"/>
      <c r="AK3454" s="8">
        <v>8342500</v>
      </c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/>
      <c r="BM3454"/>
      <c r="BN3454" s="10">
        <v>0</v>
      </c>
      <c r="BO3454" s="10"/>
      <c r="BP3454" s="10"/>
      <c r="BQ3454" s="10"/>
      <c r="BR3454" s="10"/>
      <c r="BS3454" s="10"/>
      <c r="BT3454" s="10"/>
      <c r="BU3454" s="10"/>
      <c r="BV3454" s="1" t="str">
        <f>Запрос1[[#This Row],[Менеджер]]</f>
        <v>Гуралевич Григорий</v>
      </c>
      <c r="BW3454" s="1" t="str">
        <f>Запрос1[[#This Row],[Дирекция]]</f>
        <v>Центральная дирекция</v>
      </c>
      <c r="BX3454" s="1" t="e">
        <f t="shared" si="53"/>
        <v>#N/A</v>
      </c>
      <c r="BY3454" s="1" t="e">
        <f t="shared" si="53"/>
        <v>#N/A</v>
      </c>
      <c r="CA3454" t="e">
        <f>VLOOKUP(Запрос1[[#This Row],[БИНКХ]],'[2]Группы компаний'!$A:$E,4,0)</f>
        <v>#N/A</v>
      </c>
      <c r="CB3454" t="e">
        <f>VLOOKUP(CA3454,$H:$I,2,0)</f>
        <v>#N/A</v>
      </c>
    </row>
    <row r="3455" spans="1:80" x14ac:dyDescent="0.3">
      <c r="A3455" t="s">
        <v>3658</v>
      </c>
      <c r="B3455" t="s">
        <v>3659</v>
      </c>
      <c r="C3455" t="s">
        <v>122</v>
      </c>
      <c r="D3455" t="s">
        <v>89</v>
      </c>
      <c r="E3455" t="s">
        <v>3754</v>
      </c>
      <c r="F3455" t="s">
        <v>4087</v>
      </c>
      <c r="G3455" t="s">
        <v>4088</v>
      </c>
      <c r="H3455" t="s">
        <v>4089</v>
      </c>
      <c r="I3455" t="s">
        <v>4090</v>
      </c>
      <c r="J3455" t="s">
        <v>4090</v>
      </c>
      <c r="K3455" t="s">
        <v>4089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 s="8"/>
      <c r="S3455" s="8">
        <v>1875000</v>
      </c>
      <c r="T3455" s="8"/>
      <c r="U3455" s="8"/>
      <c r="V3455" s="8"/>
      <c r="W3455" s="8"/>
      <c r="X3455" s="8"/>
      <c r="Y3455" s="8">
        <v>0</v>
      </c>
      <c r="Z3455" s="8"/>
      <c r="AA3455" s="8"/>
      <c r="AB3455" s="8"/>
      <c r="AC3455" s="8"/>
      <c r="AD3455"/>
      <c r="AE3455">
        <v>0</v>
      </c>
      <c r="AF3455"/>
      <c r="AG3455"/>
      <c r="AH3455"/>
      <c r="AI3455"/>
      <c r="AJ3455" s="8"/>
      <c r="AK3455" s="8">
        <v>1875000</v>
      </c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/>
      <c r="BM3455"/>
      <c r="BN3455" s="10">
        <v>0</v>
      </c>
      <c r="BO3455" s="10"/>
      <c r="BP3455" s="10"/>
      <c r="BQ3455" s="10"/>
      <c r="BR3455" s="10"/>
      <c r="BS3455" s="10"/>
      <c r="BT3455" s="10"/>
      <c r="BU3455" s="10"/>
      <c r="BV3455" s="1" t="str">
        <f>Запрос1[[#This Row],[Менеджер]]</f>
        <v>Гуралевич Григорий</v>
      </c>
      <c r="BW3455" s="1" t="str">
        <f>Запрос1[[#This Row],[Дирекция]]</f>
        <v>Центральная дирекция</v>
      </c>
      <c r="BX3455" s="1" t="str">
        <f t="shared" si="53"/>
        <v>ТОО "Научно-производственный центр зернового хозяйства им. А.И. Бараева"</v>
      </c>
      <c r="BY3455" s="1" t="str">
        <f t="shared" si="53"/>
        <v>071040006472</v>
      </c>
      <c r="CA3455" t="str">
        <f>Запрос1[[#This Row],[родитель]]</f>
        <v>ТОО "Научно-производственный центр зернового хозяйства им. А.И. Бараева"</v>
      </c>
      <c r="CB3455" t="str">
        <f>Запрос1[[#This Row],[БИНРодителя]]</f>
        <v>071040006472</v>
      </c>
    </row>
    <row r="3456" spans="1:80" x14ac:dyDescent="0.3">
      <c r="A3456" t="s">
        <v>3658</v>
      </c>
      <c r="B3456" t="s">
        <v>3659</v>
      </c>
      <c r="C3456" t="s">
        <v>122</v>
      </c>
      <c r="D3456" t="s">
        <v>89</v>
      </c>
      <c r="E3456" t="s">
        <v>3754</v>
      </c>
      <c r="F3456" t="s">
        <v>4499</v>
      </c>
      <c r="G3456" t="s">
        <v>4500</v>
      </c>
      <c r="H3456" t="s">
        <v>4501</v>
      </c>
      <c r="I3456" t="s">
        <v>4502</v>
      </c>
      <c r="J3456" t="s">
        <v>4502</v>
      </c>
      <c r="K3456" t="s">
        <v>4501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 s="8"/>
      <c r="S3456" s="8">
        <v>910000</v>
      </c>
      <c r="T3456" s="8"/>
      <c r="U3456" s="8"/>
      <c r="V3456" s="8"/>
      <c r="W3456" s="8"/>
      <c r="X3456" s="8"/>
      <c r="Y3456" s="8">
        <v>910000</v>
      </c>
      <c r="Z3456" s="8"/>
      <c r="AA3456" s="8"/>
      <c r="AB3456" s="8"/>
      <c r="AC3456" s="8"/>
      <c r="AD3456"/>
      <c r="AE3456">
        <v>100</v>
      </c>
      <c r="AF3456"/>
      <c r="AG3456"/>
      <c r="AH3456"/>
      <c r="AI3456"/>
      <c r="AJ3456" s="8"/>
      <c r="AK3456" s="8">
        <v>910000</v>
      </c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/>
      <c r="BM3456"/>
      <c r="BN3456" s="10">
        <v>0</v>
      </c>
      <c r="BO3456" s="10"/>
      <c r="BP3456" s="10"/>
      <c r="BQ3456" s="10"/>
      <c r="BR3456" s="10"/>
      <c r="BS3456" s="10"/>
      <c r="BT3456" s="10"/>
      <c r="BU3456" s="10"/>
      <c r="BV3456" s="1" t="str">
        <f>Запрос1[[#This Row],[Менеджер]]</f>
        <v>Гуралевич Григорий</v>
      </c>
      <c r="BW3456" s="1" t="str">
        <f>Запрос1[[#This Row],[Дирекция]]</f>
        <v>Центральная дирекция</v>
      </c>
      <c r="BX3456" s="1" t="str">
        <f t="shared" si="53"/>
        <v>ИП "Турумбаев К.Ж."</v>
      </c>
      <c r="BY3456" s="1" t="str">
        <f t="shared" si="53"/>
        <v>530929350017</v>
      </c>
      <c r="CA3456" t="str">
        <f>Запрос1[[#This Row],[родитель]]</f>
        <v>ИП "Турумбаев К.Ж."</v>
      </c>
      <c r="CB3456" t="str">
        <f>Запрос1[[#This Row],[БИНРодителя]]</f>
        <v>530929350017</v>
      </c>
    </row>
    <row r="3457" spans="1:80" x14ac:dyDescent="0.3">
      <c r="A3457" t="s">
        <v>2514</v>
      </c>
      <c r="B3457" t="s">
        <v>3262</v>
      </c>
      <c r="C3457" t="s">
        <v>381</v>
      </c>
      <c r="D3457" t="s">
        <v>382</v>
      </c>
      <c r="E3457" t="s">
        <v>1546</v>
      </c>
      <c r="F3457" t="s">
        <v>8902</v>
      </c>
      <c r="G3457" t="s">
        <v>6375</v>
      </c>
      <c r="H3457" t="s">
        <v>8903</v>
      </c>
      <c r="I3457" t="s">
        <v>8904</v>
      </c>
      <c r="J3457" t="s">
        <v>8904</v>
      </c>
      <c r="K3457" t="s">
        <v>8903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 s="8">
        <v>32711295</v>
      </c>
      <c r="S3457" s="8">
        <v>33212200</v>
      </c>
      <c r="T3457" s="8">
        <v>39996490</v>
      </c>
      <c r="U3457" s="8">
        <v>59122200</v>
      </c>
      <c r="V3457" s="8">
        <v>53072200</v>
      </c>
      <c r="W3457" s="8">
        <v>68381150</v>
      </c>
      <c r="X3457" s="8">
        <v>0</v>
      </c>
      <c r="Y3457" s="8">
        <v>392382</v>
      </c>
      <c r="Z3457" s="8">
        <v>12674334.75</v>
      </c>
      <c r="AA3457" s="8">
        <v>17736660</v>
      </c>
      <c r="AB3457" s="8">
        <v>15921660</v>
      </c>
      <c r="AC3457" s="8">
        <v>66446000</v>
      </c>
      <c r="AD3457">
        <v>0</v>
      </c>
      <c r="AE3457">
        <v>1.18</v>
      </c>
      <c r="AF3457">
        <v>31.69</v>
      </c>
      <c r="AG3457">
        <v>30</v>
      </c>
      <c r="AH3457">
        <v>30</v>
      </c>
      <c r="AI3457">
        <v>97.17</v>
      </c>
      <c r="AJ3457" s="8">
        <v>32711295</v>
      </c>
      <c r="AK3457" s="8">
        <v>33237200</v>
      </c>
      <c r="AL3457" s="8">
        <v>39996490</v>
      </c>
      <c r="AM3457" s="8">
        <v>59122200</v>
      </c>
      <c r="AN3457" s="8">
        <v>53072200</v>
      </c>
      <c r="AO3457" s="8">
        <v>68352150</v>
      </c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>
        <v>214276020</v>
      </c>
      <c r="BI3457" s="8">
        <v>62444850</v>
      </c>
      <c r="BJ3457" s="8">
        <v>210001020</v>
      </c>
      <c r="BK3457" s="8">
        <v>46255250</v>
      </c>
      <c r="BL3457">
        <v>98.004900000000006</v>
      </c>
      <c r="BM3457">
        <v>74.073700000000002</v>
      </c>
      <c r="BN3457" s="10">
        <v>0</v>
      </c>
      <c r="BO3457" s="10"/>
      <c r="BP3457" s="10"/>
      <c r="BQ3457" s="10"/>
      <c r="BR3457" s="10"/>
      <c r="BS3457" s="10"/>
      <c r="BT3457" s="10"/>
      <c r="BU3457" s="10"/>
      <c r="BV3457" s="1" t="str">
        <f>Запрос1[[#This Row],[Менеджер]]</f>
        <v>Чижаковский Владимир</v>
      </c>
      <c r="BW3457" s="1" t="str">
        <f>Запрос1[[#This Row],[Дирекция]]</f>
        <v>Северная дирекция</v>
      </c>
      <c r="BX3457" s="1" t="str">
        <f t="shared" si="53"/>
        <v>ТОО "АиК Агро"</v>
      </c>
      <c r="BY3457" s="1" t="str">
        <f t="shared" si="53"/>
        <v>041040010224</v>
      </c>
      <c r="CA3457" t="str">
        <f>Запрос1[[#This Row],[родитель]]</f>
        <v>ТОО "АиК Агро"</v>
      </c>
      <c r="CB3457" t="str">
        <f>Запрос1[[#This Row],[БИНРодителя]]</f>
        <v>041040010224</v>
      </c>
    </row>
    <row r="3458" spans="1:80" x14ac:dyDescent="0.3">
      <c r="A3458" t="s">
        <v>2514</v>
      </c>
      <c r="B3458" t="s">
        <v>3262</v>
      </c>
      <c r="C3458" t="s">
        <v>381</v>
      </c>
      <c r="D3458" t="s">
        <v>382</v>
      </c>
      <c r="E3458" t="s">
        <v>2516</v>
      </c>
      <c r="F3458" t="s">
        <v>3355</v>
      </c>
      <c r="G3458" t="s">
        <v>3356</v>
      </c>
      <c r="H3458" t="s">
        <v>3357</v>
      </c>
      <c r="I3458" t="s">
        <v>3358</v>
      </c>
      <c r="J3458" t="s">
        <v>3358</v>
      </c>
      <c r="K3458" t="s">
        <v>3357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 s="8">
        <v>23502084</v>
      </c>
      <c r="S3458" s="8">
        <v>18423777</v>
      </c>
      <c r="T3458" s="8">
        <v>24531430</v>
      </c>
      <c r="U3458" s="8">
        <v>25483235</v>
      </c>
      <c r="V3458" s="8">
        <v>560000</v>
      </c>
      <c r="W3458" s="8">
        <v>89180630</v>
      </c>
      <c r="X3458" s="8">
        <v>5819700</v>
      </c>
      <c r="Y3458" s="8">
        <v>0</v>
      </c>
      <c r="Z3458" s="8">
        <v>972125</v>
      </c>
      <c r="AA3458" s="8">
        <v>5726246.75</v>
      </c>
      <c r="AB3458" s="8">
        <v>168000</v>
      </c>
      <c r="AC3458" s="8">
        <v>19466589</v>
      </c>
      <c r="AD3458">
        <v>24.76</v>
      </c>
      <c r="AE3458">
        <v>0</v>
      </c>
      <c r="AF3458">
        <v>3.96</v>
      </c>
      <c r="AG3458">
        <v>22.47</v>
      </c>
      <c r="AH3458">
        <v>30</v>
      </c>
      <c r="AI3458">
        <v>21.83</v>
      </c>
      <c r="AJ3458" s="8">
        <v>23502084</v>
      </c>
      <c r="AK3458" s="8">
        <v>18691777</v>
      </c>
      <c r="AL3458" s="8">
        <v>24531430</v>
      </c>
      <c r="AM3458" s="8">
        <v>25483235</v>
      </c>
      <c r="AN3458" s="8">
        <v>560000</v>
      </c>
      <c r="AO3458" s="8">
        <v>89180630</v>
      </c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>
        <v>74543255</v>
      </c>
      <c r="BI3458" s="8">
        <v>84953550</v>
      </c>
      <c r="BJ3458" s="8">
        <v>22780035</v>
      </c>
      <c r="BK3458" s="8">
        <v>36704750</v>
      </c>
      <c r="BL3458">
        <v>30.5594</v>
      </c>
      <c r="BM3458">
        <v>43.205599999999997</v>
      </c>
      <c r="BN3458" s="10">
        <v>1</v>
      </c>
      <c r="BO3458" s="10">
        <v>83000000</v>
      </c>
      <c r="BP3458" s="10">
        <v>83000000</v>
      </c>
      <c r="BQ3458" s="10">
        <v>100</v>
      </c>
      <c r="BR3458" s="10"/>
      <c r="BS3458" s="10"/>
      <c r="BT3458" s="10"/>
      <c r="BU3458" s="10"/>
      <c r="BV3458" s="1" t="str">
        <f>Запрос1[[#This Row],[Менеджер]]</f>
        <v>Чижаковский Владимир</v>
      </c>
      <c r="BW3458" s="1" t="str">
        <f>Запрос1[[#This Row],[Дирекция]]</f>
        <v>Северная дирекция</v>
      </c>
      <c r="BX3458" s="1" t="str">
        <f t="shared" si="53"/>
        <v>ТОО "GRAIN RICH"</v>
      </c>
      <c r="BY3458" s="1" t="str">
        <f t="shared" si="53"/>
        <v>070440017823</v>
      </c>
      <c r="CA3458" t="str">
        <f>Запрос1[[#This Row],[родитель]]</f>
        <v>ТОО "GRAIN RICH"</v>
      </c>
      <c r="CB3458" t="str">
        <f>Запрос1[[#This Row],[БИНРодителя]]</f>
        <v>070440017823</v>
      </c>
    </row>
    <row r="3459" spans="1:80" x14ac:dyDescent="0.3">
      <c r="A3459" t="s">
        <v>2514</v>
      </c>
      <c r="B3459" t="s">
        <v>3262</v>
      </c>
      <c r="C3459" t="s">
        <v>381</v>
      </c>
      <c r="D3459" t="s">
        <v>382</v>
      </c>
      <c r="E3459" t="s">
        <v>2516</v>
      </c>
      <c r="F3459" t="s">
        <v>2347</v>
      </c>
      <c r="G3459" t="s">
        <v>3363</v>
      </c>
      <c r="H3459" t="s">
        <v>8905</v>
      </c>
      <c r="I3459" t="s">
        <v>8906</v>
      </c>
      <c r="J3459" t="s">
        <v>8906</v>
      </c>
      <c r="K3459" t="s">
        <v>8905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 s="8"/>
      <c r="S3459" s="8">
        <v>1011500</v>
      </c>
      <c r="T3459" s="8"/>
      <c r="U3459" s="8"/>
      <c r="V3459" s="8"/>
      <c r="W3459" s="8"/>
      <c r="X3459" s="8"/>
      <c r="Y3459" s="8">
        <v>303450</v>
      </c>
      <c r="Z3459" s="8"/>
      <c r="AA3459" s="8"/>
      <c r="AB3459" s="8"/>
      <c r="AC3459" s="8"/>
      <c r="AD3459"/>
      <c r="AE3459">
        <v>30</v>
      </c>
      <c r="AF3459"/>
      <c r="AG3459"/>
      <c r="AH3459"/>
      <c r="AI3459"/>
      <c r="AJ3459" s="8"/>
      <c r="AK3459" s="8">
        <v>1011500</v>
      </c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/>
      <c r="BM3459"/>
      <c r="BN3459" s="10">
        <v>0</v>
      </c>
      <c r="BO3459" s="10"/>
      <c r="BP3459" s="10"/>
      <c r="BQ3459" s="10"/>
      <c r="BR3459" s="10"/>
      <c r="BS3459" s="10"/>
      <c r="BT3459" s="10"/>
      <c r="BU3459" s="10"/>
      <c r="BV3459" s="1" t="str">
        <f>Запрос1[[#This Row],[Менеджер]]</f>
        <v>Чижаковский Владимир</v>
      </c>
      <c r="BW3459" s="1" t="str">
        <f>Запрос1[[#This Row],[Дирекция]]</f>
        <v>Северная дирекция</v>
      </c>
      <c r="BX3459" s="1" t="str">
        <f t="shared" si="53"/>
        <v>ТОО "ПАРУНОВ СК"</v>
      </c>
      <c r="BY3459" s="1" t="str">
        <f t="shared" si="53"/>
        <v>041240014402</v>
      </c>
      <c r="CA3459" t="str">
        <f>Запрос1[[#This Row],[родитель]]</f>
        <v>ТОО "ПАРУНОВ СК"</v>
      </c>
      <c r="CB3459" t="str">
        <f>Запрос1[[#This Row],[БИНРодителя]]</f>
        <v>041240014402</v>
      </c>
    </row>
    <row r="3460" spans="1:80" x14ac:dyDescent="0.3">
      <c r="A3460" t="s">
        <v>2514</v>
      </c>
      <c r="B3460" t="s">
        <v>3262</v>
      </c>
      <c r="C3460" t="s">
        <v>381</v>
      </c>
      <c r="D3460" t="s">
        <v>382</v>
      </c>
      <c r="E3460" t="s">
        <v>2516</v>
      </c>
      <c r="F3460" t="s">
        <v>2554</v>
      </c>
      <c r="G3460" t="s">
        <v>2555</v>
      </c>
      <c r="H3460" t="s">
        <v>2556</v>
      </c>
      <c r="I3460" t="s">
        <v>2557</v>
      </c>
      <c r="J3460" t="s">
        <v>2558</v>
      </c>
      <c r="K3460" t="s">
        <v>2559</v>
      </c>
      <c r="L3460">
        <v>0</v>
      </c>
      <c r="M3460">
        <v>0</v>
      </c>
      <c r="N3460">
        <v>1</v>
      </c>
      <c r="O3460">
        <v>0</v>
      </c>
      <c r="P3460">
        <v>1</v>
      </c>
      <c r="Q3460">
        <v>1</v>
      </c>
      <c r="R3460" s="8"/>
      <c r="S3460" s="8"/>
      <c r="T3460" s="8">
        <v>4469350</v>
      </c>
      <c r="U3460" s="8"/>
      <c r="V3460" s="8">
        <v>3479300</v>
      </c>
      <c r="W3460" s="8">
        <v>3712238</v>
      </c>
      <c r="X3460" s="8"/>
      <c r="Y3460" s="8"/>
      <c r="Z3460" s="8">
        <v>4469350</v>
      </c>
      <c r="AA3460" s="8"/>
      <c r="AB3460" s="8">
        <v>1043790</v>
      </c>
      <c r="AC3460" s="8">
        <v>1113671.3999999999</v>
      </c>
      <c r="AD3460"/>
      <c r="AE3460"/>
      <c r="AF3460">
        <v>100</v>
      </c>
      <c r="AG3460"/>
      <c r="AH3460">
        <v>30</v>
      </c>
      <c r="AI3460">
        <v>30</v>
      </c>
      <c r="AJ3460" s="8"/>
      <c r="AK3460" s="8"/>
      <c r="AL3460" s="8">
        <v>4469350</v>
      </c>
      <c r="AM3460" s="8"/>
      <c r="AN3460" s="8">
        <v>3479300</v>
      </c>
      <c r="AO3460" s="8">
        <v>3712238</v>
      </c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>
        <v>3230800</v>
      </c>
      <c r="BJ3460" s="8"/>
      <c r="BK3460" s="8"/>
      <c r="BL3460"/>
      <c r="BM3460">
        <v>0</v>
      </c>
      <c r="BN3460" s="10">
        <v>0</v>
      </c>
      <c r="BO3460" s="10"/>
      <c r="BP3460" s="10"/>
      <c r="BQ3460" s="10"/>
      <c r="BR3460" s="10"/>
      <c r="BS3460" s="10"/>
      <c r="BT3460" s="10"/>
      <c r="BU3460" s="10"/>
      <c r="BV3460" s="1" t="str">
        <f>Запрос1[[#This Row],[Менеджер]]</f>
        <v>Чижаковский Владимир</v>
      </c>
      <c r="BW3460" s="1" t="str">
        <f>Запрос1[[#This Row],[Дирекция]]</f>
        <v>Северная дирекция</v>
      </c>
      <c r="BX3460" s="1" t="str">
        <f t="shared" ref="BX3460:BY3523" si="54">CA3460</f>
        <v>ТОО "Гагарино"</v>
      </c>
      <c r="BY3460" s="1" t="str">
        <f t="shared" si="54"/>
        <v>040240007398</v>
      </c>
      <c r="CA3460" t="str">
        <f>Запрос1[[#This Row],[родитель]]</f>
        <v>ТОО "Гагарино"</v>
      </c>
      <c r="CB3460" t="str">
        <f>Запрос1[[#This Row],[БИНРодителя]]</f>
        <v>040240007398</v>
      </c>
    </row>
    <row r="3461" spans="1:80" x14ac:dyDescent="0.3">
      <c r="A3461" t="s">
        <v>2514</v>
      </c>
      <c r="B3461" t="s">
        <v>3262</v>
      </c>
      <c r="C3461" t="s">
        <v>381</v>
      </c>
      <c r="D3461" t="s">
        <v>382</v>
      </c>
      <c r="E3461" t="s">
        <v>2516</v>
      </c>
      <c r="F3461" t="s">
        <v>2288</v>
      </c>
      <c r="G3461" t="s">
        <v>4215</v>
      </c>
      <c r="H3461" t="s">
        <v>8943</v>
      </c>
      <c r="I3461" t="s">
        <v>8944</v>
      </c>
      <c r="J3461" t="s">
        <v>8944</v>
      </c>
      <c r="K3461" t="s">
        <v>8943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1</v>
      </c>
      <c r="R3461" s="8"/>
      <c r="S3461" s="8"/>
      <c r="T3461" s="8">
        <v>53099400</v>
      </c>
      <c r="U3461" s="8"/>
      <c r="V3461" s="8">
        <v>76126500</v>
      </c>
      <c r="W3461" s="8">
        <v>71421920</v>
      </c>
      <c r="X3461" s="8"/>
      <c r="Y3461" s="8"/>
      <c r="Z3461" s="8">
        <v>22139820</v>
      </c>
      <c r="AA3461" s="8"/>
      <c r="AB3461" s="8">
        <v>76126500</v>
      </c>
      <c r="AC3461" s="8">
        <v>71421920</v>
      </c>
      <c r="AD3461"/>
      <c r="AE3461"/>
      <c r="AF3461">
        <v>41.7</v>
      </c>
      <c r="AG3461"/>
      <c r="AH3461">
        <v>100</v>
      </c>
      <c r="AI3461">
        <v>100</v>
      </c>
      <c r="AJ3461" s="8"/>
      <c r="AK3461" s="8"/>
      <c r="AL3461" s="8">
        <v>53099400</v>
      </c>
      <c r="AM3461" s="8"/>
      <c r="AN3461" s="8">
        <v>76126500</v>
      </c>
      <c r="AO3461" s="8">
        <v>71421920</v>
      </c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>
        <v>413650830</v>
      </c>
      <c r="BJ3461" s="8"/>
      <c r="BK3461" s="8">
        <v>76126500</v>
      </c>
      <c r="BL3461"/>
      <c r="BM3461">
        <v>18.403500000000001</v>
      </c>
      <c r="BN3461" s="10">
        <v>0</v>
      </c>
      <c r="BO3461" s="10"/>
      <c r="BP3461" s="10"/>
      <c r="BQ3461" s="10"/>
      <c r="BR3461" s="10"/>
      <c r="BS3461" s="10"/>
      <c r="BT3461" s="10"/>
      <c r="BU3461" s="10"/>
      <c r="BV3461" s="1" t="str">
        <f>Запрос1[[#This Row],[Менеджер]]</f>
        <v>Чижаковский Владимир</v>
      </c>
      <c r="BW3461" s="1" t="str">
        <f>Запрос1[[#This Row],[Дирекция]]</f>
        <v>Северная дирекция</v>
      </c>
      <c r="BX3461" s="1" t="str">
        <f t="shared" si="54"/>
        <v>ТОО "Иван Зенченко"</v>
      </c>
      <c r="BY3461" s="1" t="str">
        <f t="shared" si="54"/>
        <v>041240001768</v>
      </c>
      <c r="CA3461" t="str">
        <f>Запрос1[[#This Row],[родитель]]</f>
        <v>ТОО "Иван Зенченко"</v>
      </c>
      <c r="CB3461" t="str">
        <f>Запрос1[[#This Row],[БИНРодителя]]</f>
        <v>041240001768</v>
      </c>
    </row>
    <row r="3462" spans="1:80" x14ac:dyDescent="0.3">
      <c r="A3462" t="s">
        <v>2514</v>
      </c>
      <c r="B3462" t="s">
        <v>3262</v>
      </c>
      <c r="C3462" t="s">
        <v>381</v>
      </c>
      <c r="D3462" t="s">
        <v>382</v>
      </c>
      <c r="E3462" t="s">
        <v>2516</v>
      </c>
      <c r="F3462" t="s">
        <v>7348</v>
      </c>
      <c r="G3462" t="s">
        <v>7349</v>
      </c>
      <c r="H3462" t="s">
        <v>7350</v>
      </c>
      <c r="I3462" t="s">
        <v>7351</v>
      </c>
      <c r="J3462" t="s">
        <v>7351</v>
      </c>
      <c r="K3462" t="s">
        <v>7350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 s="8"/>
      <c r="S3462" s="8"/>
      <c r="T3462" s="8">
        <v>8546000</v>
      </c>
      <c r="U3462" s="8"/>
      <c r="V3462" s="8"/>
      <c r="W3462" s="8"/>
      <c r="X3462" s="8"/>
      <c r="Y3462" s="8"/>
      <c r="Z3462" s="8">
        <v>8546000</v>
      </c>
      <c r="AA3462" s="8"/>
      <c r="AB3462" s="8"/>
      <c r="AC3462" s="8"/>
      <c r="AD3462"/>
      <c r="AE3462"/>
      <c r="AF3462">
        <v>100</v>
      </c>
      <c r="AG3462"/>
      <c r="AH3462"/>
      <c r="AI3462"/>
      <c r="AJ3462" s="8"/>
      <c r="AK3462" s="8"/>
      <c r="AL3462" s="8">
        <v>8546000</v>
      </c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/>
      <c r="BM3462"/>
      <c r="BN3462" s="10">
        <v>0</v>
      </c>
      <c r="BO3462" s="10"/>
      <c r="BP3462" s="10"/>
      <c r="BQ3462" s="10"/>
      <c r="BR3462" s="10"/>
      <c r="BS3462" s="10"/>
      <c r="BT3462" s="10"/>
      <c r="BU3462" s="10"/>
      <c r="BV3462" s="1" t="str">
        <f>Запрос1[[#This Row],[Менеджер]]</f>
        <v>Чижаковский Владимир</v>
      </c>
      <c r="BW3462" s="1" t="str">
        <f>Запрос1[[#This Row],[Дирекция]]</f>
        <v>Северная дирекция</v>
      </c>
      <c r="BX3462" s="1" t="str">
        <f t="shared" si="54"/>
        <v>ФХ "Лидер"</v>
      </c>
      <c r="BY3462" s="1" t="str">
        <f t="shared" si="54"/>
        <v>050264032232</v>
      </c>
      <c r="CA3462" t="str">
        <f>Запрос1[[#This Row],[родитель]]</f>
        <v>ФХ "Лидер"</v>
      </c>
      <c r="CB3462" t="str">
        <f>Запрос1[[#This Row],[БИНРодителя]]</f>
        <v>050264032232</v>
      </c>
    </row>
    <row r="3463" spans="1:80" x14ac:dyDescent="0.3">
      <c r="A3463" t="s">
        <v>2514</v>
      </c>
      <c r="B3463" t="s">
        <v>3262</v>
      </c>
      <c r="C3463" t="s">
        <v>381</v>
      </c>
      <c r="D3463" t="s">
        <v>382</v>
      </c>
      <c r="E3463" t="s">
        <v>401</v>
      </c>
      <c r="F3463" t="s">
        <v>2562</v>
      </c>
      <c r="G3463" t="s">
        <v>2563</v>
      </c>
      <c r="H3463" t="s">
        <v>2564</v>
      </c>
      <c r="I3463" t="s">
        <v>2565</v>
      </c>
      <c r="J3463" t="s">
        <v>11903</v>
      </c>
      <c r="K3463" t="s">
        <v>11904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 s="8"/>
      <c r="S3463" s="8"/>
      <c r="T3463" s="8"/>
      <c r="U3463" s="8"/>
      <c r="V3463" s="8"/>
      <c r="W3463" s="8">
        <v>7940890</v>
      </c>
      <c r="X3463" s="8"/>
      <c r="Y3463" s="8"/>
      <c r="Z3463" s="8"/>
      <c r="AA3463" s="8"/>
      <c r="AB3463" s="8"/>
      <c r="AC3463" s="8">
        <v>2382267</v>
      </c>
      <c r="AD3463"/>
      <c r="AE3463"/>
      <c r="AF3463"/>
      <c r="AG3463"/>
      <c r="AH3463"/>
      <c r="AI3463">
        <v>30</v>
      </c>
      <c r="AJ3463" s="8"/>
      <c r="AK3463" s="8"/>
      <c r="AL3463" s="8"/>
      <c r="AM3463" s="8"/>
      <c r="AN3463" s="8"/>
      <c r="AO3463" s="8">
        <v>7940890</v>
      </c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/>
      <c r="BM3463"/>
      <c r="BN3463" s="10">
        <v>0</v>
      </c>
      <c r="BO3463" s="10"/>
      <c r="BP3463" s="10"/>
      <c r="BQ3463" s="10"/>
      <c r="BR3463" s="10"/>
      <c r="BS3463" s="10"/>
      <c r="BT3463" s="10"/>
      <c r="BU3463" s="10"/>
      <c r="BV3463" s="1" t="str">
        <f>Запрос1[[#This Row],[Менеджер]]</f>
        <v>Чижаковский Владимир</v>
      </c>
      <c r="BW3463" s="1" t="str">
        <f>Запрос1[[#This Row],[Дирекция]]</f>
        <v>Северная дирекция</v>
      </c>
      <c r="BX3463" s="1" t="str">
        <f t="shared" si="54"/>
        <v>ТОО "Кантемир Агро"</v>
      </c>
      <c r="BY3463" s="1" t="str">
        <f t="shared" si="54"/>
        <v>041240002101</v>
      </c>
      <c r="CA3463" t="str">
        <f>Запрос1[[#This Row],[родитель]]</f>
        <v>ТОО "Кантемир Агро"</v>
      </c>
      <c r="CB3463" t="str">
        <f>Запрос1[[#This Row],[БИНРодителя]]</f>
        <v>041240002101</v>
      </c>
    </row>
    <row r="3464" spans="1:80" x14ac:dyDescent="0.3">
      <c r="A3464" t="s">
        <v>3658</v>
      </c>
      <c r="B3464" t="s">
        <v>3659</v>
      </c>
      <c r="C3464" t="s">
        <v>122</v>
      </c>
      <c r="D3464" t="s">
        <v>1464</v>
      </c>
      <c r="E3464" t="s">
        <v>1542</v>
      </c>
      <c r="F3464" t="s">
        <v>1543</v>
      </c>
      <c r="G3464"/>
      <c r="H3464" t="s">
        <v>1544</v>
      </c>
      <c r="I3464" t="s">
        <v>1545</v>
      </c>
      <c r="J3464" t="s">
        <v>1545</v>
      </c>
      <c r="K3464" t="s">
        <v>1544</v>
      </c>
      <c r="L3464">
        <v>1</v>
      </c>
      <c r="M3464">
        <v>1</v>
      </c>
      <c r="N3464">
        <v>0</v>
      </c>
      <c r="O3464">
        <v>0</v>
      </c>
      <c r="P3464">
        <v>0</v>
      </c>
      <c r="Q3464">
        <v>0</v>
      </c>
      <c r="R3464" s="8">
        <v>235000</v>
      </c>
      <c r="S3464" s="8">
        <v>1588558.8</v>
      </c>
      <c r="T3464" s="8"/>
      <c r="U3464" s="8"/>
      <c r="V3464" s="8"/>
      <c r="W3464" s="8"/>
      <c r="X3464" s="8">
        <v>235000</v>
      </c>
      <c r="Y3464" s="8">
        <v>1430651.6</v>
      </c>
      <c r="Z3464" s="8"/>
      <c r="AA3464" s="8"/>
      <c r="AB3464" s="8"/>
      <c r="AC3464" s="8"/>
      <c r="AD3464">
        <v>100</v>
      </c>
      <c r="AE3464">
        <v>90.06</v>
      </c>
      <c r="AF3464"/>
      <c r="AG3464"/>
      <c r="AH3464"/>
      <c r="AI3464"/>
      <c r="AJ3464" s="8">
        <v>235000</v>
      </c>
      <c r="AK3464" s="8">
        <v>1430651.6</v>
      </c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/>
      <c r="BM3464"/>
      <c r="BN3464" s="10">
        <v>0</v>
      </c>
      <c r="BO3464" s="10"/>
      <c r="BP3464" s="10"/>
      <c r="BQ3464" s="10"/>
      <c r="BR3464" s="10"/>
      <c r="BS3464" s="10"/>
      <c r="BT3464" s="10"/>
      <c r="BU3464" s="10"/>
      <c r="BV3464" s="1" t="str">
        <f>Запрос1[[#This Row],[Менеджер]]</f>
        <v>Гуралевич Григорий</v>
      </c>
      <c r="BW3464" s="1" t="str">
        <f>Запрос1[[#This Row],[Дирекция]]</f>
        <v>Центральная дирекция</v>
      </c>
      <c r="BX3464" s="1" t="str">
        <f t="shared" si="54"/>
        <v>ТОО "Астана Агро Ресурс"</v>
      </c>
      <c r="BY3464" s="1" t="str">
        <f t="shared" si="54"/>
        <v>100440011604</v>
      </c>
      <c r="CA3464" t="str">
        <f>Запрос1[[#This Row],[родитель]]</f>
        <v>ТОО "Астана Агро Ресурс"</v>
      </c>
      <c r="CB3464" t="str">
        <f>Запрос1[[#This Row],[БИНРодителя]]</f>
        <v>100440011604</v>
      </c>
    </row>
    <row r="3465" spans="1:80" x14ac:dyDescent="0.3">
      <c r="A3465" t="s">
        <v>3658</v>
      </c>
      <c r="B3465" t="s">
        <v>3659</v>
      </c>
      <c r="C3465" t="s">
        <v>122</v>
      </c>
      <c r="D3465" t="s">
        <v>382</v>
      </c>
      <c r="E3465" t="s">
        <v>3799</v>
      </c>
      <c r="F3465" t="s">
        <v>3804</v>
      </c>
      <c r="G3465" t="s">
        <v>3805</v>
      </c>
      <c r="H3465" t="s">
        <v>4503</v>
      </c>
      <c r="I3465" t="s">
        <v>4504</v>
      </c>
      <c r="J3465" t="s">
        <v>4504</v>
      </c>
      <c r="K3465" t="s">
        <v>4503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 s="8"/>
      <c r="S3465" s="8">
        <v>25005500</v>
      </c>
      <c r="T3465" s="8"/>
      <c r="U3465" s="8"/>
      <c r="V3465" s="8"/>
      <c r="W3465" s="8"/>
      <c r="X3465" s="8"/>
      <c r="Y3465" s="8">
        <v>12233250</v>
      </c>
      <c r="Z3465" s="8"/>
      <c r="AA3465" s="8"/>
      <c r="AB3465" s="8"/>
      <c r="AC3465" s="8"/>
      <c r="AD3465"/>
      <c r="AE3465">
        <v>48.92</v>
      </c>
      <c r="AF3465"/>
      <c r="AG3465"/>
      <c r="AH3465"/>
      <c r="AI3465"/>
      <c r="AJ3465" s="8"/>
      <c r="AK3465" s="8">
        <v>25005500</v>
      </c>
      <c r="AL3465" s="8"/>
      <c r="AM3465" s="8"/>
      <c r="AN3465" s="8"/>
      <c r="AO3465" s="8"/>
      <c r="AP3465" s="8"/>
      <c r="AQ3465" s="8">
        <v>441000</v>
      </c>
      <c r="AR3465" s="8"/>
      <c r="AS3465" s="8"/>
      <c r="AT3465" s="8"/>
      <c r="AU3465" s="8"/>
      <c r="AV3465" s="8"/>
      <c r="AW3465" s="8">
        <v>441000</v>
      </c>
      <c r="AX3465" s="8"/>
      <c r="AY3465" s="8"/>
      <c r="AZ3465" s="8"/>
      <c r="BA3465" s="8"/>
      <c r="BB3465" s="8"/>
      <c r="BC3465" s="8">
        <v>441000</v>
      </c>
      <c r="BD3465" s="8"/>
      <c r="BE3465" s="8"/>
      <c r="BF3465" s="8"/>
      <c r="BG3465" s="8"/>
      <c r="BH3465" s="8"/>
      <c r="BI3465" s="8"/>
      <c r="BJ3465" s="8"/>
      <c r="BK3465" s="8"/>
      <c r="BL3465"/>
      <c r="BM3465"/>
      <c r="BN3465" s="10">
        <v>0</v>
      </c>
      <c r="BO3465" s="10"/>
      <c r="BP3465" s="10"/>
      <c r="BQ3465" s="10"/>
      <c r="BR3465" s="10"/>
      <c r="BS3465" s="10"/>
      <c r="BT3465" s="10"/>
      <c r="BU3465" s="10"/>
      <c r="BV3465" s="1" t="str">
        <f>Запрос1[[#This Row],[Менеджер]]</f>
        <v>Гуралевич Григорий</v>
      </c>
      <c r="BW3465" s="1" t="str">
        <f>Запрос1[[#This Row],[Дирекция]]</f>
        <v>Центральная дирекция</v>
      </c>
      <c r="BX3465" s="1" t="str">
        <f t="shared" si="54"/>
        <v>ТОО "Аман"</v>
      </c>
      <c r="BY3465" s="1" t="str">
        <f t="shared" si="54"/>
        <v>990540004689</v>
      </c>
      <c r="CA3465" t="str">
        <f>Запрос1[[#This Row],[родитель]]</f>
        <v>ТОО "Аман"</v>
      </c>
      <c r="CB3465" t="str">
        <f>Запрос1[[#This Row],[БИНРодителя]]</f>
        <v>990540004689</v>
      </c>
    </row>
    <row r="3466" spans="1:80" x14ac:dyDescent="0.3">
      <c r="A3466" t="s">
        <v>3658</v>
      </c>
      <c r="B3466" t="s">
        <v>3659</v>
      </c>
      <c r="C3466" t="s">
        <v>86</v>
      </c>
      <c r="D3466"/>
      <c r="E3466"/>
      <c r="F3466"/>
      <c r="G3466"/>
      <c r="H3466" t="s">
        <v>4505</v>
      </c>
      <c r="I3466" t="s">
        <v>4506</v>
      </c>
      <c r="J3466" t="s">
        <v>4506</v>
      </c>
      <c r="K3466" t="s">
        <v>4505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 s="8">
        <v>135360</v>
      </c>
      <c r="S3466" s="8"/>
      <c r="T3466" s="8"/>
      <c r="U3466" s="8"/>
      <c r="V3466" s="8"/>
      <c r="W3466" s="8"/>
      <c r="X3466" s="8">
        <v>135360</v>
      </c>
      <c r="Y3466" s="8"/>
      <c r="Z3466" s="8"/>
      <c r="AA3466" s="8"/>
      <c r="AB3466" s="8"/>
      <c r="AC3466" s="8"/>
      <c r="AD3466">
        <v>100</v>
      </c>
      <c r="AE3466"/>
      <c r="AF3466"/>
      <c r="AG3466"/>
      <c r="AH3466"/>
      <c r="AI3466"/>
      <c r="AJ3466" s="8">
        <v>135360</v>
      </c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/>
      <c r="BM3466"/>
      <c r="BN3466" s="10">
        <v>0</v>
      </c>
      <c r="BO3466" s="10"/>
      <c r="BP3466" s="10"/>
      <c r="BQ3466" s="10"/>
      <c r="BR3466" s="10"/>
      <c r="BS3466" s="10"/>
      <c r="BT3466" s="10"/>
      <c r="BU3466" s="10"/>
      <c r="BV3466" s="1" t="str">
        <f>Запрос1[[#This Row],[Менеджер]]</f>
        <v>Гуралевич Григорий</v>
      </c>
      <c r="BW3466" s="1" t="str">
        <f>Запрос1[[#This Row],[Дирекция]]</f>
        <v>Центральная дирекция</v>
      </c>
      <c r="BX3466" s="1" t="str">
        <f t="shared" si="54"/>
        <v>Джабаев Данияр Айдарбекович</v>
      </c>
      <c r="BY3466" s="1" t="str">
        <f t="shared" si="54"/>
        <v>840303351254</v>
      </c>
      <c r="CA3466" t="str">
        <f>Запрос1[[#This Row],[родитель]]</f>
        <v>Джабаев Данияр Айдарбекович</v>
      </c>
      <c r="CB3466" t="str">
        <f>Запрос1[[#This Row],[БИНРодителя]]</f>
        <v>840303351254</v>
      </c>
    </row>
    <row r="3467" spans="1:80" x14ac:dyDescent="0.3">
      <c r="A3467" t="s">
        <v>3658</v>
      </c>
      <c r="B3467" t="s">
        <v>3709</v>
      </c>
      <c r="C3467" t="s">
        <v>79</v>
      </c>
      <c r="D3467" t="s">
        <v>870</v>
      </c>
      <c r="E3467" t="s">
        <v>871</v>
      </c>
      <c r="F3467" t="s">
        <v>4432</v>
      </c>
      <c r="G3467" t="s">
        <v>2309</v>
      </c>
      <c r="H3467" t="s">
        <v>4507</v>
      </c>
      <c r="I3467" t="s">
        <v>4508</v>
      </c>
      <c r="J3467" t="s">
        <v>4508</v>
      </c>
      <c r="K3467" t="s">
        <v>4507</v>
      </c>
      <c r="L3467">
        <v>1</v>
      </c>
      <c r="M3467">
        <v>1</v>
      </c>
      <c r="N3467">
        <v>0</v>
      </c>
      <c r="O3467">
        <v>0</v>
      </c>
      <c r="P3467">
        <v>0</v>
      </c>
      <c r="Q3467">
        <v>0</v>
      </c>
      <c r="R3467" s="8">
        <v>4359859.2</v>
      </c>
      <c r="S3467" s="8">
        <v>176784</v>
      </c>
      <c r="T3467" s="8"/>
      <c r="U3467" s="8"/>
      <c r="V3467" s="8"/>
      <c r="W3467" s="8"/>
      <c r="X3467" s="8">
        <v>2179929.6</v>
      </c>
      <c r="Y3467" s="8">
        <v>0</v>
      </c>
      <c r="Z3467" s="8"/>
      <c r="AA3467" s="8"/>
      <c r="AB3467" s="8"/>
      <c r="AC3467" s="8"/>
      <c r="AD3467">
        <v>50</v>
      </c>
      <c r="AE3467">
        <v>0</v>
      </c>
      <c r="AF3467"/>
      <c r="AG3467"/>
      <c r="AH3467"/>
      <c r="AI3467"/>
      <c r="AJ3467" s="8">
        <v>4359859.2</v>
      </c>
      <c r="AK3467" s="8">
        <v>176784</v>
      </c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/>
      <c r="BM3467"/>
      <c r="BN3467" s="10">
        <v>0</v>
      </c>
      <c r="BO3467" s="10"/>
      <c r="BP3467" s="10"/>
      <c r="BQ3467" s="10"/>
      <c r="BR3467" s="10"/>
      <c r="BS3467" s="10"/>
      <c r="BT3467" s="10"/>
      <c r="BU3467" s="10"/>
      <c r="BV3467" s="1" t="str">
        <f>Запрос1[[#This Row],[Менеджер]]</f>
        <v>Ермуханбетов Олжас</v>
      </c>
      <c r="BW3467" s="1" t="str">
        <f>Запрос1[[#This Row],[Дирекция]]</f>
        <v>Центральная дирекция</v>
      </c>
      <c r="BX3467" s="1" t="str">
        <f t="shared" si="54"/>
        <v>ТОО «НУР-АГРО»</v>
      </c>
      <c r="BY3467" s="1" t="str">
        <f t="shared" si="54"/>
        <v>990240011958</v>
      </c>
      <c r="CA3467" t="str">
        <f>Запрос1[[#This Row],[родитель]]</f>
        <v>ТОО «НУР-АГРО»</v>
      </c>
      <c r="CB3467" t="str">
        <f>Запрос1[[#This Row],[БИНРодителя]]</f>
        <v>990240011958</v>
      </c>
    </row>
    <row r="3468" spans="1:80" x14ac:dyDescent="0.3">
      <c r="A3468" t="s">
        <v>3658</v>
      </c>
      <c r="B3468" t="s">
        <v>3709</v>
      </c>
      <c r="C3468" t="s">
        <v>79</v>
      </c>
      <c r="D3468" t="s">
        <v>82</v>
      </c>
      <c r="E3468"/>
      <c r="F3468" t="s">
        <v>4509</v>
      </c>
      <c r="G3468"/>
      <c r="H3468" t="s">
        <v>4510</v>
      </c>
      <c r="I3468" t="s">
        <v>4511</v>
      </c>
      <c r="J3468" t="s">
        <v>4511</v>
      </c>
      <c r="K3468" t="s">
        <v>4510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 s="8">
        <v>7543800</v>
      </c>
      <c r="S3468" s="8"/>
      <c r="T3468" s="8"/>
      <c r="U3468" s="8"/>
      <c r="V3468" s="8"/>
      <c r="W3468" s="8"/>
      <c r="X3468" s="8">
        <v>3000000</v>
      </c>
      <c r="Y3468" s="8"/>
      <c r="Z3468" s="8"/>
      <c r="AA3468" s="8"/>
      <c r="AB3468" s="8"/>
      <c r="AC3468" s="8"/>
      <c r="AD3468">
        <v>39.770000000000003</v>
      </c>
      <c r="AE3468"/>
      <c r="AF3468"/>
      <c r="AG3468"/>
      <c r="AH3468"/>
      <c r="AI3468"/>
      <c r="AJ3468" s="8">
        <v>7543800</v>
      </c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/>
      <c r="BM3468"/>
      <c r="BN3468" s="10">
        <v>0</v>
      </c>
      <c r="BO3468" s="10"/>
      <c r="BP3468" s="10"/>
      <c r="BQ3468" s="10"/>
      <c r="BR3468" s="10"/>
      <c r="BS3468" s="10"/>
      <c r="BT3468" s="10"/>
      <c r="BU3468" s="10"/>
      <c r="BV3468" s="1" t="str">
        <f>Запрос1[[#This Row],[Менеджер]]</f>
        <v>Ермуханбетов Олжас</v>
      </c>
      <c r="BW3468" s="1" t="str">
        <f>Запрос1[[#This Row],[Дирекция]]</f>
        <v>Центральная дирекция</v>
      </c>
      <c r="BX3468" s="1" t="str">
        <f t="shared" si="54"/>
        <v>ТОО "ПКФ Махсат"</v>
      </c>
      <c r="BY3468" s="1" t="str">
        <f t="shared" si="54"/>
        <v>080240022587</v>
      </c>
      <c r="CA3468" t="str">
        <f>Запрос1[[#This Row],[родитель]]</f>
        <v>ТОО "ПКФ Махсат"</v>
      </c>
      <c r="CB3468" t="str">
        <f>Запрос1[[#This Row],[БИНРодителя]]</f>
        <v>080240022587</v>
      </c>
    </row>
    <row r="3469" spans="1:80" x14ac:dyDescent="0.3">
      <c r="A3469" t="s">
        <v>3658</v>
      </c>
      <c r="B3469" t="s">
        <v>3709</v>
      </c>
      <c r="C3469" t="s">
        <v>130</v>
      </c>
      <c r="D3469" t="s">
        <v>97</v>
      </c>
      <c r="E3469" t="s">
        <v>4512</v>
      </c>
      <c r="F3469" t="s">
        <v>4513</v>
      </c>
      <c r="G3469" t="s">
        <v>4514</v>
      </c>
      <c r="H3469" t="s">
        <v>4515</v>
      </c>
      <c r="I3469" t="s">
        <v>4516</v>
      </c>
      <c r="J3469" t="s">
        <v>4516</v>
      </c>
      <c r="K3469" t="s">
        <v>4515</v>
      </c>
      <c r="L3469">
        <v>1</v>
      </c>
      <c r="M3469">
        <v>0</v>
      </c>
      <c r="N3469">
        <v>1</v>
      </c>
      <c r="O3469">
        <v>0</v>
      </c>
      <c r="P3469">
        <v>0</v>
      </c>
      <c r="Q3469">
        <v>0</v>
      </c>
      <c r="R3469" s="8">
        <v>574243.19999999995</v>
      </c>
      <c r="S3469" s="8"/>
      <c r="T3469" s="8">
        <v>1700784</v>
      </c>
      <c r="U3469" s="8"/>
      <c r="V3469" s="8"/>
      <c r="W3469" s="8"/>
      <c r="X3469" s="8">
        <v>287121.59999999998</v>
      </c>
      <c r="Y3469" s="8"/>
      <c r="Z3469" s="8">
        <v>850392</v>
      </c>
      <c r="AA3469" s="8"/>
      <c r="AB3469" s="8"/>
      <c r="AC3469" s="8"/>
      <c r="AD3469">
        <v>50</v>
      </c>
      <c r="AE3469"/>
      <c r="AF3469">
        <v>50</v>
      </c>
      <c r="AG3469"/>
      <c r="AH3469"/>
      <c r="AI3469"/>
      <c r="AJ3469" s="8">
        <v>574243.19999999995</v>
      </c>
      <c r="AK3469" s="8"/>
      <c r="AL3469" s="8">
        <v>1700784</v>
      </c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/>
      <c r="BM3469"/>
      <c r="BN3469" s="10">
        <v>0</v>
      </c>
      <c r="BO3469" s="10"/>
      <c r="BP3469" s="10"/>
      <c r="BQ3469" s="10"/>
      <c r="BR3469" s="10"/>
      <c r="BS3469" s="10"/>
      <c r="BT3469" s="10"/>
      <c r="BU3469" s="10"/>
      <c r="BV3469" s="1" t="str">
        <f>Запрос1[[#This Row],[Менеджер]]</f>
        <v>Ермуханбетов Олжас</v>
      </c>
      <c r="BW3469" s="1" t="str">
        <f>Запрос1[[#This Row],[Дирекция]]</f>
        <v>Центральная дирекция</v>
      </c>
      <c r="BX3469" s="1" t="str">
        <f t="shared" si="54"/>
        <v>КХ "Бiрлiк"</v>
      </c>
      <c r="BY3469" s="1" t="str">
        <f t="shared" si="54"/>
        <v>630816301273</v>
      </c>
      <c r="CA3469" t="str">
        <f>Запрос1[[#This Row],[родитель]]</f>
        <v>КХ "Бiрлiк"</v>
      </c>
      <c r="CB3469" t="str">
        <f>Запрос1[[#This Row],[БИНРодителя]]</f>
        <v>630816301273</v>
      </c>
    </row>
    <row r="3470" spans="1:80" x14ac:dyDescent="0.3">
      <c r="A3470" t="s">
        <v>3658</v>
      </c>
      <c r="B3470" t="s">
        <v>3709</v>
      </c>
      <c r="C3470" t="s">
        <v>130</v>
      </c>
      <c r="D3470" t="s">
        <v>97</v>
      </c>
      <c r="E3470" t="s">
        <v>4517</v>
      </c>
      <c r="F3470" t="s">
        <v>4518</v>
      </c>
      <c r="G3470" t="s">
        <v>2309</v>
      </c>
      <c r="H3470" t="s">
        <v>4519</v>
      </c>
      <c r="I3470" t="s">
        <v>4520</v>
      </c>
      <c r="J3470" t="s">
        <v>4520</v>
      </c>
      <c r="K3470" t="s">
        <v>4519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 s="8">
        <v>3014776.8</v>
      </c>
      <c r="S3470" s="8"/>
      <c r="T3470" s="8"/>
      <c r="U3470" s="8"/>
      <c r="V3470" s="8"/>
      <c r="W3470" s="8"/>
      <c r="X3470" s="8">
        <v>800000</v>
      </c>
      <c r="Y3470" s="8"/>
      <c r="Z3470" s="8"/>
      <c r="AA3470" s="8"/>
      <c r="AB3470" s="8"/>
      <c r="AC3470" s="8"/>
      <c r="AD3470">
        <v>26.54</v>
      </c>
      <c r="AE3470"/>
      <c r="AF3470"/>
      <c r="AG3470"/>
      <c r="AH3470"/>
      <c r="AI3470"/>
      <c r="AJ3470" s="8">
        <v>3014776.8</v>
      </c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/>
      <c r="BM3470"/>
      <c r="BN3470" s="10">
        <v>0</v>
      </c>
      <c r="BO3470" s="10"/>
      <c r="BP3470" s="10"/>
      <c r="BQ3470" s="10"/>
      <c r="BR3470" s="10"/>
      <c r="BS3470" s="10"/>
      <c r="BT3470" s="10"/>
      <c r="BU3470" s="10"/>
      <c r="BV3470" s="1" t="str">
        <f>Запрос1[[#This Row],[Менеджер]]</f>
        <v>Ермуханбетов Олжас</v>
      </c>
      <c r="BW3470" s="1" t="str">
        <f>Запрос1[[#This Row],[Дирекция]]</f>
        <v>Центральная дирекция</v>
      </c>
      <c r="BX3470" s="1" t="str">
        <f t="shared" si="54"/>
        <v>ТОО "Шу Агро Продукт-2020"</v>
      </c>
      <c r="BY3470" s="1" t="str">
        <f t="shared" si="54"/>
        <v>080540020768</v>
      </c>
      <c r="CA3470" t="str">
        <f>Запрос1[[#This Row],[родитель]]</f>
        <v>ТОО "Шу Агро Продукт-2020"</v>
      </c>
      <c r="CB3470" t="str">
        <f>Запрос1[[#This Row],[БИНРодителя]]</f>
        <v>080540020768</v>
      </c>
    </row>
    <row r="3471" spans="1:80" x14ac:dyDescent="0.3">
      <c r="A3471" t="s">
        <v>3658</v>
      </c>
      <c r="B3471" t="s">
        <v>3709</v>
      </c>
      <c r="C3471" t="s">
        <v>1900</v>
      </c>
      <c r="D3471" t="s">
        <v>870</v>
      </c>
      <c r="E3471" t="s">
        <v>877</v>
      </c>
      <c r="F3471" t="s">
        <v>878</v>
      </c>
      <c r="G3471"/>
      <c r="H3471" t="s">
        <v>4539</v>
      </c>
      <c r="I3471" t="s">
        <v>4540</v>
      </c>
      <c r="J3471" t="s">
        <v>4540</v>
      </c>
      <c r="K3471" t="s">
        <v>4539</v>
      </c>
      <c r="L3471">
        <v>0</v>
      </c>
      <c r="M3471">
        <v>1</v>
      </c>
      <c r="N3471">
        <v>1</v>
      </c>
      <c r="O3471">
        <v>0</v>
      </c>
      <c r="P3471">
        <v>0</v>
      </c>
      <c r="Q3471">
        <v>0</v>
      </c>
      <c r="R3471" s="8"/>
      <c r="S3471" s="8">
        <v>17500</v>
      </c>
      <c r="T3471" s="8">
        <v>17500</v>
      </c>
      <c r="U3471" s="8"/>
      <c r="V3471" s="8"/>
      <c r="W3471" s="8"/>
      <c r="X3471" s="8"/>
      <c r="Y3471" s="8">
        <v>35000</v>
      </c>
      <c r="Z3471" s="8">
        <v>17500</v>
      </c>
      <c r="AA3471" s="8"/>
      <c r="AB3471" s="8"/>
      <c r="AC3471" s="8"/>
      <c r="AD3471"/>
      <c r="AE3471">
        <v>200</v>
      </c>
      <c r="AF3471">
        <v>100</v>
      </c>
      <c r="AG3471"/>
      <c r="AH3471"/>
      <c r="AI3471"/>
      <c r="AJ3471" s="8"/>
      <c r="AK3471" s="8">
        <v>35000</v>
      </c>
      <c r="AL3471" s="8">
        <v>17500</v>
      </c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/>
      <c r="BM3471"/>
      <c r="BN3471" s="10">
        <v>0</v>
      </c>
      <c r="BO3471" s="10"/>
      <c r="BP3471" s="10"/>
      <c r="BQ3471" s="10"/>
      <c r="BR3471" s="10"/>
      <c r="BS3471" s="10"/>
      <c r="BT3471" s="10"/>
      <c r="BU3471" s="10"/>
      <c r="BV3471" s="1" t="str">
        <f>Запрос1[[#This Row],[Менеджер]]</f>
        <v>Ермуханбетов Олжас</v>
      </c>
      <c r="BW3471" s="1" t="str">
        <f>Запрос1[[#This Row],[Дирекция]]</f>
        <v>Центральная дирекция</v>
      </c>
      <c r="BX3471" s="1" t="str">
        <f t="shared" si="54"/>
        <v>ТОО "Агрофирма "Nur Agro"</v>
      </c>
      <c r="BY3471" s="1" t="str">
        <f t="shared" si="54"/>
        <v>110340002277</v>
      </c>
      <c r="CA3471" t="str">
        <f>Запрос1[[#This Row],[родитель]]</f>
        <v>ТОО "Агрофирма "Nur Agro"</v>
      </c>
      <c r="CB3471" t="str">
        <f>Запрос1[[#This Row],[БИНРодителя]]</f>
        <v>110340002277</v>
      </c>
    </row>
    <row r="3472" spans="1:80" x14ac:dyDescent="0.3">
      <c r="A3472" t="s">
        <v>4110</v>
      </c>
      <c r="B3472" t="s">
        <v>4111</v>
      </c>
      <c r="C3472" t="s">
        <v>107</v>
      </c>
      <c r="D3472" t="s">
        <v>110</v>
      </c>
      <c r="E3472" t="s">
        <v>206</v>
      </c>
      <c r="F3472" t="s">
        <v>918</v>
      </c>
      <c r="G3472" t="s">
        <v>360</v>
      </c>
      <c r="H3472" t="s">
        <v>6842</v>
      </c>
      <c r="I3472" t="s">
        <v>6843</v>
      </c>
      <c r="J3472" t="s">
        <v>6843</v>
      </c>
      <c r="K3472" t="s">
        <v>6842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 s="8"/>
      <c r="S3472" s="8"/>
      <c r="T3472" s="8"/>
      <c r="U3472" s="8"/>
      <c r="V3472" s="8"/>
      <c r="W3472" s="8">
        <v>4180000</v>
      </c>
      <c r="X3472" s="8"/>
      <c r="Y3472" s="8"/>
      <c r="Z3472" s="8"/>
      <c r="AA3472" s="8"/>
      <c r="AB3472" s="8"/>
      <c r="AC3472" s="8">
        <v>2090000</v>
      </c>
      <c r="AD3472"/>
      <c r="AE3472"/>
      <c r="AF3472"/>
      <c r="AG3472"/>
      <c r="AH3472"/>
      <c r="AI3472">
        <v>50</v>
      </c>
      <c r="AJ3472" s="8"/>
      <c r="AK3472" s="8"/>
      <c r="AL3472" s="8"/>
      <c r="AM3472" s="8"/>
      <c r="AN3472" s="8"/>
      <c r="AO3472" s="8">
        <v>4180000</v>
      </c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/>
      <c r="BM3472"/>
      <c r="BN3472" s="10">
        <v>0</v>
      </c>
      <c r="BO3472" s="10"/>
      <c r="BP3472" s="10"/>
      <c r="BQ3472" s="10"/>
      <c r="BR3472" s="10"/>
      <c r="BS3472" s="10"/>
      <c r="BT3472" s="10"/>
      <c r="BU3472" s="10"/>
      <c r="BV3472" s="1" t="str">
        <f>Запрос1[[#This Row],[Менеджер]]</f>
        <v>Али Нурберген</v>
      </c>
      <c r="BW3472" s="1" t="str">
        <f>Запрос1[[#This Row],[Дирекция]]</f>
        <v>Южная дирекция</v>
      </c>
      <c r="BX3472" s="1" t="str">
        <f t="shared" si="54"/>
        <v>КХ "Алтыбас"</v>
      </c>
      <c r="BY3472" s="1" t="str">
        <f t="shared" si="54"/>
        <v>030760002233</v>
      </c>
      <c r="CA3472" t="str">
        <f>Запрос1[[#This Row],[родитель]]</f>
        <v>КХ "Алтыбас"</v>
      </c>
      <c r="CB3472" t="str">
        <f>Запрос1[[#This Row],[БИНРодителя]]</f>
        <v>030760002233</v>
      </c>
    </row>
    <row r="3473" spans="1:80" x14ac:dyDescent="0.3">
      <c r="A3473" t="s">
        <v>4110</v>
      </c>
      <c r="B3473" t="s">
        <v>4111</v>
      </c>
      <c r="C3473" t="s">
        <v>107</v>
      </c>
      <c r="D3473" t="s">
        <v>110</v>
      </c>
      <c r="E3473" t="s">
        <v>210</v>
      </c>
      <c r="F3473" t="s">
        <v>211</v>
      </c>
      <c r="G3473" t="s">
        <v>212</v>
      </c>
      <c r="H3473" t="s">
        <v>8760</v>
      </c>
      <c r="I3473" t="s">
        <v>8761</v>
      </c>
      <c r="J3473" t="s">
        <v>8761</v>
      </c>
      <c r="K3473" t="s">
        <v>8760</v>
      </c>
      <c r="L3473">
        <v>0</v>
      </c>
      <c r="M3473">
        <v>0</v>
      </c>
      <c r="N3473">
        <v>0</v>
      </c>
      <c r="O3473">
        <v>1</v>
      </c>
      <c r="P3473">
        <v>1</v>
      </c>
      <c r="Q3473">
        <v>0</v>
      </c>
      <c r="R3473" s="8"/>
      <c r="S3473" s="8"/>
      <c r="T3473" s="8"/>
      <c r="U3473" s="8">
        <v>1800000</v>
      </c>
      <c r="V3473" s="8">
        <v>1120000</v>
      </c>
      <c r="W3473" s="8"/>
      <c r="X3473" s="8"/>
      <c r="Y3473" s="8"/>
      <c r="Z3473" s="8"/>
      <c r="AA3473" s="8">
        <v>1260000</v>
      </c>
      <c r="AB3473" s="8">
        <v>560000</v>
      </c>
      <c r="AC3473" s="8"/>
      <c r="AD3473"/>
      <c r="AE3473"/>
      <c r="AF3473"/>
      <c r="AG3473">
        <v>70</v>
      </c>
      <c r="AH3473">
        <v>50</v>
      </c>
      <c r="AI3473"/>
      <c r="AJ3473" s="8"/>
      <c r="AK3473" s="8"/>
      <c r="AL3473" s="8"/>
      <c r="AM3473" s="8">
        <v>1800000</v>
      </c>
      <c r="AN3473" s="8">
        <v>1120000</v>
      </c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>
        <v>4144000</v>
      </c>
      <c r="BI3473" s="8">
        <v>2624000</v>
      </c>
      <c r="BJ3473" s="8">
        <v>1680000</v>
      </c>
      <c r="BK3473" s="8"/>
      <c r="BL3473">
        <v>40.540500000000002</v>
      </c>
      <c r="BM3473">
        <v>0</v>
      </c>
      <c r="BN3473" s="10">
        <v>0</v>
      </c>
      <c r="BO3473" s="10"/>
      <c r="BP3473" s="10"/>
      <c r="BQ3473" s="10"/>
      <c r="BR3473" s="10"/>
      <c r="BS3473" s="10"/>
      <c r="BT3473" s="10"/>
      <c r="BU3473" s="10"/>
      <c r="BV3473" s="1" t="str">
        <f>Запрос1[[#This Row],[Менеджер]]</f>
        <v>Али Нурберген</v>
      </c>
      <c r="BW3473" s="1" t="str">
        <f>Запрос1[[#This Row],[Дирекция]]</f>
        <v>Южная дирекция</v>
      </c>
      <c r="BX3473" s="1" t="str">
        <f t="shared" si="54"/>
        <v>Кх "Руслан"</v>
      </c>
      <c r="BY3473" s="1" t="str">
        <f t="shared" si="54"/>
        <v>570205302741</v>
      </c>
      <c r="CA3473" t="str">
        <f>Запрос1[[#This Row],[родитель]]</f>
        <v>Кх "Руслан"</v>
      </c>
      <c r="CB3473" t="str">
        <f>Запрос1[[#This Row],[БИНРодителя]]</f>
        <v>570205302741</v>
      </c>
    </row>
    <row r="3474" spans="1:80" x14ac:dyDescent="0.3">
      <c r="A3474" t="s">
        <v>4110</v>
      </c>
      <c r="B3474" t="s">
        <v>4111</v>
      </c>
      <c r="C3474" t="s">
        <v>107</v>
      </c>
      <c r="D3474" t="s">
        <v>110</v>
      </c>
      <c r="E3474" t="s">
        <v>210</v>
      </c>
      <c r="F3474" t="s">
        <v>231</v>
      </c>
      <c r="G3474" t="s">
        <v>232</v>
      </c>
      <c r="H3474" t="s">
        <v>8762</v>
      </c>
      <c r="I3474" t="s">
        <v>8763</v>
      </c>
      <c r="J3474" t="s">
        <v>8763</v>
      </c>
      <c r="K3474" t="s">
        <v>8762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1</v>
      </c>
      <c r="R3474" s="8"/>
      <c r="S3474" s="8"/>
      <c r="T3474" s="8"/>
      <c r="U3474" s="8"/>
      <c r="V3474" s="8">
        <v>880000</v>
      </c>
      <c r="W3474" s="8">
        <v>925000</v>
      </c>
      <c r="X3474" s="8"/>
      <c r="Y3474" s="8"/>
      <c r="Z3474" s="8"/>
      <c r="AA3474" s="8"/>
      <c r="AB3474" s="8">
        <v>880000</v>
      </c>
      <c r="AC3474" s="8">
        <v>925000</v>
      </c>
      <c r="AD3474"/>
      <c r="AE3474"/>
      <c r="AF3474"/>
      <c r="AG3474"/>
      <c r="AH3474">
        <v>100</v>
      </c>
      <c r="AI3474">
        <v>100</v>
      </c>
      <c r="AJ3474" s="8"/>
      <c r="AK3474" s="8"/>
      <c r="AL3474" s="8"/>
      <c r="AM3474" s="8"/>
      <c r="AN3474" s="8">
        <v>880000</v>
      </c>
      <c r="AO3474" s="8">
        <v>925000</v>
      </c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>
        <v>5090000</v>
      </c>
      <c r="BJ3474" s="8"/>
      <c r="BK3474" s="8">
        <v>880000</v>
      </c>
      <c r="BL3474"/>
      <c r="BM3474">
        <v>17.288799999999998</v>
      </c>
      <c r="BN3474" s="10">
        <v>0</v>
      </c>
      <c r="BO3474" s="10"/>
      <c r="BP3474" s="10"/>
      <c r="BQ3474" s="10"/>
      <c r="BR3474" s="10"/>
      <c r="BS3474" s="10"/>
      <c r="BT3474" s="10"/>
      <c r="BU3474" s="10"/>
      <c r="BV3474" s="1" t="str">
        <f>Запрос1[[#This Row],[Менеджер]]</f>
        <v>Али Нурберген</v>
      </c>
      <c r="BW3474" s="1" t="str">
        <f>Запрос1[[#This Row],[Дирекция]]</f>
        <v>Южная дирекция</v>
      </c>
      <c r="BX3474" s="1" t="str">
        <f t="shared" si="54"/>
        <v>КХ ӨРЛЕУ</v>
      </c>
      <c r="BY3474" s="1" t="str">
        <f t="shared" si="54"/>
        <v>030264021312</v>
      </c>
      <c r="CA3474" t="str">
        <f>Запрос1[[#This Row],[родитель]]</f>
        <v>КХ ӨРЛЕУ</v>
      </c>
      <c r="CB3474" t="str">
        <f>Запрос1[[#This Row],[БИНРодителя]]</f>
        <v>030264021312</v>
      </c>
    </row>
    <row r="3475" spans="1:80" x14ac:dyDescent="0.3">
      <c r="A3475" t="s">
        <v>4110</v>
      </c>
      <c r="B3475" t="s">
        <v>4111</v>
      </c>
      <c r="C3475" t="s">
        <v>107</v>
      </c>
      <c r="D3475" t="s">
        <v>110</v>
      </c>
      <c r="E3475" t="s">
        <v>210</v>
      </c>
      <c r="F3475" t="s">
        <v>4239</v>
      </c>
      <c r="G3475" t="s">
        <v>4240</v>
      </c>
      <c r="H3475" t="s">
        <v>8610</v>
      </c>
      <c r="I3475" t="s">
        <v>8611</v>
      </c>
      <c r="J3475" t="s">
        <v>8611</v>
      </c>
      <c r="K3475" t="s">
        <v>8610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 s="8"/>
      <c r="S3475" s="8"/>
      <c r="T3475" s="8"/>
      <c r="U3475" s="8">
        <v>1380000</v>
      </c>
      <c r="V3475" s="8"/>
      <c r="W3475" s="8"/>
      <c r="X3475" s="8"/>
      <c r="Y3475" s="8"/>
      <c r="Z3475" s="8"/>
      <c r="AA3475" s="8">
        <v>690000</v>
      </c>
      <c r="AB3475" s="8"/>
      <c r="AC3475" s="8"/>
      <c r="AD3475"/>
      <c r="AE3475"/>
      <c r="AF3475"/>
      <c r="AG3475">
        <v>50</v>
      </c>
      <c r="AH3475"/>
      <c r="AI3475"/>
      <c r="AJ3475" s="8"/>
      <c r="AK3475" s="8"/>
      <c r="AL3475" s="8"/>
      <c r="AM3475" s="8">
        <v>1380000</v>
      </c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>
        <v>4208000</v>
      </c>
      <c r="BI3475" s="8"/>
      <c r="BJ3475" s="8">
        <v>1380000</v>
      </c>
      <c r="BK3475" s="8"/>
      <c r="BL3475">
        <v>32.794600000000003</v>
      </c>
      <c r="BM3475"/>
      <c r="BN3475" s="10">
        <v>0</v>
      </c>
      <c r="BO3475" s="10"/>
      <c r="BP3475" s="10"/>
      <c r="BQ3475" s="10"/>
      <c r="BR3475" s="10"/>
      <c r="BS3475" s="10"/>
      <c r="BT3475" s="10"/>
      <c r="BU3475" s="10"/>
      <c r="BV3475" s="1" t="str">
        <f>Запрос1[[#This Row],[Менеджер]]</f>
        <v>Али Нурберген</v>
      </c>
      <c r="BW3475" s="1" t="str">
        <f>Запрос1[[#This Row],[Дирекция]]</f>
        <v>Южная дирекция</v>
      </c>
      <c r="BX3475" s="1" t="str">
        <f t="shared" si="54"/>
        <v>ФХ "Бекбенбетова"</v>
      </c>
      <c r="BY3475" s="1" t="str">
        <f t="shared" si="54"/>
        <v>780430401816</v>
      </c>
      <c r="CA3475" t="str">
        <f>Запрос1[[#This Row],[родитель]]</f>
        <v>ФХ "Бекбенбетова"</v>
      </c>
      <c r="CB3475" t="str">
        <f>Запрос1[[#This Row],[БИНРодителя]]</f>
        <v>780430401816</v>
      </c>
    </row>
    <row r="3476" spans="1:80" x14ac:dyDescent="0.3">
      <c r="A3476" t="s">
        <v>4110</v>
      </c>
      <c r="B3476" t="s">
        <v>4111</v>
      </c>
      <c r="C3476" t="s">
        <v>107</v>
      </c>
      <c r="D3476" t="s">
        <v>110</v>
      </c>
      <c r="E3476" t="s">
        <v>219</v>
      </c>
      <c r="F3476" t="s">
        <v>235</v>
      </c>
      <c r="G3476" t="s">
        <v>236</v>
      </c>
      <c r="H3476" t="s">
        <v>8764</v>
      </c>
      <c r="I3476" t="s">
        <v>8765</v>
      </c>
      <c r="J3476" t="s">
        <v>8765</v>
      </c>
      <c r="K3476" t="s">
        <v>8764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 s="8"/>
      <c r="S3476" s="8"/>
      <c r="T3476" s="8"/>
      <c r="U3476" s="8"/>
      <c r="V3476" s="8">
        <v>2480000</v>
      </c>
      <c r="W3476" s="8"/>
      <c r="X3476" s="8"/>
      <c r="Y3476" s="8"/>
      <c r="Z3476" s="8"/>
      <c r="AA3476" s="8"/>
      <c r="AB3476" s="8">
        <v>1240000</v>
      </c>
      <c r="AC3476" s="8"/>
      <c r="AD3476"/>
      <c r="AE3476"/>
      <c r="AF3476"/>
      <c r="AG3476"/>
      <c r="AH3476">
        <v>50</v>
      </c>
      <c r="AI3476"/>
      <c r="AJ3476" s="8"/>
      <c r="AK3476" s="8"/>
      <c r="AL3476" s="8"/>
      <c r="AM3476" s="8"/>
      <c r="AN3476" s="8">
        <v>2480000</v>
      </c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>
        <v>6510000</v>
      </c>
      <c r="BJ3476" s="8"/>
      <c r="BK3476" s="8">
        <v>2480000</v>
      </c>
      <c r="BL3476"/>
      <c r="BM3476">
        <v>38.095199999999998</v>
      </c>
      <c r="BN3476" s="10">
        <v>0</v>
      </c>
      <c r="BO3476" s="10"/>
      <c r="BP3476" s="10"/>
      <c r="BQ3476" s="10"/>
      <c r="BR3476" s="10"/>
      <c r="BS3476" s="10"/>
      <c r="BT3476" s="10"/>
      <c r="BU3476" s="10"/>
      <c r="BV3476" s="1" t="str">
        <f>Запрос1[[#This Row],[Менеджер]]</f>
        <v>Али Нурберген</v>
      </c>
      <c r="BW3476" s="1" t="str">
        <f>Запрос1[[#This Row],[Дирекция]]</f>
        <v>Южная дирекция</v>
      </c>
      <c r="BX3476" s="1" t="str">
        <f t="shared" si="54"/>
        <v>БАКБЕРГЕН-2 КХ</v>
      </c>
      <c r="BY3476" s="1" t="str">
        <f t="shared" si="54"/>
        <v>170864001239</v>
      </c>
      <c r="CA3476" t="str">
        <f>Запрос1[[#This Row],[родитель]]</f>
        <v>БАКБЕРГЕН-2 КХ</v>
      </c>
      <c r="CB3476" t="str">
        <f>Запрос1[[#This Row],[БИНРодителя]]</f>
        <v>170864001239</v>
      </c>
    </row>
    <row r="3477" spans="1:80" x14ac:dyDescent="0.3">
      <c r="A3477" t="s">
        <v>4110</v>
      </c>
      <c r="B3477" t="s">
        <v>4111</v>
      </c>
      <c r="C3477" t="s">
        <v>107</v>
      </c>
      <c r="D3477" t="s">
        <v>110</v>
      </c>
      <c r="E3477" t="s">
        <v>219</v>
      </c>
      <c r="F3477" t="s">
        <v>235</v>
      </c>
      <c r="G3477" t="s">
        <v>236</v>
      </c>
      <c r="H3477" t="s">
        <v>8766</v>
      </c>
      <c r="I3477" t="s">
        <v>8767</v>
      </c>
      <c r="J3477" t="s">
        <v>8767</v>
      </c>
      <c r="K3477" t="s">
        <v>8766</v>
      </c>
      <c r="L3477">
        <v>0</v>
      </c>
      <c r="M3477">
        <v>0</v>
      </c>
      <c r="N3477">
        <v>1</v>
      </c>
      <c r="O3477">
        <v>1</v>
      </c>
      <c r="P3477">
        <v>1</v>
      </c>
      <c r="Q3477">
        <v>0</v>
      </c>
      <c r="R3477" s="8"/>
      <c r="S3477" s="8"/>
      <c r="T3477" s="8">
        <v>2100000</v>
      </c>
      <c r="U3477" s="8">
        <v>2160000</v>
      </c>
      <c r="V3477" s="8">
        <v>2325000</v>
      </c>
      <c r="W3477" s="8"/>
      <c r="X3477" s="8"/>
      <c r="Y3477" s="8"/>
      <c r="Z3477" s="8">
        <v>1050000</v>
      </c>
      <c r="AA3477" s="8">
        <v>1080000</v>
      </c>
      <c r="AB3477" s="8">
        <v>1162500</v>
      </c>
      <c r="AC3477" s="8"/>
      <c r="AD3477"/>
      <c r="AE3477"/>
      <c r="AF3477">
        <v>50</v>
      </c>
      <c r="AG3477">
        <v>50</v>
      </c>
      <c r="AH3477">
        <v>50</v>
      </c>
      <c r="AI3477"/>
      <c r="AJ3477" s="8"/>
      <c r="AK3477" s="8"/>
      <c r="AL3477" s="8">
        <v>2100000</v>
      </c>
      <c r="AM3477" s="8">
        <v>2160000</v>
      </c>
      <c r="AN3477" s="8">
        <v>2325000</v>
      </c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>
        <v>9729960</v>
      </c>
      <c r="BI3477" s="8">
        <v>6290000</v>
      </c>
      <c r="BJ3477" s="8">
        <v>2160000</v>
      </c>
      <c r="BK3477" s="8">
        <v>2325000</v>
      </c>
      <c r="BL3477">
        <v>22.199400000000001</v>
      </c>
      <c r="BM3477">
        <v>36.9634</v>
      </c>
      <c r="BN3477" s="10">
        <v>0</v>
      </c>
      <c r="BO3477" s="10"/>
      <c r="BP3477" s="10"/>
      <c r="BQ3477" s="10"/>
      <c r="BR3477" s="10"/>
      <c r="BS3477" s="10"/>
      <c r="BT3477" s="10"/>
      <c r="BU3477" s="10"/>
      <c r="BV3477" s="1" t="str">
        <f>Запрос1[[#This Row],[Менеджер]]</f>
        <v>Али Нурберген</v>
      </c>
      <c r="BW3477" s="1" t="str">
        <f>Запрос1[[#This Row],[Дирекция]]</f>
        <v>Южная дирекция</v>
      </c>
      <c r="BX3477" s="1" t="str">
        <f t="shared" si="54"/>
        <v>КХ "Нұржан"</v>
      </c>
      <c r="BY3477" s="1" t="str">
        <f t="shared" si="54"/>
        <v>030464021766</v>
      </c>
      <c r="CA3477" t="str">
        <f>Запрос1[[#This Row],[родитель]]</f>
        <v>КХ "Нұржан"</v>
      </c>
      <c r="CB3477" t="str">
        <f>Запрос1[[#This Row],[БИНРодителя]]</f>
        <v>030464021766</v>
      </c>
    </row>
    <row r="3478" spans="1:80" x14ac:dyDescent="0.3">
      <c r="A3478" t="s">
        <v>4110</v>
      </c>
      <c r="B3478" t="s">
        <v>4111</v>
      </c>
      <c r="C3478" t="s">
        <v>107</v>
      </c>
      <c r="D3478" t="s">
        <v>110</v>
      </c>
      <c r="E3478" t="s">
        <v>219</v>
      </c>
      <c r="F3478" t="s">
        <v>235</v>
      </c>
      <c r="G3478" t="s">
        <v>236</v>
      </c>
      <c r="H3478" t="s">
        <v>8768</v>
      </c>
      <c r="I3478" t="s">
        <v>8769</v>
      </c>
      <c r="J3478" t="s">
        <v>8769</v>
      </c>
      <c r="K3478" t="s">
        <v>8768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0</v>
      </c>
      <c r="R3478" s="8"/>
      <c r="S3478" s="8"/>
      <c r="T3478" s="8"/>
      <c r="U3478" s="8">
        <v>5280000</v>
      </c>
      <c r="V3478" s="8">
        <v>3642500</v>
      </c>
      <c r="W3478" s="8"/>
      <c r="X3478" s="8"/>
      <c r="Y3478" s="8"/>
      <c r="Z3478" s="8"/>
      <c r="AA3478" s="8">
        <v>2640000</v>
      </c>
      <c r="AB3478" s="8">
        <v>1821250</v>
      </c>
      <c r="AC3478" s="8"/>
      <c r="AD3478"/>
      <c r="AE3478"/>
      <c r="AF3478"/>
      <c r="AG3478">
        <v>50</v>
      </c>
      <c r="AH3478">
        <v>50</v>
      </c>
      <c r="AI3478"/>
      <c r="AJ3478" s="8"/>
      <c r="AK3478" s="8"/>
      <c r="AL3478" s="8"/>
      <c r="AM3478" s="8">
        <v>5280000</v>
      </c>
      <c r="AN3478" s="8">
        <v>3642500</v>
      </c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>
        <v>28880400</v>
      </c>
      <c r="BI3478" s="8">
        <v>15050140</v>
      </c>
      <c r="BJ3478" s="8">
        <v>5280000</v>
      </c>
      <c r="BK3478" s="8">
        <v>3642500</v>
      </c>
      <c r="BL3478">
        <v>18.2822</v>
      </c>
      <c r="BM3478">
        <v>24.202400000000001</v>
      </c>
      <c r="BN3478" s="10">
        <v>0</v>
      </c>
      <c r="BO3478" s="10"/>
      <c r="BP3478" s="10"/>
      <c r="BQ3478" s="10"/>
      <c r="BR3478" s="10"/>
      <c r="BS3478" s="10"/>
      <c r="BT3478" s="10"/>
      <c r="BU3478" s="10"/>
      <c r="BV3478" s="1" t="str">
        <f>Запрос1[[#This Row],[Менеджер]]</f>
        <v>Али Нурберген</v>
      </c>
      <c r="BW3478" s="1" t="str">
        <f>Запрос1[[#This Row],[Дирекция]]</f>
        <v>Южная дирекция</v>
      </c>
      <c r="BX3478" s="1" t="str">
        <f t="shared" si="54"/>
        <v>КХ"Нұрасыл"</v>
      </c>
      <c r="BY3478" s="1" t="str">
        <f t="shared" si="54"/>
        <v>100664020413</v>
      </c>
      <c r="CA3478" t="str">
        <f>Запрос1[[#This Row],[родитель]]</f>
        <v>КХ"Нұрасыл"</v>
      </c>
      <c r="CB3478" t="str">
        <f>Запрос1[[#This Row],[БИНРодителя]]</f>
        <v>100664020413</v>
      </c>
    </row>
    <row r="3479" spans="1:80" x14ac:dyDescent="0.3">
      <c r="A3479" t="s">
        <v>4110</v>
      </c>
      <c r="B3479" t="s">
        <v>4111</v>
      </c>
      <c r="C3479" t="s">
        <v>107</v>
      </c>
      <c r="D3479" t="s">
        <v>110</v>
      </c>
      <c r="E3479" t="s">
        <v>219</v>
      </c>
      <c r="F3479" t="s">
        <v>239</v>
      </c>
      <c r="G3479" t="s">
        <v>240</v>
      </c>
      <c r="H3479" t="s">
        <v>241</v>
      </c>
      <c r="I3479" t="s">
        <v>242</v>
      </c>
      <c r="J3479" t="s">
        <v>242</v>
      </c>
      <c r="K3479" t="s">
        <v>241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 s="8"/>
      <c r="S3479" s="8"/>
      <c r="T3479" s="8"/>
      <c r="U3479" s="8">
        <v>2320000</v>
      </c>
      <c r="V3479" s="8"/>
      <c r="W3479" s="8"/>
      <c r="X3479" s="8"/>
      <c r="Y3479" s="8"/>
      <c r="Z3479" s="8"/>
      <c r="AA3479" s="8">
        <v>1160000</v>
      </c>
      <c r="AB3479" s="8"/>
      <c r="AC3479" s="8"/>
      <c r="AD3479"/>
      <c r="AE3479"/>
      <c r="AF3479"/>
      <c r="AG3479">
        <v>50</v>
      </c>
      <c r="AH3479"/>
      <c r="AI3479"/>
      <c r="AJ3479" s="8"/>
      <c r="AK3479" s="8"/>
      <c r="AL3479" s="8"/>
      <c r="AM3479" s="8">
        <v>2320000</v>
      </c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>
        <v>30315000</v>
      </c>
      <c r="BI3479" s="8"/>
      <c r="BJ3479" s="8">
        <v>2320000</v>
      </c>
      <c r="BK3479" s="8"/>
      <c r="BL3479">
        <v>7.6528999999999998</v>
      </c>
      <c r="BM3479"/>
      <c r="BN3479" s="10">
        <v>0</v>
      </c>
      <c r="BO3479" s="10"/>
      <c r="BP3479" s="10"/>
      <c r="BQ3479" s="10"/>
      <c r="BR3479" s="10"/>
      <c r="BS3479" s="10"/>
      <c r="BT3479" s="10"/>
      <c r="BU3479" s="10"/>
      <c r="BV3479" s="1" t="str">
        <f>Запрос1[[#This Row],[Менеджер]]</f>
        <v>Али Нурберген</v>
      </c>
      <c r="BW3479" s="1" t="str">
        <f>Запрос1[[#This Row],[Дирекция]]</f>
        <v>Южная дирекция</v>
      </c>
      <c r="BX3479" s="1" t="str">
        <f t="shared" si="54"/>
        <v>КХ Алтын Дән</v>
      </c>
      <c r="BY3479" s="1" t="str">
        <f t="shared" si="54"/>
        <v>040464085427</v>
      </c>
      <c r="CA3479" t="str">
        <f>Запрос1[[#This Row],[родитель]]</f>
        <v>КХ Алтын Дән</v>
      </c>
      <c r="CB3479" t="str">
        <f>Запрос1[[#This Row],[БИНРодителя]]</f>
        <v>040464085427</v>
      </c>
    </row>
    <row r="3480" spans="1:80" x14ac:dyDescent="0.3">
      <c r="A3480" t="s">
        <v>2514</v>
      </c>
      <c r="B3480" t="s">
        <v>3262</v>
      </c>
      <c r="C3480" t="s">
        <v>381</v>
      </c>
      <c r="D3480" t="s">
        <v>382</v>
      </c>
      <c r="E3480" t="s">
        <v>401</v>
      </c>
      <c r="F3480" t="s">
        <v>8945</v>
      </c>
      <c r="G3480" t="s">
        <v>681</v>
      </c>
      <c r="H3480" t="s">
        <v>8946</v>
      </c>
      <c r="I3480" t="s">
        <v>8947</v>
      </c>
      <c r="J3480" t="s">
        <v>8947</v>
      </c>
      <c r="K3480" t="s">
        <v>8946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0</v>
      </c>
      <c r="R3480" s="8">
        <v>19467801</v>
      </c>
      <c r="S3480" s="8">
        <v>7186211.25</v>
      </c>
      <c r="T3480" s="8"/>
      <c r="U3480" s="8"/>
      <c r="V3480" s="8"/>
      <c r="W3480" s="8"/>
      <c r="X3480" s="8">
        <v>9733900.5</v>
      </c>
      <c r="Y3480" s="8">
        <v>2692551.25</v>
      </c>
      <c r="Z3480" s="8"/>
      <c r="AA3480" s="8"/>
      <c r="AB3480" s="8"/>
      <c r="AC3480" s="8"/>
      <c r="AD3480">
        <v>50</v>
      </c>
      <c r="AE3480">
        <v>37.47</v>
      </c>
      <c r="AF3480"/>
      <c r="AG3480"/>
      <c r="AH3480"/>
      <c r="AI3480"/>
      <c r="AJ3480" s="8">
        <v>19467801</v>
      </c>
      <c r="AK3480" s="8">
        <v>4836891.25</v>
      </c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/>
      <c r="BM3480"/>
      <c r="BN3480" s="10">
        <v>0</v>
      </c>
      <c r="BO3480" s="10"/>
      <c r="BP3480" s="10"/>
      <c r="BQ3480" s="10"/>
      <c r="BR3480" s="10"/>
      <c r="BS3480" s="10"/>
      <c r="BT3480" s="10"/>
      <c r="BU3480" s="10"/>
      <c r="BV3480" s="1" t="str">
        <f>Запрос1[[#This Row],[Менеджер]]</f>
        <v>Чижаковский Владимир</v>
      </c>
      <c r="BW3480" s="1" t="str">
        <f>Запрос1[[#This Row],[Дирекция]]</f>
        <v>Северная дирекция</v>
      </c>
      <c r="BX3480" s="1" t="str">
        <f t="shared" si="54"/>
        <v>ТОО "Дельта-агромельпродукт"</v>
      </c>
      <c r="BY3480" s="1" t="str">
        <f t="shared" si="54"/>
        <v>040740010425</v>
      </c>
      <c r="CA3480" t="str">
        <f>Запрос1[[#This Row],[родитель]]</f>
        <v>ТОО "Дельта-агромельпродукт"</v>
      </c>
      <c r="CB3480" t="str">
        <f>Запрос1[[#This Row],[БИНРодителя]]</f>
        <v>040740010425</v>
      </c>
    </row>
    <row r="3481" spans="1:80" x14ac:dyDescent="0.3">
      <c r="A3481" t="s">
        <v>2514</v>
      </c>
      <c r="B3481" t="s">
        <v>3262</v>
      </c>
      <c r="C3481" t="s">
        <v>381</v>
      </c>
      <c r="D3481" t="s">
        <v>382</v>
      </c>
      <c r="E3481" t="s">
        <v>401</v>
      </c>
      <c r="F3481" t="s">
        <v>2687</v>
      </c>
      <c r="G3481" t="s">
        <v>2688</v>
      </c>
      <c r="H3481" t="s">
        <v>2689</v>
      </c>
      <c r="I3481" t="s">
        <v>2690</v>
      </c>
      <c r="J3481" t="s">
        <v>3729</v>
      </c>
      <c r="K3481" t="s">
        <v>3730</v>
      </c>
      <c r="L3481">
        <v>0</v>
      </c>
      <c r="M3481">
        <v>0</v>
      </c>
      <c r="N3481">
        <v>1</v>
      </c>
      <c r="O3481">
        <v>1</v>
      </c>
      <c r="P3481">
        <v>0</v>
      </c>
      <c r="Q3481">
        <v>0</v>
      </c>
      <c r="R3481" s="8"/>
      <c r="S3481" s="8"/>
      <c r="T3481" s="8">
        <v>1003600</v>
      </c>
      <c r="U3481" s="8">
        <v>1707426</v>
      </c>
      <c r="V3481" s="8"/>
      <c r="W3481" s="8"/>
      <c r="X3481" s="8"/>
      <c r="Y3481" s="8"/>
      <c r="Z3481" s="8">
        <v>301080</v>
      </c>
      <c r="AA3481" s="8">
        <v>853713</v>
      </c>
      <c r="AB3481" s="8"/>
      <c r="AC3481" s="8"/>
      <c r="AD3481"/>
      <c r="AE3481"/>
      <c r="AF3481">
        <v>30</v>
      </c>
      <c r="AG3481">
        <v>50</v>
      </c>
      <c r="AH3481"/>
      <c r="AI3481"/>
      <c r="AJ3481" s="8"/>
      <c r="AK3481" s="8"/>
      <c r="AL3481" s="8">
        <v>1003600</v>
      </c>
      <c r="AM3481" s="8">
        <v>1707426</v>
      </c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>
        <v>56491426</v>
      </c>
      <c r="BI3481" s="8"/>
      <c r="BJ3481" s="8">
        <v>1707426</v>
      </c>
      <c r="BK3481" s="8"/>
      <c r="BL3481">
        <v>3.0224000000000002</v>
      </c>
      <c r="BM3481"/>
      <c r="BN3481" s="10">
        <v>0</v>
      </c>
      <c r="BO3481" s="10"/>
      <c r="BP3481" s="10"/>
      <c r="BQ3481" s="10"/>
      <c r="BR3481" s="10"/>
      <c r="BS3481" s="10"/>
      <c r="BT3481" s="10"/>
      <c r="BU3481" s="10"/>
      <c r="BV3481" s="1" t="str">
        <f>Запрос1[[#This Row],[Менеджер]]</f>
        <v>Чижаковский Владимир</v>
      </c>
      <c r="BW3481" s="1" t="str">
        <f>Запрос1[[#This Row],[Дирекция]]</f>
        <v>Северная дирекция</v>
      </c>
      <c r="BX3481" s="1" t="str">
        <f t="shared" si="54"/>
        <v>ТОО "Мария села Корнеевка"</v>
      </c>
      <c r="BY3481" s="1" t="str">
        <f t="shared" si="54"/>
        <v>030440005793</v>
      </c>
      <c r="CA3481" t="str">
        <f>Запрос1[[#This Row],[родитель]]</f>
        <v>ТОО "Мария села Корнеевка"</v>
      </c>
      <c r="CB3481" t="str">
        <f>Запрос1[[#This Row],[БИНРодителя]]</f>
        <v>030440005793</v>
      </c>
    </row>
    <row r="3482" spans="1:80" x14ac:dyDescent="0.3">
      <c r="A3482" t="s">
        <v>2514</v>
      </c>
      <c r="B3482" t="s">
        <v>3262</v>
      </c>
      <c r="C3482" t="s">
        <v>381</v>
      </c>
      <c r="D3482" t="s">
        <v>382</v>
      </c>
      <c r="E3482" t="s">
        <v>401</v>
      </c>
      <c r="F3482" t="s">
        <v>3731</v>
      </c>
      <c r="G3482" t="s">
        <v>2309</v>
      </c>
      <c r="H3482" t="s">
        <v>2564</v>
      </c>
      <c r="I3482" t="s">
        <v>2565</v>
      </c>
      <c r="J3482" t="s">
        <v>4264</v>
      </c>
      <c r="K3482" t="s">
        <v>4263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1</v>
      </c>
      <c r="R3482" s="8"/>
      <c r="S3482" s="8">
        <v>234750</v>
      </c>
      <c r="T3482" s="8"/>
      <c r="U3482" s="8"/>
      <c r="V3482" s="8"/>
      <c r="W3482" s="8">
        <v>6383000</v>
      </c>
      <c r="X3482" s="8"/>
      <c r="Y3482" s="8">
        <v>234750</v>
      </c>
      <c r="Z3482" s="8"/>
      <c r="AA3482" s="8"/>
      <c r="AB3482" s="8"/>
      <c r="AC3482" s="8">
        <v>1914900</v>
      </c>
      <c r="AD3482"/>
      <c r="AE3482">
        <v>100</v>
      </c>
      <c r="AF3482"/>
      <c r="AG3482"/>
      <c r="AH3482"/>
      <c r="AI3482">
        <v>30</v>
      </c>
      <c r="AJ3482" s="8"/>
      <c r="AK3482" s="8">
        <v>234750</v>
      </c>
      <c r="AL3482" s="8"/>
      <c r="AM3482" s="8"/>
      <c r="AN3482" s="8"/>
      <c r="AO3482" s="8">
        <v>6383000</v>
      </c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/>
      <c r="BM3482"/>
      <c r="BN3482" s="10">
        <v>0</v>
      </c>
      <c r="BO3482" s="10"/>
      <c r="BP3482" s="10"/>
      <c r="BQ3482" s="10"/>
      <c r="BR3482" s="10"/>
      <c r="BS3482" s="10"/>
      <c r="BT3482" s="10"/>
      <c r="BU3482" s="10"/>
      <c r="BV3482" s="1" t="str">
        <f>Запрос1[[#This Row],[Менеджер]]</f>
        <v>Чижаковский Владимир</v>
      </c>
      <c r="BW3482" s="1" t="str">
        <f>Запрос1[[#This Row],[Дирекция]]</f>
        <v>Северная дирекция</v>
      </c>
      <c r="BX3482" s="1" t="str">
        <f t="shared" si="54"/>
        <v>ТОО "Кантемир Агро"</v>
      </c>
      <c r="BY3482" s="1" t="str">
        <f t="shared" si="54"/>
        <v>041240002101</v>
      </c>
      <c r="CA3482" t="str">
        <f>Запрос1[[#This Row],[родитель]]</f>
        <v>ТОО "Кантемир Агро"</v>
      </c>
      <c r="CB3482" t="str">
        <f>Запрос1[[#This Row],[БИНРодителя]]</f>
        <v>041240002101</v>
      </c>
    </row>
    <row r="3483" spans="1:80" x14ac:dyDescent="0.3">
      <c r="A3483" t="s">
        <v>2514</v>
      </c>
      <c r="B3483" t="s">
        <v>3262</v>
      </c>
      <c r="C3483" t="s">
        <v>381</v>
      </c>
      <c r="D3483" t="s">
        <v>382</v>
      </c>
      <c r="E3483" t="s">
        <v>401</v>
      </c>
      <c r="F3483" t="s">
        <v>3731</v>
      </c>
      <c r="G3483" t="s">
        <v>3732</v>
      </c>
      <c r="H3483" t="s">
        <v>3733</v>
      </c>
      <c r="I3483" t="s">
        <v>3734</v>
      </c>
      <c r="J3483" t="s">
        <v>3734</v>
      </c>
      <c r="K3483" t="s">
        <v>3733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 s="8"/>
      <c r="S3483" s="8"/>
      <c r="T3483" s="8"/>
      <c r="U3483" s="8">
        <v>10698750</v>
      </c>
      <c r="V3483" s="8"/>
      <c r="W3483" s="8"/>
      <c r="X3483" s="8"/>
      <c r="Y3483" s="8"/>
      <c r="Z3483" s="8"/>
      <c r="AA3483" s="8">
        <v>3209625</v>
      </c>
      <c r="AB3483" s="8"/>
      <c r="AC3483" s="8"/>
      <c r="AD3483"/>
      <c r="AE3483"/>
      <c r="AF3483"/>
      <c r="AG3483">
        <v>30</v>
      </c>
      <c r="AH3483"/>
      <c r="AI3483"/>
      <c r="AJ3483" s="8"/>
      <c r="AK3483" s="8"/>
      <c r="AL3483" s="8"/>
      <c r="AM3483" s="8">
        <v>10698750</v>
      </c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>
        <v>13368750</v>
      </c>
      <c r="BI3483" s="8"/>
      <c r="BJ3483" s="8">
        <v>10698750</v>
      </c>
      <c r="BK3483" s="8"/>
      <c r="BL3483">
        <v>80.028000000000006</v>
      </c>
      <c r="BM3483"/>
      <c r="BN3483" s="10">
        <v>0</v>
      </c>
      <c r="BO3483" s="10"/>
      <c r="BP3483" s="10"/>
      <c r="BQ3483" s="10"/>
      <c r="BR3483" s="10"/>
      <c r="BS3483" s="10"/>
      <c r="BT3483" s="10"/>
      <c r="BU3483" s="10"/>
      <c r="BV3483" s="1" t="str">
        <f>Запрос1[[#This Row],[Менеджер]]</f>
        <v>Чижаковский Владимир</v>
      </c>
      <c r="BW3483" s="1" t="str">
        <f>Запрос1[[#This Row],[Дирекция]]</f>
        <v>Северная дирекция</v>
      </c>
      <c r="BX3483" s="1" t="str">
        <f t="shared" si="54"/>
        <v>ТОО "Фрегат ВВ"</v>
      </c>
      <c r="BY3483" s="1" t="str">
        <f t="shared" si="54"/>
        <v>041140010961</v>
      </c>
      <c r="CA3483" t="str">
        <f>Запрос1[[#This Row],[родитель]]</f>
        <v>ТОО "Фрегат ВВ"</v>
      </c>
      <c r="CB3483" t="str">
        <f>Запрос1[[#This Row],[БИНРодителя]]</f>
        <v>041140010961</v>
      </c>
    </row>
    <row r="3484" spans="1:80" x14ac:dyDescent="0.3">
      <c r="A3484" t="s">
        <v>2514</v>
      </c>
      <c r="B3484" t="s">
        <v>3262</v>
      </c>
      <c r="C3484" t="s">
        <v>381</v>
      </c>
      <c r="D3484" t="s">
        <v>382</v>
      </c>
      <c r="E3484" t="s">
        <v>401</v>
      </c>
      <c r="F3484" t="s">
        <v>7998</v>
      </c>
      <c r="G3484" t="s">
        <v>7999</v>
      </c>
      <c r="H3484" t="s">
        <v>8948</v>
      </c>
      <c r="I3484" t="s">
        <v>8949</v>
      </c>
      <c r="J3484" t="s">
        <v>8949</v>
      </c>
      <c r="K3484" t="s">
        <v>8948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 s="8">
        <v>56515354</v>
      </c>
      <c r="S3484" s="8">
        <v>60642712</v>
      </c>
      <c r="T3484" s="8">
        <v>110409379</v>
      </c>
      <c r="U3484" s="8">
        <v>164658576</v>
      </c>
      <c r="V3484" s="8">
        <v>152130915</v>
      </c>
      <c r="W3484" s="8">
        <v>186647080</v>
      </c>
      <c r="X3484" s="8">
        <v>16954606.199999999</v>
      </c>
      <c r="Y3484" s="8">
        <v>374898</v>
      </c>
      <c r="Z3484" s="8">
        <v>3388192</v>
      </c>
      <c r="AA3484" s="8">
        <v>49396732.799999997</v>
      </c>
      <c r="AB3484" s="8">
        <v>44536952.700000003</v>
      </c>
      <c r="AC3484" s="8">
        <v>55994124</v>
      </c>
      <c r="AD3484">
        <v>30</v>
      </c>
      <c r="AE3484">
        <v>0.62</v>
      </c>
      <c r="AF3484">
        <v>3.07</v>
      </c>
      <c r="AG3484">
        <v>30</v>
      </c>
      <c r="AH3484">
        <v>29.28</v>
      </c>
      <c r="AI3484">
        <v>30</v>
      </c>
      <c r="AJ3484" s="8">
        <v>56515354</v>
      </c>
      <c r="AK3484" s="8">
        <v>61514412</v>
      </c>
      <c r="AL3484" s="8">
        <v>110409379</v>
      </c>
      <c r="AM3484" s="8">
        <v>164658576</v>
      </c>
      <c r="AN3484" s="8">
        <v>152130915</v>
      </c>
      <c r="AO3484" s="8">
        <v>186647080</v>
      </c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>
        <v>400732276</v>
      </c>
      <c r="BI3484" s="8">
        <v>155075915</v>
      </c>
      <c r="BJ3484" s="8">
        <v>161410776</v>
      </c>
      <c r="BK3484" s="8">
        <v>151665915</v>
      </c>
      <c r="BL3484">
        <v>40.2789</v>
      </c>
      <c r="BM3484">
        <v>97.801000000000002</v>
      </c>
      <c r="BN3484" s="10">
        <v>1</v>
      </c>
      <c r="BO3484" s="10">
        <v>135080000</v>
      </c>
      <c r="BP3484" s="10">
        <v>135080000</v>
      </c>
      <c r="BQ3484" s="10">
        <v>100</v>
      </c>
      <c r="BR3484" s="10"/>
      <c r="BS3484" s="10"/>
      <c r="BT3484" s="10"/>
      <c r="BU3484" s="10"/>
      <c r="BV3484" s="1" t="str">
        <f>Запрос1[[#This Row],[Менеджер]]</f>
        <v>Чижаковский Владимир</v>
      </c>
      <c r="BW3484" s="1" t="str">
        <f>Запрос1[[#This Row],[Дирекция]]</f>
        <v>Северная дирекция</v>
      </c>
      <c r="BX3484" s="1" t="str">
        <f t="shared" si="54"/>
        <v>ТОО "Азия-Тарангул"</v>
      </c>
      <c r="BY3484" s="1" t="str">
        <f t="shared" si="54"/>
        <v>011240001851</v>
      </c>
      <c r="CA3484" t="str">
        <f>Запрос1[[#This Row],[родитель]]</f>
        <v>ТОО "Азия-Тарангул"</v>
      </c>
      <c r="CB3484" t="str">
        <f>Запрос1[[#This Row],[БИНРодителя]]</f>
        <v>011240001851</v>
      </c>
    </row>
    <row r="3485" spans="1:80" x14ac:dyDescent="0.3">
      <c r="A3485" t="s">
        <v>2514</v>
      </c>
      <c r="B3485" t="s">
        <v>3262</v>
      </c>
      <c r="C3485" t="s">
        <v>381</v>
      </c>
      <c r="D3485" t="s">
        <v>382</v>
      </c>
      <c r="E3485" t="s">
        <v>401</v>
      </c>
      <c r="F3485" t="s">
        <v>4265</v>
      </c>
      <c r="G3485" t="s">
        <v>4266</v>
      </c>
      <c r="H3485" t="s">
        <v>4267</v>
      </c>
      <c r="I3485" t="s">
        <v>4268</v>
      </c>
      <c r="J3485" t="s">
        <v>8950</v>
      </c>
      <c r="K3485" t="s">
        <v>8951</v>
      </c>
      <c r="L3485">
        <v>0</v>
      </c>
      <c r="M3485">
        <v>0</v>
      </c>
      <c r="N3485">
        <v>1</v>
      </c>
      <c r="O3485">
        <v>1</v>
      </c>
      <c r="P3485">
        <v>1</v>
      </c>
      <c r="Q3485">
        <v>1</v>
      </c>
      <c r="R3485" s="8"/>
      <c r="S3485" s="8"/>
      <c r="T3485" s="8">
        <v>963851</v>
      </c>
      <c r="U3485" s="8">
        <v>3393400</v>
      </c>
      <c r="V3485" s="8">
        <v>12276500</v>
      </c>
      <c r="W3485" s="8">
        <v>4781400</v>
      </c>
      <c r="X3485" s="8"/>
      <c r="Y3485" s="8"/>
      <c r="Z3485" s="8">
        <v>963851</v>
      </c>
      <c r="AA3485" s="8">
        <v>1750400</v>
      </c>
      <c r="AB3485" s="8">
        <v>6891900</v>
      </c>
      <c r="AC3485" s="8">
        <v>300000</v>
      </c>
      <c r="AD3485"/>
      <c r="AE3485"/>
      <c r="AF3485">
        <v>100</v>
      </c>
      <c r="AG3485">
        <v>51.58</v>
      </c>
      <c r="AH3485">
        <v>56.14</v>
      </c>
      <c r="AI3485">
        <v>6.27</v>
      </c>
      <c r="AJ3485" s="8"/>
      <c r="AK3485" s="8"/>
      <c r="AL3485" s="8">
        <v>963851</v>
      </c>
      <c r="AM3485" s="8">
        <v>3393400</v>
      </c>
      <c r="AN3485" s="8">
        <v>12276500</v>
      </c>
      <c r="AO3485" s="8">
        <v>4781400</v>
      </c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>
        <v>74994691</v>
      </c>
      <c r="BI3485" s="8">
        <v>31751840</v>
      </c>
      <c r="BJ3485" s="8">
        <v>1569400</v>
      </c>
      <c r="BK3485" s="8">
        <v>2316000</v>
      </c>
      <c r="BL3485">
        <v>2.0926</v>
      </c>
      <c r="BM3485">
        <v>7.2939999999999996</v>
      </c>
      <c r="BN3485" s="10">
        <v>1</v>
      </c>
      <c r="BO3485" s="10">
        <v>7214630</v>
      </c>
      <c r="BP3485" s="10">
        <v>7214630</v>
      </c>
      <c r="BQ3485" s="10">
        <v>100</v>
      </c>
      <c r="BR3485" s="10"/>
      <c r="BS3485" s="10"/>
      <c r="BT3485" s="10"/>
      <c r="BU3485" s="10"/>
      <c r="BV3485" s="1" t="str">
        <f>Запрос1[[#This Row],[Менеджер]]</f>
        <v>Чижаковский Владимир</v>
      </c>
      <c r="BW3485" s="1" t="str">
        <f>Запрос1[[#This Row],[Дирекция]]</f>
        <v>Северная дирекция</v>
      </c>
      <c r="BX3485" s="1" t="str">
        <f t="shared" si="54"/>
        <v>ТОО "Агрохимснаб"</v>
      </c>
      <c r="BY3485" s="1" t="str">
        <f t="shared" si="54"/>
        <v>990840003403</v>
      </c>
      <c r="CA3485" t="str">
        <f>Запрос1[[#This Row],[родитель]]</f>
        <v>ТОО "Агрохимснаб"</v>
      </c>
      <c r="CB3485" t="str">
        <f>Запрос1[[#This Row],[БИНРодителя]]</f>
        <v>990840003403</v>
      </c>
    </row>
    <row r="3486" spans="1:80" x14ac:dyDescent="0.3">
      <c r="A3486" t="s">
        <v>2514</v>
      </c>
      <c r="B3486" t="s">
        <v>3262</v>
      </c>
      <c r="C3486" t="s">
        <v>381</v>
      </c>
      <c r="D3486" t="s">
        <v>382</v>
      </c>
      <c r="E3486" t="s">
        <v>401</v>
      </c>
      <c r="F3486" t="s">
        <v>4265</v>
      </c>
      <c r="G3486" t="s">
        <v>4266</v>
      </c>
      <c r="H3486" t="s">
        <v>8952</v>
      </c>
      <c r="I3486" t="s">
        <v>8953</v>
      </c>
      <c r="J3486" t="s">
        <v>8953</v>
      </c>
      <c r="K3486" t="s">
        <v>8952</v>
      </c>
      <c r="L3486">
        <v>1</v>
      </c>
      <c r="M3486">
        <v>0</v>
      </c>
      <c r="N3486">
        <v>1</v>
      </c>
      <c r="O3486">
        <v>0</v>
      </c>
      <c r="P3486">
        <v>1</v>
      </c>
      <c r="Q3486">
        <v>1</v>
      </c>
      <c r="R3486" s="8">
        <v>8858126.5</v>
      </c>
      <c r="S3486" s="8"/>
      <c r="T3486" s="8">
        <v>16067580</v>
      </c>
      <c r="U3486" s="8"/>
      <c r="V3486" s="8">
        <v>25800000</v>
      </c>
      <c r="W3486" s="8">
        <v>49270800</v>
      </c>
      <c r="X3486" s="8">
        <v>2519437.9500000002</v>
      </c>
      <c r="Y3486" s="8"/>
      <c r="Z3486" s="8">
        <v>16067580</v>
      </c>
      <c r="AA3486" s="8"/>
      <c r="AB3486" s="8">
        <v>4200000</v>
      </c>
      <c r="AC3486" s="8">
        <v>49270800</v>
      </c>
      <c r="AD3486">
        <v>28.44</v>
      </c>
      <c r="AE3486"/>
      <c r="AF3486">
        <v>100</v>
      </c>
      <c r="AG3486"/>
      <c r="AH3486">
        <v>16.28</v>
      </c>
      <c r="AI3486">
        <v>100</v>
      </c>
      <c r="AJ3486" s="8">
        <v>8858126.5</v>
      </c>
      <c r="AK3486" s="8"/>
      <c r="AL3486" s="8">
        <v>16067580</v>
      </c>
      <c r="AM3486" s="8"/>
      <c r="AN3486" s="8">
        <v>25800000</v>
      </c>
      <c r="AO3486" s="8">
        <v>49270800</v>
      </c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>
        <v>185620840</v>
      </c>
      <c r="BJ3486" s="8"/>
      <c r="BK3486" s="8"/>
      <c r="BL3486"/>
      <c r="BM3486">
        <v>0</v>
      </c>
      <c r="BN3486" s="10">
        <v>0</v>
      </c>
      <c r="BO3486" s="10"/>
      <c r="BP3486" s="10"/>
      <c r="BQ3486" s="10"/>
      <c r="BR3486" s="10"/>
      <c r="BS3486" s="10"/>
      <c r="BT3486" s="10"/>
      <c r="BU3486" s="10"/>
      <c r="BV3486" s="1" t="str">
        <f>Запрос1[[#This Row],[Менеджер]]</f>
        <v>Чижаковский Владимир</v>
      </c>
      <c r="BW3486" s="1" t="str">
        <f>Запрос1[[#This Row],[Дирекция]]</f>
        <v>Северная дирекция</v>
      </c>
      <c r="BX3486" s="1" t="str">
        <f t="shared" si="54"/>
        <v>ТОО "Егин"</v>
      </c>
      <c r="BY3486" s="1" t="str">
        <f t="shared" si="54"/>
        <v>000640003828</v>
      </c>
      <c r="CA3486" t="str">
        <f>Запрос1[[#This Row],[родитель]]</f>
        <v>ТОО "Егин"</v>
      </c>
      <c r="CB3486" t="str">
        <f>Запрос1[[#This Row],[БИНРодителя]]</f>
        <v>000640003828</v>
      </c>
    </row>
    <row r="3487" spans="1:80" x14ac:dyDescent="0.3">
      <c r="A3487" t="s">
        <v>2514</v>
      </c>
      <c r="B3487" t="s">
        <v>388</v>
      </c>
      <c r="C3487" t="s">
        <v>406</v>
      </c>
      <c r="D3487" t="s">
        <v>412</v>
      </c>
      <c r="E3487" t="s">
        <v>443</v>
      </c>
      <c r="F3487" t="s">
        <v>444</v>
      </c>
      <c r="G3487"/>
      <c r="H3487" t="s">
        <v>677</v>
      </c>
      <c r="I3487" t="s">
        <v>678</v>
      </c>
      <c r="J3487" t="s">
        <v>678</v>
      </c>
      <c r="K3487" t="s">
        <v>677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 s="8"/>
      <c r="S3487" s="8"/>
      <c r="T3487" s="8"/>
      <c r="U3487" s="8">
        <v>4606000</v>
      </c>
      <c r="V3487" s="8"/>
      <c r="W3487" s="8"/>
      <c r="X3487" s="8"/>
      <c r="Y3487" s="8"/>
      <c r="Z3487" s="8"/>
      <c r="AA3487" s="8">
        <v>638800</v>
      </c>
      <c r="AB3487" s="8"/>
      <c r="AC3487" s="8"/>
      <c r="AD3487"/>
      <c r="AE3487"/>
      <c r="AF3487"/>
      <c r="AG3487">
        <v>13.87</v>
      </c>
      <c r="AH3487"/>
      <c r="AI3487"/>
      <c r="AJ3487" s="8"/>
      <c r="AK3487" s="8"/>
      <c r="AL3487" s="8"/>
      <c r="AM3487" s="8">
        <v>4606000</v>
      </c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/>
      <c r="BM3487"/>
      <c r="BN3487" s="10">
        <v>0</v>
      </c>
      <c r="BO3487" s="10"/>
      <c r="BP3487" s="10"/>
      <c r="BQ3487" s="10"/>
      <c r="BR3487" s="10"/>
      <c r="BS3487" s="10"/>
      <c r="BT3487" s="10"/>
      <c r="BU3487" s="10"/>
      <c r="BV3487" s="1" t="str">
        <f>Запрос1[[#This Row],[Менеджер]]</f>
        <v>Юрченко Иван</v>
      </c>
      <c r="BW3487" s="1" t="str">
        <f>Запрос1[[#This Row],[Дирекция]]</f>
        <v>Северная дирекция</v>
      </c>
      <c r="BX3487" s="1" t="str">
        <f t="shared" si="54"/>
        <v>ТОО "Сельхоз Агро Строй!</v>
      </c>
      <c r="BY3487" s="1" t="str">
        <f t="shared" si="54"/>
        <v>091140009035</v>
      </c>
      <c r="CA3487" t="str">
        <f>Запрос1[[#This Row],[родитель]]</f>
        <v>ТОО "Сельхоз Агро Строй!</v>
      </c>
      <c r="CB3487" t="str">
        <f>Запрос1[[#This Row],[БИНРодителя]]</f>
        <v>091140009035</v>
      </c>
    </row>
    <row r="3488" spans="1:80" x14ac:dyDescent="0.3">
      <c r="A3488" t="s">
        <v>2514</v>
      </c>
      <c r="B3488" t="s">
        <v>388</v>
      </c>
      <c r="C3488" t="s">
        <v>406</v>
      </c>
      <c r="D3488" t="s">
        <v>412</v>
      </c>
      <c r="E3488" t="s">
        <v>443</v>
      </c>
      <c r="F3488" t="s">
        <v>444</v>
      </c>
      <c r="G3488"/>
      <c r="H3488" t="s">
        <v>679</v>
      </c>
      <c r="I3488" t="s">
        <v>680</v>
      </c>
      <c r="J3488" t="s">
        <v>680</v>
      </c>
      <c r="K3488" t="s">
        <v>679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 s="8"/>
      <c r="S3488" s="8">
        <v>1232000</v>
      </c>
      <c r="T3488" s="8"/>
      <c r="U3488" s="8"/>
      <c r="V3488" s="8"/>
      <c r="W3488" s="8"/>
      <c r="X3488" s="8"/>
      <c r="Y3488" s="8">
        <v>1232000</v>
      </c>
      <c r="Z3488" s="8"/>
      <c r="AA3488" s="8"/>
      <c r="AB3488" s="8"/>
      <c r="AC3488" s="8"/>
      <c r="AD3488"/>
      <c r="AE3488">
        <v>100</v>
      </c>
      <c r="AF3488"/>
      <c r="AG3488"/>
      <c r="AH3488"/>
      <c r="AI3488"/>
      <c r="AJ3488" s="8"/>
      <c r="AK3488" s="8">
        <v>1232000</v>
      </c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/>
      <c r="BM3488"/>
      <c r="BN3488" s="10">
        <v>0</v>
      </c>
      <c r="BO3488" s="10"/>
      <c r="BP3488" s="10"/>
      <c r="BQ3488" s="10"/>
      <c r="BR3488" s="10"/>
      <c r="BS3488" s="10"/>
      <c r="BT3488" s="10"/>
      <c r="BU3488" s="10"/>
      <c r="BV3488" s="1" t="str">
        <f>Запрос1[[#This Row],[Менеджер]]</f>
        <v>Юрченко Иван</v>
      </c>
      <c r="BW3488" s="1" t="str">
        <f>Запрос1[[#This Row],[Дирекция]]</f>
        <v>Северная дирекция</v>
      </c>
      <c r="BX3488" s="1" t="str">
        <f t="shared" si="54"/>
        <v>ТОО Инновационный прогресс</v>
      </c>
      <c r="BY3488" s="1" t="str">
        <f t="shared" si="54"/>
        <v>120840011216</v>
      </c>
      <c r="CA3488" t="str">
        <f>Запрос1[[#This Row],[родитель]]</f>
        <v>ТОО Инновационный прогресс</v>
      </c>
      <c r="CB3488" t="str">
        <f>Запрос1[[#This Row],[БИНРодителя]]</f>
        <v>120840011216</v>
      </c>
    </row>
    <row r="3489" spans="1:80" x14ac:dyDescent="0.3">
      <c r="A3489" t="s">
        <v>2514</v>
      </c>
      <c r="B3489" t="s">
        <v>388</v>
      </c>
      <c r="C3489" t="s">
        <v>406</v>
      </c>
      <c r="D3489" t="s">
        <v>412</v>
      </c>
      <c r="E3489" t="s">
        <v>447</v>
      </c>
      <c r="F3489" t="s">
        <v>448</v>
      </c>
      <c r="G3489" t="s">
        <v>681</v>
      </c>
      <c r="H3489" t="s">
        <v>12151</v>
      </c>
      <c r="I3489" t="s">
        <v>682</v>
      </c>
      <c r="J3489" t="s">
        <v>682</v>
      </c>
      <c r="K3489" t="s">
        <v>12151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0</v>
      </c>
      <c r="R3489" s="8">
        <v>1079300</v>
      </c>
      <c r="S3489" s="8">
        <v>72400</v>
      </c>
      <c r="T3489" s="8">
        <v>8897000</v>
      </c>
      <c r="U3489" s="8">
        <v>14256985</v>
      </c>
      <c r="V3489" s="8"/>
      <c r="W3489" s="8"/>
      <c r="X3489" s="8">
        <v>0</v>
      </c>
      <c r="Y3489" s="8">
        <v>72400</v>
      </c>
      <c r="Z3489" s="8">
        <v>2669100</v>
      </c>
      <c r="AA3489" s="8">
        <v>5061095.5</v>
      </c>
      <c r="AB3489" s="8"/>
      <c r="AC3489" s="8"/>
      <c r="AD3489">
        <v>0</v>
      </c>
      <c r="AE3489">
        <v>100</v>
      </c>
      <c r="AF3489">
        <v>30</v>
      </c>
      <c r="AG3489">
        <v>35.5</v>
      </c>
      <c r="AH3489"/>
      <c r="AI3489"/>
      <c r="AJ3489" s="8">
        <v>1079300</v>
      </c>
      <c r="AK3489" s="8">
        <v>72400</v>
      </c>
      <c r="AL3489" s="8">
        <v>8897000</v>
      </c>
      <c r="AM3489" s="8">
        <v>14256985</v>
      </c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>
        <v>7176000</v>
      </c>
      <c r="BI3489" s="8"/>
      <c r="BJ3489" s="8"/>
      <c r="BK3489" s="8"/>
      <c r="BL3489">
        <v>0</v>
      </c>
      <c r="BM3489"/>
      <c r="BN3489" s="10">
        <v>0</v>
      </c>
      <c r="BO3489" s="10"/>
      <c r="BP3489" s="10"/>
      <c r="BQ3489" s="10"/>
      <c r="BR3489" s="10"/>
      <c r="BS3489" s="10"/>
      <c r="BT3489" s="10"/>
      <c r="BU3489" s="10"/>
      <c r="BV3489" s="1" t="str">
        <f>Запрос1[[#This Row],[Менеджер]]</f>
        <v>Юрченко Иван</v>
      </c>
      <c r="BW3489" s="1" t="str">
        <f>Запрос1[[#This Row],[Дирекция]]</f>
        <v>Северная дирекция</v>
      </c>
      <c r="BX3489" s="1" t="str">
        <f t="shared" si="54"/>
        <v>кх Бекиров Сархан Аят оглы</v>
      </c>
      <c r="BY3489" s="1" t="str">
        <f t="shared" si="54"/>
        <v>600422350472</v>
      </c>
      <c r="CA3489" t="str">
        <f>Запрос1[[#This Row],[родитель]]</f>
        <v>кх Бекиров Сархан Аят оглы</v>
      </c>
      <c r="CB3489" t="str">
        <f>Запрос1[[#This Row],[БИНРодителя]]</f>
        <v>600422350472</v>
      </c>
    </row>
    <row r="3490" spans="1:80" x14ac:dyDescent="0.3">
      <c r="A3490" t="s">
        <v>2514</v>
      </c>
      <c r="B3490" t="s">
        <v>388</v>
      </c>
      <c r="C3490" t="s">
        <v>406</v>
      </c>
      <c r="D3490" t="s">
        <v>412</v>
      </c>
      <c r="E3490" t="s">
        <v>447</v>
      </c>
      <c r="F3490" t="s">
        <v>448</v>
      </c>
      <c r="G3490" t="s">
        <v>449</v>
      </c>
      <c r="H3490" t="s">
        <v>1093</v>
      </c>
      <c r="I3490" t="s">
        <v>1094</v>
      </c>
      <c r="J3490" t="s">
        <v>1094</v>
      </c>
      <c r="K3490" t="s">
        <v>1093</v>
      </c>
      <c r="L3490">
        <v>0</v>
      </c>
      <c r="M3490">
        <v>0</v>
      </c>
      <c r="N3490">
        <v>1</v>
      </c>
      <c r="O3490">
        <v>1</v>
      </c>
      <c r="P3490">
        <v>0</v>
      </c>
      <c r="Q3490">
        <v>0</v>
      </c>
      <c r="R3490" s="8"/>
      <c r="S3490" s="8"/>
      <c r="T3490" s="8">
        <v>196000</v>
      </c>
      <c r="U3490" s="8">
        <v>212350</v>
      </c>
      <c r="V3490" s="8"/>
      <c r="W3490" s="8"/>
      <c r="X3490" s="8"/>
      <c r="Y3490" s="8"/>
      <c r="Z3490" s="8">
        <v>196000</v>
      </c>
      <c r="AA3490" s="8">
        <v>63705</v>
      </c>
      <c r="AB3490" s="8"/>
      <c r="AC3490" s="8"/>
      <c r="AD3490"/>
      <c r="AE3490"/>
      <c r="AF3490">
        <v>100</v>
      </c>
      <c r="AG3490">
        <v>30</v>
      </c>
      <c r="AH3490"/>
      <c r="AI3490"/>
      <c r="AJ3490" s="8"/>
      <c r="AK3490" s="8"/>
      <c r="AL3490" s="8">
        <v>196000</v>
      </c>
      <c r="AM3490" s="8">
        <v>212350</v>
      </c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/>
      <c r="BM3490"/>
      <c r="BN3490" s="10">
        <v>0</v>
      </c>
      <c r="BO3490" s="10"/>
      <c r="BP3490" s="10"/>
      <c r="BQ3490" s="10"/>
      <c r="BR3490" s="10"/>
      <c r="BS3490" s="10"/>
      <c r="BT3490" s="10"/>
      <c r="BU3490" s="10"/>
      <c r="BV3490" s="1" t="str">
        <f>Запрос1[[#This Row],[Менеджер]]</f>
        <v>Юрченко Иван</v>
      </c>
      <c r="BW3490" s="1" t="str">
        <f>Запрос1[[#This Row],[Дирекция]]</f>
        <v>Северная дирекция</v>
      </c>
      <c r="BX3490" s="1" t="str">
        <f t="shared" si="54"/>
        <v>КХ "Пак А.А."</v>
      </c>
      <c r="BY3490" s="1" t="str">
        <f t="shared" si="54"/>
        <v>760406350249</v>
      </c>
      <c r="CA3490" t="str">
        <f>Запрос1[[#This Row],[родитель]]</f>
        <v>КХ "Пак А.А."</v>
      </c>
      <c r="CB3490" t="str">
        <f>Запрос1[[#This Row],[БИНРодителя]]</f>
        <v>760406350249</v>
      </c>
    </row>
    <row r="3491" spans="1:80" x14ac:dyDescent="0.3">
      <c r="A3491" t="s">
        <v>2514</v>
      </c>
      <c r="B3491" t="s">
        <v>388</v>
      </c>
      <c r="C3491" t="s">
        <v>406</v>
      </c>
      <c r="D3491" t="s">
        <v>412</v>
      </c>
      <c r="E3491" t="s">
        <v>447</v>
      </c>
      <c r="F3491" t="s">
        <v>1125</v>
      </c>
      <c r="G3491" t="s">
        <v>1126</v>
      </c>
      <c r="H3491" t="s">
        <v>1127</v>
      </c>
      <c r="I3491" t="s">
        <v>1128</v>
      </c>
      <c r="J3491" t="s">
        <v>1128</v>
      </c>
      <c r="K3491" t="s">
        <v>1127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 s="8"/>
      <c r="S3491" s="8"/>
      <c r="T3491" s="8"/>
      <c r="U3491" s="8">
        <v>21255969</v>
      </c>
      <c r="V3491" s="8"/>
      <c r="W3491" s="8"/>
      <c r="X3491" s="8"/>
      <c r="Y3491" s="8"/>
      <c r="Z3491" s="8"/>
      <c r="AA3491" s="8">
        <v>6969346.7000000002</v>
      </c>
      <c r="AB3491" s="8"/>
      <c r="AC3491" s="8"/>
      <c r="AD3491"/>
      <c r="AE3491"/>
      <c r="AF3491"/>
      <c r="AG3491">
        <v>32.79</v>
      </c>
      <c r="AH3491"/>
      <c r="AI3491"/>
      <c r="AJ3491" s="8"/>
      <c r="AK3491" s="8"/>
      <c r="AL3491" s="8"/>
      <c r="AM3491" s="8">
        <v>21255969</v>
      </c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>
        <v>43798911</v>
      </c>
      <c r="BI3491" s="8"/>
      <c r="BJ3491" s="8">
        <v>16071239</v>
      </c>
      <c r="BK3491" s="8"/>
      <c r="BL3491">
        <v>36.693199999999997</v>
      </c>
      <c r="BM3491"/>
      <c r="BN3491" s="10">
        <v>0</v>
      </c>
      <c r="BO3491" s="10"/>
      <c r="BP3491" s="10"/>
      <c r="BQ3491" s="10"/>
      <c r="BR3491" s="10"/>
      <c r="BS3491" s="10"/>
      <c r="BT3491" s="10"/>
      <c r="BU3491" s="10"/>
      <c r="BV3491" s="1" t="str">
        <f>Запрос1[[#This Row],[Менеджер]]</f>
        <v>Юрченко Иван</v>
      </c>
      <c r="BW3491" s="1" t="str">
        <f>Запрос1[[#This Row],[Дирекция]]</f>
        <v>Северная дирекция</v>
      </c>
      <c r="BX3491" s="1" t="str">
        <f t="shared" si="54"/>
        <v>КХ "Садовод"</v>
      </c>
      <c r="BY3491" s="1" t="str">
        <f t="shared" si="54"/>
        <v>520210350284</v>
      </c>
      <c r="CA3491" t="str">
        <f>Запрос1[[#This Row],[родитель]]</f>
        <v>КХ "Садовод"</v>
      </c>
      <c r="CB3491" t="str">
        <f>Запрос1[[#This Row],[БИНРодителя]]</f>
        <v>520210350284</v>
      </c>
    </row>
    <row r="3492" spans="1:80" x14ac:dyDescent="0.3">
      <c r="A3492" t="s">
        <v>2514</v>
      </c>
      <c r="B3492" t="s">
        <v>388</v>
      </c>
      <c r="C3492" t="s">
        <v>406</v>
      </c>
      <c r="D3492" t="s">
        <v>412</v>
      </c>
      <c r="E3492" t="s">
        <v>447</v>
      </c>
      <c r="F3492" t="s">
        <v>1129</v>
      </c>
      <c r="G3492" t="s">
        <v>1130</v>
      </c>
      <c r="H3492" t="s">
        <v>1131</v>
      </c>
      <c r="I3492" t="s">
        <v>1132</v>
      </c>
      <c r="J3492" t="s">
        <v>1132</v>
      </c>
      <c r="K3492" t="s">
        <v>1131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 s="8">
        <v>705000</v>
      </c>
      <c r="S3492" s="8">
        <v>724698</v>
      </c>
      <c r="T3492" s="8">
        <v>913500</v>
      </c>
      <c r="U3492" s="8"/>
      <c r="V3492" s="8"/>
      <c r="W3492" s="8"/>
      <c r="X3492" s="8">
        <v>705000</v>
      </c>
      <c r="Y3492" s="8">
        <v>724698</v>
      </c>
      <c r="Z3492" s="8">
        <v>913500</v>
      </c>
      <c r="AA3492" s="8"/>
      <c r="AB3492" s="8"/>
      <c r="AC3492" s="8"/>
      <c r="AD3492">
        <v>100</v>
      </c>
      <c r="AE3492">
        <v>100</v>
      </c>
      <c r="AF3492">
        <v>100</v>
      </c>
      <c r="AG3492"/>
      <c r="AH3492"/>
      <c r="AI3492"/>
      <c r="AJ3492" s="8">
        <v>705000</v>
      </c>
      <c r="AK3492" s="8">
        <v>724698</v>
      </c>
      <c r="AL3492" s="8">
        <v>913500</v>
      </c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/>
      <c r="BM3492"/>
      <c r="BN3492" s="10">
        <v>0</v>
      </c>
      <c r="BO3492" s="10"/>
      <c r="BP3492" s="10"/>
      <c r="BQ3492" s="10"/>
      <c r="BR3492" s="10"/>
      <c r="BS3492" s="10"/>
      <c r="BT3492" s="10"/>
      <c r="BU3492" s="10"/>
      <c r="BV3492" s="1" t="str">
        <f>Запрос1[[#This Row],[Менеджер]]</f>
        <v>Юрченко Иван</v>
      </c>
      <c r="BW3492" s="1" t="str">
        <f>Запрос1[[#This Row],[Дирекция]]</f>
        <v>Северная дирекция</v>
      </c>
      <c r="BX3492" s="1" t="str">
        <f t="shared" si="54"/>
        <v>к\х Говорова Наталья Николаевна</v>
      </c>
      <c r="BY3492" s="1" t="str">
        <f t="shared" si="54"/>
        <v>791002400845</v>
      </c>
      <c r="CA3492" t="str">
        <f>Запрос1[[#This Row],[родитель]]</f>
        <v>к\х Говорова Наталья Николаевна</v>
      </c>
      <c r="CB3492" t="str">
        <f>Запрос1[[#This Row],[БИНРодителя]]</f>
        <v>791002400845</v>
      </c>
    </row>
    <row r="3493" spans="1:80" x14ac:dyDescent="0.3">
      <c r="A3493" t="s">
        <v>2514</v>
      </c>
      <c r="B3493" t="s">
        <v>388</v>
      </c>
      <c r="C3493" t="s">
        <v>406</v>
      </c>
      <c r="D3493" t="s">
        <v>412</v>
      </c>
      <c r="E3493" t="s">
        <v>447</v>
      </c>
      <c r="F3493" t="s">
        <v>455</v>
      </c>
      <c r="G3493" t="s">
        <v>692</v>
      </c>
      <c r="H3493" t="s">
        <v>693</v>
      </c>
      <c r="I3493" t="s">
        <v>694</v>
      </c>
      <c r="J3493" t="s">
        <v>694</v>
      </c>
      <c r="K3493" t="s">
        <v>693</v>
      </c>
      <c r="L3493">
        <v>1</v>
      </c>
      <c r="M3493">
        <v>0</v>
      </c>
      <c r="N3493">
        <v>1</v>
      </c>
      <c r="O3493">
        <v>1</v>
      </c>
      <c r="P3493">
        <v>0</v>
      </c>
      <c r="Q3493">
        <v>0</v>
      </c>
      <c r="R3493" s="8">
        <v>7300</v>
      </c>
      <c r="S3493" s="8"/>
      <c r="T3493" s="8">
        <v>359080</v>
      </c>
      <c r="U3493" s="8">
        <v>514233</v>
      </c>
      <c r="V3493" s="8"/>
      <c r="W3493" s="8"/>
      <c r="X3493" s="8">
        <v>7300</v>
      </c>
      <c r="Y3493" s="8"/>
      <c r="Z3493" s="8">
        <v>359080</v>
      </c>
      <c r="AA3493" s="8">
        <v>514233</v>
      </c>
      <c r="AB3493" s="8"/>
      <c r="AC3493" s="8"/>
      <c r="AD3493">
        <v>100</v>
      </c>
      <c r="AE3493"/>
      <c r="AF3493">
        <v>100</v>
      </c>
      <c r="AG3493">
        <v>100</v>
      </c>
      <c r="AH3493"/>
      <c r="AI3493"/>
      <c r="AJ3493" s="8">
        <v>7300</v>
      </c>
      <c r="AK3493" s="8"/>
      <c r="AL3493" s="8">
        <v>359080</v>
      </c>
      <c r="AM3493" s="8">
        <v>514233</v>
      </c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>
        <v>2145720</v>
      </c>
      <c r="BI3493" s="8"/>
      <c r="BJ3493" s="8">
        <v>239720</v>
      </c>
      <c r="BK3493" s="8"/>
      <c r="BL3493">
        <v>11.172000000000001</v>
      </c>
      <c r="BM3493"/>
      <c r="BN3493" s="10">
        <v>0</v>
      </c>
      <c r="BO3493" s="10"/>
      <c r="BP3493" s="10"/>
      <c r="BQ3493" s="10"/>
      <c r="BR3493" s="10"/>
      <c r="BS3493" s="10"/>
      <c r="BT3493" s="10"/>
      <c r="BU3493" s="10"/>
      <c r="BV3493" s="1" t="str">
        <f>Запрос1[[#This Row],[Менеджер]]</f>
        <v>Юрченко Иван</v>
      </c>
      <c r="BW3493" s="1" t="str">
        <f>Запрос1[[#This Row],[Дирекция]]</f>
        <v>Северная дирекция</v>
      </c>
      <c r="BX3493" s="1" t="str">
        <f t="shared" si="54"/>
        <v>К\Х Губенко Н.И.</v>
      </c>
      <c r="BY3493" s="1" t="str">
        <f t="shared" si="54"/>
        <v>501003350238</v>
      </c>
      <c r="CA3493" t="str">
        <f>Запрос1[[#This Row],[родитель]]</f>
        <v>К\Х Губенко Н.И.</v>
      </c>
      <c r="CB3493" t="str">
        <f>Запрос1[[#This Row],[БИНРодителя]]</f>
        <v>501003350238</v>
      </c>
    </row>
    <row r="3494" spans="1:80" x14ac:dyDescent="0.3">
      <c r="A3494" t="s">
        <v>2514</v>
      </c>
      <c r="B3494" t="s">
        <v>388</v>
      </c>
      <c r="C3494" t="s">
        <v>406</v>
      </c>
      <c r="D3494" t="s">
        <v>412</v>
      </c>
      <c r="E3494" t="s">
        <v>447</v>
      </c>
      <c r="F3494" t="s">
        <v>455</v>
      </c>
      <c r="G3494" t="s">
        <v>456</v>
      </c>
      <c r="H3494" t="s">
        <v>1133</v>
      </c>
      <c r="I3494" t="s">
        <v>1134</v>
      </c>
      <c r="J3494" t="s">
        <v>1134</v>
      </c>
      <c r="K3494" t="s">
        <v>1133</v>
      </c>
      <c r="L3494">
        <v>1</v>
      </c>
      <c r="M3494">
        <v>0</v>
      </c>
      <c r="N3494">
        <v>1</v>
      </c>
      <c r="O3494">
        <v>1</v>
      </c>
      <c r="P3494">
        <v>0</v>
      </c>
      <c r="Q3494">
        <v>0</v>
      </c>
      <c r="R3494" s="8">
        <v>120655</v>
      </c>
      <c r="S3494" s="8"/>
      <c r="T3494" s="8">
        <v>2866500</v>
      </c>
      <c r="U3494" s="8">
        <v>2274900</v>
      </c>
      <c r="V3494" s="8"/>
      <c r="W3494" s="8"/>
      <c r="X3494" s="8">
        <v>120655</v>
      </c>
      <c r="Y3494" s="8"/>
      <c r="Z3494" s="8">
        <v>859950</v>
      </c>
      <c r="AA3494" s="8">
        <v>749390</v>
      </c>
      <c r="AB3494" s="8"/>
      <c r="AC3494" s="8"/>
      <c r="AD3494">
        <v>100</v>
      </c>
      <c r="AE3494"/>
      <c r="AF3494">
        <v>30</v>
      </c>
      <c r="AG3494">
        <v>32.94</v>
      </c>
      <c r="AH3494"/>
      <c r="AI3494"/>
      <c r="AJ3494" s="8">
        <v>120655</v>
      </c>
      <c r="AK3494" s="8"/>
      <c r="AL3494" s="8">
        <v>2866500</v>
      </c>
      <c r="AM3494" s="8">
        <v>2274900</v>
      </c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>
        <v>2012400</v>
      </c>
      <c r="BI3494" s="8"/>
      <c r="BJ3494" s="8">
        <v>2012400</v>
      </c>
      <c r="BK3494" s="8"/>
      <c r="BL3494">
        <v>100</v>
      </c>
      <c r="BM3494"/>
      <c r="BN3494" s="10">
        <v>0</v>
      </c>
      <c r="BO3494" s="10"/>
      <c r="BP3494" s="10"/>
      <c r="BQ3494" s="10"/>
      <c r="BR3494" s="10"/>
      <c r="BS3494" s="10"/>
      <c r="BT3494" s="10"/>
      <c r="BU3494" s="10"/>
      <c r="BV3494" s="1" t="str">
        <f>Запрос1[[#This Row],[Менеджер]]</f>
        <v>Юрченко Иван</v>
      </c>
      <c r="BW3494" s="1" t="str">
        <f>Запрос1[[#This Row],[Дирекция]]</f>
        <v>Северная дирекция</v>
      </c>
      <c r="BX3494" s="1" t="str">
        <f t="shared" si="54"/>
        <v>КХ Дощанова Кундызбай Керейбаевна</v>
      </c>
      <c r="BY3494" s="1" t="str">
        <f t="shared" si="54"/>
        <v>710207450264</v>
      </c>
      <c r="CA3494" t="str">
        <f>Запрос1[[#This Row],[родитель]]</f>
        <v>КХ Дощанова Кундызбай Керейбаевна</v>
      </c>
      <c r="CB3494" t="str">
        <f>Запрос1[[#This Row],[БИНРодителя]]</f>
        <v>710207450264</v>
      </c>
    </row>
    <row r="3495" spans="1:80" x14ac:dyDescent="0.3">
      <c r="A3495" t="s">
        <v>3658</v>
      </c>
      <c r="B3495" t="s">
        <v>3709</v>
      </c>
      <c r="C3495" t="s">
        <v>1463</v>
      </c>
      <c r="D3495"/>
      <c r="E3495"/>
      <c r="F3495"/>
      <c r="G3495"/>
      <c r="H3495" t="s">
        <v>4541</v>
      </c>
      <c r="I3495" t="s">
        <v>4542</v>
      </c>
      <c r="J3495" t="s">
        <v>4542</v>
      </c>
      <c r="K3495" t="s">
        <v>4541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 s="8"/>
      <c r="S3495" s="8">
        <v>4300500</v>
      </c>
      <c r="T3495" s="8"/>
      <c r="U3495" s="8"/>
      <c r="V3495" s="8"/>
      <c r="W3495" s="8"/>
      <c r="X3495" s="8"/>
      <c r="Y3495" s="8">
        <v>1822500</v>
      </c>
      <c r="Z3495" s="8"/>
      <c r="AA3495" s="8"/>
      <c r="AB3495" s="8"/>
      <c r="AC3495" s="8"/>
      <c r="AD3495"/>
      <c r="AE3495">
        <v>42.38</v>
      </c>
      <c r="AF3495"/>
      <c r="AG3495"/>
      <c r="AH3495"/>
      <c r="AI3495"/>
      <c r="AJ3495" s="8"/>
      <c r="AK3495" s="8">
        <v>7896000</v>
      </c>
      <c r="AL3495" s="8"/>
      <c r="AM3495" s="8"/>
      <c r="AN3495" s="8"/>
      <c r="AO3495" s="8"/>
      <c r="AP3495" s="8"/>
      <c r="AQ3495" s="8">
        <v>3595500</v>
      </c>
      <c r="AR3495" s="8"/>
      <c r="AS3495" s="8"/>
      <c r="AT3495" s="8"/>
      <c r="AU3495" s="8"/>
      <c r="AV3495" s="8"/>
      <c r="AW3495" s="8">
        <v>3595500</v>
      </c>
      <c r="AX3495" s="8"/>
      <c r="AY3495" s="8"/>
      <c r="AZ3495" s="8"/>
      <c r="BA3495" s="8"/>
      <c r="BB3495" s="8"/>
      <c r="BC3495" s="8">
        <v>2715500</v>
      </c>
      <c r="BD3495" s="8"/>
      <c r="BE3495" s="8"/>
      <c r="BF3495" s="8"/>
      <c r="BG3495" s="8"/>
      <c r="BH3495" s="8"/>
      <c r="BI3495" s="8"/>
      <c r="BJ3495" s="8"/>
      <c r="BK3495" s="8"/>
      <c r="BL3495"/>
      <c r="BM3495"/>
      <c r="BN3495" s="10">
        <v>0</v>
      </c>
      <c r="BO3495" s="10"/>
      <c r="BP3495" s="10"/>
      <c r="BQ3495" s="10"/>
      <c r="BR3495" s="10"/>
      <c r="BS3495" s="10"/>
      <c r="BT3495" s="10"/>
      <c r="BU3495" s="10"/>
      <c r="BV3495" s="1" t="str">
        <f>Запрос1[[#This Row],[Менеджер]]</f>
        <v>Ермуханбетов Олжас</v>
      </c>
      <c r="BW3495" s="1" t="str">
        <f>Запрос1[[#This Row],[Дирекция]]</f>
        <v>Центральная дирекция</v>
      </c>
      <c r="BX3495" s="1" t="str">
        <f t="shared" si="54"/>
        <v>Шарипов Даут Рамазанович</v>
      </c>
      <c r="BY3495" s="1" t="str">
        <f t="shared" si="54"/>
        <v>901231000523</v>
      </c>
      <c r="CA3495" t="str">
        <f>Запрос1[[#This Row],[родитель]]</f>
        <v>Шарипов Даут Рамазанович</v>
      </c>
      <c r="CB3495" t="str">
        <f>Запрос1[[#This Row],[БИНРодителя]]</f>
        <v>901231000523</v>
      </c>
    </row>
    <row r="3496" spans="1:80" x14ac:dyDescent="0.3">
      <c r="A3496" t="s">
        <v>3658</v>
      </c>
      <c r="B3496" t="s">
        <v>3709</v>
      </c>
      <c r="C3496" t="s">
        <v>1463</v>
      </c>
      <c r="D3496" t="s">
        <v>1464</v>
      </c>
      <c r="E3496" t="s">
        <v>1465</v>
      </c>
      <c r="F3496" t="s">
        <v>1466</v>
      </c>
      <c r="G3496" t="s">
        <v>1467</v>
      </c>
      <c r="H3496" t="s">
        <v>4543</v>
      </c>
      <c r="I3496" t="s">
        <v>4544</v>
      </c>
      <c r="J3496" t="s">
        <v>4544</v>
      </c>
      <c r="K3496" t="s">
        <v>4543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 s="8"/>
      <c r="S3496" s="8">
        <v>648720</v>
      </c>
      <c r="T3496" s="8">
        <v>1051560</v>
      </c>
      <c r="U3496" s="8"/>
      <c r="V3496" s="8"/>
      <c r="W3496" s="8"/>
      <c r="X3496" s="8"/>
      <c r="Y3496" s="8">
        <v>0</v>
      </c>
      <c r="Z3496" s="8">
        <v>0</v>
      </c>
      <c r="AA3496" s="8"/>
      <c r="AB3496" s="8"/>
      <c r="AC3496" s="8"/>
      <c r="AD3496"/>
      <c r="AE3496">
        <v>0</v>
      </c>
      <c r="AF3496">
        <v>0</v>
      </c>
      <c r="AG3496"/>
      <c r="AH3496"/>
      <c r="AI3496"/>
      <c r="AJ3496" s="8"/>
      <c r="AK3496" s="8">
        <v>553020</v>
      </c>
      <c r="AL3496" s="8">
        <v>1051560</v>
      </c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/>
      <c r="BM3496"/>
      <c r="BN3496" s="10">
        <v>0</v>
      </c>
      <c r="BO3496" s="10"/>
      <c r="BP3496" s="10"/>
      <c r="BQ3496" s="10"/>
      <c r="BR3496" s="10"/>
      <c r="BS3496" s="10"/>
      <c r="BT3496" s="10"/>
      <c r="BU3496" s="10"/>
      <c r="BV3496" s="1" t="str">
        <f>Запрос1[[#This Row],[Менеджер]]</f>
        <v>Ермуханбетов Олжас</v>
      </c>
      <c r="BW3496" s="1" t="str">
        <f>Запрос1[[#This Row],[Дирекция]]</f>
        <v>Центральная дирекция</v>
      </c>
      <c r="BX3496" s="1" t="str">
        <f t="shared" si="54"/>
        <v>КХ "Маржан"</v>
      </c>
      <c r="BY3496" s="1" t="str">
        <f t="shared" si="54"/>
        <v>580801350505</v>
      </c>
      <c r="CA3496" t="str">
        <f>Запрос1[[#This Row],[родитель]]</f>
        <v>КХ "Маржан"</v>
      </c>
      <c r="CB3496" t="str">
        <f>Запрос1[[#This Row],[БИНРодителя]]</f>
        <v>580801350505</v>
      </c>
    </row>
    <row r="3497" spans="1:80" x14ac:dyDescent="0.3">
      <c r="A3497" t="s">
        <v>3658</v>
      </c>
      <c r="B3497" t="s">
        <v>3709</v>
      </c>
      <c r="C3497" t="s">
        <v>1463</v>
      </c>
      <c r="D3497" t="s">
        <v>1464</v>
      </c>
      <c r="E3497" t="s">
        <v>1465</v>
      </c>
      <c r="F3497" t="s">
        <v>1466</v>
      </c>
      <c r="G3497" t="s">
        <v>1470</v>
      </c>
      <c r="H3497" t="s">
        <v>2275</v>
      </c>
      <c r="I3497" t="s">
        <v>2276</v>
      </c>
      <c r="J3497" t="s">
        <v>2276</v>
      </c>
      <c r="K3497" t="s">
        <v>2275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 s="8"/>
      <c r="S3497" s="8">
        <v>250000</v>
      </c>
      <c r="T3497" s="8"/>
      <c r="U3497" s="8"/>
      <c r="V3497" s="8"/>
      <c r="W3497" s="8"/>
      <c r="X3497" s="8"/>
      <c r="Y3497" s="8">
        <v>160000</v>
      </c>
      <c r="Z3497" s="8"/>
      <c r="AA3497" s="8"/>
      <c r="AB3497" s="8"/>
      <c r="AC3497" s="8"/>
      <c r="AD3497"/>
      <c r="AE3497">
        <v>64</v>
      </c>
      <c r="AF3497"/>
      <c r="AG3497"/>
      <c r="AH3497"/>
      <c r="AI3497"/>
      <c r="AJ3497" s="8"/>
      <c r="AK3497" s="8">
        <v>250000</v>
      </c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/>
      <c r="BM3497"/>
      <c r="BN3497" s="10">
        <v>0</v>
      </c>
      <c r="BO3497" s="10"/>
      <c r="BP3497" s="10"/>
      <c r="BQ3497" s="10"/>
      <c r="BR3497" s="10"/>
      <c r="BS3497" s="10"/>
      <c r="BT3497" s="10"/>
      <c r="BU3497" s="10"/>
      <c r="BV3497" s="1" t="str">
        <f>Запрос1[[#This Row],[Менеджер]]</f>
        <v>Ермуханбетов Олжас</v>
      </c>
      <c r="BW3497" s="1" t="str">
        <f>Запрос1[[#This Row],[Дирекция]]</f>
        <v>Центральная дирекция</v>
      </c>
      <c r="BX3497" s="1" t="str">
        <f t="shared" si="54"/>
        <v>Крестьянское хозяйство "Жанашыл"</v>
      </c>
      <c r="BY3497" s="1" t="str">
        <f t="shared" si="54"/>
        <v>750423350408</v>
      </c>
      <c r="CA3497" t="str">
        <f>Запрос1[[#This Row],[родитель]]</f>
        <v>Крестьянское хозяйство "Жанашыл"</v>
      </c>
      <c r="CB3497" t="str">
        <f>Запрос1[[#This Row],[БИНРодителя]]</f>
        <v>750423350408</v>
      </c>
    </row>
    <row r="3498" spans="1:80" x14ac:dyDescent="0.3">
      <c r="A3498" t="s">
        <v>3658</v>
      </c>
      <c r="B3498" t="s">
        <v>3709</v>
      </c>
      <c r="C3498" t="s">
        <v>521</v>
      </c>
      <c r="D3498" t="s">
        <v>501</v>
      </c>
      <c r="E3498" t="s">
        <v>792</v>
      </c>
      <c r="F3498" t="s">
        <v>1073</v>
      </c>
      <c r="G3498" t="s">
        <v>2418</v>
      </c>
      <c r="H3498" t="s">
        <v>4545</v>
      </c>
      <c r="I3498" t="s">
        <v>4546</v>
      </c>
      <c r="J3498" t="s">
        <v>4546</v>
      </c>
      <c r="K3498" t="s">
        <v>4545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 s="8"/>
      <c r="S3498" s="8">
        <v>1196250</v>
      </c>
      <c r="T3498" s="8"/>
      <c r="U3498" s="8"/>
      <c r="V3498" s="8"/>
      <c r="W3498" s="8"/>
      <c r="X3498" s="8"/>
      <c r="Y3498" s="8">
        <v>598125</v>
      </c>
      <c r="Z3498" s="8"/>
      <c r="AA3498" s="8"/>
      <c r="AB3498" s="8"/>
      <c r="AC3498" s="8"/>
      <c r="AD3498"/>
      <c r="AE3498">
        <v>50</v>
      </c>
      <c r="AF3498"/>
      <c r="AG3498"/>
      <c r="AH3498"/>
      <c r="AI3498"/>
      <c r="AJ3498" s="8"/>
      <c r="AK3498" s="8">
        <v>1196250</v>
      </c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/>
      <c r="BM3498"/>
      <c r="BN3498" s="10">
        <v>0</v>
      </c>
      <c r="BO3498" s="10"/>
      <c r="BP3498" s="10"/>
      <c r="BQ3498" s="10"/>
      <c r="BR3498" s="10"/>
      <c r="BS3498" s="10"/>
      <c r="BT3498" s="10"/>
      <c r="BU3498" s="10"/>
      <c r="BV3498" s="1" t="str">
        <f>Запрос1[[#This Row],[Менеджер]]</f>
        <v>Ермуханбетов Олжас</v>
      </c>
      <c r="BW3498" s="1" t="str">
        <f>Запрос1[[#This Row],[Дирекция]]</f>
        <v>Центральная дирекция</v>
      </c>
      <c r="BX3498" s="1" t="str">
        <f t="shared" si="54"/>
        <v>КХ "Үміт Надежда"</v>
      </c>
      <c r="BY3498" s="1" t="str">
        <f t="shared" si="54"/>
        <v>831005301308</v>
      </c>
      <c r="CA3498" t="str">
        <f>Запрос1[[#This Row],[родитель]]</f>
        <v>КХ "Үміт Надежда"</v>
      </c>
      <c r="CB3498" t="str">
        <f>Запрос1[[#This Row],[БИНРодителя]]</f>
        <v>831005301308</v>
      </c>
    </row>
    <row r="3499" spans="1:80" x14ac:dyDescent="0.3">
      <c r="A3499" t="s">
        <v>3658</v>
      </c>
      <c r="B3499" t="s">
        <v>3709</v>
      </c>
      <c r="C3499" t="s">
        <v>75</v>
      </c>
      <c r="D3499" t="s">
        <v>69</v>
      </c>
      <c r="E3499" t="s">
        <v>1509</v>
      </c>
      <c r="F3499" t="s">
        <v>1510</v>
      </c>
      <c r="G3499" t="s">
        <v>1511</v>
      </c>
      <c r="H3499" t="s">
        <v>1512</v>
      </c>
      <c r="I3499" t="s">
        <v>1513</v>
      </c>
      <c r="J3499" t="s">
        <v>1513</v>
      </c>
      <c r="K3499" t="s">
        <v>1512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 s="8">
        <v>103959607.40000001</v>
      </c>
      <c r="S3499" s="8">
        <v>53658990</v>
      </c>
      <c r="T3499" s="8"/>
      <c r="U3499" s="8"/>
      <c r="V3499" s="8"/>
      <c r="W3499" s="8"/>
      <c r="X3499" s="8">
        <v>39820320.960000001</v>
      </c>
      <c r="Y3499" s="8">
        <v>16200141.6</v>
      </c>
      <c r="Z3499" s="8"/>
      <c r="AA3499" s="8"/>
      <c r="AB3499" s="8"/>
      <c r="AC3499" s="8"/>
      <c r="AD3499">
        <v>38.299999999999997</v>
      </c>
      <c r="AE3499">
        <v>30.19</v>
      </c>
      <c r="AF3499"/>
      <c r="AG3499"/>
      <c r="AH3499"/>
      <c r="AI3499"/>
      <c r="AJ3499" s="8">
        <v>103954537.40000001</v>
      </c>
      <c r="AK3499" s="8">
        <v>53640472</v>
      </c>
      <c r="AL3499" s="8"/>
      <c r="AM3499" s="8"/>
      <c r="AN3499" s="8"/>
      <c r="AO3499" s="8"/>
      <c r="AP3499" s="8">
        <v>3549000</v>
      </c>
      <c r="AQ3499" s="8"/>
      <c r="AR3499" s="8"/>
      <c r="AS3499" s="8"/>
      <c r="AT3499" s="8"/>
      <c r="AU3499" s="8"/>
      <c r="AV3499" s="8">
        <v>3549000</v>
      </c>
      <c r="AW3499" s="8"/>
      <c r="AX3499" s="8"/>
      <c r="AY3499" s="8"/>
      <c r="AZ3499" s="8"/>
      <c r="BA3499" s="8"/>
      <c r="BB3499" s="8">
        <v>1568320</v>
      </c>
      <c r="BC3499" s="8"/>
      <c r="BD3499" s="8"/>
      <c r="BE3499" s="8"/>
      <c r="BF3499" s="8"/>
      <c r="BG3499" s="8"/>
      <c r="BH3499" s="8"/>
      <c r="BI3499" s="8"/>
      <c r="BJ3499" s="8"/>
      <c r="BK3499" s="8"/>
      <c r="BL3499"/>
      <c r="BM3499"/>
      <c r="BN3499" s="10">
        <v>0</v>
      </c>
      <c r="BO3499" s="10"/>
      <c r="BP3499" s="10"/>
      <c r="BQ3499" s="10"/>
      <c r="BR3499" s="10"/>
      <c r="BS3499" s="10"/>
      <c r="BT3499" s="10"/>
      <c r="BU3499" s="10"/>
      <c r="BV3499" s="1" t="str">
        <f>Запрос1[[#This Row],[Менеджер]]</f>
        <v>Ермуханбетов Олжас</v>
      </c>
      <c r="BW3499" s="1" t="str">
        <f>Запрос1[[#This Row],[Дирекция]]</f>
        <v>Центральная дирекция</v>
      </c>
      <c r="BX3499" s="1" t="str">
        <f t="shared" si="54"/>
        <v>ТОО "Агрофирма Жана Ак дала"</v>
      </c>
      <c r="BY3499" s="1" t="str">
        <f t="shared" si="54"/>
        <v>080340003970</v>
      </c>
      <c r="CA3499" t="str">
        <f>Запрос1[[#This Row],[родитель]]</f>
        <v>ТОО "Агрофирма Жана Ак дала"</v>
      </c>
      <c r="CB3499" t="str">
        <f>Запрос1[[#This Row],[БИНРодителя]]</f>
        <v>080340003970</v>
      </c>
    </row>
    <row r="3500" spans="1:80" x14ac:dyDescent="0.3">
      <c r="A3500" t="s">
        <v>3658</v>
      </c>
      <c r="B3500" t="s">
        <v>3808</v>
      </c>
      <c r="C3500"/>
      <c r="D3500" t="s">
        <v>89</v>
      </c>
      <c r="E3500" t="s">
        <v>3809</v>
      </c>
      <c r="F3500" t="s">
        <v>3349</v>
      </c>
      <c r="G3500" t="s">
        <v>3350</v>
      </c>
      <c r="H3500" t="s">
        <v>4556</v>
      </c>
      <c r="I3500" t="s">
        <v>4557</v>
      </c>
      <c r="J3500" t="s">
        <v>4557</v>
      </c>
      <c r="K3500" t="s">
        <v>4556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 s="8"/>
      <c r="S3500" s="8"/>
      <c r="T3500" s="8"/>
      <c r="U3500" s="8"/>
      <c r="V3500" s="8"/>
      <c r="W3500" s="8">
        <v>29729310</v>
      </c>
      <c r="X3500" s="8"/>
      <c r="Y3500" s="8"/>
      <c r="Z3500" s="8"/>
      <c r="AA3500" s="8"/>
      <c r="AB3500" s="8"/>
      <c r="AC3500" s="8">
        <v>7877100</v>
      </c>
      <c r="AD3500"/>
      <c r="AE3500"/>
      <c r="AF3500"/>
      <c r="AG3500"/>
      <c r="AH3500"/>
      <c r="AI3500">
        <v>26.5</v>
      </c>
      <c r="AJ3500" s="8"/>
      <c r="AK3500" s="8"/>
      <c r="AL3500" s="8"/>
      <c r="AM3500" s="8"/>
      <c r="AN3500" s="8"/>
      <c r="AO3500" s="8">
        <v>29729310</v>
      </c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/>
      <c r="BM3500"/>
      <c r="BN3500" s="10">
        <v>0</v>
      </c>
      <c r="BO3500" s="10"/>
      <c r="BP3500" s="10"/>
      <c r="BQ3500" s="10"/>
      <c r="BR3500" s="10"/>
      <c r="BS3500" s="10"/>
      <c r="BT3500" s="10"/>
      <c r="BU3500" s="10"/>
      <c r="BV3500" s="1" t="str">
        <f>Запрос1[[#This Row],[Менеджер]]</f>
        <v>Клясен Иван Иванович</v>
      </c>
      <c r="BW3500" s="1" t="str">
        <f>Запрос1[[#This Row],[Дирекция]]</f>
        <v>Центральная дирекция</v>
      </c>
      <c r="BX3500" s="1" t="str">
        <f t="shared" si="54"/>
        <v>к\х Паскалиди Валерий Юрьевич</v>
      </c>
      <c r="BY3500" s="1" t="str">
        <f t="shared" si="54"/>
        <v>720904350131</v>
      </c>
      <c r="CA3500" t="str">
        <f>Запрос1[[#This Row],[КХ]]</f>
        <v>к\х Паскалиди Валерий Юрьевич</v>
      </c>
      <c r="CB3500" t="str">
        <f>Запрос1[[#This Row],[БИНКХ]]</f>
        <v>720904350131</v>
      </c>
    </row>
    <row r="3501" spans="1:80" x14ac:dyDescent="0.3">
      <c r="A3501" t="s">
        <v>3658</v>
      </c>
      <c r="B3501" t="s">
        <v>3808</v>
      </c>
      <c r="C3501"/>
      <c r="D3501" t="s">
        <v>89</v>
      </c>
      <c r="E3501" t="s">
        <v>3685</v>
      </c>
      <c r="F3501" t="s">
        <v>3324</v>
      </c>
      <c r="G3501" t="s">
        <v>4558</v>
      </c>
      <c r="H3501" t="s">
        <v>4559</v>
      </c>
      <c r="I3501" t="s">
        <v>4560</v>
      </c>
      <c r="J3501" t="s">
        <v>4560</v>
      </c>
      <c r="K3501" t="s">
        <v>4559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 s="8"/>
      <c r="S3501" s="8"/>
      <c r="T3501" s="8"/>
      <c r="U3501" s="8"/>
      <c r="V3501" s="8">
        <v>1530360</v>
      </c>
      <c r="W3501" s="8"/>
      <c r="X3501" s="8"/>
      <c r="Y3501" s="8"/>
      <c r="Z3501" s="8"/>
      <c r="AA3501" s="8"/>
      <c r="AB3501" s="8">
        <v>459108</v>
      </c>
      <c r="AC3501" s="8"/>
      <c r="AD3501"/>
      <c r="AE3501"/>
      <c r="AF3501"/>
      <c r="AG3501"/>
      <c r="AH3501">
        <v>30</v>
      </c>
      <c r="AI3501"/>
      <c r="AJ3501" s="8"/>
      <c r="AK3501" s="8"/>
      <c r="AL3501" s="8"/>
      <c r="AM3501" s="8"/>
      <c r="AN3501" s="8">
        <v>1530360</v>
      </c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>
        <v>1530360</v>
      </c>
      <c r="BJ3501" s="8"/>
      <c r="BK3501" s="8">
        <v>1530360</v>
      </c>
      <c r="BL3501"/>
      <c r="BM3501">
        <v>100</v>
      </c>
      <c r="BN3501" s="10">
        <v>0</v>
      </c>
      <c r="BO3501" s="10"/>
      <c r="BP3501" s="10"/>
      <c r="BQ3501" s="10"/>
      <c r="BR3501" s="10"/>
      <c r="BS3501" s="10"/>
      <c r="BT3501" s="10"/>
      <c r="BU3501" s="10"/>
      <c r="BV3501" s="1" t="str">
        <f>Запрос1[[#This Row],[Менеджер]]</f>
        <v>Клясен Иван Иванович</v>
      </c>
      <c r="BW3501" s="1" t="str">
        <f>Запрос1[[#This Row],[Дирекция]]</f>
        <v>Центральная дирекция</v>
      </c>
      <c r="BX3501" s="1" t="str">
        <f t="shared" si="54"/>
        <v>ТОО "КӨРКЕМ-АГРО"</v>
      </c>
      <c r="BY3501" s="1" t="str">
        <f t="shared" si="54"/>
        <v>180240033941</v>
      </c>
      <c r="CA3501" t="str">
        <f>Запрос1[[#This Row],[родитель]]</f>
        <v>ТОО "КӨРКЕМ-АГРО"</v>
      </c>
      <c r="CB3501" t="str">
        <f>Запрос1[[#This Row],[БИНРодителя]]</f>
        <v>180240033941</v>
      </c>
    </row>
    <row r="3502" spans="1:80" x14ac:dyDescent="0.3">
      <c r="A3502" t="s">
        <v>3658</v>
      </c>
      <c r="B3502" t="s">
        <v>3808</v>
      </c>
      <c r="C3502"/>
      <c r="D3502" t="s">
        <v>89</v>
      </c>
      <c r="E3502" t="s">
        <v>1502</v>
      </c>
      <c r="F3502" t="s">
        <v>4564</v>
      </c>
      <c r="G3502" t="s">
        <v>4565</v>
      </c>
      <c r="H3502" t="s">
        <v>4566</v>
      </c>
      <c r="I3502" t="s">
        <v>4567</v>
      </c>
      <c r="J3502" t="s">
        <v>4567</v>
      </c>
      <c r="K3502" t="s">
        <v>4566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  <c r="R3502" s="8"/>
      <c r="S3502" s="8"/>
      <c r="T3502" s="8"/>
      <c r="U3502" s="8"/>
      <c r="V3502" s="8">
        <v>10920000</v>
      </c>
      <c r="W3502" s="8">
        <v>79357500</v>
      </c>
      <c r="X3502" s="8"/>
      <c r="Y3502" s="8"/>
      <c r="Z3502" s="8"/>
      <c r="AA3502" s="8"/>
      <c r="AB3502" s="8">
        <v>10920000</v>
      </c>
      <c r="AC3502" s="8">
        <v>46367558</v>
      </c>
      <c r="AD3502"/>
      <c r="AE3502"/>
      <c r="AF3502"/>
      <c r="AG3502"/>
      <c r="AH3502">
        <v>100</v>
      </c>
      <c r="AI3502">
        <v>58.43</v>
      </c>
      <c r="AJ3502" s="8"/>
      <c r="AK3502" s="8"/>
      <c r="AL3502" s="8"/>
      <c r="AM3502" s="8"/>
      <c r="AN3502" s="8">
        <v>10920000</v>
      </c>
      <c r="AO3502" s="8">
        <v>79357500</v>
      </c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>
        <v>542741624.79999995</v>
      </c>
      <c r="BJ3502" s="8"/>
      <c r="BK3502" s="8"/>
      <c r="BL3502"/>
      <c r="BM3502">
        <v>0</v>
      </c>
      <c r="BN3502" s="10">
        <v>1</v>
      </c>
      <c r="BO3502" s="10">
        <v>6276000</v>
      </c>
      <c r="BP3502" s="10">
        <v>6276000</v>
      </c>
      <c r="BQ3502" s="10">
        <v>100</v>
      </c>
      <c r="BR3502" s="10">
        <v>6276000</v>
      </c>
      <c r="BS3502" s="10"/>
      <c r="BT3502" s="10"/>
      <c r="BU3502" s="10"/>
      <c r="BV3502" s="1" t="str">
        <f>Запрос1[[#This Row],[Менеджер]]</f>
        <v>Клясен Иван Иванович</v>
      </c>
      <c r="BW3502" s="1" t="str">
        <f>Запрос1[[#This Row],[Дирекция]]</f>
        <v>Центральная дирекция</v>
      </c>
      <c r="BX3502" s="1" t="str">
        <f t="shared" si="54"/>
        <v>ТОО "МАНШУК-АЭ"</v>
      </c>
      <c r="BY3502" s="1" t="str">
        <f t="shared" si="54"/>
        <v>990640013146</v>
      </c>
      <c r="CA3502" t="str">
        <f>Запрос1[[#This Row],[родитель]]</f>
        <v>ТОО "МАНШУК-АЭ"</v>
      </c>
      <c r="CB3502" t="str">
        <f>Запрос1[[#This Row],[БИНРодителя]]</f>
        <v>990640013146</v>
      </c>
    </row>
    <row r="3503" spans="1:80" x14ac:dyDescent="0.3">
      <c r="A3503" t="s">
        <v>2514</v>
      </c>
      <c r="B3503" t="s">
        <v>388</v>
      </c>
      <c r="C3503" t="s">
        <v>406</v>
      </c>
      <c r="D3503" t="s">
        <v>412</v>
      </c>
      <c r="E3503" t="s">
        <v>447</v>
      </c>
      <c r="F3503" t="s">
        <v>455</v>
      </c>
      <c r="G3503" t="s">
        <v>459</v>
      </c>
      <c r="H3503" t="s">
        <v>695</v>
      </c>
      <c r="I3503" t="s">
        <v>696</v>
      </c>
      <c r="J3503" t="s">
        <v>696</v>
      </c>
      <c r="K3503" t="s">
        <v>695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 s="8">
        <v>153750</v>
      </c>
      <c r="S3503" s="8"/>
      <c r="T3503" s="8"/>
      <c r="U3503" s="8"/>
      <c r="V3503" s="8"/>
      <c r="W3503" s="8"/>
      <c r="X3503" s="8">
        <v>153750</v>
      </c>
      <c r="Y3503" s="8"/>
      <c r="Z3503" s="8"/>
      <c r="AA3503" s="8"/>
      <c r="AB3503" s="8"/>
      <c r="AC3503" s="8"/>
      <c r="AD3503">
        <v>100</v>
      </c>
      <c r="AE3503"/>
      <c r="AF3503"/>
      <c r="AG3503"/>
      <c r="AH3503"/>
      <c r="AI3503"/>
      <c r="AJ3503" s="8">
        <v>153750</v>
      </c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/>
      <c r="BM3503"/>
      <c r="BN3503" s="10">
        <v>0</v>
      </c>
      <c r="BO3503" s="10"/>
      <c r="BP3503" s="10"/>
      <c r="BQ3503" s="10"/>
      <c r="BR3503" s="10"/>
      <c r="BS3503" s="10"/>
      <c r="BT3503" s="10"/>
      <c r="BU3503" s="10"/>
      <c r="BV3503" s="1" t="str">
        <f>Запрос1[[#This Row],[Менеджер]]</f>
        <v>Юрченко Иван</v>
      </c>
      <c r="BW3503" s="1" t="str">
        <f>Запрос1[[#This Row],[Дирекция]]</f>
        <v>Северная дирекция</v>
      </c>
      <c r="BX3503" s="1" t="str">
        <f t="shared" si="54"/>
        <v>к\х Прототип</v>
      </c>
      <c r="BY3503" s="1" t="str">
        <f t="shared" si="54"/>
        <v>860708350915</v>
      </c>
      <c r="CA3503" t="str">
        <f>Запрос1[[#This Row],[родитель]]</f>
        <v>к\х Прототип</v>
      </c>
      <c r="CB3503" t="str">
        <f>Запрос1[[#This Row],[БИНРодителя]]</f>
        <v>860708350915</v>
      </c>
    </row>
    <row r="3504" spans="1:80" x14ac:dyDescent="0.3">
      <c r="A3504" t="s">
        <v>2514</v>
      </c>
      <c r="B3504" t="s">
        <v>388</v>
      </c>
      <c r="C3504" t="s">
        <v>406</v>
      </c>
      <c r="D3504" t="s">
        <v>412</v>
      </c>
      <c r="E3504" t="s">
        <v>447</v>
      </c>
      <c r="F3504" t="s">
        <v>1328</v>
      </c>
      <c r="G3504" t="s">
        <v>1329</v>
      </c>
      <c r="H3504" t="s">
        <v>1714</v>
      </c>
      <c r="I3504" t="s">
        <v>1715</v>
      </c>
      <c r="J3504" t="s">
        <v>1715</v>
      </c>
      <c r="K3504" t="s">
        <v>1714</v>
      </c>
      <c r="L3504">
        <v>1</v>
      </c>
      <c r="M3504">
        <v>0</v>
      </c>
      <c r="N3504">
        <v>1</v>
      </c>
      <c r="O3504">
        <v>0</v>
      </c>
      <c r="P3504">
        <v>0</v>
      </c>
      <c r="Q3504">
        <v>0</v>
      </c>
      <c r="R3504" s="8">
        <v>44000</v>
      </c>
      <c r="S3504" s="8"/>
      <c r="T3504" s="8">
        <v>50000</v>
      </c>
      <c r="U3504" s="8"/>
      <c r="V3504" s="8"/>
      <c r="W3504" s="8"/>
      <c r="X3504" s="8">
        <v>44000</v>
      </c>
      <c r="Y3504" s="8"/>
      <c r="Z3504" s="8">
        <v>50000</v>
      </c>
      <c r="AA3504" s="8"/>
      <c r="AB3504" s="8"/>
      <c r="AC3504" s="8"/>
      <c r="AD3504">
        <v>100</v>
      </c>
      <c r="AE3504"/>
      <c r="AF3504">
        <v>100</v>
      </c>
      <c r="AG3504"/>
      <c r="AH3504"/>
      <c r="AI3504"/>
      <c r="AJ3504" s="8">
        <v>44000</v>
      </c>
      <c r="AK3504" s="8"/>
      <c r="AL3504" s="8">
        <v>50000</v>
      </c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/>
      <c r="BM3504"/>
      <c r="BN3504" s="10">
        <v>0</v>
      </c>
      <c r="BO3504" s="10"/>
      <c r="BP3504" s="10"/>
      <c r="BQ3504" s="10"/>
      <c r="BR3504" s="10"/>
      <c r="BS3504" s="10"/>
      <c r="BT3504" s="10"/>
      <c r="BU3504" s="10"/>
      <c r="BV3504" s="1" t="str">
        <f>Запрос1[[#This Row],[Менеджер]]</f>
        <v>Юрченко Иван</v>
      </c>
      <c r="BW3504" s="1" t="str">
        <f>Запрос1[[#This Row],[Дирекция]]</f>
        <v>Северная дирекция</v>
      </c>
      <c r="BX3504" s="1" t="e">
        <f t="shared" si="54"/>
        <v>#N/A</v>
      </c>
      <c r="BY3504" s="1" t="e">
        <f t="shared" si="54"/>
        <v>#N/A</v>
      </c>
      <c r="CA3504" t="e">
        <f>VLOOKUP(Запрос1[[#This Row],[БИНКХ]],'[2]Группы компаний'!$A:$E,4,0)</f>
        <v>#N/A</v>
      </c>
      <c r="CB3504" t="e">
        <f>VLOOKUP(CA3504,$H:$I,2,0)</f>
        <v>#N/A</v>
      </c>
    </row>
    <row r="3505" spans="1:80" x14ac:dyDescent="0.3">
      <c r="A3505" t="s">
        <v>2514</v>
      </c>
      <c r="B3505" t="s">
        <v>388</v>
      </c>
      <c r="C3505" t="s">
        <v>406</v>
      </c>
      <c r="D3505" t="s">
        <v>412</v>
      </c>
      <c r="E3505" t="s">
        <v>709</v>
      </c>
      <c r="F3505" t="s">
        <v>710</v>
      </c>
      <c r="G3505" t="s">
        <v>711</v>
      </c>
      <c r="H3505" t="s">
        <v>712</v>
      </c>
      <c r="I3505" t="s">
        <v>713</v>
      </c>
      <c r="J3505" t="s">
        <v>713</v>
      </c>
      <c r="K3505" t="s">
        <v>712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 s="8"/>
      <c r="S3505" s="8">
        <v>146200</v>
      </c>
      <c r="T3505" s="8"/>
      <c r="U3505" s="8"/>
      <c r="V3505" s="8"/>
      <c r="W3505" s="8"/>
      <c r="X3505" s="8"/>
      <c r="Y3505" s="8">
        <v>146200</v>
      </c>
      <c r="Z3505" s="8"/>
      <c r="AA3505" s="8"/>
      <c r="AB3505" s="8"/>
      <c r="AC3505" s="8"/>
      <c r="AD3505"/>
      <c r="AE3505">
        <v>100</v>
      </c>
      <c r="AF3505"/>
      <c r="AG3505"/>
      <c r="AH3505"/>
      <c r="AI3505"/>
      <c r="AJ3505" s="8"/>
      <c r="AK3505" s="8">
        <v>146200</v>
      </c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/>
      <c r="BM3505"/>
      <c r="BN3505" s="10">
        <v>0</v>
      </c>
      <c r="BO3505" s="10"/>
      <c r="BP3505" s="10"/>
      <c r="BQ3505" s="10"/>
      <c r="BR3505" s="10"/>
      <c r="BS3505" s="10"/>
      <c r="BT3505" s="10"/>
      <c r="BU3505" s="10"/>
      <c r="BV3505" s="1" t="str">
        <f>Запрос1[[#This Row],[Менеджер]]</f>
        <v>Юрченко Иван</v>
      </c>
      <c r="BW3505" s="1" t="str">
        <f>Запрос1[[#This Row],[Дирекция]]</f>
        <v>Северная дирекция</v>
      </c>
      <c r="BX3505" s="1" t="str">
        <f t="shared" si="54"/>
        <v>к\х Хабылхан</v>
      </c>
      <c r="BY3505" s="1" t="str">
        <f t="shared" si="54"/>
        <v>730906350579</v>
      </c>
      <c r="CA3505" t="str">
        <f>Запрос1[[#This Row],[родитель]]</f>
        <v>к\х Хабылхан</v>
      </c>
      <c r="CB3505" t="str">
        <f>Запрос1[[#This Row],[БИНРодителя]]</f>
        <v>730906350579</v>
      </c>
    </row>
    <row r="3506" spans="1:80" x14ac:dyDescent="0.3">
      <c r="A3506" t="s">
        <v>2514</v>
      </c>
      <c r="B3506" t="s">
        <v>388</v>
      </c>
      <c r="C3506" t="s">
        <v>406</v>
      </c>
      <c r="D3506" t="s">
        <v>412</v>
      </c>
      <c r="E3506" t="s">
        <v>709</v>
      </c>
      <c r="F3506" t="s">
        <v>1348</v>
      </c>
      <c r="G3506" t="s">
        <v>1349</v>
      </c>
      <c r="H3506" t="s">
        <v>1350</v>
      </c>
      <c r="I3506" t="s">
        <v>1351</v>
      </c>
      <c r="J3506" t="s">
        <v>1351</v>
      </c>
      <c r="K3506" t="s">
        <v>1350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 s="8"/>
      <c r="S3506" s="8"/>
      <c r="T3506" s="8"/>
      <c r="U3506" s="8">
        <v>302000</v>
      </c>
      <c r="V3506" s="8"/>
      <c r="W3506" s="8"/>
      <c r="X3506" s="8"/>
      <c r="Y3506" s="8"/>
      <c r="Z3506" s="8"/>
      <c r="AA3506" s="8">
        <v>302000</v>
      </c>
      <c r="AB3506" s="8"/>
      <c r="AC3506" s="8"/>
      <c r="AD3506"/>
      <c r="AE3506"/>
      <c r="AF3506"/>
      <c r="AG3506">
        <v>100</v>
      </c>
      <c r="AH3506"/>
      <c r="AI3506"/>
      <c r="AJ3506" s="8"/>
      <c r="AK3506" s="8"/>
      <c r="AL3506" s="8"/>
      <c r="AM3506" s="8">
        <v>302000</v>
      </c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>
        <v>302000</v>
      </c>
      <c r="BI3506" s="8"/>
      <c r="BJ3506" s="8">
        <v>302000</v>
      </c>
      <c r="BK3506" s="8"/>
      <c r="BL3506">
        <v>100</v>
      </c>
      <c r="BM3506"/>
      <c r="BN3506" s="10">
        <v>0</v>
      </c>
      <c r="BO3506" s="10"/>
      <c r="BP3506" s="10"/>
      <c r="BQ3506" s="10"/>
      <c r="BR3506" s="10"/>
      <c r="BS3506" s="10"/>
      <c r="BT3506" s="10"/>
      <c r="BU3506" s="10"/>
      <c r="BV3506" s="1" t="str">
        <f>Запрос1[[#This Row],[Менеджер]]</f>
        <v>Юрченко Иван</v>
      </c>
      <c r="BW3506" s="1" t="str">
        <f>Запрос1[[#This Row],[Дирекция]]</f>
        <v>Северная дирекция</v>
      </c>
      <c r="BX3506" s="1" t="e">
        <f t="shared" si="54"/>
        <v>#N/A</v>
      </c>
      <c r="BY3506" s="1" t="e">
        <f t="shared" si="54"/>
        <v>#N/A</v>
      </c>
      <c r="CA3506" t="e">
        <f>VLOOKUP(Запрос1[[#This Row],[БИНКХ]],'[2]Группы компаний'!$A:$E,4,0)</f>
        <v>#N/A</v>
      </c>
      <c r="CB3506" t="e">
        <f>VLOOKUP(CA3506,$H:$I,2,0)</f>
        <v>#N/A</v>
      </c>
    </row>
    <row r="3507" spans="1:80" x14ac:dyDescent="0.3">
      <c r="A3507" t="s">
        <v>2514</v>
      </c>
      <c r="B3507" t="s">
        <v>388</v>
      </c>
      <c r="C3507" t="s">
        <v>406</v>
      </c>
      <c r="D3507" t="s">
        <v>412</v>
      </c>
      <c r="E3507" t="s">
        <v>709</v>
      </c>
      <c r="F3507" t="s">
        <v>1352</v>
      </c>
      <c r="G3507" t="s">
        <v>1353</v>
      </c>
      <c r="H3507" t="s">
        <v>1354</v>
      </c>
      <c r="I3507" t="s">
        <v>1355</v>
      </c>
      <c r="J3507" t="s">
        <v>1356</v>
      </c>
      <c r="K3507" t="s">
        <v>1357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 s="8"/>
      <c r="S3507" s="8">
        <v>1350000</v>
      </c>
      <c r="T3507" s="8"/>
      <c r="U3507" s="8"/>
      <c r="V3507" s="8"/>
      <c r="W3507" s="8"/>
      <c r="X3507" s="8"/>
      <c r="Y3507" s="8">
        <v>500000</v>
      </c>
      <c r="Z3507" s="8"/>
      <c r="AA3507" s="8"/>
      <c r="AB3507" s="8"/>
      <c r="AC3507" s="8"/>
      <c r="AD3507"/>
      <c r="AE3507">
        <v>37.04</v>
      </c>
      <c r="AF3507"/>
      <c r="AG3507"/>
      <c r="AH3507"/>
      <c r="AI3507"/>
      <c r="AJ3507" s="8"/>
      <c r="AK3507" s="8">
        <v>1350000</v>
      </c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/>
      <c r="BM3507"/>
      <c r="BN3507" s="10">
        <v>0</v>
      </c>
      <c r="BO3507" s="10"/>
      <c r="BP3507" s="10"/>
      <c r="BQ3507" s="10"/>
      <c r="BR3507" s="10"/>
      <c r="BS3507" s="10"/>
      <c r="BT3507" s="10"/>
      <c r="BU3507" s="10"/>
      <c r="BV3507" s="1" t="str">
        <f>Запрос1[[#This Row],[Менеджер]]</f>
        <v>Юрченко Иван</v>
      </c>
      <c r="BW3507" s="1" t="str">
        <f>Запрос1[[#This Row],[Дирекция]]</f>
        <v>Северная дирекция</v>
      </c>
      <c r="BX3507" s="1" t="str">
        <f t="shared" si="54"/>
        <v>К/х "Жарык"</v>
      </c>
      <c r="BY3507" s="1" t="e">
        <f t="shared" si="54"/>
        <v>#N/A</v>
      </c>
      <c r="CA3507" t="str">
        <f>VLOOKUP(Запрос1[[#This Row],[БИНКХ]],'[2]Группы компаний'!$A:$E,4,0)</f>
        <v>К/х "Жарык"</v>
      </c>
      <c r="CB3507" t="e">
        <f>VLOOKUP(CA3507,$H:$I,2,0)</f>
        <v>#N/A</v>
      </c>
    </row>
    <row r="3508" spans="1:80" x14ac:dyDescent="0.3">
      <c r="A3508" t="s">
        <v>2514</v>
      </c>
      <c r="B3508" t="s">
        <v>388</v>
      </c>
      <c r="C3508" t="s">
        <v>406</v>
      </c>
      <c r="D3508" t="s">
        <v>412</v>
      </c>
      <c r="E3508" t="s">
        <v>483</v>
      </c>
      <c r="F3508" t="s">
        <v>484</v>
      </c>
      <c r="G3508"/>
      <c r="H3508" t="s">
        <v>716</v>
      </c>
      <c r="I3508" t="s">
        <v>717</v>
      </c>
      <c r="J3508" t="s">
        <v>717</v>
      </c>
      <c r="K3508" t="s">
        <v>716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 s="8"/>
      <c r="S3508" s="8"/>
      <c r="T3508" s="8">
        <v>124730</v>
      </c>
      <c r="U3508" s="8"/>
      <c r="V3508" s="8"/>
      <c r="W3508" s="8"/>
      <c r="X3508" s="8"/>
      <c r="Y3508" s="8"/>
      <c r="Z3508" s="8">
        <v>124730</v>
      </c>
      <c r="AA3508" s="8"/>
      <c r="AB3508" s="8"/>
      <c r="AC3508" s="8"/>
      <c r="AD3508"/>
      <c r="AE3508"/>
      <c r="AF3508">
        <v>100</v>
      </c>
      <c r="AG3508"/>
      <c r="AH3508"/>
      <c r="AI3508"/>
      <c r="AJ3508" s="8"/>
      <c r="AK3508" s="8"/>
      <c r="AL3508" s="8">
        <v>124730</v>
      </c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/>
      <c r="BM3508"/>
      <c r="BN3508" s="10">
        <v>0</v>
      </c>
      <c r="BO3508" s="10"/>
      <c r="BP3508" s="10"/>
      <c r="BQ3508" s="10"/>
      <c r="BR3508" s="10"/>
      <c r="BS3508" s="10"/>
      <c r="BT3508" s="10"/>
      <c r="BU3508" s="10"/>
      <c r="BV3508" s="1" t="str">
        <f>Запрос1[[#This Row],[Менеджер]]</f>
        <v>Юрченко Иван</v>
      </c>
      <c r="BW3508" s="1" t="str">
        <f>Запрос1[[#This Row],[Дирекция]]</f>
        <v>Северная дирекция</v>
      </c>
      <c r="BX3508" s="1" t="str">
        <f t="shared" si="54"/>
        <v>ТОО "Арсенал-Инвест"</v>
      </c>
      <c r="BY3508" s="1" t="str">
        <f t="shared" si="54"/>
        <v>060340012470</v>
      </c>
      <c r="CA3508" t="str">
        <f>Запрос1[[#This Row],[родитель]]</f>
        <v>ТОО "Арсенал-Инвест"</v>
      </c>
      <c r="CB3508" t="str">
        <f>Запрос1[[#This Row],[БИНРодителя]]</f>
        <v>060340012470</v>
      </c>
    </row>
    <row r="3509" spans="1:80" x14ac:dyDescent="0.3">
      <c r="A3509" t="s">
        <v>2514</v>
      </c>
      <c r="B3509" t="s">
        <v>388</v>
      </c>
      <c r="C3509" t="s">
        <v>406</v>
      </c>
      <c r="D3509" t="s">
        <v>412</v>
      </c>
      <c r="E3509" t="s">
        <v>483</v>
      </c>
      <c r="F3509" t="s">
        <v>484</v>
      </c>
      <c r="G3509"/>
      <c r="H3509" t="s">
        <v>485</v>
      </c>
      <c r="I3509" t="s">
        <v>486</v>
      </c>
      <c r="J3509" t="s">
        <v>486</v>
      </c>
      <c r="K3509" t="s">
        <v>485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 s="8"/>
      <c r="S3509" s="8">
        <v>193900</v>
      </c>
      <c r="T3509" s="8">
        <v>22840</v>
      </c>
      <c r="U3509" s="8"/>
      <c r="V3509" s="8"/>
      <c r="W3509" s="8"/>
      <c r="X3509" s="8"/>
      <c r="Y3509" s="8">
        <v>193900</v>
      </c>
      <c r="Z3509" s="8">
        <v>22840</v>
      </c>
      <c r="AA3509" s="8"/>
      <c r="AB3509" s="8"/>
      <c r="AC3509" s="8"/>
      <c r="AD3509"/>
      <c r="AE3509">
        <v>100</v>
      </c>
      <c r="AF3509">
        <v>100</v>
      </c>
      <c r="AG3509"/>
      <c r="AH3509"/>
      <c r="AI3509"/>
      <c r="AJ3509" s="8"/>
      <c r="AK3509" s="8">
        <v>193900</v>
      </c>
      <c r="AL3509" s="8">
        <v>22840</v>
      </c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/>
      <c r="BM3509"/>
      <c r="BN3509" s="10">
        <v>0</v>
      </c>
      <c r="BO3509" s="10"/>
      <c r="BP3509" s="10"/>
      <c r="BQ3509" s="10"/>
      <c r="BR3509" s="10"/>
      <c r="BS3509" s="10"/>
      <c r="BT3509" s="10"/>
      <c r="BU3509" s="10"/>
      <c r="BV3509" s="1" t="str">
        <f>Запрос1[[#This Row],[Менеджер]]</f>
        <v>Юрченко Иван</v>
      </c>
      <c r="BW3509" s="1" t="str">
        <f>Запрос1[[#This Row],[Дирекция]]</f>
        <v>Северная дирекция</v>
      </c>
      <c r="BX3509" s="1" t="e">
        <f t="shared" si="54"/>
        <v>#N/A</v>
      </c>
      <c r="BY3509" s="1" t="e">
        <f t="shared" si="54"/>
        <v>#N/A</v>
      </c>
      <c r="CA3509" t="e">
        <f>VLOOKUP(Запрос1[[#This Row],[БИНКХ]],'[2]Группы компаний'!$A:$E,4,0)</f>
        <v>#N/A</v>
      </c>
      <c r="CB3509" t="e">
        <f>VLOOKUP(CA3509,$H:$I,2,0)</f>
        <v>#N/A</v>
      </c>
    </row>
    <row r="3510" spans="1:80" x14ac:dyDescent="0.3">
      <c r="A3510" t="s">
        <v>2514</v>
      </c>
      <c r="B3510" t="s">
        <v>388</v>
      </c>
      <c r="C3510" t="s">
        <v>406</v>
      </c>
      <c r="D3510" t="s">
        <v>412</v>
      </c>
      <c r="E3510" t="s">
        <v>487</v>
      </c>
      <c r="F3510" t="s">
        <v>1358</v>
      </c>
      <c r="G3510" t="s">
        <v>1359</v>
      </c>
      <c r="H3510" t="s">
        <v>1360</v>
      </c>
      <c r="I3510" t="s">
        <v>1361</v>
      </c>
      <c r="J3510" t="s">
        <v>1361</v>
      </c>
      <c r="K3510" t="s">
        <v>1360</v>
      </c>
      <c r="L3510">
        <v>0</v>
      </c>
      <c r="M3510">
        <v>1</v>
      </c>
      <c r="N3510">
        <v>1</v>
      </c>
      <c r="O3510">
        <v>0</v>
      </c>
      <c r="P3510">
        <v>0</v>
      </c>
      <c r="Q3510">
        <v>0</v>
      </c>
      <c r="R3510" s="8"/>
      <c r="S3510" s="8">
        <v>34192825</v>
      </c>
      <c r="T3510" s="8">
        <v>33640000</v>
      </c>
      <c r="U3510" s="8"/>
      <c r="V3510" s="8"/>
      <c r="W3510" s="8"/>
      <c r="X3510" s="8"/>
      <c r="Y3510" s="8">
        <v>213240</v>
      </c>
      <c r="Z3510" s="8">
        <v>10232000</v>
      </c>
      <c r="AA3510" s="8"/>
      <c r="AB3510" s="8"/>
      <c r="AC3510" s="8"/>
      <c r="AD3510"/>
      <c r="AE3510">
        <v>0.62</v>
      </c>
      <c r="AF3510">
        <v>30.42</v>
      </c>
      <c r="AG3510"/>
      <c r="AH3510"/>
      <c r="AI3510"/>
      <c r="AJ3510" s="8"/>
      <c r="AK3510" s="8">
        <v>34192825</v>
      </c>
      <c r="AL3510" s="8">
        <v>33640000</v>
      </c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/>
      <c r="BM3510"/>
      <c r="BN3510" s="10">
        <v>0</v>
      </c>
      <c r="BO3510" s="10"/>
      <c r="BP3510" s="10"/>
      <c r="BQ3510" s="10"/>
      <c r="BR3510" s="10"/>
      <c r="BS3510" s="10"/>
      <c r="BT3510" s="10"/>
      <c r="BU3510" s="10"/>
      <c r="BV3510" s="1" t="str">
        <f>Запрос1[[#This Row],[Менеджер]]</f>
        <v>Юрченко Иван</v>
      </c>
      <c r="BW3510" s="1" t="str">
        <f>Запрос1[[#This Row],[Дирекция]]</f>
        <v>Северная дирекция</v>
      </c>
      <c r="BX3510" s="1" t="str">
        <f t="shared" si="54"/>
        <v>ТОО "КазПроИнвест"</v>
      </c>
      <c r="BY3510" s="1" t="str">
        <f t="shared" si="54"/>
        <v>090140019703</v>
      </c>
      <c r="CA3510" t="str">
        <f>Запрос1[[#This Row],[КХ]]</f>
        <v>ТОО "КазПроИнвест"</v>
      </c>
      <c r="CB3510" t="str">
        <f>Запрос1[[#This Row],[БИНКХ]]</f>
        <v>090140019703</v>
      </c>
    </row>
    <row r="3511" spans="1:80" x14ac:dyDescent="0.3">
      <c r="A3511" t="s">
        <v>2514</v>
      </c>
      <c r="B3511" t="s">
        <v>388</v>
      </c>
      <c r="C3511" t="s">
        <v>406</v>
      </c>
      <c r="D3511" t="s">
        <v>412</v>
      </c>
      <c r="E3511" t="s">
        <v>487</v>
      </c>
      <c r="F3511" t="s">
        <v>1724</v>
      </c>
      <c r="G3511" t="s">
        <v>1725</v>
      </c>
      <c r="H3511" t="s">
        <v>421</v>
      </c>
      <c r="I3511" t="s">
        <v>422</v>
      </c>
      <c r="J3511" t="s">
        <v>1726</v>
      </c>
      <c r="K3511" t="s">
        <v>1727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 s="8"/>
      <c r="S3511" s="8"/>
      <c r="T3511" s="8"/>
      <c r="U3511" s="8">
        <v>10559055</v>
      </c>
      <c r="V3511" s="8"/>
      <c r="W3511" s="8"/>
      <c r="X3511" s="8"/>
      <c r="Y3511" s="8"/>
      <c r="Z3511" s="8"/>
      <c r="AA3511" s="8">
        <v>5279527.5</v>
      </c>
      <c r="AB3511" s="8"/>
      <c r="AC3511" s="8"/>
      <c r="AD3511"/>
      <c r="AE3511"/>
      <c r="AF3511"/>
      <c r="AG3511">
        <v>50</v>
      </c>
      <c r="AH3511"/>
      <c r="AI3511"/>
      <c r="AJ3511" s="8"/>
      <c r="AK3511" s="8"/>
      <c r="AL3511" s="8"/>
      <c r="AM3511" s="8">
        <v>10559055</v>
      </c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>
        <v>2322693685</v>
      </c>
      <c r="BI3511" s="8"/>
      <c r="BJ3511" s="8">
        <v>260221862</v>
      </c>
      <c r="BK3511" s="8"/>
      <c r="BL3511">
        <v>11.2034</v>
      </c>
      <c r="BM3511"/>
      <c r="BN3511" s="10">
        <v>0</v>
      </c>
      <c r="BO3511" s="10"/>
      <c r="BP3511" s="10"/>
      <c r="BQ3511" s="10"/>
      <c r="BR3511" s="10"/>
      <c r="BS3511" s="10"/>
      <c r="BT3511" s="10"/>
      <c r="BU3511" s="10"/>
      <c r="BV3511" s="1" t="str">
        <f>Запрос1[[#This Row],[Менеджер]]</f>
        <v>Юрченко Иван</v>
      </c>
      <c r="BW3511" s="1" t="str">
        <f>Запрос1[[#This Row],[Дирекция]]</f>
        <v>Северная дирекция</v>
      </c>
      <c r="BX3511" s="1" t="str">
        <f t="shared" si="54"/>
        <v>ТОО "Олжа Агро"</v>
      </c>
      <c r="BY3511" s="1" t="str">
        <f t="shared" si="54"/>
        <v>180240041089</v>
      </c>
      <c r="CA3511" t="str">
        <f>Запрос1[[#This Row],[родитель]]</f>
        <v>ТОО "Олжа Агро"</v>
      </c>
      <c r="CB3511" t="str">
        <f>Запрос1[[#This Row],[БИНРодителя]]</f>
        <v>180240041089</v>
      </c>
    </row>
    <row r="3512" spans="1:80" x14ac:dyDescent="0.3">
      <c r="A3512" t="s">
        <v>2514</v>
      </c>
      <c r="B3512" t="s">
        <v>3262</v>
      </c>
      <c r="C3512" t="s">
        <v>381</v>
      </c>
      <c r="D3512" t="s">
        <v>382</v>
      </c>
      <c r="E3512" t="s">
        <v>383</v>
      </c>
      <c r="F3512" t="s">
        <v>3437</v>
      </c>
      <c r="G3512" t="s">
        <v>4269</v>
      </c>
      <c r="H3512" t="s">
        <v>4270</v>
      </c>
      <c r="I3512" t="s">
        <v>4271</v>
      </c>
      <c r="J3512" t="s">
        <v>8972</v>
      </c>
      <c r="K3512" t="s">
        <v>8973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1</v>
      </c>
      <c r="R3512" s="8"/>
      <c r="S3512" s="8"/>
      <c r="T3512" s="8">
        <v>744000</v>
      </c>
      <c r="U3512" s="8"/>
      <c r="V3512" s="8"/>
      <c r="W3512" s="8">
        <v>5554050</v>
      </c>
      <c r="X3512" s="8"/>
      <c r="Y3512" s="8"/>
      <c r="Z3512" s="8">
        <v>744000</v>
      </c>
      <c r="AA3512" s="8"/>
      <c r="AB3512" s="8"/>
      <c r="AC3512" s="8">
        <v>5554050</v>
      </c>
      <c r="AD3512"/>
      <c r="AE3512"/>
      <c r="AF3512">
        <v>100</v>
      </c>
      <c r="AG3512"/>
      <c r="AH3512"/>
      <c r="AI3512">
        <v>100</v>
      </c>
      <c r="AJ3512" s="8"/>
      <c r="AK3512" s="8"/>
      <c r="AL3512" s="8">
        <v>744000</v>
      </c>
      <c r="AM3512" s="8"/>
      <c r="AN3512" s="8"/>
      <c r="AO3512" s="8">
        <v>5554050</v>
      </c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/>
      <c r="BM3512"/>
      <c r="BN3512" s="10">
        <v>0</v>
      </c>
      <c r="BO3512" s="10"/>
      <c r="BP3512" s="10"/>
      <c r="BQ3512" s="10"/>
      <c r="BR3512" s="10"/>
      <c r="BS3512" s="10"/>
      <c r="BT3512" s="10"/>
      <c r="BU3512" s="10"/>
      <c r="BV3512" s="1" t="str">
        <f>Запрос1[[#This Row],[Менеджер]]</f>
        <v>Чижаковский Владимир</v>
      </c>
      <c r="BW3512" s="1" t="str">
        <f>Запрос1[[#This Row],[Дирекция]]</f>
        <v>Северная дирекция</v>
      </c>
      <c r="BX3512" s="1" t="str">
        <f t="shared" si="54"/>
        <v>ТОО "Святодуховка - Агро"</v>
      </c>
      <c r="BY3512" s="1" t="str">
        <f t="shared" si="54"/>
        <v>150440004501</v>
      </c>
      <c r="CA3512" t="str">
        <f>Запрос1[[#This Row],[родитель]]</f>
        <v>ТОО "Святодуховка - Агро"</v>
      </c>
      <c r="CB3512" t="str">
        <f>Запрос1[[#This Row],[БИНРодителя]]</f>
        <v>150440004501</v>
      </c>
    </row>
    <row r="3513" spans="1:80" x14ac:dyDescent="0.3">
      <c r="A3513" t="s">
        <v>2514</v>
      </c>
      <c r="B3513" t="s">
        <v>3262</v>
      </c>
      <c r="C3513" t="s">
        <v>381</v>
      </c>
      <c r="D3513" t="s">
        <v>382</v>
      </c>
      <c r="E3513" t="s">
        <v>383</v>
      </c>
      <c r="F3513" t="s">
        <v>3678</v>
      </c>
      <c r="G3513" t="s">
        <v>3679</v>
      </c>
      <c r="H3513" t="s">
        <v>3680</v>
      </c>
      <c r="I3513" t="s">
        <v>3681</v>
      </c>
      <c r="J3513" t="s">
        <v>3681</v>
      </c>
      <c r="K3513" t="s">
        <v>3680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 s="8"/>
      <c r="S3513" s="8"/>
      <c r="T3513" s="8">
        <v>9390000</v>
      </c>
      <c r="U3513" s="8"/>
      <c r="V3513" s="8"/>
      <c r="W3513" s="8"/>
      <c r="X3513" s="8"/>
      <c r="Y3513" s="8"/>
      <c r="Z3513" s="8">
        <v>4695000</v>
      </c>
      <c r="AA3513" s="8"/>
      <c r="AB3513" s="8"/>
      <c r="AC3513" s="8"/>
      <c r="AD3513"/>
      <c r="AE3513"/>
      <c r="AF3513">
        <v>50</v>
      </c>
      <c r="AG3513"/>
      <c r="AH3513"/>
      <c r="AI3513"/>
      <c r="AJ3513" s="8"/>
      <c r="AK3513" s="8"/>
      <c r="AL3513" s="8">
        <v>9390000</v>
      </c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/>
      <c r="BM3513"/>
      <c r="BN3513" s="10">
        <v>0</v>
      </c>
      <c r="BO3513" s="10"/>
      <c r="BP3513" s="10"/>
      <c r="BQ3513" s="10"/>
      <c r="BR3513" s="10"/>
      <c r="BS3513" s="10"/>
      <c r="BT3513" s="10"/>
      <c r="BU3513" s="10"/>
      <c r="BV3513" s="1" t="str">
        <f>Запрос1[[#This Row],[Менеджер]]</f>
        <v>Чижаковский Владимир</v>
      </c>
      <c r="BW3513" s="1" t="str">
        <f>Запрос1[[#This Row],[Дирекция]]</f>
        <v>Северная дирекция</v>
      </c>
      <c r="BX3513" s="1" t="str">
        <f t="shared" si="54"/>
        <v>КХ "Турнова В.П."</v>
      </c>
      <c r="BY3513" s="1" t="str">
        <f t="shared" si="54"/>
        <v>520825300013</v>
      </c>
      <c r="CA3513" t="str">
        <f>Запрос1[[#This Row],[родитель]]</f>
        <v>КХ "Турнова В.П."</v>
      </c>
      <c r="CB3513" t="str">
        <f>Запрос1[[#This Row],[БИНРодителя]]</f>
        <v>520825300013</v>
      </c>
    </row>
    <row r="3514" spans="1:80" x14ac:dyDescent="0.3">
      <c r="A3514" t="s">
        <v>2514</v>
      </c>
      <c r="B3514" t="s">
        <v>3262</v>
      </c>
      <c r="C3514" t="s">
        <v>381</v>
      </c>
      <c r="D3514" t="s">
        <v>382</v>
      </c>
      <c r="E3514" t="s">
        <v>2525</v>
      </c>
      <c r="F3514" t="s">
        <v>3263</v>
      </c>
      <c r="G3514" t="s">
        <v>3444</v>
      </c>
      <c r="H3514" t="s">
        <v>8740</v>
      </c>
      <c r="I3514" t="s">
        <v>8741</v>
      </c>
      <c r="J3514" t="s">
        <v>8741</v>
      </c>
      <c r="K3514" t="s">
        <v>8740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 s="8">
        <v>58771664.229999997</v>
      </c>
      <c r="S3514" s="8">
        <v>64840450</v>
      </c>
      <c r="T3514" s="8">
        <v>59819878.5</v>
      </c>
      <c r="U3514" s="8">
        <v>74708245</v>
      </c>
      <c r="V3514" s="8">
        <v>97845890</v>
      </c>
      <c r="W3514" s="8">
        <v>150733855</v>
      </c>
      <c r="X3514" s="8">
        <v>58771664.229999997</v>
      </c>
      <c r="Y3514" s="8">
        <v>26174598</v>
      </c>
      <c r="Z3514" s="8">
        <v>28697710.510000002</v>
      </c>
      <c r="AA3514" s="8">
        <v>22412473.5</v>
      </c>
      <c r="AB3514" s="8">
        <v>4329000</v>
      </c>
      <c r="AC3514" s="8">
        <v>65137407</v>
      </c>
      <c r="AD3514">
        <v>100</v>
      </c>
      <c r="AE3514">
        <v>40.369999999999997</v>
      </c>
      <c r="AF3514">
        <v>47.97</v>
      </c>
      <c r="AG3514">
        <v>30</v>
      </c>
      <c r="AH3514">
        <v>4.42</v>
      </c>
      <c r="AI3514">
        <v>43.21</v>
      </c>
      <c r="AJ3514" s="8">
        <v>58771664.229999997</v>
      </c>
      <c r="AK3514" s="8">
        <v>58904200</v>
      </c>
      <c r="AL3514" s="8">
        <v>59819878.5</v>
      </c>
      <c r="AM3514" s="8">
        <v>74708245</v>
      </c>
      <c r="AN3514" s="8">
        <v>97845890</v>
      </c>
      <c r="AO3514" s="8">
        <v>150733855</v>
      </c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>
        <v>91245135</v>
      </c>
      <c r="BI3514" s="8">
        <v>153441550</v>
      </c>
      <c r="BJ3514" s="8">
        <v>91245135</v>
      </c>
      <c r="BK3514" s="8">
        <v>153441550</v>
      </c>
      <c r="BL3514">
        <v>100</v>
      </c>
      <c r="BM3514">
        <v>100</v>
      </c>
      <c r="BN3514" s="10">
        <v>1</v>
      </c>
      <c r="BO3514" s="10">
        <v>130451410</v>
      </c>
      <c r="BP3514" s="10">
        <v>130451410</v>
      </c>
      <c r="BQ3514" s="10">
        <v>100</v>
      </c>
      <c r="BR3514" s="10"/>
      <c r="BS3514" s="10"/>
      <c r="BT3514" s="10"/>
      <c r="BU3514" s="10"/>
      <c r="BV3514" s="1" t="str">
        <f>Запрос1[[#This Row],[Менеджер]]</f>
        <v>Чижаковский Владимир</v>
      </c>
      <c r="BW3514" s="1" t="str">
        <f>Запрос1[[#This Row],[Дирекция]]</f>
        <v>Северная дирекция</v>
      </c>
      <c r="BX3514" s="1" t="str">
        <f t="shared" si="54"/>
        <v>ТОО "Алекри-Агро"</v>
      </c>
      <c r="BY3514" s="1" t="str">
        <f t="shared" si="54"/>
        <v>041240008319</v>
      </c>
      <c r="CA3514" t="str">
        <f>Запрос1[[#This Row],[родитель]]</f>
        <v>ТОО "Алекри-Агро"</v>
      </c>
      <c r="CB3514" t="str">
        <f>Запрос1[[#This Row],[БИНРодителя]]</f>
        <v>041240008319</v>
      </c>
    </row>
    <row r="3515" spans="1:80" x14ac:dyDescent="0.3">
      <c r="A3515" t="s">
        <v>2514</v>
      </c>
      <c r="B3515" t="s">
        <v>3262</v>
      </c>
      <c r="C3515" t="s">
        <v>381</v>
      </c>
      <c r="D3515" t="s">
        <v>382</v>
      </c>
      <c r="E3515" t="s">
        <v>2525</v>
      </c>
      <c r="F3515" t="s">
        <v>384</v>
      </c>
      <c r="G3515" t="s">
        <v>3682</v>
      </c>
      <c r="H3515" t="s">
        <v>3683</v>
      </c>
      <c r="I3515" t="s">
        <v>3684</v>
      </c>
      <c r="J3515" t="s">
        <v>3684</v>
      </c>
      <c r="K3515" t="s">
        <v>3683</v>
      </c>
      <c r="L3515">
        <v>0</v>
      </c>
      <c r="M3515">
        <v>0</v>
      </c>
      <c r="N3515">
        <v>1</v>
      </c>
      <c r="O3515">
        <v>1</v>
      </c>
      <c r="P3515">
        <v>1</v>
      </c>
      <c r="Q3515">
        <v>1</v>
      </c>
      <c r="R3515" s="8"/>
      <c r="S3515" s="8"/>
      <c r="T3515" s="8">
        <v>4063000</v>
      </c>
      <c r="U3515" s="8">
        <v>3295052</v>
      </c>
      <c r="V3515" s="8">
        <v>58052540</v>
      </c>
      <c r="W3515" s="8">
        <v>80380438</v>
      </c>
      <c r="X3515" s="8"/>
      <c r="Y3515" s="8"/>
      <c r="Z3515" s="8">
        <v>4063000</v>
      </c>
      <c r="AA3515" s="8">
        <v>3295052</v>
      </c>
      <c r="AB3515" s="8">
        <v>17415762</v>
      </c>
      <c r="AC3515" s="8">
        <v>40190219</v>
      </c>
      <c r="AD3515"/>
      <c r="AE3515"/>
      <c r="AF3515">
        <v>100</v>
      </c>
      <c r="AG3515">
        <v>100</v>
      </c>
      <c r="AH3515">
        <v>30</v>
      </c>
      <c r="AI3515">
        <v>50</v>
      </c>
      <c r="AJ3515" s="8"/>
      <c r="AK3515" s="8"/>
      <c r="AL3515" s="8">
        <v>4063000</v>
      </c>
      <c r="AM3515" s="8">
        <v>3295052</v>
      </c>
      <c r="AN3515" s="8">
        <v>58052540</v>
      </c>
      <c r="AO3515" s="8">
        <v>80380438</v>
      </c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>
        <v>53771557</v>
      </c>
      <c r="BI3515" s="8"/>
      <c r="BJ3515" s="8">
        <v>3295052</v>
      </c>
      <c r="BK3515" s="8"/>
      <c r="BL3515">
        <v>6.1277999999999997</v>
      </c>
      <c r="BM3515"/>
      <c r="BN3515" s="10">
        <v>0</v>
      </c>
      <c r="BO3515" s="10"/>
      <c r="BP3515" s="10"/>
      <c r="BQ3515" s="10"/>
      <c r="BR3515" s="10"/>
      <c r="BS3515" s="10"/>
      <c r="BT3515" s="10"/>
      <c r="BU3515" s="10"/>
      <c r="BV3515" s="1" t="str">
        <f>Запрос1[[#This Row],[Менеджер]]</f>
        <v>Чижаковский Владимир</v>
      </c>
      <c r="BW3515" s="1" t="str">
        <f>Запрос1[[#This Row],[Дирекция]]</f>
        <v>Северная дирекция</v>
      </c>
      <c r="BX3515" s="1" t="str">
        <f t="shared" si="54"/>
        <v>ТОО "Молодое-Агро"</v>
      </c>
      <c r="BY3515" s="1" t="str">
        <f t="shared" si="54"/>
        <v>090240013282</v>
      </c>
      <c r="CA3515" t="str">
        <f>Запрос1[[#This Row],[родитель]]</f>
        <v>ТОО "Молодое-Агро"</v>
      </c>
      <c r="CB3515" t="str">
        <f>Запрос1[[#This Row],[БИНРодителя]]</f>
        <v>090240013282</v>
      </c>
    </row>
    <row r="3516" spans="1:80" x14ac:dyDescent="0.3">
      <c r="A3516" t="s">
        <v>2514</v>
      </c>
      <c r="B3516" t="s">
        <v>3262</v>
      </c>
      <c r="C3516" t="s">
        <v>381</v>
      </c>
      <c r="D3516" t="s">
        <v>382</v>
      </c>
      <c r="E3516" t="s">
        <v>2525</v>
      </c>
      <c r="F3516" t="s">
        <v>2526</v>
      </c>
      <c r="G3516" t="s">
        <v>2527</v>
      </c>
      <c r="H3516" t="s">
        <v>8974</v>
      </c>
      <c r="I3516" t="s">
        <v>8975</v>
      </c>
      <c r="J3516" t="s">
        <v>8975</v>
      </c>
      <c r="K3516" t="s">
        <v>8974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 s="8"/>
      <c r="S3516" s="8">
        <v>1156200</v>
      </c>
      <c r="T3516" s="8">
        <v>2390750</v>
      </c>
      <c r="U3516" s="8"/>
      <c r="V3516" s="8"/>
      <c r="W3516" s="8"/>
      <c r="X3516" s="8"/>
      <c r="Y3516" s="8">
        <v>346860</v>
      </c>
      <c r="Z3516" s="8">
        <v>769725</v>
      </c>
      <c r="AA3516" s="8"/>
      <c r="AB3516" s="8"/>
      <c r="AC3516" s="8"/>
      <c r="AD3516"/>
      <c r="AE3516">
        <v>30</v>
      </c>
      <c r="AF3516">
        <v>32.200000000000003</v>
      </c>
      <c r="AG3516"/>
      <c r="AH3516"/>
      <c r="AI3516"/>
      <c r="AJ3516" s="8"/>
      <c r="AK3516" s="8">
        <v>1156200</v>
      </c>
      <c r="AL3516" s="8">
        <v>2390750</v>
      </c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/>
      <c r="BM3516"/>
      <c r="BN3516" s="10">
        <v>0</v>
      </c>
      <c r="BO3516" s="10"/>
      <c r="BP3516" s="10"/>
      <c r="BQ3516" s="10"/>
      <c r="BR3516" s="10"/>
      <c r="BS3516" s="10"/>
      <c r="BT3516" s="10"/>
      <c r="BU3516" s="10"/>
      <c r="BV3516" s="1" t="str">
        <f>Запрос1[[#This Row],[Менеджер]]</f>
        <v>Чижаковский Владимир</v>
      </c>
      <c r="BW3516" s="1" t="str">
        <f>Запрос1[[#This Row],[Дирекция]]</f>
        <v>Северная дирекция</v>
      </c>
      <c r="BX3516" s="1" t="str">
        <f t="shared" si="54"/>
        <v>ТОО "БАЗиС-Кызыл Жар"</v>
      </c>
      <c r="BY3516" s="1" t="str">
        <f t="shared" si="54"/>
        <v>040340009299</v>
      </c>
      <c r="CA3516" t="str">
        <f>Запрос1[[#This Row],[родитель]]</f>
        <v>ТОО "БАЗиС-Кызыл Жар"</v>
      </c>
      <c r="CB3516" t="str">
        <f>Запрос1[[#This Row],[БИНРодителя]]</f>
        <v>040340009299</v>
      </c>
    </row>
    <row r="3517" spans="1:80" x14ac:dyDescent="0.3">
      <c r="A3517" t="s">
        <v>2514</v>
      </c>
      <c r="B3517" t="s">
        <v>3262</v>
      </c>
      <c r="C3517" t="s">
        <v>381</v>
      </c>
      <c r="D3517" t="s">
        <v>382</v>
      </c>
      <c r="E3517" t="s">
        <v>2525</v>
      </c>
      <c r="F3517" t="s">
        <v>8976</v>
      </c>
      <c r="G3517" t="s">
        <v>8977</v>
      </c>
      <c r="H3517" t="s">
        <v>3351</v>
      </c>
      <c r="I3517" t="s">
        <v>3352</v>
      </c>
      <c r="J3517" t="s">
        <v>8978</v>
      </c>
      <c r="K3517" t="s">
        <v>8979</v>
      </c>
      <c r="L3517">
        <v>1</v>
      </c>
      <c r="M3517">
        <v>0</v>
      </c>
      <c r="N3517">
        <v>1</v>
      </c>
      <c r="O3517">
        <v>1</v>
      </c>
      <c r="P3517">
        <v>1</v>
      </c>
      <c r="Q3517">
        <v>1</v>
      </c>
      <c r="R3517" s="8">
        <v>16303775</v>
      </c>
      <c r="S3517" s="8"/>
      <c r="T3517" s="8">
        <v>2485000</v>
      </c>
      <c r="U3517" s="8">
        <v>6440300</v>
      </c>
      <c r="V3517" s="8">
        <v>4633920</v>
      </c>
      <c r="W3517" s="8">
        <v>20680200</v>
      </c>
      <c r="X3517" s="8">
        <v>3260755</v>
      </c>
      <c r="Y3517" s="8"/>
      <c r="Z3517" s="8">
        <v>1345000</v>
      </c>
      <c r="AA3517" s="8">
        <v>2493290</v>
      </c>
      <c r="AB3517" s="8">
        <v>3243744</v>
      </c>
      <c r="AC3517" s="8">
        <v>6204060</v>
      </c>
      <c r="AD3517">
        <v>20</v>
      </c>
      <c r="AE3517"/>
      <c r="AF3517">
        <v>54.12</v>
      </c>
      <c r="AG3517">
        <v>38.71</v>
      </c>
      <c r="AH3517">
        <v>70</v>
      </c>
      <c r="AI3517">
        <v>30</v>
      </c>
      <c r="AJ3517" s="8">
        <v>16303775</v>
      </c>
      <c r="AK3517" s="8"/>
      <c r="AL3517" s="8">
        <v>2485000</v>
      </c>
      <c r="AM3517" s="8">
        <v>6440300</v>
      </c>
      <c r="AN3517" s="8">
        <v>4633920</v>
      </c>
      <c r="AO3517" s="8">
        <v>20680200</v>
      </c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>
        <v>199095535</v>
      </c>
      <c r="BI3517" s="8">
        <v>186583735</v>
      </c>
      <c r="BJ3517" s="8"/>
      <c r="BK3517" s="8"/>
      <c r="BL3517">
        <v>0</v>
      </c>
      <c r="BM3517">
        <v>0</v>
      </c>
      <c r="BN3517" s="10">
        <v>0</v>
      </c>
      <c r="BO3517" s="10"/>
      <c r="BP3517" s="10"/>
      <c r="BQ3517" s="10"/>
      <c r="BR3517" s="10"/>
      <c r="BS3517" s="10"/>
      <c r="BT3517" s="10"/>
      <c r="BU3517" s="10"/>
      <c r="BV3517" s="1" t="str">
        <f>Запрос1[[#This Row],[Менеджер]]</f>
        <v>Чижаковский Владимир</v>
      </c>
      <c r="BW3517" s="1" t="str">
        <f>Запрос1[[#This Row],[Дирекция]]</f>
        <v>Северная дирекция</v>
      </c>
      <c r="BX3517" s="1" t="str">
        <f t="shared" si="54"/>
        <v>ТОО "ЭталонАгроХим"</v>
      </c>
      <c r="BY3517" s="1" t="str">
        <f t="shared" si="54"/>
        <v>190840019452</v>
      </c>
      <c r="CA3517" t="str">
        <f>Запрос1[[#This Row],[родитель]]</f>
        <v>ТОО "ЭталонАгроХим"</v>
      </c>
      <c r="CB3517" t="str">
        <f>Запрос1[[#This Row],[БИНРодителя]]</f>
        <v>190840019452</v>
      </c>
    </row>
    <row r="3518" spans="1:80" x14ac:dyDescent="0.3">
      <c r="A3518" t="s">
        <v>2514</v>
      </c>
      <c r="B3518" t="s">
        <v>3262</v>
      </c>
      <c r="C3518" t="s">
        <v>381</v>
      </c>
      <c r="D3518" t="s">
        <v>382</v>
      </c>
      <c r="E3518" t="s">
        <v>2525</v>
      </c>
      <c r="F3518" t="s">
        <v>7370</v>
      </c>
      <c r="G3518" t="s">
        <v>7371</v>
      </c>
      <c r="H3518" t="s">
        <v>8980</v>
      </c>
      <c r="I3518" t="s">
        <v>8981</v>
      </c>
      <c r="J3518" t="s">
        <v>8981</v>
      </c>
      <c r="K3518" t="s">
        <v>8980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 s="8"/>
      <c r="S3518" s="8">
        <v>773000</v>
      </c>
      <c r="T3518" s="8"/>
      <c r="U3518" s="8"/>
      <c r="V3518" s="8"/>
      <c r="W3518" s="8"/>
      <c r="X3518" s="8"/>
      <c r="Y3518" s="8">
        <v>188000</v>
      </c>
      <c r="Z3518" s="8"/>
      <c r="AA3518" s="8"/>
      <c r="AB3518" s="8"/>
      <c r="AC3518" s="8"/>
      <c r="AD3518"/>
      <c r="AE3518">
        <v>24.32</v>
      </c>
      <c r="AF3518"/>
      <c r="AG3518"/>
      <c r="AH3518"/>
      <c r="AI3518"/>
      <c r="AJ3518" s="8"/>
      <c r="AK3518" s="8">
        <v>773000</v>
      </c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/>
      <c r="BM3518"/>
      <c r="BN3518" s="10">
        <v>0</v>
      </c>
      <c r="BO3518" s="10"/>
      <c r="BP3518" s="10"/>
      <c r="BQ3518" s="10"/>
      <c r="BR3518" s="10"/>
      <c r="BS3518" s="10"/>
      <c r="BT3518" s="10"/>
      <c r="BU3518" s="10"/>
      <c r="BV3518" s="1" t="str">
        <f>Запрос1[[#This Row],[Менеджер]]</f>
        <v>Чижаковский Владимир</v>
      </c>
      <c r="BW3518" s="1" t="str">
        <f>Запрос1[[#This Row],[Дирекция]]</f>
        <v>Северная дирекция</v>
      </c>
      <c r="BX3518" s="1" t="str">
        <f t="shared" si="54"/>
        <v>КХ "Редин В.Г."</v>
      </c>
      <c r="BY3518" s="1" t="str">
        <f t="shared" si="54"/>
        <v>610701350430</v>
      </c>
      <c r="CA3518" t="str">
        <f>Запрос1[[#This Row],[родитель]]</f>
        <v>КХ "Редин В.Г."</v>
      </c>
      <c r="CB3518" t="str">
        <f>Запрос1[[#This Row],[БИНРодителя]]</f>
        <v>610701350430</v>
      </c>
    </row>
    <row r="3519" spans="1:80" x14ac:dyDescent="0.3">
      <c r="A3519" t="s">
        <v>3658</v>
      </c>
      <c r="B3519" t="s">
        <v>3808</v>
      </c>
      <c r="C3519"/>
      <c r="D3519" t="s">
        <v>89</v>
      </c>
      <c r="E3519" t="s">
        <v>1502</v>
      </c>
      <c r="F3519" t="s">
        <v>3812</v>
      </c>
      <c r="G3519" t="s">
        <v>3813</v>
      </c>
      <c r="H3519" t="s">
        <v>12187</v>
      </c>
      <c r="I3519" t="s">
        <v>12188</v>
      </c>
      <c r="J3519" t="s">
        <v>12188</v>
      </c>
      <c r="K3519" t="s">
        <v>12187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 s="8"/>
      <c r="S3519" s="8"/>
      <c r="T3519" s="8"/>
      <c r="U3519" s="8"/>
      <c r="V3519" s="8"/>
      <c r="W3519" s="8">
        <v>11690000</v>
      </c>
      <c r="X3519" s="8"/>
      <c r="Y3519" s="8"/>
      <c r="Z3519" s="8"/>
      <c r="AA3519" s="8"/>
      <c r="AB3519" s="8"/>
      <c r="AC3519" s="8">
        <v>3131250</v>
      </c>
      <c r="AD3519"/>
      <c r="AE3519"/>
      <c r="AF3519"/>
      <c r="AG3519"/>
      <c r="AH3519"/>
      <c r="AI3519">
        <v>26.79</v>
      </c>
      <c r="AJ3519" s="8"/>
      <c r="AK3519" s="8"/>
      <c r="AL3519" s="8"/>
      <c r="AM3519" s="8"/>
      <c r="AN3519" s="8"/>
      <c r="AO3519" s="8">
        <v>11690000</v>
      </c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/>
      <c r="BM3519"/>
      <c r="BN3519" s="10">
        <v>0</v>
      </c>
      <c r="BO3519" s="10"/>
      <c r="BP3519" s="10"/>
      <c r="BQ3519" s="10"/>
      <c r="BR3519" s="10"/>
      <c r="BS3519" s="10"/>
      <c r="BT3519" s="10"/>
      <c r="BU3519" s="10"/>
      <c r="BV3519" s="1" t="str">
        <f>Запрос1[[#This Row],[Менеджер]]</f>
        <v>Клясен Иван Иванович</v>
      </c>
      <c r="BW3519" s="1" t="str">
        <f>Запрос1[[#This Row],[Дирекция]]</f>
        <v>Центральная дирекция</v>
      </c>
      <c r="BX3519" s="1" t="str">
        <f t="shared" si="54"/>
        <v>АО "АКМОЛА-ФЕНИКС"</v>
      </c>
      <c r="BY3519" s="1" t="str">
        <f t="shared" si="54"/>
        <v>960440000121</v>
      </c>
      <c r="CA3519" t="str">
        <f>Запрос1[[#This Row],[родитель]]</f>
        <v>АО "АКМОЛА-ФЕНИКС"</v>
      </c>
      <c r="CB3519" t="str">
        <f>Запрос1[[#This Row],[БИНРодителя]]</f>
        <v>960440000121</v>
      </c>
    </row>
    <row r="3520" spans="1:80" x14ac:dyDescent="0.3">
      <c r="A3520" t="s">
        <v>3658</v>
      </c>
      <c r="B3520" t="s">
        <v>3808</v>
      </c>
      <c r="C3520"/>
      <c r="D3520" t="s">
        <v>89</v>
      </c>
      <c r="E3520" t="s">
        <v>1502</v>
      </c>
      <c r="F3520" t="s">
        <v>4568</v>
      </c>
      <c r="G3520" t="s">
        <v>4569</v>
      </c>
      <c r="H3520" t="s">
        <v>4570</v>
      </c>
      <c r="I3520" t="s">
        <v>4571</v>
      </c>
      <c r="J3520" t="s">
        <v>4571</v>
      </c>
      <c r="K3520" t="s">
        <v>4570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 s="8"/>
      <c r="S3520" s="8"/>
      <c r="T3520" s="8"/>
      <c r="U3520" s="8"/>
      <c r="V3520" s="8">
        <v>28180200</v>
      </c>
      <c r="W3520" s="8"/>
      <c r="X3520" s="8"/>
      <c r="Y3520" s="8"/>
      <c r="Z3520" s="8"/>
      <c r="AA3520" s="8"/>
      <c r="AB3520" s="8">
        <v>12474100</v>
      </c>
      <c r="AC3520" s="8"/>
      <c r="AD3520"/>
      <c r="AE3520"/>
      <c r="AF3520"/>
      <c r="AG3520"/>
      <c r="AH3520">
        <v>44.27</v>
      </c>
      <c r="AI3520"/>
      <c r="AJ3520" s="8"/>
      <c r="AK3520" s="8"/>
      <c r="AL3520" s="8"/>
      <c r="AM3520" s="8"/>
      <c r="AN3520" s="8">
        <v>28180200</v>
      </c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>
        <v>191290600</v>
      </c>
      <c r="BJ3520" s="8"/>
      <c r="BK3520" s="8">
        <v>28180200</v>
      </c>
      <c r="BL3520"/>
      <c r="BM3520">
        <v>14.7316</v>
      </c>
      <c r="BN3520" s="10">
        <v>0</v>
      </c>
      <c r="BO3520" s="10"/>
      <c r="BP3520" s="10"/>
      <c r="BQ3520" s="10"/>
      <c r="BR3520" s="10"/>
      <c r="BS3520" s="10"/>
      <c r="BT3520" s="10"/>
      <c r="BU3520" s="10"/>
      <c r="BV3520" s="1" t="str">
        <f>Запрос1[[#This Row],[Менеджер]]</f>
        <v>Клясен Иван Иванович</v>
      </c>
      <c r="BW3520" s="1" t="str">
        <f>Запрос1[[#This Row],[Дирекция]]</f>
        <v>Центральная дирекция</v>
      </c>
      <c r="BX3520" s="1" t="str">
        <f t="shared" si="54"/>
        <v>ТОО "АКА"</v>
      </c>
      <c r="BY3520" s="1" t="str">
        <f t="shared" si="54"/>
        <v>060640007039</v>
      </c>
      <c r="CA3520" t="str">
        <f>Запрос1[[#This Row],[родитель]]</f>
        <v>ТОО "АКА"</v>
      </c>
      <c r="CB3520" t="str">
        <f>Запрос1[[#This Row],[БИНРодителя]]</f>
        <v>060640007039</v>
      </c>
    </row>
    <row r="3521" spans="1:80" x14ac:dyDescent="0.3">
      <c r="A3521" t="s">
        <v>3658</v>
      </c>
      <c r="B3521" t="s">
        <v>3808</v>
      </c>
      <c r="C3521"/>
      <c r="D3521" t="s">
        <v>123</v>
      </c>
      <c r="E3521"/>
      <c r="F3521" t="s">
        <v>344</v>
      </c>
      <c r="G3521"/>
      <c r="H3521" t="s">
        <v>4572</v>
      </c>
      <c r="I3521" t="s">
        <v>4573</v>
      </c>
      <c r="J3521" t="s">
        <v>4573</v>
      </c>
      <c r="K3521" t="s">
        <v>4572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 s="8"/>
      <c r="S3521" s="8"/>
      <c r="T3521" s="8"/>
      <c r="U3521" s="8"/>
      <c r="V3521" s="8">
        <v>4065225</v>
      </c>
      <c r="W3521" s="8"/>
      <c r="X3521" s="8"/>
      <c r="Y3521" s="8"/>
      <c r="Z3521" s="8"/>
      <c r="AA3521" s="8"/>
      <c r="AB3521" s="8">
        <v>4065225</v>
      </c>
      <c r="AC3521" s="8"/>
      <c r="AD3521"/>
      <c r="AE3521"/>
      <c r="AF3521"/>
      <c r="AG3521"/>
      <c r="AH3521">
        <v>100</v>
      </c>
      <c r="AI3521"/>
      <c r="AJ3521" s="8"/>
      <c r="AK3521" s="8"/>
      <c r="AL3521" s="8"/>
      <c r="AM3521" s="8"/>
      <c r="AN3521" s="8">
        <v>4065225</v>
      </c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/>
      <c r="BM3521"/>
      <c r="BN3521" s="10">
        <v>0</v>
      </c>
      <c r="BO3521" s="10"/>
      <c r="BP3521" s="10"/>
      <c r="BQ3521" s="10"/>
      <c r="BR3521" s="10"/>
      <c r="BS3521" s="10"/>
      <c r="BT3521" s="10"/>
      <c r="BU3521" s="10"/>
      <c r="BV3521" s="1" t="str">
        <f>Запрос1[[#This Row],[Менеджер]]</f>
        <v>Клясен Иван Иванович</v>
      </c>
      <c r="BW3521" s="1" t="str">
        <f>Запрос1[[#This Row],[Дирекция]]</f>
        <v>Центральная дирекция</v>
      </c>
      <c r="BX3521" s="1" t="str">
        <f t="shared" si="54"/>
        <v>ТОО "ДЕГЕШ АГРО ЛТД"</v>
      </c>
      <c r="BY3521" s="1" t="str">
        <f t="shared" si="54"/>
        <v>070540028674</v>
      </c>
      <c r="CA3521" t="str">
        <f>Запрос1[[#This Row],[родитель]]</f>
        <v>ТОО "ДЕГЕШ АГРО ЛТД"</v>
      </c>
      <c r="CB3521" t="str">
        <f>Запрос1[[#This Row],[БИНРодителя]]</f>
        <v>070540028674</v>
      </c>
    </row>
    <row r="3522" spans="1:80" x14ac:dyDescent="0.3">
      <c r="A3522" t="s">
        <v>3658</v>
      </c>
      <c r="B3522" t="s">
        <v>3808</v>
      </c>
      <c r="C3522" t="s">
        <v>3816</v>
      </c>
      <c r="D3522" t="s">
        <v>89</v>
      </c>
      <c r="E3522" t="s">
        <v>3662</v>
      </c>
      <c r="F3522" t="s">
        <v>4574</v>
      </c>
      <c r="G3522" t="s">
        <v>4575</v>
      </c>
      <c r="H3522" t="s">
        <v>4576</v>
      </c>
      <c r="I3522" t="s">
        <v>4577</v>
      </c>
      <c r="J3522" t="s">
        <v>4577</v>
      </c>
      <c r="K3522" t="s">
        <v>4576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1</v>
      </c>
      <c r="R3522" s="8"/>
      <c r="S3522" s="8"/>
      <c r="T3522" s="8"/>
      <c r="U3522" s="8">
        <v>6413650</v>
      </c>
      <c r="V3522" s="8">
        <v>30966300</v>
      </c>
      <c r="W3522" s="8">
        <v>26939270</v>
      </c>
      <c r="X3522" s="8"/>
      <c r="Y3522" s="8"/>
      <c r="Z3522" s="8"/>
      <c r="AA3522" s="8">
        <v>2563545</v>
      </c>
      <c r="AB3522" s="8">
        <v>7356050</v>
      </c>
      <c r="AC3522" s="8">
        <v>5444104</v>
      </c>
      <c r="AD3522"/>
      <c r="AE3522"/>
      <c r="AF3522"/>
      <c r="AG3522">
        <v>39.97</v>
      </c>
      <c r="AH3522">
        <v>23.76</v>
      </c>
      <c r="AI3522">
        <v>20.21</v>
      </c>
      <c r="AJ3522" s="8"/>
      <c r="AK3522" s="8"/>
      <c r="AL3522" s="8"/>
      <c r="AM3522" s="8">
        <v>6413650</v>
      </c>
      <c r="AN3522" s="8">
        <v>30966300</v>
      </c>
      <c r="AO3522" s="8">
        <v>26939270</v>
      </c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/>
      <c r="BM3522"/>
      <c r="BN3522" s="10">
        <v>0</v>
      </c>
      <c r="BO3522" s="10"/>
      <c r="BP3522" s="10"/>
      <c r="BQ3522" s="10"/>
      <c r="BR3522" s="10"/>
      <c r="BS3522" s="10"/>
      <c r="BT3522" s="10"/>
      <c r="BU3522" s="10"/>
      <c r="BV3522" s="1" t="str">
        <f>Запрос1[[#This Row],[Менеджер]]</f>
        <v>Клясен Иван Иванович</v>
      </c>
      <c r="BW3522" s="1" t="str">
        <f>Запрос1[[#This Row],[Дирекция]]</f>
        <v>Центральная дирекция</v>
      </c>
      <c r="BX3522" s="1" t="str">
        <f t="shared" si="54"/>
        <v>ТОО "Актасты-Агро"</v>
      </c>
      <c r="BY3522" s="1" t="str">
        <f t="shared" si="54"/>
        <v>041240004643</v>
      </c>
      <c r="CA3522" t="str">
        <f>Запрос1[[#This Row],[родитель]]</f>
        <v>ТОО "Актасты-Агро"</v>
      </c>
      <c r="CB3522" t="str">
        <f>Запрос1[[#This Row],[БИНРодителя]]</f>
        <v>041240004643</v>
      </c>
    </row>
    <row r="3523" spans="1:80" x14ac:dyDescent="0.3">
      <c r="A3523" t="s">
        <v>3658</v>
      </c>
      <c r="B3523" t="s">
        <v>3808</v>
      </c>
      <c r="C3523" t="s">
        <v>3816</v>
      </c>
      <c r="D3523" t="s">
        <v>89</v>
      </c>
      <c r="E3523" t="s">
        <v>401</v>
      </c>
      <c r="F3523" t="s">
        <v>2847</v>
      </c>
      <c r="G3523" t="s">
        <v>4578</v>
      </c>
      <c r="H3523" t="s">
        <v>4579</v>
      </c>
      <c r="I3523" t="s">
        <v>4580</v>
      </c>
      <c r="J3523" t="s">
        <v>4580</v>
      </c>
      <c r="K3523" t="s">
        <v>4579</v>
      </c>
      <c r="L3523">
        <v>0</v>
      </c>
      <c r="M3523">
        <v>0</v>
      </c>
      <c r="N3523">
        <v>0</v>
      </c>
      <c r="O3523">
        <v>1</v>
      </c>
      <c r="P3523">
        <v>1</v>
      </c>
      <c r="Q3523">
        <v>1</v>
      </c>
      <c r="R3523" s="8"/>
      <c r="S3523" s="8"/>
      <c r="T3523" s="8"/>
      <c r="U3523" s="8">
        <v>755500</v>
      </c>
      <c r="V3523" s="8">
        <v>1000820</v>
      </c>
      <c r="W3523" s="8">
        <v>959705</v>
      </c>
      <c r="X3523" s="8"/>
      <c r="Y3523" s="8"/>
      <c r="Z3523" s="8"/>
      <c r="AA3523" s="8">
        <v>265500</v>
      </c>
      <c r="AB3523" s="8">
        <v>565205</v>
      </c>
      <c r="AC3523" s="8">
        <v>959705</v>
      </c>
      <c r="AD3523"/>
      <c r="AE3523"/>
      <c r="AF3523"/>
      <c r="AG3523">
        <v>35.14</v>
      </c>
      <c r="AH3523">
        <v>56.47</v>
      </c>
      <c r="AI3523">
        <v>100</v>
      </c>
      <c r="AJ3523" s="8"/>
      <c r="AK3523" s="8"/>
      <c r="AL3523" s="8"/>
      <c r="AM3523" s="8">
        <v>755500</v>
      </c>
      <c r="AN3523" s="8">
        <v>1000820</v>
      </c>
      <c r="AO3523" s="8">
        <v>959705</v>
      </c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>
        <v>700000</v>
      </c>
      <c r="BI3523" s="8">
        <v>1549557</v>
      </c>
      <c r="BJ3523" s="8">
        <v>700000</v>
      </c>
      <c r="BK3523" s="8">
        <v>258165</v>
      </c>
      <c r="BL3523">
        <v>100</v>
      </c>
      <c r="BM3523">
        <v>16.660499999999999</v>
      </c>
      <c r="BN3523" s="10">
        <v>0</v>
      </c>
      <c r="BO3523" s="10"/>
      <c r="BP3523" s="10"/>
      <c r="BQ3523" s="10"/>
      <c r="BR3523" s="10"/>
      <c r="BS3523" s="10"/>
      <c r="BT3523" s="10"/>
      <c r="BU3523" s="10"/>
      <c r="BV3523" s="1" t="str">
        <f>Запрос1[[#This Row],[Менеджер]]</f>
        <v>Клясен Иван Иванович</v>
      </c>
      <c r="BW3523" s="1" t="str">
        <f>Запрос1[[#This Row],[Дирекция]]</f>
        <v>Центральная дирекция</v>
      </c>
      <c r="BX3523" s="1" t="str">
        <f t="shared" si="54"/>
        <v>КХ "Мария"</v>
      </c>
      <c r="BY3523" s="1" t="str">
        <f t="shared" si="54"/>
        <v>610302350550</v>
      </c>
      <c r="CA3523" t="str">
        <f>Запрос1[[#This Row],[родитель]]</f>
        <v>КХ "Мария"</v>
      </c>
      <c r="CB3523" t="str">
        <f>Запрос1[[#This Row],[БИНРодителя]]</f>
        <v>610302350550</v>
      </c>
    </row>
    <row r="3524" spans="1:80" x14ac:dyDescent="0.3">
      <c r="A3524" t="s">
        <v>3658</v>
      </c>
      <c r="B3524" t="s">
        <v>3808</v>
      </c>
      <c r="C3524" t="s">
        <v>3816</v>
      </c>
      <c r="D3524" t="s">
        <v>89</v>
      </c>
      <c r="E3524" t="s">
        <v>2207</v>
      </c>
      <c r="F3524" t="s">
        <v>2208</v>
      </c>
      <c r="G3524" t="s">
        <v>2589</v>
      </c>
      <c r="H3524" t="s">
        <v>12191</v>
      </c>
      <c r="I3524" t="s">
        <v>12192</v>
      </c>
      <c r="J3524" t="s">
        <v>12192</v>
      </c>
      <c r="K3524" t="s">
        <v>12191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/>
      <c r="AE3524"/>
      <c r="AF3524"/>
      <c r="AG3524"/>
      <c r="AH3524"/>
      <c r="AI3524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/>
      <c r="BM3524"/>
      <c r="BN3524" s="10">
        <v>1</v>
      </c>
      <c r="BO3524" s="10">
        <v>150000</v>
      </c>
      <c r="BP3524" s="10">
        <v>150000</v>
      </c>
      <c r="BQ3524" s="10">
        <v>100</v>
      </c>
      <c r="BR3524" s="10">
        <v>150000</v>
      </c>
      <c r="BS3524" s="10"/>
      <c r="BT3524" s="10"/>
      <c r="BU3524" s="10"/>
      <c r="BV3524" s="1" t="str">
        <f>Запрос1[[#This Row],[Менеджер]]</f>
        <v>Клясен Иван Иванович</v>
      </c>
      <c r="BW3524" s="1" t="str">
        <f>Запрос1[[#This Row],[Дирекция]]</f>
        <v>Центральная дирекция</v>
      </c>
      <c r="BX3524" s="1" t="e">
        <f t="shared" ref="BX3524:BY3587" si="55">CA3524</f>
        <v>#N/A</v>
      </c>
      <c r="BY3524" s="1" t="e">
        <f t="shared" si="55"/>
        <v>#N/A</v>
      </c>
      <c r="CA3524" t="e">
        <f>VLOOKUP(Запрос1[[#This Row],[БИНКХ]],'[2]Группы компаний'!$A:$E,4,0)</f>
        <v>#N/A</v>
      </c>
      <c r="CB3524" t="e">
        <f>VLOOKUP(CA3524,$H:$I,2,0)</f>
        <v>#N/A</v>
      </c>
    </row>
    <row r="3525" spans="1:80" x14ac:dyDescent="0.3">
      <c r="A3525" t="s">
        <v>3658</v>
      </c>
      <c r="B3525" t="s">
        <v>3808</v>
      </c>
      <c r="C3525" t="s">
        <v>122</v>
      </c>
      <c r="D3525"/>
      <c r="E3525"/>
      <c r="F3525"/>
      <c r="G3525"/>
      <c r="H3525" t="s">
        <v>1914</v>
      </c>
      <c r="I3525" t="s">
        <v>77</v>
      </c>
      <c r="J3525" t="s">
        <v>77</v>
      </c>
      <c r="K3525" t="s">
        <v>1914</v>
      </c>
      <c r="L3525">
        <v>0</v>
      </c>
      <c r="M3525">
        <v>0</v>
      </c>
      <c r="N3525">
        <v>0</v>
      </c>
      <c r="O3525">
        <v>1</v>
      </c>
      <c r="P3525">
        <v>1</v>
      </c>
      <c r="Q3525">
        <v>1</v>
      </c>
      <c r="R3525" s="8"/>
      <c r="S3525" s="8"/>
      <c r="T3525" s="8"/>
      <c r="U3525" s="8">
        <v>1409793</v>
      </c>
      <c r="V3525" s="8">
        <v>1315620</v>
      </c>
      <c r="W3525" s="8">
        <v>2765335</v>
      </c>
      <c r="X3525" s="8"/>
      <c r="Y3525" s="8"/>
      <c r="Z3525" s="8"/>
      <c r="AA3525" s="8">
        <v>1409793</v>
      </c>
      <c r="AB3525" s="8">
        <v>1315620</v>
      </c>
      <c r="AC3525" s="8">
        <v>2765335</v>
      </c>
      <c r="AD3525"/>
      <c r="AE3525"/>
      <c r="AF3525"/>
      <c r="AG3525">
        <v>100</v>
      </c>
      <c r="AH3525">
        <v>100</v>
      </c>
      <c r="AI3525">
        <v>100</v>
      </c>
      <c r="AJ3525" s="8"/>
      <c r="AK3525" s="8"/>
      <c r="AL3525" s="8"/>
      <c r="AM3525" s="8">
        <v>1409793</v>
      </c>
      <c r="AN3525" s="8">
        <v>1315620</v>
      </c>
      <c r="AO3525" s="8">
        <v>2707835</v>
      </c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/>
      <c r="BM3525"/>
      <c r="BN3525" s="10">
        <v>0</v>
      </c>
      <c r="BO3525" s="10"/>
      <c r="BP3525" s="10"/>
      <c r="BQ3525" s="10"/>
      <c r="BR3525" s="10"/>
      <c r="BS3525" s="10"/>
      <c r="BT3525" s="10"/>
      <c r="BU3525" s="10"/>
      <c r="BV3525" s="1" t="str">
        <f>Запрос1[[#This Row],[Менеджер]]</f>
        <v>Клясен Иван Иванович</v>
      </c>
      <c r="BW3525" s="1" t="str">
        <f>Запрос1[[#This Row],[Дирекция]]</f>
        <v>Центральная дирекция</v>
      </c>
      <c r="BX3525" s="1" t="str">
        <f t="shared" si="55"/>
        <v>ЧЛ (Астана)</v>
      </c>
      <c r="BY3525" s="1" t="str">
        <f t="shared" si="55"/>
        <v/>
      </c>
      <c r="CA3525" t="str">
        <f>Запрос1[[#This Row],[родитель]]</f>
        <v>ЧЛ (Астана)</v>
      </c>
      <c r="CB3525" t="str">
        <f>Запрос1[[#This Row],[БИНРодителя]]</f>
        <v/>
      </c>
    </row>
    <row r="3526" spans="1:80" x14ac:dyDescent="0.3">
      <c r="A3526" t="s">
        <v>3658</v>
      </c>
      <c r="B3526" t="s">
        <v>3808</v>
      </c>
      <c r="C3526" t="s">
        <v>122</v>
      </c>
      <c r="D3526" t="s">
        <v>89</v>
      </c>
      <c r="E3526" t="s">
        <v>4029</v>
      </c>
      <c r="F3526" t="s">
        <v>4581</v>
      </c>
      <c r="G3526" t="s">
        <v>4582</v>
      </c>
      <c r="H3526" t="s">
        <v>4583</v>
      </c>
      <c r="I3526" t="s">
        <v>4584</v>
      </c>
      <c r="J3526" t="s">
        <v>4584</v>
      </c>
      <c r="K3526" t="s">
        <v>4583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 s="8"/>
      <c r="S3526" s="8"/>
      <c r="T3526" s="8"/>
      <c r="U3526" s="8"/>
      <c r="V3526" s="8">
        <v>410000</v>
      </c>
      <c r="W3526" s="8"/>
      <c r="X3526" s="8"/>
      <c r="Y3526" s="8"/>
      <c r="Z3526" s="8"/>
      <c r="AA3526" s="8"/>
      <c r="AB3526" s="8">
        <v>410000</v>
      </c>
      <c r="AC3526" s="8"/>
      <c r="AD3526"/>
      <c r="AE3526"/>
      <c r="AF3526"/>
      <c r="AG3526"/>
      <c r="AH3526">
        <v>100</v>
      </c>
      <c r="AI3526"/>
      <c r="AJ3526" s="8"/>
      <c r="AK3526" s="8"/>
      <c r="AL3526" s="8"/>
      <c r="AM3526" s="8"/>
      <c r="AN3526" s="8">
        <v>287000</v>
      </c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/>
      <c r="BM3526"/>
      <c r="BN3526" s="10">
        <v>0</v>
      </c>
      <c r="BO3526" s="10"/>
      <c r="BP3526" s="10"/>
      <c r="BQ3526" s="10"/>
      <c r="BR3526" s="10"/>
      <c r="BS3526" s="10"/>
      <c r="BT3526" s="10"/>
      <c r="BU3526" s="10"/>
      <c r="BV3526" s="1" t="str">
        <f>Запрос1[[#This Row],[Менеджер]]</f>
        <v>Клясен Иван Иванович</v>
      </c>
      <c r="BW3526" s="1" t="str">
        <f>Запрос1[[#This Row],[Дирекция]]</f>
        <v>Центральная дирекция</v>
      </c>
      <c r="BX3526" s="1" t="str">
        <f t="shared" si="55"/>
        <v>КГУ "Учреждение лесного хозяйства "Акколь" Управление природных ресурсов и регулирования природополь</v>
      </c>
      <c r="BY3526" s="1" t="str">
        <f t="shared" si="55"/>
        <v>000540001451</v>
      </c>
      <c r="CA3526" t="str">
        <f>Запрос1[[#This Row],[родитель]]</f>
        <v>КГУ "Учреждение лесного хозяйства "Акколь" Управление природных ресурсов и регулирования природополь</v>
      </c>
      <c r="CB3526" t="str">
        <f>Запрос1[[#This Row],[БИНРодителя]]</f>
        <v>000540001451</v>
      </c>
    </row>
    <row r="3527" spans="1:80" x14ac:dyDescent="0.3">
      <c r="A3527" t="s">
        <v>2514</v>
      </c>
      <c r="B3527" t="s">
        <v>388</v>
      </c>
      <c r="C3527" t="s">
        <v>406</v>
      </c>
      <c r="D3527" t="s">
        <v>412</v>
      </c>
      <c r="E3527" t="s">
        <v>492</v>
      </c>
      <c r="F3527" t="s">
        <v>718</v>
      </c>
      <c r="G3527" t="s">
        <v>719</v>
      </c>
      <c r="H3527" t="s">
        <v>720</v>
      </c>
      <c r="I3527" t="s">
        <v>721</v>
      </c>
      <c r="J3527" t="s">
        <v>721</v>
      </c>
      <c r="K3527" t="s">
        <v>720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 s="8"/>
      <c r="S3527" s="8"/>
      <c r="T3527" s="8"/>
      <c r="U3527" s="8">
        <v>208160</v>
      </c>
      <c r="V3527" s="8"/>
      <c r="W3527" s="8"/>
      <c r="X3527" s="8"/>
      <c r="Y3527" s="8"/>
      <c r="Z3527" s="8"/>
      <c r="AA3527" s="8">
        <v>208160</v>
      </c>
      <c r="AB3527" s="8"/>
      <c r="AC3527" s="8"/>
      <c r="AD3527"/>
      <c r="AE3527"/>
      <c r="AF3527"/>
      <c r="AG3527">
        <v>100</v>
      </c>
      <c r="AH3527"/>
      <c r="AI3527"/>
      <c r="AJ3527" s="8"/>
      <c r="AK3527" s="8"/>
      <c r="AL3527" s="8"/>
      <c r="AM3527" s="8">
        <v>208160</v>
      </c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/>
      <c r="BM3527"/>
      <c r="BN3527" s="10">
        <v>0</v>
      </c>
      <c r="BO3527" s="10"/>
      <c r="BP3527" s="10"/>
      <c r="BQ3527" s="10"/>
      <c r="BR3527" s="10"/>
      <c r="BS3527" s="10"/>
      <c r="BT3527" s="10"/>
      <c r="BU3527" s="10"/>
      <c r="BV3527" s="1" t="str">
        <f>Запрос1[[#This Row],[Менеджер]]</f>
        <v>Юрченко Иван</v>
      </c>
      <c r="BW3527" s="1" t="str">
        <f>Запрос1[[#This Row],[Дирекция]]</f>
        <v>Северная дирекция</v>
      </c>
      <c r="BX3527" s="1" t="str">
        <f t="shared" si="55"/>
        <v>ТОО Акбалшык</v>
      </c>
      <c r="BY3527" s="1" t="str">
        <f t="shared" si="55"/>
        <v>981140001323</v>
      </c>
      <c r="CA3527" t="str">
        <f>Запрос1[[#This Row],[родитель]]</f>
        <v>ТОО Акбалшык</v>
      </c>
      <c r="CB3527" t="str">
        <f>Запрос1[[#This Row],[БИНРодителя]]</f>
        <v>981140001323</v>
      </c>
    </row>
    <row r="3528" spans="1:80" x14ac:dyDescent="0.3">
      <c r="A3528" t="s">
        <v>3658</v>
      </c>
      <c r="B3528" t="s">
        <v>12012</v>
      </c>
      <c r="C3528"/>
      <c r="D3528" t="s">
        <v>89</v>
      </c>
      <c r="E3528" t="s">
        <v>254</v>
      </c>
      <c r="F3528" t="s">
        <v>4428</v>
      </c>
      <c r="G3528" t="s">
        <v>4690</v>
      </c>
      <c r="H3528" t="s">
        <v>12408</v>
      </c>
      <c r="I3528" t="s">
        <v>12409</v>
      </c>
      <c r="J3528" t="s">
        <v>12409</v>
      </c>
      <c r="K3528" t="s">
        <v>12408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 s="8"/>
      <c r="S3528" s="8"/>
      <c r="T3528" s="8"/>
      <c r="U3528" s="8"/>
      <c r="V3528" s="8"/>
      <c r="W3528" s="8">
        <v>29935</v>
      </c>
      <c r="X3528" s="8"/>
      <c r="Y3528" s="8"/>
      <c r="Z3528" s="8"/>
      <c r="AA3528" s="8"/>
      <c r="AB3528" s="8"/>
      <c r="AC3528" s="8">
        <v>29935</v>
      </c>
      <c r="AD3528"/>
      <c r="AE3528"/>
      <c r="AF3528"/>
      <c r="AG3528"/>
      <c r="AH3528"/>
      <c r="AI3528">
        <v>100</v>
      </c>
      <c r="AJ3528" s="8"/>
      <c r="AK3528" s="8"/>
      <c r="AL3528" s="8"/>
      <c r="AM3528" s="8"/>
      <c r="AN3528" s="8"/>
      <c r="AO3528" s="8">
        <v>29935</v>
      </c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/>
      <c r="BM3528"/>
      <c r="BN3528" s="10">
        <v>0</v>
      </c>
      <c r="BO3528" s="10"/>
      <c r="BP3528" s="10"/>
      <c r="BQ3528" s="10"/>
      <c r="BR3528" s="10"/>
      <c r="BS3528" s="10"/>
      <c r="BT3528" s="10"/>
      <c r="BU3528" s="10"/>
      <c r="BV3528" s="1" t="str">
        <f>Запрос1[[#This Row],[Менеджер]]</f>
        <v>Бейбит Арман Алмасұлы</v>
      </c>
      <c r="BW3528" s="1" t="str">
        <f>Запрос1[[#This Row],[Дирекция]]</f>
        <v>Центральная дирекция</v>
      </c>
      <c r="BX3528" s="1" t="e">
        <f t="shared" si="55"/>
        <v>#N/A</v>
      </c>
      <c r="BY3528" s="1" t="e">
        <f t="shared" si="55"/>
        <v>#N/A</v>
      </c>
      <c r="CA3528" t="e">
        <f>VLOOKUP(Запрос1[[#This Row],[БИНКХ]],'[2]Группы компаний'!$A:$E,4,0)</f>
        <v>#N/A</v>
      </c>
      <c r="CB3528" t="e">
        <f>VLOOKUP(CA3528,$H:$I,2,0)</f>
        <v>#N/A</v>
      </c>
    </row>
    <row r="3529" spans="1:80" x14ac:dyDescent="0.3">
      <c r="A3529" t="s">
        <v>3658</v>
      </c>
      <c r="B3529" t="s">
        <v>12012</v>
      </c>
      <c r="C3529"/>
      <c r="D3529" t="s">
        <v>89</v>
      </c>
      <c r="E3529" t="s">
        <v>1502</v>
      </c>
      <c r="F3529" t="s">
        <v>12410</v>
      </c>
      <c r="G3529" t="s">
        <v>12411</v>
      </c>
      <c r="H3529" t="s">
        <v>12412</v>
      </c>
      <c r="I3529" t="s">
        <v>12413</v>
      </c>
      <c r="J3529" t="s">
        <v>12413</v>
      </c>
      <c r="K3529" t="s">
        <v>12412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 s="8"/>
      <c r="S3529" s="8"/>
      <c r="T3529" s="8"/>
      <c r="U3529" s="8"/>
      <c r="V3529" s="8"/>
      <c r="W3529" s="8">
        <v>603840</v>
      </c>
      <c r="X3529" s="8"/>
      <c r="Y3529" s="8"/>
      <c r="Z3529" s="8"/>
      <c r="AA3529" s="8"/>
      <c r="AB3529" s="8"/>
      <c r="AC3529" s="8">
        <v>0</v>
      </c>
      <c r="AD3529"/>
      <c r="AE3529"/>
      <c r="AF3529"/>
      <c r="AG3529"/>
      <c r="AH3529"/>
      <c r="AI3529">
        <v>0</v>
      </c>
      <c r="AJ3529" s="8"/>
      <c r="AK3529" s="8"/>
      <c r="AL3529" s="8"/>
      <c r="AM3529" s="8"/>
      <c r="AN3529" s="8"/>
      <c r="AO3529" s="8">
        <v>603840</v>
      </c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/>
      <c r="BM3529"/>
      <c r="BN3529" s="10">
        <v>0</v>
      </c>
      <c r="BO3529" s="10"/>
      <c r="BP3529" s="10"/>
      <c r="BQ3529" s="10"/>
      <c r="BR3529" s="10"/>
      <c r="BS3529" s="10"/>
      <c r="BT3529" s="10"/>
      <c r="BU3529" s="10"/>
      <c r="BV3529" s="1" t="str">
        <f>Запрос1[[#This Row],[Менеджер]]</f>
        <v>Бейбит Арман Алмасұлы</v>
      </c>
      <c r="BW3529" s="1" t="str">
        <f>Запрос1[[#This Row],[Дирекция]]</f>
        <v>Центральная дирекция</v>
      </c>
      <c r="BX3529" s="1" t="str">
        <f t="shared" si="55"/>
        <v>ТОО "АГРОФИРМА БАЙЖЕР"</v>
      </c>
      <c r="BY3529" s="1" t="str">
        <f t="shared" si="55"/>
        <v>170540027479</v>
      </c>
      <c r="CA3529" t="str">
        <f>Запрос1[[#This Row],[родитель]]</f>
        <v>ТОО "АГРОФИРМА БАЙЖЕР"</v>
      </c>
      <c r="CB3529" t="str">
        <f>Запрос1[[#This Row],[БИНРодителя]]</f>
        <v>170540027479</v>
      </c>
    </row>
    <row r="3530" spans="1:80" x14ac:dyDescent="0.3">
      <c r="A3530" t="s">
        <v>3658</v>
      </c>
      <c r="B3530" t="s">
        <v>12012</v>
      </c>
      <c r="C3530"/>
      <c r="D3530" t="s">
        <v>89</v>
      </c>
      <c r="E3530" t="s">
        <v>1502</v>
      </c>
      <c r="F3530" t="s">
        <v>652</v>
      </c>
      <c r="G3530" t="s">
        <v>666</v>
      </c>
      <c r="H3530" t="s">
        <v>12414</v>
      </c>
      <c r="I3530" t="s">
        <v>12415</v>
      </c>
      <c r="J3530" t="s">
        <v>12415</v>
      </c>
      <c r="K3530" t="s">
        <v>12414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 s="8"/>
      <c r="S3530" s="8"/>
      <c r="T3530" s="8"/>
      <c r="U3530" s="8"/>
      <c r="V3530" s="8"/>
      <c r="W3530" s="8">
        <v>14410000</v>
      </c>
      <c r="X3530" s="8"/>
      <c r="Y3530" s="8"/>
      <c r="Z3530" s="8"/>
      <c r="AA3530" s="8"/>
      <c r="AB3530" s="8"/>
      <c r="AC3530" s="8">
        <v>0</v>
      </c>
      <c r="AD3530"/>
      <c r="AE3530"/>
      <c r="AF3530"/>
      <c r="AG3530"/>
      <c r="AH3530"/>
      <c r="AI3530">
        <v>0</v>
      </c>
      <c r="AJ3530" s="8"/>
      <c r="AK3530" s="8"/>
      <c r="AL3530" s="8"/>
      <c r="AM3530" s="8"/>
      <c r="AN3530" s="8"/>
      <c r="AO3530" s="8">
        <v>14410000</v>
      </c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/>
      <c r="BM3530"/>
      <c r="BN3530" s="10">
        <v>0</v>
      </c>
      <c r="BO3530" s="10"/>
      <c r="BP3530" s="10"/>
      <c r="BQ3530" s="10"/>
      <c r="BR3530" s="10"/>
      <c r="BS3530" s="10"/>
      <c r="BT3530" s="10"/>
      <c r="BU3530" s="10"/>
      <c r="BV3530" s="1" t="str">
        <f>Запрос1[[#This Row],[Менеджер]]</f>
        <v>Бейбит Арман Алмасұлы</v>
      </c>
      <c r="BW3530" s="1" t="str">
        <f>Запрос1[[#This Row],[Дирекция]]</f>
        <v>Центральная дирекция</v>
      </c>
      <c r="BX3530" s="1" t="str">
        <f t="shared" si="55"/>
        <v>ТОО "АСЫЛ ТҰҚЫМ"</v>
      </c>
      <c r="BY3530" s="1" t="str">
        <f t="shared" si="55"/>
        <v>010540010521</v>
      </c>
      <c r="CA3530" t="str">
        <f>Запрос1[[#This Row],[родитель]]</f>
        <v>ТОО "АСЫЛ ТҰҚЫМ"</v>
      </c>
      <c r="CB3530" t="str">
        <f>Запрос1[[#This Row],[БИНРодителя]]</f>
        <v>010540010521</v>
      </c>
    </row>
    <row r="3531" spans="1:80" x14ac:dyDescent="0.3">
      <c r="A3531" t="s">
        <v>3658</v>
      </c>
      <c r="B3531" t="s">
        <v>12012</v>
      </c>
      <c r="C3531"/>
      <c r="D3531" t="s">
        <v>89</v>
      </c>
      <c r="E3531" t="s">
        <v>3754</v>
      </c>
      <c r="F3531" t="s">
        <v>3499</v>
      </c>
      <c r="G3531" t="s">
        <v>1939</v>
      </c>
      <c r="H3531" t="s">
        <v>12416</v>
      </c>
      <c r="I3531" t="s">
        <v>12417</v>
      </c>
      <c r="J3531" t="s">
        <v>12417</v>
      </c>
      <c r="K3531" t="s">
        <v>12416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 s="8"/>
      <c r="S3531" s="8"/>
      <c r="T3531" s="8"/>
      <c r="U3531" s="8"/>
      <c r="V3531" s="8"/>
      <c r="W3531" s="8">
        <v>225000</v>
      </c>
      <c r="X3531" s="8"/>
      <c r="Y3531" s="8"/>
      <c r="Z3531" s="8"/>
      <c r="AA3531" s="8"/>
      <c r="AB3531" s="8"/>
      <c r="AC3531" s="8">
        <v>225000</v>
      </c>
      <c r="AD3531"/>
      <c r="AE3531"/>
      <c r="AF3531"/>
      <c r="AG3531"/>
      <c r="AH3531"/>
      <c r="AI3531">
        <v>100</v>
      </c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/>
      <c r="BM3531"/>
      <c r="BN3531" s="10">
        <v>0</v>
      </c>
      <c r="BO3531" s="10"/>
      <c r="BP3531" s="10"/>
      <c r="BQ3531" s="10"/>
      <c r="BR3531" s="10"/>
      <c r="BS3531" s="10"/>
      <c r="BT3531" s="10"/>
      <c r="BU3531" s="10"/>
      <c r="BV3531" s="1" t="str">
        <f>Запрос1[[#This Row],[Менеджер]]</f>
        <v>Бейбит Арман Алмасұлы</v>
      </c>
      <c r="BW3531" s="1" t="str">
        <f>Запрос1[[#This Row],[Дирекция]]</f>
        <v>Центральная дирекция</v>
      </c>
      <c r="BX3531" s="1" t="str">
        <f t="shared" si="55"/>
        <v>ТОО "КОЛОС 2021"</v>
      </c>
      <c r="BY3531" s="1" t="str">
        <f t="shared" si="55"/>
        <v>210540019705</v>
      </c>
      <c r="CA3531" t="str">
        <f>Запрос1[[#This Row],[родитель]]</f>
        <v>ТОО "КОЛОС 2021"</v>
      </c>
      <c r="CB3531" t="str">
        <f>Запрос1[[#This Row],[БИНРодителя]]</f>
        <v>210540019705</v>
      </c>
    </row>
    <row r="3532" spans="1:80" x14ac:dyDescent="0.3">
      <c r="A3532" t="s">
        <v>3658</v>
      </c>
      <c r="B3532" t="s">
        <v>12012</v>
      </c>
      <c r="C3532" t="s">
        <v>122</v>
      </c>
      <c r="D3532"/>
      <c r="E3532"/>
      <c r="F3532"/>
      <c r="G3532"/>
      <c r="H3532" t="s">
        <v>1914</v>
      </c>
      <c r="I3532" t="s">
        <v>77</v>
      </c>
      <c r="J3532" t="s">
        <v>77</v>
      </c>
      <c r="K3532" t="s">
        <v>1914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 s="8"/>
      <c r="S3532" s="8"/>
      <c r="T3532" s="8"/>
      <c r="U3532" s="8"/>
      <c r="V3532" s="8"/>
      <c r="W3532" s="8">
        <v>2323290</v>
      </c>
      <c r="X3532" s="8"/>
      <c r="Y3532" s="8"/>
      <c r="Z3532" s="8"/>
      <c r="AA3532" s="8"/>
      <c r="AB3532" s="8"/>
      <c r="AC3532" s="8">
        <v>2323290</v>
      </c>
      <c r="AD3532"/>
      <c r="AE3532"/>
      <c r="AF3532"/>
      <c r="AG3532"/>
      <c r="AH3532"/>
      <c r="AI3532">
        <v>100</v>
      </c>
      <c r="AJ3532" s="8"/>
      <c r="AK3532" s="8"/>
      <c r="AL3532" s="8"/>
      <c r="AM3532" s="8"/>
      <c r="AN3532" s="8"/>
      <c r="AO3532" s="8">
        <v>2323290</v>
      </c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/>
      <c r="BM3532"/>
      <c r="BN3532" s="10">
        <v>0</v>
      </c>
      <c r="BO3532" s="10"/>
      <c r="BP3532" s="10"/>
      <c r="BQ3532" s="10"/>
      <c r="BR3532" s="10"/>
      <c r="BS3532" s="10"/>
      <c r="BT3532" s="10"/>
      <c r="BU3532" s="10"/>
      <c r="BV3532" s="1" t="str">
        <f>Запрос1[[#This Row],[Менеджер]]</f>
        <v>Бейбит Арман Алмасұлы</v>
      </c>
      <c r="BW3532" s="1" t="str">
        <f>Запрос1[[#This Row],[Дирекция]]</f>
        <v>Центральная дирекция</v>
      </c>
      <c r="BX3532" s="1" t="str">
        <f t="shared" si="55"/>
        <v>ЧЛ (Астана)</v>
      </c>
      <c r="BY3532" s="1" t="str">
        <f t="shared" si="55"/>
        <v/>
      </c>
      <c r="CA3532" t="str">
        <f>Запрос1[[#This Row],[родитель]]</f>
        <v>ЧЛ (Астана)</v>
      </c>
      <c r="CB3532" t="str">
        <f>Запрос1[[#This Row],[БИНРодителя]]</f>
        <v/>
      </c>
    </row>
    <row r="3533" spans="1:80" x14ac:dyDescent="0.3">
      <c r="A3533" t="s">
        <v>3658</v>
      </c>
      <c r="B3533" t="s">
        <v>12012</v>
      </c>
      <c r="C3533" t="s">
        <v>122</v>
      </c>
      <c r="D3533" t="s">
        <v>89</v>
      </c>
      <c r="E3533" t="s">
        <v>254</v>
      </c>
      <c r="F3533" t="s">
        <v>4748</v>
      </c>
      <c r="G3533" t="s">
        <v>4749</v>
      </c>
      <c r="H3533" t="s">
        <v>4750</v>
      </c>
      <c r="I3533" t="s">
        <v>4751</v>
      </c>
      <c r="J3533" t="s">
        <v>4751</v>
      </c>
      <c r="K3533" t="s">
        <v>4750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 s="8"/>
      <c r="S3533" s="8"/>
      <c r="T3533" s="8"/>
      <c r="U3533" s="8"/>
      <c r="V3533" s="8"/>
      <c r="W3533" s="8">
        <v>21036312</v>
      </c>
      <c r="X3533" s="8"/>
      <c r="Y3533" s="8"/>
      <c r="Z3533" s="8"/>
      <c r="AA3533" s="8"/>
      <c r="AB3533" s="8"/>
      <c r="AC3533" s="8">
        <v>4207262.4000000004</v>
      </c>
      <c r="AD3533"/>
      <c r="AE3533"/>
      <c r="AF3533"/>
      <c r="AG3533"/>
      <c r="AH3533"/>
      <c r="AI3533">
        <v>20</v>
      </c>
      <c r="AJ3533" s="8"/>
      <c r="AK3533" s="8"/>
      <c r="AL3533" s="8"/>
      <c r="AM3533" s="8"/>
      <c r="AN3533" s="8"/>
      <c r="AO3533" s="8">
        <v>21036312</v>
      </c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/>
      <c r="BM3533"/>
      <c r="BN3533" s="10">
        <v>0</v>
      </c>
      <c r="BO3533" s="10"/>
      <c r="BP3533" s="10"/>
      <c r="BQ3533" s="10"/>
      <c r="BR3533" s="10"/>
      <c r="BS3533" s="10"/>
      <c r="BT3533" s="10"/>
      <c r="BU3533" s="10"/>
      <c r="BV3533" s="1" t="str">
        <f>Запрос1[[#This Row],[Менеджер]]</f>
        <v>Бейбит Арман Алмасұлы</v>
      </c>
      <c r="BW3533" s="1" t="str">
        <f>Запрос1[[#This Row],[Дирекция]]</f>
        <v>Центральная дирекция</v>
      </c>
      <c r="BX3533" s="1" t="str">
        <f t="shared" si="55"/>
        <v>ТОО "КОКШЕТАУ АСТЫК ИНВЕСТ ЛТД"</v>
      </c>
      <c r="BY3533" s="1" t="str">
        <f t="shared" si="55"/>
        <v>020240006445</v>
      </c>
      <c r="CA3533" t="str">
        <f>Запрос1[[#This Row],[родитель]]</f>
        <v>ТОО "КОКШЕТАУ АСТЫК ИНВЕСТ ЛТД"</v>
      </c>
      <c r="CB3533" t="str">
        <f>Запрос1[[#This Row],[БИНРодителя]]</f>
        <v>020240006445</v>
      </c>
    </row>
    <row r="3534" spans="1:80" x14ac:dyDescent="0.3">
      <c r="A3534" t="s">
        <v>3658</v>
      </c>
      <c r="B3534" t="s">
        <v>12012</v>
      </c>
      <c r="C3534" t="s">
        <v>122</v>
      </c>
      <c r="D3534" t="s">
        <v>89</v>
      </c>
      <c r="E3534" t="s">
        <v>254</v>
      </c>
      <c r="F3534" t="s">
        <v>4064</v>
      </c>
      <c r="G3534" t="s">
        <v>4065</v>
      </c>
      <c r="H3534" t="s">
        <v>4066</v>
      </c>
      <c r="I3534" t="s">
        <v>4067</v>
      </c>
      <c r="J3534" t="s">
        <v>4067</v>
      </c>
      <c r="K3534" t="s">
        <v>4066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 s="8"/>
      <c r="S3534" s="8"/>
      <c r="T3534" s="8"/>
      <c r="U3534" s="8"/>
      <c r="V3534" s="8"/>
      <c r="W3534" s="8">
        <v>34311684.600000001</v>
      </c>
      <c r="X3534" s="8"/>
      <c r="Y3534" s="8"/>
      <c r="Z3534" s="8"/>
      <c r="AA3534" s="8"/>
      <c r="AB3534" s="8"/>
      <c r="AC3534" s="8">
        <v>10293505.380000001</v>
      </c>
      <c r="AD3534"/>
      <c r="AE3534"/>
      <c r="AF3534"/>
      <c r="AG3534"/>
      <c r="AH3534"/>
      <c r="AI3534">
        <v>30</v>
      </c>
      <c r="AJ3534" s="8"/>
      <c r="AK3534" s="8"/>
      <c r="AL3534" s="8"/>
      <c r="AM3534" s="8"/>
      <c r="AN3534" s="8"/>
      <c r="AO3534" s="8">
        <v>34311684.600000001</v>
      </c>
      <c r="AP3534" s="8"/>
      <c r="AQ3534" s="8"/>
      <c r="AR3534" s="8"/>
      <c r="AS3534" s="8"/>
      <c r="AT3534" s="8"/>
      <c r="AU3534" s="8">
        <v>724470</v>
      </c>
      <c r="AV3534" s="8"/>
      <c r="AW3534" s="8"/>
      <c r="AX3534" s="8"/>
      <c r="AY3534" s="8"/>
      <c r="AZ3534" s="8"/>
      <c r="BA3534" s="8">
        <v>724470</v>
      </c>
      <c r="BB3534" s="8"/>
      <c r="BC3534" s="8"/>
      <c r="BD3534" s="8"/>
      <c r="BE3534" s="8"/>
      <c r="BF3534" s="8"/>
      <c r="BG3534" s="8">
        <v>724470</v>
      </c>
      <c r="BH3534" s="8"/>
      <c r="BI3534" s="8"/>
      <c r="BJ3534" s="8"/>
      <c r="BK3534" s="8"/>
      <c r="BL3534"/>
      <c r="BM3534"/>
      <c r="BN3534" s="10">
        <v>0</v>
      </c>
      <c r="BO3534" s="10"/>
      <c r="BP3534" s="10"/>
      <c r="BQ3534" s="10"/>
      <c r="BR3534" s="10"/>
      <c r="BS3534" s="10"/>
      <c r="BT3534" s="10"/>
      <c r="BU3534" s="10"/>
      <c r="BV3534" s="1" t="str">
        <f>Запрос1[[#This Row],[Менеджер]]</f>
        <v>Бейбит Арман Алмасұлы</v>
      </c>
      <c r="BW3534" s="1" t="str">
        <f>Запрос1[[#This Row],[Дирекция]]</f>
        <v>Центральная дирекция</v>
      </c>
      <c r="BX3534" s="1" t="str">
        <f t="shared" si="55"/>
        <v>ТОО "Зеренда Сактау Онимдери"</v>
      </c>
      <c r="BY3534" s="1" t="str">
        <f t="shared" si="55"/>
        <v>140540019422</v>
      </c>
      <c r="CA3534" t="str">
        <f>Запрос1[[#This Row],[родитель]]</f>
        <v>ТОО "Зеренда Сактау Онимдери"</v>
      </c>
      <c r="CB3534" t="str">
        <f>Запрос1[[#This Row],[БИНРодителя]]</f>
        <v>140540019422</v>
      </c>
    </row>
    <row r="3535" spans="1:80" x14ac:dyDescent="0.3">
      <c r="A3535" t="s">
        <v>3658</v>
      </c>
      <c r="B3535" t="s">
        <v>12012</v>
      </c>
      <c r="C3535" t="s">
        <v>122</v>
      </c>
      <c r="D3535" t="s">
        <v>123</v>
      </c>
      <c r="E3535"/>
      <c r="F3535" t="s">
        <v>344</v>
      </c>
      <c r="G3535"/>
      <c r="H3535" t="s">
        <v>1525</v>
      </c>
      <c r="I3535" t="s">
        <v>1526</v>
      </c>
      <c r="J3535" t="s">
        <v>1526</v>
      </c>
      <c r="K3535" t="s">
        <v>1525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 s="8"/>
      <c r="S3535" s="8"/>
      <c r="T3535" s="8"/>
      <c r="U3535" s="8"/>
      <c r="V3535" s="8"/>
      <c r="W3535" s="8">
        <v>13442600</v>
      </c>
      <c r="X3535" s="8"/>
      <c r="Y3535" s="8"/>
      <c r="Z3535" s="8"/>
      <c r="AA3535" s="8"/>
      <c r="AB3535" s="8"/>
      <c r="AC3535" s="8">
        <v>7869480</v>
      </c>
      <c r="AD3535"/>
      <c r="AE3535"/>
      <c r="AF3535"/>
      <c r="AG3535"/>
      <c r="AH3535"/>
      <c r="AI3535">
        <v>58.54</v>
      </c>
      <c r="AJ3535" s="8"/>
      <c r="AK3535" s="8"/>
      <c r="AL3535" s="8"/>
      <c r="AM3535" s="8"/>
      <c r="AN3535" s="8"/>
      <c r="AO3535" s="8">
        <v>13442600</v>
      </c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/>
      <c r="BM3535"/>
      <c r="BN3535" s="10">
        <v>0</v>
      </c>
      <c r="BO3535" s="10"/>
      <c r="BP3535" s="10"/>
      <c r="BQ3535" s="10"/>
      <c r="BR3535" s="10"/>
      <c r="BS3535" s="10"/>
      <c r="BT3535" s="10"/>
      <c r="BU3535" s="10"/>
      <c r="BV3535" s="1" t="str">
        <f>Запрос1[[#This Row],[Менеджер]]</f>
        <v>Бейбит Арман Алмасұлы</v>
      </c>
      <c r="BW3535" s="1" t="str">
        <f>Запрос1[[#This Row],[Дирекция]]</f>
        <v>Центральная дирекция</v>
      </c>
      <c r="BX3535" s="1" t="str">
        <f t="shared" si="55"/>
        <v>ТОО "Астана-Кемикалс"</v>
      </c>
      <c r="BY3535" s="1" t="str">
        <f t="shared" si="55"/>
        <v>150340015355</v>
      </c>
      <c r="CA3535" t="str">
        <f>Запрос1[[#This Row],[родитель]]</f>
        <v>ТОО "Астана-Кемикалс"</v>
      </c>
      <c r="CB3535" t="str">
        <f>Запрос1[[#This Row],[БИНРодителя]]</f>
        <v>150340015355</v>
      </c>
    </row>
    <row r="3536" spans="1:80" x14ac:dyDescent="0.3">
      <c r="A3536" t="s">
        <v>3658</v>
      </c>
      <c r="B3536" t="s">
        <v>3808</v>
      </c>
      <c r="C3536" t="s">
        <v>122</v>
      </c>
      <c r="D3536" t="s">
        <v>89</v>
      </c>
      <c r="E3536" t="s">
        <v>3809</v>
      </c>
      <c r="F3536" t="s">
        <v>4585</v>
      </c>
      <c r="G3536" t="s">
        <v>2825</v>
      </c>
      <c r="H3536" t="s">
        <v>4586</v>
      </c>
      <c r="I3536" t="s">
        <v>4587</v>
      </c>
      <c r="J3536" t="s">
        <v>4587</v>
      </c>
      <c r="K3536" t="s">
        <v>4586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1</v>
      </c>
      <c r="R3536" s="8"/>
      <c r="S3536" s="8"/>
      <c r="T3536" s="8"/>
      <c r="U3536" s="8"/>
      <c r="V3536" s="8">
        <v>56407000</v>
      </c>
      <c r="W3536" s="8">
        <v>202933000</v>
      </c>
      <c r="X3536" s="8"/>
      <c r="Y3536" s="8"/>
      <c r="Z3536" s="8"/>
      <c r="AA3536" s="8"/>
      <c r="AB3536" s="8">
        <v>11281400</v>
      </c>
      <c r="AC3536" s="8">
        <v>73699200</v>
      </c>
      <c r="AD3536"/>
      <c r="AE3536"/>
      <c r="AF3536"/>
      <c r="AG3536"/>
      <c r="AH3536">
        <v>20</v>
      </c>
      <c r="AI3536">
        <v>36.32</v>
      </c>
      <c r="AJ3536" s="8"/>
      <c r="AK3536" s="8"/>
      <c r="AL3536" s="8"/>
      <c r="AM3536" s="8"/>
      <c r="AN3536" s="8">
        <v>56407000</v>
      </c>
      <c r="AO3536" s="8">
        <v>202933000</v>
      </c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>
        <v>273794440</v>
      </c>
      <c r="BJ3536" s="8"/>
      <c r="BK3536" s="8">
        <v>56407000</v>
      </c>
      <c r="BL3536"/>
      <c r="BM3536">
        <v>20.601900000000001</v>
      </c>
      <c r="BN3536" s="10">
        <v>0</v>
      </c>
      <c r="BO3536" s="10"/>
      <c r="BP3536" s="10"/>
      <c r="BQ3536" s="10"/>
      <c r="BR3536" s="10"/>
      <c r="BS3536" s="10"/>
      <c r="BT3536" s="10"/>
      <c r="BU3536" s="10"/>
      <c r="BV3536" s="1" t="str">
        <f>Запрос1[[#This Row],[Менеджер]]</f>
        <v>Клясен Иван Иванович</v>
      </c>
      <c r="BW3536" s="1" t="str">
        <f>Запрос1[[#This Row],[Дирекция]]</f>
        <v>Центральная дирекция</v>
      </c>
      <c r="BX3536" s="1" t="str">
        <f t="shared" si="55"/>
        <v>ТОО "Кайнар-Агро-11"</v>
      </c>
      <c r="BY3536" s="1" t="str">
        <f t="shared" si="55"/>
        <v>110240018656</v>
      </c>
      <c r="CA3536" t="str">
        <f>Запрос1[[#This Row],[родитель]]</f>
        <v>ТОО "Кайнар-Агро-11"</v>
      </c>
      <c r="CB3536" t="str">
        <f>Запрос1[[#This Row],[БИНРодителя]]</f>
        <v>110240018656</v>
      </c>
    </row>
    <row r="3537" spans="1:80" x14ac:dyDescent="0.3">
      <c r="A3537" t="s">
        <v>3658</v>
      </c>
      <c r="B3537" t="s">
        <v>3808</v>
      </c>
      <c r="C3537" t="s">
        <v>122</v>
      </c>
      <c r="D3537" t="s">
        <v>89</v>
      </c>
      <c r="E3537" t="s">
        <v>401</v>
      </c>
      <c r="F3537" t="s">
        <v>1489</v>
      </c>
      <c r="G3537" t="s">
        <v>1490</v>
      </c>
      <c r="H3537" t="s">
        <v>1491</v>
      </c>
      <c r="I3537" t="s">
        <v>1492</v>
      </c>
      <c r="J3537" t="s">
        <v>1492</v>
      </c>
      <c r="K3537" t="s">
        <v>1491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 s="8"/>
      <c r="S3537" s="8"/>
      <c r="T3537" s="8"/>
      <c r="U3537" s="8"/>
      <c r="V3537" s="8">
        <v>17086000</v>
      </c>
      <c r="W3537" s="8"/>
      <c r="X3537" s="8"/>
      <c r="Y3537" s="8"/>
      <c r="Z3537" s="8"/>
      <c r="AA3537" s="8"/>
      <c r="AB3537" s="8">
        <v>17086000</v>
      </c>
      <c r="AC3537" s="8"/>
      <c r="AD3537"/>
      <c r="AE3537"/>
      <c r="AF3537"/>
      <c r="AG3537"/>
      <c r="AH3537">
        <v>100</v>
      </c>
      <c r="AI3537"/>
      <c r="AJ3537" s="8"/>
      <c r="AK3537" s="8"/>
      <c r="AL3537" s="8"/>
      <c r="AM3537" s="8"/>
      <c r="AN3537" s="8">
        <v>17086000</v>
      </c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>
        <v>22180000</v>
      </c>
      <c r="BJ3537" s="8"/>
      <c r="BK3537" s="8"/>
      <c r="BL3537"/>
      <c r="BM3537">
        <v>0</v>
      </c>
      <c r="BN3537" s="10">
        <v>0</v>
      </c>
      <c r="BO3537" s="10"/>
      <c r="BP3537" s="10"/>
      <c r="BQ3537" s="10"/>
      <c r="BR3537" s="10"/>
      <c r="BS3537" s="10"/>
      <c r="BT3537" s="10"/>
      <c r="BU3537" s="10"/>
      <c r="BV3537" s="1" t="str">
        <f>Запрос1[[#This Row],[Менеджер]]</f>
        <v>Клясен Иван Иванович</v>
      </c>
      <c r="BW3537" s="1" t="str">
        <f>Запрос1[[#This Row],[Дирекция]]</f>
        <v>Центральная дирекция</v>
      </c>
      <c r="BX3537" s="1" t="str">
        <f t="shared" si="55"/>
        <v>ТОО "Агро-Олдиви"</v>
      </c>
      <c r="BY3537" s="1" t="str">
        <f t="shared" si="55"/>
        <v>980340000449</v>
      </c>
      <c r="CA3537" t="str">
        <f>Запрос1[[#This Row],[родитель]]</f>
        <v>ТОО "Агро-Олдиви"</v>
      </c>
      <c r="CB3537" t="str">
        <f>Запрос1[[#This Row],[БИНРодителя]]</f>
        <v>980340000449</v>
      </c>
    </row>
    <row r="3538" spans="1:80" x14ac:dyDescent="0.3">
      <c r="A3538" t="s">
        <v>3658</v>
      </c>
      <c r="B3538" t="s">
        <v>3808</v>
      </c>
      <c r="C3538" t="s">
        <v>884</v>
      </c>
      <c r="D3538" t="s">
        <v>1556</v>
      </c>
      <c r="E3538" t="s">
        <v>3919</v>
      </c>
      <c r="F3538" t="s">
        <v>4588</v>
      </c>
      <c r="G3538" t="s">
        <v>4589</v>
      </c>
      <c r="H3538" t="s">
        <v>4590</v>
      </c>
      <c r="I3538" t="s">
        <v>4591</v>
      </c>
      <c r="J3538" t="s">
        <v>4591</v>
      </c>
      <c r="K3538" t="s">
        <v>4590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 s="8"/>
      <c r="S3538" s="8"/>
      <c r="T3538" s="8"/>
      <c r="U3538" s="8">
        <v>1008000</v>
      </c>
      <c r="V3538" s="8"/>
      <c r="W3538" s="8"/>
      <c r="X3538" s="8"/>
      <c r="Y3538" s="8"/>
      <c r="Z3538" s="8"/>
      <c r="AA3538" s="8">
        <v>1008000</v>
      </c>
      <c r="AB3538" s="8"/>
      <c r="AC3538" s="8"/>
      <c r="AD3538"/>
      <c r="AE3538"/>
      <c r="AF3538"/>
      <c r="AG3538">
        <v>100</v>
      </c>
      <c r="AH3538"/>
      <c r="AI3538"/>
      <c r="AJ3538" s="8"/>
      <c r="AK3538" s="8"/>
      <c r="AL3538" s="8"/>
      <c r="AM3538" s="8">
        <v>1008000</v>
      </c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/>
      <c r="BM3538"/>
      <c r="BN3538" s="10">
        <v>0</v>
      </c>
      <c r="BO3538" s="10"/>
      <c r="BP3538" s="10"/>
      <c r="BQ3538" s="10"/>
      <c r="BR3538" s="10"/>
      <c r="BS3538" s="10"/>
      <c r="BT3538" s="10"/>
      <c r="BU3538" s="10"/>
      <c r="BV3538" s="1" t="str">
        <f>Запрос1[[#This Row],[Менеджер]]</f>
        <v>Клясен Иван Иванович</v>
      </c>
      <c r="BW3538" s="1" t="str">
        <f>Запрос1[[#This Row],[Дирекция]]</f>
        <v>Центральная дирекция</v>
      </c>
      <c r="BX3538" s="1" t="e">
        <f t="shared" si="55"/>
        <v>#N/A</v>
      </c>
      <c r="BY3538" s="1" t="e">
        <f t="shared" si="55"/>
        <v>#N/A</v>
      </c>
      <c r="CA3538" t="e">
        <f>VLOOKUP(Запрос1[[#This Row],[БИНКХ]],'[2]Группы компаний'!$A:$E,4,0)</f>
        <v>#N/A</v>
      </c>
      <c r="CB3538" t="e">
        <f>VLOOKUP(CA3538,$H:$I,2,0)</f>
        <v>#N/A</v>
      </c>
    </row>
    <row r="3539" spans="1:80" x14ac:dyDescent="0.3">
      <c r="A3539" t="s">
        <v>3658</v>
      </c>
      <c r="B3539" t="s">
        <v>3808</v>
      </c>
      <c r="C3539" t="s">
        <v>406</v>
      </c>
      <c r="D3539" t="s">
        <v>89</v>
      </c>
      <c r="E3539" t="s">
        <v>628</v>
      </c>
      <c r="F3539" t="s">
        <v>4592</v>
      </c>
      <c r="G3539" t="s">
        <v>4593</v>
      </c>
      <c r="H3539" t="s">
        <v>4594</v>
      </c>
      <c r="I3539" t="s">
        <v>4595</v>
      </c>
      <c r="J3539" t="s">
        <v>4595</v>
      </c>
      <c r="K3539" t="s">
        <v>4594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 s="8"/>
      <c r="S3539" s="8"/>
      <c r="T3539" s="8"/>
      <c r="U3539" s="8"/>
      <c r="V3539" s="8">
        <v>4030000</v>
      </c>
      <c r="W3539" s="8"/>
      <c r="X3539" s="8"/>
      <c r="Y3539" s="8"/>
      <c r="Z3539" s="8"/>
      <c r="AA3539" s="8"/>
      <c r="AB3539" s="8">
        <v>2334073.85</v>
      </c>
      <c r="AC3539" s="8"/>
      <c r="AD3539"/>
      <c r="AE3539"/>
      <c r="AF3539"/>
      <c r="AG3539"/>
      <c r="AH3539">
        <v>57.92</v>
      </c>
      <c r="AI3539"/>
      <c r="AJ3539" s="8"/>
      <c r="AK3539" s="8"/>
      <c r="AL3539" s="8"/>
      <c r="AM3539" s="8"/>
      <c r="AN3539" s="8">
        <v>4030000</v>
      </c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>
        <v>199801000</v>
      </c>
      <c r="BJ3539" s="8"/>
      <c r="BK3539" s="8"/>
      <c r="BL3539"/>
      <c r="BM3539">
        <v>0</v>
      </c>
      <c r="BN3539" s="10">
        <v>0</v>
      </c>
      <c r="BO3539" s="10"/>
      <c r="BP3539" s="10"/>
      <c r="BQ3539" s="10"/>
      <c r="BR3539" s="10"/>
      <c r="BS3539" s="10"/>
      <c r="BT3539" s="10"/>
      <c r="BU3539" s="10"/>
      <c r="BV3539" s="1" t="str">
        <f>Запрос1[[#This Row],[Менеджер]]</f>
        <v>Клясен Иван Иванович</v>
      </c>
      <c r="BW3539" s="1" t="str">
        <f>Запрос1[[#This Row],[Дирекция]]</f>
        <v>Центральная дирекция</v>
      </c>
      <c r="BX3539" s="1" t="str">
        <f t="shared" si="55"/>
        <v>ТОО «Ростовское-Агро»</v>
      </c>
      <c r="BY3539" s="1" t="str">
        <f t="shared" si="55"/>
        <v>190340027158</v>
      </c>
      <c r="CA3539" t="str">
        <f>Запрос1[[#This Row],[родитель]]</f>
        <v>ТОО «Ростовское-Агро»</v>
      </c>
      <c r="CB3539" t="str">
        <f>Запрос1[[#This Row],[БИНРодителя]]</f>
        <v>190340027158</v>
      </c>
    </row>
    <row r="3540" spans="1:80" x14ac:dyDescent="0.3">
      <c r="A3540" t="s">
        <v>3658</v>
      </c>
      <c r="B3540" t="s">
        <v>6972</v>
      </c>
      <c r="C3540"/>
      <c r="D3540" t="s">
        <v>89</v>
      </c>
      <c r="E3540" t="s">
        <v>628</v>
      </c>
      <c r="F3540"/>
      <c r="G3540" t="s">
        <v>3033</v>
      </c>
      <c r="H3540" t="s">
        <v>12193</v>
      </c>
      <c r="I3540" t="s">
        <v>12194</v>
      </c>
      <c r="J3540" t="s">
        <v>12194</v>
      </c>
      <c r="K3540" t="s">
        <v>12193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 s="8"/>
      <c r="S3540" s="8"/>
      <c r="T3540" s="8"/>
      <c r="U3540" s="8"/>
      <c r="V3540" s="8"/>
      <c r="W3540" s="8">
        <v>6043500</v>
      </c>
      <c r="X3540" s="8"/>
      <c r="Y3540" s="8"/>
      <c r="Z3540" s="8"/>
      <c r="AA3540" s="8"/>
      <c r="AB3540" s="8"/>
      <c r="AC3540" s="8">
        <v>3374750</v>
      </c>
      <c r="AD3540"/>
      <c r="AE3540"/>
      <c r="AF3540"/>
      <c r="AG3540"/>
      <c r="AH3540"/>
      <c r="AI3540">
        <v>55.84</v>
      </c>
      <c r="AJ3540" s="8"/>
      <c r="AK3540" s="8"/>
      <c r="AL3540" s="8"/>
      <c r="AM3540" s="8"/>
      <c r="AN3540" s="8"/>
      <c r="AO3540" s="8">
        <v>6043500</v>
      </c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/>
      <c r="BM3540"/>
      <c r="BN3540" s="10">
        <v>0</v>
      </c>
      <c r="BO3540" s="10"/>
      <c r="BP3540" s="10"/>
      <c r="BQ3540" s="10"/>
      <c r="BR3540" s="10"/>
      <c r="BS3540" s="10"/>
      <c r="BT3540" s="10"/>
      <c r="BU3540" s="10"/>
      <c r="BV3540" s="1" t="str">
        <f>Запрос1[[#This Row],[Менеджер]]</f>
        <v>Койшекен Арыстан Оралулы</v>
      </c>
      <c r="BW3540" s="1" t="str">
        <f>Запрос1[[#This Row],[Дирекция]]</f>
        <v>Центральная дирекция</v>
      </c>
      <c r="BX3540" s="1" t="e">
        <f t="shared" si="55"/>
        <v>#N/A</v>
      </c>
      <c r="BY3540" s="1" t="e">
        <f t="shared" si="55"/>
        <v>#N/A</v>
      </c>
      <c r="CA3540" t="e">
        <f>VLOOKUP(Запрос1[[#This Row],[БИНКХ]],'[2]Группы компаний'!$A:$E,4,0)</f>
        <v>#N/A</v>
      </c>
      <c r="CB3540" t="e">
        <f>VLOOKUP(CA3540,$H:$I,2,0)</f>
        <v>#N/A</v>
      </c>
    </row>
    <row r="3541" spans="1:80" x14ac:dyDescent="0.3">
      <c r="A3541" t="s">
        <v>3658</v>
      </c>
      <c r="B3541" t="s">
        <v>6972</v>
      </c>
      <c r="C3541"/>
      <c r="D3541" t="s">
        <v>89</v>
      </c>
      <c r="E3541" t="s">
        <v>628</v>
      </c>
      <c r="F3541" t="s">
        <v>12123</v>
      </c>
      <c r="G3541" t="s">
        <v>12124</v>
      </c>
      <c r="H3541" t="s">
        <v>12195</v>
      </c>
      <c r="I3541" t="s">
        <v>12196</v>
      </c>
      <c r="J3541" t="s">
        <v>12196</v>
      </c>
      <c r="K3541" t="s">
        <v>12195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 s="8"/>
      <c r="S3541" s="8"/>
      <c r="T3541" s="8"/>
      <c r="U3541" s="8"/>
      <c r="V3541" s="8"/>
      <c r="W3541" s="8">
        <v>2503800</v>
      </c>
      <c r="X3541" s="8"/>
      <c r="Y3541" s="8"/>
      <c r="Z3541" s="8"/>
      <c r="AA3541" s="8"/>
      <c r="AB3541" s="8"/>
      <c r="AC3541" s="8">
        <v>2503800</v>
      </c>
      <c r="AD3541"/>
      <c r="AE3541"/>
      <c r="AF3541"/>
      <c r="AG3541"/>
      <c r="AH3541"/>
      <c r="AI3541">
        <v>100</v>
      </c>
      <c r="AJ3541" s="8"/>
      <c r="AK3541" s="8"/>
      <c r="AL3541" s="8"/>
      <c r="AM3541" s="8"/>
      <c r="AN3541" s="8"/>
      <c r="AO3541" s="8">
        <v>2503800</v>
      </c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/>
      <c r="BM3541"/>
      <c r="BN3541" s="10">
        <v>0</v>
      </c>
      <c r="BO3541" s="10"/>
      <c r="BP3541" s="10"/>
      <c r="BQ3541" s="10"/>
      <c r="BR3541" s="10"/>
      <c r="BS3541" s="10"/>
      <c r="BT3541" s="10"/>
      <c r="BU3541" s="10"/>
      <c r="BV3541" s="1" t="str">
        <f>Запрос1[[#This Row],[Менеджер]]</f>
        <v>Койшекен Арыстан Оралулы</v>
      </c>
      <c r="BW3541" s="1" t="str">
        <f>Запрос1[[#This Row],[Дирекция]]</f>
        <v>Центральная дирекция</v>
      </c>
      <c r="BX3541" s="1" t="str">
        <f t="shared" si="55"/>
        <v>К/Х  "ГЕЯ"</v>
      </c>
      <c r="BY3541" s="1" t="str">
        <f t="shared" si="55"/>
        <v>630719350402</v>
      </c>
      <c r="CA3541" t="str">
        <f>Запрос1[[#This Row],[родитель]]</f>
        <v>К/Х  "ГЕЯ"</v>
      </c>
      <c r="CB3541" t="str">
        <f>Запрос1[[#This Row],[БИНРодителя]]</f>
        <v>630719350402</v>
      </c>
    </row>
    <row r="3542" spans="1:80" x14ac:dyDescent="0.3">
      <c r="A3542" t="s">
        <v>3658</v>
      </c>
      <c r="B3542" t="s">
        <v>6972</v>
      </c>
      <c r="C3542"/>
      <c r="D3542" t="s">
        <v>89</v>
      </c>
      <c r="E3542" t="s">
        <v>628</v>
      </c>
      <c r="F3542" t="s">
        <v>4060</v>
      </c>
      <c r="G3542" t="s">
        <v>4061</v>
      </c>
      <c r="H3542" t="s">
        <v>12197</v>
      </c>
      <c r="I3542" t="s">
        <v>12198</v>
      </c>
      <c r="J3542" t="s">
        <v>12198</v>
      </c>
      <c r="K3542" t="s">
        <v>12197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 s="8"/>
      <c r="S3542" s="8"/>
      <c r="T3542" s="8"/>
      <c r="U3542" s="8"/>
      <c r="V3542" s="8"/>
      <c r="W3542" s="8">
        <v>1011000</v>
      </c>
      <c r="X3542" s="8"/>
      <c r="Y3542" s="8"/>
      <c r="Z3542" s="8"/>
      <c r="AA3542" s="8"/>
      <c r="AB3542" s="8"/>
      <c r="AC3542" s="8">
        <v>0</v>
      </c>
      <c r="AD3542"/>
      <c r="AE3542"/>
      <c r="AF3542"/>
      <c r="AG3542"/>
      <c r="AH3542"/>
      <c r="AI3542">
        <v>0</v>
      </c>
      <c r="AJ3542" s="8"/>
      <c r="AK3542" s="8"/>
      <c r="AL3542" s="8"/>
      <c r="AM3542" s="8"/>
      <c r="AN3542" s="8"/>
      <c r="AO3542" s="8">
        <v>1011000</v>
      </c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/>
      <c r="BM3542"/>
      <c r="BN3542" s="10">
        <v>0</v>
      </c>
      <c r="BO3542" s="10"/>
      <c r="BP3542" s="10"/>
      <c r="BQ3542" s="10"/>
      <c r="BR3542" s="10"/>
      <c r="BS3542" s="10"/>
      <c r="BT3542" s="10"/>
      <c r="BU3542" s="10"/>
      <c r="BV3542" s="1" t="str">
        <f>Запрос1[[#This Row],[Менеджер]]</f>
        <v>Койшекен Арыстан Оралулы</v>
      </c>
      <c r="BW3542" s="1" t="str">
        <f>Запрос1[[#This Row],[Дирекция]]</f>
        <v>Центральная дирекция</v>
      </c>
      <c r="BX3542" s="1" t="str">
        <f t="shared" si="55"/>
        <v>К/Х  "АСАН"</v>
      </c>
      <c r="BY3542" s="1" t="str">
        <f t="shared" si="55"/>
        <v>651228300205</v>
      </c>
      <c r="CA3542" t="str">
        <f>Запрос1[[#This Row],[родитель]]</f>
        <v>К/Х  "АСАН"</v>
      </c>
      <c r="CB3542" t="str">
        <f>Запрос1[[#This Row],[БИНРодителя]]</f>
        <v>651228300205</v>
      </c>
    </row>
    <row r="3543" spans="1:80" x14ac:dyDescent="0.3">
      <c r="A3543" t="s">
        <v>3658</v>
      </c>
      <c r="B3543" t="s">
        <v>6972</v>
      </c>
      <c r="C3543"/>
      <c r="D3543" t="s">
        <v>89</v>
      </c>
      <c r="E3543" t="s">
        <v>628</v>
      </c>
      <c r="F3543" t="s">
        <v>4060</v>
      </c>
      <c r="G3543" t="s">
        <v>4061</v>
      </c>
      <c r="H3543" t="s">
        <v>12199</v>
      </c>
      <c r="I3543" t="s">
        <v>12200</v>
      </c>
      <c r="J3543" t="s">
        <v>12200</v>
      </c>
      <c r="K3543" t="s">
        <v>12199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 s="8"/>
      <c r="S3543" s="8"/>
      <c r="T3543" s="8"/>
      <c r="U3543" s="8"/>
      <c r="V3543" s="8"/>
      <c r="W3543" s="8">
        <v>1594000</v>
      </c>
      <c r="X3543" s="8"/>
      <c r="Y3543" s="8"/>
      <c r="Z3543" s="8"/>
      <c r="AA3543" s="8"/>
      <c r="AB3543" s="8"/>
      <c r="AC3543" s="8">
        <v>0</v>
      </c>
      <c r="AD3543"/>
      <c r="AE3543"/>
      <c r="AF3543"/>
      <c r="AG3543"/>
      <c r="AH3543"/>
      <c r="AI3543">
        <v>0</v>
      </c>
      <c r="AJ3543" s="8"/>
      <c r="AK3543" s="8"/>
      <c r="AL3543" s="8"/>
      <c r="AM3543" s="8"/>
      <c r="AN3543" s="8"/>
      <c r="AO3543" s="8">
        <v>1594000</v>
      </c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/>
      <c r="BM3543"/>
      <c r="BN3543" s="10">
        <v>0</v>
      </c>
      <c r="BO3543" s="10"/>
      <c r="BP3543" s="10"/>
      <c r="BQ3543" s="10"/>
      <c r="BR3543" s="10"/>
      <c r="BS3543" s="10"/>
      <c r="BT3543" s="10"/>
      <c r="BU3543" s="10"/>
      <c r="BV3543" s="1" t="str">
        <f>Запрос1[[#This Row],[Менеджер]]</f>
        <v>Койшекен Арыстан Оралулы</v>
      </c>
      <c r="BW3543" s="1" t="str">
        <f>Запрос1[[#This Row],[Дирекция]]</f>
        <v>Центральная дирекция</v>
      </c>
      <c r="BX3543" s="1" t="str">
        <f t="shared" si="55"/>
        <v>КХ "ЛЯЗЗАТ"</v>
      </c>
      <c r="BY3543" s="1" t="str">
        <f t="shared" si="55"/>
        <v>890518350333</v>
      </c>
      <c r="CA3543" t="str">
        <f>Запрос1[[#This Row],[родитель]]</f>
        <v>КХ "ЛЯЗЗАТ"</v>
      </c>
      <c r="CB3543" t="str">
        <f>Запрос1[[#This Row],[БИНРодителя]]</f>
        <v>890518350333</v>
      </c>
    </row>
    <row r="3544" spans="1:80" x14ac:dyDescent="0.3">
      <c r="A3544" t="s">
        <v>3658</v>
      </c>
      <c r="B3544" t="s">
        <v>6972</v>
      </c>
      <c r="C3544" t="s">
        <v>3816</v>
      </c>
      <c r="D3544" t="s">
        <v>89</v>
      </c>
      <c r="E3544" t="s">
        <v>628</v>
      </c>
      <c r="F3544"/>
      <c r="G3544" t="s">
        <v>3033</v>
      </c>
      <c r="H3544" t="s">
        <v>12201</v>
      </c>
      <c r="I3544" t="s">
        <v>12202</v>
      </c>
      <c r="J3544" t="s">
        <v>12202</v>
      </c>
      <c r="K3544" t="s">
        <v>12201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 s="8"/>
      <c r="S3544" s="8"/>
      <c r="T3544" s="8"/>
      <c r="U3544" s="8"/>
      <c r="V3544" s="8"/>
      <c r="W3544" s="8">
        <v>9126000</v>
      </c>
      <c r="X3544" s="8"/>
      <c r="Y3544" s="8"/>
      <c r="Z3544" s="8"/>
      <c r="AA3544" s="8"/>
      <c r="AB3544" s="8"/>
      <c r="AC3544" s="8">
        <v>0</v>
      </c>
      <c r="AD3544"/>
      <c r="AE3544"/>
      <c r="AF3544"/>
      <c r="AG3544"/>
      <c r="AH3544"/>
      <c r="AI3544">
        <v>0</v>
      </c>
      <c r="AJ3544" s="8"/>
      <c r="AK3544" s="8"/>
      <c r="AL3544" s="8"/>
      <c r="AM3544" s="8"/>
      <c r="AN3544" s="8"/>
      <c r="AO3544" s="8">
        <v>9126000</v>
      </c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/>
      <c r="BM3544"/>
      <c r="BN3544" s="10">
        <v>0</v>
      </c>
      <c r="BO3544" s="10"/>
      <c r="BP3544" s="10"/>
      <c r="BQ3544" s="10"/>
      <c r="BR3544" s="10"/>
      <c r="BS3544" s="10"/>
      <c r="BT3544" s="10"/>
      <c r="BU3544" s="10"/>
      <c r="BV3544" s="1" t="str">
        <f>Запрос1[[#This Row],[Менеджер]]</f>
        <v>Койшекен Арыстан Оралулы</v>
      </c>
      <c r="BW3544" s="1" t="str">
        <f>Запрос1[[#This Row],[Дирекция]]</f>
        <v>Центральная дирекция</v>
      </c>
      <c r="BX3544" s="1" t="str">
        <f t="shared" si="55"/>
        <v>ТОО "АРҒЫН-Т 50"</v>
      </c>
      <c r="BY3544" s="1" t="str">
        <f t="shared" si="55"/>
        <v>201040007467</v>
      </c>
      <c r="CA3544" t="str">
        <f>Запрос1[[#This Row],[родитель]]</f>
        <v>ТОО "АРҒЫН-Т 50"</v>
      </c>
      <c r="CB3544" t="str">
        <f>Запрос1[[#This Row],[БИНРодителя]]</f>
        <v>201040007467</v>
      </c>
    </row>
    <row r="3545" spans="1:80" x14ac:dyDescent="0.3">
      <c r="A3545" t="s">
        <v>2514</v>
      </c>
      <c r="B3545" t="s">
        <v>3262</v>
      </c>
      <c r="C3545" t="s">
        <v>381</v>
      </c>
      <c r="D3545" t="s">
        <v>382</v>
      </c>
      <c r="E3545" t="s">
        <v>2525</v>
      </c>
      <c r="F3545" t="s">
        <v>7331</v>
      </c>
      <c r="G3545" t="s">
        <v>7332</v>
      </c>
      <c r="H3545" t="s">
        <v>2711</v>
      </c>
      <c r="I3545" t="s">
        <v>2712</v>
      </c>
      <c r="J3545" t="s">
        <v>2712</v>
      </c>
      <c r="K3545" t="s">
        <v>2711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 s="8"/>
      <c r="S3545" s="8"/>
      <c r="T3545" s="8">
        <v>41852175</v>
      </c>
      <c r="U3545" s="8"/>
      <c r="V3545" s="8"/>
      <c r="W3545" s="8"/>
      <c r="X3545" s="8"/>
      <c r="Y3545" s="8"/>
      <c r="Z3545" s="8">
        <v>17301652.5</v>
      </c>
      <c r="AA3545" s="8"/>
      <c r="AB3545" s="8"/>
      <c r="AC3545" s="8"/>
      <c r="AD3545"/>
      <c r="AE3545"/>
      <c r="AF3545">
        <v>41.34</v>
      </c>
      <c r="AG3545"/>
      <c r="AH3545"/>
      <c r="AI3545"/>
      <c r="AJ3545" s="8"/>
      <c r="AK3545" s="8"/>
      <c r="AL3545" s="8">
        <v>41852175</v>
      </c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/>
      <c r="BM3545"/>
      <c r="BN3545" s="10">
        <v>0</v>
      </c>
      <c r="BO3545" s="10"/>
      <c r="BP3545" s="10"/>
      <c r="BQ3545" s="10"/>
      <c r="BR3545" s="10"/>
      <c r="BS3545" s="10"/>
      <c r="BT3545" s="10"/>
      <c r="BU3545" s="10"/>
      <c r="BV3545" s="1" t="str">
        <f>Запрос1[[#This Row],[Менеджер]]</f>
        <v>Чижаковский Владимир</v>
      </c>
      <c r="BW3545" s="1" t="str">
        <f>Запрос1[[#This Row],[Дирекция]]</f>
        <v>Северная дирекция</v>
      </c>
      <c r="BX3545" s="1" t="str">
        <f t="shared" si="55"/>
        <v>ТОО "Агрофирма Виноградовка"</v>
      </c>
      <c r="BY3545" s="1" t="str">
        <f t="shared" si="55"/>
        <v>000540006125</v>
      </c>
      <c r="CA3545" t="str">
        <f>Запрос1[[#This Row],[родитель]]</f>
        <v>ТОО "Агрофирма Виноградовка"</v>
      </c>
      <c r="CB3545" t="str">
        <f>Запрос1[[#This Row],[БИНРодителя]]</f>
        <v>000540006125</v>
      </c>
    </row>
    <row r="3546" spans="1:80" x14ac:dyDescent="0.3">
      <c r="A3546" t="s">
        <v>2514</v>
      </c>
      <c r="B3546" t="s">
        <v>3262</v>
      </c>
      <c r="C3546" t="s">
        <v>381</v>
      </c>
      <c r="D3546" t="s">
        <v>382</v>
      </c>
      <c r="E3546" t="s">
        <v>2525</v>
      </c>
      <c r="F3546" t="s">
        <v>2540</v>
      </c>
      <c r="G3546" t="s">
        <v>3288</v>
      </c>
      <c r="H3546" t="s">
        <v>7506</v>
      </c>
      <c r="I3546" t="s">
        <v>7507</v>
      </c>
      <c r="J3546" t="s">
        <v>7507</v>
      </c>
      <c r="K3546" t="s">
        <v>7506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 s="8"/>
      <c r="S3546" s="8"/>
      <c r="T3546" s="8">
        <v>341200</v>
      </c>
      <c r="U3546" s="8"/>
      <c r="V3546" s="8"/>
      <c r="W3546" s="8"/>
      <c r="X3546" s="8"/>
      <c r="Y3546" s="8"/>
      <c r="Z3546" s="8">
        <v>102360</v>
      </c>
      <c r="AA3546" s="8"/>
      <c r="AB3546" s="8"/>
      <c r="AC3546" s="8"/>
      <c r="AD3546"/>
      <c r="AE3546"/>
      <c r="AF3546">
        <v>30</v>
      </c>
      <c r="AG3546"/>
      <c r="AH3546"/>
      <c r="AI3546"/>
      <c r="AJ3546" s="8"/>
      <c r="AK3546" s="8"/>
      <c r="AL3546" s="8">
        <v>341200</v>
      </c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/>
      <c r="BM3546"/>
      <c r="BN3546" s="10">
        <v>0</v>
      </c>
      <c r="BO3546" s="10"/>
      <c r="BP3546" s="10"/>
      <c r="BQ3546" s="10"/>
      <c r="BR3546" s="10"/>
      <c r="BS3546" s="10"/>
      <c r="BT3546" s="10"/>
      <c r="BU3546" s="10"/>
      <c r="BV3546" s="1" t="str">
        <f>Запрос1[[#This Row],[Менеджер]]</f>
        <v>Чижаковский Владимир</v>
      </c>
      <c r="BW3546" s="1" t="str">
        <f>Запрос1[[#This Row],[Дирекция]]</f>
        <v>Северная дирекция</v>
      </c>
      <c r="BX3546" s="1" t="str">
        <f t="shared" si="55"/>
        <v>КХ "Радуга" Чижаковский Владимир</v>
      </c>
      <c r="BY3546" s="1" t="str">
        <f t="shared" si="55"/>
        <v>600301303373</v>
      </c>
      <c r="CA3546" t="str">
        <f>Запрос1[[#This Row],[родитель]]</f>
        <v>КХ "Радуга" Чижаковский Владимир</v>
      </c>
      <c r="CB3546" t="str">
        <f>Запрос1[[#This Row],[БИНРодителя]]</f>
        <v>600301303373</v>
      </c>
    </row>
    <row r="3547" spans="1:80" x14ac:dyDescent="0.3">
      <c r="A3547" t="s">
        <v>2514</v>
      </c>
      <c r="B3547" t="s">
        <v>3262</v>
      </c>
      <c r="C3547" t="s">
        <v>381</v>
      </c>
      <c r="D3547" t="s">
        <v>382</v>
      </c>
      <c r="E3547" t="s">
        <v>2525</v>
      </c>
      <c r="F3547" t="s">
        <v>2540</v>
      </c>
      <c r="G3547" t="s">
        <v>3288</v>
      </c>
      <c r="H3547" t="s">
        <v>9010</v>
      </c>
      <c r="I3547" t="s">
        <v>9011</v>
      </c>
      <c r="J3547" t="s">
        <v>9011</v>
      </c>
      <c r="K3547" t="s">
        <v>9010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 s="8">
        <v>307565</v>
      </c>
      <c r="S3547" s="8"/>
      <c r="T3547" s="8"/>
      <c r="U3547" s="8"/>
      <c r="V3547" s="8"/>
      <c r="W3547" s="8"/>
      <c r="X3547" s="8">
        <v>307565</v>
      </c>
      <c r="Y3547" s="8"/>
      <c r="Z3547" s="8"/>
      <c r="AA3547" s="8"/>
      <c r="AB3547" s="8"/>
      <c r="AC3547" s="8"/>
      <c r="AD3547">
        <v>100</v>
      </c>
      <c r="AE3547"/>
      <c r="AF3547"/>
      <c r="AG3547"/>
      <c r="AH3547"/>
      <c r="AI3547"/>
      <c r="AJ3547" s="8">
        <v>307565</v>
      </c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/>
      <c r="BM3547"/>
      <c r="BN3547" s="10">
        <v>0</v>
      </c>
      <c r="BO3547" s="10"/>
      <c r="BP3547" s="10"/>
      <c r="BQ3547" s="10"/>
      <c r="BR3547" s="10"/>
      <c r="BS3547" s="10"/>
      <c r="BT3547" s="10"/>
      <c r="BU3547" s="10"/>
      <c r="BV3547" s="1" t="str">
        <f>Запрос1[[#This Row],[Менеджер]]</f>
        <v>Чижаковский Владимир</v>
      </c>
      <c r="BW3547" s="1" t="str">
        <f>Запрос1[[#This Row],[Дирекция]]</f>
        <v>Северная дирекция</v>
      </c>
      <c r="BX3547" s="1" t="str">
        <f t="shared" si="55"/>
        <v>ФХ "Гончарик Е.В."</v>
      </c>
      <c r="BY3547" s="1" t="str">
        <f t="shared" si="55"/>
        <v>120864017513</v>
      </c>
      <c r="CA3547" t="str">
        <f>Запрос1[[#This Row],[родитель]]</f>
        <v>ФХ "Гончарик Е.В."</v>
      </c>
      <c r="CB3547" t="str">
        <f>Запрос1[[#This Row],[БИНРодителя]]</f>
        <v>120864017513</v>
      </c>
    </row>
    <row r="3548" spans="1:80" x14ac:dyDescent="0.3">
      <c r="A3548" t="s">
        <v>2514</v>
      </c>
      <c r="B3548" t="s">
        <v>3262</v>
      </c>
      <c r="C3548" t="s">
        <v>381</v>
      </c>
      <c r="D3548" t="s">
        <v>382</v>
      </c>
      <c r="E3548" t="s">
        <v>2525</v>
      </c>
      <c r="F3548" t="s">
        <v>3267</v>
      </c>
      <c r="G3548" t="s">
        <v>3268</v>
      </c>
      <c r="H3548" t="s">
        <v>4320</v>
      </c>
      <c r="I3548" t="s">
        <v>4321</v>
      </c>
      <c r="J3548" t="s">
        <v>7508</v>
      </c>
      <c r="K3548" t="s">
        <v>7509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 s="8">
        <v>3085588.44</v>
      </c>
      <c r="S3548" s="8">
        <v>13054320</v>
      </c>
      <c r="T3548" s="8">
        <v>3662637</v>
      </c>
      <c r="U3548" s="8"/>
      <c r="V3548" s="8"/>
      <c r="W3548" s="8"/>
      <c r="X3548" s="8">
        <v>925676.53</v>
      </c>
      <c r="Y3548" s="8">
        <v>798832</v>
      </c>
      <c r="Z3548" s="8">
        <v>1098791.1000000001</v>
      </c>
      <c r="AA3548" s="8"/>
      <c r="AB3548" s="8"/>
      <c r="AC3548" s="8"/>
      <c r="AD3548">
        <v>30</v>
      </c>
      <c r="AE3548">
        <v>6.12</v>
      </c>
      <c r="AF3548">
        <v>30</v>
      </c>
      <c r="AG3548"/>
      <c r="AH3548"/>
      <c r="AI3548"/>
      <c r="AJ3548" s="8">
        <v>3085588.44</v>
      </c>
      <c r="AK3548" s="8">
        <v>3994160</v>
      </c>
      <c r="AL3548" s="8">
        <v>3662637</v>
      </c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/>
      <c r="BM3548"/>
      <c r="BN3548" s="10">
        <v>0</v>
      </c>
      <c r="BO3548" s="10"/>
      <c r="BP3548" s="10"/>
      <c r="BQ3548" s="10"/>
      <c r="BR3548" s="10"/>
      <c r="BS3548" s="10"/>
      <c r="BT3548" s="10"/>
      <c r="BU3548" s="10"/>
      <c r="BV3548" s="1" t="str">
        <f>Запрос1[[#This Row],[Менеджер]]</f>
        <v>Чижаковский Владимир</v>
      </c>
      <c r="BW3548" s="1" t="str">
        <f>Запрос1[[#This Row],[Дирекция]]</f>
        <v>Северная дирекция</v>
      </c>
      <c r="BX3548" s="1" t="str">
        <f t="shared" si="55"/>
        <v>ТОО "Якорь-Агро"</v>
      </c>
      <c r="BY3548" s="1" t="str">
        <f t="shared" si="55"/>
        <v>041240025267</v>
      </c>
      <c r="CA3548" t="str">
        <f>Запрос1[[#This Row],[родитель]]</f>
        <v>ТОО "Якорь-Агро"</v>
      </c>
      <c r="CB3548" t="str">
        <f>Запрос1[[#This Row],[БИНРодителя]]</f>
        <v>041240025267</v>
      </c>
    </row>
    <row r="3549" spans="1:80" x14ac:dyDescent="0.3">
      <c r="A3549" t="s">
        <v>2514</v>
      </c>
      <c r="B3549" t="s">
        <v>3262</v>
      </c>
      <c r="C3549" t="s">
        <v>381</v>
      </c>
      <c r="D3549" t="s">
        <v>382</v>
      </c>
      <c r="E3549" t="s">
        <v>2546</v>
      </c>
      <c r="F3549" t="s">
        <v>3715</v>
      </c>
      <c r="G3549" t="s">
        <v>3716</v>
      </c>
      <c r="H3549" t="s">
        <v>7354</v>
      </c>
      <c r="I3549" t="s">
        <v>7355</v>
      </c>
      <c r="J3549" t="s">
        <v>7355</v>
      </c>
      <c r="K3549" t="s">
        <v>7354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 s="8"/>
      <c r="S3549" s="8"/>
      <c r="T3549" s="8">
        <v>195000</v>
      </c>
      <c r="U3549" s="8"/>
      <c r="V3549" s="8"/>
      <c r="W3549" s="8"/>
      <c r="X3549" s="8"/>
      <c r="Y3549" s="8"/>
      <c r="Z3549" s="8">
        <v>195000</v>
      </c>
      <c r="AA3549" s="8"/>
      <c r="AB3549" s="8"/>
      <c r="AC3549" s="8"/>
      <c r="AD3549"/>
      <c r="AE3549"/>
      <c r="AF3549">
        <v>100</v>
      </c>
      <c r="AG3549"/>
      <c r="AH3549"/>
      <c r="AI3549"/>
      <c r="AJ3549" s="8"/>
      <c r="AK3549" s="8"/>
      <c r="AL3549" s="8">
        <v>195000</v>
      </c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/>
      <c r="BM3549"/>
      <c r="BN3549" s="10">
        <v>0</v>
      </c>
      <c r="BO3549" s="10"/>
      <c r="BP3549" s="10"/>
      <c r="BQ3549" s="10"/>
      <c r="BR3549" s="10"/>
      <c r="BS3549" s="10"/>
      <c r="BT3549" s="10"/>
      <c r="BU3549" s="10"/>
      <c r="BV3549" s="1" t="str">
        <f>Запрос1[[#This Row],[Менеджер]]</f>
        <v>Чижаковский Владимир</v>
      </c>
      <c r="BW3549" s="1" t="str">
        <f>Запрос1[[#This Row],[Дирекция]]</f>
        <v>Северная дирекция</v>
      </c>
      <c r="BX3549" s="1" t="str">
        <f t="shared" si="55"/>
        <v>КХ "Фатерландт"</v>
      </c>
      <c r="BY3549" s="1" t="str">
        <f t="shared" si="55"/>
        <v>650123350149</v>
      </c>
      <c r="CA3549" t="str">
        <f>Запрос1[[#This Row],[родитель]]</f>
        <v>КХ "Фатерландт"</v>
      </c>
      <c r="CB3549" t="str">
        <f>Запрос1[[#This Row],[БИНРодителя]]</f>
        <v>650123350149</v>
      </c>
    </row>
    <row r="3550" spans="1:80" x14ac:dyDescent="0.3">
      <c r="A3550" t="s">
        <v>2514</v>
      </c>
      <c r="B3550" t="s">
        <v>3262</v>
      </c>
      <c r="C3550" t="s">
        <v>381</v>
      </c>
      <c r="D3550" t="s">
        <v>382</v>
      </c>
      <c r="E3550" t="s">
        <v>1483</v>
      </c>
      <c r="F3550" t="s">
        <v>1484</v>
      </c>
      <c r="G3550"/>
      <c r="H3550" t="s">
        <v>3546</v>
      </c>
      <c r="I3550" t="s">
        <v>3547</v>
      </c>
      <c r="J3550" t="s">
        <v>9012</v>
      </c>
      <c r="K3550" t="s">
        <v>9013</v>
      </c>
      <c r="L3550">
        <v>0</v>
      </c>
      <c r="M3550">
        <v>0</v>
      </c>
      <c r="N3550">
        <v>1</v>
      </c>
      <c r="O3550">
        <v>1</v>
      </c>
      <c r="P3550">
        <v>1</v>
      </c>
      <c r="Q3550">
        <v>0</v>
      </c>
      <c r="R3550" s="8"/>
      <c r="S3550" s="8"/>
      <c r="T3550" s="8">
        <v>5068800</v>
      </c>
      <c r="U3550" s="8">
        <v>5389960</v>
      </c>
      <c r="V3550" s="8">
        <v>5750000</v>
      </c>
      <c r="W3550" s="8"/>
      <c r="X3550" s="8"/>
      <c r="Y3550" s="8"/>
      <c r="Z3550" s="8">
        <v>1520640</v>
      </c>
      <c r="AA3550" s="8">
        <v>1616988</v>
      </c>
      <c r="AB3550" s="8">
        <v>1725000</v>
      </c>
      <c r="AC3550" s="8"/>
      <c r="AD3550"/>
      <c r="AE3550"/>
      <c r="AF3550">
        <v>30</v>
      </c>
      <c r="AG3550">
        <v>30</v>
      </c>
      <c r="AH3550">
        <v>30</v>
      </c>
      <c r="AI3550"/>
      <c r="AJ3550" s="8"/>
      <c r="AK3550" s="8"/>
      <c r="AL3550" s="8">
        <v>5068800</v>
      </c>
      <c r="AM3550" s="8">
        <v>5389960</v>
      </c>
      <c r="AN3550" s="8">
        <v>5750000</v>
      </c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>
        <v>32834320</v>
      </c>
      <c r="BI3550" s="8">
        <v>93450000</v>
      </c>
      <c r="BJ3550" s="8">
        <v>10689920</v>
      </c>
      <c r="BK3550" s="8">
        <v>5750000</v>
      </c>
      <c r="BL3550">
        <v>32.557099999999998</v>
      </c>
      <c r="BM3550">
        <v>6.1529999999999996</v>
      </c>
      <c r="BN3550" s="10">
        <v>0</v>
      </c>
      <c r="BO3550" s="10"/>
      <c r="BP3550" s="10"/>
      <c r="BQ3550" s="10"/>
      <c r="BR3550" s="10"/>
      <c r="BS3550" s="10"/>
      <c r="BT3550" s="10"/>
      <c r="BU3550" s="10"/>
      <c r="BV3550" s="1" t="str">
        <f>Запрос1[[#This Row],[Менеджер]]</f>
        <v>Чижаковский Владимир</v>
      </c>
      <c r="BW3550" s="1" t="str">
        <f>Запрос1[[#This Row],[Дирекция]]</f>
        <v>Северная дирекция</v>
      </c>
      <c r="BX3550" s="1" t="str">
        <f t="shared" si="55"/>
        <v>ТОО "Ногайбай"</v>
      </c>
      <c r="BY3550" s="1" t="str">
        <f t="shared" si="55"/>
        <v>951040000019</v>
      </c>
      <c r="CA3550" t="str">
        <f>Запрос1[[#This Row],[родитель]]</f>
        <v>ТОО "Ногайбай"</v>
      </c>
      <c r="CB3550" t="str">
        <f>Запрос1[[#This Row],[БИНРодителя]]</f>
        <v>951040000019</v>
      </c>
    </row>
    <row r="3551" spans="1:80" x14ac:dyDescent="0.3">
      <c r="A3551" t="s">
        <v>2514</v>
      </c>
      <c r="B3551" t="s">
        <v>3262</v>
      </c>
      <c r="C3551" t="s">
        <v>381</v>
      </c>
      <c r="D3551" t="s">
        <v>382</v>
      </c>
      <c r="E3551" t="s">
        <v>389</v>
      </c>
      <c r="F3551" t="s">
        <v>471</v>
      </c>
      <c r="G3551" t="s">
        <v>3937</v>
      </c>
      <c r="H3551" t="s">
        <v>3534</v>
      </c>
      <c r="I3551" t="s">
        <v>3535</v>
      </c>
      <c r="J3551" t="s">
        <v>3535</v>
      </c>
      <c r="K3551" t="s">
        <v>3534</v>
      </c>
      <c r="L3551">
        <v>0</v>
      </c>
      <c r="M3551">
        <v>1</v>
      </c>
      <c r="N3551">
        <v>1</v>
      </c>
      <c r="O3551">
        <v>1</v>
      </c>
      <c r="P3551">
        <v>1</v>
      </c>
      <c r="Q3551">
        <v>1</v>
      </c>
      <c r="R3551" s="8"/>
      <c r="S3551" s="8">
        <v>9629500</v>
      </c>
      <c r="T3551" s="8">
        <v>9321627.6999999993</v>
      </c>
      <c r="U3551" s="8">
        <v>9119792</v>
      </c>
      <c r="V3551" s="8">
        <v>18235028</v>
      </c>
      <c r="W3551" s="8">
        <v>55868177</v>
      </c>
      <c r="X3551" s="8"/>
      <c r="Y3551" s="8">
        <v>9629500</v>
      </c>
      <c r="Z3551" s="8">
        <v>6525139.3899999997</v>
      </c>
      <c r="AA3551" s="8">
        <v>4559896</v>
      </c>
      <c r="AB3551" s="8">
        <v>9117514</v>
      </c>
      <c r="AC3551" s="8">
        <v>44358277</v>
      </c>
      <c r="AD3551"/>
      <c r="AE3551">
        <v>100</v>
      </c>
      <c r="AF3551">
        <v>70</v>
      </c>
      <c r="AG3551">
        <v>50</v>
      </c>
      <c r="AH3551">
        <v>50</v>
      </c>
      <c r="AI3551">
        <v>79.400000000000006</v>
      </c>
      <c r="AJ3551" s="8"/>
      <c r="AK3551" s="8">
        <v>9629500</v>
      </c>
      <c r="AL3551" s="8">
        <v>9321627.6999999993</v>
      </c>
      <c r="AM3551" s="8">
        <v>9119792</v>
      </c>
      <c r="AN3551" s="8">
        <v>18235028</v>
      </c>
      <c r="AO3551" s="8">
        <v>55868177</v>
      </c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>
        <v>140177119.55000001</v>
      </c>
      <c r="BI3551" s="8">
        <v>1332800</v>
      </c>
      <c r="BJ3551" s="8">
        <v>7948740</v>
      </c>
      <c r="BK3551" s="8">
        <v>1332800</v>
      </c>
      <c r="BL3551">
        <v>5.6703999999999999</v>
      </c>
      <c r="BM3551">
        <v>100</v>
      </c>
      <c r="BN3551" s="10">
        <v>1</v>
      </c>
      <c r="BO3551" s="10">
        <v>53100000</v>
      </c>
      <c r="BP3551" s="10">
        <v>53100000</v>
      </c>
      <c r="BQ3551" s="10">
        <v>100</v>
      </c>
      <c r="BR3551" s="10"/>
      <c r="BS3551" s="10"/>
      <c r="BT3551" s="10"/>
      <c r="BU3551" s="10"/>
      <c r="BV3551" s="1" t="str">
        <f>Запрос1[[#This Row],[Менеджер]]</f>
        <v>Чижаковский Владимир</v>
      </c>
      <c r="BW3551" s="1" t="str">
        <f>Запрос1[[#This Row],[Дирекция]]</f>
        <v>Северная дирекция</v>
      </c>
      <c r="BX3551" s="1" t="str">
        <f t="shared" si="55"/>
        <v>ТОО "АЗКО"</v>
      </c>
      <c r="BY3551" s="1" t="str">
        <f t="shared" si="55"/>
        <v>980640001636</v>
      </c>
      <c r="CA3551" t="str">
        <f>Запрос1[[#This Row],[родитель]]</f>
        <v>ТОО "АЗКО"</v>
      </c>
      <c r="CB3551" t="str">
        <f>Запрос1[[#This Row],[БИНРодителя]]</f>
        <v>980640001636</v>
      </c>
    </row>
    <row r="3552" spans="1:80" x14ac:dyDescent="0.3">
      <c r="A3552" t="s">
        <v>3658</v>
      </c>
      <c r="B3552" t="s">
        <v>6972</v>
      </c>
      <c r="C3552" t="s">
        <v>3816</v>
      </c>
      <c r="D3552" t="s">
        <v>89</v>
      </c>
      <c r="E3552" t="s">
        <v>628</v>
      </c>
      <c r="F3552" t="s">
        <v>3132</v>
      </c>
      <c r="G3552" t="s">
        <v>1939</v>
      </c>
      <c r="H3552" t="s">
        <v>4025</v>
      </c>
      <c r="I3552" t="s">
        <v>4026</v>
      </c>
      <c r="J3552" t="s">
        <v>4026</v>
      </c>
      <c r="K3552" t="s">
        <v>4025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 s="8"/>
      <c r="S3552" s="8"/>
      <c r="T3552" s="8"/>
      <c r="U3552" s="8"/>
      <c r="V3552" s="8"/>
      <c r="W3552" s="8">
        <v>3818000</v>
      </c>
      <c r="X3552" s="8"/>
      <c r="Y3552" s="8"/>
      <c r="Z3552" s="8"/>
      <c r="AA3552" s="8"/>
      <c r="AB3552" s="8"/>
      <c r="AC3552" s="8">
        <v>0</v>
      </c>
      <c r="AD3552"/>
      <c r="AE3552"/>
      <c r="AF3552"/>
      <c r="AG3552"/>
      <c r="AH3552"/>
      <c r="AI3552">
        <v>0</v>
      </c>
      <c r="AJ3552" s="8"/>
      <c r="AK3552" s="8"/>
      <c r="AL3552" s="8"/>
      <c r="AM3552" s="8"/>
      <c r="AN3552" s="8"/>
      <c r="AO3552" s="8">
        <v>3818000</v>
      </c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/>
      <c r="BM3552"/>
      <c r="BN3552" s="10">
        <v>0</v>
      </c>
      <c r="BO3552" s="10"/>
      <c r="BP3552" s="10"/>
      <c r="BQ3552" s="10"/>
      <c r="BR3552" s="10"/>
      <c r="BS3552" s="10"/>
      <c r="BT3552" s="10"/>
      <c r="BU3552" s="10"/>
      <c r="BV3552" s="1" t="str">
        <f>Запрос1[[#This Row],[Менеджер]]</f>
        <v>Койшекен Арыстан Оралулы</v>
      </c>
      <c r="BW3552" s="1" t="str">
        <f>Запрос1[[#This Row],[Дирекция]]</f>
        <v>Центральная дирекция</v>
      </c>
      <c r="BX3552" s="1" t="str">
        <f t="shared" si="55"/>
        <v>КХ "АЛТЫН-ДАЛА"</v>
      </c>
      <c r="BY3552" s="1" t="str">
        <f t="shared" si="55"/>
        <v>681118350308</v>
      </c>
      <c r="CA3552" t="str">
        <f>Запрос1[[#This Row],[родитель]]</f>
        <v>КХ "АЛТЫН-ДАЛА"</v>
      </c>
      <c r="CB3552" t="str">
        <f>Запрос1[[#This Row],[БИНРодителя]]</f>
        <v>681118350308</v>
      </c>
    </row>
    <row r="3553" spans="1:80" x14ac:dyDescent="0.3">
      <c r="A3553" t="s">
        <v>3658</v>
      </c>
      <c r="B3553" t="s">
        <v>6972</v>
      </c>
      <c r="C3553" t="s">
        <v>122</v>
      </c>
      <c r="D3553" t="s">
        <v>89</v>
      </c>
      <c r="E3553" t="s">
        <v>628</v>
      </c>
      <c r="F3553"/>
      <c r="G3553" t="s">
        <v>3033</v>
      </c>
      <c r="H3553" t="s">
        <v>12203</v>
      </c>
      <c r="I3553" t="s">
        <v>12204</v>
      </c>
      <c r="J3553" t="s">
        <v>12204</v>
      </c>
      <c r="K3553" t="s">
        <v>12203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 s="8"/>
      <c r="S3553" s="8"/>
      <c r="T3553" s="8"/>
      <c r="U3553" s="8"/>
      <c r="V3553" s="8"/>
      <c r="W3553" s="8">
        <v>717390</v>
      </c>
      <c r="X3553" s="8"/>
      <c r="Y3553" s="8"/>
      <c r="Z3553" s="8"/>
      <c r="AA3553" s="8"/>
      <c r="AB3553" s="8"/>
      <c r="AC3553" s="8">
        <v>717390</v>
      </c>
      <c r="AD3553"/>
      <c r="AE3553"/>
      <c r="AF3553"/>
      <c r="AG3553"/>
      <c r="AH3553"/>
      <c r="AI3553">
        <v>100</v>
      </c>
      <c r="AJ3553" s="8"/>
      <c r="AK3553" s="8"/>
      <c r="AL3553" s="8"/>
      <c r="AM3553" s="8"/>
      <c r="AN3553" s="8"/>
      <c r="AO3553" s="8">
        <v>717390</v>
      </c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/>
      <c r="BM3553"/>
      <c r="BN3553" s="10">
        <v>0</v>
      </c>
      <c r="BO3553" s="10"/>
      <c r="BP3553" s="10"/>
      <c r="BQ3553" s="10"/>
      <c r="BR3553" s="10"/>
      <c r="BS3553" s="10"/>
      <c r="BT3553" s="10"/>
      <c r="BU3553" s="10"/>
      <c r="BV3553" s="1" t="str">
        <f>Запрос1[[#This Row],[Менеджер]]</f>
        <v>Койшекен Арыстан Оралулы</v>
      </c>
      <c r="BW3553" s="1" t="str">
        <f>Запрос1[[#This Row],[Дирекция]]</f>
        <v>Центральная дирекция</v>
      </c>
      <c r="BX3553" s="1" t="str">
        <f t="shared" si="55"/>
        <v>КХ "АЛЕКС"</v>
      </c>
      <c r="BY3553" s="1" t="str">
        <f t="shared" si="55"/>
        <v>800725350451</v>
      </c>
      <c r="CA3553" t="str">
        <f>Запрос1[[#This Row],[родитель]]</f>
        <v>КХ "АЛЕКС"</v>
      </c>
      <c r="CB3553" t="str">
        <f>Запрос1[[#This Row],[БИНРодителя]]</f>
        <v>800725350451</v>
      </c>
    </row>
    <row r="3554" spans="1:80" x14ac:dyDescent="0.3">
      <c r="A3554" t="s">
        <v>3658</v>
      </c>
      <c r="B3554" t="s">
        <v>6972</v>
      </c>
      <c r="C3554" t="s">
        <v>122</v>
      </c>
      <c r="D3554" t="s">
        <v>89</v>
      </c>
      <c r="E3554" t="s">
        <v>628</v>
      </c>
      <c r="F3554" t="s">
        <v>3132</v>
      </c>
      <c r="G3554" t="s">
        <v>1939</v>
      </c>
      <c r="H3554" t="s">
        <v>12205</v>
      </c>
      <c r="I3554" t="s">
        <v>12206</v>
      </c>
      <c r="J3554" t="s">
        <v>12206</v>
      </c>
      <c r="K3554" t="s">
        <v>12205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 s="8"/>
      <c r="S3554" s="8"/>
      <c r="T3554" s="8"/>
      <c r="U3554" s="8"/>
      <c r="V3554" s="8"/>
      <c r="W3554" s="8">
        <v>4787000</v>
      </c>
      <c r="X3554" s="8"/>
      <c r="Y3554" s="8"/>
      <c r="Z3554" s="8"/>
      <c r="AA3554" s="8"/>
      <c r="AB3554" s="8"/>
      <c r="AC3554" s="8">
        <v>957400</v>
      </c>
      <c r="AD3554"/>
      <c r="AE3554"/>
      <c r="AF3554"/>
      <c r="AG3554"/>
      <c r="AH3554"/>
      <c r="AI3554">
        <v>20</v>
      </c>
      <c r="AJ3554" s="8"/>
      <c r="AK3554" s="8"/>
      <c r="AL3554" s="8"/>
      <c r="AM3554" s="8"/>
      <c r="AN3554" s="8"/>
      <c r="AO3554" s="8">
        <v>4787000</v>
      </c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/>
      <c r="BM3554"/>
      <c r="BN3554" s="10">
        <v>0</v>
      </c>
      <c r="BO3554" s="10"/>
      <c r="BP3554" s="10"/>
      <c r="BQ3554" s="10"/>
      <c r="BR3554" s="10"/>
      <c r="BS3554" s="10"/>
      <c r="BT3554" s="10"/>
      <c r="BU3554" s="10"/>
      <c r="BV3554" s="1" t="str">
        <f>Запрос1[[#This Row],[Менеджер]]</f>
        <v>Койшекен Арыстан Оралулы</v>
      </c>
      <c r="BW3554" s="1" t="str">
        <f>Запрос1[[#This Row],[Дирекция]]</f>
        <v>Центральная дирекция</v>
      </c>
      <c r="BX3554" s="1" t="str">
        <f t="shared" si="55"/>
        <v>ТОО "РАССВЕТ-М"</v>
      </c>
      <c r="BY3554" s="1" t="str">
        <f t="shared" si="55"/>
        <v>041240025180</v>
      </c>
      <c r="CA3554" t="str">
        <f>Запрос1[[#This Row],[родитель]]</f>
        <v>ТОО "РАССВЕТ-М"</v>
      </c>
      <c r="CB3554" t="str">
        <f>Запрос1[[#This Row],[БИНРодителя]]</f>
        <v>041240025180</v>
      </c>
    </row>
    <row r="3555" spans="1:80" x14ac:dyDescent="0.3">
      <c r="A3555" t="s">
        <v>3658</v>
      </c>
      <c r="B3555" t="s">
        <v>6972</v>
      </c>
      <c r="C3555" t="s">
        <v>122</v>
      </c>
      <c r="D3555" t="s">
        <v>89</v>
      </c>
      <c r="E3555" t="s">
        <v>4832</v>
      </c>
      <c r="F3555" t="s">
        <v>9411</v>
      </c>
      <c r="G3555" t="s">
        <v>9412</v>
      </c>
      <c r="H3555" t="s">
        <v>12207</v>
      </c>
      <c r="I3555" t="s">
        <v>12208</v>
      </c>
      <c r="J3555" t="s">
        <v>12208</v>
      </c>
      <c r="K3555" t="s">
        <v>12207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 s="8"/>
      <c r="S3555" s="8"/>
      <c r="T3555" s="8"/>
      <c r="U3555" s="8"/>
      <c r="V3555" s="8"/>
      <c r="W3555" s="8">
        <v>28671100</v>
      </c>
      <c r="X3555" s="8"/>
      <c r="Y3555" s="8"/>
      <c r="Z3555" s="8"/>
      <c r="AA3555" s="8"/>
      <c r="AB3555" s="8"/>
      <c r="AC3555" s="8">
        <v>8601330</v>
      </c>
      <c r="AD3555"/>
      <c r="AE3555"/>
      <c r="AF3555"/>
      <c r="AG3555"/>
      <c r="AH3555"/>
      <c r="AI3555">
        <v>30</v>
      </c>
      <c r="AJ3555" s="8"/>
      <c r="AK3555" s="8"/>
      <c r="AL3555" s="8"/>
      <c r="AM3555" s="8"/>
      <c r="AN3555" s="8"/>
      <c r="AO3555" s="8">
        <v>28671100</v>
      </c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/>
      <c r="BM3555"/>
      <c r="BN3555" s="10">
        <v>0</v>
      </c>
      <c r="BO3555" s="10"/>
      <c r="BP3555" s="10"/>
      <c r="BQ3555" s="10"/>
      <c r="BR3555" s="10"/>
      <c r="BS3555" s="10"/>
      <c r="BT3555" s="10"/>
      <c r="BU3555" s="10"/>
      <c r="BV3555" s="1" t="str">
        <f>Запрос1[[#This Row],[Менеджер]]</f>
        <v>Койшекен Арыстан Оралулы</v>
      </c>
      <c r="BW3555" s="1" t="str">
        <f>Запрос1[[#This Row],[Дирекция]]</f>
        <v>Центральная дирекция</v>
      </c>
      <c r="BX3555" s="1" t="str">
        <f t="shared" si="55"/>
        <v>ТОО "АФ "Sapa Grain"</v>
      </c>
      <c r="BY3555" s="1" t="str">
        <f t="shared" si="55"/>
        <v>090340014274</v>
      </c>
      <c r="CA3555" t="str">
        <f>Запрос1[[#This Row],[родитель]]</f>
        <v>ТОО "АФ "Sapa Grain"</v>
      </c>
      <c r="CB3555" t="str">
        <f>Запрос1[[#This Row],[БИНРодителя]]</f>
        <v>090340014274</v>
      </c>
    </row>
    <row r="3556" spans="1:80" x14ac:dyDescent="0.3">
      <c r="A3556" t="s">
        <v>3658</v>
      </c>
      <c r="B3556" t="s">
        <v>6972</v>
      </c>
      <c r="C3556" t="s">
        <v>521</v>
      </c>
      <c r="D3556"/>
      <c r="E3556"/>
      <c r="F3556"/>
      <c r="G3556"/>
      <c r="H3556" t="s">
        <v>522</v>
      </c>
      <c r="I3556" t="s">
        <v>77</v>
      </c>
      <c r="J3556" t="s">
        <v>77</v>
      </c>
      <c r="K3556" t="s">
        <v>522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 s="8"/>
      <c r="S3556" s="8"/>
      <c r="T3556" s="8"/>
      <c r="U3556" s="8"/>
      <c r="V3556" s="8"/>
      <c r="W3556" s="8">
        <v>45000</v>
      </c>
      <c r="X3556" s="8"/>
      <c r="Y3556" s="8"/>
      <c r="Z3556" s="8"/>
      <c r="AA3556" s="8"/>
      <c r="AB3556" s="8"/>
      <c r="AC3556" s="8">
        <v>45000</v>
      </c>
      <c r="AD3556"/>
      <c r="AE3556"/>
      <c r="AF3556"/>
      <c r="AG3556"/>
      <c r="AH3556"/>
      <c r="AI3556">
        <v>100</v>
      </c>
      <c r="AJ3556" s="8"/>
      <c r="AK3556" s="8"/>
      <c r="AL3556" s="8"/>
      <c r="AM3556" s="8"/>
      <c r="AN3556" s="8"/>
      <c r="AO3556" s="8">
        <v>45000</v>
      </c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/>
      <c r="BM3556"/>
      <c r="BN3556" s="10">
        <v>0</v>
      </c>
      <c r="BO3556" s="10"/>
      <c r="BP3556" s="10"/>
      <c r="BQ3556" s="10"/>
      <c r="BR3556" s="10"/>
      <c r="BS3556" s="10"/>
      <c r="BT3556" s="10"/>
      <c r="BU3556" s="10"/>
      <c r="BV3556" s="1" t="str">
        <f>Запрос1[[#This Row],[Менеджер]]</f>
        <v>Койшекен Арыстан Оралулы</v>
      </c>
      <c r="BW3556" s="1" t="str">
        <f>Запрос1[[#This Row],[Дирекция]]</f>
        <v>Центральная дирекция</v>
      </c>
      <c r="BX3556" s="1" t="str">
        <f t="shared" si="55"/>
        <v>ЧЛ (Усть-Каменогорск)</v>
      </c>
      <c r="BY3556" s="1" t="str">
        <f t="shared" si="55"/>
        <v/>
      </c>
      <c r="CA3556" t="str">
        <f>Запрос1[[#This Row],[родитель]]</f>
        <v>ЧЛ (Усть-Каменогорск)</v>
      </c>
      <c r="CB3556" t="str">
        <f>Запрос1[[#This Row],[БИНРодителя]]</f>
        <v/>
      </c>
    </row>
    <row r="3557" spans="1:80" x14ac:dyDescent="0.3">
      <c r="A3557" t="s">
        <v>3658</v>
      </c>
      <c r="B3557" t="s">
        <v>12144</v>
      </c>
      <c r="C3557" t="s">
        <v>122</v>
      </c>
      <c r="D3557"/>
      <c r="E3557"/>
      <c r="F3557"/>
      <c r="G3557"/>
      <c r="H3557" t="s">
        <v>1914</v>
      </c>
      <c r="I3557" t="s">
        <v>77</v>
      </c>
      <c r="J3557" t="s">
        <v>77</v>
      </c>
      <c r="K3557" t="s">
        <v>1914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 s="8"/>
      <c r="S3557" s="8"/>
      <c r="T3557" s="8"/>
      <c r="U3557" s="8"/>
      <c r="V3557" s="8"/>
      <c r="W3557" s="8">
        <v>37250</v>
      </c>
      <c r="X3557" s="8"/>
      <c r="Y3557" s="8"/>
      <c r="Z3557" s="8"/>
      <c r="AA3557" s="8"/>
      <c r="AB3557" s="8"/>
      <c r="AC3557" s="8">
        <v>37250</v>
      </c>
      <c r="AD3557"/>
      <c r="AE3557"/>
      <c r="AF3557"/>
      <c r="AG3557"/>
      <c r="AH3557"/>
      <c r="AI3557">
        <v>100</v>
      </c>
      <c r="AJ3557" s="8"/>
      <c r="AK3557" s="8"/>
      <c r="AL3557" s="8"/>
      <c r="AM3557" s="8"/>
      <c r="AN3557" s="8"/>
      <c r="AO3557" s="8">
        <v>37250</v>
      </c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/>
      <c r="BM3557"/>
      <c r="BN3557" s="10">
        <v>1</v>
      </c>
      <c r="BO3557" s="10">
        <v>900000</v>
      </c>
      <c r="BP3557" s="10">
        <v>900000</v>
      </c>
      <c r="BQ3557" s="10">
        <v>100</v>
      </c>
      <c r="BR3557" s="10">
        <v>900000</v>
      </c>
      <c r="BS3557" s="10"/>
      <c r="BT3557" s="10"/>
      <c r="BU3557" s="10"/>
      <c r="BV3557" s="1" t="str">
        <f>Запрос1[[#This Row],[Менеджер]]</f>
        <v>Малаев Бахтияр Аблаевич</v>
      </c>
      <c r="BW3557" s="1" t="str">
        <f>Запрос1[[#This Row],[Дирекция]]</f>
        <v>Центральная дирекция</v>
      </c>
      <c r="BX3557" s="1" t="str">
        <f t="shared" si="55"/>
        <v>ЧЛ (Астана)</v>
      </c>
      <c r="BY3557" s="1" t="str">
        <f t="shared" si="55"/>
        <v/>
      </c>
      <c r="CA3557" t="str">
        <f>Запрос1[[#This Row],[родитель]]</f>
        <v>ЧЛ (Астана)</v>
      </c>
      <c r="CB3557" t="str">
        <f>Запрос1[[#This Row],[БИНРодителя]]</f>
        <v/>
      </c>
    </row>
    <row r="3558" spans="1:80" x14ac:dyDescent="0.3">
      <c r="A3558" t="s">
        <v>3658</v>
      </c>
      <c r="B3558" t="s">
        <v>12144</v>
      </c>
      <c r="C3558" t="s">
        <v>122</v>
      </c>
      <c r="D3558" t="s">
        <v>89</v>
      </c>
      <c r="E3558" t="s">
        <v>401</v>
      </c>
      <c r="F3558"/>
      <c r="G3558" t="s">
        <v>8228</v>
      </c>
      <c r="H3558" t="s">
        <v>8233</v>
      </c>
      <c r="I3558" t="s">
        <v>8234</v>
      </c>
      <c r="J3558" t="s">
        <v>8234</v>
      </c>
      <c r="K3558" t="s">
        <v>8233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 s="8"/>
      <c r="S3558" s="8"/>
      <c r="T3558" s="8"/>
      <c r="U3558" s="8"/>
      <c r="V3558" s="8"/>
      <c r="W3558" s="8">
        <v>49663453.799999997</v>
      </c>
      <c r="X3558" s="8"/>
      <c r="Y3558" s="8"/>
      <c r="Z3558" s="8"/>
      <c r="AA3558" s="8"/>
      <c r="AB3558" s="8"/>
      <c r="AC3558" s="8">
        <v>5182979.9800000004</v>
      </c>
      <c r="AD3558"/>
      <c r="AE3558"/>
      <c r="AF3558"/>
      <c r="AG3558"/>
      <c r="AH3558"/>
      <c r="AI3558">
        <v>10.44</v>
      </c>
      <c r="AJ3558" s="8"/>
      <c r="AK3558" s="8"/>
      <c r="AL3558" s="8"/>
      <c r="AM3558" s="8"/>
      <c r="AN3558" s="8"/>
      <c r="AO3558" s="8">
        <v>49663453.799999997</v>
      </c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/>
      <c r="BM3558"/>
      <c r="BN3558" s="10">
        <v>0</v>
      </c>
      <c r="BO3558" s="10"/>
      <c r="BP3558" s="10"/>
      <c r="BQ3558" s="10"/>
      <c r="BR3558" s="10"/>
      <c r="BS3558" s="10"/>
      <c r="BT3558" s="10"/>
      <c r="BU3558" s="10"/>
      <c r="BV3558" s="1" t="str">
        <f>Запрос1[[#This Row],[Менеджер]]</f>
        <v>Малаев Бахтияр Аблаевич</v>
      </c>
      <c r="BW3558" s="1" t="str">
        <f>Запрос1[[#This Row],[Дирекция]]</f>
        <v>Центральная дирекция</v>
      </c>
      <c r="BX3558" s="1" t="str">
        <f t="shared" si="55"/>
        <v>ТОО "Аксай"</v>
      </c>
      <c r="BY3558" s="1" t="str">
        <f t="shared" si="55"/>
        <v>980540001573</v>
      </c>
      <c r="CA3558" t="str">
        <f>Запрос1[[#This Row],[родитель]]</f>
        <v>ТОО "Аксай"</v>
      </c>
      <c r="CB3558" t="str">
        <f>Запрос1[[#This Row],[БИНРодителя]]</f>
        <v>980540001573</v>
      </c>
    </row>
    <row r="3559" spans="1:80" x14ac:dyDescent="0.3">
      <c r="A3559" t="s">
        <v>3658</v>
      </c>
      <c r="B3559" t="s">
        <v>3849</v>
      </c>
      <c r="C3559" t="s">
        <v>884</v>
      </c>
      <c r="D3559" t="s">
        <v>1556</v>
      </c>
      <c r="E3559" t="s">
        <v>1557</v>
      </c>
      <c r="F3559" t="s">
        <v>1125</v>
      </c>
      <c r="G3559" t="s">
        <v>403</v>
      </c>
      <c r="H3559" t="s">
        <v>1558</v>
      </c>
      <c r="I3559" t="s">
        <v>1559</v>
      </c>
      <c r="J3559" t="s">
        <v>1560</v>
      </c>
      <c r="K3559" t="s">
        <v>1561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 s="8"/>
      <c r="S3559" s="8">
        <v>2842066</v>
      </c>
      <c r="T3559" s="8"/>
      <c r="U3559" s="8"/>
      <c r="V3559" s="8"/>
      <c r="W3559" s="8"/>
      <c r="X3559" s="8"/>
      <c r="Y3559" s="8">
        <v>852619.8</v>
      </c>
      <c r="Z3559" s="8"/>
      <c r="AA3559" s="8"/>
      <c r="AB3559" s="8"/>
      <c r="AC3559" s="8"/>
      <c r="AD3559"/>
      <c r="AE3559">
        <v>30</v>
      </c>
      <c r="AF3559"/>
      <c r="AG3559"/>
      <c r="AH3559"/>
      <c r="AI3559"/>
      <c r="AJ3559" s="8"/>
      <c r="AK3559" s="8">
        <v>2842066</v>
      </c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/>
      <c r="BM3559"/>
      <c r="BN3559" s="10">
        <v>0</v>
      </c>
      <c r="BO3559" s="10"/>
      <c r="BP3559" s="10"/>
      <c r="BQ3559" s="10"/>
      <c r="BR3559" s="10"/>
      <c r="BS3559" s="10"/>
      <c r="BT3559" s="10"/>
      <c r="BU3559" s="10"/>
      <c r="BV3559" s="1" t="str">
        <f>Запрос1[[#This Row],[Менеджер]]</f>
        <v>Потупаленко Виктор</v>
      </c>
      <c r="BW3559" s="1" t="str">
        <f>Запрос1[[#This Row],[Дирекция]]</f>
        <v>Центральная дирекция</v>
      </c>
      <c r="BX3559" s="1" t="str">
        <f t="shared" si="55"/>
        <v>КХ "Ли Г.Д."</v>
      </c>
      <c r="BY3559" s="1" t="str">
        <f t="shared" si="55"/>
        <v>540428350302</v>
      </c>
      <c r="CA3559" t="str">
        <f>Запрос1[[#This Row],[родитель]]</f>
        <v>КХ "Ли Г.Д."</v>
      </c>
      <c r="CB3559" t="str">
        <f>Запрос1[[#This Row],[БИНРодителя]]</f>
        <v>540428350302</v>
      </c>
    </row>
    <row r="3560" spans="1:80" x14ac:dyDescent="0.3">
      <c r="A3560" t="s">
        <v>3658</v>
      </c>
      <c r="B3560" t="s">
        <v>3849</v>
      </c>
      <c r="C3560" t="s">
        <v>884</v>
      </c>
      <c r="D3560" t="s">
        <v>1556</v>
      </c>
      <c r="E3560" t="s">
        <v>1557</v>
      </c>
      <c r="F3560" t="s">
        <v>1125</v>
      </c>
      <c r="G3560" t="s">
        <v>403</v>
      </c>
      <c r="H3560" t="s">
        <v>1558</v>
      </c>
      <c r="I3560" t="s">
        <v>1559</v>
      </c>
      <c r="J3560" t="s">
        <v>2641</v>
      </c>
      <c r="K3560" t="s">
        <v>2642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0</v>
      </c>
      <c r="R3560" s="8"/>
      <c r="S3560" s="8">
        <v>306000</v>
      </c>
      <c r="T3560" s="8">
        <v>1032000</v>
      </c>
      <c r="U3560" s="8">
        <v>2494550</v>
      </c>
      <c r="V3560" s="8"/>
      <c r="W3560" s="8"/>
      <c r="X3560" s="8"/>
      <c r="Y3560" s="8">
        <v>91800</v>
      </c>
      <c r="Z3560" s="8">
        <v>309600</v>
      </c>
      <c r="AA3560" s="8">
        <v>748365</v>
      </c>
      <c r="AB3560" s="8"/>
      <c r="AC3560" s="8"/>
      <c r="AD3560"/>
      <c r="AE3560">
        <v>30</v>
      </c>
      <c r="AF3560">
        <v>30</v>
      </c>
      <c r="AG3560">
        <v>30</v>
      </c>
      <c r="AH3560"/>
      <c r="AI3560"/>
      <c r="AJ3560" s="8"/>
      <c r="AK3560" s="8">
        <v>306000</v>
      </c>
      <c r="AL3560" s="8">
        <v>1032000</v>
      </c>
      <c r="AM3560" s="8">
        <v>2494550</v>
      </c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/>
      <c r="BM3560"/>
      <c r="BN3560" s="10">
        <v>0</v>
      </c>
      <c r="BO3560" s="10"/>
      <c r="BP3560" s="10"/>
      <c r="BQ3560" s="10"/>
      <c r="BR3560" s="10"/>
      <c r="BS3560" s="10"/>
      <c r="BT3560" s="10"/>
      <c r="BU3560" s="10"/>
      <c r="BV3560" s="1" t="str">
        <f>Запрос1[[#This Row],[Менеджер]]</f>
        <v>Потупаленко Виктор</v>
      </c>
      <c r="BW3560" s="1" t="str">
        <f>Запрос1[[#This Row],[Дирекция]]</f>
        <v>Центральная дирекция</v>
      </c>
      <c r="BX3560" s="1" t="str">
        <f t="shared" si="55"/>
        <v>КХ "Ли Г.Д."</v>
      </c>
      <c r="BY3560" s="1" t="str">
        <f t="shared" si="55"/>
        <v>540428350302</v>
      </c>
      <c r="CA3560" t="str">
        <f>Запрос1[[#This Row],[родитель]]</f>
        <v>КХ "Ли Г.Д."</v>
      </c>
      <c r="CB3560" t="str">
        <f>Запрос1[[#This Row],[БИНРодителя]]</f>
        <v>540428350302</v>
      </c>
    </row>
    <row r="3561" spans="1:80" x14ac:dyDescent="0.3">
      <c r="A3561" t="s">
        <v>2514</v>
      </c>
      <c r="B3561" t="s">
        <v>3262</v>
      </c>
      <c r="C3561" t="s">
        <v>381</v>
      </c>
      <c r="D3561" t="s">
        <v>382</v>
      </c>
      <c r="E3561" t="s">
        <v>2691</v>
      </c>
      <c r="F3561" t="s">
        <v>3544</v>
      </c>
      <c r="G3561" t="s">
        <v>4180</v>
      </c>
      <c r="H3561" t="s">
        <v>3546</v>
      </c>
      <c r="I3561" t="s">
        <v>3547</v>
      </c>
      <c r="J3561" t="s">
        <v>4181</v>
      </c>
      <c r="K3561" t="s">
        <v>4182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 s="8"/>
      <c r="S3561" s="8"/>
      <c r="T3561" s="8"/>
      <c r="U3561" s="8">
        <v>1098580</v>
      </c>
      <c r="V3561" s="8"/>
      <c r="W3561" s="8"/>
      <c r="X3561" s="8"/>
      <c r="Y3561" s="8"/>
      <c r="Z3561" s="8"/>
      <c r="AA3561" s="8">
        <v>329574</v>
      </c>
      <c r="AB3561" s="8"/>
      <c r="AC3561" s="8"/>
      <c r="AD3561"/>
      <c r="AE3561"/>
      <c r="AF3561"/>
      <c r="AG3561">
        <v>30</v>
      </c>
      <c r="AH3561"/>
      <c r="AI3561"/>
      <c r="AJ3561" s="8"/>
      <c r="AK3561" s="8"/>
      <c r="AL3561" s="8"/>
      <c r="AM3561" s="8">
        <v>1098580</v>
      </c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>
        <v>9480280</v>
      </c>
      <c r="BI3561" s="8"/>
      <c r="BJ3561" s="8">
        <v>1098580</v>
      </c>
      <c r="BK3561" s="8"/>
      <c r="BL3561">
        <v>11.587999999999999</v>
      </c>
      <c r="BM3561"/>
      <c r="BN3561" s="10">
        <v>0</v>
      </c>
      <c r="BO3561" s="10"/>
      <c r="BP3561" s="10"/>
      <c r="BQ3561" s="10"/>
      <c r="BR3561" s="10"/>
      <c r="BS3561" s="10"/>
      <c r="BT3561" s="10"/>
      <c r="BU3561" s="10"/>
      <c r="BV3561" s="1" t="str">
        <f>Запрос1[[#This Row],[Менеджер]]</f>
        <v>Чижаковский Владимир</v>
      </c>
      <c r="BW3561" s="1" t="str">
        <f>Запрос1[[#This Row],[Дирекция]]</f>
        <v>Северная дирекция</v>
      </c>
      <c r="BX3561" s="1" t="str">
        <f t="shared" si="55"/>
        <v>ТОО "Ногайбай"</v>
      </c>
      <c r="BY3561" s="1" t="str">
        <f t="shared" si="55"/>
        <v>951040000019</v>
      </c>
      <c r="CA3561" t="str">
        <f>Запрос1[[#This Row],[родитель]]</f>
        <v>ТОО "Ногайбай"</v>
      </c>
      <c r="CB3561" t="str">
        <f>Запрос1[[#This Row],[БИНРодителя]]</f>
        <v>951040000019</v>
      </c>
    </row>
    <row r="3562" spans="1:80" x14ac:dyDescent="0.3">
      <c r="A3562" t="s">
        <v>2514</v>
      </c>
      <c r="B3562" t="s">
        <v>3262</v>
      </c>
      <c r="C3562" t="s">
        <v>381</v>
      </c>
      <c r="D3562" t="s">
        <v>382</v>
      </c>
      <c r="E3562" t="s">
        <v>2691</v>
      </c>
      <c r="F3562" t="s">
        <v>2709</v>
      </c>
      <c r="G3562" t="s">
        <v>9037</v>
      </c>
      <c r="H3562" t="s">
        <v>3546</v>
      </c>
      <c r="I3562" t="s">
        <v>3547</v>
      </c>
      <c r="J3562" t="s">
        <v>9038</v>
      </c>
      <c r="K3562" t="s">
        <v>9039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0</v>
      </c>
      <c r="R3562" s="8">
        <v>13020997.25</v>
      </c>
      <c r="S3562" s="8">
        <v>32966420</v>
      </c>
      <c r="T3562" s="8">
        <v>7877760</v>
      </c>
      <c r="U3562" s="8">
        <v>14465480</v>
      </c>
      <c r="V3562" s="8">
        <v>5750000</v>
      </c>
      <c r="W3562" s="8"/>
      <c r="X3562" s="8">
        <v>3906299.18</v>
      </c>
      <c r="Y3562" s="8">
        <v>7776532.5</v>
      </c>
      <c r="Z3562" s="8">
        <v>1013760</v>
      </c>
      <c r="AA3562" s="8">
        <v>4339644</v>
      </c>
      <c r="AB3562" s="8">
        <v>1725000</v>
      </c>
      <c r="AC3562" s="8"/>
      <c r="AD3562">
        <v>30</v>
      </c>
      <c r="AE3562">
        <v>23.59</v>
      </c>
      <c r="AF3562">
        <v>12.87</v>
      </c>
      <c r="AG3562">
        <v>30</v>
      </c>
      <c r="AH3562">
        <v>30</v>
      </c>
      <c r="AI3562"/>
      <c r="AJ3562" s="8">
        <v>13020997.25</v>
      </c>
      <c r="AK3562" s="8">
        <v>25921775</v>
      </c>
      <c r="AL3562" s="8">
        <v>7877760</v>
      </c>
      <c r="AM3562" s="8">
        <v>14465480</v>
      </c>
      <c r="AN3562" s="8">
        <v>5750000</v>
      </c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>
        <v>22902180</v>
      </c>
      <c r="BI3562" s="8">
        <v>62359700</v>
      </c>
      <c r="BJ3562" s="8">
        <v>14465480</v>
      </c>
      <c r="BK3562" s="8">
        <v>5750000</v>
      </c>
      <c r="BL3562">
        <v>63.161999999999999</v>
      </c>
      <c r="BM3562">
        <v>9.2205999999999992</v>
      </c>
      <c r="BN3562" s="10">
        <v>0</v>
      </c>
      <c r="BO3562" s="10"/>
      <c r="BP3562" s="10"/>
      <c r="BQ3562" s="10"/>
      <c r="BR3562" s="10"/>
      <c r="BS3562" s="10"/>
      <c r="BT3562" s="10"/>
      <c r="BU3562" s="10"/>
      <c r="BV3562" s="1" t="str">
        <f>Запрос1[[#This Row],[Менеджер]]</f>
        <v>Чижаковский Владимир</v>
      </c>
      <c r="BW3562" s="1" t="str">
        <f>Запрос1[[#This Row],[Дирекция]]</f>
        <v>Северная дирекция</v>
      </c>
      <c r="BX3562" s="1" t="str">
        <f t="shared" si="55"/>
        <v>ТОО "Ногайбай"</v>
      </c>
      <c r="BY3562" s="1" t="str">
        <f t="shared" si="55"/>
        <v>951040000019</v>
      </c>
      <c r="CA3562" t="str">
        <f>Запрос1[[#This Row],[родитель]]</f>
        <v>ТОО "Ногайбай"</v>
      </c>
      <c r="CB3562" t="str">
        <f>Запрос1[[#This Row],[БИНРодителя]]</f>
        <v>951040000019</v>
      </c>
    </row>
    <row r="3563" spans="1:80" x14ac:dyDescent="0.3">
      <c r="A3563" t="s">
        <v>2514</v>
      </c>
      <c r="B3563" t="s">
        <v>3262</v>
      </c>
      <c r="C3563" t="s">
        <v>381</v>
      </c>
      <c r="D3563" t="s">
        <v>382</v>
      </c>
      <c r="E3563" t="s">
        <v>2691</v>
      </c>
      <c r="F3563" t="s">
        <v>2709</v>
      </c>
      <c r="G3563" t="s">
        <v>9037</v>
      </c>
      <c r="H3563" t="s">
        <v>3546</v>
      </c>
      <c r="I3563" t="s">
        <v>3547</v>
      </c>
      <c r="J3563" t="s">
        <v>9040</v>
      </c>
      <c r="K3563" t="s">
        <v>9041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1</v>
      </c>
      <c r="R3563" s="8">
        <v>2210000</v>
      </c>
      <c r="S3563" s="8">
        <v>1557700</v>
      </c>
      <c r="T3563" s="8"/>
      <c r="U3563" s="8"/>
      <c r="V3563" s="8"/>
      <c r="W3563" s="8">
        <v>29146180</v>
      </c>
      <c r="X3563" s="8">
        <v>663000</v>
      </c>
      <c r="Y3563" s="8">
        <v>0</v>
      </c>
      <c r="Z3563" s="8"/>
      <c r="AA3563" s="8"/>
      <c r="AB3563" s="8"/>
      <c r="AC3563" s="8">
        <v>8743854</v>
      </c>
      <c r="AD3563">
        <v>30</v>
      </c>
      <c r="AE3563">
        <v>0</v>
      </c>
      <c r="AF3563"/>
      <c r="AG3563"/>
      <c r="AH3563"/>
      <c r="AI3563">
        <v>30</v>
      </c>
      <c r="AJ3563" s="8">
        <v>2210000</v>
      </c>
      <c r="AK3563" s="8">
        <v>2751700</v>
      </c>
      <c r="AL3563" s="8"/>
      <c r="AM3563" s="8"/>
      <c r="AN3563" s="8"/>
      <c r="AO3563" s="8">
        <v>29146180</v>
      </c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/>
      <c r="BM3563"/>
      <c r="BN3563" s="10">
        <v>0</v>
      </c>
      <c r="BO3563" s="10"/>
      <c r="BP3563" s="10"/>
      <c r="BQ3563" s="10"/>
      <c r="BR3563" s="10"/>
      <c r="BS3563" s="10"/>
      <c r="BT3563" s="10"/>
      <c r="BU3563" s="10"/>
      <c r="BV3563" s="1" t="str">
        <f>Запрос1[[#This Row],[Менеджер]]</f>
        <v>Чижаковский Владимир</v>
      </c>
      <c r="BW3563" s="1" t="str">
        <f>Запрос1[[#This Row],[Дирекция]]</f>
        <v>Северная дирекция</v>
      </c>
      <c r="BX3563" s="1" t="str">
        <f t="shared" si="55"/>
        <v>ТОО "Ногайбай"</v>
      </c>
      <c r="BY3563" s="1" t="str">
        <f t="shared" si="55"/>
        <v>951040000019</v>
      </c>
      <c r="CA3563" t="str">
        <f>Запрос1[[#This Row],[родитель]]</f>
        <v>ТОО "Ногайбай"</v>
      </c>
      <c r="CB3563" t="str">
        <f>Запрос1[[#This Row],[БИНРодителя]]</f>
        <v>951040000019</v>
      </c>
    </row>
    <row r="3564" spans="1:80" x14ac:dyDescent="0.3">
      <c r="A3564" t="s">
        <v>2514</v>
      </c>
      <c r="B3564" t="s">
        <v>3262</v>
      </c>
      <c r="C3564" t="s">
        <v>381</v>
      </c>
      <c r="D3564" t="s">
        <v>382</v>
      </c>
      <c r="E3564" t="s">
        <v>2574</v>
      </c>
      <c r="F3564" t="s">
        <v>7934</v>
      </c>
      <c r="G3564" t="s">
        <v>7935</v>
      </c>
      <c r="H3564" t="s">
        <v>9043</v>
      </c>
      <c r="I3564" t="s">
        <v>9042</v>
      </c>
      <c r="J3564" t="s">
        <v>7937</v>
      </c>
      <c r="K3564" t="s">
        <v>7936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 s="8">
        <v>20003799.5</v>
      </c>
      <c r="S3564" s="8">
        <v>23844060</v>
      </c>
      <c r="T3564" s="8">
        <v>31889650</v>
      </c>
      <c r="U3564" s="8">
        <v>47046815</v>
      </c>
      <c r="V3564" s="8">
        <v>64929000</v>
      </c>
      <c r="W3564" s="8">
        <v>89275162</v>
      </c>
      <c r="X3564" s="8">
        <v>449352.3</v>
      </c>
      <c r="Y3564" s="8">
        <v>7003000.5</v>
      </c>
      <c r="Z3564" s="8">
        <v>12048045</v>
      </c>
      <c r="AA3564" s="8">
        <v>14114044.5</v>
      </c>
      <c r="AB3564" s="8">
        <v>19425780</v>
      </c>
      <c r="AC3564" s="8">
        <v>26782548.600000001</v>
      </c>
      <c r="AD3564">
        <v>2.25</v>
      </c>
      <c r="AE3564">
        <v>29.37</v>
      </c>
      <c r="AF3564">
        <v>37.78</v>
      </c>
      <c r="AG3564">
        <v>30</v>
      </c>
      <c r="AH3564">
        <v>29.92</v>
      </c>
      <c r="AI3564">
        <v>30</v>
      </c>
      <c r="AJ3564" s="8">
        <v>20003799.5</v>
      </c>
      <c r="AK3564" s="8">
        <v>23844060</v>
      </c>
      <c r="AL3564" s="8">
        <v>31889650</v>
      </c>
      <c r="AM3564" s="8">
        <v>47046815</v>
      </c>
      <c r="AN3564" s="8">
        <v>64929000</v>
      </c>
      <c r="AO3564" s="8">
        <v>89275162</v>
      </c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>
        <v>152531055</v>
      </c>
      <c r="BI3564" s="8">
        <v>74914250</v>
      </c>
      <c r="BJ3564" s="8">
        <v>128783855</v>
      </c>
      <c r="BK3564" s="8">
        <v>67945250</v>
      </c>
      <c r="BL3564">
        <v>84.431200000000004</v>
      </c>
      <c r="BM3564">
        <v>90.697299999999998</v>
      </c>
      <c r="BN3564" s="10">
        <v>0</v>
      </c>
      <c r="BO3564" s="10"/>
      <c r="BP3564" s="10"/>
      <c r="BQ3564" s="10"/>
      <c r="BR3564" s="10"/>
      <c r="BS3564" s="10"/>
      <c r="BT3564" s="10"/>
      <c r="BU3564" s="10"/>
      <c r="BV3564" s="1" t="str">
        <f>Запрос1[[#This Row],[Менеджер]]</f>
        <v>Чижаковский Владимир</v>
      </c>
      <c r="BW3564" s="1" t="str">
        <f>Запрос1[[#This Row],[Дирекция]]</f>
        <v>Северная дирекция</v>
      </c>
      <c r="BX3564" s="1" t="str">
        <f t="shared" si="55"/>
        <v>ФХ "ЕР"</v>
      </c>
      <c r="BY3564" s="1" t="str">
        <f t="shared" si="55"/>
        <v>161264024455</v>
      </c>
      <c r="CA3564" t="str">
        <f>Запрос1[[#This Row],[родитель]]</f>
        <v>ФХ "ЕР"</v>
      </c>
      <c r="CB3564" t="str">
        <f>Запрос1[[#This Row],[БИНРодителя]]</f>
        <v>161264024455</v>
      </c>
    </row>
    <row r="3565" spans="1:80" x14ac:dyDescent="0.3">
      <c r="A3565" t="s">
        <v>2514</v>
      </c>
      <c r="B3565" t="s">
        <v>3262</v>
      </c>
      <c r="C3565" t="s">
        <v>381</v>
      </c>
      <c r="D3565" t="s">
        <v>382</v>
      </c>
      <c r="E3565" t="s">
        <v>2574</v>
      </c>
      <c r="F3565" t="s">
        <v>2715</v>
      </c>
      <c r="G3565" t="s">
        <v>3601</v>
      </c>
      <c r="H3565" t="s">
        <v>3735</v>
      </c>
      <c r="I3565" t="s">
        <v>3736</v>
      </c>
      <c r="J3565" t="s">
        <v>3736</v>
      </c>
      <c r="K3565" t="s">
        <v>3735</v>
      </c>
      <c r="L3565">
        <v>1</v>
      </c>
      <c r="M3565">
        <v>1</v>
      </c>
      <c r="N3565">
        <v>1</v>
      </c>
      <c r="O3565">
        <v>1</v>
      </c>
      <c r="P3565">
        <v>0</v>
      </c>
      <c r="Q3565">
        <v>0</v>
      </c>
      <c r="R3565" s="8">
        <v>42823775</v>
      </c>
      <c r="S3565" s="8">
        <v>46129670</v>
      </c>
      <c r="T3565" s="8">
        <v>55667005</v>
      </c>
      <c r="U3565" s="8">
        <v>12493240</v>
      </c>
      <c r="V3565" s="8"/>
      <c r="W3565" s="8"/>
      <c r="X3565" s="8">
        <v>2512560</v>
      </c>
      <c r="Y3565" s="8">
        <v>11773401</v>
      </c>
      <c r="Z3565" s="8">
        <v>27436041.5</v>
      </c>
      <c r="AA3565" s="8">
        <v>3747972</v>
      </c>
      <c r="AB3565" s="8"/>
      <c r="AC3565" s="8"/>
      <c r="AD3565">
        <v>5.87</v>
      </c>
      <c r="AE3565">
        <v>25.52</v>
      </c>
      <c r="AF3565">
        <v>49.29</v>
      </c>
      <c r="AG3565">
        <v>30</v>
      </c>
      <c r="AH3565"/>
      <c r="AI3565"/>
      <c r="AJ3565" s="8">
        <v>42823775</v>
      </c>
      <c r="AK3565" s="8">
        <v>40866590</v>
      </c>
      <c r="AL3565" s="8">
        <v>55667005</v>
      </c>
      <c r="AM3565" s="8">
        <v>12493240</v>
      </c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>
        <v>153985220</v>
      </c>
      <c r="BI3565" s="8"/>
      <c r="BJ3565" s="8">
        <v>20191480</v>
      </c>
      <c r="BK3565" s="8"/>
      <c r="BL3565">
        <v>13.1126</v>
      </c>
      <c r="BM3565"/>
      <c r="BN3565" s="10">
        <v>0</v>
      </c>
      <c r="BO3565" s="10"/>
      <c r="BP3565" s="10"/>
      <c r="BQ3565" s="10"/>
      <c r="BR3565" s="10"/>
      <c r="BS3565" s="10"/>
      <c r="BT3565" s="10"/>
      <c r="BU3565" s="10"/>
      <c r="BV3565" s="1" t="str">
        <f>Запрос1[[#This Row],[Менеджер]]</f>
        <v>Чижаковский Владимир</v>
      </c>
      <c r="BW3565" s="1" t="str">
        <f>Запрос1[[#This Row],[Дирекция]]</f>
        <v>Северная дирекция</v>
      </c>
      <c r="BX3565" s="1" t="str">
        <f t="shared" si="55"/>
        <v>ТОО "Городецкое"</v>
      </c>
      <c r="BY3565" s="1" t="str">
        <f t="shared" si="55"/>
        <v>041240012327</v>
      </c>
      <c r="CA3565" t="str">
        <f>Запрос1[[#This Row],[родитель]]</f>
        <v>ТОО "Городецкое"</v>
      </c>
      <c r="CB3565" t="str">
        <f>Запрос1[[#This Row],[БИНРодителя]]</f>
        <v>041240012327</v>
      </c>
    </row>
    <row r="3566" spans="1:80" x14ac:dyDescent="0.3">
      <c r="A3566" t="s">
        <v>2514</v>
      </c>
      <c r="B3566" t="s">
        <v>3262</v>
      </c>
      <c r="C3566" t="s">
        <v>381</v>
      </c>
      <c r="D3566" t="s">
        <v>382</v>
      </c>
      <c r="E3566" t="s">
        <v>2165</v>
      </c>
      <c r="F3566" t="s">
        <v>295</v>
      </c>
      <c r="G3566" t="s">
        <v>3550</v>
      </c>
      <c r="H3566" t="s">
        <v>3551</v>
      </c>
      <c r="I3566" t="s">
        <v>3552</v>
      </c>
      <c r="J3566" t="s">
        <v>3647</v>
      </c>
      <c r="K3566" t="s">
        <v>3648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 s="8"/>
      <c r="S3566" s="8"/>
      <c r="T3566" s="8">
        <v>6371500</v>
      </c>
      <c r="U3566" s="8"/>
      <c r="V3566" s="8"/>
      <c r="W3566" s="8"/>
      <c r="X3566" s="8"/>
      <c r="Y3566" s="8"/>
      <c r="Z3566" s="8">
        <v>3185750</v>
      </c>
      <c r="AA3566" s="8"/>
      <c r="AB3566" s="8"/>
      <c r="AC3566" s="8"/>
      <c r="AD3566"/>
      <c r="AE3566"/>
      <c r="AF3566">
        <v>50</v>
      </c>
      <c r="AG3566"/>
      <c r="AH3566"/>
      <c r="AI3566"/>
      <c r="AJ3566" s="8"/>
      <c r="AK3566" s="8"/>
      <c r="AL3566" s="8">
        <v>6371500</v>
      </c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/>
      <c r="BM3566"/>
      <c r="BN3566" s="10">
        <v>0</v>
      </c>
      <c r="BO3566" s="10"/>
      <c r="BP3566" s="10"/>
      <c r="BQ3566" s="10"/>
      <c r="BR3566" s="10"/>
      <c r="BS3566" s="10"/>
      <c r="BT3566" s="10"/>
      <c r="BU3566" s="10"/>
      <c r="BV3566" s="1" t="str">
        <f>Запрос1[[#This Row],[Менеджер]]</f>
        <v>Чижаковский Владимир</v>
      </c>
      <c r="BW3566" s="1" t="str">
        <f>Запрос1[[#This Row],[Дирекция]]</f>
        <v>Северная дирекция</v>
      </c>
      <c r="BX3566" s="1" t="str">
        <f t="shared" si="55"/>
        <v>ТОО "Астык-STEM"</v>
      </c>
      <c r="BY3566" s="1" t="str">
        <f t="shared" si="55"/>
        <v>021040006252</v>
      </c>
      <c r="CA3566" t="str">
        <f>Запрос1[[#This Row],[родитель]]</f>
        <v>ТОО "Астык-STEM"</v>
      </c>
      <c r="CB3566" t="str">
        <f>Запрос1[[#This Row],[БИНРодителя]]</f>
        <v>021040006252</v>
      </c>
    </row>
    <row r="3567" spans="1:80" x14ac:dyDescent="0.3">
      <c r="A3567" t="s">
        <v>2514</v>
      </c>
      <c r="B3567" t="s">
        <v>3262</v>
      </c>
      <c r="C3567" t="s">
        <v>381</v>
      </c>
      <c r="D3567" t="s">
        <v>382</v>
      </c>
      <c r="E3567" t="s">
        <v>2165</v>
      </c>
      <c r="F3567" t="s">
        <v>9046</v>
      </c>
      <c r="G3567" t="s">
        <v>9047</v>
      </c>
      <c r="H3567" t="s">
        <v>8952</v>
      </c>
      <c r="I3567" t="s">
        <v>8953</v>
      </c>
      <c r="J3567" t="s">
        <v>9048</v>
      </c>
      <c r="K3567" t="s">
        <v>9049</v>
      </c>
      <c r="L3567">
        <v>1</v>
      </c>
      <c r="M3567">
        <v>0</v>
      </c>
      <c r="N3567">
        <v>0</v>
      </c>
      <c r="O3567">
        <v>1</v>
      </c>
      <c r="P3567">
        <v>1</v>
      </c>
      <c r="Q3567">
        <v>1</v>
      </c>
      <c r="R3567" s="8">
        <v>10970424</v>
      </c>
      <c r="S3567" s="8"/>
      <c r="T3567" s="8"/>
      <c r="U3567" s="8">
        <v>31478500</v>
      </c>
      <c r="V3567" s="8">
        <v>11800000</v>
      </c>
      <c r="W3567" s="8">
        <v>19200000</v>
      </c>
      <c r="X3567" s="8">
        <v>3153127.2</v>
      </c>
      <c r="Y3567" s="8"/>
      <c r="Z3567" s="8"/>
      <c r="AA3567" s="8">
        <v>9443550</v>
      </c>
      <c r="AB3567" s="8">
        <v>0</v>
      </c>
      <c r="AC3567" s="8">
        <v>19200000</v>
      </c>
      <c r="AD3567">
        <v>28.74</v>
      </c>
      <c r="AE3567"/>
      <c r="AF3567"/>
      <c r="AG3567">
        <v>30</v>
      </c>
      <c r="AH3567">
        <v>0</v>
      </c>
      <c r="AI3567">
        <v>100</v>
      </c>
      <c r="AJ3567" s="8">
        <v>10970424</v>
      </c>
      <c r="AK3567" s="8"/>
      <c r="AL3567" s="8"/>
      <c r="AM3567" s="8">
        <v>31478500</v>
      </c>
      <c r="AN3567" s="8">
        <v>11800000</v>
      </c>
      <c r="AO3567" s="8">
        <v>19200000</v>
      </c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>
        <v>213127650</v>
      </c>
      <c r="BI3567" s="8">
        <v>454200970</v>
      </c>
      <c r="BJ3567" s="8">
        <v>31375000</v>
      </c>
      <c r="BK3567" s="8"/>
      <c r="BL3567">
        <v>14.7212</v>
      </c>
      <c r="BM3567">
        <v>0</v>
      </c>
      <c r="BN3567" s="10">
        <v>0</v>
      </c>
      <c r="BO3567" s="10"/>
      <c r="BP3567" s="10"/>
      <c r="BQ3567" s="10"/>
      <c r="BR3567" s="10"/>
      <c r="BS3567" s="10"/>
      <c r="BT3567" s="10"/>
      <c r="BU3567" s="10"/>
      <c r="BV3567" s="1" t="str">
        <f>Запрос1[[#This Row],[Менеджер]]</f>
        <v>Чижаковский Владимир</v>
      </c>
      <c r="BW3567" s="1" t="str">
        <f>Запрос1[[#This Row],[Дирекция]]</f>
        <v>Северная дирекция</v>
      </c>
      <c r="BX3567" s="1" t="str">
        <f t="shared" si="55"/>
        <v>ТОО "Егин"</v>
      </c>
      <c r="BY3567" s="1" t="str">
        <f t="shared" si="55"/>
        <v>000640003828</v>
      </c>
      <c r="CA3567" t="str">
        <f>Запрос1[[#This Row],[родитель]]</f>
        <v>ТОО "Егин"</v>
      </c>
      <c r="CB3567" t="str">
        <f>Запрос1[[#This Row],[БИНРодителя]]</f>
        <v>000640003828</v>
      </c>
    </row>
    <row r="3568" spans="1:80" x14ac:dyDescent="0.3">
      <c r="A3568" t="s">
        <v>3658</v>
      </c>
      <c r="B3568" t="s">
        <v>12012</v>
      </c>
      <c r="C3568" t="s">
        <v>103</v>
      </c>
      <c r="D3568" t="s">
        <v>89</v>
      </c>
      <c r="E3568" t="s">
        <v>254</v>
      </c>
      <c r="F3568" t="s">
        <v>4428</v>
      </c>
      <c r="G3568" t="s">
        <v>4690</v>
      </c>
      <c r="H3568" t="s">
        <v>12447</v>
      </c>
      <c r="I3568" t="s">
        <v>12448</v>
      </c>
      <c r="J3568" t="s">
        <v>12448</v>
      </c>
      <c r="K3568" t="s">
        <v>12447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 s="8"/>
      <c r="S3568" s="8"/>
      <c r="T3568" s="8"/>
      <c r="U3568" s="8"/>
      <c r="V3568" s="8"/>
      <c r="W3568" s="8">
        <v>498000</v>
      </c>
      <c r="X3568" s="8"/>
      <c r="Y3568" s="8"/>
      <c r="Z3568" s="8"/>
      <c r="AA3568" s="8"/>
      <c r="AB3568" s="8"/>
      <c r="AC3568" s="8">
        <v>498000</v>
      </c>
      <c r="AD3568"/>
      <c r="AE3568"/>
      <c r="AF3568"/>
      <c r="AG3568"/>
      <c r="AH3568"/>
      <c r="AI3568">
        <v>100</v>
      </c>
      <c r="AJ3568" s="8"/>
      <c r="AK3568" s="8"/>
      <c r="AL3568" s="8"/>
      <c r="AM3568" s="8"/>
      <c r="AN3568" s="8"/>
      <c r="AO3568" s="8">
        <v>498000</v>
      </c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/>
      <c r="BM3568"/>
      <c r="BN3568" s="10">
        <v>0</v>
      </c>
      <c r="BO3568" s="10"/>
      <c r="BP3568" s="10"/>
      <c r="BQ3568" s="10"/>
      <c r="BR3568" s="10"/>
      <c r="BS3568" s="10"/>
      <c r="BT3568" s="10"/>
      <c r="BU3568" s="10"/>
      <c r="BV3568" s="1" t="str">
        <f>Запрос1[[#This Row],[Менеджер]]</f>
        <v>Бейбит Арман Алмасұлы</v>
      </c>
      <c r="BW3568" s="1" t="str">
        <f>Запрос1[[#This Row],[Дирекция]]</f>
        <v>Центральная дирекция</v>
      </c>
      <c r="BX3568" s="1" t="str">
        <f t="shared" si="55"/>
        <v>ТОО "Байтерек НП"</v>
      </c>
      <c r="BY3568" s="1" t="str">
        <f t="shared" si="55"/>
        <v>050240003159</v>
      </c>
      <c r="CA3568" t="str">
        <f>Запрос1[[#This Row],[родитель]]</f>
        <v>ТОО "Байтерек НП"</v>
      </c>
      <c r="CB3568" t="str">
        <f>Запрос1[[#This Row],[БИНРодителя]]</f>
        <v>050240003159</v>
      </c>
    </row>
    <row r="3569" spans="1:80" x14ac:dyDescent="0.3">
      <c r="A3569" t="s">
        <v>3658</v>
      </c>
      <c r="B3569" t="s">
        <v>3659</v>
      </c>
      <c r="C3569" t="s">
        <v>122</v>
      </c>
      <c r="D3569"/>
      <c r="E3569"/>
      <c r="F3569"/>
      <c r="G3569"/>
      <c r="H3569" t="s">
        <v>3660</v>
      </c>
      <c r="I3569" t="s">
        <v>3661</v>
      </c>
      <c r="J3569" t="s">
        <v>3661</v>
      </c>
      <c r="K3569" t="s">
        <v>3660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 s="8"/>
      <c r="S3569" s="8"/>
      <c r="T3569" s="8">
        <v>584000</v>
      </c>
      <c r="U3569" s="8"/>
      <c r="V3569" s="8"/>
      <c r="W3569" s="8"/>
      <c r="X3569" s="8"/>
      <c r="Y3569" s="8"/>
      <c r="Z3569" s="8">
        <v>584000</v>
      </c>
      <c r="AA3569" s="8"/>
      <c r="AB3569" s="8"/>
      <c r="AC3569" s="8"/>
      <c r="AD3569"/>
      <c r="AE3569"/>
      <c r="AF3569">
        <v>100</v>
      </c>
      <c r="AG3569"/>
      <c r="AH3569"/>
      <c r="AI3569"/>
      <c r="AJ3569" s="8"/>
      <c r="AK3569" s="8"/>
      <c r="AL3569" s="8">
        <v>584000</v>
      </c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/>
      <c r="BM3569"/>
      <c r="BN3569" s="10">
        <v>0</v>
      </c>
      <c r="BO3569" s="10"/>
      <c r="BP3569" s="10"/>
      <c r="BQ3569" s="10"/>
      <c r="BR3569" s="10"/>
      <c r="BS3569" s="10"/>
      <c r="BT3569" s="10"/>
      <c r="BU3569" s="10"/>
      <c r="BV3569" s="1" t="str">
        <f>Запрос1[[#This Row],[Менеджер]]</f>
        <v>Гуралевич Григорий</v>
      </c>
      <c r="BW3569" s="1" t="str">
        <f>Запрос1[[#This Row],[Дирекция]]</f>
        <v>Центральная дирекция</v>
      </c>
      <c r="BX3569" s="1" t="str">
        <f t="shared" si="55"/>
        <v>КХ "ГУЛЯ П.И."</v>
      </c>
      <c r="BY3569" s="1" t="str">
        <f t="shared" si="55"/>
        <v>401125300511</v>
      </c>
      <c r="CA3569" t="str">
        <f>Запрос1[[#This Row],[родитель]]</f>
        <v>КХ "ГУЛЯ П.И."</v>
      </c>
      <c r="CB3569" t="str">
        <f>Запрос1[[#This Row],[БИНРодителя]]</f>
        <v>401125300511</v>
      </c>
    </row>
    <row r="3570" spans="1:80" x14ac:dyDescent="0.3">
      <c r="A3570" t="s">
        <v>3658</v>
      </c>
      <c r="B3570" t="s">
        <v>3659</v>
      </c>
      <c r="C3570" t="s">
        <v>122</v>
      </c>
      <c r="D3570" t="s">
        <v>89</v>
      </c>
      <c r="E3570" t="s">
        <v>3662</v>
      </c>
      <c r="F3570" t="s">
        <v>1547</v>
      </c>
      <c r="G3570" t="s">
        <v>3663</v>
      </c>
      <c r="H3570" t="s">
        <v>3664</v>
      </c>
      <c r="I3570" t="s">
        <v>3665</v>
      </c>
      <c r="J3570" t="s">
        <v>3665</v>
      </c>
      <c r="K3570" t="s">
        <v>3664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 s="8"/>
      <c r="S3570" s="8"/>
      <c r="T3570" s="8">
        <v>5564000</v>
      </c>
      <c r="U3570" s="8"/>
      <c r="V3570" s="8"/>
      <c r="W3570" s="8"/>
      <c r="X3570" s="8"/>
      <c r="Y3570" s="8"/>
      <c r="Z3570" s="8">
        <v>1669200</v>
      </c>
      <c r="AA3570" s="8"/>
      <c r="AB3570" s="8"/>
      <c r="AC3570" s="8"/>
      <c r="AD3570"/>
      <c r="AE3570"/>
      <c r="AF3570">
        <v>30</v>
      </c>
      <c r="AG3570"/>
      <c r="AH3570"/>
      <c r="AI3570"/>
      <c r="AJ3570" s="8"/>
      <c r="AK3570" s="8"/>
      <c r="AL3570" s="8">
        <v>5564000</v>
      </c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/>
      <c r="BM3570"/>
      <c r="BN3570" s="10">
        <v>0</v>
      </c>
      <c r="BO3570" s="10"/>
      <c r="BP3570" s="10"/>
      <c r="BQ3570" s="10"/>
      <c r="BR3570" s="10"/>
      <c r="BS3570" s="10"/>
      <c r="BT3570" s="10"/>
      <c r="BU3570" s="10"/>
      <c r="BV3570" s="1" t="str">
        <f>Запрос1[[#This Row],[Менеджер]]</f>
        <v>Гуралевич Григорий</v>
      </c>
      <c r="BW3570" s="1" t="str">
        <f>Запрос1[[#This Row],[Дирекция]]</f>
        <v>Центральная дирекция</v>
      </c>
      <c r="BX3570" s="1" t="str">
        <f t="shared" si="55"/>
        <v>КХ "Пересунько"</v>
      </c>
      <c r="BY3570" s="1" t="str">
        <f t="shared" si="55"/>
        <v>480321300466</v>
      </c>
      <c r="CA3570" t="str">
        <f>Запрос1[[#This Row],[родитель]]</f>
        <v>КХ "Пересунько"</v>
      </c>
      <c r="CB3570" t="str">
        <f>Запрос1[[#This Row],[БИНРодителя]]</f>
        <v>480321300466</v>
      </c>
    </row>
    <row r="3571" spans="1:80" x14ac:dyDescent="0.3">
      <c r="A3571" t="s">
        <v>3658</v>
      </c>
      <c r="B3571" t="s">
        <v>3659</v>
      </c>
      <c r="C3571" t="s">
        <v>122</v>
      </c>
      <c r="D3571" t="s">
        <v>89</v>
      </c>
      <c r="E3571" t="s">
        <v>3662</v>
      </c>
      <c r="F3571" t="s">
        <v>1547</v>
      </c>
      <c r="G3571" t="s">
        <v>3666</v>
      </c>
      <c r="H3571" t="s">
        <v>3667</v>
      </c>
      <c r="I3571" t="s">
        <v>3668</v>
      </c>
      <c r="J3571" t="s">
        <v>3668</v>
      </c>
      <c r="K3571" t="s">
        <v>3667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 s="8"/>
      <c r="S3571" s="8"/>
      <c r="T3571" s="8">
        <v>13856800</v>
      </c>
      <c r="U3571" s="8"/>
      <c r="V3571" s="8"/>
      <c r="W3571" s="8"/>
      <c r="X3571" s="8"/>
      <c r="Y3571" s="8"/>
      <c r="Z3571" s="8">
        <v>3877400</v>
      </c>
      <c r="AA3571" s="8"/>
      <c r="AB3571" s="8"/>
      <c r="AC3571" s="8"/>
      <c r="AD3571"/>
      <c r="AE3571"/>
      <c r="AF3571">
        <v>27.98</v>
      </c>
      <c r="AG3571"/>
      <c r="AH3571"/>
      <c r="AI3571"/>
      <c r="AJ3571" s="8"/>
      <c r="AK3571" s="8"/>
      <c r="AL3571" s="8">
        <v>13856800</v>
      </c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/>
      <c r="BM3571"/>
      <c r="BN3571" s="10">
        <v>0</v>
      </c>
      <c r="BO3571" s="10"/>
      <c r="BP3571" s="10"/>
      <c r="BQ3571" s="10"/>
      <c r="BR3571" s="10"/>
      <c r="BS3571" s="10"/>
      <c r="BT3571" s="10"/>
      <c r="BU3571" s="10"/>
      <c r="BV3571" s="1" t="str">
        <f>Запрос1[[#This Row],[Менеджер]]</f>
        <v>Гуралевич Григорий</v>
      </c>
      <c r="BW3571" s="1" t="str">
        <f>Запрос1[[#This Row],[Дирекция]]</f>
        <v>Центральная дирекция</v>
      </c>
      <c r="BX3571" s="1" t="str">
        <f t="shared" si="55"/>
        <v>КХ "КАЙРАТ" Гуралевич Григорий</v>
      </c>
      <c r="BY3571" s="1" t="str">
        <f t="shared" si="55"/>
        <v>510115300100</v>
      </c>
      <c r="CA3571" t="str">
        <f>Запрос1[[#This Row],[родитель]]</f>
        <v>КХ "КАЙРАТ" Гуралевич Григорий</v>
      </c>
      <c r="CB3571" t="str">
        <f>Запрос1[[#This Row],[БИНРодителя]]</f>
        <v>510115300100</v>
      </c>
    </row>
    <row r="3572" spans="1:80" x14ac:dyDescent="0.3">
      <c r="A3572" t="s">
        <v>3658</v>
      </c>
      <c r="B3572" t="s">
        <v>3659</v>
      </c>
      <c r="C3572" t="s">
        <v>122</v>
      </c>
      <c r="D3572" t="s">
        <v>89</v>
      </c>
      <c r="E3572" t="s">
        <v>3662</v>
      </c>
      <c r="F3572" t="s">
        <v>1547</v>
      </c>
      <c r="G3572" t="s">
        <v>3666</v>
      </c>
      <c r="H3572" t="s">
        <v>3669</v>
      </c>
      <c r="I3572" t="s">
        <v>3670</v>
      </c>
      <c r="J3572" t="s">
        <v>3670</v>
      </c>
      <c r="K3572" t="s">
        <v>3669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 s="8"/>
      <c r="S3572" s="8"/>
      <c r="T3572" s="8">
        <v>7168000</v>
      </c>
      <c r="U3572" s="8"/>
      <c r="V3572" s="8"/>
      <c r="W3572" s="8"/>
      <c r="X3572" s="8"/>
      <c r="Y3572" s="8"/>
      <c r="Z3572" s="8">
        <v>3974000</v>
      </c>
      <c r="AA3572" s="8"/>
      <c r="AB3572" s="8"/>
      <c r="AC3572" s="8"/>
      <c r="AD3572"/>
      <c r="AE3572"/>
      <c r="AF3572">
        <v>55.44</v>
      </c>
      <c r="AG3572"/>
      <c r="AH3572"/>
      <c r="AI3572"/>
      <c r="AJ3572" s="8"/>
      <c r="AK3572" s="8"/>
      <c r="AL3572" s="8">
        <v>7168000</v>
      </c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/>
      <c r="BM3572"/>
      <c r="BN3572" s="10">
        <v>0</v>
      </c>
      <c r="BO3572" s="10"/>
      <c r="BP3572" s="10"/>
      <c r="BQ3572" s="10"/>
      <c r="BR3572" s="10"/>
      <c r="BS3572" s="10"/>
      <c r="BT3572" s="10"/>
      <c r="BU3572" s="10"/>
      <c r="BV3572" s="1" t="str">
        <f>Запрос1[[#This Row],[Менеджер]]</f>
        <v>Гуралевич Григорий</v>
      </c>
      <c r="BW3572" s="1" t="str">
        <f>Запрос1[[#This Row],[Дирекция]]</f>
        <v>Центральная дирекция</v>
      </c>
      <c r="BX3572" s="1" t="str">
        <f t="shared" si="55"/>
        <v>ТОО "Енбек-1"</v>
      </c>
      <c r="BY3572" s="1" t="str">
        <f t="shared" si="55"/>
        <v>000240002865</v>
      </c>
      <c r="CA3572" t="str">
        <f>Запрос1[[#This Row],[родитель]]</f>
        <v>ТОО "Енбек-1"</v>
      </c>
      <c r="CB3572" t="str">
        <f>Запрос1[[#This Row],[БИНРодителя]]</f>
        <v>000240002865</v>
      </c>
    </row>
    <row r="3573" spans="1:80" x14ac:dyDescent="0.3">
      <c r="A3573" t="s">
        <v>3658</v>
      </c>
      <c r="B3573" t="s">
        <v>3659</v>
      </c>
      <c r="C3573" t="s">
        <v>122</v>
      </c>
      <c r="D3573" t="s">
        <v>89</v>
      </c>
      <c r="E3573" t="s">
        <v>2202</v>
      </c>
      <c r="F3573" t="s">
        <v>2203</v>
      </c>
      <c r="G3573" t="s">
        <v>2204</v>
      </c>
      <c r="H3573" t="s">
        <v>2205</v>
      </c>
      <c r="I3573" t="s">
        <v>2206</v>
      </c>
      <c r="J3573" t="s">
        <v>2206</v>
      </c>
      <c r="K3573" t="s">
        <v>2205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 s="8"/>
      <c r="S3573" s="8"/>
      <c r="T3573" s="8">
        <v>91578510</v>
      </c>
      <c r="U3573" s="8"/>
      <c r="V3573" s="8"/>
      <c r="W3573" s="8"/>
      <c r="X3573" s="8"/>
      <c r="Y3573" s="8"/>
      <c r="Z3573" s="8">
        <v>0</v>
      </c>
      <c r="AA3573" s="8"/>
      <c r="AB3573" s="8"/>
      <c r="AC3573" s="8"/>
      <c r="AD3573"/>
      <c r="AE3573"/>
      <c r="AF3573">
        <v>0</v>
      </c>
      <c r="AG3573"/>
      <c r="AH3573"/>
      <c r="AI3573"/>
      <c r="AJ3573" s="8"/>
      <c r="AK3573" s="8"/>
      <c r="AL3573" s="8">
        <v>91578510</v>
      </c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/>
      <c r="BM3573"/>
      <c r="BN3573" s="10">
        <v>0</v>
      </c>
      <c r="BO3573" s="10"/>
      <c r="BP3573" s="10"/>
      <c r="BQ3573" s="10"/>
      <c r="BR3573" s="10"/>
      <c r="BS3573" s="10"/>
      <c r="BT3573" s="10"/>
      <c r="BU3573" s="10"/>
      <c r="BV3573" s="1" t="str">
        <f>Запрос1[[#This Row],[Менеджер]]</f>
        <v>Гуралевич Григорий</v>
      </c>
      <c r="BW3573" s="1" t="str">
        <f>Запрос1[[#This Row],[Дирекция]]</f>
        <v>Центральная дирекция</v>
      </c>
      <c r="BX3573" s="1" t="str">
        <f t="shared" si="55"/>
        <v>ТОО "Тан Агро"</v>
      </c>
      <c r="BY3573" s="1" t="str">
        <f t="shared" si="55"/>
        <v>160540022703</v>
      </c>
      <c r="CA3573" t="str">
        <f>Запрос1[[#This Row],[родитель]]</f>
        <v>ТОО "Тан Агро"</v>
      </c>
      <c r="CB3573" t="str">
        <f>Запрос1[[#This Row],[БИНРодителя]]</f>
        <v>160540022703</v>
      </c>
    </row>
    <row r="3574" spans="1:80" x14ac:dyDescent="0.3">
      <c r="A3574" t="s">
        <v>3658</v>
      </c>
      <c r="B3574" t="s">
        <v>3659</v>
      </c>
      <c r="C3574" t="s">
        <v>122</v>
      </c>
      <c r="D3574" t="s">
        <v>89</v>
      </c>
      <c r="E3574" t="s">
        <v>3685</v>
      </c>
      <c r="F3574" t="s">
        <v>3686</v>
      </c>
      <c r="G3574" t="s">
        <v>3687</v>
      </c>
      <c r="H3574" t="s">
        <v>3688</v>
      </c>
      <c r="I3574" t="s">
        <v>3689</v>
      </c>
      <c r="J3574" t="s">
        <v>3689</v>
      </c>
      <c r="K3574" t="s">
        <v>3688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 s="8"/>
      <c r="S3574" s="8">
        <v>60000</v>
      </c>
      <c r="T3574" s="8">
        <v>23000</v>
      </c>
      <c r="U3574" s="8"/>
      <c r="V3574" s="8"/>
      <c r="W3574" s="8"/>
      <c r="X3574" s="8"/>
      <c r="Y3574" s="8">
        <v>60000</v>
      </c>
      <c r="Z3574" s="8">
        <v>23000</v>
      </c>
      <c r="AA3574" s="8"/>
      <c r="AB3574" s="8"/>
      <c r="AC3574" s="8"/>
      <c r="AD3574"/>
      <c r="AE3574">
        <v>100</v>
      </c>
      <c r="AF3574">
        <v>100</v>
      </c>
      <c r="AG3574"/>
      <c r="AH3574"/>
      <c r="AI3574"/>
      <c r="AJ3574" s="8"/>
      <c r="AK3574" s="8">
        <v>60000</v>
      </c>
      <c r="AL3574" s="8">
        <v>23000</v>
      </c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/>
      <c r="BM3574"/>
      <c r="BN3574" s="10">
        <v>0</v>
      </c>
      <c r="BO3574" s="10"/>
      <c r="BP3574" s="10"/>
      <c r="BQ3574" s="10"/>
      <c r="BR3574" s="10"/>
      <c r="BS3574" s="10"/>
      <c r="BT3574" s="10"/>
      <c r="BU3574" s="10"/>
      <c r="BV3574" s="1" t="str">
        <f>Запрос1[[#This Row],[Менеджер]]</f>
        <v>Гуралевич Григорий</v>
      </c>
      <c r="BW3574" s="1" t="str">
        <f>Запрос1[[#This Row],[Дирекция]]</f>
        <v>Центральная дирекция</v>
      </c>
      <c r="BX3574" s="1" t="str">
        <f t="shared" si="55"/>
        <v>КХ "АЗАТ"</v>
      </c>
      <c r="BY3574" s="1" t="str">
        <f t="shared" si="55"/>
        <v>700804300969</v>
      </c>
      <c r="CA3574" t="str">
        <f>Запрос1[[#This Row],[родитель]]</f>
        <v>КХ "АЗАТ"</v>
      </c>
      <c r="CB3574" t="str">
        <f>Запрос1[[#This Row],[БИНРодителя]]</f>
        <v>700804300969</v>
      </c>
    </row>
    <row r="3575" spans="1:80" x14ac:dyDescent="0.3">
      <c r="A3575" t="s">
        <v>3658</v>
      </c>
      <c r="B3575" t="s">
        <v>3659</v>
      </c>
      <c r="C3575" t="s">
        <v>122</v>
      </c>
      <c r="D3575" t="s">
        <v>89</v>
      </c>
      <c r="E3575" t="s">
        <v>2207</v>
      </c>
      <c r="F3575" t="s">
        <v>2208</v>
      </c>
      <c r="G3575" t="s">
        <v>2589</v>
      </c>
      <c r="H3575" t="s">
        <v>3690</v>
      </c>
      <c r="I3575" t="s">
        <v>3691</v>
      </c>
      <c r="J3575" t="s">
        <v>3691</v>
      </c>
      <c r="K3575" t="s">
        <v>3690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 s="8"/>
      <c r="S3575" s="8">
        <v>645600</v>
      </c>
      <c r="T3575" s="8"/>
      <c r="U3575" s="8"/>
      <c r="V3575" s="8"/>
      <c r="W3575" s="8"/>
      <c r="X3575" s="8"/>
      <c r="Y3575" s="8">
        <v>645600</v>
      </c>
      <c r="Z3575" s="8"/>
      <c r="AA3575" s="8"/>
      <c r="AB3575" s="8"/>
      <c r="AC3575" s="8"/>
      <c r="AD3575"/>
      <c r="AE3575">
        <v>100</v>
      </c>
      <c r="AF3575"/>
      <c r="AG3575"/>
      <c r="AH3575"/>
      <c r="AI3575"/>
      <c r="AJ3575" s="8"/>
      <c r="AK3575" s="8">
        <v>645600</v>
      </c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/>
      <c r="BM3575"/>
      <c r="BN3575" s="10">
        <v>0</v>
      </c>
      <c r="BO3575" s="10"/>
      <c r="BP3575" s="10"/>
      <c r="BQ3575" s="10"/>
      <c r="BR3575" s="10"/>
      <c r="BS3575" s="10"/>
      <c r="BT3575" s="10"/>
      <c r="BU3575" s="10"/>
      <c r="BV3575" s="1" t="str">
        <f>Запрос1[[#This Row],[Менеджер]]</f>
        <v>Гуралевич Григорий</v>
      </c>
      <c r="BW3575" s="1" t="str">
        <f>Запрос1[[#This Row],[Дирекция]]</f>
        <v>Центральная дирекция</v>
      </c>
      <c r="BX3575" s="1" t="str">
        <f t="shared" si="55"/>
        <v>КХ "Турлыбековых"</v>
      </c>
      <c r="BY3575" s="1" t="str">
        <f t="shared" si="55"/>
        <v>651029450296</v>
      </c>
      <c r="CA3575" t="str">
        <f>Запрос1[[#This Row],[родитель]]</f>
        <v>КХ "Турлыбековых"</v>
      </c>
      <c r="CB3575" t="str">
        <f>Запрос1[[#This Row],[БИНРодителя]]</f>
        <v>651029450296</v>
      </c>
    </row>
    <row r="3576" spans="1:80" x14ac:dyDescent="0.3">
      <c r="A3576" t="s">
        <v>3658</v>
      </c>
      <c r="B3576" t="s">
        <v>3659</v>
      </c>
      <c r="C3576" t="s">
        <v>122</v>
      </c>
      <c r="D3576" t="s">
        <v>89</v>
      </c>
      <c r="E3576" t="s">
        <v>2207</v>
      </c>
      <c r="F3576" t="s">
        <v>2208</v>
      </c>
      <c r="G3576" t="s">
        <v>2209</v>
      </c>
      <c r="H3576" t="s">
        <v>2210</v>
      </c>
      <c r="I3576" t="s">
        <v>2211</v>
      </c>
      <c r="J3576" t="s">
        <v>2211</v>
      </c>
      <c r="K3576" t="s">
        <v>2210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 s="8"/>
      <c r="S3576" s="8"/>
      <c r="T3576" s="8">
        <v>3267500</v>
      </c>
      <c r="U3576" s="8"/>
      <c r="V3576" s="8"/>
      <c r="W3576" s="8"/>
      <c r="X3576" s="8"/>
      <c r="Y3576" s="8"/>
      <c r="Z3576" s="8">
        <v>653500</v>
      </c>
      <c r="AA3576" s="8"/>
      <c r="AB3576" s="8"/>
      <c r="AC3576" s="8"/>
      <c r="AD3576"/>
      <c r="AE3576"/>
      <c r="AF3576">
        <v>20</v>
      </c>
      <c r="AG3576"/>
      <c r="AH3576"/>
      <c r="AI3576"/>
      <c r="AJ3576" s="8"/>
      <c r="AK3576" s="8"/>
      <c r="AL3576" s="8">
        <v>3267500</v>
      </c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/>
      <c r="BM3576"/>
      <c r="BN3576" s="10">
        <v>0</v>
      </c>
      <c r="BO3576" s="10"/>
      <c r="BP3576" s="10"/>
      <c r="BQ3576" s="10"/>
      <c r="BR3576" s="10"/>
      <c r="BS3576" s="10"/>
      <c r="BT3576" s="10"/>
      <c r="BU3576" s="10"/>
      <c r="BV3576" s="1" t="str">
        <f>Запрос1[[#This Row],[Менеджер]]</f>
        <v>Гуралевич Григорий</v>
      </c>
      <c r="BW3576" s="1" t="str">
        <f>Запрос1[[#This Row],[Дирекция]]</f>
        <v>Центральная дирекция</v>
      </c>
      <c r="BX3576" s="1" t="str">
        <f t="shared" si="55"/>
        <v>К/Х "Наида"</v>
      </c>
      <c r="BY3576" s="1" t="str">
        <f t="shared" si="55"/>
        <v>671005300494</v>
      </c>
      <c r="CA3576" t="str">
        <f>Запрос1[[#This Row],[родитель]]</f>
        <v>К/Х "Наида"</v>
      </c>
      <c r="CB3576" t="str">
        <f>Запрос1[[#This Row],[БИНРодителя]]</f>
        <v>671005300494</v>
      </c>
    </row>
    <row r="3577" spans="1:80" x14ac:dyDescent="0.3">
      <c r="A3577" t="s">
        <v>3658</v>
      </c>
      <c r="B3577" t="s">
        <v>3849</v>
      </c>
      <c r="C3577" t="s">
        <v>884</v>
      </c>
      <c r="D3577" t="s">
        <v>1556</v>
      </c>
      <c r="E3577" t="s">
        <v>1557</v>
      </c>
      <c r="F3577" t="s">
        <v>1125</v>
      </c>
      <c r="G3577" t="s">
        <v>403</v>
      </c>
      <c r="H3577" t="s">
        <v>4617</v>
      </c>
      <c r="I3577" t="s">
        <v>4618</v>
      </c>
      <c r="J3577" t="s">
        <v>4618</v>
      </c>
      <c r="K3577" t="s">
        <v>4617</v>
      </c>
      <c r="L3577">
        <v>0</v>
      </c>
      <c r="M3577">
        <v>1</v>
      </c>
      <c r="N3577">
        <v>1</v>
      </c>
      <c r="O3577">
        <v>0</v>
      </c>
      <c r="P3577">
        <v>0</v>
      </c>
      <c r="Q3577">
        <v>0</v>
      </c>
      <c r="R3577" s="8"/>
      <c r="S3577" s="8">
        <v>540000</v>
      </c>
      <c r="T3577" s="8">
        <v>5923100</v>
      </c>
      <c r="U3577" s="8"/>
      <c r="V3577" s="8"/>
      <c r="W3577" s="8"/>
      <c r="X3577" s="8"/>
      <c r="Y3577" s="8">
        <v>162000</v>
      </c>
      <c r="Z3577" s="8">
        <v>1776930</v>
      </c>
      <c r="AA3577" s="8"/>
      <c r="AB3577" s="8"/>
      <c r="AC3577" s="8"/>
      <c r="AD3577"/>
      <c r="AE3577">
        <v>30</v>
      </c>
      <c r="AF3577">
        <v>30</v>
      </c>
      <c r="AG3577"/>
      <c r="AH3577"/>
      <c r="AI3577"/>
      <c r="AJ3577" s="8"/>
      <c r="AK3577" s="8">
        <v>540000</v>
      </c>
      <c r="AL3577" s="8">
        <v>5923100</v>
      </c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/>
      <c r="BM3577"/>
      <c r="BN3577" s="10">
        <v>0</v>
      </c>
      <c r="BO3577" s="10"/>
      <c r="BP3577" s="10"/>
      <c r="BQ3577" s="10"/>
      <c r="BR3577" s="10"/>
      <c r="BS3577" s="10"/>
      <c r="BT3577" s="10"/>
      <c r="BU3577" s="10"/>
      <c r="BV3577" s="1" t="str">
        <f>Запрос1[[#This Row],[Менеджер]]</f>
        <v>Потупаленко Виктор</v>
      </c>
      <c r="BW3577" s="1" t="str">
        <f>Запрос1[[#This Row],[Дирекция]]</f>
        <v>Центральная дирекция</v>
      </c>
      <c r="BX3577" s="1" t="e">
        <f t="shared" si="55"/>
        <v>#N/A</v>
      </c>
      <c r="BY3577" s="1" t="e">
        <f t="shared" si="55"/>
        <v>#N/A</v>
      </c>
      <c r="CA3577" t="e">
        <f>VLOOKUP(Запрос1[[#This Row],[БИНКХ]],'[2]Группы компаний'!$A:$E,4,0)</f>
        <v>#N/A</v>
      </c>
      <c r="CB3577" t="e">
        <f>VLOOKUP(CA3577,$H:$I,2,0)</f>
        <v>#N/A</v>
      </c>
    </row>
    <row r="3578" spans="1:80" x14ac:dyDescent="0.3">
      <c r="A3578" t="s">
        <v>3658</v>
      </c>
      <c r="B3578" t="s">
        <v>3849</v>
      </c>
      <c r="C3578" t="s">
        <v>884</v>
      </c>
      <c r="D3578" t="s">
        <v>1556</v>
      </c>
      <c r="E3578" t="s">
        <v>1557</v>
      </c>
      <c r="F3578" t="s">
        <v>4619</v>
      </c>
      <c r="G3578" t="s">
        <v>4620</v>
      </c>
      <c r="H3578" t="s">
        <v>4621</v>
      </c>
      <c r="I3578" t="s">
        <v>4622</v>
      </c>
      <c r="J3578" t="s">
        <v>4622</v>
      </c>
      <c r="K3578" t="s">
        <v>4621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 s="8"/>
      <c r="S3578" s="8"/>
      <c r="T3578" s="8"/>
      <c r="U3578" s="8"/>
      <c r="V3578" s="8">
        <v>4639500</v>
      </c>
      <c r="W3578" s="8"/>
      <c r="X3578" s="8"/>
      <c r="Y3578" s="8"/>
      <c r="Z3578" s="8"/>
      <c r="AA3578" s="8"/>
      <c r="AB3578" s="8">
        <v>0</v>
      </c>
      <c r="AC3578" s="8"/>
      <c r="AD3578"/>
      <c r="AE3578"/>
      <c r="AF3578"/>
      <c r="AG3578"/>
      <c r="AH3578">
        <v>0</v>
      </c>
      <c r="AI3578"/>
      <c r="AJ3578" s="8"/>
      <c r="AK3578" s="8"/>
      <c r="AL3578" s="8"/>
      <c r="AM3578" s="8"/>
      <c r="AN3578" s="8">
        <v>4639500</v>
      </c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/>
      <c r="BM3578"/>
      <c r="BN3578" s="10">
        <v>0</v>
      </c>
      <c r="BO3578" s="10"/>
      <c r="BP3578" s="10"/>
      <c r="BQ3578" s="10"/>
      <c r="BR3578" s="10"/>
      <c r="BS3578" s="10"/>
      <c r="BT3578" s="10"/>
      <c r="BU3578" s="10"/>
      <c r="BV3578" s="1" t="str">
        <f>Запрос1[[#This Row],[Менеджер]]</f>
        <v>Потупаленко Виктор</v>
      </c>
      <c r="BW3578" s="1" t="str">
        <f>Запрос1[[#This Row],[Дирекция]]</f>
        <v>Центральная дирекция</v>
      </c>
      <c r="BX3578" s="1" t="e">
        <f t="shared" si="55"/>
        <v>#N/A</v>
      </c>
      <c r="BY3578" s="1" t="e">
        <f t="shared" si="55"/>
        <v>#N/A</v>
      </c>
      <c r="CA3578" t="e">
        <f>VLOOKUP(Запрос1[[#This Row],[БИНКХ]],'[2]Группы компаний'!$A:$E,4,0)</f>
        <v>#N/A</v>
      </c>
      <c r="CB3578" t="e">
        <f>VLOOKUP(CA3578,$H:$I,2,0)</f>
        <v>#N/A</v>
      </c>
    </row>
    <row r="3579" spans="1:80" x14ac:dyDescent="0.3">
      <c r="A3579" t="s">
        <v>3658</v>
      </c>
      <c r="B3579" t="s">
        <v>3849</v>
      </c>
      <c r="C3579" t="s">
        <v>884</v>
      </c>
      <c r="D3579" t="s">
        <v>1556</v>
      </c>
      <c r="E3579" t="s">
        <v>1557</v>
      </c>
      <c r="F3579" t="s">
        <v>4623</v>
      </c>
      <c r="G3579" t="s">
        <v>4624</v>
      </c>
      <c r="H3579" t="s">
        <v>4625</v>
      </c>
      <c r="I3579" t="s">
        <v>4626</v>
      </c>
      <c r="J3579" t="s">
        <v>4626</v>
      </c>
      <c r="K3579" t="s">
        <v>4625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 s="8"/>
      <c r="S3579" s="8"/>
      <c r="T3579" s="8"/>
      <c r="U3579" s="8"/>
      <c r="V3579" s="8">
        <v>313000</v>
      </c>
      <c r="W3579" s="8"/>
      <c r="X3579" s="8"/>
      <c r="Y3579" s="8"/>
      <c r="Z3579" s="8"/>
      <c r="AA3579" s="8"/>
      <c r="AB3579" s="8">
        <v>313000</v>
      </c>
      <c r="AC3579" s="8"/>
      <c r="AD3579"/>
      <c r="AE3579"/>
      <c r="AF3579"/>
      <c r="AG3579"/>
      <c r="AH3579">
        <v>100</v>
      </c>
      <c r="AI3579"/>
      <c r="AJ3579" s="8"/>
      <c r="AK3579" s="8"/>
      <c r="AL3579" s="8"/>
      <c r="AM3579" s="8"/>
      <c r="AN3579" s="8">
        <v>313000</v>
      </c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/>
      <c r="BM3579"/>
      <c r="BN3579" s="10">
        <v>0</v>
      </c>
      <c r="BO3579" s="10"/>
      <c r="BP3579" s="10"/>
      <c r="BQ3579" s="10"/>
      <c r="BR3579" s="10"/>
      <c r="BS3579" s="10"/>
      <c r="BT3579" s="10"/>
      <c r="BU3579" s="10"/>
      <c r="BV3579" s="1" t="str">
        <f>Запрос1[[#This Row],[Менеджер]]</f>
        <v>Потупаленко Виктор</v>
      </c>
      <c r="BW3579" s="1" t="str">
        <f>Запрос1[[#This Row],[Дирекция]]</f>
        <v>Центральная дирекция</v>
      </c>
      <c r="BX3579" s="1" t="str">
        <f t="shared" si="55"/>
        <v>КХ "Дымнич А.П."</v>
      </c>
      <c r="BY3579" s="1" t="str">
        <f t="shared" si="55"/>
        <v>050264013147</v>
      </c>
      <c r="CA3579" t="str">
        <f>Запрос1[[#This Row],[родитель]]</f>
        <v>КХ "Дымнич А.П."</v>
      </c>
      <c r="CB3579" t="str">
        <f>Запрос1[[#This Row],[БИНРодителя]]</f>
        <v>050264013147</v>
      </c>
    </row>
    <row r="3580" spans="1:80" x14ac:dyDescent="0.3">
      <c r="A3580" t="s">
        <v>3658</v>
      </c>
      <c r="B3580" t="s">
        <v>3849</v>
      </c>
      <c r="C3580" t="s">
        <v>884</v>
      </c>
      <c r="D3580" t="s">
        <v>1556</v>
      </c>
      <c r="E3580" t="s">
        <v>1557</v>
      </c>
      <c r="F3580" t="s">
        <v>4623</v>
      </c>
      <c r="G3580" t="s">
        <v>4624</v>
      </c>
      <c r="H3580" t="s">
        <v>4627</v>
      </c>
      <c r="I3580" t="s">
        <v>4628</v>
      </c>
      <c r="J3580" t="s">
        <v>4628</v>
      </c>
      <c r="K3580" t="s">
        <v>4627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 s="8"/>
      <c r="S3580" s="8"/>
      <c r="T3580" s="8"/>
      <c r="U3580" s="8">
        <v>530000</v>
      </c>
      <c r="V3580" s="8"/>
      <c r="W3580" s="8"/>
      <c r="X3580" s="8"/>
      <c r="Y3580" s="8"/>
      <c r="Z3580" s="8"/>
      <c r="AA3580" s="8">
        <v>530000</v>
      </c>
      <c r="AB3580" s="8"/>
      <c r="AC3580" s="8"/>
      <c r="AD3580"/>
      <c r="AE3580"/>
      <c r="AF3580"/>
      <c r="AG3580">
        <v>100</v>
      </c>
      <c r="AH3580"/>
      <c r="AI3580"/>
      <c r="AJ3580" s="8"/>
      <c r="AK3580" s="8"/>
      <c r="AL3580" s="8"/>
      <c r="AM3580" s="8">
        <v>530000</v>
      </c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>
        <v>763775</v>
      </c>
      <c r="BI3580" s="8"/>
      <c r="BJ3580" s="8">
        <v>530000</v>
      </c>
      <c r="BK3580" s="8"/>
      <c r="BL3580">
        <v>69.392099999999999</v>
      </c>
      <c r="BM3580"/>
      <c r="BN3580" s="10">
        <v>0</v>
      </c>
      <c r="BO3580" s="10"/>
      <c r="BP3580" s="10"/>
      <c r="BQ3580" s="10"/>
      <c r="BR3580" s="10"/>
      <c r="BS3580" s="10"/>
      <c r="BT3580" s="10"/>
      <c r="BU3580" s="10"/>
      <c r="BV3580" s="1" t="str">
        <f>Запрос1[[#This Row],[Менеджер]]</f>
        <v>Потупаленко Виктор</v>
      </c>
      <c r="BW3580" s="1" t="str">
        <f>Запрос1[[#This Row],[Дирекция]]</f>
        <v>Центральная дирекция</v>
      </c>
      <c r="BX3580" s="1" t="str">
        <f t="shared" si="55"/>
        <v>КХ "Собора Е.А."</v>
      </c>
      <c r="BY3580" s="1" t="str">
        <f t="shared" si="55"/>
        <v>150464019194</v>
      </c>
      <c r="CA3580" t="str">
        <f>Запрос1[[#This Row],[родитель]]</f>
        <v>КХ "Собора Е.А."</v>
      </c>
      <c r="CB3580" t="str">
        <f>Запрос1[[#This Row],[БИНРодителя]]</f>
        <v>150464019194</v>
      </c>
    </row>
    <row r="3581" spans="1:80" x14ac:dyDescent="0.3">
      <c r="A3581" t="s">
        <v>3658</v>
      </c>
      <c r="B3581" t="s">
        <v>3849</v>
      </c>
      <c r="C3581" t="s">
        <v>884</v>
      </c>
      <c r="D3581" t="s">
        <v>1556</v>
      </c>
      <c r="E3581" t="s">
        <v>1557</v>
      </c>
      <c r="F3581" t="s">
        <v>12218</v>
      </c>
      <c r="G3581" t="s">
        <v>930</v>
      </c>
      <c r="H3581" t="s">
        <v>12219</v>
      </c>
      <c r="I3581" t="s">
        <v>12220</v>
      </c>
      <c r="J3581" t="s">
        <v>12220</v>
      </c>
      <c r="K3581" t="s">
        <v>12219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 s="8"/>
      <c r="S3581" s="8"/>
      <c r="T3581" s="8"/>
      <c r="U3581" s="8"/>
      <c r="V3581" s="8"/>
      <c r="W3581" s="8">
        <v>57000</v>
      </c>
      <c r="X3581" s="8"/>
      <c r="Y3581" s="8"/>
      <c r="Z3581" s="8"/>
      <c r="AA3581" s="8"/>
      <c r="AB3581" s="8"/>
      <c r="AC3581" s="8">
        <v>57000</v>
      </c>
      <c r="AD3581"/>
      <c r="AE3581"/>
      <c r="AF3581"/>
      <c r="AG3581"/>
      <c r="AH3581"/>
      <c r="AI3581">
        <v>100</v>
      </c>
      <c r="AJ3581" s="8"/>
      <c r="AK3581" s="8"/>
      <c r="AL3581" s="8"/>
      <c r="AM3581" s="8"/>
      <c r="AN3581" s="8"/>
      <c r="AO3581" s="8">
        <v>57000</v>
      </c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/>
      <c r="BM3581"/>
      <c r="BN3581" s="10">
        <v>0</v>
      </c>
      <c r="BO3581" s="10"/>
      <c r="BP3581" s="10"/>
      <c r="BQ3581" s="10"/>
      <c r="BR3581" s="10"/>
      <c r="BS3581" s="10"/>
      <c r="BT3581" s="10"/>
      <c r="BU3581" s="10"/>
      <c r="BV3581" s="1" t="str">
        <f>Запрос1[[#This Row],[Менеджер]]</f>
        <v>Потупаленко Виктор</v>
      </c>
      <c r="BW3581" s="1" t="str">
        <f>Запрос1[[#This Row],[Дирекция]]</f>
        <v>Центральная дирекция</v>
      </c>
      <c r="BX3581" s="1" t="str">
        <f t="shared" si="55"/>
        <v>Ф/Х "ТАИНБЕКОВ А.А."</v>
      </c>
      <c r="BY3581" s="1" t="str">
        <f t="shared" si="55"/>
        <v>140464009727</v>
      </c>
      <c r="CA3581" t="str">
        <f>Запрос1[[#This Row],[родитель]]</f>
        <v>Ф/Х "ТАИНБЕКОВ А.А."</v>
      </c>
      <c r="CB3581" t="str">
        <f>Запрос1[[#This Row],[БИНРодителя]]</f>
        <v>140464009727</v>
      </c>
    </row>
    <row r="3582" spans="1:80" x14ac:dyDescent="0.3">
      <c r="A3582" t="s">
        <v>3658</v>
      </c>
      <c r="B3582" t="s">
        <v>3849</v>
      </c>
      <c r="C3582" t="s">
        <v>884</v>
      </c>
      <c r="D3582" t="s">
        <v>1556</v>
      </c>
      <c r="E3582" t="s">
        <v>337</v>
      </c>
      <c r="F3582" t="s">
        <v>1527</v>
      </c>
      <c r="G3582" t="s">
        <v>4629</v>
      </c>
      <c r="H3582" t="s">
        <v>4630</v>
      </c>
      <c r="I3582" t="s">
        <v>4631</v>
      </c>
      <c r="J3582" t="s">
        <v>4631</v>
      </c>
      <c r="K3582" t="s">
        <v>4630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 s="8"/>
      <c r="S3582" s="8"/>
      <c r="T3582" s="8"/>
      <c r="U3582" s="8"/>
      <c r="V3582" s="8">
        <v>19149988.699999999</v>
      </c>
      <c r="W3582" s="8"/>
      <c r="X3582" s="8"/>
      <c r="Y3582" s="8"/>
      <c r="Z3582" s="8"/>
      <c r="AA3582" s="8"/>
      <c r="AB3582" s="8">
        <v>0</v>
      </c>
      <c r="AC3582" s="8"/>
      <c r="AD3582"/>
      <c r="AE3582"/>
      <c r="AF3582"/>
      <c r="AG3582"/>
      <c r="AH3582">
        <v>0</v>
      </c>
      <c r="AI3582"/>
      <c r="AJ3582" s="8"/>
      <c r="AK3582" s="8"/>
      <c r="AL3582" s="8"/>
      <c r="AM3582" s="8"/>
      <c r="AN3582" s="8">
        <v>19149988.699999999</v>
      </c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>
        <v>24773760</v>
      </c>
      <c r="BJ3582" s="8"/>
      <c r="BK3582" s="8"/>
      <c r="BL3582"/>
      <c r="BM3582">
        <v>0</v>
      </c>
      <c r="BN3582" s="10">
        <v>0</v>
      </c>
      <c r="BO3582" s="10"/>
      <c r="BP3582" s="10"/>
      <c r="BQ3582" s="10"/>
      <c r="BR3582" s="10"/>
      <c r="BS3582" s="10"/>
      <c r="BT3582" s="10"/>
      <c r="BU3582" s="10"/>
      <c r="BV3582" s="1" t="str">
        <f>Запрос1[[#This Row],[Менеджер]]</f>
        <v>Потупаленко Виктор</v>
      </c>
      <c r="BW3582" s="1" t="str">
        <f>Запрос1[[#This Row],[Дирекция]]</f>
        <v>Центральная дирекция</v>
      </c>
      <c r="BX3582" s="1" t="str">
        <f t="shared" si="55"/>
        <v>КХ "Каймар"</v>
      </c>
      <c r="BY3582" s="1" t="str">
        <f t="shared" si="55"/>
        <v>610909301116</v>
      </c>
      <c r="CA3582" t="str">
        <f>Запрос1[[#This Row],[родитель]]</f>
        <v>КХ "Каймар"</v>
      </c>
      <c r="CB3582" t="str">
        <f>Запрос1[[#This Row],[БИНРодителя]]</f>
        <v>610909301116</v>
      </c>
    </row>
    <row r="3583" spans="1:80" x14ac:dyDescent="0.3">
      <c r="A3583" t="s">
        <v>3658</v>
      </c>
      <c r="B3583" t="s">
        <v>3849</v>
      </c>
      <c r="C3583" t="s">
        <v>884</v>
      </c>
      <c r="D3583" t="s">
        <v>1556</v>
      </c>
      <c r="E3583" t="s">
        <v>337</v>
      </c>
      <c r="F3583" t="s">
        <v>1527</v>
      </c>
      <c r="G3583" t="s">
        <v>4629</v>
      </c>
      <c r="H3583" t="s">
        <v>4632</v>
      </c>
      <c r="I3583" t="s">
        <v>4633</v>
      </c>
      <c r="J3583" t="s">
        <v>4633</v>
      </c>
      <c r="K3583" t="s">
        <v>4632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1</v>
      </c>
      <c r="R3583" s="8"/>
      <c r="S3583" s="8"/>
      <c r="T3583" s="8">
        <v>484000</v>
      </c>
      <c r="U3583" s="8"/>
      <c r="V3583" s="8"/>
      <c r="W3583" s="8">
        <v>16677000</v>
      </c>
      <c r="X3583" s="8"/>
      <c r="Y3583" s="8"/>
      <c r="Z3583" s="8">
        <v>484000</v>
      </c>
      <c r="AA3583" s="8"/>
      <c r="AB3583" s="8"/>
      <c r="AC3583" s="8">
        <v>16677000</v>
      </c>
      <c r="AD3583"/>
      <c r="AE3583"/>
      <c r="AF3583">
        <v>100</v>
      </c>
      <c r="AG3583"/>
      <c r="AH3583"/>
      <c r="AI3583">
        <v>100</v>
      </c>
      <c r="AJ3583" s="8"/>
      <c r="AK3583" s="8"/>
      <c r="AL3583" s="8">
        <v>484000</v>
      </c>
      <c r="AM3583" s="8"/>
      <c r="AN3583" s="8"/>
      <c r="AO3583" s="8">
        <v>16677000</v>
      </c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/>
      <c r="BM3583"/>
      <c r="BN3583" s="10">
        <v>0</v>
      </c>
      <c r="BO3583" s="10"/>
      <c r="BP3583" s="10"/>
      <c r="BQ3583" s="10"/>
      <c r="BR3583" s="10"/>
      <c r="BS3583" s="10"/>
      <c r="BT3583" s="10"/>
      <c r="BU3583" s="10"/>
      <c r="BV3583" s="1" t="str">
        <f>Запрос1[[#This Row],[Менеджер]]</f>
        <v>Потупаленко Виктор</v>
      </c>
      <c r="BW3583" s="1" t="str">
        <f>Запрос1[[#This Row],[Дирекция]]</f>
        <v>Центральная дирекция</v>
      </c>
      <c r="BX3583" s="1" t="str">
        <f t="shared" si="55"/>
        <v>ТОО "Достык 2009"</v>
      </c>
      <c r="BY3583" s="1" t="str">
        <f t="shared" si="55"/>
        <v>091140000236</v>
      </c>
      <c r="CA3583" t="str">
        <f>Запрос1[[#This Row],[родитель]]</f>
        <v>ТОО "Достык 2009"</v>
      </c>
      <c r="CB3583" t="str">
        <f>Запрос1[[#This Row],[БИНРодителя]]</f>
        <v>091140000236</v>
      </c>
    </row>
    <row r="3584" spans="1:80" x14ac:dyDescent="0.3">
      <c r="A3584" t="s">
        <v>3658</v>
      </c>
      <c r="B3584" t="s">
        <v>3849</v>
      </c>
      <c r="C3584" t="s">
        <v>884</v>
      </c>
      <c r="D3584" t="s">
        <v>1556</v>
      </c>
      <c r="E3584" t="s">
        <v>337</v>
      </c>
      <c r="F3584" t="s">
        <v>972</v>
      </c>
      <c r="G3584" t="s">
        <v>12221</v>
      </c>
      <c r="H3584" t="s">
        <v>12222</v>
      </c>
      <c r="I3584" t="s">
        <v>12223</v>
      </c>
      <c r="J3584" t="s">
        <v>12223</v>
      </c>
      <c r="K3584" t="s">
        <v>12222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 s="8"/>
      <c r="S3584" s="8"/>
      <c r="T3584" s="8"/>
      <c r="U3584" s="8"/>
      <c r="V3584" s="8"/>
      <c r="W3584" s="8">
        <v>186000</v>
      </c>
      <c r="X3584" s="8"/>
      <c r="Y3584" s="8"/>
      <c r="Z3584" s="8"/>
      <c r="AA3584" s="8"/>
      <c r="AB3584" s="8"/>
      <c r="AC3584" s="8">
        <v>186000</v>
      </c>
      <c r="AD3584"/>
      <c r="AE3584"/>
      <c r="AF3584"/>
      <c r="AG3584"/>
      <c r="AH3584"/>
      <c r="AI3584">
        <v>100</v>
      </c>
      <c r="AJ3584" s="8"/>
      <c r="AK3584" s="8"/>
      <c r="AL3584" s="8"/>
      <c r="AM3584" s="8"/>
      <c r="AN3584" s="8"/>
      <c r="AO3584" s="8">
        <v>186000</v>
      </c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/>
      <c r="BM3584"/>
      <c r="BN3584" s="10">
        <v>0</v>
      </c>
      <c r="BO3584" s="10"/>
      <c r="BP3584" s="10"/>
      <c r="BQ3584" s="10"/>
      <c r="BR3584" s="10"/>
      <c r="BS3584" s="10"/>
      <c r="BT3584" s="10"/>
      <c r="BU3584" s="10"/>
      <c r="BV3584" s="1" t="str">
        <f>Запрос1[[#This Row],[Менеджер]]</f>
        <v>Потупаленко Виктор</v>
      </c>
      <c r="BW3584" s="1" t="str">
        <f>Запрос1[[#This Row],[Дирекция]]</f>
        <v>Центральная дирекция</v>
      </c>
      <c r="BX3584" s="1" t="str">
        <f t="shared" si="55"/>
        <v>Ф/Х  "Эйваз"</v>
      </c>
      <c r="BY3584" s="1" t="str">
        <f t="shared" si="55"/>
        <v>841226350766</v>
      </c>
      <c r="CA3584" t="str">
        <f>Запрос1[[#This Row],[родитель]]</f>
        <v>Ф/Х  "Эйваз"</v>
      </c>
      <c r="CB3584" t="str">
        <f>Запрос1[[#This Row],[БИНРодителя]]</f>
        <v>841226350766</v>
      </c>
    </row>
    <row r="3585" spans="1:80" x14ac:dyDescent="0.3">
      <c r="A3585" t="s">
        <v>3658</v>
      </c>
      <c r="B3585" t="s">
        <v>3849</v>
      </c>
      <c r="C3585" t="s">
        <v>884</v>
      </c>
      <c r="D3585" t="s">
        <v>1556</v>
      </c>
      <c r="E3585" t="s">
        <v>337</v>
      </c>
      <c r="F3585" t="s">
        <v>3869</v>
      </c>
      <c r="G3585" t="s">
        <v>3870</v>
      </c>
      <c r="H3585" t="s">
        <v>3871</v>
      </c>
      <c r="I3585" t="s">
        <v>3872</v>
      </c>
      <c r="J3585" t="s">
        <v>3872</v>
      </c>
      <c r="K3585" t="s">
        <v>3871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0</v>
      </c>
      <c r="R3585" s="8">
        <v>1097280</v>
      </c>
      <c r="S3585" s="8">
        <v>4446280</v>
      </c>
      <c r="T3585" s="8">
        <v>8086400</v>
      </c>
      <c r="U3585" s="8"/>
      <c r="V3585" s="8">
        <v>153000</v>
      </c>
      <c r="W3585" s="8"/>
      <c r="X3585" s="8">
        <v>329184</v>
      </c>
      <c r="Y3585" s="8">
        <v>3628840</v>
      </c>
      <c r="Z3585" s="8">
        <v>7358400</v>
      </c>
      <c r="AA3585" s="8"/>
      <c r="AB3585" s="8">
        <v>153000</v>
      </c>
      <c r="AC3585" s="8"/>
      <c r="AD3585">
        <v>30</v>
      </c>
      <c r="AE3585">
        <v>81.62</v>
      </c>
      <c r="AF3585">
        <v>91</v>
      </c>
      <c r="AG3585"/>
      <c r="AH3585">
        <v>100</v>
      </c>
      <c r="AI3585"/>
      <c r="AJ3585" s="8">
        <v>1097280</v>
      </c>
      <c r="AK3585" s="8">
        <v>4446280</v>
      </c>
      <c r="AL3585" s="8">
        <v>8086400</v>
      </c>
      <c r="AM3585" s="8"/>
      <c r="AN3585" s="8">
        <v>153000</v>
      </c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/>
      <c r="BM3585"/>
      <c r="BN3585" s="10">
        <v>0</v>
      </c>
      <c r="BO3585" s="10"/>
      <c r="BP3585" s="10"/>
      <c r="BQ3585" s="10"/>
      <c r="BR3585" s="10"/>
      <c r="BS3585" s="10"/>
      <c r="BT3585" s="10"/>
      <c r="BU3585" s="10"/>
      <c r="BV3585" s="1" t="str">
        <f>Запрос1[[#This Row],[Менеджер]]</f>
        <v>Потупаленко Виктор</v>
      </c>
      <c r="BW3585" s="1" t="str">
        <f>Запрос1[[#This Row],[Дирекция]]</f>
        <v>Центральная дирекция</v>
      </c>
      <c r="BX3585" s="1" t="str">
        <f t="shared" si="55"/>
        <v>ТОО "Agro Fresh"</v>
      </c>
      <c r="BY3585" s="1" t="str">
        <f t="shared" si="55"/>
        <v>150240004722</v>
      </c>
      <c r="CA3585" t="str">
        <f>Запрос1[[#This Row],[родитель]]</f>
        <v>ТОО "Agro Fresh"</v>
      </c>
      <c r="CB3585" t="str">
        <f>Запрос1[[#This Row],[БИНРодителя]]</f>
        <v>150240004722</v>
      </c>
    </row>
    <row r="3586" spans="1:80" x14ac:dyDescent="0.3">
      <c r="A3586" t="s">
        <v>2514</v>
      </c>
      <c r="B3586" t="s">
        <v>3262</v>
      </c>
      <c r="C3586" t="s">
        <v>381</v>
      </c>
      <c r="D3586" t="s">
        <v>382</v>
      </c>
      <c r="E3586" t="s">
        <v>2165</v>
      </c>
      <c r="F3586" t="s">
        <v>3271</v>
      </c>
      <c r="G3586" t="s">
        <v>3272</v>
      </c>
      <c r="H3586" t="s">
        <v>9050</v>
      </c>
      <c r="I3586" t="s">
        <v>9051</v>
      </c>
      <c r="J3586" t="s">
        <v>9051</v>
      </c>
      <c r="K3586" t="s">
        <v>9050</v>
      </c>
      <c r="L3586">
        <v>0</v>
      </c>
      <c r="M3586">
        <v>0</v>
      </c>
      <c r="N3586">
        <v>1</v>
      </c>
      <c r="O3586">
        <v>0</v>
      </c>
      <c r="P3586">
        <v>1</v>
      </c>
      <c r="Q3586">
        <v>0</v>
      </c>
      <c r="R3586" s="8"/>
      <c r="S3586" s="8"/>
      <c r="T3586" s="8">
        <v>67471050</v>
      </c>
      <c r="U3586" s="8"/>
      <c r="V3586" s="8">
        <v>3500000</v>
      </c>
      <c r="W3586" s="8"/>
      <c r="X3586" s="8"/>
      <c r="Y3586" s="8"/>
      <c r="Z3586" s="8">
        <v>43320000</v>
      </c>
      <c r="AA3586" s="8"/>
      <c r="AB3586" s="8">
        <v>3500000</v>
      </c>
      <c r="AC3586" s="8"/>
      <c r="AD3586"/>
      <c r="AE3586"/>
      <c r="AF3586">
        <v>64.209999999999994</v>
      </c>
      <c r="AG3586"/>
      <c r="AH3586">
        <v>100</v>
      </c>
      <c r="AI3586"/>
      <c r="AJ3586" s="8"/>
      <c r="AK3586" s="8"/>
      <c r="AL3586" s="8">
        <v>67471050</v>
      </c>
      <c r="AM3586" s="8"/>
      <c r="AN3586" s="8">
        <v>3500000</v>
      </c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>
        <v>76507550</v>
      </c>
      <c r="BJ3586" s="8"/>
      <c r="BK3586" s="8">
        <v>3500000</v>
      </c>
      <c r="BL3586"/>
      <c r="BM3586">
        <v>4.5747</v>
      </c>
      <c r="BN3586" s="10">
        <v>0</v>
      </c>
      <c r="BO3586" s="10"/>
      <c r="BP3586" s="10"/>
      <c r="BQ3586" s="10"/>
      <c r="BR3586" s="10"/>
      <c r="BS3586" s="10"/>
      <c r="BT3586" s="10"/>
      <c r="BU3586" s="10"/>
      <c r="BV3586" s="1" t="str">
        <f>Запрос1[[#This Row],[Менеджер]]</f>
        <v>Чижаковский Владимир</v>
      </c>
      <c r="BW3586" s="1" t="str">
        <f>Запрос1[[#This Row],[Дирекция]]</f>
        <v>Северная дирекция</v>
      </c>
      <c r="BX3586" s="1" t="str">
        <f t="shared" si="55"/>
        <v>ТОО "Тамыз Инвест"</v>
      </c>
      <c r="BY3586" s="1" t="str">
        <f t="shared" si="55"/>
        <v>011140002846</v>
      </c>
      <c r="CA3586" t="str">
        <f>Запрос1[[#This Row],[родитель]]</f>
        <v>ТОО "Тамыз Инвест"</v>
      </c>
      <c r="CB3586" t="str">
        <f>Запрос1[[#This Row],[БИНРодителя]]</f>
        <v>011140002846</v>
      </c>
    </row>
    <row r="3587" spans="1:80" x14ac:dyDescent="0.3">
      <c r="A3587" t="s">
        <v>2514</v>
      </c>
      <c r="B3587" t="s">
        <v>3262</v>
      </c>
      <c r="C3587" t="s">
        <v>381</v>
      </c>
      <c r="D3587" t="s">
        <v>382</v>
      </c>
      <c r="E3587" t="s">
        <v>3563</v>
      </c>
      <c r="F3587" t="s">
        <v>4585</v>
      </c>
      <c r="G3587" t="s">
        <v>7527</v>
      </c>
      <c r="H3587" t="s">
        <v>7528</v>
      </c>
      <c r="I3587" t="s">
        <v>7529</v>
      </c>
      <c r="J3587" t="s">
        <v>7529</v>
      </c>
      <c r="K3587" t="s">
        <v>7528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 s="8"/>
      <c r="S3587" s="8"/>
      <c r="T3587" s="8">
        <v>1578500</v>
      </c>
      <c r="U3587" s="8"/>
      <c r="V3587" s="8"/>
      <c r="W3587" s="8"/>
      <c r="X3587" s="8"/>
      <c r="Y3587" s="8"/>
      <c r="Z3587" s="8">
        <v>1578500</v>
      </c>
      <c r="AA3587" s="8"/>
      <c r="AB3587" s="8"/>
      <c r="AC3587" s="8"/>
      <c r="AD3587"/>
      <c r="AE3587"/>
      <c r="AF3587">
        <v>100</v>
      </c>
      <c r="AG3587"/>
      <c r="AH3587"/>
      <c r="AI3587"/>
      <c r="AJ3587" s="8"/>
      <c r="AK3587" s="8"/>
      <c r="AL3587" s="8">
        <v>1578500</v>
      </c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/>
      <c r="BM3587"/>
      <c r="BN3587" s="10">
        <v>0</v>
      </c>
      <c r="BO3587" s="10"/>
      <c r="BP3587" s="10"/>
      <c r="BQ3587" s="10"/>
      <c r="BR3587" s="10"/>
      <c r="BS3587" s="10"/>
      <c r="BT3587" s="10"/>
      <c r="BU3587" s="10"/>
      <c r="BV3587" s="1" t="str">
        <f>Запрос1[[#This Row],[Менеджер]]</f>
        <v>Чижаковский Владимир</v>
      </c>
      <c r="BW3587" s="1" t="str">
        <f>Запрос1[[#This Row],[Дирекция]]</f>
        <v>Северная дирекция</v>
      </c>
      <c r="BX3587" s="1" t="e">
        <f t="shared" si="55"/>
        <v>#N/A</v>
      </c>
      <c r="BY3587" s="1" t="e">
        <f t="shared" si="55"/>
        <v>#N/A</v>
      </c>
      <c r="CA3587" t="e">
        <f>VLOOKUP(Запрос1[[#This Row],[БИНКХ]],'[2]Группы компаний'!$A:$E,4,0)</f>
        <v>#N/A</v>
      </c>
      <c r="CB3587" t="e">
        <f>VLOOKUP(CA3587,$H:$I,2,0)</f>
        <v>#N/A</v>
      </c>
    </row>
    <row r="3588" spans="1:80" x14ac:dyDescent="0.3">
      <c r="A3588" t="s">
        <v>2514</v>
      </c>
      <c r="B3588" t="s">
        <v>3262</v>
      </c>
      <c r="C3588" t="s">
        <v>2608</v>
      </c>
      <c r="D3588" t="s">
        <v>382</v>
      </c>
      <c r="E3588" t="s">
        <v>401</v>
      </c>
      <c r="F3588" t="s">
        <v>3423</v>
      </c>
      <c r="G3588" t="s">
        <v>9064</v>
      </c>
      <c r="H3588" t="s">
        <v>9065</v>
      </c>
      <c r="I3588" t="s">
        <v>9066</v>
      </c>
      <c r="J3588" t="s">
        <v>9066</v>
      </c>
      <c r="K3588" t="s">
        <v>9065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 s="8"/>
      <c r="S3588" s="8"/>
      <c r="T3588" s="8"/>
      <c r="U3588" s="8"/>
      <c r="V3588" s="8">
        <v>3102900</v>
      </c>
      <c r="W3588" s="8"/>
      <c r="X3588" s="8"/>
      <c r="Y3588" s="8"/>
      <c r="Z3588" s="8"/>
      <c r="AA3588" s="8"/>
      <c r="AB3588" s="8">
        <v>3102900</v>
      </c>
      <c r="AC3588" s="8"/>
      <c r="AD3588"/>
      <c r="AE3588"/>
      <c r="AF3588"/>
      <c r="AG3588"/>
      <c r="AH3588">
        <v>100</v>
      </c>
      <c r="AI3588"/>
      <c r="AJ3588" s="8"/>
      <c r="AK3588" s="8"/>
      <c r="AL3588" s="8"/>
      <c r="AM3588" s="8"/>
      <c r="AN3588" s="8">
        <v>3102900</v>
      </c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>
        <v>32014651</v>
      </c>
      <c r="BJ3588" s="8"/>
      <c r="BK3588" s="8"/>
      <c r="BL3588"/>
      <c r="BM3588">
        <v>0</v>
      </c>
      <c r="BN3588" s="10">
        <v>0</v>
      </c>
      <c r="BO3588" s="10"/>
      <c r="BP3588" s="10"/>
      <c r="BQ3588" s="10"/>
      <c r="BR3588" s="10"/>
      <c r="BS3588" s="10"/>
      <c r="BT3588" s="10"/>
      <c r="BU3588" s="10"/>
      <c r="BV3588" s="1" t="str">
        <f>Запрос1[[#This Row],[Менеджер]]</f>
        <v>Чижаковский Владимир</v>
      </c>
      <c r="BW3588" s="1" t="str">
        <f>Запрос1[[#This Row],[Дирекция]]</f>
        <v>Северная дирекция</v>
      </c>
      <c r="BX3588" s="1" t="e">
        <f t="shared" ref="BX3588:BY3651" si="56">CA3588</f>
        <v>#N/A</v>
      </c>
      <c r="BY3588" s="1" t="e">
        <f t="shared" si="56"/>
        <v>#N/A</v>
      </c>
      <c r="CA3588" t="e">
        <f>VLOOKUP(Запрос1[[#This Row],[БИНКХ]],'[2]Группы компаний'!$A:$E,4,0)</f>
        <v>#N/A</v>
      </c>
      <c r="CB3588" t="e">
        <f>VLOOKUP(CA3588,$H:$I,2,0)</f>
        <v>#N/A</v>
      </c>
    </row>
    <row r="3589" spans="1:80" x14ac:dyDescent="0.3">
      <c r="A3589" t="s">
        <v>2514</v>
      </c>
      <c r="B3589" t="s">
        <v>3262</v>
      </c>
      <c r="C3589" t="s">
        <v>2164</v>
      </c>
      <c r="D3589" t="s">
        <v>89</v>
      </c>
      <c r="E3589" t="s">
        <v>90</v>
      </c>
      <c r="F3589" t="s">
        <v>91</v>
      </c>
      <c r="G3589"/>
      <c r="H3589" t="s">
        <v>11996</v>
      </c>
      <c r="I3589" t="s">
        <v>11997</v>
      </c>
      <c r="J3589" t="s">
        <v>11997</v>
      </c>
      <c r="K3589" t="s">
        <v>11996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 s="8"/>
      <c r="S3589" s="8"/>
      <c r="T3589" s="8"/>
      <c r="U3589" s="8"/>
      <c r="V3589" s="8"/>
      <c r="W3589" s="8">
        <v>29158800</v>
      </c>
      <c r="X3589" s="8"/>
      <c r="Y3589" s="8"/>
      <c r="Z3589" s="8"/>
      <c r="AA3589" s="8"/>
      <c r="AB3589" s="8"/>
      <c r="AC3589" s="8">
        <v>8858240</v>
      </c>
      <c r="AD3589"/>
      <c r="AE3589"/>
      <c r="AF3589"/>
      <c r="AG3589"/>
      <c r="AH3589"/>
      <c r="AI3589">
        <v>30.38</v>
      </c>
      <c r="AJ3589" s="8"/>
      <c r="AK3589" s="8"/>
      <c r="AL3589" s="8"/>
      <c r="AM3589" s="8"/>
      <c r="AN3589" s="8"/>
      <c r="AO3589" s="8">
        <v>29158800</v>
      </c>
      <c r="AP3589" s="8"/>
      <c r="AQ3589" s="8"/>
      <c r="AR3589" s="8"/>
      <c r="AS3589" s="8"/>
      <c r="AT3589" s="8"/>
      <c r="AU3589" s="8">
        <v>4317500</v>
      </c>
      <c r="AV3589" s="8"/>
      <c r="AW3589" s="8"/>
      <c r="AX3589" s="8"/>
      <c r="AY3589" s="8"/>
      <c r="AZ3589" s="8"/>
      <c r="BA3589" s="8">
        <v>4317500</v>
      </c>
      <c r="BB3589" s="8"/>
      <c r="BC3589" s="8"/>
      <c r="BD3589" s="8"/>
      <c r="BE3589" s="8"/>
      <c r="BF3589" s="8"/>
      <c r="BG3589" s="8">
        <v>4317500</v>
      </c>
      <c r="BH3589" s="8"/>
      <c r="BI3589" s="8"/>
      <c r="BJ3589" s="8"/>
      <c r="BK3589" s="8"/>
      <c r="BL3589"/>
      <c r="BM3589"/>
      <c r="BN3589" s="10">
        <v>0</v>
      </c>
      <c r="BO3589" s="10"/>
      <c r="BP3589" s="10"/>
      <c r="BQ3589" s="10"/>
      <c r="BR3589" s="10"/>
      <c r="BS3589" s="10"/>
      <c r="BT3589" s="10"/>
      <c r="BU3589" s="10"/>
      <c r="BV3589" s="1" t="str">
        <f>Запрос1[[#This Row],[Менеджер]]</f>
        <v>Чижаковский Владимир</v>
      </c>
      <c r="BW3589" s="1" t="str">
        <f>Запрос1[[#This Row],[Дирекция]]</f>
        <v>Северная дирекция</v>
      </c>
      <c r="BX3589" s="1" t="str">
        <f t="shared" si="56"/>
        <v>ТОО ДОНЕЦКОЕ КОЛЛЕКТИВНОЕ ХОЗЯЙСТВО</v>
      </c>
      <c r="BY3589" s="1" t="str">
        <f t="shared" si="56"/>
        <v>151240004011</v>
      </c>
      <c r="CA3589" t="str">
        <f>Запрос1[[#This Row],[родитель]]</f>
        <v>ТОО ДОНЕЦКОЕ КОЛЛЕКТИВНОЕ ХОЗЯЙСТВО</v>
      </c>
      <c r="CB3589" t="str">
        <f>Запрос1[[#This Row],[БИНРодителя]]</f>
        <v>151240004011</v>
      </c>
    </row>
    <row r="3590" spans="1:80" x14ac:dyDescent="0.3">
      <c r="A3590" t="s">
        <v>2514</v>
      </c>
      <c r="B3590" t="s">
        <v>3262</v>
      </c>
      <c r="C3590" t="s">
        <v>2164</v>
      </c>
      <c r="D3590" t="s">
        <v>382</v>
      </c>
      <c r="E3590" t="s">
        <v>389</v>
      </c>
      <c r="F3590" t="s">
        <v>390</v>
      </c>
      <c r="G3590" t="s">
        <v>391</v>
      </c>
      <c r="H3590" t="s">
        <v>3534</v>
      </c>
      <c r="I3590" t="s">
        <v>3535</v>
      </c>
      <c r="J3590" t="s">
        <v>9067</v>
      </c>
      <c r="K3590" t="s">
        <v>9068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 s="8"/>
      <c r="S3590" s="8"/>
      <c r="T3590" s="8"/>
      <c r="U3590" s="8"/>
      <c r="V3590" s="8">
        <v>2655900</v>
      </c>
      <c r="W3590" s="8">
        <v>4290400</v>
      </c>
      <c r="X3590" s="8"/>
      <c r="Y3590" s="8"/>
      <c r="Z3590" s="8"/>
      <c r="AA3590" s="8"/>
      <c r="AB3590" s="8">
        <v>1327950</v>
      </c>
      <c r="AC3590" s="8">
        <v>2145700</v>
      </c>
      <c r="AD3590"/>
      <c r="AE3590"/>
      <c r="AF3590"/>
      <c r="AG3590"/>
      <c r="AH3590">
        <v>50</v>
      </c>
      <c r="AI3590">
        <v>50.01</v>
      </c>
      <c r="AJ3590" s="8"/>
      <c r="AK3590" s="8"/>
      <c r="AL3590" s="8"/>
      <c r="AM3590" s="8"/>
      <c r="AN3590" s="8">
        <v>2655900</v>
      </c>
      <c r="AO3590" s="8">
        <v>4290400</v>
      </c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/>
      <c r="BM3590"/>
      <c r="BN3590" s="10">
        <v>0</v>
      </c>
      <c r="BO3590" s="10"/>
      <c r="BP3590" s="10"/>
      <c r="BQ3590" s="10"/>
      <c r="BR3590" s="10"/>
      <c r="BS3590" s="10"/>
      <c r="BT3590" s="10"/>
      <c r="BU3590" s="10"/>
      <c r="BV3590" s="1" t="str">
        <f>Запрос1[[#This Row],[Менеджер]]</f>
        <v>Чижаковский Владимир</v>
      </c>
      <c r="BW3590" s="1" t="str">
        <f>Запрос1[[#This Row],[Дирекция]]</f>
        <v>Северная дирекция</v>
      </c>
      <c r="BX3590" s="1" t="str">
        <f t="shared" si="56"/>
        <v>ТОО "АЗКО"</v>
      </c>
      <c r="BY3590" s="1" t="str">
        <f t="shared" si="56"/>
        <v>980640001636</v>
      </c>
      <c r="CA3590" t="str">
        <f>Запрос1[[#This Row],[родитель]]</f>
        <v>ТОО "АЗКО"</v>
      </c>
      <c r="CB3590" t="str">
        <f>Запрос1[[#This Row],[БИНРодителя]]</f>
        <v>980640001636</v>
      </c>
    </row>
    <row r="3591" spans="1:80" x14ac:dyDescent="0.3">
      <c r="A3591" t="s">
        <v>2514</v>
      </c>
      <c r="B3591" t="s">
        <v>9518</v>
      </c>
      <c r="C3591"/>
      <c r="D3591" t="s">
        <v>382</v>
      </c>
      <c r="E3591" t="s">
        <v>2691</v>
      </c>
      <c r="F3591" t="s">
        <v>3725</v>
      </c>
      <c r="G3591" t="s">
        <v>3726</v>
      </c>
      <c r="H3591" t="s">
        <v>3727</v>
      </c>
      <c r="I3591" t="s">
        <v>3728</v>
      </c>
      <c r="J3591" t="s">
        <v>3728</v>
      </c>
      <c r="K3591" t="s">
        <v>3727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 s="8"/>
      <c r="S3591" s="8"/>
      <c r="T3591" s="8"/>
      <c r="U3591" s="8"/>
      <c r="V3591" s="8"/>
      <c r="W3591" s="8">
        <v>220000</v>
      </c>
      <c r="X3591" s="8"/>
      <c r="Y3591" s="8"/>
      <c r="Z3591" s="8"/>
      <c r="AA3591" s="8"/>
      <c r="AB3591" s="8"/>
      <c r="AC3591" s="8">
        <v>220000</v>
      </c>
      <c r="AD3591"/>
      <c r="AE3591"/>
      <c r="AF3591"/>
      <c r="AG3591"/>
      <c r="AH3591"/>
      <c r="AI3591">
        <v>100</v>
      </c>
      <c r="AJ3591" s="8"/>
      <c r="AK3591" s="8"/>
      <c r="AL3591" s="8"/>
      <c r="AM3591" s="8"/>
      <c r="AN3591" s="8"/>
      <c r="AO3591" s="8">
        <v>220000</v>
      </c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/>
      <c r="BM3591"/>
      <c r="BN3591" s="10">
        <v>0</v>
      </c>
      <c r="BO3591" s="10"/>
      <c r="BP3591" s="10"/>
      <c r="BQ3591" s="10"/>
      <c r="BR3591" s="10"/>
      <c r="BS3591" s="10"/>
      <c r="BT3591" s="10"/>
      <c r="BU3591" s="10"/>
      <c r="BV3591" s="1" t="str">
        <f>Запрос1[[#This Row],[Менеджер]]</f>
        <v>Шакирзянов Рамиль Васильевич</v>
      </c>
      <c r="BW3591" s="1" t="str">
        <f>Запрос1[[#This Row],[Дирекция]]</f>
        <v>Северная дирекция</v>
      </c>
      <c r="BX3591" s="1" t="str">
        <f t="shared" si="56"/>
        <v>КХ КАЛИНИЧЕНКО А. А.</v>
      </c>
      <c r="BY3591" s="1" t="str">
        <f t="shared" si="56"/>
        <v>050264031284</v>
      </c>
      <c r="CA3591" t="str">
        <f>Запрос1[[#This Row],[родитель]]</f>
        <v>КХ КАЛИНИЧЕНКО А. А.</v>
      </c>
      <c r="CB3591" t="str">
        <f>Запрос1[[#This Row],[БИНРодителя]]</f>
        <v>050264031284</v>
      </c>
    </row>
    <row r="3592" spans="1:80" x14ac:dyDescent="0.3">
      <c r="A3592" t="s">
        <v>2514</v>
      </c>
      <c r="B3592" t="s">
        <v>9518</v>
      </c>
      <c r="C3592"/>
      <c r="D3592" t="s">
        <v>382</v>
      </c>
      <c r="E3592" t="s">
        <v>3563</v>
      </c>
      <c r="F3592" t="s">
        <v>1358</v>
      </c>
      <c r="G3592" t="s">
        <v>1359</v>
      </c>
      <c r="H3592" t="s">
        <v>3638</v>
      </c>
      <c r="I3592" t="s">
        <v>3639</v>
      </c>
      <c r="J3592" t="s">
        <v>3639</v>
      </c>
      <c r="K3592" t="s">
        <v>3638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 s="8"/>
      <c r="S3592" s="8"/>
      <c r="T3592" s="8"/>
      <c r="U3592" s="8"/>
      <c r="V3592" s="8"/>
      <c r="W3592" s="8">
        <v>5581500</v>
      </c>
      <c r="X3592" s="8"/>
      <c r="Y3592" s="8"/>
      <c r="Z3592" s="8"/>
      <c r="AA3592" s="8"/>
      <c r="AB3592" s="8"/>
      <c r="AC3592" s="8">
        <v>5581500</v>
      </c>
      <c r="AD3592"/>
      <c r="AE3592"/>
      <c r="AF3592"/>
      <c r="AG3592"/>
      <c r="AH3592"/>
      <c r="AI3592">
        <v>100</v>
      </c>
      <c r="AJ3592" s="8"/>
      <c r="AK3592" s="8"/>
      <c r="AL3592" s="8"/>
      <c r="AM3592" s="8"/>
      <c r="AN3592" s="8"/>
      <c r="AO3592" s="8">
        <v>5581500</v>
      </c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/>
      <c r="BM3592"/>
      <c r="BN3592" s="10">
        <v>0</v>
      </c>
      <c r="BO3592" s="10"/>
      <c r="BP3592" s="10"/>
      <c r="BQ3592" s="10"/>
      <c r="BR3592" s="10"/>
      <c r="BS3592" s="10"/>
      <c r="BT3592" s="10"/>
      <c r="BU3592" s="10"/>
      <c r="BV3592" s="1" t="str">
        <f>Запрос1[[#This Row],[Менеджер]]</f>
        <v>Шакирзянов Рамиль Васильевич</v>
      </c>
      <c r="BW3592" s="1" t="str">
        <f>Запрос1[[#This Row],[Дирекция]]</f>
        <v>Северная дирекция</v>
      </c>
      <c r="BX3592" s="1" t="str">
        <f t="shared" si="56"/>
        <v>ТОО "Восход-Агро"</v>
      </c>
      <c r="BY3592" s="1" t="str">
        <f t="shared" si="56"/>
        <v>170240007730</v>
      </c>
      <c r="CA3592" t="str">
        <f>Запрос1[[#This Row],[родитель]]</f>
        <v>ТОО "Восход-Агро"</v>
      </c>
      <c r="CB3592" t="str">
        <f>Запрос1[[#This Row],[БИНРодителя]]</f>
        <v>170240007730</v>
      </c>
    </row>
    <row r="3593" spans="1:80" x14ac:dyDescent="0.3">
      <c r="A3593" t="s">
        <v>2514</v>
      </c>
      <c r="B3593" t="s">
        <v>9518</v>
      </c>
      <c r="C3593" t="s">
        <v>381</v>
      </c>
      <c r="D3593" t="s">
        <v>382</v>
      </c>
      <c r="E3593" t="s">
        <v>2546</v>
      </c>
      <c r="F3593" t="s">
        <v>2570</v>
      </c>
      <c r="G3593" t="s">
        <v>3468</v>
      </c>
      <c r="H3593" t="s">
        <v>3469</v>
      </c>
      <c r="I3593" t="s">
        <v>3470</v>
      </c>
      <c r="J3593" t="s">
        <v>3470</v>
      </c>
      <c r="K3593" t="s">
        <v>3469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 s="8"/>
      <c r="S3593" s="8"/>
      <c r="T3593" s="8"/>
      <c r="U3593" s="8"/>
      <c r="V3593" s="8"/>
      <c r="W3593" s="8">
        <v>1018400</v>
      </c>
      <c r="X3593" s="8"/>
      <c r="Y3593" s="8"/>
      <c r="Z3593" s="8"/>
      <c r="AA3593" s="8"/>
      <c r="AB3593" s="8"/>
      <c r="AC3593" s="8">
        <v>1018400</v>
      </c>
      <c r="AD3593"/>
      <c r="AE3593"/>
      <c r="AF3593"/>
      <c r="AG3593"/>
      <c r="AH3593"/>
      <c r="AI3593">
        <v>100</v>
      </c>
      <c r="AJ3593" s="8"/>
      <c r="AK3593" s="8"/>
      <c r="AL3593" s="8"/>
      <c r="AM3593" s="8"/>
      <c r="AN3593" s="8"/>
      <c r="AO3593" s="8">
        <v>1018400</v>
      </c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/>
      <c r="BM3593"/>
      <c r="BN3593" s="10">
        <v>0</v>
      </c>
      <c r="BO3593" s="10"/>
      <c r="BP3593" s="10"/>
      <c r="BQ3593" s="10"/>
      <c r="BR3593" s="10"/>
      <c r="BS3593" s="10"/>
      <c r="BT3593" s="10"/>
      <c r="BU3593" s="10"/>
      <c r="BV3593" s="1" t="str">
        <f>Запрос1[[#This Row],[Менеджер]]</f>
        <v>Шакирзянов Рамиль Васильевич</v>
      </c>
      <c r="BW3593" s="1" t="str">
        <f>Запрос1[[#This Row],[Дирекция]]</f>
        <v>Северная дирекция</v>
      </c>
      <c r="BX3593" s="1" t="str">
        <f t="shared" si="56"/>
        <v>КТ "Мамбетов и компания"</v>
      </c>
      <c r="BY3593" s="1" t="str">
        <f t="shared" si="56"/>
        <v>930240000026</v>
      </c>
      <c r="CA3593" t="str">
        <f>Запрос1[[#This Row],[родитель]]</f>
        <v>КТ "Мамбетов и компания"</v>
      </c>
      <c r="CB3593" t="str">
        <f>Запрос1[[#This Row],[БИНРодителя]]</f>
        <v>930240000026</v>
      </c>
    </row>
    <row r="3594" spans="1:80" x14ac:dyDescent="0.3">
      <c r="A3594" t="s">
        <v>3658</v>
      </c>
      <c r="B3594" t="s">
        <v>3659</v>
      </c>
      <c r="C3594" t="s">
        <v>122</v>
      </c>
      <c r="D3594" t="s">
        <v>89</v>
      </c>
      <c r="E3594" t="s">
        <v>2207</v>
      </c>
      <c r="F3594" t="s">
        <v>3692</v>
      </c>
      <c r="G3594" t="s">
        <v>2082</v>
      </c>
      <c r="H3594" t="s">
        <v>3693</v>
      </c>
      <c r="I3594" t="s">
        <v>3694</v>
      </c>
      <c r="J3594" t="s">
        <v>3694</v>
      </c>
      <c r="K3594" t="s">
        <v>3693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 s="8"/>
      <c r="S3594" s="8"/>
      <c r="T3594" s="8">
        <v>1120000</v>
      </c>
      <c r="U3594" s="8"/>
      <c r="V3594" s="8"/>
      <c r="W3594" s="8"/>
      <c r="X3594" s="8"/>
      <c r="Y3594" s="8"/>
      <c r="Z3594" s="8">
        <v>560000</v>
      </c>
      <c r="AA3594" s="8"/>
      <c r="AB3594" s="8"/>
      <c r="AC3594" s="8"/>
      <c r="AD3594"/>
      <c r="AE3594"/>
      <c r="AF3594">
        <v>50</v>
      </c>
      <c r="AG3594"/>
      <c r="AH3594"/>
      <c r="AI3594"/>
      <c r="AJ3594" s="8"/>
      <c r="AK3594" s="8"/>
      <c r="AL3594" s="8">
        <v>1120000</v>
      </c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/>
      <c r="BM3594"/>
      <c r="BN3594" s="10">
        <v>0</v>
      </c>
      <c r="BO3594" s="10"/>
      <c r="BP3594" s="10"/>
      <c r="BQ3594" s="10"/>
      <c r="BR3594" s="10"/>
      <c r="BS3594" s="10"/>
      <c r="BT3594" s="10"/>
      <c r="BU3594" s="10"/>
      <c r="BV3594" s="1" t="str">
        <f>Запрос1[[#This Row],[Менеджер]]</f>
        <v>Гуралевич Григорий</v>
      </c>
      <c r="BW3594" s="1" t="str">
        <f>Запрос1[[#This Row],[Дирекция]]</f>
        <v>Центральная дирекция</v>
      </c>
      <c r="BX3594" s="1" t="str">
        <f t="shared" si="56"/>
        <v>К/Х "Смагулов и К"</v>
      </c>
      <c r="BY3594" s="1" t="str">
        <f t="shared" si="56"/>
        <v>650516350026</v>
      </c>
      <c r="CA3594" t="str">
        <f>Запрос1[[#This Row],[родитель]]</f>
        <v>К/Х "Смагулов и К"</v>
      </c>
      <c r="CB3594" t="str">
        <f>Запрос1[[#This Row],[БИНРодителя]]</f>
        <v>650516350026</v>
      </c>
    </row>
    <row r="3595" spans="1:80" x14ac:dyDescent="0.3">
      <c r="A3595" t="s">
        <v>3658</v>
      </c>
      <c r="B3595" t="s">
        <v>3659</v>
      </c>
      <c r="C3595" t="s">
        <v>122</v>
      </c>
      <c r="D3595" t="s">
        <v>89</v>
      </c>
      <c r="E3595" t="s">
        <v>628</v>
      </c>
      <c r="F3595" t="s">
        <v>3695</v>
      </c>
      <c r="G3595" t="s">
        <v>3696</v>
      </c>
      <c r="H3595" t="s">
        <v>3697</v>
      </c>
      <c r="I3595" t="s">
        <v>3698</v>
      </c>
      <c r="J3595" t="s">
        <v>3698</v>
      </c>
      <c r="K3595" t="s">
        <v>3697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 s="8"/>
      <c r="S3595" s="8"/>
      <c r="T3595" s="8">
        <v>1662500</v>
      </c>
      <c r="U3595" s="8"/>
      <c r="V3595" s="8"/>
      <c r="W3595" s="8"/>
      <c r="X3595" s="8"/>
      <c r="Y3595" s="8"/>
      <c r="Z3595" s="8">
        <v>498750</v>
      </c>
      <c r="AA3595" s="8"/>
      <c r="AB3595" s="8"/>
      <c r="AC3595" s="8"/>
      <c r="AD3595"/>
      <c r="AE3595"/>
      <c r="AF3595">
        <v>30</v>
      </c>
      <c r="AG3595"/>
      <c r="AH3595"/>
      <c r="AI3595"/>
      <c r="AJ3595" s="8"/>
      <c r="AK3595" s="8"/>
      <c r="AL3595" s="8">
        <v>1662500</v>
      </c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/>
      <c r="BM3595"/>
      <c r="BN3595" s="10">
        <v>0</v>
      </c>
      <c r="BO3595" s="10"/>
      <c r="BP3595" s="10"/>
      <c r="BQ3595" s="10"/>
      <c r="BR3595" s="10"/>
      <c r="BS3595" s="10"/>
      <c r="BT3595" s="10"/>
      <c r="BU3595" s="10"/>
      <c r="BV3595" s="1" t="str">
        <f>Запрос1[[#This Row],[Менеджер]]</f>
        <v>Гуралевич Григорий</v>
      </c>
      <c r="BW3595" s="1" t="str">
        <f>Запрос1[[#This Row],[Дирекция]]</f>
        <v>Центральная дирекция</v>
      </c>
      <c r="BX3595" s="1" t="str">
        <f t="shared" si="56"/>
        <v>КХ "ТАТЬЯНА и К"</v>
      </c>
      <c r="BY3595" s="1" t="str">
        <f t="shared" si="56"/>
        <v>710212350186</v>
      </c>
      <c r="CA3595" t="str">
        <f>Запрос1[[#This Row],[родитель]]</f>
        <v>КХ "ТАТЬЯНА и К"</v>
      </c>
      <c r="CB3595" t="str">
        <f>Запрос1[[#This Row],[БИНРодителя]]</f>
        <v>710212350186</v>
      </c>
    </row>
    <row r="3596" spans="1:80" x14ac:dyDescent="0.3">
      <c r="A3596" t="s">
        <v>3658</v>
      </c>
      <c r="B3596" t="s">
        <v>3659</v>
      </c>
      <c r="C3596" t="s">
        <v>122</v>
      </c>
      <c r="D3596" t="s">
        <v>89</v>
      </c>
      <c r="E3596" t="s">
        <v>90</v>
      </c>
      <c r="F3596" t="s">
        <v>91</v>
      </c>
      <c r="G3596"/>
      <c r="H3596" t="s">
        <v>3699</v>
      </c>
      <c r="I3596" t="s">
        <v>3700</v>
      </c>
      <c r="J3596" t="s">
        <v>3700</v>
      </c>
      <c r="K3596" t="s">
        <v>3699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 s="8"/>
      <c r="S3596" s="8">
        <v>24560</v>
      </c>
      <c r="T3596" s="8"/>
      <c r="U3596" s="8"/>
      <c r="V3596" s="8"/>
      <c r="W3596" s="8"/>
      <c r="X3596" s="8"/>
      <c r="Y3596" s="8">
        <v>24560</v>
      </c>
      <c r="Z3596" s="8"/>
      <c r="AA3596" s="8"/>
      <c r="AB3596" s="8"/>
      <c r="AC3596" s="8"/>
      <c r="AD3596"/>
      <c r="AE3596">
        <v>100</v>
      </c>
      <c r="AF3596"/>
      <c r="AG3596"/>
      <c r="AH3596"/>
      <c r="AI3596"/>
      <c r="AJ3596" s="8"/>
      <c r="AK3596" s="8">
        <v>24560</v>
      </c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/>
      <c r="BM3596"/>
      <c r="BN3596" s="10">
        <v>0</v>
      </c>
      <c r="BO3596" s="10"/>
      <c r="BP3596" s="10"/>
      <c r="BQ3596" s="10"/>
      <c r="BR3596" s="10"/>
      <c r="BS3596" s="10"/>
      <c r="BT3596" s="10"/>
      <c r="BU3596" s="10"/>
      <c r="BV3596" s="1" t="str">
        <f>Запрос1[[#This Row],[Менеджер]]</f>
        <v>Гуралевич Григорий</v>
      </c>
      <c r="BW3596" s="1" t="str">
        <f>Запрос1[[#This Row],[Дирекция]]</f>
        <v>Центральная дирекция</v>
      </c>
      <c r="BX3596" s="1" t="str">
        <f t="shared" si="56"/>
        <v>ТОО "ИнтерКон"</v>
      </c>
      <c r="BY3596" s="1" t="str">
        <f t="shared" si="56"/>
        <v>000740002328</v>
      </c>
      <c r="CA3596" t="str">
        <f>Запрос1[[#This Row],[родитель]]</f>
        <v>ТОО "ИнтерКон"</v>
      </c>
      <c r="CB3596" t="str">
        <f>Запрос1[[#This Row],[БИНРодителя]]</f>
        <v>000740002328</v>
      </c>
    </row>
    <row r="3597" spans="1:80" x14ac:dyDescent="0.3">
      <c r="A3597" t="s">
        <v>3658</v>
      </c>
      <c r="B3597" t="s">
        <v>3659</v>
      </c>
      <c r="C3597" t="s">
        <v>122</v>
      </c>
      <c r="D3597" t="s">
        <v>123</v>
      </c>
      <c r="E3597"/>
      <c r="F3597" t="s">
        <v>124</v>
      </c>
      <c r="G3597"/>
      <c r="H3597" t="s">
        <v>3701</v>
      </c>
      <c r="I3597" t="s">
        <v>3702</v>
      </c>
      <c r="J3597" t="s">
        <v>3702</v>
      </c>
      <c r="K3597" t="s">
        <v>3701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 s="8"/>
      <c r="S3597" s="8">
        <v>147400</v>
      </c>
      <c r="T3597" s="8"/>
      <c r="U3597" s="8"/>
      <c r="V3597" s="8"/>
      <c r="W3597" s="8"/>
      <c r="X3597" s="8"/>
      <c r="Y3597" s="8">
        <v>147400</v>
      </c>
      <c r="Z3597" s="8"/>
      <c r="AA3597" s="8"/>
      <c r="AB3597" s="8"/>
      <c r="AC3597" s="8"/>
      <c r="AD3597"/>
      <c r="AE3597">
        <v>100</v>
      </c>
      <c r="AF3597"/>
      <c r="AG3597"/>
      <c r="AH3597"/>
      <c r="AI3597"/>
      <c r="AJ3597" s="8"/>
      <c r="AK3597" s="8">
        <v>147400</v>
      </c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/>
      <c r="BM3597"/>
      <c r="BN3597" s="10">
        <v>0</v>
      </c>
      <c r="BO3597" s="10"/>
      <c r="BP3597" s="10"/>
      <c r="BQ3597" s="10"/>
      <c r="BR3597" s="10"/>
      <c r="BS3597" s="10"/>
      <c r="BT3597" s="10"/>
      <c r="BU3597" s="10"/>
      <c r="BV3597" s="1" t="str">
        <f>Запрос1[[#This Row],[Менеджер]]</f>
        <v>Гуралевич Григорий</v>
      </c>
      <c r="BW3597" s="1" t="str">
        <f>Запрос1[[#This Row],[Дирекция]]</f>
        <v>Центральная дирекция</v>
      </c>
      <c r="BX3597" s="1" t="str">
        <f t="shared" si="56"/>
        <v>ИП "АстанаАгро"</v>
      </c>
      <c r="BY3597" s="1" t="str">
        <f t="shared" si="56"/>
        <v>581206302355</v>
      </c>
      <c r="CA3597" t="str">
        <f>Запрос1[[#This Row],[родитель]]</f>
        <v>ИП "АстанаАгро"</v>
      </c>
      <c r="CB3597" t="str">
        <f>Запрос1[[#This Row],[БИНРодителя]]</f>
        <v>581206302355</v>
      </c>
    </row>
    <row r="3598" spans="1:80" x14ac:dyDescent="0.3">
      <c r="A3598" t="s">
        <v>3658</v>
      </c>
      <c r="B3598" t="s">
        <v>3659</v>
      </c>
      <c r="C3598" t="s">
        <v>122</v>
      </c>
      <c r="D3598" t="s">
        <v>123</v>
      </c>
      <c r="E3598"/>
      <c r="F3598" t="s">
        <v>344</v>
      </c>
      <c r="G3598"/>
      <c r="H3598" t="s">
        <v>3703</v>
      </c>
      <c r="I3598" t="s">
        <v>3704</v>
      </c>
      <c r="J3598" t="s">
        <v>3704</v>
      </c>
      <c r="K3598" t="s">
        <v>3703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 s="8"/>
      <c r="S3598" s="8">
        <v>216900</v>
      </c>
      <c r="T3598" s="8"/>
      <c r="U3598" s="8"/>
      <c r="V3598" s="8"/>
      <c r="W3598" s="8"/>
      <c r="X3598" s="8"/>
      <c r="Y3598" s="8">
        <v>65070</v>
      </c>
      <c r="Z3598" s="8"/>
      <c r="AA3598" s="8"/>
      <c r="AB3598" s="8"/>
      <c r="AC3598" s="8"/>
      <c r="AD3598"/>
      <c r="AE3598">
        <v>30</v>
      </c>
      <c r="AF3598"/>
      <c r="AG3598"/>
      <c r="AH3598"/>
      <c r="AI3598"/>
      <c r="AJ3598" s="8"/>
      <c r="AK3598" s="8">
        <v>216900</v>
      </c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/>
      <c r="BM3598"/>
      <c r="BN3598" s="10">
        <v>0</v>
      </c>
      <c r="BO3598" s="10"/>
      <c r="BP3598" s="10"/>
      <c r="BQ3598" s="10"/>
      <c r="BR3598" s="10"/>
      <c r="BS3598" s="10"/>
      <c r="BT3598" s="10"/>
      <c r="BU3598" s="10"/>
      <c r="BV3598" s="1" t="str">
        <f>Запрос1[[#This Row],[Менеджер]]</f>
        <v>Гуралевич Григорий</v>
      </c>
      <c r="BW3598" s="1" t="str">
        <f>Запрос1[[#This Row],[Дирекция]]</f>
        <v>Центральная дирекция</v>
      </c>
      <c r="BX3598" s="1" t="str">
        <f t="shared" si="56"/>
        <v>ИП "МЕГиН"</v>
      </c>
      <c r="BY3598" s="1" t="str">
        <f t="shared" si="56"/>
        <v>810228399068</v>
      </c>
      <c r="CA3598" t="str">
        <f>Запрос1[[#This Row],[КХ]]</f>
        <v>ИП "МЕГиН"</v>
      </c>
      <c r="CB3598" t="str">
        <f>Запрос1[[#This Row],[БИНКХ]]</f>
        <v>810228399068</v>
      </c>
    </row>
    <row r="3599" spans="1:80" x14ac:dyDescent="0.3">
      <c r="A3599" t="s">
        <v>3658</v>
      </c>
      <c r="B3599" t="s">
        <v>3659</v>
      </c>
      <c r="C3599" t="s">
        <v>122</v>
      </c>
      <c r="D3599" t="s">
        <v>1901</v>
      </c>
      <c r="E3599" t="s">
        <v>3705</v>
      </c>
      <c r="F3599" t="s">
        <v>3706</v>
      </c>
      <c r="G3599"/>
      <c r="H3599" t="s">
        <v>3707</v>
      </c>
      <c r="I3599" t="s">
        <v>3708</v>
      </c>
      <c r="J3599" t="s">
        <v>3708</v>
      </c>
      <c r="K3599" t="s">
        <v>3707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 s="8">
        <v>314600</v>
      </c>
      <c r="S3599" s="8"/>
      <c r="T3599" s="8"/>
      <c r="U3599" s="8"/>
      <c r="V3599" s="8"/>
      <c r="W3599" s="8"/>
      <c r="X3599" s="8">
        <v>314600</v>
      </c>
      <c r="Y3599" s="8"/>
      <c r="Z3599" s="8"/>
      <c r="AA3599" s="8"/>
      <c r="AB3599" s="8"/>
      <c r="AC3599" s="8"/>
      <c r="AD3599">
        <v>100</v>
      </c>
      <c r="AE3599"/>
      <c r="AF3599"/>
      <c r="AG3599"/>
      <c r="AH3599"/>
      <c r="AI3599"/>
      <c r="AJ3599" s="8">
        <v>314600</v>
      </c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/>
      <c r="BM3599"/>
      <c r="BN3599" s="10">
        <v>0</v>
      </c>
      <c r="BO3599" s="10"/>
      <c r="BP3599" s="10"/>
      <c r="BQ3599" s="10"/>
      <c r="BR3599" s="10"/>
      <c r="BS3599" s="10"/>
      <c r="BT3599" s="10"/>
      <c r="BU3599" s="10"/>
      <c r="BV3599" s="1" t="str">
        <f>Запрос1[[#This Row],[Менеджер]]</f>
        <v>Гуралевич Григорий</v>
      </c>
      <c r="BW3599" s="1" t="str">
        <f>Запрос1[[#This Row],[Дирекция]]</f>
        <v>Центральная дирекция</v>
      </c>
      <c r="BX3599" s="1" t="str">
        <f t="shared" si="56"/>
        <v>ТОО "СХП Мерей"</v>
      </c>
      <c r="BY3599" s="1" t="str">
        <f t="shared" si="56"/>
        <v>140940012797</v>
      </c>
      <c r="CA3599" t="str">
        <f>Запрос1[[#This Row],[родитель]]</f>
        <v>ТОО "СХП Мерей"</v>
      </c>
      <c r="CB3599" t="str">
        <f>Запрос1[[#This Row],[БИНРодителя]]</f>
        <v>140940012797</v>
      </c>
    </row>
    <row r="3600" spans="1:80" x14ac:dyDescent="0.3">
      <c r="A3600" t="s">
        <v>3658</v>
      </c>
      <c r="B3600" t="s">
        <v>3709</v>
      </c>
      <c r="C3600" t="s">
        <v>3710</v>
      </c>
      <c r="D3600" t="s">
        <v>870</v>
      </c>
      <c r="E3600" t="s">
        <v>871</v>
      </c>
      <c r="F3600" t="s">
        <v>3711</v>
      </c>
      <c r="G3600" t="s">
        <v>3712</v>
      </c>
      <c r="H3600" t="s">
        <v>3713</v>
      </c>
      <c r="I3600" t="s">
        <v>3714</v>
      </c>
      <c r="J3600" t="s">
        <v>3714</v>
      </c>
      <c r="K3600" t="s">
        <v>3713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 s="8"/>
      <c r="S3600" s="8"/>
      <c r="T3600" s="8">
        <v>850392</v>
      </c>
      <c r="U3600" s="8"/>
      <c r="V3600" s="8"/>
      <c r="W3600" s="8"/>
      <c r="X3600" s="8"/>
      <c r="Y3600" s="8"/>
      <c r="Z3600" s="8">
        <v>151000</v>
      </c>
      <c r="AA3600" s="8"/>
      <c r="AB3600" s="8"/>
      <c r="AC3600" s="8"/>
      <c r="AD3600"/>
      <c r="AE3600"/>
      <c r="AF3600">
        <v>17.760000000000002</v>
      </c>
      <c r="AG3600"/>
      <c r="AH3600"/>
      <c r="AI3600"/>
      <c r="AJ3600" s="8"/>
      <c r="AK3600" s="8"/>
      <c r="AL3600" s="8">
        <v>850392</v>
      </c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/>
      <c r="BM3600"/>
      <c r="BN3600" s="10">
        <v>0</v>
      </c>
      <c r="BO3600" s="10"/>
      <c r="BP3600" s="10"/>
      <c r="BQ3600" s="10"/>
      <c r="BR3600" s="10"/>
      <c r="BS3600" s="10"/>
      <c r="BT3600" s="10"/>
      <c r="BU3600" s="10"/>
      <c r="BV3600" s="1" t="str">
        <f>Запрос1[[#This Row],[Менеджер]]</f>
        <v>Ермуханбетов Олжас</v>
      </c>
      <c r="BW3600" s="1" t="str">
        <f>Запрос1[[#This Row],[Дирекция]]</f>
        <v>Центральная дирекция</v>
      </c>
      <c r="BX3600" s="1" t="e">
        <f t="shared" si="56"/>
        <v>#N/A</v>
      </c>
      <c r="BY3600" s="1" t="e">
        <f t="shared" si="56"/>
        <v>#N/A</v>
      </c>
      <c r="CA3600" t="e">
        <f>VLOOKUP(Запрос1[[#This Row],[БИНКХ]],'[2]Группы компаний'!$A:$E,4,0)</f>
        <v>#N/A</v>
      </c>
      <c r="CB3600" t="e">
        <f>VLOOKUP(CA3600,$H:$I,2,0)</f>
        <v>#N/A</v>
      </c>
    </row>
    <row r="3601" spans="1:80" x14ac:dyDescent="0.3">
      <c r="A3601" t="s">
        <v>3658</v>
      </c>
      <c r="B3601" t="s">
        <v>3709</v>
      </c>
      <c r="C3601" t="s">
        <v>3710</v>
      </c>
      <c r="D3601" t="s">
        <v>870</v>
      </c>
      <c r="E3601" t="s">
        <v>3739</v>
      </c>
      <c r="F3601" t="s">
        <v>3740</v>
      </c>
      <c r="G3601"/>
      <c r="H3601" t="s">
        <v>3741</v>
      </c>
      <c r="I3601" t="s">
        <v>3742</v>
      </c>
      <c r="J3601" t="s">
        <v>3742</v>
      </c>
      <c r="K3601" t="s">
        <v>3741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 s="8"/>
      <c r="S3601" s="8"/>
      <c r="T3601" s="8">
        <v>6750000</v>
      </c>
      <c r="U3601" s="8"/>
      <c r="V3601" s="8"/>
      <c r="W3601" s="8"/>
      <c r="X3601" s="8"/>
      <c r="Y3601" s="8"/>
      <c r="Z3601" s="8">
        <v>6750000</v>
      </c>
      <c r="AA3601" s="8"/>
      <c r="AB3601" s="8"/>
      <c r="AC3601" s="8"/>
      <c r="AD3601"/>
      <c r="AE3601"/>
      <c r="AF3601">
        <v>100</v>
      </c>
      <c r="AG3601"/>
      <c r="AH3601"/>
      <c r="AI3601"/>
      <c r="AJ3601" s="8"/>
      <c r="AK3601" s="8"/>
      <c r="AL3601" s="8">
        <v>6885000</v>
      </c>
      <c r="AM3601" s="8"/>
      <c r="AN3601" s="8"/>
      <c r="AO3601" s="8"/>
      <c r="AP3601" s="8"/>
      <c r="AQ3601" s="8"/>
      <c r="AR3601" s="8">
        <v>135000</v>
      </c>
      <c r="AS3601" s="8"/>
      <c r="AT3601" s="8"/>
      <c r="AU3601" s="8"/>
      <c r="AV3601" s="8"/>
      <c r="AW3601" s="8"/>
      <c r="AX3601" s="8">
        <v>135000</v>
      </c>
      <c r="AY3601" s="8"/>
      <c r="AZ3601" s="8"/>
      <c r="BA3601" s="8"/>
      <c r="BB3601" s="8"/>
      <c r="BC3601" s="8"/>
      <c r="BD3601" s="8">
        <v>135000</v>
      </c>
      <c r="BE3601" s="8"/>
      <c r="BF3601" s="8"/>
      <c r="BG3601" s="8"/>
      <c r="BH3601" s="8"/>
      <c r="BI3601" s="8"/>
      <c r="BJ3601" s="8"/>
      <c r="BK3601" s="8"/>
      <c r="BL3601"/>
      <c r="BM3601"/>
      <c r="BN3601" s="10">
        <v>0</v>
      </c>
      <c r="BO3601" s="10"/>
      <c r="BP3601" s="10"/>
      <c r="BQ3601" s="10"/>
      <c r="BR3601" s="10"/>
      <c r="BS3601" s="10"/>
      <c r="BT3601" s="10"/>
      <c r="BU3601" s="10"/>
      <c r="BV3601" s="1" t="str">
        <f>Запрос1[[#This Row],[Менеджер]]</f>
        <v>Ермуханбетов Олжас</v>
      </c>
      <c r="BW3601" s="1" t="str">
        <f>Запрос1[[#This Row],[Дирекция]]</f>
        <v>Центральная дирекция</v>
      </c>
      <c r="BX3601" s="1" t="str">
        <f t="shared" si="56"/>
        <v>СПК "НУРА-2018"</v>
      </c>
      <c r="BY3601" s="1" t="str">
        <f t="shared" si="56"/>
        <v>180140008836</v>
      </c>
      <c r="CA3601" t="str">
        <f>Запрос1[[#This Row],[родитель]]</f>
        <v>СПК "НУРА-2018"</v>
      </c>
      <c r="CB3601" t="str">
        <f>Запрос1[[#This Row],[БИНРодителя]]</f>
        <v>180140008836</v>
      </c>
    </row>
    <row r="3602" spans="1:80" x14ac:dyDescent="0.3">
      <c r="A3602" t="s">
        <v>3658</v>
      </c>
      <c r="B3602" t="s">
        <v>3709</v>
      </c>
      <c r="C3602" t="s">
        <v>1881</v>
      </c>
      <c r="D3602" t="s">
        <v>1883</v>
      </c>
      <c r="E3602" t="s">
        <v>1884</v>
      </c>
      <c r="F3602" t="s">
        <v>1885</v>
      </c>
      <c r="G3602"/>
      <c r="H3602" t="s">
        <v>1159</v>
      </c>
      <c r="I3602" t="s">
        <v>1886</v>
      </c>
      <c r="J3602" t="s">
        <v>1886</v>
      </c>
      <c r="K3602" t="s">
        <v>1159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 s="8">
        <v>100</v>
      </c>
      <c r="S3602" s="8"/>
      <c r="T3602" s="8"/>
      <c r="U3602" s="8"/>
      <c r="V3602" s="8"/>
      <c r="W3602" s="8"/>
      <c r="X3602" s="8">
        <v>0</v>
      </c>
      <c r="Y3602" s="8"/>
      <c r="Z3602" s="8"/>
      <c r="AA3602" s="8"/>
      <c r="AB3602" s="8"/>
      <c r="AC3602" s="8"/>
      <c r="AD3602">
        <v>0</v>
      </c>
      <c r="AE3602"/>
      <c r="AF3602"/>
      <c r="AG3602"/>
      <c r="AH3602"/>
      <c r="AI3602"/>
      <c r="AJ3602" s="8">
        <v>100</v>
      </c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/>
      <c r="BM3602"/>
      <c r="BN3602" s="10">
        <v>0</v>
      </c>
      <c r="BO3602" s="10"/>
      <c r="BP3602" s="10"/>
      <c r="BQ3602" s="10"/>
      <c r="BR3602" s="10"/>
      <c r="BS3602" s="10"/>
      <c r="BT3602" s="10"/>
      <c r="BU3602" s="10"/>
      <c r="BV3602" s="1" t="str">
        <f>Запрос1[[#This Row],[Менеджер]]</f>
        <v>Ермуханбетов Олжас</v>
      </c>
      <c r="BW3602" s="1" t="str">
        <f>Запрос1[[#This Row],[Дирекция]]</f>
        <v>Центральная дирекция</v>
      </c>
      <c r="BX3602" s="1" t="str">
        <f t="shared" si="56"/>
        <v>КХ "Береке"</v>
      </c>
      <c r="BY3602" s="1" t="str">
        <f t="shared" si="56"/>
        <v>700324401558</v>
      </c>
      <c r="CA3602" t="str">
        <f>Запрос1[[#This Row],[родитель]]</f>
        <v>КХ "Береке"</v>
      </c>
      <c r="CB3602" t="str">
        <f>Запрос1[[#This Row],[БИНРодителя]]</f>
        <v>700324401558</v>
      </c>
    </row>
    <row r="3603" spans="1:80" x14ac:dyDescent="0.3">
      <c r="A3603" t="s">
        <v>3658</v>
      </c>
      <c r="B3603" t="s">
        <v>3849</v>
      </c>
      <c r="C3603" t="s">
        <v>884</v>
      </c>
      <c r="D3603" t="s">
        <v>1556</v>
      </c>
      <c r="E3603" t="s">
        <v>3892</v>
      </c>
      <c r="F3603" t="s">
        <v>3899</v>
      </c>
      <c r="G3603" t="s">
        <v>3900</v>
      </c>
      <c r="H3603" t="s">
        <v>3901</v>
      </c>
      <c r="I3603" t="s">
        <v>3902</v>
      </c>
      <c r="J3603" t="s">
        <v>4656</v>
      </c>
      <c r="K3603" t="s">
        <v>4657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 s="8"/>
      <c r="S3603" s="8"/>
      <c r="T3603" s="8">
        <v>13081820</v>
      </c>
      <c r="U3603" s="8">
        <v>16643400</v>
      </c>
      <c r="V3603" s="8">
        <v>9051500</v>
      </c>
      <c r="W3603" s="8">
        <v>21865800</v>
      </c>
      <c r="X3603" s="8"/>
      <c r="Y3603" s="8"/>
      <c r="Z3603" s="8">
        <v>3924546</v>
      </c>
      <c r="AA3603" s="8">
        <v>5821050</v>
      </c>
      <c r="AB3603" s="8">
        <v>2715450</v>
      </c>
      <c r="AC3603" s="8">
        <v>18267800</v>
      </c>
      <c r="AD3603"/>
      <c r="AE3603"/>
      <c r="AF3603">
        <v>30</v>
      </c>
      <c r="AG3603">
        <v>34.979999999999997</v>
      </c>
      <c r="AH3603">
        <v>30</v>
      </c>
      <c r="AI3603">
        <v>83.55</v>
      </c>
      <c r="AJ3603" s="8"/>
      <c r="AK3603" s="8"/>
      <c r="AL3603" s="8">
        <v>13081820</v>
      </c>
      <c r="AM3603" s="8">
        <v>16643400</v>
      </c>
      <c r="AN3603" s="8">
        <v>9051500</v>
      </c>
      <c r="AO3603" s="8">
        <v>21865800</v>
      </c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>
        <v>7061600</v>
      </c>
      <c r="BI3603" s="8">
        <v>10617600</v>
      </c>
      <c r="BJ3603" s="8">
        <v>3620000</v>
      </c>
      <c r="BK3603" s="8"/>
      <c r="BL3603">
        <v>51.263100000000001</v>
      </c>
      <c r="BM3603">
        <v>0</v>
      </c>
      <c r="BN3603" s="10">
        <v>0</v>
      </c>
      <c r="BO3603" s="10"/>
      <c r="BP3603" s="10"/>
      <c r="BQ3603" s="10"/>
      <c r="BR3603" s="10"/>
      <c r="BS3603" s="10"/>
      <c r="BT3603" s="10"/>
      <c r="BU3603" s="10"/>
      <c r="BV3603" s="1" t="str">
        <f>Запрос1[[#This Row],[Менеджер]]</f>
        <v>Потупаленко Виктор</v>
      </c>
      <c r="BW3603" s="1" t="str">
        <f>Запрос1[[#This Row],[Дирекция]]</f>
        <v>Центральная дирекция</v>
      </c>
      <c r="BX3603" s="1" t="str">
        <f t="shared" si="56"/>
        <v>ТОО "Нур-СХ"</v>
      </c>
      <c r="BY3603" s="1" t="str">
        <f t="shared" si="56"/>
        <v>980640001289</v>
      </c>
      <c r="CA3603" t="str">
        <f>Запрос1[[#This Row],[родитель]]</f>
        <v>ТОО "Нур-СХ"</v>
      </c>
      <c r="CB3603" t="str">
        <f>Запрос1[[#This Row],[БИНРодителя]]</f>
        <v>980640001289</v>
      </c>
    </row>
    <row r="3604" spans="1:80" x14ac:dyDescent="0.3">
      <c r="A3604" t="s">
        <v>3658</v>
      </c>
      <c r="B3604" t="s">
        <v>3849</v>
      </c>
      <c r="C3604" t="s">
        <v>884</v>
      </c>
      <c r="D3604" t="s">
        <v>1556</v>
      </c>
      <c r="E3604" t="s">
        <v>3892</v>
      </c>
      <c r="F3604" t="s">
        <v>3899</v>
      </c>
      <c r="G3604" t="s">
        <v>3900</v>
      </c>
      <c r="H3604" t="s">
        <v>3901</v>
      </c>
      <c r="I3604" t="s">
        <v>3902</v>
      </c>
      <c r="J3604" t="s">
        <v>3902</v>
      </c>
      <c r="K3604" t="s">
        <v>3901</v>
      </c>
      <c r="L3604">
        <v>0</v>
      </c>
      <c r="M3604">
        <v>0</v>
      </c>
      <c r="N3604">
        <v>1</v>
      </c>
      <c r="O3604">
        <v>0</v>
      </c>
      <c r="P3604">
        <v>1</v>
      </c>
      <c r="Q3604">
        <v>1</v>
      </c>
      <c r="R3604" s="8"/>
      <c r="S3604" s="8"/>
      <c r="T3604" s="8">
        <v>16910500</v>
      </c>
      <c r="U3604" s="8"/>
      <c r="V3604" s="8">
        <v>2409000</v>
      </c>
      <c r="W3604" s="8">
        <v>37020000</v>
      </c>
      <c r="X3604" s="8"/>
      <c r="Y3604" s="8"/>
      <c r="Z3604" s="8">
        <v>5388150</v>
      </c>
      <c r="AA3604" s="8"/>
      <c r="AB3604" s="8">
        <v>2409000</v>
      </c>
      <c r="AC3604" s="8">
        <v>37020000</v>
      </c>
      <c r="AD3604"/>
      <c r="AE3604"/>
      <c r="AF3604">
        <v>31.86</v>
      </c>
      <c r="AG3604"/>
      <c r="AH3604">
        <v>100</v>
      </c>
      <c r="AI3604">
        <v>100</v>
      </c>
      <c r="AJ3604" s="8"/>
      <c r="AK3604" s="8"/>
      <c r="AL3604" s="8">
        <v>16910500</v>
      </c>
      <c r="AM3604" s="8"/>
      <c r="AN3604" s="8">
        <v>2409000</v>
      </c>
      <c r="AO3604" s="8">
        <v>37020000</v>
      </c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>
        <v>24724000</v>
      </c>
      <c r="BJ3604" s="8"/>
      <c r="BK3604" s="8"/>
      <c r="BL3604"/>
      <c r="BM3604">
        <v>0</v>
      </c>
      <c r="BN3604" s="10">
        <v>0</v>
      </c>
      <c r="BO3604" s="10"/>
      <c r="BP3604" s="10"/>
      <c r="BQ3604" s="10"/>
      <c r="BR3604" s="10"/>
      <c r="BS3604" s="10"/>
      <c r="BT3604" s="10"/>
      <c r="BU3604" s="10"/>
      <c r="BV3604" s="1" t="str">
        <f>Запрос1[[#This Row],[Менеджер]]</f>
        <v>Потупаленко Виктор</v>
      </c>
      <c r="BW3604" s="1" t="str">
        <f>Запрос1[[#This Row],[Дирекция]]</f>
        <v>Центральная дирекция</v>
      </c>
      <c r="BX3604" s="1" t="str">
        <f t="shared" si="56"/>
        <v>ТОО "Нур-СХ"</v>
      </c>
      <c r="BY3604" s="1" t="str">
        <f t="shared" si="56"/>
        <v>980640001289</v>
      </c>
      <c r="CA3604" t="str">
        <f>Запрос1[[#This Row],[родитель]]</f>
        <v>ТОО "Нур-СХ"</v>
      </c>
      <c r="CB3604" t="str">
        <f>Запрос1[[#This Row],[БИНРодителя]]</f>
        <v>980640001289</v>
      </c>
    </row>
    <row r="3605" spans="1:80" x14ac:dyDescent="0.3">
      <c r="A3605" t="s">
        <v>3658</v>
      </c>
      <c r="B3605" t="s">
        <v>3849</v>
      </c>
      <c r="C3605" t="s">
        <v>884</v>
      </c>
      <c r="D3605" t="s">
        <v>1556</v>
      </c>
      <c r="E3605" t="s">
        <v>3892</v>
      </c>
      <c r="F3605" t="s">
        <v>4658</v>
      </c>
      <c r="G3605" t="s">
        <v>4659</v>
      </c>
      <c r="H3605" t="s">
        <v>4660</v>
      </c>
      <c r="I3605" t="s">
        <v>4661</v>
      </c>
      <c r="J3605" t="s">
        <v>4661</v>
      </c>
      <c r="K3605" t="s">
        <v>4660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 s="8"/>
      <c r="S3605" s="8"/>
      <c r="T3605" s="8"/>
      <c r="U3605" s="8"/>
      <c r="V3605" s="8"/>
      <c r="W3605" s="8">
        <v>7029229.5999999996</v>
      </c>
      <c r="X3605" s="8"/>
      <c r="Y3605" s="8"/>
      <c r="Z3605" s="8"/>
      <c r="AA3605" s="8"/>
      <c r="AB3605" s="8"/>
      <c r="AC3605" s="8">
        <v>7029229.5999999996</v>
      </c>
      <c r="AD3605"/>
      <c r="AE3605"/>
      <c r="AF3605"/>
      <c r="AG3605"/>
      <c r="AH3605"/>
      <c r="AI3605">
        <v>100</v>
      </c>
      <c r="AJ3605" s="8"/>
      <c r="AK3605" s="8"/>
      <c r="AL3605" s="8"/>
      <c r="AM3605" s="8"/>
      <c r="AN3605" s="8"/>
      <c r="AO3605" s="8">
        <v>7029229.5999999996</v>
      </c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/>
      <c r="BM3605"/>
      <c r="BN3605" s="10">
        <v>0</v>
      </c>
      <c r="BO3605" s="10"/>
      <c r="BP3605" s="10"/>
      <c r="BQ3605" s="10"/>
      <c r="BR3605" s="10"/>
      <c r="BS3605" s="10"/>
      <c r="BT3605" s="10"/>
      <c r="BU3605" s="10"/>
      <c r="BV3605" s="1" t="str">
        <f>Запрос1[[#This Row],[Менеджер]]</f>
        <v>Потупаленко Виктор</v>
      </c>
      <c r="BW3605" s="1" t="str">
        <f>Запрос1[[#This Row],[Дирекция]]</f>
        <v>Центральная дирекция</v>
      </c>
      <c r="BX3605" s="1" t="str">
        <f t="shared" si="56"/>
        <v>ТОО "Агрофирма "Азамат"</v>
      </c>
      <c r="BY3605" s="1" t="str">
        <f t="shared" si="56"/>
        <v>201140026269</v>
      </c>
      <c r="CA3605" t="str">
        <f>Запрос1[[#This Row],[родитель]]</f>
        <v>ТОО "Агрофирма "Азамат"</v>
      </c>
      <c r="CB3605" t="str">
        <f>Запрос1[[#This Row],[БИНРодителя]]</f>
        <v>201140026269</v>
      </c>
    </row>
    <row r="3606" spans="1:80" x14ac:dyDescent="0.3">
      <c r="A3606" t="s">
        <v>3658</v>
      </c>
      <c r="B3606" t="s">
        <v>3849</v>
      </c>
      <c r="C3606" t="s">
        <v>884</v>
      </c>
      <c r="D3606" t="s">
        <v>1556</v>
      </c>
      <c r="E3606" t="s">
        <v>3892</v>
      </c>
      <c r="F3606" t="s">
        <v>3905</v>
      </c>
      <c r="G3606" t="s">
        <v>3906</v>
      </c>
      <c r="H3606" t="s">
        <v>3907</v>
      </c>
      <c r="I3606" t="s">
        <v>3908</v>
      </c>
      <c r="J3606" t="s">
        <v>3908</v>
      </c>
      <c r="K3606" t="s">
        <v>3907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 s="8"/>
      <c r="S3606" s="8"/>
      <c r="T3606" s="8">
        <v>1961000</v>
      </c>
      <c r="U3606" s="8"/>
      <c r="V3606" s="8"/>
      <c r="W3606" s="8"/>
      <c r="X3606" s="8"/>
      <c r="Y3606" s="8"/>
      <c r="Z3606" s="8">
        <v>588300</v>
      </c>
      <c r="AA3606" s="8"/>
      <c r="AB3606" s="8"/>
      <c r="AC3606" s="8"/>
      <c r="AD3606"/>
      <c r="AE3606"/>
      <c r="AF3606">
        <v>30</v>
      </c>
      <c r="AG3606"/>
      <c r="AH3606"/>
      <c r="AI3606"/>
      <c r="AJ3606" s="8"/>
      <c r="AK3606" s="8"/>
      <c r="AL3606" s="8">
        <v>1961000</v>
      </c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/>
      <c r="BM3606"/>
      <c r="BN3606" s="10">
        <v>0</v>
      </c>
      <c r="BO3606" s="10"/>
      <c r="BP3606" s="10"/>
      <c r="BQ3606" s="10"/>
      <c r="BR3606" s="10"/>
      <c r="BS3606" s="10"/>
      <c r="BT3606" s="10"/>
      <c r="BU3606" s="10"/>
      <c r="BV3606" s="1" t="str">
        <f>Запрос1[[#This Row],[Менеджер]]</f>
        <v>Потупаленко Виктор</v>
      </c>
      <c r="BW3606" s="1" t="str">
        <f>Запрос1[[#This Row],[Дирекция]]</f>
        <v>Центральная дирекция</v>
      </c>
      <c r="BX3606" s="1" t="str">
        <f t="shared" si="56"/>
        <v>ТОО "Компания Агро Лидер"</v>
      </c>
      <c r="BY3606" s="1" t="str">
        <f t="shared" si="56"/>
        <v>180440021091</v>
      </c>
      <c r="CA3606" t="str">
        <f>Запрос1[[#This Row],[родитель]]</f>
        <v>ТОО "Компания Агро Лидер"</v>
      </c>
      <c r="CB3606" t="str">
        <f>Запрос1[[#This Row],[БИНРодителя]]</f>
        <v>180440021091</v>
      </c>
    </row>
    <row r="3607" spans="1:80" x14ac:dyDescent="0.3">
      <c r="A3607" t="s">
        <v>3658</v>
      </c>
      <c r="B3607" t="s">
        <v>3849</v>
      </c>
      <c r="C3607" t="s">
        <v>884</v>
      </c>
      <c r="D3607" t="s">
        <v>1556</v>
      </c>
      <c r="E3607" t="s">
        <v>3892</v>
      </c>
      <c r="F3607" t="s">
        <v>4662</v>
      </c>
      <c r="G3607" t="s">
        <v>4663</v>
      </c>
      <c r="H3607" t="s">
        <v>4664</v>
      </c>
      <c r="I3607" t="s">
        <v>4665</v>
      </c>
      <c r="J3607" t="s">
        <v>4665</v>
      </c>
      <c r="K3607" t="s">
        <v>4664</v>
      </c>
      <c r="L3607">
        <v>0</v>
      </c>
      <c r="M3607">
        <v>1</v>
      </c>
      <c r="N3607">
        <v>1</v>
      </c>
      <c r="O3607">
        <v>1</v>
      </c>
      <c r="P3607">
        <v>1</v>
      </c>
      <c r="Q3607">
        <v>0</v>
      </c>
      <c r="R3607" s="8"/>
      <c r="S3607" s="8">
        <v>856000</v>
      </c>
      <c r="T3607" s="8">
        <v>1104000</v>
      </c>
      <c r="U3607" s="8">
        <v>9070900</v>
      </c>
      <c r="V3607" s="8">
        <v>10477200</v>
      </c>
      <c r="W3607" s="8"/>
      <c r="X3607" s="8"/>
      <c r="Y3607" s="8">
        <v>856000</v>
      </c>
      <c r="Z3607" s="8">
        <v>1104000</v>
      </c>
      <c r="AA3607" s="8">
        <v>9070900</v>
      </c>
      <c r="AB3607" s="8">
        <v>10477200</v>
      </c>
      <c r="AC3607" s="8"/>
      <c r="AD3607"/>
      <c r="AE3607">
        <v>100</v>
      </c>
      <c r="AF3607">
        <v>100</v>
      </c>
      <c r="AG3607">
        <v>100</v>
      </c>
      <c r="AH3607">
        <v>100</v>
      </c>
      <c r="AI3607"/>
      <c r="AJ3607" s="8"/>
      <c r="AK3607" s="8">
        <v>856000</v>
      </c>
      <c r="AL3607" s="8">
        <v>1104000</v>
      </c>
      <c r="AM3607" s="8">
        <v>9070900</v>
      </c>
      <c r="AN3607" s="8">
        <v>10477200</v>
      </c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>
        <v>8265550</v>
      </c>
      <c r="BI3607" s="8">
        <v>2184000</v>
      </c>
      <c r="BJ3607" s="8">
        <v>8265550</v>
      </c>
      <c r="BK3607" s="8">
        <v>2184000</v>
      </c>
      <c r="BL3607">
        <v>100</v>
      </c>
      <c r="BM3607">
        <v>100</v>
      </c>
      <c r="BN3607" s="10">
        <v>0</v>
      </c>
      <c r="BO3607" s="10"/>
      <c r="BP3607" s="10"/>
      <c r="BQ3607" s="10"/>
      <c r="BR3607" s="10"/>
      <c r="BS3607" s="10"/>
      <c r="BT3607" s="10"/>
      <c r="BU3607" s="10"/>
      <c r="BV3607" s="1" t="str">
        <f>Запрос1[[#This Row],[Менеджер]]</f>
        <v>Потупаленко Виктор</v>
      </c>
      <c r="BW3607" s="1" t="str">
        <f>Запрос1[[#This Row],[Дирекция]]</f>
        <v>Центральная дирекция</v>
      </c>
      <c r="BX3607" s="1" t="str">
        <f t="shared" si="56"/>
        <v>КХ "Аян"</v>
      </c>
      <c r="BY3607" s="1" t="str">
        <f t="shared" si="56"/>
        <v>670811300215</v>
      </c>
      <c r="CA3607" t="str">
        <f>Запрос1[[#This Row],[родитель]]</f>
        <v>КХ "Аян"</v>
      </c>
      <c r="CB3607" t="str">
        <f>Запрос1[[#This Row],[БИНРодителя]]</f>
        <v>670811300215</v>
      </c>
    </row>
    <row r="3608" spans="1:80" x14ac:dyDescent="0.3">
      <c r="A3608" t="s">
        <v>3658</v>
      </c>
      <c r="B3608" t="s">
        <v>3849</v>
      </c>
      <c r="C3608" t="s">
        <v>884</v>
      </c>
      <c r="D3608" t="s">
        <v>1556</v>
      </c>
      <c r="E3608" t="s">
        <v>2876</v>
      </c>
      <c r="F3608" t="s">
        <v>4666</v>
      </c>
      <c r="G3608" t="s">
        <v>4667</v>
      </c>
      <c r="H3608" t="s">
        <v>4668</v>
      </c>
      <c r="I3608" t="s">
        <v>4669</v>
      </c>
      <c r="J3608" t="s">
        <v>4669</v>
      </c>
      <c r="K3608" t="s">
        <v>4668</v>
      </c>
      <c r="L3608">
        <v>0</v>
      </c>
      <c r="M3608">
        <v>1</v>
      </c>
      <c r="N3608">
        <v>1</v>
      </c>
      <c r="O3608">
        <v>1</v>
      </c>
      <c r="P3608">
        <v>1</v>
      </c>
      <c r="Q3608">
        <v>1</v>
      </c>
      <c r="R3608" s="8"/>
      <c r="S3608" s="8">
        <v>2635200</v>
      </c>
      <c r="T3608" s="8">
        <v>104000</v>
      </c>
      <c r="U3608" s="8">
        <v>766500</v>
      </c>
      <c r="V3608" s="8">
        <v>2296920</v>
      </c>
      <c r="W3608" s="8">
        <v>138000</v>
      </c>
      <c r="X3608" s="8"/>
      <c r="Y3608" s="8">
        <v>2635200</v>
      </c>
      <c r="Z3608" s="8">
        <v>104000</v>
      </c>
      <c r="AA3608" s="8">
        <v>766500</v>
      </c>
      <c r="AB3608" s="8">
        <v>872826</v>
      </c>
      <c r="AC3608" s="8">
        <v>138000</v>
      </c>
      <c r="AD3608"/>
      <c r="AE3608">
        <v>100</v>
      </c>
      <c r="AF3608">
        <v>100</v>
      </c>
      <c r="AG3608">
        <v>100</v>
      </c>
      <c r="AH3608">
        <v>38</v>
      </c>
      <c r="AI3608">
        <v>100</v>
      </c>
      <c r="AJ3608" s="8"/>
      <c r="AK3608" s="8">
        <v>2635200</v>
      </c>
      <c r="AL3608" s="8">
        <v>104000</v>
      </c>
      <c r="AM3608" s="8">
        <v>766500</v>
      </c>
      <c r="AN3608" s="8">
        <v>2296920</v>
      </c>
      <c r="AO3608" s="8">
        <v>138000</v>
      </c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>
        <v>27377155</v>
      </c>
      <c r="BI3608" s="8">
        <v>39960995</v>
      </c>
      <c r="BJ3608" s="8"/>
      <c r="BK3608" s="8"/>
      <c r="BL3608">
        <v>0</v>
      </c>
      <c r="BM3608">
        <v>0</v>
      </c>
      <c r="BN3608" s="10">
        <v>0</v>
      </c>
      <c r="BO3608" s="10"/>
      <c r="BP3608" s="10"/>
      <c r="BQ3608" s="10"/>
      <c r="BR3608" s="10"/>
      <c r="BS3608" s="10"/>
      <c r="BT3608" s="10"/>
      <c r="BU3608" s="10"/>
      <c r="BV3608" s="1" t="str">
        <f>Запрос1[[#This Row],[Менеджер]]</f>
        <v>Потупаленко Виктор</v>
      </c>
      <c r="BW3608" s="1" t="str">
        <f>Запрос1[[#This Row],[Дирекция]]</f>
        <v>Центральная дирекция</v>
      </c>
      <c r="BX3608" s="1" t="str">
        <f t="shared" si="56"/>
        <v>ТОО "Green Technology"</v>
      </c>
      <c r="BY3608" s="1" t="str">
        <f t="shared" si="56"/>
        <v>031240000400</v>
      </c>
      <c r="CA3608" t="str">
        <f>Запрос1[[#This Row],[родитель]]</f>
        <v>ТОО "Green Technology"</v>
      </c>
      <c r="CB3608" t="str">
        <f>Запрос1[[#This Row],[БИНРодителя]]</f>
        <v>031240000400</v>
      </c>
    </row>
    <row r="3609" spans="1:80" x14ac:dyDescent="0.3">
      <c r="A3609" t="s">
        <v>3658</v>
      </c>
      <c r="B3609" t="s">
        <v>3849</v>
      </c>
      <c r="C3609" t="s">
        <v>884</v>
      </c>
      <c r="D3609" t="s">
        <v>1556</v>
      </c>
      <c r="E3609" t="s">
        <v>2876</v>
      </c>
      <c r="F3609" t="s">
        <v>2877</v>
      </c>
      <c r="G3609" t="s">
        <v>2878</v>
      </c>
      <c r="H3609" t="s">
        <v>2604</v>
      </c>
      <c r="I3609" t="s">
        <v>2605</v>
      </c>
      <c r="J3609" t="s">
        <v>4670</v>
      </c>
      <c r="K3609" t="s">
        <v>4671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1</v>
      </c>
      <c r="R3609" s="8"/>
      <c r="S3609" s="8"/>
      <c r="T3609" s="8"/>
      <c r="U3609" s="8">
        <v>4060000</v>
      </c>
      <c r="V3609" s="8">
        <v>702800</v>
      </c>
      <c r="W3609" s="8">
        <v>3555900</v>
      </c>
      <c r="X3609" s="8"/>
      <c r="Y3609" s="8"/>
      <c r="Z3609" s="8"/>
      <c r="AA3609" s="8">
        <v>1006000</v>
      </c>
      <c r="AB3609" s="8">
        <v>210840</v>
      </c>
      <c r="AC3609" s="8">
        <v>856770</v>
      </c>
      <c r="AD3609"/>
      <c r="AE3609"/>
      <c r="AF3609"/>
      <c r="AG3609">
        <v>24.78</v>
      </c>
      <c r="AH3609">
        <v>30</v>
      </c>
      <c r="AI3609">
        <v>24.09</v>
      </c>
      <c r="AJ3609" s="8"/>
      <c r="AK3609" s="8"/>
      <c r="AL3609" s="8"/>
      <c r="AM3609" s="8">
        <v>4060000</v>
      </c>
      <c r="AN3609" s="8">
        <v>702800</v>
      </c>
      <c r="AO3609" s="8">
        <v>3555900</v>
      </c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>
        <v>4196000</v>
      </c>
      <c r="BI3609" s="8">
        <v>5932000</v>
      </c>
      <c r="BJ3609" s="8">
        <v>4060000</v>
      </c>
      <c r="BK3609" s="8"/>
      <c r="BL3609">
        <v>96.758799999999994</v>
      </c>
      <c r="BM3609">
        <v>0</v>
      </c>
      <c r="BN3609" s="10">
        <v>0</v>
      </c>
      <c r="BO3609" s="10"/>
      <c r="BP3609" s="10"/>
      <c r="BQ3609" s="10"/>
      <c r="BR3609" s="10"/>
      <c r="BS3609" s="10"/>
      <c r="BT3609" s="10"/>
      <c r="BU3609" s="10"/>
      <c r="BV3609" s="1" t="str">
        <f>Запрос1[[#This Row],[Менеджер]]</f>
        <v>Потупаленко Виктор</v>
      </c>
      <c r="BW3609" s="1" t="str">
        <f>Запрос1[[#This Row],[Дирекция]]</f>
        <v>Центральная дирекция</v>
      </c>
      <c r="BX3609" s="1" t="str">
        <f t="shared" si="56"/>
        <v>ТОО "TAS-2004"</v>
      </c>
      <c r="BY3609" s="1" t="str">
        <f t="shared" si="56"/>
        <v>040140003837</v>
      </c>
      <c r="CA3609" t="str">
        <f>Запрос1[[#This Row],[родитель]]</f>
        <v>ТОО "TAS-2004"</v>
      </c>
      <c r="CB3609" t="str">
        <f>Запрос1[[#This Row],[БИНРодителя]]</f>
        <v>040140003837</v>
      </c>
    </row>
    <row r="3610" spans="1:80" x14ac:dyDescent="0.3">
      <c r="A3610" t="s">
        <v>2514</v>
      </c>
      <c r="B3610" t="s">
        <v>9518</v>
      </c>
      <c r="C3610" t="s">
        <v>381</v>
      </c>
      <c r="D3610" t="s">
        <v>382</v>
      </c>
      <c r="E3610" t="s">
        <v>3563</v>
      </c>
      <c r="F3610" t="s">
        <v>1358</v>
      </c>
      <c r="G3610" t="s">
        <v>1359</v>
      </c>
      <c r="H3610" t="s">
        <v>3638</v>
      </c>
      <c r="I3610" t="s">
        <v>3639</v>
      </c>
      <c r="J3610" t="s">
        <v>3639</v>
      </c>
      <c r="K3610" t="s">
        <v>3638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 s="8"/>
      <c r="S3610" s="8"/>
      <c r="T3610" s="8"/>
      <c r="U3610" s="8"/>
      <c r="V3610" s="8"/>
      <c r="W3610" s="8">
        <v>25895200</v>
      </c>
      <c r="X3610" s="8"/>
      <c r="Y3610" s="8"/>
      <c r="Z3610" s="8"/>
      <c r="AA3610" s="8"/>
      <c r="AB3610" s="8"/>
      <c r="AC3610" s="8">
        <v>4084720</v>
      </c>
      <c r="AD3610"/>
      <c r="AE3610"/>
      <c r="AF3610"/>
      <c r="AG3610"/>
      <c r="AH3610"/>
      <c r="AI3610">
        <v>15.77</v>
      </c>
      <c r="AJ3610" s="8"/>
      <c r="AK3610" s="8"/>
      <c r="AL3610" s="8"/>
      <c r="AM3610" s="8"/>
      <c r="AN3610" s="8"/>
      <c r="AO3610" s="8">
        <v>25895200</v>
      </c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/>
      <c r="BM3610"/>
      <c r="BN3610" s="10">
        <v>0</v>
      </c>
      <c r="BO3610" s="10"/>
      <c r="BP3610" s="10"/>
      <c r="BQ3610" s="10"/>
      <c r="BR3610" s="10"/>
      <c r="BS3610" s="10"/>
      <c r="BT3610" s="10"/>
      <c r="BU3610" s="10"/>
      <c r="BV3610" s="1" t="str">
        <f>Запрос1[[#This Row],[Менеджер]]</f>
        <v>Шакирзянов Рамиль Васильевич</v>
      </c>
      <c r="BW3610" s="1" t="str">
        <f>Запрос1[[#This Row],[Дирекция]]</f>
        <v>Северная дирекция</v>
      </c>
      <c r="BX3610" s="1" t="str">
        <f t="shared" si="56"/>
        <v>ТОО "Восход-Агро"</v>
      </c>
      <c r="BY3610" s="1" t="str">
        <f t="shared" si="56"/>
        <v>170240007730</v>
      </c>
      <c r="CA3610" t="str">
        <f>Запрос1[[#This Row],[родитель]]</f>
        <v>ТОО "Восход-Агро"</v>
      </c>
      <c r="CB3610" t="str">
        <f>Запрос1[[#This Row],[БИНРодителя]]</f>
        <v>170240007730</v>
      </c>
    </row>
    <row r="3611" spans="1:80" x14ac:dyDescent="0.3">
      <c r="A3611" t="s">
        <v>2514</v>
      </c>
      <c r="B3611" t="s">
        <v>9518</v>
      </c>
      <c r="C3611" t="s">
        <v>2608</v>
      </c>
      <c r="D3611" t="s">
        <v>382</v>
      </c>
      <c r="E3611" t="s">
        <v>401</v>
      </c>
      <c r="F3611" t="s">
        <v>2521</v>
      </c>
      <c r="G3611" t="s">
        <v>2522</v>
      </c>
      <c r="H3611" t="s">
        <v>2523</v>
      </c>
      <c r="I3611" t="s">
        <v>2524</v>
      </c>
      <c r="J3611" t="s">
        <v>2524</v>
      </c>
      <c r="K3611" t="s">
        <v>2523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 s="8"/>
      <c r="S3611" s="8"/>
      <c r="T3611" s="8"/>
      <c r="U3611" s="8"/>
      <c r="V3611" s="8"/>
      <c r="W3611" s="8">
        <v>144000</v>
      </c>
      <c r="X3611" s="8"/>
      <c r="Y3611" s="8"/>
      <c r="Z3611" s="8"/>
      <c r="AA3611" s="8"/>
      <c r="AB3611" s="8"/>
      <c r="AC3611" s="8">
        <v>144000</v>
      </c>
      <c r="AD3611"/>
      <c r="AE3611"/>
      <c r="AF3611"/>
      <c r="AG3611"/>
      <c r="AH3611"/>
      <c r="AI3611">
        <v>100</v>
      </c>
      <c r="AJ3611" s="8"/>
      <c r="AK3611" s="8"/>
      <c r="AL3611" s="8"/>
      <c r="AM3611" s="8"/>
      <c r="AN3611" s="8"/>
      <c r="AO3611" s="8">
        <v>144000</v>
      </c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/>
      <c r="BM3611"/>
      <c r="BN3611" s="10">
        <v>0</v>
      </c>
      <c r="BO3611" s="10"/>
      <c r="BP3611" s="10"/>
      <c r="BQ3611" s="10"/>
      <c r="BR3611" s="10"/>
      <c r="BS3611" s="10"/>
      <c r="BT3611" s="10"/>
      <c r="BU3611" s="10"/>
      <c r="BV3611" s="1" t="str">
        <f>Запрос1[[#This Row],[Менеджер]]</f>
        <v>Шакирзянов Рамиль Васильевич</v>
      </c>
      <c r="BW3611" s="1" t="str">
        <f>Запрос1[[#This Row],[Дирекция]]</f>
        <v>Северная дирекция</v>
      </c>
      <c r="BX3611" s="1" t="str">
        <f t="shared" si="56"/>
        <v>ТОО "Жангали"</v>
      </c>
      <c r="BY3611" s="1" t="str">
        <f t="shared" si="56"/>
        <v>040640002232</v>
      </c>
      <c r="CA3611" t="str">
        <f>Запрос1[[#This Row],[родитель]]</f>
        <v>ТОО "Жангали"</v>
      </c>
      <c r="CB3611" t="str">
        <f>Запрос1[[#This Row],[БИНРодителя]]</f>
        <v>040640002232</v>
      </c>
    </row>
    <row r="3612" spans="1:80" x14ac:dyDescent="0.3">
      <c r="A3612" t="s">
        <v>2514</v>
      </c>
      <c r="B3612" t="s">
        <v>9518</v>
      </c>
      <c r="C3612" t="s">
        <v>2164</v>
      </c>
      <c r="D3612" t="s">
        <v>382</v>
      </c>
      <c r="E3612" t="s">
        <v>2546</v>
      </c>
      <c r="F3612" t="s">
        <v>3675</v>
      </c>
      <c r="G3612" t="s">
        <v>1135</v>
      </c>
      <c r="H3612" t="s">
        <v>3676</v>
      </c>
      <c r="I3612" t="s">
        <v>3677</v>
      </c>
      <c r="J3612" t="s">
        <v>3677</v>
      </c>
      <c r="K3612" t="s">
        <v>3676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 s="8"/>
      <c r="S3612" s="8"/>
      <c r="T3612" s="8"/>
      <c r="U3612" s="8"/>
      <c r="V3612" s="8"/>
      <c r="W3612" s="8">
        <v>114400</v>
      </c>
      <c r="X3612" s="8"/>
      <c r="Y3612" s="8"/>
      <c r="Z3612" s="8"/>
      <c r="AA3612" s="8"/>
      <c r="AB3612" s="8"/>
      <c r="AC3612" s="8">
        <v>114400</v>
      </c>
      <c r="AD3612"/>
      <c r="AE3612"/>
      <c r="AF3612"/>
      <c r="AG3612"/>
      <c r="AH3612"/>
      <c r="AI3612">
        <v>100</v>
      </c>
      <c r="AJ3612" s="8"/>
      <c r="AK3612" s="8"/>
      <c r="AL3612" s="8"/>
      <c r="AM3612" s="8"/>
      <c r="AN3612" s="8"/>
      <c r="AO3612" s="8">
        <v>114400</v>
      </c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/>
      <c r="BM3612"/>
      <c r="BN3612" s="10">
        <v>0</v>
      </c>
      <c r="BO3612" s="10"/>
      <c r="BP3612" s="10"/>
      <c r="BQ3612" s="10"/>
      <c r="BR3612" s="10"/>
      <c r="BS3612" s="10"/>
      <c r="BT3612" s="10"/>
      <c r="BU3612" s="10"/>
      <c r="BV3612" s="1" t="str">
        <f>Запрос1[[#This Row],[Менеджер]]</f>
        <v>Шакирзянов Рамиль Васильевич</v>
      </c>
      <c r="BW3612" s="1" t="str">
        <f>Запрос1[[#This Row],[Дирекция]]</f>
        <v>Северная дирекция</v>
      </c>
      <c r="BX3612" s="1" t="str">
        <f t="shared" si="56"/>
        <v>ТОО "Воскресеновка"</v>
      </c>
      <c r="BY3612" s="1" t="str">
        <f t="shared" si="56"/>
        <v>980140000673</v>
      </c>
      <c r="CA3612" t="str">
        <f>Запрос1[[#This Row],[родитель]]</f>
        <v>ТОО "Воскресеновка"</v>
      </c>
      <c r="CB3612" t="str">
        <f>Запрос1[[#This Row],[БИНРодителя]]</f>
        <v>980140000673</v>
      </c>
    </row>
    <row r="3613" spans="1:80" x14ac:dyDescent="0.3">
      <c r="A3613" t="s">
        <v>2514</v>
      </c>
      <c r="B3613" t="s">
        <v>3608</v>
      </c>
      <c r="C3613"/>
      <c r="D3613" t="s">
        <v>89</v>
      </c>
      <c r="E3613" t="s">
        <v>1497</v>
      </c>
      <c r="F3613" t="s">
        <v>4407</v>
      </c>
      <c r="G3613" t="s">
        <v>4408</v>
      </c>
      <c r="H3613" t="s">
        <v>9069</v>
      </c>
      <c r="I3613" t="s">
        <v>9070</v>
      </c>
      <c r="J3613" t="s">
        <v>9070</v>
      </c>
      <c r="K3613" t="s">
        <v>9069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 s="8"/>
      <c r="S3613" s="8"/>
      <c r="T3613" s="8"/>
      <c r="U3613" s="8"/>
      <c r="V3613" s="8">
        <v>448400</v>
      </c>
      <c r="W3613" s="8"/>
      <c r="X3613" s="8"/>
      <c r="Y3613" s="8"/>
      <c r="Z3613" s="8"/>
      <c r="AA3613" s="8"/>
      <c r="AB3613" s="8">
        <v>0</v>
      </c>
      <c r="AC3613" s="8"/>
      <c r="AD3613"/>
      <c r="AE3613"/>
      <c r="AF3613"/>
      <c r="AG3613"/>
      <c r="AH3613">
        <v>0</v>
      </c>
      <c r="AI3613"/>
      <c r="AJ3613" s="8"/>
      <c r="AK3613" s="8"/>
      <c r="AL3613" s="8"/>
      <c r="AM3613" s="8"/>
      <c r="AN3613" s="8">
        <v>448400</v>
      </c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>
        <v>248831800</v>
      </c>
      <c r="BJ3613" s="8"/>
      <c r="BK3613" s="8"/>
      <c r="BL3613"/>
      <c r="BM3613">
        <v>0</v>
      </c>
      <c r="BN3613" s="10">
        <v>0</v>
      </c>
      <c r="BO3613" s="10"/>
      <c r="BP3613" s="10"/>
      <c r="BQ3613" s="10"/>
      <c r="BR3613" s="10"/>
      <c r="BS3613" s="10"/>
      <c r="BT3613" s="10"/>
      <c r="BU3613" s="10"/>
      <c r="BV3613" s="1" t="str">
        <f>Запрос1[[#This Row],[Менеджер]]</f>
        <v>Шиковский Василий Леонидович</v>
      </c>
      <c r="BW3613" s="1" t="str">
        <f>Запрос1[[#This Row],[Дирекция]]</f>
        <v>Северная дирекция</v>
      </c>
      <c r="BX3613" s="1" t="str">
        <f t="shared" si="56"/>
        <v>ТОО "СВОБОДНОЕ"</v>
      </c>
      <c r="BY3613" s="1" t="str">
        <f t="shared" si="56"/>
        <v>041240001512</v>
      </c>
      <c r="CA3613" t="str">
        <f>Запрос1[[#This Row],[родитель]]</f>
        <v>ТОО "СВОБОДНОЕ"</v>
      </c>
      <c r="CB3613" t="str">
        <f>Запрос1[[#This Row],[БИНРодителя]]</f>
        <v>041240001512</v>
      </c>
    </row>
    <row r="3614" spans="1:80" x14ac:dyDescent="0.3">
      <c r="A3614" t="s">
        <v>2514</v>
      </c>
      <c r="B3614" t="s">
        <v>3608</v>
      </c>
      <c r="C3614"/>
      <c r="D3614" t="s">
        <v>89</v>
      </c>
      <c r="E3614" t="s">
        <v>3754</v>
      </c>
      <c r="F3614" t="s">
        <v>9071</v>
      </c>
      <c r="G3614" t="s">
        <v>9072</v>
      </c>
      <c r="H3614" t="s">
        <v>3755</v>
      </c>
      <c r="I3614" t="s">
        <v>3756</v>
      </c>
      <c r="J3614" t="s">
        <v>9073</v>
      </c>
      <c r="K3614" t="s">
        <v>9074</v>
      </c>
      <c r="L3614">
        <v>0</v>
      </c>
      <c r="M3614">
        <v>0</v>
      </c>
      <c r="N3614">
        <v>0</v>
      </c>
      <c r="O3614">
        <v>1</v>
      </c>
      <c r="P3614">
        <v>1</v>
      </c>
      <c r="Q3614">
        <v>1</v>
      </c>
      <c r="R3614" s="8"/>
      <c r="S3614" s="8"/>
      <c r="T3614" s="8"/>
      <c r="U3614" s="8">
        <v>73500</v>
      </c>
      <c r="V3614" s="8">
        <v>3250000</v>
      </c>
      <c r="W3614" s="8">
        <v>20160000</v>
      </c>
      <c r="X3614" s="8"/>
      <c r="Y3614" s="8"/>
      <c r="Z3614" s="8"/>
      <c r="AA3614" s="8">
        <v>73500</v>
      </c>
      <c r="AB3614" s="8">
        <v>0</v>
      </c>
      <c r="AC3614" s="8">
        <v>6048000</v>
      </c>
      <c r="AD3614"/>
      <c r="AE3614"/>
      <c r="AF3614"/>
      <c r="AG3614">
        <v>100</v>
      </c>
      <c r="AH3614">
        <v>0</v>
      </c>
      <c r="AI3614">
        <v>30</v>
      </c>
      <c r="AJ3614" s="8"/>
      <c r="AK3614" s="8"/>
      <c r="AL3614" s="8"/>
      <c r="AM3614" s="8">
        <v>73500</v>
      </c>
      <c r="AN3614" s="8">
        <v>3250000</v>
      </c>
      <c r="AO3614" s="8">
        <v>20160000</v>
      </c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>
        <v>209358700</v>
      </c>
      <c r="BI3614" s="8">
        <v>284645254</v>
      </c>
      <c r="BJ3614" s="8"/>
      <c r="BK3614" s="8"/>
      <c r="BL3614">
        <v>0</v>
      </c>
      <c r="BM3614">
        <v>0</v>
      </c>
      <c r="BN3614" s="10">
        <v>0</v>
      </c>
      <c r="BO3614" s="10"/>
      <c r="BP3614" s="10"/>
      <c r="BQ3614" s="10"/>
      <c r="BR3614" s="10"/>
      <c r="BS3614" s="10"/>
      <c r="BT3614" s="10"/>
      <c r="BU3614" s="10"/>
      <c r="BV3614" s="1" t="str">
        <f>Запрос1[[#This Row],[Менеджер]]</f>
        <v>Шиковский Василий Леонидович</v>
      </c>
      <c r="BW3614" s="1" t="str">
        <f>Запрос1[[#This Row],[Дирекция]]</f>
        <v>Северная дирекция</v>
      </c>
      <c r="BX3614" s="1" t="str">
        <f t="shared" si="56"/>
        <v>ТОО "Astana Astyk Group"</v>
      </c>
      <c r="BY3614" s="1" t="str">
        <f t="shared" si="56"/>
        <v>151040025403</v>
      </c>
      <c r="CA3614" t="str">
        <f>Запрос1[[#This Row],[родитель]]</f>
        <v>ТОО "Astana Astyk Group"</v>
      </c>
      <c r="CB3614" t="str">
        <f>Запрос1[[#This Row],[БИНРодителя]]</f>
        <v>151040025403</v>
      </c>
    </row>
    <row r="3615" spans="1:80" x14ac:dyDescent="0.3">
      <c r="A3615" t="s">
        <v>2514</v>
      </c>
      <c r="B3615" t="s">
        <v>3608</v>
      </c>
      <c r="C3615"/>
      <c r="D3615" t="s">
        <v>382</v>
      </c>
      <c r="E3615" t="s">
        <v>1546</v>
      </c>
      <c r="F3615" t="s">
        <v>8902</v>
      </c>
      <c r="G3615" t="s">
        <v>6375</v>
      </c>
      <c r="H3615" t="s">
        <v>11632</v>
      </c>
      <c r="I3615" t="s">
        <v>11633</v>
      </c>
      <c r="J3615" t="s">
        <v>11633</v>
      </c>
      <c r="K3615" t="s">
        <v>11632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 s="8"/>
      <c r="S3615" s="8"/>
      <c r="T3615" s="8"/>
      <c r="U3615" s="8"/>
      <c r="V3615" s="8"/>
      <c r="W3615" s="8">
        <v>1206000</v>
      </c>
      <c r="X3615" s="8"/>
      <c r="Y3615" s="8"/>
      <c r="Z3615" s="8"/>
      <c r="AA3615" s="8"/>
      <c r="AB3615" s="8"/>
      <c r="AC3615" s="8">
        <v>361800</v>
      </c>
      <c r="AD3615"/>
      <c r="AE3615"/>
      <c r="AF3615"/>
      <c r="AG3615"/>
      <c r="AH3615"/>
      <c r="AI3615">
        <v>30</v>
      </c>
      <c r="AJ3615" s="8"/>
      <c r="AK3615" s="8"/>
      <c r="AL3615" s="8"/>
      <c r="AM3615" s="8"/>
      <c r="AN3615" s="8"/>
      <c r="AO3615" s="8">
        <v>1206000</v>
      </c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/>
      <c r="BM3615"/>
      <c r="BN3615" s="10">
        <v>0</v>
      </c>
      <c r="BO3615" s="10"/>
      <c r="BP3615" s="10"/>
      <c r="BQ3615" s="10"/>
      <c r="BR3615" s="10"/>
      <c r="BS3615" s="10"/>
      <c r="BT3615" s="10"/>
      <c r="BU3615" s="10"/>
      <c r="BV3615" s="1" t="str">
        <f>Запрос1[[#This Row],[Менеджер]]</f>
        <v>Шиковский Василий Леонидович</v>
      </c>
      <c r="BW3615" s="1" t="str">
        <f>Запрос1[[#This Row],[Дирекция]]</f>
        <v>Северная дирекция</v>
      </c>
      <c r="BX3615" s="1" t="e">
        <f t="shared" si="56"/>
        <v>#N/A</v>
      </c>
      <c r="BY3615" s="1" t="e">
        <f t="shared" si="56"/>
        <v>#N/A</v>
      </c>
      <c r="CA3615" t="e">
        <f>VLOOKUP(Запрос1[[#This Row],[БИНКХ]],'[2]Группы компаний'!$A:$E,4,0)</f>
        <v>#N/A</v>
      </c>
      <c r="CB3615" t="e">
        <f>VLOOKUP(CA3615,$H:$I,2,0)</f>
        <v>#N/A</v>
      </c>
    </row>
    <row r="3616" spans="1:80" x14ac:dyDescent="0.3">
      <c r="A3616" t="s">
        <v>2514</v>
      </c>
      <c r="B3616" t="s">
        <v>3608</v>
      </c>
      <c r="C3616"/>
      <c r="D3616" t="s">
        <v>382</v>
      </c>
      <c r="E3616" t="s">
        <v>2516</v>
      </c>
      <c r="F3616" t="s">
        <v>2554</v>
      </c>
      <c r="G3616" t="s">
        <v>2555</v>
      </c>
      <c r="H3616" t="s">
        <v>3755</v>
      </c>
      <c r="I3616" t="s">
        <v>3756</v>
      </c>
      <c r="J3616" t="s">
        <v>4548</v>
      </c>
      <c r="K3616" t="s">
        <v>4549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1</v>
      </c>
      <c r="R3616" s="8"/>
      <c r="S3616" s="8"/>
      <c r="T3616" s="8"/>
      <c r="U3616" s="8">
        <v>5000000</v>
      </c>
      <c r="V3616" s="8">
        <v>20584680</v>
      </c>
      <c r="W3616" s="8">
        <v>48409410</v>
      </c>
      <c r="X3616" s="8"/>
      <c r="Y3616" s="8"/>
      <c r="Z3616" s="8"/>
      <c r="AA3616" s="8">
        <v>1500000</v>
      </c>
      <c r="AB3616" s="8">
        <v>4228704</v>
      </c>
      <c r="AC3616" s="8">
        <v>14522823</v>
      </c>
      <c r="AD3616"/>
      <c r="AE3616"/>
      <c r="AF3616"/>
      <c r="AG3616">
        <v>30</v>
      </c>
      <c r="AH3616">
        <v>20.54</v>
      </c>
      <c r="AI3616">
        <v>30</v>
      </c>
      <c r="AJ3616" s="8"/>
      <c r="AK3616" s="8"/>
      <c r="AL3616" s="8"/>
      <c r="AM3616" s="8">
        <v>5000000</v>
      </c>
      <c r="AN3616" s="8">
        <v>20584680</v>
      </c>
      <c r="AO3616" s="8">
        <v>48409410</v>
      </c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>
        <v>78446990</v>
      </c>
      <c r="BI3616" s="8">
        <v>122224248.2</v>
      </c>
      <c r="BJ3616" s="8">
        <v>5000000</v>
      </c>
      <c r="BK3616" s="8">
        <v>16889000</v>
      </c>
      <c r="BL3616">
        <v>6.3737000000000004</v>
      </c>
      <c r="BM3616">
        <v>13.818</v>
      </c>
      <c r="BN3616" s="10">
        <v>0</v>
      </c>
      <c r="BO3616" s="10"/>
      <c r="BP3616" s="10"/>
      <c r="BQ3616" s="10"/>
      <c r="BR3616" s="10"/>
      <c r="BS3616" s="10"/>
      <c r="BT3616" s="10"/>
      <c r="BU3616" s="10"/>
      <c r="BV3616" s="1" t="str">
        <f>Запрос1[[#This Row],[Менеджер]]</f>
        <v>Шиковский Василий Леонидович</v>
      </c>
      <c r="BW3616" s="1" t="str">
        <f>Запрос1[[#This Row],[Дирекция]]</f>
        <v>Северная дирекция</v>
      </c>
      <c r="BX3616" s="1" t="str">
        <f t="shared" si="56"/>
        <v>ТОО "Astana Astyk Group"</v>
      </c>
      <c r="BY3616" s="1" t="str">
        <f t="shared" si="56"/>
        <v>151040025403</v>
      </c>
      <c r="CA3616" t="str">
        <f>Запрос1[[#This Row],[родитель]]</f>
        <v>ТОО "Astana Astyk Group"</v>
      </c>
      <c r="CB3616" t="str">
        <f>Запрос1[[#This Row],[БИНРодителя]]</f>
        <v>151040025403</v>
      </c>
    </row>
    <row r="3617" spans="1:80" x14ac:dyDescent="0.3">
      <c r="A3617" t="s">
        <v>2514</v>
      </c>
      <c r="B3617" t="s">
        <v>3608</v>
      </c>
      <c r="C3617"/>
      <c r="D3617" t="s">
        <v>382</v>
      </c>
      <c r="E3617" t="s">
        <v>389</v>
      </c>
      <c r="F3617" t="s">
        <v>4413</v>
      </c>
      <c r="G3617" t="s">
        <v>4414</v>
      </c>
      <c r="H3617" t="s">
        <v>3625</v>
      </c>
      <c r="I3617" t="s">
        <v>3626</v>
      </c>
      <c r="J3617" t="s">
        <v>4415</v>
      </c>
      <c r="K3617" t="s">
        <v>4416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 s="8"/>
      <c r="S3617" s="8"/>
      <c r="T3617" s="8"/>
      <c r="U3617" s="8">
        <v>14520000</v>
      </c>
      <c r="V3617" s="8"/>
      <c r="W3617" s="8"/>
      <c r="X3617" s="8"/>
      <c r="Y3617" s="8"/>
      <c r="Z3617" s="8"/>
      <c r="AA3617" s="8">
        <v>14520000</v>
      </c>
      <c r="AB3617" s="8"/>
      <c r="AC3617" s="8"/>
      <c r="AD3617"/>
      <c r="AE3617"/>
      <c r="AF3617"/>
      <c r="AG3617">
        <v>100</v>
      </c>
      <c r="AH3617"/>
      <c r="AI3617"/>
      <c r="AJ3617" s="8"/>
      <c r="AK3617" s="8"/>
      <c r="AL3617" s="8"/>
      <c r="AM3617" s="8">
        <v>14520000</v>
      </c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>
        <v>2329283812.9000001</v>
      </c>
      <c r="BI3617" s="8"/>
      <c r="BJ3617" s="8">
        <v>14520000</v>
      </c>
      <c r="BK3617" s="8"/>
      <c r="BL3617">
        <v>0.62329999999999997</v>
      </c>
      <c r="BM3617"/>
      <c r="BN3617" s="10">
        <v>0</v>
      </c>
      <c r="BO3617" s="10"/>
      <c r="BP3617" s="10"/>
      <c r="BQ3617" s="10"/>
      <c r="BR3617" s="10"/>
      <c r="BS3617" s="10"/>
      <c r="BT3617" s="10"/>
      <c r="BU3617" s="10"/>
      <c r="BV3617" s="1" t="str">
        <f>Запрос1[[#This Row],[Менеджер]]</f>
        <v>Шиковский Василий Леонидович</v>
      </c>
      <c r="BW3617" s="1" t="str">
        <f>Запрос1[[#This Row],[Дирекция]]</f>
        <v>Северная дирекция</v>
      </c>
      <c r="BX3617" s="1" t="str">
        <f t="shared" si="56"/>
        <v>АО "Атамекен - Агро"</v>
      </c>
      <c r="BY3617" s="1" t="str">
        <f t="shared" si="56"/>
        <v>080940017289</v>
      </c>
      <c r="CA3617" t="str">
        <f>Запрос1[[#This Row],[родитель]]</f>
        <v>АО "Атамекен - Агро"</v>
      </c>
      <c r="CB3617" t="str">
        <f>Запрос1[[#This Row],[БИНРодителя]]</f>
        <v>080940017289</v>
      </c>
    </row>
    <row r="3618" spans="1:80" x14ac:dyDescent="0.3">
      <c r="A3618" t="s">
        <v>3658</v>
      </c>
      <c r="B3618" t="s">
        <v>3709</v>
      </c>
      <c r="C3618" t="s">
        <v>86</v>
      </c>
      <c r="D3618"/>
      <c r="E3618"/>
      <c r="F3618"/>
      <c r="G3618"/>
      <c r="H3618" t="s">
        <v>3743</v>
      </c>
      <c r="I3618" t="s">
        <v>3744</v>
      </c>
      <c r="J3618" t="s">
        <v>3744</v>
      </c>
      <c r="K3618" t="s">
        <v>3743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 s="8"/>
      <c r="S3618" s="8">
        <v>340000</v>
      </c>
      <c r="T3618" s="8"/>
      <c r="U3618" s="8"/>
      <c r="V3618" s="8"/>
      <c r="W3618" s="8"/>
      <c r="X3618" s="8"/>
      <c r="Y3618" s="8">
        <v>0</v>
      </c>
      <c r="Z3618" s="8"/>
      <c r="AA3618" s="8"/>
      <c r="AB3618" s="8"/>
      <c r="AC3618" s="8"/>
      <c r="AD3618"/>
      <c r="AE3618">
        <v>0</v>
      </c>
      <c r="AF3618"/>
      <c r="AG3618"/>
      <c r="AH3618"/>
      <c r="AI3618"/>
      <c r="AJ3618" s="8"/>
      <c r="AK3618" s="8">
        <v>560000</v>
      </c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/>
      <c r="BM3618"/>
      <c r="BN3618" s="10">
        <v>0</v>
      </c>
      <c r="BO3618" s="10"/>
      <c r="BP3618" s="10"/>
      <c r="BQ3618" s="10"/>
      <c r="BR3618" s="10"/>
      <c r="BS3618" s="10"/>
      <c r="BT3618" s="10"/>
      <c r="BU3618" s="10"/>
      <c r="BV3618" s="1" t="str">
        <f>Запрос1[[#This Row],[Менеджер]]</f>
        <v>Ермуханбетов Олжас</v>
      </c>
      <c r="BW3618" s="1" t="str">
        <f>Запрос1[[#This Row],[Дирекция]]</f>
        <v>Центральная дирекция</v>
      </c>
      <c r="BX3618" s="1" t="str">
        <f t="shared" si="56"/>
        <v>Тажитаев Кайрат Сеилович</v>
      </c>
      <c r="BY3618" s="1" t="str">
        <f t="shared" si="56"/>
        <v>661101302430</v>
      </c>
      <c r="CA3618" t="str">
        <f>Запрос1[[#This Row],[родитель]]</f>
        <v>Тажитаев Кайрат Сеилович</v>
      </c>
      <c r="CB3618" t="str">
        <f>Запрос1[[#This Row],[БИНРодителя]]</f>
        <v>661101302430</v>
      </c>
    </row>
    <row r="3619" spans="1:80" x14ac:dyDescent="0.3">
      <c r="A3619" t="s">
        <v>3658</v>
      </c>
      <c r="B3619" t="s">
        <v>3709</v>
      </c>
      <c r="C3619" t="s">
        <v>86</v>
      </c>
      <c r="D3619" t="s">
        <v>1883</v>
      </c>
      <c r="E3619" t="s">
        <v>1884</v>
      </c>
      <c r="F3619" t="s">
        <v>1885</v>
      </c>
      <c r="G3619"/>
      <c r="H3619" t="s">
        <v>2924</v>
      </c>
      <c r="I3619" t="s">
        <v>2925</v>
      </c>
      <c r="J3619" t="s">
        <v>2925</v>
      </c>
      <c r="K3619" t="s">
        <v>2924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 s="8">
        <v>100</v>
      </c>
      <c r="S3619" s="8"/>
      <c r="T3619" s="8"/>
      <c r="U3619" s="8"/>
      <c r="V3619" s="8"/>
      <c r="W3619" s="8"/>
      <c r="X3619" s="8">
        <v>0</v>
      </c>
      <c r="Y3619" s="8"/>
      <c r="Z3619" s="8"/>
      <c r="AA3619" s="8"/>
      <c r="AB3619" s="8"/>
      <c r="AC3619" s="8"/>
      <c r="AD3619">
        <v>0</v>
      </c>
      <c r="AE3619"/>
      <c r="AF3619"/>
      <c r="AG3619"/>
      <c r="AH3619"/>
      <c r="AI3619"/>
      <c r="AJ3619" s="8">
        <v>100</v>
      </c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/>
      <c r="BM3619"/>
      <c r="BN3619" s="10">
        <v>0</v>
      </c>
      <c r="BO3619" s="10"/>
      <c r="BP3619" s="10"/>
      <c r="BQ3619" s="10"/>
      <c r="BR3619" s="10"/>
      <c r="BS3619" s="10"/>
      <c r="BT3619" s="10"/>
      <c r="BU3619" s="10"/>
      <c r="BV3619" s="1" t="str">
        <f>Запрос1[[#This Row],[Менеджер]]</f>
        <v>Ермуханбетов Олжас</v>
      </c>
      <c r="BW3619" s="1" t="str">
        <f>Запрос1[[#This Row],[Дирекция]]</f>
        <v>Центральная дирекция</v>
      </c>
      <c r="BX3619" s="1" t="e">
        <f t="shared" si="56"/>
        <v>#N/A</v>
      </c>
      <c r="BY3619" s="1" t="e">
        <f t="shared" si="56"/>
        <v>#N/A</v>
      </c>
      <c r="CA3619" t="e">
        <f>VLOOKUP(Запрос1[[#This Row],[БИНКХ]],'[2]Группы компаний'!$A:$E,4,0)</f>
        <v>#N/A</v>
      </c>
      <c r="CB3619" t="e">
        <f>VLOOKUP(CA3619,$H:$I,2,0)</f>
        <v>#N/A</v>
      </c>
    </row>
    <row r="3620" spans="1:80" x14ac:dyDescent="0.3">
      <c r="A3620" t="s">
        <v>3658</v>
      </c>
      <c r="B3620" t="s">
        <v>3709</v>
      </c>
      <c r="C3620" t="s">
        <v>86</v>
      </c>
      <c r="D3620" t="s">
        <v>82</v>
      </c>
      <c r="E3620"/>
      <c r="F3620" t="s">
        <v>226</v>
      </c>
      <c r="G3620"/>
      <c r="H3620" t="s">
        <v>3745</v>
      </c>
      <c r="I3620" t="s">
        <v>3746</v>
      </c>
      <c r="J3620" t="s">
        <v>3746</v>
      </c>
      <c r="K3620" t="s">
        <v>3745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 s="8"/>
      <c r="S3620" s="8">
        <v>6000000</v>
      </c>
      <c r="T3620" s="8"/>
      <c r="U3620" s="8"/>
      <c r="V3620" s="8"/>
      <c r="W3620" s="8"/>
      <c r="X3620" s="8"/>
      <c r="Y3620" s="8">
        <v>6000000</v>
      </c>
      <c r="Z3620" s="8"/>
      <c r="AA3620" s="8"/>
      <c r="AB3620" s="8"/>
      <c r="AC3620" s="8"/>
      <c r="AD3620"/>
      <c r="AE3620">
        <v>100</v>
      </c>
      <c r="AF3620"/>
      <c r="AG3620"/>
      <c r="AH3620"/>
      <c r="AI3620"/>
      <c r="AJ3620" s="8"/>
      <c r="AK3620" s="8">
        <v>6000000</v>
      </c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/>
      <c r="BM3620"/>
      <c r="BN3620" s="10">
        <v>0</v>
      </c>
      <c r="BO3620" s="10"/>
      <c r="BP3620" s="10"/>
      <c r="BQ3620" s="10"/>
      <c r="BR3620" s="10"/>
      <c r="BS3620" s="10"/>
      <c r="BT3620" s="10"/>
      <c r="BU3620" s="10"/>
      <c r="BV3620" s="1" t="str">
        <f>Запрос1[[#This Row],[Менеджер]]</f>
        <v>Ермуханбетов Олжас</v>
      </c>
      <c r="BW3620" s="1" t="str">
        <f>Запрос1[[#This Row],[Дирекция]]</f>
        <v>Центральная дирекция</v>
      </c>
      <c r="BX3620" s="1" t="str">
        <f t="shared" si="56"/>
        <v>ТОО "МФО "БАСТАУ АГРО ФИНАНС"</v>
      </c>
      <c r="BY3620" s="1" t="str">
        <f t="shared" si="56"/>
        <v>170540026867</v>
      </c>
      <c r="CA3620" t="str">
        <f>Запрос1[[#This Row],[родитель]]</f>
        <v>ТОО "МФО "БАСТАУ АГРО ФИНАНС"</v>
      </c>
      <c r="CB3620" t="str">
        <f>Запрос1[[#This Row],[БИНРодителя]]</f>
        <v>170540026867</v>
      </c>
    </row>
    <row r="3621" spans="1:80" x14ac:dyDescent="0.3">
      <c r="A3621" t="s">
        <v>3658</v>
      </c>
      <c r="B3621" t="s">
        <v>3709</v>
      </c>
      <c r="C3621" t="s">
        <v>1463</v>
      </c>
      <c r="D3621" t="s">
        <v>1464</v>
      </c>
      <c r="E3621" t="s">
        <v>2244</v>
      </c>
      <c r="F3621" t="s">
        <v>2245</v>
      </c>
      <c r="G3621"/>
      <c r="H3621" t="s">
        <v>3747</v>
      </c>
      <c r="I3621" t="s">
        <v>3748</v>
      </c>
      <c r="J3621" t="s">
        <v>3748</v>
      </c>
      <c r="K3621" t="s">
        <v>3747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 s="8"/>
      <c r="S3621" s="8"/>
      <c r="T3621" s="8">
        <v>1181400</v>
      </c>
      <c r="U3621" s="8"/>
      <c r="V3621" s="8"/>
      <c r="W3621" s="8"/>
      <c r="X3621" s="8"/>
      <c r="Y3621" s="8"/>
      <c r="Z3621" s="8">
        <v>1181400</v>
      </c>
      <c r="AA3621" s="8"/>
      <c r="AB3621" s="8"/>
      <c r="AC3621" s="8"/>
      <c r="AD3621"/>
      <c r="AE3621"/>
      <c r="AF3621">
        <v>100</v>
      </c>
      <c r="AG3621"/>
      <c r="AH3621"/>
      <c r="AI3621"/>
      <c r="AJ3621" s="8"/>
      <c r="AK3621" s="8"/>
      <c r="AL3621" s="8">
        <v>1181400</v>
      </c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/>
      <c r="BM3621"/>
      <c r="BN3621" s="10">
        <v>0</v>
      </c>
      <c r="BO3621" s="10"/>
      <c r="BP3621" s="10"/>
      <c r="BQ3621" s="10"/>
      <c r="BR3621" s="10"/>
      <c r="BS3621" s="10"/>
      <c r="BT3621" s="10"/>
      <c r="BU3621" s="10"/>
      <c r="BV3621" s="1" t="str">
        <f>Запрос1[[#This Row],[Менеджер]]</f>
        <v>Ермуханбетов Олжас</v>
      </c>
      <c r="BW3621" s="1" t="str">
        <f>Запрос1[[#This Row],[Дирекция]]</f>
        <v>Центральная дирекция</v>
      </c>
      <c r="BX3621" s="1" t="str">
        <f t="shared" si="56"/>
        <v>ТОО "Павлодарский тепличный комбинат"</v>
      </c>
      <c r="BY3621" s="1" t="str">
        <f t="shared" si="56"/>
        <v>120140019197</v>
      </c>
      <c r="CA3621" t="str">
        <f>Запрос1[[#This Row],[родитель]]</f>
        <v>ТОО "Павлодарский тепличный комбинат"</v>
      </c>
      <c r="CB3621" t="str">
        <f>Запрос1[[#This Row],[БИНРодителя]]</f>
        <v>120140019197</v>
      </c>
    </row>
    <row r="3622" spans="1:80" x14ac:dyDescent="0.3">
      <c r="A3622" t="s">
        <v>3658</v>
      </c>
      <c r="B3622" t="s">
        <v>3709</v>
      </c>
      <c r="C3622" t="s">
        <v>521</v>
      </c>
      <c r="D3622" t="s">
        <v>501</v>
      </c>
      <c r="E3622" t="s">
        <v>519</v>
      </c>
      <c r="F3622" t="s">
        <v>540</v>
      </c>
      <c r="G3622" t="s">
        <v>541</v>
      </c>
      <c r="H3622" t="s">
        <v>1175</v>
      </c>
      <c r="I3622" t="s">
        <v>1176</v>
      </c>
      <c r="J3622" t="s">
        <v>1176</v>
      </c>
      <c r="K3622" t="s">
        <v>1175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 s="8"/>
      <c r="S3622" s="8">
        <v>5406904</v>
      </c>
      <c r="T3622" s="8"/>
      <c r="U3622" s="8"/>
      <c r="V3622" s="8"/>
      <c r="W3622" s="8"/>
      <c r="X3622" s="8"/>
      <c r="Y3622" s="8">
        <v>3780000</v>
      </c>
      <c r="Z3622" s="8"/>
      <c r="AA3622" s="8"/>
      <c r="AB3622" s="8"/>
      <c r="AC3622" s="8"/>
      <c r="AD3622"/>
      <c r="AE3622">
        <v>69.91</v>
      </c>
      <c r="AF3622"/>
      <c r="AG3622"/>
      <c r="AH3622"/>
      <c r="AI3622"/>
      <c r="AJ3622" s="8"/>
      <c r="AK3622" s="8">
        <v>5692394</v>
      </c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/>
      <c r="BM3622"/>
      <c r="BN3622" s="10">
        <v>0</v>
      </c>
      <c r="BO3622" s="10"/>
      <c r="BP3622" s="10"/>
      <c r="BQ3622" s="10"/>
      <c r="BR3622" s="10"/>
      <c r="BS3622" s="10"/>
      <c r="BT3622" s="10"/>
      <c r="BU3622" s="10"/>
      <c r="BV3622" s="1" t="str">
        <f>Запрос1[[#This Row],[Менеджер]]</f>
        <v>Ермуханбетов Олжас</v>
      </c>
      <c r="BW3622" s="1" t="str">
        <f>Запрос1[[#This Row],[Дирекция]]</f>
        <v>Центральная дирекция</v>
      </c>
      <c r="BX3622" s="1" t="str">
        <f t="shared" si="56"/>
        <v>КХ "ВАЛЯЕВА Н.В."</v>
      </c>
      <c r="BY3622" s="1" t="str">
        <f t="shared" si="56"/>
        <v>590709301787</v>
      </c>
      <c r="CA3622" t="str">
        <f>Запрос1[[#This Row],[родитель]]</f>
        <v>КХ "ВАЛЯЕВА Н.В."</v>
      </c>
      <c r="CB3622" t="str">
        <f>Запрос1[[#This Row],[БИНРодителя]]</f>
        <v>590709301787</v>
      </c>
    </row>
    <row r="3623" spans="1:80" x14ac:dyDescent="0.3">
      <c r="A3623" t="s">
        <v>3658</v>
      </c>
      <c r="B3623" t="s">
        <v>3709</v>
      </c>
      <c r="C3623" t="s">
        <v>3749</v>
      </c>
      <c r="D3623" t="s">
        <v>82</v>
      </c>
      <c r="E3623"/>
      <c r="F3623" t="s">
        <v>3750</v>
      </c>
      <c r="G3623"/>
      <c r="H3623" t="s">
        <v>3751</v>
      </c>
      <c r="I3623" t="s">
        <v>3752</v>
      </c>
      <c r="J3623" t="s">
        <v>3752</v>
      </c>
      <c r="K3623" t="s">
        <v>3751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 s="8">
        <v>40000</v>
      </c>
      <c r="S3623" s="8"/>
      <c r="T3623" s="8"/>
      <c r="U3623" s="8"/>
      <c r="V3623" s="8"/>
      <c r="W3623" s="8"/>
      <c r="X3623" s="8">
        <v>40000</v>
      </c>
      <c r="Y3623" s="8"/>
      <c r="Z3623" s="8"/>
      <c r="AA3623" s="8"/>
      <c r="AB3623" s="8"/>
      <c r="AC3623" s="8"/>
      <c r="AD3623">
        <v>100</v>
      </c>
      <c r="AE3623"/>
      <c r="AF3623"/>
      <c r="AG3623"/>
      <c r="AH3623"/>
      <c r="AI3623"/>
      <c r="AJ3623" s="8">
        <v>40000</v>
      </c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/>
      <c r="BM3623"/>
      <c r="BN3623" s="10">
        <v>0</v>
      </c>
      <c r="BO3623" s="10"/>
      <c r="BP3623" s="10"/>
      <c r="BQ3623" s="10"/>
      <c r="BR3623" s="10"/>
      <c r="BS3623" s="10"/>
      <c r="BT3623" s="10"/>
      <c r="BU3623" s="10"/>
      <c r="BV3623" s="1" t="str">
        <f>Запрос1[[#This Row],[Менеджер]]</f>
        <v>Ермуханбетов Олжас</v>
      </c>
      <c r="BW3623" s="1" t="str">
        <f>Запрос1[[#This Row],[Дирекция]]</f>
        <v>Центральная дирекция</v>
      </c>
      <c r="BX3623" s="1" t="str">
        <f t="shared" si="56"/>
        <v>ТОО "Сады Жетісу Агро"</v>
      </c>
      <c r="BY3623" s="1" t="str">
        <f t="shared" si="56"/>
        <v>140840015331</v>
      </c>
      <c r="CA3623" t="str">
        <f>Запрос1[[#This Row],[родитель]]</f>
        <v>ТОО "Сады Жетісу Агро"</v>
      </c>
      <c r="CB3623" t="str">
        <f>Запрос1[[#This Row],[БИНРодителя]]</f>
        <v>140840015331</v>
      </c>
    </row>
    <row r="3624" spans="1:80" x14ac:dyDescent="0.3">
      <c r="A3624" t="s">
        <v>3658</v>
      </c>
      <c r="B3624" t="s">
        <v>3808</v>
      </c>
      <c r="C3624"/>
      <c r="D3624" t="s">
        <v>89</v>
      </c>
      <c r="E3624" t="s">
        <v>3809</v>
      </c>
      <c r="F3624" t="s">
        <v>3349</v>
      </c>
      <c r="G3624" t="s">
        <v>3350</v>
      </c>
      <c r="H3624" t="s">
        <v>3810</v>
      </c>
      <c r="I3624" t="s">
        <v>3811</v>
      </c>
      <c r="J3624" t="s">
        <v>3811</v>
      </c>
      <c r="K3624" t="s">
        <v>3810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 s="8"/>
      <c r="S3624" s="8"/>
      <c r="T3624" s="8"/>
      <c r="U3624" s="8"/>
      <c r="V3624" s="8">
        <v>13200000</v>
      </c>
      <c r="W3624" s="8">
        <v>6909000</v>
      </c>
      <c r="X3624" s="8"/>
      <c r="Y3624" s="8"/>
      <c r="Z3624" s="8"/>
      <c r="AA3624" s="8"/>
      <c r="AB3624" s="8">
        <v>13200000</v>
      </c>
      <c r="AC3624" s="8">
        <v>6909000</v>
      </c>
      <c r="AD3624"/>
      <c r="AE3624"/>
      <c r="AF3624"/>
      <c r="AG3624"/>
      <c r="AH3624">
        <v>100</v>
      </c>
      <c r="AI3624">
        <v>100</v>
      </c>
      <c r="AJ3624" s="8"/>
      <c r="AK3624" s="8"/>
      <c r="AL3624" s="8"/>
      <c r="AM3624" s="8"/>
      <c r="AN3624" s="8">
        <v>13200000</v>
      </c>
      <c r="AO3624" s="8">
        <v>6909000</v>
      </c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>
        <v>20704000</v>
      </c>
      <c r="BJ3624" s="8"/>
      <c r="BK3624" s="8">
        <v>13200000</v>
      </c>
      <c r="BL3624"/>
      <c r="BM3624">
        <v>63.755699999999997</v>
      </c>
      <c r="BN3624" s="10">
        <v>0</v>
      </c>
      <c r="BO3624" s="10"/>
      <c r="BP3624" s="10"/>
      <c r="BQ3624" s="10"/>
      <c r="BR3624" s="10"/>
      <c r="BS3624" s="10"/>
      <c r="BT3624" s="10"/>
      <c r="BU3624" s="10"/>
      <c r="BV3624" s="1" t="str">
        <f>Запрос1[[#This Row],[Менеджер]]</f>
        <v>Клясен Иван Иванович</v>
      </c>
      <c r="BW3624" s="1" t="str">
        <f>Запрос1[[#This Row],[Дирекция]]</f>
        <v>Центральная дирекция</v>
      </c>
      <c r="BX3624" s="1" t="e">
        <f t="shared" si="56"/>
        <v>#N/A</v>
      </c>
      <c r="BY3624" s="1" t="e">
        <f t="shared" si="56"/>
        <v>#N/A</v>
      </c>
      <c r="CA3624" t="e">
        <f>VLOOKUP(Запрос1[[#This Row],[БИНКХ]],'[2]Группы компаний'!$A:$E,4,0)</f>
        <v>#N/A</v>
      </c>
      <c r="CB3624" t="e">
        <f>VLOOKUP(CA3624,$H:$I,2,0)</f>
        <v>#N/A</v>
      </c>
    </row>
    <row r="3625" spans="1:80" x14ac:dyDescent="0.3">
      <c r="A3625" t="s">
        <v>3658</v>
      </c>
      <c r="B3625" t="s">
        <v>3808</v>
      </c>
      <c r="C3625"/>
      <c r="D3625" t="s">
        <v>89</v>
      </c>
      <c r="E3625" t="s">
        <v>1502</v>
      </c>
      <c r="F3625" t="s">
        <v>3812</v>
      </c>
      <c r="G3625" t="s">
        <v>3813</v>
      </c>
      <c r="H3625" t="s">
        <v>3814</v>
      </c>
      <c r="I3625" t="s">
        <v>3815</v>
      </c>
      <c r="J3625" t="s">
        <v>3815</v>
      </c>
      <c r="K3625" t="s">
        <v>3814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 s="8"/>
      <c r="S3625" s="8"/>
      <c r="T3625" s="8"/>
      <c r="U3625" s="8"/>
      <c r="V3625" s="8">
        <v>2519200</v>
      </c>
      <c r="W3625" s="8">
        <v>33006706</v>
      </c>
      <c r="X3625" s="8"/>
      <c r="Y3625" s="8"/>
      <c r="Z3625" s="8"/>
      <c r="AA3625" s="8"/>
      <c r="AB3625" s="8">
        <v>2519200</v>
      </c>
      <c r="AC3625" s="8">
        <v>8945761.8000000007</v>
      </c>
      <c r="AD3625"/>
      <c r="AE3625"/>
      <c r="AF3625"/>
      <c r="AG3625"/>
      <c r="AH3625">
        <v>100</v>
      </c>
      <c r="AI3625">
        <v>27.1</v>
      </c>
      <c r="AJ3625" s="8"/>
      <c r="AK3625" s="8"/>
      <c r="AL3625" s="8"/>
      <c r="AM3625" s="8"/>
      <c r="AN3625" s="8">
        <v>2519200</v>
      </c>
      <c r="AO3625" s="8">
        <v>33006706</v>
      </c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>
        <v>216166098.09999999</v>
      </c>
      <c r="BJ3625" s="8"/>
      <c r="BK3625" s="8">
        <v>2519200</v>
      </c>
      <c r="BL3625"/>
      <c r="BM3625">
        <v>1.1654</v>
      </c>
      <c r="BN3625" s="10">
        <v>0</v>
      </c>
      <c r="BO3625" s="10"/>
      <c r="BP3625" s="10"/>
      <c r="BQ3625" s="10"/>
      <c r="BR3625" s="10"/>
      <c r="BS3625" s="10"/>
      <c r="BT3625" s="10"/>
      <c r="BU3625" s="10"/>
      <c r="BV3625" s="1" t="str">
        <f>Запрос1[[#This Row],[Менеджер]]</f>
        <v>Клясен Иван Иванович</v>
      </c>
      <c r="BW3625" s="1" t="str">
        <f>Запрос1[[#This Row],[Дирекция]]</f>
        <v>Центральная дирекция</v>
      </c>
      <c r="BX3625" s="1" t="str">
        <f t="shared" si="56"/>
        <v>ТОО "ШАНЫРАКАГРО"</v>
      </c>
      <c r="BY3625" s="1" t="str">
        <f t="shared" si="56"/>
        <v>110440001926</v>
      </c>
      <c r="CA3625" t="str">
        <f>Запрос1[[#This Row],[родитель]]</f>
        <v>ТОО "ШАНЫРАКАГРО"</v>
      </c>
      <c r="CB3625" t="str">
        <f>Запрос1[[#This Row],[БИНРодителя]]</f>
        <v>110440001926</v>
      </c>
    </row>
    <row r="3626" spans="1:80" x14ac:dyDescent="0.3">
      <c r="A3626" t="s">
        <v>3658</v>
      </c>
      <c r="B3626" t="s">
        <v>3808</v>
      </c>
      <c r="C3626" t="s">
        <v>3816</v>
      </c>
      <c r="D3626" t="s">
        <v>89</v>
      </c>
      <c r="E3626" t="s">
        <v>3662</v>
      </c>
      <c r="F3626" t="s">
        <v>475</v>
      </c>
      <c r="G3626" t="s">
        <v>2563</v>
      </c>
      <c r="H3626" t="s">
        <v>3817</v>
      </c>
      <c r="I3626" t="s">
        <v>3818</v>
      </c>
      <c r="J3626" t="s">
        <v>3818</v>
      </c>
      <c r="K3626" t="s">
        <v>3817</v>
      </c>
      <c r="L3626">
        <v>0</v>
      </c>
      <c r="M3626">
        <v>0</v>
      </c>
      <c r="N3626">
        <v>0</v>
      </c>
      <c r="O3626">
        <v>1</v>
      </c>
      <c r="P3626">
        <v>1</v>
      </c>
      <c r="Q3626">
        <v>0</v>
      </c>
      <c r="R3626" s="8"/>
      <c r="S3626" s="8"/>
      <c r="T3626" s="8"/>
      <c r="U3626" s="8">
        <v>1350500</v>
      </c>
      <c r="V3626" s="8">
        <v>6056500</v>
      </c>
      <c r="W3626" s="8"/>
      <c r="X3626" s="8"/>
      <c r="Y3626" s="8"/>
      <c r="Z3626" s="8"/>
      <c r="AA3626" s="8">
        <v>405150</v>
      </c>
      <c r="AB3626" s="8">
        <v>3028250</v>
      </c>
      <c r="AC3626" s="8"/>
      <c r="AD3626"/>
      <c r="AE3626"/>
      <c r="AF3626"/>
      <c r="AG3626">
        <v>30</v>
      </c>
      <c r="AH3626">
        <v>50</v>
      </c>
      <c r="AI3626"/>
      <c r="AJ3626" s="8"/>
      <c r="AK3626" s="8"/>
      <c r="AL3626" s="8"/>
      <c r="AM3626" s="8">
        <v>1350500</v>
      </c>
      <c r="AN3626" s="8">
        <v>6056500</v>
      </c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>
        <v>22203600</v>
      </c>
      <c r="BI3626" s="8">
        <v>7200000</v>
      </c>
      <c r="BJ3626" s="8">
        <v>1118500</v>
      </c>
      <c r="BK3626" s="8"/>
      <c r="BL3626">
        <v>5.0373999999999999</v>
      </c>
      <c r="BM3626">
        <v>0</v>
      </c>
      <c r="BN3626" s="10">
        <v>0</v>
      </c>
      <c r="BO3626" s="10"/>
      <c r="BP3626" s="10"/>
      <c r="BQ3626" s="10"/>
      <c r="BR3626" s="10"/>
      <c r="BS3626" s="10"/>
      <c r="BT3626" s="10"/>
      <c r="BU3626" s="10"/>
      <c r="BV3626" s="1" t="str">
        <f>Запрос1[[#This Row],[Менеджер]]</f>
        <v>Клясен Иван Иванович</v>
      </c>
      <c r="BW3626" s="1" t="str">
        <f>Запрос1[[#This Row],[Дирекция]]</f>
        <v>Центральная дирекция</v>
      </c>
      <c r="BX3626" s="1" t="str">
        <f t="shared" si="56"/>
        <v>ТОО "Николаевское"</v>
      </c>
      <c r="BY3626" s="1" t="str">
        <f t="shared" si="56"/>
        <v>980940000084</v>
      </c>
      <c r="CA3626" t="str">
        <f>Запрос1[[#This Row],[родитель]]</f>
        <v>ТОО "Николаевское"</v>
      </c>
      <c r="CB3626" t="str">
        <f>Запрос1[[#This Row],[БИНРодителя]]</f>
        <v>980940000084</v>
      </c>
    </row>
    <row r="3627" spans="1:80" x14ac:dyDescent="0.3">
      <c r="A3627" t="s">
        <v>2514</v>
      </c>
      <c r="B3627" t="s">
        <v>3608</v>
      </c>
      <c r="C3627"/>
      <c r="D3627" t="s">
        <v>382</v>
      </c>
      <c r="E3627" t="s">
        <v>2165</v>
      </c>
      <c r="F3627" t="s">
        <v>3553</v>
      </c>
      <c r="G3627" t="s">
        <v>3554</v>
      </c>
      <c r="H3627" t="s">
        <v>12002</v>
      </c>
      <c r="I3627" t="s">
        <v>12003</v>
      </c>
      <c r="J3627" t="s">
        <v>12003</v>
      </c>
      <c r="K3627" t="s">
        <v>12002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 s="8"/>
      <c r="S3627" s="8"/>
      <c r="T3627" s="8"/>
      <c r="U3627" s="8"/>
      <c r="V3627" s="8"/>
      <c r="W3627" s="8">
        <v>533800</v>
      </c>
      <c r="X3627" s="8"/>
      <c r="Y3627" s="8"/>
      <c r="Z3627" s="8"/>
      <c r="AA3627" s="8"/>
      <c r="AB3627" s="8"/>
      <c r="AC3627" s="8">
        <v>533800</v>
      </c>
      <c r="AD3627"/>
      <c r="AE3627"/>
      <c r="AF3627"/>
      <c r="AG3627"/>
      <c r="AH3627"/>
      <c r="AI3627">
        <v>100</v>
      </c>
      <c r="AJ3627" s="8"/>
      <c r="AK3627" s="8"/>
      <c r="AL3627" s="8"/>
      <c r="AM3627" s="8"/>
      <c r="AN3627" s="8"/>
      <c r="AO3627" s="8">
        <v>533800</v>
      </c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/>
      <c r="BM3627"/>
      <c r="BN3627" s="10">
        <v>0</v>
      </c>
      <c r="BO3627" s="10"/>
      <c r="BP3627" s="10"/>
      <c r="BQ3627" s="10"/>
      <c r="BR3627" s="10"/>
      <c r="BS3627" s="10"/>
      <c r="BT3627" s="10"/>
      <c r="BU3627" s="10"/>
      <c r="BV3627" s="1" t="str">
        <f>Запрос1[[#This Row],[Менеджер]]</f>
        <v>Шиковский Василий Леонидович</v>
      </c>
      <c r="BW3627" s="1" t="str">
        <f>Запрос1[[#This Row],[Дирекция]]</f>
        <v>Северная дирекция</v>
      </c>
      <c r="BX3627" s="1" t="str">
        <f t="shared" si="56"/>
        <v>ТОО "ТИХООКЕАНСКОЕ-2015"</v>
      </c>
      <c r="BY3627" s="1" t="str">
        <f t="shared" si="56"/>
        <v>150740002118</v>
      </c>
      <c r="CA3627" t="str">
        <f>Запрос1[[#This Row],[родитель]]</f>
        <v>ТОО "ТИХООКЕАНСКОЕ-2015"</v>
      </c>
      <c r="CB3627" t="str">
        <f>Запрос1[[#This Row],[БИНРодителя]]</f>
        <v>150740002118</v>
      </c>
    </row>
    <row r="3628" spans="1:80" x14ac:dyDescent="0.3">
      <c r="A3628" t="s">
        <v>2514</v>
      </c>
      <c r="B3628" t="s">
        <v>3608</v>
      </c>
      <c r="C3628"/>
      <c r="D3628" t="s">
        <v>382</v>
      </c>
      <c r="E3628" t="s">
        <v>2165</v>
      </c>
      <c r="F3628" t="s">
        <v>2166</v>
      </c>
      <c r="G3628" t="s">
        <v>7396</v>
      </c>
      <c r="H3628" t="s">
        <v>12004</v>
      </c>
      <c r="I3628" t="s">
        <v>12005</v>
      </c>
      <c r="J3628" t="s">
        <v>12005</v>
      </c>
      <c r="K3628" t="s">
        <v>12004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 s="8"/>
      <c r="S3628" s="8"/>
      <c r="T3628" s="8"/>
      <c r="U3628" s="8"/>
      <c r="V3628" s="8"/>
      <c r="W3628" s="8">
        <v>3852000</v>
      </c>
      <c r="X3628" s="8"/>
      <c r="Y3628" s="8"/>
      <c r="Z3628" s="8"/>
      <c r="AA3628" s="8"/>
      <c r="AB3628" s="8"/>
      <c r="AC3628" s="8">
        <v>1155600</v>
      </c>
      <c r="AD3628"/>
      <c r="AE3628"/>
      <c r="AF3628"/>
      <c r="AG3628"/>
      <c r="AH3628"/>
      <c r="AI3628">
        <v>30</v>
      </c>
      <c r="AJ3628" s="8"/>
      <c r="AK3628" s="8"/>
      <c r="AL3628" s="8"/>
      <c r="AM3628" s="8"/>
      <c r="AN3628" s="8"/>
      <c r="AO3628" s="8">
        <v>3852000</v>
      </c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/>
      <c r="BM3628"/>
      <c r="BN3628" s="10">
        <v>0</v>
      </c>
      <c r="BO3628" s="10"/>
      <c r="BP3628" s="10"/>
      <c r="BQ3628" s="10"/>
      <c r="BR3628" s="10"/>
      <c r="BS3628" s="10"/>
      <c r="BT3628" s="10"/>
      <c r="BU3628" s="10"/>
      <c r="BV3628" s="1" t="str">
        <f>Запрос1[[#This Row],[Менеджер]]</f>
        <v>Шиковский Василий Леонидович</v>
      </c>
      <c r="BW3628" s="1" t="str">
        <f>Запрос1[[#This Row],[Дирекция]]</f>
        <v>Северная дирекция</v>
      </c>
      <c r="BX3628" s="1" t="e">
        <f t="shared" si="56"/>
        <v>#N/A</v>
      </c>
      <c r="BY3628" s="1" t="e">
        <f t="shared" si="56"/>
        <v>#N/A</v>
      </c>
      <c r="CA3628" t="e">
        <f>VLOOKUP(Запрос1[[#This Row],[БИНКХ]],'[2]Группы компаний'!$A:$E,4,0)</f>
        <v>#N/A</v>
      </c>
      <c r="CB3628" t="e">
        <f>VLOOKUP(CA3628,$H:$I,2,0)</f>
        <v>#N/A</v>
      </c>
    </row>
    <row r="3629" spans="1:80" x14ac:dyDescent="0.3">
      <c r="A3629" t="s">
        <v>2514</v>
      </c>
      <c r="B3629" t="s">
        <v>3608</v>
      </c>
      <c r="C3629"/>
      <c r="D3629" t="s">
        <v>382</v>
      </c>
      <c r="E3629" t="s">
        <v>2165</v>
      </c>
      <c r="F3629" t="s">
        <v>2166</v>
      </c>
      <c r="G3629" t="s">
        <v>2167</v>
      </c>
      <c r="H3629" t="s">
        <v>12006</v>
      </c>
      <c r="I3629" t="s">
        <v>12007</v>
      </c>
      <c r="J3629" t="s">
        <v>12007</v>
      </c>
      <c r="K3629" t="s">
        <v>12006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 s="8"/>
      <c r="S3629" s="8"/>
      <c r="T3629" s="8"/>
      <c r="U3629" s="8"/>
      <c r="V3629" s="8"/>
      <c r="W3629" s="8">
        <v>8892000</v>
      </c>
      <c r="X3629" s="8"/>
      <c r="Y3629" s="8"/>
      <c r="Z3629" s="8"/>
      <c r="AA3629" s="8"/>
      <c r="AB3629" s="8"/>
      <c r="AC3629" s="8">
        <v>2667600</v>
      </c>
      <c r="AD3629"/>
      <c r="AE3629"/>
      <c r="AF3629"/>
      <c r="AG3629"/>
      <c r="AH3629"/>
      <c r="AI3629">
        <v>30</v>
      </c>
      <c r="AJ3629" s="8"/>
      <c r="AK3629" s="8"/>
      <c r="AL3629" s="8"/>
      <c r="AM3629" s="8"/>
      <c r="AN3629" s="8"/>
      <c r="AO3629" s="8">
        <v>8892000</v>
      </c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/>
      <c r="BM3629"/>
      <c r="BN3629" s="10">
        <v>0</v>
      </c>
      <c r="BO3629" s="10"/>
      <c r="BP3629" s="10"/>
      <c r="BQ3629" s="10"/>
      <c r="BR3629" s="10"/>
      <c r="BS3629" s="10"/>
      <c r="BT3629" s="10"/>
      <c r="BU3629" s="10"/>
      <c r="BV3629" s="1" t="str">
        <f>Запрос1[[#This Row],[Менеджер]]</f>
        <v>Шиковский Василий Леонидович</v>
      </c>
      <c r="BW3629" s="1" t="str">
        <f>Запрос1[[#This Row],[Дирекция]]</f>
        <v>Северная дирекция</v>
      </c>
      <c r="BX3629" s="1" t="str">
        <f t="shared" si="56"/>
        <v>ТОО "GCK-TAYNSHA ASTYK"</v>
      </c>
      <c r="BY3629" s="1" t="str">
        <f t="shared" si="56"/>
        <v>211140008596</v>
      </c>
      <c r="CA3629" t="str">
        <f>Запрос1[[#This Row],[родитель]]</f>
        <v>ТОО "GCK-TAYNSHA ASTYK"</v>
      </c>
      <c r="CB3629" t="str">
        <f>Запрос1[[#This Row],[БИНРодителя]]</f>
        <v>211140008596</v>
      </c>
    </row>
    <row r="3630" spans="1:80" x14ac:dyDescent="0.3">
      <c r="A3630" t="s">
        <v>2514</v>
      </c>
      <c r="B3630" t="s">
        <v>3608</v>
      </c>
      <c r="C3630" t="s">
        <v>406</v>
      </c>
      <c r="D3630"/>
      <c r="E3630"/>
      <c r="F3630"/>
      <c r="G3630"/>
      <c r="H3630" t="s">
        <v>409</v>
      </c>
      <c r="I3630" t="s">
        <v>77</v>
      </c>
      <c r="J3630" t="s">
        <v>77</v>
      </c>
      <c r="K3630" t="s">
        <v>409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 s="8"/>
      <c r="S3630" s="8"/>
      <c r="T3630" s="8"/>
      <c r="U3630" s="8"/>
      <c r="V3630" s="8">
        <v>42700</v>
      </c>
      <c r="W3630" s="8">
        <v>60040</v>
      </c>
      <c r="X3630" s="8"/>
      <c r="Y3630" s="8"/>
      <c r="Z3630" s="8"/>
      <c r="AA3630" s="8"/>
      <c r="AB3630" s="8">
        <v>42700</v>
      </c>
      <c r="AC3630" s="8">
        <v>60040</v>
      </c>
      <c r="AD3630"/>
      <c r="AE3630"/>
      <c r="AF3630"/>
      <c r="AG3630"/>
      <c r="AH3630">
        <v>100</v>
      </c>
      <c r="AI3630">
        <v>100</v>
      </c>
      <c r="AJ3630" s="8"/>
      <c r="AK3630" s="8"/>
      <c r="AL3630" s="8"/>
      <c r="AM3630" s="8"/>
      <c r="AN3630" s="8">
        <v>42700</v>
      </c>
      <c r="AO3630" s="8">
        <v>60040</v>
      </c>
      <c r="AP3630" s="8"/>
      <c r="AQ3630" s="8"/>
      <c r="AR3630" s="8"/>
      <c r="AS3630" s="8"/>
      <c r="AT3630" s="8">
        <v>12700</v>
      </c>
      <c r="AU3630" s="8"/>
      <c r="AV3630" s="8"/>
      <c r="AW3630" s="8"/>
      <c r="AX3630" s="8"/>
      <c r="AY3630" s="8"/>
      <c r="AZ3630" s="8">
        <v>12700</v>
      </c>
      <c r="BA3630" s="8"/>
      <c r="BB3630" s="8"/>
      <c r="BC3630" s="8"/>
      <c r="BD3630" s="8"/>
      <c r="BE3630" s="8"/>
      <c r="BF3630" s="8">
        <v>12700</v>
      </c>
      <c r="BG3630" s="8"/>
      <c r="BH3630" s="8"/>
      <c r="BI3630" s="8"/>
      <c r="BJ3630" s="8"/>
      <c r="BK3630" s="8"/>
      <c r="BL3630"/>
      <c r="BM3630"/>
      <c r="BN3630" s="10">
        <v>0</v>
      </c>
      <c r="BO3630" s="10"/>
      <c r="BP3630" s="10"/>
      <c r="BQ3630" s="10"/>
      <c r="BR3630" s="10"/>
      <c r="BS3630" s="10"/>
      <c r="BT3630" s="10"/>
      <c r="BU3630" s="10"/>
      <c r="BV3630" s="1" t="str">
        <f>Запрос1[[#This Row],[Менеджер]]</f>
        <v>Шиковский Василий Леонидович</v>
      </c>
      <c r="BW3630" s="1" t="str">
        <f>Запрос1[[#This Row],[Дирекция]]</f>
        <v>Северная дирекция</v>
      </c>
      <c r="BX3630" s="1" t="e">
        <f t="shared" si="56"/>
        <v>#N/A</v>
      </c>
      <c r="BY3630" s="1" t="e">
        <f t="shared" si="56"/>
        <v>#N/A</v>
      </c>
      <c r="CA3630" t="e">
        <f>VLOOKUP(Запрос1[[#This Row],[БИНКХ]],'[2]Группы компаний'!$A:$E,4,0)</f>
        <v>#N/A</v>
      </c>
      <c r="CB3630" t="e">
        <f>VLOOKUP(CA3630,$H:$I,2,0)</f>
        <v>#N/A</v>
      </c>
    </row>
    <row r="3631" spans="1:80" x14ac:dyDescent="0.3">
      <c r="A3631" t="s">
        <v>2514</v>
      </c>
      <c r="B3631" t="s">
        <v>3608</v>
      </c>
      <c r="C3631" t="s">
        <v>381</v>
      </c>
      <c r="D3631" t="s">
        <v>89</v>
      </c>
      <c r="E3631" t="s">
        <v>1497</v>
      </c>
      <c r="F3631" t="s">
        <v>530</v>
      </c>
      <c r="G3631" t="s">
        <v>3627</v>
      </c>
      <c r="H3631" t="s">
        <v>3628</v>
      </c>
      <c r="I3631" t="s">
        <v>3629</v>
      </c>
      <c r="J3631" t="s">
        <v>9084</v>
      </c>
      <c r="K3631" t="s">
        <v>9085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 s="8"/>
      <c r="S3631" s="8"/>
      <c r="T3631" s="8"/>
      <c r="U3631" s="8">
        <v>1705700</v>
      </c>
      <c r="V3631" s="8"/>
      <c r="W3631" s="8"/>
      <c r="X3631" s="8"/>
      <c r="Y3631" s="8"/>
      <c r="Z3631" s="8"/>
      <c r="AA3631" s="8">
        <v>511710</v>
      </c>
      <c r="AB3631" s="8"/>
      <c r="AC3631" s="8"/>
      <c r="AD3631"/>
      <c r="AE3631"/>
      <c r="AF3631"/>
      <c r="AG3631">
        <v>30</v>
      </c>
      <c r="AH3631"/>
      <c r="AI3631"/>
      <c r="AJ3631" s="8"/>
      <c r="AK3631" s="8"/>
      <c r="AL3631" s="8"/>
      <c r="AM3631" s="8">
        <v>1705700</v>
      </c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>
        <v>106227700</v>
      </c>
      <c r="BI3631" s="8"/>
      <c r="BJ3631" s="8">
        <v>1705700</v>
      </c>
      <c r="BK3631" s="8"/>
      <c r="BL3631">
        <v>1.6056999999999999</v>
      </c>
      <c r="BM3631"/>
      <c r="BN3631" s="10">
        <v>0</v>
      </c>
      <c r="BO3631" s="10"/>
      <c r="BP3631" s="10"/>
      <c r="BQ3631" s="10"/>
      <c r="BR3631" s="10"/>
      <c r="BS3631" s="10"/>
      <c r="BT3631" s="10"/>
      <c r="BU3631" s="10"/>
      <c r="BV3631" s="1" t="str">
        <f>Запрос1[[#This Row],[Менеджер]]</f>
        <v>Шиковский Василий Леонидович</v>
      </c>
      <c r="BW3631" s="1" t="str">
        <f>Запрос1[[#This Row],[Дирекция]]</f>
        <v>Северная дирекция</v>
      </c>
      <c r="BX3631" s="1" t="str">
        <f t="shared" si="56"/>
        <v>ТОО "Байдалы"</v>
      </c>
      <c r="BY3631" s="1" t="str">
        <f t="shared" si="56"/>
        <v>060940001526</v>
      </c>
      <c r="CA3631" t="str">
        <f>Запрос1[[#This Row],[родитель]]</f>
        <v>ТОО "Байдалы"</v>
      </c>
      <c r="CB3631" t="str">
        <f>Запрос1[[#This Row],[БИНРодителя]]</f>
        <v>060940001526</v>
      </c>
    </row>
    <row r="3632" spans="1:80" x14ac:dyDescent="0.3">
      <c r="A3632" t="s">
        <v>2514</v>
      </c>
      <c r="B3632" t="s">
        <v>3608</v>
      </c>
      <c r="C3632" t="s">
        <v>381</v>
      </c>
      <c r="D3632" t="s">
        <v>382</v>
      </c>
      <c r="E3632" t="s">
        <v>401</v>
      </c>
      <c r="F3632" t="s">
        <v>7998</v>
      </c>
      <c r="G3632" t="s">
        <v>7999</v>
      </c>
      <c r="H3632" t="s">
        <v>3625</v>
      </c>
      <c r="I3632" t="s">
        <v>3626</v>
      </c>
      <c r="J3632" t="s">
        <v>8000</v>
      </c>
      <c r="K3632" t="s">
        <v>8001</v>
      </c>
      <c r="L3632">
        <v>0</v>
      </c>
      <c r="M3632">
        <v>0</v>
      </c>
      <c r="N3632">
        <v>0</v>
      </c>
      <c r="O3632">
        <v>1</v>
      </c>
      <c r="P3632">
        <v>1</v>
      </c>
      <c r="Q3632">
        <v>0</v>
      </c>
      <c r="R3632" s="8"/>
      <c r="S3632" s="8"/>
      <c r="T3632" s="8"/>
      <c r="U3632" s="8">
        <v>57645000</v>
      </c>
      <c r="V3632" s="8">
        <v>160920000</v>
      </c>
      <c r="W3632" s="8"/>
      <c r="X3632" s="8"/>
      <c r="Y3632" s="8"/>
      <c r="Z3632" s="8"/>
      <c r="AA3632" s="8">
        <v>57645000</v>
      </c>
      <c r="AB3632" s="8">
        <v>160920000</v>
      </c>
      <c r="AC3632" s="8"/>
      <c r="AD3632"/>
      <c r="AE3632"/>
      <c r="AF3632"/>
      <c r="AG3632">
        <v>100</v>
      </c>
      <c r="AH3632">
        <v>100</v>
      </c>
      <c r="AI3632"/>
      <c r="AJ3632" s="8"/>
      <c r="AK3632" s="8"/>
      <c r="AL3632" s="8"/>
      <c r="AM3632" s="8">
        <v>57645000</v>
      </c>
      <c r="AN3632" s="8">
        <v>160920000</v>
      </c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>
        <v>2307067696.3600001</v>
      </c>
      <c r="BI3632" s="8">
        <v>2642654938</v>
      </c>
      <c r="BJ3632" s="8">
        <v>57645000</v>
      </c>
      <c r="BK3632" s="8">
        <v>160920000</v>
      </c>
      <c r="BL3632">
        <v>2.4986000000000002</v>
      </c>
      <c r="BM3632">
        <v>6.0892999999999997</v>
      </c>
      <c r="BN3632" s="10">
        <v>0</v>
      </c>
      <c r="BO3632" s="10"/>
      <c r="BP3632" s="10"/>
      <c r="BQ3632" s="10"/>
      <c r="BR3632" s="10"/>
      <c r="BS3632" s="10"/>
      <c r="BT3632" s="10"/>
      <c r="BU3632" s="10"/>
      <c r="BV3632" s="1" t="str">
        <f>Запрос1[[#This Row],[Менеджер]]</f>
        <v>Шиковский Василий Леонидович</v>
      </c>
      <c r="BW3632" s="1" t="str">
        <f>Запрос1[[#This Row],[Дирекция]]</f>
        <v>Северная дирекция</v>
      </c>
      <c r="BX3632" s="1" t="str">
        <f t="shared" si="56"/>
        <v>АО "Атамекен - Агро"</v>
      </c>
      <c r="BY3632" s="1" t="str">
        <f t="shared" si="56"/>
        <v>080940017289</v>
      </c>
      <c r="CA3632" t="str">
        <f>VLOOKUP(Запрос1[[#This Row],[БИНКХ]],'[2]Группы компаний'!$A:$E,4,0)</f>
        <v>АО "Атамекен - Агро"</v>
      </c>
      <c r="CB3632" t="str">
        <f>VLOOKUP(CA3632,$H:$I,2,0)</f>
        <v>080940017289</v>
      </c>
    </row>
    <row r="3633" spans="1:80" x14ac:dyDescent="0.3">
      <c r="A3633" t="s">
        <v>2514</v>
      </c>
      <c r="B3633" t="s">
        <v>3608</v>
      </c>
      <c r="C3633" t="s">
        <v>381</v>
      </c>
      <c r="D3633" t="s">
        <v>382</v>
      </c>
      <c r="E3633" t="s">
        <v>383</v>
      </c>
      <c r="F3633" t="s">
        <v>3433</v>
      </c>
      <c r="G3633" t="s">
        <v>3434</v>
      </c>
      <c r="H3633" t="s">
        <v>3435</v>
      </c>
      <c r="I3633" t="s">
        <v>3436</v>
      </c>
      <c r="J3633" t="s">
        <v>3436</v>
      </c>
      <c r="K3633" t="s">
        <v>3435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 s="8"/>
      <c r="S3633" s="8"/>
      <c r="T3633" s="8"/>
      <c r="U3633" s="8">
        <v>924000</v>
      </c>
      <c r="V3633" s="8"/>
      <c r="W3633" s="8"/>
      <c r="X3633" s="8"/>
      <c r="Y3633" s="8"/>
      <c r="Z3633" s="8"/>
      <c r="AA3633" s="8">
        <v>0</v>
      </c>
      <c r="AB3633" s="8"/>
      <c r="AC3633" s="8"/>
      <c r="AD3633"/>
      <c r="AE3633"/>
      <c r="AF3633"/>
      <c r="AG3633">
        <v>0</v>
      </c>
      <c r="AH3633"/>
      <c r="AI3633"/>
      <c r="AJ3633" s="8"/>
      <c r="AK3633" s="8"/>
      <c r="AL3633" s="8"/>
      <c r="AM3633" s="8">
        <v>924000</v>
      </c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/>
      <c r="BM3633"/>
      <c r="BN3633" s="10">
        <v>0</v>
      </c>
      <c r="BO3633" s="10"/>
      <c r="BP3633" s="10"/>
      <c r="BQ3633" s="10"/>
      <c r="BR3633" s="10"/>
      <c r="BS3633" s="10"/>
      <c r="BT3633" s="10"/>
      <c r="BU3633" s="10"/>
      <c r="BV3633" s="1" t="str">
        <f>Запрос1[[#This Row],[Менеджер]]</f>
        <v>Шиковский Василий Леонидович</v>
      </c>
      <c r="BW3633" s="1" t="str">
        <f>Запрос1[[#This Row],[Дирекция]]</f>
        <v>Северная дирекция</v>
      </c>
      <c r="BX3633" s="1" t="str">
        <f t="shared" si="56"/>
        <v>ТОО "Кызыл Агро"</v>
      </c>
      <c r="BY3633" s="1" t="str">
        <f t="shared" si="56"/>
        <v>110840009361</v>
      </c>
      <c r="CA3633" t="str">
        <f>Запрос1[[#This Row],[родитель]]</f>
        <v>ТОО "Кызыл Агро"</v>
      </c>
      <c r="CB3633" t="str">
        <f>Запрос1[[#This Row],[БИНРодителя]]</f>
        <v>110840009361</v>
      </c>
    </row>
    <row r="3634" spans="1:80" x14ac:dyDescent="0.3">
      <c r="A3634" t="s">
        <v>2514</v>
      </c>
      <c r="B3634" t="s">
        <v>3608</v>
      </c>
      <c r="C3634" t="s">
        <v>381</v>
      </c>
      <c r="D3634" t="s">
        <v>382</v>
      </c>
      <c r="E3634" t="s">
        <v>2165</v>
      </c>
      <c r="F3634" t="s">
        <v>295</v>
      </c>
      <c r="G3634" t="s">
        <v>3550</v>
      </c>
      <c r="H3634" t="s">
        <v>3551</v>
      </c>
      <c r="I3634" t="s">
        <v>3552</v>
      </c>
      <c r="J3634" t="s">
        <v>3552</v>
      </c>
      <c r="K3634" t="s">
        <v>3551</v>
      </c>
      <c r="L3634">
        <v>0</v>
      </c>
      <c r="M3634">
        <v>0</v>
      </c>
      <c r="N3634">
        <v>0</v>
      </c>
      <c r="O3634">
        <v>1</v>
      </c>
      <c r="P3634">
        <v>1</v>
      </c>
      <c r="Q3634">
        <v>1</v>
      </c>
      <c r="R3634" s="8"/>
      <c r="S3634" s="8"/>
      <c r="T3634" s="8"/>
      <c r="U3634" s="8">
        <v>39294000</v>
      </c>
      <c r="V3634" s="8">
        <v>48993300</v>
      </c>
      <c r="W3634" s="8">
        <v>49360595</v>
      </c>
      <c r="X3634" s="8"/>
      <c r="Y3634" s="8"/>
      <c r="Z3634" s="8"/>
      <c r="AA3634" s="8">
        <v>14482400</v>
      </c>
      <c r="AB3634" s="8">
        <v>22202120</v>
      </c>
      <c r="AC3634" s="8">
        <v>39327057.5</v>
      </c>
      <c r="AD3634"/>
      <c r="AE3634"/>
      <c r="AF3634"/>
      <c r="AG3634">
        <v>36.86</v>
      </c>
      <c r="AH3634">
        <v>45.32</v>
      </c>
      <c r="AI3634">
        <v>79.67</v>
      </c>
      <c r="AJ3634" s="8"/>
      <c r="AK3634" s="8"/>
      <c r="AL3634" s="8"/>
      <c r="AM3634" s="8">
        <v>39294000</v>
      </c>
      <c r="AN3634" s="8">
        <v>48993300</v>
      </c>
      <c r="AO3634" s="8">
        <v>49360595</v>
      </c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>
        <v>349876418</v>
      </c>
      <c r="BI3634" s="8">
        <v>289332040</v>
      </c>
      <c r="BJ3634" s="8">
        <v>35497000</v>
      </c>
      <c r="BK3634" s="8">
        <v>44926300</v>
      </c>
      <c r="BL3634">
        <v>10.1455</v>
      </c>
      <c r="BM3634">
        <v>15.5275</v>
      </c>
      <c r="BN3634" s="10">
        <v>0</v>
      </c>
      <c r="BO3634" s="10"/>
      <c r="BP3634" s="10"/>
      <c r="BQ3634" s="10"/>
      <c r="BR3634" s="10"/>
      <c r="BS3634" s="10"/>
      <c r="BT3634" s="10"/>
      <c r="BU3634" s="10"/>
      <c r="BV3634" s="1" t="str">
        <f>Запрос1[[#This Row],[Менеджер]]</f>
        <v>Шиковский Василий Леонидович</v>
      </c>
      <c r="BW3634" s="1" t="str">
        <f>Запрос1[[#This Row],[Дирекция]]</f>
        <v>Северная дирекция</v>
      </c>
      <c r="BX3634" s="1" t="str">
        <f t="shared" si="56"/>
        <v>ТОО "Астык-STEM"</v>
      </c>
      <c r="BY3634" s="1" t="str">
        <f t="shared" si="56"/>
        <v>021040006252</v>
      </c>
      <c r="CA3634" t="str">
        <f>Запрос1[[#This Row],[родитель]]</f>
        <v>ТОО "Астык-STEM"</v>
      </c>
      <c r="CB3634" t="str">
        <f>Запрос1[[#This Row],[БИНРодителя]]</f>
        <v>021040006252</v>
      </c>
    </row>
    <row r="3635" spans="1:80" x14ac:dyDescent="0.3">
      <c r="A3635" t="s">
        <v>3658</v>
      </c>
      <c r="B3635" t="s">
        <v>3808</v>
      </c>
      <c r="C3635" t="s">
        <v>3816</v>
      </c>
      <c r="D3635" t="s">
        <v>89</v>
      </c>
      <c r="E3635" t="s">
        <v>4029</v>
      </c>
      <c r="F3635" t="s">
        <v>4581</v>
      </c>
      <c r="G3635" t="s">
        <v>12480</v>
      </c>
      <c r="H3635" t="s">
        <v>12481</v>
      </c>
      <c r="I3635" t="s">
        <v>12482</v>
      </c>
      <c r="J3635" t="s">
        <v>12482</v>
      </c>
      <c r="K3635" t="s">
        <v>12481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 s="8"/>
      <c r="S3635" s="8"/>
      <c r="T3635" s="8"/>
      <c r="U3635" s="8"/>
      <c r="V3635" s="8"/>
      <c r="W3635" s="8">
        <v>20050966</v>
      </c>
      <c r="X3635" s="8"/>
      <c r="Y3635" s="8"/>
      <c r="Z3635" s="8"/>
      <c r="AA3635" s="8"/>
      <c r="AB3635" s="8"/>
      <c r="AC3635" s="8">
        <v>10025483</v>
      </c>
      <c r="AD3635"/>
      <c r="AE3635"/>
      <c r="AF3635"/>
      <c r="AG3635"/>
      <c r="AH3635"/>
      <c r="AI3635">
        <v>50</v>
      </c>
      <c r="AJ3635" s="8"/>
      <c r="AK3635" s="8"/>
      <c r="AL3635" s="8"/>
      <c r="AM3635" s="8"/>
      <c r="AN3635" s="8"/>
      <c r="AO3635" s="8">
        <v>20050966</v>
      </c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/>
      <c r="BM3635"/>
      <c r="BN3635" s="10">
        <v>0</v>
      </c>
      <c r="BO3635" s="10"/>
      <c r="BP3635" s="10"/>
      <c r="BQ3635" s="10"/>
      <c r="BR3635" s="10"/>
      <c r="BS3635" s="10"/>
      <c r="BT3635" s="10"/>
      <c r="BU3635" s="10"/>
      <c r="BV3635" s="1" t="str">
        <f>Запрос1[[#This Row],[Менеджер]]</f>
        <v>Клясен Иван Иванович</v>
      </c>
      <c r="BW3635" s="1" t="str">
        <f>Запрос1[[#This Row],[Дирекция]]</f>
        <v>Центральная дирекция</v>
      </c>
      <c r="BX3635" s="1" t="str">
        <f t="shared" si="56"/>
        <v>ТОВАРИЩЕСТВО С ОГРАНИЧЕННОЙ ОТВЕТСТВЕННОСТЬЮ "ПРОИЗВОДСТВЕННЫЙ КОМБИНАТ "МОНШАКТЫ""</v>
      </c>
      <c r="BY3635" s="1" t="str">
        <f t="shared" si="56"/>
        <v>190940033243</v>
      </c>
      <c r="CA3635" t="str">
        <f>Запрос1[[#This Row],[родитель]]</f>
        <v>ТОВАРИЩЕСТВО С ОГРАНИЧЕННОЙ ОТВЕТСТВЕННОСТЬЮ "ПРОИЗВОДСТВЕННЫЙ КОМБИНАТ "МОНШАКТЫ""</v>
      </c>
      <c r="CB3635" t="str">
        <f>Запрос1[[#This Row],[БИНРодителя]]</f>
        <v>190940033243</v>
      </c>
    </row>
    <row r="3636" spans="1:80" x14ac:dyDescent="0.3">
      <c r="A3636" t="s">
        <v>3658</v>
      </c>
      <c r="B3636" t="s">
        <v>3808</v>
      </c>
      <c r="C3636" t="s">
        <v>3816</v>
      </c>
      <c r="D3636" t="s">
        <v>89</v>
      </c>
      <c r="E3636" t="s">
        <v>1551</v>
      </c>
      <c r="F3636" t="s">
        <v>3341</v>
      </c>
      <c r="G3636" t="s">
        <v>3342</v>
      </c>
      <c r="H3636" t="s">
        <v>1161</v>
      </c>
      <c r="I3636" t="s">
        <v>3819</v>
      </c>
      <c r="J3636" t="s">
        <v>3819</v>
      </c>
      <c r="K3636" t="s">
        <v>1161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 s="8"/>
      <c r="S3636" s="8"/>
      <c r="T3636" s="8"/>
      <c r="U3636" s="8"/>
      <c r="V3636" s="8">
        <v>795000</v>
      </c>
      <c r="W3636" s="8"/>
      <c r="X3636" s="8"/>
      <c r="Y3636" s="8"/>
      <c r="Z3636" s="8"/>
      <c r="AA3636" s="8"/>
      <c r="AB3636" s="8">
        <v>795000</v>
      </c>
      <c r="AC3636" s="8"/>
      <c r="AD3636"/>
      <c r="AE3636"/>
      <c r="AF3636"/>
      <c r="AG3636"/>
      <c r="AH3636">
        <v>100</v>
      </c>
      <c r="AI3636"/>
      <c r="AJ3636" s="8"/>
      <c r="AK3636" s="8"/>
      <c r="AL3636" s="8"/>
      <c r="AM3636" s="8"/>
      <c r="AN3636" s="8">
        <v>795000</v>
      </c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>
        <v>3364500</v>
      </c>
      <c r="BJ3636" s="8"/>
      <c r="BK3636" s="8"/>
      <c r="BL3636"/>
      <c r="BM3636">
        <v>0</v>
      </c>
      <c r="BN3636" s="10">
        <v>0</v>
      </c>
      <c r="BO3636" s="10"/>
      <c r="BP3636" s="10"/>
      <c r="BQ3636" s="10"/>
      <c r="BR3636" s="10"/>
      <c r="BS3636" s="10"/>
      <c r="BT3636" s="10"/>
      <c r="BU3636" s="10"/>
      <c r="BV3636" s="1" t="str">
        <f>Запрос1[[#This Row],[Менеджер]]</f>
        <v>Клясен Иван Иванович</v>
      </c>
      <c r="BW3636" s="1" t="str">
        <f>Запрос1[[#This Row],[Дирекция]]</f>
        <v>Центральная дирекция</v>
      </c>
      <c r="BX3636" s="1" t="str">
        <f t="shared" si="56"/>
        <v>КХ "Ернар"</v>
      </c>
      <c r="BY3636" s="1" t="str">
        <f t="shared" si="56"/>
        <v>640623350264</v>
      </c>
      <c r="CA3636" t="str">
        <f>Запрос1[[#This Row],[родитель]]</f>
        <v>КХ "Ернар"</v>
      </c>
      <c r="CB3636" t="str">
        <f>Запрос1[[#This Row],[БИНРодителя]]</f>
        <v>640623350264</v>
      </c>
    </row>
    <row r="3637" spans="1:80" x14ac:dyDescent="0.3">
      <c r="A3637" t="s">
        <v>3658</v>
      </c>
      <c r="B3637" t="s">
        <v>3808</v>
      </c>
      <c r="C3637" t="s">
        <v>122</v>
      </c>
      <c r="D3637" t="s">
        <v>89</v>
      </c>
      <c r="E3637" t="s">
        <v>3662</v>
      </c>
      <c r="F3637" t="s">
        <v>1547</v>
      </c>
      <c r="G3637" t="s">
        <v>3666</v>
      </c>
      <c r="H3637" t="s">
        <v>3669</v>
      </c>
      <c r="I3637" t="s">
        <v>3670</v>
      </c>
      <c r="J3637" t="s">
        <v>3670</v>
      </c>
      <c r="K3637" t="s">
        <v>3669</v>
      </c>
      <c r="L3637">
        <v>0</v>
      </c>
      <c r="M3637">
        <v>0</v>
      </c>
      <c r="N3637">
        <v>0</v>
      </c>
      <c r="O3637">
        <v>1</v>
      </c>
      <c r="P3637">
        <v>1</v>
      </c>
      <c r="Q3637">
        <v>1</v>
      </c>
      <c r="R3637" s="8"/>
      <c r="S3637" s="8"/>
      <c r="T3637" s="8"/>
      <c r="U3637" s="8">
        <v>1075000</v>
      </c>
      <c r="V3637" s="8">
        <v>21630450</v>
      </c>
      <c r="W3637" s="8">
        <v>23478853</v>
      </c>
      <c r="X3637" s="8"/>
      <c r="Y3637" s="8"/>
      <c r="Z3637" s="8"/>
      <c r="AA3637" s="8">
        <v>537500</v>
      </c>
      <c r="AB3637" s="8">
        <v>5473265</v>
      </c>
      <c r="AC3637" s="8">
        <v>20397871.5</v>
      </c>
      <c r="AD3637"/>
      <c r="AE3637"/>
      <c r="AF3637"/>
      <c r="AG3637">
        <v>50</v>
      </c>
      <c r="AH3637">
        <v>25.3</v>
      </c>
      <c r="AI3637">
        <v>86.88</v>
      </c>
      <c r="AJ3637" s="8"/>
      <c r="AK3637" s="8"/>
      <c r="AL3637" s="8"/>
      <c r="AM3637" s="8">
        <v>1075000</v>
      </c>
      <c r="AN3637" s="8">
        <v>21630450</v>
      </c>
      <c r="AO3637" s="8">
        <v>23478853</v>
      </c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>
        <v>403333570</v>
      </c>
      <c r="BI3637" s="8">
        <v>256570841</v>
      </c>
      <c r="BJ3637" s="8"/>
      <c r="BK3637" s="8">
        <v>17681850</v>
      </c>
      <c r="BL3637">
        <v>0</v>
      </c>
      <c r="BM3637">
        <v>6.8916000000000004</v>
      </c>
      <c r="BN3637" s="10">
        <v>0</v>
      </c>
      <c r="BO3637" s="10"/>
      <c r="BP3637" s="10"/>
      <c r="BQ3637" s="10"/>
      <c r="BR3637" s="10"/>
      <c r="BS3637" s="10"/>
      <c r="BT3637" s="10"/>
      <c r="BU3637" s="10"/>
      <c r="BV3637" s="1" t="str">
        <f>Запрос1[[#This Row],[Менеджер]]</f>
        <v>Клясен Иван Иванович</v>
      </c>
      <c r="BW3637" s="1" t="str">
        <f>Запрос1[[#This Row],[Дирекция]]</f>
        <v>Центральная дирекция</v>
      </c>
      <c r="BX3637" s="1" t="str">
        <f t="shared" si="56"/>
        <v>ТОО "Енбек-1"</v>
      </c>
      <c r="BY3637" s="1" t="str">
        <f t="shared" si="56"/>
        <v>000240002865</v>
      </c>
      <c r="CA3637" t="str">
        <f>Запрос1[[#This Row],[родитель]]</f>
        <v>ТОО "Енбек-1"</v>
      </c>
      <c r="CB3637" t="str">
        <f>Запрос1[[#This Row],[БИНРодителя]]</f>
        <v>000240002865</v>
      </c>
    </row>
    <row r="3638" spans="1:80" x14ac:dyDescent="0.3">
      <c r="A3638" t="s">
        <v>3658</v>
      </c>
      <c r="B3638" t="s">
        <v>3808</v>
      </c>
      <c r="C3638" t="s">
        <v>122</v>
      </c>
      <c r="D3638" t="s">
        <v>89</v>
      </c>
      <c r="E3638" t="s">
        <v>2202</v>
      </c>
      <c r="F3638"/>
      <c r="G3638" t="s">
        <v>4781</v>
      </c>
      <c r="H3638" t="s">
        <v>12483</v>
      </c>
      <c r="I3638" t="s">
        <v>12484</v>
      </c>
      <c r="J3638" t="s">
        <v>12484</v>
      </c>
      <c r="K3638" t="s">
        <v>12483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 s="8"/>
      <c r="S3638" s="8"/>
      <c r="T3638" s="8"/>
      <c r="U3638" s="8"/>
      <c r="V3638" s="8"/>
      <c r="W3638" s="8">
        <v>10304000</v>
      </c>
      <c r="X3638" s="8"/>
      <c r="Y3638" s="8"/>
      <c r="Z3638" s="8"/>
      <c r="AA3638" s="8"/>
      <c r="AB3638" s="8"/>
      <c r="AC3638" s="8">
        <v>0</v>
      </c>
      <c r="AD3638"/>
      <c r="AE3638"/>
      <c r="AF3638"/>
      <c r="AG3638"/>
      <c r="AH3638"/>
      <c r="AI3638">
        <v>0</v>
      </c>
      <c r="AJ3638" s="8"/>
      <c r="AK3638" s="8"/>
      <c r="AL3638" s="8"/>
      <c r="AM3638" s="8"/>
      <c r="AN3638" s="8"/>
      <c r="AO3638" s="8">
        <v>10304000</v>
      </c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/>
      <c r="BM3638"/>
      <c r="BN3638" s="10">
        <v>0</v>
      </c>
      <c r="BO3638" s="10"/>
      <c r="BP3638" s="10"/>
      <c r="BQ3638" s="10"/>
      <c r="BR3638" s="10"/>
      <c r="BS3638" s="10"/>
      <c r="BT3638" s="10"/>
      <c r="BU3638" s="10"/>
      <c r="BV3638" s="1" t="str">
        <f>Запрос1[[#This Row],[Менеджер]]</f>
        <v>Клясен Иван Иванович</v>
      </c>
      <c r="BW3638" s="1" t="str">
        <f>Запрос1[[#This Row],[Дирекция]]</f>
        <v>Центральная дирекция</v>
      </c>
      <c r="BX3638" s="1" t="str">
        <f t="shared" si="56"/>
        <v>ТОО "АГРО-СИНТЕЗ 2020"</v>
      </c>
      <c r="BY3638" s="1" t="str">
        <f t="shared" si="56"/>
        <v>200540018140</v>
      </c>
      <c r="CA3638" t="str">
        <f>Запрос1[[#This Row],[родитель]]</f>
        <v>ТОО "АГРО-СИНТЕЗ 2020"</v>
      </c>
      <c r="CB3638" t="str">
        <f>Запрос1[[#This Row],[БИНРодителя]]</f>
        <v>200540018140</v>
      </c>
    </row>
    <row r="3639" spans="1:80" x14ac:dyDescent="0.3">
      <c r="A3639" t="s">
        <v>3658</v>
      </c>
      <c r="B3639" t="s">
        <v>3808</v>
      </c>
      <c r="C3639" t="s">
        <v>122</v>
      </c>
      <c r="D3639" t="s">
        <v>89</v>
      </c>
      <c r="E3639" t="s">
        <v>401</v>
      </c>
      <c r="F3639" t="s">
        <v>3820</v>
      </c>
      <c r="G3639" t="s">
        <v>3821</v>
      </c>
      <c r="H3639" t="s">
        <v>3822</v>
      </c>
      <c r="I3639" t="s">
        <v>3823</v>
      </c>
      <c r="J3639" t="s">
        <v>3823</v>
      </c>
      <c r="K3639" t="s">
        <v>3822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 s="8"/>
      <c r="S3639" s="8"/>
      <c r="T3639" s="8"/>
      <c r="U3639" s="8"/>
      <c r="V3639" s="8">
        <v>5780000</v>
      </c>
      <c r="W3639" s="8"/>
      <c r="X3639" s="8"/>
      <c r="Y3639" s="8"/>
      <c r="Z3639" s="8"/>
      <c r="AA3639" s="8"/>
      <c r="AB3639" s="8">
        <v>5780000</v>
      </c>
      <c r="AC3639" s="8"/>
      <c r="AD3639"/>
      <c r="AE3639"/>
      <c r="AF3639"/>
      <c r="AG3639"/>
      <c r="AH3639">
        <v>100</v>
      </c>
      <c r="AI3639"/>
      <c r="AJ3639" s="8"/>
      <c r="AK3639" s="8"/>
      <c r="AL3639" s="8"/>
      <c r="AM3639" s="8"/>
      <c r="AN3639" s="8">
        <v>5780000</v>
      </c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/>
      <c r="BM3639"/>
      <c r="BN3639" s="10">
        <v>0</v>
      </c>
      <c r="BO3639" s="10"/>
      <c r="BP3639" s="10"/>
      <c r="BQ3639" s="10"/>
      <c r="BR3639" s="10"/>
      <c r="BS3639" s="10"/>
      <c r="BT3639" s="10"/>
      <c r="BU3639" s="10"/>
      <c r="BV3639" s="1" t="str">
        <f>Запрос1[[#This Row],[Менеджер]]</f>
        <v>Клясен Иван Иванович</v>
      </c>
      <c r="BW3639" s="1" t="str">
        <f>Запрос1[[#This Row],[Дирекция]]</f>
        <v>Центральная дирекция</v>
      </c>
      <c r="BX3639" s="1" t="str">
        <f t="shared" si="56"/>
        <v>КХ "Айгуль"</v>
      </c>
      <c r="BY3639" s="1" t="str">
        <f t="shared" si="56"/>
        <v>501020300600</v>
      </c>
      <c r="CA3639" t="str">
        <f>Запрос1[[#This Row],[родитель]]</f>
        <v>КХ "Айгуль"</v>
      </c>
      <c r="CB3639" t="str">
        <f>Запрос1[[#This Row],[БИНРодителя]]</f>
        <v>501020300600</v>
      </c>
    </row>
    <row r="3640" spans="1:80" x14ac:dyDescent="0.3">
      <c r="A3640" t="s">
        <v>3658</v>
      </c>
      <c r="B3640" t="s">
        <v>3808</v>
      </c>
      <c r="C3640" t="s">
        <v>122</v>
      </c>
      <c r="D3640" t="s">
        <v>89</v>
      </c>
      <c r="E3640" t="s">
        <v>2207</v>
      </c>
      <c r="F3640" t="s">
        <v>2208</v>
      </c>
      <c r="G3640" t="s">
        <v>2209</v>
      </c>
      <c r="H3640" t="s">
        <v>2210</v>
      </c>
      <c r="I3640" t="s">
        <v>2211</v>
      </c>
      <c r="J3640" t="s">
        <v>2211</v>
      </c>
      <c r="K3640" t="s">
        <v>2210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 s="8"/>
      <c r="S3640" s="8"/>
      <c r="T3640" s="8"/>
      <c r="U3640" s="8"/>
      <c r="V3640" s="8"/>
      <c r="W3640" s="8">
        <v>1262840</v>
      </c>
      <c r="X3640" s="8"/>
      <c r="Y3640" s="8"/>
      <c r="Z3640" s="8"/>
      <c r="AA3640" s="8"/>
      <c r="AB3640" s="8"/>
      <c r="AC3640" s="8">
        <v>1262840</v>
      </c>
      <c r="AD3640"/>
      <c r="AE3640"/>
      <c r="AF3640"/>
      <c r="AG3640"/>
      <c r="AH3640"/>
      <c r="AI3640">
        <v>100</v>
      </c>
      <c r="AJ3640" s="8"/>
      <c r="AK3640" s="8"/>
      <c r="AL3640" s="8"/>
      <c r="AM3640" s="8"/>
      <c r="AN3640" s="8"/>
      <c r="AO3640" s="8">
        <v>1262840</v>
      </c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/>
      <c r="BM3640"/>
      <c r="BN3640" s="10">
        <v>0</v>
      </c>
      <c r="BO3640" s="10"/>
      <c r="BP3640" s="10"/>
      <c r="BQ3640" s="10"/>
      <c r="BR3640" s="10"/>
      <c r="BS3640" s="10"/>
      <c r="BT3640" s="10"/>
      <c r="BU3640" s="10"/>
      <c r="BV3640" s="1" t="str">
        <f>Запрос1[[#This Row],[Менеджер]]</f>
        <v>Клясен Иван Иванович</v>
      </c>
      <c r="BW3640" s="1" t="str">
        <f>Запрос1[[#This Row],[Дирекция]]</f>
        <v>Центральная дирекция</v>
      </c>
      <c r="BX3640" s="1" t="str">
        <f t="shared" si="56"/>
        <v>К/Х "Наида"</v>
      </c>
      <c r="BY3640" s="1" t="str">
        <f t="shared" si="56"/>
        <v>671005300494</v>
      </c>
      <c r="CA3640" t="str">
        <f>Запрос1[[#This Row],[родитель]]</f>
        <v>К/Х "Наида"</v>
      </c>
      <c r="CB3640" t="str">
        <f>Запрос1[[#This Row],[БИНРодителя]]</f>
        <v>671005300494</v>
      </c>
    </row>
    <row r="3641" spans="1:80" x14ac:dyDescent="0.3">
      <c r="A3641" t="s">
        <v>3658</v>
      </c>
      <c r="B3641" t="s">
        <v>3808</v>
      </c>
      <c r="C3641" t="s">
        <v>122</v>
      </c>
      <c r="D3641" t="s">
        <v>123</v>
      </c>
      <c r="E3641"/>
      <c r="F3641" t="s">
        <v>124</v>
      </c>
      <c r="G3641"/>
      <c r="H3641" t="s">
        <v>3701</v>
      </c>
      <c r="I3641" t="s">
        <v>3702</v>
      </c>
      <c r="J3641" t="s">
        <v>3702</v>
      </c>
      <c r="K3641" t="s">
        <v>3701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 s="8"/>
      <c r="S3641" s="8"/>
      <c r="T3641" s="8"/>
      <c r="U3641" s="8"/>
      <c r="V3641" s="8">
        <v>639525</v>
      </c>
      <c r="W3641" s="8"/>
      <c r="X3641" s="8"/>
      <c r="Y3641" s="8"/>
      <c r="Z3641" s="8"/>
      <c r="AA3641" s="8"/>
      <c r="AB3641" s="8">
        <v>639525</v>
      </c>
      <c r="AC3641" s="8"/>
      <c r="AD3641"/>
      <c r="AE3641"/>
      <c r="AF3641"/>
      <c r="AG3641"/>
      <c r="AH3641">
        <v>100</v>
      </c>
      <c r="AI3641"/>
      <c r="AJ3641" s="8"/>
      <c r="AK3641" s="8"/>
      <c r="AL3641" s="8"/>
      <c r="AM3641" s="8"/>
      <c r="AN3641" s="8">
        <v>639525</v>
      </c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/>
      <c r="BM3641"/>
      <c r="BN3641" s="10">
        <v>0</v>
      </c>
      <c r="BO3641" s="10"/>
      <c r="BP3641" s="10"/>
      <c r="BQ3641" s="10"/>
      <c r="BR3641" s="10"/>
      <c r="BS3641" s="10"/>
      <c r="BT3641" s="10"/>
      <c r="BU3641" s="10"/>
      <c r="BV3641" s="1" t="str">
        <f>Запрос1[[#This Row],[Менеджер]]</f>
        <v>Клясен Иван Иванович</v>
      </c>
      <c r="BW3641" s="1" t="str">
        <f>Запрос1[[#This Row],[Дирекция]]</f>
        <v>Центральная дирекция</v>
      </c>
      <c r="BX3641" s="1" t="str">
        <f t="shared" si="56"/>
        <v>ИП "АстанаАгро"</v>
      </c>
      <c r="BY3641" s="1" t="str">
        <f t="shared" si="56"/>
        <v>581206302355</v>
      </c>
      <c r="CA3641" t="str">
        <f>Запрос1[[#This Row],[родитель]]</f>
        <v>ИП "АстанаАгро"</v>
      </c>
      <c r="CB3641" t="str">
        <f>Запрос1[[#This Row],[БИНРодителя]]</f>
        <v>581206302355</v>
      </c>
    </row>
    <row r="3642" spans="1:80" x14ac:dyDescent="0.3">
      <c r="A3642" t="s">
        <v>3658</v>
      </c>
      <c r="B3642" t="s">
        <v>3808</v>
      </c>
      <c r="C3642" t="s">
        <v>86</v>
      </c>
      <c r="D3642" t="s">
        <v>123</v>
      </c>
      <c r="E3642"/>
      <c r="F3642" t="s">
        <v>344</v>
      </c>
      <c r="G3642"/>
      <c r="H3642" t="s">
        <v>1563</v>
      </c>
      <c r="I3642" t="s">
        <v>1564</v>
      </c>
      <c r="J3642" t="s">
        <v>1564</v>
      </c>
      <c r="K3642" t="s">
        <v>1563</v>
      </c>
      <c r="L3642">
        <v>0</v>
      </c>
      <c r="M3642">
        <v>0</v>
      </c>
      <c r="N3642">
        <v>0</v>
      </c>
      <c r="O3642">
        <v>1</v>
      </c>
      <c r="P3642">
        <v>1</v>
      </c>
      <c r="Q3642">
        <v>0</v>
      </c>
      <c r="R3642" s="8"/>
      <c r="S3642" s="8"/>
      <c r="T3642" s="8"/>
      <c r="U3642" s="8">
        <v>1922500</v>
      </c>
      <c r="V3642" s="8">
        <v>5696860</v>
      </c>
      <c r="W3642" s="8"/>
      <c r="X3642" s="8"/>
      <c r="Y3642" s="8"/>
      <c r="Z3642" s="8"/>
      <c r="AA3642" s="8">
        <v>1922500</v>
      </c>
      <c r="AB3642" s="8">
        <v>5696860</v>
      </c>
      <c r="AC3642" s="8"/>
      <c r="AD3642"/>
      <c r="AE3642"/>
      <c r="AF3642"/>
      <c r="AG3642">
        <v>100</v>
      </c>
      <c r="AH3642">
        <v>100</v>
      </c>
      <c r="AI3642"/>
      <c r="AJ3642" s="8"/>
      <c r="AK3642" s="8"/>
      <c r="AL3642" s="8"/>
      <c r="AM3642" s="8">
        <v>1922500</v>
      </c>
      <c r="AN3642" s="8">
        <v>5696860</v>
      </c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/>
      <c r="BM3642"/>
      <c r="BN3642" s="10">
        <v>0</v>
      </c>
      <c r="BO3642" s="10"/>
      <c r="BP3642" s="10"/>
      <c r="BQ3642" s="10"/>
      <c r="BR3642" s="10"/>
      <c r="BS3642" s="10"/>
      <c r="BT3642" s="10"/>
      <c r="BU3642" s="10"/>
      <c r="BV3642" s="1" t="str">
        <f>Запрос1[[#This Row],[Менеджер]]</f>
        <v>Клясен Иван Иванович</v>
      </c>
      <c r="BW3642" s="1" t="str">
        <f>Запрос1[[#This Row],[Дирекция]]</f>
        <v>Центральная дирекция</v>
      </c>
      <c r="BX3642" s="1" t="e">
        <f t="shared" si="56"/>
        <v>#N/A</v>
      </c>
      <c r="BY3642" s="1" t="e">
        <f t="shared" si="56"/>
        <v>#N/A</v>
      </c>
      <c r="CA3642" t="e">
        <f>VLOOKUP(Запрос1[[#This Row],[БИНКХ]],'[2]Группы компаний'!$A:$E,4,0)</f>
        <v>#N/A</v>
      </c>
      <c r="CB3642" t="e">
        <f>VLOOKUP(CA3642,$H:$I,2,0)</f>
        <v>#N/A</v>
      </c>
    </row>
    <row r="3643" spans="1:80" x14ac:dyDescent="0.3">
      <c r="A3643" t="s">
        <v>2514</v>
      </c>
      <c r="B3643" t="s">
        <v>3608</v>
      </c>
      <c r="C3643" t="s">
        <v>2608</v>
      </c>
      <c r="D3643" t="s">
        <v>89</v>
      </c>
      <c r="E3643" t="s">
        <v>254</v>
      </c>
      <c r="F3643" t="s">
        <v>9086</v>
      </c>
      <c r="G3643" t="s">
        <v>9087</v>
      </c>
      <c r="H3643" t="s">
        <v>3625</v>
      </c>
      <c r="I3643" t="s">
        <v>3626</v>
      </c>
      <c r="J3643" t="s">
        <v>9088</v>
      </c>
      <c r="K3643" t="s">
        <v>9089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 s="8"/>
      <c r="S3643" s="8"/>
      <c r="T3643" s="8"/>
      <c r="U3643" s="8"/>
      <c r="V3643" s="8">
        <v>104226500</v>
      </c>
      <c r="W3643" s="8">
        <v>96100200</v>
      </c>
      <c r="X3643" s="8"/>
      <c r="Y3643" s="8"/>
      <c r="Z3643" s="8"/>
      <c r="AA3643" s="8"/>
      <c r="AB3643" s="8">
        <v>58864500</v>
      </c>
      <c r="AC3643" s="8">
        <v>67270140</v>
      </c>
      <c r="AD3643"/>
      <c r="AE3643"/>
      <c r="AF3643"/>
      <c r="AG3643"/>
      <c r="AH3643">
        <v>56.48</v>
      </c>
      <c r="AI3643">
        <v>70</v>
      </c>
      <c r="AJ3643" s="8"/>
      <c r="AK3643" s="8"/>
      <c r="AL3643" s="8"/>
      <c r="AM3643" s="8"/>
      <c r="AN3643" s="8">
        <v>106994000</v>
      </c>
      <c r="AO3643" s="8">
        <v>96100200</v>
      </c>
      <c r="AP3643" s="8"/>
      <c r="AQ3643" s="8"/>
      <c r="AR3643" s="8"/>
      <c r="AS3643" s="8"/>
      <c r="AT3643" s="8">
        <v>2767500</v>
      </c>
      <c r="AU3643" s="8"/>
      <c r="AV3643" s="8"/>
      <c r="AW3643" s="8"/>
      <c r="AX3643" s="8"/>
      <c r="AY3643" s="8"/>
      <c r="AZ3643" s="8">
        <v>2767500</v>
      </c>
      <c r="BA3643" s="8"/>
      <c r="BB3643" s="8"/>
      <c r="BC3643" s="8"/>
      <c r="BD3643" s="8"/>
      <c r="BE3643" s="8"/>
      <c r="BF3643" s="8">
        <v>2767500</v>
      </c>
      <c r="BG3643" s="8"/>
      <c r="BH3643" s="8"/>
      <c r="BI3643" s="8">
        <v>932472333.5</v>
      </c>
      <c r="BJ3643" s="8"/>
      <c r="BK3643" s="8">
        <v>51498500</v>
      </c>
      <c r="BL3643"/>
      <c r="BM3643">
        <v>5.5227000000000004</v>
      </c>
      <c r="BN3643" s="10">
        <v>0</v>
      </c>
      <c r="BO3643" s="10"/>
      <c r="BP3643" s="10"/>
      <c r="BQ3643" s="10"/>
      <c r="BR3643" s="10"/>
      <c r="BS3643" s="10"/>
      <c r="BT3643" s="10"/>
      <c r="BU3643" s="10"/>
      <c r="BV3643" s="1" t="str">
        <f>Запрос1[[#This Row],[Менеджер]]</f>
        <v>Шиковский Василий Леонидович</v>
      </c>
      <c r="BW3643" s="1" t="str">
        <f>Запрос1[[#This Row],[Дирекция]]</f>
        <v>Северная дирекция</v>
      </c>
      <c r="BX3643" s="1" t="str">
        <f t="shared" si="56"/>
        <v>АО "Атамекен - Агро"</v>
      </c>
      <c r="BY3643" s="1" t="str">
        <f t="shared" si="56"/>
        <v>080940017289</v>
      </c>
      <c r="CA3643" t="str">
        <f>VLOOKUP(Запрос1[[#This Row],[БИНКХ]],'[2]Группы компаний'!$A:$E,4,0)</f>
        <v>АО "Атамекен - Агро"</v>
      </c>
      <c r="CB3643" t="str">
        <f>VLOOKUP(CA3643,$H:$I,2,0)</f>
        <v>080940017289</v>
      </c>
    </row>
    <row r="3644" spans="1:80" x14ac:dyDescent="0.3">
      <c r="A3644" t="s">
        <v>2514</v>
      </c>
      <c r="B3644" t="s">
        <v>3608</v>
      </c>
      <c r="C3644" t="s">
        <v>2608</v>
      </c>
      <c r="D3644" t="s">
        <v>89</v>
      </c>
      <c r="E3644" t="s">
        <v>90</v>
      </c>
      <c r="F3644" t="s">
        <v>91</v>
      </c>
      <c r="G3644"/>
      <c r="H3644" t="s">
        <v>3755</v>
      </c>
      <c r="I3644" t="s">
        <v>3756</v>
      </c>
      <c r="J3644" t="s">
        <v>9090</v>
      </c>
      <c r="K3644" t="s">
        <v>9091</v>
      </c>
      <c r="L3644">
        <v>0</v>
      </c>
      <c r="M3644">
        <v>0</v>
      </c>
      <c r="N3644">
        <v>0</v>
      </c>
      <c r="O3644">
        <v>1</v>
      </c>
      <c r="P3644">
        <v>1</v>
      </c>
      <c r="Q3644">
        <v>0</v>
      </c>
      <c r="R3644" s="8"/>
      <c r="S3644" s="8"/>
      <c r="T3644" s="8"/>
      <c r="U3644" s="8">
        <v>6748000</v>
      </c>
      <c r="V3644" s="8">
        <v>741000</v>
      </c>
      <c r="W3644" s="8"/>
      <c r="X3644" s="8"/>
      <c r="Y3644" s="8"/>
      <c r="Z3644" s="8"/>
      <c r="AA3644" s="8">
        <v>1146000</v>
      </c>
      <c r="AB3644" s="8">
        <v>741000</v>
      </c>
      <c r="AC3644" s="8"/>
      <c r="AD3644"/>
      <c r="AE3644"/>
      <c r="AF3644"/>
      <c r="AG3644">
        <v>16.98</v>
      </c>
      <c r="AH3644">
        <v>100</v>
      </c>
      <c r="AI3644"/>
      <c r="AJ3644" s="8"/>
      <c r="AK3644" s="8"/>
      <c r="AL3644" s="8"/>
      <c r="AM3644" s="8">
        <v>6748000</v>
      </c>
      <c r="AN3644" s="8">
        <v>741000</v>
      </c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>
        <v>15769550</v>
      </c>
      <c r="BI3644" s="8">
        <v>22053280</v>
      </c>
      <c r="BJ3644" s="8">
        <v>6748000</v>
      </c>
      <c r="BK3644" s="8"/>
      <c r="BL3644">
        <v>42.7913</v>
      </c>
      <c r="BM3644">
        <v>0</v>
      </c>
      <c r="BN3644" s="10">
        <v>0</v>
      </c>
      <c r="BO3644" s="10"/>
      <c r="BP3644" s="10"/>
      <c r="BQ3644" s="10"/>
      <c r="BR3644" s="10"/>
      <c r="BS3644" s="10"/>
      <c r="BT3644" s="10"/>
      <c r="BU3644" s="10"/>
      <c r="BV3644" s="1" t="str">
        <f>Запрос1[[#This Row],[Менеджер]]</f>
        <v>Шиковский Василий Леонидович</v>
      </c>
      <c r="BW3644" s="1" t="str">
        <f>Запрос1[[#This Row],[Дирекция]]</f>
        <v>Северная дирекция</v>
      </c>
      <c r="BX3644" s="1" t="str">
        <f t="shared" si="56"/>
        <v>ТОО "Astana Astyk Group"</v>
      </c>
      <c r="BY3644" s="1" t="str">
        <f t="shared" si="56"/>
        <v>151040025403</v>
      </c>
      <c r="CA3644" t="str">
        <f>Запрос1[[#This Row],[родитель]]</f>
        <v>ТОО "Astana Astyk Group"</v>
      </c>
      <c r="CB3644" t="str">
        <f>Запрос1[[#This Row],[БИНРодителя]]</f>
        <v>151040025403</v>
      </c>
    </row>
    <row r="3645" spans="1:80" x14ac:dyDescent="0.3">
      <c r="A3645" t="s">
        <v>2514</v>
      </c>
      <c r="B3645" t="s">
        <v>3608</v>
      </c>
      <c r="C3645" t="s">
        <v>2608</v>
      </c>
      <c r="D3645" t="s">
        <v>382</v>
      </c>
      <c r="E3645" t="s">
        <v>383</v>
      </c>
      <c r="F3645" t="s">
        <v>9092</v>
      </c>
      <c r="G3645" t="s">
        <v>9093</v>
      </c>
      <c r="H3645" t="s">
        <v>3435</v>
      </c>
      <c r="I3645" t="s">
        <v>3436</v>
      </c>
      <c r="J3645" t="s">
        <v>9094</v>
      </c>
      <c r="K3645" t="s">
        <v>9095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 s="8"/>
      <c r="S3645" s="8"/>
      <c r="T3645" s="8"/>
      <c r="U3645" s="8">
        <v>500000</v>
      </c>
      <c r="V3645" s="8"/>
      <c r="W3645" s="8"/>
      <c r="X3645" s="8"/>
      <c r="Y3645" s="8"/>
      <c r="Z3645" s="8"/>
      <c r="AA3645" s="8">
        <v>0</v>
      </c>
      <c r="AB3645" s="8"/>
      <c r="AC3645" s="8"/>
      <c r="AD3645"/>
      <c r="AE3645"/>
      <c r="AF3645"/>
      <c r="AG3645">
        <v>0</v>
      </c>
      <c r="AH3645"/>
      <c r="AI3645"/>
      <c r="AJ3645" s="8"/>
      <c r="AK3645" s="8"/>
      <c r="AL3645" s="8"/>
      <c r="AM3645" s="8">
        <v>500000</v>
      </c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/>
      <c r="BM3645"/>
      <c r="BN3645" s="10">
        <v>0</v>
      </c>
      <c r="BO3645" s="10"/>
      <c r="BP3645" s="10"/>
      <c r="BQ3645" s="10"/>
      <c r="BR3645" s="10"/>
      <c r="BS3645" s="10"/>
      <c r="BT3645" s="10"/>
      <c r="BU3645" s="10"/>
      <c r="BV3645" s="1" t="str">
        <f>Запрос1[[#This Row],[Менеджер]]</f>
        <v>Шиковский Василий Леонидович</v>
      </c>
      <c r="BW3645" s="1" t="str">
        <f>Запрос1[[#This Row],[Дирекция]]</f>
        <v>Северная дирекция</v>
      </c>
      <c r="BX3645" s="1" t="str">
        <f t="shared" si="56"/>
        <v>ТОО "Кызыл Агро"</v>
      </c>
      <c r="BY3645" s="1" t="str">
        <f t="shared" si="56"/>
        <v>110840009361</v>
      </c>
      <c r="CA3645" t="str">
        <f>Запрос1[[#This Row],[родитель]]</f>
        <v>ТОО "Кызыл Агро"</v>
      </c>
      <c r="CB3645" t="str">
        <f>Запрос1[[#This Row],[БИНРодителя]]</f>
        <v>110840009361</v>
      </c>
    </row>
    <row r="3646" spans="1:80" x14ac:dyDescent="0.3">
      <c r="A3646" t="s">
        <v>2514</v>
      </c>
      <c r="B3646" t="s">
        <v>3608</v>
      </c>
      <c r="C3646" t="s">
        <v>2608</v>
      </c>
      <c r="D3646" t="s">
        <v>382</v>
      </c>
      <c r="E3646" t="s">
        <v>389</v>
      </c>
      <c r="F3646" t="s">
        <v>9096</v>
      </c>
      <c r="G3646" t="s">
        <v>9097</v>
      </c>
      <c r="H3646" t="s">
        <v>3625</v>
      </c>
      <c r="I3646" t="s">
        <v>3626</v>
      </c>
      <c r="J3646" t="s">
        <v>9098</v>
      </c>
      <c r="K3646" t="s">
        <v>9099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 s="8"/>
      <c r="S3646" s="8"/>
      <c r="T3646" s="8"/>
      <c r="U3646" s="8"/>
      <c r="V3646" s="8">
        <v>5657300</v>
      </c>
      <c r="W3646" s="8">
        <v>34300929</v>
      </c>
      <c r="X3646" s="8"/>
      <c r="Y3646" s="8"/>
      <c r="Z3646" s="8"/>
      <c r="AA3646" s="8"/>
      <c r="AB3646" s="8">
        <v>5657300</v>
      </c>
      <c r="AC3646" s="8">
        <v>24693750.300000001</v>
      </c>
      <c r="AD3646"/>
      <c r="AE3646"/>
      <c r="AF3646"/>
      <c r="AG3646"/>
      <c r="AH3646">
        <v>100</v>
      </c>
      <c r="AI3646">
        <v>71.989999999999995</v>
      </c>
      <c r="AJ3646" s="8"/>
      <c r="AK3646" s="8"/>
      <c r="AL3646" s="8"/>
      <c r="AM3646" s="8"/>
      <c r="AN3646" s="8">
        <v>5657300</v>
      </c>
      <c r="AO3646" s="8">
        <v>34300929</v>
      </c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>
        <v>136679921</v>
      </c>
      <c r="BJ3646" s="8"/>
      <c r="BK3646" s="8"/>
      <c r="BL3646"/>
      <c r="BM3646">
        <v>0</v>
      </c>
      <c r="BN3646" s="10">
        <v>0</v>
      </c>
      <c r="BO3646" s="10"/>
      <c r="BP3646" s="10"/>
      <c r="BQ3646" s="10"/>
      <c r="BR3646" s="10"/>
      <c r="BS3646" s="10"/>
      <c r="BT3646" s="10"/>
      <c r="BU3646" s="10"/>
      <c r="BV3646" s="1" t="str">
        <f>Запрос1[[#This Row],[Менеджер]]</f>
        <v>Шиковский Василий Леонидович</v>
      </c>
      <c r="BW3646" s="1" t="str">
        <f>Запрос1[[#This Row],[Дирекция]]</f>
        <v>Северная дирекция</v>
      </c>
      <c r="BX3646" s="1" t="str">
        <f t="shared" si="56"/>
        <v>АО "Атамекен - Агро"</v>
      </c>
      <c r="BY3646" s="1" t="str">
        <f t="shared" si="56"/>
        <v>080940017289</v>
      </c>
      <c r="CA3646" t="str">
        <f>Запрос1[[#This Row],[родитель]]</f>
        <v>АО "Атамекен - Агро"</v>
      </c>
      <c r="CB3646" t="str">
        <f>Запрос1[[#This Row],[БИНРодителя]]</f>
        <v>080940017289</v>
      </c>
    </row>
    <row r="3647" spans="1:80" x14ac:dyDescent="0.3">
      <c r="A3647" t="s">
        <v>2514</v>
      </c>
      <c r="B3647" t="s">
        <v>3608</v>
      </c>
      <c r="C3647" t="s">
        <v>2608</v>
      </c>
      <c r="D3647" t="s">
        <v>382</v>
      </c>
      <c r="E3647" t="s">
        <v>2165</v>
      </c>
      <c r="F3647" t="s">
        <v>12008</v>
      </c>
      <c r="G3647" t="s">
        <v>12009</v>
      </c>
      <c r="H3647" t="s">
        <v>12010</v>
      </c>
      <c r="I3647" t="s">
        <v>12011</v>
      </c>
      <c r="J3647" t="s">
        <v>12011</v>
      </c>
      <c r="K3647" t="s">
        <v>12010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 s="8"/>
      <c r="S3647" s="8"/>
      <c r="T3647" s="8"/>
      <c r="U3647" s="8"/>
      <c r="V3647" s="8"/>
      <c r="W3647" s="8">
        <v>2205000</v>
      </c>
      <c r="X3647" s="8"/>
      <c r="Y3647" s="8"/>
      <c r="Z3647" s="8"/>
      <c r="AA3647" s="8"/>
      <c r="AB3647" s="8"/>
      <c r="AC3647" s="8">
        <v>661500</v>
      </c>
      <c r="AD3647"/>
      <c r="AE3647"/>
      <c r="AF3647"/>
      <c r="AG3647"/>
      <c r="AH3647"/>
      <c r="AI3647">
        <v>30</v>
      </c>
      <c r="AJ3647" s="8"/>
      <c r="AK3647" s="8"/>
      <c r="AL3647" s="8"/>
      <c r="AM3647" s="8"/>
      <c r="AN3647" s="8"/>
      <c r="AO3647" s="8">
        <v>2205000</v>
      </c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/>
      <c r="BM3647"/>
      <c r="BN3647" s="10">
        <v>0</v>
      </c>
      <c r="BO3647" s="10"/>
      <c r="BP3647" s="10"/>
      <c r="BQ3647" s="10"/>
      <c r="BR3647" s="10"/>
      <c r="BS3647" s="10"/>
      <c r="BT3647" s="10"/>
      <c r="BU3647" s="10"/>
      <c r="BV3647" s="1" t="str">
        <f>Запрос1[[#This Row],[Менеджер]]</f>
        <v>Шиковский Василий Леонидович</v>
      </c>
      <c r="BW3647" s="1" t="str">
        <f>Запрос1[[#This Row],[Дирекция]]</f>
        <v>Северная дирекция</v>
      </c>
      <c r="BX3647" s="1" t="str">
        <f t="shared" si="56"/>
        <v>ТОО "ALABOTA GCK"</v>
      </c>
      <c r="BY3647" s="1" t="str">
        <f t="shared" si="56"/>
        <v>211140031871</v>
      </c>
      <c r="CA3647" t="str">
        <f>Запрос1[[#This Row],[родитель]]</f>
        <v>ТОО "ALABOTA GCK"</v>
      </c>
      <c r="CB3647" t="str">
        <f>Запрос1[[#This Row],[БИНРодителя]]</f>
        <v>211140031871</v>
      </c>
    </row>
    <row r="3648" spans="1:80" x14ac:dyDescent="0.3">
      <c r="A3648" t="s">
        <v>2514</v>
      </c>
      <c r="B3648" t="s">
        <v>3608</v>
      </c>
      <c r="C3648" t="s">
        <v>2164</v>
      </c>
      <c r="D3648" t="s">
        <v>382</v>
      </c>
      <c r="E3648" t="s">
        <v>389</v>
      </c>
      <c r="F3648" t="s">
        <v>9100</v>
      </c>
      <c r="G3648" t="s">
        <v>9101</v>
      </c>
      <c r="H3648" t="s">
        <v>9102</v>
      </c>
      <c r="I3648" t="s">
        <v>9103</v>
      </c>
      <c r="J3648" t="s">
        <v>9103</v>
      </c>
      <c r="K3648" t="s">
        <v>9102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1</v>
      </c>
      <c r="R3648" s="8"/>
      <c r="S3648" s="8"/>
      <c r="T3648" s="8"/>
      <c r="U3648" s="8"/>
      <c r="V3648" s="8">
        <v>41815500</v>
      </c>
      <c r="W3648" s="8">
        <v>132209200</v>
      </c>
      <c r="X3648" s="8"/>
      <c r="Y3648" s="8"/>
      <c r="Z3648" s="8"/>
      <c r="AA3648" s="8"/>
      <c r="AB3648" s="8">
        <v>41815500</v>
      </c>
      <c r="AC3648" s="8">
        <v>62478840</v>
      </c>
      <c r="AD3648"/>
      <c r="AE3648"/>
      <c r="AF3648"/>
      <c r="AG3648"/>
      <c r="AH3648">
        <v>100</v>
      </c>
      <c r="AI3648">
        <v>47.26</v>
      </c>
      <c r="AJ3648" s="8"/>
      <c r="AK3648" s="8"/>
      <c r="AL3648" s="8"/>
      <c r="AM3648" s="8"/>
      <c r="AN3648" s="8">
        <v>41815500</v>
      </c>
      <c r="AO3648" s="8">
        <v>132209200</v>
      </c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>
        <v>87518000</v>
      </c>
      <c r="BJ3648" s="8"/>
      <c r="BK3648" s="8">
        <v>70718000</v>
      </c>
      <c r="BL3648"/>
      <c r="BM3648">
        <v>80.803899999999999</v>
      </c>
      <c r="BN3648" s="10">
        <v>0</v>
      </c>
      <c r="BO3648" s="10"/>
      <c r="BP3648" s="10"/>
      <c r="BQ3648" s="10"/>
      <c r="BR3648" s="10"/>
      <c r="BS3648" s="10"/>
      <c r="BT3648" s="10"/>
      <c r="BU3648" s="10"/>
      <c r="BV3648" s="1" t="str">
        <f>Запрос1[[#This Row],[Менеджер]]</f>
        <v>Шиковский Василий Леонидович</v>
      </c>
      <c r="BW3648" s="1" t="str">
        <f>Запрос1[[#This Row],[Дирекция]]</f>
        <v>Северная дирекция</v>
      </c>
      <c r="BX3648" s="1" t="str">
        <f t="shared" si="56"/>
        <v>ТОО "Береке-Агро"</v>
      </c>
      <c r="BY3648" s="1" t="str">
        <f t="shared" si="56"/>
        <v>980940002685</v>
      </c>
      <c r="CA3648" t="str">
        <f>Запрос1[[#This Row],[родитель]]</f>
        <v>ТОО "Береке-Агро"</v>
      </c>
      <c r="CB3648" t="str">
        <f>Запрос1[[#This Row],[БИНРодителя]]</f>
        <v>980940002685</v>
      </c>
    </row>
    <row r="3649" spans="1:80" x14ac:dyDescent="0.3">
      <c r="A3649" t="s">
        <v>2514</v>
      </c>
      <c r="B3649" t="s">
        <v>3608</v>
      </c>
      <c r="C3649" t="s">
        <v>521</v>
      </c>
      <c r="D3649" t="s">
        <v>501</v>
      </c>
      <c r="E3649" t="s">
        <v>519</v>
      </c>
      <c r="F3649" t="s">
        <v>530</v>
      </c>
      <c r="G3649" t="s">
        <v>531</v>
      </c>
      <c r="H3649" t="s">
        <v>732</v>
      </c>
      <c r="I3649" t="s">
        <v>731</v>
      </c>
      <c r="J3649" t="s">
        <v>534</v>
      </c>
      <c r="K3649" t="s">
        <v>535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 s="8"/>
      <c r="S3649" s="8"/>
      <c r="T3649" s="8"/>
      <c r="U3649" s="8"/>
      <c r="V3649" s="8"/>
      <c r="W3649" s="8">
        <v>700000</v>
      </c>
      <c r="X3649" s="8"/>
      <c r="Y3649" s="8"/>
      <c r="Z3649" s="8"/>
      <c r="AA3649" s="8"/>
      <c r="AB3649" s="8"/>
      <c r="AC3649" s="8">
        <v>700000</v>
      </c>
      <c r="AD3649"/>
      <c r="AE3649"/>
      <c r="AF3649"/>
      <c r="AG3649"/>
      <c r="AH3649"/>
      <c r="AI3649">
        <v>100</v>
      </c>
      <c r="AJ3649" s="8"/>
      <c r="AK3649" s="8"/>
      <c r="AL3649" s="8"/>
      <c r="AM3649" s="8"/>
      <c r="AN3649" s="8"/>
      <c r="AO3649" s="8">
        <v>700000</v>
      </c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/>
      <c r="BM3649"/>
      <c r="BN3649" s="10">
        <v>0</v>
      </c>
      <c r="BO3649" s="10"/>
      <c r="BP3649" s="10"/>
      <c r="BQ3649" s="10"/>
      <c r="BR3649" s="10"/>
      <c r="BS3649" s="10"/>
      <c r="BT3649" s="10"/>
      <c r="BU3649" s="10"/>
      <c r="BV3649" s="1" t="str">
        <f>Запрос1[[#This Row],[Менеджер]]</f>
        <v>Шиковский Василий Леонидович</v>
      </c>
      <c r="BW3649" s="1" t="str">
        <f>Запрос1[[#This Row],[Дирекция]]</f>
        <v>Северная дирекция</v>
      </c>
      <c r="BX3649" s="1" t="str">
        <f t="shared" si="56"/>
        <v>ТОО "ПГС-Недра"</v>
      </c>
      <c r="BY3649" s="1" t="str">
        <f t="shared" si="56"/>
        <v>131140027688</v>
      </c>
      <c r="CA3649" t="str">
        <f>Запрос1[[#This Row],[родитель]]</f>
        <v>ТОО "ПГС-Недра"</v>
      </c>
      <c r="CB3649" t="str">
        <f>Запрос1[[#This Row],[БИНРодителя]]</f>
        <v>131140027688</v>
      </c>
    </row>
    <row r="3650" spans="1:80" x14ac:dyDescent="0.3">
      <c r="A3650" t="s">
        <v>2514</v>
      </c>
      <c r="B3650" t="s">
        <v>388</v>
      </c>
      <c r="C3650"/>
      <c r="D3650" t="s">
        <v>412</v>
      </c>
      <c r="E3650" t="s">
        <v>439</v>
      </c>
      <c r="F3650" t="s">
        <v>1527</v>
      </c>
      <c r="G3650" t="s">
        <v>1359</v>
      </c>
      <c r="H3650" t="s">
        <v>1528</v>
      </c>
      <c r="I3650" t="s">
        <v>1529</v>
      </c>
      <c r="J3650" t="s">
        <v>1529</v>
      </c>
      <c r="K3650" t="s">
        <v>1528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 s="8"/>
      <c r="S3650" s="8"/>
      <c r="T3650" s="8"/>
      <c r="U3650" s="8">
        <v>972000</v>
      </c>
      <c r="V3650" s="8"/>
      <c r="W3650" s="8"/>
      <c r="X3650" s="8"/>
      <c r="Y3650" s="8"/>
      <c r="Z3650" s="8"/>
      <c r="AA3650" s="8">
        <v>972000</v>
      </c>
      <c r="AB3650" s="8"/>
      <c r="AC3650" s="8"/>
      <c r="AD3650"/>
      <c r="AE3650"/>
      <c r="AF3650"/>
      <c r="AG3650">
        <v>100</v>
      </c>
      <c r="AH3650"/>
      <c r="AI3650"/>
      <c r="AJ3650" s="8"/>
      <c r="AK3650" s="8"/>
      <c r="AL3650" s="8"/>
      <c r="AM3650" s="8">
        <v>972000</v>
      </c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>
        <v>3870100</v>
      </c>
      <c r="BI3650" s="8"/>
      <c r="BJ3650" s="8">
        <v>972000</v>
      </c>
      <c r="BK3650" s="8"/>
      <c r="BL3650">
        <v>25.115600000000001</v>
      </c>
      <c r="BM3650"/>
      <c r="BN3650" s="10">
        <v>0</v>
      </c>
      <c r="BO3650" s="10"/>
      <c r="BP3650" s="10"/>
      <c r="BQ3650" s="10"/>
      <c r="BR3650" s="10"/>
      <c r="BS3650" s="10"/>
      <c r="BT3650" s="10"/>
      <c r="BU3650" s="10"/>
      <c r="BV3650" s="1" t="str">
        <f>Запрос1[[#This Row],[Менеджер]]</f>
        <v>Юрченко Иван</v>
      </c>
      <c r="BW3650" s="1" t="str">
        <f>Запрос1[[#This Row],[Дирекция]]</f>
        <v>Северная дирекция</v>
      </c>
      <c r="BX3650" s="1" t="str">
        <f t="shared" si="56"/>
        <v>к/х МИД</v>
      </c>
      <c r="BY3650" s="1" t="str">
        <f t="shared" si="56"/>
        <v>761217300119</v>
      </c>
      <c r="CA3650" t="str">
        <f>Запрос1[[#This Row],[родитель]]</f>
        <v>к/х МИД</v>
      </c>
      <c r="CB3650" t="str">
        <f>Запрос1[[#This Row],[БИНРодителя]]</f>
        <v>761217300119</v>
      </c>
    </row>
    <row r="3651" spans="1:80" x14ac:dyDescent="0.3">
      <c r="A3651" t="s">
        <v>3658</v>
      </c>
      <c r="B3651" t="s">
        <v>3808</v>
      </c>
      <c r="C3651" t="s">
        <v>521</v>
      </c>
      <c r="D3651" t="s">
        <v>89</v>
      </c>
      <c r="E3651" t="s">
        <v>1551</v>
      </c>
      <c r="F3651" t="s">
        <v>12072</v>
      </c>
      <c r="G3651" t="s">
        <v>12073</v>
      </c>
      <c r="H3651" t="s">
        <v>12074</v>
      </c>
      <c r="I3651" t="s">
        <v>12075</v>
      </c>
      <c r="J3651" t="s">
        <v>12075</v>
      </c>
      <c r="K3651" t="s">
        <v>12074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 s="8"/>
      <c r="S3651" s="8"/>
      <c r="T3651" s="8"/>
      <c r="U3651" s="8"/>
      <c r="V3651" s="8"/>
      <c r="W3651" s="8">
        <v>840000</v>
      </c>
      <c r="X3651" s="8"/>
      <c r="Y3651" s="8"/>
      <c r="Z3651" s="8"/>
      <c r="AA3651" s="8"/>
      <c r="AB3651" s="8"/>
      <c r="AC3651" s="8">
        <v>252000</v>
      </c>
      <c r="AD3651"/>
      <c r="AE3651"/>
      <c r="AF3651"/>
      <c r="AG3651"/>
      <c r="AH3651"/>
      <c r="AI3651">
        <v>30</v>
      </c>
      <c r="AJ3651" s="8"/>
      <c r="AK3651" s="8"/>
      <c r="AL3651" s="8"/>
      <c r="AM3651" s="8"/>
      <c r="AN3651" s="8"/>
      <c r="AO3651" s="8">
        <v>840000</v>
      </c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/>
      <c r="BM3651"/>
      <c r="BN3651" s="10">
        <v>0</v>
      </c>
      <c r="BO3651" s="10"/>
      <c r="BP3651" s="10"/>
      <c r="BQ3651" s="10"/>
      <c r="BR3651" s="10"/>
      <c r="BS3651" s="10"/>
      <c r="BT3651" s="10"/>
      <c r="BU3651" s="10"/>
      <c r="BV3651" s="1" t="str">
        <f>Запрос1[[#This Row],[Менеджер]]</f>
        <v>Клясен Иван Иванович</v>
      </c>
      <c r="BW3651" s="1" t="str">
        <f>Запрос1[[#This Row],[Дирекция]]</f>
        <v>Центральная дирекция</v>
      </c>
      <c r="BX3651" s="1" t="str">
        <f t="shared" si="56"/>
        <v>ТОО "БҰЛАҚТЫ ШІЛІК 2020"</v>
      </c>
      <c r="BY3651" s="1" t="str">
        <f t="shared" si="56"/>
        <v>200440005096</v>
      </c>
      <c r="CA3651" t="str">
        <f>Запрос1[[#This Row],[родитель]]</f>
        <v>ТОО "БҰЛАҚТЫ ШІЛІК 2020"</v>
      </c>
      <c r="CB3651" t="str">
        <f>Запрос1[[#This Row],[БИНРодителя]]</f>
        <v>200440005096</v>
      </c>
    </row>
    <row r="3652" spans="1:80" x14ac:dyDescent="0.3">
      <c r="A3652" t="s">
        <v>3658</v>
      </c>
      <c r="B3652" t="s">
        <v>6972</v>
      </c>
      <c r="C3652"/>
      <c r="D3652" t="s">
        <v>89</v>
      </c>
      <c r="E3652" t="s">
        <v>628</v>
      </c>
      <c r="F3652" t="s">
        <v>12091</v>
      </c>
      <c r="G3652" t="s">
        <v>12092</v>
      </c>
      <c r="H3652" t="s">
        <v>12517</v>
      </c>
      <c r="I3652" t="s">
        <v>12518</v>
      </c>
      <c r="J3652" t="s">
        <v>12518</v>
      </c>
      <c r="K3652" t="s">
        <v>12517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 s="8"/>
      <c r="S3652" s="8"/>
      <c r="T3652" s="8"/>
      <c r="U3652" s="8"/>
      <c r="V3652" s="8"/>
      <c r="W3652" s="8">
        <v>664250</v>
      </c>
      <c r="X3652" s="8"/>
      <c r="Y3652" s="8"/>
      <c r="Z3652" s="8"/>
      <c r="AA3652" s="8"/>
      <c r="AB3652" s="8"/>
      <c r="AC3652" s="8">
        <v>664250</v>
      </c>
      <c r="AD3652"/>
      <c r="AE3652"/>
      <c r="AF3652"/>
      <c r="AG3652"/>
      <c r="AH3652"/>
      <c r="AI3652">
        <v>100</v>
      </c>
      <c r="AJ3652" s="8"/>
      <c r="AK3652" s="8"/>
      <c r="AL3652" s="8"/>
      <c r="AM3652" s="8"/>
      <c r="AN3652" s="8"/>
      <c r="AO3652" s="8">
        <v>664250</v>
      </c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/>
      <c r="BM3652"/>
      <c r="BN3652" s="10">
        <v>0</v>
      </c>
      <c r="BO3652" s="10"/>
      <c r="BP3652" s="10"/>
      <c r="BQ3652" s="10"/>
      <c r="BR3652" s="10"/>
      <c r="BS3652" s="10"/>
      <c r="BT3652" s="10"/>
      <c r="BU3652" s="10"/>
      <c r="BV3652" s="1" t="str">
        <f>Запрос1[[#This Row],[Менеджер]]</f>
        <v>Койшекен Арыстан Оралулы</v>
      </c>
      <c r="BW3652" s="1" t="str">
        <f>Запрос1[[#This Row],[Дирекция]]</f>
        <v>Центральная дирекция</v>
      </c>
      <c r="BX3652" s="1" t="str">
        <f t="shared" ref="BX3652:BY3715" si="57">CA3652</f>
        <v>к/х "Ареал"</v>
      </c>
      <c r="BY3652" s="1" t="str">
        <f t="shared" si="57"/>
        <v>670212301336</v>
      </c>
      <c r="CA3652" t="str">
        <f>Запрос1[[#This Row],[родитель]]</f>
        <v>к/х "Ареал"</v>
      </c>
      <c r="CB3652" t="str">
        <f>Запрос1[[#This Row],[БИНРодителя]]</f>
        <v>670212301336</v>
      </c>
    </row>
    <row r="3653" spans="1:80" x14ac:dyDescent="0.3">
      <c r="A3653" t="s">
        <v>3658</v>
      </c>
      <c r="B3653" t="s">
        <v>6972</v>
      </c>
      <c r="C3653"/>
      <c r="D3653" t="s">
        <v>89</v>
      </c>
      <c r="E3653" t="s">
        <v>628</v>
      </c>
      <c r="F3653" t="s">
        <v>12091</v>
      </c>
      <c r="G3653" t="s">
        <v>12092</v>
      </c>
      <c r="H3653" t="s">
        <v>12519</v>
      </c>
      <c r="I3653" t="s">
        <v>12520</v>
      </c>
      <c r="J3653" t="s">
        <v>12520</v>
      </c>
      <c r="K3653" t="s">
        <v>12519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 s="8"/>
      <c r="S3653" s="8"/>
      <c r="T3653" s="8"/>
      <c r="U3653" s="8"/>
      <c r="V3653" s="8"/>
      <c r="W3653" s="8">
        <v>2351500</v>
      </c>
      <c r="X3653" s="8"/>
      <c r="Y3653" s="8"/>
      <c r="Z3653" s="8"/>
      <c r="AA3653" s="8"/>
      <c r="AB3653" s="8"/>
      <c r="AC3653" s="8">
        <v>0</v>
      </c>
      <c r="AD3653"/>
      <c r="AE3653"/>
      <c r="AF3653"/>
      <c r="AG3653"/>
      <c r="AH3653"/>
      <c r="AI3653">
        <v>0</v>
      </c>
      <c r="AJ3653" s="8"/>
      <c r="AK3653" s="8"/>
      <c r="AL3653" s="8"/>
      <c r="AM3653" s="8"/>
      <c r="AN3653" s="8"/>
      <c r="AO3653" s="8">
        <v>2351500</v>
      </c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/>
      <c r="BM3653"/>
      <c r="BN3653" s="10">
        <v>0</v>
      </c>
      <c r="BO3653" s="10"/>
      <c r="BP3653" s="10"/>
      <c r="BQ3653" s="10"/>
      <c r="BR3653" s="10"/>
      <c r="BS3653" s="10"/>
      <c r="BT3653" s="10"/>
      <c r="BU3653" s="10"/>
      <c r="BV3653" s="1" t="str">
        <f>Запрос1[[#This Row],[Менеджер]]</f>
        <v>Койшекен Арыстан Оралулы</v>
      </c>
      <c r="BW3653" s="1" t="str">
        <f>Запрос1[[#This Row],[Дирекция]]</f>
        <v>Центральная дирекция</v>
      </c>
      <c r="BX3653" s="1" t="str">
        <f t="shared" si="57"/>
        <v>К/Х "БОЛАТ"</v>
      </c>
      <c r="BY3653" s="1" t="str">
        <f t="shared" si="57"/>
        <v>551215350488</v>
      </c>
      <c r="CA3653" t="str">
        <f>Запрос1[[#This Row],[родитель]]</f>
        <v>К/Х "БОЛАТ"</v>
      </c>
      <c r="CB3653" t="str">
        <f>Запрос1[[#This Row],[БИНРодителя]]</f>
        <v>551215350488</v>
      </c>
    </row>
    <row r="3654" spans="1:80" x14ac:dyDescent="0.3">
      <c r="A3654" t="s">
        <v>3658</v>
      </c>
      <c r="B3654" t="s">
        <v>6972</v>
      </c>
      <c r="C3654"/>
      <c r="D3654" t="s">
        <v>89</v>
      </c>
      <c r="E3654" t="s">
        <v>628</v>
      </c>
      <c r="F3654" t="s">
        <v>3132</v>
      </c>
      <c r="G3654" t="s">
        <v>1939</v>
      </c>
      <c r="H3654" t="s">
        <v>12521</v>
      </c>
      <c r="I3654" t="s">
        <v>12522</v>
      </c>
      <c r="J3654" t="s">
        <v>12522</v>
      </c>
      <c r="K3654" t="s">
        <v>12521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 s="8"/>
      <c r="S3654" s="8"/>
      <c r="T3654" s="8"/>
      <c r="U3654" s="8"/>
      <c r="V3654" s="8"/>
      <c r="W3654" s="8">
        <v>2600000</v>
      </c>
      <c r="X3654" s="8"/>
      <c r="Y3654" s="8"/>
      <c r="Z3654" s="8"/>
      <c r="AA3654" s="8"/>
      <c r="AB3654" s="8"/>
      <c r="AC3654" s="8">
        <v>0</v>
      </c>
      <c r="AD3654"/>
      <c r="AE3654"/>
      <c r="AF3654"/>
      <c r="AG3654"/>
      <c r="AH3654"/>
      <c r="AI3654">
        <v>0</v>
      </c>
      <c r="AJ3654" s="8"/>
      <c r="AK3654" s="8"/>
      <c r="AL3654" s="8"/>
      <c r="AM3654" s="8"/>
      <c r="AN3654" s="8"/>
      <c r="AO3654" s="8">
        <v>2600000</v>
      </c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/>
      <c r="BM3654"/>
      <c r="BN3654" s="10">
        <v>0</v>
      </c>
      <c r="BO3654" s="10"/>
      <c r="BP3654" s="10"/>
      <c r="BQ3654" s="10"/>
      <c r="BR3654" s="10"/>
      <c r="BS3654" s="10"/>
      <c r="BT3654" s="10"/>
      <c r="BU3654" s="10"/>
      <c r="BV3654" s="1" t="str">
        <f>Запрос1[[#This Row],[Менеджер]]</f>
        <v>Койшекен Арыстан Оралулы</v>
      </c>
      <c r="BW3654" s="1" t="str">
        <f>Запрос1[[#This Row],[Дирекция]]</f>
        <v>Центральная дирекция</v>
      </c>
      <c r="BX3654" s="1" t="str">
        <f t="shared" si="57"/>
        <v>К/Х "АЙКО"</v>
      </c>
      <c r="BY3654" s="1" t="str">
        <f t="shared" si="57"/>
        <v>671211300206</v>
      </c>
      <c r="CA3654" t="str">
        <f>Запрос1[[#This Row],[родитель]]</f>
        <v>К/Х "АЙКО"</v>
      </c>
      <c r="CB3654" t="str">
        <f>Запрос1[[#This Row],[БИНРодителя]]</f>
        <v>671211300206</v>
      </c>
    </row>
    <row r="3655" spans="1:80" x14ac:dyDescent="0.3">
      <c r="A3655" t="s">
        <v>3658</v>
      </c>
      <c r="B3655" t="s">
        <v>6972</v>
      </c>
      <c r="C3655"/>
      <c r="D3655" t="s">
        <v>89</v>
      </c>
      <c r="E3655" t="s">
        <v>628</v>
      </c>
      <c r="F3655" t="s">
        <v>3132</v>
      </c>
      <c r="G3655" t="s">
        <v>1939</v>
      </c>
      <c r="H3655" t="s">
        <v>12523</v>
      </c>
      <c r="I3655" t="s">
        <v>12524</v>
      </c>
      <c r="J3655" t="s">
        <v>12524</v>
      </c>
      <c r="K3655" t="s">
        <v>12523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/>
      <c r="AE3655"/>
      <c r="AF3655"/>
      <c r="AG3655"/>
      <c r="AH3655"/>
      <c r="AI3655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/>
      <c r="BM3655"/>
      <c r="BN3655" s="10">
        <v>1</v>
      </c>
      <c r="BO3655" s="10">
        <v>3517500</v>
      </c>
      <c r="BP3655" s="10">
        <v>0</v>
      </c>
      <c r="BQ3655" s="10">
        <v>0</v>
      </c>
      <c r="BR3655" s="10"/>
      <c r="BS3655" s="10"/>
      <c r="BT3655" s="10"/>
      <c r="BU3655" s="10"/>
      <c r="BV3655" s="1" t="str">
        <f>Запрос1[[#This Row],[Менеджер]]</f>
        <v>Койшекен Арыстан Оралулы</v>
      </c>
      <c r="BW3655" s="1" t="str">
        <f>Запрос1[[#This Row],[Дирекция]]</f>
        <v>Центральная дирекция</v>
      </c>
      <c r="BX3655" s="1" t="str">
        <f t="shared" si="57"/>
        <v>К/Х "ЕРНАР"</v>
      </c>
      <c r="BY3655" s="1" t="str">
        <f t="shared" si="57"/>
        <v>610701401904</v>
      </c>
      <c r="CA3655" t="str">
        <f>Запрос1[[#This Row],[КХ]]</f>
        <v>К/Х "ЕРНАР"</v>
      </c>
      <c r="CB3655" t="str">
        <f>Запрос1[[#This Row],[БИНКХ]]</f>
        <v>610701401904</v>
      </c>
    </row>
    <row r="3656" spans="1:80" x14ac:dyDescent="0.3">
      <c r="A3656" t="s">
        <v>3658</v>
      </c>
      <c r="B3656" t="s">
        <v>6972</v>
      </c>
      <c r="C3656"/>
      <c r="D3656" t="s">
        <v>89</v>
      </c>
      <c r="E3656" t="s">
        <v>628</v>
      </c>
      <c r="F3656" t="s">
        <v>3132</v>
      </c>
      <c r="G3656" t="s">
        <v>1939</v>
      </c>
      <c r="H3656" t="s">
        <v>12525</v>
      </c>
      <c r="I3656" t="s">
        <v>12526</v>
      </c>
      <c r="J3656" t="s">
        <v>12526</v>
      </c>
      <c r="K3656" t="s">
        <v>12525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 s="8"/>
      <c r="S3656" s="8"/>
      <c r="T3656" s="8"/>
      <c r="U3656" s="8"/>
      <c r="V3656" s="8"/>
      <c r="W3656" s="8">
        <v>1960000</v>
      </c>
      <c r="X3656" s="8"/>
      <c r="Y3656" s="8"/>
      <c r="Z3656" s="8"/>
      <c r="AA3656" s="8"/>
      <c r="AB3656" s="8"/>
      <c r="AC3656" s="8">
        <v>0</v>
      </c>
      <c r="AD3656"/>
      <c r="AE3656"/>
      <c r="AF3656"/>
      <c r="AG3656"/>
      <c r="AH3656"/>
      <c r="AI3656">
        <v>0</v>
      </c>
      <c r="AJ3656" s="8"/>
      <c r="AK3656" s="8"/>
      <c r="AL3656" s="8"/>
      <c r="AM3656" s="8"/>
      <c r="AN3656" s="8"/>
      <c r="AO3656" s="8">
        <v>1960000</v>
      </c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/>
      <c r="BM3656"/>
      <c r="BN3656" s="10">
        <v>0</v>
      </c>
      <c r="BO3656" s="10"/>
      <c r="BP3656" s="10"/>
      <c r="BQ3656" s="10"/>
      <c r="BR3656" s="10"/>
      <c r="BS3656" s="10"/>
      <c r="BT3656" s="10"/>
      <c r="BU3656" s="10"/>
      <c r="BV3656" s="1" t="str">
        <f>Запрос1[[#This Row],[Менеджер]]</f>
        <v>Койшекен Арыстан Оралулы</v>
      </c>
      <c r="BW3656" s="1" t="str">
        <f>Запрос1[[#This Row],[Дирекция]]</f>
        <v>Центральная дирекция</v>
      </c>
      <c r="BX3656" s="1" t="str">
        <f t="shared" si="57"/>
        <v>К/Х "РУСЛАН-2"</v>
      </c>
      <c r="BY3656" s="1" t="str">
        <f t="shared" si="57"/>
        <v>590710300922</v>
      </c>
      <c r="CA3656" t="str">
        <f>Запрос1[[#This Row],[родитель]]</f>
        <v>К/Х "РУСЛАН-2"</v>
      </c>
      <c r="CB3656" t="str">
        <f>Запрос1[[#This Row],[БИНРодителя]]</f>
        <v>590710300922</v>
      </c>
    </row>
    <row r="3657" spans="1:80" x14ac:dyDescent="0.3">
      <c r="A3657" t="s">
        <v>3658</v>
      </c>
      <c r="B3657" t="s">
        <v>6972</v>
      </c>
      <c r="C3657" t="s">
        <v>3816</v>
      </c>
      <c r="D3657" t="s">
        <v>89</v>
      </c>
      <c r="E3657" t="s">
        <v>628</v>
      </c>
      <c r="F3657" t="s">
        <v>12087</v>
      </c>
      <c r="G3657" t="s">
        <v>12527</v>
      </c>
      <c r="H3657" t="s">
        <v>12528</v>
      </c>
      <c r="I3657" t="s">
        <v>12529</v>
      </c>
      <c r="J3657" t="s">
        <v>12529</v>
      </c>
      <c r="K3657" t="s">
        <v>12528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 s="8"/>
      <c r="S3657" s="8"/>
      <c r="T3657" s="8"/>
      <c r="U3657" s="8"/>
      <c r="V3657" s="8"/>
      <c r="W3657" s="8">
        <v>1980000</v>
      </c>
      <c r="X3657" s="8"/>
      <c r="Y3657" s="8"/>
      <c r="Z3657" s="8"/>
      <c r="AA3657" s="8"/>
      <c r="AB3657" s="8"/>
      <c r="AC3657" s="8">
        <v>0</v>
      </c>
      <c r="AD3657"/>
      <c r="AE3657"/>
      <c r="AF3657"/>
      <c r="AG3657"/>
      <c r="AH3657"/>
      <c r="AI3657">
        <v>0</v>
      </c>
      <c r="AJ3657" s="8"/>
      <c r="AK3657" s="8"/>
      <c r="AL3657" s="8"/>
      <c r="AM3657" s="8"/>
      <c r="AN3657" s="8"/>
      <c r="AO3657" s="8">
        <v>1980000</v>
      </c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/>
      <c r="BM3657"/>
      <c r="BN3657" s="10">
        <v>0</v>
      </c>
      <c r="BO3657" s="10"/>
      <c r="BP3657" s="10"/>
      <c r="BQ3657" s="10"/>
      <c r="BR3657" s="10"/>
      <c r="BS3657" s="10"/>
      <c r="BT3657" s="10"/>
      <c r="BU3657" s="10"/>
      <c r="BV3657" s="1" t="str">
        <f>Запрос1[[#This Row],[Менеджер]]</f>
        <v>Койшекен Арыстан Оралулы</v>
      </c>
      <c r="BW3657" s="1" t="str">
        <f>Запрос1[[#This Row],[Дирекция]]</f>
        <v>Центральная дирекция</v>
      </c>
      <c r="BX3657" s="1" t="str">
        <f t="shared" si="57"/>
        <v>ТОО "АПЫРЫ"</v>
      </c>
      <c r="BY3657" s="1" t="str">
        <f t="shared" si="57"/>
        <v>081040019949</v>
      </c>
      <c r="CA3657" t="str">
        <f>Запрос1[[#This Row],[родитель]]</f>
        <v>ТОО "АПЫРЫ"</v>
      </c>
      <c r="CB3657" t="str">
        <f>Запрос1[[#This Row],[БИНРодителя]]</f>
        <v>081040019949</v>
      </c>
    </row>
    <row r="3658" spans="1:80" x14ac:dyDescent="0.3">
      <c r="A3658" t="s">
        <v>3658</v>
      </c>
      <c r="B3658" t="s">
        <v>6972</v>
      </c>
      <c r="C3658" t="s">
        <v>3816</v>
      </c>
      <c r="D3658" t="s">
        <v>89</v>
      </c>
      <c r="E3658" t="s">
        <v>628</v>
      </c>
      <c r="F3658" t="s">
        <v>3132</v>
      </c>
      <c r="G3658" t="s">
        <v>1939</v>
      </c>
      <c r="H3658" t="s">
        <v>12530</v>
      </c>
      <c r="I3658" t="s">
        <v>12531</v>
      </c>
      <c r="J3658" t="s">
        <v>12531</v>
      </c>
      <c r="K3658" t="s">
        <v>12530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 s="8"/>
      <c r="S3658" s="8"/>
      <c r="T3658" s="8"/>
      <c r="U3658" s="8"/>
      <c r="V3658" s="8"/>
      <c r="W3658" s="8">
        <v>172000</v>
      </c>
      <c r="X3658" s="8"/>
      <c r="Y3658" s="8"/>
      <c r="Z3658" s="8"/>
      <c r="AA3658" s="8"/>
      <c r="AB3658" s="8"/>
      <c r="AC3658" s="8">
        <v>0</v>
      </c>
      <c r="AD3658"/>
      <c r="AE3658"/>
      <c r="AF3658"/>
      <c r="AG3658"/>
      <c r="AH3658"/>
      <c r="AI3658">
        <v>0</v>
      </c>
      <c r="AJ3658" s="8"/>
      <c r="AK3658" s="8"/>
      <c r="AL3658" s="8"/>
      <c r="AM3658" s="8"/>
      <c r="AN3658" s="8"/>
      <c r="AO3658" s="8">
        <v>172000</v>
      </c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/>
      <c r="BM3658"/>
      <c r="BN3658" s="10">
        <v>0</v>
      </c>
      <c r="BO3658" s="10"/>
      <c r="BP3658" s="10"/>
      <c r="BQ3658" s="10"/>
      <c r="BR3658" s="10"/>
      <c r="BS3658" s="10"/>
      <c r="BT3658" s="10"/>
      <c r="BU3658" s="10"/>
      <c r="BV3658" s="1" t="str">
        <f>Запрос1[[#This Row],[Менеджер]]</f>
        <v>Койшекен Арыстан Оралулы</v>
      </c>
      <c r="BW3658" s="1" t="str">
        <f>Запрос1[[#This Row],[Дирекция]]</f>
        <v>Центральная дирекция</v>
      </c>
      <c r="BX3658" s="1" t="str">
        <f t="shared" si="57"/>
        <v>К/Х  "АРАЙ-1"</v>
      </c>
      <c r="BY3658" s="1" t="str">
        <f t="shared" si="57"/>
        <v>550514300276</v>
      </c>
      <c r="CA3658" t="str">
        <f>Запрос1[[#This Row],[родитель]]</f>
        <v>К/Х  "АРАЙ-1"</v>
      </c>
      <c r="CB3658" t="str">
        <f>Запрос1[[#This Row],[БИНРодителя]]</f>
        <v>550514300276</v>
      </c>
    </row>
    <row r="3659" spans="1:80" x14ac:dyDescent="0.3">
      <c r="A3659" t="s">
        <v>3658</v>
      </c>
      <c r="B3659" t="s">
        <v>6972</v>
      </c>
      <c r="C3659" t="s">
        <v>3816</v>
      </c>
      <c r="D3659" t="s">
        <v>89</v>
      </c>
      <c r="E3659" t="s">
        <v>628</v>
      </c>
      <c r="F3659" t="s">
        <v>3132</v>
      </c>
      <c r="G3659" t="s">
        <v>1939</v>
      </c>
      <c r="H3659" t="s">
        <v>12532</v>
      </c>
      <c r="I3659" t="s">
        <v>12533</v>
      </c>
      <c r="J3659" t="s">
        <v>12533</v>
      </c>
      <c r="K3659" t="s">
        <v>12532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 s="8"/>
      <c r="S3659" s="8"/>
      <c r="T3659" s="8"/>
      <c r="U3659" s="8"/>
      <c r="V3659" s="8"/>
      <c r="W3659" s="8">
        <v>2347500</v>
      </c>
      <c r="X3659" s="8"/>
      <c r="Y3659" s="8"/>
      <c r="Z3659" s="8"/>
      <c r="AA3659" s="8"/>
      <c r="AB3659" s="8"/>
      <c r="AC3659" s="8">
        <v>0</v>
      </c>
      <c r="AD3659"/>
      <c r="AE3659"/>
      <c r="AF3659"/>
      <c r="AG3659"/>
      <c r="AH3659"/>
      <c r="AI3659">
        <v>0</v>
      </c>
      <c r="AJ3659" s="8"/>
      <c r="AK3659" s="8"/>
      <c r="AL3659" s="8"/>
      <c r="AM3659" s="8"/>
      <c r="AN3659" s="8"/>
      <c r="AO3659" s="8">
        <v>2347500</v>
      </c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/>
      <c r="BM3659"/>
      <c r="BN3659" s="10">
        <v>0</v>
      </c>
      <c r="BO3659" s="10"/>
      <c r="BP3659" s="10"/>
      <c r="BQ3659" s="10"/>
      <c r="BR3659" s="10"/>
      <c r="BS3659" s="10"/>
      <c r="BT3659" s="10"/>
      <c r="BU3659" s="10"/>
      <c r="BV3659" s="1" t="str">
        <f>Запрос1[[#This Row],[Менеджер]]</f>
        <v>Койшекен Арыстан Оралулы</v>
      </c>
      <c r="BW3659" s="1" t="str">
        <f>Запрос1[[#This Row],[Дирекция]]</f>
        <v>Центральная дирекция</v>
      </c>
      <c r="BX3659" s="1" t="e">
        <f t="shared" si="57"/>
        <v>#N/A</v>
      </c>
      <c r="BY3659" s="1" t="e">
        <f t="shared" si="57"/>
        <v>#N/A</v>
      </c>
      <c r="CA3659" t="e">
        <f>VLOOKUP(Запрос1[[#This Row],[БИНКХ]],'[2]Группы компаний'!$A:$E,4,0)</f>
        <v>#N/A</v>
      </c>
      <c r="CB3659" t="e">
        <f>VLOOKUP(CA3659,$H:$I,2,0)</f>
        <v>#N/A</v>
      </c>
    </row>
    <row r="3660" spans="1:80" x14ac:dyDescent="0.3">
      <c r="A3660" t="s">
        <v>4110</v>
      </c>
      <c r="B3660" t="s">
        <v>4111</v>
      </c>
      <c r="C3660" t="s">
        <v>107</v>
      </c>
      <c r="D3660" t="s">
        <v>110</v>
      </c>
      <c r="E3660" t="s">
        <v>219</v>
      </c>
      <c r="F3660" t="s">
        <v>247</v>
      </c>
      <c r="G3660" t="s">
        <v>248</v>
      </c>
      <c r="H3660" t="s">
        <v>591</v>
      </c>
      <c r="I3660" t="s">
        <v>592</v>
      </c>
      <c r="J3660" t="s">
        <v>592</v>
      </c>
      <c r="K3660" t="s">
        <v>591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1</v>
      </c>
      <c r="R3660" s="8"/>
      <c r="S3660" s="8"/>
      <c r="T3660" s="8"/>
      <c r="U3660" s="8">
        <v>7360000</v>
      </c>
      <c r="V3660" s="8">
        <v>4025000</v>
      </c>
      <c r="W3660" s="8">
        <v>5184000</v>
      </c>
      <c r="X3660" s="8"/>
      <c r="Y3660" s="8"/>
      <c r="Z3660" s="8"/>
      <c r="AA3660" s="8">
        <v>1472000</v>
      </c>
      <c r="AB3660" s="8">
        <v>2012500</v>
      </c>
      <c r="AC3660" s="8">
        <v>2592000</v>
      </c>
      <c r="AD3660"/>
      <c r="AE3660"/>
      <c r="AF3660"/>
      <c r="AG3660">
        <v>20</v>
      </c>
      <c r="AH3660">
        <v>50</v>
      </c>
      <c r="AI3660">
        <v>50</v>
      </c>
      <c r="AJ3660" s="8"/>
      <c r="AK3660" s="8"/>
      <c r="AL3660" s="8"/>
      <c r="AM3660" s="8">
        <v>7360000</v>
      </c>
      <c r="AN3660" s="8">
        <v>4025000</v>
      </c>
      <c r="AO3660" s="8">
        <v>5184000</v>
      </c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>
        <v>71311200</v>
      </c>
      <c r="BI3660" s="8">
        <v>29630180</v>
      </c>
      <c r="BJ3660" s="8">
        <v>7360000</v>
      </c>
      <c r="BK3660" s="8"/>
      <c r="BL3660">
        <v>10.3209</v>
      </c>
      <c r="BM3660">
        <v>0</v>
      </c>
      <c r="BN3660" s="10">
        <v>0</v>
      </c>
      <c r="BO3660" s="10"/>
      <c r="BP3660" s="10"/>
      <c r="BQ3660" s="10"/>
      <c r="BR3660" s="10"/>
      <c r="BS3660" s="10"/>
      <c r="BT3660" s="10"/>
      <c r="BU3660" s="10"/>
      <c r="BV3660" s="1" t="str">
        <f>Запрос1[[#This Row],[Менеджер]]</f>
        <v>Али Нурберген</v>
      </c>
      <c r="BW3660" s="1" t="str">
        <f>Запрос1[[#This Row],[Дирекция]]</f>
        <v>Южная дирекция</v>
      </c>
      <c r="BX3660" s="1" t="e">
        <f t="shared" si="57"/>
        <v>#N/A</v>
      </c>
      <c r="BY3660" s="1" t="e">
        <f t="shared" si="57"/>
        <v>#N/A</v>
      </c>
      <c r="CA3660" t="e">
        <f>VLOOKUP(Запрос1[[#This Row],[БИНКХ]],'[2]Группы компаний'!$A:$E,4,0)</f>
        <v>#N/A</v>
      </c>
      <c r="CB3660" t="e">
        <f>VLOOKUP(CA3660,$H:$I,2,0)</f>
        <v>#N/A</v>
      </c>
    </row>
    <row r="3661" spans="1:80" x14ac:dyDescent="0.3">
      <c r="A3661" t="s">
        <v>4110</v>
      </c>
      <c r="B3661" t="s">
        <v>4111</v>
      </c>
      <c r="C3661" t="s">
        <v>107</v>
      </c>
      <c r="D3661" t="s">
        <v>110</v>
      </c>
      <c r="E3661" t="s">
        <v>219</v>
      </c>
      <c r="F3661" t="s">
        <v>247</v>
      </c>
      <c r="G3661" t="s">
        <v>248</v>
      </c>
      <c r="H3661" t="s">
        <v>8770</v>
      </c>
      <c r="I3661" t="s">
        <v>8771</v>
      </c>
      <c r="J3661" t="s">
        <v>8771</v>
      </c>
      <c r="K3661" t="s">
        <v>8770</v>
      </c>
      <c r="L3661">
        <v>0</v>
      </c>
      <c r="M3661">
        <v>0</v>
      </c>
      <c r="N3661">
        <v>0</v>
      </c>
      <c r="O3661">
        <v>1</v>
      </c>
      <c r="P3661">
        <v>1</v>
      </c>
      <c r="Q3661">
        <v>1</v>
      </c>
      <c r="R3661" s="8"/>
      <c r="S3661" s="8"/>
      <c r="T3661" s="8"/>
      <c r="U3661" s="8">
        <v>6720000</v>
      </c>
      <c r="V3661" s="8">
        <v>3300000</v>
      </c>
      <c r="W3661" s="8">
        <v>7488000</v>
      </c>
      <c r="X3661" s="8"/>
      <c r="Y3661" s="8"/>
      <c r="Z3661" s="8"/>
      <c r="AA3661" s="8">
        <v>1344000</v>
      </c>
      <c r="AB3661" s="8">
        <v>1650000</v>
      </c>
      <c r="AC3661" s="8">
        <v>3744000</v>
      </c>
      <c r="AD3661"/>
      <c r="AE3661"/>
      <c r="AF3661"/>
      <c r="AG3661">
        <v>20</v>
      </c>
      <c r="AH3661">
        <v>50</v>
      </c>
      <c r="AI3661">
        <v>50</v>
      </c>
      <c r="AJ3661" s="8"/>
      <c r="AK3661" s="8"/>
      <c r="AL3661" s="8"/>
      <c r="AM3661" s="8">
        <v>6720000</v>
      </c>
      <c r="AN3661" s="8">
        <v>3300000</v>
      </c>
      <c r="AO3661" s="8">
        <v>7488000</v>
      </c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>
        <v>48751000</v>
      </c>
      <c r="BI3661" s="8">
        <v>26617164</v>
      </c>
      <c r="BJ3661" s="8">
        <v>6720000</v>
      </c>
      <c r="BK3661" s="8"/>
      <c r="BL3661">
        <v>13.7843</v>
      </c>
      <c r="BM3661">
        <v>0</v>
      </c>
      <c r="BN3661" s="10">
        <v>0</v>
      </c>
      <c r="BO3661" s="10"/>
      <c r="BP3661" s="10"/>
      <c r="BQ3661" s="10"/>
      <c r="BR3661" s="10"/>
      <c r="BS3661" s="10"/>
      <c r="BT3661" s="10"/>
      <c r="BU3661" s="10"/>
      <c r="BV3661" s="1" t="str">
        <f>Запрос1[[#This Row],[Менеджер]]</f>
        <v>Али Нурберген</v>
      </c>
      <c r="BW3661" s="1" t="str">
        <f>Запрос1[[#This Row],[Дирекция]]</f>
        <v>Южная дирекция</v>
      </c>
      <c r="BX3661" s="1" t="e">
        <f t="shared" si="57"/>
        <v>#N/A</v>
      </c>
      <c r="BY3661" s="1" t="e">
        <f t="shared" si="57"/>
        <v>#N/A</v>
      </c>
      <c r="CA3661" t="e">
        <f>VLOOKUP(Запрос1[[#This Row],[БИНКХ]],'[2]Группы компаний'!$A:$E,4,0)</f>
        <v>#N/A</v>
      </c>
      <c r="CB3661" t="e">
        <f>VLOOKUP(CA3661,$H:$I,2,0)</f>
        <v>#N/A</v>
      </c>
    </row>
    <row r="3662" spans="1:80" x14ac:dyDescent="0.3">
      <c r="A3662" t="s">
        <v>4110</v>
      </c>
      <c r="B3662" t="s">
        <v>4111</v>
      </c>
      <c r="C3662" t="s">
        <v>107</v>
      </c>
      <c r="D3662" t="s">
        <v>110</v>
      </c>
      <c r="E3662" t="s">
        <v>219</v>
      </c>
      <c r="F3662" t="s">
        <v>6870</v>
      </c>
      <c r="G3662" t="s">
        <v>6871</v>
      </c>
      <c r="H3662" t="s">
        <v>6872</v>
      </c>
      <c r="I3662" t="s">
        <v>6873</v>
      </c>
      <c r="J3662" t="s">
        <v>6873</v>
      </c>
      <c r="K3662" t="s">
        <v>6872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 s="8"/>
      <c r="S3662" s="8"/>
      <c r="T3662" s="8"/>
      <c r="U3662" s="8">
        <v>9600000</v>
      </c>
      <c r="V3662" s="8"/>
      <c r="W3662" s="8"/>
      <c r="X3662" s="8"/>
      <c r="Y3662" s="8"/>
      <c r="Z3662" s="8"/>
      <c r="AA3662" s="8">
        <v>4800000</v>
      </c>
      <c r="AB3662" s="8"/>
      <c r="AC3662" s="8"/>
      <c r="AD3662"/>
      <c r="AE3662"/>
      <c r="AF3662"/>
      <c r="AG3662">
        <v>50</v>
      </c>
      <c r="AH3662"/>
      <c r="AI3662"/>
      <c r="AJ3662" s="8"/>
      <c r="AK3662" s="8"/>
      <c r="AL3662" s="8"/>
      <c r="AM3662" s="8">
        <v>9600000</v>
      </c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>
        <v>52460000</v>
      </c>
      <c r="BI3662" s="8"/>
      <c r="BJ3662" s="8">
        <v>9600000</v>
      </c>
      <c r="BK3662" s="8"/>
      <c r="BL3662">
        <v>18.299600000000002</v>
      </c>
      <c r="BM3662"/>
      <c r="BN3662" s="10">
        <v>0</v>
      </c>
      <c r="BO3662" s="10"/>
      <c r="BP3662" s="10"/>
      <c r="BQ3662" s="10"/>
      <c r="BR3662" s="10"/>
      <c r="BS3662" s="10"/>
      <c r="BT3662" s="10"/>
      <c r="BU3662" s="10"/>
      <c r="BV3662" s="1" t="str">
        <f>Запрос1[[#This Row],[Менеджер]]</f>
        <v>Али Нурберген</v>
      </c>
      <c r="BW3662" s="1" t="str">
        <f>Запрос1[[#This Row],[Дирекция]]</f>
        <v>Южная дирекция</v>
      </c>
      <c r="BX3662" s="1" t="str">
        <f t="shared" si="57"/>
        <v>ТОО "Агро Байдала"</v>
      </c>
      <c r="BY3662" s="1" t="str">
        <f t="shared" si="57"/>
        <v>150240002815</v>
      </c>
      <c r="CA3662" t="str">
        <f>Запрос1[[#This Row],[родитель]]</f>
        <v>ТОО "Агро Байдала"</v>
      </c>
      <c r="CB3662" t="str">
        <f>Запрос1[[#This Row],[БИНРодителя]]</f>
        <v>150240002815</v>
      </c>
    </row>
    <row r="3663" spans="1:80" x14ac:dyDescent="0.3">
      <c r="A3663" t="s">
        <v>4110</v>
      </c>
      <c r="B3663" t="s">
        <v>12366</v>
      </c>
      <c r="C3663" t="s">
        <v>876</v>
      </c>
      <c r="D3663" t="s">
        <v>870</v>
      </c>
      <c r="E3663" t="s">
        <v>5297</v>
      </c>
      <c r="F3663" t="s">
        <v>1082</v>
      </c>
      <c r="G3663" t="s">
        <v>5452</v>
      </c>
      <c r="H3663" t="s">
        <v>5453</v>
      </c>
      <c r="I3663" t="s">
        <v>5454</v>
      </c>
      <c r="J3663" t="s">
        <v>5454</v>
      </c>
      <c r="K3663" t="s">
        <v>5453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/>
      <c r="AE3663"/>
      <c r="AF3663"/>
      <c r="AG3663"/>
      <c r="AH3663"/>
      <c r="AI3663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/>
      <c r="BM3663"/>
      <c r="BN3663" s="10">
        <v>1</v>
      </c>
      <c r="BO3663" s="10">
        <v>6296100</v>
      </c>
      <c r="BP3663" s="10">
        <v>1888830</v>
      </c>
      <c r="BQ3663" s="10">
        <v>30</v>
      </c>
      <c r="BR3663" s="10"/>
      <c r="BS3663" s="10"/>
      <c r="BT3663" s="10"/>
      <c r="BU3663" s="10"/>
      <c r="BV3663" s="1" t="str">
        <f>Запрос1[[#This Row],[Менеджер]]</f>
        <v>Алибеков Нурсултан Рысбекович</v>
      </c>
      <c r="BW3663" s="1" t="str">
        <f>Запрос1[[#This Row],[Дирекция]]</f>
        <v>Южная дирекция</v>
      </c>
      <c r="BX3663" s="1" t="str">
        <f t="shared" si="57"/>
        <v>КХ "Қыдырәлі"</v>
      </c>
      <c r="BY3663" s="1" t="str">
        <f t="shared" si="57"/>
        <v>610628300785</v>
      </c>
      <c r="CA3663" t="str">
        <f>Запрос1[[#This Row],[родитель]]</f>
        <v>КХ "Қыдырәлі"</v>
      </c>
      <c r="CB3663" t="str">
        <f>Запрос1[[#This Row],[БИНРодителя]]</f>
        <v>610628300785</v>
      </c>
    </row>
    <row r="3664" spans="1:80" x14ac:dyDescent="0.3">
      <c r="A3664" t="s">
        <v>4110</v>
      </c>
      <c r="B3664" t="s">
        <v>12366</v>
      </c>
      <c r="C3664" t="s">
        <v>876</v>
      </c>
      <c r="D3664" t="s">
        <v>870</v>
      </c>
      <c r="E3664" t="s">
        <v>5282</v>
      </c>
      <c r="F3664" t="s">
        <v>5283</v>
      </c>
      <c r="G3664" t="s">
        <v>360</v>
      </c>
      <c r="H3664" t="s">
        <v>5570</v>
      </c>
      <c r="I3664" t="s">
        <v>5571</v>
      </c>
      <c r="J3664" t="s">
        <v>5571</v>
      </c>
      <c r="K3664" t="s">
        <v>5570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/>
      <c r="AE3664"/>
      <c r="AF3664"/>
      <c r="AG3664"/>
      <c r="AH3664"/>
      <c r="AI3664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/>
      <c r="BM3664"/>
      <c r="BN3664" s="10">
        <v>1</v>
      </c>
      <c r="BO3664" s="10">
        <v>2800000</v>
      </c>
      <c r="BP3664" s="10">
        <v>2800000</v>
      </c>
      <c r="BQ3664" s="10">
        <v>100</v>
      </c>
      <c r="BR3664" s="10">
        <v>2800000</v>
      </c>
      <c r="BS3664" s="10"/>
      <c r="BT3664" s="10"/>
      <c r="BU3664" s="10"/>
      <c r="BV3664" s="1" t="str">
        <f>Запрос1[[#This Row],[Менеджер]]</f>
        <v>Алибеков Нурсултан Рысбекович</v>
      </c>
      <c r="BW3664" s="1" t="str">
        <f>Запрос1[[#This Row],[Дирекция]]</f>
        <v>Южная дирекция</v>
      </c>
      <c r="BX3664" s="1" t="str">
        <f t="shared" si="57"/>
        <v>ТОО  "СЗЦ Алмалы"</v>
      </c>
      <c r="BY3664" s="1" t="str">
        <f t="shared" si="57"/>
        <v>130440020827</v>
      </c>
      <c r="CA3664" t="str">
        <f>Запрос1[[#This Row],[родитель]]</f>
        <v>ТОО  "СЗЦ Алмалы"</v>
      </c>
      <c r="CB3664" t="str">
        <f>Запрос1[[#This Row],[БИНРодителя]]</f>
        <v>130440020827</v>
      </c>
    </row>
    <row r="3665" spans="1:80" x14ac:dyDescent="0.3">
      <c r="A3665" t="s">
        <v>4110</v>
      </c>
      <c r="B3665" t="s">
        <v>68</v>
      </c>
      <c r="C3665" t="s">
        <v>876</v>
      </c>
      <c r="D3665" t="s">
        <v>870</v>
      </c>
      <c r="E3665" t="s">
        <v>877</v>
      </c>
      <c r="F3665" t="s">
        <v>878</v>
      </c>
      <c r="G3665"/>
      <c r="H3665" t="s">
        <v>879</v>
      </c>
      <c r="I3665" t="s">
        <v>880</v>
      </c>
      <c r="J3665" t="s">
        <v>880</v>
      </c>
      <c r="K3665" t="s">
        <v>879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 s="8"/>
      <c r="S3665" s="8"/>
      <c r="T3665" s="8">
        <v>2101888.6</v>
      </c>
      <c r="U3665" s="8"/>
      <c r="V3665" s="8"/>
      <c r="W3665" s="8"/>
      <c r="X3665" s="8"/>
      <c r="Y3665" s="8"/>
      <c r="Z3665" s="8">
        <v>369525</v>
      </c>
      <c r="AA3665" s="8"/>
      <c r="AB3665" s="8"/>
      <c r="AC3665" s="8"/>
      <c r="AD3665"/>
      <c r="AE3665"/>
      <c r="AF3665">
        <v>17.579999999999998</v>
      </c>
      <c r="AG3665"/>
      <c r="AH3665"/>
      <c r="AI3665"/>
      <c r="AJ3665" s="8"/>
      <c r="AK3665" s="8"/>
      <c r="AL3665" s="8">
        <v>59240986.600000001</v>
      </c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/>
      <c r="BM3665"/>
      <c r="BN3665" s="10">
        <v>0</v>
      </c>
      <c r="BO3665" s="10"/>
      <c r="BP3665" s="10"/>
      <c r="BQ3665" s="10"/>
      <c r="BR3665" s="10"/>
      <c r="BS3665" s="10"/>
      <c r="BT3665" s="10"/>
      <c r="BU3665" s="10"/>
      <c r="BV3665" s="1" t="str">
        <f>Запрос1[[#This Row],[Менеджер]]</f>
        <v xml:space="preserve">Ахмадиев Самат </v>
      </c>
      <c r="BW3665" s="1" t="str">
        <f>Запрос1[[#This Row],[Дирекция]]</f>
        <v>Южная дирекция</v>
      </c>
      <c r="BX3665" s="1" t="str">
        <f t="shared" si="57"/>
        <v>ИП "Брилькова А.А."</v>
      </c>
      <c r="BY3665" s="1" t="str">
        <f t="shared" si="57"/>
        <v>650707402229</v>
      </c>
      <c r="CA3665" t="str">
        <f>Запрос1[[#This Row],[родитель]]</f>
        <v>ИП "Брилькова А.А."</v>
      </c>
      <c r="CB3665" t="str">
        <f>Запрос1[[#This Row],[БИНРодителя]]</f>
        <v>650707402229</v>
      </c>
    </row>
    <row r="3666" spans="1:80" x14ac:dyDescent="0.3">
      <c r="A3666" t="s">
        <v>4110</v>
      </c>
      <c r="B3666" t="s">
        <v>68</v>
      </c>
      <c r="C3666" t="s">
        <v>75</v>
      </c>
      <c r="D3666"/>
      <c r="E3666"/>
      <c r="F3666"/>
      <c r="G3666"/>
      <c r="H3666" t="s">
        <v>76</v>
      </c>
      <c r="I3666" t="s">
        <v>77</v>
      </c>
      <c r="J3666" t="s">
        <v>77</v>
      </c>
      <c r="K3666" t="s">
        <v>76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 s="8"/>
      <c r="S3666" s="8"/>
      <c r="T3666" s="8">
        <v>1057405</v>
      </c>
      <c r="U3666" s="8"/>
      <c r="V3666" s="8"/>
      <c r="W3666" s="8"/>
      <c r="X3666" s="8"/>
      <c r="Y3666" s="8"/>
      <c r="Z3666" s="8">
        <v>499140</v>
      </c>
      <c r="AA3666" s="8"/>
      <c r="AB3666" s="8"/>
      <c r="AC3666" s="8"/>
      <c r="AD3666"/>
      <c r="AE3666"/>
      <c r="AF3666">
        <v>47.2</v>
      </c>
      <c r="AG3666"/>
      <c r="AH3666"/>
      <c r="AI3666"/>
      <c r="AJ3666" s="8"/>
      <c r="AK3666" s="8"/>
      <c r="AL3666" s="8">
        <v>18441509</v>
      </c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/>
      <c r="BM3666"/>
      <c r="BN3666" s="10">
        <v>0</v>
      </c>
      <c r="BO3666" s="10"/>
      <c r="BP3666" s="10"/>
      <c r="BQ3666" s="10"/>
      <c r="BR3666" s="10"/>
      <c r="BS3666" s="10"/>
      <c r="BT3666" s="10"/>
      <c r="BU3666" s="10"/>
      <c r="BV3666" s="1" t="str">
        <f>Запрос1[[#This Row],[Менеджер]]</f>
        <v xml:space="preserve">Ахмадиев Самат </v>
      </c>
      <c r="BW3666" s="1" t="str">
        <f>Запрос1[[#This Row],[Дирекция]]</f>
        <v>Южная дирекция</v>
      </c>
      <c r="BX3666" s="1" t="str">
        <f t="shared" si="57"/>
        <v>ЧЛ (Trade)</v>
      </c>
      <c r="BY3666" s="1" t="str">
        <f t="shared" si="57"/>
        <v/>
      </c>
      <c r="CA3666" t="str">
        <f>Запрос1[[#This Row],[родитель]]</f>
        <v>ЧЛ (Trade)</v>
      </c>
      <c r="CB3666" t="str">
        <f>Запрос1[[#This Row],[БИНРодителя]]</f>
        <v/>
      </c>
    </row>
    <row r="3667" spans="1:80" x14ac:dyDescent="0.3">
      <c r="A3667" t="s">
        <v>4110</v>
      </c>
      <c r="B3667" t="s">
        <v>4252</v>
      </c>
      <c r="C3667"/>
      <c r="D3667"/>
      <c r="E3667"/>
      <c r="F3667"/>
      <c r="G3667"/>
      <c r="H3667" t="s">
        <v>8772</v>
      </c>
      <c r="I3667" t="s">
        <v>77</v>
      </c>
      <c r="J3667" t="s">
        <v>77</v>
      </c>
      <c r="K3667" t="s">
        <v>8772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 s="8"/>
      <c r="S3667" s="8"/>
      <c r="T3667" s="8"/>
      <c r="U3667" s="8"/>
      <c r="V3667" s="8">
        <v>427900</v>
      </c>
      <c r="W3667" s="8"/>
      <c r="X3667" s="8"/>
      <c r="Y3667" s="8"/>
      <c r="Z3667" s="8"/>
      <c r="AA3667" s="8"/>
      <c r="AB3667" s="8">
        <v>125000</v>
      </c>
      <c r="AC3667" s="8"/>
      <c r="AD3667"/>
      <c r="AE3667"/>
      <c r="AF3667"/>
      <c r="AG3667"/>
      <c r="AH3667">
        <v>29.21</v>
      </c>
      <c r="AI3667"/>
      <c r="AJ3667" s="8"/>
      <c r="AK3667" s="8"/>
      <c r="AL3667" s="8"/>
      <c r="AM3667" s="8"/>
      <c r="AN3667" s="8">
        <v>427900</v>
      </c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/>
      <c r="BM3667"/>
      <c r="BN3667" s="10">
        <v>0</v>
      </c>
      <c r="BO3667" s="10"/>
      <c r="BP3667" s="10"/>
      <c r="BQ3667" s="10"/>
      <c r="BR3667" s="10"/>
      <c r="BS3667" s="10"/>
      <c r="BT3667" s="10"/>
      <c r="BU3667" s="10"/>
      <c r="BV3667" s="1" t="str">
        <f>Запрос1[[#This Row],[Менеджер]]</f>
        <v>Бастаубаев Айдын</v>
      </c>
      <c r="BW3667" s="1" t="str">
        <f>Запрос1[[#This Row],[Дирекция]]</f>
        <v>Южная дирекция</v>
      </c>
      <c r="BX3667" s="1" t="str">
        <f t="shared" si="57"/>
        <v>Аширов Рашидин Радулинович</v>
      </c>
      <c r="BY3667" s="1" t="str">
        <f t="shared" si="57"/>
        <v/>
      </c>
      <c r="CA3667" t="str">
        <f>Запрос1[[#This Row],[родитель]]</f>
        <v>Аширов Рашидин Радулинович</v>
      </c>
      <c r="CB3667" t="str">
        <f>Запрос1[[#This Row],[БИНРодителя]]</f>
        <v/>
      </c>
    </row>
    <row r="3668" spans="1:80" x14ac:dyDescent="0.3">
      <c r="A3668" t="s">
        <v>4110</v>
      </c>
      <c r="B3668" t="s">
        <v>4252</v>
      </c>
      <c r="C3668"/>
      <c r="D3668" t="s">
        <v>870</v>
      </c>
      <c r="E3668" t="s">
        <v>871</v>
      </c>
      <c r="F3668" t="s">
        <v>4697</v>
      </c>
      <c r="G3668" t="s">
        <v>8166</v>
      </c>
      <c r="H3668" t="s">
        <v>12367</v>
      </c>
      <c r="I3668" t="s">
        <v>12368</v>
      </c>
      <c r="J3668" t="s">
        <v>12368</v>
      </c>
      <c r="K3668" t="s">
        <v>12367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 s="8"/>
      <c r="S3668" s="8"/>
      <c r="T3668" s="8"/>
      <c r="U3668" s="8"/>
      <c r="V3668" s="8"/>
      <c r="W3668" s="8">
        <v>4326925</v>
      </c>
      <c r="X3668" s="8"/>
      <c r="Y3668" s="8"/>
      <c r="Z3668" s="8"/>
      <c r="AA3668" s="8"/>
      <c r="AB3668" s="8"/>
      <c r="AC3668" s="8">
        <v>4326925</v>
      </c>
      <c r="AD3668"/>
      <c r="AE3668"/>
      <c r="AF3668"/>
      <c r="AG3668"/>
      <c r="AH3668"/>
      <c r="AI3668">
        <v>100</v>
      </c>
      <c r="AJ3668" s="8"/>
      <c r="AK3668" s="8"/>
      <c r="AL3668" s="8"/>
      <c r="AM3668" s="8"/>
      <c r="AN3668" s="8"/>
      <c r="AO3668" s="8">
        <v>4326925</v>
      </c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/>
      <c r="BM3668"/>
      <c r="BN3668" s="10">
        <v>0</v>
      </c>
      <c r="BO3668" s="10"/>
      <c r="BP3668" s="10"/>
      <c r="BQ3668" s="10"/>
      <c r="BR3668" s="10"/>
      <c r="BS3668" s="10"/>
      <c r="BT3668" s="10"/>
      <c r="BU3668" s="10"/>
      <c r="BV3668" s="1" t="str">
        <f>Запрос1[[#This Row],[Менеджер]]</f>
        <v>Бастаубаев Айдын</v>
      </c>
      <c r="BW3668" s="1" t="str">
        <f>Запрос1[[#This Row],[Дирекция]]</f>
        <v>Южная дирекция</v>
      </c>
      <c r="BX3668" s="1" t="str">
        <f t="shared" si="57"/>
        <v>кх "Алимжанов Д.М"</v>
      </c>
      <c r="BY3668" s="1" t="str">
        <f t="shared" si="57"/>
        <v>850908300181</v>
      </c>
      <c r="CA3668" t="str">
        <f>Запрос1[[#This Row],[родитель]]</f>
        <v>кх "Алимжанов Д.М"</v>
      </c>
      <c r="CB3668" t="str">
        <f>Запрос1[[#This Row],[БИНРодителя]]</f>
        <v>850908300181</v>
      </c>
    </row>
    <row r="3669" spans="1:80" x14ac:dyDescent="0.3">
      <c r="A3669" t="s">
        <v>3658</v>
      </c>
      <c r="B3669" t="s">
        <v>6972</v>
      </c>
      <c r="C3669" t="s">
        <v>3816</v>
      </c>
      <c r="D3669" t="s">
        <v>89</v>
      </c>
      <c r="E3669" t="s">
        <v>4832</v>
      </c>
      <c r="F3669" t="s">
        <v>9411</v>
      </c>
      <c r="G3669" t="s">
        <v>9412</v>
      </c>
      <c r="H3669" t="s">
        <v>12534</v>
      </c>
      <c r="I3669" t="s">
        <v>12535</v>
      </c>
      <c r="J3669" t="s">
        <v>12535</v>
      </c>
      <c r="K3669" t="s">
        <v>12534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 s="8"/>
      <c r="S3669" s="8"/>
      <c r="T3669" s="8"/>
      <c r="U3669" s="8"/>
      <c r="V3669" s="8"/>
      <c r="W3669" s="8">
        <v>8755560</v>
      </c>
      <c r="X3669" s="8"/>
      <c r="Y3669" s="8"/>
      <c r="Z3669" s="8"/>
      <c r="AA3669" s="8"/>
      <c r="AB3669" s="8"/>
      <c r="AC3669" s="8">
        <v>2626668</v>
      </c>
      <c r="AD3669"/>
      <c r="AE3669"/>
      <c r="AF3669"/>
      <c r="AG3669"/>
      <c r="AH3669"/>
      <c r="AI3669">
        <v>30</v>
      </c>
      <c r="AJ3669" s="8"/>
      <c r="AK3669" s="8"/>
      <c r="AL3669" s="8"/>
      <c r="AM3669" s="8"/>
      <c r="AN3669" s="8"/>
      <c r="AO3669" s="8">
        <v>8755560</v>
      </c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/>
      <c r="BM3669"/>
      <c r="BN3669" s="10">
        <v>0</v>
      </c>
      <c r="BO3669" s="10"/>
      <c r="BP3669" s="10"/>
      <c r="BQ3669" s="10"/>
      <c r="BR3669" s="10"/>
      <c r="BS3669" s="10"/>
      <c r="BT3669" s="10"/>
      <c r="BU3669" s="10"/>
      <c r="BV3669" s="1" t="str">
        <f>Запрос1[[#This Row],[Менеджер]]</f>
        <v>Койшекен Арыстан Оралулы</v>
      </c>
      <c r="BW3669" s="1" t="str">
        <f>Запрос1[[#This Row],[Дирекция]]</f>
        <v>Центральная дирекция</v>
      </c>
      <c r="BX3669" s="1" t="str">
        <f t="shared" si="57"/>
        <v>ТОО "ABS AGRO"</v>
      </c>
      <c r="BY3669" s="1" t="str">
        <f t="shared" si="57"/>
        <v>160140020594</v>
      </c>
      <c r="CA3669" t="str">
        <f>Запрос1[[#This Row],[родитель]]</f>
        <v>ТОО "ABS AGRO"</v>
      </c>
      <c r="CB3669" t="str">
        <f>Запрос1[[#This Row],[БИНРодителя]]</f>
        <v>160140020594</v>
      </c>
    </row>
    <row r="3670" spans="1:80" x14ac:dyDescent="0.3">
      <c r="A3670" t="s">
        <v>3658</v>
      </c>
      <c r="B3670" t="s">
        <v>12144</v>
      </c>
      <c r="C3670"/>
      <c r="D3670" t="s">
        <v>89</v>
      </c>
      <c r="E3670" t="s">
        <v>2202</v>
      </c>
      <c r="F3670" t="s">
        <v>12542</v>
      </c>
      <c r="G3670" t="s">
        <v>12543</v>
      </c>
      <c r="H3670" t="s">
        <v>12544</v>
      </c>
      <c r="I3670" t="s">
        <v>12545</v>
      </c>
      <c r="J3670" t="s">
        <v>12545</v>
      </c>
      <c r="K3670" t="s">
        <v>12544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 s="8"/>
      <c r="S3670" s="8"/>
      <c r="T3670" s="8"/>
      <c r="U3670" s="8"/>
      <c r="V3670" s="8"/>
      <c r="W3670" s="8">
        <v>2934000</v>
      </c>
      <c r="X3670" s="8"/>
      <c r="Y3670" s="8"/>
      <c r="Z3670" s="8"/>
      <c r="AA3670" s="8"/>
      <c r="AB3670" s="8"/>
      <c r="AC3670" s="8">
        <v>0</v>
      </c>
      <c r="AD3670"/>
      <c r="AE3670"/>
      <c r="AF3670"/>
      <c r="AG3670"/>
      <c r="AH3670"/>
      <c r="AI3670">
        <v>0</v>
      </c>
      <c r="AJ3670" s="8"/>
      <c r="AK3670" s="8"/>
      <c r="AL3670" s="8"/>
      <c r="AM3670" s="8"/>
      <c r="AN3670" s="8"/>
      <c r="AO3670" s="8">
        <v>2934000</v>
      </c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/>
      <c r="BM3670"/>
      <c r="BN3670" s="10">
        <v>0</v>
      </c>
      <c r="BO3670" s="10"/>
      <c r="BP3670" s="10"/>
      <c r="BQ3670" s="10"/>
      <c r="BR3670" s="10"/>
      <c r="BS3670" s="10"/>
      <c r="BT3670" s="10"/>
      <c r="BU3670" s="10"/>
      <c r="BV3670" s="1" t="str">
        <f>Запрос1[[#This Row],[Менеджер]]</f>
        <v>Малаев Бахтияр Аблаевич</v>
      </c>
      <c r="BW3670" s="1" t="str">
        <f>Запрос1[[#This Row],[Дирекция]]</f>
        <v>Центральная дирекция</v>
      </c>
      <c r="BX3670" s="1" t="str">
        <f t="shared" si="57"/>
        <v>ТОО "АЩЫКОЛ"</v>
      </c>
      <c r="BY3670" s="1" t="str">
        <f t="shared" si="57"/>
        <v>041240003299</v>
      </c>
      <c r="CA3670" t="str">
        <f>Запрос1[[#This Row],[родитель]]</f>
        <v>ТОО "АЩЫКОЛ"</v>
      </c>
      <c r="CB3670" t="str">
        <f>Запрос1[[#This Row],[БИНРодителя]]</f>
        <v>041240003299</v>
      </c>
    </row>
    <row r="3671" spans="1:80" x14ac:dyDescent="0.3">
      <c r="A3671" t="s">
        <v>3658</v>
      </c>
      <c r="B3671" t="s">
        <v>12144</v>
      </c>
      <c r="C3671"/>
      <c r="D3671" t="s">
        <v>89</v>
      </c>
      <c r="E3671" t="s">
        <v>401</v>
      </c>
      <c r="F3671" t="s">
        <v>12546</v>
      </c>
      <c r="G3671" t="s">
        <v>12547</v>
      </c>
      <c r="H3671" t="s">
        <v>12548</v>
      </c>
      <c r="I3671" t="s">
        <v>12549</v>
      </c>
      <c r="J3671" t="s">
        <v>12549</v>
      </c>
      <c r="K3671" t="s">
        <v>12548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 s="8"/>
      <c r="S3671" s="8"/>
      <c r="T3671" s="8"/>
      <c r="U3671" s="8"/>
      <c r="V3671" s="8"/>
      <c r="W3671" s="8">
        <v>896070</v>
      </c>
      <c r="X3671" s="8"/>
      <c r="Y3671" s="8"/>
      <c r="Z3671" s="8"/>
      <c r="AA3671" s="8"/>
      <c r="AB3671" s="8"/>
      <c r="AC3671" s="8">
        <v>268821</v>
      </c>
      <c r="AD3671"/>
      <c r="AE3671"/>
      <c r="AF3671"/>
      <c r="AG3671"/>
      <c r="AH3671"/>
      <c r="AI3671">
        <v>30</v>
      </c>
      <c r="AJ3671" s="8"/>
      <c r="AK3671" s="8"/>
      <c r="AL3671" s="8"/>
      <c r="AM3671" s="8"/>
      <c r="AN3671" s="8"/>
      <c r="AO3671" s="8">
        <v>896070</v>
      </c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/>
      <c r="BM3671"/>
      <c r="BN3671" s="10">
        <v>0</v>
      </c>
      <c r="BO3671" s="10"/>
      <c r="BP3671" s="10"/>
      <c r="BQ3671" s="10"/>
      <c r="BR3671" s="10"/>
      <c r="BS3671" s="10"/>
      <c r="BT3671" s="10"/>
      <c r="BU3671" s="10"/>
      <c r="BV3671" s="1" t="str">
        <f>Запрос1[[#This Row],[Менеджер]]</f>
        <v>Малаев Бахтияр Аблаевич</v>
      </c>
      <c r="BW3671" s="1" t="str">
        <f>Запрос1[[#This Row],[Дирекция]]</f>
        <v>Центральная дирекция</v>
      </c>
      <c r="BX3671" s="1" t="str">
        <f t="shared" si="57"/>
        <v>ТОО ЖАНЫСПАЙ-ZR</v>
      </c>
      <c r="BY3671" s="1" t="str">
        <f t="shared" si="57"/>
        <v>190440000060</v>
      </c>
      <c r="CA3671" t="str">
        <f>Запрос1[[#This Row],[родитель]]</f>
        <v>ТОО ЖАНЫСПАЙ-ZR</v>
      </c>
      <c r="CB3671" t="str">
        <f>Запрос1[[#This Row],[БИНРодителя]]</f>
        <v>190440000060</v>
      </c>
    </row>
    <row r="3672" spans="1:80" x14ac:dyDescent="0.3">
      <c r="A3672" t="s">
        <v>3658</v>
      </c>
      <c r="B3672" t="s">
        <v>12144</v>
      </c>
      <c r="C3672"/>
      <c r="D3672" t="s">
        <v>89</v>
      </c>
      <c r="E3672" t="s">
        <v>401</v>
      </c>
      <c r="F3672" t="s">
        <v>2723</v>
      </c>
      <c r="G3672" t="s">
        <v>4629</v>
      </c>
      <c r="H3672" t="s">
        <v>12550</v>
      </c>
      <c r="I3672" t="s">
        <v>12551</v>
      </c>
      <c r="J3672" t="s">
        <v>12551</v>
      </c>
      <c r="K3672" t="s">
        <v>12550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 s="8"/>
      <c r="S3672" s="8"/>
      <c r="T3672" s="8"/>
      <c r="U3672" s="8"/>
      <c r="V3672" s="8"/>
      <c r="W3672" s="8">
        <v>114371550</v>
      </c>
      <c r="X3672" s="8"/>
      <c r="Y3672" s="8"/>
      <c r="Z3672" s="8"/>
      <c r="AA3672" s="8"/>
      <c r="AB3672" s="8"/>
      <c r="AC3672" s="8">
        <v>0</v>
      </c>
      <c r="AD3672"/>
      <c r="AE3672"/>
      <c r="AF3672"/>
      <c r="AG3672"/>
      <c r="AH3672"/>
      <c r="AI3672">
        <v>0</v>
      </c>
      <c r="AJ3672" s="8"/>
      <c r="AK3672" s="8"/>
      <c r="AL3672" s="8"/>
      <c r="AM3672" s="8"/>
      <c r="AN3672" s="8"/>
      <c r="AO3672" s="8">
        <v>114371550</v>
      </c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/>
      <c r="BM3672"/>
      <c r="BN3672" s="10">
        <v>0</v>
      </c>
      <c r="BO3672" s="10"/>
      <c r="BP3672" s="10"/>
      <c r="BQ3672" s="10"/>
      <c r="BR3672" s="10"/>
      <c r="BS3672" s="10"/>
      <c r="BT3672" s="10"/>
      <c r="BU3672" s="10"/>
      <c r="BV3672" s="1" t="str">
        <f>Запрос1[[#This Row],[Менеджер]]</f>
        <v>Малаев Бахтияр Аблаевич</v>
      </c>
      <c r="BW3672" s="1" t="str">
        <f>Запрос1[[#This Row],[Дирекция]]</f>
        <v>Центральная дирекция</v>
      </c>
      <c r="BX3672" s="1" t="str">
        <f t="shared" si="57"/>
        <v>ТОО "КОМПАНИЯ "ОРИОН ПЛЮС"</v>
      </c>
      <c r="BY3672" s="1" t="str">
        <f t="shared" si="57"/>
        <v>030140001849</v>
      </c>
      <c r="CA3672" t="str">
        <f>Запрос1[[#This Row],[КХ]]</f>
        <v>ТОО "КОМПАНИЯ "ОРИОН ПЛЮС"</v>
      </c>
      <c r="CB3672" t="str">
        <f>Запрос1[[#This Row],[БИНКХ]]</f>
        <v>030140001849</v>
      </c>
    </row>
    <row r="3673" spans="1:80" x14ac:dyDescent="0.3">
      <c r="A3673" t="s">
        <v>3658</v>
      </c>
      <c r="B3673" t="s">
        <v>12144</v>
      </c>
      <c r="C3673" t="s">
        <v>122</v>
      </c>
      <c r="D3673" t="s">
        <v>89</v>
      </c>
      <c r="E3673" t="s">
        <v>401</v>
      </c>
      <c r="F3673" t="s">
        <v>2723</v>
      </c>
      <c r="G3673" t="s">
        <v>4629</v>
      </c>
      <c r="H3673" t="s">
        <v>12280</v>
      </c>
      <c r="I3673" t="s">
        <v>12281</v>
      </c>
      <c r="J3673" t="s">
        <v>12281</v>
      </c>
      <c r="K3673" t="s">
        <v>12280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/>
      <c r="AE3673"/>
      <c r="AF3673"/>
      <c r="AG3673"/>
      <c r="AH3673"/>
      <c r="AI3673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/>
      <c r="BM3673"/>
      <c r="BN3673" s="10">
        <v>1</v>
      </c>
      <c r="BO3673" s="10">
        <v>28814400</v>
      </c>
      <c r="BP3673" s="10">
        <v>28814400</v>
      </c>
      <c r="BQ3673" s="10">
        <v>100</v>
      </c>
      <c r="BR3673" s="10"/>
      <c r="BS3673" s="10"/>
      <c r="BT3673" s="10"/>
      <c r="BU3673" s="10"/>
      <c r="BV3673" s="1" t="str">
        <f>Запрос1[[#This Row],[Менеджер]]</f>
        <v>Малаев Бахтияр Аблаевич</v>
      </c>
      <c r="BW3673" s="1" t="str">
        <f>Запрос1[[#This Row],[Дирекция]]</f>
        <v>Центральная дирекция</v>
      </c>
      <c r="BX3673" s="1" t="str">
        <f t="shared" si="57"/>
        <v>ТОО "НОВО-ПРИРЕЧНОЕ"</v>
      </c>
      <c r="BY3673" s="1" t="str">
        <f t="shared" si="57"/>
        <v>940940000423</v>
      </c>
      <c r="CA3673" t="str">
        <f>Запрос1[[#This Row],[родитель]]</f>
        <v>ТОО "НОВО-ПРИРЕЧНОЕ"</v>
      </c>
      <c r="CB3673" t="str">
        <f>Запрос1[[#This Row],[БИНРодителя]]</f>
        <v>940940000423</v>
      </c>
    </row>
    <row r="3674" spans="1:80" x14ac:dyDescent="0.3">
      <c r="A3674" t="s">
        <v>3658</v>
      </c>
      <c r="B3674" t="s">
        <v>3846</v>
      </c>
      <c r="C3674" t="s">
        <v>3816</v>
      </c>
      <c r="D3674" t="s">
        <v>89</v>
      </c>
      <c r="E3674" t="s">
        <v>593</v>
      </c>
      <c r="F3674" t="s">
        <v>3310</v>
      </c>
      <c r="G3674" t="s">
        <v>3311</v>
      </c>
      <c r="H3674" t="s">
        <v>3847</v>
      </c>
      <c r="I3674" t="s">
        <v>3848</v>
      </c>
      <c r="J3674" t="s">
        <v>3848</v>
      </c>
      <c r="K3674" t="s">
        <v>3847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 s="8"/>
      <c r="S3674" s="8"/>
      <c r="T3674" s="8"/>
      <c r="U3674" s="8"/>
      <c r="V3674" s="8">
        <v>26000</v>
      </c>
      <c r="W3674" s="8"/>
      <c r="X3674" s="8"/>
      <c r="Y3674" s="8"/>
      <c r="Z3674" s="8"/>
      <c r="AA3674" s="8"/>
      <c r="AB3674" s="8">
        <v>26000</v>
      </c>
      <c r="AC3674" s="8"/>
      <c r="AD3674"/>
      <c r="AE3674"/>
      <c r="AF3674"/>
      <c r="AG3674"/>
      <c r="AH3674">
        <v>100</v>
      </c>
      <c r="AI3674"/>
      <c r="AJ3674" s="8"/>
      <c r="AK3674" s="8"/>
      <c r="AL3674" s="8"/>
      <c r="AM3674" s="8"/>
      <c r="AN3674" s="8">
        <v>26000</v>
      </c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/>
      <c r="BM3674"/>
      <c r="BN3674" s="10">
        <v>0</v>
      </c>
      <c r="BO3674" s="10"/>
      <c r="BP3674" s="10"/>
      <c r="BQ3674" s="10"/>
      <c r="BR3674" s="10"/>
      <c r="BS3674" s="10"/>
      <c r="BT3674" s="10"/>
      <c r="BU3674" s="10"/>
      <c r="BV3674" s="1" t="str">
        <f>Запрос1[[#This Row],[Менеджер]]</f>
        <v>Мусин Дархан Аскарович</v>
      </c>
      <c r="BW3674" s="1" t="str">
        <f>Запрос1[[#This Row],[Дирекция]]</f>
        <v>Центральная дирекция</v>
      </c>
      <c r="BX3674" s="1" t="str">
        <f t="shared" si="57"/>
        <v>ИП Феникс</v>
      </c>
      <c r="BY3674" s="1" t="str">
        <f t="shared" si="57"/>
        <v>950618451088</v>
      </c>
      <c r="CA3674" t="str">
        <f>Запрос1[[#This Row],[родитель]]</f>
        <v>ИП Феникс</v>
      </c>
      <c r="CB3674" t="str">
        <f>Запрос1[[#This Row],[БИНРодителя]]</f>
        <v>950618451088</v>
      </c>
    </row>
    <row r="3675" spans="1:80" x14ac:dyDescent="0.3">
      <c r="A3675" t="s">
        <v>3658</v>
      </c>
      <c r="B3675" t="s">
        <v>3849</v>
      </c>
      <c r="C3675"/>
      <c r="D3675" t="s">
        <v>1556</v>
      </c>
      <c r="E3675" t="s">
        <v>3850</v>
      </c>
      <c r="F3675" t="s">
        <v>3851</v>
      </c>
      <c r="G3675" t="s">
        <v>3852</v>
      </c>
      <c r="H3675" t="s">
        <v>3853</v>
      </c>
      <c r="I3675" t="s">
        <v>3854</v>
      </c>
      <c r="J3675" t="s">
        <v>3854</v>
      </c>
      <c r="K3675" t="s">
        <v>3853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 s="8"/>
      <c r="S3675" s="8"/>
      <c r="T3675" s="8"/>
      <c r="U3675" s="8"/>
      <c r="V3675" s="8">
        <v>6591200</v>
      </c>
      <c r="W3675" s="8"/>
      <c r="X3675" s="8"/>
      <c r="Y3675" s="8"/>
      <c r="Z3675" s="8"/>
      <c r="AA3675" s="8"/>
      <c r="AB3675" s="8">
        <v>1977360</v>
      </c>
      <c r="AC3675" s="8"/>
      <c r="AD3675"/>
      <c r="AE3675"/>
      <c r="AF3675"/>
      <c r="AG3675"/>
      <c r="AH3675">
        <v>30</v>
      </c>
      <c r="AI3675"/>
      <c r="AJ3675" s="8"/>
      <c r="AK3675" s="8"/>
      <c r="AL3675" s="8"/>
      <c r="AM3675" s="8"/>
      <c r="AN3675" s="8">
        <v>6591200</v>
      </c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/>
      <c r="BM3675"/>
      <c r="BN3675" s="10">
        <v>0</v>
      </c>
      <c r="BO3675" s="10"/>
      <c r="BP3675" s="10"/>
      <c r="BQ3675" s="10"/>
      <c r="BR3675" s="10"/>
      <c r="BS3675" s="10"/>
      <c r="BT3675" s="10"/>
      <c r="BU3675" s="10"/>
      <c r="BV3675" s="1" t="str">
        <f>Запрос1[[#This Row],[Менеджер]]</f>
        <v>Потупаленко Виктор</v>
      </c>
      <c r="BW3675" s="1" t="str">
        <f>Запрос1[[#This Row],[Дирекция]]</f>
        <v>Центральная дирекция</v>
      </c>
      <c r="BX3675" s="1" t="e">
        <f t="shared" si="57"/>
        <v>#N/A</v>
      </c>
      <c r="BY3675" s="1" t="e">
        <f t="shared" si="57"/>
        <v>#N/A</v>
      </c>
      <c r="CA3675" t="e">
        <f>VLOOKUP(Запрос1[[#This Row],[БИНКХ]],'[2]Группы компаний'!$A:$E,4,0)</f>
        <v>#N/A</v>
      </c>
      <c r="CB3675" t="e">
        <f>VLOOKUP(CA3675,$H:$I,2,0)</f>
        <v>#N/A</v>
      </c>
    </row>
    <row r="3676" spans="1:80" x14ac:dyDescent="0.3">
      <c r="A3676" t="s">
        <v>3658</v>
      </c>
      <c r="B3676" t="s">
        <v>3849</v>
      </c>
      <c r="C3676" t="s">
        <v>79</v>
      </c>
      <c r="D3676" t="s">
        <v>82</v>
      </c>
      <c r="E3676"/>
      <c r="F3676" t="s">
        <v>226</v>
      </c>
      <c r="G3676"/>
      <c r="H3676" t="s">
        <v>120</v>
      </c>
      <c r="I3676" t="s">
        <v>121</v>
      </c>
      <c r="J3676" t="s">
        <v>121</v>
      </c>
      <c r="K3676" t="s">
        <v>120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 s="8"/>
      <c r="S3676" s="8">
        <v>628250</v>
      </c>
      <c r="T3676" s="8"/>
      <c r="U3676" s="8"/>
      <c r="V3676" s="8"/>
      <c r="W3676" s="8"/>
      <c r="X3676" s="8"/>
      <c r="Y3676" s="8">
        <v>0</v>
      </c>
      <c r="Z3676" s="8"/>
      <c r="AA3676" s="8"/>
      <c r="AB3676" s="8"/>
      <c r="AC3676" s="8"/>
      <c r="AD3676"/>
      <c r="AE3676">
        <v>0</v>
      </c>
      <c r="AF3676"/>
      <c r="AG3676"/>
      <c r="AH3676"/>
      <c r="AI3676"/>
      <c r="AJ3676" s="8"/>
      <c r="AK3676" s="8">
        <v>628250</v>
      </c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/>
      <c r="BM3676"/>
      <c r="BN3676" s="10">
        <v>0</v>
      </c>
      <c r="BO3676" s="10"/>
      <c r="BP3676" s="10"/>
      <c r="BQ3676" s="10"/>
      <c r="BR3676" s="10"/>
      <c r="BS3676" s="10"/>
      <c r="BT3676" s="10"/>
      <c r="BU3676" s="10"/>
      <c r="BV3676" s="1" t="str">
        <f>Запрос1[[#This Row],[Менеджер]]</f>
        <v>Потупаленко Виктор</v>
      </c>
      <c r="BW3676" s="1" t="str">
        <f>Запрос1[[#This Row],[Дирекция]]</f>
        <v>Центральная дирекция</v>
      </c>
      <c r="BX3676" s="1" t="str">
        <f t="shared" si="57"/>
        <v>ТОО "Оператор Финансовой Поддержки Сельского Хозяйства"</v>
      </c>
      <c r="BY3676" s="1" t="str">
        <f t="shared" si="57"/>
        <v>041140001299</v>
      </c>
      <c r="CA3676" t="str">
        <f>Запрос1[[#This Row],[родитель]]</f>
        <v>ТОО "Оператор Финансовой Поддержки Сельского Хозяйства"</v>
      </c>
      <c r="CB3676" t="str">
        <f>Запрос1[[#This Row],[БИНРодителя]]</f>
        <v>041140001299</v>
      </c>
    </row>
    <row r="3677" spans="1:80" x14ac:dyDescent="0.3">
      <c r="A3677" t="s">
        <v>3658</v>
      </c>
      <c r="B3677" t="s">
        <v>3849</v>
      </c>
      <c r="C3677" t="s">
        <v>884</v>
      </c>
      <c r="D3677"/>
      <c r="E3677"/>
      <c r="F3677"/>
      <c r="G3677"/>
      <c r="H3677" t="s">
        <v>3855</v>
      </c>
      <c r="I3677" t="s">
        <v>3856</v>
      </c>
      <c r="J3677" t="s">
        <v>3856</v>
      </c>
      <c r="K3677" t="s">
        <v>3855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 s="8"/>
      <c r="S3677" s="8">
        <v>1508500</v>
      </c>
      <c r="T3677" s="8"/>
      <c r="U3677" s="8"/>
      <c r="V3677" s="8"/>
      <c r="W3677" s="8"/>
      <c r="X3677" s="8"/>
      <c r="Y3677" s="8">
        <v>1508500</v>
      </c>
      <c r="Z3677" s="8"/>
      <c r="AA3677" s="8"/>
      <c r="AB3677" s="8"/>
      <c r="AC3677" s="8"/>
      <c r="AD3677"/>
      <c r="AE3677">
        <v>100</v>
      </c>
      <c r="AF3677"/>
      <c r="AG3677"/>
      <c r="AH3677"/>
      <c r="AI3677"/>
      <c r="AJ3677" s="8"/>
      <c r="AK3677" s="8">
        <v>1508500</v>
      </c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/>
      <c r="BM3677"/>
      <c r="BN3677" s="10">
        <v>0</v>
      </c>
      <c r="BO3677" s="10"/>
      <c r="BP3677" s="10"/>
      <c r="BQ3677" s="10"/>
      <c r="BR3677" s="10"/>
      <c r="BS3677" s="10"/>
      <c r="BT3677" s="10"/>
      <c r="BU3677" s="10"/>
      <c r="BV3677" s="1" t="str">
        <f>Запрос1[[#This Row],[Менеджер]]</f>
        <v>Потупаленко Виктор</v>
      </c>
      <c r="BW3677" s="1" t="str">
        <f>Запрос1[[#This Row],[Дирекция]]</f>
        <v>Центральная дирекция</v>
      </c>
      <c r="BX3677" s="1" t="e">
        <f t="shared" si="57"/>
        <v>#N/A</v>
      </c>
      <c r="BY3677" s="1" t="e">
        <f t="shared" si="57"/>
        <v>#N/A</v>
      </c>
      <c r="CA3677" t="e">
        <f>VLOOKUP(Запрос1[[#This Row],[БИНКХ]],'[2]Группы компаний'!$A:$E,4,0)</f>
        <v>#N/A</v>
      </c>
      <c r="CB3677" t="e">
        <f>VLOOKUP(CA3677,$H:$I,2,0)</f>
        <v>#N/A</v>
      </c>
    </row>
    <row r="3678" spans="1:80" x14ac:dyDescent="0.3">
      <c r="A3678" t="s">
        <v>4110</v>
      </c>
      <c r="B3678" t="s">
        <v>4252</v>
      </c>
      <c r="C3678"/>
      <c r="D3678" t="s">
        <v>870</v>
      </c>
      <c r="E3678" t="s">
        <v>3739</v>
      </c>
      <c r="F3678" t="s">
        <v>3740</v>
      </c>
      <c r="G3678"/>
      <c r="H3678" t="s">
        <v>4951</v>
      </c>
      <c r="I3678" t="s">
        <v>4952</v>
      </c>
      <c r="J3678" t="s">
        <v>4952</v>
      </c>
      <c r="K3678" t="s">
        <v>4951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 s="8"/>
      <c r="S3678" s="8"/>
      <c r="T3678" s="8"/>
      <c r="U3678" s="8">
        <v>374600</v>
      </c>
      <c r="V3678" s="8"/>
      <c r="W3678" s="8"/>
      <c r="X3678" s="8"/>
      <c r="Y3678" s="8"/>
      <c r="Z3678" s="8"/>
      <c r="AA3678" s="8">
        <v>374600</v>
      </c>
      <c r="AB3678" s="8"/>
      <c r="AC3678" s="8"/>
      <c r="AD3678"/>
      <c r="AE3678"/>
      <c r="AF3678"/>
      <c r="AG3678">
        <v>100</v>
      </c>
      <c r="AH3678"/>
      <c r="AI3678"/>
      <c r="AJ3678" s="8"/>
      <c r="AK3678" s="8"/>
      <c r="AL3678" s="8"/>
      <c r="AM3678" s="8">
        <v>374600</v>
      </c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>
        <v>14202020</v>
      </c>
      <c r="BI3678" s="8"/>
      <c r="BJ3678" s="8">
        <v>12368020</v>
      </c>
      <c r="BK3678" s="8"/>
      <c r="BL3678">
        <v>87.086299999999994</v>
      </c>
      <c r="BM3678"/>
      <c r="BN3678" s="10">
        <v>0</v>
      </c>
      <c r="BO3678" s="10"/>
      <c r="BP3678" s="10"/>
      <c r="BQ3678" s="10"/>
      <c r="BR3678" s="10"/>
      <c r="BS3678" s="10"/>
      <c r="BT3678" s="10"/>
      <c r="BU3678" s="10"/>
      <c r="BV3678" s="1" t="str">
        <f>Запрос1[[#This Row],[Менеджер]]</f>
        <v>Бастаубаев Айдын</v>
      </c>
      <c r="BW3678" s="1" t="str">
        <f>Запрос1[[#This Row],[Дирекция]]</f>
        <v>Южная дирекция</v>
      </c>
      <c r="BX3678" s="1" t="str">
        <f t="shared" si="57"/>
        <v>кх "Riza Agro"</v>
      </c>
      <c r="BY3678" s="1" t="str">
        <f t="shared" si="57"/>
        <v>800512300922</v>
      </c>
      <c r="CA3678" t="str">
        <f>Запрос1[[#This Row],[родитель]]</f>
        <v>кх "Riza Agro"</v>
      </c>
      <c r="CB3678" t="str">
        <f>Запрос1[[#This Row],[БИНРодителя]]</f>
        <v>800512300922</v>
      </c>
    </row>
    <row r="3679" spans="1:80" x14ac:dyDescent="0.3">
      <c r="A3679" t="s">
        <v>4110</v>
      </c>
      <c r="B3679" t="s">
        <v>4252</v>
      </c>
      <c r="C3679"/>
      <c r="D3679" t="s">
        <v>870</v>
      </c>
      <c r="E3679" t="s">
        <v>4297</v>
      </c>
      <c r="F3679" t="s">
        <v>4298</v>
      </c>
      <c r="G3679" t="s">
        <v>4299</v>
      </c>
      <c r="H3679" t="s">
        <v>12369</v>
      </c>
      <c r="I3679" t="s">
        <v>12370</v>
      </c>
      <c r="J3679" t="s">
        <v>12370</v>
      </c>
      <c r="K3679" t="s">
        <v>12369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 s="8"/>
      <c r="S3679" s="8"/>
      <c r="T3679" s="8"/>
      <c r="U3679" s="8"/>
      <c r="V3679" s="8"/>
      <c r="W3679" s="8">
        <v>3798200</v>
      </c>
      <c r="X3679" s="8"/>
      <c r="Y3679" s="8"/>
      <c r="Z3679" s="8"/>
      <c r="AA3679" s="8"/>
      <c r="AB3679" s="8"/>
      <c r="AC3679" s="8">
        <v>3798200</v>
      </c>
      <c r="AD3679"/>
      <c r="AE3679"/>
      <c r="AF3679"/>
      <c r="AG3679"/>
      <c r="AH3679"/>
      <c r="AI3679">
        <v>100</v>
      </c>
      <c r="AJ3679" s="8"/>
      <c r="AK3679" s="8"/>
      <c r="AL3679" s="8"/>
      <c r="AM3679" s="8"/>
      <c r="AN3679" s="8"/>
      <c r="AO3679" s="8">
        <v>3798200</v>
      </c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/>
      <c r="BM3679"/>
      <c r="BN3679" s="10">
        <v>0</v>
      </c>
      <c r="BO3679" s="10"/>
      <c r="BP3679" s="10"/>
      <c r="BQ3679" s="10"/>
      <c r="BR3679" s="10"/>
      <c r="BS3679" s="10"/>
      <c r="BT3679" s="10"/>
      <c r="BU3679" s="10"/>
      <c r="BV3679" s="1" t="str">
        <f>Запрос1[[#This Row],[Менеджер]]</f>
        <v>Бастаубаев Айдын</v>
      </c>
      <c r="BW3679" s="1" t="str">
        <f>Запрос1[[#This Row],[Дирекция]]</f>
        <v>Южная дирекция</v>
      </c>
      <c r="BX3679" s="1" t="e">
        <f t="shared" si="57"/>
        <v>#N/A</v>
      </c>
      <c r="BY3679" s="1" t="e">
        <f t="shared" si="57"/>
        <v>#N/A</v>
      </c>
      <c r="CA3679" t="e">
        <f>VLOOKUP(Запрос1[[#This Row],[БИНКХ]],'[2]Группы компаний'!$A:$E,4,0)</f>
        <v>#N/A</v>
      </c>
      <c r="CB3679" t="e">
        <f>VLOOKUP(CA3679,$H:$I,2,0)</f>
        <v>#N/A</v>
      </c>
    </row>
    <row r="3680" spans="1:80" x14ac:dyDescent="0.3">
      <c r="A3680" t="s">
        <v>4110</v>
      </c>
      <c r="B3680" t="s">
        <v>4252</v>
      </c>
      <c r="C3680"/>
      <c r="D3680" t="s">
        <v>870</v>
      </c>
      <c r="E3680" t="s">
        <v>4297</v>
      </c>
      <c r="F3680" t="s">
        <v>4650</v>
      </c>
      <c r="G3680" t="s">
        <v>4651</v>
      </c>
      <c r="H3680" t="s">
        <v>12371</v>
      </c>
      <c r="I3680" t="s">
        <v>12372</v>
      </c>
      <c r="J3680" t="s">
        <v>12373</v>
      </c>
      <c r="K3680" t="s">
        <v>12374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 s="8"/>
      <c r="S3680" s="8"/>
      <c r="T3680" s="8"/>
      <c r="U3680" s="8"/>
      <c r="V3680" s="8"/>
      <c r="W3680" s="8">
        <v>592000</v>
      </c>
      <c r="X3680" s="8"/>
      <c r="Y3680" s="8"/>
      <c r="Z3680" s="8"/>
      <c r="AA3680" s="8"/>
      <c r="AB3680" s="8"/>
      <c r="AC3680" s="8">
        <v>592000</v>
      </c>
      <c r="AD3680"/>
      <c r="AE3680"/>
      <c r="AF3680"/>
      <c r="AG3680"/>
      <c r="AH3680"/>
      <c r="AI3680">
        <v>100</v>
      </c>
      <c r="AJ3680" s="8"/>
      <c r="AK3680" s="8"/>
      <c r="AL3680" s="8"/>
      <c r="AM3680" s="8"/>
      <c r="AN3680" s="8"/>
      <c r="AO3680" s="8">
        <v>592000</v>
      </c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/>
      <c r="BM3680"/>
      <c r="BN3680" s="10">
        <v>0</v>
      </c>
      <c r="BO3680" s="10"/>
      <c r="BP3680" s="10"/>
      <c r="BQ3680" s="10"/>
      <c r="BR3680" s="10"/>
      <c r="BS3680" s="10"/>
      <c r="BT3680" s="10"/>
      <c r="BU3680" s="10"/>
      <c r="BV3680" s="1" t="str">
        <f>Запрос1[[#This Row],[Менеджер]]</f>
        <v>Бастаубаев Айдын</v>
      </c>
      <c r="BW3680" s="1" t="str">
        <f>Запрос1[[#This Row],[Дирекция]]</f>
        <v>Южная дирекция</v>
      </c>
      <c r="BX3680" s="1" t="e">
        <f t="shared" si="57"/>
        <v>#N/A</v>
      </c>
      <c r="BY3680" s="1" t="e">
        <f t="shared" si="57"/>
        <v>#N/A</v>
      </c>
      <c r="CA3680" t="e">
        <f>VLOOKUP(Запрос1[[#This Row],[БИНКХ]],'[2]Группы компаний'!$A:$E,4,0)</f>
        <v>#N/A</v>
      </c>
      <c r="CB3680" t="e">
        <f>VLOOKUP(CA3680,$H:$I,2,0)</f>
        <v>#N/A</v>
      </c>
    </row>
    <row r="3681" spans="1:80" x14ac:dyDescent="0.3">
      <c r="A3681" t="s">
        <v>4110</v>
      </c>
      <c r="B3681" t="s">
        <v>4252</v>
      </c>
      <c r="C3681"/>
      <c r="D3681" t="s">
        <v>870</v>
      </c>
      <c r="E3681" t="s">
        <v>4297</v>
      </c>
      <c r="F3681" t="s">
        <v>4650</v>
      </c>
      <c r="G3681" t="s">
        <v>4651</v>
      </c>
      <c r="H3681" t="s">
        <v>12375</v>
      </c>
      <c r="I3681" t="s">
        <v>12376</v>
      </c>
      <c r="J3681" t="s">
        <v>12376</v>
      </c>
      <c r="K3681" t="s">
        <v>12375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/>
      <c r="AE3681"/>
      <c r="AF3681"/>
      <c r="AG3681"/>
      <c r="AH3681"/>
      <c r="AI3681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/>
      <c r="BM3681"/>
      <c r="BN3681" s="10">
        <v>1</v>
      </c>
      <c r="BO3681" s="10">
        <v>1198680</v>
      </c>
      <c r="BP3681" s="10">
        <v>0</v>
      </c>
      <c r="BQ3681" s="10">
        <v>0</v>
      </c>
      <c r="BR3681" s="10"/>
      <c r="BS3681" s="10"/>
      <c r="BT3681" s="10"/>
      <c r="BU3681" s="10"/>
      <c r="BV3681" s="1" t="str">
        <f>Запрос1[[#This Row],[Менеджер]]</f>
        <v>Бастаубаев Айдын</v>
      </c>
      <c r="BW3681" s="1" t="str">
        <f>Запрос1[[#This Row],[Дирекция]]</f>
        <v>Южная дирекция</v>
      </c>
      <c r="BX3681" s="1" t="str">
        <f t="shared" si="57"/>
        <v>К/Х "АБДРАХМАНОВА С.У"</v>
      </c>
      <c r="BY3681" s="1" t="str">
        <f t="shared" si="57"/>
        <v>730820400076</v>
      </c>
      <c r="CA3681" t="str">
        <f>Запрос1[[#This Row],[родитель]]</f>
        <v>К/Х "АБДРАХМАНОВА С.У"</v>
      </c>
      <c r="CB3681" t="str">
        <f>Запрос1[[#This Row],[БИНРодителя]]</f>
        <v>730820400076</v>
      </c>
    </row>
    <row r="3682" spans="1:80" x14ac:dyDescent="0.3">
      <c r="A3682" t="s">
        <v>4110</v>
      </c>
      <c r="B3682" t="s">
        <v>4252</v>
      </c>
      <c r="C3682"/>
      <c r="D3682" t="s">
        <v>870</v>
      </c>
      <c r="E3682" t="s">
        <v>4297</v>
      </c>
      <c r="F3682" t="s">
        <v>4650</v>
      </c>
      <c r="G3682" t="s">
        <v>4651</v>
      </c>
      <c r="H3682" t="s">
        <v>12377</v>
      </c>
      <c r="I3682" t="s">
        <v>12378</v>
      </c>
      <c r="J3682" t="s">
        <v>12378</v>
      </c>
      <c r="K3682" t="s">
        <v>12377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 s="8"/>
      <c r="S3682" s="8"/>
      <c r="T3682" s="8"/>
      <c r="U3682" s="8"/>
      <c r="V3682" s="8"/>
      <c r="W3682" s="8">
        <v>340500</v>
      </c>
      <c r="X3682" s="8"/>
      <c r="Y3682" s="8"/>
      <c r="Z3682" s="8"/>
      <c r="AA3682" s="8"/>
      <c r="AB3682" s="8"/>
      <c r="AC3682" s="8">
        <v>340500</v>
      </c>
      <c r="AD3682"/>
      <c r="AE3682"/>
      <c r="AF3682"/>
      <c r="AG3682"/>
      <c r="AH3682"/>
      <c r="AI3682">
        <v>100</v>
      </c>
      <c r="AJ3682" s="8"/>
      <c r="AK3682" s="8"/>
      <c r="AL3682" s="8"/>
      <c r="AM3682" s="8"/>
      <c r="AN3682" s="8"/>
      <c r="AO3682" s="8">
        <v>340500</v>
      </c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/>
      <c r="BM3682"/>
      <c r="BN3682" s="10">
        <v>0</v>
      </c>
      <c r="BO3682" s="10"/>
      <c r="BP3682" s="10"/>
      <c r="BQ3682" s="10"/>
      <c r="BR3682" s="10"/>
      <c r="BS3682" s="10"/>
      <c r="BT3682" s="10"/>
      <c r="BU3682" s="10"/>
      <c r="BV3682" s="1" t="str">
        <f>Запрос1[[#This Row],[Менеджер]]</f>
        <v>Бастаубаев Айдын</v>
      </c>
      <c r="BW3682" s="1" t="str">
        <f>Запрос1[[#This Row],[Дирекция]]</f>
        <v>Южная дирекция</v>
      </c>
      <c r="BX3682" s="1" t="str">
        <f t="shared" si="57"/>
        <v>К/Х "ЖУМАБАЕВ КЫЯКБАЙ АБДИКАДИРОВИЧ"</v>
      </c>
      <c r="BY3682" s="1" t="str">
        <f t="shared" si="57"/>
        <v>590814301629</v>
      </c>
      <c r="CA3682" t="str">
        <f>Запрос1[[#This Row],[родитель]]</f>
        <v>К/Х "ЖУМАБАЕВ КЫЯКБАЙ АБДИКАДИРОВИЧ"</v>
      </c>
      <c r="CB3682" t="str">
        <f>Запрос1[[#This Row],[БИНРодителя]]</f>
        <v>590814301629</v>
      </c>
    </row>
    <row r="3683" spans="1:80" x14ac:dyDescent="0.3">
      <c r="A3683" t="s">
        <v>4110</v>
      </c>
      <c r="B3683" t="s">
        <v>4252</v>
      </c>
      <c r="C3683"/>
      <c r="D3683" t="s">
        <v>870</v>
      </c>
      <c r="E3683" t="s">
        <v>4297</v>
      </c>
      <c r="F3683" t="s">
        <v>4650</v>
      </c>
      <c r="G3683" t="s">
        <v>4651</v>
      </c>
      <c r="H3683" t="s">
        <v>12379</v>
      </c>
      <c r="I3683" t="s">
        <v>12380</v>
      </c>
      <c r="J3683" t="s">
        <v>12380</v>
      </c>
      <c r="K3683" t="s">
        <v>12379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 s="8"/>
      <c r="S3683" s="8"/>
      <c r="T3683" s="8"/>
      <c r="U3683" s="8"/>
      <c r="V3683" s="8"/>
      <c r="W3683" s="8">
        <v>113500</v>
      </c>
      <c r="X3683" s="8"/>
      <c r="Y3683" s="8"/>
      <c r="Z3683" s="8"/>
      <c r="AA3683" s="8"/>
      <c r="AB3683" s="8"/>
      <c r="AC3683" s="8">
        <v>113500</v>
      </c>
      <c r="AD3683"/>
      <c r="AE3683"/>
      <c r="AF3683"/>
      <c r="AG3683"/>
      <c r="AH3683"/>
      <c r="AI3683">
        <v>100</v>
      </c>
      <c r="AJ3683" s="8"/>
      <c r="AK3683" s="8"/>
      <c r="AL3683" s="8"/>
      <c r="AM3683" s="8"/>
      <c r="AN3683" s="8"/>
      <c r="AO3683" s="8">
        <v>113500</v>
      </c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/>
      <c r="BM3683"/>
      <c r="BN3683" s="10">
        <v>0</v>
      </c>
      <c r="BO3683" s="10"/>
      <c r="BP3683" s="10"/>
      <c r="BQ3683" s="10"/>
      <c r="BR3683" s="10"/>
      <c r="BS3683" s="10"/>
      <c r="BT3683" s="10"/>
      <c r="BU3683" s="10"/>
      <c r="BV3683" s="1" t="str">
        <f>Запрос1[[#This Row],[Менеджер]]</f>
        <v>Бастаубаев Айдын</v>
      </c>
      <c r="BW3683" s="1" t="str">
        <f>Запрос1[[#This Row],[Дирекция]]</f>
        <v>Южная дирекция</v>
      </c>
      <c r="BX3683" s="1" t="str">
        <f t="shared" si="57"/>
        <v>КХ АУТОВ ЯЛКУНЖАН ТУРСЫНОВИЧ</v>
      </c>
      <c r="BY3683" s="1" t="str">
        <f t="shared" si="57"/>
        <v>671106301184</v>
      </c>
      <c r="CA3683" t="str">
        <f>Запрос1[[#This Row],[родитель]]</f>
        <v>КХ АУТОВ ЯЛКУНЖАН ТУРСЫНОВИЧ</v>
      </c>
      <c r="CB3683" t="str">
        <f>Запрос1[[#This Row],[БИНРодителя]]</f>
        <v>671106301184</v>
      </c>
    </row>
    <row r="3684" spans="1:80" x14ac:dyDescent="0.3">
      <c r="A3684" t="s">
        <v>4110</v>
      </c>
      <c r="B3684" t="s">
        <v>4252</v>
      </c>
      <c r="C3684"/>
      <c r="D3684" t="s">
        <v>870</v>
      </c>
      <c r="E3684" t="s">
        <v>4297</v>
      </c>
      <c r="F3684" t="s">
        <v>4650</v>
      </c>
      <c r="G3684" t="s">
        <v>4651</v>
      </c>
      <c r="H3684" t="s">
        <v>12381</v>
      </c>
      <c r="I3684" t="s">
        <v>12382</v>
      </c>
      <c r="J3684" t="s">
        <v>12382</v>
      </c>
      <c r="K3684" t="s">
        <v>12381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 s="8"/>
      <c r="S3684" s="8"/>
      <c r="T3684" s="8"/>
      <c r="U3684" s="8"/>
      <c r="V3684" s="8"/>
      <c r="W3684" s="8">
        <v>932100</v>
      </c>
      <c r="X3684" s="8"/>
      <c r="Y3684" s="8"/>
      <c r="Z3684" s="8"/>
      <c r="AA3684" s="8"/>
      <c r="AB3684" s="8"/>
      <c r="AC3684" s="8">
        <v>932100</v>
      </c>
      <c r="AD3684"/>
      <c r="AE3684"/>
      <c r="AF3684"/>
      <c r="AG3684"/>
      <c r="AH3684"/>
      <c r="AI3684">
        <v>100</v>
      </c>
      <c r="AJ3684" s="8"/>
      <c r="AK3684" s="8"/>
      <c r="AL3684" s="8"/>
      <c r="AM3684" s="8"/>
      <c r="AN3684" s="8"/>
      <c r="AO3684" s="8">
        <v>932100</v>
      </c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/>
      <c r="BM3684"/>
      <c r="BN3684" s="10">
        <v>0</v>
      </c>
      <c r="BO3684" s="10"/>
      <c r="BP3684" s="10"/>
      <c r="BQ3684" s="10"/>
      <c r="BR3684" s="10"/>
      <c r="BS3684" s="10"/>
      <c r="BT3684" s="10"/>
      <c r="BU3684" s="10"/>
      <c r="BV3684" s="1" t="str">
        <f>Запрос1[[#This Row],[Менеджер]]</f>
        <v>Бастаубаев Айдын</v>
      </c>
      <c r="BW3684" s="1" t="str">
        <f>Запрос1[[#This Row],[Дирекция]]</f>
        <v>Южная дирекция</v>
      </c>
      <c r="BX3684" s="1" t="str">
        <f t="shared" si="57"/>
        <v>КХ ГОРБАКИЕВ ИЛАХУН НУРАХУНОВИЧ</v>
      </c>
      <c r="BY3684" s="1" t="str">
        <f t="shared" si="57"/>
        <v>661008300439</v>
      </c>
      <c r="CA3684" t="str">
        <f>Запрос1[[#This Row],[родитель]]</f>
        <v>КХ ГОРБАКИЕВ ИЛАХУН НУРАХУНОВИЧ</v>
      </c>
      <c r="CB3684" t="str">
        <f>Запрос1[[#This Row],[БИНРодителя]]</f>
        <v>661008300439</v>
      </c>
    </row>
    <row r="3685" spans="1:80" x14ac:dyDescent="0.3">
      <c r="A3685" t="s">
        <v>4110</v>
      </c>
      <c r="B3685" t="s">
        <v>4252</v>
      </c>
      <c r="C3685"/>
      <c r="D3685" t="s">
        <v>870</v>
      </c>
      <c r="E3685" t="s">
        <v>4297</v>
      </c>
      <c r="F3685" t="s">
        <v>4650</v>
      </c>
      <c r="G3685" t="s">
        <v>4651</v>
      </c>
      <c r="H3685" t="s">
        <v>12383</v>
      </c>
      <c r="I3685" t="s">
        <v>12384</v>
      </c>
      <c r="J3685" t="s">
        <v>12384</v>
      </c>
      <c r="K3685" t="s">
        <v>12383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 s="8"/>
      <c r="S3685" s="8"/>
      <c r="T3685" s="8"/>
      <c r="U3685" s="8"/>
      <c r="V3685" s="8"/>
      <c r="W3685" s="8">
        <v>430200</v>
      </c>
      <c r="X3685" s="8"/>
      <c r="Y3685" s="8"/>
      <c r="Z3685" s="8"/>
      <c r="AA3685" s="8"/>
      <c r="AB3685" s="8"/>
      <c r="AC3685" s="8">
        <v>430200</v>
      </c>
      <c r="AD3685"/>
      <c r="AE3685"/>
      <c r="AF3685"/>
      <c r="AG3685"/>
      <c r="AH3685"/>
      <c r="AI3685">
        <v>100</v>
      </c>
      <c r="AJ3685" s="8"/>
      <c r="AK3685" s="8"/>
      <c r="AL3685" s="8"/>
      <c r="AM3685" s="8"/>
      <c r="AN3685" s="8"/>
      <c r="AO3685" s="8">
        <v>430200</v>
      </c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/>
      <c r="BM3685"/>
      <c r="BN3685" s="10">
        <v>0</v>
      </c>
      <c r="BO3685" s="10"/>
      <c r="BP3685" s="10"/>
      <c r="BQ3685" s="10"/>
      <c r="BR3685" s="10"/>
      <c r="BS3685" s="10"/>
      <c r="BT3685" s="10"/>
      <c r="BU3685" s="10"/>
      <c r="BV3685" s="1" t="str">
        <f>Запрос1[[#This Row],[Менеджер]]</f>
        <v>Бастаубаев Айдын</v>
      </c>
      <c r="BW3685" s="1" t="str">
        <f>Запрос1[[#This Row],[Дирекция]]</f>
        <v>Южная дирекция</v>
      </c>
      <c r="BX3685" s="1" t="str">
        <f t="shared" si="57"/>
        <v>КХ ИЗИМОВ УМУТЖАН ЮНУСОВИЧ</v>
      </c>
      <c r="BY3685" s="1" t="str">
        <f t="shared" si="57"/>
        <v>660315302243</v>
      </c>
      <c r="CA3685" t="str">
        <f>Запрос1[[#This Row],[родитель]]</f>
        <v>КХ ИЗИМОВ УМУТЖАН ЮНУСОВИЧ</v>
      </c>
      <c r="CB3685" t="str">
        <f>Запрос1[[#This Row],[БИНРодителя]]</f>
        <v>660315302243</v>
      </c>
    </row>
    <row r="3686" spans="1:80" x14ac:dyDescent="0.3">
      <c r="A3686" t="s">
        <v>4110</v>
      </c>
      <c r="B3686" t="s">
        <v>4252</v>
      </c>
      <c r="C3686"/>
      <c r="D3686" t="s">
        <v>870</v>
      </c>
      <c r="E3686" t="s">
        <v>4297</v>
      </c>
      <c r="F3686" t="s">
        <v>4650</v>
      </c>
      <c r="G3686" t="s">
        <v>4651</v>
      </c>
      <c r="H3686" t="s">
        <v>12385</v>
      </c>
      <c r="I3686" t="s">
        <v>12386</v>
      </c>
      <c r="J3686" t="s">
        <v>12386</v>
      </c>
      <c r="K3686" t="s">
        <v>12385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/>
      <c r="AE3686"/>
      <c r="AF3686"/>
      <c r="AG3686"/>
      <c r="AH3686"/>
      <c r="AI3686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/>
      <c r="BM3686"/>
      <c r="BN3686" s="10">
        <v>1</v>
      </c>
      <c r="BO3686" s="10">
        <v>286200</v>
      </c>
      <c r="BP3686" s="10">
        <v>286200</v>
      </c>
      <c r="BQ3686" s="10">
        <v>100</v>
      </c>
      <c r="BR3686" s="10"/>
      <c r="BS3686" s="10"/>
      <c r="BT3686" s="10"/>
      <c r="BU3686" s="10"/>
      <c r="BV3686" s="1" t="str">
        <f>Запрос1[[#This Row],[Менеджер]]</f>
        <v>Бастаубаев Айдын</v>
      </c>
      <c r="BW3686" s="1" t="str">
        <f>Запрос1[[#This Row],[Дирекция]]</f>
        <v>Южная дирекция</v>
      </c>
      <c r="BX3686" s="1" t="str">
        <f t="shared" si="57"/>
        <v>КХ ИСЛАМОВ ШУХРАТ ШАРЛИМАНОВИЧ</v>
      </c>
      <c r="BY3686" s="1" t="str">
        <f t="shared" si="57"/>
        <v>690610300682</v>
      </c>
      <c r="CA3686" t="str">
        <f>Запрос1[[#This Row],[родитель]]</f>
        <v>КХ ИСЛАМОВ ШУХРАТ ШАРЛИМАНОВИЧ</v>
      </c>
      <c r="CB3686" t="str">
        <f>Запрос1[[#This Row],[БИНРодителя]]</f>
        <v>690610300682</v>
      </c>
    </row>
    <row r="3687" spans="1:80" x14ac:dyDescent="0.3">
      <c r="A3687" t="s">
        <v>3658</v>
      </c>
      <c r="B3687" t="s">
        <v>3849</v>
      </c>
      <c r="C3687" t="s">
        <v>884</v>
      </c>
      <c r="D3687" t="s">
        <v>1556</v>
      </c>
      <c r="E3687" t="s">
        <v>2876</v>
      </c>
      <c r="F3687" t="s">
        <v>2877</v>
      </c>
      <c r="G3687" t="s">
        <v>2878</v>
      </c>
      <c r="H3687" t="s">
        <v>2879</v>
      </c>
      <c r="I3687" t="s">
        <v>2880</v>
      </c>
      <c r="J3687" t="s">
        <v>2880</v>
      </c>
      <c r="K3687" t="s">
        <v>2879</v>
      </c>
      <c r="L3687">
        <v>0</v>
      </c>
      <c r="M3687">
        <v>1</v>
      </c>
      <c r="N3687">
        <v>1</v>
      </c>
      <c r="O3687">
        <v>1</v>
      </c>
      <c r="P3687">
        <v>1</v>
      </c>
      <c r="Q3687">
        <v>1</v>
      </c>
      <c r="R3687" s="8"/>
      <c r="S3687" s="8">
        <v>22392200</v>
      </c>
      <c r="T3687" s="8">
        <v>27977200</v>
      </c>
      <c r="U3687" s="8">
        <v>37559460</v>
      </c>
      <c r="V3687" s="8">
        <v>39583700</v>
      </c>
      <c r="W3687" s="8">
        <v>108370510</v>
      </c>
      <c r="X3687" s="8"/>
      <c r="Y3687" s="8">
        <v>18404700</v>
      </c>
      <c r="Z3687" s="8">
        <v>13988600</v>
      </c>
      <c r="AA3687" s="8">
        <v>37559460</v>
      </c>
      <c r="AB3687" s="8">
        <v>39583700</v>
      </c>
      <c r="AC3687" s="8">
        <v>91570510</v>
      </c>
      <c r="AD3687"/>
      <c r="AE3687">
        <v>82.19</v>
      </c>
      <c r="AF3687">
        <v>50</v>
      </c>
      <c r="AG3687">
        <v>100</v>
      </c>
      <c r="AH3687">
        <v>100</v>
      </c>
      <c r="AI3687">
        <v>84.5</v>
      </c>
      <c r="AJ3687" s="8"/>
      <c r="AK3687" s="8">
        <v>22392200</v>
      </c>
      <c r="AL3687" s="8">
        <v>27977200</v>
      </c>
      <c r="AM3687" s="8">
        <v>37559460</v>
      </c>
      <c r="AN3687" s="8">
        <v>39583700</v>
      </c>
      <c r="AO3687" s="8">
        <v>108370510</v>
      </c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>
        <v>86909960</v>
      </c>
      <c r="BI3687" s="8">
        <v>59515470</v>
      </c>
      <c r="BJ3687" s="8">
        <v>6009460</v>
      </c>
      <c r="BK3687" s="8"/>
      <c r="BL3687">
        <v>6.9145000000000003</v>
      </c>
      <c r="BM3687">
        <v>0</v>
      </c>
      <c r="BN3687" s="10">
        <v>1</v>
      </c>
      <c r="BO3687" s="10">
        <v>68222000</v>
      </c>
      <c r="BP3687" s="10">
        <v>68222000</v>
      </c>
      <c r="BQ3687" s="10">
        <v>100</v>
      </c>
      <c r="BR3687" s="10">
        <v>68222000</v>
      </c>
      <c r="BS3687" s="10"/>
      <c r="BT3687" s="10"/>
      <c r="BU3687" s="10"/>
      <c r="BV3687" s="1" t="str">
        <f>Запрос1[[#This Row],[Менеджер]]</f>
        <v>Потупаленко Виктор</v>
      </c>
      <c r="BW3687" s="1" t="str">
        <f>Запрос1[[#This Row],[Дирекция]]</f>
        <v>Центральная дирекция</v>
      </c>
      <c r="BX3687" s="1" t="str">
        <f t="shared" si="57"/>
        <v>ТОО «Шерубай Су»</v>
      </c>
      <c r="BY3687" s="1" t="str">
        <f t="shared" si="57"/>
        <v>060740000848</v>
      </c>
      <c r="CA3687" t="str">
        <f>Запрос1[[#This Row],[родитель]]</f>
        <v>ТОО «Шерубай Су»</v>
      </c>
      <c r="CB3687" t="str">
        <f>Запрос1[[#This Row],[БИНРодителя]]</f>
        <v>060740000848</v>
      </c>
    </row>
    <row r="3688" spans="1:80" x14ac:dyDescent="0.3">
      <c r="A3688" t="s">
        <v>3658</v>
      </c>
      <c r="B3688" t="s">
        <v>3849</v>
      </c>
      <c r="C3688" t="s">
        <v>884</v>
      </c>
      <c r="D3688" t="s">
        <v>1556</v>
      </c>
      <c r="E3688" t="s">
        <v>3919</v>
      </c>
      <c r="F3688" t="s">
        <v>4700</v>
      </c>
      <c r="G3688" t="s">
        <v>4701</v>
      </c>
      <c r="H3688" t="s">
        <v>4702</v>
      </c>
      <c r="I3688" t="s">
        <v>4703</v>
      </c>
      <c r="J3688" t="s">
        <v>4703</v>
      </c>
      <c r="K3688" t="s">
        <v>4702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 s="8"/>
      <c r="S3688" s="8"/>
      <c r="T3688" s="8"/>
      <c r="U3688" s="8"/>
      <c r="V3688" s="8">
        <v>5600000</v>
      </c>
      <c r="W3688" s="8"/>
      <c r="X3688" s="8"/>
      <c r="Y3688" s="8"/>
      <c r="Z3688" s="8"/>
      <c r="AA3688" s="8"/>
      <c r="AB3688" s="8">
        <v>2800000</v>
      </c>
      <c r="AC3688" s="8"/>
      <c r="AD3688"/>
      <c r="AE3688"/>
      <c r="AF3688"/>
      <c r="AG3688"/>
      <c r="AH3688">
        <v>50</v>
      </c>
      <c r="AI3688"/>
      <c r="AJ3688" s="8"/>
      <c r="AK3688" s="8"/>
      <c r="AL3688" s="8"/>
      <c r="AM3688" s="8"/>
      <c r="AN3688" s="8">
        <v>5600000</v>
      </c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/>
      <c r="BM3688"/>
      <c r="BN3688" s="10">
        <v>0</v>
      </c>
      <c r="BO3688" s="10"/>
      <c r="BP3688" s="10"/>
      <c r="BQ3688" s="10"/>
      <c r="BR3688" s="10"/>
      <c r="BS3688" s="10"/>
      <c r="BT3688" s="10"/>
      <c r="BU3688" s="10"/>
      <c r="BV3688" s="1" t="str">
        <f>Запрос1[[#This Row],[Менеджер]]</f>
        <v>Потупаленко Виктор</v>
      </c>
      <c r="BW3688" s="1" t="str">
        <f>Запрос1[[#This Row],[Дирекция]]</f>
        <v>Центральная дирекция</v>
      </c>
      <c r="BX3688" s="1" t="str">
        <f t="shared" si="57"/>
        <v>КХ "Аслан"</v>
      </c>
      <c r="BY3688" s="1" t="str">
        <f t="shared" si="57"/>
        <v>140864015342</v>
      </c>
      <c r="CA3688" t="str">
        <f>Запрос1[[#This Row],[родитель]]</f>
        <v>КХ "Аслан"</v>
      </c>
      <c r="CB3688" t="str">
        <f>Запрос1[[#This Row],[БИНРодителя]]</f>
        <v>140864015342</v>
      </c>
    </row>
    <row r="3689" spans="1:80" x14ac:dyDescent="0.3">
      <c r="A3689" t="s">
        <v>3658</v>
      </c>
      <c r="B3689" t="s">
        <v>3849</v>
      </c>
      <c r="C3689" t="s">
        <v>884</v>
      </c>
      <c r="D3689" t="s">
        <v>1556</v>
      </c>
      <c r="E3689" t="s">
        <v>3919</v>
      </c>
      <c r="F3689" t="s">
        <v>4588</v>
      </c>
      <c r="G3689" t="s">
        <v>4589</v>
      </c>
      <c r="H3689" t="s">
        <v>4590</v>
      </c>
      <c r="I3689" t="s">
        <v>4591</v>
      </c>
      <c r="J3689" t="s">
        <v>4591</v>
      </c>
      <c r="K3689" t="s">
        <v>4590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 s="8"/>
      <c r="S3689" s="8"/>
      <c r="T3689" s="8"/>
      <c r="U3689" s="8"/>
      <c r="V3689" s="8">
        <v>1014000</v>
      </c>
      <c r="W3689" s="8"/>
      <c r="X3689" s="8"/>
      <c r="Y3689" s="8"/>
      <c r="Z3689" s="8"/>
      <c r="AA3689" s="8"/>
      <c r="AB3689" s="8">
        <v>1014000</v>
      </c>
      <c r="AC3689" s="8"/>
      <c r="AD3689"/>
      <c r="AE3689"/>
      <c r="AF3689"/>
      <c r="AG3689"/>
      <c r="AH3689">
        <v>100</v>
      </c>
      <c r="AI3689"/>
      <c r="AJ3689" s="8"/>
      <c r="AK3689" s="8"/>
      <c r="AL3689" s="8"/>
      <c r="AM3689" s="8"/>
      <c r="AN3689" s="8">
        <v>1014000</v>
      </c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/>
      <c r="BM3689"/>
      <c r="BN3689" s="10">
        <v>0</v>
      </c>
      <c r="BO3689" s="10"/>
      <c r="BP3689" s="10"/>
      <c r="BQ3689" s="10"/>
      <c r="BR3689" s="10"/>
      <c r="BS3689" s="10"/>
      <c r="BT3689" s="10"/>
      <c r="BU3689" s="10"/>
      <c r="BV3689" s="1" t="str">
        <f>Запрос1[[#This Row],[Менеджер]]</f>
        <v>Потупаленко Виктор</v>
      </c>
      <c r="BW3689" s="1" t="str">
        <f>Запрос1[[#This Row],[Дирекция]]</f>
        <v>Центральная дирекция</v>
      </c>
      <c r="BX3689" s="1" t="str">
        <f t="shared" si="57"/>
        <v>КХ "Айбол"</v>
      </c>
      <c r="BY3689" s="1" t="str">
        <f t="shared" si="57"/>
        <v>611205350328</v>
      </c>
      <c r="CA3689" t="str">
        <f>Запрос1[[#This Row],[родитель]]</f>
        <v>КХ "Айбол"</v>
      </c>
      <c r="CB3689" t="str">
        <f>Запрос1[[#This Row],[БИНРодителя]]</f>
        <v>611205350328</v>
      </c>
    </row>
    <row r="3690" spans="1:80" x14ac:dyDescent="0.3">
      <c r="A3690" t="s">
        <v>3658</v>
      </c>
      <c r="B3690" t="s">
        <v>3849</v>
      </c>
      <c r="C3690" t="s">
        <v>884</v>
      </c>
      <c r="D3690" t="s">
        <v>1556</v>
      </c>
      <c r="E3690" t="s">
        <v>3919</v>
      </c>
      <c r="F3690" t="s">
        <v>3920</v>
      </c>
      <c r="G3690" t="s">
        <v>3408</v>
      </c>
      <c r="H3690" t="s">
        <v>12253</v>
      </c>
      <c r="I3690" t="s">
        <v>12254</v>
      </c>
      <c r="J3690" t="s">
        <v>12254</v>
      </c>
      <c r="K3690" t="s">
        <v>12253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 s="8"/>
      <c r="S3690" s="8"/>
      <c r="T3690" s="8"/>
      <c r="U3690" s="8"/>
      <c r="V3690" s="8"/>
      <c r="W3690" s="8">
        <v>517500</v>
      </c>
      <c r="X3690" s="8"/>
      <c r="Y3690" s="8"/>
      <c r="Z3690" s="8"/>
      <c r="AA3690" s="8"/>
      <c r="AB3690" s="8"/>
      <c r="AC3690" s="8">
        <v>517500</v>
      </c>
      <c r="AD3690"/>
      <c r="AE3690"/>
      <c r="AF3690"/>
      <c r="AG3690"/>
      <c r="AH3690"/>
      <c r="AI3690">
        <v>100</v>
      </c>
      <c r="AJ3690" s="8"/>
      <c r="AK3690" s="8"/>
      <c r="AL3690" s="8"/>
      <c r="AM3690" s="8"/>
      <c r="AN3690" s="8"/>
      <c r="AO3690" s="8">
        <v>517500</v>
      </c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/>
      <c r="BM3690"/>
      <c r="BN3690" s="10">
        <v>0</v>
      </c>
      <c r="BO3690" s="10"/>
      <c r="BP3690" s="10"/>
      <c r="BQ3690" s="10"/>
      <c r="BR3690" s="10"/>
      <c r="BS3690" s="10"/>
      <c r="BT3690" s="10"/>
      <c r="BU3690" s="10"/>
      <c r="BV3690" s="1" t="str">
        <f>Запрос1[[#This Row],[Менеджер]]</f>
        <v>Потупаленко Виктор</v>
      </c>
      <c r="BW3690" s="1" t="str">
        <f>Запрос1[[#This Row],[Дирекция]]</f>
        <v>Центральная дирекция</v>
      </c>
      <c r="BX3690" s="1" t="str">
        <f t="shared" si="57"/>
        <v>К/Х "ХАМИТ"</v>
      </c>
      <c r="BY3690" s="1" t="str">
        <f t="shared" si="57"/>
        <v>180664035159</v>
      </c>
      <c r="CA3690" t="str">
        <f>Запрос1[[#This Row],[родитель]]</f>
        <v>К/Х "ХАМИТ"</v>
      </c>
      <c r="CB3690" t="str">
        <f>Запрос1[[#This Row],[БИНРодителя]]</f>
        <v>180664035159</v>
      </c>
    </row>
    <row r="3691" spans="1:80" x14ac:dyDescent="0.3">
      <c r="A3691" t="s">
        <v>3658</v>
      </c>
      <c r="B3691" t="s">
        <v>3849</v>
      </c>
      <c r="C3691" t="s">
        <v>884</v>
      </c>
      <c r="D3691" t="s">
        <v>1556</v>
      </c>
      <c r="E3691" t="s">
        <v>3850</v>
      </c>
      <c r="F3691" t="s">
        <v>4704</v>
      </c>
      <c r="G3691" t="s">
        <v>4705</v>
      </c>
      <c r="H3691" t="s">
        <v>4706</v>
      </c>
      <c r="I3691" t="s">
        <v>4707</v>
      </c>
      <c r="J3691" t="s">
        <v>4707</v>
      </c>
      <c r="K3691" t="s">
        <v>4706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0</v>
      </c>
      <c r="R3691" s="8"/>
      <c r="S3691" s="8">
        <v>6513500</v>
      </c>
      <c r="T3691" s="8"/>
      <c r="U3691" s="8"/>
      <c r="V3691" s="8">
        <v>839500</v>
      </c>
      <c r="W3691" s="8"/>
      <c r="X3691" s="8"/>
      <c r="Y3691" s="8">
        <v>0</v>
      </c>
      <c r="Z3691" s="8"/>
      <c r="AA3691" s="8"/>
      <c r="AB3691" s="8">
        <v>839500</v>
      </c>
      <c r="AC3691" s="8"/>
      <c r="AD3691"/>
      <c r="AE3691">
        <v>0</v>
      </c>
      <c r="AF3691"/>
      <c r="AG3691"/>
      <c r="AH3691">
        <v>100</v>
      </c>
      <c r="AI3691"/>
      <c r="AJ3691" s="8"/>
      <c r="AK3691" s="8">
        <v>4910900</v>
      </c>
      <c r="AL3691" s="8"/>
      <c r="AM3691" s="8"/>
      <c r="AN3691" s="8">
        <v>839500</v>
      </c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>
        <v>2100000</v>
      </c>
      <c r="BJ3691" s="8"/>
      <c r="BK3691" s="8"/>
      <c r="BL3691"/>
      <c r="BM3691">
        <v>0</v>
      </c>
      <c r="BN3691" s="10">
        <v>0</v>
      </c>
      <c r="BO3691" s="10"/>
      <c r="BP3691" s="10"/>
      <c r="BQ3691" s="10"/>
      <c r="BR3691" s="10"/>
      <c r="BS3691" s="10"/>
      <c r="BT3691" s="10"/>
      <c r="BU3691" s="10"/>
      <c r="BV3691" s="1" t="str">
        <f>Запрос1[[#This Row],[Менеджер]]</f>
        <v>Потупаленко Виктор</v>
      </c>
      <c r="BW3691" s="1" t="str">
        <f>Запрос1[[#This Row],[Дирекция]]</f>
        <v>Центральная дирекция</v>
      </c>
      <c r="BX3691" s="1" t="e">
        <f t="shared" si="57"/>
        <v>#N/A</v>
      </c>
      <c r="BY3691" s="1" t="e">
        <f t="shared" si="57"/>
        <v>#N/A</v>
      </c>
      <c r="CA3691" t="e">
        <f>VLOOKUP(Запрос1[[#This Row],[БИНКХ]],'[2]Группы компаний'!$A:$E,4,0)</f>
        <v>#N/A</v>
      </c>
      <c r="CB3691" t="e">
        <f>VLOOKUP(CA3691,$H:$I,2,0)</f>
        <v>#N/A</v>
      </c>
    </row>
    <row r="3692" spans="1:80" x14ac:dyDescent="0.3">
      <c r="A3692" t="s">
        <v>3658</v>
      </c>
      <c r="B3692" t="s">
        <v>3849</v>
      </c>
      <c r="C3692" t="s">
        <v>884</v>
      </c>
      <c r="D3692" t="s">
        <v>1556</v>
      </c>
      <c r="E3692" t="s">
        <v>3850</v>
      </c>
      <c r="F3692" t="s">
        <v>1140</v>
      </c>
      <c r="G3692" t="s">
        <v>3881</v>
      </c>
      <c r="H3692" t="s">
        <v>8324</v>
      </c>
      <c r="I3692" t="s">
        <v>8323</v>
      </c>
      <c r="J3692" t="s">
        <v>3959</v>
      </c>
      <c r="K3692" t="s">
        <v>3958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1</v>
      </c>
      <c r="R3692" s="8"/>
      <c r="S3692" s="8"/>
      <c r="T3692" s="8"/>
      <c r="U3692" s="8"/>
      <c r="V3692" s="8">
        <v>8138812.5</v>
      </c>
      <c r="W3692" s="8">
        <v>24160774</v>
      </c>
      <c r="X3692" s="8"/>
      <c r="Y3692" s="8"/>
      <c r="Z3692" s="8"/>
      <c r="AA3692" s="8"/>
      <c r="AB3692" s="8">
        <v>0</v>
      </c>
      <c r="AC3692" s="8">
        <v>1983232.2</v>
      </c>
      <c r="AD3692"/>
      <c r="AE3692"/>
      <c r="AF3692"/>
      <c r="AG3692"/>
      <c r="AH3692">
        <v>0</v>
      </c>
      <c r="AI3692">
        <v>8.2100000000000009</v>
      </c>
      <c r="AJ3692" s="8"/>
      <c r="AK3692" s="8"/>
      <c r="AL3692" s="8"/>
      <c r="AM3692" s="8"/>
      <c r="AN3692" s="8">
        <v>8138812.5</v>
      </c>
      <c r="AO3692" s="8">
        <v>24160774</v>
      </c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>
        <v>32408932</v>
      </c>
      <c r="BJ3692" s="8"/>
      <c r="BK3692" s="8"/>
      <c r="BL3692"/>
      <c r="BM3692">
        <v>0</v>
      </c>
      <c r="BN3692" s="10">
        <v>0</v>
      </c>
      <c r="BO3692" s="10"/>
      <c r="BP3692" s="10"/>
      <c r="BQ3692" s="10"/>
      <c r="BR3692" s="10"/>
      <c r="BS3692" s="10"/>
      <c r="BT3692" s="10"/>
      <c r="BU3692" s="10"/>
      <c r="BV3692" s="1" t="str">
        <f>Запрос1[[#This Row],[Менеджер]]</f>
        <v>Потупаленко Виктор</v>
      </c>
      <c r="BW3692" s="1" t="str">
        <f>Запрос1[[#This Row],[Дирекция]]</f>
        <v>Центральная дирекция</v>
      </c>
      <c r="BX3692" s="1" t="e">
        <f t="shared" si="57"/>
        <v>#N/A</v>
      </c>
      <c r="BY3692" s="1" t="e">
        <f t="shared" si="57"/>
        <v>#N/A</v>
      </c>
      <c r="CA3692" t="e">
        <f>VLOOKUP(Запрос1[[#This Row],[БИНКХ]],'[2]Группы компаний'!$A:$E,4,0)</f>
        <v>#N/A</v>
      </c>
      <c r="CB3692" t="e">
        <f>VLOOKUP(CA3692,$H:$I,2,0)</f>
        <v>#N/A</v>
      </c>
    </row>
    <row r="3693" spans="1:80" x14ac:dyDescent="0.3">
      <c r="A3693" t="s">
        <v>3658</v>
      </c>
      <c r="B3693" t="s">
        <v>3849</v>
      </c>
      <c r="C3693" t="s">
        <v>884</v>
      </c>
      <c r="D3693" t="s">
        <v>1556</v>
      </c>
      <c r="E3693" t="s">
        <v>3850</v>
      </c>
      <c r="F3693" t="s">
        <v>8421</v>
      </c>
      <c r="G3693" t="s">
        <v>8422</v>
      </c>
      <c r="H3693" t="s">
        <v>12255</v>
      </c>
      <c r="I3693" t="s">
        <v>12256</v>
      </c>
      <c r="J3693" t="s">
        <v>12256</v>
      </c>
      <c r="K3693" t="s">
        <v>12255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 s="8"/>
      <c r="S3693" s="8"/>
      <c r="T3693" s="8"/>
      <c r="U3693" s="8"/>
      <c r="V3693" s="8"/>
      <c r="W3693" s="8">
        <v>5925000</v>
      </c>
      <c r="X3693" s="8"/>
      <c r="Y3693" s="8"/>
      <c r="Z3693" s="8"/>
      <c r="AA3693" s="8"/>
      <c r="AB3693" s="8"/>
      <c r="AC3693" s="8">
        <v>5925000</v>
      </c>
      <c r="AD3693"/>
      <c r="AE3693"/>
      <c r="AF3693"/>
      <c r="AG3693"/>
      <c r="AH3693"/>
      <c r="AI3693">
        <v>100</v>
      </c>
      <c r="AJ3693" s="8"/>
      <c r="AK3693" s="8"/>
      <c r="AL3693" s="8"/>
      <c r="AM3693" s="8"/>
      <c r="AN3693" s="8"/>
      <c r="AO3693" s="8">
        <v>5925000</v>
      </c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/>
      <c r="BM3693"/>
      <c r="BN3693" s="10">
        <v>0</v>
      </c>
      <c r="BO3693" s="10"/>
      <c r="BP3693" s="10"/>
      <c r="BQ3693" s="10"/>
      <c r="BR3693" s="10"/>
      <c r="BS3693" s="10"/>
      <c r="BT3693" s="10"/>
      <c r="BU3693" s="10"/>
      <c r="BV3693" s="1" t="str">
        <f>Запрос1[[#This Row],[Менеджер]]</f>
        <v>Потупаленко Виктор</v>
      </c>
      <c r="BW3693" s="1" t="str">
        <f>Запрос1[[#This Row],[Дирекция]]</f>
        <v>Центральная дирекция</v>
      </c>
      <c r="BX3693" s="1" t="str">
        <f t="shared" si="57"/>
        <v>ТОО АГРОФИРМА ЯСНАЯ ПОЛЯНА</v>
      </c>
      <c r="BY3693" s="1" t="str">
        <f t="shared" si="57"/>
        <v>200140018700</v>
      </c>
      <c r="CA3693" t="str">
        <f>Запрос1[[#This Row],[родитель]]</f>
        <v>ТОО АГРОФИРМА ЯСНАЯ ПОЛЯНА</v>
      </c>
      <c r="CB3693" t="str">
        <f>Запрос1[[#This Row],[БИНРодителя]]</f>
        <v>200140018700</v>
      </c>
    </row>
    <row r="3694" spans="1:80" x14ac:dyDescent="0.3">
      <c r="A3694" t="s">
        <v>3658</v>
      </c>
      <c r="B3694" t="s">
        <v>3849</v>
      </c>
      <c r="C3694" t="s">
        <v>884</v>
      </c>
      <c r="D3694" t="s">
        <v>1556</v>
      </c>
      <c r="E3694" t="s">
        <v>3850</v>
      </c>
      <c r="F3694" t="s">
        <v>3851</v>
      </c>
      <c r="G3694" t="s">
        <v>3906</v>
      </c>
      <c r="H3694" t="s">
        <v>4708</v>
      </c>
      <c r="I3694" t="s">
        <v>4709</v>
      </c>
      <c r="J3694" t="s">
        <v>4709</v>
      </c>
      <c r="K3694" t="s">
        <v>4708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 s="8"/>
      <c r="S3694" s="8"/>
      <c r="T3694" s="8"/>
      <c r="U3694" s="8"/>
      <c r="V3694" s="8"/>
      <c r="W3694" s="8">
        <v>4279600</v>
      </c>
      <c r="X3694" s="8"/>
      <c r="Y3694" s="8"/>
      <c r="Z3694" s="8"/>
      <c r="AA3694" s="8"/>
      <c r="AB3694" s="8"/>
      <c r="AC3694" s="8">
        <v>4279600</v>
      </c>
      <c r="AD3694"/>
      <c r="AE3694"/>
      <c r="AF3694"/>
      <c r="AG3694"/>
      <c r="AH3694"/>
      <c r="AI3694">
        <v>100</v>
      </c>
      <c r="AJ3694" s="8"/>
      <c r="AK3694" s="8"/>
      <c r="AL3694" s="8"/>
      <c r="AM3694" s="8"/>
      <c r="AN3694" s="8"/>
      <c r="AO3694" s="8">
        <v>4279600</v>
      </c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/>
      <c r="BM3694"/>
      <c r="BN3694" s="10">
        <v>0</v>
      </c>
      <c r="BO3694" s="10"/>
      <c r="BP3694" s="10"/>
      <c r="BQ3694" s="10"/>
      <c r="BR3694" s="10"/>
      <c r="BS3694" s="10"/>
      <c r="BT3694" s="10"/>
      <c r="BU3694" s="10"/>
      <c r="BV3694" s="1" t="str">
        <f>Запрос1[[#This Row],[Менеджер]]</f>
        <v>Потупаленко Виктор</v>
      </c>
      <c r="BW3694" s="1" t="str">
        <f>Запрос1[[#This Row],[Дирекция]]</f>
        <v>Центральная дирекция</v>
      </c>
      <c r="BX3694" s="1" t="e">
        <f t="shared" si="57"/>
        <v>#N/A</v>
      </c>
      <c r="BY3694" s="1" t="e">
        <f t="shared" si="57"/>
        <v>#N/A</v>
      </c>
      <c r="CA3694" t="e">
        <f>VLOOKUP(Запрос1[[#This Row],[БИНКХ]],'[2]Группы компаний'!$A:$E,4,0)</f>
        <v>#N/A</v>
      </c>
      <c r="CB3694" t="e">
        <f>VLOOKUP(CA3694,$H:$I,2,0)</f>
        <v>#N/A</v>
      </c>
    </row>
    <row r="3695" spans="1:80" x14ac:dyDescent="0.3">
      <c r="A3695" t="s">
        <v>4110</v>
      </c>
      <c r="B3695" t="s">
        <v>4252</v>
      </c>
      <c r="C3695"/>
      <c r="D3695" t="s">
        <v>870</v>
      </c>
      <c r="E3695" t="s">
        <v>4297</v>
      </c>
      <c r="F3695" t="s">
        <v>4650</v>
      </c>
      <c r="G3695" t="s">
        <v>4651</v>
      </c>
      <c r="H3695" t="s">
        <v>12387</v>
      </c>
      <c r="I3695" t="s">
        <v>12388</v>
      </c>
      <c r="J3695" t="s">
        <v>12388</v>
      </c>
      <c r="K3695" t="s">
        <v>12387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 s="8"/>
      <c r="S3695" s="8"/>
      <c r="T3695" s="8"/>
      <c r="U3695" s="8"/>
      <c r="V3695" s="8"/>
      <c r="W3695" s="8">
        <v>170250</v>
      </c>
      <c r="X3695" s="8"/>
      <c r="Y3695" s="8"/>
      <c r="Z3695" s="8"/>
      <c r="AA3695" s="8"/>
      <c r="AB3695" s="8"/>
      <c r="AC3695" s="8">
        <v>170250</v>
      </c>
      <c r="AD3695"/>
      <c r="AE3695"/>
      <c r="AF3695"/>
      <c r="AG3695"/>
      <c r="AH3695"/>
      <c r="AI3695">
        <v>100</v>
      </c>
      <c r="AJ3695" s="8"/>
      <c r="AK3695" s="8"/>
      <c r="AL3695" s="8"/>
      <c r="AM3695" s="8"/>
      <c r="AN3695" s="8"/>
      <c r="AO3695" s="8">
        <v>170250</v>
      </c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/>
      <c r="BM3695"/>
      <c r="BN3695" s="10">
        <v>0</v>
      </c>
      <c r="BO3695" s="10"/>
      <c r="BP3695" s="10"/>
      <c r="BQ3695" s="10"/>
      <c r="BR3695" s="10"/>
      <c r="BS3695" s="10"/>
      <c r="BT3695" s="10"/>
      <c r="BU3695" s="10"/>
      <c r="BV3695" s="1" t="str">
        <f>Запрос1[[#This Row],[Менеджер]]</f>
        <v>Бастаубаев Айдын</v>
      </c>
      <c r="BW3695" s="1" t="str">
        <f>Запрос1[[#This Row],[Дирекция]]</f>
        <v>Южная дирекция</v>
      </c>
      <c r="BX3695" s="1" t="e">
        <f t="shared" si="57"/>
        <v>#N/A</v>
      </c>
      <c r="BY3695" s="1" t="e">
        <f t="shared" si="57"/>
        <v>#N/A</v>
      </c>
      <c r="CA3695" t="e">
        <f>VLOOKUP(Запрос1[[#This Row],[БИНКХ]],'[2]Группы компаний'!$A:$E,4,0)</f>
        <v>#N/A</v>
      </c>
      <c r="CB3695" t="e">
        <f>VLOOKUP(CA3695,$H:$I,2,0)</f>
        <v>#N/A</v>
      </c>
    </row>
    <row r="3696" spans="1:80" x14ac:dyDescent="0.3">
      <c r="A3696" t="s">
        <v>4110</v>
      </c>
      <c r="B3696" t="s">
        <v>4252</v>
      </c>
      <c r="C3696"/>
      <c r="D3696" t="s">
        <v>870</v>
      </c>
      <c r="E3696" t="s">
        <v>4297</v>
      </c>
      <c r="F3696" t="s">
        <v>4650</v>
      </c>
      <c r="G3696" t="s">
        <v>4651</v>
      </c>
      <c r="H3696" t="s">
        <v>12389</v>
      </c>
      <c r="I3696" t="s">
        <v>12390</v>
      </c>
      <c r="J3696" t="s">
        <v>12390</v>
      </c>
      <c r="K3696" t="s">
        <v>12389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 s="8"/>
      <c r="S3696" s="8"/>
      <c r="T3696" s="8"/>
      <c r="U3696" s="8"/>
      <c r="V3696" s="8"/>
      <c r="W3696" s="8">
        <v>860400</v>
      </c>
      <c r="X3696" s="8"/>
      <c r="Y3696" s="8"/>
      <c r="Z3696" s="8"/>
      <c r="AA3696" s="8"/>
      <c r="AB3696" s="8"/>
      <c r="AC3696" s="8">
        <v>860400</v>
      </c>
      <c r="AD3696"/>
      <c r="AE3696"/>
      <c r="AF3696"/>
      <c r="AG3696"/>
      <c r="AH3696"/>
      <c r="AI3696">
        <v>100</v>
      </c>
      <c r="AJ3696" s="8"/>
      <c r="AK3696" s="8"/>
      <c r="AL3696" s="8"/>
      <c r="AM3696" s="8"/>
      <c r="AN3696" s="8"/>
      <c r="AO3696" s="8">
        <v>860400</v>
      </c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/>
      <c r="BM3696"/>
      <c r="BN3696" s="10">
        <v>0</v>
      </c>
      <c r="BO3696" s="10"/>
      <c r="BP3696" s="10"/>
      <c r="BQ3696" s="10"/>
      <c r="BR3696" s="10"/>
      <c r="BS3696" s="10"/>
      <c r="BT3696" s="10"/>
      <c r="BU3696" s="10"/>
      <c r="BV3696" s="1" t="str">
        <f>Запрос1[[#This Row],[Менеджер]]</f>
        <v>Бастаубаев Айдын</v>
      </c>
      <c r="BW3696" s="1" t="str">
        <f>Запрос1[[#This Row],[Дирекция]]</f>
        <v>Южная дирекция</v>
      </c>
      <c r="BX3696" s="1" t="e">
        <f t="shared" si="57"/>
        <v>#N/A</v>
      </c>
      <c r="BY3696" s="1" t="e">
        <f t="shared" si="57"/>
        <v>#N/A</v>
      </c>
      <c r="CA3696" t="e">
        <f>VLOOKUP(Запрос1[[#This Row],[БИНКХ]],'[2]Группы компаний'!$A:$E,4,0)</f>
        <v>#N/A</v>
      </c>
      <c r="CB3696" t="e">
        <f>VLOOKUP(CA3696,$H:$I,2,0)</f>
        <v>#N/A</v>
      </c>
    </row>
    <row r="3697" spans="1:80" x14ac:dyDescent="0.3">
      <c r="A3697" t="s">
        <v>4110</v>
      </c>
      <c r="B3697" t="s">
        <v>4252</v>
      </c>
      <c r="C3697"/>
      <c r="D3697" t="s">
        <v>870</v>
      </c>
      <c r="E3697" t="s">
        <v>4297</v>
      </c>
      <c r="F3697" t="s">
        <v>4808</v>
      </c>
      <c r="G3697" t="s">
        <v>4809</v>
      </c>
      <c r="H3697" t="s">
        <v>12400</v>
      </c>
      <c r="I3697" t="s">
        <v>12401</v>
      </c>
      <c r="J3697" t="s">
        <v>12401</v>
      </c>
      <c r="K3697" t="s">
        <v>12400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/>
      <c r="AE3697"/>
      <c r="AF3697"/>
      <c r="AG3697"/>
      <c r="AH3697"/>
      <c r="AI3697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/>
      <c r="BM3697"/>
      <c r="BN3697" s="10">
        <v>1</v>
      </c>
      <c r="BO3697" s="10">
        <v>390000</v>
      </c>
      <c r="BP3697" s="10">
        <v>390000</v>
      </c>
      <c r="BQ3697" s="10">
        <v>100</v>
      </c>
      <c r="BR3697" s="10">
        <v>390000</v>
      </c>
      <c r="BS3697" s="10"/>
      <c r="BT3697" s="10"/>
      <c r="BU3697" s="10"/>
      <c r="BV3697" s="1" t="str">
        <f>Запрос1[[#This Row],[Менеджер]]</f>
        <v>Бастаубаев Айдын</v>
      </c>
      <c r="BW3697" s="1" t="str">
        <f>Запрос1[[#This Row],[Дирекция]]</f>
        <v>Южная дирекция</v>
      </c>
      <c r="BX3697" s="1" t="str">
        <f t="shared" si="57"/>
        <v>КХ АЛИПОВ АЯТКАЗЫ АХАНОВИЧ</v>
      </c>
      <c r="BY3697" s="1" t="str">
        <f t="shared" si="57"/>
        <v>721005300486</v>
      </c>
      <c r="CA3697" t="str">
        <f>Запрос1[[#This Row],[родитель]]</f>
        <v>КХ АЛИПОВ АЯТКАЗЫ АХАНОВИЧ</v>
      </c>
      <c r="CB3697" t="str">
        <f>Запрос1[[#This Row],[БИНРодителя]]</f>
        <v>721005300486</v>
      </c>
    </row>
    <row r="3698" spans="1:80" x14ac:dyDescent="0.3">
      <c r="A3698" t="s">
        <v>4110</v>
      </c>
      <c r="B3698" t="s">
        <v>4252</v>
      </c>
      <c r="C3698"/>
      <c r="D3698" t="s">
        <v>870</v>
      </c>
      <c r="E3698" t="s">
        <v>4297</v>
      </c>
      <c r="F3698" t="s">
        <v>4808</v>
      </c>
      <c r="G3698" t="s">
        <v>4809</v>
      </c>
      <c r="H3698" t="s">
        <v>12402</v>
      </c>
      <c r="I3698" t="s">
        <v>12403</v>
      </c>
      <c r="J3698" t="s">
        <v>12403</v>
      </c>
      <c r="K3698" t="s">
        <v>12402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 s="8"/>
      <c r="S3698" s="8"/>
      <c r="T3698" s="8"/>
      <c r="U3698" s="8"/>
      <c r="V3698" s="8"/>
      <c r="W3698" s="8">
        <v>340500</v>
      </c>
      <c r="X3698" s="8"/>
      <c r="Y3698" s="8"/>
      <c r="Z3698" s="8"/>
      <c r="AA3698" s="8"/>
      <c r="AB3698" s="8"/>
      <c r="AC3698" s="8">
        <v>340500</v>
      </c>
      <c r="AD3698"/>
      <c r="AE3698"/>
      <c r="AF3698"/>
      <c r="AG3698"/>
      <c r="AH3698"/>
      <c r="AI3698">
        <v>100</v>
      </c>
      <c r="AJ3698" s="8"/>
      <c r="AK3698" s="8"/>
      <c r="AL3698" s="8"/>
      <c r="AM3698" s="8"/>
      <c r="AN3698" s="8"/>
      <c r="AO3698" s="8">
        <v>340500</v>
      </c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/>
      <c r="BM3698"/>
      <c r="BN3698" s="10">
        <v>0</v>
      </c>
      <c r="BO3698" s="10"/>
      <c r="BP3698" s="10"/>
      <c r="BQ3698" s="10"/>
      <c r="BR3698" s="10"/>
      <c r="BS3698" s="10"/>
      <c r="BT3698" s="10"/>
      <c r="BU3698" s="10"/>
      <c r="BV3698" s="1" t="str">
        <f>Запрос1[[#This Row],[Менеджер]]</f>
        <v>Бастаубаев Айдын</v>
      </c>
      <c r="BW3698" s="1" t="str">
        <f>Запрос1[[#This Row],[Дирекция]]</f>
        <v>Южная дирекция</v>
      </c>
      <c r="BX3698" s="1" t="str">
        <f t="shared" si="57"/>
        <v>КХ КУАНЫШ</v>
      </c>
      <c r="BY3698" s="1" t="str">
        <f t="shared" si="57"/>
        <v>790715301583</v>
      </c>
      <c r="CA3698" t="str">
        <f>Запрос1[[#This Row],[родитель]]</f>
        <v>КХ КУАНЫШ</v>
      </c>
      <c r="CB3698" t="str">
        <f>Запрос1[[#This Row],[БИНРодителя]]</f>
        <v>790715301583</v>
      </c>
    </row>
    <row r="3699" spans="1:80" x14ac:dyDescent="0.3">
      <c r="A3699" t="s">
        <v>4110</v>
      </c>
      <c r="B3699" t="s">
        <v>4252</v>
      </c>
      <c r="C3699"/>
      <c r="D3699" t="s">
        <v>870</v>
      </c>
      <c r="E3699" t="s">
        <v>4297</v>
      </c>
      <c r="F3699" t="s">
        <v>4808</v>
      </c>
      <c r="G3699" t="s">
        <v>4809</v>
      </c>
      <c r="H3699" t="s">
        <v>12404</v>
      </c>
      <c r="I3699" t="s">
        <v>12405</v>
      </c>
      <c r="J3699" t="s">
        <v>12405</v>
      </c>
      <c r="K3699" t="s">
        <v>12404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/>
      <c r="AE3699"/>
      <c r="AF3699"/>
      <c r="AG3699"/>
      <c r="AH3699"/>
      <c r="AI3699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/>
      <c r="BM3699"/>
      <c r="BN3699" s="10">
        <v>1</v>
      </c>
      <c r="BO3699" s="10">
        <v>1888600</v>
      </c>
      <c r="BP3699" s="10">
        <v>944300</v>
      </c>
      <c r="BQ3699" s="10">
        <v>50</v>
      </c>
      <c r="BR3699" s="10"/>
      <c r="BS3699" s="10"/>
      <c r="BT3699" s="10"/>
      <c r="BU3699" s="10"/>
      <c r="BV3699" s="1" t="str">
        <f>Запрос1[[#This Row],[Менеджер]]</f>
        <v>Бастаубаев Айдын</v>
      </c>
      <c r="BW3699" s="1" t="str">
        <f>Запрос1[[#This Row],[Дирекция]]</f>
        <v>Южная дирекция</v>
      </c>
      <c r="BX3699" s="1" t="str">
        <f t="shared" si="57"/>
        <v>КХ НАЗЕРКЕ</v>
      </c>
      <c r="BY3699" s="1" t="str">
        <f t="shared" si="57"/>
        <v>561210400581</v>
      </c>
      <c r="CA3699" t="str">
        <f>Запрос1[[#This Row],[родитель]]</f>
        <v>КХ НАЗЕРКЕ</v>
      </c>
      <c r="CB3699" t="str">
        <f>Запрос1[[#This Row],[БИНРодителя]]</f>
        <v>561210400581</v>
      </c>
    </row>
    <row r="3700" spans="1:80" x14ac:dyDescent="0.3">
      <c r="A3700" t="s">
        <v>4110</v>
      </c>
      <c r="B3700" t="s">
        <v>4252</v>
      </c>
      <c r="C3700"/>
      <c r="D3700" t="s">
        <v>870</v>
      </c>
      <c r="E3700" t="s">
        <v>4297</v>
      </c>
      <c r="F3700" t="s">
        <v>4816</v>
      </c>
      <c r="G3700" t="s">
        <v>8776</v>
      </c>
      <c r="H3700" t="s">
        <v>8777</v>
      </c>
      <c r="I3700" t="s">
        <v>8778</v>
      </c>
      <c r="J3700" t="s">
        <v>8778</v>
      </c>
      <c r="K3700" t="s">
        <v>8777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 s="8"/>
      <c r="S3700" s="8"/>
      <c r="T3700" s="8"/>
      <c r="U3700" s="8"/>
      <c r="V3700" s="8">
        <v>59220</v>
      </c>
      <c r="W3700" s="8"/>
      <c r="X3700" s="8"/>
      <c r="Y3700" s="8"/>
      <c r="Z3700" s="8"/>
      <c r="AA3700" s="8"/>
      <c r="AB3700" s="8">
        <v>59220</v>
      </c>
      <c r="AC3700" s="8"/>
      <c r="AD3700"/>
      <c r="AE3700"/>
      <c r="AF3700"/>
      <c r="AG3700"/>
      <c r="AH3700">
        <v>100</v>
      </c>
      <c r="AI3700"/>
      <c r="AJ3700" s="8"/>
      <c r="AK3700" s="8"/>
      <c r="AL3700" s="8"/>
      <c r="AM3700" s="8"/>
      <c r="AN3700" s="8">
        <v>59220</v>
      </c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>
        <v>1532856</v>
      </c>
      <c r="BJ3700" s="8"/>
      <c r="BK3700" s="8"/>
      <c r="BL3700"/>
      <c r="BM3700">
        <v>0</v>
      </c>
      <c r="BN3700" s="10">
        <v>0</v>
      </c>
      <c r="BO3700" s="10"/>
      <c r="BP3700" s="10"/>
      <c r="BQ3700" s="10"/>
      <c r="BR3700" s="10"/>
      <c r="BS3700" s="10"/>
      <c r="BT3700" s="10"/>
      <c r="BU3700" s="10"/>
      <c r="BV3700" s="1" t="str">
        <f>Запрос1[[#This Row],[Менеджер]]</f>
        <v>Бастаубаев Айдын</v>
      </c>
      <c r="BW3700" s="1" t="str">
        <f>Запрос1[[#This Row],[Дирекция]]</f>
        <v>Южная дирекция</v>
      </c>
      <c r="BX3700" s="1" t="str">
        <f t="shared" si="57"/>
        <v>ИП КУНЕЖАНОВА Г.С.</v>
      </c>
      <c r="BY3700" s="1" t="str">
        <f t="shared" si="57"/>
        <v>540724400580</v>
      </c>
      <c r="CA3700" t="str">
        <f>Запрос1[[#This Row],[родитель]]</f>
        <v>ИП КУНЕЖАНОВА Г.С.</v>
      </c>
      <c r="CB3700" t="str">
        <f>Запрос1[[#This Row],[БИНРодителя]]</f>
        <v>540724400580</v>
      </c>
    </row>
    <row r="3701" spans="1:80" x14ac:dyDescent="0.3">
      <c r="A3701" t="s">
        <v>4110</v>
      </c>
      <c r="B3701" t="s">
        <v>4252</v>
      </c>
      <c r="C3701"/>
      <c r="D3701" t="s">
        <v>870</v>
      </c>
      <c r="E3701" t="s">
        <v>4316</v>
      </c>
      <c r="F3701" t="s">
        <v>4187</v>
      </c>
      <c r="G3701" t="s">
        <v>8779</v>
      </c>
      <c r="H3701" t="s">
        <v>8780</v>
      </c>
      <c r="I3701" t="s">
        <v>8781</v>
      </c>
      <c r="J3701" t="s">
        <v>8781</v>
      </c>
      <c r="K3701" t="s">
        <v>8780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 s="8"/>
      <c r="S3701" s="8"/>
      <c r="T3701" s="8"/>
      <c r="U3701" s="8"/>
      <c r="V3701" s="8">
        <v>954347</v>
      </c>
      <c r="W3701" s="8"/>
      <c r="X3701" s="8"/>
      <c r="Y3701" s="8"/>
      <c r="Z3701" s="8"/>
      <c r="AA3701" s="8"/>
      <c r="AB3701" s="8">
        <v>0</v>
      </c>
      <c r="AC3701" s="8"/>
      <c r="AD3701"/>
      <c r="AE3701"/>
      <c r="AF3701"/>
      <c r="AG3701"/>
      <c r="AH3701">
        <v>0</v>
      </c>
      <c r="AI3701"/>
      <c r="AJ3701" s="8"/>
      <c r="AK3701" s="8"/>
      <c r="AL3701" s="8"/>
      <c r="AM3701" s="8"/>
      <c r="AN3701" s="8">
        <v>954347</v>
      </c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/>
      <c r="BM3701"/>
      <c r="BN3701" s="10">
        <v>0</v>
      </c>
      <c r="BO3701" s="10"/>
      <c r="BP3701" s="10"/>
      <c r="BQ3701" s="10"/>
      <c r="BR3701" s="10"/>
      <c r="BS3701" s="10"/>
      <c r="BT3701" s="10"/>
      <c r="BU3701" s="10"/>
      <c r="BV3701" s="1" t="str">
        <f>Запрос1[[#This Row],[Менеджер]]</f>
        <v>Бастаубаев Айдын</v>
      </c>
      <c r="BW3701" s="1" t="str">
        <f>Запрос1[[#This Row],[Дирекция]]</f>
        <v>Южная дирекция</v>
      </c>
      <c r="BX3701" s="1" t="str">
        <f t="shared" si="57"/>
        <v>КХ Рахат - Су</v>
      </c>
      <c r="BY3701" s="1" t="str">
        <f t="shared" si="57"/>
        <v>910609301237</v>
      </c>
      <c r="CA3701" t="str">
        <f>Запрос1[[#This Row],[КХ]]</f>
        <v>КХ Рахат - Су</v>
      </c>
      <c r="CB3701" t="str">
        <f>Запрос1[[#This Row],[БИНКХ]]</f>
        <v>910609301237</v>
      </c>
    </row>
    <row r="3702" spans="1:80" x14ac:dyDescent="0.3">
      <c r="A3702" t="s">
        <v>4110</v>
      </c>
      <c r="B3702" t="s">
        <v>4252</v>
      </c>
      <c r="C3702"/>
      <c r="D3702" t="s">
        <v>870</v>
      </c>
      <c r="E3702" t="s">
        <v>4316</v>
      </c>
      <c r="F3702" t="s">
        <v>4326</v>
      </c>
      <c r="G3702" t="s">
        <v>4327</v>
      </c>
      <c r="H3702" t="s">
        <v>8782</v>
      </c>
      <c r="I3702" t="s">
        <v>8783</v>
      </c>
      <c r="J3702" t="s">
        <v>8783</v>
      </c>
      <c r="K3702" t="s">
        <v>8782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 s="8"/>
      <c r="S3702" s="8"/>
      <c r="T3702" s="8"/>
      <c r="U3702" s="8"/>
      <c r="V3702" s="8">
        <v>913971</v>
      </c>
      <c r="W3702" s="8"/>
      <c r="X3702" s="8"/>
      <c r="Y3702" s="8"/>
      <c r="Z3702" s="8"/>
      <c r="AA3702" s="8"/>
      <c r="AB3702" s="8">
        <v>0</v>
      </c>
      <c r="AC3702" s="8"/>
      <c r="AD3702"/>
      <c r="AE3702"/>
      <c r="AF3702"/>
      <c r="AG3702"/>
      <c r="AH3702">
        <v>0</v>
      </c>
      <c r="AI3702"/>
      <c r="AJ3702" s="8"/>
      <c r="AK3702" s="8"/>
      <c r="AL3702" s="8"/>
      <c r="AM3702" s="8"/>
      <c r="AN3702" s="8">
        <v>913971</v>
      </c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/>
      <c r="BM3702"/>
      <c r="BN3702" s="10">
        <v>0</v>
      </c>
      <c r="BO3702" s="10"/>
      <c r="BP3702" s="10"/>
      <c r="BQ3702" s="10"/>
      <c r="BR3702" s="10"/>
      <c r="BS3702" s="10"/>
      <c r="BT3702" s="10"/>
      <c r="BU3702" s="10"/>
      <c r="BV3702" s="1" t="str">
        <f>Запрос1[[#This Row],[Менеджер]]</f>
        <v>Бастаубаев Айдын</v>
      </c>
      <c r="BW3702" s="1" t="str">
        <f>Запрос1[[#This Row],[Дирекция]]</f>
        <v>Южная дирекция</v>
      </c>
      <c r="BX3702" s="1" t="str">
        <f t="shared" si="57"/>
        <v>КХ Мадали</v>
      </c>
      <c r="BY3702" s="1" t="str">
        <f t="shared" si="57"/>
        <v>580217300326</v>
      </c>
      <c r="CA3702" t="str">
        <f>Запрос1[[#This Row],[родитель]]</f>
        <v>КХ Мадали</v>
      </c>
      <c r="CB3702" t="str">
        <f>Запрос1[[#This Row],[БИНРодителя]]</f>
        <v>580217300326</v>
      </c>
    </row>
    <row r="3703" spans="1:80" x14ac:dyDescent="0.3">
      <c r="A3703" t="s">
        <v>4110</v>
      </c>
      <c r="B3703" t="s">
        <v>4252</v>
      </c>
      <c r="C3703"/>
      <c r="D3703" t="s">
        <v>870</v>
      </c>
      <c r="E3703" t="s">
        <v>4316</v>
      </c>
      <c r="F3703" t="s">
        <v>4326</v>
      </c>
      <c r="G3703" t="s">
        <v>4327</v>
      </c>
      <c r="H3703" t="s">
        <v>8784</v>
      </c>
      <c r="I3703" t="s">
        <v>8785</v>
      </c>
      <c r="J3703" t="s">
        <v>8785</v>
      </c>
      <c r="K3703" t="s">
        <v>8784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 s="8"/>
      <c r="S3703" s="8"/>
      <c r="T3703" s="8"/>
      <c r="U3703" s="8"/>
      <c r="V3703" s="8">
        <v>215052</v>
      </c>
      <c r="W3703" s="8"/>
      <c r="X3703" s="8"/>
      <c r="Y3703" s="8"/>
      <c r="Z3703" s="8"/>
      <c r="AA3703" s="8"/>
      <c r="AB3703" s="8">
        <v>0</v>
      </c>
      <c r="AC3703" s="8"/>
      <c r="AD3703"/>
      <c r="AE3703"/>
      <c r="AF3703"/>
      <c r="AG3703"/>
      <c r="AH3703">
        <v>0</v>
      </c>
      <c r="AI3703"/>
      <c r="AJ3703" s="8"/>
      <c r="AK3703" s="8"/>
      <c r="AL3703" s="8"/>
      <c r="AM3703" s="8"/>
      <c r="AN3703" s="8">
        <v>215052</v>
      </c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/>
      <c r="BM3703"/>
      <c r="BN3703" s="10">
        <v>0</v>
      </c>
      <c r="BO3703" s="10"/>
      <c r="BP3703" s="10"/>
      <c r="BQ3703" s="10"/>
      <c r="BR3703" s="10"/>
      <c r="BS3703" s="10"/>
      <c r="BT3703" s="10"/>
      <c r="BU3703" s="10"/>
      <c r="BV3703" s="1" t="str">
        <f>Запрос1[[#This Row],[Менеджер]]</f>
        <v>Бастаубаев Айдын</v>
      </c>
      <c r="BW3703" s="1" t="str">
        <f>Запрос1[[#This Row],[Дирекция]]</f>
        <v>Южная дирекция</v>
      </c>
      <c r="BX3703" s="1" t="str">
        <f t="shared" si="57"/>
        <v>КХ Разилия</v>
      </c>
      <c r="BY3703" s="1" t="str">
        <f t="shared" si="57"/>
        <v>580508300338</v>
      </c>
      <c r="CA3703" t="str">
        <f>Запрос1[[#This Row],[родитель]]</f>
        <v>КХ Разилия</v>
      </c>
      <c r="CB3703" t="str">
        <f>Запрос1[[#This Row],[БИНРодителя]]</f>
        <v>580508300338</v>
      </c>
    </row>
    <row r="3704" spans="1:80" x14ac:dyDescent="0.3">
      <c r="A3704" t="s">
        <v>3658</v>
      </c>
      <c r="B3704" t="s">
        <v>3849</v>
      </c>
      <c r="C3704" t="s">
        <v>884</v>
      </c>
      <c r="D3704" t="s">
        <v>1556</v>
      </c>
      <c r="E3704" t="s">
        <v>1557</v>
      </c>
      <c r="F3704" t="s">
        <v>2602</v>
      </c>
      <c r="G3704" t="s">
        <v>2603</v>
      </c>
      <c r="H3704" t="s">
        <v>2604</v>
      </c>
      <c r="I3704" t="s">
        <v>2605</v>
      </c>
      <c r="J3704" t="s">
        <v>2639</v>
      </c>
      <c r="K3704" t="s">
        <v>2640</v>
      </c>
      <c r="L3704">
        <v>0</v>
      </c>
      <c r="M3704">
        <v>0</v>
      </c>
      <c r="N3704">
        <v>1</v>
      </c>
      <c r="O3704">
        <v>1</v>
      </c>
      <c r="P3704">
        <v>0</v>
      </c>
      <c r="Q3704">
        <v>0</v>
      </c>
      <c r="R3704" s="8"/>
      <c r="S3704" s="8"/>
      <c r="T3704" s="8">
        <v>2600000</v>
      </c>
      <c r="U3704" s="8">
        <v>795000</v>
      </c>
      <c r="V3704" s="8"/>
      <c r="W3704" s="8"/>
      <c r="X3704" s="8"/>
      <c r="Y3704" s="8"/>
      <c r="Z3704" s="8">
        <v>520000</v>
      </c>
      <c r="AA3704" s="8">
        <v>238500</v>
      </c>
      <c r="AB3704" s="8"/>
      <c r="AC3704" s="8"/>
      <c r="AD3704"/>
      <c r="AE3704"/>
      <c r="AF3704">
        <v>20</v>
      </c>
      <c r="AG3704">
        <v>30</v>
      </c>
      <c r="AH3704"/>
      <c r="AI3704"/>
      <c r="AJ3704" s="8"/>
      <c r="AK3704" s="8"/>
      <c r="AL3704" s="8">
        <v>2600000</v>
      </c>
      <c r="AM3704" s="8">
        <v>795000</v>
      </c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>
        <v>795000</v>
      </c>
      <c r="BI3704" s="8"/>
      <c r="BJ3704" s="8">
        <v>795000</v>
      </c>
      <c r="BK3704" s="8"/>
      <c r="BL3704">
        <v>100</v>
      </c>
      <c r="BM3704"/>
      <c r="BN3704" s="10">
        <v>0</v>
      </c>
      <c r="BO3704" s="10"/>
      <c r="BP3704" s="10"/>
      <c r="BQ3704" s="10"/>
      <c r="BR3704" s="10"/>
      <c r="BS3704" s="10"/>
      <c r="BT3704" s="10"/>
      <c r="BU3704" s="10"/>
      <c r="BV3704" s="1" t="str">
        <f>Запрос1[[#This Row],[Менеджер]]</f>
        <v>Потупаленко Виктор</v>
      </c>
      <c r="BW3704" s="1" t="str">
        <f>Запрос1[[#This Row],[Дирекция]]</f>
        <v>Центральная дирекция</v>
      </c>
      <c r="BX3704" s="1" t="str">
        <f t="shared" si="57"/>
        <v>ТОО "TAS-2004"</v>
      </c>
      <c r="BY3704" s="1" t="str">
        <f t="shared" si="57"/>
        <v>040140003837</v>
      </c>
      <c r="CA3704" t="str">
        <f>Запрос1[[#This Row],[родитель]]</f>
        <v>ТОО "TAS-2004"</v>
      </c>
      <c r="CB3704" t="str">
        <f>Запрос1[[#This Row],[БИНРодителя]]</f>
        <v>040140003837</v>
      </c>
    </row>
    <row r="3705" spans="1:80" x14ac:dyDescent="0.3">
      <c r="A3705" t="s">
        <v>3658</v>
      </c>
      <c r="B3705" t="s">
        <v>3849</v>
      </c>
      <c r="C3705" t="s">
        <v>884</v>
      </c>
      <c r="D3705" t="s">
        <v>1556</v>
      </c>
      <c r="E3705" t="s">
        <v>1557</v>
      </c>
      <c r="F3705" t="s">
        <v>12552</v>
      </c>
      <c r="G3705" t="s">
        <v>12553</v>
      </c>
      <c r="H3705" t="s">
        <v>12554</v>
      </c>
      <c r="I3705" t="s">
        <v>12555</v>
      </c>
      <c r="J3705" t="s">
        <v>12555</v>
      </c>
      <c r="K3705" t="s">
        <v>12554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 s="8"/>
      <c r="S3705" s="8"/>
      <c r="T3705" s="8"/>
      <c r="U3705" s="8"/>
      <c r="V3705" s="8"/>
      <c r="W3705" s="8">
        <v>57000</v>
      </c>
      <c r="X3705" s="8"/>
      <c r="Y3705" s="8"/>
      <c r="Z3705" s="8"/>
      <c r="AA3705" s="8"/>
      <c r="AB3705" s="8"/>
      <c r="AC3705" s="8">
        <v>57000</v>
      </c>
      <c r="AD3705"/>
      <c r="AE3705"/>
      <c r="AF3705"/>
      <c r="AG3705"/>
      <c r="AH3705"/>
      <c r="AI3705">
        <v>100</v>
      </c>
      <c r="AJ3705" s="8"/>
      <c r="AK3705" s="8"/>
      <c r="AL3705" s="8"/>
      <c r="AM3705" s="8"/>
      <c r="AN3705" s="8"/>
      <c r="AO3705" s="8">
        <v>57000</v>
      </c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/>
      <c r="BM3705"/>
      <c r="BN3705" s="10">
        <v>1</v>
      </c>
      <c r="BO3705" s="10">
        <v>195000</v>
      </c>
      <c r="BP3705" s="10">
        <v>195000</v>
      </c>
      <c r="BQ3705" s="10">
        <v>100</v>
      </c>
      <c r="BR3705" s="10">
        <v>195000</v>
      </c>
      <c r="BS3705" s="10"/>
      <c r="BT3705" s="10"/>
      <c r="BU3705" s="10"/>
      <c r="BV3705" s="1" t="str">
        <f>Запрос1[[#This Row],[Менеджер]]</f>
        <v>Потупаленко Виктор</v>
      </c>
      <c r="BW3705" s="1" t="str">
        <f>Запрос1[[#This Row],[Дирекция]]</f>
        <v>Центральная дирекция</v>
      </c>
      <c r="BX3705" s="1" t="str">
        <f t="shared" si="57"/>
        <v>Крестьянское хозяйство "Акимжанов К.К."</v>
      </c>
      <c r="BY3705" s="1" t="str">
        <f t="shared" si="57"/>
        <v>220664008845</v>
      </c>
      <c r="CA3705" t="str">
        <f>Запрос1[[#This Row],[родитель]]</f>
        <v>Крестьянское хозяйство "Акимжанов К.К."</v>
      </c>
      <c r="CB3705" t="str">
        <f>Запрос1[[#This Row],[БИНРодителя]]</f>
        <v>220664008845</v>
      </c>
    </row>
    <row r="3706" spans="1:80" x14ac:dyDescent="0.3">
      <c r="A3706" t="s">
        <v>3658</v>
      </c>
      <c r="B3706" t="s">
        <v>3849</v>
      </c>
      <c r="C3706" t="s">
        <v>884</v>
      </c>
      <c r="D3706" t="s">
        <v>1556</v>
      </c>
      <c r="E3706" t="s">
        <v>1557</v>
      </c>
      <c r="F3706" t="s">
        <v>3857</v>
      </c>
      <c r="G3706" t="s">
        <v>3858</v>
      </c>
      <c r="H3706" t="s">
        <v>3859</v>
      </c>
      <c r="I3706" t="s">
        <v>3860</v>
      </c>
      <c r="J3706" t="s">
        <v>3861</v>
      </c>
      <c r="K3706" t="s">
        <v>3862</v>
      </c>
      <c r="L3706">
        <v>0</v>
      </c>
      <c r="M3706">
        <v>0</v>
      </c>
      <c r="N3706">
        <v>1</v>
      </c>
      <c r="O3706">
        <v>1</v>
      </c>
      <c r="P3706">
        <v>1</v>
      </c>
      <c r="Q3706">
        <v>0</v>
      </c>
      <c r="R3706" s="8"/>
      <c r="S3706" s="8"/>
      <c r="T3706" s="8">
        <v>25934490</v>
      </c>
      <c r="U3706" s="8">
        <v>9624400</v>
      </c>
      <c r="V3706" s="8">
        <v>15685000</v>
      </c>
      <c r="W3706" s="8"/>
      <c r="X3706" s="8"/>
      <c r="Y3706" s="8"/>
      <c r="Z3706" s="8">
        <v>25934490</v>
      </c>
      <c r="AA3706" s="8">
        <v>9624400</v>
      </c>
      <c r="AB3706" s="8">
        <v>15685000</v>
      </c>
      <c r="AC3706" s="8"/>
      <c r="AD3706"/>
      <c r="AE3706"/>
      <c r="AF3706">
        <v>100</v>
      </c>
      <c r="AG3706">
        <v>100</v>
      </c>
      <c r="AH3706">
        <v>100</v>
      </c>
      <c r="AI3706"/>
      <c r="AJ3706" s="8"/>
      <c r="AK3706" s="8"/>
      <c r="AL3706" s="8">
        <v>25934490</v>
      </c>
      <c r="AM3706" s="8">
        <v>9624400</v>
      </c>
      <c r="AN3706" s="8">
        <v>15685000</v>
      </c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>
        <v>171886109.30000001</v>
      </c>
      <c r="BI3706" s="8">
        <v>115077120</v>
      </c>
      <c r="BJ3706" s="8">
        <v>9624400</v>
      </c>
      <c r="BK3706" s="8">
        <v>15685000</v>
      </c>
      <c r="BL3706">
        <v>5.5991999999999997</v>
      </c>
      <c r="BM3706">
        <v>13.629899999999999</v>
      </c>
      <c r="BN3706" s="10">
        <v>0</v>
      </c>
      <c r="BO3706" s="10"/>
      <c r="BP3706" s="10"/>
      <c r="BQ3706" s="10"/>
      <c r="BR3706" s="10"/>
      <c r="BS3706" s="10"/>
      <c r="BT3706" s="10"/>
      <c r="BU3706" s="10"/>
      <c r="BV3706" s="1" t="str">
        <f>Запрос1[[#This Row],[Менеджер]]</f>
        <v>Потупаленко Виктор</v>
      </c>
      <c r="BW3706" s="1" t="str">
        <f>Запрос1[[#This Row],[Дирекция]]</f>
        <v>Центральная дирекция</v>
      </c>
      <c r="BX3706" s="1" t="str">
        <f t="shared" si="57"/>
        <v>ТОО "Шахтёрское"</v>
      </c>
      <c r="BY3706" s="1" t="str">
        <f t="shared" si="57"/>
        <v>010440006351</v>
      </c>
      <c r="CA3706" t="str">
        <f>Запрос1[[#This Row],[родитель]]</f>
        <v>ТОО "Шахтёрское"</v>
      </c>
      <c r="CB3706" t="str">
        <f>Запрос1[[#This Row],[БИНРодителя]]</f>
        <v>010440006351</v>
      </c>
    </row>
    <row r="3707" spans="1:80" x14ac:dyDescent="0.3">
      <c r="A3707" t="s">
        <v>3658</v>
      </c>
      <c r="B3707" t="s">
        <v>3849</v>
      </c>
      <c r="C3707" t="s">
        <v>884</v>
      </c>
      <c r="D3707" t="s">
        <v>1556</v>
      </c>
      <c r="E3707" t="s">
        <v>1557</v>
      </c>
      <c r="F3707" t="s">
        <v>1125</v>
      </c>
      <c r="G3707" t="s">
        <v>403</v>
      </c>
      <c r="H3707" t="s">
        <v>3863</v>
      </c>
      <c r="I3707" t="s">
        <v>3864</v>
      </c>
      <c r="J3707" t="s">
        <v>3864</v>
      </c>
      <c r="K3707" t="s">
        <v>3863</v>
      </c>
      <c r="L3707">
        <v>0</v>
      </c>
      <c r="M3707">
        <v>1</v>
      </c>
      <c r="N3707">
        <v>1</v>
      </c>
      <c r="O3707">
        <v>1</v>
      </c>
      <c r="P3707">
        <v>1</v>
      </c>
      <c r="Q3707">
        <v>1</v>
      </c>
      <c r="R3707" s="8"/>
      <c r="S3707" s="8">
        <v>481500</v>
      </c>
      <c r="T3707" s="8">
        <v>3320000</v>
      </c>
      <c r="U3707" s="8">
        <v>4155700</v>
      </c>
      <c r="V3707" s="8">
        <v>3668450</v>
      </c>
      <c r="W3707" s="8">
        <v>3150551</v>
      </c>
      <c r="X3707" s="8"/>
      <c r="Y3707" s="8">
        <v>80250</v>
      </c>
      <c r="Z3707" s="8">
        <v>1033800</v>
      </c>
      <c r="AA3707" s="8">
        <v>1246710</v>
      </c>
      <c r="AB3707" s="8">
        <v>1834225</v>
      </c>
      <c r="AC3707" s="8">
        <v>1575275.5</v>
      </c>
      <c r="AD3707"/>
      <c r="AE3707">
        <v>16.670000000000002</v>
      </c>
      <c r="AF3707">
        <v>31.14</v>
      </c>
      <c r="AG3707">
        <v>30</v>
      </c>
      <c r="AH3707">
        <v>50</v>
      </c>
      <c r="AI3707">
        <v>50</v>
      </c>
      <c r="AJ3707" s="8"/>
      <c r="AK3707" s="8">
        <v>481500</v>
      </c>
      <c r="AL3707" s="8">
        <v>3320000</v>
      </c>
      <c r="AM3707" s="8">
        <v>4155700</v>
      </c>
      <c r="AN3707" s="8">
        <v>3668450</v>
      </c>
      <c r="AO3707" s="8">
        <v>3150551</v>
      </c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>
        <v>8955700</v>
      </c>
      <c r="BI3707" s="8">
        <v>5028000</v>
      </c>
      <c r="BJ3707" s="8">
        <v>4155700</v>
      </c>
      <c r="BK3707" s="8">
        <v>1578000</v>
      </c>
      <c r="BL3707">
        <v>46.402799999999999</v>
      </c>
      <c r="BM3707">
        <v>31.3842</v>
      </c>
      <c r="BN3707" s="10">
        <v>0</v>
      </c>
      <c r="BO3707" s="10"/>
      <c r="BP3707" s="10"/>
      <c r="BQ3707" s="10"/>
      <c r="BR3707" s="10"/>
      <c r="BS3707" s="10"/>
      <c r="BT3707" s="10"/>
      <c r="BU3707" s="10"/>
      <c r="BV3707" s="1" t="str">
        <f>Запрос1[[#This Row],[Менеджер]]</f>
        <v>Потупаленко Виктор</v>
      </c>
      <c r="BW3707" s="1" t="str">
        <f>Запрос1[[#This Row],[Дирекция]]</f>
        <v>Центральная дирекция</v>
      </c>
      <c r="BX3707" s="1" t="str">
        <f t="shared" si="57"/>
        <v>ФХ Мельничук А.А.</v>
      </c>
      <c r="BY3707" s="1" t="str">
        <f t="shared" si="57"/>
        <v>050264009416</v>
      </c>
      <c r="CA3707" t="str">
        <f>Запрос1[[#This Row],[родитель]]</f>
        <v>ФХ Мельничук А.А.</v>
      </c>
      <c r="CB3707" t="str">
        <f>Запрос1[[#This Row],[БИНРодителя]]</f>
        <v>050264009416</v>
      </c>
    </row>
    <row r="3708" spans="1:80" x14ac:dyDescent="0.3">
      <c r="A3708" t="s">
        <v>3658</v>
      </c>
      <c r="B3708" t="s">
        <v>3849</v>
      </c>
      <c r="C3708" t="s">
        <v>884</v>
      </c>
      <c r="D3708" t="s">
        <v>1556</v>
      </c>
      <c r="E3708" t="s">
        <v>1557</v>
      </c>
      <c r="F3708" t="s">
        <v>4619</v>
      </c>
      <c r="G3708" t="s">
        <v>4620</v>
      </c>
      <c r="H3708" t="s">
        <v>12566</v>
      </c>
      <c r="I3708" t="s">
        <v>12567</v>
      </c>
      <c r="J3708" t="s">
        <v>12567</v>
      </c>
      <c r="K3708" t="s">
        <v>12566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 s="8"/>
      <c r="S3708" s="8"/>
      <c r="T3708" s="8"/>
      <c r="U3708" s="8"/>
      <c r="V3708" s="8"/>
      <c r="W3708" s="8">
        <v>683850</v>
      </c>
      <c r="X3708" s="8"/>
      <c r="Y3708" s="8"/>
      <c r="Z3708" s="8"/>
      <c r="AA3708" s="8"/>
      <c r="AB3708" s="8"/>
      <c r="AC3708" s="8">
        <v>683850</v>
      </c>
      <c r="AD3708"/>
      <c r="AE3708"/>
      <c r="AF3708"/>
      <c r="AG3708"/>
      <c r="AH3708"/>
      <c r="AI3708">
        <v>100</v>
      </c>
      <c r="AJ3708" s="8"/>
      <c r="AK3708" s="8"/>
      <c r="AL3708" s="8"/>
      <c r="AM3708" s="8"/>
      <c r="AN3708" s="8"/>
      <c r="AO3708" s="8">
        <v>683850</v>
      </c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/>
      <c r="BM3708"/>
      <c r="BN3708" s="10">
        <v>0</v>
      </c>
      <c r="BO3708" s="10"/>
      <c r="BP3708" s="10"/>
      <c r="BQ3708" s="10"/>
      <c r="BR3708" s="10"/>
      <c r="BS3708" s="10"/>
      <c r="BT3708" s="10"/>
      <c r="BU3708" s="10"/>
      <c r="BV3708" s="1" t="str">
        <f>Запрос1[[#This Row],[Менеджер]]</f>
        <v>Потупаленко Виктор</v>
      </c>
      <c r="BW3708" s="1" t="str">
        <f>Запрос1[[#This Row],[Дирекция]]</f>
        <v>Центральная дирекция</v>
      </c>
      <c r="BX3708" s="1" t="str">
        <f t="shared" si="57"/>
        <v>Фермерское хозяйство "Виктория"</v>
      </c>
      <c r="BY3708" s="1" t="str">
        <f t="shared" si="57"/>
        <v>730520350312</v>
      </c>
      <c r="CA3708" t="str">
        <f>Запрос1[[#This Row],[КХ]]</f>
        <v>Фермерское хозяйство "Виктория"</v>
      </c>
      <c r="CB3708" t="str">
        <f>Запрос1[[#This Row],[БИНКХ]]</f>
        <v>730520350312</v>
      </c>
    </row>
    <row r="3709" spans="1:80" x14ac:dyDescent="0.3">
      <c r="A3709" t="s">
        <v>3658</v>
      </c>
      <c r="B3709" t="s">
        <v>3849</v>
      </c>
      <c r="C3709" t="s">
        <v>884</v>
      </c>
      <c r="D3709" t="s">
        <v>1556</v>
      </c>
      <c r="E3709" t="s">
        <v>337</v>
      </c>
      <c r="F3709" t="s">
        <v>3865</v>
      </c>
      <c r="G3709" t="s">
        <v>3866</v>
      </c>
      <c r="H3709" t="s">
        <v>2604</v>
      </c>
      <c r="I3709" t="s">
        <v>2605</v>
      </c>
      <c r="J3709" t="s">
        <v>3867</v>
      </c>
      <c r="K3709" t="s">
        <v>3868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 s="8"/>
      <c r="S3709" s="8"/>
      <c r="T3709" s="8"/>
      <c r="U3709" s="8">
        <v>3834000</v>
      </c>
      <c r="V3709" s="8"/>
      <c r="W3709" s="8"/>
      <c r="X3709" s="8"/>
      <c r="Y3709" s="8"/>
      <c r="Z3709" s="8"/>
      <c r="AA3709" s="8">
        <v>925800</v>
      </c>
      <c r="AB3709" s="8"/>
      <c r="AC3709" s="8"/>
      <c r="AD3709"/>
      <c r="AE3709"/>
      <c r="AF3709"/>
      <c r="AG3709">
        <v>24.15</v>
      </c>
      <c r="AH3709"/>
      <c r="AI3709"/>
      <c r="AJ3709" s="8"/>
      <c r="AK3709" s="8"/>
      <c r="AL3709" s="8"/>
      <c r="AM3709" s="8">
        <v>3834000</v>
      </c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>
        <v>3834000</v>
      </c>
      <c r="BI3709" s="8"/>
      <c r="BJ3709" s="8">
        <v>3834000</v>
      </c>
      <c r="BK3709" s="8"/>
      <c r="BL3709">
        <v>100</v>
      </c>
      <c r="BM3709"/>
      <c r="BN3709" s="10">
        <v>0</v>
      </c>
      <c r="BO3709" s="10"/>
      <c r="BP3709" s="10"/>
      <c r="BQ3709" s="10"/>
      <c r="BR3709" s="10"/>
      <c r="BS3709" s="10"/>
      <c r="BT3709" s="10"/>
      <c r="BU3709" s="10"/>
      <c r="BV3709" s="1" t="str">
        <f>Запрос1[[#This Row],[Менеджер]]</f>
        <v>Потупаленко Виктор</v>
      </c>
      <c r="BW3709" s="1" t="str">
        <f>Запрос1[[#This Row],[Дирекция]]</f>
        <v>Центральная дирекция</v>
      </c>
      <c r="BX3709" s="1" t="str">
        <f t="shared" si="57"/>
        <v>ТОО "TAS-2004"</v>
      </c>
      <c r="BY3709" s="1" t="str">
        <f t="shared" si="57"/>
        <v>040140003837</v>
      </c>
      <c r="CA3709" t="str">
        <f>Запрос1[[#This Row],[родитель]]</f>
        <v>ТОО "TAS-2004"</v>
      </c>
      <c r="CB3709" t="str">
        <f>Запрос1[[#This Row],[БИНРодителя]]</f>
        <v>040140003837</v>
      </c>
    </row>
    <row r="3710" spans="1:80" x14ac:dyDescent="0.3">
      <c r="A3710" t="s">
        <v>3658</v>
      </c>
      <c r="B3710" t="s">
        <v>3849</v>
      </c>
      <c r="C3710" t="s">
        <v>884</v>
      </c>
      <c r="D3710" t="s">
        <v>1556</v>
      </c>
      <c r="E3710" t="s">
        <v>337</v>
      </c>
      <c r="F3710" t="s">
        <v>1527</v>
      </c>
      <c r="G3710" t="s">
        <v>4629</v>
      </c>
      <c r="H3710" t="s">
        <v>12568</v>
      </c>
      <c r="I3710" t="s">
        <v>12569</v>
      </c>
      <c r="J3710" t="s">
        <v>12569</v>
      </c>
      <c r="K3710" t="s">
        <v>12568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/>
      <c r="AE3710"/>
      <c r="AF3710"/>
      <c r="AG3710"/>
      <c r="AH3710"/>
      <c r="AI3710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/>
      <c r="BM3710"/>
      <c r="BN3710" s="10">
        <v>1</v>
      </c>
      <c r="BO3710" s="10">
        <v>55055000</v>
      </c>
      <c r="BP3710" s="10">
        <v>11011000</v>
      </c>
      <c r="BQ3710" s="10">
        <v>20</v>
      </c>
      <c r="BR3710" s="10"/>
      <c r="BS3710" s="10"/>
      <c r="BT3710" s="10"/>
      <c r="BU3710" s="10"/>
      <c r="BV3710" s="1" t="str">
        <f>Запрос1[[#This Row],[Менеджер]]</f>
        <v>Потупаленко Виктор</v>
      </c>
      <c r="BW3710" s="1" t="str">
        <f>Запрос1[[#This Row],[Дирекция]]</f>
        <v>Центральная дирекция</v>
      </c>
      <c r="BX3710" s="1" t="e">
        <f t="shared" si="57"/>
        <v>#N/A</v>
      </c>
      <c r="BY3710" s="1" t="e">
        <f t="shared" si="57"/>
        <v>#N/A</v>
      </c>
      <c r="CA3710" t="e">
        <f>VLOOKUP(Запрос1[[#This Row],[БИНКХ]],'[2]Группы компаний'!$A:$E,4,0)</f>
        <v>#N/A</v>
      </c>
      <c r="CB3710" t="e">
        <f>VLOOKUP(CA3710,$H:$I,2,0)</f>
        <v>#N/A</v>
      </c>
    </row>
    <row r="3711" spans="1:80" x14ac:dyDescent="0.3">
      <c r="A3711" t="s">
        <v>3658</v>
      </c>
      <c r="B3711" t="s">
        <v>3849</v>
      </c>
      <c r="C3711" t="s">
        <v>884</v>
      </c>
      <c r="D3711" t="s">
        <v>1556</v>
      </c>
      <c r="E3711" t="s">
        <v>337</v>
      </c>
      <c r="F3711" t="s">
        <v>2221</v>
      </c>
      <c r="G3711" t="s">
        <v>2222</v>
      </c>
      <c r="H3711" t="s">
        <v>8419</v>
      </c>
      <c r="I3711" t="s">
        <v>8420</v>
      </c>
      <c r="J3711" t="s">
        <v>12570</v>
      </c>
      <c r="K3711" t="s">
        <v>12571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 s="8"/>
      <c r="S3711" s="8"/>
      <c r="T3711" s="8"/>
      <c r="U3711" s="8"/>
      <c r="V3711" s="8"/>
      <c r="W3711" s="8">
        <v>33073130</v>
      </c>
      <c r="X3711" s="8"/>
      <c r="Y3711" s="8"/>
      <c r="Z3711" s="8"/>
      <c r="AA3711" s="8"/>
      <c r="AB3711" s="8"/>
      <c r="AC3711" s="8">
        <v>14853530</v>
      </c>
      <c r="AD3711"/>
      <c r="AE3711"/>
      <c r="AF3711"/>
      <c r="AG3711"/>
      <c r="AH3711"/>
      <c r="AI3711">
        <v>44.91</v>
      </c>
      <c r="AJ3711" s="8"/>
      <c r="AK3711" s="8"/>
      <c r="AL3711" s="8"/>
      <c r="AM3711" s="8"/>
      <c r="AN3711" s="8"/>
      <c r="AO3711" s="8">
        <v>33073130</v>
      </c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/>
      <c r="BM3711"/>
      <c r="BN3711" s="10">
        <v>0</v>
      </c>
      <c r="BO3711" s="10"/>
      <c r="BP3711" s="10"/>
      <c r="BQ3711" s="10"/>
      <c r="BR3711" s="10"/>
      <c r="BS3711" s="10"/>
      <c r="BT3711" s="10"/>
      <c r="BU3711" s="10"/>
      <c r="BV3711" s="1" t="str">
        <f>Запрос1[[#This Row],[Менеджер]]</f>
        <v>Потупаленко Виктор</v>
      </c>
      <c r="BW3711" s="1" t="str">
        <f>Запрос1[[#This Row],[Дирекция]]</f>
        <v>Центральная дирекция</v>
      </c>
      <c r="BX3711" s="1" t="str">
        <f t="shared" si="57"/>
        <v>КХ "Галина"</v>
      </c>
      <c r="BY3711" s="1" t="str">
        <f t="shared" si="57"/>
        <v>610404400189</v>
      </c>
      <c r="CA3711" t="str">
        <f>Запрос1[[#This Row],[родитель]]</f>
        <v>КХ "Галина"</v>
      </c>
      <c r="CB3711" t="str">
        <f>Запрос1[[#This Row],[БИНРодителя]]</f>
        <v>610404400189</v>
      </c>
    </row>
    <row r="3712" spans="1:80" x14ac:dyDescent="0.3">
      <c r="A3712" t="s">
        <v>2514</v>
      </c>
      <c r="B3712" t="s">
        <v>388</v>
      </c>
      <c r="C3712"/>
      <c r="D3712" t="s">
        <v>412</v>
      </c>
      <c r="E3712" t="s">
        <v>443</v>
      </c>
      <c r="F3712" t="s">
        <v>444</v>
      </c>
      <c r="G3712"/>
      <c r="H3712" t="s">
        <v>1030</v>
      </c>
      <c r="I3712" t="s">
        <v>1031</v>
      </c>
      <c r="J3712" t="s">
        <v>1031</v>
      </c>
      <c r="K3712" t="s">
        <v>1030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 s="8"/>
      <c r="S3712" s="8"/>
      <c r="T3712" s="8"/>
      <c r="U3712" s="8">
        <v>225920</v>
      </c>
      <c r="V3712" s="8"/>
      <c r="W3712" s="8"/>
      <c r="X3712" s="8"/>
      <c r="Y3712" s="8"/>
      <c r="Z3712" s="8"/>
      <c r="AA3712" s="8">
        <v>225920</v>
      </c>
      <c r="AB3712" s="8"/>
      <c r="AC3712" s="8"/>
      <c r="AD3712"/>
      <c r="AE3712"/>
      <c r="AF3712"/>
      <c r="AG3712">
        <v>100</v>
      </c>
      <c r="AH3712"/>
      <c r="AI3712"/>
      <c r="AJ3712" s="8"/>
      <c r="AK3712" s="8"/>
      <c r="AL3712" s="8"/>
      <c r="AM3712" s="8">
        <v>225920</v>
      </c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/>
      <c r="BM3712"/>
      <c r="BN3712" s="10">
        <v>0</v>
      </c>
      <c r="BO3712" s="10"/>
      <c r="BP3712" s="10"/>
      <c r="BQ3712" s="10"/>
      <c r="BR3712" s="10"/>
      <c r="BS3712" s="10"/>
      <c r="BT3712" s="10"/>
      <c r="BU3712" s="10"/>
      <c r="BV3712" s="1" t="str">
        <f>Запрос1[[#This Row],[Менеджер]]</f>
        <v>Юрченко Иван</v>
      </c>
      <c r="BW3712" s="1" t="str">
        <f>Запрос1[[#This Row],[Дирекция]]</f>
        <v>Северная дирекция</v>
      </c>
      <c r="BX3712" s="1" t="str">
        <f t="shared" si="57"/>
        <v>ТОО "Казанбасы"</v>
      </c>
      <c r="BY3712" s="1" t="str">
        <f t="shared" si="57"/>
        <v>161140000562</v>
      </c>
      <c r="CA3712" t="str">
        <f>Запрос1[[#This Row],[родитель]]</f>
        <v>ТОО "Казанбасы"</v>
      </c>
      <c r="CB3712" t="str">
        <f>Запрос1[[#This Row],[БИНРодителя]]</f>
        <v>161140000562</v>
      </c>
    </row>
    <row r="3713" spans="1:80" x14ac:dyDescent="0.3">
      <c r="A3713" t="s">
        <v>2514</v>
      </c>
      <c r="B3713" t="s">
        <v>388</v>
      </c>
      <c r="C3713"/>
      <c r="D3713" t="s">
        <v>412</v>
      </c>
      <c r="E3713" t="s">
        <v>447</v>
      </c>
      <c r="F3713" t="s">
        <v>466</v>
      </c>
      <c r="G3713" t="s">
        <v>467</v>
      </c>
      <c r="H3713" t="s">
        <v>421</v>
      </c>
      <c r="I3713" t="s">
        <v>422</v>
      </c>
      <c r="J3713" t="s">
        <v>618</v>
      </c>
      <c r="K3713" t="s">
        <v>619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 s="8"/>
      <c r="S3713" s="8"/>
      <c r="T3713" s="8"/>
      <c r="U3713" s="8">
        <v>551920</v>
      </c>
      <c r="V3713" s="8"/>
      <c r="W3713" s="8"/>
      <c r="X3713" s="8"/>
      <c r="Y3713" s="8"/>
      <c r="Z3713" s="8"/>
      <c r="AA3713" s="8">
        <v>275960</v>
      </c>
      <c r="AB3713" s="8"/>
      <c r="AC3713" s="8"/>
      <c r="AD3713"/>
      <c r="AE3713"/>
      <c r="AF3713"/>
      <c r="AG3713">
        <v>50</v>
      </c>
      <c r="AH3713"/>
      <c r="AI3713"/>
      <c r="AJ3713" s="8"/>
      <c r="AK3713" s="8"/>
      <c r="AL3713" s="8"/>
      <c r="AM3713" s="8">
        <v>551920</v>
      </c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>
        <v>277420678</v>
      </c>
      <c r="BI3713" s="8"/>
      <c r="BJ3713" s="8">
        <v>54712352</v>
      </c>
      <c r="BK3713" s="8"/>
      <c r="BL3713">
        <v>19.721800000000002</v>
      </c>
      <c r="BM3713"/>
      <c r="BN3713" s="10">
        <v>0</v>
      </c>
      <c r="BO3713" s="10"/>
      <c r="BP3713" s="10"/>
      <c r="BQ3713" s="10"/>
      <c r="BR3713" s="10"/>
      <c r="BS3713" s="10"/>
      <c r="BT3713" s="10"/>
      <c r="BU3713" s="10"/>
      <c r="BV3713" s="1" t="str">
        <f>Запрос1[[#This Row],[Менеджер]]</f>
        <v>Юрченко Иван</v>
      </c>
      <c r="BW3713" s="1" t="str">
        <f>Запрос1[[#This Row],[Дирекция]]</f>
        <v>Северная дирекция</v>
      </c>
      <c r="BX3713" s="1" t="str">
        <f t="shared" si="57"/>
        <v>ТОО "Олжа Агро"</v>
      </c>
      <c r="BY3713" s="1" t="str">
        <f t="shared" si="57"/>
        <v>180240041089</v>
      </c>
      <c r="CA3713" t="str">
        <f>Запрос1[[#This Row],[родитель]]</f>
        <v>ТОО "Олжа Агро"</v>
      </c>
      <c r="CB3713" t="str">
        <f>Запрос1[[#This Row],[БИНРодителя]]</f>
        <v>180240041089</v>
      </c>
    </row>
    <row r="3714" spans="1:80" x14ac:dyDescent="0.3">
      <c r="A3714" t="s">
        <v>2514</v>
      </c>
      <c r="B3714" t="s">
        <v>388</v>
      </c>
      <c r="C3714"/>
      <c r="D3714" t="s">
        <v>412</v>
      </c>
      <c r="E3714" t="s">
        <v>1530</v>
      </c>
      <c r="F3714" t="s">
        <v>1531</v>
      </c>
      <c r="G3714" t="s">
        <v>1532</v>
      </c>
      <c r="H3714" t="s">
        <v>1533</v>
      </c>
      <c r="I3714" t="s">
        <v>1534</v>
      </c>
      <c r="J3714" t="s">
        <v>1534</v>
      </c>
      <c r="K3714" t="s">
        <v>1533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 s="8"/>
      <c r="S3714" s="8"/>
      <c r="T3714" s="8"/>
      <c r="U3714" s="8">
        <v>2617400</v>
      </c>
      <c r="V3714" s="8"/>
      <c r="W3714" s="8"/>
      <c r="X3714" s="8"/>
      <c r="Y3714" s="8"/>
      <c r="Z3714" s="8"/>
      <c r="AA3714" s="8">
        <v>785220</v>
      </c>
      <c r="AB3714" s="8"/>
      <c r="AC3714" s="8"/>
      <c r="AD3714"/>
      <c r="AE3714"/>
      <c r="AF3714"/>
      <c r="AG3714">
        <v>30</v>
      </c>
      <c r="AH3714"/>
      <c r="AI3714"/>
      <c r="AJ3714" s="8"/>
      <c r="AK3714" s="8"/>
      <c r="AL3714" s="8"/>
      <c r="AM3714" s="8">
        <v>2617400</v>
      </c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>
        <v>18144140</v>
      </c>
      <c r="BI3714" s="8"/>
      <c r="BJ3714" s="8"/>
      <c r="BK3714" s="8"/>
      <c r="BL3714">
        <v>0</v>
      </c>
      <c r="BM3714"/>
      <c r="BN3714" s="10">
        <v>0</v>
      </c>
      <c r="BO3714" s="10"/>
      <c r="BP3714" s="10"/>
      <c r="BQ3714" s="10"/>
      <c r="BR3714" s="10"/>
      <c r="BS3714" s="10"/>
      <c r="BT3714" s="10"/>
      <c r="BU3714" s="10"/>
      <c r="BV3714" s="1" t="str">
        <f>Запрос1[[#This Row],[Менеджер]]</f>
        <v>Юрченко Иван</v>
      </c>
      <c r="BW3714" s="1" t="str">
        <f>Запрос1[[#This Row],[Дирекция]]</f>
        <v>Северная дирекция</v>
      </c>
      <c r="BX3714" s="1" t="e">
        <f t="shared" si="57"/>
        <v>#N/A</v>
      </c>
      <c r="BY3714" s="1" t="e">
        <f t="shared" si="57"/>
        <v>#N/A</v>
      </c>
      <c r="CA3714" t="e">
        <f>VLOOKUP(Запрос1[[#This Row],[БИНКХ]],'[2]Группы компаний'!$A:$E,4,0)</f>
        <v>#N/A</v>
      </c>
      <c r="CB3714" t="e">
        <f>VLOOKUP(CA3714,$H:$I,2,0)</f>
        <v>#N/A</v>
      </c>
    </row>
    <row r="3715" spans="1:80" x14ac:dyDescent="0.3">
      <c r="A3715" t="s">
        <v>2514</v>
      </c>
      <c r="B3715" t="s">
        <v>388</v>
      </c>
      <c r="C3715"/>
      <c r="D3715" t="s">
        <v>382</v>
      </c>
      <c r="E3715" t="s">
        <v>389</v>
      </c>
      <c r="F3715" t="s">
        <v>390</v>
      </c>
      <c r="G3715" t="s">
        <v>391</v>
      </c>
      <c r="H3715" t="s">
        <v>392</v>
      </c>
      <c r="I3715" t="s">
        <v>393</v>
      </c>
      <c r="J3715" t="s">
        <v>393</v>
      </c>
      <c r="K3715" t="s">
        <v>392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 s="8"/>
      <c r="S3715" s="8"/>
      <c r="T3715" s="8"/>
      <c r="U3715" s="8">
        <v>48000</v>
      </c>
      <c r="V3715" s="8"/>
      <c r="W3715" s="8"/>
      <c r="X3715" s="8"/>
      <c r="Y3715" s="8"/>
      <c r="Z3715" s="8"/>
      <c r="AA3715" s="8">
        <v>48000</v>
      </c>
      <c r="AB3715" s="8"/>
      <c r="AC3715" s="8"/>
      <c r="AD3715"/>
      <c r="AE3715"/>
      <c r="AF3715"/>
      <c r="AG3715">
        <v>100</v>
      </c>
      <c r="AH3715"/>
      <c r="AI3715"/>
      <c r="AJ3715" s="8"/>
      <c r="AK3715" s="8"/>
      <c r="AL3715" s="8"/>
      <c r="AM3715" s="8">
        <v>48000</v>
      </c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/>
      <c r="BM3715"/>
      <c r="BN3715" s="10">
        <v>0</v>
      </c>
      <c r="BO3715" s="10"/>
      <c r="BP3715" s="10"/>
      <c r="BQ3715" s="10"/>
      <c r="BR3715" s="10"/>
      <c r="BS3715" s="10"/>
      <c r="BT3715" s="10"/>
      <c r="BU3715" s="10"/>
      <c r="BV3715" s="1" t="str">
        <f>Запрос1[[#This Row],[Менеджер]]</f>
        <v>Юрченко Иван</v>
      </c>
      <c r="BW3715" s="1" t="str">
        <f>Запрос1[[#This Row],[Дирекция]]</f>
        <v>Северная дирекция</v>
      </c>
      <c r="BX3715" s="1" t="str">
        <f t="shared" si="57"/>
        <v>ТОО "Агроэксперт-Петропавловск"</v>
      </c>
      <c r="BY3715" s="1" t="str">
        <f t="shared" si="57"/>
        <v>150840007243</v>
      </c>
      <c r="CA3715" t="str">
        <f>Запрос1[[#This Row],[родитель]]</f>
        <v>ТОО "Агроэксперт-Петропавловск"</v>
      </c>
      <c r="CB3715" t="str">
        <f>Запрос1[[#This Row],[БИНРодителя]]</f>
        <v>150840007243</v>
      </c>
    </row>
    <row r="3716" spans="1:80" x14ac:dyDescent="0.3">
      <c r="A3716" t="s">
        <v>2514</v>
      </c>
      <c r="B3716" t="s">
        <v>388</v>
      </c>
      <c r="C3716" t="s">
        <v>79</v>
      </c>
      <c r="D3716" t="s">
        <v>82</v>
      </c>
      <c r="E3716"/>
      <c r="F3716" t="s">
        <v>83</v>
      </c>
      <c r="G3716"/>
      <c r="H3716" t="s">
        <v>251</v>
      </c>
      <c r="I3716" t="s">
        <v>252</v>
      </c>
      <c r="J3716" t="s">
        <v>252</v>
      </c>
      <c r="K3716" t="s">
        <v>251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 s="8"/>
      <c r="S3716" s="8">
        <v>55000</v>
      </c>
      <c r="T3716" s="8"/>
      <c r="U3716" s="8"/>
      <c r="V3716" s="8"/>
      <c r="W3716" s="8"/>
      <c r="X3716" s="8"/>
      <c r="Y3716" s="8">
        <v>55000</v>
      </c>
      <c r="Z3716" s="8"/>
      <c r="AA3716" s="8"/>
      <c r="AB3716" s="8"/>
      <c r="AC3716" s="8"/>
      <c r="AD3716"/>
      <c r="AE3716">
        <v>100</v>
      </c>
      <c r="AF3716"/>
      <c r="AG3716"/>
      <c r="AH3716"/>
      <c r="AI3716"/>
      <c r="AJ3716" s="8"/>
      <c r="AK3716" s="8">
        <v>55000</v>
      </c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/>
      <c r="BM3716"/>
      <c r="BN3716" s="10">
        <v>0</v>
      </c>
      <c r="BO3716" s="10"/>
      <c r="BP3716" s="10"/>
      <c r="BQ3716" s="10"/>
      <c r="BR3716" s="10"/>
      <c r="BS3716" s="10"/>
      <c r="BT3716" s="10"/>
      <c r="BU3716" s="10"/>
      <c r="BV3716" s="1" t="str">
        <f>Запрос1[[#This Row],[Менеджер]]</f>
        <v>Юрченко Иван</v>
      </c>
      <c r="BW3716" s="1" t="str">
        <f>Запрос1[[#This Row],[Дирекция]]</f>
        <v>Северная дирекция</v>
      </c>
      <c r="BX3716" s="1" t="str">
        <f t="shared" ref="BX3716:BY3779" si="58">CA3716</f>
        <v>ТОО "БАСФ Центральная Азия"</v>
      </c>
      <c r="BY3716" s="1" t="str">
        <f t="shared" si="58"/>
        <v>020840001397</v>
      </c>
      <c r="CA3716" t="str">
        <f>Запрос1[[#This Row],[родитель]]</f>
        <v>ТОО "БАСФ Центральная Азия"</v>
      </c>
      <c r="CB3716" t="str">
        <f>Запрос1[[#This Row],[БИНРодителя]]</f>
        <v>020840001397</v>
      </c>
    </row>
    <row r="3717" spans="1:80" x14ac:dyDescent="0.3">
      <c r="A3717" t="s">
        <v>2514</v>
      </c>
      <c r="B3717" t="s">
        <v>388</v>
      </c>
      <c r="C3717" t="s">
        <v>122</v>
      </c>
      <c r="D3717" t="s">
        <v>89</v>
      </c>
      <c r="E3717" t="s">
        <v>401</v>
      </c>
      <c r="F3717" t="s">
        <v>402</v>
      </c>
      <c r="G3717" t="s">
        <v>403</v>
      </c>
      <c r="H3717" t="s">
        <v>404</v>
      </c>
      <c r="I3717" t="s">
        <v>405</v>
      </c>
      <c r="J3717" t="s">
        <v>405</v>
      </c>
      <c r="K3717" t="s">
        <v>404</v>
      </c>
      <c r="L3717">
        <v>0</v>
      </c>
      <c r="M3717">
        <v>1</v>
      </c>
      <c r="N3717">
        <v>0</v>
      </c>
      <c r="O3717">
        <v>1</v>
      </c>
      <c r="P3717">
        <v>0</v>
      </c>
      <c r="Q3717">
        <v>0</v>
      </c>
      <c r="R3717" s="8"/>
      <c r="S3717" s="8">
        <v>672450</v>
      </c>
      <c r="T3717" s="8"/>
      <c r="U3717" s="8">
        <v>780000</v>
      </c>
      <c r="V3717" s="8"/>
      <c r="W3717" s="8"/>
      <c r="X3717" s="8"/>
      <c r="Y3717" s="8">
        <v>392310</v>
      </c>
      <c r="Z3717" s="8"/>
      <c r="AA3717" s="8">
        <v>780000</v>
      </c>
      <c r="AB3717" s="8"/>
      <c r="AC3717" s="8"/>
      <c r="AD3717"/>
      <c r="AE3717">
        <v>58.34</v>
      </c>
      <c r="AF3717"/>
      <c r="AG3717">
        <v>100</v>
      </c>
      <c r="AH3717"/>
      <c r="AI3717"/>
      <c r="AJ3717" s="8"/>
      <c r="AK3717" s="8">
        <v>672450</v>
      </c>
      <c r="AL3717" s="8"/>
      <c r="AM3717" s="8">
        <v>780000</v>
      </c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>
        <v>5300000</v>
      </c>
      <c r="BI3717" s="8"/>
      <c r="BJ3717" s="8"/>
      <c r="BK3717" s="8"/>
      <c r="BL3717">
        <v>0</v>
      </c>
      <c r="BM3717"/>
      <c r="BN3717" s="10">
        <v>0</v>
      </c>
      <c r="BO3717" s="10"/>
      <c r="BP3717" s="10"/>
      <c r="BQ3717" s="10"/>
      <c r="BR3717" s="10"/>
      <c r="BS3717" s="10"/>
      <c r="BT3717" s="10"/>
      <c r="BU3717" s="10"/>
      <c r="BV3717" s="1" t="str">
        <f>Запрос1[[#This Row],[Менеджер]]</f>
        <v>Юрченко Иван</v>
      </c>
      <c r="BW3717" s="1" t="str">
        <f>Запрос1[[#This Row],[Дирекция]]</f>
        <v>Северная дирекция</v>
      </c>
      <c r="BX3717" s="1" t="str">
        <f t="shared" si="58"/>
        <v>к\х Владимир и К</v>
      </c>
      <c r="BY3717" s="1" t="str">
        <f t="shared" si="58"/>
        <v>630214300847</v>
      </c>
      <c r="CA3717" t="str">
        <f>Запрос1[[#This Row],[родитель]]</f>
        <v>к\х Владимир и К</v>
      </c>
      <c r="CB3717" t="str">
        <f>Запрос1[[#This Row],[БИНРодителя]]</f>
        <v>630214300847</v>
      </c>
    </row>
    <row r="3718" spans="1:80" x14ac:dyDescent="0.3">
      <c r="A3718" t="s">
        <v>2514</v>
      </c>
      <c r="B3718" t="s">
        <v>388</v>
      </c>
      <c r="C3718" t="s">
        <v>406</v>
      </c>
      <c r="D3718"/>
      <c r="E3718"/>
      <c r="F3718"/>
      <c r="G3718"/>
      <c r="H3718" t="s">
        <v>407</v>
      </c>
      <c r="I3718" t="s">
        <v>408</v>
      </c>
      <c r="J3718" t="s">
        <v>408</v>
      </c>
      <c r="K3718" t="s">
        <v>407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 s="8">
        <v>968750</v>
      </c>
      <c r="S3718" s="8">
        <v>725900</v>
      </c>
      <c r="T3718" s="8"/>
      <c r="U3718" s="8"/>
      <c r="V3718" s="8"/>
      <c r="W3718" s="8"/>
      <c r="X3718" s="8">
        <v>0</v>
      </c>
      <c r="Y3718" s="8">
        <v>725900</v>
      </c>
      <c r="Z3718" s="8"/>
      <c r="AA3718" s="8"/>
      <c r="AB3718" s="8"/>
      <c r="AC3718" s="8"/>
      <c r="AD3718">
        <v>0</v>
      </c>
      <c r="AE3718">
        <v>100</v>
      </c>
      <c r="AF3718"/>
      <c r="AG3718"/>
      <c r="AH3718"/>
      <c r="AI3718"/>
      <c r="AJ3718" s="8">
        <v>968750</v>
      </c>
      <c r="AK3718" s="8">
        <v>1309618.7</v>
      </c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/>
      <c r="BM3718"/>
      <c r="BN3718" s="10">
        <v>0</v>
      </c>
      <c r="BO3718" s="10"/>
      <c r="BP3718" s="10"/>
      <c r="BQ3718" s="10"/>
      <c r="BR3718" s="10"/>
      <c r="BS3718" s="10"/>
      <c r="BT3718" s="10"/>
      <c r="BU3718" s="10"/>
      <c r="BV3718" s="1" t="str">
        <f>Запрос1[[#This Row],[Менеджер]]</f>
        <v>Юрченко Иван</v>
      </c>
      <c r="BW3718" s="1" t="str">
        <f>Запрос1[[#This Row],[Дирекция]]</f>
        <v>Северная дирекция</v>
      </c>
      <c r="BX3718" s="1" t="str">
        <f t="shared" si="58"/>
        <v>ТОО "Костанайский НИИСХ"</v>
      </c>
      <c r="BY3718" s="1" t="str">
        <f t="shared" si="58"/>
        <v>071140009276</v>
      </c>
      <c r="CA3718" t="str">
        <f>Запрос1[[#This Row],[родитель]]</f>
        <v>ТОО "Костанайский НИИСХ"</v>
      </c>
      <c r="CB3718" t="str">
        <f>Запрос1[[#This Row],[БИНРодителя]]</f>
        <v>071140009276</v>
      </c>
    </row>
    <row r="3719" spans="1:80" x14ac:dyDescent="0.3">
      <c r="A3719" t="s">
        <v>2514</v>
      </c>
      <c r="B3719" t="s">
        <v>388</v>
      </c>
      <c r="C3719" t="s">
        <v>406</v>
      </c>
      <c r="D3719"/>
      <c r="E3719"/>
      <c r="F3719"/>
      <c r="G3719"/>
      <c r="H3719" t="s">
        <v>409</v>
      </c>
      <c r="I3719" t="s">
        <v>77</v>
      </c>
      <c r="J3719" t="s">
        <v>77</v>
      </c>
      <c r="K3719" t="s">
        <v>409</v>
      </c>
      <c r="L3719">
        <v>1</v>
      </c>
      <c r="M3719">
        <v>1</v>
      </c>
      <c r="N3719">
        <v>1</v>
      </c>
      <c r="O3719">
        <v>1</v>
      </c>
      <c r="P3719">
        <v>0</v>
      </c>
      <c r="Q3719">
        <v>0</v>
      </c>
      <c r="R3719" s="8">
        <v>647630</v>
      </c>
      <c r="S3719" s="8">
        <v>57600</v>
      </c>
      <c r="T3719" s="8">
        <v>1407220</v>
      </c>
      <c r="U3719" s="8">
        <v>4923853</v>
      </c>
      <c r="V3719" s="8"/>
      <c r="W3719" s="8"/>
      <c r="X3719" s="8">
        <v>383150</v>
      </c>
      <c r="Y3719" s="8">
        <v>57600</v>
      </c>
      <c r="Z3719" s="8">
        <v>1407220</v>
      </c>
      <c r="AA3719" s="8">
        <v>4785603</v>
      </c>
      <c r="AB3719" s="8"/>
      <c r="AC3719" s="8"/>
      <c r="AD3719">
        <v>59.16</v>
      </c>
      <c r="AE3719">
        <v>100</v>
      </c>
      <c r="AF3719">
        <v>100</v>
      </c>
      <c r="AG3719">
        <v>97.19</v>
      </c>
      <c r="AH3719"/>
      <c r="AI3719"/>
      <c r="AJ3719" s="8">
        <v>647630</v>
      </c>
      <c r="AK3719" s="8">
        <v>57600</v>
      </c>
      <c r="AL3719" s="8">
        <v>1407220</v>
      </c>
      <c r="AM3719" s="8">
        <v>4923853</v>
      </c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/>
      <c r="BM3719"/>
      <c r="BN3719" s="10">
        <v>0</v>
      </c>
      <c r="BO3719" s="10"/>
      <c r="BP3719" s="10"/>
      <c r="BQ3719" s="10"/>
      <c r="BR3719" s="10"/>
      <c r="BS3719" s="10"/>
      <c r="BT3719" s="10"/>
      <c r="BU3719" s="10"/>
      <c r="BV3719" s="1" t="str">
        <f>Запрос1[[#This Row],[Менеджер]]</f>
        <v>Юрченко Иван</v>
      </c>
      <c r="BW3719" s="1" t="str">
        <f>Запрос1[[#This Row],[Дирекция]]</f>
        <v>Северная дирекция</v>
      </c>
      <c r="BX3719" s="1" t="str">
        <f t="shared" si="58"/>
        <v>Частное лицо Костанай</v>
      </c>
      <c r="BY3719" s="1" t="str">
        <f t="shared" si="58"/>
        <v/>
      </c>
      <c r="CA3719" t="str">
        <f>Запрос1[[#This Row],[родитель]]</f>
        <v>Частное лицо Костанай</v>
      </c>
      <c r="CB3719" t="str">
        <f>Запрос1[[#This Row],[БИНРодителя]]</f>
        <v/>
      </c>
    </row>
    <row r="3720" spans="1:80" x14ac:dyDescent="0.3">
      <c r="A3720" t="s">
        <v>2514</v>
      </c>
      <c r="B3720" t="s">
        <v>388</v>
      </c>
      <c r="C3720" t="s">
        <v>406</v>
      </c>
      <c r="D3720" t="s">
        <v>395</v>
      </c>
      <c r="E3720" t="s">
        <v>396</v>
      </c>
      <c r="F3720" t="s">
        <v>633</v>
      </c>
      <c r="G3720" t="s">
        <v>5146</v>
      </c>
      <c r="H3720" t="s">
        <v>635</v>
      </c>
      <c r="I3720" t="s">
        <v>636</v>
      </c>
      <c r="J3720" t="s">
        <v>636</v>
      </c>
      <c r="K3720" t="s">
        <v>635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 s="8"/>
      <c r="S3720" s="8"/>
      <c r="T3720" s="8">
        <v>275248.5</v>
      </c>
      <c r="U3720" s="8"/>
      <c r="V3720" s="8"/>
      <c r="W3720" s="8"/>
      <c r="X3720" s="8"/>
      <c r="Y3720" s="8"/>
      <c r="Z3720" s="8">
        <v>275248.5</v>
      </c>
      <c r="AA3720" s="8"/>
      <c r="AB3720" s="8"/>
      <c r="AC3720" s="8"/>
      <c r="AD3720"/>
      <c r="AE3720"/>
      <c r="AF3720">
        <v>100</v>
      </c>
      <c r="AG3720"/>
      <c r="AH3720"/>
      <c r="AI3720"/>
      <c r="AJ3720" s="8"/>
      <c r="AK3720" s="8"/>
      <c r="AL3720" s="8">
        <v>275248.5</v>
      </c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/>
      <c r="BM3720"/>
      <c r="BN3720" s="10">
        <v>0</v>
      </c>
      <c r="BO3720" s="10"/>
      <c r="BP3720" s="10"/>
      <c r="BQ3720" s="10"/>
      <c r="BR3720" s="10"/>
      <c r="BS3720" s="10"/>
      <c r="BT3720" s="10"/>
      <c r="BU3720" s="10"/>
      <c r="BV3720" s="1" t="str">
        <f>Запрос1[[#This Row],[Менеджер]]</f>
        <v>Юрченко Иван</v>
      </c>
      <c r="BW3720" s="1" t="str">
        <f>Запрос1[[#This Row],[Дирекция]]</f>
        <v>Северная дирекция</v>
      </c>
      <c r="BX3720" s="1" t="str">
        <f t="shared" si="58"/>
        <v>к\х Ерлан</v>
      </c>
      <c r="BY3720" s="1" t="str">
        <f t="shared" si="58"/>
        <v>720731300381</v>
      </c>
      <c r="CA3720" t="str">
        <f>Запрос1[[#This Row],[родитель]]</f>
        <v>к\х Ерлан</v>
      </c>
      <c r="CB3720" t="str">
        <f>Запрос1[[#This Row],[БИНРодителя]]</f>
        <v>720731300381</v>
      </c>
    </row>
    <row r="3721" spans="1:80" x14ac:dyDescent="0.3">
      <c r="A3721" t="s">
        <v>2514</v>
      </c>
      <c r="B3721" t="s">
        <v>388</v>
      </c>
      <c r="C3721" t="s">
        <v>406</v>
      </c>
      <c r="D3721" t="s">
        <v>412</v>
      </c>
      <c r="E3721" t="s">
        <v>1063</v>
      </c>
      <c r="F3721" t="s">
        <v>1064</v>
      </c>
      <c r="G3721" t="s">
        <v>1065</v>
      </c>
      <c r="H3721" t="s">
        <v>1066</v>
      </c>
      <c r="I3721" t="s">
        <v>1067</v>
      </c>
      <c r="J3721" t="s">
        <v>1067</v>
      </c>
      <c r="K3721" t="s">
        <v>1066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 s="8"/>
      <c r="S3721" s="8"/>
      <c r="T3721" s="8">
        <v>63000</v>
      </c>
      <c r="U3721" s="8"/>
      <c r="V3721" s="8"/>
      <c r="W3721" s="8"/>
      <c r="X3721" s="8"/>
      <c r="Y3721" s="8"/>
      <c r="Z3721" s="8">
        <v>63000</v>
      </c>
      <c r="AA3721" s="8"/>
      <c r="AB3721" s="8"/>
      <c r="AC3721" s="8"/>
      <c r="AD3721"/>
      <c r="AE3721"/>
      <c r="AF3721">
        <v>100</v>
      </c>
      <c r="AG3721"/>
      <c r="AH3721"/>
      <c r="AI3721"/>
      <c r="AJ3721" s="8"/>
      <c r="AK3721" s="8"/>
      <c r="AL3721" s="8">
        <v>63000</v>
      </c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/>
      <c r="BM3721"/>
      <c r="BN3721" s="10">
        <v>0</v>
      </c>
      <c r="BO3721" s="10"/>
      <c r="BP3721" s="10"/>
      <c r="BQ3721" s="10"/>
      <c r="BR3721" s="10"/>
      <c r="BS3721" s="10"/>
      <c r="BT3721" s="10"/>
      <c r="BU3721" s="10"/>
      <c r="BV3721" s="1" t="str">
        <f>Запрос1[[#This Row],[Менеджер]]</f>
        <v>Юрченко Иван</v>
      </c>
      <c r="BW3721" s="1" t="str">
        <f>Запрос1[[#This Row],[Дирекция]]</f>
        <v>Северная дирекция</v>
      </c>
      <c r="BX3721" s="1" t="e">
        <f t="shared" si="58"/>
        <v>#N/A</v>
      </c>
      <c r="BY3721" s="1" t="e">
        <f t="shared" si="58"/>
        <v>#N/A</v>
      </c>
      <c r="CA3721" t="e">
        <f>VLOOKUP(Запрос1[[#This Row],[БИНКХ]],'[2]Группы компаний'!$A:$E,4,0)</f>
        <v>#N/A</v>
      </c>
      <c r="CB3721" t="e">
        <f>VLOOKUP(CA3721,$H:$I,2,0)</f>
        <v>#N/A</v>
      </c>
    </row>
    <row r="3722" spans="1:80" x14ac:dyDescent="0.3">
      <c r="A3722" t="s">
        <v>2514</v>
      </c>
      <c r="B3722" t="s">
        <v>388</v>
      </c>
      <c r="C3722" t="s">
        <v>406</v>
      </c>
      <c r="D3722" t="s">
        <v>412</v>
      </c>
      <c r="E3722" t="s">
        <v>645</v>
      </c>
      <c r="F3722" t="s">
        <v>652</v>
      </c>
      <c r="G3722" t="s">
        <v>653</v>
      </c>
      <c r="H3722" t="s">
        <v>654</v>
      </c>
      <c r="I3722" t="s">
        <v>655</v>
      </c>
      <c r="J3722" t="s">
        <v>656</v>
      </c>
      <c r="K3722" t="s">
        <v>657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 s="8"/>
      <c r="S3722" s="8">
        <v>878700</v>
      </c>
      <c r="T3722" s="8"/>
      <c r="U3722" s="8"/>
      <c r="V3722" s="8"/>
      <c r="W3722" s="8"/>
      <c r="X3722" s="8"/>
      <c r="Y3722" s="8">
        <v>878700</v>
      </c>
      <c r="Z3722" s="8"/>
      <c r="AA3722" s="8"/>
      <c r="AB3722" s="8"/>
      <c r="AC3722" s="8"/>
      <c r="AD3722"/>
      <c r="AE3722">
        <v>100</v>
      </c>
      <c r="AF3722"/>
      <c r="AG3722"/>
      <c r="AH3722"/>
      <c r="AI3722"/>
      <c r="AJ3722" s="8"/>
      <c r="AK3722" s="8">
        <v>878700</v>
      </c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/>
      <c r="BM3722"/>
      <c r="BN3722" s="10">
        <v>0</v>
      </c>
      <c r="BO3722" s="10"/>
      <c r="BP3722" s="10"/>
      <c r="BQ3722" s="10"/>
      <c r="BR3722" s="10"/>
      <c r="BS3722" s="10"/>
      <c r="BT3722" s="10"/>
      <c r="BU3722" s="10"/>
      <c r="BV3722" s="1" t="str">
        <f>Запрос1[[#This Row],[Менеджер]]</f>
        <v>Юрченко Иван</v>
      </c>
      <c r="BW3722" s="1" t="str">
        <f>Запрос1[[#This Row],[Дирекция]]</f>
        <v>Северная дирекция</v>
      </c>
      <c r="BX3722" s="1" t="str">
        <f t="shared" si="58"/>
        <v>ТОО "Приреченское"</v>
      </c>
      <c r="BY3722" s="1" t="str">
        <f t="shared" si="58"/>
        <v>990440001640</v>
      </c>
      <c r="CA3722" t="str">
        <f>VLOOKUP(Запрос1[[#This Row],[БИНКХ]],'[2]Группы компаний'!$A:$E,4,0)</f>
        <v>ТОО "Приреченское"</v>
      </c>
      <c r="CB3722" t="str">
        <f>VLOOKUP(CA3722,$H:$I,2,0)</f>
        <v>990440001640</v>
      </c>
    </row>
    <row r="3723" spans="1:80" x14ac:dyDescent="0.3">
      <c r="A3723" t="s">
        <v>2514</v>
      </c>
      <c r="B3723" t="s">
        <v>388</v>
      </c>
      <c r="C3723" t="s">
        <v>406</v>
      </c>
      <c r="D3723" t="s">
        <v>412</v>
      </c>
      <c r="E3723" t="s">
        <v>645</v>
      </c>
      <c r="F3723" t="s">
        <v>1618</v>
      </c>
      <c r="G3723" t="s">
        <v>1619</v>
      </c>
      <c r="H3723" t="s">
        <v>1620</v>
      </c>
      <c r="I3723" t="s">
        <v>1621</v>
      </c>
      <c r="J3723" t="s">
        <v>1621</v>
      </c>
      <c r="K3723" t="s">
        <v>1620</v>
      </c>
      <c r="L3723">
        <v>1</v>
      </c>
      <c r="M3723">
        <v>1</v>
      </c>
      <c r="N3723">
        <v>1</v>
      </c>
      <c r="O3723">
        <v>1</v>
      </c>
      <c r="P3723">
        <v>0</v>
      </c>
      <c r="Q3723">
        <v>0</v>
      </c>
      <c r="R3723" s="8">
        <v>188898</v>
      </c>
      <c r="S3723" s="8">
        <v>215415</v>
      </c>
      <c r="T3723" s="8">
        <v>136506</v>
      </c>
      <c r="U3723" s="8">
        <v>215671</v>
      </c>
      <c r="V3723" s="8"/>
      <c r="W3723" s="8"/>
      <c r="X3723" s="8">
        <v>0</v>
      </c>
      <c r="Y3723" s="8">
        <v>0</v>
      </c>
      <c r="Z3723" s="8">
        <v>0</v>
      </c>
      <c r="AA3723" s="8">
        <v>215671</v>
      </c>
      <c r="AB3723" s="8"/>
      <c r="AC3723" s="8"/>
      <c r="AD3723">
        <v>0</v>
      </c>
      <c r="AE3723">
        <v>0</v>
      </c>
      <c r="AF3723">
        <v>0</v>
      </c>
      <c r="AG3723">
        <v>100</v>
      </c>
      <c r="AH3723"/>
      <c r="AI3723"/>
      <c r="AJ3723" s="8">
        <v>188898</v>
      </c>
      <c r="AK3723" s="8">
        <v>215415</v>
      </c>
      <c r="AL3723" s="8">
        <v>136506</v>
      </c>
      <c r="AM3723" s="8">
        <v>215671</v>
      </c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/>
      <c r="BM3723"/>
      <c r="BN3723" s="10">
        <v>0</v>
      </c>
      <c r="BO3723" s="10"/>
      <c r="BP3723" s="10"/>
      <c r="BQ3723" s="10"/>
      <c r="BR3723" s="10"/>
      <c r="BS3723" s="10"/>
      <c r="BT3723" s="10"/>
      <c r="BU3723" s="10"/>
      <c r="BV3723" s="1" t="str">
        <f>Запрос1[[#This Row],[Менеджер]]</f>
        <v>Юрченко Иван</v>
      </c>
      <c r="BW3723" s="1" t="str">
        <f>Запрос1[[#This Row],[Дирекция]]</f>
        <v>Северная дирекция</v>
      </c>
      <c r="BX3723" s="1" t="str">
        <f t="shared" si="58"/>
        <v>к\х Жансултанов Урал Ромазанович</v>
      </c>
      <c r="BY3723" s="1" t="str">
        <f t="shared" si="58"/>
        <v>700321350078</v>
      </c>
      <c r="CA3723" t="str">
        <f>Запрос1[[#This Row],[родитель]]</f>
        <v>к\х Жансултанов Урал Ромазанович</v>
      </c>
      <c r="CB3723" t="str">
        <f>Запрос1[[#This Row],[БИНРодителя]]</f>
        <v>700321350078</v>
      </c>
    </row>
    <row r="3724" spans="1:80" x14ac:dyDescent="0.3">
      <c r="A3724" t="s">
        <v>2514</v>
      </c>
      <c r="B3724" t="s">
        <v>388</v>
      </c>
      <c r="C3724" t="s">
        <v>406</v>
      </c>
      <c r="D3724" t="s">
        <v>412</v>
      </c>
      <c r="E3724" t="s">
        <v>425</v>
      </c>
      <c r="F3724" t="s">
        <v>426</v>
      </c>
      <c r="G3724" t="s">
        <v>427</v>
      </c>
      <c r="H3724" t="s">
        <v>428</v>
      </c>
      <c r="I3724" t="s">
        <v>429</v>
      </c>
      <c r="J3724" t="s">
        <v>429</v>
      </c>
      <c r="K3724" t="s">
        <v>428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 s="8"/>
      <c r="S3724" s="8">
        <v>1911110</v>
      </c>
      <c r="T3724" s="8"/>
      <c r="U3724" s="8"/>
      <c r="V3724" s="8"/>
      <c r="W3724" s="8"/>
      <c r="X3724" s="8"/>
      <c r="Y3724" s="8">
        <v>283555</v>
      </c>
      <c r="Z3724" s="8"/>
      <c r="AA3724" s="8"/>
      <c r="AB3724" s="8"/>
      <c r="AC3724" s="8"/>
      <c r="AD3724"/>
      <c r="AE3724">
        <v>14.84</v>
      </c>
      <c r="AF3724"/>
      <c r="AG3724"/>
      <c r="AH3724"/>
      <c r="AI3724"/>
      <c r="AJ3724" s="8"/>
      <c r="AK3724" s="8">
        <v>1911110</v>
      </c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/>
      <c r="BM3724"/>
      <c r="BN3724" s="10">
        <v>0</v>
      </c>
      <c r="BO3724" s="10"/>
      <c r="BP3724" s="10"/>
      <c r="BQ3724" s="10"/>
      <c r="BR3724" s="10"/>
      <c r="BS3724" s="10"/>
      <c r="BT3724" s="10"/>
      <c r="BU3724" s="10"/>
      <c r="BV3724" s="1" t="str">
        <f>Запрос1[[#This Row],[Менеджер]]</f>
        <v>Юрченко Иван</v>
      </c>
      <c r="BW3724" s="1" t="str">
        <f>Запрос1[[#This Row],[Дирекция]]</f>
        <v>Северная дирекция</v>
      </c>
      <c r="BX3724" s="1" t="str">
        <f t="shared" si="58"/>
        <v>К/Х Шармухамбетов А.И.</v>
      </c>
      <c r="BY3724" s="1" t="str">
        <f t="shared" si="58"/>
        <v>470208301005</v>
      </c>
      <c r="CA3724" t="str">
        <f>Запрос1[[#This Row],[родитель]]</f>
        <v>К/Х Шармухамбетов А.И.</v>
      </c>
      <c r="CB3724" t="str">
        <f>Запрос1[[#This Row],[БИНРодителя]]</f>
        <v>470208301005</v>
      </c>
    </row>
    <row r="3725" spans="1:80" x14ac:dyDescent="0.3">
      <c r="A3725" t="s">
        <v>2514</v>
      </c>
      <c r="B3725" t="s">
        <v>388</v>
      </c>
      <c r="C3725" t="s">
        <v>406</v>
      </c>
      <c r="D3725" t="s">
        <v>412</v>
      </c>
      <c r="E3725" t="s">
        <v>425</v>
      </c>
      <c r="F3725" t="s">
        <v>430</v>
      </c>
      <c r="G3725" t="s">
        <v>431</v>
      </c>
      <c r="H3725" t="s">
        <v>1624</v>
      </c>
      <c r="I3725" t="s">
        <v>1625</v>
      </c>
      <c r="J3725" t="s">
        <v>1625</v>
      </c>
      <c r="K3725" t="s">
        <v>1624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 s="8">
        <v>129500</v>
      </c>
      <c r="S3725" s="8">
        <v>89700</v>
      </c>
      <c r="T3725" s="8"/>
      <c r="U3725" s="8"/>
      <c r="V3725" s="8"/>
      <c r="W3725" s="8"/>
      <c r="X3725" s="8">
        <v>65000</v>
      </c>
      <c r="Y3725" s="8">
        <v>90738.25</v>
      </c>
      <c r="Z3725" s="8"/>
      <c r="AA3725" s="8"/>
      <c r="AB3725" s="8"/>
      <c r="AC3725" s="8"/>
      <c r="AD3725">
        <v>50.19</v>
      </c>
      <c r="AE3725">
        <v>101.16</v>
      </c>
      <c r="AF3725"/>
      <c r="AG3725"/>
      <c r="AH3725"/>
      <c r="AI3725"/>
      <c r="AJ3725" s="8">
        <v>129500</v>
      </c>
      <c r="AK3725" s="8">
        <v>90738.25</v>
      </c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/>
      <c r="BM3725"/>
      <c r="BN3725" s="10">
        <v>0</v>
      </c>
      <c r="BO3725" s="10"/>
      <c r="BP3725" s="10"/>
      <c r="BQ3725" s="10"/>
      <c r="BR3725" s="10"/>
      <c r="BS3725" s="10"/>
      <c r="BT3725" s="10"/>
      <c r="BU3725" s="10"/>
      <c r="BV3725" s="1" t="str">
        <f>Запрос1[[#This Row],[Менеджер]]</f>
        <v>Юрченко Иван</v>
      </c>
      <c r="BW3725" s="1" t="str">
        <f>Запрос1[[#This Row],[Дирекция]]</f>
        <v>Северная дирекция</v>
      </c>
      <c r="BX3725" s="1" t="str">
        <f t="shared" si="58"/>
        <v>к\х Балгужин Толеухан Бакытжанович</v>
      </c>
      <c r="BY3725" s="1" t="str">
        <f t="shared" si="58"/>
        <v>650927301032</v>
      </c>
      <c r="CA3725" t="str">
        <f>Запрос1[[#This Row],[родитель]]</f>
        <v>к\х Балгужин Толеухан Бакытжанович</v>
      </c>
      <c r="CB3725" t="str">
        <f>Запрос1[[#This Row],[БИНРодителя]]</f>
        <v>650927301032</v>
      </c>
    </row>
    <row r="3726" spans="1:80" x14ac:dyDescent="0.3">
      <c r="A3726" t="s">
        <v>2514</v>
      </c>
      <c r="B3726" t="s">
        <v>388</v>
      </c>
      <c r="C3726" t="s">
        <v>406</v>
      </c>
      <c r="D3726" t="s">
        <v>412</v>
      </c>
      <c r="E3726" t="s">
        <v>425</v>
      </c>
      <c r="F3726" t="s">
        <v>1073</v>
      </c>
      <c r="G3726" t="s">
        <v>666</v>
      </c>
      <c r="H3726" t="s">
        <v>1074</v>
      </c>
      <c r="I3726" t="s">
        <v>1075</v>
      </c>
      <c r="J3726" t="s">
        <v>1075</v>
      </c>
      <c r="K3726" t="s">
        <v>1074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 s="8"/>
      <c r="S3726" s="8"/>
      <c r="T3726" s="8"/>
      <c r="U3726" s="8">
        <v>1043750</v>
      </c>
      <c r="V3726" s="8"/>
      <c r="W3726" s="8"/>
      <c r="X3726" s="8"/>
      <c r="Y3726" s="8"/>
      <c r="Z3726" s="8"/>
      <c r="AA3726" s="8">
        <v>1043750</v>
      </c>
      <c r="AB3726" s="8"/>
      <c r="AC3726" s="8"/>
      <c r="AD3726"/>
      <c r="AE3726"/>
      <c r="AF3726"/>
      <c r="AG3726">
        <v>100</v>
      </c>
      <c r="AH3726"/>
      <c r="AI3726"/>
      <c r="AJ3726" s="8"/>
      <c r="AK3726" s="8"/>
      <c r="AL3726" s="8"/>
      <c r="AM3726" s="8">
        <v>1043750</v>
      </c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>
        <v>78718000</v>
      </c>
      <c r="BI3726" s="8"/>
      <c r="BJ3726" s="8"/>
      <c r="BK3726" s="8"/>
      <c r="BL3726">
        <v>0</v>
      </c>
      <c r="BM3726"/>
      <c r="BN3726" s="10">
        <v>0</v>
      </c>
      <c r="BO3726" s="10"/>
      <c r="BP3726" s="10"/>
      <c r="BQ3726" s="10"/>
      <c r="BR3726" s="10"/>
      <c r="BS3726" s="10"/>
      <c r="BT3726" s="10"/>
      <c r="BU3726" s="10"/>
      <c r="BV3726" s="1" t="str">
        <f>Запрос1[[#This Row],[Менеджер]]</f>
        <v>Юрченко Иван</v>
      </c>
      <c r="BW3726" s="1" t="str">
        <f>Запрос1[[#This Row],[Дирекция]]</f>
        <v>Северная дирекция</v>
      </c>
      <c r="BX3726" s="1" t="str">
        <f t="shared" si="58"/>
        <v>ТОО "Приречное-Агро"</v>
      </c>
      <c r="BY3726" s="1" t="str">
        <f t="shared" si="58"/>
        <v>990740004824</v>
      </c>
      <c r="CA3726" t="str">
        <f>Запрос1[[#This Row],[родитель]]</f>
        <v>ТОО "Приречное-Агро"</v>
      </c>
      <c r="CB3726" t="str">
        <f>Запрос1[[#This Row],[БИНРодителя]]</f>
        <v>990740004824</v>
      </c>
    </row>
    <row r="3727" spans="1:80" x14ac:dyDescent="0.3">
      <c r="A3727" t="s">
        <v>2514</v>
      </c>
      <c r="B3727" t="s">
        <v>388</v>
      </c>
      <c r="C3727" t="s">
        <v>406</v>
      </c>
      <c r="D3727" t="s">
        <v>412</v>
      </c>
      <c r="E3727" t="s">
        <v>1630</v>
      </c>
      <c r="F3727" t="s">
        <v>1631</v>
      </c>
      <c r="G3727" t="s">
        <v>1632</v>
      </c>
      <c r="H3727" t="s">
        <v>1633</v>
      </c>
      <c r="I3727" t="s">
        <v>1634</v>
      </c>
      <c r="J3727" t="s">
        <v>1634</v>
      </c>
      <c r="K3727" t="s">
        <v>1633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 s="8"/>
      <c r="S3727" s="8"/>
      <c r="T3727" s="8">
        <v>607648</v>
      </c>
      <c r="U3727" s="8"/>
      <c r="V3727" s="8"/>
      <c r="W3727" s="8"/>
      <c r="X3727" s="8"/>
      <c r="Y3727" s="8"/>
      <c r="Z3727" s="8">
        <v>607648</v>
      </c>
      <c r="AA3727" s="8"/>
      <c r="AB3727" s="8"/>
      <c r="AC3727" s="8"/>
      <c r="AD3727"/>
      <c r="AE3727"/>
      <c r="AF3727">
        <v>100</v>
      </c>
      <c r="AG3727"/>
      <c r="AH3727"/>
      <c r="AI3727"/>
      <c r="AJ3727" s="8"/>
      <c r="AK3727" s="8"/>
      <c r="AL3727" s="8">
        <v>607648</v>
      </c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/>
      <c r="BM3727"/>
      <c r="BN3727" s="10">
        <v>0</v>
      </c>
      <c r="BO3727" s="10"/>
      <c r="BP3727" s="10"/>
      <c r="BQ3727" s="10"/>
      <c r="BR3727" s="10"/>
      <c r="BS3727" s="10"/>
      <c r="BT3727" s="10"/>
      <c r="BU3727" s="10"/>
      <c r="BV3727" s="1" t="str">
        <f>Запрос1[[#This Row],[Менеджер]]</f>
        <v>Юрченко Иван</v>
      </c>
      <c r="BW3727" s="1" t="str">
        <f>Запрос1[[#This Row],[Дирекция]]</f>
        <v>Северная дирекция</v>
      </c>
      <c r="BX3727" s="1" t="str">
        <f t="shared" si="58"/>
        <v xml:space="preserve">КХ "ВЕЛЕС"	</v>
      </c>
      <c r="BY3727" s="1" t="str">
        <f t="shared" si="58"/>
        <v>730707450395</v>
      </c>
      <c r="CA3727" t="str">
        <f>Запрос1[[#This Row],[родитель]]</f>
        <v xml:space="preserve">КХ "ВЕЛЕС"	</v>
      </c>
      <c r="CB3727" t="str">
        <f>Запрос1[[#This Row],[БИНРодителя]]</f>
        <v>730707450395</v>
      </c>
    </row>
    <row r="3728" spans="1:80" x14ac:dyDescent="0.3">
      <c r="A3728" t="s">
        <v>2514</v>
      </c>
      <c r="B3728" t="s">
        <v>388</v>
      </c>
      <c r="C3728" t="s">
        <v>406</v>
      </c>
      <c r="D3728" t="s">
        <v>412</v>
      </c>
      <c r="E3728" t="s">
        <v>434</v>
      </c>
      <c r="F3728" t="s">
        <v>665</v>
      </c>
      <c r="G3728" t="s">
        <v>666</v>
      </c>
      <c r="H3728" t="s">
        <v>667</v>
      </c>
      <c r="I3728" t="s">
        <v>668</v>
      </c>
      <c r="J3728" t="s">
        <v>668</v>
      </c>
      <c r="K3728" t="s">
        <v>667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 s="8"/>
      <c r="S3728" s="8"/>
      <c r="T3728" s="8"/>
      <c r="U3728" s="8">
        <v>5598420</v>
      </c>
      <c r="V3728" s="8"/>
      <c r="W3728" s="8"/>
      <c r="X3728" s="8"/>
      <c r="Y3728" s="8"/>
      <c r="Z3728" s="8"/>
      <c r="AA3728" s="8">
        <v>3048180</v>
      </c>
      <c r="AB3728" s="8"/>
      <c r="AC3728" s="8"/>
      <c r="AD3728"/>
      <c r="AE3728"/>
      <c r="AF3728"/>
      <c r="AG3728">
        <v>54.45</v>
      </c>
      <c r="AH3728"/>
      <c r="AI3728"/>
      <c r="AJ3728" s="8"/>
      <c r="AK3728" s="8"/>
      <c r="AL3728" s="8"/>
      <c r="AM3728" s="8">
        <v>5598420</v>
      </c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>
        <v>111580699</v>
      </c>
      <c r="BI3728" s="8"/>
      <c r="BJ3728" s="8">
        <v>115200</v>
      </c>
      <c r="BK3728" s="8"/>
      <c r="BL3728">
        <v>0.1032</v>
      </c>
      <c r="BM3728"/>
      <c r="BN3728" s="10">
        <v>0</v>
      </c>
      <c r="BO3728" s="10"/>
      <c r="BP3728" s="10"/>
      <c r="BQ3728" s="10"/>
      <c r="BR3728" s="10"/>
      <c r="BS3728" s="10"/>
      <c r="BT3728" s="10"/>
      <c r="BU3728" s="10"/>
      <c r="BV3728" s="1" t="str">
        <f>Запрос1[[#This Row],[Менеджер]]</f>
        <v>Юрченко Иван</v>
      </c>
      <c r="BW3728" s="1" t="str">
        <f>Запрос1[[#This Row],[Дирекция]]</f>
        <v>Северная дирекция</v>
      </c>
      <c r="BX3728" s="1" t="str">
        <f t="shared" si="58"/>
        <v>ТОО "Приречное ЛА"</v>
      </c>
      <c r="BY3728" s="1" t="str">
        <f t="shared" si="58"/>
        <v>080840017681</v>
      </c>
      <c r="CA3728" t="str">
        <f>Запрос1[[#This Row],[родитель]]</f>
        <v>ТОО "Приречное ЛА"</v>
      </c>
      <c r="CB3728" t="str">
        <f>Запрос1[[#This Row],[БИНРодителя]]</f>
        <v>080840017681</v>
      </c>
    </row>
    <row r="3729" spans="1:80" x14ac:dyDescent="0.3">
      <c r="A3729" t="s">
        <v>3658</v>
      </c>
      <c r="B3729" t="s">
        <v>3849</v>
      </c>
      <c r="C3729" t="s">
        <v>884</v>
      </c>
      <c r="D3729" t="s">
        <v>1556</v>
      </c>
      <c r="E3729" t="s">
        <v>3850</v>
      </c>
      <c r="F3729" t="s">
        <v>3962</v>
      </c>
      <c r="G3729" t="s">
        <v>1083</v>
      </c>
      <c r="H3729" t="s">
        <v>12257</v>
      </c>
      <c r="I3729" t="s">
        <v>12258</v>
      </c>
      <c r="J3729" t="s">
        <v>12258</v>
      </c>
      <c r="K3729" t="s">
        <v>12257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 s="8"/>
      <c r="S3729" s="8"/>
      <c r="T3729" s="8"/>
      <c r="U3729" s="8"/>
      <c r="V3729" s="8"/>
      <c r="W3729" s="8">
        <v>380325</v>
      </c>
      <c r="X3729" s="8"/>
      <c r="Y3729" s="8"/>
      <c r="Z3729" s="8"/>
      <c r="AA3729" s="8"/>
      <c r="AB3729" s="8"/>
      <c r="AC3729" s="8">
        <v>380325</v>
      </c>
      <c r="AD3729"/>
      <c r="AE3729"/>
      <c r="AF3729"/>
      <c r="AG3729"/>
      <c r="AH3729"/>
      <c r="AI3729">
        <v>100</v>
      </c>
      <c r="AJ3729" s="8"/>
      <c r="AK3729" s="8"/>
      <c r="AL3729" s="8"/>
      <c r="AM3729" s="8"/>
      <c r="AN3729" s="8"/>
      <c r="AO3729" s="8">
        <v>380325</v>
      </c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/>
      <c r="BM3729"/>
      <c r="BN3729" s="10">
        <v>0</v>
      </c>
      <c r="BO3729" s="10"/>
      <c r="BP3729" s="10"/>
      <c r="BQ3729" s="10"/>
      <c r="BR3729" s="10"/>
      <c r="BS3729" s="10"/>
      <c r="BT3729" s="10"/>
      <c r="BU3729" s="10"/>
      <c r="BV3729" s="1" t="str">
        <f>Запрос1[[#This Row],[Менеджер]]</f>
        <v>Потупаленко Виктор</v>
      </c>
      <c r="BW3729" s="1" t="str">
        <f>Запрос1[[#This Row],[Дирекция]]</f>
        <v>Центральная дирекция</v>
      </c>
      <c r="BX3729" s="1" t="str">
        <f t="shared" si="58"/>
        <v>К/Х "Влад"</v>
      </c>
      <c r="BY3729" s="1" t="str">
        <f t="shared" si="58"/>
        <v>181064037522</v>
      </c>
      <c r="CA3729" t="str">
        <f>Запрос1[[#This Row],[родитель]]</f>
        <v>К/Х "Влад"</v>
      </c>
      <c r="CB3729" t="str">
        <f>Запрос1[[#This Row],[БИНРодителя]]</f>
        <v>181064037522</v>
      </c>
    </row>
    <row r="3730" spans="1:80" x14ac:dyDescent="0.3">
      <c r="A3730" t="s">
        <v>3658</v>
      </c>
      <c r="B3730" t="s">
        <v>3849</v>
      </c>
      <c r="C3730" t="s">
        <v>884</v>
      </c>
      <c r="D3730" t="s">
        <v>1556</v>
      </c>
      <c r="E3730" t="s">
        <v>3850</v>
      </c>
      <c r="F3730" t="s">
        <v>3962</v>
      </c>
      <c r="G3730" t="s">
        <v>3963</v>
      </c>
      <c r="H3730" t="s">
        <v>12259</v>
      </c>
      <c r="I3730" t="s">
        <v>12260</v>
      </c>
      <c r="J3730" t="s">
        <v>12260</v>
      </c>
      <c r="K3730" t="s">
        <v>12259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 s="8"/>
      <c r="S3730" s="8"/>
      <c r="T3730" s="8"/>
      <c r="U3730" s="8"/>
      <c r="V3730" s="8"/>
      <c r="W3730" s="8">
        <v>552000</v>
      </c>
      <c r="X3730" s="8"/>
      <c r="Y3730" s="8"/>
      <c r="Z3730" s="8"/>
      <c r="AA3730" s="8"/>
      <c r="AB3730" s="8"/>
      <c r="AC3730" s="8">
        <v>552000</v>
      </c>
      <c r="AD3730"/>
      <c r="AE3730"/>
      <c r="AF3730"/>
      <c r="AG3730"/>
      <c r="AH3730"/>
      <c r="AI3730">
        <v>100</v>
      </c>
      <c r="AJ3730" s="8"/>
      <c r="AK3730" s="8"/>
      <c r="AL3730" s="8"/>
      <c r="AM3730" s="8"/>
      <c r="AN3730" s="8"/>
      <c r="AO3730" s="8">
        <v>552000</v>
      </c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/>
      <c r="BM3730"/>
      <c r="BN3730" s="10">
        <v>0</v>
      </c>
      <c r="BO3730" s="10"/>
      <c r="BP3730" s="10"/>
      <c r="BQ3730" s="10"/>
      <c r="BR3730" s="10"/>
      <c r="BS3730" s="10"/>
      <c r="BT3730" s="10"/>
      <c r="BU3730" s="10"/>
      <c r="BV3730" s="1" t="str">
        <f>Запрос1[[#This Row],[Менеджер]]</f>
        <v>Потупаленко Виктор</v>
      </c>
      <c r="BW3730" s="1" t="str">
        <f>Запрос1[[#This Row],[Дирекция]]</f>
        <v>Центральная дирекция</v>
      </c>
      <c r="BX3730" s="1" t="str">
        <f t="shared" si="58"/>
        <v>ТОО "BOSS AGRO"</v>
      </c>
      <c r="BY3730" s="1" t="str">
        <f t="shared" si="58"/>
        <v>220140001313</v>
      </c>
      <c r="CA3730" t="str">
        <f>Запрос1[[#This Row],[родитель]]</f>
        <v>ТОО "BOSS AGRO"</v>
      </c>
      <c r="CB3730" t="str">
        <f>Запрос1[[#This Row],[БИНРодителя]]</f>
        <v>220140001313</v>
      </c>
    </row>
    <row r="3731" spans="1:80" x14ac:dyDescent="0.3">
      <c r="A3731" t="s">
        <v>3658</v>
      </c>
      <c r="B3731" t="s">
        <v>3849</v>
      </c>
      <c r="C3731" t="s">
        <v>884</v>
      </c>
      <c r="D3731" t="s">
        <v>1556</v>
      </c>
      <c r="E3731" t="s">
        <v>3850</v>
      </c>
      <c r="F3731" t="s">
        <v>3962</v>
      </c>
      <c r="G3731" t="s">
        <v>3963</v>
      </c>
      <c r="H3731" t="s">
        <v>12261</v>
      </c>
      <c r="I3731" t="s">
        <v>12262</v>
      </c>
      <c r="J3731" t="s">
        <v>12262</v>
      </c>
      <c r="K3731" t="s">
        <v>12261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 s="8"/>
      <c r="S3731" s="8"/>
      <c r="T3731" s="8"/>
      <c r="U3731" s="8"/>
      <c r="V3731" s="8"/>
      <c r="W3731" s="8">
        <v>434100</v>
      </c>
      <c r="X3731" s="8"/>
      <c r="Y3731" s="8"/>
      <c r="Z3731" s="8"/>
      <c r="AA3731" s="8"/>
      <c r="AB3731" s="8"/>
      <c r="AC3731" s="8">
        <v>434100</v>
      </c>
      <c r="AD3731"/>
      <c r="AE3731"/>
      <c r="AF3731"/>
      <c r="AG3731"/>
      <c r="AH3731"/>
      <c r="AI3731">
        <v>100</v>
      </c>
      <c r="AJ3731" s="8"/>
      <c r="AK3731" s="8"/>
      <c r="AL3731" s="8"/>
      <c r="AM3731" s="8"/>
      <c r="AN3731" s="8"/>
      <c r="AO3731" s="8">
        <v>434100</v>
      </c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/>
      <c r="BM3731"/>
      <c r="BN3731" s="10">
        <v>0</v>
      </c>
      <c r="BO3731" s="10"/>
      <c r="BP3731" s="10"/>
      <c r="BQ3731" s="10"/>
      <c r="BR3731" s="10"/>
      <c r="BS3731" s="10"/>
      <c r="BT3731" s="10"/>
      <c r="BU3731" s="10"/>
      <c r="BV3731" s="1" t="str">
        <f>Запрос1[[#This Row],[Менеджер]]</f>
        <v>Потупаленко Виктор</v>
      </c>
      <c r="BW3731" s="1" t="str">
        <f>Запрос1[[#This Row],[Дирекция]]</f>
        <v>Центральная дирекция</v>
      </c>
      <c r="BX3731" s="1" t="str">
        <f t="shared" si="58"/>
        <v>ТОО "АРТУР АГРО"</v>
      </c>
      <c r="BY3731" s="1" t="str">
        <f t="shared" si="58"/>
        <v>171040016785</v>
      </c>
      <c r="CA3731" t="str">
        <f>Запрос1[[#This Row],[родитель]]</f>
        <v>ТОО "АРТУР АГРО"</v>
      </c>
      <c r="CB3731" t="str">
        <f>Запрос1[[#This Row],[БИНРодителя]]</f>
        <v>171040016785</v>
      </c>
    </row>
    <row r="3732" spans="1:80" x14ac:dyDescent="0.3">
      <c r="A3732" t="s">
        <v>3658</v>
      </c>
      <c r="B3732" t="s">
        <v>3849</v>
      </c>
      <c r="C3732" t="s">
        <v>884</v>
      </c>
      <c r="D3732" t="s">
        <v>1556</v>
      </c>
      <c r="E3732" t="s">
        <v>3850</v>
      </c>
      <c r="F3732" t="s">
        <v>3962</v>
      </c>
      <c r="G3732" t="s">
        <v>3963</v>
      </c>
      <c r="H3732" t="s">
        <v>4710</v>
      </c>
      <c r="I3732" t="s">
        <v>4711</v>
      </c>
      <c r="J3732" t="s">
        <v>4711</v>
      </c>
      <c r="K3732" t="s">
        <v>4710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 s="8"/>
      <c r="S3732" s="8"/>
      <c r="T3732" s="8"/>
      <c r="U3732" s="8"/>
      <c r="V3732" s="8">
        <v>301500</v>
      </c>
      <c r="W3732" s="8">
        <v>9784020</v>
      </c>
      <c r="X3732" s="8"/>
      <c r="Y3732" s="8"/>
      <c r="Z3732" s="8"/>
      <c r="AA3732" s="8"/>
      <c r="AB3732" s="8">
        <v>90450</v>
      </c>
      <c r="AC3732" s="8">
        <v>0</v>
      </c>
      <c r="AD3732"/>
      <c r="AE3732"/>
      <c r="AF3732"/>
      <c r="AG3732"/>
      <c r="AH3732">
        <v>30</v>
      </c>
      <c r="AI3732">
        <v>0</v>
      </c>
      <c r="AJ3732" s="8"/>
      <c r="AK3732" s="8"/>
      <c r="AL3732" s="8"/>
      <c r="AM3732" s="8"/>
      <c r="AN3732" s="8">
        <v>301500</v>
      </c>
      <c r="AO3732" s="8">
        <v>9784020</v>
      </c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>
        <v>9621755</v>
      </c>
      <c r="BJ3732" s="8"/>
      <c r="BK3732" s="8"/>
      <c r="BL3732"/>
      <c r="BM3732">
        <v>0</v>
      </c>
      <c r="BN3732" s="10">
        <v>0</v>
      </c>
      <c r="BO3732" s="10"/>
      <c r="BP3732" s="10"/>
      <c r="BQ3732" s="10"/>
      <c r="BR3732" s="10"/>
      <c r="BS3732" s="10"/>
      <c r="BT3732" s="10"/>
      <c r="BU3732" s="10"/>
      <c r="BV3732" s="1" t="str">
        <f>Запрос1[[#This Row],[Менеджер]]</f>
        <v>Потупаленко Виктор</v>
      </c>
      <c r="BW3732" s="1" t="str">
        <f>Запрос1[[#This Row],[Дирекция]]</f>
        <v>Центральная дирекция</v>
      </c>
      <c r="BX3732" s="1" t="str">
        <f t="shared" si="58"/>
        <v>ТОО "СабинЖан"</v>
      </c>
      <c r="BY3732" s="1" t="str">
        <f t="shared" si="58"/>
        <v>140640001423</v>
      </c>
      <c r="CA3732" t="str">
        <f>Запрос1[[#This Row],[родитель]]</f>
        <v>ТОО "СабинЖан"</v>
      </c>
      <c r="CB3732" t="str">
        <f>Запрос1[[#This Row],[БИНРодителя]]</f>
        <v>140640001423</v>
      </c>
    </row>
    <row r="3733" spans="1:80" x14ac:dyDescent="0.3">
      <c r="A3733" t="s">
        <v>3658</v>
      </c>
      <c r="B3733" t="s">
        <v>3849</v>
      </c>
      <c r="C3733" t="s">
        <v>884</v>
      </c>
      <c r="D3733" t="s">
        <v>1556</v>
      </c>
      <c r="E3733" t="s">
        <v>3850</v>
      </c>
      <c r="F3733" t="s">
        <v>2212</v>
      </c>
      <c r="G3733" t="s">
        <v>459</v>
      </c>
      <c r="H3733" t="s">
        <v>4712</v>
      </c>
      <c r="I3733" t="s">
        <v>4713</v>
      </c>
      <c r="J3733" t="s">
        <v>4713</v>
      </c>
      <c r="K3733" t="s">
        <v>4712</v>
      </c>
      <c r="L3733">
        <v>0</v>
      </c>
      <c r="M3733">
        <v>1</v>
      </c>
      <c r="N3733">
        <v>1</v>
      </c>
      <c r="O3733">
        <v>1</v>
      </c>
      <c r="P3733">
        <v>1</v>
      </c>
      <c r="Q3733">
        <v>1</v>
      </c>
      <c r="R3733" s="8"/>
      <c r="S3733" s="8">
        <v>9577125</v>
      </c>
      <c r="T3733" s="8">
        <v>15555000</v>
      </c>
      <c r="U3733" s="8">
        <v>9912000</v>
      </c>
      <c r="V3733" s="8">
        <v>20997500</v>
      </c>
      <c r="W3733" s="8">
        <v>42060000</v>
      </c>
      <c r="X3733" s="8"/>
      <c r="Y3733" s="8">
        <v>9577125</v>
      </c>
      <c r="Z3733" s="8">
        <v>15555000</v>
      </c>
      <c r="AA3733" s="8">
        <v>9912000</v>
      </c>
      <c r="AB3733" s="8">
        <v>20997500</v>
      </c>
      <c r="AC3733" s="8">
        <v>21960000</v>
      </c>
      <c r="AD3733"/>
      <c r="AE3733">
        <v>100</v>
      </c>
      <c r="AF3733">
        <v>100</v>
      </c>
      <c r="AG3733">
        <v>100</v>
      </c>
      <c r="AH3733">
        <v>100</v>
      </c>
      <c r="AI3733">
        <v>52.21</v>
      </c>
      <c r="AJ3733" s="8"/>
      <c r="AK3733" s="8">
        <v>9577125</v>
      </c>
      <c r="AL3733" s="8">
        <v>15555000</v>
      </c>
      <c r="AM3733" s="8">
        <v>9912000</v>
      </c>
      <c r="AN3733" s="8">
        <v>20997500</v>
      </c>
      <c r="AO3733" s="8">
        <v>42060000</v>
      </c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>
        <v>81940072</v>
      </c>
      <c r="BI3733" s="8">
        <v>86047488.599999994</v>
      </c>
      <c r="BJ3733" s="8">
        <v>9912000</v>
      </c>
      <c r="BK3733" s="8"/>
      <c r="BL3733">
        <v>12.0966</v>
      </c>
      <c r="BM3733">
        <v>0</v>
      </c>
      <c r="BN3733" s="10">
        <v>1</v>
      </c>
      <c r="BO3733" s="10">
        <v>59300000</v>
      </c>
      <c r="BP3733" s="10">
        <v>17790000</v>
      </c>
      <c r="BQ3733" s="10">
        <v>30</v>
      </c>
      <c r="BR3733" s="10"/>
      <c r="BS3733" s="10"/>
      <c r="BT3733" s="10"/>
      <c r="BU3733" s="10"/>
      <c r="BV3733" s="1" t="str">
        <f>Запрос1[[#This Row],[Менеджер]]</f>
        <v>Потупаленко Виктор</v>
      </c>
      <c r="BW3733" s="1" t="str">
        <f>Запрос1[[#This Row],[Дирекция]]</f>
        <v>Центральная дирекция</v>
      </c>
      <c r="BX3733" s="1" t="str">
        <f t="shared" si="58"/>
        <v>ТОО "Садовое-К"</v>
      </c>
      <c r="BY3733" s="1" t="str">
        <f t="shared" si="58"/>
        <v>041140010337</v>
      </c>
      <c r="CA3733" t="str">
        <f>Запрос1[[#This Row],[родитель]]</f>
        <v>ТОО "Садовое-К"</v>
      </c>
      <c r="CB3733" t="str">
        <f>Запрос1[[#This Row],[БИНРодителя]]</f>
        <v>041140010337</v>
      </c>
    </row>
    <row r="3734" spans="1:80" x14ac:dyDescent="0.3">
      <c r="A3734" t="s">
        <v>3658</v>
      </c>
      <c r="B3734" t="s">
        <v>3849</v>
      </c>
      <c r="C3734" t="s">
        <v>884</v>
      </c>
      <c r="D3734" t="s">
        <v>1556</v>
      </c>
      <c r="E3734" t="s">
        <v>3850</v>
      </c>
      <c r="F3734" t="s">
        <v>2212</v>
      </c>
      <c r="G3734" t="s">
        <v>459</v>
      </c>
      <c r="H3734" t="s">
        <v>12290</v>
      </c>
      <c r="I3734" t="s">
        <v>12291</v>
      </c>
      <c r="J3734" t="s">
        <v>12291</v>
      </c>
      <c r="K3734" t="s">
        <v>12290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 s="8"/>
      <c r="S3734" s="8"/>
      <c r="T3734" s="8"/>
      <c r="U3734" s="8"/>
      <c r="V3734" s="8"/>
      <c r="W3734" s="8">
        <v>3102300</v>
      </c>
      <c r="X3734" s="8"/>
      <c r="Y3734" s="8"/>
      <c r="Z3734" s="8"/>
      <c r="AA3734" s="8"/>
      <c r="AB3734" s="8"/>
      <c r="AC3734" s="8">
        <v>930690</v>
      </c>
      <c r="AD3734"/>
      <c r="AE3734"/>
      <c r="AF3734"/>
      <c r="AG3734"/>
      <c r="AH3734"/>
      <c r="AI3734">
        <v>30</v>
      </c>
      <c r="AJ3734" s="8"/>
      <c r="AK3734" s="8"/>
      <c r="AL3734" s="8"/>
      <c r="AM3734" s="8"/>
      <c r="AN3734" s="8"/>
      <c r="AO3734" s="8">
        <v>3102300</v>
      </c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/>
      <c r="BM3734"/>
      <c r="BN3734" s="10">
        <v>0</v>
      </c>
      <c r="BO3734" s="10"/>
      <c r="BP3734" s="10"/>
      <c r="BQ3734" s="10"/>
      <c r="BR3734" s="10"/>
      <c r="BS3734" s="10"/>
      <c r="BT3734" s="10"/>
      <c r="BU3734" s="10"/>
      <c r="BV3734" s="1" t="str">
        <f>Запрос1[[#This Row],[Менеджер]]</f>
        <v>Потупаленко Виктор</v>
      </c>
      <c r="BW3734" s="1" t="str">
        <f>Запрос1[[#This Row],[Дирекция]]</f>
        <v>Центральная дирекция</v>
      </c>
      <c r="BX3734" s="1" t="str">
        <f t="shared" si="58"/>
        <v>Фермерское хозяйство Рахманова Дамели Куктуйбаевна</v>
      </c>
      <c r="BY3734" s="1" t="str">
        <f t="shared" si="58"/>
        <v>601007401269</v>
      </c>
      <c r="CA3734" t="str">
        <f>Запрос1[[#This Row],[родитель]]</f>
        <v>Фермерское хозяйство Рахманова Дамели Куктуйбаевна</v>
      </c>
      <c r="CB3734" t="str">
        <f>Запрос1[[#This Row],[БИНРодителя]]</f>
        <v>601007401269</v>
      </c>
    </row>
    <row r="3735" spans="1:80" x14ac:dyDescent="0.3">
      <c r="A3735" t="s">
        <v>3658</v>
      </c>
      <c r="B3735" t="s">
        <v>3849</v>
      </c>
      <c r="C3735" t="s">
        <v>884</v>
      </c>
      <c r="D3735" t="s">
        <v>1556</v>
      </c>
      <c r="E3735" t="s">
        <v>12292</v>
      </c>
      <c r="F3735" t="s">
        <v>12293</v>
      </c>
      <c r="G3735" t="s">
        <v>12294</v>
      </c>
      <c r="H3735" t="s">
        <v>12295</v>
      </c>
      <c r="I3735" t="s">
        <v>12296</v>
      </c>
      <c r="J3735" t="s">
        <v>12296</v>
      </c>
      <c r="K3735" t="s">
        <v>12295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 s="8"/>
      <c r="S3735" s="8"/>
      <c r="T3735" s="8"/>
      <c r="U3735" s="8"/>
      <c r="V3735" s="8"/>
      <c r="W3735" s="8">
        <v>970000</v>
      </c>
      <c r="X3735" s="8"/>
      <c r="Y3735" s="8"/>
      <c r="Z3735" s="8"/>
      <c r="AA3735" s="8"/>
      <c r="AB3735" s="8"/>
      <c r="AC3735" s="8">
        <v>970000</v>
      </c>
      <c r="AD3735"/>
      <c r="AE3735"/>
      <c r="AF3735"/>
      <c r="AG3735"/>
      <c r="AH3735"/>
      <c r="AI3735">
        <v>100</v>
      </c>
      <c r="AJ3735" s="8"/>
      <c r="AK3735" s="8"/>
      <c r="AL3735" s="8"/>
      <c r="AM3735" s="8"/>
      <c r="AN3735" s="8"/>
      <c r="AO3735" s="8">
        <v>970000</v>
      </c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/>
      <c r="BM3735"/>
      <c r="BN3735" s="10">
        <v>0</v>
      </c>
      <c r="BO3735" s="10"/>
      <c r="BP3735" s="10"/>
      <c r="BQ3735" s="10"/>
      <c r="BR3735" s="10"/>
      <c r="BS3735" s="10"/>
      <c r="BT3735" s="10"/>
      <c r="BU3735" s="10"/>
      <c r="BV3735" s="1" t="str">
        <f>Запрос1[[#This Row],[Менеджер]]</f>
        <v>Потупаленко Виктор</v>
      </c>
      <c r="BW3735" s="1" t="str">
        <f>Запрос1[[#This Row],[Дирекция]]</f>
        <v>Центральная дирекция</v>
      </c>
      <c r="BX3735" s="1" t="str">
        <f t="shared" si="58"/>
        <v>ТОО "ЖАҢА КӨМІР"</v>
      </c>
      <c r="BY3735" s="1" t="str">
        <f t="shared" si="58"/>
        <v>150640000734</v>
      </c>
      <c r="CA3735" t="str">
        <f>Запрос1[[#This Row],[родитель]]</f>
        <v>ТОО "ЖАҢА КӨМІР"</v>
      </c>
      <c r="CB3735" t="str">
        <f>Запрос1[[#This Row],[БИНРодителя]]</f>
        <v>150640000734</v>
      </c>
    </row>
    <row r="3736" spans="1:80" x14ac:dyDescent="0.3">
      <c r="A3736" t="s">
        <v>3658</v>
      </c>
      <c r="B3736" t="s">
        <v>3849</v>
      </c>
      <c r="C3736" t="s">
        <v>884</v>
      </c>
      <c r="D3736" t="s">
        <v>1556</v>
      </c>
      <c r="E3736" t="s">
        <v>4714</v>
      </c>
      <c r="F3736" t="s">
        <v>4715</v>
      </c>
      <c r="G3736"/>
      <c r="H3736" t="s">
        <v>4716</v>
      </c>
      <c r="I3736" t="s">
        <v>4717</v>
      </c>
      <c r="J3736" t="s">
        <v>4717</v>
      </c>
      <c r="K3736" t="s">
        <v>4716</v>
      </c>
      <c r="L3736">
        <v>0</v>
      </c>
      <c r="M3736">
        <v>0</v>
      </c>
      <c r="N3736">
        <v>1</v>
      </c>
      <c r="O3736">
        <v>1</v>
      </c>
      <c r="P3736">
        <v>0</v>
      </c>
      <c r="Q3736">
        <v>0</v>
      </c>
      <c r="R3736" s="8"/>
      <c r="S3736" s="8"/>
      <c r="T3736" s="8">
        <v>156000</v>
      </c>
      <c r="U3736" s="8">
        <v>268000</v>
      </c>
      <c r="V3736" s="8"/>
      <c r="W3736" s="8"/>
      <c r="X3736" s="8"/>
      <c r="Y3736" s="8"/>
      <c r="Z3736" s="8">
        <v>156000</v>
      </c>
      <c r="AA3736" s="8">
        <v>268000</v>
      </c>
      <c r="AB3736" s="8"/>
      <c r="AC3736" s="8"/>
      <c r="AD3736"/>
      <c r="AE3736"/>
      <c r="AF3736">
        <v>100</v>
      </c>
      <c r="AG3736">
        <v>100</v>
      </c>
      <c r="AH3736"/>
      <c r="AI3736"/>
      <c r="AJ3736" s="8"/>
      <c r="AK3736" s="8"/>
      <c r="AL3736" s="8">
        <v>156000</v>
      </c>
      <c r="AM3736" s="8">
        <v>268000</v>
      </c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/>
      <c r="BM3736"/>
      <c r="BN3736" s="10">
        <v>0</v>
      </c>
      <c r="BO3736" s="10"/>
      <c r="BP3736" s="10"/>
      <c r="BQ3736" s="10"/>
      <c r="BR3736" s="10"/>
      <c r="BS3736" s="10"/>
      <c r="BT3736" s="10"/>
      <c r="BU3736" s="10"/>
      <c r="BV3736" s="1" t="str">
        <f>Запрос1[[#This Row],[Менеджер]]</f>
        <v>Потупаленко Виктор</v>
      </c>
      <c r="BW3736" s="1" t="str">
        <f>Запрос1[[#This Row],[Дирекция]]</f>
        <v>Центральная дирекция</v>
      </c>
      <c r="BX3736" s="1" t="str">
        <f t="shared" si="58"/>
        <v>ИП Ботаева С.К.</v>
      </c>
      <c r="BY3736" s="1" t="str">
        <f t="shared" si="58"/>
        <v>640601400323</v>
      </c>
      <c r="CA3736" t="str">
        <f>Запрос1[[#This Row],[родитель]]</f>
        <v>ИП Ботаева С.К.</v>
      </c>
      <c r="CB3736" t="str">
        <f>Запрос1[[#This Row],[БИНРодителя]]</f>
        <v>640601400323</v>
      </c>
    </row>
    <row r="3737" spans="1:80" x14ac:dyDescent="0.3">
      <c r="A3737" t="s">
        <v>3658</v>
      </c>
      <c r="B3737" t="s">
        <v>4016</v>
      </c>
      <c r="C3737"/>
      <c r="D3737"/>
      <c r="E3737"/>
      <c r="F3737"/>
      <c r="G3737"/>
      <c r="H3737" t="s">
        <v>4718</v>
      </c>
      <c r="I3737" t="s">
        <v>4719</v>
      </c>
      <c r="J3737" t="s">
        <v>4719</v>
      </c>
      <c r="K3737" t="s">
        <v>4718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 s="8"/>
      <c r="S3737" s="8"/>
      <c r="T3737" s="8"/>
      <c r="U3737" s="8"/>
      <c r="V3737" s="8">
        <v>88500</v>
      </c>
      <c r="W3737" s="8"/>
      <c r="X3737" s="8"/>
      <c r="Y3737" s="8"/>
      <c r="Z3737" s="8"/>
      <c r="AA3737" s="8"/>
      <c r="AB3737" s="8">
        <v>88500</v>
      </c>
      <c r="AC3737" s="8"/>
      <c r="AD3737"/>
      <c r="AE3737"/>
      <c r="AF3737"/>
      <c r="AG3737"/>
      <c r="AH3737">
        <v>100</v>
      </c>
      <c r="AI3737"/>
      <c r="AJ3737" s="8"/>
      <c r="AK3737" s="8"/>
      <c r="AL3737" s="8"/>
      <c r="AM3737" s="8"/>
      <c r="AN3737" s="8">
        <v>88500</v>
      </c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/>
      <c r="BM3737"/>
      <c r="BN3737" s="10">
        <v>0</v>
      </c>
      <c r="BO3737" s="10"/>
      <c r="BP3737" s="10"/>
      <c r="BQ3737" s="10"/>
      <c r="BR3737" s="10"/>
      <c r="BS3737" s="10"/>
      <c r="BT3737" s="10"/>
      <c r="BU3737" s="10"/>
      <c r="BV3737" s="1" t="str">
        <f>Запрос1[[#This Row],[Менеджер]]</f>
        <v>Сулеймен Ерлан</v>
      </c>
      <c r="BW3737" s="1" t="str">
        <f>Запрос1[[#This Row],[Дирекция]]</f>
        <v>Центральная дирекция</v>
      </c>
      <c r="BX3737" s="1" t="str">
        <f t="shared" si="58"/>
        <v>Сулейменов Булатбек Еслямбекович</v>
      </c>
      <c r="BY3737" s="1" t="str">
        <f t="shared" si="58"/>
        <v>760321350465</v>
      </c>
      <c r="CA3737" t="str">
        <f>Запрос1[[#This Row],[родитель]]</f>
        <v>Сулейменов Булатбек Еслямбекович</v>
      </c>
      <c r="CB3737" t="str">
        <f>Запрос1[[#This Row],[БИНРодителя]]</f>
        <v>760321350465</v>
      </c>
    </row>
    <row r="3738" spans="1:80" x14ac:dyDescent="0.3">
      <c r="A3738" t="s">
        <v>3658</v>
      </c>
      <c r="B3738" t="s">
        <v>4016</v>
      </c>
      <c r="C3738"/>
      <c r="D3738" t="s">
        <v>89</v>
      </c>
      <c r="E3738" t="s">
        <v>593</v>
      </c>
      <c r="F3738" t="s">
        <v>3310</v>
      </c>
      <c r="G3738" t="s">
        <v>3311</v>
      </c>
      <c r="H3738" t="s">
        <v>4744</v>
      </c>
      <c r="I3738" t="s">
        <v>4745</v>
      </c>
      <c r="J3738" t="s">
        <v>4746</v>
      </c>
      <c r="K3738" t="s">
        <v>4747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 s="8"/>
      <c r="S3738" s="8"/>
      <c r="T3738" s="8"/>
      <c r="U3738" s="8"/>
      <c r="V3738" s="8">
        <v>11841610</v>
      </c>
      <c r="W3738" s="8"/>
      <c r="X3738" s="8"/>
      <c r="Y3738" s="8"/>
      <c r="Z3738" s="8"/>
      <c r="AA3738" s="8"/>
      <c r="AB3738" s="8">
        <v>377776</v>
      </c>
      <c r="AC3738" s="8"/>
      <c r="AD3738"/>
      <c r="AE3738"/>
      <c r="AF3738"/>
      <c r="AG3738"/>
      <c r="AH3738">
        <v>3.19</v>
      </c>
      <c r="AI3738"/>
      <c r="AJ3738" s="8"/>
      <c r="AK3738" s="8"/>
      <c r="AL3738" s="8"/>
      <c r="AM3738" s="8"/>
      <c r="AN3738" s="8">
        <v>11841610</v>
      </c>
      <c r="AO3738" s="8"/>
      <c r="AP3738" s="8"/>
      <c r="AQ3738" s="8"/>
      <c r="AR3738" s="8"/>
      <c r="AS3738" s="8"/>
      <c r="AT3738" s="8">
        <v>1151635</v>
      </c>
      <c r="AU3738" s="8"/>
      <c r="AV3738" s="8"/>
      <c r="AW3738" s="8"/>
      <c r="AX3738" s="8"/>
      <c r="AY3738" s="8"/>
      <c r="AZ3738" s="8">
        <v>1151635</v>
      </c>
      <c r="BA3738" s="8"/>
      <c r="BB3738" s="8"/>
      <c r="BC3738" s="8"/>
      <c r="BD3738" s="8"/>
      <c r="BE3738" s="8"/>
      <c r="BF3738" s="8">
        <v>185000</v>
      </c>
      <c r="BG3738" s="8"/>
      <c r="BH3738" s="8"/>
      <c r="BI3738" s="8"/>
      <c r="BJ3738" s="8"/>
      <c r="BK3738" s="8"/>
      <c r="BL3738"/>
      <c r="BM3738"/>
      <c r="BN3738" s="10">
        <v>0</v>
      </c>
      <c r="BO3738" s="10"/>
      <c r="BP3738" s="10"/>
      <c r="BQ3738" s="10"/>
      <c r="BR3738" s="10"/>
      <c r="BS3738" s="10"/>
      <c r="BT3738" s="10"/>
      <c r="BU3738" s="10"/>
      <c r="BV3738" s="1" t="str">
        <f>Запрос1[[#This Row],[Менеджер]]</f>
        <v>Сулеймен Ерлан</v>
      </c>
      <c r="BW3738" s="1" t="str">
        <f>Запрос1[[#This Row],[Дирекция]]</f>
        <v>Центральная дирекция</v>
      </c>
      <c r="BX3738" s="1" t="str">
        <f t="shared" si="58"/>
        <v>ИП "Абдрахманов Б.Д."</v>
      </c>
      <c r="BY3738" s="1" t="str">
        <f t="shared" si="58"/>
        <v>701217301126</v>
      </c>
      <c r="CA3738" t="str">
        <f>Запрос1[[#This Row],[родитель]]</f>
        <v>ИП "Абдрахманов Б.Д."</v>
      </c>
      <c r="CB3738" t="str">
        <f>Запрос1[[#This Row],[БИНРодителя]]</f>
        <v>701217301126</v>
      </c>
    </row>
    <row r="3739" spans="1:80" x14ac:dyDescent="0.3">
      <c r="A3739" t="s">
        <v>3658</v>
      </c>
      <c r="B3739" t="s">
        <v>4016</v>
      </c>
      <c r="C3739"/>
      <c r="D3739" t="s">
        <v>89</v>
      </c>
      <c r="E3739" t="s">
        <v>254</v>
      </c>
      <c r="F3739" t="s">
        <v>4748</v>
      </c>
      <c r="G3739" t="s">
        <v>4749</v>
      </c>
      <c r="H3739" t="s">
        <v>4750</v>
      </c>
      <c r="I3739" t="s">
        <v>4751</v>
      </c>
      <c r="J3739" t="s">
        <v>4751</v>
      </c>
      <c r="K3739" t="s">
        <v>4750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 s="8"/>
      <c r="S3739" s="8"/>
      <c r="T3739" s="8"/>
      <c r="U3739" s="8"/>
      <c r="V3739" s="8">
        <v>3652055</v>
      </c>
      <c r="W3739" s="8"/>
      <c r="X3739" s="8"/>
      <c r="Y3739" s="8"/>
      <c r="Z3739" s="8"/>
      <c r="AA3739" s="8"/>
      <c r="AB3739" s="8">
        <v>0</v>
      </c>
      <c r="AC3739" s="8"/>
      <c r="AD3739"/>
      <c r="AE3739"/>
      <c r="AF3739"/>
      <c r="AG3739"/>
      <c r="AH3739">
        <v>0</v>
      </c>
      <c r="AI3739"/>
      <c r="AJ3739" s="8"/>
      <c r="AK3739" s="8"/>
      <c r="AL3739" s="8"/>
      <c r="AM3739" s="8"/>
      <c r="AN3739" s="8">
        <v>3652055</v>
      </c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>
        <v>57247800</v>
      </c>
      <c r="BJ3739" s="8"/>
      <c r="BK3739" s="8"/>
      <c r="BL3739"/>
      <c r="BM3739">
        <v>0</v>
      </c>
      <c r="BN3739" s="10">
        <v>0</v>
      </c>
      <c r="BO3739" s="10"/>
      <c r="BP3739" s="10"/>
      <c r="BQ3739" s="10"/>
      <c r="BR3739" s="10"/>
      <c r="BS3739" s="10"/>
      <c r="BT3739" s="10"/>
      <c r="BU3739" s="10"/>
      <c r="BV3739" s="1" t="str">
        <f>Запрос1[[#This Row],[Менеджер]]</f>
        <v>Сулеймен Ерлан</v>
      </c>
      <c r="BW3739" s="1" t="str">
        <f>Запрос1[[#This Row],[Дирекция]]</f>
        <v>Центральная дирекция</v>
      </c>
      <c r="BX3739" s="1" t="str">
        <f t="shared" si="58"/>
        <v>ТОО "КОКШЕТАУ АСТЫК ИНВЕСТ ЛТД"</v>
      </c>
      <c r="BY3739" s="1" t="str">
        <f t="shared" si="58"/>
        <v>020240006445</v>
      </c>
      <c r="CA3739" t="str">
        <f>Запрос1[[#This Row],[родитель]]</f>
        <v>ТОО "КОКШЕТАУ АСТЫК ИНВЕСТ ЛТД"</v>
      </c>
      <c r="CB3739" t="str">
        <f>Запрос1[[#This Row],[БИНРодителя]]</f>
        <v>020240006445</v>
      </c>
    </row>
    <row r="3740" spans="1:80" x14ac:dyDescent="0.3">
      <c r="A3740" t="s">
        <v>3658</v>
      </c>
      <c r="B3740" t="s">
        <v>4016</v>
      </c>
      <c r="C3740"/>
      <c r="D3740" t="s">
        <v>123</v>
      </c>
      <c r="E3740"/>
      <c r="F3740" t="s">
        <v>124</v>
      </c>
      <c r="G3740"/>
      <c r="H3740" t="s">
        <v>4752</v>
      </c>
      <c r="I3740" t="s">
        <v>4753</v>
      </c>
      <c r="J3740" t="s">
        <v>4753</v>
      </c>
      <c r="K3740" t="s">
        <v>4752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 s="8"/>
      <c r="S3740" s="8"/>
      <c r="T3740" s="8"/>
      <c r="U3740" s="8">
        <v>75600</v>
      </c>
      <c r="V3740" s="8"/>
      <c r="W3740" s="8"/>
      <c r="X3740" s="8"/>
      <c r="Y3740" s="8"/>
      <c r="Z3740" s="8"/>
      <c r="AA3740" s="8">
        <v>75600</v>
      </c>
      <c r="AB3740" s="8"/>
      <c r="AC3740" s="8"/>
      <c r="AD3740"/>
      <c r="AE3740"/>
      <c r="AF3740"/>
      <c r="AG3740">
        <v>100</v>
      </c>
      <c r="AH3740"/>
      <c r="AI3740"/>
      <c r="AJ3740" s="8"/>
      <c r="AK3740" s="8"/>
      <c r="AL3740" s="8"/>
      <c r="AM3740" s="8">
        <v>75600</v>
      </c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/>
      <c r="BM3740"/>
      <c r="BN3740" s="10">
        <v>0</v>
      </c>
      <c r="BO3740" s="10"/>
      <c r="BP3740" s="10"/>
      <c r="BQ3740" s="10"/>
      <c r="BR3740" s="10"/>
      <c r="BS3740" s="10"/>
      <c r="BT3740" s="10"/>
      <c r="BU3740" s="10"/>
      <c r="BV3740" s="1" t="str">
        <f>Запрос1[[#This Row],[Менеджер]]</f>
        <v>Сулеймен Ерлан</v>
      </c>
      <c r="BW3740" s="1" t="str">
        <f>Запрос1[[#This Row],[Дирекция]]</f>
        <v>Центральная дирекция</v>
      </c>
      <c r="BX3740" s="1" t="str">
        <f t="shared" si="58"/>
        <v>ТОО "Led System Media"</v>
      </c>
      <c r="BY3740" s="1" t="str">
        <f t="shared" si="58"/>
        <v>101140016042</v>
      </c>
      <c r="CA3740" t="str">
        <f>Запрос1[[#This Row],[родитель]]</f>
        <v>ТОО "Led System Media"</v>
      </c>
      <c r="CB3740" t="str">
        <f>Запрос1[[#This Row],[БИНРодителя]]</f>
        <v>101140016042</v>
      </c>
    </row>
    <row r="3741" spans="1:80" x14ac:dyDescent="0.3">
      <c r="A3741" t="s">
        <v>3658</v>
      </c>
      <c r="B3741" t="s">
        <v>4016</v>
      </c>
      <c r="C3741"/>
      <c r="D3741" t="s">
        <v>123</v>
      </c>
      <c r="E3741"/>
      <c r="F3741" t="s">
        <v>341</v>
      </c>
      <c r="G3741"/>
      <c r="H3741" t="s">
        <v>4754</v>
      </c>
      <c r="I3741" t="s">
        <v>4755</v>
      </c>
      <c r="J3741" t="s">
        <v>4755</v>
      </c>
      <c r="K3741" t="s">
        <v>4754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 s="8"/>
      <c r="S3741" s="8"/>
      <c r="T3741" s="8"/>
      <c r="U3741" s="8"/>
      <c r="V3741" s="8">
        <v>248920</v>
      </c>
      <c r="W3741" s="8"/>
      <c r="X3741" s="8"/>
      <c r="Y3741" s="8"/>
      <c r="Z3741" s="8"/>
      <c r="AA3741" s="8"/>
      <c r="AB3741" s="8">
        <v>248920</v>
      </c>
      <c r="AC3741" s="8"/>
      <c r="AD3741"/>
      <c r="AE3741"/>
      <c r="AF3741"/>
      <c r="AG3741"/>
      <c r="AH3741">
        <v>100</v>
      </c>
      <c r="AI3741"/>
      <c r="AJ3741" s="8"/>
      <c r="AK3741" s="8"/>
      <c r="AL3741" s="8"/>
      <c r="AM3741" s="8"/>
      <c r="AN3741" s="8">
        <v>248920</v>
      </c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/>
      <c r="BM3741"/>
      <c r="BN3741" s="10">
        <v>0</v>
      </c>
      <c r="BO3741" s="10"/>
      <c r="BP3741" s="10"/>
      <c r="BQ3741" s="10"/>
      <c r="BR3741" s="10"/>
      <c r="BS3741" s="10"/>
      <c r="BT3741" s="10"/>
      <c r="BU3741" s="10"/>
      <c r="BV3741" s="1" t="str">
        <f>Запрос1[[#This Row],[Менеджер]]</f>
        <v>Сулеймен Ерлан</v>
      </c>
      <c r="BW3741" s="1" t="str">
        <f>Запрос1[[#This Row],[Дирекция]]</f>
        <v>Центральная дирекция</v>
      </c>
      <c r="BX3741" s="1" t="str">
        <f t="shared" si="58"/>
        <v>ТОО "Астана Жаңа Ағысы"</v>
      </c>
      <c r="BY3741" s="1" t="str">
        <f t="shared" si="58"/>
        <v>050540011804</v>
      </c>
      <c r="CA3741" t="str">
        <f>Запрос1[[#This Row],[родитель]]</f>
        <v>ТОО "Астана Жаңа Ағысы"</v>
      </c>
      <c r="CB3741" t="str">
        <f>Запрос1[[#This Row],[БИНРодителя]]</f>
        <v>050540011804</v>
      </c>
    </row>
    <row r="3742" spans="1:80" x14ac:dyDescent="0.3">
      <c r="A3742" t="s">
        <v>3658</v>
      </c>
      <c r="B3742" t="s">
        <v>4016</v>
      </c>
      <c r="C3742"/>
      <c r="D3742" t="s">
        <v>382</v>
      </c>
      <c r="E3742" t="s">
        <v>2165</v>
      </c>
      <c r="F3742" t="s">
        <v>4401</v>
      </c>
      <c r="G3742" t="s">
        <v>4756</v>
      </c>
      <c r="H3742" t="s">
        <v>4757</v>
      </c>
      <c r="I3742" t="s">
        <v>4758</v>
      </c>
      <c r="J3742" t="s">
        <v>4758</v>
      </c>
      <c r="K3742" t="s">
        <v>4757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 s="8"/>
      <c r="S3742" s="8"/>
      <c r="T3742" s="8"/>
      <c r="U3742" s="8"/>
      <c r="V3742" s="8">
        <v>1905000</v>
      </c>
      <c r="W3742" s="8">
        <v>1598380</v>
      </c>
      <c r="X3742" s="8"/>
      <c r="Y3742" s="8"/>
      <c r="Z3742" s="8"/>
      <c r="AA3742" s="8"/>
      <c r="AB3742" s="8">
        <v>342000</v>
      </c>
      <c r="AC3742" s="8">
        <v>479514</v>
      </c>
      <c r="AD3742"/>
      <c r="AE3742"/>
      <c r="AF3742"/>
      <c r="AG3742"/>
      <c r="AH3742">
        <v>17.95</v>
      </c>
      <c r="AI3742">
        <v>30</v>
      </c>
      <c r="AJ3742" s="8"/>
      <c r="AK3742" s="8"/>
      <c r="AL3742" s="8"/>
      <c r="AM3742" s="8"/>
      <c r="AN3742" s="8">
        <v>1905000</v>
      </c>
      <c r="AO3742" s="8">
        <v>1598380</v>
      </c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>
        <v>940000</v>
      </c>
      <c r="BJ3742" s="8"/>
      <c r="BK3742" s="8">
        <v>940000</v>
      </c>
      <c r="BL3742"/>
      <c r="BM3742">
        <v>100</v>
      </c>
      <c r="BN3742" s="10">
        <v>0</v>
      </c>
      <c r="BO3742" s="10"/>
      <c r="BP3742" s="10"/>
      <c r="BQ3742" s="10"/>
      <c r="BR3742" s="10"/>
      <c r="BS3742" s="10"/>
      <c r="BT3742" s="10"/>
      <c r="BU3742" s="10"/>
      <c r="BV3742" s="1" t="str">
        <f>Запрос1[[#This Row],[Менеджер]]</f>
        <v>Сулеймен Ерлан</v>
      </c>
      <c r="BW3742" s="1" t="str">
        <f>Запрос1[[#This Row],[Дирекция]]</f>
        <v>Центральная дирекция</v>
      </c>
      <c r="BX3742" s="1" t="e">
        <f t="shared" si="58"/>
        <v>#N/A</v>
      </c>
      <c r="BY3742" s="1" t="e">
        <f t="shared" si="58"/>
        <v>#N/A</v>
      </c>
      <c r="CA3742" t="e">
        <f>VLOOKUP(Запрос1[[#This Row],[БИНКХ]],'[2]Группы компаний'!$A:$E,4,0)</f>
        <v>#N/A</v>
      </c>
      <c r="CB3742" t="e">
        <f>VLOOKUP(CA3742,$H:$I,2,0)</f>
        <v>#N/A</v>
      </c>
    </row>
    <row r="3743" spans="1:80" x14ac:dyDescent="0.3">
      <c r="A3743" t="s">
        <v>3658</v>
      </c>
      <c r="B3743" t="s">
        <v>4016</v>
      </c>
      <c r="C3743" t="s">
        <v>3816</v>
      </c>
      <c r="D3743" t="s">
        <v>89</v>
      </c>
      <c r="E3743" t="s">
        <v>90</v>
      </c>
      <c r="F3743"/>
      <c r="G3743"/>
      <c r="H3743" t="s">
        <v>4759</v>
      </c>
      <c r="I3743" t="s">
        <v>4760</v>
      </c>
      <c r="J3743" t="s">
        <v>4760</v>
      </c>
      <c r="K3743" t="s">
        <v>4759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 s="8"/>
      <c r="S3743" s="8"/>
      <c r="T3743" s="8">
        <v>466680</v>
      </c>
      <c r="U3743" s="8"/>
      <c r="V3743" s="8"/>
      <c r="W3743" s="8"/>
      <c r="X3743" s="8"/>
      <c r="Y3743" s="8"/>
      <c r="Z3743" s="8">
        <v>466680</v>
      </c>
      <c r="AA3743" s="8"/>
      <c r="AB3743" s="8"/>
      <c r="AC3743" s="8"/>
      <c r="AD3743"/>
      <c r="AE3743"/>
      <c r="AF3743">
        <v>100</v>
      </c>
      <c r="AG3743"/>
      <c r="AH3743"/>
      <c r="AI3743"/>
      <c r="AJ3743" s="8"/>
      <c r="AK3743" s="8"/>
      <c r="AL3743" s="8">
        <v>466680</v>
      </c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/>
      <c r="BM3743"/>
      <c r="BN3743" s="10">
        <v>0</v>
      </c>
      <c r="BO3743" s="10"/>
      <c r="BP3743" s="10"/>
      <c r="BQ3743" s="10"/>
      <c r="BR3743" s="10"/>
      <c r="BS3743" s="10"/>
      <c r="BT3743" s="10"/>
      <c r="BU3743" s="10"/>
      <c r="BV3743" s="1" t="str">
        <f>Запрос1[[#This Row],[Менеджер]]</f>
        <v>Сулеймен Ерлан</v>
      </c>
      <c r="BW3743" s="1" t="str">
        <f>Запрос1[[#This Row],[Дирекция]]</f>
        <v>Центральная дирекция</v>
      </c>
      <c r="BX3743" s="1" t="str">
        <f t="shared" si="58"/>
        <v>ТОО "Агрофирма "Берекет-2030"</v>
      </c>
      <c r="BY3743" s="1" t="str">
        <f t="shared" si="58"/>
        <v>161040011316</v>
      </c>
      <c r="CA3743" t="str">
        <f>Запрос1[[#This Row],[родитель]]</f>
        <v>ТОО "Агрофирма "Берекет-2030"</v>
      </c>
      <c r="CB3743" t="str">
        <f>Запрос1[[#This Row],[БИНРодителя]]</f>
        <v>161040011316</v>
      </c>
    </row>
    <row r="3744" spans="1:80" x14ac:dyDescent="0.3">
      <c r="A3744" t="s">
        <v>3658</v>
      </c>
      <c r="B3744" t="s">
        <v>4016</v>
      </c>
      <c r="C3744" t="s">
        <v>79</v>
      </c>
      <c r="D3744" t="s">
        <v>82</v>
      </c>
      <c r="E3744"/>
      <c r="F3744" t="s">
        <v>226</v>
      </c>
      <c r="G3744"/>
      <c r="H3744" t="s">
        <v>120</v>
      </c>
      <c r="I3744" t="s">
        <v>121</v>
      </c>
      <c r="J3744" t="s">
        <v>121</v>
      </c>
      <c r="K3744" t="s">
        <v>120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 s="8"/>
      <c r="S3744" s="8">
        <v>31527845.800000001</v>
      </c>
      <c r="T3744" s="8"/>
      <c r="U3744" s="8"/>
      <c r="V3744" s="8"/>
      <c r="W3744" s="8"/>
      <c r="X3744" s="8"/>
      <c r="Y3744" s="8">
        <v>32760</v>
      </c>
      <c r="Z3744" s="8"/>
      <c r="AA3744" s="8"/>
      <c r="AB3744" s="8"/>
      <c r="AC3744" s="8"/>
      <c r="AD3744"/>
      <c r="AE3744">
        <v>0.1</v>
      </c>
      <c r="AF3744"/>
      <c r="AG3744"/>
      <c r="AH3744"/>
      <c r="AI3744"/>
      <c r="AJ3744" s="8"/>
      <c r="AK3744" s="8">
        <v>31527845.800000001</v>
      </c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/>
      <c r="BM3744"/>
      <c r="BN3744" s="10">
        <v>0</v>
      </c>
      <c r="BO3744" s="10"/>
      <c r="BP3744" s="10"/>
      <c r="BQ3744" s="10"/>
      <c r="BR3744" s="10"/>
      <c r="BS3744" s="10"/>
      <c r="BT3744" s="10"/>
      <c r="BU3744" s="10"/>
      <c r="BV3744" s="1" t="str">
        <f>Запрос1[[#This Row],[Менеджер]]</f>
        <v>Сулеймен Ерлан</v>
      </c>
      <c r="BW3744" s="1" t="str">
        <f>Запрос1[[#This Row],[Дирекция]]</f>
        <v>Центральная дирекция</v>
      </c>
      <c r="BX3744" s="1" t="e">
        <f t="shared" si="58"/>
        <v>#N/A</v>
      </c>
      <c r="BY3744" s="1" t="e">
        <f t="shared" si="58"/>
        <v>#N/A</v>
      </c>
      <c r="CA3744" t="e">
        <f>VLOOKUP(Запрос1[[#This Row],[БИНКХ]],'[2]Группы компаний'!$A:$E,4,0)</f>
        <v>#N/A</v>
      </c>
      <c r="CB3744" t="e">
        <f>VLOOKUP(CA3744,$H:$I,2,0)</f>
        <v>#N/A</v>
      </c>
    </row>
    <row r="3745" spans="1:80" x14ac:dyDescent="0.3">
      <c r="A3745" t="s">
        <v>3658</v>
      </c>
      <c r="B3745" t="s">
        <v>4016</v>
      </c>
      <c r="C3745" t="s">
        <v>122</v>
      </c>
      <c r="D3745"/>
      <c r="E3745"/>
      <c r="F3745"/>
      <c r="G3745"/>
      <c r="H3745" t="s">
        <v>4761</v>
      </c>
      <c r="I3745" t="s">
        <v>77</v>
      </c>
      <c r="J3745" t="s">
        <v>77</v>
      </c>
      <c r="K3745" t="s">
        <v>4761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 s="8"/>
      <c r="S3745" s="8"/>
      <c r="T3745" s="8">
        <v>527000</v>
      </c>
      <c r="U3745" s="8"/>
      <c r="V3745" s="8"/>
      <c r="W3745" s="8"/>
      <c r="X3745" s="8"/>
      <c r="Y3745" s="8"/>
      <c r="Z3745" s="8">
        <v>527000</v>
      </c>
      <c r="AA3745" s="8"/>
      <c r="AB3745" s="8"/>
      <c r="AC3745" s="8"/>
      <c r="AD3745"/>
      <c r="AE3745"/>
      <c r="AF3745">
        <v>100</v>
      </c>
      <c r="AG3745"/>
      <c r="AH3745"/>
      <c r="AI3745"/>
      <c r="AJ3745" s="8"/>
      <c r="AK3745" s="8"/>
      <c r="AL3745" s="8">
        <v>527000</v>
      </c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/>
      <c r="BM3745"/>
      <c r="BN3745" s="10">
        <v>0</v>
      </c>
      <c r="BO3745" s="10"/>
      <c r="BP3745" s="10"/>
      <c r="BQ3745" s="10"/>
      <c r="BR3745" s="10"/>
      <c r="BS3745" s="10"/>
      <c r="BT3745" s="10"/>
      <c r="BU3745" s="10"/>
      <c r="BV3745" s="1" t="str">
        <f>Запрос1[[#This Row],[Менеджер]]</f>
        <v>Сулеймен Ерлан</v>
      </c>
      <c r="BW3745" s="1" t="str">
        <f>Запрос1[[#This Row],[Дирекция]]</f>
        <v>Центральная дирекция</v>
      </c>
      <c r="BX3745" s="1" t="str">
        <f t="shared" si="58"/>
        <v>ООО ГК "ЗемлякоФФ"</v>
      </c>
      <c r="BY3745" s="1" t="str">
        <f t="shared" si="58"/>
        <v/>
      </c>
      <c r="CA3745" t="str">
        <f>Запрос1[[#This Row],[родитель]]</f>
        <v>ООО ГК "ЗемлякоФФ"</v>
      </c>
      <c r="CB3745" t="str">
        <f>Запрос1[[#This Row],[БИНРодителя]]</f>
        <v/>
      </c>
    </row>
    <row r="3746" spans="1:80" x14ac:dyDescent="0.3">
      <c r="A3746" t="s">
        <v>4110</v>
      </c>
      <c r="B3746" t="s">
        <v>4252</v>
      </c>
      <c r="C3746"/>
      <c r="D3746" t="s">
        <v>97</v>
      </c>
      <c r="E3746" t="s">
        <v>98</v>
      </c>
      <c r="F3746" t="s">
        <v>4339</v>
      </c>
      <c r="G3746" t="s">
        <v>2825</v>
      </c>
      <c r="H3746" t="s">
        <v>8786</v>
      </c>
      <c r="I3746" t="s">
        <v>8787</v>
      </c>
      <c r="J3746" t="s">
        <v>8787</v>
      </c>
      <c r="K3746" t="s">
        <v>8786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 s="8"/>
      <c r="S3746" s="8"/>
      <c r="T3746" s="8"/>
      <c r="U3746" s="8"/>
      <c r="V3746" s="8">
        <v>357000</v>
      </c>
      <c r="W3746" s="8"/>
      <c r="X3746" s="8"/>
      <c r="Y3746" s="8"/>
      <c r="Z3746" s="8"/>
      <c r="AA3746" s="8"/>
      <c r="AB3746" s="8">
        <v>178500</v>
      </c>
      <c r="AC3746" s="8"/>
      <c r="AD3746"/>
      <c r="AE3746"/>
      <c r="AF3746"/>
      <c r="AG3746"/>
      <c r="AH3746">
        <v>50</v>
      </c>
      <c r="AI3746"/>
      <c r="AJ3746" s="8"/>
      <c r="AK3746" s="8"/>
      <c r="AL3746" s="8"/>
      <c r="AM3746" s="8"/>
      <c r="AN3746" s="8">
        <v>357000</v>
      </c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>
        <v>2344150</v>
      </c>
      <c r="BJ3746" s="8"/>
      <c r="BK3746" s="8">
        <v>357000</v>
      </c>
      <c r="BL3746"/>
      <c r="BM3746">
        <v>15.2294</v>
      </c>
      <c r="BN3746" s="10">
        <v>0</v>
      </c>
      <c r="BO3746" s="10"/>
      <c r="BP3746" s="10"/>
      <c r="BQ3746" s="10"/>
      <c r="BR3746" s="10"/>
      <c r="BS3746" s="10"/>
      <c r="BT3746" s="10"/>
      <c r="BU3746" s="10"/>
      <c r="BV3746" s="1" t="str">
        <f>Запрос1[[#This Row],[Менеджер]]</f>
        <v>Бастаубаев Айдын</v>
      </c>
      <c r="BW3746" s="1" t="str">
        <f>Запрос1[[#This Row],[Дирекция]]</f>
        <v>Южная дирекция</v>
      </c>
      <c r="BX3746" s="1" t="str">
        <f t="shared" si="58"/>
        <v>КХ БЕРЕКЕТ</v>
      </c>
      <c r="BY3746" s="1" t="str">
        <f t="shared" si="58"/>
        <v>651112400528</v>
      </c>
      <c r="CA3746" t="str">
        <f>Запрос1[[#This Row],[родитель]]</f>
        <v>КХ БЕРЕКЕТ</v>
      </c>
      <c r="CB3746" t="str">
        <f>Запрос1[[#This Row],[БИНРодителя]]</f>
        <v>651112400528</v>
      </c>
    </row>
    <row r="3747" spans="1:80" x14ac:dyDescent="0.3">
      <c r="A3747" t="s">
        <v>4110</v>
      </c>
      <c r="B3747" t="s">
        <v>4252</v>
      </c>
      <c r="C3747" t="s">
        <v>3710</v>
      </c>
      <c r="D3747" t="s">
        <v>870</v>
      </c>
      <c r="E3747" t="s">
        <v>871</v>
      </c>
      <c r="F3747" t="s">
        <v>4253</v>
      </c>
      <c r="G3747" t="s">
        <v>6646</v>
      </c>
      <c r="H3747" t="s">
        <v>9623</v>
      </c>
      <c r="I3747" t="s">
        <v>9624</v>
      </c>
      <c r="J3747" t="s">
        <v>9624</v>
      </c>
      <c r="K3747" t="s">
        <v>9623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 s="8"/>
      <c r="S3747" s="8"/>
      <c r="T3747" s="8"/>
      <c r="U3747" s="8"/>
      <c r="V3747" s="8"/>
      <c r="W3747" s="8">
        <v>607500</v>
      </c>
      <c r="X3747" s="8"/>
      <c r="Y3747" s="8"/>
      <c r="Z3747" s="8"/>
      <c r="AA3747" s="8"/>
      <c r="AB3747" s="8"/>
      <c r="AC3747" s="8">
        <v>607500</v>
      </c>
      <c r="AD3747"/>
      <c r="AE3747"/>
      <c r="AF3747"/>
      <c r="AG3747"/>
      <c r="AH3747"/>
      <c r="AI3747">
        <v>100</v>
      </c>
      <c r="AJ3747" s="8"/>
      <c r="AK3747" s="8"/>
      <c r="AL3747" s="8"/>
      <c r="AM3747" s="8"/>
      <c r="AN3747" s="8"/>
      <c r="AO3747" s="8">
        <v>607500</v>
      </c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/>
      <c r="BM3747"/>
      <c r="BN3747" s="10">
        <v>0</v>
      </c>
      <c r="BO3747" s="10"/>
      <c r="BP3747" s="10"/>
      <c r="BQ3747" s="10"/>
      <c r="BR3747" s="10"/>
      <c r="BS3747" s="10"/>
      <c r="BT3747" s="10"/>
      <c r="BU3747" s="10"/>
      <c r="BV3747" s="1" t="str">
        <f>Запрос1[[#This Row],[Менеджер]]</f>
        <v>Бастаубаев Айдын</v>
      </c>
      <c r="BW3747" s="1" t="str">
        <f>Запрос1[[#This Row],[Дирекция]]</f>
        <v>Южная дирекция</v>
      </c>
      <c r="BX3747" s="1" t="str">
        <f t="shared" si="58"/>
        <v>КХ "Мурагер"</v>
      </c>
      <c r="BY3747" s="1" t="str">
        <f t="shared" si="58"/>
        <v>510410301390</v>
      </c>
      <c r="CA3747" t="str">
        <f>Запрос1[[#This Row],[родитель]]</f>
        <v>КХ "Мурагер"</v>
      </c>
      <c r="CB3747" t="str">
        <f>Запрос1[[#This Row],[БИНРодителя]]</f>
        <v>510410301390</v>
      </c>
    </row>
    <row r="3748" spans="1:80" x14ac:dyDescent="0.3">
      <c r="A3748" t="s">
        <v>4110</v>
      </c>
      <c r="B3748" t="s">
        <v>4252</v>
      </c>
      <c r="C3748" t="s">
        <v>3710</v>
      </c>
      <c r="D3748" t="s">
        <v>870</v>
      </c>
      <c r="E3748" t="s">
        <v>3739</v>
      </c>
      <c r="F3748" t="s">
        <v>3740</v>
      </c>
      <c r="G3748"/>
      <c r="H3748" t="s">
        <v>9731</v>
      </c>
      <c r="I3748" t="s">
        <v>9732</v>
      </c>
      <c r="J3748" t="s">
        <v>9732</v>
      </c>
      <c r="K3748" t="s">
        <v>9731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 s="8"/>
      <c r="S3748" s="8"/>
      <c r="T3748" s="8"/>
      <c r="U3748" s="8"/>
      <c r="V3748" s="8"/>
      <c r="W3748" s="8">
        <v>8415000</v>
      </c>
      <c r="X3748" s="8"/>
      <c r="Y3748" s="8"/>
      <c r="Z3748" s="8"/>
      <c r="AA3748" s="8"/>
      <c r="AB3748" s="8"/>
      <c r="AC3748" s="8">
        <v>8415000</v>
      </c>
      <c r="AD3748"/>
      <c r="AE3748"/>
      <c r="AF3748"/>
      <c r="AG3748"/>
      <c r="AH3748"/>
      <c r="AI3748">
        <v>100</v>
      </c>
      <c r="AJ3748" s="8"/>
      <c r="AK3748" s="8"/>
      <c r="AL3748" s="8"/>
      <c r="AM3748" s="8"/>
      <c r="AN3748" s="8"/>
      <c r="AO3748" s="8">
        <v>8415000</v>
      </c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/>
      <c r="BM3748"/>
      <c r="BN3748" s="10">
        <v>0</v>
      </c>
      <c r="BO3748" s="10"/>
      <c r="BP3748" s="10"/>
      <c r="BQ3748" s="10"/>
      <c r="BR3748" s="10"/>
      <c r="BS3748" s="10"/>
      <c r="BT3748" s="10"/>
      <c r="BU3748" s="10"/>
      <c r="BV3748" s="1" t="str">
        <f>Запрос1[[#This Row],[Менеджер]]</f>
        <v>Бастаубаев Айдын</v>
      </c>
      <c r="BW3748" s="1" t="str">
        <f>Запрос1[[#This Row],[Дирекция]]</f>
        <v>Южная дирекция</v>
      </c>
      <c r="BX3748" s="1" t="e">
        <f t="shared" si="58"/>
        <v>#N/A</v>
      </c>
      <c r="BY3748" s="1" t="e">
        <f t="shared" si="58"/>
        <v>#N/A</v>
      </c>
      <c r="CA3748" t="e">
        <f>VLOOKUP(Запрос1[[#This Row],[БИНКХ]],'[2]Группы компаний'!$A:$E,4,0)</f>
        <v>#N/A</v>
      </c>
      <c r="CB3748" t="e">
        <f>VLOOKUP(CA3748,$H:$I,2,0)</f>
        <v>#N/A</v>
      </c>
    </row>
    <row r="3749" spans="1:80" x14ac:dyDescent="0.3">
      <c r="A3749" t="s">
        <v>4110</v>
      </c>
      <c r="B3749" t="s">
        <v>4252</v>
      </c>
      <c r="C3749" t="s">
        <v>3710</v>
      </c>
      <c r="D3749" t="s">
        <v>870</v>
      </c>
      <c r="E3749" t="s">
        <v>4316</v>
      </c>
      <c r="F3749" t="s">
        <v>4326</v>
      </c>
      <c r="G3749" t="s">
        <v>4327</v>
      </c>
      <c r="H3749" t="s">
        <v>4328</v>
      </c>
      <c r="I3749" t="s">
        <v>4329</v>
      </c>
      <c r="J3749" t="s">
        <v>4329</v>
      </c>
      <c r="K3749" t="s">
        <v>4328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 s="8"/>
      <c r="S3749" s="8"/>
      <c r="T3749" s="8"/>
      <c r="U3749" s="8"/>
      <c r="V3749" s="8"/>
      <c r="W3749" s="8">
        <v>3889440</v>
      </c>
      <c r="X3749" s="8"/>
      <c r="Y3749" s="8"/>
      <c r="Z3749" s="8"/>
      <c r="AA3749" s="8"/>
      <c r="AB3749" s="8"/>
      <c r="AC3749" s="8">
        <v>1944720</v>
      </c>
      <c r="AD3749"/>
      <c r="AE3749"/>
      <c r="AF3749"/>
      <c r="AG3749"/>
      <c r="AH3749"/>
      <c r="AI3749">
        <v>50</v>
      </c>
      <c r="AJ3749" s="8"/>
      <c r="AK3749" s="8"/>
      <c r="AL3749" s="8"/>
      <c r="AM3749" s="8"/>
      <c r="AN3749" s="8"/>
      <c r="AO3749" s="8">
        <v>3889440</v>
      </c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/>
      <c r="BM3749"/>
      <c r="BN3749" s="10">
        <v>0</v>
      </c>
      <c r="BO3749" s="10"/>
      <c r="BP3749" s="10"/>
      <c r="BQ3749" s="10"/>
      <c r="BR3749" s="10"/>
      <c r="BS3749" s="10"/>
      <c r="BT3749" s="10"/>
      <c r="BU3749" s="10"/>
      <c r="BV3749" s="1" t="str">
        <f>Запрос1[[#This Row],[Менеджер]]</f>
        <v>Бастаубаев Айдын</v>
      </c>
      <c r="BW3749" s="1" t="str">
        <f>Запрос1[[#This Row],[Дирекция]]</f>
        <v>Южная дирекция</v>
      </c>
      <c r="BX3749" s="1" t="str">
        <f t="shared" si="58"/>
        <v>ДАМБА КХ</v>
      </c>
      <c r="BY3749" s="1" t="str">
        <f t="shared" si="58"/>
        <v>681201399084</v>
      </c>
      <c r="CA3749" t="str">
        <f>Запрос1[[#This Row],[родитель]]</f>
        <v>ДАМБА КХ</v>
      </c>
      <c r="CB3749" t="str">
        <f>Запрос1[[#This Row],[БИНРодителя]]</f>
        <v>681201399084</v>
      </c>
    </row>
    <row r="3750" spans="1:80" x14ac:dyDescent="0.3">
      <c r="A3750" t="s">
        <v>4110</v>
      </c>
      <c r="B3750" t="s">
        <v>4252</v>
      </c>
      <c r="C3750" t="s">
        <v>3710</v>
      </c>
      <c r="D3750" t="s">
        <v>82</v>
      </c>
      <c r="E3750"/>
      <c r="F3750" t="s">
        <v>4336</v>
      </c>
      <c r="G3750"/>
      <c r="H3750" t="s">
        <v>8788</v>
      </c>
      <c r="I3750" t="s">
        <v>8789</v>
      </c>
      <c r="J3750" t="s">
        <v>8789</v>
      </c>
      <c r="K3750" t="s">
        <v>8788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 s="8"/>
      <c r="S3750" s="8"/>
      <c r="T3750" s="8"/>
      <c r="U3750" s="8"/>
      <c r="V3750" s="8">
        <v>575000</v>
      </c>
      <c r="W3750" s="8"/>
      <c r="X3750" s="8"/>
      <c r="Y3750" s="8"/>
      <c r="Z3750" s="8"/>
      <c r="AA3750" s="8"/>
      <c r="AB3750" s="8">
        <v>575000</v>
      </c>
      <c r="AC3750" s="8"/>
      <c r="AD3750"/>
      <c r="AE3750"/>
      <c r="AF3750"/>
      <c r="AG3750"/>
      <c r="AH3750">
        <v>100</v>
      </c>
      <c r="AI3750"/>
      <c r="AJ3750" s="8"/>
      <c r="AK3750" s="8"/>
      <c r="AL3750" s="8"/>
      <c r="AM3750" s="8"/>
      <c r="AN3750" s="8">
        <v>575000</v>
      </c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/>
      <c r="BM3750"/>
      <c r="BN3750" s="10">
        <v>0</v>
      </c>
      <c r="BO3750" s="10"/>
      <c r="BP3750" s="10"/>
      <c r="BQ3750" s="10"/>
      <c r="BR3750" s="10"/>
      <c r="BS3750" s="10"/>
      <c r="BT3750" s="10"/>
      <c r="BU3750" s="10"/>
      <c r="BV3750" s="1" t="str">
        <f>Запрос1[[#This Row],[Менеджер]]</f>
        <v>Бастаубаев Айдын</v>
      </c>
      <c r="BW3750" s="1" t="str">
        <f>Запрос1[[#This Row],[Дирекция]]</f>
        <v>Южная дирекция</v>
      </c>
      <c r="BX3750" s="1" t="str">
        <f t="shared" si="58"/>
        <v>КХ "Киікбай"</v>
      </c>
      <c r="BY3750" s="1" t="str">
        <f t="shared" si="58"/>
        <v>650901300161</v>
      </c>
      <c r="CA3750" t="str">
        <f>Запрос1[[#This Row],[родитель]]</f>
        <v>КХ "Киікбай"</v>
      </c>
      <c r="CB3750" t="str">
        <f>Запрос1[[#This Row],[БИНРодителя]]</f>
        <v>650901300161</v>
      </c>
    </row>
    <row r="3751" spans="1:80" x14ac:dyDescent="0.3">
      <c r="A3751" t="s">
        <v>4110</v>
      </c>
      <c r="B3751" t="s">
        <v>4252</v>
      </c>
      <c r="C3751" t="s">
        <v>79</v>
      </c>
      <c r="D3751"/>
      <c r="E3751"/>
      <c r="F3751"/>
      <c r="G3751"/>
      <c r="H3751" t="s">
        <v>8790</v>
      </c>
      <c r="I3751" t="s">
        <v>8791</v>
      </c>
      <c r="J3751" t="s">
        <v>8791</v>
      </c>
      <c r="K3751" t="s">
        <v>8790</v>
      </c>
      <c r="L3751">
        <v>0</v>
      </c>
      <c r="M3751">
        <v>0</v>
      </c>
      <c r="N3751">
        <v>1</v>
      </c>
      <c r="O3751">
        <v>1</v>
      </c>
      <c r="P3751">
        <v>1</v>
      </c>
      <c r="Q3751">
        <v>0</v>
      </c>
      <c r="R3751" s="8"/>
      <c r="S3751" s="8"/>
      <c r="T3751" s="8">
        <v>3886924</v>
      </c>
      <c r="U3751" s="8">
        <v>5018620</v>
      </c>
      <c r="V3751" s="8">
        <v>520000</v>
      </c>
      <c r="W3751" s="8"/>
      <c r="X3751" s="8"/>
      <c r="Y3751" s="8"/>
      <c r="Z3751" s="8">
        <v>644640</v>
      </c>
      <c r="AA3751" s="8">
        <v>1561000</v>
      </c>
      <c r="AB3751" s="8">
        <v>156000</v>
      </c>
      <c r="AC3751" s="8"/>
      <c r="AD3751"/>
      <c r="AE3751"/>
      <c r="AF3751">
        <v>16.579999999999998</v>
      </c>
      <c r="AG3751">
        <v>31.1</v>
      </c>
      <c r="AH3751">
        <v>30</v>
      </c>
      <c r="AI3751"/>
      <c r="AJ3751" s="8"/>
      <c r="AK3751" s="8"/>
      <c r="AL3751" s="8">
        <v>3886924</v>
      </c>
      <c r="AM3751" s="8">
        <v>5018620</v>
      </c>
      <c r="AN3751" s="8">
        <v>520000</v>
      </c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/>
      <c r="BM3751"/>
      <c r="BN3751" s="10">
        <v>0</v>
      </c>
      <c r="BO3751" s="10"/>
      <c r="BP3751" s="10"/>
      <c r="BQ3751" s="10"/>
      <c r="BR3751" s="10"/>
      <c r="BS3751" s="10"/>
      <c r="BT3751" s="10"/>
      <c r="BU3751" s="10"/>
      <c r="BV3751" s="1" t="str">
        <f>Запрос1[[#This Row],[Менеджер]]</f>
        <v>Бастаубаев Айдын</v>
      </c>
      <c r="BW3751" s="1" t="str">
        <f>Запрос1[[#This Row],[Дирекция]]</f>
        <v>Южная дирекция</v>
      </c>
      <c r="BX3751" s="1" t="str">
        <f t="shared" si="58"/>
        <v>Сагитов Руслан Копжасарович</v>
      </c>
      <c r="BY3751" s="1" t="str">
        <f t="shared" si="58"/>
        <v>890203350486</v>
      </c>
      <c r="CA3751" t="str">
        <f>Запрос1[[#This Row],[родитель]]</f>
        <v>Сагитов Руслан Копжасарович</v>
      </c>
      <c r="CB3751" t="str">
        <f>Запрос1[[#This Row],[БИНРодителя]]</f>
        <v>890203350486</v>
      </c>
    </row>
    <row r="3752" spans="1:80" x14ac:dyDescent="0.3">
      <c r="A3752" t="s">
        <v>4110</v>
      </c>
      <c r="B3752" t="s">
        <v>4252</v>
      </c>
      <c r="C3752" t="s">
        <v>79</v>
      </c>
      <c r="D3752" t="s">
        <v>870</v>
      </c>
      <c r="E3752" t="s">
        <v>871</v>
      </c>
      <c r="F3752" t="s">
        <v>4432</v>
      </c>
      <c r="G3752" t="s">
        <v>4433</v>
      </c>
      <c r="H3752" t="s">
        <v>8792</v>
      </c>
      <c r="I3752" t="s">
        <v>8793</v>
      </c>
      <c r="J3752" t="s">
        <v>8793</v>
      </c>
      <c r="K3752" t="s">
        <v>8792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 s="8">
        <v>5080000</v>
      </c>
      <c r="S3752" s="8">
        <v>8158600</v>
      </c>
      <c r="T3752" s="8">
        <v>27254750</v>
      </c>
      <c r="U3752" s="8">
        <v>11017865</v>
      </c>
      <c r="V3752" s="8">
        <v>44979770</v>
      </c>
      <c r="W3752" s="8">
        <v>3101450</v>
      </c>
      <c r="X3752" s="8">
        <v>4590000</v>
      </c>
      <c r="Y3752" s="8">
        <v>8158600</v>
      </c>
      <c r="Z3752" s="8">
        <v>14307835</v>
      </c>
      <c r="AA3752" s="8">
        <v>3982212</v>
      </c>
      <c r="AB3752" s="8">
        <v>14033126</v>
      </c>
      <c r="AC3752" s="8">
        <v>2135700</v>
      </c>
      <c r="AD3752">
        <v>90.35</v>
      </c>
      <c r="AE3752">
        <v>100</v>
      </c>
      <c r="AF3752">
        <v>52.5</v>
      </c>
      <c r="AG3752">
        <v>36.14</v>
      </c>
      <c r="AH3752">
        <v>31.2</v>
      </c>
      <c r="AI3752">
        <v>68.86</v>
      </c>
      <c r="AJ3752" s="8">
        <v>5080000</v>
      </c>
      <c r="AK3752" s="8">
        <v>8158600</v>
      </c>
      <c r="AL3752" s="8">
        <v>27254750</v>
      </c>
      <c r="AM3752" s="8">
        <v>11017865</v>
      </c>
      <c r="AN3752" s="8">
        <v>44979770</v>
      </c>
      <c r="AO3752" s="8">
        <v>3101450</v>
      </c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>
        <v>78743635</v>
      </c>
      <c r="BI3752" s="8">
        <v>106156260</v>
      </c>
      <c r="BJ3752" s="8">
        <v>8978595</v>
      </c>
      <c r="BK3752" s="8">
        <v>34980850</v>
      </c>
      <c r="BL3752">
        <v>11.4023</v>
      </c>
      <c r="BM3752">
        <v>32.952199999999998</v>
      </c>
      <c r="BN3752" s="10">
        <v>1</v>
      </c>
      <c r="BO3752" s="10">
        <v>268575</v>
      </c>
      <c r="BP3752" s="10">
        <v>268575</v>
      </c>
      <c r="BQ3752" s="10">
        <v>100</v>
      </c>
      <c r="BR3752" s="10"/>
      <c r="BS3752" s="10"/>
      <c r="BT3752" s="10"/>
      <c r="BU3752" s="10"/>
      <c r="BV3752" s="1" t="str">
        <f>Запрос1[[#This Row],[Менеджер]]</f>
        <v>Бастаубаев Айдын</v>
      </c>
      <c r="BW3752" s="1" t="str">
        <f>Запрос1[[#This Row],[Дирекция]]</f>
        <v>Южная дирекция</v>
      </c>
      <c r="BX3752" s="1" t="str">
        <f t="shared" si="58"/>
        <v>ТОО "Будан"</v>
      </c>
      <c r="BY3752" s="1" t="str">
        <f t="shared" si="58"/>
        <v>010240000494</v>
      </c>
      <c r="CA3752" t="str">
        <f>Запрос1[[#This Row],[родитель]]</f>
        <v>ТОО "Будан"</v>
      </c>
      <c r="CB3752" t="str">
        <f>Запрос1[[#This Row],[БИНРодителя]]</f>
        <v>010240000494</v>
      </c>
    </row>
    <row r="3753" spans="1:80" x14ac:dyDescent="0.3">
      <c r="A3753" t="s">
        <v>4110</v>
      </c>
      <c r="B3753" t="s">
        <v>4252</v>
      </c>
      <c r="C3753" t="s">
        <v>79</v>
      </c>
      <c r="D3753" t="s">
        <v>870</v>
      </c>
      <c r="E3753" t="s">
        <v>871</v>
      </c>
      <c r="F3753" t="s">
        <v>3711</v>
      </c>
      <c r="G3753" t="s">
        <v>3712</v>
      </c>
      <c r="H3753" t="s">
        <v>6598</v>
      </c>
      <c r="I3753" t="s">
        <v>6599</v>
      </c>
      <c r="J3753" t="s">
        <v>6599</v>
      </c>
      <c r="K3753" t="s">
        <v>6598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1</v>
      </c>
      <c r="R3753" s="8"/>
      <c r="S3753" s="8"/>
      <c r="T3753" s="8"/>
      <c r="U3753" s="8"/>
      <c r="V3753" s="8">
        <v>5348920</v>
      </c>
      <c r="W3753" s="8">
        <v>835000</v>
      </c>
      <c r="X3753" s="8"/>
      <c r="Y3753" s="8"/>
      <c r="Z3753" s="8"/>
      <c r="AA3753" s="8"/>
      <c r="AB3753" s="8">
        <v>914721</v>
      </c>
      <c r="AC3753" s="8">
        <v>835000</v>
      </c>
      <c r="AD3753"/>
      <c r="AE3753"/>
      <c r="AF3753"/>
      <c r="AG3753"/>
      <c r="AH3753">
        <v>17.100000000000001</v>
      </c>
      <c r="AI3753">
        <v>100</v>
      </c>
      <c r="AJ3753" s="8"/>
      <c r="AK3753" s="8"/>
      <c r="AL3753" s="8"/>
      <c r="AM3753" s="8"/>
      <c r="AN3753" s="8">
        <v>5348920</v>
      </c>
      <c r="AO3753" s="8">
        <v>835000</v>
      </c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>
        <v>7963816</v>
      </c>
      <c r="BJ3753" s="8"/>
      <c r="BK3753" s="8"/>
      <c r="BL3753"/>
      <c r="BM3753">
        <v>0</v>
      </c>
      <c r="BN3753" s="10">
        <v>0</v>
      </c>
      <c r="BO3753" s="10"/>
      <c r="BP3753" s="10"/>
      <c r="BQ3753" s="10"/>
      <c r="BR3753" s="10"/>
      <c r="BS3753" s="10"/>
      <c r="BT3753" s="10"/>
      <c r="BU3753" s="10"/>
      <c r="BV3753" s="1" t="str">
        <f>Запрос1[[#This Row],[Менеджер]]</f>
        <v>Бастаубаев Айдын</v>
      </c>
      <c r="BW3753" s="1" t="str">
        <f>Запрос1[[#This Row],[Дирекция]]</f>
        <v>Южная дирекция</v>
      </c>
      <c r="BX3753" s="1" t="str">
        <f t="shared" si="58"/>
        <v>ТОО КХ "AGRO-MERCUR"</v>
      </c>
      <c r="BY3753" s="1" t="str">
        <f t="shared" si="58"/>
        <v>990340001677</v>
      </c>
      <c r="CA3753" t="str">
        <f>Запрос1[[#This Row],[родитель]]</f>
        <v>ТОО КХ "AGRO-MERCUR"</v>
      </c>
      <c r="CB3753" t="str">
        <f>Запрос1[[#This Row],[БИНРодителя]]</f>
        <v>990340001677</v>
      </c>
    </row>
    <row r="3754" spans="1:80" x14ac:dyDescent="0.3">
      <c r="A3754" t="s">
        <v>2514</v>
      </c>
      <c r="B3754" t="s">
        <v>388</v>
      </c>
      <c r="C3754" t="s">
        <v>406</v>
      </c>
      <c r="D3754" t="s">
        <v>412</v>
      </c>
      <c r="E3754" t="s">
        <v>439</v>
      </c>
      <c r="F3754" t="s">
        <v>331</v>
      </c>
      <c r="G3754" t="s">
        <v>440</v>
      </c>
      <c r="H3754" t="s">
        <v>1676</v>
      </c>
      <c r="I3754" t="s">
        <v>1677</v>
      </c>
      <c r="J3754" t="s">
        <v>1677</v>
      </c>
      <c r="K3754" t="s">
        <v>1676</v>
      </c>
      <c r="L3754">
        <v>1</v>
      </c>
      <c r="M3754">
        <v>1</v>
      </c>
      <c r="N3754">
        <v>1</v>
      </c>
      <c r="O3754">
        <v>1</v>
      </c>
      <c r="P3754">
        <v>0</v>
      </c>
      <c r="Q3754">
        <v>0</v>
      </c>
      <c r="R3754" s="8">
        <v>4085733.5</v>
      </c>
      <c r="S3754" s="8">
        <v>5445911</v>
      </c>
      <c r="T3754" s="8">
        <v>403000</v>
      </c>
      <c r="U3754" s="8">
        <v>3250017.5</v>
      </c>
      <c r="V3754" s="8"/>
      <c r="W3754" s="8"/>
      <c r="X3754" s="8">
        <v>3896733.5</v>
      </c>
      <c r="Y3754" s="8">
        <v>5445427</v>
      </c>
      <c r="Z3754" s="8">
        <v>403000</v>
      </c>
      <c r="AA3754" s="8">
        <v>3250017.5</v>
      </c>
      <c r="AB3754" s="8"/>
      <c r="AC3754" s="8"/>
      <c r="AD3754">
        <v>95.37</v>
      </c>
      <c r="AE3754">
        <v>99.99</v>
      </c>
      <c r="AF3754">
        <v>100</v>
      </c>
      <c r="AG3754">
        <v>100</v>
      </c>
      <c r="AH3754"/>
      <c r="AI3754"/>
      <c r="AJ3754" s="8">
        <v>4085733.5</v>
      </c>
      <c r="AK3754" s="8">
        <v>5445427</v>
      </c>
      <c r="AL3754" s="8">
        <v>403000</v>
      </c>
      <c r="AM3754" s="8">
        <v>3250017.5</v>
      </c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>
        <v>6655217.5</v>
      </c>
      <c r="BI3754" s="8"/>
      <c r="BJ3754" s="8">
        <v>2935617.5</v>
      </c>
      <c r="BK3754" s="8"/>
      <c r="BL3754">
        <v>44.11</v>
      </c>
      <c r="BM3754"/>
      <c r="BN3754" s="10">
        <v>0</v>
      </c>
      <c r="BO3754" s="10"/>
      <c r="BP3754" s="10"/>
      <c r="BQ3754" s="10"/>
      <c r="BR3754" s="10"/>
      <c r="BS3754" s="10"/>
      <c r="BT3754" s="10"/>
      <c r="BU3754" s="10"/>
      <c r="BV3754" s="1" t="str">
        <f>Запрос1[[#This Row],[Менеджер]]</f>
        <v>Юрченко Иван</v>
      </c>
      <c r="BW3754" s="1" t="str">
        <f>Запрос1[[#This Row],[Дирекция]]</f>
        <v>Северная дирекция</v>
      </c>
      <c r="BX3754" s="1" t="str">
        <f t="shared" si="58"/>
        <v>кх Сазончик Иван Павлович</v>
      </c>
      <c r="BY3754" s="1" t="str">
        <f t="shared" si="58"/>
        <v>620615300796</v>
      </c>
      <c r="CA3754" t="str">
        <f>Запрос1[[#This Row],[родитель]]</f>
        <v>кх Сазончик Иван Павлович</v>
      </c>
      <c r="CB3754" t="str">
        <f>Запрос1[[#This Row],[БИНРодителя]]</f>
        <v>620615300796</v>
      </c>
    </row>
    <row r="3755" spans="1:80" x14ac:dyDescent="0.3">
      <c r="A3755" t="s">
        <v>2514</v>
      </c>
      <c r="B3755" t="s">
        <v>388</v>
      </c>
      <c r="C3755" t="s">
        <v>406</v>
      </c>
      <c r="D3755" t="s">
        <v>412</v>
      </c>
      <c r="E3755" t="s">
        <v>443</v>
      </c>
      <c r="F3755" t="s">
        <v>444</v>
      </c>
      <c r="G3755"/>
      <c r="H3755" t="s">
        <v>445</v>
      </c>
      <c r="I3755" t="s">
        <v>446</v>
      </c>
      <c r="J3755" t="s">
        <v>446</v>
      </c>
      <c r="K3755" t="s">
        <v>445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 s="8">
        <v>160000</v>
      </c>
      <c r="S3755" s="8"/>
      <c r="T3755" s="8"/>
      <c r="U3755" s="8"/>
      <c r="V3755" s="8"/>
      <c r="W3755" s="8"/>
      <c r="X3755" s="8">
        <v>160000</v>
      </c>
      <c r="Y3755" s="8"/>
      <c r="Z3755" s="8"/>
      <c r="AA3755" s="8"/>
      <c r="AB3755" s="8"/>
      <c r="AC3755" s="8"/>
      <c r="AD3755">
        <v>100</v>
      </c>
      <c r="AE3755"/>
      <c r="AF3755"/>
      <c r="AG3755"/>
      <c r="AH3755"/>
      <c r="AI3755"/>
      <c r="AJ3755" s="8">
        <v>160000</v>
      </c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/>
      <c r="BM3755"/>
      <c r="BN3755" s="10">
        <v>0</v>
      </c>
      <c r="BO3755" s="10"/>
      <c r="BP3755" s="10"/>
      <c r="BQ3755" s="10"/>
      <c r="BR3755" s="10"/>
      <c r="BS3755" s="10"/>
      <c r="BT3755" s="10"/>
      <c r="BU3755" s="10"/>
      <c r="BV3755" s="1" t="str">
        <f>Запрос1[[#This Row],[Менеджер]]</f>
        <v>Юрченко Иван</v>
      </c>
      <c r="BW3755" s="1" t="str">
        <f>Запрос1[[#This Row],[Дирекция]]</f>
        <v>Северная дирекция</v>
      </c>
      <c r="BX3755" s="1" t="str">
        <f t="shared" si="58"/>
        <v>кх Малика</v>
      </c>
      <c r="BY3755" s="1" t="str">
        <f t="shared" si="58"/>
        <v>880426350361</v>
      </c>
      <c r="CA3755" t="str">
        <f>Запрос1[[#This Row],[родитель]]</f>
        <v>кх Малика</v>
      </c>
      <c r="CB3755" t="str">
        <f>Запрос1[[#This Row],[БИНРодителя]]</f>
        <v>880426350361</v>
      </c>
    </row>
    <row r="3756" spans="1:80" x14ac:dyDescent="0.3">
      <c r="A3756" t="s">
        <v>2514</v>
      </c>
      <c r="B3756" t="s">
        <v>388</v>
      </c>
      <c r="C3756" t="s">
        <v>406</v>
      </c>
      <c r="D3756" t="s">
        <v>412</v>
      </c>
      <c r="E3756" t="s">
        <v>447</v>
      </c>
      <c r="F3756" t="s">
        <v>448</v>
      </c>
      <c r="G3756" t="s">
        <v>449</v>
      </c>
      <c r="H3756" t="s">
        <v>683</v>
      </c>
      <c r="I3756" t="s">
        <v>684</v>
      </c>
      <c r="J3756" t="s">
        <v>684</v>
      </c>
      <c r="K3756" t="s">
        <v>683</v>
      </c>
      <c r="L3756">
        <v>1</v>
      </c>
      <c r="M3756">
        <v>0</v>
      </c>
      <c r="N3756">
        <v>1</v>
      </c>
      <c r="O3756">
        <v>1</v>
      </c>
      <c r="P3756">
        <v>0</v>
      </c>
      <c r="Q3756">
        <v>0</v>
      </c>
      <c r="R3756" s="8">
        <v>13700</v>
      </c>
      <c r="S3756" s="8"/>
      <c r="T3756" s="8">
        <v>279500</v>
      </c>
      <c r="U3756" s="8">
        <v>600850</v>
      </c>
      <c r="V3756" s="8"/>
      <c r="W3756" s="8"/>
      <c r="X3756" s="8">
        <v>13700</v>
      </c>
      <c r="Y3756" s="8"/>
      <c r="Z3756" s="8">
        <v>279500</v>
      </c>
      <c r="AA3756" s="8">
        <v>180255</v>
      </c>
      <c r="AB3756" s="8"/>
      <c r="AC3756" s="8"/>
      <c r="AD3756">
        <v>100</v>
      </c>
      <c r="AE3756"/>
      <c r="AF3756">
        <v>100</v>
      </c>
      <c r="AG3756">
        <v>30</v>
      </c>
      <c r="AH3756"/>
      <c r="AI3756"/>
      <c r="AJ3756" s="8">
        <v>13700</v>
      </c>
      <c r="AK3756" s="8"/>
      <c r="AL3756" s="8">
        <v>279500</v>
      </c>
      <c r="AM3756" s="8">
        <v>600850</v>
      </c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/>
      <c r="BM3756"/>
      <c r="BN3756" s="10">
        <v>0</v>
      </c>
      <c r="BO3756" s="10"/>
      <c r="BP3756" s="10"/>
      <c r="BQ3756" s="10"/>
      <c r="BR3756" s="10"/>
      <c r="BS3756" s="10"/>
      <c r="BT3756" s="10"/>
      <c r="BU3756" s="10"/>
      <c r="BV3756" s="1" t="str">
        <f>Запрос1[[#This Row],[Менеджер]]</f>
        <v>Юрченко Иван</v>
      </c>
      <c r="BW3756" s="1" t="str">
        <f>Запрос1[[#This Row],[Дирекция]]</f>
        <v>Северная дирекция</v>
      </c>
      <c r="BX3756" s="1" t="str">
        <f t="shared" si="58"/>
        <v>КХ "Пак Анатолий Николаевич"</v>
      </c>
      <c r="BY3756" s="1" t="str">
        <f t="shared" si="58"/>
        <v>450805350015</v>
      </c>
      <c r="CA3756" t="str">
        <f>Запрос1[[#This Row],[родитель]]</f>
        <v>КХ "Пак Анатолий Николаевич"</v>
      </c>
      <c r="CB3756" t="str">
        <f>Запрос1[[#This Row],[БИНРодителя]]</f>
        <v>450805350015</v>
      </c>
    </row>
    <row r="3757" spans="1:80" x14ac:dyDescent="0.3">
      <c r="A3757" t="s">
        <v>2514</v>
      </c>
      <c r="B3757" t="s">
        <v>388</v>
      </c>
      <c r="C3757" t="s">
        <v>406</v>
      </c>
      <c r="D3757" t="s">
        <v>412</v>
      </c>
      <c r="E3757" t="s">
        <v>447</v>
      </c>
      <c r="F3757" t="s">
        <v>331</v>
      </c>
      <c r="G3757" t="s">
        <v>332</v>
      </c>
      <c r="H3757" t="s">
        <v>1699</v>
      </c>
      <c r="I3757" t="s">
        <v>1700</v>
      </c>
      <c r="J3757" t="s">
        <v>1700</v>
      </c>
      <c r="K3757" t="s">
        <v>1699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 s="8">
        <v>1282700</v>
      </c>
      <c r="S3757" s="8"/>
      <c r="T3757" s="8"/>
      <c r="U3757" s="8"/>
      <c r="V3757" s="8"/>
      <c r="W3757" s="8"/>
      <c r="X3757" s="8">
        <v>162700</v>
      </c>
      <c r="Y3757" s="8"/>
      <c r="Z3757" s="8"/>
      <c r="AA3757" s="8"/>
      <c r="AB3757" s="8"/>
      <c r="AC3757" s="8"/>
      <c r="AD3757">
        <v>12.68</v>
      </c>
      <c r="AE3757"/>
      <c r="AF3757"/>
      <c r="AG3757"/>
      <c r="AH3757"/>
      <c r="AI3757"/>
      <c r="AJ3757" s="8">
        <v>1282700</v>
      </c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/>
      <c r="BM3757"/>
      <c r="BN3757" s="10">
        <v>0</v>
      </c>
      <c r="BO3757" s="10"/>
      <c r="BP3757" s="10"/>
      <c r="BQ3757" s="10"/>
      <c r="BR3757" s="10"/>
      <c r="BS3757" s="10"/>
      <c r="BT3757" s="10"/>
      <c r="BU3757" s="10"/>
      <c r="BV3757" s="1" t="str">
        <f>Запрос1[[#This Row],[Менеджер]]</f>
        <v>Юрченко Иван</v>
      </c>
      <c r="BW3757" s="1" t="str">
        <f>Запрос1[[#This Row],[Дирекция]]</f>
        <v>Северная дирекция</v>
      </c>
      <c r="BX3757" s="1" t="str">
        <f t="shared" si="58"/>
        <v>кх Баст Агро</v>
      </c>
      <c r="BY3757" s="1" t="str">
        <f t="shared" si="58"/>
        <v>660718301147</v>
      </c>
      <c r="CA3757" t="str">
        <f>Запрос1[[#This Row],[родитель]]</f>
        <v>кх Баст Агро</v>
      </c>
      <c r="CB3757" t="str">
        <f>Запрос1[[#This Row],[БИНРодителя]]</f>
        <v>660718301147</v>
      </c>
    </row>
    <row r="3758" spans="1:80" x14ac:dyDescent="0.3">
      <c r="A3758" t="s">
        <v>2514</v>
      </c>
      <c r="B3758" t="s">
        <v>388</v>
      </c>
      <c r="C3758" t="s">
        <v>406</v>
      </c>
      <c r="D3758" t="s">
        <v>412</v>
      </c>
      <c r="E3758" t="s">
        <v>447</v>
      </c>
      <c r="F3758" t="s">
        <v>331</v>
      </c>
      <c r="G3758" t="s">
        <v>332</v>
      </c>
      <c r="H3758" t="s">
        <v>421</v>
      </c>
      <c r="I3758" t="s">
        <v>422</v>
      </c>
      <c r="J3758" t="s">
        <v>1701</v>
      </c>
      <c r="K3758" t="s">
        <v>1702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 s="8"/>
      <c r="S3758" s="8"/>
      <c r="T3758" s="8"/>
      <c r="U3758" s="8">
        <v>3570600</v>
      </c>
      <c r="V3758" s="8"/>
      <c r="W3758" s="8"/>
      <c r="X3758" s="8"/>
      <c r="Y3758" s="8"/>
      <c r="Z3758" s="8"/>
      <c r="AA3758" s="8">
        <v>3570600</v>
      </c>
      <c r="AB3758" s="8"/>
      <c r="AC3758" s="8"/>
      <c r="AD3758"/>
      <c r="AE3758"/>
      <c r="AF3758"/>
      <c r="AG3758">
        <v>100</v>
      </c>
      <c r="AH3758"/>
      <c r="AI3758"/>
      <c r="AJ3758" s="8"/>
      <c r="AK3758" s="8"/>
      <c r="AL3758" s="8"/>
      <c r="AM3758" s="8">
        <v>3570600</v>
      </c>
      <c r="AN3758" s="8"/>
      <c r="AO3758" s="8"/>
      <c r="AP3758" s="8"/>
      <c r="AQ3758" s="8"/>
      <c r="AR3758" s="8"/>
      <c r="AS3758" s="8">
        <v>77000</v>
      </c>
      <c r="AT3758" s="8"/>
      <c r="AU3758" s="8"/>
      <c r="AV3758" s="8"/>
      <c r="AW3758" s="8"/>
      <c r="AX3758" s="8"/>
      <c r="AY3758" s="8">
        <v>77000</v>
      </c>
      <c r="AZ3758" s="8"/>
      <c r="BA3758" s="8"/>
      <c r="BB3758" s="8"/>
      <c r="BC3758" s="8"/>
      <c r="BD3758" s="8"/>
      <c r="BE3758" s="8">
        <v>77000</v>
      </c>
      <c r="BF3758" s="8"/>
      <c r="BG3758" s="8"/>
      <c r="BH3758" s="8">
        <v>184277240</v>
      </c>
      <c r="BI3758" s="8"/>
      <c r="BJ3758" s="8">
        <v>4365000</v>
      </c>
      <c r="BK3758" s="8"/>
      <c r="BL3758">
        <v>2.3687</v>
      </c>
      <c r="BM3758"/>
      <c r="BN3758" s="10">
        <v>0</v>
      </c>
      <c r="BO3758" s="10"/>
      <c r="BP3758" s="10"/>
      <c r="BQ3758" s="10"/>
      <c r="BR3758" s="10"/>
      <c r="BS3758" s="10"/>
      <c r="BT3758" s="10"/>
      <c r="BU3758" s="10"/>
      <c r="BV3758" s="1" t="str">
        <f>Запрос1[[#This Row],[Менеджер]]</f>
        <v>Юрченко Иван</v>
      </c>
      <c r="BW3758" s="1" t="str">
        <f>Запрос1[[#This Row],[Дирекция]]</f>
        <v>Северная дирекция</v>
      </c>
      <c r="BX3758" s="1" t="str">
        <f t="shared" si="58"/>
        <v>ТОО "Олжа Агро"</v>
      </c>
      <c r="BY3758" s="1" t="str">
        <f t="shared" si="58"/>
        <v>180240041089</v>
      </c>
      <c r="CA3758" t="str">
        <f>Запрос1[[#This Row],[родитель]]</f>
        <v>ТОО "Олжа Агро"</v>
      </c>
      <c r="CB3758" t="str">
        <f>Запрос1[[#This Row],[БИНРодителя]]</f>
        <v>180240041089</v>
      </c>
    </row>
    <row r="3759" spans="1:80" x14ac:dyDescent="0.3">
      <c r="A3759" t="s">
        <v>2514</v>
      </c>
      <c r="B3759" t="s">
        <v>388</v>
      </c>
      <c r="C3759" t="s">
        <v>406</v>
      </c>
      <c r="D3759" t="s">
        <v>412</v>
      </c>
      <c r="E3759" t="s">
        <v>447</v>
      </c>
      <c r="F3759" t="s">
        <v>1125</v>
      </c>
      <c r="G3759" t="s">
        <v>1126</v>
      </c>
      <c r="H3759" t="s">
        <v>1703</v>
      </c>
      <c r="I3759" t="s">
        <v>1704</v>
      </c>
      <c r="J3759" t="s">
        <v>1704</v>
      </c>
      <c r="K3759" t="s">
        <v>1703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 s="8"/>
      <c r="S3759" s="8"/>
      <c r="T3759" s="8">
        <v>725900</v>
      </c>
      <c r="U3759" s="8"/>
      <c r="V3759" s="8"/>
      <c r="W3759" s="8"/>
      <c r="X3759" s="8"/>
      <c r="Y3759" s="8"/>
      <c r="Z3759" s="8">
        <v>0</v>
      </c>
      <c r="AA3759" s="8"/>
      <c r="AB3759" s="8"/>
      <c r="AC3759" s="8"/>
      <c r="AD3759"/>
      <c r="AE3759"/>
      <c r="AF3759">
        <v>0</v>
      </c>
      <c r="AG3759"/>
      <c r="AH3759"/>
      <c r="AI3759"/>
      <c r="AJ3759" s="8"/>
      <c r="AK3759" s="8"/>
      <c r="AL3759" s="8">
        <v>725900</v>
      </c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/>
      <c r="BM3759"/>
      <c r="BN3759" s="10">
        <v>0</v>
      </c>
      <c r="BO3759" s="10"/>
      <c r="BP3759" s="10"/>
      <c r="BQ3759" s="10"/>
      <c r="BR3759" s="10"/>
      <c r="BS3759" s="10"/>
      <c r="BT3759" s="10"/>
      <c r="BU3759" s="10"/>
      <c r="BV3759" s="1" t="str">
        <f>Запрос1[[#This Row],[Менеджер]]</f>
        <v>Юрченко Иван</v>
      </c>
      <c r="BW3759" s="1" t="str">
        <f>Запрос1[[#This Row],[Дирекция]]</f>
        <v>Северная дирекция</v>
      </c>
      <c r="BX3759" s="1" t="str">
        <f t="shared" si="58"/>
        <v xml:space="preserve"> Сельскохозяйственная опытная станция "Заречное</v>
      </c>
      <c r="BY3759" s="1" t="str">
        <f t="shared" si="58"/>
        <v>070740003587</v>
      </c>
      <c r="CA3759" t="str">
        <f>Запрос1[[#This Row],[родитель]]</f>
        <v xml:space="preserve"> Сельскохозяйственная опытная станция "Заречное</v>
      </c>
      <c r="CB3759" t="str">
        <f>Запрос1[[#This Row],[БИНРодителя]]</f>
        <v>070740003587</v>
      </c>
    </row>
    <row r="3760" spans="1:80" x14ac:dyDescent="0.3">
      <c r="A3760" t="s">
        <v>2514</v>
      </c>
      <c r="B3760" t="s">
        <v>388</v>
      </c>
      <c r="C3760" t="s">
        <v>406</v>
      </c>
      <c r="D3760" t="s">
        <v>412</v>
      </c>
      <c r="E3760" t="s">
        <v>447</v>
      </c>
      <c r="F3760" t="s">
        <v>1129</v>
      </c>
      <c r="G3760" t="s">
        <v>1130</v>
      </c>
      <c r="H3760" t="s">
        <v>1705</v>
      </c>
      <c r="I3760" t="s">
        <v>1706</v>
      </c>
      <c r="J3760" t="s">
        <v>1706</v>
      </c>
      <c r="K3760" t="s">
        <v>1705</v>
      </c>
      <c r="L3760">
        <v>1</v>
      </c>
      <c r="M3760">
        <v>1</v>
      </c>
      <c r="N3760">
        <v>1</v>
      </c>
      <c r="O3760">
        <v>1</v>
      </c>
      <c r="P3760">
        <v>0</v>
      </c>
      <c r="Q3760">
        <v>0</v>
      </c>
      <c r="R3760" s="8">
        <v>10623650</v>
      </c>
      <c r="S3760" s="8">
        <v>15227447</v>
      </c>
      <c r="T3760" s="8">
        <v>11638927</v>
      </c>
      <c r="U3760" s="8">
        <v>4580490</v>
      </c>
      <c r="V3760" s="8"/>
      <c r="W3760" s="8"/>
      <c r="X3760" s="8">
        <v>10623650</v>
      </c>
      <c r="Y3760" s="8">
        <v>2873440</v>
      </c>
      <c r="Z3760" s="8">
        <v>7347941.5</v>
      </c>
      <c r="AA3760" s="8">
        <v>4580490</v>
      </c>
      <c r="AB3760" s="8"/>
      <c r="AC3760" s="8"/>
      <c r="AD3760">
        <v>100</v>
      </c>
      <c r="AE3760">
        <v>18.87</v>
      </c>
      <c r="AF3760">
        <v>63.13</v>
      </c>
      <c r="AG3760">
        <v>100</v>
      </c>
      <c r="AH3760"/>
      <c r="AI3760"/>
      <c r="AJ3760" s="8">
        <v>10623648.310000001</v>
      </c>
      <c r="AK3760" s="8">
        <v>14844169</v>
      </c>
      <c r="AL3760" s="8">
        <v>14203412</v>
      </c>
      <c r="AM3760" s="8">
        <v>4580490</v>
      </c>
      <c r="AN3760" s="8"/>
      <c r="AO3760" s="8"/>
      <c r="AP3760" s="8"/>
      <c r="AQ3760" s="8">
        <v>419562</v>
      </c>
      <c r="AR3760" s="8">
        <v>2564485</v>
      </c>
      <c r="AS3760" s="8"/>
      <c r="AT3760" s="8"/>
      <c r="AU3760" s="8"/>
      <c r="AV3760" s="8"/>
      <c r="AW3760" s="8">
        <v>419562</v>
      </c>
      <c r="AX3760" s="8">
        <v>2564485</v>
      </c>
      <c r="AY3760" s="8"/>
      <c r="AZ3760" s="8"/>
      <c r="BA3760" s="8"/>
      <c r="BB3760" s="8"/>
      <c r="BC3760" s="8">
        <v>419562</v>
      </c>
      <c r="BD3760" s="8">
        <v>2564485</v>
      </c>
      <c r="BE3760" s="8"/>
      <c r="BF3760" s="8"/>
      <c r="BG3760" s="8"/>
      <c r="BH3760" s="8">
        <v>29455325</v>
      </c>
      <c r="BI3760" s="8"/>
      <c r="BJ3760" s="8">
        <v>4580490</v>
      </c>
      <c r="BK3760" s="8"/>
      <c r="BL3760">
        <v>15.550599999999999</v>
      </c>
      <c r="BM3760"/>
      <c r="BN3760" s="10">
        <v>0</v>
      </c>
      <c r="BO3760" s="10"/>
      <c r="BP3760" s="10"/>
      <c r="BQ3760" s="10"/>
      <c r="BR3760" s="10"/>
      <c r="BS3760" s="10"/>
      <c r="BT3760" s="10"/>
      <c r="BU3760" s="10"/>
      <c r="BV3760" s="1" t="str">
        <f>Запрос1[[#This Row],[Менеджер]]</f>
        <v>Юрченко Иван</v>
      </c>
      <c r="BW3760" s="1" t="str">
        <f>Запрос1[[#This Row],[Дирекция]]</f>
        <v>Северная дирекция</v>
      </c>
      <c r="BX3760" s="1" t="str">
        <f t="shared" si="58"/>
        <v>КХ "Говоров Николай Петрович"</v>
      </c>
      <c r="BY3760" s="1" t="str">
        <f t="shared" si="58"/>
        <v>540729300194</v>
      </c>
      <c r="CA3760" t="str">
        <f>Запрос1[[#This Row],[родитель]]</f>
        <v>КХ "Говоров Николай Петрович"</v>
      </c>
      <c r="CB3760" t="str">
        <f>Запрос1[[#This Row],[БИНРодителя]]</f>
        <v>540729300194</v>
      </c>
    </row>
    <row r="3761" spans="1:80" x14ac:dyDescent="0.3">
      <c r="A3761" t="s">
        <v>2514</v>
      </c>
      <c r="B3761" t="s">
        <v>388</v>
      </c>
      <c r="C3761" t="s">
        <v>406</v>
      </c>
      <c r="D3761" t="s">
        <v>412</v>
      </c>
      <c r="E3761" t="s">
        <v>447</v>
      </c>
      <c r="F3761" t="s">
        <v>1129</v>
      </c>
      <c r="G3761" t="s">
        <v>1707</v>
      </c>
      <c r="H3761" t="s">
        <v>1708</v>
      </c>
      <c r="I3761" t="s">
        <v>1709</v>
      </c>
      <c r="J3761" t="s">
        <v>1709</v>
      </c>
      <c r="K3761" t="s">
        <v>1708</v>
      </c>
      <c r="L3761">
        <v>0</v>
      </c>
      <c r="M3761">
        <v>0</v>
      </c>
      <c r="N3761">
        <v>1</v>
      </c>
      <c r="O3761">
        <v>1</v>
      </c>
      <c r="P3761">
        <v>0</v>
      </c>
      <c r="Q3761">
        <v>0</v>
      </c>
      <c r="R3761" s="8"/>
      <c r="S3761" s="8"/>
      <c r="T3761" s="8">
        <v>449250</v>
      </c>
      <c r="U3761" s="8">
        <v>1584000</v>
      </c>
      <c r="V3761" s="8"/>
      <c r="W3761" s="8"/>
      <c r="X3761" s="8"/>
      <c r="Y3761" s="8"/>
      <c r="Z3761" s="8">
        <v>449250</v>
      </c>
      <c r="AA3761" s="8">
        <v>1584000</v>
      </c>
      <c r="AB3761" s="8"/>
      <c r="AC3761" s="8"/>
      <c r="AD3761"/>
      <c r="AE3761"/>
      <c r="AF3761">
        <v>100</v>
      </c>
      <c r="AG3761">
        <v>100</v>
      </c>
      <c r="AH3761"/>
      <c r="AI3761"/>
      <c r="AJ3761" s="8"/>
      <c r="AK3761" s="8"/>
      <c r="AL3761" s="8">
        <v>449250</v>
      </c>
      <c r="AM3761" s="8">
        <v>1584000</v>
      </c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>
        <v>13134800</v>
      </c>
      <c r="BI3761" s="8"/>
      <c r="BJ3761" s="8">
        <v>1584000</v>
      </c>
      <c r="BK3761" s="8"/>
      <c r="BL3761">
        <v>12.0595</v>
      </c>
      <c r="BM3761"/>
      <c r="BN3761" s="10">
        <v>0</v>
      </c>
      <c r="BO3761" s="10"/>
      <c r="BP3761" s="10"/>
      <c r="BQ3761" s="10"/>
      <c r="BR3761" s="10"/>
      <c r="BS3761" s="10"/>
      <c r="BT3761" s="10"/>
      <c r="BU3761" s="10"/>
      <c r="BV3761" s="1" t="str">
        <f>Запрос1[[#This Row],[Менеджер]]</f>
        <v>Юрченко Иван</v>
      </c>
      <c r="BW3761" s="1" t="str">
        <f>Запрос1[[#This Row],[Дирекция]]</f>
        <v>Северная дирекция</v>
      </c>
      <c r="BX3761" s="1" t="str">
        <f t="shared" si="58"/>
        <v>кх "Гаркуша"</v>
      </c>
      <c r="BY3761" s="1" t="str">
        <f t="shared" si="58"/>
        <v>810331350055</v>
      </c>
      <c r="CA3761" t="str">
        <f>Запрос1[[#This Row],[КХ]]</f>
        <v>кх "Гаркуша"</v>
      </c>
      <c r="CB3761" t="str">
        <f>Запрос1[[#This Row],[БИНКХ]]</f>
        <v>810331350055</v>
      </c>
    </row>
    <row r="3762" spans="1:80" x14ac:dyDescent="0.3">
      <c r="A3762" t="s">
        <v>4110</v>
      </c>
      <c r="B3762" t="s">
        <v>4252</v>
      </c>
      <c r="C3762" t="s">
        <v>79</v>
      </c>
      <c r="D3762" t="s">
        <v>870</v>
      </c>
      <c r="E3762" t="s">
        <v>871</v>
      </c>
      <c r="F3762" t="s">
        <v>4347</v>
      </c>
      <c r="G3762" t="s">
        <v>4348</v>
      </c>
      <c r="H3762" t="s">
        <v>8794</v>
      </c>
      <c r="I3762" t="s">
        <v>8795</v>
      </c>
      <c r="J3762" t="s">
        <v>8795</v>
      </c>
      <c r="K3762" t="s">
        <v>8794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  <c r="R3762" s="8"/>
      <c r="S3762" s="8"/>
      <c r="T3762" s="8"/>
      <c r="U3762" s="8"/>
      <c r="V3762" s="8">
        <v>21506475</v>
      </c>
      <c r="W3762" s="8">
        <v>18207000</v>
      </c>
      <c r="X3762" s="8"/>
      <c r="Y3762" s="8"/>
      <c r="Z3762" s="8"/>
      <c r="AA3762" s="8"/>
      <c r="AB3762" s="8">
        <v>6795800</v>
      </c>
      <c r="AC3762" s="8">
        <v>7633500</v>
      </c>
      <c r="AD3762"/>
      <c r="AE3762"/>
      <c r="AF3762"/>
      <c r="AG3762"/>
      <c r="AH3762">
        <v>31.6</v>
      </c>
      <c r="AI3762">
        <v>41.93</v>
      </c>
      <c r="AJ3762" s="8"/>
      <c r="AK3762" s="8"/>
      <c r="AL3762" s="8"/>
      <c r="AM3762" s="8"/>
      <c r="AN3762" s="8">
        <v>21506475</v>
      </c>
      <c r="AO3762" s="8">
        <v>18207000</v>
      </c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>
        <v>25367475</v>
      </c>
      <c r="BJ3762" s="8"/>
      <c r="BK3762" s="8">
        <v>16367475</v>
      </c>
      <c r="BL3762"/>
      <c r="BM3762">
        <v>64.5214</v>
      </c>
      <c r="BN3762" s="10">
        <v>0</v>
      </c>
      <c r="BO3762" s="10"/>
      <c r="BP3762" s="10"/>
      <c r="BQ3762" s="10"/>
      <c r="BR3762" s="10"/>
      <c r="BS3762" s="10"/>
      <c r="BT3762" s="10"/>
      <c r="BU3762" s="10"/>
      <c r="BV3762" s="1" t="str">
        <f>Запрос1[[#This Row],[Менеджер]]</f>
        <v>Бастаубаев Айдын</v>
      </c>
      <c r="BW3762" s="1" t="str">
        <f>Запрос1[[#This Row],[Дирекция]]</f>
        <v>Южная дирекция</v>
      </c>
      <c r="BX3762" s="1" t="str">
        <f t="shared" si="58"/>
        <v>КХ "Наниев Кара Иссоевич"</v>
      </c>
      <c r="BY3762" s="1" t="str">
        <f t="shared" si="58"/>
        <v>620202301114</v>
      </c>
      <c r="CA3762" t="str">
        <f>Запрос1[[#This Row],[родитель]]</f>
        <v>КХ "Наниев Кара Иссоевич"</v>
      </c>
      <c r="CB3762" t="str">
        <f>Запрос1[[#This Row],[БИНРодителя]]</f>
        <v>620202301114</v>
      </c>
    </row>
    <row r="3763" spans="1:80" x14ac:dyDescent="0.3">
      <c r="A3763" t="s">
        <v>4110</v>
      </c>
      <c r="B3763" t="s">
        <v>4252</v>
      </c>
      <c r="C3763" t="s">
        <v>79</v>
      </c>
      <c r="D3763" t="s">
        <v>870</v>
      </c>
      <c r="E3763" t="s">
        <v>871</v>
      </c>
      <c r="F3763" t="s">
        <v>4347</v>
      </c>
      <c r="G3763" t="s">
        <v>4348</v>
      </c>
      <c r="H3763" t="s">
        <v>5186</v>
      </c>
      <c r="I3763" t="s">
        <v>5187</v>
      </c>
      <c r="J3763" t="s">
        <v>5187</v>
      </c>
      <c r="K3763" t="s">
        <v>5186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 s="8"/>
      <c r="S3763" s="8"/>
      <c r="T3763" s="8"/>
      <c r="U3763" s="8">
        <v>1372860</v>
      </c>
      <c r="V3763" s="8"/>
      <c r="W3763" s="8"/>
      <c r="X3763" s="8"/>
      <c r="Y3763" s="8"/>
      <c r="Z3763" s="8"/>
      <c r="AA3763" s="8">
        <v>412000</v>
      </c>
      <c r="AB3763" s="8"/>
      <c r="AC3763" s="8"/>
      <c r="AD3763"/>
      <c r="AE3763"/>
      <c r="AF3763"/>
      <c r="AG3763">
        <v>30.01</v>
      </c>
      <c r="AH3763"/>
      <c r="AI3763"/>
      <c r="AJ3763" s="8"/>
      <c r="AK3763" s="8"/>
      <c r="AL3763" s="8"/>
      <c r="AM3763" s="8">
        <v>1372860</v>
      </c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>
        <v>9519080</v>
      </c>
      <c r="BI3763" s="8"/>
      <c r="BJ3763" s="8"/>
      <c r="BK3763" s="8"/>
      <c r="BL3763">
        <v>0</v>
      </c>
      <c r="BM3763"/>
      <c r="BN3763" s="10">
        <v>0</v>
      </c>
      <c r="BO3763" s="10"/>
      <c r="BP3763" s="10"/>
      <c r="BQ3763" s="10"/>
      <c r="BR3763" s="10"/>
      <c r="BS3763" s="10"/>
      <c r="BT3763" s="10"/>
      <c r="BU3763" s="10"/>
      <c r="BV3763" s="1" t="str">
        <f>Запрос1[[#This Row],[Менеджер]]</f>
        <v>Бастаубаев Айдын</v>
      </c>
      <c r="BW3763" s="1" t="str">
        <f>Запрос1[[#This Row],[Дирекция]]</f>
        <v>Южная дирекция</v>
      </c>
      <c r="BX3763" s="1" t="str">
        <f t="shared" si="58"/>
        <v xml:space="preserve">кх Наниева Мариям Лютвиевна </v>
      </c>
      <c r="BY3763" s="1" t="str">
        <f t="shared" si="58"/>
        <v>561210400809</v>
      </c>
      <c r="CA3763" t="str">
        <f>Запрос1[[#This Row],[родитель]]</f>
        <v xml:space="preserve">кх Наниева Мариям Лютвиевна </v>
      </c>
      <c r="CB3763" t="str">
        <f>Запрос1[[#This Row],[БИНРодителя]]</f>
        <v>561210400809</v>
      </c>
    </row>
    <row r="3764" spans="1:80" x14ac:dyDescent="0.3">
      <c r="A3764" t="s">
        <v>4110</v>
      </c>
      <c r="B3764" t="s">
        <v>4252</v>
      </c>
      <c r="C3764" t="s">
        <v>79</v>
      </c>
      <c r="D3764" t="s">
        <v>870</v>
      </c>
      <c r="E3764" t="s">
        <v>871</v>
      </c>
      <c r="F3764" t="s">
        <v>8473</v>
      </c>
      <c r="G3764" t="s">
        <v>8474</v>
      </c>
      <c r="H3764" t="s">
        <v>8475</v>
      </c>
      <c r="I3764" t="s">
        <v>8476</v>
      </c>
      <c r="J3764" t="s">
        <v>8476</v>
      </c>
      <c r="K3764" t="s">
        <v>8475</v>
      </c>
      <c r="L3764">
        <v>0</v>
      </c>
      <c r="M3764">
        <v>0</v>
      </c>
      <c r="N3764">
        <v>1</v>
      </c>
      <c r="O3764">
        <v>1</v>
      </c>
      <c r="P3764">
        <v>1</v>
      </c>
      <c r="Q3764">
        <v>0</v>
      </c>
      <c r="R3764" s="8"/>
      <c r="S3764" s="8"/>
      <c r="T3764" s="8">
        <v>3392432</v>
      </c>
      <c r="U3764" s="8">
        <v>2323500</v>
      </c>
      <c r="V3764" s="8">
        <v>256520</v>
      </c>
      <c r="W3764" s="8"/>
      <c r="X3764" s="8"/>
      <c r="Y3764" s="8"/>
      <c r="Z3764" s="8">
        <v>2214932</v>
      </c>
      <c r="AA3764" s="8">
        <v>2323500</v>
      </c>
      <c r="AB3764" s="8">
        <v>0</v>
      </c>
      <c r="AC3764" s="8"/>
      <c r="AD3764"/>
      <c r="AE3764"/>
      <c r="AF3764">
        <v>65.290000000000006</v>
      </c>
      <c r="AG3764">
        <v>100</v>
      </c>
      <c r="AH3764">
        <v>0</v>
      </c>
      <c r="AI3764"/>
      <c r="AJ3764" s="8"/>
      <c r="AK3764" s="8"/>
      <c r="AL3764" s="8">
        <v>3392432</v>
      </c>
      <c r="AM3764" s="8">
        <v>2323500</v>
      </c>
      <c r="AN3764" s="8">
        <v>256520</v>
      </c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>
        <v>22166500</v>
      </c>
      <c r="BI3764" s="8">
        <v>18749020</v>
      </c>
      <c r="BJ3764" s="8">
        <v>2323500</v>
      </c>
      <c r="BK3764" s="8">
        <v>2924020</v>
      </c>
      <c r="BL3764">
        <v>10.481999999999999</v>
      </c>
      <c r="BM3764">
        <v>15.595499999999999</v>
      </c>
      <c r="BN3764" s="10">
        <v>0</v>
      </c>
      <c r="BO3764" s="10"/>
      <c r="BP3764" s="10"/>
      <c r="BQ3764" s="10"/>
      <c r="BR3764" s="10"/>
      <c r="BS3764" s="10"/>
      <c r="BT3764" s="10"/>
      <c r="BU3764" s="10"/>
      <c r="BV3764" s="1" t="str">
        <f>Запрос1[[#This Row],[Менеджер]]</f>
        <v>Бастаубаев Айдын</v>
      </c>
      <c r="BW3764" s="1" t="str">
        <f>Запрос1[[#This Row],[Дирекция]]</f>
        <v>Южная дирекция</v>
      </c>
      <c r="BX3764" s="1" t="str">
        <f t="shared" si="58"/>
        <v>ТОО "МАСАКАГРОМАЙ"</v>
      </c>
      <c r="BY3764" s="1" t="str">
        <f t="shared" si="58"/>
        <v>050340014089</v>
      </c>
      <c r="CA3764" t="str">
        <f>Запрос1[[#This Row],[родитель]]</f>
        <v>ТОО "МАСАКАГРОМАЙ"</v>
      </c>
      <c r="CB3764" t="str">
        <f>Запрос1[[#This Row],[БИНРодителя]]</f>
        <v>050340014089</v>
      </c>
    </row>
    <row r="3765" spans="1:80" x14ac:dyDescent="0.3">
      <c r="A3765" t="s">
        <v>4110</v>
      </c>
      <c r="B3765" t="s">
        <v>4252</v>
      </c>
      <c r="C3765" t="s">
        <v>79</v>
      </c>
      <c r="D3765" t="s">
        <v>870</v>
      </c>
      <c r="E3765" t="s">
        <v>871</v>
      </c>
      <c r="F3765" t="s">
        <v>5155</v>
      </c>
      <c r="G3765" t="s">
        <v>5844</v>
      </c>
      <c r="H3765" t="s">
        <v>5845</v>
      </c>
      <c r="I3765" t="s">
        <v>5846</v>
      </c>
      <c r="J3765" t="s">
        <v>5846</v>
      </c>
      <c r="K3765" t="s">
        <v>5845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 s="8">
        <v>196000</v>
      </c>
      <c r="S3765" s="8"/>
      <c r="T3765" s="8"/>
      <c r="U3765" s="8"/>
      <c r="V3765" s="8"/>
      <c r="W3765" s="8"/>
      <c r="X3765" s="8">
        <v>196000</v>
      </c>
      <c r="Y3765" s="8"/>
      <c r="Z3765" s="8"/>
      <c r="AA3765" s="8"/>
      <c r="AB3765" s="8"/>
      <c r="AC3765" s="8"/>
      <c r="AD3765">
        <v>100</v>
      </c>
      <c r="AE3765"/>
      <c r="AF3765"/>
      <c r="AG3765"/>
      <c r="AH3765"/>
      <c r="AI3765"/>
      <c r="AJ3765" s="8">
        <v>196000</v>
      </c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/>
      <c r="BM3765"/>
      <c r="BN3765" s="10">
        <v>0</v>
      </c>
      <c r="BO3765" s="10"/>
      <c r="BP3765" s="10"/>
      <c r="BQ3765" s="10"/>
      <c r="BR3765" s="10"/>
      <c r="BS3765" s="10"/>
      <c r="BT3765" s="10"/>
      <c r="BU3765" s="10"/>
      <c r="BV3765" s="1" t="str">
        <f>Запрос1[[#This Row],[Менеджер]]</f>
        <v>Бастаубаев Айдын</v>
      </c>
      <c r="BW3765" s="1" t="str">
        <f>Запрос1[[#This Row],[Дирекция]]</f>
        <v>Южная дирекция</v>
      </c>
      <c r="BX3765" s="1" t="str">
        <f t="shared" si="58"/>
        <v>ИП Толкынов</v>
      </c>
      <c r="BY3765" s="1" t="str">
        <f t="shared" si="58"/>
        <v>650415301069</v>
      </c>
      <c r="CA3765" t="str">
        <f>Запрос1[[#This Row],[родитель]]</f>
        <v>ИП Толкынов</v>
      </c>
      <c r="CB3765" t="str">
        <f>Запрос1[[#This Row],[БИНРодителя]]</f>
        <v>650415301069</v>
      </c>
    </row>
    <row r="3766" spans="1:80" x14ac:dyDescent="0.3">
      <c r="A3766" t="s">
        <v>4110</v>
      </c>
      <c r="B3766" t="s">
        <v>4252</v>
      </c>
      <c r="C3766" t="s">
        <v>79</v>
      </c>
      <c r="D3766" t="s">
        <v>870</v>
      </c>
      <c r="E3766" t="s">
        <v>871</v>
      </c>
      <c r="F3766" t="s">
        <v>5052</v>
      </c>
      <c r="G3766" t="s">
        <v>5053</v>
      </c>
      <c r="H3766" t="s">
        <v>8796</v>
      </c>
      <c r="I3766" t="s">
        <v>8797</v>
      </c>
      <c r="J3766" t="s">
        <v>8797</v>
      </c>
      <c r="K3766" t="s">
        <v>8796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 s="8"/>
      <c r="S3766" s="8"/>
      <c r="T3766" s="8"/>
      <c r="U3766" s="8"/>
      <c r="V3766" s="8">
        <v>321000</v>
      </c>
      <c r="W3766" s="8"/>
      <c r="X3766" s="8"/>
      <c r="Y3766" s="8"/>
      <c r="Z3766" s="8"/>
      <c r="AA3766" s="8"/>
      <c r="AB3766" s="8">
        <v>321000</v>
      </c>
      <c r="AC3766" s="8"/>
      <c r="AD3766"/>
      <c r="AE3766"/>
      <c r="AF3766"/>
      <c r="AG3766"/>
      <c r="AH3766">
        <v>100</v>
      </c>
      <c r="AI3766"/>
      <c r="AJ3766" s="8"/>
      <c r="AK3766" s="8"/>
      <c r="AL3766" s="8"/>
      <c r="AM3766" s="8"/>
      <c r="AN3766" s="8">
        <v>321000</v>
      </c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>
        <v>320000</v>
      </c>
      <c r="BJ3766" s="8"/>
      <c r="BK3766" s="8"/>
      <c r="BL3766"/>
      <c r="BM3766">
        <v>0</v>
      </c>
      <c r="BN3766" s="10">
        <v>0</v>
      </c>
      <c r="BO3766" s="10"/>
      <c r="BP3766" s="10"/>
      <c r="BQ3766" s="10"/>
      <c r="BR3766" s="10"/>
      <c r="BS3766" s="10"/>
      <c r="BT3766" s="10"/>
      <c r="BU3766" s="10"/>
      <c r="BV3766" s="1" t="str">
        <f>Запрос1[[#This Row],[Менеджер]]</f>
        <v>Бастаубаев Айдын</v>
      </c>
      <c r="BW3766" s="1" t="str">
        <f>Запрос1[[#This Row],[Дирекция]]</f>
        <v>Южная дирекция</v>
      </c>
      <c r="BX3766" s="1" t="str">
        <f t="shared" si="58"/>
        <v>КХ к-х "Прогресс"</v>
      </c>
      <c r="BY3766" s="1" t="str">
        <f t="shared" si="58"/>
        <v>581205300195</v>
      </c>
      <c r="CA3766" t="str">
        <f>Запрос1[[#This Row],[родитель]]</f>
        <v>КХ к-х "Прогресс"</v>
      </c>
      <c r="CB3766" t="str">
        <f>Запрос1[[#This Row],[БИНРодителя]]</f>
        <v>581205300195</v>
      </c>
    </row>
    <row r="3767" spans="1:80" x14ac:dyDescent="0.3">
      <c r="A3767" t="s">
        <v>4110</v>
      </c>
      <c r="B3767" t="s">
        <v>4252</v>
      </c>
      <c r="C3767" t="s">
        <v>79</v>
      </c>
      <c r="D3767" t="s">
        <v>870</v>
      </c>
      <c r="E3767" t="s">
        <v>4126</v>
      </c>
      <c r="F3767" t="s">
        <v>4495</v>
      </c>
      <c r="G3767" t="s">
        <v>4496</v>
      </c>
      <c r="H3767" t="s">
        <v>8798</v>
      </c>
      <c r="I3767" t="s">
        <v>8799</v>
      </c>
      <c r="J3767" t="s">
        <v>8799</v>
      </c>
      <c r="K3767" t="s">
        <v>8798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 s="8"/>
      <c r="S3767" s="8"/>
      <c r="T3767" s="8"/>
      <c r="U3767" s="8"/>
      <c r="V3767" s="8">
        <v>9606000</v>
      </c>
      <c r="W3767" s="8">
        <v>15118473</v>
      </c>
      <c r="X3767" s="8"/>
      <c r="Y3767" s="8"/>
      <c r="Z3767" s="8"/>
      <c r="AA3767" s="8"/>
      <c r="AB3767" s="8">
        <v>2811600</v>
      </c>
      <c r="AC3767" s="8">
        <v>15118473</v>
      </c>
      <c r="AD3767"/>
      <c r="AE3767"/>
      <c r="AF3767"/>
      <c r="AG3767"/>
      <c r="AH3767">
        <v>29.27</v>
      </c>
      <c r="AI3767">
        <v>100</v>
      </c>
      <c r="AJ3767" s="8"/>
      <c r="AK3767" s="8"/>
      <c r="AL3767" s="8"/>
      <c r="AM3767" s="8"/>
      <c r="AN3767" s="8">
        <v>9606000</v>
      </c>
      <c r="AO3767" s="8">
        <v>15118473</v>
      </c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/>
      <c r="BM3767"/>
      <c r="BN3767" s="10">
        <v>0</v>
      </c>
      <c r="BO3767" s="10"/>
      <c r="BP3767" s="10"/>
      <c r="BQ3767" s="10"/>
      <c r="BR3767" s="10"/>
      <c r="BS3767" s="10"/>
      <c r="BT3767" s="10"/>
      <c r="BU3767" s="10"/>
      <c r="BV3767" s="1" t="str">
        <f>Запрос1[[#This Row],[Менеджер]]</f>
        <v>Бастаубаев Айдын</v>
      </c>
      <c r="BW3767" s="1" t="str">
        <f>Запрос1[[#This Row],[Дирекция]]</f>
        <v>Южная дирекция</v>
      </c>
      <c r="BX3767" s="1" t="str">
        <f t="shared" si="58"/>
        <v>КХ "Ибрагимов А.Г."</v>
      </c>
      <c r="BY3767" s="1" t="str">
        <f t="shared" si="58"/>
        <v>590411300114</v>
      </c>
      <c r="CA3767" t="str">
        <f>Запрос1[[#This Row],[родитель]]</f>
        <v>КХ "Ибрагимов А.Г."</v>
      </c>
      <c r="CB3767" t="str">
        <f>Запрос1[[#This Row],[БИНРодителя]]</f>
        <v>590411300114</v>
      </c>
    </row>
    <row r="3768" spans="1:80" x14ac:dyDescent="0.3">
      <c r="A3768" t="s">
        <v>4110</v>
      </c>
      <c r="B3768" t="s">
        <v>4252</v>
      </c>
      <c r="C3768" t="s">
        <v>79</v>
      </c>
      <c r="D3768" t="s">
        <v>870</v>
      </c>
      <c r="E3768" t="s">
        <v>4297</v>
      </c>
      <c r="F3768" t="s">
        <v>4518</v>
      </c>
      <c r="G3768" t="s">
        <v>4726</v>
      </c>
      <c r="H3768" t="s">
        <v>8800</v>
      </c>
      <c r="I3768" t="s">
        <v>8801</v>
      </c>
      <c r="J3768" t="s">
        <v>8801</v>
      </c>
      <c r="K3768" t="s">
        <v>8800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 s="8"/>
      <c r="S3768" s="8">
        <v>277640</v>
      </c>
      <c r="T3768" s="8"/>
      <c r="U3768" s="8"/>
      <c r="V3768" s="8"/>
      <c r="W3768" s="8"/>
      <c r="X3768" s="8"/>
      <c r="Y3768" s="8">
        <v>83500</v>
      </c>
      <c r="Z3768" s="8"/>
      <c r="AA3768" s="8"/>
      <c r="AB3768" s="8"/>
      <c r="AC3768" s="8"/>
      <c r="AD3768"/>
      <c r="AE3768">
        <v>30.07</v>
      </c>
      <c r="AF3768"/>
      <c r="AG3768"/>
      <c r="AH3768"/>
      <c r="AI3768"/>
      <c r="AJ3768" s="8"/>
      <c r="AK3768" s="8">
        <v>277640</v>
      </c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/>
      <c r="BM3768"/>
      <c r="BN3768" s="10">
        <v>0</v>
      </c>
      <c r="BO3768" s="10"/>
      <c r="BP3768" s="10"/>
      <c r="BQ3768" s="10"/>
      <c r="BR3768" s="10"/>
      <c r="BS3768" s="10"/>
      <c r="BT3768" s="10"/>
      <c r="BU3768" s="10"/>
      <c r="BV3768" s="1" t="str">
        <f>Запрос1[[#This Row],[Менеджер]]</f>
        <v>Бастаубаев Айдын</v>
      </c>
      <c r="BW3768" s="1" t="str">
        <f>Запрос1[[#This Row],[Дирекция]]</f>
        <v>Южная дирекция</v>
      </c>
      <c r="BX3768" s="1" t="str">
        <f t="shared" si="58"/>
        <v>КХ Касенхан</v>
      </c>
      <c r="BY3768" s="1" t="str">
        <f t="shared" si="58"/>
        <v>550128400757</v>
      </c>
      <c r="CA3768" t="str">
        <f>Запрос1[[#This Row],[родитель]]</f>
        <v>КХ Касенхан</v>
      </c>
      <c r="CB3768" t="str">
        <f>Запрос1[[#This Row],[БИНРодителя]]</f>
        <v>550128400757</v>
      </c>
    </row>
    <row r="3769" spans="1:80" x14ac:dyDescent="0.3">
      <c r="A3769" t="s">
        <v>4110</v>
      </c>
      <c r="B3769" t="s">
        <v>4252</v>
      </c>
      <c r="C3769" t="s">
        <v>79</v>
      </c>
      <c r="D3769" t="s">
        <v>82</v>
      </c>
      <c r="E3769"/>
      <c r="F3769" t="s">
        <v>3750</v>
      </c>
      <c r="G3769"/>
      <c r="H3769" t="s">
        <v>9123</v>
      </c>
      <c r="I3769" t="s">
        <v>9124</v>
      </c>
      <c r="J3769" t="s">
        <v>9124</v>
      </c>
      <c r="K3769" t="s">
        <v>9123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 s="8"/>
      <c r="S3769" s="8"/>
      <c r="T3769" s="8"/>
      <c r="U3769" s="8"/>
      <c r="V3769" s="8"/>
      <c r="W3769" s="8">
        <v>825000</v>
      </c>
      <c r="X3769" s="8"/>
      <c r="Y3769" s="8"/>
      <c r="Z3769" s="8"/>
      <c r="AA3769" s="8"/>
      <c r="AB3769" s="8"/>
      <c r="AC3769" s="8">
        <v>825000</v>
      </c>
      <c r="AD3769"/>
      <c r="AE3769"/>
      <c r="AF3769"/>
      <c r="AG3769"/>
      <c r="AH3769"/>
      <c r="AI3769">
        <v>100</v>
      </c>
      <c r="AJ3769" s="8"/>
      <c r="AK3769" s="8"/>
      <c r="AL3769" s="8"/>
      <c r="AM3769" s="8"/>
      <c r="AN3769" s="8"/>
      <c r="AO3769" s="8">
        <v>825000</v>
      </c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/>
      <c r="BM3769"/>
      <c r="BN3769" s="10">
        <v>0</v>
      </c>
      <c r="BO3769" s="10"/>
      <c r="BP3769" s="10"/>
      <c r="BQ3769" s="10"/>
      <c r="BR3769" s="10"/>
      <c r="BS3769" s="10"/>
      <c r="BT3769" s="10"/>
      <c r="BU3769" s="10"/>
      <c r="BV3769" s="1" t="str">
        <f>Запрос1[[#This Row],[Менеджер]]</f>
        <v>Бастаубаев Айдын</v>
      </c>
      <c r="BW3769" s="1" t="str">
        <f>Запрос1[[#This Row],[Дирекция]]</f>
        <v>Южная дирекция</v>
      </c>
      <c r="BX3769" s="1" t="str">
        <f t="shared" si="58"/>
        <v>ИП "HERMES TRADE"</v>
      </c>
      <c r="BY3769" s="1" t="str">
        <f t="shared" si="58"/>
        <v>360505402329</v>
      </c>
      <c r="CA3769" t="str">
        <f>Запрос1[[#This Row],[родитель]]</f>
        <v>ИП "HERMES TRADE"</v>
      </c>
      <c r="CB3769" t="str">
        <f>Запрос1[[#This Row],[БИНРодителя]]</f>
        <v>360505402329</v>
      </c>
    </row>
    <row r="3770" spans="1:80" x14ac:dyDescent="0.3">
      <c r="A3770" t="s">
        <v>3658</v>
      </c>
      <c r="B3770" t="s">
        <v>4016</v>
      </c>
      <c r="C3770" t="s">
        <v>122</v>
      </c>
      <c r="D3770" t="s">
        <v>89</v>
      </c>
      <c r="E3770" t="s">
        <v>4029</v>
      </c>
      <c r="F3770" t="s">
        <v>11857</v>
      </c>
      <c r="G3770" t="s">
        <v>11858</v>
      </c>
      <c r="H3770" t="s">
        <v>12152</v>
      </c>
      <c r="I3770" t="s">
        <v>12153</v>
      </c>
      <c r="J3770" t="s">
        <v>12153</v>
      </c>
      <c r="K3770" t="s">
        <v>12152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 s="8"/>
      <c r="S3770" s="8"/>
      <c r="T3770" s="8"/>
      <c r="U3770" s="8"/>
      <c r="V3770" s="8"/>
      <c r="W3770" s="8">
        <v>616250</v>
      </c>
      <c r="X3770" s="8"/>
      <c r="Y3770" s="8"/>
      <c r="Z3770" s="8"/>
      <c r="AA3770" s="8"/>
      <c r="AB3770" s="8"/>
      <c r="AC3770" s="8">
        <v>616250</v>
      </c>
      <c r="AD3770"/>
      <c r="AE3770"/>
      <c r="AF3770"/>
      <c r="AG3770"/>
      <c r="AH3770"/>
      <c r="AI3770">
        <v>100</v>
      </c>
      <c r="AJ3770" s="8"/>
      <c r="AK3770" s="8"/>
      <c r="AL3770" s="8"/>
      <c r="AM3770" s="8"/>
      <c r="AN3770" s="8"/>
      <c r="AO3770" s="8">
        <v>616250</v>
      </c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/>
      <c r="BM3770"/>
      <c r="BN3770" s="10">
        <v>0</v>
      </c>
      <c r="BO3770" s="10"/>
      <c r="BP3770" s="10"/>
      <c r="BQ3770" s="10"/>
      <c r="BR3770" s="10"/>
      <c r="BS3770" s="10"/>
      <c r="BT3770" s="10"/>
      <c r="BU3770" s="10"/>
      <c r="BV3770" s="1" t="str">
        <f>Запрос1[[#This Row],[Менеджер]]</f>
        <v>Сулеймен Ерлан</v>
      </c>
      <c r="BW3770" s="1" t="str">
        <f>Запрос1[[#This Row],[Дирекция]]</f>
        <v>Центральная дирекция</v>
      </c>
      <c r="BX3770" s="1" t="str">
        <f t="shared" si="58"/>
        <v>ТОО "QAZTAY AGRO"</v>
      </c>
      <c r="BY3770" s="1" t="str">
        <f t="shared" si="58"/>
        <v>210940031779</v>
      </c>
      <c r="CA3770" t="str">
        <f>Запрос1[[#This Row],[родитель]]</f>
        <v>ТОО "QAZTAY AGRO"</v>
      </c>
      <c r="CB3770" t="str">
        <f>Запрос1[[#This Row],[БИНРодителя]]</f>
        <v>210940031779</v>
      </c>
    </row>
    <row r="3771" spans="1:80" x14ac:dyDescent="0.3">
      <c r="A3771" t="s">
        <v>3658</v>
      </c>
      <c r="B3771" t="s">
        <v>4016</v>
      </c>
      <c r="C3771" t="s">
        <v>122</v>
      </c>
      <c r="D3771" t="s">
        <v>89</v>
      </c>
      <c r="E3771" t="s">
        <v>4029</v>
      </c>
      <c r="F3771" t="s">
        <v>4034</v>
      </c>
      <c r="G3771" t="s">
        <v>4035</v>
      </c>
      <c r="H3771" t="s">
        <v>4762</v>
      </c>
      <c r="I3771" t="s">
        <v>4763</v>
      </c>
      <c r="J3771" t="s">
        <v>4763</v>
      </c>
      <c r="K3771" t="s">
        <v>4762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 s="8"/>
      <c r="S3771" s="8"/>
      <c r="T3771" s="8"/>
      <c r="U3771" s="8">
        <v>4620500</v>
      </c>
      <c r="V3771" s="8"/>
      <c r="W3771" s="8"/>
      <c r="X3771" s="8"/>
      <c r="Y3771" s="8"/>
      <c r="Z3771" s="8"/>
      <c r="AA3771" s="8">
        <v>1386150</v>
      </c>
      <c r="AB3771" s="8"/>
      <c r="AC3771" s="8"/>
      <c r="AD3771"/>
      <c r="AE3771"/>
      <c r="AF3771"/>
      <c r="AG3771">
        <v>30</v>
      </c>
      <c r="AH3771"/>
      <c r="AI3771"/>
      <c r="AJ3771" s="8"/>
      <c r="AK3771" s="8"/>
      <c r="AL3771" s="8"/>
      <c r="AM3771" s="8">
        <v>4620500</v>
      </c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>
        <v>8280400</v>
      </c>
      <c r="BI3771" s="8"/>
      <c r="BJ3771" s="8">
        <v>7099200</v>
      </c>
      <c r="BK3771" s="8"/>
      <c r="BL3771">
        <v>85.734899999999996</v>
      </c>
      <c r="BM3771"/>
      <c r="BN3771" s="10">
        <v>0</v>
      </c>
      <c r="BO3771" s="10"/>
      <c r="BP3771" s="10"/>
      <c r="BQ3771" s="10"/>
      <c r="BR3771" s="10"/>
      <c r="BS3771" s="10"/>
      <c r="BT3771" s="10"/>
      <c r="BU3771" s="10"/>
      <c r="BV3771" s="1" t="str">
        <f>Запрос1[[#This Row],[Менеджер]]</f>
        <v>Сулеймен Ерлан</v>
      </c>
      <c r="BW3771" s="1" t="str">
        <f>Запрос1[[#This Row],[Дирекция]]</f>
        <v>Центральная дирекция</v>
      </c>
      <c r="BX3771" s="1" t="str">
        <f t="shared" si="58"/>
        <v>КХ "Надежда" Акмола</v>
      </c>
      <c r="BY3771" s="1" t="str">
        <f t="shared" si="58"/>
        <v>630325401260</v>
      </c>
      <c r="CA3771" t="str">
        <f>Запрос1[[#This Row],[родитель]]</f>
        <v>КХ "Надежда" Акмола</v>
      </c>
      <c r="CB3771" t="str">
        <f>Запрос1[[#This Row],[БИНРодителя]]</f>
        <v>630325401260</v>
      </c>
    </row>
    <row r="3772" spans="1:80" x14ac:dyDescent="0.3">
      <c r="A3772" t="s">
        <v>3658</v>
      </c>
      <c r="B3772" t="s">
        <v>4016</v>
      </c>
      <c r="C3772" t="s">
        <v>122</v>
      </c>
      <c r="D3772" t="s">
        <v>89</v>
      </c>
      <c r="E3772" t="s">
        <v>2202</v>
      </c>
      <c r="F3772"/>
      <c r="G3772" t="s">
        <v>4781</v>
      </c>
      <c r="H3772" t="s">
        <v>4782</v>
      </c>
      <c r="I3772" t="s">
        <v>4783</v>
      </c>
      <c r="J3772" t="s">
        <v>4783</v>
      </c>
      <c r="K3772" t="s">
        <v>4782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 s="8"/>
      <c r="S3772" s="8"/>
      <c r="T3772" s="8"/>
      <c r="U3772" s="8">
        <v>324000</v>
      </c>
      <c r="V3772" s="8"/>
      <c r="W3772" s="8"/>
      <c r="X3772" s="8"/>
      <c r="Y3772" s="8"/>
      <c r="Z3772" s="8"/>
      <c r="AA3772" s="8">
        <v>324000</v>
      </c>
      <c r="AB3772" s="8"/>
      <c r="AC3772" s="8"/>
      <c r="AD3772"/>
      <c r="AE3772"/>
      <c r="AF3772"/>
      <c r="AG3772">
        <v>100</v>
      </c>
      <c r="AH3772"/>
      <c r="AI3772"/>
      <c r="AJ3772" s="8"/>
      <c r="AK3772" s="8"/>
      <c r="AL3772" s="8"/>
      <c r="AM3772" s="8">
        <v>324000</v>
      </c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>
        <v>23699456</v>
      </c>
      <c r="BI3772" s="8"/>
      <c r="BJ3772" s="8"/>
      <c r="BK3772" s="8"/>
      <c r="BL3772">
        <v>0</v>
      </c>
      <c r="BM3772"/>
      <c r="BN3772" s="10">
        <v>0</v>
      </c>
      <c r="BO3772" s="10"/>
      <c r="BP3772" s="10"/>
      <c r="BQ3772" s="10"/>
      <c r="BR3772" s="10"/>
      <c r="BS3772" s="10"/>
      <c r="BT3772" s="10"/>
      <c r="BU3772" s="10"/>
      <c r="BV3772" s="1" t="str">
        <f>Запрос1[[#This Row],[Менеджер]]</f>
        <v>Сулеймен Ерлан</v>
      </c>
      <c r="BW3772" s="1" t="str">
        <f>Запрос1[[#This Row],[Дирекция]]</f>
        <v>Центральная дирекция</v>
      </c>
      <c r="BX3772" s="1" t="str">
        <f t="shared" si="58"/>
        <v>ТОО "Арман Атбасар Агро"</v>
      </c>
      <c r="BY3772" s="1" t="str">
        <f t="shared" si="58"/>
        <v>020340007279</v>
      </c>
      <c r="CA3772" t="str">
        <f>Запрос1[[#This Row],[родитель]]</f>
        <v>ТОО "Арман Атбасар Агро"</v>
      </c>
      <c r="CB3772" t="str">
        <f>Запрос1[[#This Row],[БИНРодителя]]</f>
        <v>020340007279</v>
      </c>
    </row>
    <row r="3773" spans="1:80" x14ac:dyDescent="0.3">
      <c r="A3773" t="s">
        <v>3658</v>
      </c>
      <c r="B3773" t="s">
        <v>4016</v>
      </c>
      <c r="C3773" t="s">
        <v>122</v>
      </c>
      <c r="D3773" t="s">
        <v>89</v>
      </c>
      <c r="E3773" t="s">
        <v>2202</v>
      </c>
      <c r="F3773" t="s">
        <v>4784</v>
      </c>
      <c r="G3773" t="s">
        <v>2155</v>
      </c>
      <c r="H3773" t="s">
        <v>257</v>
      </c>
      <c r="I3773" t="s">
        <v>258</v>
      </c>
      <c r="J3773" t="s">
        <v>258</v>
      </c>
      <c r="K3773" t="s">
        <v>257</v>
      </c>
      <c r="L3773">
        <v>0</v>
      </c>
      <c r="M3773">
        <v>0</v>
      </c>
      <c r="N3773">
        <v>0</v>
      </c>
      <c r="O3773">
        <v>1</v>
      </c>
      <c r="P3773">
        <v>1</v>
      </c>
      <c r="Q3773">
        <v>1</v>
      </c>
      <c r="R3773" s="8"/>
      <c r="S3773" s="8"/>
      <c r="T3773" s="8"/>
      <c r="U3773" s="8">
        <v>203252920.59999999</v>
      </c>
      <c r="V3773" s="8">
        <v>9300000</v>
      </c>
      <c r="W3773" s="8">
        <v>91005000</v>
      </c>
      <c r="X3773" s="8"/>
      <c r="Y3773" s="8"/>
      <c r="Z3773" s="8"/>
      <c r="AA3773" s="8">
        <v>131236867.61</v>
      </c>
      <c r="AB3773" s="8">
        <v>9300000</v>
      </c>
      <c r="AC3773" s="8">
        <v>91005000</v>
      </c>
      <c r="AD3773"/>
      <c r="AE3773"/>
      <c r="AF3773"/>
      <c r="AG3773">
        <v>64.569999999999993</v>
      </c>
      <c r="AH3773">
        <v>100</v>
      </c>
      <c r="AI3773">
        <v>100</v>
      </c>
      <c r="AJ3773" s="8"/>
      <c r="AK3773" s="8"/>
      <c r="AL3773" s="8"/>
      <c r="AM3773" s="8">
        <v>217814159.59999999</v>
      </c>
      <c r="AN3773" s="8">
        <v>9300000</v>
      </c>
      <c r="AO3773" s="8">
        <v>91005000</v>
      </c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>
        <v>455645988.10000002</v>
      </c>
      <c r="BI3773" s="8">
        <v>427294809.60000002</v>
      </c>
      <c r="BJ3773" s="8">
        <v>181938098.09999999</v>
      </c>
      <c r="BK3773" s="8">
        <v>13395689.6</v>
      </c>
      <c r="BL3773">
        <v>39.929699999999997</v>
      </c>
      <c r="BM3773">
        <v>3.1349</v>
      </c>
      <c r="BN3773" s="10">
        <v>0</v>
      </c>
      <c r="BO3773" s="10"/>
      <c r="BP3773" s="10"/>
      <c r="BQ3773" s="10"/>
      <c r="BR3773" s="10"/>
      <c r="BS3773" s="10"/>
      <c r="BT3773" s="10"/>
      <c r="BU3773" s="10"/>
      <c r="BV3773" s="1" t="str">
        <f>Запрос1[[#This Row],[Менеджер]]</f>
        <v>Сулеймен Ерлан</v>
      </c>
      <c r="BW3773" s="1" t="str">
        <f>Запрос1[[#This Row],[Дирекция]]</f>
        <v>Центральная дирекция</v>
      </c>
      <c r="BX3773" s="1" t="str">
        <f t="shared" si="58"/>
        <v>ТОО "Бастау"</v>
      </c>
      <c r="BY3773" s="1" t="str">
        <f t="shared" si="58"/>
        <v>990740000613</v>
      </c>
      <c r="CA3773" t="str">
        <f>Запрос1[[#This Row],[родитель]]</f>
        <v>ТОО "Бастау"</v>
      </c>
      <c r="CB3773" t="str">
        <f>Запрос1[[#This Row],[БИНРодителя]]</f>
        <v>990740000613</v>
      </c>
    </row>
    <row r="3774" spans="1:80" x14ac:dyDescent="0.3">
      <c r="A3774" t="s">
        <v>3658</v>
      </c>
      <c r="B3774" t="s">
        <v>4016</v>
      </c>
      <c r="C3774" t="s">
        <v>122</v>
      </c>
      <c r="D3774" t="s">
        <v>89</v>
      </c>
      <c r="E3774" t="s">
        <v>593</v>
      </c>
      <c r="F3774" t="s">
        <v>4785</v>
      </c>
      <c r="G3774" t="s">
        <v>3881</v>
      </c>
      <c r="H3774" t="s">
        <v>4786</v>
      </c>
      <c r="I3774" t="s">
        <v>4787</v>
      </c>
      <c r="J3774" t="s">
        <v>4787</v>
      </c>
      <c r="K3774" t="s">
        <v>4786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 s="8"/>
      <c r="S3774" s="8"/>
      <c r="T3774" s="8"/>
      <c r="U3774" s="8">
        <v>4672200</v>
      </c>
      <c r="V3774" s="8"/>
      <c r="W3774" s="8"/>
      <c r="X3774" s="8"/>
      <c r="Y3774" s="8"/>
      <c r="Z3774" s="8"/>
      <c r="AA3774" s="8">
        <v>1401660</v>
      </c>
      <c r="AB3774" s="8"/>
      <c r="AC3774" s="8"/>
      <c r="AD3774"/>
      <c r="AE3774"/>
      <c r="AF3774"/>
      <c r="AG3774">
        <v>30</v>
      </c>
      <c r="AH3774"/>
      <c r="AI3774"/>
      <c r="AJ3774" s="8"/>
      <c r="AK3774" s="8"/>
      <c r="AL3774" s="8"/>
      <c r="AM3774" s="8">
        <v>4672200</v>
      </c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>
        <v>9672200</v>
      </c>
      <c r="BI3774" s="8"/>
      <c r="BJ3774" s="8">
        <v>4672200</v>
      </c>
      <c r="BK3774" s="8"/>
      <c r="BL3774">
        <v>48.305399999999999</v>
      </c>
      <c r="BM3774"/>
      <c r="BN3774" s="10">
        <v>0</v>
      </c>
      <c r="BO3774" s="10"/>
      <c r="BP3774" s="10"/>
      <c r="BQ3774" s="10"/>
      <c r="BR3774" s="10"/>
      <c r="BS3774" s="10"/>
      <c r="BT3774" s="10"/>
      <c r="BU3774" s="10"/>
      <c r="BV3774" s="1" t="str">
        <f>Запрос1[[#This Row],[Менеджер]]</f>
        <v>Сулеймен Ерлан</v>
      </c>
      <c r="BW3774" s="1" t="str">
        <f>Запрос1[[#This Row],[Дирекция]]</f>
        <v>Центральная дирекция</v>
      </c>
      <c r="BX3774" s="1" t="str">
        <f t="shared" si="58"/>
        <v>КХ "Газезов А.Б."</v>
      </c>
      <c r="BY3774" s="1" t="str">
        <f t="shared" si="58"/>
        <v>901121351231</v>
      </c>
      <c r="CA3774" t="str">
        <f>Запрос1[[#This Row],[родитель]]</f>
        <v>КХ "Газезов А.Б."</v>
      </c>
      <c r="CB3774" t="str">
        <f>Запрос1[[#This Row],[БИНРодителя]]</f>
        <v>901121351231</v>
      </c>
    </row>
    <row r="3775" spans="1:80" x14ac:dyDescent="0.3">
      <c r="A3775" t="s">
        <v>3658</v>
      </c>
      <c r="B3775" t="s">
        <v>4016</v>
      </c>
      <c r="C3775" t="s">
        <v>122</v>
      </c>
      <c r="D3775" t="s">
        <v>89</v>
      </c>
      <c r="E3775" t="s">
        <v>593</v>
      </c>
      <c r="F3775" t="s">
        <v>594</v>
      </c>
      <c r="G3775" t="s">
        <v>595</v>
      </c>
      <c r="H3775" t="s">
        <v>596</v>
      </c>
      <c r="I3775" t="s">
        <v>597</v>
      </c>
      <c r="J3775" t="s">
        <v>4788</v>
      </c>
      <c r="K3775" t="s">
        <v>4789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 s="8"/>
      <c r="S3775" s="8"/>
      <c r="T3775" s="8"/>
      <c r="U3775" s="8">
        <v>3015000</v>
      </c>
      <c r="V3775" s="8"/>
      <c r="W3775" s="8"/>
      <c r="X3775" s="8"/>
      <c r="Y3775" s="8"/>
      <c r="Z3775" s="8"/>
      <c r="AA3775" s="8">
        <v>1507500</v>
      </c>
      <c r="AB3775" s="8"/>
      <c r="AC3775" s="8"/>
      <c r="AD3775"/>
      <c r="AE3775"/>
      <c r="AF3775"/>
      <c r="AG3775">
        <v>50</v>
      </c>
      <c r="AH3775"/>
      <c r="AI3775"/>
      <c r="AJ3775" s="8"/>
      <c r="AK3775" s="8"/>
      <c r="AL3775" s="8"/>
      <c r="AM3775" s="8">
        <v>3015000</v>
      </c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>
        <v>4916880</v>
      </c>
      <c r="BI3775" s="8"/>
      <c r="BJ3775" s="8">
        <v>3015000</v>
      </c>
      <c r="BK3775" s="8"/>
      <c r="BL3775">
        <v>61.319299999999998</v>
      </c>
      <c r="BM3775"/>
      <c r="BN3775" s="10">
        <v>0</v>
      </c>
      <c r="BO3775" s="10"/>
      <c r="BP3775" s="10"/>
      <c r="BQ3775" s="10"/>
      <c r="BR3775" s="10"/>
      <c r="BS3775" s="10"/>
      <c r="BT3775" s="10"/>
      <c r="BU3775" s="10"/>
      <c r="BV3775" s="1" t="str">
        <f>Запрос1[[#This Row],[Менеджер]]</f>
        <v>Сулеймен Ерлан</v>
      </c>
      <c r="BW3775" s="1" t="str">
        <f>Запрос1[[#This Row],[Дирекция]]</f>
        <v>Центральная дирекция</v>
      </c>
      <c r="BX3775" s="1" t="str">
        <f t="shared" si="58"/>
        <v>ТОО "Эврика"</v>
      </c>
      <c r="BY3775" s="1" t="str">
        <f t="shared" si="58"/>
        <v>970140006353</v>
      </c>
      <c r="CA3775" t="str">
        <f>Запрос1[[#This Row],[родитель]]</f>
        <v>ТОО "Эврика"</v>
      </c>
      <c r="CB3775" t="str">
        <f>Запрос1[[#This Row],[БИНРодителя]]</f>
        <v>970140006353</v>
      </c>
    </row>
    <row r="3776" spans="1:80" x14ac:dyDescent="0.3">
      <c r="A3776" t="s">
        <v>3658</v>
      </c>
      <c r="B3776" t="s">
        <v>4016</v>
      </c>
      <c r="C3776" t="s">
        <v>122</v>
      </c>
      <c r="D3776" t="s">
        <v>89</v>
      </c>
      <c r="E3776" t="s">
        <v>593</v>
      </c>
      <c r="F3776" t="s">
        <v>594</v>
      </c>
      <c r="G3776" t="s">
        <v>595</v>
      </c>
      <c r="H3776" t="s">
        <v>596</v>
      </c>
      <c r="I3776" t="s">
        <v>597</v>
      </c>
      <c r="J3776" t="s">
        <v>597</v>
      </c>
      <c r="K3776" t="s">
        <v>596</v>
      </c>
      <c r="L3776">
        <v>0</v>
      </c>
      <c r="M3776">
        <v>0</v>
      </c>
      <c r="N3776">
        <v>0</v>
      </c>
      <c r="O3776">
        <v>1</v>
      </c>
      <c r="P3776">
        <v>1</v>
      </c>
      <c r="Q3776">
        <v>1</v>
      </c>
      <c r="R3776" s="8"/>
      <c r="S3776" s="8"/>
      <c r="T3776" s="8"/>
      <c r="U3776" s="8">
        <v>4355000</v>
      </c>
      <c r="V3776" s="8">
        <v>18043055.280000001</v>
      </c>
      <c r="W3776" s="8">
        <v>13919840</v>
      </c>
      <c r="X3776" s="8"/>
      <c r="Y3776" s="8"/>
      <c r="Z3776" s="8"/>
      <c r="AA3776" s="8">
        <v>2177500</v>
      </c>
      <c r="AB3776" s="8">
        <v>4288761.17</v>
      </c>
      <c r="AC3776" s="8">
        <v>0</v>
      </c>
      <c r="AD3776"/>
      <c r="AE3776"/>
      <c r="AF3776"/>
      <c r="AG3776">
        <v>50</v>
      </c>
      <c r="AH3776">
        <v>23.77</v>
      </c>
      <c r="AI3776">
        <v>0</v>
      </c>
      <c r="AJ3776" s="8"/>
      <c r="AK3776" s="8"/>
      <c r="AL3776" s="8"/>
      <c r="AM3776" s="8">
        <v>4355000</v>
      </c>
      <c r="AN3776" s="8">
        <v>18043055.280000001</v>
      </c>
      <c r="AO3776" s="8">
        <v>13919840</v>
      </c>
      <c r="AP3776" s="8"/>
      <c r="AQ3776" s="8"/>
      <c r="AR3776" s="8"/>
      <c r="AS3776" s="8"/>
      <c r="AT3776" s="8">
        <v>753722.28</v>
      </c>
      <c r="AU3776" s="8"/>
      <c r="AV3776" s="8"/>
      <c r="AW3776" s="8"/>
      <c r="AX3776" s="8"/>
      <c r="AY3776" s="8"/>
      <c r="AZ3776" s="8">
        <v>753722.28</v>
      </c>
      <c r="BA3776" s="8"/>
      <c r="BB3776" s="8"/>
      <c r="BC3776" s="8"/>
      <c r="BD3776" s="8"/>
      <c r="BE3776" s="8"/>
      <c r="BF3776" s="8">
        <v>753722.28</v>
      </c>
      <c r="BG3776" s="8"/>
      <c r="BH3776" s="8">
        <v>26157210</v>
      </c>
      <c r="BI3776" s="8">
        <v>25928500</v>
      </c>
      <c r="BJ3776" s="8"/>
      <c r="BK3776" s="8"/>
      <c r="BL3776">
        <v>0</v>
      </c>
      <c r="BM3776">
        <v>0</v>
      </c>
      <c r="BN3776" s="10">
        <v>0</v>
      </c>
      <c r="BO3776" s="10"/>
      <c r="BP3776" s="10"/>
      <c r="BQ3776" s="10"/>
      <c r="BR3776" s="10"/>
      <c r="BS3776" s="10"/>
      <c r="BT3776" s="10"/>
      <c r="BU3776" s="10"/>
      <c r="BV3776" s="1" t="str">
        <f>Запрос1[[#This Row],[Менеджер]]</f>
        <v>Сулеймен Ерлан</v>
      </c>
      <c r="BW3776" s="1" t="str">
        <f>Запрос1[[#This Row],[Дирекция]]</f>
        <v>Центральная дирекция</v>
      </c>
      <c r="BX3776" s="1" t="str">
        <f t="shared" si="58"/>
        <v>ТОО "Эврика"</v>
      </c>
      <c r="BY3776" s="1" t="str">
        <f t="shared" si="58"/>
        <v>970140006353</v>
      </c>
      <c r="CA3776" t="str">
        <f>Запрос1[[#This Row],[КХ]]</f>
        <v>ТОО "Эврика"</v>
      </c>
      <c r="CB3776" t="str">
        <f>Запрос1[[#This Row],[БИНКХ]]</f>
        <v>970140006353</v>
      </c>
    </row>
    <row r="3777" spans="1:80" x14ac:dyDescent="0.3">
      <c r="A3777" t="s">
        <v>3658</v>
      </c>
      <c r="B3777" t="s">
        <v>4016</v>
      </c>
      <c r="C3777" t="s">
        <v>122</v>
      </c>
      <c r="D3777" t="s">
        <v>89</v>
      </c>
      <c r="E3777" t="s">
        <v>593</v>
      </c>
      <c r="F3777" t="s">
        <v>4743</v>
      </c>
      <c r="G3777" t="s">
        <v>4790</v>
      </c>
      <c r="H3777" t="s">
        <v>4744</v>
      </c>
      <c r="I3777" t="s">
        <v>4745</v>
      </c>
      <c r="J3777" t="s">
        <v>4745</v>
      </c>
      <c r="K3777" t="s">
        <v>4744</v>
      </c>
      <c r="L3777">
        <v>0</v>
      </c>
      <c r="M3777">
        <v>0</v>
      </c>
      <c r="N3777">
        <v>0</v>
      </c>
      <c r="O3777">
        <v>1</v>
      </c>
      <c r="P3777">
        <v>1</v>
      </c>
      <c r="Q3777">
        <v>1</v>
      </c>
      <c r="R3777" s="8"/>
      <c r="S3777" s="8"/>
      <c r="T3777" s="8"/>
      <c r="U3777" s="8">
        <v>8976500</v>
      </c>
      <c r="V3777" s="8">
        <v>10063845</v>
      </c>
      <c r="W3777" s="8">
        <v>26815876.5</v>
      </c>
      <c r="X3777" s="8"/>
      <c r="Y3777" s="8"/>
      <c r="Z3777" s="8"/>
      <c r="AA3777" s="8">
        <v>3467535</v>
      </c>
      <c r="AB3777" s="8">
        <v>2473351.5</v>
      </c>
      <c r="AC3777" s="8">
        <v>9007316.2300000004</v>
      </c>
      <c r="AD3777"/>
      <c r="AE3777"/>
      <c r="AF3777"/>
      <c r="AG3777">
        <v>38.630000000000003</v>
      </c>
      <c r="AH3777">
        <v>24.58</v>
      </c>
      <c r="AI3777">
        <v>33.590000000000003</v>
      </c>
      <c r="AJ3777" s="8"/>
      <c r="AK3777" s="8"/>
      <c r="AL3777" s="8"/>
      <c r="AM3777" s="8">
        <v>8976500</v>
      </c>
      <c r="AN3777" s="8">
        <v>12554845</v>
      </c>
      <c r="AO3777" s="8">
        <v>26815876.5</v>
      </c>
      <c r="AP3777" s="8"/>
      <c r="AQ3777" s="8"/>
      <c r="AR3777" s="8"/>
      <c r="AS3777" s="8"/>
      <c r="AT3777" s="8">
        <v>2491000</v>
      </c>
      <c r="AU3777" s="8">
        <v>965192.5</v>
      </c>
      <c r="AV3777" s="8"/>
      <c r="AW3777" s="8"/>
      <c r="AX3777" s="8"/>
      <c r="AY3777" s="8"/>
      <c r="AZ3777" s="8">
        <v>2491000</v>
      </c>
      <c r="BA3777" s="8">
        <v>965192.5</v>
      </c>
      <c r="BB3777" s="8"/>
      <c r="BC3777" s="8"/>
      <c r="BD3777" s="8"/>
      <c r="BE3777" s="8"/>
      <c r="BF3777" s="8">
        <v>2491000</v>
      </c>
      <c r="BG3777" s="8">
        <v>965192.5</v>
      </c>
      <c r="BH3777" s="8">
        <v>4543500</v>
      </c>
      <c r="BI3777" s="8">
        <v>21834845</v>
      </c>
      <c r="BJ3777" s="8">
        <v>1783500</v>
      </c>
      <c r="BK3777" s="8">
        <v>12554845</v>
      </c>
      <c r="BL3777">
        <v>39.253799999999998</v>
      </c>
      <c r="BM3777">
        <v>57.499099999999999</v>
      </c>
      <c r="BN3777" s="10">
        <v>0</v>
      </c>
      <c r="BO3777" s="10"/>
      <c r="BP3777" s="10"/>
      <c r="BQ3777" s="10"/>
      <c r="BR3777" s="10"/>
      <c r="BS3777" s="10"/>
      <c r="BT3777" s="10"/>
      <c r="BU3777" s="10"/>
      <c r="BV3777" s="1" t="str">
        <f>Запрос1[[#This Row],[Менеджер]]</f>
        <v>Сулеймен Ерлан</v>
      </c>
      <c r="BW3777" s="1" t="str">
        <f>Запрос1[[#This Row],[Дирекция]]</f>
        <v>Центральная дирекция</v>
      </c>
      <c r="BX3777" s="1" t="e">
        <f t="shared" si="58"/>
        <v>#N/A</v>
      </c>
      <c r="BY3777" s="1" t="e">
        <f t="shared" si="58"/>
        <v>#N/A</v>
      </c>
      <c r="CA3777" t="e">
        <f>VLOOKUP(Запрос1[[#This Row],[БИНКХ]],'[2]Группы компаний'!$A:$E,4,0)</f>
        <v>#N/A</v>
      </c>
      <c r="CB3777" t="e">
        <f>VLOOKUP(CA3777,$H:$I,2,0)</f>
        <v>#N/A</v>
      </c>
    </row>
    <row r="3778" spans="1:80" x14ac:dyDescent="0.3">
      <c r="A3778" t="s">
        <v>2514</v>
      </c>
      <c r="B3778" t="s">
        <v>388</v>
      </c>
      <c r="C3778" t="s">
        <v>406</v>
      </c>
      <c r="D3778" t="s">
        <v>412</v>
      </c>
      <c r="E3778" t="s">
        <v>447</v>
      </c>
      <c r="F3778" t="s">
        <v>455</v>
      </c>
      <c r="G3778" t="s">
        <v>459</v>
      </c>
      <c r="H3778" t="s">
        <v>460</v>
      </c>
      <c r="I3778" t="s">
        <v>461</v>
      </c>
      <c r="J3778" t="s">
        <v>461</v>
      </c>
      <c r="K3778" t="s">
        <v>460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 s="8"/>
      <c r="S3778" s="8"/>
      <c r="T3778" s="8"/>
      <c r="U3778" s="8">
        <v>280000</v>
      </c>
      <c r="V3778" s="8"/>
      <c r="W3778" s="8"/>
      <c r="X3778" s="8"/>
      <c r="Y3778" s="8"/>
      <c r="Z3778" s="8"/>
      <c r="AA3778" s="8">
        <v>0</v>
      </c>
      <c r="AB3778" s="8"/>
      <c r="AC3778" s="8"/>
      <c r="AD3778"/>
      <c r="AE3778"/>
      <c r="AF3778"/>
      <c r="AG3778">
        <v>0</v>
      </c>
      <c r="AH3778"/>
      <c r="AI3778"/>
      <c r="AJ3778" s="8"/>
      <c r="AK3778" s="8"/>
      <c r="AL3778" s="8"/>
      <c r="AM3778" s="8">
        <v>280000</v>
      </c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>
        <v>630000</v>
      </c>
      <c r="BI3778" s="8"/>
      <c r="BJ3778" s="8"/>
      <c r="BK3778" s="8"/>
      <c r="BL3778">
        <v>0</v>
      </c>
      <c r="BM3778"/>
      <c r="BN3778" s="10">
        <v>0</v>
      </c>
      <c r="BO3778" s="10"/>
      <c r="BP3778" s="10"/>
      <c r="BQ3778" s="10"/>
      <c r="BR3778" s="10"/>
      <c r="BS3778" s="10"/>
      <c r="BT3778" s="10"/>
      <c r="BU3778" s="10"/>
      <c r="BV3778" s="1" t="str">
        <f>Запрос1[[#This Row],[Менеджер]]</f>
        <v>Юрченко Иван</v>
      </c>
      <c r="BW3778" s="1" t="str">
        <f>Запрос1[[#This Row],[Дирекция]]</f>
        <v>Северная дирекция</v>
      </c>
      <c r="BX3778" s="1" t="str">
        <f t="shared" si="58"/>
        <v>к/х "Фомин В.М."</v>
      </c>
      <c r="BY3778" s="1" t="str">
        <f t="shared" si="58"/>
        <v>580710302491</v>
      </c>
      <c r="CA3778" t="str">
        <f>Запрос1[[#This Row],[родитель]]</f>
        <v>к/х "Фомин В.М."</v>
      </c>
      <c r="CB3778" t="str">
        <f>Запрос1[[#This Row],[БИНРодителя]]</f>
        <v>580710302491</v>
      </c>
    </row>
    <row r="3779" spans="1:80" x14ac:dyDescent="0.3">
      <c r="A3779" t="s">
        <v>2514</v>
      </c>
      <c r="B3779" t="s">
        <v>388</v>
      </c>
      <c r="C3779" t="s">
        <v>406</v>
      </c>
      <c r="D3779" t="s">
        <v>412</v>
      </c>
      <c r="E3779" t="s">
        <v>447</v>
      </c>
      <c r="F3779" t="s">
        <v>1710</v>
      </c>
      <c r="G3779" t="s">
        <v>1711</v>
      </c>
      <c r="H3779" t="s">
        <v>1712</v>
      </c>
      <c r="I3779" t="s">
        <v>1713</v>
      </c>
      <c r="J3779" t="s">
        <v>1713</v>
      </c>
      <c r="K3779" t="s">
        <v>1712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 s="8"/>
      <c r="S3779" s="8"/>
      <c r="T3779" s="8"/>
      <c r="U3779" s="8">
        <v>1066500</v>
      </c>
      <c r="V3779" s="8"/>
      <c r="W3779" s="8"/>
      <c r="X3779" s="8"/>
      <c r="Y3779" s="8"/>
      <c r="Z3779" s="8"/>
      <c r="AA3779" s="8">
        <v>1066500</v>
      </c>
      <c r="AB3779" s="8"/>
      <c r="AC3779" s="8"/>
      <c r="AD3779"/>
      <c r="AE3779"/>
      <c r="AF3779"/>
      <c r="AG3779">
        <v>100</v>
      </c>
      <c r="AH3779"/>
      <c r="AI3779"/>
      <c r="AJ3779" s="8"/>
      <c r="AK3779" s="8"/>
      <c r="AL3779" s="8"/>
      <c r="AM3779" s="8">
        <v>1066500</v>
      </c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>
        <v>4455500</v>
      </c>
      <c r="BI3779" s="8"/>
      <c r="BJ3779" s="8">
        <v>1329000</v>
      </c>
      <c r="BK3779" s="8"/>
      <c r="BL3779">
        <v>29.828299999999999</v>
      </c>
      <c r="BM3779"/>
      <c r="BN3779" s="10">
        <v>0</v>
      </c>
      <c r="BO3779" s="10"/>
      <c r="BP3779" s="10"/>
      <c r="BQ3779" s="10"/>
      <c r="BR3779" s="10"/>
      <c r="BS3779" s="10"/>
      <c r="BT3779" s="10"/>
      <c r="BU3779" s="10"/>
      <c r="BV3779" s="1" t="str">
        <f>Запрос1[[#This Row],[Менеджер]]</f>
        <v>Юрченко Иван</v>
      </c>
      <c r="BW3779" s="1" t="str">
        <f>Запрос1[[#This Row],[Дирекция]]</f>
        <v>Северная дирекция</v>
      </c>
      <c r="BX3779" s="1" t="str">
        <f t="shared" si="58"/>
        <v>кх Финогенов Евгений Николаевич</v>
      </c>
      <c r="BY3779" s="1" t="str">
        <f t="shared" si="58"/>
        <v>851209350203</v>
      </c>
      <c r="CA3779" t="str">
        <f>Запрос1[[#This Row],[родитель]]</f>
        <v>кх Финогенов Евгений Николаевич</v>
      </c>
      <c r="CB3779" t="str">
        <f>Запрос1[[#This Row],[БИНРодителя]]</f>
        <v>851209350203</v>
      </c>
    </row>
    <row r="3780" spans="1:80" x14ac:dyDescent="0.3">
      <c r="A3780" t="s">
        <v>2514</v>
      </c>
      <c r="B3780" t="s">
        <v>388</v>
      </c>
      <c r="C3780" t="s">
        <v>406</v>
      </c>
      <c r="D3780" t="s">
        <v>412</v>
      </c>
      <c r="E3780" t="s">
        <v>447</v>
      </c>
      <c r="F3780" t="s">
        <v>466</v>
      </c>
      <c r="G3780" t="s">
        <v>467</v>
      </c>
      <c r="H3780" t="s">
        <v>468</v>
      </c>
      <c r="I3780" t="s">
        <v>469</v>
      </c>
      <c r="J3780" t="s">
        <v>469</v>
      </c>
      <c r="K3780" t="s">
        <v>468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0</v>
      </c>
      <c r="R3780" s="8"/>
      <c r="S3780" s="8">
        <v>333594.75</v>
      </c>
      <c r="T3780" s="8">
        <v>178411</v>
      </c>
      <c r="U3780" s="8">
        <v>247215</v>
      </c>
      <c r="V3780" s="8"/>
      <c r="W3780" s="8"/>
      <c r="X3780" s="8"/>
      <c r="Y3780" s="8">
        <v>130017.38</v>
      </c>
      <c r="Z3780" s="8">
        <v>53523.3</v>
      </c>
      <c r="AA3780" s="8">
        <v>12500</v>
      </c>
      <c r="AB3780" s="8"/>
      <c r="AC3780" s="8"/>
      <c r="AD3780"/>
      <c r="AE3780">
        <v>38.97</v>
      </c>
      <c r="AF3780">
        <v>30</v>
      </c>
      <c r="AG3780">
        <v>5.0599999999999996</v>
      </c>
      <c r="AH3780"/>
      <c r="AI3780"/>
      <c r="AJ3780" s="8"/>
      <c r="AK3780" s="8">
        <v>333594.75</v>
      </c>
      <c r="AL3780" s="8">
        <v>178411</v>
      </c>
      <c r="AM3780" s="8">
        <v>248650</v>
      </c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/>
      <c r="BM3780"/>
      <c r="BN3780" s="10">
        <v>0</v>
      </c>
      <c r="BO3780" s="10"/>
      <c r="BP3780" s="10"/>
      <c r="BQ3780" s="10"/>
      <c r="BR3780" s="10"/>
      <c r="BS3780" s="10"/>
      <c r="BT3780" s="10"/>
      <c r="BU3780" s="10"/>
      <c r="BV3780" s="1" t="str">
        <f>Запрос1[[#This Row],[Менеджер]]</f>
        <v>Юрченко Иван</v>
      </c>
      <c r="BW3780" s="1" t="str">
        <f>Запрос1[[#This Row],[Дирекция]]</f>
        <v>Северная дирекция</v>
      </c>
      <c r="BX3780" s="1" t="e">
        <f t="shared" ref="BX3780:BY3843" si="59">CA3780</f>
        <v>#N/A</v>
      </c>
      <c r="BY3780" s="1" t="e">
        <f t="shared" si="59"/>
        <v>#N/A</v>
      </c>
      <c r="CA3780" t="e">
        <f>VLOOKUP(Запрос1[[#This Row],[БИНКХ]],'[2]Группы компаний'!$A:$E,4,0)</f>
        <v>#N/A</v>
      </c>
      <c r="CB3780" t="e">
        <f>VLOOKUP(CA3780,$H:$I,2,0)</f>
        <v>#N/A</v>
      </c>
    </row>
    <row r="3781" spans="1:80" x14ac:dyDescent="0.3">
      <c r="A3781" t="s">
        <v>2514</v>
      </c>
      <c r="B3781" t="s">
        <v>388</v>
      </c>
      <c r="C3781" t="s">
        <v>406</v>
      </c>
      <c r="D3781" t="s">
        <v>412</v>
      </c>
      <c r="E3781" t="s">
        <v>470</v>
      </c>
      <c r="F3781" t="s">
        <v>471</v>
      </c>
      <c r="G3781" t="s">
        <v>472</v>
      </c>
      <c r="H3781" t="s">
        <v>473</v>
      </c>
      <c r="I3781" t="s">
        <v>474</v>
      </c>
      <c r="J3781" t="s">
        <v>474</v>
      </c>
      <c r="K3781" t="s">
        <v>473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 s="8"/>
      <c r="S3781" s="8"/>
      <c r="T3781" s="8">
        <v>242400</v>
      </c>
      <c r="U3781" s="8"/>
      <c r="V3781" s="8"/>
      <c r="W3781" s="8"/>
      <c r="X3781" s="8"/>
      <c r="Y3781" s="8"/>
      <c r="Z3781" s="8">
        <v>242400</v>
      </c>
      <c r="AA3781" s="8"/>
      <c r="AB3781" s="8"/>
      <c r="AC3781" s="8"/>
      <c r="AD3781"/>
      <c r="AE3781"/>
      <c r="AF3781">
        <v>100</v>
      </c>
      <c r="AG3781"/>
      <c r="AH3781"/>
      <c r="AI3781"/>
      <c r="AJ3781" s="8"/>
      <c r="AK3781" s="8"/>
      <c r="AL3781" s="8">
        <v>242400</v>
      </c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/>
      <c r="BM3781"/>
      <c r="BN3781" s="10">
        <v>0</v>
      </c>
      <c r="BO3781" s="10"/>
      <c r="BP3781" s="10"/>
      <c r="BQ3781" s="10"/>
      <c r="BR3781" s="10"/>
      <c r="BS3781" s="10"/>
      <c r="BT3781" s="10"/>
      <c r="BU3781" s="10"/>
      <c r="BV3781" s="1" t="str">
        <f>Запрос1[[#This Row],[Менеджер]]</f>
        <v>Юрченко Иван</v>
      </c>
      <c r="BW3781" s="1" t="str">
        <f>Запрос1[[#This Row],[Дирекция]]</f>
        <v>Северная дирекция</v>
      </c>
      <c r="BX3781" s="1" t="e">
        <f t="shared" si="59"/>
        <v>#N/A</v>
      </c>
      <c r="BY3781" s="1" t="e">
        <f t="shared" si="59"/>
        <v>#N/A</v>
      </c>
      <c r="CA3781" t="e">
        <f>VLOOKUP(Запрос1[[#This Row],[БИНКХ]],'[2]Группы компаний'!$A:$E,4,0)</f>
        <v>#N/A</v>
      </c>
      <c r="CB3781" t="e">
        <f>VLOOKUP(CA3781,$H:$I,2,0)</f>
        <v>#N/A</v>
      </c>
    </row>
    <row r="3782" spans="1:80" x14ac:dyDescent="0.3">
      <c r="A3782" t="s">
        <v>2514</v>
      </c>
      <c r="B3782" t="s">
        <v>388</v>
      </c>
      <c r="C3782" t="s">
        <v>406</v>
      </c>
      <c r="D3782" t="s">
        <v>412</v>
      </c>
      <c r="E3782" t="s">
        <v>470</v>
      </c>
      <c r="F3782" t="s">
        <v>475</v>
      </c>
      <c r="G3782" t="s">
        <v>476</v>
      </c>
      <c r="H3782" t="s">
        <v>477</v>
      </c>
      <c r="I3782" t="s">
        <v>478</v>
      </c>
      <c r="J3782" t="s">
        <v>478</v>
      </c>
      <c r="K3782" t="s">
        <v>477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 s="8">
        <v>183000</v>
      </c>
      <c r="S3782" s="8"/>
      <c r="T3782" s="8"/>
      <c r="U3782" s="8"/>
      <c r="V3782" s="8"/>
      <c r="W3782" s="8"/>
      <c r="X3782" s="8">
        <v>91500</v>
      </c>
      <c r="Y3782" s="8"/>
      <c r="Z3782" s="8"/>
      <c r="AA3782" s="8"/>
      <c r="AB3782" s="8"/>
      <c r="AC3782" s="8"/>
      <c r="AD3782">
        <v>50</v>
      </c>
      <c r="AE3782"/>
      <c r="AF3782"/>
      <c r="AG3782"/>
      <c r="AH3782"/>
      <c r="AI3782"/>
      <c r="AJ3782" s="8">
        <v>183000</v>
      </c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/>
      <c r="BM3782"/>
      <c r="BN3782" s="10">
        <v>0</v>
      </c>
      <c r="BO3782" s="10"/>
      <c r="BP3782" s="10"/>
      <c r="BQ3782" s="10"/>
      <c r="BR3782" s="10"/>
      <c r="BS3782" s="10"/>
      <c r="BT3782" s="10"/>
      <c r="BU3782" s="10"/>
      <c r="BV3782" s="1" t="str">
        <f>Запрос1[[#This Row],[Менеджер]]</f>
        <v>Юрченко Иван</v>
      </c>
      <c r="BW3782" s="1" t="str">
        <f>Запрос1[[#This Row],[Дирекция]]</f>
        <v>Северная дирекция</v>
      </c>
      <c r="BX3782" s="1" t="str">
        <f t="shared" si="59"/>
        <v>к\х Глазков И.П.</v>
      </c>
      <c r="BY3782" s="1" t="str">
        <f t="shared" si="59"/>
        <v>801111301844</v>
      </c>
      <c r="CA3782" t="str">
        <f>Запрос1[[#This Row],[родитель]]</f>
        <v>к\х Глазков И.П.</v>
      </c>
      <c r="CB3782" t="str">
        <f>Запрос1[[#This Row],[БИНРодителя]]</f>
        <v>801111301844</v>
      </c>
    </row>
    <row r="3783" spans="1:80" x14ac:dyDescent="0.3">
      <c r="A3783" t="s">
        <v>2514</v>
      </c>
      <c r="B3783" t="s">
        <v>388</v>
      </c>
      <c r="C3783" t="s">
        <v>406</v>
      </c>
      <c r="D3783" t="s">
        <v>412</v>
      </c>
      <c r="E3783" t="s">
        <v>470</v>
      </c>
      <c r="F3783" t="s">
        <v>479</v>
      </c>
      <c r="G3783" t="s">
        <v>480</v>
      </c>
      <c r="H3783" t="s">
        <v>481</v>
      </c>
      <c r="I3783" t="s">
        <v>482</v>
      </c>
      <c r="J3783" t="s">
        <v>482</v>
      </c>
      <c r="K3783" t="s">
        <v>481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 s="8">
        <v>87500</v>
      </c>
      <c r="S3783" s="8"/>
      <c r="T3783" s="8"/>
      <c r="U3783" s="8"/>
      <c r="V3783" s="8"/>
      <c r="W3783" s="8"/>
      <c r="X3783" s="8">
        <v>87500</v>
      </c>
      <c r="Y3783" s="8"/>
      <c r="Z3783" s="8"/>
      <c r="AA3783" s="8"/>
      <c r="AB3783" s="8"/>
      <c r="AC3783" s="8"/>
      <c r="AD3783">
        <v>100</v>
      </c>
      <c r="AE3783"/>
      <c r="AF3783"/>
      <c r="AG3783"/>
      <c r="AH3783"/>
      <c r="AI3783"/>
      <c r="AJ3783" s="8">
        <v>87500</v>
      </c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/>
      <c r="BM3783"/>
      <c r="BN3783" s="10">
        <v>0</v>
      </c>
      <c r="BO3783" s="10"/>
      <c r="BP3783" s="10"/>
      <c r="BQ3783" s="10"/>
      <c r="BR3783" s="10"/>
      <c r="BS3783" s="10"/>
      <c r="BT3783" s="10"/>
      <c r="BU3783" s="10"/>
      <c r="BV3783" s="1" t="str">
        <f>Запрос1[[#This Row],[Менеджер]]</f>
        <v>Юрченко Иван</v>
      </c>
      <c r="BW3783" s="1" t="str">
        <f>Запрос1[[#This Row],[Дирекция]]</f>
        <v>Северная дирекция</v>
      </c>
      <c r="BX3783" s="1" t="str">
        <f t="shared" si="59"/>
        <v>к\х Рахметкалиев Кажмухан Кабатаевич</v>
      </c>
      <c r="BY3783" s="1" t="str">
        <f t="shared" si="59"/>
        <v>570726300778</v>
      </c>
      <c r="CA3783" t="str">
        <f>Запрос1[[#This Row],[родитель]]</f>
        <v>к\х Рахметкалиев Кажмухан Кабатаевич</v>
      </c>
      <c r="CB3783" t="str">
        <f>Запрос1[[#This Row],[БИНРодителя]]</f>
        <v>570726300778</v>
      </c>
    </row>
    <row r="3784" spans="1:80" x14ac:dyDescent="0.3">
      <c r="A3784" t="s">
        <v>2514</v>
      </c>
      <c r="B3784" t="s">
        <v>388</v>
      </c>
      <c r="C3784" t="s">
        <v>406</v>
      </c>
      <c r="D3784" t="s">
        <v>412</v>
      </c>
      <c r="E3784" t="s">
        <v>470</v>
      </c>
      <c r="F3784" t="s">
        <v>479</v>
      </c>
      <c r="G3784" t="s">
        <v>480</v>
      </c>
      <c r="H3784" t="s">
        <v>1340</v>
      </c>
      <c r="I3784" t="s">
        <v>1341</v>
      </c>
      <c r="J3784" t="s">
        <v>1341</v>
      </c>
      <c r="K3784" t="s">
        <v>1340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 s="8"/>
      <c r="S3784" s="8"/>
      <c r="T3784" s="8"/>
      <c r="U3784" s="8">
        <v>940500</v>
      </c>
      <c r="V3784" s="8"/>
      <c r="W3784" s="8"/>
      <c r="X3784" s="8"/>
      <c r="Y3784" s="8"/>
      <c r="Z3784" s="8"/>
      <c r="AA3784" s="8">
        <v>282150</v>
      </c>
      <c r="AB3784" s="8"/>
      <c r="AC3784" s="8"/>
      <c r="AD3784"/>
      <c r="AE3784"/>
      <c r="AF3784"/>
      <c r="AG3784">
        <v>30</v>
      </c>
      <c r="AH3784"/>
      <c r="AI3784"/>
      <c r="AJ3784" s="8"/>
      <c r="AK3784" s="8"/>
      <c r="AL3784" s="8"/>
      <c r="AM3784" s="8">
        <v>940500</v>
      </c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>
        <v>119607476</v>
      </c>
      <c r="BI3784" s="8"/>
      <c r="BJ3784" s="8">
        <v>940500</v>
      </c>
      <c r="BK3784" s="8"/>
      <c r="BL3784">
        <v>0.7863</v>
      </c>
      <c r="BM3784"/>
      <c r="BN3784" s="10">
        <v>0</v>
      </c>
      <c r="BO3784" s="10"/>
      <c r="BP3784" s="10"/>
      <c r="BQ3784" s="10"/>
      <c r="BR3784" s="10"/>
      <c r="BS3784" s="10"/>
      <c r="BT3784" s="10"/>
      <c r="BU3784" s="10"/>
      <c r="BV3784" s="1" t="str">
        <f>Запрос1[[#This Row],[Менеджер]]</f>
        <v>Юрченко Иван</v>
      </c>
      <c r="BW3784" s="1" t="str">
        <f>Запрос1[[#This Row],[Дирекция]]</f>
        <v>Северная дирекция</v>
      </c>
      <c r="BX3784" s="1" t="str">
        <f t="shared" si="59"/>
        <v>ТОО "Азат и Д"</v>
      </c>
      <c r="BY3784" s="1" t="str">
        <f t="shared" si="59"/>
        <v>990240003709</v>
      </c>
      <c r="CA3784" t="str">
        <f>Запрос1[[#This Row],[родитель]]</f>
        <v>ТОО "Азат и Д"</v>
      </c>
      <c r="CB3784" t="str">
        <f>Запрос1[[#This Row],[БИНРодителя]]</f>
        <v>990240003709</v>
      </c>
    </row>
    <row r="3785" spans="1:80" x14ac:dyDescent="0.3">
      <c r="A3785" t="s">
        <v>2514</v>
      </c>
      <c r="B3785" t="s">
        <v>388</v>
      </c>
      <c r="C3785" t="s">
        <v>406</v>
      </c>
      <c r="D3785" t="s">
        <v>412</v>
      </c>
      <c r="E3785" t="s">
        <v>709</v>
      </c>
      <c r="F3785" t="s">
        <v>1342</v>
      </c>
      <c r="G3785" t="s">
        <v>1343</v>
      </c>
      <c r="H3785" t="s">
        <v>1344</v>
      </c>
      <c r="I3785" t="s">
        <v>1345</v>
      </c>
      <c r="J3785" t="s">
        <v>1345</v>
      </c>
      <c r="K3785" t="s">
        <v>1344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 s="8"/>
      <c r="S3785" s="8"/>
      <c r="T3785" s="8">
        <v>11736800</v>
      </c>
      <c r="U3785" s="8"/>
      <c r="V3785" s="8"/>
      <c r="W3785" s="8"/>
      <c r="X3785" s="8"/>
      <c r="Y3785" s="8"/>
      <c r="Z3785" s="8">
        <v>11736800</v>
      </c>
      <c r="AA3785" s="8"/>
      <c r="AB3785" s="8"/>
      <c r="AC3785" s="8"/>
      <c r="AD3785"/>
      <c r="AE3785"/>
      <c r="AF3785">
        <v>100</v>
      </c>
      <c r="AG3785"/>
      <c r="AH3785"/>
      <c r="AI3785"/>
      <c r="AJ3785" s="8"/>
      <c r="AK3785" s="8"/>
      <c r="AL3785" s="8">
        <v>11736800</v>
      </c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/>
      <c r="BM3785"/>
      <c r="BN3785" s="10">
        <v>0</v>
      </c>
      <c r="BO3785" s="10"/>
      <c r="BP3785" s="10"/>
      <c r="BQ3785" s="10"/>
      <c r="BR3785" s="10"/>
      <c r="BS3785" s="10"/>
      <c r="BT3785" s="10"/>
      <c r="BU3785" s="10"/>
      <c r="BV3785" s="1" t="str">
        <f>Запрос1[[#This Row],[Менеджер]]</f>
        <v>Юрченко Иван</v>
      </c>
      <c r="BW3785" s="1" t="str">
        <f>Запрос1[[#This Row],[Дирекция]]</f>
        <v>Северная дирекция</v>
      </c>
      <c r="BX3785" s="1" t="str">
        <f t="shared" si="59"/>
        <v>ТОО "Агротехнологическая компания"</v>
      </c>
      <c r="BY3785" s="1" t="str">
        <f t="shared" si="59"/>
        <v>170140017229</v>
      </c>
      <c r="CA3785" t="str">
        <f>Запрос1[[#This Row],[родитель]]</f>
        <v>ТОО "Агротехнологическая компания"</v>
      </c>
      <c r="CB3785" t="str">
        <f>Запрос1[[#This Row],[БИНРодителя]]</f>
        <v>170140017229</v>
      </c>
    </row>
    <row r="3786" spans="1:80" x14ac:dyDescent="0.3">
      <c r="A3786" t="s">
        <v>4110</v>
      </c>
      <c r="B3786" t="s">
        <v>4252</v>
      </c>
      <c r="C3786" t="s">
        <v>86</v>
      </c>
      <c r="D3786" t="s">
        <v>870</v>
      </c>
      <c r="E3786" t="s">
        <v>3739</v>
      </c>
      <c r="F3786" t="s">
        <v>3740</v>
      </c>
      <c r="G3786"/>
      <c r="H3786" t="s">
        <v>5435</v>
      </c>
      <c r="I3786" t="s">
        <v>5436</v>
      </c>
      <c r="J3786" t="s">
        <v>5436</v>
      </c>
      <c r="K3786" t="s">
        <v>5435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 s="8"/>
      <c r="S3786" s="8"/>
      <c r="T3786" s="8"/>
      <c r="U3786" s="8">
        <v>1955880</v>
      </c>
      <c r="V3786" s="8"/>
      <c r="W3786" s="8"/>
      <c r="X3786" s="8"/>
      <c r="Y3786" s="8"/>
      <c r="Z3786" s="8"/>
      <c r="AA3786" s="8">
        <v>587957.81000000006</v>
      </c>
      <c r="AB3786" s="8"/>
      <c r="AC3786" s="8"/>
      <c r="AD3786"/>
      <c r="AE3786"/>
      <c r="AF3786"/>
      <c r="AG3786">
        <v>30.06</v>
      </c>
      <c r="AH3786"/>
      <c r="AI3786"/>
      <c r="AJ3786" s="8"/>
      <c r="AK3786" s="8"/>
      <c r="AL3786" s="8"/>
      <c r="AM3786" s="8">
        <v>2000838</v>
      </c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/>
      <c r="BM3786"/>
      <c r="BN3786" s="10">
        <v>0</v>
      </c>
      <c r="BO3786" s="10"/>
      <c r="BP3786" s="10"/>
      <c r="BQ3786" s="10"/>
      <c r="BR3786" s="10"/>
      <c r="BS3786" s="10"/>
      <c r="BT3786" s="10"/>
      <c r="BU3786" s="10"/>
      <c r="BV3786" s="1" t="str">
        <f>Запрос1[[#This Row],[Менеджер]]</f>
        <v>Бастаубаев Айдын</v>
      </c>
      <c r="BW3786" s="1" t="str">
        <f>Запрос1[[#This Row],[Дирекция]]</f>
        <v>Южная дирекция</v>
      </c>
      <c r="BX3786" s="1" t="str">
        <f t="shared" si="59"/>
        <v>Азимакунов Сабит Кайраулы</v>
      </c>
      <c r="BY3786" s="1" t="str">
        <f t="shared" si="59"/>
        <v>880828301458</v>
      </c>
      <c r="CA3786" t="str">
        <f>Запрос1[[#This Row],[родитель]]</f>
        <v>Азимакунов Сабит Кайраулы</v>
      </c>
      <c r="CB3786" t="str">
        <f>Запрос1[[#This Row],[БИНРодителя]]</f>
        <v>880828301458</v>
      </c>
    </row>
    <row r="3787" spans="1:80" x14ac:dyDescent="0.3">
      <c r="A3787" t="s">
        <v>4110</v>
      </c>
      <c r="B3787" t="s">
        <v>4252</v>
      </c>
      <c r="C3787" t="s">
        <v>4423</v>
      </c>
      <c r="D3787" t="s">
        <v>870</v>
      </c>
      <c r="E3787" t="s">
        <v>871</v>
      </c>
      <c r="F3787" t="s">
        <v>4428</v>
      </c>
      <c r="G3787" t="s">
        <v>4690</v>
      </c>
      <c r="H3787" t="s">
        <v>8802</v>
      </c>
      <c r="I3787" t="s">
        <v>8803</v>
      </c>
      <c r="J3787" t="s">
        <v>8803</v>
      </c>
      <c r="K3787" t="s">
        <v>8802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 s="8"/>
      <c r="S3787" s="8">
        <v>2322000</v>
      </c>
      <c r="T3787" s="8"/>
      <c r="U3787" s="8"/>
      <c r="V3787" s="8"/>
      <c r="W3787" s="8"/>
      <c r="X3787" s="8"/>
      <c r="Y3787" s="8">
        <v>1161000</v>
      </c>
      <c r="Z3787" s="8"/>
      <c r="AA3787" s="8"/>
      <c r="AB3787" s="8"/>
      <c r="AC3787" s="8"/>
      <c r="AD3787"/>
      <c r="AE3787">
        <v>50</v>
      </c>
      <c r="AF3787"/>
      <c r="AG3787"/>
      <c r="AH3787"/>
      <c r="AI3787"/>
      <c r="AJ3787" s="8"/>
      <c r="AK3787" s="8">
        <v>4644000</v>
      </c>
      <c r="AL3787" s="8"/>
      <c r="AM3787" s="8"/>
      <c r="AN3787" s="8"/>
      <c r="AO3787" s="8"/>
      <c r="AP3787" s="8"/>
      <c r="AQ3787" s="8">
        <v>2322000</v>
      </c>
      <c r="AR3787" s="8"/>
      <c r="AS3787" s="8"/>
      <c r="AT3787" s="8"/>
      <c r="AU3787" s="8"/>
      <c r="AV3787" s="8"/>
      <c r="AW3787" s="8">
        <v>2322000</v>
      </c>
      <c r="AX3787" s="8"/>
      <c r="AY3787" s="8"/>
      <c r="AZ3787" s="8"/>
      <c r="BA3787" s="8"/>
      <c r="BB3787" s="8"/>
      <c r="BC3787" s="8">
        <v>2322000</v>
      </c>
      <c r="BD3787" s="8"/>
      <c r="BE3787" s="8"/>
      <c r="BF3787" s="8"/>
      <c r="BG3787" s="8"/>
      <c r="BH3787" s="8"/>
      <c r="BI3787" s="8"/>
      <c r="BJ3787" s="8"/>
      <c r="BK3787" s="8"/>
      <c r="BL3787"/>
      <c r="BM3787"/>
      <c r="BN3787" s="10">
        <v>0</v>
      </c>
      <c r="BO3787" s="10"/>
      <c r="BP3787" s="10"/>
      <c r="BQ3787" s="10"/>
      <c r="BR3787" s="10"/>
      <c r="BS3787" s="10"/>
      <c r="BT3787" s="10"/>
      <c r="BU3787" s="10"/>
      <c r="BV3787" s="1" t="str">
        <f>Запрос1[[#This Row],[Менеджер]]</f>
        <v>Бастаубаев Айдын</v>
      </c>
      <c r="BW3787" s="1" t="str">
        <f>Запрос1[[#This Row],[Дирекция]]</f>
        <v>Южная дирекция</v>
      </c>
      <c r="BX3787" s="1" t="str">
        <f t="shared" si="59"/>
        <v>кх Кузьменко П.И</v>
      </c>
      <c r="BY3787" s="1" t="str">
        <f t="shared" si="59"/>
        <v>400915302420</v>
      </c>
      <c r="CA3787" t="str">
        <f>Запрос1[[#This Row],[родитель]]</f>
        <v>кх Кузьменко П.И</v>
      </c>
      <c r="CB3787" t="str">
        <f>Запрос1[[#This Row],[БИНРодителя]]</f>
        <v>400915302420</v>
      </c>
    </row>
    <row r="3788" spans="1:80" x14ac:dyDescent="0.3">
      <c r="A3788" t="s">
        <v>4110</v>
      </c>
      <c r="B3788" t="s">
        <v>4252</v>
      </c>
      <c r="C3788" t="s">
        <v>4423</v>
      </c>
      <c r="D3788" t="s">
        <v>870</v>
      </c>
      <c r="E3788" t="s">
        <v>871</v>
      </c>
      <c r="F3788" t="s">
        <v>4347</v>
      </c>
      <c r="G3788" t="s">
        <v>4348</v>
      </c>
      <c r="H3788" t="s">
        <v>8804</v>
      </c>
      <c r="I3788" t="s">
        <v>8805</v>
      </c>
      <c r="J3788" t="s">
        <v>8805</v>
      </c>
      <c r="K3788" t="s">
        <v>8804</v>
      </c>
      <c r="L3788">
        <v>1</v>
      </c>
      <c r="M3788">
        <v>1</v>
      </c>
      <c r="N3788">
        <v>0</v>
      </c>
      <c r="O3788">
        <v>1</v>
      </c>
      <c r="P3788">
        <v>0</v>
      </c>
      <c r="Q3788">
        <v>0</v>
      </c>
      <c r="R3788" s="8">
        <v>3357500</v>
      </c>
      <c r="S3788" s="8">
        <v>5958360</v>
      </c>
      <c r="T3788" s="8"/>
      <c r="U3788" s="8">
        <v>7982130</v>
      </c>
      <c r="V3788" s="8"/>
      <c r="W3788" s="8"/>
      <c r="X3788" s="8">
        <v>1007250</v>
      </c>
      <c r="Y3788" s="8">
        <v>2979180</v>
      </c>
      <c r="Z3788" s="8"/>
      <c r="AA3788" s="8">
        <v>3991065</v>
      </c>
      <c r="AB3788" s="8"/>
      <c r="AC3788" s="8"/>
      <c r="AD3788">
        <v>30</v>
      </c>
      <c r="AE3788">
        <v>50</v>
      </c>
      <c r="AF3788"/>
      <c r="AG3788">
        <v>50</v>
      </c>
      <c r="AH3788"/>
      <c r="AI3788"/>
      <c r="AJ3788" s="8">
        <v>3357500</v>
      </c>
      <c r="AK3788" s="8">
        <v>11916720</v>
      </c>
      <c r="AL3788" s="8"/>
      <c r="AM3788" s="8">
        <v>8229000</v>
      </c>
      <c r="AN3788" s="8"/>
      <c r="AO3788" s="8"/>
      <c r="AP3788" s="8"/>
      <c r="AQ3788" s="8">
        <v>5958360</v>
      </c>
      <c r="AR3788" s="8"/>
      <c r="AS3788" s="8"/>
      <c r="AT3788" s="8"/>
      <c r="AU3788" s="8"/>
      <c r="AV3788" s="8"/>
      <c r="AW3788" s="8">
        <v>5958360</v>
      </c>
      <c r="AX3788" s="8"/>
      <c r="AY3788" s="8"/>
      <c r="AZ3788" s="8"/>
      <c r="BA3788" s="8"/>
      <c r="BB3788" s="8"/>
      <c r="BC3788" s="8">
        <v>5958360</v>
      </c>
      <c r="BD3788" s="8"/>
      <c r="BE3788" s="8"/>
      <c r="BF3788" s="8"/>
      <c r="BG3788" s="8"/>
      <c r="BH3788" s="8"/>
      <c r="BI3788" s="8"/>
      <c r="BJ3788" s="8"/>
      <c r="BK3788" s="8"/>
      <c r="BL3788"/>
      <c r="BM3788"/>
      <c r="BN3788" s="10">
        <v>0</v>
      </c>
      <c r="BO3788" s="10"/>
      <c r="BP3788" s="10"/>
      <c r="BQ3788" s="10"/>
      <c r="BR3788" s="10"/>
      <c r="BS3788" s="10"/>
      <c r="BT3788" s="10"/>
      <c r="BU3788" s="10"/>
      <c r="BV3788" s="1" t="str">
        <f>Запрос1[[#This Row],[Менеджер]]</f>
        <v>Бастаубаев Айдын</v>
      </c>
      <c r="BW3788" s="1" t="str">
        <f>Запрос1[[#This Row],[Дирекция]]</f>
        <v>Южная дирекция</v>
      </c>
      <c r="BX3788" s="1" t="str">
        <f t="shared" si="59"/>
        <v>КФХ Кунгурцев Б.Г.</v>
      </c>
      <c r="BY3788" s="1" t="str">
        <f t="shared" si="59"/>
        <v>520929301116</v>
      </c>
      <c r="CA3788" t="str">
        <f>Запрос1[[#This Row],[родитель]]</f>
        <v>КФХ Кунгурцев Б.Г.</v>
      </c>
      <c r="CB3788" t="str">
        <f>Запрос1[[#This Row],[БИНРодителя]]</f>
        <v>520929301116</v>
      </c>
    </row>
    <row r="3789" spans="1:80" x14ac:dyDescent="0.3">
      <c r="A3789" t="s">
        <v>4110</v>
      </c>
      <c r="B3789" t="s">
        <v>4252</v>
      </c>
      <c r="C3789" t="s">
        <v>4423</v>
      </c>
      <c r="D3789" t="s">
        <v>870</v>
      </c>
      <c r="E3789" t="s">
        <v>871</v>
      </c>
      <c r="F3789" t="s">
        <v>4253</v>
      </c>
      <c r="G3789" t="s">
        <v>4254</v>
      </c>
      <c r="H3789" t="s">
        <v>8806</v>
      </c>
      <c r="I3789" t="s">
        <v>8807</v>
      </c>
      <c r="J3789" t="s">
        <v>8807</v>
      </c>
      <c r="K3789" t="s">
        <v>8806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 s="8">
        <v>164000</v>
      </c>
      <c r="S3789" s="8"/>
      <c r="T3789" s="8"/>
      <c r="U3789" s="8"/>
      <c r="V3789" s="8"/>
      <c r="W3789" s="8"/>
      <c r="X3789" s="8">
        <v>164000</v>
      </c>
      <c r="Y3789" s="8"/>
      <c r="Z3789" s="8"/>
      <c r="AA3789" s="8"/>
      <c r="AB3789" s="8"/>
      <c r="AC3789" s="8"/>
      <c r="AD3789">
        <v>100</v>
      </c>
      <c r="AE3789"/>
      <c r="AF3789"/>
      <c r="AG3789"/>
      <c r="AH3789"/>
      <c r="AI3789"/>
      <c r="AJ3789" s="8">
        <v>164000</v>
      </c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/>
      <c r="BM3789"/>
      <c r="BN3789" s="10">
        <v>0</v>
      </c>
      <c r="BO3789" s="10"/>
      <c r="BP3789" s="10"/>
      <c r="BQ3789" s="10"/>
      <c r="BR3789" s="10"/>
      <c r="BS3789" s="10"/>
      <c r="BT3789" s="10"/>
      <c r="BU3789" s="10"/>
      <c r="BV3789" s="1" t="str">
        <f>Запрос1[[#This Row],[Менеджер]]</f>
        <v>Бастаубаев Айдын</v>
      </c>
      <c r="BW3789" s="1" t="str">
        <f>Запрос1[[#This Row],[Дирекция]]</f>
        <v>Южная дирекция</v>
      </c>
      <c r="BX3789" s="1" t="str">
        <f t="shared" si="59"/>
        <v>кх "БАТТАЛ"</v>
      </c>
      <c r="BY3789" s="1" t="str">
        <f t="shared" si="59"/>
        <v>470323400049</v>
      </c>
      <c r="CA3789" t="str">
        <f>Запрос1[[#This Row],[родитель]]</f>
        <v>кх "БАТТАЛ"</v>
      </c>
      <c r="CB3789" t="str">
        <f>Запрос1[[#This Row],[БИНРодителя]]</f>
        <v>470323400049</v>
      </c>
    </row>
    <row r="3790" spans="1:80" x14ac:dyDescent="0.3">
      <c r="A3790" t="s">
        <v>4110</v>
      </c>
      <c r="B3790" t="s">
        <v>4252</v>
      </c>
      <c r="C3790" t="s">
        <v>4423</v>
      </c>
      <c r="D3790" t="s">
        <v>870</v>
      </c>
      <c r="E3790" t="s">
        <v>2906</v>
      </c>
      <c r="F3790" t="s">
        <v>5192</v>
      </c>
      <c r="G3790" t="s">
        <v>4694</v>
      </c>
      <c r="H3790" t="s">
        <v>8808</v>
      </c>
      <c r="I3790" t="s">
        <v>8809</v>
      </c>
      <c r="J3790" t="s">
        <v>8809</v>
      </c>
      <c r="K3790" t="s">
        <v>8808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 s="8"/>
      <c r="S3790" s="8">
        <v>630000</v>
      </c>
      <c r="T3790" s="8"/>
      <c r="U3790" s="8"/>
      <c r="V3790" s="8"/>
      <c r="W3790" s="8"/>
      <c r="X3790" s="8"/>
      <c r="Y3790" s="8">
        <v>630000</v>
      </c>
      <c r="Z3790" s="8"/>
      <c r="AA3790" s="8"/>
      <c r="AB3790" s="8"/>
      <c r="AC3790" s="8"/>
      <c r="AD3790"/>
      <c r="AE3790">
        <v>100</v>
      </c>
      <c r="AF3790"/>
      <c r="AG3790"/>
      <c r="AH3790"/>
      <c r="AI3790"/>
      <c r="AJ3790" s="8"/>
      <c r="AK3790" s="8">
        <v>630000</v>
      </c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/>
      <c r="BM3790"/>
      <c r="BN3790" s="10">
        <v>0</v>
      </c>
      <c r="BO3790" s="10"/>
      <c r="BP3790" s="10"/>
      <c r="BQ3790" s="10"/>
      <c r="BR3790" s="10"/>
      <c r="BS3790" s="10"/>
      <c r="BT3790" s="10"/>
      <c r="BU3790" s="10"/>
      <c r="BV3790" s="1" t="str">
        <f>Запрос1[[#This Row],[Менеджер]]</f>
        <v>Бастаубаев Айдын</v>
      </c>
      <c r="BW3790" s="1" t="str">
        <f>Запрос1[[#This Row],[Дирекция]]</f>
        <v>Южная дирекция</v>
      </c>
      <c r="BX3790" s="1" t="str">
        <f t="shared" si="59"/>
        <v>ИП Баубаев Е.С</v>
      </c>
      <c r="BY3790" s="1" t="str">
        <f t="shared" si="59"/>
        <v>580811301313</v>
      </c>
      <c r="CA3790" t="str">
        <f>Запрос1[[#This Row],[родитель]]</f>
        <v>ИП Баубаев Е.С</v>
      </c>
      <c r="CB3790" t="str">
        <f>Запрос1[[#This Row],[БИНРодителя]]</f>
        <v>580811301313</v>
      </c>
    </row>
    <row r="3791" spans="1:80" x14ac:dyDescent="0.3">
      <c r="A3791" t="s">
        <v>4110</v>
      </c>
      <c r="B3791" t="s">
        <v>4252</v>
      </c>
      <c r="C3791" t="s">
        <v>4423</v>
      </c>
      <c r="D3791" t="s">
        <v>870</v>
      </c>
      <c r="E3791" t="s">
        <v>2906</v>
      </c>
      <c r="F3791" t="s">
        <v>5192</v>
      </c>
      <c r="G3791" t="s">
        <v>4694</v>
      </c>
      <c r="H3791" t="s">
        <v>8810</v>
      </c>
      <c r="I3791" t="s">
        <v>8811</v>
      </c>
      <c r="J3791" t="s">
        <v>8811</v>
      </c>
      <c r="K3791" t="s">
        <v>8810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 s="8"/>
      <c r="S3791" s="8"/>
      <c r="T3791" s="8">
        <v>2736000</v>
      </c>
      <c r="U3791" s="8"/>
      <c r="V3791" s="8"/>
      <c r="W3791" s="8"/>
      <c r="X3791" s="8"/>
      <c r="Y3791" s="8"/>
      <c r="Z3791" s="8">
        <v>1368000</v>
      </c>
      <c r="AA3791" s="8"/>
      <c r="AB3791" s="8"/>
      <c r="AC3791" s="8"/>
      <c r="AD3791"/>
      <c r="AE3791"/>
      <c r="AF3791">
        <v>50</v>
      </c>
      <c r="AG3791"/>
      <c r="AH3791"/>
      <c r="AI3791"/>
      <c r="AJ3791" s="8"/>
      <c r="AK3791" s="8"/>
      <c r="AL3791" s="8">
        <v>2736000</v>
      </c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/>
      <c r="BM3791"/>
      <c r="BN3791" s="10">
        <v>0</v>
      </c>
      <c r="BO3791" s="10"/>
      <c r="BP3791" s="10"/>
      <c r="BQ3791" s="10"/>
      <c r="BR3791" s="10"/>
      <c r="BS3791" s="10"/>
      <c r="BT3791" s="10"/>
      <c r="BU3791" s="10"/>
      <c r="BV3791" s="1" t="str">
        <f>Запрос1[[#This Row],[Менеджер]]</f>
        <v>Бастаубаев Айдын</v>
      </c>
      <c r="BW3791" s="1" t="str">
        <f>Запрос1[[#This Row],[Дирекция]]</f>
        <v>Южная дирекция</v>
      </c>
      <c r="BX3791" s="1" t="str">
        <f t="shared" si="59"/>
        <v>Ф/Х "Досанов"</v>
      </c>
      <c r="BY3791" s="1" t="str">
        <f t="shared" si="59"/>
        <v>710713302080</v>
      </c>
      <c r="CA3791" t="str">
        <f>Запрос1[[#This Row],[родитель]]</f>
        <v>Ф/Х "Досанов"</v>
      </c>
      <c r="CB3791" t="str">
        <f>Запрос1[[#This Row],[БИНРодителя]]</f>
        <v>710713302080</v>
      </c>
    </row>
    <row r="3792" spans="1:80" x14ac:dyDescent="0.3">
      <c r="A3792" t="s">
        <v>4110</v>
      </c>
      <c r="B3792" t="s">
        <v>4252</v>
      </c>
      <c r="C3792" t="s">
        <v>1900</v>
      </c>
      <c r="D3792"/>
      <c r="E3792"/>
      <c r="F3792"/>
      <c r="G3792"/>
      <c r="H3792"/>
      <c r="I3792"/>
      <c r="J3792"/>
      <c r="K3792"/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/>
      <c r="AE3792"/>
      <c r="AF3792"/>
      <c r="AG3792"/>
      <c r="AH3792"/>
      <c r="AI3792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/>
      <c r="BM3792"/>
      <c r="BN3792" s="10">
        <v>2</v>
      </c>
      <c r="BO3792" s="10">
        <v>19951598</v>
      </c>
      <c r="BP3792" s="10">
        <v>7346798</v>
      </c>
      <c r="BQ3792" s="10">
        <v>130</v>
      </c>
      <c r="BR3792" s="10">
        <v>1944798</v>
      </c>
      <c r="BS3792" s="10"/>
      <c r="BT3792" s="10"/>
      <c r="BU3792" s="10"/>
      <c r="BV3792" s="1" t="str">
        <f>Запрос1[[#This Row],[Менеджер]]</f>
        <v>Бастаубаев Айдын</v>
      </c>
      <c r="BW3792" s="1" t="str">
        <f>Запрос1[[#This Row],[Дирекция]]</f>
        <v>Южная дирекция</v>
      </c>
      <c r="BX3792" s="1">
        <f t="shared" si="59"/>
        <v>0</v>
      </c>
      <c r="BY3792" s="1">
        <f t="shared" si="59"/>
        <v>0</v>
      </c>
      <c r="CA3792">
        <f>Запрос1[[#This Row],[родитель]]</f>
        <v>0</v>
      </c>
      <c r="CB3792">
        <f>Запрос1[[#This Row],[БИНРодителя]]</f>
        <v>0</v>
      </c>
    </row>
    <row r="3793" spans="1:80" x14ac:dyDescent="0.3">
      <c r="A3793" t="s">
        <v>4110</v>
      </c>
      <c r="B3793" t="s">
        <v>4252</v>
      </c>
      <c r="C3793" t="s">
        <v>1900</v>
      </c>
      <c r="D3793"/>
      <c r="E3793"/>
      <c r="F3793"/>
      <c r="G3793"/>
      <c r="H3793" t="s">
        <v>8812</v>
      </c>
      <c r="I3793" t="s">
        <v>8813</v>
      </c>
      <c r="J3793" t="s">
        <v>8813</v>
      </c>
      <c r="K3793" t="s">
        <v>8812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 s="8">
        <v>800098.64</v>
      </c>
      <c r="S3793" s="8">
        <v>743600</v>
      </c>
      <c r="T3793" s="8"/>
      <c r="U3793" s="8"/>
      <c r="V3793" s="8"/>
      <c r="W3793" s="8"/>
      <c r="X3793" s="8">
        <v>0</v>
      </c>
      <c r="Y3793" s="8">
        <v>148560</v>
      </c>
      <c r="Z3793" s="8"/>
      <c r="AA3793" s="8"/>
      <c r="AB3793" s="8"/>
      <c r="AC3793" s="8"/>
      <c r="AD3793">
        <v>0</v>
      </c>
      <c r="AE3793">
        <v>19.98</v>
      </c>
      <c r="AF3793"/>
      <c r="AG3793"/>
      <c r="AH3793"/>
      <c r="AI3793"/>
      <c r="AJ3793" s="8">
        <v>800098.64</v>
      </c>
      <c r="AK3793" s="8">
        <v>743600</v>
      </c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/>
      <c r="BM3793"/>
      <c r="BN3793" s="10">
        <v>0</v>
      </c>
      <c r="BO3793" s="10"/>
      <c r="BP3793" s="10"/>
      <c r="BQ3793" s="10"/>
      <c r="BR3793" s="10"/>
      <c r="BS3793" s="10"/>
      <c r="BT3793" s="10"/>
      <c r="BU3793" s="10"/>
      <c r="BV3793" s="1" t="str">
        <f>Запрос1[[#This Row],[Менеджер]]</f>
        <v>Бастаубаев Айдын</v>
      </c>
      <c r="BW3793" s="1" t="str">
        <f>Запрос1[[#This Row],[Дирекция]]</f>
        <v>Южная дирекция</v>
      </c>
      <c r="BX3793" s="1" t="str">
        <f t="shared" si="59"/>
        <v>Абыллаев Турмагамбет Балтабаевич</v>
      </c>
      <c r="BY3793" s="1" t="str">
        <f t="shared" si="59"/>
        <v>810420350980</v>
      </c>
      <c r="CA3793" t="str">
        <f>Запрос1[[#This Row],[родитель]]</f>
        <v>Абыллаев Турмагамбет Балтабаевич</v>
      </c>
      <c r="CB3793" t="str">
        <f>Запрос1[[#This Row],[БИНРодителя]]</f>
        <v>810420350980</v>
      </c>
    </row>
    <row r="3794" spans="1:80" x14ac:dyDescent="0.3">
      <c r="A3794" t="s">
        <v>4110</v>
      </c>
      <c r="B3794" t="s">
        <v>4252</v>
      </c>
      <c r="C3794" t="s">
        <v>1900</v>
      </c>
      <c r="D3794"/>
      <c r="E3794"/>
      <c r="F3794"/>
      <c r="G3794"/>
      <c r="H3794" t="s">
        <v>8814</v>
      </c>
      <c r="I3794" t="s">
        <v>8815</v>
      </c>
      <c r="J3794" t="s">
        <v>8815</v>
      </c>
      <c r="K3794" t="s">
        <v>8814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 s="8">
        <v>787643.83</v>
      </c>
      <c r="S3794" s="8"/>
      <c r="T3794" s="8"/>
      <c r="U3794" s="8"/>
      <c r="V3794" s="8"/>
      <c r="W3794" s="8"/>
      <c r="X3794" s="8">
        <v>127500</v>
      </c>
      <c r="Y3794" s="8"/>
      <c r="Z3794" s="8"/>
      <c r="AA3794" s="8"/>
      <c r="AB3794" s="8"/>
      <c r="AC3794" s="8"/>
      <c r="AD3794">
        <v>16.190000000000001</v>
      </c>
      <c r="AE3794"/>
      <c r="AF3794"/>
      <c r="AG3794"/>
      <c r="AH3794"/>
      <c r="AI3794"/>
      <c r="AJ3794" s="8">
        <v>787643.83</v>
      </c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/>
      <c r="BM3794"/>
      <c r="BN3794" s="10">
        <v>0</v>
      </c>
      <c r="BO3794" s="10"/>
      <c r="BP3794" s="10"/>
      <c r="BQ3794" s="10"/>
      <c r="BR3794" s="10"/>
      <c r="BS3794" s="10"/>
      <c r="BT3794" s="10"/>
      <c r="BU3794" s="10"/>
      <c r="BV3794" s="1" t="str">
        <f>Запрос1[[#This Row],[Менеджер]]</f>
        <v>Бастаубаев Айдын</v>
      </c>
      <c r="BW3794" s="1" t="str">
        <f>Запрос1[[#This Row],[Дирекция]]</f>
        <v>Южная дирекция</v>
      </c>
      <c r="BX3794" s="1" t="str">
        <f t="shared" si="59"/>
        <v>Бастаубаев Амербай Назарбекович</v>
      </c>
      <c r="BY3794" s="1" t="str">
        <f t="shared" si="59"/>
        <v>661023300123</v>
      </c>
      <c r="CA3794" t="str">
        <f>Запрос1[[#This Row],[родитель]]</f>
        <v>Бастаубаев Амербай Назарбекович</v>
      </c>
      <c r="CB3794" t="str">
        <f>Запрос1[[#This Row],[БИНРодителя]]</f>
        <v>661023300123</v>
      </c>
    </row>
    <row r="3795" spans="1:80" x14ac:dyDescent="0.3">
      <c r="A3795" t="s">
        <v>3658</v>
      </c>
      <c r="B3795" t="s">
        <v>4016</v>
      </c>
      <c r="C3795" t="s">
        <v>122</v>
      </c>
      <c r="D3795" t="s">
        <v>89</v>
      </c>
      <c r="E3795" t="s">
        <v>593</v>
      </c>
      <c r="F3795" t="s">
        <v>4791</v>
      </c>
      <c r="G3795" t="s">
        <v>4792</v>
      </c>
      <c r="H3795" t="s">
        <v>4793</v>
      </c>
      <c r="I3795" t="s">
        <v>4794</v>
      </c>
      <c r="J3795" t="s">
        <v>4794</v>
      </c>
      <c r="K3795" t="s">
        <v>4793</v>
      </c>
      <c r="L3795">
        <v>0</v>
      </c>
      <c r="M3795">
        <v>0</v>
      </c>
      <c r="N3795">
        <v>0</v>
      </c>
      <c r="O3795">
        <v>1</v>
      </c>
      <c r="P3795">
        <v>1</v>
      </c>
      <c r="Q3795">
        <v>1</v>
      </c>
      <c r="R3795" s="8"/>
      <c r="S3795" s="8"/>
      <c r="T3795" s="8"/>
      <c r="U3795" s="8">
        <v>3240000</v>
      </c>
      <c r="V3795" s="8">
        <v>10103160</v>
      </c>
      <c r="W3795" s="8">
        <v>2634330</v>
      </c>
      <c r="X3795" s="8"/>
      <c r="Y3795" s="8"/>
      <c r="Z3795" s="8"/>
      <c r="AA3795" s="8">
        <v>1358250</v>
      </c>
      <c r="AB3795" s="8">
        <v>5086580</v>
      </c>
      <c r="AC3795" s="8">
        <v>790299</v>
      </c>
      <c r="AD3795"/>
      <c r="AE3795"/>
      <c r="AF3795"/>
      <c r="AG3795">
        <v>41.92</v>
      </c>
      <c r="AH3795">
        <v>50.35</v>
      </c>
      <c r="AI3795">
        <v>30</v>
      </c>
      <c r="AJ3795" s="8"/>
      <c r="AK3795" s="8"/>
      <c r="AL3795" s="8"/>
      <c r="AM3795" s="8">
        <v>3240000</v>
      </c>
      <c r="AN3795" s="8">
        <v>10103160</v>
      </c>
      <c r="AO3795" s="8">
        <v>2634330</v>
      </c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>
        <v>345000</v>
      </c>
      <c r="BI3795" s="8"/>
      <c r="BJ3795" s="8">
        <v>345000</v>
      </c>
      <c r="BK3795" s="8"/>
      <c r="BL3795">
        <v>100</v>
      </c>
      <c r="BM3795"/>
      <c r="BN3795" s="10">
        <v>0</v>
      </c>
      <c r="BO3795" s="10"/>
      <c r="BP3795" s="10"/>
      <c r="BQ3795" s="10"/>
      <c r="BR3795" s="10"/>
      <c r="BS3795" s="10"/>
      <c r="BT3795" s="10"/>
      <c r="BU3795" s="10"/>
      <c r="BV3795" s="1" t="str">
        <f>Запрос1[[#This Row],[Менеджер]]</f>
        <v>Сулеймен Ерлан</v>
      </c>
      <c r="BW3795" s="1" t="str">
        <f>Запрос1[[#This Row],[Дирекция]]</f>
        <v>Центральная дирекция</v>
      </c>
      <c r="BX3795" s="1" t="str">
        <f t="shared" si="59"/>
        <v>КХ "Коянды Агро"</v>
      </c>
      <c r="BY3795" s="1" t="str">
        <f t="shared" si="59"/>
        <v>601201301851</v>
      </c>
      <c r="CA3795" t="str">
        <f>Запрос1[[#This Row],[родитель]]</f>
        <v>КХ "Коянды Агро"</v>
      </c>
      <c r="CB3795" t="str">
        <f>Запрос1[[#This Row],[БИНРодителя]]</f>
        <v>601201301851</v>
      </c>
    </row>
    <row r="3796" spans="1:80" x14ac:dyDescent="0.3">
      <c r="A3796" t="s">
        <v>3658</v>
      </c>
      <c r="B3796" t="s">
        <v>4016</v>
      </c>
      <c r="C3796" t="s">
        <v>122</v>
      </c>
      <c r="D3796" t="s">
        <v>89</v>
      </c>
      <c r="E3796" t="s">
        <v>401</v>
      </c>
      <c r="F3796" t="s">
        <v>4795</v>
      </c>
      <c r="G3796" t="s">
        <v>4796</v>
      </c>
      <c r="H3796" t="s">
        <v>4797</v>
      </c>
      <c r="I3796" t="s">
        <v>4798</v>
      </c>
      <c r="J3796" t="s">
        <v>4798</v>
      </c>
      <c r="K3796" t="s">
        <v>4797</v>
      </c>
      <c r="L3796">
        <v>0</v>
      </c>
      <c r="M3796">
        <v>0</v>
      </c>
      <c r="N3796">
        <v>0</v>
      </c>
      <c r="O3796">
        <v>1</v>
      </c>
      <c r="P3796">
        <v>1</v>
      </c>
      <c r="Q3796">
        <v>0</v>
      </c>
      <c r="R3796" s="8"/>
      <c r="S3796" s="8"/>
      <c r="T3796" s="8"/>
      <c r="U3796" s="8">
        <v>17706632</v>
      </c>
      <c r="V3796" s="8">
        <v>23355895</v>
      </c>
      <c r="W3796" s="8"/>
      <c r="X3796" s="8"/>
      <c r="Y3796" s="8"/>
      <c r="Z3796" s="8"/>
      <c r="AA3796" s="8">
        <v>6213939.5999999996</v>
      </c>
      <c r="AB3796" s="8">
        <v>11677950</v>
      </c>
      <c r="AC3796" s="8"/>
      <c r="AD3796"/>
      <c r="AE3796"/>
      <c r="AF3796"/>
      <c r="AG3796">
        <v>35.090000000000003</v>
      </c>
      <c r="AH3796">
        <v>50</v>
      </c>
      <c r="AI3796"/>
      <c r="AJ3796" s="8"/>
      <c r="AK3796" s="8"/>
      <c r="AL3796" s="8"/>
      <c r="AM3796" s="8">
        <v>17706632</v>
      </c>
      <c r="AN3796" s="8">
        <v>23355895</v>
      </c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>
        <v>3250000</v>
      </c>
      <c r="BI3796" s="8">
        <v>29505895</v>
      </c>
      <c r="BJ3796" s="8"/>
      <c r="BK3796" s="8">
        <v>23355895</v>
      </c>
      <c r="BL3796">
        <v>0</v>
      </c>
      <c r="BM3796">
        <v>79.156700000000001</v>
      </c>
      <c r="BN3796" s="10">
        <v>0</v>
      </c>
      <c r="BO3796" s="10"/>
      <c r="BP3796" s="10"/>
      <c r="BQ3796" s="10"/>
      <c r="BR3796" s="10"/>
      <c r="BS3796" s="10"/>
      <c r="BT3796" s="10"/>
      <c r="BU3796" s="10"/>
      <c r="BV3796" s="1" t="str">
        <f>Запрос1[[#This Row],[Менеджер]]</f>
        <v>Сулеймен Ерлан</v>
      </c>
      <c r="BW3796" s="1" t="str">
        <f>Запрос1[[#This Row],[Дирекция]]</f>
        <v>Центральная дирекция</v>
      </c>
      <c r="BX3796" s="1" t="str">
        <f t="shared" si="59"/>
        <v>КХ "Муканов Т.Т."</v>
      </c>
      <c r="BY3796" s="1" t="str">
        <f t="shared" si="59"/>
        <v>730908300870</v>
      </c>
      <c r="CA3796" t="str">
        <f>Запрос1[[#This Row],[родитель]]</f>
        <v>КХ "Муканов Т.Т."</v>
      </c>
      <c r="CB3796" t="str">
        <f>Запрос1[[#This Row],[БИНРодителя]]</f>
        <v>730908300870</v>
      </c>
    </row>
    <row r="3797" spans="1:80" x14ac:dyDescent="0.3">
      <c r="A3797" t="s">
        <v>3658</v>
      </c>
      <c r="B3797" t="s">
        <v>4016</v>
      </c>
      <c r="C3797" t="s">
        <v>122</v>
      </c>
      <c r="D3797" t="s">
        <v>89</v>
      </c>
      <c r="E3797" t="s">
        <v>2207</v>
      </c>
      <c r="F3797" t="s">
        <v>1718</v>
      </c>
      <c r="G3797" t="s">
        <v>4820</v>
      </c>
      <c r="H3797" t="s">
        <v>4821</v>
      </c>
      <c r="I3797" t="s">
        <v>4822</v>
      </c>
      <c r="J3797" t="s">
        <v>4822</v>
      </c>
      <c r="K3797" t="s">
        <v>4821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 s="8"/>
      <c r="S3797" s="8"/>
      <c r="T3797" s="8"/>
      <c r="U3797" s="8"/>
      <c r="V3797" s="8">
        <v>879900</v>
      </c>
      <c r="W3797" s="8"/>
      <c r="X3797" s="8"/>
      <c r="Y3797" s="8"/>
      <c r="Z3797" s="8"/>
      <c r="AA3797" s="8"/>
      <c r="AB3797" s="8">
        <v>879900</v>
      </c>
      <c r="AC3797" s="8"/>
      <c r="AD3797"/>
      <c r="AE3797"/>
      <c r="AF3797"/>
      <c r="AG3797"/>
      <c r="AH3797">
        <v>100</v>
      </c>
      <c r="AI3797"/>
      <c r="AJ3797" s="8"/>
      <c r="AK3797" s="8"/>
      <c r="AL3797" s="8"/>
      <c r="AM3797" s="8"/>
      <c r="AN3797" s="8">
        <v>879900</v>
      </c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>
        <v>7652620</v>
      </c>
      <c r="BJ3797" s="8"/>
      <c r="BK3797" s="8"/>
      <c r="BL3797"/>
      <c r="BM3797">
        <v>0</v>
      </c>
      <c r="BN3797" s="10">
        <v>0</v>
      </c>
      <c r="BO3797" s="10"/>
      <c r="BP3797" s="10"/>
      <c r="BQ3797" s="10"/>
      <c r="BR3797" s="10"/>
      <c r="BS3797" s="10"/>
      <c r="BT3797" s="10"/>
      <c r="BU3797" s="10"/>
      <c r="BV3797" s="1" t="str">
        <f>Запрос1[[#This Row],[Менеджер]]</f>
        <v>Сулеймен Ерлан</v>
      </c>
      <c r="BW3797" s="1" t="str">
        <f>Запрос1[[#This Row],[Дирекция]]</f>
        <v>Центральная дирекция</v>
      </c>
      <c r="BX3797" s="1" t="str">
        <f t="shared" si="59"/>
        <v xml:space="preserve">КХ "Азимут" </v>
      </c>
      <c r="BY3797" s="1" t="str">
        <f t="shared" si="59"/>
        <v>661201302068</v>
      </c>
      <c r="CA3797" t="str">
        <f>Запрос1[[#This Row],[родитель]]</f>
        <v xml:space="preserve">КХ "Азимут" </v>
      </c>
      <c r="CB3797" t="str">
        <f>Запрос1[[#This Row],[БИНРодителя]]</f>
        <v>661201302068</v>
      </c>
    </row>
    <row r="3798" spans="1:80" x14ac:dyDescent="0.3">
      <c r="A3798" t="s">
        <v>3658</v>
      </c>
      <c r="B3798" t="s">
        <v>4016</v>
      </c>
      <c r="C3798" t="s">
        <v>122</v>
      </c>
      <c r="D3798" t="s">
        <v>89</v>
      </c>
      <c r="E3798" t="s">
        <v>254</v>
      </c>
      <c r="F3798" t="s">
        <v>4428</v>
      </c>
      <c r="G3798" t="s">
        <v>4690</v>
      </c>
      <c r="H3798" t="s">
        <v>4823</v>
      </c>
      <c r="I3798" t="s">
        <v>4824</v>
      </c>
      <c r="J3798" t="s">
        <v>4825</v>
      </c>
      <c r="K3798" t="s">
        <v>4826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 s="8"/>
      <c r="S3798" s="8"/>
      <c r="T3798" s="8"/>
      <c r="U3798" s="8"/>
      <c r="V3798" s="8">
        <v>1844880</v>
      </c>
      <c r="W3798" s="8"/>
      <c r="X3798" s="8"/>
      <c r="Y3798" s="8"/>
      <c r="Z3798" s="8"/>
      <c r="AA3798" s="8"/>
      <c r="AB3798" s="8">
        <v>922440</v>
      </c>
      <c r="AC3798" s="8"/>
      <c r="AD3798"/>
      <c r="AE3798"/>
      <c r="AF3798"/>
      <c r="AG3798"/>
      <c r="AH3798">
        <v>50</v>
      </c>
      <c r="AI3798"/>
      <c r="AJ3798" s="8"/>
      <c r="AK3798" s="8"/>
      <c r="AL3798" s="8"/>
      <c r="AM3798" s="8"/>
      <c r="AN3798" s="8">
        <v>1844880</v>
      </c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>
        <v>1844880</v>
      </c>
      <c r="BJ3798" s="8"/>
      <c r="BK3798" s="8">
        <v>1844880</v>
      </c>
      <c r="BL3798"/>
      <c r="BM3798">
        <v>100</v>
      </c>
      <c r="BN3798" s="10">
        <v>0</v>
      </c>
      <c r="BO3798" s="10"/>
      <c r="BP3798" s="10"/>
      <c r="BQ3798" s="10"/>
      <c r="BR3798" s="10"/>
      <c r="BS3798" s="10"/>
      <c r="BT3798" s="10"/>
      <c r="BU3798" s="10"/>
      <c r="BV3798" s="1" t="str">
        <f>Запрос1[[#This Row],[Менеджер]]</f>
        <v>Сулеймен Ерлан</v>
      </c>
      <c r="BW3798" s="1" t="str">
        <f>Запрос1[[#This Row],[Дирекция]]</f>
        <v>Центральная дирекция</v>
      </c>
      <c r="BX3798" s="1" t="str">
        <f t="shared" si="59"/>
        <v>ТОО "Агро Крестьянский Двор"</v>
      </c>
      <c r="BY3798" s="1" t="str">
        <f t="shared" si="59"/>
        <v>140440001406</v>
      </c>
      <c r="CA3798" t="str">
        <f>Запрос1[[#This Row],[родитель]]</f>
        <v>ТОО "Агро Крестьянский Двор"</v>
      </c>
      <c r="CB3798" t="str">
        <f>Запрос1[[#This Row],[БИНРодителя]]</f>
        <v>140440001406</v>
      </c>
    </row>
    <row r="3799" spans="1:80" x14ac:dyDescent="0.3">
      <c r="A3799" t="s">
        <v>3658</v>
      </c>
      <c r="B3799" t="s">
        <v>4016</v>
      </c>
      <c r="C3799" t="s">
        <v>122</v>
      </c>
      <c r="D3799" t="s">
        <v>89</v>
      </c>
      <c r="E3799" t="s">
        <v>254</v>
      </c>
      <c r="F3799" t="s">
        <v>4748</v>
      </c>
      <c r="G3799" t="s">
        <v>4749</v>
      </c>
      <c r="H3799" t="s">
        <v>4750</v>
      </c>
      <c r="I3799" t="s">
        <v>4751</v>
      </c>
      <c r="J3799" t="s">
        <v>4751</v>
      </c>
      <c r="K3799" t="s">
        <v>4750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 s="8"/>
      <c r="S3799" s="8"/>
      <c r="T3799" s="8"/>
      <c r="U3799" s="8"/>
      <c r="V3799" s="8"/>
      <c r="W3799" s="8">
        <v>73744891</v>
      </c>
      <c r="X3799" s="8"/>
      <c r="Y3799" s="8"/>
      <c r="Z3799" s="8"/>
      <c r="AA3799" s="8"/>
      <c r="AB3799" s="8"/>
      <c r="AC3799" s="8">
        <v>14748978.199999999</v>
      </c>
      <c r="AD3799"/>
      <c r="AE3799"/>
      <c r="AF3799"/>
      <c r="AG3799"/>
      <c r="AH3799"/>
      <c r="AI3799">
        <v>20</v>
      </c>
      <c r="AJ3799" s="8"/>
      <c r="AK3799" s="8"/>
      <c r="AL3799" s="8"/>
      <c r="AM3799" s="8"/>
      <c r="AN3799" s="8"/>
      <c r="AO3799" s="8">
        <v>73744891</v>
      </c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/>
      <c r="BM3799"/>
      <c r="BN3799" s="10">
        <v>0</v>
      </c>
      <c r="BO3799" s="10"/>
      <c r="BP3799" s="10"/>
      <c r="BQ3799" s="10"/>
      <c r="BR3799" s="10"/>
      <c r="BS3799" s="10"/>
      <c r="BT3799" s="10"/>
      <c r="BU3799" s="10"/>
      <c r="BV3799" s="1" t="str">
        <f>Запрос1[[#This Row],[Менеджер]]</f>
        <v>Сулеймен Ерлан</v>
      </c>
      <c r="BW3799" s="1" t="str">
        <f>Запрос1[[#This Row],[Дирекция]]</f>
        <v>Центральная дирекция</v>
      </c>
      <c r="BX3799" s="1" t="e">
        <f t="shared" si="59"/>
        <v>#N/A</v>
      </c>
      <c r="BY3799" s="1" t="e">
        <f t="shared" si="59"/>
        <v>#N/A</v>
      </c>
      <c r="CA3799" t="e">
        <f>VLOOKUP(Запрос1[[#This Row],[БИНКХ]],'[2]Группы компаний'!$A:$E,4,0)</f>
        <v>#N/A</v>
      </c>
      <c r="CB3799" t="e">
        <f>VLOOKUP(CA3799,$H:$I,2,0)</f>
        <v>#N/A</v>
      </c>
    </row>
    <row r="3800" spans="1:80" x14ac:dyDescent="0.3">
      <c r="A3800" t="s">
        <v>3658</v>
      </c>
      <c r="B3800" t="s">
        <v>4016</v>
      </c>
      <c r="C3800" t="s">
        <v>122</v>
      </c>
      <c r="D3800" t="s">
        <v>89</v>
      </c>
      <c r="E3800" t="s">
        <v>254</v>
      </c>
      <c r="F3800" t="s">
        <v>652</v>
      </c>
      <c r="G3800" t="s">
        <v>666</v>
      </c>
      <c r="H3800" t="s">
        <v>4827</v>
      </c>
      <c r="I3800" t="s">
        <v>4828</v>
      </c>
      <c r="J3800" t="s">
        <v>4828</v>
      </c>
      <c r="K3800" t="s">
        <v>4827</v>
      </c>
      <c r="L3800">
        <v>0</v>
      </c>
      <c r="M3800">
        <v>0</v>
      </c>
      <c r="N3800">
        <v>1</v>
      </c>
      <c r="O3800">
        <v>1</v>
      </c>
      <c r="P3800">
        <v>1</v>
      </c>
      <c r="Q3800">
        <v>1</v>
      </c>
      <c r="R3800" s="8"/>
      <c r="S3800" s="8"/>
      <c r="T3800" s="8">
        <v>290000</v>
      </c>
      <c r="U3800" s="8">
        <v>990000</v>
      </c>
      <c r="V3800" s="8">
        <v>4836000</v>
      </c>
      <c r="W3800" s="8">
        <v>1071920</v>
      </c>
      <c r="X3800" s="8"/>
      <c r="Y3800" s="8"/>
      <c r="Z3800" s="8">
        <v>290000</v>
      </c>
      <c r="AA3800" s="8">
        <v>990000</v>
      </c>
      <c r="AB3800" s="8">
        <v>2418000</v>
      </c>
      <c r="AC3800" s="8">
        <v>482364</v>
      </c>
      <c r="AD3800"/>
      <c r="AE3800"/>
      <c r="AF3800">
        <v>100</v>
      </c>
      <c r="AG3800">
        <v>100</v>
      </c>
      <c r="AH3800">
        <v>50</v>
      </c>
      <c r="AI3800">
        <v>45</v>
      </c>
      <c r="AJ3800" s="8"/>
      <c r="AK3800" s="8"/>
      <c r="AL3800" s="8">
        <v>290000</v>
      </c>
      <c r="AM3800" s="8">
        <v>990000</v>
      </c>
      <c r="AN3800" s="8">
        <v>4836000</v>
      </c>
      <c r="AO3800" s="8">
        <v>1071920</v>
      </c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>
        <v>535000</v>
      </c>
      <c r="BI3800" s="8">
        <v>6303000</v>
      </c>
      <c r="BJ3800" s="8"/>
      <c r="BK3800" s="8">
        <v>4836000</v>
      </c>
      <c r="BL3800">
        <v>0</v>
      </c>
      <c r="BM3800">
        <v>76.725300000000004</v>
      </c>
      <c r="BN3800" s="10">
        <v>0</v>
      </c>
      <c r="BO3800" s="10"/>
      <c r="BP3800" s="10"/>
      <c r="BQ3800" s="10"/>
      <c r="BR3800" s="10"/>
      <c r="BS3800" s="10"/>
      <c r="BT3800" s="10"/>
      <c r="BU3800" s="10"/>
      <c r="BV3800" s="1" t="str">
        <f>Запрос1[[#This Row],[Менеджер]]</f>
        <v>Сулеймен Ерлан</v>
      </c>
      <c r="BW3800" s="1" t="str">
        <f>Запрос1[[#This Row],[Дирекция]]</f>
        <v>Центральная дирекция</v>
      </c>
      <c r="BX3800" s="1" t="e">
        <f t="shared" si="59"/>
        <v>#N/A</v>
      </c>
      <c r="BY3800" s="1" t="e">
        <f t="shared" si="59"/>
        <v>#N/A</v>
      </c>
      <c r="CA3800" t="e">
        <f>VLOOKUP(Запрос1[[#This Row],[БИНКХ]],'[2]Группы компаний'!$A:$E,4,0)</f>
        <v>#N/A</v>
      </c>
      <c r="CB3800" t="e">
        <f>VLOOKUP(CA3800,$H:$I,2,0)</f>
        <v>#N/A</v>
      </c>
    </row>
    <row r="3801" spans="1:80" x14ac:dyDescent="0.3">
      <c r="A3801" t="s">
        <v>3658</v>
      </c>
      <c r="B3801" t="s">
        <v>4016</v>
      </c>
      <c r="C3801" t="s">
        <v>122</v>
      </c>
      <c r="D3801" t="s">
        <v>89</v>
      </c>
      <c r="E3801" t="s">
        <v>254</v>
      </c>
      <c r="F3801" t="s">
        <v>4829</v>
      </c>
      <c r="G3801" t="s">
        <v>2518</v>
      </c>
      <c r="H3801" t="s">
        <v>4830</v>
      </c>
      <c r="I3801" t="s">
        <v>4831</v>
      </c>
      <c r="J3801" t="s">
        <v>4831</v>
      </c>
      <c r="K3801" t="s">
        <v>4830</v>
      </c>
      <c r="L3801">
        <v>0</v>
      </c>
      <c r="M3801">
        <v>0</v>
      </c>
      <c r="N3801">
        <v>0</v>
      </c>
      <c r="O3801">
        <v>1</v>
      </c>
      <c r="P3801">
        <v>1</v>
      </c>
      <c r="Q3801">
        <v>0</v>
      </c>
      <c r="R3801" s="8"/>
      <c r="S3801" s="8"/>
      <c r="T3801" s="8"/>
      <c r="U3801" s="8">
        <v>76800</v>
      </c>
      <c r="V3801" s="8">
        <v>62525</v>
      </c>
      <c r="W3801" s="8"/>
      <c r="X3801" s="8"/>
      <c r="Y3801" s="8"/>
      <c r="Z3801" s="8"/>
      <c r="AA3801" s="8">
        <v>76800</v>
      </c>
      <c r="AB3801" s="8">
        <v>62525</v>
      </c>
      <c r="AC3801" s="8"/>
      <c r="AD3801"/>
      <c r="AE3801"/>
      <c r="AF3801"/>
      <c r="AG3801">
        <v>100</v>
      </c>
      <c r="AH3801">
        <v>100</v>
      </c>
      <c r="AI3801"/>
      <c r="AJ3801" s="8"/>
      <c r="AK3801" s="8"/>
      <c r="AL3801" s="8"/>
      <c r="AM3801" s="8">
        <v>76800</v>
      </c>
      <c r="AN3801" s="8">
        <v>62525</v>
      </c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/>
      <c r="BM3801"/>
      <c r="BN3801" s="10">
        <v>0</v>
      </c>
      <c r="BO3801" s="10"/>
      <c r="BP3801" s="10"/>
      <c r="BQ3801" s="10"/>
      <c r="BR3801" s="10"/>
      <c r="BS3801" s="10"/>
      <c r="BT3801" s="10"/>
      <c r="BU3801" s="10"/>
      <c r="BV3801" s="1" t="str">
        <f>Запрос1[[#This Row],[Менеджер]]</f>
        <v>Сулеймен Ерлан</v>
      </c>
      <c r="BW3801" s="1" t="str">
        <f>Запрос1[[#This Row],[Дирекция]]</f>
        <v>Центральная дирекция</v>
      </c>
      <c r="BX3801" s="1" t="str">
        <f t="shared" si="59"/>
        <v>ТОО "Ассоциация устойчивого развития современных с/х методов и технологий в Казахстане"</v>
      </c>
      <c r="BY3801" s="1" t="str">
        <f t="shared" si="59"/>
        <v>120340006618</v>
      </c>
      <c r="CA3801" t="str">
        <f>Запрос1[[#This Row],[родитель]]</f>
        <v>ТОО "Ассоциация устойчивого развития современных с/х методов и технологий в Казахстане"</v>
      </c>
      <c r="CB3801" t="str">
        <f>Запрос1[[#This Row],[БИНРодителя]]</f>
        <v>120340006618</v>
      </c>
    </row>
    <row r="3802" spans="1:80" x14ac:dyDescent="0.3">
      <c r="A3802" t="s">
        <v>3658</v>
      </c>
      <c r="B3802" t="s">
        <v>4016</v>
      </c>
      <c r="C3802" t="s">
        <v>122</v>
      </c>
      <c r="D3802" t="s">
        <v>89</v>
      </c>
      <c r="E3802" t="s">
        <v>4832</v>
      </c>
      <c r="F3802" t="s">
        <v>4833</v>
      </c>
      <c r="G3802" t="s">
        <v>4834</v>
      </c>
      <c r="H3802" t="s">
        <v>4835</v>
      </c>
      <c r="I3802" t="s">
        <v>4836</v>
      </c>
      <c r="J3802" t="s">
        <v>4836</v>
      </c>
      <c r="K3802" t="s">
        <v>4835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 s="8"/>
      <c r="S3802" s="8">
        <v>57500</v>
      </c>
      <c r="T3802" s="8"/>
      <c r="U3802" s="8"/>
      <c r="V3802" s="8"/>
      <c r="W3802" s="8"/>
      <c r="X3802" s="8"/>
      <c r="Y3802" s="8">
        <v>57500</v>
      </c>
      <c r="Z3802" s="8"/>
      <c r="AA3802" s="8"/>
      <c r="AB3802" s="8"/>
      <c r="AC3802" s="8"/>
      <c r="AD3802"/>
      <c r="AE3802">
        <v>100</v>
      </c>
      <c r="AF3802"/>
      <c r="AG3802"/>
      <c r="AH3802"/>
      <c r="AI3802"/>
      <c r="AJ3802" s="8"/>
      <c r="AK3802" s="8">
        <v>57500</v>
      </c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/>
      <c r="BM3802"/>
      <c r="BN3802" s="10">
        <v>0</v>
      </c>
      <c r="BO3802" s="10"/>
      <c r="BP3802" s="10"/>
      <c r="BQ3802" s="10"/>
      <c r="BR3802" s="10"/>
      <c r="BS3802" s="10"/>
      <c r="BT3802" s="10"/>
      <c r="BU3802" s="10"/>
      <c r="BV3802" s="1" t="str">
        <f>Запрос1[[#This Row],[Менеджер]]</f>
        <v>Сулеймен Ерлан</v>
      </c>
      <c r="BW3802" s="1" t="str">
        <f>Запрос1[[#This Row],[Дирекция]]</f>
        <v>Центральная дирекция</v>
      </c>
      <c r="BX3802" s="1" t="str">
        <f t="shared" si="59"/>
        <v>ТОО "МЕТ 777"</v>
      </c>
      <c r="BY3802" s="1" t="str">
        <f t="shared" si="59"/>
        <v>160740002200</v>
      </c>
      <c r="CA3802" t="str">
        <f>Запрос1[[#This Row],[родитель]]</f>
        <v>ТОО "МЕТ 777"</v>
      </c>
      <c r="CB3802" t="str">
        <f>Запрос1[[#This Row],[БИНРодителя]]</f>
        <v>160740002200</v>
      </c>
    </row>
    <row r="3803" spans="1:80" x14ac:dyDescent="0.3">
      <c r="A3803" t="s">
        <v>3658</v>
      </c>
      <c r="B3803" t="s">
        <v>4016</v>
      </c>
      <c r="C3803" t="s">
        <v>122</v>
      </c>
      <c r="D3803" t="s">
        <v>89</v>
      </c>
      <c r="E3803" t="s">
        <v>1551</v>
      </c>
      <c r="F3803" t="s">
        <v>4837</v>
      </c>
      <c r="G3803" t="s">
        <v>4838</v>
      </c>
      <c r="H3803" t="s">
        <v>4839</v>
      </c>
      <c r="I3803" t="s">
        <v>4840</v>
      </c>
      <c r="J3803" t="s">
        <v>4840</v>
      </c>
      <c r="K3803" t="s">
        <v>4839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s="8"/>
      <c r="S3803" s="8"/>
      <c r="T3803" s="8"/>
      <c r="U3803" s="8">
        <v>3150500</v>
      </c>
      <c r="V3803" s="8"/>
      <c r="W3803" s="8"/>
      <c r="X3803" s="8"/>
      <c r="Y3803" s="8"/>
      <c r="Z3803" s="8"/>
      <c r="AA3803" s="8">
        <v>950900</v>
      </c>
      <c r="AB3803" s="8"/>
      <c r="AC3803" s="8"/>
      <c r="AD3803"/>
      <c r="AE3803"/>
      <c r="AF3803"/>
      <c r="AG3803">
        <v>30.18</v>
      </c>
      <c r="AH3803"/>
      <c r="AI3803"/>
      <c r="AJ3803" s="8"/>
      <c r="AK3803" s="8"/>
      <c r="AL3803" s="8"/>
      <c r="AM3803" s="8">
        <v>3150500</v>
      </c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>
        <v>3150500</v>
      </c>
      <c r="BI3803" s="8"/>
      <c r="BJ3803" s="8">
        <v>3150500</v>
      </c>
      <c r="BK3803" s="8"/>
      <c r="BL3803">
        <v>100</v>
      </c>
      <c r="BM3803"/>
      <c r="BN3803" s="10">
        <v>0</v>
      </c>
      <c r="BO3803" s="10"/>
      <c r="BP3803" s="10"/>
      <c r="BQ3803" s="10"/>
      <c r="BR3803" s="10"/>
      <c r="BS3803" s="10"/>
      <c r="BT3803" s="10"/>
      <c r="BU3803" s="10"/>
      <c r="BV3803" s="1" t="str">
        <f>Запрос1[[#This Row],[Менеджер]]</f>
        <v>Сулеймен Ерлан</v>
      </c>
      <c r="BW3803" s="1" t="str">
        <f>Запрос1[[#This Row],[Дирекция]]</f>
        <v>Центральная дирекция</v>
      </c>
      <c r="BX3803" s="1" t="str">
        <f t="shared" si="59"/>
        <v>КХ ПТ "Алан 2050"</v>
      </c>
      <c r="BY3803" s="1" t="str">
        <f t="shared" si="59"/>
        <v>190364025638</v>
      </c>
      <c r="CA3803" t="str">
        <f>Запрос1[[#This Row],[родитель]]</f>
        <v>КХ ПТ "Алан 2050"</v>
      </c>
      <c r="CB3803" t="str">
        <f>Запрос1[[#This Row],[БИНРодителя]]</f>
        <v>190364025638</v>
      </c>
    </row>
    <row r="3804" spans="1:80" x14ac:dyDescent="0.3">
      <c r="A3804" t="s">
        <v>3658</v>
      </c>
      <c r="B3804" t="s">
        <v>4016</v>
      </c>
      <c r="C3804" t="s">
        <v>122</v>
      </c>
      <c r="D3804" t="s">
        <v>89</v>
      </c>
      <c r="E3804" t="s">
        <v>1551</v>
      </c>
      <c r="F3804" t="s">
        <v>1552</v>
      </c>
      <c r="G3804" t="s">
        <v>1553</v>
      </c>
      <c r="H3804" t="s">
        <v>4841</v>
      </c>
      <c r="I3804" t="s">
        <v>4842</v>
      </c>
      <c r="J3804" t="s">
        <v>4842</v>
      </c>
      <c r="K3804" t="s">
        <v>4841</v>
      </c>
      <c r="L3804">
        <v>0</v>
      </c>
      <c r="M3804">
        <v>0</v>
      </c>
      <c r="N3804">
        <v>1</v>
      </c>
      <c r="O3804">
        <v>1</v>
      </c>
      <c r="P3804">
        <v>1</v>
      </c>
      <c r="Q3804">
        <v>0</v>
      </c>
      <c r="R3804" s="8"/>
      <c r="S3804" s="8"/>
      <c r="T3804" s="8">
        <v>143175</v>
      </c>
      <c r="U3804" s="8">
        <v>45100</v>
      </c>
      <c r="V3804" s="8">
        <v>71194</v>
      </c>
      <c r="W3804" s="8"/>
      <c r="X3804" s="8"/>
      <c r="Y3804" s="8"/>
      <c r="Z3804" s="8">
        <v>143175</v>
      </c>
      <c r="AA3804" s="8">
        <v>45100</v>
      </c>
      <c r="AB3804" s="8">
        <v>71194</v>
      </c>
      <c r="AC3804" s="8"/>
      <c r="AD3804"/>
      <c r="AE3804"/>
      <c r="AF3804">
        <v>100</v>
      </c>
      <c r="AG3804">
        <v>100</v>
      </c>
      <c r="AH3804">
        <v>100</v>
      </c>
      <c r="AI3804"/>
      <c r="AJ3804" s="8"/>
      <c r="AK3804" s="8"/>
      <c r="AL3804" s="8">
        <v>143175</v>
      </c>
      <c r="AM3804" s="8">
        <v>45100</v>
      </c>
      <c r="AN3804" s="8">
        <v>71194</v>
      </c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/>
      <c r="BM3804"/>
      <c r="BN3804" s="10">
        <v>0</v>
      </c>
      <c r="BO3804" s="10"/>
      <c r="BP3804" s="10"/>
      <c r="BQ3804" s="10"/>
      <c r="BR3804" s="10"/>
      <c r="BS3804" s="10"/>
      <c r="BT3804" s="10"/>
      <c r="BU3804" s="10"/>
      <c r="BV3804" s="1" t="str">
        <f>Запрос1[[#This Row],[Менеджер]]</f>
        <v>Сулеймен Ерлан</v>
      </c>
      <c r="BW3804" s="1" t="str">
        <f>Запрос1[[#This Row],[Дирекция]]</f>
        <v>Центральная дирекция</v>
      </c>
      <c r="BX3804" s="1" t="str">
        <f t="shared" si="59"/>
        <v>КХ "Прогресс"</v>
      </c>
      <c r="BY3804" s="1" t="str">
        <f t="shared" si="59"/>
        <v>850115401531</v>
      </c>
      <c r="CA3804" t="str">
        <f>Запрос1[[#This Row],[родитель]]</f>
        <v>КХ "Прогресс"</v>
      </c>
      <c r="CB3804" t="str">
        <f>Запрос1[[#This Row],[БИНРодителя]]</f>
        <v>850115401531</v>
      </c>
    </row>
    <row r="3805" spans="1:80" x14ac:dyDescent="0.3">
      <c r="A3805" t="s">
        <v>3658</v>
      </c>
      <c r="B3805" t="s">
        <v>4016</v>
      </c>
      <c r="C3805" t="s">
        <v>122</v>
      </c>
      <c r="D3805" t="s">
        <v>89</v>
      </c>
      <c r="E3805" t="s">
        <v>1497</v>
      </c>
      <c r="F3805" t="s">
        <v>1498</v>
      </c>
      <c r="G3805" t="s">
        <v>1499</v>
      </c>
      <c r="H3805" t="s">
        <v>257</v>
      </c>
      <c r="I3805" t="s">
        <v>258</v>
      </c>
      <c r="J3805" t="s">
        <v>1500</v>
      </c>
      <c r="K3805" t="s">
        <v>1501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1</v>
      </c>
      <c r="R3805" s="8"/>
      <c r="S3805" s="8"/>
      <c r="T3805" s="8"/>
      <c r="U3805" s="8">
        <v>51426820</v>
      </c>
      <c r="V3805" s="8"/>
      <c r="W3805" s="8">
        <v>85786690</v>
      </c>
      <c r="X3805" s="8"/>
      <c r="Y3805" s="8"/>
      <c r="Z3805" s="8"/>
      <c r="AA3805" s="8">
        <v>22533920</v>
      </c>
      <c r="AB3805" s="8"/>
      <c r="AC3805" s="8">
        <v>54285590</v>
      </c>
      <c r="AD3805"/>
      <c r="AE3805"/>
      <c r="AF3805"/>
      <c r="AG3805">
        <v>43.82</v>
      </c>
      <c r="AH3805"/>
      <c r="AI3805">
        <v>63.28</v>
      </c>
      <c r="AJ3805" s="8"/>
      <c r="AK3805" s="8"/>
      <c r="AL3805" s="8"/>
      <c r="AM3805" s="8">
        <v>51426820</v>
      </c>
      <c r="AN3805" s="8"/>
      <c r="AO3805" s="8">
        <v>85786690</v>
      </c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>
        <v>141384992</v>
      </c>
      <c r="BI3805" s="8"/>
      <c r="BJ3805" s="8">
        <v>17749820</v>
      </c>
      <c r="BK3805" s="8"/>
      <c r="BL3805">
        <v>12.5542</v>
      </c>
      <c r="BM3805"/>
      <c r="BN3805" s="10">
        <v>0</v>
      </c>
      <c r="BO3805" s="10"/>
      <c r="BP3805" s="10"/>
      <c r="BQ3805" s="10"/>
      <c r="BR3805" s="10"/>
      <c r="BS3805" s="10"/>
      <c r="BT3805" s="10"/>
      <c r="BU3805" s="10"/>
      <c r="BV3805" s="1" t="str">
        <f>Запрос1[[#This Row],[Менеджер]]</f>
        <v>Сулеймен Ерлан</v>
      </c>
      <c r="BW3805" s="1" t="str">
        <f>Запрос1[[#This Row],[Дирекция]]</f>
        <v>Центральная дирекция</v>
      </c>
      <c r="BX3805" s="1" t="str">
        <f t="shared" si="59"/>
        <v>ТОО "Бастау"</v>
      </c>
      <c r="BY3805" s="1" t="str">
        <f t="shared" si="59"/>
        <v>990740000613</v>
      </c>
      <c r="CA3805" t="str">
        <f>Запрос1[[#This Row],[родитель]]</f>
        <v>ТОО "Бастау"</v>
      </c>
      <c r="CB3805" t="str">
        <f>Запрос1[[#This Row],[БИНРодителя]]</f>
        <v>990740000613</v>
      </c>
    </row>
    <row r="3806" spans="1:80" x14ac:dyDescent="0.3">
      <c r="A3806" t="s">
        <v>3658</v>
      </c>
      <c r="B3806" t="s">
        <v>4016</v>
      </c>
      <c r="C3806" t="s">
        <v>122</v>
      </c>
      <c r="D3806" t="s">
        <v>89</v>
      </c>
      <c r="E3806" t="s">
        <v>3754</v>
      </c>
      <c r="F3806" t="s">
        <v>4843</v>
      </c>
      <c r="G3806" t="s">
        <v>4844</v>
      </c>
      <c r="H3806" t="s">
        <v>4845</v>
      </c>
      <c r="I3806" t="s">
        <v>4846</v>
      </c>
      <c r="J3806" t="s">
        <v>4847</v>
      </c>
      <c r="K3806" t="s">
        <v>4848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1</v>
      </c>
      <c r="R3806" s="8"/>
      <c r="S3806" s="8"/>
      <c r="T3806" s="8"/>
      <c r="U3806" s="8"/>
      <c r="V3806" s="8">
        <v>2600000</v>
      </c>
      <c r="W3806" s="8">
        <v>70000</v>
      </c>
      <c r="X3806" s="8"/>
      <c r="Y3806" s="8"/>
      <c r="Z3806" s="8"/>
      <c r="AA3806" s="8"/>
      <c r="AB3806" s="8">
        <v>2600000</v>
      </c>
      <c r="AC3806" s="8">
        <v>70000</v>
      </c>
      <c r="AD3806"/>
      <c r="AE3806"/>
      <c r="AF3806"/>
      <c r="AG3806"/>
      <c r="AH3806">
        <v>100</v>
      </c>
      <c r="AI3806">
        <v>100</v>
      </c>
      <c r="AJ3806" s="8"/>
      <c r="AK3806" s="8"/>
      <c r="AL3806" s="8"/>
      <c r="AM3806" s="8"/>
      <c r="AN3806" s="8">
        <v>2600000</v>
      </c>
      <c r="AO3806" s="8">
        <v>70000</v>
      </c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>
        <v>162077100</v>
      </c>
      <c r="BJ3806" s="8"/>
      <c r="BK3806" s="8"/>
      <c r="BL3806"/>
      <c r="BM3806">
        <v>0</v>
      </c>
      <c r="BN3806" s="10">
        <v>0</v>
      </c>
      <c r="BO3806" s="10"/>
      <c r="BP3806" s="10"/>
      <c r="BQ3806" s="10"/>
      <c r="BR3806" s="10"/>
      <c r="BS3806" s="10"/>
      <c r="BT3806" s="10"/>
      <c r="BU3806" s="10"/>
      <c r="BV3806" s="1" t="str">
        <f>Запрос1[[#This Row],[Менеджер]]</f>
        <v>Сулеймен Ерлан</v>
      </c>
      <c r="BW3806" s="1" t="str">
        <f>Запрос1[[#This Row],[Дирекция]]</f>
        <v>Центральная дирекция</v>
      </c>
      <c r="BX3806" s="1" t="str">
        <f t="shared" si="59"/>
        <v>ТОО "НОВОСЕЛОВКА"</v>
      </c>
      <c r="BY3806" s="1" t="str">
        <f t="shared" si="59"/>
        <v>990540003046</v>
      </c>
      <c r="CA3806" t="str">
        <f>VLOOKUP(Запрос1[[#This Row],[БИНКХ]],'[2]Группы компаний'!$A:$E,4,0)</f>
        <v>ТОО "НОВОСЕЛОВКА"</v>
      </c>
      <c r="CB3806" t="str">
        <f>VLOOKUP(CA3806,$H:$I,2,0)</f>
        <v>990540003046</v>
      </c>
    </row>
    <row r="3807" spans="1:80" x14ac:dyDescent="0.3">
      <c r="A3807" t="s">
        <v>3658</v>
      </c>
      <c r="B3807" t="s">
        <v>4016</v>
      </c>
      <c r="C3807" t="s">
        <v>122</v>
      </c>
      <c r="D3807" t="s">
        <v>89</v>
      </c>
      <c r="E3807" t="s">
        <v>3754</v>
      </c>
      <c r="F3807" t="s">
        <v>4499</v>
      </c>
      <c r="G3807" t="s">
        <v>4500</v>
      </c>
      <c r="H3807" t="s">
        <v>12304</v>
      </c>
      <c r="I3807" t="s">
        <v>12305</v>
      </c>
      <c r="J3807" t="s">
        <v>12305</v>
      </c>
      <c r="K3807" t="s">
        <v>12304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 s="8"/>
      <c r="S3807" s="8"/>
      <c r="T3807" s="8"/>
      <c r="U3807" s="8"/>
      <c r="V3807" s="8"/>
      <c r="W3807" s="8">
        <v>8219652</v>
      </c>
      <c r="X3807" s="8"/>
      <c r="Y3807" s="8"/>
      <c r="Z3807" s="8"/>
      <c r="AA3807" s="8"/>
      <c r="AB3807" s="8"/>
      <c r="AC3807" s="8">
        <v>4109826</v>
      </c>
      <c r="AD3807"/>
      <c r="AE3807"/>
      <c r="AF3807"/>
      <c r="AG3807"/>
      <c r="AH3807"/>
      <c r="AI3807">
        <v>50</v>
      </c>
      <c r="AJ3807" s="8"/>
      <c r="AK3807" s="8"/>
      <c r="AL3807" s="8"/>
      <c r="AM3807" s="8"/>
      <c r="AN3807" s="8"/>
      <c r="AO3807" s="8">
        <v>8219652</v>
      </c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/>
      <c r="BM3807"/>
      <c r="BN3807" s="10">
        <v>0</v>
      </c>
      <c r="BO3807" s="10"/>
      <c r="BP3807" s="10"/>
      <c r="BQ3807" s="10"/>
      <c r="BR3807" s="10"/>
      <c r="BS3807" s="10"/>
      <c r="BT3807" s="10"/>
      <c r="BU3807" s="10"/>
      <c r="BV3807" s="1" t="str">
        <f>Запрос1[[#This Row],[Менеджер]]</f>
        <v>Сулеймен Ерлан</v>
      </c>
      <c r="BW3807" s="1" t="str">
        <f>Запрос1[[#This Row],[Дирекция]]</f>
        <v>Центральная дирекция</v>
      </c>
      <c r="BX3807" s="1" t="str">
        <f t="shared" si="59"/>
        <v>ТОО "Milk Produkt"</v>
      </c>
      <c r="BY3807" s="1" t="str">
        <f t="shared" si="59"/>
        <v>140640000920</v>
      </c>
      <c r="CA3807" t="str">
        <f>Запрос1[[#This Row],[родитель]]</f>
        <v>ТОО "Milk Produkt"</v>
      </c>
      <c r="CB3807" t="str">
        <f>Запрос1[[#This Row],[БИНРодителя]]</f>
        <v>140640000920</v>
      </c>
    </row>
    <row r="3808" spans="1:80" x14ac:dyDescent="0.3">
      <c r="A3808" t="s">
        <v>3658</v>
      </c>
      <c r="B3808" t="s">
        <v>4016</v>
      </c>
      <c r="C3808" t="s">
        <v>122</v>
      </c>
      <c r="D3808" t="s">
        <v>89</v>
      </c>
      <c r="E3808" t="s">
        <v>3754</v>
      </c>
      <c r="F3808" t="s">
        <v>4499</v>
      </c>
      <c r="G3808" t="s">
        <v>4500</v>
      </c>
      <c r="H3808" t="s">
        <v>4845</v>
      </c>
      <c r="I3808" t="s">
        <v>4846</v>
      </c>
      <c r="J3808" t="s">
        <v>4849</v>
      </c>
      <c r="K3808" t="s">
        <v>4850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 s="8"/>
      <c r="S3808" s="8"/>
      <c r="T3808" s="8"/>
      <c r="U3808" s="8"/>
      <c r="V3808" s="8">
        <v>1300000</v>
      </c>
      <c r="W3808" s="8"/>
      <c r="X3808" s="8"/>
      <c r="Y3808" s="8"/>
      <c r="Z3808" s="8"/>
      <c r="AA3808" s="8"/>
      <c r="AB3808" s="8">
        <v>1300000</v>
      </c>
      <c r="AC3808" s="8"/>
      <c r="AD3808"/>
      <c r="AE3808"/>
      <c r="AF3808"/>
      <c r="AG3808"/>
      <c r="AH3808">
        <v>100</v>
      </c>
      <c r="AI3808"/>
      <c r="AJ3808" s="8"/>
      <c r="AK3808" s="8"/>
      <c r="AL3808" s="8"/>
      <c r="AM3808" s="8"/>
      <c r="AN3808" s="8">
        <v>1300000</v>
      </c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>
        <v>170610150</v>
      </c>
      <c r="BJ3808" s="8"/>
      <c r="BK3808" s="8"/>
      <c r="BL3808"/>
      <c r="BM3808">
        <v>0</v>
      </c>
      <c r="BN3808" s="10">
        <v>0</v>
      </c>
      <c r="BO3808" s="10"/>
      <c r="BP3808" s="10"/>
      <c r="BQ3808" s="10"/>
      <c r="BR3808" s="10"/>
      <c r="BS3808" s="10"/>
      <c r="BT3808" s="10"/>
      <c r="BU3808" s="10"/>
      <c r="BV3808" s="1" t="str">
        <f>Запрос1[[#This Row],[Менеджер]]</f>
        <v>Сулеймен Ерлан</v>
      </c>
      <c r="BW3808" s="1" t="str">
        <f>Запрос1[[#This Row],[Дирекция]]</f>
        <v>Центральная дирекция</v>
      </c>
      <c r="BX3808" s="1" t="str">
        <f t="shared" si="59"/>
        <v>ТОО "НОВОСЕЛОВКА"</v>
      </c>
      <c r="BY3808" s="1" t="str">
        <f t="shared" si="59"/>
        <v>990540003046</v>
      </c>
      <c r="CA3808" t="str">
        <f>Запрос1[[#This Row],[родитель]]</f>
        <v>ТОО "НОВОСЕЛОВКА"</v>
      </c>
      <c r="CB3808" t="str">
        <f>Запрос1[[#This Row],[БИНРодителя]]</f>
        <v>990540003046</v>
      </c>
    </row>
    <row r="3809" spans="1:80" x14ac:dyDescent="0.3">
      <c r="A3809" t="s">
        <v>3658</v>
      </c>
      <c r="B3809" t="s">
        <v>4016</v>
      </c>
      <c r="C3809" t="s">
        <v>122</v>
      </c>
      <c r="D3809" t="s">
        <v>123</v>
      </c>
      <c r="E3809"/>
      <c r="F3809" t="s">
        <v>124</v>
      </c>
      <c r="G3809"/>
      <c r="H3809" t="s">
        <v>3701</v>
      </c>
      <c r="I3809" t="s">
        <v>3702</v>
      </c>
      <c r="J3809" t="s">
        <v>3702</v>
      </c>
      <c r="K3809" t="s">
        <v>3701</v>
      </c>
      <c r="L3809">
        <v>0</v>
      </c>
      <c r="M3809">
        <v>0</v>
      </c>
      <c r="N3809">
        <v>1</v>
      </c>
      <c r="O3809">
        <v>1</v>
      </c>
      <c r="P3809">
        <v>0</v>
      </c>
      <c r="Q3809">
        <v>0</v>
      </c>
      <c r="R3809" s="8"/>
      <c r="S3809" s="8"/>
      <c r="T3809" s="8">
        <v>1980000</v>
      </c>
      <c r="U3809" s="8">
        <v>5596210</v>
      </c>
      <c r="V3809" s="8"/>
      <c r="W3809" s="8"/>
      <c r="X3809" s="8"/>
      <c r="Y3809" s="8"/>
      <c r="Z3809" s="8">
        <v>1980000</v>
      </c>
      <c r="AA3809" s="8">
        <v>5596210</v>
      </c>
      <c r="AB3809" s="8"/>
      <c r="AC3809" s="8"/>
      <c r="AD3809"/>
      <c r="AE3809"/>
      <c r="AF3809">
        <v>100</v>
      </c>
      <c r="AG3809">
        <v>100</v>
      </c>
      <c r="AH3809"/>
      <c r="AI3809"/>
      <c r="AJ3809" s="8"/>
      <c r="AK3809" s="8"/>
      <c r="AL3809" s="8">
        <v>1980000</v>
      </c>
      <c r="AM3809" s="8">
        <v>5596210</v>
      </c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/>
      <c r="BM3809"/>
      <c r="BN3809" s="10">
        <v>0</v>
      </c>
      <c r="BO3809" s="10"/>
      <c r="BP3809" s="10"/>
      <c r="BQ3809" s="10"/>
      <c r="BR3809" s="10"/>
      <c r="BS3809" s="10"/>
      <c r="BT3809" s="10"/>
      <c r="BU3809" s="10"/>
      <c r="BV3809" s="1" t="str">
        <f>Запрос1[[#This Row],[Менеджер]]</f>
        <v>Сулеймен Ерлан</v>
      </c>
      <c r="BW3809" s="1" t="str">
        <f>Запрос1[[#This Row],[Дирекция]]</f>
        <v>Центральная дирекция</v>
      </c>
      <c r="BX3809" s="1" t="str">
        <f t="shared" si="59"/>
        <v>ИП "АстанаАгро"</v>
      </c>
      <c r="BY3809" s="1" t="str">
        <f t="shared" si="59"/>
        <v>581206302355</v>
      </c>
      <c r="CA3809" t="str">
        <f>Запрос1[[#This Row],[родитель]]</f>
        <v>ИП "АстанаАгро"</v>
      </c>
      <c r="CB3809" t="str">
        <f>Запрос1[[#This Row],[БИНРодителя]]</f>
        <v>581206302355</v>
      </c>
    </row>
    <row r="3810" spans="1:80" x14ac:dyDescent="0.3">
      <c r="A3810" t="s">
        <v>3658</v>
      </c>
      <c r="B3810" t="s">
        <v>3849</v>
      </c>
      <c r="C3810" t="s">
        <v>884</v>
      </c>
      <c r="D3810" t="s">
        <v>1556</v>
      </c>
      <c r="E3810" t="s">
        <v>337</v>
      </c>
      <c r="F3810" t="s">
        <v>3869</v>
      </c>
      <c r="G3810" t="s">
        <v>3870</v>
      </c>
      <c r="H3810" t="s">
        <v>3871</v>
      </c>
      <c r="I3810" t="s">
        <v>3872</v>
      </c>
      <c r="J3810" t="s">
        <v>3873</v>
      </c>
      <c r="K3810" t="s">
        <v>3874</v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0</v>
      </c>
      <c r="R3810" s="8">
        <v>1919900</v>
      </c>
      <c r="S3810" s="8"/>
      <c r="T3810" s="8">
        <v>201000</v>
      </c>
      <c r="U3810" s="8">
        <v>3120480</v>
      </c>
      <c r="V3810" s="8"/>
      <c r="W3810" s="8"/>
      <c r="X3810" s="8">
        <v>1356650</v>
      </c>
      <c r="Y3810" s="8"/>
      <c r="Z3810" s="8">
        <v>201000</v>
      </c>
      <c r="AA3810" s="8">
        <v>1331760</v>
      </c>
      <c r="AB3810" s="8"/>
      <c r="AC3810" s="8"/>
      <c r="AD3810">
        <v>70.66</v>
      </c>
      <c r="AE3810"/>
      <c r="AF3810">
        <v>100</v>
      </c>
      <c r="AG3810">
        <v>42.68</v>
      </c>
      <c r="AH3810"/>
      <c r="AI3810"/>
      <c r="AJ3810" s="8">
        <v>1919900</v>
      </c>
      <c r="AK3810" s="8"/>
      <c r="AL3810" s="8">
        <v>201000</v>
      </c>
      <c r="AM3810" s="8">
        <v>3120480</v>
      </c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/>
      <c r="BM3810"/>
      <c r="BN3810" s="10">
        <v>0</v>
      </c>
      <c r="BO3810" s="10"/>
      <c r="BP3810" s="10"/>
      <c r="BQ3810" s="10"/>
      <c r="BR3810" s="10"/>
      <c r="BS3810" s="10"/>
      <c r="BT3810" s="10"/>
      <c r="BU3810" s="10"/>
      <c r="BV3810" s="1" t="str">
        <f>Запрос1[[#This Row],[Менеджер]]</f>
        <v>Потупаленко Виктор</v>
      </c>
      <c r="BW3810" s="1" t="str">
        <f>Запрос1[[#This Row],[Дирекция]]</f>
        <v>Центральная дирекция</v>
      </c>
      <c r="BX3810" s="1" t="str">
        <f t="shared" si="59"/>
        <v>ТОО "Agro Fresh"</v>
      </c>
      <c r="BY3810" s="1" t="str">
        <f t="shared" si="59"/>
        <v>150240004722</v>
      </c>
      <c r="CA3810" t="str">
        <f>Запрос1[[#This Row],[родитель]]</f>
        <v>ТОО "Agro Fresh"</v>
      </c>
      <c r="CB3810" t="str">
        <f>Запрос1[[#This Row],[БИНРодителя]]</f>
        <v>150240004722</v>
      </c>
    </row>
    <row r="3811" spans="1:80" x14ac:dyDescent="0.3">
      <c r="A3811" t="s">
        <v>3658</v>
      </c>
      <c r="B3811" t="s">
        <v>3849</v>
      </c>
      <c r="C3811" t="s">
        <v>884</v>
      </c>
      <c r="D3811" t="s">
        <v>1556</v>
      </c>
      <c r="E3811" t="s">
        <v>337</v>
      </c>
      <c r="F3811" t="s">
        <v>3869</v>
      </c>
      <c r="G3811" t="s">
        <v>3870</v>
      </c>
      <c r="H3811" t="s">
        <v>12572</v>
      </c>
      <c r="I3811" t="s">
        <v>12573</v>
      </c>
      <c r="J3811" t="s">
        <v>12573</v>
      </c>
      <c r="K3811" t="s">
        <v>12572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/>
      <c r="AE3811"/>
      <c r="AF3811"/>
      <c r="AG3811"/>
      <c r="AH3811"/>
      <c r="AI3811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/>
      <c r="BM3811"/>
      <c r="BN3811" s="10">
        <v>1</v>
      </c>
      <c r="BO3811" s="10">
        <v>4235000</v>
      </c>
      <c r="BP3811" s="10">
        <v>0</v>
      </c>
      <c r="BQ3811" s="10">
        <v>0</v>
      </c>
      <c r="BR3811" s="10"/>
      <c r="BS3811" s="10"/>
      <c r="BT3811" s="10"/>
      <c r="BU3811" s="10"/>
      <c r="BV3811" s="1" t="str">
        <f>Запрос1[[#This Row],[Менеджер]]</f>
        <v>Потупаленко Виктор</v>
      </c>
      <c r="BW3811" s="1" t="str">
        <f>Запрос1[[#This Row],[Дирекция]]</f>
        <v>Центральная дирекция</v>
      </c>
      <c r="BX3811" s="1" t="str">
        <f t="shared" si="59"/>
        <v>ТОО "KAZAKHMYS ENERGY" (КАЗАХМЫС ЭНЕРДЖИ)</v>
      </c>
      <c r="BY3811" s="1" t="str">
        <f t="shared" si="59"/>
        <v>110140012821</v>
      </c>
      <c r="CA3811" t="str">
        <f>Запрос1[[#This Row],[родитель]]</f>
        <v>ТОО "KAZAKHMYS ENERGY" (КАЗАХМЫС ЭНЕРДЖИ)</v>
      </c>
      <c r="CB3811" t="str">
        <f>Запрос1[[#This Row],[БИНРодителя]]</f>
        <v>110140012821</v>
      </c>
    </row>
    <row r="3812" spans="1:80" x14ac:dyDescent="0.3">
      <c r="A3812" t="s">
        <v>3658</v>
      </c>
      <c r="B3812" t="s">
        <v>3849</v>
      </c>
      <c r="C3812" t="s">
        <v>884</v>
      </c>
      <c r="D3812" t="s">
        <v>1556</v>
      </c>
      <c r="E3812" t="s">
        <v>3892</v>
      </c>
      <c r="F3812" t="s">
        <v>3893</v>
      </c>
      <c r="G3812" t="s">
        <v>3894</v>
      </c>
      <c r="H3812" t="s">
        <v>3895</v>
      </c>
      <c r="I3812" t="s">
        <v>3896</v>
      </c>
      <c r="J3812" t="s">
        <v>3896</v>
      </c>
      <c r="K3812" t="s">
        <v>3895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1</v>
      </c>
      <c r="R3812" s="8"/>
      <c r="S3812" s="8"/>
      <c r="T3812" s="8"/>
      <c r="U3812" s="8"/>
      <c r="V3812" s="8">
        <v>511000</v>
      </c>
      <c r="W3812" s="8">
        <v>5493000</v>
      </c>
      <c r="X3812" s="8"/>
      <c r="Y3812" s="8"/>
      <c r="Z3812" s="8"/>
      <c r="AA3812" s="8"/>
      <c r="AB3812" s="8">
        <v>511000</v>
      </c>
      <c r="AC3812" s="8">
        <v>5493000</v>
      </c>
      <c r="AD3812"/>
      <c r="AE3812"/>
      <c r="AF3812"/>
      <c r="AG3812"/>
      <c r="AH3812">
        <v>100</v>
      </c>
      <c r="AI3812">
        <v>100</v>
      </c>
      <c r="AJ3812" s="8"/>
      <c r="AK3812" s="8"/>
      <c r="AL3812" s="8"/>
      <c r="AM3812" s="8"/>
      <c r="AN3812" s="8">
        <v>511000</v>
      </c>
      <c r="AO3812" s="8">
        <v>5493000</v>
      </c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/>
      <c r="BM3812"/>
      <c r="BN3812" s="10">
        <v>0</v>
      </c>
      <c r="BO3812" s="10"/>
      <c r="BP3812" s="10"/>
      <c r="BQ3812" s="10"/>
      <c r="BR3812" s="10"/>
      <c r="BS3812" s="10"/>
      <c r="BT3812" s="10"/>
      <c r="BU3812" s="10"/>
      <c r="BV3812" s="1" t="str">
        <f>Запрос1[[#This Row],[Менеджер]]</f>
        <v>Потупаленко Виктор</v>
      </c>
      <c r="BW3812" s="1" t="str">
        <f>Запрос1[[#This Row],[Дирекция]]</f>
        <v>Центральная дирекция</v>
      </c>
      <c r="BX3812" s="1" t="str">
        <f t="shared" si="59"/>
        <v>КХ "Барыс"</v>
      </c>
      <c r="BY3812" s="1" t="str">
        <f t="shared" si="59"/>
        <v>661130400964</v>
      </c>
      <c r="CA3812" t="str">
        <f>Запрос1[[#This Row],[родитель]]</f>
        <v>КХ "Барыс"</v>
      </c>
      <c r="CB3812" t="str">
        <f>Запрос1[[#This Row],[БИНРодителя]]</f>
        <v>661130400964</v>
      </c>
    </row>
    <row r="3813" spans="1:80" x14ac:dyDescent="0.3">
      <c r="A3813" t="s">
        <v>3658</v>
      </c>
      <c r="B3813" t="s">
        <v>3849</v>
      </c>
      <c r="C3813" t="s">
        <v>884</v>
      </c>
      <c r="D3813" t="s">
        <v>1556</v>
      </c>
      <c r="E3813" t="s">
        <v>3892</v>
      </c>
      <c r="F3813" t="s">
        <v>3893</v>
      </c>
      <c r="G3813" t="s">
        <v>3894</v>
      </c>
      <c r="H3813" t="s">
        <v>3897</v>
      </c>
      <c r="I3813" t="s">
        <v>3898</v>
      </c>
      <c r="J3813" t="s">
        <v>3898</v>
      </c>
      <c r="K3813" t="s">
        <v>3897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 s="8"/>
      <c r="S3813" s="8"/>
      <c r="T3813" s="8"/>
      <c r="U3813" s="8"/>
      <c r="V3813" s="8">
        <v>3493000</v>
      </c>
      <c r="W3813" s="8"/>
      <c r="X3813" s="8"/>
      <c r="Y3813" s="8"/>
      <c r="Z3813" s="8"/>
      <c r="AA3813" s="8"/>
      <c r="AB3813" s="8">
        <v>3493000</v>
      </c>
      <c r="AC3813" s="8"/>
      <c r="AD3813"/>
      <c r="AE3813"/>
      <c r="AF3813"/>
      <c r="AG3813"/>
      <c r="AH3813">
        <v>100</v>
      </c>
      <c r="AI3813"/>
      <c r="AJ3813" s="8"/>
      <c r="AK3813" s="8"/>
      <c r="AL3813" s="8"/>
      <c r="AM3813" s="8"/>
      <c r="AN3813" s="8">
        <v>3493000</v>
      </c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/>
      <c r="BM3813"/>
      <c r="BN3813" s="10">
        <v>0</v>
      </c>
      <c r="BO3813" s="10"/>
      <c r="BP3813" s="10"/>
      <c r="BQ3813" s="10"/>
      <c r="BR3813" s="10"/>
      <c r="BS3813" s="10"/>
      <c r="BT3813" s="10"/>
      <c r="BU3813" s="10"/>
      <c r="BV3813" s="1" t="str">
        <f>Запрос1[[#This Row],[Менеджер]]</f>
        <v>Потупаленко Виктор</v>
      </c>
      <c r="BW3813" s="1" t="str">
        <f>Запрос1[[#This Row],[Дирекция]]</f>
        <v>Центральная дирекция</v>
      </c>
      <c r="BX3813" s="1" t="str">
        <f t="shared" si="59"/>
        <v>КХ "Стрелец"</v>
      </c>
      <c r="BY3813" s="1" t="str">
        <f t="shared" si="59"/>
        <v>521202300089</v>
      </c>
      <c r="CA3813" t="str">
        <f>Запрос1[[#This Row],[родитель]]</f>
        <v>КХ "Стрелец"</v>
      </c>
      <c r="CB3813" t="str">
        <f>Запрос1[[#This Row],[БИНРодителя]]</f>
        <v>521202300089</v>
      </c>
    </row>
    <row r="3814" spans="1:80" x14ac:dyDescent="0.3">
      <c r="A3814" t="s">
        <v>3658</v>
      </c>
      <c r="B3814" t="s">
        <v>3849</v>
      </c>
      <c r="C3814" t="s">
        <v>884</v>
      </c>
      <c r="D3814" t="s">
        <v>1556</v>
      </c>
      <c r="E3814" t="s">
        <v>3892</v>
      </c>
      <c r="F3814" t="s">
        <v>3899</v>
      </c>
      <c r="G3814" t="s">
        <v>3900</v>
      </c>
      <c r="H3814" t="s">
        <v>3901</v>
      </c>
      <c r="I3814" t="s">
        <v>3902</v>
      </c>
      <c r="J3814" t="s">
        <v>3903</v>
      </c>
      <c r="K3814" t="s">
        <v>3904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1</v>
      </c>
      <c r="R3814" s="8"/>
      <c r="S3814" s="8"/>
      <c r="T3814" s="8"/>
      <c r="U3814" s="8">
        <v>110000</v>
      </c>
      <c r="V3814" s="8"/>
      <c r="W3814" s="8">
        <v>20895000</v>
      </c>
      <c r="X3814" s="8"/>
      <c r="Y3814" s="8"/>
      <c r="Z3814" s="8"/>
      <c r="AA3814" s="8">
        <v>110000</v>
      </c>
      <c r="AB3814" s="8"/>
      <c r="AC3814" s="8">
        <v>20895000</v>
      </c>
      <c r="AD3814"/>
      <c r="AE3814"/>
      <c r="AF3814"/>
      <c r="AG3814">
        <v>100</v>
      </c>
      <c r="AH3814"/>
      <c r="AI3814">
        <v>100</v>
      </c>
      <c r="AJ3814" s="8"/>
      <c r="AK3814" s="8"/>
      <c r="AL3814" s="8"/>
      <c r="AM3814" s="8">
        <v>110000</v>
      </c>
      <c r="AN3814" s="8"/>
      <c r="AO3814" s="8">
        <v>20895000</v>
      </c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>
        <v>2200000</v>
      </c>
      <c r="BI3814" s="8"/>
      <c r="BJ3814" s="8"/>
      <c r="BK3814" s="8"/>
      <c r="BL3814">
        <v>0</v>
      </c>
      <c r="BM3814"/>
      <c r="BN3814" s="10">
        <v>0</v>
      </c>
      <c r="BO3814" s="10"/>
      <c r="BP3814" s="10"/>
      <c r="BQ3814" s="10"/>
      <c r="BR3814" s="10"/>
      <c r="BS3814" s="10"/>
      <c r="BT3814" s="10"/>
      <c r="BU3814" s="10"/>
      <c r="BV3814" s="1" t="str">
        <f>Запрос1[[#This Row],[Менеджер]]</f>
        <v>Потупаленко Виктор</v>
      </c>
      <c r="BW3814" s="1" t="str">
        <f>Запрос1[[#This Row],[Дирекция]]</f>
        <v>Центральная дирекция</v>
      </c>
      <c r="BX3814" s="1" t="str">
        <f t="shared" si="59"/>
        <v>ТОО "Нур-СХ"</v>
      </c>
      <c r="BY3814" s="1" t="str">
        <f t="shared" si="59"/>
        <v>980640001289</v>
      </c>
      <c r="CA3814" t="str">
        <f>Запрос1[[#This Row],[родитель]]</f>
        <v>ТОО "Нур-СХ"</v>
      </c>
      <c r="CB3814" t="str">
        <f>Запрос1[[#This Row],[БИНРодителя]]</f>
        <v>980640001289</v>
      </c>
    </row>
    <row r="3815" spans="1:80" x14ac:dyDescent="0.3">
      <c r="A3815" t="s">
        <v>3658</v>
      </c>
      <c r="B3815" t="s">
        <v>3849</v>
      </c>
      <c r="C3815" t="s">
        <v>884</v>
      </c>
      <c r="D3815" t="s">
        <v>1556</v>
      </c>
      <c r="E3815" t="s">
        <v>3892</v>
      </c>
      <c r="F3815" t="s">
        <v>3905</v>
      </c>
      <c r="G3815" t="s">
        <v>3906</v>
      </c>
      <c r="H3815" t="s">
        <v>9265</v>
      </c>
      <c r="I3815" t="s">
        <v>9266</v>
      </c>
      <c r="J3815" t="s">
        <v>9266</v>
      </c>
      <c r="K3815" t="s">
        <v>9265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 s="8"/>
      <c r="S3815" s="8"/>
      <c r="T3815" s="8"/>
      <c r="U3815" s="8"/>
      <c r="V3815" s="8"/>
      <c r="W3815" s="8">
        <v>1547750.3999999999</v>
      </c>
      <c r="X3815" s="8"/>
      <c r="Y3815" s="8"/>
      <c r="Z3815" s="8"/>
      <c r="AA3815" s="8"/>
      <c r="AB3815" s="8"/>
      <c r="AC3815" s="8">
        <v>1547750.3999999999</v>
      </c>
      <c r="AD3815"/>
      <c r="AE3815"/>
      <c r="AF3815"/>
      <c r="AG3815"/>
      <c r="AH3815"/>
      <c r="AI3815">
        <v>100</v>
      </c>
      <c r="AJ3815" s="8"/>
      <c r="AK3815" s="8"/>
      <c r="AL3815" s="8"/>
      <c r="AM3815" s="8"/>
      <c r="AN3815" s="8"/>
      <c r="AO3815" s="8">
        <v>1547750.3999999999</v>
      </c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/>
      <c r="BM3815"/>
      <c r="BN3815" s="10">
        <v>0</v>
      </c>
      <c r="BO3815" s="10"/>
      <c r="BP3815" s="10"/>
      <c r="BQ3815" s="10"/>
      <c r="BR3815" s="10"/>
      <c r="BS3815" s="10"/>
      <c r="BT3815" s="10"/>
      <c r="BU3815" s="10"/>
      <c r="BV3815" s="1" t="str">
        <f>Запрос1[[#This Row],[Менеджер]]</f>
        <v>Потупаленко Виктор</v>
      </c>
      <c r="BW3815" s="1" t="str">
        <f>Запрос1[[#This Row],[Дирекция]]</f>
        <v>Центральная дирекция</v>
      </c>
      <c r="BX3815" s="1" t="str">
        <f t="shared" si="59"/>
        <v>ТОО "Карагандинская СХОС имени А.Ф.Христенко"</v>
      </c>
      <c r="BY3815" s="1" t="str">
        <f t="shared" si="59"/>
        <v>071040011357</v>
      </c>
      <c r="CA3815" t="str">
        <f>Запрос1[[#This Row],[родитель]]</f>
        <v>ТОО "Карагандинская СХОС имени А.Ф.Христенко"</v>
      </c>
      <c r="CB3815" t="str">
        <f>Запрос1[[#This Row],[БИНРодителя]]</f>
        <v>071040011357</v>
      </c>
    </row>
    <row r="3816" spans="1:80" x14ac:dyDescent="0.3">
      <c r="A3816" t="s">
        <v>3658</v>
      </c>
      <c r="B3816" t="s">
        <v>3849</v>
      </c>
      <c r="C3816" t="s">
        <v>884</v>
      </c>
      <c r="D3816" t="s">
        <v>1556</v>
      </c>
      <c r="E3816" t="s">
        <v>3892</v>
      </c>
      <c r="F3816" t="s">
        <v>3905</v>
      </c>
      <c r="G3816" t="s">
        <v>3906</v>
      </c>
      <c r="H3816" t="s">
        <v>3907</v>
      </c>
      <c r="I3816" t="s">
        <v>3908</v>
      </c>
      <c r="J3816" t="s">
        <v>3909</v>
      </c>
      <c r="K3816" t="s">
        <v>3910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 s="8"/>
      <c r="S3816" s="8"/>
      <c r="T3816" s="8"/>
      <c r="U3816" s="8">
        <v>441000</v>
      </c>
      <c r="V3816" s="8"/>
      <c r="W3816" s="8"/>
      <c r="X3816" s="8"/>
      <c r="Y3816" s="8"/>
      <c r="Z3816" s="8"/>
      <c r="AA3816" s="8">
        <v>441000</v>
      </c>
      <c r="AB3816" s="8"/>
      <c r="AC3816" s="8"/>
      <c r="AD3816"/>
      <c r="AE3816"/>
      <c r="AF3816"/>
      <c r="AG3816">
        <v>100</v>
      </c>
      <c r="AH3816"/>
      <c r="AI3816"/>
      <c r="AJ3816" s="8"/>
      <c r="AK3816" s="8"/>
      <c r="AL3816" s="8"/>
      <c r="AM3816" s="8">
        <v>441000</v>
      </c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>
        <v>2133000</v>
      </c>
      <c r="BI3816" s="8"/>
      <c r="BJ3816" s="8"/>
      <c r="BK3816" s="8"/>
      <c r="BL3816">
        <v>0</v>
      </c>
      <c r="BM3816"/>
      <c r="BN3816" s="10">
        <v>0</v>
      </c>
      <c r="BO3816" s="10"/>
      <c r="BP3816" s="10"/>
      <c r="BQ3816" s="10"/>
      <c r="BR3816" s="10"/>
      <c r="BS3816" s="10"/>
      <c r="BT3816" s="10"/>
      <c r="BU3816" s="10"/>
      <c r="BV3816" s="1" t="str">
        <f>Запрос1[[#This Row],[Менеджер]]</f>
        <v>Потупаленко Виктор</v>
      </c>
      <c r="BW3816" s="1" t="str">
        <f>Запрос1[[#This Row],[Дирекция]]</f>
        <v>Центральная дирекция</v>
      </c>
      <c r="BX3816" s="1" t="str">
        <f t="shared" si="59"/>
        <v>ТОО "Компания Агро Лидер"</v>
      </c>
      <c r="BY3816" s="1" t="str">
        <f t="shared" si="59"/>
        <v>180440021091</v>
      </c>
      <c r="CA3816" t="str">
        <f>Запрос1[[#This Row],[родитель]]</f>
        <v>ТОО "Компания Агро Лидер"</v>
      </c>
      <c r="CB3816" t="str">
        <f>Запрос1[[#This Row],[БИНРодителя]]</f>
        <v>180440021091</v>
      </c>
    </row>
    <row r="3817" spans="1:80" x14ac:dyDescent="0.3">
      <c r="A3817" t="s">
        <v>3658</v>
      </c>
      <c r="B3817" t="s">
        <v>3849</v>
      </c>
      <c r="C3817" t="s">
        <v>884</v>
      </c>
      <c r="D3817" t="s">
        <v>1556</v>
      </c>
      <c r="E3817" t="s">
        <v>3911</v>
      </c>
      <c r="F3817" t="s">
        <v>3912</v>
      </c>
      <c r="G3817"/>
      <c r="H3817" t="s">
        <v>3913</v>
      </c>
      <c r="I3817" t="s">
        <v>3914</v>
      </c>
      <c r="J3817" t="s">
        <v>3914</v>
      </c>
      <c r="K3817" t="s">
        <v>3913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 s="8"/>
      <c r="S3817" s="8"/>
      <c r="T3817" s="8"/>
      <c r="U3817" s="8"/>
      <c r="V3817" s="8">
        <v>40000</v>
      </c>
      <c r="W3817" s="8"/>
      <c r="X3817" s="8"/>
      <c r="Y3817" s="8"/>
      <c r="Z3817" s="8"/>
      <c r="AA3817" s="8"/>
      <c r="AB3817" s="8">
        <v>40000</v>
      </c>
      <c r="AC3817" s="8"/>
      <c r="AD3817"/>
      <c r="AE3817"/>
      <c r="AF3817"/>
      <c r="AG3817"/>
      <c r="AH3817">
        <v>100</v>
      </c>
      <c r="AI3817"/>
      <c r="AJ3817" s="8"/>
      <c r="AK3817" s="8"/>
      <c r="AL3817" s="8"/>
      <c r="AM3817" s="8"/>
      <c r="AN3817" s="8">
        <v>40000</v>
      </c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/>
      <c r="BM3817"/>
      <c r="BN3817" s="10">
        <v>0</v>
      </c>
      <c r="BO3817" s="10"/>
      <c r="BP3817" s="10"/>
      <c r="BQ3817" s="10"/>
      <c r="BR3817" s="10"/>
      <c r="BS3817" s="10"/>
      <c r="BT3817" s="10"/>
      <c r="BU3817" s="10"/>
      <c r="BV3817" s="1" t="str">
        <f>Запрос1[[#This Row],[Менеджер]]</f>
        <v>Потупаленко Виктор</v>
      </c>
      <c r="BW3817" s="1" t="str">
        <f>Запрос1[[#This Row],[Дирекция]]</f>
        <v>Центральная дирекция</v>
      </c>
      <c r="BX3817" s="1" t="str">
        <f t="shared" si="59"/>
        <v>ТОО "Самади-2030"</v>
      </c>
      <c r="BY3817" s="1" t="str">
        <f t="shared" si="59"/>
        <v>060440000054</v>
      </c>
      <c r="CA3817" t="str">
        <f>Запрос1[[#This Row],[родитель]]</f>
        <v>ТОО "Самади-2030"</v>
      </c>
      <c r="CB3817" t="str">
        <f>Запрос1[[#This Row],[БИНРодителя]]</f>
        <v>060440000054</v>
      </c>
    </row>
    <row r="3818" spans="1:80" x14ac:dyDescent="0.3">
      <c r="A3818" t="s">
        <v>4110</v>
      </c>
      <c r="B3818" t="s">
        <v>4252</v>
      </c>
      <c r="C3818" t="s">
        <v>1900</v>
      </c>
      <c r="D3818"/>
      <c r="E3818"/>
      <c r="F3818"/>
      <c r="G3818"/>
      <c r="H3818" t="s">
        <v>8816</v>
      </c>
      <c r="I3818" t="s">
        <v>8817</v>
      </c>
      <c r="J3818" t="s">
        <v>8817</v>
      </c>
      <c r="K3818" t="s">
        <v>8816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 s="8"/>
      <c r="S3818" s="8">
        <v>478000</v>
      </c>
      <c r="T3818" s="8"/>
      <c r="U3818" s="8"/>
      <c r="V3818" s="8"/>
      <c r="W3818" s="8"/>
      <c r="X3818" s="8"/>
      <c r="Y3818" s="8">
        <v>150000</v>
      </c>
      <c r="Z3818" s="8"/>
      <c r="AA3818" s="8"/>
      <c r="AB3818" s="8"/>
      <c r="AC3818" s="8"/>
      <c r="AD3818"/>
      <c r="AE3818">
        <v>31.38</v>
      </c>
      <c r="AF3818"/>
      <c r="AG3818"/>
      <c r="AH3818"/>
      <c r="AI3818"/>
      <c r="AJ3818" s="8"/>
      <c r="AK3818" s="8">
        <v>478000</v>
      </c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/>
      <c r="BM3818"/>
      <c r="BN3818" s="10">
        <v>0</v>
      </c>
      <c r="BO3818" s="10"/>
      <c r="BP3818" s="10"/>
      <c r="BQ3818" s="10"/>
      <c r="BR3818" s="10"/>
      <c r="BS3818" s="10"/>
      <c r="BT3818" s="10"/>
      <c r="BU3818" s="10"/>
      <c r="BV3818" s="1" t="str">
        <f>Запрос1[[#This Row],[Менеджер]]</f>
        <v>Бастаубаев Айдын</v>
      </c>
      <c r="BW3818" s="1" t="str">
        <f>Запрос1[[#This Row],[Дирекция]]</f>
        <v>Южная дирекция</v>
      </c>
      <c r="BX3818" s="1" t="str">
        <f t="shared" si="59"/>
        <v>Баядилова Салтанат Калыковна</v>
      </c>
      <c r="BY3818" s="1" t="str">
        <f t="shared" si="59"/>
        <v>880516401339</v>
      </c>
      <c r="CA3818" t="str">
        <f>Запрос1[[#This Row],[родитель]]</f>
        <v>Баядилова Салтанат Калыковна</v>
      </c>
      <c r="CB3818" t="str">
        <f>Запрос1[[#This Row],[БИНРодителя]]</f>
        <v>880516401339</v>
      </c>
    </row>
    <row r="3819" spans="1:80" x14ac:dyDescent="0.3">
      <c r="A3819" t="s">
        <v>4110</v>
      </c>
      <c r="B3819" t="s">
        <v>4252</v>
      </c>
      <c r="C3819" t="s">
        <v>1900</v>
      </c>
      <c r="D3819"/>
      <c r="E3819"/>
      <c r="F3819"/>
      <c r="G3819"/>
      <c r="H3819" t="s">
        <v>8818</v>
      </c>
      <c r="I3819" t="s">
        <v>8819</v>
      </c>
      <c r="J3819" t="s">
        <v>8819</v>
      </c>
      <c r="K3819" t="s">
        <v>8818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 s="8">
        <v>940948.64</v>
      </c>
      <c r="S3819" s="8">
        <v>506870</v>
      </c>
      <c r="T3819" s="8"/>
      <c r="U3819" s="8"/>
      <c r="V3819" s="8"/>
      <c r="W3819" s="8"/>
      <c r="X3819" s="8">
        <v>0</v>
      </c>
      <c r="Y3819" s="8">
        <v>149700</v>
      </c>
      <c r="Z3819" s="8"/>
      <c r="AA3819" s="8"/>
      <c r="AB3819" s="8"/>
      <c r="AC3819" s="8"/>
      <c r="AD3819">
        <v>0</v>
      </c>
      <c r="AE3819">
        <v>29.53</v>
      </c>
      <c r="AF3819"/>
      <c r="AG3819"/>
      <c r="AH3819"/>
      <c r="AI3819"/>
      <c r="AJ3819" s="8">
        <v>940948.64</v>
      </c>
      <c r="AK3819" s="8">
        <v>506870</v>
      </c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/>
      <c r="BM3819"/>
      <c r="BN3819" s="10">
        <v>0</v>
      </c>
      <c r="BO3819" s="10"/>
      <c r="BP3819" s="10"/>
      <c r="BQ3819" s="10"/>
      <c r="BR3819" s="10"/>
      <c r="BS3819" s="10"/>
      <c r="BT3819" s="10"/>
      <c r="BU3819" s="10"/>
      <c r="BV3819" s="1" t="str">
        <f>Запрос1[[#This Row],[Менеджер]]</f>
        <v>Бастаубаев Айдын</v>
      </c>
      <c r="BW3819" s="1" t="str">
        <f>Запрос1[[#This Row],[Дирекция]]</f>
        <v>Южная дирекция</v>
      </c>
      <c r="BX3819" s="1" t="str">
        <f t="shared" si="59"/>
        <v>Бутенчинов Айбек Еренович</v>
      </c>
      <c r="BY3819" s="1" t="str">
        <f t="shared" si="59"/>
        <v>700323302465</v>
      </c>
      <c r="CA3819" t="str">
        <f>Запрос1[[#This Row],[родитель]]</f>
        <v>Бутенчинов Айбек Еренович</v>
      </c>
      <c r="CB3819" t="str">
        <f>Запрос1[[#This Row],[БИНРодителя]]</f>
        <v>700323302465</v>
      </c>
    </row>
    <row r="3820" spans="1:80" x14ac:dyDescent="0.3">
      <c r="A3820" t="s">
        <v>4110</v>
      </c>
      <c r="B3820" t="s">
        <v>4252</v>
      </c>
      <c r="C3820" t="s">
        <v>1900</v>
      </c>
      <c r="D3820"/>
      <c r="E3820"/>
      <c r="F3820"/>
      <c r="G3820"/>
      <c r="H3820" t="s">
        <v>8820</v>
      </c>
      <c r="I3820" t="s">
        <v>8821</v>
      </c>
      <c r="J3820" t="s">
        <v>8821</v>
      </c>
      <c r="K3820" t="s">
        <v>8820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 s="8"/>
      <c r="S3820" s="8">
        <v>236250</v>
      </c>
      <c r="T3820" s="8"/>
      <c r="U3820" s="8"/>
      <c r="V3820" s="8"/>
      <c r="W3820" s="8"/>
      <c r="X3820" s="8"/>
      <c r="Y3820" s="8">
        <v>236250</v>
      </c>
      <c r="Z3820" s="8"/>
      <c r="AA3820" s="8"/>
      <c r="AB3820" s="8"/>
      <c r="AC3820" s="8"/>
      <c r="AD3820"/>
      <c r="AE3820">
        <v>100</v>
      </c>
      <c r="AF3820"/>
      <c r="AG3820"/>
      <c r="AH3820"/>
      <c r="AI3820"/>
      <c r="AJ3820" s="8"/>
      <c r="AK3820" s="8">
        <v>236250</v>
      </c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/>
      <c r="BM3820"/>
      <c r="BN3820" s="10">
        <v>0</v>
      </c>
      <c r="BO3820" s="10"/>
      <c r="BP3820" s="10"/>
      <c r="BQ3820" s="10"/>
      <c r="BR3820" s="10"/>
      <c r="BS3820" s="10"/>
      <c r="BT3820" s="10"/>
      <c r="BU3820" s="10"/>
      <c r="BV3820" s="1" t="str">
        <f>Запрос1[[#This Row],[Менеджер]]</f>
        <v>Бастаубаев Айдын</v>
      </c>
      <c r="BW3820" s="1" t="str">
        <f>Запрос1[[#This Row],[Дирекция]]</f>
        <v>Южная дирекция</v>
      </c>
      <c r="BX3820" s="1" t="str">
        <f t="shared" si="59"/>
        <v>Жексембеков Ерик Жексембекович</v>
      </c>
      <c r="BY3820" s="1" t="str">
        <f t="shared" si="59"/>
        <v>530629300951</v>
      </c>
      <c r="CA3820" t="str">
        <f>Запрос1[[#This Row],[родитель]]</f>
        <v>Жексембеков Ерик Жексембекович</v>
      </c>
      <c r="CB3820" t="str">
        <f>Запрос1[[#This Row],[БИНРодителя]]</f>
        <v>530629300951</v>
      </c>
    </row>
    <row r="3821" spans="1:80" x14ac:dyDescent="0.3">
      <c r="A3821" t="s">
        <v>4110</v>
      </c>
      <c r="B3821" t="s">
        <v>4252</v>
      </c>
      <c r="C3821" t="s">
        <v>1900</v>
      </c>
      <c r="D3821"/>
      <c r="E3821"/>
      <c r="F3821"/>
      <c r="G3821"/>
      <c r="H3821" t="s">
        <v>12429</v>
      </c>
      <c r="I3821" t="s">
        <v>12430</v>
      </c>
      <c r="J3821" t="s">
        <v>12430</v>
      </c>
      <c r="K3821" t="s">
        <v>12429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 s="8"/>
      <c r="S3821" s="8"/>
      <c r="T3821" s="8"/>
      <c r="U3821" s="8"/>
      <c r="V3821" s="8"/>
      <c r="W3821" s="8">
        <v>3146950</v>
      </c>
      <c r="X3821" s="8"/>
      <c r="Y3821" s="8"/>
      <c r="Z3821" s="8"/>
      <c r="AA3821" s="8"/>
      <c r="AB3821" s="8"/>
      <c r="AC3821" s="8">
        <v>944160</v>
      </c>
      <c r="AD3821"/>
      <c r="AE3821"/>
      <c r="AF3821"/>
      <c r="AG3821"/>
      <c r="AH3821"/>
      <c r="AI3821">
        <v>30</v>
      </c>
      <c r="AJ3821" s="8"/>
      <c r="AK3821" s="8"/>
      <c r="AL3821" s="8"/>
      <c r="AM3821" s="8"/>
      <c r="AN3821" s="8"/>
      <c r="AO3821" s="8">
        <v>3146950</v>
      </c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/>
      <c r="BM3821"/>
      <c r="BN3821" s="10">
        <v>0</v>
      </c>
      <c r="BO3821" s="10"/>
      <c r="BP3821" s="10"/>
      <c r="BQ3821" s="10"/>
      <c r="BR3821" s="10"/>
      <c r="BS3821" s="10"/>
      <c r="BT3821" s="10"/>
      <c r="BU3821" s="10"/>
      <c r="BV3821" s="1" t="str">
        <f>Запрос1[[#This Row],[Менеджер]]</f>
        <v>Бастаубаев Айдын</v>
      </c>
      <c r="BW3821" s="1" t="str">
        <f>Запрос1[[#This Row],[Дирекция]]</f>
        <v>Южная дирекция</v>
      </c>
      <c r="BX3821" s="1" t="str">
        <f t="shared" si="59"/>
        <v>Жумадилов Шынгыс Жигерұлы</v>
      </c>
      <c r="BY3821" s="1" t="str">
        <f t="shared" si="59"/>
        <v>920310302172</v>
      </c>
      <c r="CA3821" t="str">
        <f>Запрос1[[#This Row],[родитель]]</f>
        <v>Жумадилов Шынгыс Жигерұлы</v>
      </c>
      <c r="CB3821" t="str">
        <f>Запрос1[[#This Row],[БИНРодителя]]</f>
        <v>920310302172</v>
      </c>
    </row>
    <row r="3822" spans="1:80" x14ac:dyDescent="0.3">
      <c r="A3822" t="s">
        <v>4110</v>
      </c>
      <c r="B3822" t="s">
        <v>4252</v>
      </c>
      <c r="C3822" t="s">
        <v>1900</v>
      </c>
      <c r="D3822"/>
      <c r="E3822"/>
      <c r="F3822"/>
      <c r="G3822"/>
      <c r="H3822" t="s">
        <v>8822</v>
      </c>
      <c r="I3822" t="s">
        <v>8823</v>
      </c>
      <c r="J3822" t="s">
        <v>8823</v>
      </c>
      <c r="K3822" t="s">
        <v>8822</v>
      </c>
      <c r="L3822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 s="8">
        <v>555291</v>
      </c>
      <c r="S3822" s="8">
        <v>326550</v>
      </c>
      <c r="T3822" s="8"/>
      <c r="U3822" s="8"/>
      <c r="V3822" s="8"/>
      <c r="W3822" s="8"/>
      <c r="X3822" s="8">
        <v>0</v>
      </c>
      <c r="Y3822" s="8">
        <v>118200</v>
      </c>
      <c r="Z3822" s="8"/>
      <c r="AA3822" s="8"/>
      <c r="AB3822" s="8"/>
      <c r="AC3822" s="8"/>
      <c r="AD3822">
        <v>0</v>
      </c>
      <c r="AE3822">
        <v>36.200000000000003</v>
      </c>
      <c r="AF3822"/>
      <c r="AG3822"/>
      <c r="AH3822"/>
      <c r="AI3822"/>
      <c r="AJ3822" s="8">
        <v>555291</v>
      </c>
      <c r="AK3822" s="8">
        <v>326550</v>
      </c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/>
      <c r="BM3822"/>
      <c r="BN3822" s="10">
        <v>0</v>
      </c>
      <c r="BO3822" s="10"/>
      <c r="BP3822" s="10"/>
      <c r="BQ3822" s="10"/>
      <c r="BR3822" s="10"/>
      <c r="BS3822" s="10"/>
      <c r="BT3822" s="10"/>
      <c r="BU3822" s="10"/>
      <c r="BV3822" s="1" t="str">
        <f>Запрос1[[#This Row],[Менеджер]]</f>
        <v>Бастаубаев Айдын</v>
      </c>
      <c r="BW3822" s="1" t="str">
        <f>Запрос1[[#This Row],[Дирекция]]</f>
        <v>Южная дирекция</v>
      </c>
      <c r="BX3822" s="1" t="str">
        <f t="shared" si="59"/>
        <v>Имангалиева Светлана Алексеевна</v>
      </c>
      <c r="BY3822" s="1" t="str">
        <f t="shared" si="59"/>
        <v>740429402118</v>
      </c>
      <c r="CA3822" t="str">
        <f>Запрос1[[#This Row],[родитель]]</f>
        <v>Имангалиева Светлана Алексеевна</v>
      </c>
      <c r="CB3822" t="str">
        <f>Запрос1[[#This Row],[БИНРодителя]]</f>
        <v>740429402118</v>
      </c>
    </row>
    <row r="3823" spans="1:80" x14ac:dyDescent="0.3">
      <c r="A3823" t="s">
        <v>4110</v>
      </c>
      <c r="B3823" t="s">
        <v>4252</v>
      </c>
      <c r="C3823" t="s">
        <v>1900</v>
      </c>
      <c r="D3823"/>
      <c r="E3823"/>
      <c r="F3823"/>
      <c r="G3823"/>
      <c r="H3823" t="s">
        <v>8824</v>
      </c>
      <c r="I3823" t="s">
        <v>8825</v>
      </c>
      <c r="J3823" t="s">
        <v>8825</v>
      </c>
      <c r="K3823" t="s">
        <v>8824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 s="8">
        <v>499420</v>
      </c>
      <c r="S3823" s="8">
        <v>403200</v>
      </c>
      <c r="T3823" s="8"/>
      <c r="U3823" s="8"/>
      <c r="V3823" s="8"/>
      <c r="W3823" s="8"/>
      <c r="X3823" s="8">
        <v>0</v>
      </c>
      <c r="Y3823" s="8">
        <v>123000</v>
      </c>
      <c r="Z3823" s="8"/>
      <c r="AA3823" s="8"/>
      <c r="AB3823" s="8"/>
      <c r="AC3823" s="8"/>
      <c r="AD3823">
        <v>0</v>
      </c>
      <c r="AE3823">
        <v>30.51</v>
      </c>
      <c r="AF3823"/>
      <c r="AG3823"/>
      <c r="AH3823"/>
      <c r="AI3823"/>
      <c r="AJ3823" s="8">
        <v>499420</v>
      </c>
      <c r="AK3823" s="8">
        <v>403200</v>
      </c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/>
      <c r="BM3823"/>
      <c r="BN3823" s="10">
        <v>0</v>
      </c>
      <c r="BO3823" s="10"/>
      <c r="BP3823" s="10"/>
      <c r="BQ3823" s="10"/>
      <c r="BR3823" s="10"/>
      <c r="BS3823" s="10"/>
      <c r="BT3823" s="10"/>
      <c r="BU3823" s="10"/>
      <c r="BV3823" s="1" t="str">
        <f>Запрос1[[#This Row],[Менеджер]]</f>
        <v>Бастаубаев Айдын</v>
      </c>
      <c r="BW3823" s="1" t="str">
        <f>Запрос1[[#This Row],[Дирекция]]</f>
        <v>Южная дирекция</v>
      </c>
      <c r="BX3823" s="1" t="str">
        <f t="shared" si="59"/>
        <v>кх Сагандыков</v>
      </c>
      <c r="BY3823" s="1" t="str">
        <f t="shared" si="59"/>
        <v>620101310937</v>
      </c>
      <c r="CA3823" t="str">
        <f>Запрос1[[#This Row],[родитель]]</f>
        <v>кх Сагандыков</v>
      </c>
      <c r="CB3823" t="str">
        <f>Запрос1[[#This Row],[БИНРодителя]]</f>
        <v>620101310937</v>
      </c>
    </row>
    <row r="3824" spans="1:80" x14ac:dyDescent="0.3">
      <c r="A3824" t="s">
        <v>4110</v>
      </c>
      <c r="B3824" t="s">
        <v>4252</v>
      </c>
      <c r="C3824" t="s">
        <v>1900</v>
      </c>
      <c r="D3824"/>
      <c r="E3824"/>
      <c r="F3824"/>
      <c r="G3824"/>
      <c r="H3824" t="s">
        <v>12444</v>
      </c>
      <c r="I3824" t="s">
        <v>12445</v>
      </c>
      <c r="J3824" t="s">
        <v>12445</v>
      </c>
      <c r="K3824" t="s">
        <v>12444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 s="8"/>
      <c r="S3824" s="8"/>
      <c r="T3824" s="8"/>
      <c r="U3824" s="8"/>
      <c r="V3824" s="8"/>
      <c r="W3824" s="8">
        <v>1910350</v>
      </c>
      <c r="X3824" s="8"/>
      <c r="Y3824" s="8"/>
      <c r="Z3824" s="8"/>
      <c r="AA3824" s="8"/>
      <c r="AB3824" s="8"/>
      <c r="AC3824" s="8">
        <v>573105</v>
      </c>
      <c r="AD3824"/>
      <c r="AE3824"/>
      <c r="AF3824"/>
      <c r="AG3824"/>
      <c r="AH3824"/>
      <c r="AI3824">
        <v>30</v>
      </c>
      <c r="AJ3824" s="8"/>
      <c r="AK3824" s="8"/>
      <c r="AL3824" s="8"/>
      <c r="AM3824" s="8"/>
      <c r="AN3824" s="8"/>
      <c r="AO3824" s="8">
        <v>1910350</v>
      </c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/>
      <c r="BM3824"/>
      <c r="BN3824" s="10">
        <v>0</v>
      </c>
      <c r="BO3824" s="10"/>
      <c r="BP3824" s="10"/>
      <c r="BQ3824" s="10"/>
      <c r="BR3824" s="10"/>
      <c r="BS3824" s="10"/>
      <c r="BT3824" s="10"/>
      <c r="BU3824" s="10"/>
      <c r="BV3824" s="1" t="str">
        <f>Запрос1[[#This Row],[Менеджер]]</f>
        <v>Бастаубаев Айдын</v>
      </c>
      <c r="BW3824" s="1" t="str">
        <f>Запрос1[[#This Row],[Дирекция]]</f>
        <v>Южная дирекция</v>
      </c>
      <c r="BX3824" s="1" t="str">
        <f t="shared" si="59"/>
        <v>Смагулов Әлішер Жұмағалиұлы</v>
      </c>
      <c r="BY3824" s="1" t="str">
        <f t="shared" si="59"/>
        <v>920615302071</v>
      </c>
      <c r="CA3824" t="str">
        <f>Запрос1[[#This Row],[родитель]]</f>
        <v>Смагулов Әлішер Жұмағалиұлы</v>
      </c>
      <c r="CB3824" t="str">
        <f>Запрос1[[#This Row],[БИНРодителя]]</f>
        <v>920615302071</v>
      </c>
    </row>
    <row r="3825" spans="1:80" x14ac:dyDescent="0.3">
      <c r="A3825" t="s">
        <v>4110</v>
      </c>
      <c r="B3825" t="s">
        <v>4252</v>
      </c>
      <c r="C3825" t="s">
        <v>1900</v>
      </c>
      <c r="D3825"/>
      <c r="E3825"/>
      <c r="F3825"/>
      <c r="G3825"/>
      <c r="H3825" t="s">
        <v>8884</v>
      </c>
      <c r="I3825" t="s">
        <v>8885</v>
      </c>
      <c r="J3825" t="s">
        <v>8885</v>
      </c>
      <c r="K3825" t="s">
        <v>8884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1</v>
      </c>
      <c r="R3825" s="8"/>
      <c r="S3825" s="8">
        <v>1864050</v>
      </c>
      <c r="T3825" s="8">
        <v>1380345</v>
      </c>
      <c r="U3825" s="8"/>
      <c r="V3825" s="8"/>
      <c r="W3825" s="8">
        <v>2750000</v>
      </c>
      <c r="X3825" s="8"/>
      <c r="Y3825" s="8">
        <v>373000</v>
      </c>
      <c r="Z3825" s="8">
        <v>427000</v>
      </c>
      <c r="AA3825" s="8"/>
      <c r="AB3825" s="8"/>
      <c r="AC3825" s="8">
        <v>825000</v>
      </c>
      <c r="AD3825"/>
      <c r="AE3825">
        <v>20.010000000000002</v>
      </c>
      <c r="AF3825">
        <v>30.93</v>
      </c>
      <c r="AG3825"/>
      <c r="AH3825"/>
      <c r="AI3825">
        <v>30</v>
      </c>
      <c r="AJ3825" s="8"/>
      <c r="AK3825" s="8">
        <v>1864050</v>
      </c>
      <c r="AL3825" s="8">
        <v>1423050</v>
      </c>
      <c r="AM3825" s="8"/>
      <c r="AN3825" s="8"/>
      <c r="AO3825" s="8">
        <v>2750000</v>
      </c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/>
      <c r="BM3825"/>
      <c r="BN3825" s="10">
        <v>0</v>
      </c>
      <c r="BO3825" s="10"/>
      <c r="BP3825" s="10"/>
      <c r="BQ3825" s="10"/>
      <c r="BR3825" s="10"/>
      <c r="BS3825" s="10"/>
      <c r="BT3825" s="10"/>
      <c r="BU3825" s="10"/>
      <c r="BV3825" s="1" t="str">
        <f>Запрос1[[#This Row],[Менеджер]]</f>
        <v>Бастаубаев Айдын</v>
      </c>
      <c r="BW3825" s="1" t="str">
        <f>Запрос1[[#This Row],[Дирекция]]</f>
        <v>Южная дирекция</v>
      </c>
      <c r="BX3825" s="1" t="str">
        <f t="shared" si="59"/>
        <v>СПК "Рассвет-Агро"</v>
      </c>
      <c r="BY3825" s="1" t="str">
        <f t="shared" si="59"/>
        <v>180240033990</v>
      </c>
      <c r="CA3825" t="str">
        <f>Запрос1[[#This Row],[родитель]]</f>
        <v>СПК "Рассвет-Агро"</v>
      </c>
      <c r="CB3825" t="str">
        <f>Запрос1[[#This Row],[БИНРодителя]]</f>
        <v>180240033990</v>
      </c>
    </row>
    <row r="3826" spans="1:80" x14ac:dyDescent="0.3">
      <c r="A3826" t="s">
        <v>3658</v>
      </c>
      <c r="B3826" t="s">
        <v>4016</v>
      </c>
      <c r="C3826" t="s">
        <v>122</v>
      </c>
      <c r="D3826" t="s">
        <v>123</v>
      </c>
      <c r="E3826"/>
      <c r="F3826" t="s">
        <v>124</v>
      </c>
      <c r="G3826"/>
      <c r="H3826" t="s">
        <v>4752</v>
      </c>
      <c r="I3826" t="s">
        <v>4753</v>
      </c>
      <c r="J3826" t="s">
        <v>4753</v>
      </c>
      <c r="K3826" t="s">
        <v>4752</v>
      </c>
      <c r="L3826">
        <v>0</v>
      </c>
      <c r="M3826">
        <v>0</v>
      </c>
      <c r="N3826">
        <v>1</v>
      </c>
      <c r="O3826">
        <v>1</v>
      </c>
      <c r="P3826">
        <v>1</v>
      </c>
      <c r="Q3826">
        <v>0</v>
      </c>
      <c r="R3826" s="8"/>
      <c r="S3826" s="8"/>
      <c r="T3826" s="8">
        <v>668850</v>
      </c>
      <c r="U3826" s="8">
        <v>178000</v>
      </c>
      <c r="V3826" s="8">
        <v>200300</v>
      </c>
      <c r="W3826" s="8"/>
      <c r="X3826" s="8"/>
      <c r="Y3826" s="8"/>
      <c r="Z3826" s="8">
        <v>515200</v>
      </c>
      <c r="AA3826" s="8">
        <v>178000</v>
      </c>
      <c r="AB3826" s="8">
        <v>112200</v>
      </c>
      <c r="AC3826" s="8"/>
      <c r="AD3826"/>
      <c r="AE3826"/>
      <c r="AF3826">
        <v>77.03</v>
      </c>
      <c r="AG3826">
        <v>100</v>
      </c>
      <c r="AH3826">
        <v>56.02</v>
      </c>
      <c r="AI3826"/>
      <c r="AJ3826" s="8"/>
      <c r="AK3826" s="8"/>
      <c r="AL3826" s="8">
        <v>668839</v>
      </c>
      <c r="AM3826" s="8">
        <v>178000</v>
      </c>
      <c r="AN3826" s="8">
        <v>200300</v>
      </c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/>
      <c r="BM3826"/>
      <c r="BN3826" s="10">
        <v>0</v>
      </c>
      <c r="BO3826" s="10"/>
      <c r="BP3826" s="10"/>
      <c r="BQ3826" s="10"/>
      <c r="BR3826" s="10"/>
      <c r="BS3826" s="10"/>
      <c r="BT3826" s="10"/>
      <c r="BU3826" s="10"/>
      <c r="BV3826" s="1" t="str">
        <f>Запрос1[[#This Row],[Менеджер]]</f>
        <v>Сулеймен Ерлан</v>
      </c>
      <c r="BW3826" s="1" t="str">
        <f>Запрос1[[#This Row],[Дирекция]]</f>
        <v>Центральная дирекция</v>
      </c>
      <c r="BX3826" s="1" t="str">
        <f t="shared" si="59"/>
        <v>ТОО "Led System Media"</v>
      </c>
      <c r="BY3826" s="1" t="str">
        <f t="shared" si="59"/>
        <v>101140016042</v>
      </c>
      <c r="CA3826" t="str">
        <f>Запрос1[[#This Row],[родитель]]</f>
        <v>ТОО "Led System Media"</v>
      </c>
      <c r="CB3826" t="str">
        <f>Запрос1[[#This Row],[БИНРодителя]]</f>
        <v>101140016042</v>
      </c>
    </row>
    <row r="3827" spans="1:80" x14ac:dyDescent="0.3">
      <c r="A3827" t="s">
        <v>3658</v>
      </c>
      <c r="B3827" t="s">
        <v>4016</v>
      </c>
      <c r="C3827" t="s">
        <v>122</v>
      </c>
      <c r="D3827" t="s">
        <v>123</v>
      </c>
      <c r="E3827"/>
      <c r="F3827" t="s">
        <v>124</v>
      </c>
      <c r="G3827"/>
      <c r="H3827" t="s">
        <v>4851</v>
      </c>
      <c r="I3827" t="s">
        <v>4852</v>
      </c>
      <c r="J3827" t="s">
        <v>4852</v>
      </c>
      <c r="K3827" t="s">
        <v>4851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 s="8"/>
      <c r="S3827" s="8"/>
      <c r="T3827" s="8"/>
      <c r="U3827" s="8"/>
      <c r="V3827" s="8">
        <v>218280</v>
      </c>
      <c r="W3827" s="8"/>
      <c r="X3827" s="8"/>
      <c r="Y3827" s="8"/>
      <c r="Z3827" s="8"/>
      <c r="AA3827" s="8"/>
      <c r="AB3827" s="8">
        <v>218280</v>
      </c>
      <c r="AC3827" s="8"/>
      <c r="AD3827"/>
      <c r="AE3827"/>
      <c r="AF3827"/>
      <c r="AG3827"/>
      <c r="AH3827">
        <v>100</v>
      </c>
      <c r="AI3827"/>
      <c r="AJ3827" s="8"/>
      <c r="AK3827" s="8"/>
      <c r="AL3827" s="8"/>
      <c r="AM3827" s="8"/>
      <c r="AN3827" s="8">
        <v>218280</v>
      </c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/>
      <c r="BM3827"/>
      <c r="BN3827" s="10">
        <v>0</v>
      </c>
      <c r="BO3827" s="10"/>
      <c r="BP3827" s="10"/>
      <c r="BQ3827" s="10"/>
      <c r="BR3827" s="10"/>
      <c r="BS3827" s="10"/>
      <c r="BT3827" s="10"/>
      <c r="BU3827" s="10"/>
      <c r="BV3827" s="1" t="str">
        <f>Запрос1[[#This Row],[Менеджер]]</f>
        <v>Сулеймен Ерлан</v>
      </c>
      <c r="BW3827" s="1" t="str">
        <f>Запрос1[[#This Row],[Дирекция]]</f>
        <v>Центральная дирекция</v>
      </c>
      <c r="BX3827" s="1" t="str">
        <f t="shared" si="59"/>
        <v>ТОО "SundayBest"</v>
      </c>
      <c r="BY3827" s="1" t="str">
        <f t="shared" si="59"/>
        <v>140640019713</v>
      </c>
      <c r="CA3827" t="str">
        <f>Запрос1[[#This Row],[родитель]]</f>
        <v>ТОО "SundayBest"</v>
      </c>
      <c r="CB3827" t="str">
        <f>Запрос1[[#This Row],[БИНРодителя]]</f>
        <v>140640019713</v>
      </c>
    </row>
    <row r="3828" spans="1:80" x14ac:dyDescent="0.3">
      <c r="A3828" t="s">
        <v>3658</v>
      </c>
      <c r="B3828" t="s">
        <v>4016</v>
      </c>
      <c r="C3828" t="s">
        <v>122</v>
      </c>
      <c r="D3828" t="s">
        <v>123</v>
      </c>
      <c r="E3828"/>
      <c r="F3828" t="s">
        <v>124</v>
      </c>
      <c r="G3828"/>
      <c r="H3828" t="s">
        <v>2594</v>
      </c>
      <c r="I3828" t="s">
        <v>2595</v>
      </c>
      <c r="J3828" t="s">
        <v>2595</v>
      </c>
      <c r="K3828" t="s">
        <v>2594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 s="8"/>
      <c r="S3828" s="8"/>
      <c r="T3828" s="8">
        <v>8100000</v>
      </c>
      <c r="U3828" s="8"/>
      <c r="V3828" s="8"/>
      <c r="W3828" s="8"/>
      <c r="X3828" s="8"/>
      <c r="Y3828" s="8"/>
      <c r="Z3828" s="8">
        <v>4050000</v>
      </c>
      <c r="AA3828" s="8"/>
      <c r="AB3828" s="8"/>
      <c r="AC3828" s="8"/>
      <c r="AD3828"/>
      <c r="AE3828"/>
      <c r="AF3828">
        <v>50</v>
      </c>
      <c r="AG3828"/>
      <c r="AH3828"/>
      <c r="AI3828"/>
      <c r="AJ3828" s="8"/>
      <c r="AK3828" s="8"/>
      <c r="AL3828" s="8">
        <v>8100000</v>
      </c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/>
      <c r="BM3828"/>
      <c r="BN3828" s="10">
        <v>0</v>
      </c>
      <c r="BO3828" s="10"/>
      <c r="BP3828" s="10"/>
      <c r="BQ3828" s="10"/>
      <c r="BR3828" s="10"/>
      <c r="BS3828" s="10"/>
      <c r="BT3828" s="10"/>
      <c r="BU3828" s="10"/>
      <c r="BV3828" s="1" t="str">
        <f>Запрос1[[#This Row],[Менеджер]]</f>
        <v>Сулеймен Ерлан</v>
      </c>
      <c r="BW3828" s="1" t="str">
        <f>Запрос1[[#This Row],[Дирекция]]</f>
        <v>Центральная дирекция</v>
      </c>
      <c r="BX3828" s="1" t="str">
        <f t="shared" si="59"/>
        <v>ТОО "Астана-Пестициды"</v>
      </c>
      <c r="BY3828" s="1" t="str">
        <f t="shared" si="59"/>
        <v>101040003027</v>
      </c>
      <c r="CA3828" t="str">
        <f>Запрос1[[#This Row],[родитель]]</f>
        <v>ТОО "Астана-Пестициды"</v>
      </c>
      <c r="CB3828" t="str">
        <f>Запрос1[[#This Row],[БИНРодителя]]</f>
        <v>101040003027</v>
      </c>
    </row>
    <row r="3829" spans="1:80" x14ac:dyDescent="0.3">
      <c r="A3829" t="s">
        <v>3658</v>
      </c>
      <c r="B3829" t="s">
        <v>4016</v>
      </c>
      <c r="C3829" t="s">
        <v>122</v>
      </c>
      <c r="D3829" t="s">
        <v>123</v>
      </c>
      <c r="E3829"/>
      <c r="F3829" t="s">
        <v>124</v>
      </c>
      <c r="G3829"/>
      <c r="H3829" t="s">
        <v>4853</v>
      </c>
      <c r="I3829" t="s">
        <v>4854</v>
      </c>
      <c r="J3829" t="s">
        <v>4855</v>
      </c>
      <c r="K3829" t="s">
        <v>4856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 s="8"/>
      <c r="S3829" s="8"/>
      <c r="T3829" s="8">
        <v>545500</v>
      </c>
      <c r="U3829" s="8"/>
      <c r="V3829" s="8"/>
      <c r="W3829" s="8"/>
      <c r="X3829" s="8"/>
      <c r="Y3829" s="8"/>
      <c r="Z3829" s="8">
        <v>272750</v>
      </c>
      <c r="AA3829" s="8"/>
      <c r="AB3829" s="8"/>
      <c r="AC3829" s="8"/>
      <c r="AD3829"/>
      <c r="AE3829"/>
      <c r="AF3829">
        <v>50</v>
      </c>
      <c r="AG3829"/>
      <c r="AH3829"/>
      <c r="AI3829"/>
      <c r="AJ3829" s="8"/>
      <c r="AK3829" s="8"/>
      <c r="AL3829" s="8">
        <v>545500</v>
      </c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/>
      <c r="BM3829"/>
      <c r="BN3829" s="10">
        <v>0</v>
      </c>
      <c r="BO3829" s="10"/>
      <c r="BP3829" s="10"/>
      <c r="BQ3829" s="10"/>
      <c r="BR3829" s="10"/>
      <c r="BS3829" s="10"/>
      <c r="BT3829" s="10"/>
      <c r="BU3829" s="10"/>
      <c r="BV3829" s="1" t="str">
        <f>Запрос1[[#This Row],[Менеджер]]</f>
        <v>Сулеймен Ерлан</v>
      </c>
      <c r="BW3829" s="1" t="str">
        <f>Запрос1[[#This Row],[Дирекция]]</f>
        <v>Центральная дирекция</v>
      </c>
      <c r="BX3829" s="1" t="str">
        <f t="shared" si="59"/>
        <v>ТОО «BioProm Technologies»</v>
      </c>
      <c r="BY3829" s="1" t="str">
        <f t="shared" si="59"/>
        <v>120740014554</v>
      </c>
      <c r="CA3829" t="str">
        <f>Запрос1[[#This Row],[родитель]]</f>
        <v>ТОО «BioProm Technologies»</v>
      </c>
      <c r="CB3829" t="str">
        <f>Запрос1[[#This Row],[БИНРодителя]]</f>
        <v>120740014554</v>
      </c>
    </row>
    <row r="3830" spans="1:80" x14ac:dyDescent="0.3">
      <c r="A3830" t="s">
        <v>3658</v>
      </c>
      <c r="B3830" t="s">
        <v>4016</v>
      </c>
      <c r="C3830" t="s">
        <v>122</v>
      </c>
      <c r="D3830" t="s">
        <v>123</v>
      </c>
      <c r="E3830"/>
      <c r="F3830" t="s">
        <v>344</v>
      </c>
      <c r="G3830"/>
      <c r="H3830" t="s">
        <v>2217</v>
      </c>
      <c r="I3830" t="s">
        <v>2218</v>
      </c>
      <c r="J3830" t="s">
        <v>2218</v>
      </c>
      <c r="K3830" t="s">
        <v>2217</v>
      </c>
      <c r="L3830">
        <v>0</v>
      </c>
      <c r="M3830">
        <v>0</v>
      </c>
      <c r="N3830">
        <v>1</v>
      </c>
      <c r="O3830">
        <v>1</v>
      </c>
      <c r="P3830">
        <v>0</v>
      </c>
      <c r="Q3830">
        <v>0</v>
      </c>
      <c r="R3830" s="8"/>
      <c r="S3830" s="8"/>
      <c r="T3830" s="8">
        <v>10327930</v>
      </c>
      <c r="U3830" s="8">
        <v>101000</v>
      </c>
      <c r="V3830" s="8"/>
      <c r="W3830" s="8"/>
      <c r="X3830" s="8"/>
      <c r="Y3830" s="8"/>
      <c r="Z3830" s="8">
        <v>10327930</v>
      </c>
      <c r="AA3830" s="8">
        <v>101000</v>
      </c>
      <c r="AB3830" s="8"/>
      <c r="AC3830" s="8"/>
      <c r="AD3830"/>
      <c r="AE3830"/>
      <c r="AF3830">
        <v>100</v>
      </c>
      <c r="AG3830">
        <v>100</v>
      </c>
      <c r="AH3830"/>
      <c r="AI3830"/>
      <c r="AJ3830" s="8"/>
      <c r="AK3830" s="8"/>
      <c r="AL3830" s="8">
        <v>10327930</v>
      </c>
      <c r="AM3830" s="8">
        <v>101000</v>
      </c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/>
      <c r="BM3830"/>
      <c r="BN3830" s="10">
        <v>0</v>
      </c>
      <c r="BO3830" s="10"/>
      <c r="BP3830" s="10"/>
      <c r="BQ3830" s="10"/>
      <c r="BR3830" s="10"/>
      <c r="BS3830" s="10"/>
      <c r="BT3830" s="10"/>
      <c r="BU3830" s="10"/>
      <c r="BV3830" s="1" t="str">
        <f>Запрос1[[#This Row],[Менеджер]]</f>
        <v>Сулеймен Ерлан</v>
      </c>
      <c r="BW3830" s="1" t="str">
        <f>Запрос1[[#This Row],[Дирекция]]</f>
        <v>Центральная дирекция</v>
      </c>
      <c r="BX3830" s="1" t="str">
        <f t="shared" si="59"/>
        <v>ТОО "Национальная агрохимическая компания"</v>
      </c>
      <c r="BY3830" s="1" t="str">
        <f t="shared" si="59"/>
        <v>160840022447</v>
      </c>
      <c r="CA3830" t="str">
        <f>Запрос1[[#This Row],[родитель]]</f>
        <v>ТОО "Национальная агрохимическая компания"</v>
      </c>
      <c r="CB3830" t="str">
        <f>Запрос1[[#This Row],[БИНРодителя]]</f>
        <v>160840022447</v>
      </c>
    </row>
    <row r="3831" spans="1:80" x14ac:dyDescent="0.3">
      <c r="A3831" t="s">
        <v>3658</v>
      </c>
      <c r="B3831" t="s">
        <v>4016</v>
      </c>
      <c r="C3831" t="s">
        <v>122</v>
      </c>
      <c r="D3831" t="s">
        <v>123</v>
      </c>
      <c r="E3831"/>
      <c r="F3831" t="s">
        <v>127</v>
      </c>
      <c r="G3831"/>
      <c r="H3831" t="s">
        <v>8502</v>
      </c>
      <c r="I3831" t="s">
        <v>8503</v>
      </c>
      <c r="J3831" t="s">
        <v>8503</v>
      </c>
      <c r="K3831" t="s">
        <v>8502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/>
      <c r="AE3831"/>
      <c r="AF3831"/>
      <c r="AG3831"/>
      <c r="AH3831"/>
      <c r="AI3831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/>
      <c r="BM3831"/>
      <c r="BN3831" s="10">
        <v>1</v>
      </c>
      <c r="BO3831" s="10">
        <v>111431</v>
      </c>
      <c r="BP3831" s="10">
        <v>111431</v>
      </c>
      <c r="BQ3831" s="10">
        <v>100</v>
      </c>
      <c r="BR3831" s="10">
        <v>111431</v>
      </c>
      <c r="BS3831" s="10"/>
      <c r="BT3831" s="10"/>
      <c r="BU3831" s="10"/>
      <c r="BV3831" s="1" t="str">
        <f>Запрос1[[#This Row],[Менеджер]]</f>
        <v>Сулеймен Ерлан</v>
      </c>
      <c r="BW3831" s="1" t="str">
        <f>Запрос1[[#This Row],[Дирекция]]</f>
        <v>Центральная дирекция</v>
      </c>
      <c r="BX3831" s="1" t="str">
        <f t="shared" si="59"/>
        <v>Казахский агротехнический университет им.С.Сейфуллина</v>
      </c>
      <c r="BY3831" s="1" t="str">
        <f t="shared" si="59"/>
        <v>070740004377</v>
      </c>
      <c r="CA3831" t="str">
        <f>Запрос1[[#This Row],[родитель]]</f>
        <v>Казахский агротехнический университет им.С.Сейфуллина</v>
      </c>
      <c r="CB3831" t="str">
        <f>Запрос1[[#This Row],[БИНРодителя]]</f>
        <v>070740004377</v>
      </c>
    </row>
    <row r="3832" spans="1:80" x14ac:dyDescent="0.3">
      <c r="A3832" t="s">
        <v>3658</v>
      </c>
      <c r="B3832" t="s">
        <v>4016</v>
      </c>
      <c r="C3832" t="s">
        <v>122</v>
      </c>
      <c r="D3832" t="s">
        <v>123</v>
      </c>
      <c r="E3832"/>
      <c r="F3832" t="s">
        <v>127</v>
      </c>
      <c r="G3832"/>
      <c r="H3832" t="s">
        <v>4857</v>
      </c>
      <c r="I3832" t="s">
        <v>4858</v>
      </c>
      <c r="J3832" t="s">
        <v>4858</v>
      </c>
      <c r="K3832" t="s">
        <v>4857</v>
      </c>
      <c r="L3832">
        <v>0</v>
      </c>
      <c r="M3832">
        <v>0</v>
      </c>
      <c r="N3832">
        <v>0</v>
      </c>
      <c r="O3832">
        <v>1</v>
      </c>
      <c r="P3832">
        <v>1</v>
      </c>
      <c r="Q3832">
        <v>0</v>
      </c>
      <c r="R3832" s="8"/>
      <c r="S3832" s="8"/>
      <c r="T3832" s="8"/>
      <c r="U3832" s="8">
        <v>3473160</v>
      </c>
      <c r="V3832" s="8">
        <v>6656460</v>
      </c>
      <c r="W3832" s="8"/>
      <c r="X3832" s="8"/>
      <c r="Y3832" s="8"/>
      <c r="Z3832" s="8"/>
      <c r="AA3832" s="8">
        <v>3473160</v>
      </c>
      <c r="AB3832" s="8">
        <v>6656460</v>
      </c>
      <c r="AC3832" s="8"/>
      <c r="AD3832"/>
      <c r="AE3832"/>
      <c r="AF3832"/>
      <c r="AG3832">
        <v>100</v>
      </c>
      <c r="AH3832">
        <v>100</v>
      </c>
      <c r="AI3832"/>
      <c r="AJ3832" s="8"/>
      <c r="AK3832" s="8"/>
      <c r="AL3832" s="8"/>
      <c r="AM3832" s="8">
        <v>3473160</v>
      </c>
      <c r="AN3832" s="8">
        <v>6656460</v>
      </c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/>
      <c r="BM3832"/>
      <c r="BN3832" s="10">
        <v>1</v>
      </c>
      <c r="BO3832" s="10">
        <v>6479124</v>
      </c>
      <c r="BP3832" s="10">
        <v>6479124</v>
      </c>
      <c r="BQ3832" s="10">
        <v>100</v>
      </c>
      <c r="BR3832" s="10">
        <v>6479124</v>
      </c>
      <c r="BS3832" s="10"/>
      <c r="BT3832" s="10"/>
      <c r="BU3832" s="10"/>
      <c r="BV3832" s="1" t="str">
        <f>Запрос1[[#This Row],[Менеджер]]</f>
        <v>Сулеймен Ерлан</v>
      </c>
      <c r="BW3832" s="1" t="str">
        <f>Запрос1[[#This Row],[Дирекция]]</f>
        <v>Центральная дирекция</v>
      </c>
      <c r="BX3832" s="1" t="str">
        <f t="shared" si="59"/>
        <v>ТОО "Амазоне"</v>
      </c>
      <c r="BY3832" s="1" t="str">
        <f t="shared" si="59"/>
        <v>120240012609</v>
      </c>
      <c r="CA3832" t="str">
        <f>Запрос1[[#This Row],[родитель]]</f>
        <v>ТОО "Амазоне"</v>
      </c>
      <c r="CB3832" t="str">
        <f>Запрос1[[#This Row],[БИНРодителя]]</f>
        <v>120240012609</v>
      </c>
    </row>
    <row r="3833" spans="1:80" x14ac:dyDescent="0.3">
      <c r="A3833" t="s">
        <v>3658</v>
      </c>
      <c r="B3833" t="s">
        <v>4016</v>
      </c>
      <c r="C3833" t="s">
        <v>122</v>
      </c>
      <c r="D3833" t="s">
        <v>412</v>
      </c>
      <c r="E3833" t="s">
        <v>434</v>
      </c>
      <c r="F3833" t="s">
        <v>1635</v>
      </c>
      <c r="G3833" t="s">
        <v>1636</v>
      </c>
      <c r="H3833" t="s">
        <v>4859</v>
      </c>
      <c r="I3833" t="s">
        <v>4860</v>
      </c>
      <c r="J3833" t="s">
        <v>4860</v>
      </c>
      <c r="K3833" t="s">
        <v>4859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 s="8"/>
      <c r="S3833" s="8"/>
      <c r="T3833" s="8">
        <v>201479.6</v>
      </c>
      <c r="U3833" s="8"/>
      <c r="V3833" s="8"/>
      <c r="W3833" s="8"/>
      <c r="X3833" s="8"/>
      <c r="Y3833" s="8"/>
      <c r="Z3833" s="8">
        <v>0</v>
      </c>
      <c r="AA3833" s="8"/>
      <c r="AB3833" s="8"/>
      <c r="AC3833" s="8"/>
      <c r="AD3833"/>
      <c r="AE3833"/>
      <c r="AF3833">
        <v>0</v>
      </c>
      <c r="AG3833"/>
      <c r="AH3833"/>
      <c r="AI3833"/>
      <c r="AJ3833" s="8"/>
      <c r="AK3833" s="8"/>
      <c r="AL3833" s="8">
        <v>201479.6</v>
      </c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/>
      <c r="BM3833"/>
      <c r="BN3833" s="10">
        <v>0</v>
      </c>
      <c r="BO3833" s="10"/>
      <c r="BP3833" s="10"/>
      <c r="BQ3833" s="10"/>
      <c r="BR3833" s="10"/>
      <c r="BS3833" s="10"/>
      <c r="BT3833" s="10"/>
      <c r="BU3833" s="10"/>
      <c r="BV3833" s="1" t="str">
        <f>Запрос1[[#This Row],[Менеджер]]</f>
        <v>Сулеймен Ерлан</v>
      </c>
      <c r="BW3833" s="1" t="str">
        <f>Запрос1[[#This Row],[Дирекция]]</f>
        <v>Центральная дирекция</v>
      </c>
      <c r="BX3833" s="1" t="str">
        <f t="shared" si="59"/>
        <v>ТОО "Карабалыкская СХОС"</v>
      </c>
      <c r="BY3833" s="1" t="str">
        <f t="shared" si="59"/>
        <v>070840002502</v>
      </c>
      <c r="CA3833" t="str">
        <f>Запрос1[[#This Row],[родитель]]</f>
        <v>ТОО "Карабалыкская СХОС"</v>
      </c>
      <c r="CB3833" t="str">
        <f>Запрос1[[#This Row],[БИНРодителя]]</f>
        <v>070840002502</v>
      </c>
    </row>
    <row r="3834" spans="1:80" x14ac:dyDescent="0.3">
      <c r="A3834" t="s">
        <v>3658</v>
      </c>
      <c r="B3834" t="s">
        <v>4016</v>
      </c>
      <c r="C3834" t="s">
        <v>122</v>
      </c>
      <c r="D3834" t="s">
        <v>412</v>
      </c>
      <c r="E3834" t="s">
        <v>443</v>
      </c>
      <c r="F3834" t="s">
        <v>444</v>
      </c>
      <c r="G3834"/>
      <c r="H3834" t="s">
        <v>4861</v>
      </c>
      <c r="I3834" t="s">
        <v>4862</v>
      </c>
      <c r="J3834" t="s">
        <v>4862</v>
      </c>
      <c r="K3834" t="s">
        <v>4861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 s="8"/>
      <c r="S3834" s="8"/>
      <c r="T3834" s="8">
        <v>75000</v>
      </c>
      <c r="U3834" s="8"/>
      <c r="V3834" s="8"/>
      <c r="W3834" s="8"/>
      <c r="X3834" s="8"/>
      <c r="Y3834" s="8"/>
      <c r="Z3834" s="8">
        <v>75000</v>
      </c>
      <c r="AA3834" s="8"/>
      <c r="AB3834" s="8"/>
      <c r="AC3834" s="8"/>
      <c r="AD3834"/>
      <c r="AE3834"/>
      <c r="AF3834">
        <v>100</v>
      </c>
      <c r="AG3834"/>
      <c r="AH3834"/>
      <c r="AI3834"/>
      <c r="AJ3834" s="8"/>
      <c r="AK3834" s="8"/>
      <c r="AL3834" s="8">
        <v>75000</v>
      </c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/>
      <c r="BM3834"/>
      <c r="BN3834" s="10">
        <v>0</v>
      </c>
      <c r="BO3834" s="10"/>
      <c r="BP3834" s="10"/>
      <c r="BQ3834" s="10"/>
      <c r="BR3834" s="10"/>
      <c r="BS3834" s="10"/>
      <c r="BT3834" s="10"/>
      <c r="BU3834" s="10"/>
      <c r="BV3834" s="1" t="str">
        <f>Запрос1[[#This Row],[Менеджер]]</f>
        <v>Сулеймен Ерлан</v>
      </c>
      <c r="BW3834" s="1" t="str">
        <f>Запрос1[[#This Row],[Дирекция]]</f>
        <v>Центральная дирекция</v>
      </c>
      <c r="BX3834" s="1" t="str">
        <f t="shared" si="59"/>
        <v>ТОО "ТД AGROPLUS"</v>
      </c>
      <c r="BY3834" s="1" t="str">
        <f t="shared" si="59"/>
        <v>070940005362</v>
      </c>
      <c r="CA3834" t="str">
        <f>Запрос1[[#This Row],[родитель]]</f>
        <v>ТОО "ТД AGROPLUS"</v>
      </c>
      <c r="CB3834" t="str">
        <f>Запрос1[[#This Row],[БИНРодителя]]</f>
        <v>070940005362</v>
      </c>
    </row>
    <row r="3835" spans="1:80" x14ac:dyDescent="0.3">
      <c r="A3835" t="s">
        <v>3658</v>
      </c>
      <c r="B3835" t="s">
        <v>3849</v>
      </c>
      <c r="C3835" t="s">
        <v>884</v>
      </c>
      <c r="D3835" t="s">
        <v>1556</v>
      </c>
      <c r="E3835" t="s">
        <v>2876</v>
      </c>
      <c r="F3835" t="s">
        <v>2877</v>
      </c>
      <c r="G3835" t="s">
        <v>2878</v>
      </c>
      <c r="H3835" t="s">
        <v>3915</v>
      </c>
      <c r="I3835" t="s">
        <v>3916</v>
      </c>
      <c r="J3835" t="s">
        <v>3916</v>
      </c>
      <c r="K3835" t="s">
        <v>3915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0</v>
      </c>
      <c r="R3835" s="8"/>
      <c r="S3835" s="8">
        <v>55000</v>
      </c>
      <c r="T3835" s="8"/>
      <c r="U3835" s="8"/>
      <c r="V3835" s="8">
        <v>100500</v>
      </c>
      <c r="W3835" s="8"/>
      <c r="X3835" s="8"/>
      <c r="Y3835" s="8">
        <v>55000</v>
      </c>
      <c r="Z3835" s="8"/>
      <c r="AA3835" s="8"/>
      <c r="AB3835" s="8">
        <v>100500</v>
      </c>
      <c r="AC3835" s="8"/>
      <c r="AD3835"/>
      <c r="AE3835">
        <v>100</v>
      </c>
      <c r="AF3835"/>
      <c r="AG3835"/>
      <c r="AH3835">
        <v>100</v>
      </c>
      <c r="AI3835"/>
      <c r="AJ3835" s="8"/>
      <c r="AK3835" s="8">
        <v>55000</v>
      </c>
      <c r="AL3835" s="8"/>
      <c r="AM3835" s="8"/>
      <c r="AN3835" s="8">
        <v>100500</v>
      </c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/>
      <c r="BM3835"/>
      <c r="BN3835" s="10">
        <v>0</v>
      </c>
      <c r="BO3835" s="10"/>
      <c r="BP3835" s="10"/>
      <c r="BQ3835" s="10"/>
      <c r="BR3835" s="10"/>
      <c r="BS3835" s="10"/>
      <c r="BT3835" s="10"/>
      <c r="BU3835" s="10"/>
      <c r="BV3835" s="1" t="str">
        <f>Запрос1[[#This Row],[Менеджер]]</f>
        <v>Потупаленко Виктор</v>
      </c>
      <c r="BW3835" s="1" t="str">
        <f>Запрос1[[#This Row],[Дирекция]]</f>
        <v>Центральная дирекция</v>
      </c>
      <c r="BX3835" s="1" t="e">
        <f t="shared" si="59"/>
        <v>#N/A</v>
      </c>
      <c r="BY3835" s="1" t="e">
        <f t="shared" si="59"/>
        <v>#N/A</v>
      </c>
      <c r="CA3835" t="e">
        <f>VLOOKUP(Запрос1[[#This Row],[БИНКХ]],'[2]Группы компаний'!$A:$E,4,0)</f>
        <v>#N/A</v>
      </c>
      <c r="CB3835" t="e">
        <f>VLOOKUP(CA3835,$H:$I,2,0)</f>
        <v>#N/A</v>
      </c>
    </row>
    <row r="3836" spans="1:80" x14ac:dyDescent="0.3">
      <c r="A3836" t="s">
        <v>3658</v>
      </c>
      <c r="B3836" t="s">
        <v>3849</v>
      </c>
      <c r="C3836" t="s">
        <v>884</v>
      </c>
      <c r="D3836" t="s">
        <v>1556</v>
      </c>
      <c r="E3836" t="s">
        <v>2876</v>
      </c>
      <c r="F3836" t="s">
        <v>2877</v>
      </c>
      <c r="G3836" t="s">
        <v>2878</v>
      </c>
      <c r="H3836" t="s">
        <v>3917</v>
      </c>
      <c r="I3836" t="s">
        <v>3918</v>
      </c>
      <c r="J3836" t="s">
        <v>3918</v>
      </c>
      <c r="K3836" t="s">
        <v>3917</v>
      </c>
      <c r="L3836">
        <v>0</v>
      </c>
      <c r="M3836">
        <v>0</v>
      </c>
      <c r="N3836">
        <v>0</v>
      </c>
      <c r="O3836">
        <v>1</v>
      </c>
      <c r="P3836">
        <v>1</v>
      </c>
      <c r="Q3836">
        <v>0</v>
      </c>
      <c r="R3836" s="8"/>
      <c r="S3836" s="8"/>
      <c r="T3836" s="8"/>
      <c r="U3836" s="8">
        <v>42082000</v>
      </c>
      <c r="V3836" s="8">
        <v>14283000</v>
      </c>
      <c r="W3836" s="8"/>
      <c r="X3836" s="8"/>
      <c r="Y3836" s="8"/>
      <c r="Z3836" s="8"/>
      <c r="AA3836" s="8">
        <v>4566800</v>
      </c>
      <c r="AB3836" s="8">
        <v>2856600</v>
      </c>
      <c r="AC3836" s="8"/>
      <c r="AD3836"/>
      <c r="AE3836"/>
      <c r="AF3836"/>
      <c r="AG3836">
        <v>10.85</v>
      </c>
      <c r="AH3836">
        <v>20</v>
      </c>
      <c r="AI3836"/>
      <c r="AJ3836" s="8"/>
      <c r="AK3836" s="8"/>
      <c r="AL3836" s="8"/>
      <c r="AM3836" s="8">
        <v>42082000</v>
      </c>
      <c r="AN3836" s="8">
        <v>14283000</v>
      </c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>
        <v>122304000</v>
      </c>
      <c r="BI3836" s="8"/>
      <c r="BJ3836" s="8">
        <v>42304000</v>
      </c>
      <c r="BK3836" s="8"/>
      <c r="BL3836">
        <v>34.589199999999998</v>
      </c>
      <c r="BM3836"/>
      <c r="BN3836" s="10">
        <v>0</v>
      </c>
      <c r="BO3836" s="10"/>
      <c r="BP3836" s="10"/>
      <c r="BQ3836" s="10"/>
      <c r="BR3836" s="10"/>
      <c r="BS3836" s="10"/>
      <c r="BT3836" s="10"/>
      <c r="BU3836" s="10"/>
      <c r="BV3836" s="1" t="str">
        <f>Запрос1[[#This Row],[Менеджер]]</f>
        <v>Потупаленко Виктор</v>
      </c>
      <c r="BW3836" s="1" t="str">
        <f>Запрос1[[#This Row],[Дирекция]]</f>
        <v>Центральная дирекция</v>
      </c>
      <c r="BX3836" s="1" t="str">
        <f t="shared" si="59"/>
        <v>ТОО "ЕвразияИнвест Ltd."</v>
      </c>
      <c r="BY3836" s="1" t="str">
        <f t="shared" si="59"/>
        <v>090440004111</v>
      </c>
      <c r="CA3836" t="str">
        <f>Запрос1[[#This Row],[родитель]]</f>
        <v>ТОО "ЕвразияИнвест Ltd."</v>
      </c>
      <c r="CB3836" t="str">
        <f>Запрос1[[#This Row],[БИНРодителя]]</f>
        <v>090440004111</v>
      </c>
    </row>
    <row r="3837" spans="1:80" x14ac:dyDescent="0.3">
      <c r="A3837" t="s">
        <v>3658</v>
      </c>
      <c r="B3837" t="s">
        <v>3849</v>
      </c>
      <c r="C3837" t="s">
        <v>884</v>
      </c>
      <c r="D3837" t="s">
        <v>1556</v>
      </c>
      <c r="E3837" t="s">
        <v>3919</v>
      </c>
      <c r="F3837" t="s">
        <v>3920</v>
      </c>
      <c r="G3837" t="s">
        <v>3408</v>
      </c>
      <c r="H3837" t="s">
        <v>3921</v>
      </c>
      <c r="I3837" t="s">
        <v>3922</v>
      </c>
      <c r="J3837" t="s">
        <v>3922</v>
      </c>
      <c r="K3837" t="s">
        <v>3921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1</v>
      </c>
      <c r="R3837" s="8"/>
      <c r="S3837" s="8"/>
      <c r="T3837" s="8"/>
      <c r="U3837" s="8"/>
      <c r="V3837" s="8">
        <v>4965800</v>
      </c>
      <c r="W3837" s="8">
        <v>3375800</v>
      </c>
      <c r="X3837" s="8"/>
      <c r="Y3837" s="8"/>
      <c r="Z3837" s="8"/>
      <c r="AA3837" s="8"/>
      <c r="AB3837" s="8">
        <v>2482900</v>
      </c>
      <c r="AC3837" s="8">
        <v>2045240</v>
      </c>
      <c r="AD3837"/>
      <c r="AE3837"/>
      <c r="AF3837"/>
      <c r="AG3837"/>
      <c r="AH3837">
        <v>50</v>
      </c>
      <c r="AI3837">
        <v>60.59</v>
      </c>
      <c r="AJ3837" s="8"/>
      <c r="AK3837" s="8"/>
      <c r="AL3837" s="8"/>
      <c r="AM3837" s="8"/>
      <c r="AN3837" s="8">
        <v>4965800</v>
      </c>
      <c r="AO3837" s="8">
        <v>3375800</v>
      </c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/>
      <c r="BM3837"/>
      <c r="BN3837" s="10">
        <v>0</v>
      </c>
      <c r="BO3837" s="10"/>
      <c r="BP3837" s="10"/>
      <c r="BQ3837" s="10"/>
      <c r="BR3837" s="10"/>
      <c r="BS3837" s="10"/>
      <c r="BT3837" s="10"/>
      <c r="BU3837" s="10"/>
      <c r="BV3837" s="1" t="str">
        <f>Запрос1[[#This Row],[Менеджер]]</f>
        <v>Потупаленко Виктор</v>
      </c>
      <c r="BW3837" s="1" t="str">
        <f>Запрос1[[#This Row],[Дирекция]]</f>
        <v>Центральная дирекция</v>
      </c>
      <c r="BX3837" s="1" t="str">
        <f t="shared" si="59"/>
        <v>КХ "Ынта"</v>
      </c>
      <c r="BY3837" s="1" t="str">
        <f t="shared" si="59"/>
        <v>670619300370</v>
      </c>
      <c r="CA3837" t="str">
        <f>Запрос1[[#This Row],[родитель]]</f>
        <v>КХ "Ынта"</v>
      </c>
      <c r="CB3837" t="str">
        <f>Запрос1[[#This Row],[БИНРодителя]]</f>
        <v>670619300370</v>
      </c>
    </row>
    <row r="3838" spans="1:80" x14ac:dyDescent="0.3">
      <c r="A3838" t="s">
        <v>3658</v>
      </c>
      <c r="B3838" t="s">
        <v>3849</v>
      </c>
      <c r="C3838" t="s">
        <v>884</v>
      </c>
      <c r="D3838" t="s">
        <v>1556</v>
      </c>
      <c r="E3838" t="s">
        <v>3850</v>
      </c>
      <c r="F3838" t="s">
        <v>2562</v>
      </c>
      <c r="G3838" t="s">
        <v>2563</v>
      </c>
      <c r="H3838" t="s">
        <v>3923</v>
      </c>
      <c r="I3838" t="s">
        <v>3924</v>
      </c>
      <c r="J3838" t="s">
        <v>3925</v>
      </c>
      <c r="K3838" t="s">
        <v>3926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 s="8"/>
      <c r="S3838" s="8"/>
      <c r="T3838" s="8">
        <v>870000</v>
      </c>
      <c r="U3838" s="8"/>
      <c r="V3838" s="8"/>
      <c r="W3838" s="8"/>
      <c r="X3838" s="8"/>
      <c r="Y3838" s="8"/>
      <c r="Z3838" s="8">
        <v>261000</v>
      </c>
      <c r="AA3838" s="8"/>
      <c r="AB3838" s="8"/>
      <c r="AC3838" s="8"/>
      <c r="AD3838"/>
      <c r="AE3838"/>
      <c r="AF3838">
        <v>30</v>
      </c>
      <c r="AG3838"/>
      <c r="AH3838"/>
      <c r="AI3838"/>
      <c r="AJ3838" s="8"/>
      <c r="AK3838" s="8"/>
      <c r="AL3838" s="8">
        <v>870000</v>
      </c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/>
      <c r="BM3838"/>
      <c r="BN3838" s="10">
        <v>0</v>
      </c>
      <c r="BO3838" s="10"/>
      <c r="BP3838" s="10"/>
      <c r="BQ3838" s="10"/>
      <c r="BR3838" s="10"/>
      <c r="BS3838" s="10"/>
      <c r="BT3838" s="10"/>
      <c r="BU3838" s="10"/>
      <c r="BV3838" s="1" t="str">
        <f>Запрос1[[#This Row],[Менеджер]]</f>
        <v>Потупаленко Виктор</v>
      </c>
      <c r="BW3838" s="1" t="str">
        <f>Запрос1[[#This Row],[Дирекция]]</f>
        <v>Центральная дирекция</v>
      </c>
      <c r="BX3838" s="1" t="str">
        <f t="shared" si="59"/>
        <v>ТОО "Роднички"</v>
      </c>
      <c r="BY3838" s="1" t="str">
        <f t="shared" si="59"/>
        <v>160240019009</v>
      </c>
      <c r="CA3838" t="str">
        <f>Запрос1[[#This Row],[родитель]]</f>
        <v>ТОО "Роднички"</v>
      </c>
      <c r="CB3838" t="str">
        <f>Запрос1[[#This Row],[БИНРодителя]]</f>
        <v>160240019009</v>
      </c>
    </row>
    <row r="3839" spans="1:80" x14ac:dyDescent="0.3">
      <c r="A3839" t="s">
        <v>3658</v>
      </c>
      <c r="B3839" t="s">
        <v>3849</v>
      </c>
      <c r="C3839" t="s">
        <v>884</v>
      </c>
      <c r="D3839" t="s">
        <v>1556</v>
      </c>
      <c r="E3839" t="s">
        <v>3850</v>
      </c>
      <c r="F3839" t="s">
        <v>3946</v>
      </c>
      <c r="G3839" t="s">
        <v>8322</v>
      </c>
      <c r="H3839" t="s">
        <v>8324</v>
      </c>
      <c r="I3839" t="s">
        <v>8323</v>
      </c>
      <c r="J3839" t="s">
        <v>8323</v>
      </c>
      <c r="K3839" t="s">
        <v>8324</v>
      </c>
      <c r="L3839">
        <v>0</v>
      </c>
      <c r="M3839">
        <v>0</v>
      </c>
      <c r="N3839">
        <v>1</v>
      </c>
      <c r="O3839">
        <v>1</v>
      </c>
      <c r="P3839">
        <v>1</v>
      </c>
      <c r="Q3839">
        <v>1</v>
      </c>
      <c r="R3839" s="8"/>
      <c r="S3839" s="8"/>
      <c r="T3839" s="8">
        <v>1072500</v>
      </c>
      <c r="U3839" s="8">
        <v>2558400</v>
      </c>
      <c r="V3839" s="8">
        <v>77518502.5</v>
      </c>
      <c r="W3839" s="8">
        <v>68449334.599999994</v>
      </c>
      <c r="X3839" s="8"/>
      <c r="Y3839" s="8"/>
      <c r="Z3839" s="8">
        <v>1072500</v>
      </c>
      <c r="AA3839" s="8">
        <v>2558400</v>
      </c>
      <c r="AB3839" s="8">
        <v>8027200</v>
      </c>
      <c r="AC3839" s="8">
        <v>24586700.379999999</v>
      </c>
      <c r="AD3839"/>
      <c r="AE3839"/>
      <c r="AF3839">
        <v>100</v>
      </c>
      <c r="AG3839">
        <v>100</v>
      </c>
      <c r="AH3839">
        <v>10.36</v>
      </c>
      <c r="AI3839">
        <v>35.92</v>
      </c>
      <c r="AJ3839" s="8"/>
      <c r="AK3839" s="8"/>
      <c r="AL3839" s="8">
        <v>1072500</v>
      </c>
      <c r="AM3839" s="8">
        <v>2558400</v>
      </c>
      <c r="AN3839" s="8">
        <v>77518502.5</v>
      </c>
      <c r="AO3839" s="8">
        <v>68449334.599999994</v>
      </c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>
        <v>397292601</v>
      </c>
      <c r="BI3839" s="8">
        <v>196073154.40000001</v>
      </c>
      <c r="BJ3839" s="8"/>
      <c r="BK3839" s="8"/>
      <c r="BL3839">
        <v>0</v>
      </c>
      <c r="BM3839">
        <v>0</v>
      </c>
      <c r="BN3839" s="10">
        <v>0</v>
      </c>
      <c r="BO3839" s="10"/>
      <c r="BP3839" s="10"/>
      <c r="BQ3839" s="10"/>
      <c r="BR3839" s="10"/>
      <c r="BS3839" s="10"/>
      <c r="BT3839" s="10"/>
      <c r="BU3839" s="10"/>
      <c r="BV3839" s="1" t="str">
        <f>Запрос1[[#This Row],[Менеджер]]</f>
        <v>Потупаленко Виктор</v>
      </c>
      <c r="BW3839" s="1" t="str">
        <f>Запрос1[[#This Row],[Дирекция]]</f>
        <v>Центральная дирекция</v>
      </c>
      <c r="BX3839" s="1" t="str">
        <f t="shared" si="59"/>
        <v>ТОО "Найдоровское"</v>
      </c>
      <c r="BY3839" s="1" t="str">
        <f t="shared" si="59"/>
        <v>000440005381</v>
      </c>
      <c r="CA3839" t="str">
        <f>Запрос1[[#This Row],[родитель]]</f>
        <v>ТОО "Найдоровское"</v>
      </c>
      <c r="CB3839" t="str">
        <f>Запрос1[[#This Row],[БИНРодителя]]</f>
        <v>000440005381</v>
      </c>
    </row>
    <row r="3840" spans="1:80" x14ac:dyDescent="0.3">
      <c r="A3840" t="s">
        <v>3658</v>
      </c>
      <c r="B3840" t="s">
        <v>3849</v>
      </c>
      <c r="C3840" t="s">
        <v>884</v>
      </c>
      <c r="D3840" t="s">
        <v>1556</v>
      </c>
      <c r="E3840" t="s">
        <v>3850</v>
      </c>
      <c r="F3840" t="s">
        <v>3946</v>
      </c>
      <c r="G3840" t="s">
        <v>3947</v>
      </c>
      <c r="H3840" t="s">
        <v>3948</v>
      </c>
      <c r="I3840" t="s">
        <v>3949</v>
      </c>
      <c r="J3840" t="s">
        <v>3949</v>
      </c>
      <c r="K3840" t="s">
        <v>3948</v>
      </c>
      <c r="L3840">
        <v>0</v>
      </c>
      <c r="M3840">
        <v>1</v>
      </c>
      <c r="N3840">
        <v>0</v>
      </c>
      <c r="O3840">
        <v>1</v>
      </c>
      <c r="P3840">
        <v>1</v>
      </c>
      <c r="Q3840">
        <v>1</v>
      </c>
      <c r="R3840" s="8"/>
      <c r="S3840" s="8">
        <v>5324000</v>
      </c>
      <c r="T3840" s="8"/>
      <c r="U3840" s="8">
        <v>3057912</v>
      </c>
      <c r="V3840" s="8">
        <v>10541040</v>
      </c>
      <c r="W3840" s="8">
        <v>30912000</v>
      </c>
      <c r="X3840" s="8"/>
      <c r="Y3840" s="8">
        <v>5324000</v>
      </c>
      <c r="Z3840" s="8"/>
      <c r="AA3840" s="8">
        <v>3057912</v>
      </c>
      <c r="AB3840" s="8">
        <v>10541040</v>
      </c>
      <c r="AC3840" s="8">
        <v>30912000</v>
      </c>
      <c r="AD3840"/>
      <c r="AE3840">
        <v>100</v>
      </c>
      <c r="AF3840"/>
      <c r="AG3840">
        <v>100</v>
      </c>
      <c r="AH3840">
        <v>100</v>
      </c>
      <c r="AI3840">
        <v>100</v>
      </c>
      <c r="AJ3840" s="8"/>
      <c r="AK3840" s="8">
        <v>5324000</v>
      </c>
      <c r="AL3840" s="8"/>
      <c r="AM3840" s="8">
        <v>3057912</v>
      </c>
      <c r="AN3840" s="8">
        <v>10541040</v>
      </c>
      <c r="AO3840" s="8">
        <v>30912000</v>
      </c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>
        <v>299696621.13</v>
      </c>
      <c r="BI3840" s="8"/>
      <c r="BJ3840" s="8">
        <v>3057912</v>
      </c>
      <c r="BK3840" s="8"/>
      <c r="BL3840">
        <v>1.0203</v>
      </c>
      <c r="BM3840"/>
      <c r="BN3840" s="10">
        <v>0</v>
      </c>
      <c r="BO3840" s="10"/>
      <c r="BP3840" s="10"/>
      <c r="BQ3840" s="10"/>
      <c r="BR3840" s="10"/>
      <c r="BS3840" s="10"/>
      <c r="BT3840" s="10"/>
      <c r="BU3840" s="10"/>
      <c r="BV3840" s="1" t="str">
        <f>Запрос1[[#This Row],[Менеджер]]</f>
        <v>Потупаленко Виктор</v>
      </c>
      <c r="BW3840" s="1" t="str">
        <f>Запрос1[[#This Row],[Дирекция]]</f>
        <v>Центральная дирекция</v>
      </c>
      <c r="BX3840" s="1" t="e">
        <f t="shared" si="59"/>
        <v>#N/A</v>
      </c>
      <c r="BY3840" s="1" t="e">
        <f t="shared" si="59"/>
        <v>#N/A</v>
      </c>
      <c r="CA3840" t="e">
        <f>VLOOKUP(Запрос1[[#This Row],[БИНКХ]],'[2]Группы компаний'!$A:$E,4,0)</f>
        <v>#N/A</v>
      </c>
      <c r="CB3840" t="e">
        <f>VLOOKUP(CA3840,$H:$I,2,0)</f>
        <v>#N/A</v>
      </c>
    </row>
    <row r="3841" spans="1:80" x14ac:dyDescent="0.3">
      <c r="A3841" t="s">
        <v>3658</v>
      </c>
      <c r="B3841" t="s">
        <v>3849</v>
      </c>
      <c r="C3841" t="s">
        <v>884</v>
      </c>
      <c r="D3841" t="s">
        <v>1556</v>
      </c>
      <c r="E3841" t="s">
        <v>3850</v>
      </c>
      <c r="F3841" t="s">
        <v>3946</v>
      </c>
      <c r="G3841" t="s">
        <v>3947</v>
      </c>
      <c r="H3841" t="s">
        <v>3948</v>
      </c>
      <c r="I3841" t="s">
        <v>3949</v>
      </c>
      <c r="J3841" t="s">
        <v>3950</v>
      </c>
      <c r="K3841" t="s">
        <v>3951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 s="8"/>
      <c r="S3841" s="8"/>
      <c r="T3841" s="8"/>
      <c r="U3841" s="8">
        <v>1411344</v>
      </c>
      <c r="V3841" s="8"/>
      <c r="W3841" s="8"/>
      <c r="X3841" s="8"/>
      <c r="Y3841" s="8"/>
      <c r="Z3841" s="8"/>
      <c r="AA3841" s="8">
        <v>1411344</v>
      </c>
      <c r="AB3841" s="8"/>
      <c r="AC3841" s="8"/>
      <c r="AD3841"/>
      <c r="AE3841"/>
      <c r="AF3841"/>
      <c r="AG3841">
        <v>100</v>
      </c>
      <c r="AH3841"/>
      <c r="AI3841"/>
      <c r="AJ3841" s="8"/>
      <c r="AK3841" s="8"/>
      <c r="AL3841" s="8"/>
      <c r="AM3841" s="8">
        <v>1411344</v>
      </c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>
        <v>25770978.199999999</v>
      </c>
      <c r="BI3841" s="8"/>
      <c r="BJ3841" s="8">
        <v>1411344</v>
      </c>
      <c r="BK3841" s="8"/>
      <c r="BL3841">
        <v>5.4763999999999999</v>
      </c>
      <c r="BM3841"/>
      <c r="BN3841" s="10">
        <v>0</v>
      </c>
      <c r="BO3841" s="10"/>
      <c r="BP3841" s="10"/>
      <c r="BQ3841" s="10"/>
      <c r="BR3841" s="10"/>
      <c r="BS3841" s="10"/>
      <c r="BT3841" s="10"/>
      <c r="BU3841" s="10"/>
      <c r="BV3841" s="1" t="str">
        <f>Запрос1[[#This Row],[Менеджер]]</f>
        <v>Потупаленко Виктор</v>
      </c>
      <c r="BW3841" s="1" t="str">
        <f>Запрос1[[#This Row],[Дирекция]]</f>
        <v>Центральная дирекция</v>
      </c>
      <c r="BX3841" s="1" t="str">
        <f t="shared" si="59"/>
        <v>ТОО "Жана Ай"</v>
      </c>
      <c r="BY3841" s="1" t="str">
        <f t="shared" si="59"/>
        <v>030440001651</v>
      </c>
      <c r="CA3841" t="str">
        <f>Запрос1[[#This Row],[родитель]]</f>
        <v>ТОО "Жана Ай"</v>
      </c>
      <c r="CB3841" t="str">
        <f>Запрос1[[#This Row],[БИНРодителя]]</f>
        <v>030440001651</v>
      </c>
    </row>
    <row r="3842" spans="1:80" x14ac:dyDescent="0.3">
      <c r="A3842" t="s">
        <v>3658</v>
      </c>
      <c r="B3842" t="s">
        <v>3849</v>
      </c>
      <c r="C3842" t="s">
        <v>884</v>
      </c>
      <c r="D3842" t="s">
        <v>1556</v>
      </c>
      <c r="E3842" t="s">
        <v>3850</v>
      </c>
      <c r="F3842" t="s">
        <v>3946</v>
      </c>
      <c r="G3842" t="s">
        <v>3947</v>
      </c>
      <c r="H3842" t="s">
        <v>3952</v>
      </c>
      <c r="I3842" t="s">
        <v>3953</v>
      </c>
      <c r="J3842" t="s">
        <v>3953</v>
      </c>
      <c r="K3842" t="s">
        <v>3952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1</v>
      </c>
      <c r="R3842" s="8"/>
      <c r="S3842" s="8"/>
      <c r="T3842" s="8"/>
      <c r="U3842" s="8"/>
      <c r="V3842" s="8">
        <v>875500</v>
      </c>
      <c r="W3842" s="8">
        <v>7717800</v>
      </c>
      <c r="X3842" s="8"/>
      <c r="Y3842" s="8"/>
      <c r="Z3842" s="8"/>
      <c r="AA3842" s="8"/>
      <c r="AB3842" s="8">
        <v>262650</v>
      </c>
      <c r="AC3842" s="8">
        <v>2315340</v>
      </c>
      <c r="AD3842"/>
      <c r="AE3842"/>
      <c r="AF3842"/>
      <c r="AG3842"/>
      <c r="AH3842">
        <v>30</v>
      </c>
      <c r="AI3842">
        <v>30</v>
      </c>
      <c r="AJ3842" s="8"/>
      <c r="AK3842" s="8"/>
      <c r="AL3842" s="8"/>
      <c r="AM3842" s="8"/>
      <c r="AN3842" s="8">
        <v>875500</v>
      </c>
      <c r="AO3842" s="8">
        <v>7717800</v>
      </c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>
        <v>24536000</v>
      </c>
      <c r="BJ3842" s="8"/>
      <c r="BK3842" s="8"/>
      <c r="BL3842"/>
      <c r="BM3842">
        <v>0</v>
      </c>
      <c r="BN3842" s="10">
        <v>0</v>
      </c>
      <c r="BO3842" s="10"/>
      <c r="BP3842" s="10"/>
      <c r="BQ3842" s="10"/>
      <c r="BR3842" s="10"/>
      <c r="BS3842" s="10"/>
      <c r="BT3842" s="10"/>
      <c r="BU3842" s="10"/>
      <c r="BV3842" s="1" t="str">
        <f>Запрос1[[#This Row],[Менеджер]]</f>
        <v>Потупаленко Виктор</v>
      </c>
      <c r="BW3842" s="1" t="str">
        <f>Запрос1[[#This Row],[Дирекция]]</f>
        <v>Центральная дирекция</v>
      </c>
      <c r="BX3842" s="1" t="e">
        <f t="shared" si="59"/>
        <v>#N/A</v>
      </c>
      <c r="BY3842" s="1" t="e">
        <f t="shared" si="59"/>
        <v>#N/A</v>
      </c>
      <c r="CA3842" t="e">
        <f>VLOOKUP(Запрос1[[#This Row],[БИНКХ]],'[2]Группы компаний'!$A:$E,4,0)</f>
        <v>#N/A</v>
      </c>
      <c r="CB3842" t="e">
        <f>VLOOKUP(CA3842,$H:$I,2,0)</f>
        <v>#N/A</v>
      </c>
    </row>
    <row r="3843" spans="1:80" x14ac:dyDescent="0.3">
      <c r="A3843" t="s">
        <v>4110</v>
      </c>
      <c r="B3843" t="s">
        <v>4252</v>
      </c>
      <c r="C3843" t="s">
        <v>1900</v>
      </c>
      <c r="D3843"/>
      <c r="E3843"/>
      <c r="F3843"/>
      <c r="G3843"/>
      <c r="H3843" t="s">
        <v>8826</v>
      </c>
      <c r="I3843" t="s">
        <v>8827</v>
      </c>
      <c r="J3843" t="s">
        <v>8827</v>
      </c>
      <c r="K3843" t="s">
        <v>8826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 s="8"/>
      <c r="S3843" s="8">
        <v>197925</v>
      </c>
      <c r="T3843" s="8"/>
      <c r="U3843" s="8"/>
      <c r="V3843" s="8"/>
      <c r="W3843" s="8"/>
      <c r="X3843" s="8"/>
      <c r="Y3843" s="8">
        <v>39585</v>
      </c>
      <c r="Z3843" s="8"/>
      <c r="AA3843" s="8"/>
      <c r="AB3843" s="8"/>
      <c r="AC3843" s="8"/>
      <c r="AD3843"/>
      <c r="AE3843">
        <v>20</v>
      </c>
      <c r="AF3843"/>
      <c r="AG3843"/>
      <c r="AH3843"/>
      <c r="AI3843"/>
      <c r="AJ3843" s="8"/>
      <c r="AK3843" s="8">
        <v>197925</v>
      </c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/>
      <c r="BM3843"/>
      <c r="BN3843" s="10">
        <v>0</v>
      </c>
      <c r="BO3843" s="10"/>
      <c r="BP3843" s="10"/>
      <c r="BQ3843" s="10"/>
      <c r="BR3843" s="10"/>
      <c r="BS3843" s="10"/>
      <c r="BT3843" s="10"/>
      <c r="BU3843" s="10"/>
      <c r="BV3843" s="1" t="str">
        <f>Запрос1[[#This Row],[Менеджер]]</f>
        <v>Бастаубаев Айдын</v>
      </c>
      <c r="BW3843" s="1" t="str">
        <f>Запрос1[[#This Row],[Дирекция]]</f>
        <v>Южная дирекция</v>
      </c>
      <c r="BX3843" s="1" t="str">
        <f t="shared" si="59"/>
        <v>Тютебаев Даулет Кайратович</v>
      </c>
      <c r="BY3843" s="1" t="str">
        <f t="shared" si="59"/>
        <v>850923300503</v>
      </c>
      <c r="CA3843" t="str">
        <f>Запрос1[[#This Row],[родитель]]</f>
        <v>Тютебаев Даулет Кайратович</v>
      </c>
      <c r="CB3843" t="str">
        <f>Запрос1[[#This Row],[БИНРодителя]]</f>
        <v>850923300503</v>
      </c>
    </row>
    <row r="3844" spans="1:80" x14ac:dyDescent="0.3">
      <c r="A3844" t="s">
        <v>4110</v>
      </c>
      <c r="B3844" t="s">
        <v>4252</v>
      </c>
      <c r="C3844" t="s">
        <v>1900</v>
      </c>
      <c r="D3844" t="s">
        <v>395</v>
      </c>
      <c r="E3844" t="s">
        <v>396</v>
      </c>
      <c r="F3844" t="s">
        <v>633</v>
      </c>
      <c r="G3844" t="s">
        <v>634</v>
      </c>
      <c r="H3844" t="s">
        <v>1809</v>
      </c>
      <c r="I3844" t="s">
        <v>1810</v>
      </c>
      <c r="J3844" t="s">
        <v>1810</v>
      </c>
      <c r="K3844" t="s">
        <v>1809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 s="8">
        <v>147000</v>
      </c>
      <c r="S3844" s="8"/>
      <c r="T3844" s="8"/>
      <c r="U3844" s="8"/>
      <c r="V3844" s="8"/>
      <c r="W3844" s="8"/>
      <c r="X3844" s="8">
        <v>147000</v>
      </c>
      <c r="Y3844" s="8"/>
      <c r="Z3844" s="8"/>
      <c r="AA3844" s="8"/>
      <c r="AB3844" s="8"/>
      <c r="AC3844" s="8"/>
      <c r="AD3844">
        <v>100</v>
      </c>
      <c r="AE3844"/>
      <c r="AF3844"/>
      <c r="AG3844"/>
      <c r="AH3844"/>
      <c r="AI3844"/>
      <c r="AJ3844" s="8">
        <v>147000</v>
      </c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/>
      <c r="BM3844"/>
      <c r="BN3844" s="10">
        <v>0</v>
      </c>
      <c r="BO3844" s="10"/>
      <c r="BP3844" s="10"/>
      <c r="BQ3844" s="10"/>
      <c r="BR3844" s="10"/>
      <c r="BS3844" s="10"/>
      <c r="BT3844" s="10"/>
      <c r="BU3844" s="10"/>
      <c r="BV3844" s="1" t="str">
        <f>Запрос1[[#This Row],[Менеджер]]</f>
        <v>Бастаубаев Айдын</v>
      </c>
      <c r="BW3844" s="1" t="str">
        <f>Запрос1[[#This Row],[Дирекция]]</f>
        <v>Южная дирекция</v>
      </c>
      <c r="BX3844" s="1" t="e">
        <f t="shared" ref="BX3844:BY3907" si="60">CA3844</f>
        <v>#N/A</v>
      </c>
      <c r="BY3844" s="1" t="e">
        <f t="shared" si="60"/>
        <v>#N/A</v>
      </c>
      <c r="CA3844" t="e">
        <f>VLOOKUP(Запрос1[[#This Row],[БИНКХ]],'[2]Группы компаний'!$A:$E,4,0)</f>
        <v>#N/A</v>
      </c>
      <c r="CB3844" t="e">
        <f>VLOOKUP(CA3844,$H:$I,2,0)</f>
        <v>#N/A</v>
      </c>
    </row>
    <row r="3845" spans="1:80" x14ac:dyDescent="0.3">
      <c r="A3845" t="s">
        <v>4110</v>
      </c>
      <c r="B3845" t="s">
        <v>4252</v>
      </c>
      <c r="C3845" t="s">
        <v>1900</v>
      </c>
      <c r="D3845" t="s">
        <v>870</v>
      </c>
      <c r="E3845" t="s">
        <v>4486</v>
      </c>
      <c r="F3845" t="s">
        <v>4491</v>
      </c>
      <c r="G3845" t="s">
        <v>4492</v>
      </c>
      <c r="H3845" t="s">
        <v>8828</v>
      </c>
      <c r="I3845" t="s">
        <v>8829</v>
      </c>
      <c r="J3845" t="s">
        <v>8829</v>
      </c>
      <c r="K3845" t="s">
        <v>8828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0</v>
      </c>
      <c r="R3845" s="8"/>
      <c r="S3845" s="8"/>
      <c r="T3845" s="8">
        <v>913500</v>
      </c>
      <c r="U3845" s="8">
        <v>966000</v>
      </c>
      <c r="V3845" s="8"/>
      <c r="W3845" s="8"/>
      <c r="X3845" s="8"/>
      <c r="Y3845" s="8"/>
      <c r="Z3845" s="8">
        <v>913500</v>
      </c>
      <c r="AA3845" s="8">
        <v>966000</v>
      </c>
      <c r="AB3845" s="8"/>
      <c r="AC3845" s="8"/>
      <c r="AD3845"/>
      <c r="AE3845"/>
      <c r="AF3845">
        <v>100</v>
      </c>
      <c r="AG3845">
        <v>100</v>
      </c>
      <c r="AH3845"/>
      <c r="AI3845"/>
      <c r="AJ3845" s="8"/>
      <c r="AK3845" s="8"/>
      <c r="AL3845" s="8">
        <v>913500</v>
      </c>
      <c r="AM3845" s="8">
        <v>966000</v>
      </c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/>
      <c r="BM3845"/>
      <c r="BN3845" s="10">
        <v>0</v>
      </c>
      <c r="BO3845" s="10"/>
      <c r="BP3845" s="10"/>
      <c r="BQ3845" s="10"/>
      <c r="BR3845" s="10"/>
      <c r="BS3845" s="10"/>
      <c r="BT3845" s="10"/>
      <c r="BU3845" s="10"/>
      <c r="BV3845" s="1" t="str">
        <f>Запрос1[[#This Row],[Менеджер]]</f>
        <v>Бастаубаев Айдын</v>
      </c>
      <c r="BW3845" s="1" t="str">
        <f>Запрос1[[#This Row],[Дирекция]]</f>
        <v>Южная дирекция</v>
      </c>
      <c r="BX3845" s="1" t="str">
        <f t="shared" si="60"/>
        <v>кх Еркiн</v>
      </c>
      <c r="BY3845" s="1" t="str">
        <f t="shared" si="60"/>
        <v>881221401239</v>
      </c>
      <c r="CA3845" t="str">
        <f>Запрос1[[#This Row],[родитель]]</f>
        <v>кх Еркiн</v>
      </c>
      <c r="CB3845" t="str">
        <f>Запрос1[[#This Row],[БИНРодителя]]</f>
        <v>881221401239</v>
      </c>
    </row>
    <row r="3846" spans="1:80" x14ac:dyDescent="0.3">
      <c r="A3846" t="s">
        <v>4110</v>
      </c>
      <c r="B3846" t="s">
        <v>4252</v>
      </c>
      <c r="C3846" t="s">
        <v>1900</v>
      </c>
      <c r="D3846" t="s">
        <v>870</v>
      </c>
      <c r="E3846" t="s">
        <v>4486</v>
      </c>
      <c r="F3846" t="s">
        <v>5074</v>
      </c>
      <c r="G3846" t="s">
        <v>314</v>
      </c>
      <c r="H3846" t="s">
        <v>8830</v>
      </c>
      <c r="I3846" t="s">
        <v>8831</v>
      </c>
      <c r="J3846" t="s">
        <v>8831</v>
      </c>
      <c r="K3846" t="s">
        <v>8830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 s="8"/>
      <c r="S3846" s="8"/>
      <c r="T3846" s="8"/>
      <c r="U3846" s="8">
        <v>334000</v>
      </c>
      <c r="V3846" s="8"/>
      <c r="W3846" s="8"/>
      <c r="X3846" s="8"/>
      <c r="Y3846" s="8"/>
      <c r="Z3846" s="8"/>
      <c r="AA3846" s="8">
        <v>334000</v>
      </c>
      <c r="AB3846" s="8"/>
      <c r="AC3846" s="8"/>
      <c r="AD3846"/>
      <c r="AE3846"/>
      <c r="AF3846"/>
      <c r="AG3846">
        <v>100</v>
      </c>
      <c r="AH3846"/>
      <c r="AI3846"/>
      <c r="AJ3846" s="8"/>
      <c r="AK3846" s="8"/>
      <c r="AL3846" s="8"/>
      <c r="AM3846" s="8">
        <v>334000</v>
      </c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/>
      <c r="BM3846"/>
      <c r="BN3846" s="10">
        <v>0</v>
      </c>
      <c r="BO3846" s="10"/>
      <c r="BP3846" s="10"/>
      <c r="BQ3846" s="10"/>
      <c r="BR3846" s="10"/>
      <c r="BS3846" s="10"/>
      <c r="BT3846" s="10"/>
      <c r="BU3846" s="10"/>
      <c r="BV3846" s="1" t="str">
        <f>Запрос1[[#This Row],[Менеджер]]</f>
        <v>Бастаубаев Айдын</v>
      </c>
      <c r="BW3846" s="1" t="str">
        <f>Запрос1[[#This Row],[Дирекция]]</f>
        <v>Южная дирекция</v>
      </c>
      <c r="BX3846" s="1" t="str">
        <f t="shared" si="60"/>
        <v>ТОО "Өркен Дала"</v>
      </c>
      <c r="BY3846" s="1" t="str">
        <f t="shared" si="60"/>
        <v>020240004934</v>
      </c>
      <c r="CA3846" t="str">
        <f>Запрос1[[#This Row],[родитель]]</f>
        <v>ТОО "Өркен Дала"</v>
      </c>
      <c r="CB3846" t="str">
        <f>Запрос1[[#This Row],[БИНРодителя]]</f>
        <v>020240004934</v>
      </c>
    </row>
    <row r="3847" spans="1:80" x14ac:dyDescent="0.3">
      <c r="A3847" t="s">
        <v>4110</v>
      </c>
      <c r="B3847" t="s">
        <v>4252</v>
      </c>
      <c r="C3847" t="s">
        <v>1900</v>
      </c>
      <c r="D3847" t="s">
        <v>870</v>
      </c>
      <c r="E3847" t="s">
        <v>4486</v>
      </c>
      <c r="F3847" t="s">
        <v>8832</v>
      </c>
      <c r="G3847" t="s">
        <v>8833</v>
      </c>
      <c r="H3847" t="s">
        <v>12446</v>
      </c>
      <c r="I3847" t="s">
        <v>8834</v>
      </c>
      <c r="J3847" t="s">
        <v>8834</v>
      </c>
      <c r="K3847" t="s">
        <v>12446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 s="8">
        <v>4618100</v>
      </c>
      <c r="S3847" s="8">
        <v>10737120</v>
      </c>
      <c r="T3847" s="8">
        <v>13492650</v>
      </c>
      <c r="U3847" s="8">
        <v>21428300</v>
      </c>
      <c r="V3847" s="8">
        <v>36924037</v>
      </c>
      <c r="W3847" s="8">
        <v>16324000</v>
      </c>
      <c r="X3847" s="8">
        <v>2568100</v>
      </c>
      <c r="Y3847" s="8">
        <v>3841656</v>
      </c>
      <c r="Z3847" s="8">
        <v>4304870</v>
      </c>
      <c r="AA3847" s="8">
        <v>7946400</v>
      </c>
      <c r="AB3847" s="8">
        <v>3331590</v>
      </c>
      <c r="AC3847" s="8">
        <v>8914500</v>
      </c>
      <c r="AD3847">
        <v>55.61</v>
      </c>
      <c r="AE3847">
        <v>35.78</v>
      </c>
      <c r="AF3847">
        <v>31.91</v>
      </c>
      <c r="AG3847">
        <v>37.08</v>
      </c>
      <c r="AH3847">
        <v>9.02</v>
      </c>
      <c r="AI3847">
        <v>54.61</v>
      </c>
      <c r="AJ3847" s="8">
        <v>4618100</v>
      </c>
      <c r="AK3847" s="8">
        <v>10737120</v>
      </c>
      <c r="AL3847" s="8">
        <v>13492650</v>
      </c>
      <c r="AM3847" s="8">
        <v>21428300</v>
      </c>
      <c r="AN3847" s="8">
        <v>36924037</v>
      </c>
      <c r="AO3847" s="8">
        <v>16324000</v>
      </c>
      <c r="AP3847" s="8"/>
      <c r="AQ3847" s="8"/>
      <c r="AR3847" s="8"/>
      <c r="AS3847" s="8"/>
      <c r="AT3847" s="8">
        <v>5820560</v>
      </c>
      <c r="AU3847" s="8"/>
      <c r="AV3847" s="8"/>
      <c r="AW3847" s="8"/>
      <c r="AX3847" s="8"/>
      <c r="AY3847" s="8"/>
      <c r="AZ3847" s="8">
        <v>5820560</v>
      </c>
      <c r="BA3847" s="8"/>
      <c r="BB3847" s="8"/>
      <c r="BC3847" s="8"/>
      <c r="BD3847" s="8"/>
      <c r="BE3847" s="8"/>
      <c r="BF3847" s="8">
        <v>5820560</v>
      </c>
      <c r="BG3847" s="8"/>
      <c r="BH3847" s="8">
        <v>48007299.329999998</v>
      </c>
      <c r="BI3847" s="8">
        <v>22523397</v>
      </c>
      <c r="BJ3847" s="8">
        <v>21039800</v>
      </c>
      <c r="BK3847" s="8">
        <v>5820560</v>
      </c>
      <c r="BL3847">
        <v>43.8262</v>
      </c>
      <c r="BM3847">
        <v>25.842199999999998</v>
      </c>
      <c r="BN3847" s="10">
        <v>0</v>
      </c>
      <c r="BO3847" s="10"/>
      <c r="BP3847" s="10"/>
      <c r="BQ3847" s="10"/>
      <c r="BR3847" s="10"/>
      <c r="BS3847" s="10"/>
      <c r="BT3847" s="10"/>
      <c r="BU3847" s="10"/>
      <c r="BV3847" s="1" t="str">
        <f>Запрос1[[#This Row],[Менеджер]]</f>
        <v>Бастаубаев Айдын</v>
      </c>
      <c r="BW3847" s="1" t="str">
        <f>Запрос1[[#This Row],[Дирекция]]</f>
        <v>Южная дирекция</v>
      </c>
      <c r="BX3847" s="1" t="str">
        <f t="shared" si="60"/>
        <v>ТОО ПК Динара</v>
      </c>
      <c r="BY3847" s="1" t="str">
        <f t="shared" si="60"/>
        <v>960440001546</v>
      </c>
      <c r="CA3847" t="str">
        <f>Запрос1[[#This Row],[родитель]]</f>
        <v>ТОО ПК Динара</v>
      </c>
      <c r="CB3847" t="str">
        <f>Запрос1[[#This Row],[БИНРодителя]]</f>
        <v>960440001546</v>
      </c>
    </row>
    <row r="3848" spans="1:80" x14ac:dyDescent="0.3">
      <c r="A3848" t="s">
        <v>4110</v>
      </c>
      <c r="B3848" t="s">
        <v>4252</v>
      </c>
      <c r="C3848" t="s">
        <v>1900</v>
      </c>
      <c r="D3848" t="s">
        <v>870</v>
      </c>
      <c r="E3848" t="s">
        <v>4126</v>
      </c>
      <c r="F3848" t="s">
        <v>4495</v>
      </c>
      <c r="G3848" t="s">
        <v>4496</v>
      </c>
      <c r="H3848" t="s">
        <v>8835</v>
      </c>
      <c r="I3848" t="s">
        <v>8836</v>
      </c>
      <c r="J3848" t="s">
        <v>8836</v>
      </c>
      <c r="K3848" t="s">
        <v>8835</v>
      </c>
      <c r="L3848">
        <v>0</v>
      </c>
      <c r="M3848">
        <v>0</v>
      </c>
      <c r="N3848">
        <v>0</v>
      </c>
      <c r="O3848">
        <v>1</v>
      </c>
      <c r="P3848">
        <v>1</v>
      </c>
      <c r="Q3848">
        <v>0</v>
      </c>
      <c r="R3848" s="8"/>
      <c r="S3848" s="8"/>
      <c r="T3848" s="8"/>
      <c r="U3848" s="8">
        <v>804100</v>
      </c>
      <c r="V3848" s="8">
        <v>535600</v>
      </c>
      <c r="W3848" s="8"/>
      <c r="X3848" s="8"/>
      <c r="Y3848" s="8"/>
      <c r="Z3848" s="8"/>
      <c r="AA3848" s="8">
        <v>804100</v>
      </c>
      <c r="AB3848" s="8">
        <v>0</v>
      </c>
      <c r="AC3848" s="8"/>
      <c r="AD3848"/>
      <c r="AE3848"/>
      <c r="AF3848"/>
      <c r="AG3848">
        <v>100</v>
      </c>
      <c r="AH3848">
        <v>0</v>
      </c>
      <c r="AI3848"/>
      <c r="AJ3848" s="8"/>
      <c r="AK3848" s="8"/>
      <c r="AL3848" s="8"/>
      <c r="AM3848" s="8">
        <v>804100</v>
      </c>
      <c r="AN3848" s="8">
        <v>535600</v>
      </c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/>
      <c r="BM3848"/>
      <c r="BN3848" s="10">
        <v>1</v>
      </c>
      <c r="BO3848" s="10">
        <v>6105600</v>
      </c>
      <c r="BP3848" s="10">
        <v>6105600</v>
      </c>
      <c r="BQ3848" s="10">
        <v>100</v>
      </c>
      <c r="BR3848" s="10"/>
      <c r="BS3848" s="10"/>
      <c r="BT3848" s="10"/>
      <c r="BU3848" s="10"/>
      <c r="BV3848" s="1" t="str">
        <f>Запрос1[[#This Row],[Менеджер]]</f>
        <v>Бастаубаев Айдын</v>
      </c>
      <c r="BW3848" s="1" t="str">
        <f>Запрос1[[#This Row],[Дирекция]]</f>
        <v>Южная дирекция</v>
      </c>
      <c r="BX3848" s="1" t="str">
        <f t="shared" si="60"/>
        <v>ИП "Даузова М.Р"</v>
      </c>
      <c r="BY3848" s="1" t="str">
        <f t="shared" si="60"/>
        <v>820714400029</v>
      </c>
      <c r="CA3848" t="str">
        <f>Запрос1[[#This Row],[родитель]]</f>
        <v>ИП "Даузова М.Р"</v>
      </c>
      <c r="CB3848" t="str">
        <f>Запрос1[[#This Row],[БИНРодителя]]</f>
        <v>820714400029</v>
      </c>
    </row>
    <row r="3849" spans="1:80" x14ac:dyDescent="0.3">
      <c r="A3849" t="s">
        <v>4110</v>
      </c>
      <c r="B3849" t="s">
        <v>4252</v>
      </c>
      <c r="C3849" t="s">
        <v>1900</v>
      </c>
      <c r="D3849" t="s">
        <v>870</v>
      </c>
      <c r="E3849" t="s">
        <v>4126</v>
      </c>
      <c r="F3849" t="s">
        <v>4495</v>
      </c>
      <c r="G3849" t="s">
        <v>4496</v>
      </c>
      <c r="H3849" t="s">
        <v>8837</v>
      </c>
      <c r="I3849" t="s">
        <v>8838</v>
      </c>
      <c r="J3849" t="s">
        <v>8838</v>
      </c>
      <c r="K3849" t="s">
        <v>8837</v>
      </c>
      <c r="L3849">
        <v>1</v>
      </c>
      <c r="M3849">
        <v>1</v>
      </c>
      <c r="N3849">
        <v>0</v>
      </c>
      <c r="O3849">
        <v>1</v>
      </c>
      <c r="P3849">
        <v>1</v>
      </c>
      <c r="Q3849">
        <v>0</v>
      </c>
      <c r="R3849" s="8">
        <v>397250</v>
      </c>
      <c r="S3849" s="8">
        <v>350000</v>
      </c>
      <c r="T3849" s="8"/>
      <c r="U3849" s="8">
        <v>2434240</v>
      </c>
      <c r="V3849" s="8">
        <v>765900</v>
      </c>
      <c r="W3849" s="8"/>
      <c r="X3849" s="8">
        <v>0</v>
      </c>
      <c r="Y3849" s="8">
        <v>250000</v>
      </c>
      <c r="Z3849" s="8"/>
      <c r="AA3849" s="8">
        <v>1454509.5</v>
      </c>
      <c r="AB3849" s="8">
        <v>416500</v>
      </c>
      <c r="AC3849" s="8"/>
      <c r="AD3849">
        <v>0</v>
      </c>
      <c r="AE3849">
        <v>71.430000000000007</v>
      </c>
      <c r="AF3849"/>
      <c r="AG3849">
        <v>59.75</v>
      </c>
      <c r="AH3849">
        <v>54.38</v>
      </c>
      <c r="AI3849"/>
      <c r="AJ3849" s="8">
        <v>397250</v>
      </c>
      <c r="AK3849" s="8">
        <v>350000</v>
      </c>
      <c r="AL3849" s="8"/>
      <c r="AM3849" s="8">
        <v>2467582</v>
      </c>
      <c r="AN3849" s="8">
        <v>765900</v>
      </c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/>
      <c r="BM3849"/>
      <c r="BN3849" s="10">
        <v>0</v>
      </c>
      <c r="BO3849" s="10"/>
      <c r="BP3849" s="10"/>
      <c r="BQ3849" s="10"/>
      <c r="BR3849" s="10"/>
      <c r="BS3849" s="10"/>
      <c r="BT3849" s="10"/>
      <c r="BU3849" s="10"/>
      <c r="BV3849" s="1" t="str">
        <f>Запрос1[[#This Row],[Менеджер]]</f>
        <v>Бастаубаев Айдын</v>
      </c>
      <c r="BW3849" s="1" t="str">
        <f>Запрос1[[#This Row],[Дирекция]]</f>
        <v>Южная дирекция</v>
      </c>
      <c r="BX3849" s="1" t="str">
        <f t="shared" si="60"/>
        <v>кх "Сулейманов Х.М"</v>
      </c>
      <c r="BY3849" s="1" t="str">
        <f t="shared" si="60"/>
        <v>620101305099</v>
      </c>
      <c r="CA3849" t="str">
        <f>Запрос1[[#This Row],[родитель]]</f>
        <v>кх "Сулейманов Х.М"</v>
      </c>
      <c r="CB3849" t="str">
        <f>Запрос1[[#This Row],[БИНРодителя]]</f>
        <v>620101305099</v>
      </c>
    </row>
    <row r="3850" spans="1:80" x14ac:dyDescent="0.3">
      <c r="A3850" t="s">
        <v>3658</v>
      </c>
      <c r="B3850" t="s">
        <v>4016</v>
      </c>
      <c r="C3850" t="s">
        <v>122</v>
      </c>
      <c r="D3850" t="s">
        <v>382</v>
      </c>
      <c r="E3850" t="s">
        <v>1546</v>
      </c>
      <c r="F3850" t="s">
        <v>2598</v>
      </c>
      <c r="G3850" t="s">
        <v>2599</v>
      </c>
      <c r="H3850" t="s">
        <v>12158</v>
      </c>
      <c r="I3850" t="s">
        <v>12159</v>
      </c>
      <c r="J3850" t="s">
        <v>12159</v>
      </c>
      <c r="K3850" t="s">
        <v>12158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/>
      <c r="AE3850"/>
      <c r="AF3850"/>
      <c r="AG3850"/>
      <c r="AH3850"/>
      <c r="AI3850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/>
      <c r="BM3850"/>
      <c r="BN3850" s="10">
        <v>1</v>
      </c>
      <c r="BO3850" s="10">
        <v>4280180.3</v>
      </c>
      <c r="BP3850" s="10">
        <v>4280180.3</v>
      </c>
      <c r="BQ3850" s="10">
        <v>100</v>
      </c>
      <c r="BR3850" s="10"/>
      <c r="BS3850" s="10"/>
      <c r="BT3850" s="10"/>
      <c r="BU3850" s="10"/>
      <c r="BV3850" s="1" t="str">
        <f>Запрос1[[#This Row],[Менеджер]]</f>
        <v>Сулеймен Ерлан</v>
      </c>
      <c r="BW3850" s="1" t="str">
        <f>Запрос1[[#This Row],[Дирекция]]</f>
        <v>Центральная дирекция</v>
      </c>
      <c r="BX3850" s="1" t="str">
        <f t="shared" si="60"/>
        <v>ТОО "Imantau-2022"</v>
      </c>
      <c r="BY3850" s="1" t="str">
        <f t="shared" si="60"/>
        <v>220340000401</v>
      </c>
      <c r="CA3850" t="str">
        <f>Запрос1[[#This Row],[родитель]]</f>
        <v>ТОО "Imantau-2022"</v>
      </c>
      <c r="CB3850" t="str">
        <f>Запрос1[[#This Row],[БИНРодителя]]</f>
        <v>220340000401</v>
      </c>
    </row>
    <row r="3851" spans="1:80" x14ac:dyDescent="0.3">
      <c r="A3851" t="s">
        <v>3658</v>
      </c>
      <c r="B3851" t="s">
        <v>4016</v>
      </c>
      <c r="C3851" t="s">
        <v>122</v>
      </c>
      <c r="D3851" t="s">
        <v>382</v>
      </c>
      <c r="E3851" t="s">
        <v>2574</v>
      </c>
      <c r="F3851" t="s">
        <v>4885</v>
      </c>
      <c r="G3851" t="s">
        <v>4886</v>
      </c>
      <c r="H3851" t="s">
        <v>4887</v>
      </c>
      <c r="I3851" t="s">
        <v>4888</v>
      </c>
      <c r="J3851" t="s">
        <v>4888</v>
      </c>
      <c r="K3851" t="s">
        <v>4887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 s="8"/>
      <c r="S3851" s="8"/>
      <c r="T3851" s="8"/>
      <c r="U3851" s="8">
        <v>825000</v>
      </c>
      <c r="V3851" s="8"/>
      <c r="W3851" s="8"/>
      <c r="X3851" s="8"/>
      <c r="Y3851" s="8"/>
      <c r="Z3851" s="8"/>
      <c r="AA3851" s="8">
        <v>412500</v>
      </c>
      <c r="AB3851" s="8"/>
      <c r="AC3851" s="8"/>
      <c r="AD3851"/>
      <c r="AE3851"/>
      <c r="AF3851"/>
      <c r="AG3851">
        <v>50</v>
      </c>
      <c r="AH3851"/>
      <c r="AI3851"/>
      <c r="AJ3851" s="8"/>
      <c r="AK3851" s="8"/>
      <c r="AL3851" s="8"/>
      <c r="AM3851" s="8">
        <v>825000</v>
      </c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>
        <v>136562294</v>
      </c>
      <c r="BI3851" s="8"/>
      <c r="BJ3851" s="8"/>
      <c r="BK3851" s="8"/>
      <c r="BL3851">
        <v>0</v>
      </c>
      <c r="BM3851"/>
      <c r="BN3851" s="10">
        <v>0</v>
      </c>
      <c r="BO3851" s="10"/>
      <c r="BP3851" s="10"/>
      <c r="BQ3851" s="10"/>
      <c r="BR3851" s="10"/>
      <c r="BS3851" s="10"/>
      <c r="BT3851" s="10"/>
      <c r="BU3851" s="10"/>
      <c r="BV3851" s="1" t="str">
        <f>Запрос1[[#This Row],[Менеджер]]</f>
        <v>Сулеймен Ерлан</v>
      </c>
      <c r="BW3851" s="1" t="str">
        <f>Запрос1[[#This Row],[Дирекция]]</f>
        <v>Центральная дирекция</v>
      </c>
      <c r="BX3851" s="1" t="str">
        <f t="shared" si="60"/>
        <v>ТОО "Алтын Астык KZ"</v>
      </c>
      <c r="BY3851" s="1" t="str">
        <f t="shared" si="60"/>
        <v>160840024919</v>
      </c>
      <c r="CA3851" t="str">
        <f>Запрос1[[#This Row],[родитель]]</f>
        <v>ТОО "Алтын Астык KZ"</v>
      </c>
      <c r="CB3851" t="str">
        <f>Запрос1[[#This Row],[БИНРодителя]]</f>
        <v>160840024919</v>
      </c>
    </row>
    <row r="3852" spans="1:80" x14ac:dyDescent="0.3">
      <c r="A3852" t="s">
        <v>3658</v>
      </c>
      <c r="B3852" t="s">
        <v>4016</v>
      </c>
      <c r="C3852" t="s">
        <v>122</v>
      </c>
      <c r="D3852" t="s">
        <v>382</v>
      </c>
      <c r="E3852" t="s">
        <v>2165</v>
      </c>
      <c r="F3852" t="s">
        <v>4401</v>
      </c>
      <c r="G3852" t="s">
        <v>4756</v>
      </c>
      <c r="H3852" t="s">
        <v>12330</v>
      </c>
      <c r="I3852" t="s">
        <v>12331</v>
      </c>
      <c r="J3852" t="s">
        <v>12331</v>
      </c>
      <c r="K3852" t="s">
        <v>12330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 s="8"/>
      <c r="S3852" s="8"/>
      <c r="T3852" s="8"/>
      <c r="U3852" s="8"/>
      <c r="V3852" s="8"/>
      <c r="W3852" s="8">
        <v>684540</v>
      </c>
      <c r="X3852" s="8"/>
      <c r="Y3852" s="8"/>
      <c r="Z3852" s="8"/>
      <c r="AA3852" s="8"/>
      <c r="AB3852" s="8"/>
      <c r="AC3852" s="8">
        <v>684540</v>
      </c>
      <c r="AD3852"/>
      <c r="AE3852"/>
      <c r="AF3852"/>
      <c r="AG3852"/>
      <c r="AH3852"/>
      <c r="AI3852">
        <v>100</v>
      </c>
      <c r="AJ3852" s="8"/>
      <c r="AK3852" s="8"/>
      <c r="AL3852" s="8"/>
      <c r="AM3852" s="8"/>
      <c r="AN3852" s="8"/>
      <c r="AO3852" s="8">
        <v>684540</v>
      </c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/>
      <c r="BM3852"/>
      <c r="BN3852" s="10">
        <v>0</v>
      </c>
      <c r="BO3852" s="10"/>
      <c r="BP3852" s="10"/>
      <c r="BQ3852" s="10"/>
      <c r="BR3852" s="10"/>
      <c r="BS3852" s="10"/>
      <c r="BT3852" s="10"/>
      <c r="BU3852" s="10"/>
      <c r="BV3852" s="1" t="str">
        <f>Запрос1[[#This Row],[Менеджер]]</f>
        <v>Сулеймен Ерлан</v>
      </c>
      <c r="BW3852" s="1" t="str">
        <f>Запрос1[[#This Row],[Дирекция]]</f>
        <v>Центральная дирекция</v>
      </c>
      <c r="BX3852" s="1" t="str">
        <f t="shared" si="60"/>
        <v>ТОО "КРАСНОКИЕВКА-AGRO"</v>
      </c>
      <c r="BY3852" s="1" t="str">
        <f t="shared" si="60"/>
        <v>200340014864</v>
      </c>
      <c r="CA3852" t="str">
        <f>Запрос1[[#This Row],[родитель]]</f>
        <v>ТОО "КРАСНОКИЕВКА-AGRO"</v>
      </c>
      <c r="CB3852" t="str">
        <f>Запрос1[[#This Row],[БИНРодителя]]</f>
        <v>200340014864</v>
      </c>
    </row>
    <row r="3853" spans="1:80" x14ac:dyDescent="0.3">
      <c r="A3853" t="s">
        <v>3658</v>
      </c>
      <c r="B3853" t="s">
        <v>4016</v>
      </c>
      <c r="C3853" t="s">
        <v>86</v>
      </c>
      <c r="D3853" t="s">
        <v>412</v>
      </c>
      <c r="E3853" t="s">
        <v>443</v>
      </c>
      <c r="F3853" t="s">
        <v>444</v>
      </c>
      <c r="G3853"/>
      <c r="H3853" t="s">
        <v>4889</v>
      </c>
      <c r="I3853" t="s">
        <v>4890</v>
      </c>
      <c r="J3853" t="s">
        <v>4890</v>
      </c>
      <c r="K3853" t="s">
        <v>4889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0</v>
      </c>
      <c r="R3853" s="8"/>
      <c r="S3853" s="8"/>
      <c r="T3853" s="8"/>
      <c r="U3853" s="8">
        <v>114000</v>
      </c>
      <c r="V3853" s="8">
        <v>402570</v>
      </c>
      <c r="W3853" s="8"/>
      <c r="X3853" s="8"/>
      <c r="Y3853" s="8"/>
      <c r="Z3853" s="8"/>
      <c r="AA3853" s="8">
        <v>114000</v>
      </c>
      <c r="AB3853" s="8">
        <v>402570</v>
      </c>
      <c r="AC3853" s="8"/>
      <c r="AD3853"/>
      <c r="AE3853"/>
      <c r="AF3853"/>
      <c r="AG3853">
        <v>100</v>
      </c>
      <c r="AH3853">
        <v>100</v>
      </c>
      <c r="AI3853"/>
      <c r="AJ3853" s="8"/>
      <c r="AK3853" s="8"/>
      <c r="AL3853" s="8"/>
      <c r="AM3853" s="8">
        <v>114000</v>
      </c>
      <c r="AN3853" s="8">
        <v>402570</v>
      </c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/>
      <c r="BM3853"/>
      <c r="BN3853" s="10">
        <v>0</v>
      </c>
      <c r="BO3853" s="10"/>
      <c r="BP3853" s="10"/>
      <c r="BQ3853" s="10"/>
      <c r="BR3853" s="10"/>
      <c r="BS3853" s="10"/>
      <c r="BT3853" s="10"/>
      <c r="BU3853" s="10"/>
      <c r="BV3853" s="1" t="str">
        <f>Запрос1[[#This Row],[Менеджер]]</f>
        <v>Сулеймен Ерлан</v>
      </c>
      <c r="BW3853" s="1" t="str">
        <f>Запрос1[[#This Row],[Дирекция]]</f>
        <v>Центральная дирекция</v>
      </c>
      <c r="BX3853" s="1" t="str">
        <f t="shared" si="60"/>
        <v>ТОО "Рапуль Казахстан"</v>
      </c>
      <c r="BY3853" s="1" t="str">
        <f t="shared" si="60"/>
        <v>090640016310</v>
      </c>
      <c r="CA3853" t="str">
        <f>Запрос1[[#This Row],[родитель]]</f>
        <v>ТОО "Рапуль Казахстан"</v>
      </c>
      <c r="CB3853" t="str">
        <f>Запрос1[[#This Row],[БИНРодителя]]</f>
        <v>090640016310</v>
      </c>
    </row>
    <row r="3854" spans="1:80" x14ac:dyDescent="0.3">
      <c r="A3854" t="s">
        <v>3658</v>
      </c>
      <c r="B3854" t="s">
        <v>4016</v>
      </c>
      <c r="C3854" t="s">
        <v>2608</v>
      </c>
      <c r="D3854" t="s">
        <v>382</v>
      </c>
      <c r="E3854" t="s">
        <v>383</v>
      </c>
      <c r="F3854" t="s">
        <v>3671</v>
      </c>
      <c r="G3854" t="s">
        <v>3672</v>
      </c>
      <c r="H3854" t="s">
        <v>3673</v>
      </c>
      <c r="I3854" t="s">
        <v>3674</v>
      </c>
      <c r="J3854" t="s">
        <v>3674</v>
      </c>
      <c r="K3854" t="s">
        <v>3673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 s="8"/>
      <c r="S3854" s="8"/>
      <c r="T3854" s="8"/>
      <c r="U3854" s="8"/>
      <c r="V3854" s="8"/>
      <c r="W3854" s="8">
        <v>484080</v>
      </c>
      <c r="X3854" s="8"/>
      <c r="Y3854" s="8"/>
      <c r="Z3854" s="8"/>
      <c r="AA3854" s="8"/>
      <c r="AB3854" s="8"/>
      <c r="AC3854" s="8">
        <v>484080</v>
      </c>
      <c r="AD3854"/>
      <c r="AE3854"/>
      <c r="AF3854"/>
      <c r="AG3854"/>
      <c r="AH3854"/>
      <c r="AI3854">
        <v>100</v>
      </c>
      <c r="AJ3854" s="8"/>
      <c r="AK3854" s="8"/>
      <c r="AL3854" s="8"/>
      <c r="AM3854" s="8"/>
      <c r="AN3854" s="8"/>
      <c r="AO3854" s="8">
        <v>484080</v>
      </c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/>
      <c r="BM3854"/>
      <c r="BN3854" s="10">
        <v>0</v>
      </c>
      <c r="BO3854" s="10"/>
      <c r="BP3854" s="10"/>
      <c r="BQ3854" s="10"/>
      <c r="BR3854" s="10"/>
      <c r="BS3854" s="10"/>
      <c r="BT3854" s="10"/>
      <c r="BU3854" s="10"/>
      <c r="BV3854" s="1" t="str">
        <f>Запрос1[[#This Row],[Менеджер]]</f>
        <v>Сулеймен Ерлан</v>
      </c>
      <c r="BW3854" s="1" t="str">
        <f>Запрос1[[#This Row],[Дирекция]]</f>
        <v>Центральная дирекция</v>
      </c>
      <c r="BX3854" s="1" t="str">
        <f t="shared" si="60"/>
        <v>ТОО "ЖОКЕЙ АГРО"</v>
      </c>
      <c r="BY3854" s="1" t="str">
        <f t="shared" si="60"/>
        <v>111040020277</v>
      </c>
      <c r="CA3854" t="str">
        <f>Запрос1[[#This Row],[родитель]]</f>
        <v>ТОО "ЖОКЕЙ АГРО"</v>
      </c>
      <c r="CB3854" t="str">
        <f>Запрос1[[#This Row],[БИНРодителя]]</f>
        <v>111040020277</v>
      </c>
    </row>
    <row r="3855" spans="1:80" x14ac:dyDescent="0.3">
      <c r="A3855" t="s">
        <v>3658</v>
      </c>
      <c r="B3855" t="s">
        <v>4016</v>
      </c>
      <c r="C3855" t="s">
        <v>521</v>
      </c>
      <c r="D3855" t="s">
        <v>89</v>
      </c>
      <c r="E3855" t="s">
        <v>1551</v>
      </c>
      <c r="F3855" t="s">
        <v>12072</v>
      </c>
      <c r="G3855" t="s">
        <v>12073</v>
      </c>
      <c r="H3855" t="s">
        <v>12074</v>
      </c>
      <c r="I3855" t="s">
        <v>12075</v>
      </c>
      <c r="J3855" t="s">
        <v>12075</v>
      </c>
      <c r="K3855" t="s">
        <v>12074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 s="8"/>
      <c r="S3855" s="8"/>
      <c r="T3855" s="8"/>
      <c r="U3855" s="8"/>
      <c r="V3855" s="8"/>
      <c r="W3855" s="8">
        <v>1096000</v>
      </c>
      <c r="X3855" s="8"/>
      <c r="Y3855" s="8"/>
      <c r="Z3855" s="8"/>
      <c r="AA3855" s="8"/>
      <c r="AB3855" s="8"/>
      <c r="AC3855" s="8">
        <v>328800</v>
      </c>
      <c r="AD3855"/>
      <c r="AE3855"/>
      <c r="AF3855"/>
      <c r="AG3855"/>
      <c r="AH3855"/>
      <c r="AI3855">
        <v>30</v>
      </c>
      <c r="AJ3855" s="8"/>
      <c r="AK3855" s="8"/>
      <c r="AL3855" s="8"/>
      <c r="AM3855" s="8"/>
      <c r="AN3855" s="8"/>
      <c r="AO3855" s="8">
        <v>1096000</v>
      </c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/>
      <c r="BM3855"/>
      <c r="BN3855" s="10">
        <v>0</v>
      </c>
      <c r="BO3855" s="10"/>
      <c r="BP3855" s="10"/>
      <c r="BQ3855" s="10"/>
      <c r="BR3855" s="10"/>
      <c r="BS3855" s="10"/>
      <c r="BT3855" s="10"/>
      <c r="BU3855" s="10"/>
      <c r="BV3855" s="1" t="str">
        <f>Запрос1[[#This Row],[Менеджер]]</f>
        <v>Сулеймен Ерлан</v>
      </c>
      <c r="BW3855" s="1" t="str">
        <f>Запрос1[[#This Row],[Дирекция]]</f>
        <v>Центральная дирекция</v>
      </c>
      <c r="BX3855" s="1" t="str">
        <f t="shared" si="60"/>
        <v>ТОО "БҰЛАҚТЫ ШІЛІК 2020"</v>
      </c>
      <c r="BY3855" s="1" t="str">
        <f t="shared" si="60"/>
        <v>200440005096</v>
      </c>
      <c r="CA3855" t="str">
        <f>Запрос1[[#This Row],[родитель]]</f>
        <v>ТОО "БҰЛАҚТЫ ШІЛІК 2020"</v>
      </c>
      <c r="CB3855" t="str">
        <f>Запрос1[[#This Row],[БИНРодителя]]</f>
        <v>200440005096</v>
      </c>
    </row>
    <row r="3856" spans="1:80" x14ac:dyDescent="0.3">
      <c r="A3856" t="s">
        <v>3658</v>
      </c>
      <c r="B3856" t="s">
        <v>4016</v>
      </c>
      <c r="C3856" t="s">
        <v>75</v>
      </c>
      <c r="D3856" t="s">
        <v>116</v>
      </c>
      <c r="E3856"/>
      <c r="F3856" t="s">
        <v>602</v>
      </c>
      <c r="G3856"/>
      <c r="H3856" t="s">
        <v>4891</v>
      </c>
      <c r="I3856" t="s">
        <v>4892</v>
      </c>
      <c r="J3856" t="s">
        <v>4892</v>
      </c>
      <c r="K3856" t="s">
        <v>4891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 s="8"/>
      <c r="S3856" s="8"/>
      <c r="T3856" s="8">
        <v>209400</v>
      </c>
      <c r="U3856" s="8"/>
      <c r="V3856" s="8"/>
      <c r="W3856" s="8"/>
      <c r="X3856" s="8"/>
      <c r="Y3856" s="8"/>
      <c r="Z3856" s="8">
        <v>0</v>
      </c>
      <c r="AA3856" s="8"/>
      <c r="AB3856" s="8"/>
      <c r="AC3856" s="8"/>
      <c r="AD3856"/>
      <c r="AE3856"/>
      <c r="AF3856">
        <v>0</v>
      </c>
      <c r="AG3856"/>
      <c r="AH3856"/>
      <c r="AI3856"/>
      <c r="AJ3856" s="8"/>
      <c r="AK3856" s="8"/>
      <c r="AL3856" s="8">
        <v>209400</v>
      </c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/>
      <c r="BM3856"/>
      <c r="BN3856" s="10">
        <v>0</v>
      </c>
      <c r="BO3856" s="10"/>
      <c r="BP3856" s="10"/>
      <c r="BQ3856" s="10"/>
      <c r="BR3856" s="10"/>
      <c r="BS3856" s="10"/>
      <c r="BT3856" s="10"/>
      <c r="BU3856" s="10"/>
      <c r="BV3856" s="1" t="str">
        <f>Запрос1[[#This Row],[Менеджер]]</f>
        <v>Сулеймен Ерлан</v>
      </c>
      <c r="BW3856" s="1" t="str">
        <f>Запрос1[[#This Row],[Дирекция]]</f>
        <v>Центральная дирекция</v>
      </c>
      <c r="BX3856" s="1" t="str">
        <f t="shared" si="60"/>
        <v>РГУ "Сайрам-Угамский ГНПП"</v>
      </c>
      <c r="BY3856" s="1" t="str">
        <f t="shared" si="60"/>
        <v>060240011815</v>
      </c>
      <c r="CA3856" t="str">
        <f>Запрос1[[#This Row],[родитель]]</f>
        <v>РГУ "Сайрам-Угамский ГНПП"</v>
      </c>
      <c r="CB3856" t="str">
        <f>Запрос1[[#This Row],[БИНРодителя]]</f>
        <v>060240011815</v>
      </c>
    </row>
    <row r="3857" spans="1:80" x14ac:dyDescent="0.3">
      <c r="A3857" t="s">
        <v>3658</v>
      </c>
      <c r="B3857" t="s">
        <v>9517</v>
      </c>
      <c r="C3857"/>
      <c r="D3857" t="s">
        <v>89</v>
      </c>
      <c r="E3857" t="s">
        <v>1497</v>
      </c>
      <c r="F3857" t="s">
        <v>12332</v>
      </c>
      <c r="G3857" t="s">
        <v>12333</v>
      </c>
      <c r="H3857" t="s">
        <v>12334</v>
      </c>
      <c r="I3857" t="s">
        <v>12335</v>
      </c>
      <c r="J3857" t="s">
        <v>12335</v>
      </c>
      <c r="K3857" t="s">
        <v>12334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 s="8"/>
      <c r="S3857" s="8"/>
      <c r="T3857" s="8"/>
      <c r="U3857" s="8"/>
      <c r="V3857" s="8"/>
      <c r="W3857" s="8">
        <v>1047770</v>
      </c>
      <c r="X3857" s="8"/>
      <c r="Y3857" s="8"/>
      <c r="Z3857" s="8"/>
      <c r="AA3857" s="8"/>
      <c r="AB3857" s="8"/>
      <c r="AC3857" s="8">
        <v>314331</v>
      </c>
      <c r="AD3857"/>
      <c r="AE3857"/>
      <c r="AF3857"/>
      <c r="AG3857"/>
      <c r="AH3857"/>
      <c r="AI3857">
        <v>30</v>
      </c>
      <c r="AJ3857" s="8"/>
      <c r="AK3857" s="8"/>
      <c r="AL3857" s="8"/>
      <c r="AM3857" s="8"/>
      <c r="AN3857" s="8"/>
      <c r="AO3857" s="8">
        <v>1047770</v>
      </c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/>
      <c r="BM3857"/>
      <c r="BN3857" s="10">
        <v>0</v>
      </c>
      <c r="BO3857" s="10"/>
      <c r="BP3857" s="10"/>
      <c r="BQ3857" s="10"/>
      <c r="BR3857" s="10"/>
      <c r="BS3857" s="10"/>
      <c r="BT3857" s="10"/>
      <c r="BU3857" s="10"/>
      <c r="BV3857" s="1" t="str">
        <f>Запрос1[[#This Row],[Менеджер]]</f>
        <v>Табеев Арыстан Сагатович</v>
      </c>
      <c r="BW3857" s="1" t="str">
        <f>Запрос1[[#This Row],[Дирекция]]</f>
        <v>Центральная дирекция</v>
      </c>
      <c r="BX3857" s="1" t="str">
        <f t="shared" si="60"/>
        <v>АЛМА КХ</v>
      </c>
      <c r="BY3857" s="1" t="str">
        <f t="shared" si="60"/>
        <v>651024350321</v>
      </c>
      <c r="CA3857" t="str">
        <f>Запрос1[[#This Row],[родитель]]</f>
        <v>АЛМА КХ</v>
      </c>
      <c r="CB3857" t="str">
        <f>Запрос1[[#This Row],[БИНРодителя]]</f>
        <v>651024350321</v>
      </c>
    </row>
    <row r="3858" spans="1:80" x14ac:dyDescent="0.3">
      <c r="A3858" t="s">
        <v>3658</v>
      </c>
      <c r="B3858" t="s">
        <v>9517</v>
      </c>
      <c r="C3858"/>
      <c r="D3858" t="s">
        <v>1464</v>
      </c>
      <c r="E3858" t="s">
        <v>2292</v>
      </c>
      <c r="F3858" t="s">
        <v>6619</v>
      </c>
      <c r="G3858" t="s">
        <v>6620</v>
      </c>
      <c r="H3858" t="s">
        <v>6621</v>
      </c>
      <c r="I3858" t="s">
        <v>6622</v>
      </c>
      <c r="J3858" t="s">
        <v>6622</v>
      </c>
      <c r="K3858" t="s">
        <v>6621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 s="8"/>
      <c r="S3858" s="8"/>
      <c r="T3858" s="8"/>
      <c r="U3858" s="8"/>
      <c r="V3858" s="8"/>
      <c r="W3858" s="8">
        <v>28000000</v>
      </c>
      <c r="X3858" s="8"/>
      <c r="Y3858" s="8"/>
      <c r="Z3858" s="8"/>
      <c r="AA3858" s="8"/>
      <c r="AB3858" s="8"/>
      <c r="AC3858" s="8">
        <v>28000000</v>
      </c>
      <c r="AD3858"/>
      <c r="AE3858"/>
      <c r="AF3858"/>
      <c r="AG3858"/>
      <c r="AH3858"/>
      <c r="AI3858">
        <v>100</v>
      </c>
      <c r="AJ3858" s="8"/>
      <c r="AK3858" s="8"/>
      <c r="AL3858" s="8"/>
      <c r="AM3858" s="8"/>
      <c r="AN3858" s="8"/>
      <c r="AO3858" s="8">
        <v>28000000</v>
      </c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/>
      <c r="BM3858"/>
      <c r="BN3858" s="10">
        <v>0</v>
      </c>
      <c r="BO3858" s="10"/>
      <c r="BP3858" s="10"/>
      <c r="BQ3858" s="10"/>
      <c r="BR3858" s="10"/>
      <c r="BS3858" s="10"/>
      <c r="BT3858" s="10"/>
      <c r="BU3858" s="10"/>
      <c r="BV3858" s="1" t="str">
        <f>Запрос1[[#This Row],[Менеджер]]</f>
        <v>Табеев Арыстан Сагатович</v>
      </c>
      <c r="BW3858" s="1" t="str">
        <f>Запрос1[[#This Row],[Дирекция]]</f>
        <v>Центральная дирекция</v>
      </c>
      <c r="BX3858" s="1" t="str">
        <f t="shared" si="60"/>
        <v>К/Х ТРИ-К</v>
      </c>
      <c r="BY3858" s="1" t="str">
        <f t="shared" si="60"/>
        <v>570730301222</v>
      </c>
      <c r="CA3858" t="str">
        <f>Запрос1[[#This Row],[родитель]]</f>
        <v>К/Х ТРИ-К</v>
      </c>
      <c r="CB3858" t="str">
        <f>Запрос1[[#This Row],[БИНРодителя]]</f>
        <v>570730301222</v>
      </c>
    </row>
    <row r="3859" spans="1:80" x14ac:dyDescent="0.3">
      <c r="A3859" t="s">
        <v>3658</v>
      </c>
      <c r="B3859" t="s">
        <v>3849</v>
      </c>
      <c r="C3859" t="s">
        <v>884</v>
      </c>
      <c r="D3859" t="s">
        <v>1556</v>
      </c>
      <c r="E3859" t="s">
        <v>3850</v>
      </c>
      <c r="F3859" t="s">
        <v>3954</v>
      </c>
      <c r="G3859" t="s">
        <v>3955</v>
      </c>
      <c r="H3859" t="s">
        <v>3956</v>
      </c>
      <c r="I3859" t="s">
        <v>3957</v>
      </c>
      <c r="J3859" t="s">
        <v>3957</v>
      </c>
      <c r="K3859" t="s">
        <v>3956</v>
      </c>
      <c r="L3859">
        <v>0</v>
      </c>
      <c r="M3859">
        <v>0</v>
      </c>
      <c r="N3859">
        <v>1</v>
      </c>
      <c r="O3859">
        <v>1</v>
      </c>
      <c r="P3859">
        <v>1</v>
      </c>
      <c r="Q3859">
        <v>1</v>
      </c>
      <c r="R3859" s="8"/>
      <c r="S3859" s="8"/>
      <c r="T3859" s="8">
        <v>25000</v>
      </c>
      <c r="U3859" s="8">
        <v>5389200</v>
      </c>
      <c r="V3859" s="8">
        <v>2750500</v>
      </c>
      <c r="W3859" s="8">
        <v>5877200</v>
      </c>
      <c r="X3859" s="8"/>
      <c r="Y3859" s="8"/>
      <c r="Z3859" s="8">
        <v>25000</v>
      </c>
      <c r="AA3859" s="8">
        <v>2586540</v>
      </c>
      <c r="AB3859" s="8">
        <v>1041450</v>
      </c>
      <c r="AC3859" s="8">
        <v>902640</v>
      </c>
      <c r="AD3859"/>
      <c r="AE3859"/>
      <c r="AF3859">
        <v>100</v>
      </c>
      <c r="AG3859">
        <v>47.99</v>
      </c>
      <c r="AH3859">
        <v>37.86</v>
      </c>
      <c r="AI3859">
        <v>15.36</v>
      </c>
      <c r="AJ3859" s="8"/>
      <c r="AK3859" s="8"/>
      <c r="AL3859" s="8">
        <v>25000</v>
      </c>
      <c r="AM3859" s="8">
        <v>5389200</v>
      </c>
      <c r="AN3859" s="8">
        <v>2750500</v>
      </c>
      <c r="AO3859" s="8">
        <v>5877200</v>
      </c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>
        <v>7011800</v>
      </c>
      <c r="BI3859" s="8">
        <v>5563500</v>
      </c>
      <c r="BJ3859" s="8">
        <v>4748800</v>
      </c>
      <c r="BK3859" s="8">
        <v>1117500</v>
      </c>
      <c r="BL3859">
        <v>67.725800000000007</v>
      </c>
      <c r="BM3859">
        <v>20.086200000000002</v>
      </c>
      <c r="BN3859" s="10">
        <v>1</v>
      </c>
      <c r="BO3859" s="10">
        <v>479500</v>
      </c>
      <c r="BP3859" s="10">
        <v>479500</v>
      </c>
      <c r="BQ3859" s="10">
        <v>100</v>
      </c>
      <c r="BR3859" s="10">
        <v>479500</v>
      </c>
      <c r="BS3859" s="10"/>
      <c r="BT3859" s="10"/>
      <c r="BU3859" s="10"/>
      <c r="BV3859" s="1" t="str">
        <f>Запрос1[[#This Row],[Менеджер]]</f>
        <v>Потупаленко Виктор</v>
      </c>
      <c r="BW3859" s="1" t="str">
        <f>Запрос1[[#This Row],[Дирекция]]</f>
        <v>Центральная дирекция</v>
      </c>
      <c r="BX3859" s="1" t="str">
        <f t="shared" si="60"/>
        <v>ТОО "Altair-ltd"</v>
      </c>
      <c r="BY3859" s="1" t="str">
        <f t="shared" si="60"/>
        <v>171240009016</v>
      </c>
      <c r="CA3859" t="str">
        <f>Запрос1[[#This Row],[родитель]]</f>
        <v>ТОО "Altair-ltd"</v>
      </c>
      <c r="CB3859" t="str">
        <f>Запрос1[[#This Row],[БИНРодителя]]</f>
        <v>171240009016</v>
      </c>
    </row>
    <row r="3860" spans="1:80" x14ac:dyDescent="0.3">
      <c r="A3860" t="s">
        <v>3658</v>
      </c>
      <c r="B3860" t="s">
        <v>3849</v>
      </c>
      <c r="C3860" t="s">
        <v>884</v>
      </c>
      <c r="D3860" t="s">
        <v>1556</v>
      </c>
      <c r="E3860" t="s">
        <v>3850</v>
      </c>
      <c r="F3860" t="s">
        <v>1140</v>
      </c>
      <c r="G3860" t="s">
        <v>3881</v>
      </c>
      <c r="H3860" t="s">
        <v>3960</v>
      </c>
      <c r="I3860" t="s">
        <v>3961</v>
      </c>
      <c r="J3860" t="s">
        <v>3961</v>
      </c>
      <c r="K3860" t="s">
        <v>3960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1</v>
      </c>
      <c r="R3860" s="8"/>
      <c r="S3860" s="8"/>
      <c r="T3860" s="8">
        <v>156500</v>
      </c>
      <c r="U3860" s="8"/>
      <c r="V3860" s="8"/>
      <c r="W3860" s="8">
        <v>60000</v>
      </c>
      <c r="X3860" s="8"/>
      <c r="Y3860" s="8"/>
      <c r="Z3860" s="8">
        <v>156500</v>
      </c>
      <c r="AA3860" s="8"/>
      <c r="AB3860" s="8"/>
      <c r="AC3860" s="8">
        <v>60000</v>
      </c>
      <c r="AD3860"/>
      <c r="AE3860"/>
      <c r="AF3860">
        <v>100</v>
      </c>
      <c r="AG3860"/>
      <c r="AH3860"/>
      <c r="AI3860">
        <v>100</v>
      </c>
      <c r="AJ3860" s="8"/>
      <c r="AK3860" s="8"/>
      <c r="AL3860" s="8">
        <v>156500</v>
      </c>
      <c r="AM3860" s="8"/>
      <c r="AN3860" s="8"/>
      <c r="AO3860" s="8">
        <v>60000</v>
      </c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/>
      <c r="BM3860"/>
      <c r="BN3860" s="10">
        <v>1</v>
      </c>
      <c r="BO3860" s="10">
        <v>61750</v>
      </c>
      <c r="BP3860" s="10">
        <v>61750</v>
      </c>
      <c r="BQ3860" s="10">
        <v>100</v>
      </c>
      <c r="BR3860" s="10">
        <v>61750</v>
      </c>
      <c r="BS3860" s="10"/>
      <c r="BT3860" s="10"/>
      <c r="BU3860" s="10"/>
      <c r="BV3860" s="1" t="str">
        <f>Запрос1[[#This Row],[Менеджер]]</f>
        <v>Потупаленко Виктор</v>
      </c>
      <c r="BW3860" s="1" t="str">
        <f>Запрос1[[#This Row],[Дирекция]]</f>
        <v>Центральная дирекция</v>
      </c>
      <c r="BX3860" s="1" t="str">
        <f t="shared" si="60"/>
        <v>ТОО "CASHPER"</v>
      </c>
      <c r="BY3860" s="1" t="str">
        <f t="shared" si="60"/>
        <v>060740001093</v>
      </c>
      <c r="CA3860" t="str">
        <f>Запрос1[[#This Row],[родитель]]</f>
        <v>ТОО "CASHPER"</v>
      </c>
      <c r="CB3860" t="str">
        <f>Запрос1[[#This Row],[БИНРодителя]]</f>
        <v>060740001093</v>
      </c>
    </row>
    <row r="3861" spans="1:80" x14ac:dyDescent="0.3">
      <c r="A3861" t="s">
        <v>3658</v>
      </c>
      <c r="B3861" t="s">
        <v>3849</v>
      </c>
      <c r="C3861" t="s">
        <v>884</v>
      </c>
      <c r="D3861" t="s">
        <v>1556</v>
      </c>
      <c r="E3861" t="s">
        <v>3850</v>
      </c>
      <c r="F3861" t="s">
        <v>8421</v>
      </c>
      <c r="G3861" t="s">
        <v>8422</v>
      </c>
      <c r="H3861" t="s">
        <v>12614</v>
      </c>
      <c r="I3861" t="s">
        <v>12615</v>
      </c>
      <c r="J3861" t="s">
        <v>12615</v>
      </c>
      <c r="K3861" t="s">
        <v>12614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 s="8"/>
      <c r="S3861" s="8"/>
      <c r="T3861" s="8"/>
      <c r="U3861" s="8"/>
      <c r="V3861" s="8"/>
      <c r="W3861" s="8">
        <v>8579450</v>
      </c>
      <c r="X3861" s="8"/>
      <c r="Y3861" s="8"/>
      <c r="Z3861" s="8"/>
      <c r="AA3861" s="8"/>
      <c r="AB3861" s="8"/>
      <c r="AC3861" s="8">
        <v>3588200</v>
      </c>
      <c r="AD3861"/>
      <c r="AE3861"/>
      <c r="AF3861"/>
      <c r="AG3861"/>
      <c r="AH3861"/>
      <c r="AI3861">
        <v>41.82</v>
      </c>
      <c r="AJ3861" s="8"/>
      <c r="AK3861" s="8"/>
      <c r="AL3861" s="8"/>
      <c r="AM3861" s="8"/>
      <c r="AN3861" s="8"/>
      <c r="AO3861" s="8">
        <v>8579450</v>
      </c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/>
      <c r="BM3861"/>
      <c r="BN3861" s="10">
        <v>0</v>
      </c>
      <c r="BO3861" s="10"/>
      <c r="BP3861" s="10"/>
      <c r="BQ3861" s="10"/>
      <c r="BR3861" s="10"/>
      <c r="BS3861" s="10"/>
      <c r="BT3861" s="10"/>
      <c r="BU3861" s="10"/>
      <c r="BV3861" s="1" t="str">
        <f>Запрос1[[#This Row],[Менеджер]]</f>
        <v>Потупаленко Виктор</v>
      </c>
      <c r="BW3861" s="1" t="str">
        <f>Запрос1[[#This Row],[Дирекция]]</f>
        <v>Центральная дирекция</v>
      </c>
      <c r="BX3861" s="1" t="str">
        <f t="shared" si="60"/>
        <v>ТОО "Осакаровский Фермер"</v>
      </c>
      <c r="BY3861" s="1" t="str">
        <f t="shared" si="60"/>
        <v>160140001260</v>
      </c>
      <c r="CA3861" t="str">
        <f>Запрос1[[#This Row],[родитель]]</f>
        <v>ТОО "Осакаровский Фермер"</v>
      </c>
      <c r="CB3861" t="str">
        <f>Запрос1[[#This Row],[БИНРодителя]]</f>
        <v>160140001260</v>
      </c>
    </row>
    <row r="3862" spans="1:80" x14ac:dyDescent="0.3">
      <c r="A3862" t="s">
        <v>3658</v>
      </c>
      <c r="B3862" t="s">
        <v>3849</v>
      </c>
      <c r="C3862" t="s">
        <v>884</v>
      </c>
      <c r="D3862" t="s">
        <v>1556</v>
      </c>
      <c r="E3862" t="s">
        <v>3850</v>
      </c>
      <c r="F3862" t="s">
        <v>3962</v>
      </c>
      <c r="G3862" t="s">
        <v>3963</v>
      </c>
      <c r="H3862" t="s">
        <v>3964</v>
      </c>
      <c r="I3862" t="s">
        <v>3965</v>
      </c>
      <c r="J3862" t="s">
        <v>3966</v>
      </c>
      <c r="K3862" t="s">
        <v>3967</v>
      </c>
      <c r="L3862">
        <v>0</v>
      </c>
      <c r="M3862">
        <v>0</v>
      </c>
      <c r="N3862">
        <v>1</v>
      </c>
      <c r="O3862">
        <v>1</v>
      </c>
      <c r="P3862">
        <v>1</v>
      </c>
      <c r="Q3862">
        <v>1</v>
      </c>
      <c r="R3862" s="8"/>
      <c r="S3862" s="8"/>
      <c r="T3862" s="8">
        <v>6450000</v>
      </c>
      <c r="U3862" s="8">
        <v>9426300</v>
      </c>
      <c r="V3862" s="8">
        <v>6471110.7000000002</v>
      </c>
      <c r="W3862" s="8">
        <v>22997000</v>
      </c>
      <c r="X3862" s="8"/>
      <c r="Y3862" s="8"/>
      <c r="Z3862" s="8">
        <v>3225000</v>
      </c>
      <c r="AA3862" s="8">
        <v>4713150</v>
      </c>
      <c r="AB3862" s="8">
        <v>0</v>
      </c>
      <c r="AC3862" s="8">
        <v>6929500</v>
      </c>
      <c r="AD3862"/>
      <c r="AE3862"/>
      <c r="AF3862">
        <v>50</v>
      </c>
      <c r="AG3862">
        <v>50</v>
      </c>
      <c r="AH3862">
        <v>0</v>
      </c>
      <c r="AI3862">
        <v>30.13</v>
      </c>
      <c r="AJ3862" s="8"/>
      <c r="AK3862" s="8"/>
      <c r="AL3862" s="8">
        <v>6450000</v>
      </c>
      <c r="AM3862" s="8">
        <v>9426300</v>
      </c>
      <c r="AN3862" s="8">
        <v>6471110.7000000002</v>
      </c>
      <c r="AO3862" s="8">
        <v>22997000</v>
      </c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>
        <v>9426300</v>
      </c>
      <c r="BI3862" s="8">
        <v>8134610.7000000002</v>
      </c>
      <c r="BJ3862" s="8">
        <v>9426300</v>
      </c>
      <c r="BK3862" s="8">
        <v>6259610.7000000002</v>
      </c>
      <c r="BL3862">
        <v>100</v>
      </c>
      <c r="BM3862">
        <v>76.950299999999999</v>
      </c>
      <c r="BN3862" s="10">
        <v>0</v>
      </c>
      <c r="BO3862" s="10"/>
      <c r="BP3862" s="10"/>
      <c r="BQ3862" s="10"/>
      <c r="BR3862" s="10"/>
      <c r="BS3862" s="10"/>
      <c r="BT3862" s="10"/>
      <c r="BU3862" s="10"/>
      <c r="BV3862" s="1" t="str">
        <f>Запрос1[[#This Row],[Менеджер]]</f>
        <v>Потупаленко Виктор</v>
      </c>
      <c r="BW3862" s="1" t="str">
        <f>Запрос1[[#This Row],[Дирекция]]</f>
        <v>Центральная дирекция</v>
      </c>
      <c r="BX3862" s="1" t="str">
        <f t="shared" si="60"/>
        <v>ТОО "Яковлева"</v>
      </c>
      <c r="BY3862" s="1" t="str">
        <f t="shared" si="60"/>
        <v>131240001340</v>
      </c>
      <c r="CA3862" t="str">
        <f>Запрос1[[#This Row],[родитель]]</f>
        <v>ТОО "Яковлева"</v>
      </c>
      <c r="CB3862" t="str">
        <f>Запрос1[[#This Row],[БИНРодителя]]</f>
        <v>131240001340</v>
      </c>
    </row>
    <row r="3863" spans="1:80" x14ac:dyDescent="0.3">
      <c r="A3863" t="s">
        <v>3658</v>
      </c>
      <c r="B3863" t="s">
        <v>3849</v>
      </c>
      <c r="C3863" t="s">
        <v>884</v>
      </c>
      <c r="D3863" t="s">
        <v>1556</v>
      </c>
      <c r="E3863" t="s">
        <v>3850</v>
      </c>
      <c r="F3863" t="s">
        <v>3968</v>
      </c>
      <c r="G3863" t="s">
        <v>3969</v>
      </c>
      <c r="H3863" t="s">
        <v>3970</v>
      </c>
      <c r="I3863" t="s">
        <v>3971</v>
      </c>
      <c r="J3863" t="s">
        <v>3971</v>
      </c>
      <c r="K3863" t="s">
        <v>3970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R3863" s="8"/>
      <c r="S3863" s="8"/>
      <c r="T3863" s="8">
        <v>3031000</v>
      </c>
      <c r="U3863" s="8">
        <v>440000</v>
      </c>
      <c r="V3863" s="8"/>
      <c r="W3863" s="8"/>
      <c r="X3863" s="8"/>
      <c r="Y3863" s="8"/>
      <c r="Z3863" s="8">
        <v>1668500</v>
      </c>
      <c r="AA3863" s="8">
        <v>440000</v>
      </c>
      <c r="AB3863" s="8"/>
      <c r="AC3863" s="8"/>
      <c r="AD3863"/>
      <c r="AE3863"/>
      <c r="AF3863">
        <v>55.05</v>
      </c>
      <c r="AG3863">
        <v>100</v>
      </c>
      <c r="AH3863"/>
      <c r="AI3863"/>
      <c r="AJ3863" s="8"/>
      <c r="AK3863" s="8"/>
      <c r="AL3863" s="8">
        <v>3031000</v>
      </c>
      <c r="AM3863" s="8">
        <v>440000</v>
      </c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>
        <v>3572000</v>
      </c>
      <c r="BI3863" s="8"/>
      <c r="BJ3863" s="8"/>
      <c r="BK3863" s="8"/>
      <c r="BL3863">
        <v>0</v>
      </c>
      <c r="BM3863"/>
      <c r="BN3863" s="10">
        <v>0</v>
      </c>
      <c r="BO3863" s="10"/>
      <c r="BP3863" s="10"/>
      <c r="BQ3863" s="10"/>
      <c r="BR3863" s="10"/>
      <c r="BS3863" s="10"/>
      <c r="BT3863" s="10"/>
      <c r="BU3863" s="10"/>
      <c r="BV3863" s="1" t="str">
        <f>Запрос1[[#This Row],[Менеджер]]</f>
        <v>Потупаленко Виктор</v>
      </c>
      <c r="BW3863" s="1" t="str">
        <f>Запрос1[[#This Row],[Дирекция]]</f>
        <v>Центральная дирекция</v>
      </c>
      <c r="BX3863" s="1" t="str">
        <f t="shared" si="60"/>
        <v>КХ "Янис"</v>
      </c>
      <c r="BY3863" s="1" t="str">
        <f t="shared" si="60"/>
        <v>131164001328</v>
      </c>
      <c r="CA3863" t="str">
        <f>Запрос1[[#This Row],[родитель]]</f>
        <v>КХ "Янис"</v>
      </c>
      <c r="CB3863" t="str">
        <f>Запрос1[[#This Row],[БИНРодителя]]</f>
        <v>131164001328</v>
      </c>
    </row>
    <row r="3864" spans="1:80" x14ac:dyDescent="0.3">
      <c r="A3864" t="s">
        <v>3658</v>
      </c>
      <c r="B3864" t="s">
        <v>3849</v>
      </c>
      <c r="C3864" t="s">
        <v>884</v>
      </c>
      <c r="D3864" t="s">
        <v>1556</v>
      </c>
      <c r="E3864" t="s">
        <v>3850</v>
      </c>
      <c r="F3864" t="s">
        <v>4013</v>
      </c>
      <c r="G3864" t="s">
        <v>3363</v>
      </c>
      <c r="H3864" t="s">
        <v>4014</v>
      </c>
      <c r="I3864" t="s">
        <v>4015</v>
      </c>
      <c r="J3864" t="s">
        <v>4015</v>
      </c>
      <c r="K3864" t="s">
        <v>4014</v>
      </c>
      <c r="L3864">
        <v>0</v>
      </c>
      <c r="M3864">
        <v>1</v>
      </c>
      <c r="N3864">
        <v>1</v>
      </c>
      <c r="O3864">
        <v>1</v>
      </c>
      <c r="P3864">
        <v>1</v>
      </c>
      <c r="Q3864">
        <v>1</v>
      </c>
      <c r="R3864" s="8"/>
      <c r="S3864" s="8">
        <v>7420000</v>
      </c>
      <c r="T3864" s="8">
        <v>9310200</v>
      </c>
      <c r="U3864" s="8">
        <v>9630000</v>
      </c>
      <c r="V3864" s="8">
        <v>8265000</v>
      </c>
      <c r="W3864" s="8">
        <v>25930000</v>
      </c>
      <c r="X3864" s="8"/>
      <c r="Y3864" s="8">
        <v>5332000</v>
      </c>
      <c r="Z3864" s="8">
        <v>4787700</v>
      </c>
      <c r="AA3864" s="8">
        <v>9630000</v>
      </c>
      <c r="AB3864" s="8">
        <v>8265000</v>
      </c>
      <c r="AC3864" s="8">
        <v>25930000</v>
      </c>
      <c r="AD3864"/>
      <c r="AE3864">
        <v>71.86</v>
      </c>
      <c r="AF3864">
        <v>51.42</v>
      </c>
      <c r="AG3864">
        <v>100</v>
      </c>
      <c r="AH3864">
        <v>100</v>
      </c>
      <c r="AI3864">
        <v>100</v>
      </c>
      <c r="AJ3864" s="8"/>
      <c r="AK3864" s="8">
        <v>7420000</v>
      </c>
      <c r="AL3864" s="8">
        <v>9310200</v>
      </c>
      <c r="AM3864" s="8">
        <v>9630000</v>
      </c>
      <c r="AN3864" s="8">
        <v>8265000</v>
      </c>
      <c r="AO3864" s="8">
        <v>25930000</v>
      </c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/>
      <c r="BM3864"/>
      <c r="BN3864" s="10">
        <v>1</v>
      </c>
      <c r="BO3864" s="10">
        <v>15046890</v>
      </c>
      <c r="BP3864" s="10">
        <v>15046890</v>
      </c>
      <c r="BQ3864" s="10">
        <v>100</v>
      </c>
      <c r="BR3864" s="10"/>
      <c r="BS3864" s="10"/>
      <c r="BT3864" s="10"/>
      <c r="BU3864" s="10"/>
      <c r="BV3864" s="1" t="str">
        <f>Запрос1[[#This Row],[Менеджер]]</f>
        <v>Потупаленко Виктор</v>
      </c>
      <c r="BW3864" s="1" t="str">
        <f>Запрос1[[#This Row],[Дирекция]]</f>
        <v>Центральная дирекция</v>
      </c>
      <c r="BX3864" s="1" t="str">
        <f t="shared" si="60"/>
        <v>ТОО "Енбек 95"</v>
      </c>
      <c r="BY3864" s="1" t="str">
        <f t="shared" si="60"/>
        <v>960340000762</v>
      </c>
      <c r="CA3864" t="str">
        <f>Запрос1[[#This Row],[родитель]]</f>
        <v>ТОО "Енбек 95"</v>
      </c>
      <c r="CB3864" t="str">
        <f>Запрос1[[#This Row],[БИНРодителя]]</f>
        <v>960340000762</v>
      </c>
    </row>
    <row r="3865" spans="1:80" x14ac:dyDescent="0.3">
      <c r="A3865" t="s">
        <v>3658</v>
      </c>
      <c r="B3865" t="s">
        <v>4016</v>
      </c>
      <c r="C3865"/>
      <c r="D3865"/>
      <c r="E3865"/>
      <c r="F3865"/>
      <c r="G3865"/>
      <c r="H3865" t="s">
        <v>1914</v>
      </c>
      <c r="I3865" t="s">
        <v>77</v>
      </c>
      <c r="J3865" t="s">
        <v>77</v>
      </c>
      <c r="K3865" t="s">
        <v>1914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 s="8"/>
      <c r="S3865" s="8"/>
      <c r="T3865" s="8"/>
      <c r="U3865" s="8">
        <v>4150</v>
      </c>
      <c r="V3865" s="8"/>
      <c r="W3865" s="8"/>
      <c r="X3865" s="8"/>
      <c r="Y3865" s="8"/>
      <c r="Z3865" s="8"/>
      <c r="AA3865" s="8">
        <v>4150</v>
      </c>
      <c r="AB3865" s="8"/>
      <c r="AC3865" s="8"/>
      <c r="AD3865"/>
      <c r="AE3865"/>
      <c r="AF3865"/>
      <c r="AG3865">
        <v>100</v>
      </c>
      <c r="AH3865"/>
      <c r="AI3865"/>
      <c r="AJ3865" s="8"/>
      <c r="AK3865" s="8"/>
      <c r="AL3865" s="8"/>
      <c r="AM3865" s="8">
        <v>4150</v>
      </c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/>
      <c r="BM3865"/>
      <c r="BN3865" s="10">
        <v>0</v>
      </c>
      <c r="BO3865" s="10"/>
      <c r="BP3865" s="10"/>
      <c r="BQ3865" s="10"/>
      <c r="BR3865" s="10"/>
      <c r="BS3865" s="10"/>
      <c r="BT3865" s="10"/>
      <c r="BU3865" s="10"/>
      <c r="BV3865" s="1" t="str">
        <f>Запрос1[[#This Row],[Менеджер]]</f>
        <v>Сулеймен Ерлан</v>
      </c>
      <c r="BW3865" s="1" t="str">
        <f>Запрос1[[#This Row],[Дирекция]]</f>
        <v>Центральная дирекция</v>
      </c>
      <c r="BX3865" s="1" t="str">
        <f t="shared" si="60"/>
        <v>ЧЛ (Астана)</v>
      </c>
      <c r="BY3865" s="1" t="str">
        <f t="shared" si="60"/>
        <v/>
      </c>
      <c r="CA3865" t="str">
        <f>Запрос1[[#This Row],[родитель]]</f>
        <v>ЧЛ (Астана)</v>
      </c>
      <c r="CB3865" t="str">
        <f>Запрос1[[#This Row],[БИНРодителя]]</f>
        <v/>
      </c>
    </row>
    <row r="3866" spans="1:80" x14ac:dyDescent="0.3">
      <c r="A3866" t="s">
        <v>3658</v>
      </c>
      <c r="B3866" t="s">
        <v>9517</v>
      </c>
      <c r="C3866"/>
      <c r="D3866" t="s">
        <v>382</v>
      </c>
      <c r="E3866" t="s">
        <v>2574</v>
      </c>
      <c r="F3866" t="s">
        <v>2723</v>
      </c>
      <c r="G3866" t="s">
        <v>7534</v>
      </c>
      <c r="H3866" t="s">
        <v>12336</v>
      </c>
      <c r="I3866" t="s">
        <v>12337</v>
      </c>
      <c r="J3866" t="s">
        <v>12337</v>
      </c>
      <c r="K3866" t="s">
        <v>12336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 s="8"/>
      <c r="S3866" s="8"/>
      <c r="T3866" s="8"/>
      <c r="U3866" s="8"/>
      <c r="V3866" s="8"/>
      <c r="W3866" s="8">
        <v>7619000</v>
      </c>
      <c r="X3866" s="8"/>
      <c r="Y3866" s="8"/>
      <c r="Z3866" s="8"/>
      <c r="AA3866" s="8"/>
      <c r="AB3866" s="8"/>
      <c r="AC3866" s="8">
        <v>2285700</v>
      </c>
      <c r="AD3866"/>
      <c r="AE3866"/>
      <c r="AF3866"/>
      <c r="AG3866"/>
      <c r="AH3866"/>
      <c r="AI3866">
        <v>30</v>
      </c>
      <c r="AJ3866" s="8"/>
      <c r="AK3866" s="8"/>
      <c r="AL3866" s="8"/>
      <c r="AM3866" s="8"/>
      <c r="AN3866" s="8"/>
      <c r="AO3866" s="8">
        <v>7619000</v>
      </c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/>
      <c r="BM3866"/>
      <c r="BN3866" s="10">
        <v>0</v>
      </c>
      <c r="BO3866" s="10"/>
      <c r="BP3866" s="10"/>
      <c r="BQ3866" s="10"/>
      <c r="BR3866" s="10"/>
      <c r="BS3866" s="10"/>
      <c r="BT3866" s="10"/>
      <c r="BU3866" s="10"/>
      <c r="BV3866" s="1" t="str">
        <f>Запрос1[[#This Row],[Менеджер]]</f>
        <v>Табеев Арыстан Сагатович</v>
      </c>
      <c r="BW3866" s="1" t="str">
        <f>Запрос1[[#This Row],[Дирекция]]</f>
        <v>Центральная дирекция</v>
      </c>
      <c r="BX3866" s="1" t="str">
        <f t="shared" si="60"/>
        <v>ФХ "СААМСИ"</v>
      </c>
      <c r="BY3866" s="1" t="str">
        <f t="shared" si="60"/>
        <v>960764015617</v>
      </c>
      <c r="CA3866" t="str">
        <f>Запрос1[[#This Row],[родитель]]</f>
        <v>ФХ "СААМСИ"</v>
      </c>
      <c r="CB3866" t="str">
        <f>Запрос1[[#This Row],[БИНРодителя]]</f>
        <v>960764015617</v>
      </c>
    </row>
    <row r="3867" spans="1:80" x14ac:dyDescent="0.3">
      <c r="A3867" t="s">
        <v>3658</v>
      </c>
      <c r="B3867" t="s">
        <v>9517</v>
      </c>
      <c r="C3867" t="s">
        <v>122</v>
      </c>
      <c r="D3867" t="s">
        <v>89</v>
      </c>
      <c r="E3867" t="s">
        <v>254</v>
      </c>
      <c r="F3867" t="s">
        <v>652</v>
      </c>
      <c r="G3867" t="s">
        <v>666</v>
      </c>
      <c r="H3867" t="s">
        <v>4827</v>
      </c>
      <c r="I3867" t="s">
        <v>4828</v>
      </c>
      <c r="J3867" t="s">
        <v>4828</v>
      </c>
      <c r="K3867" t="s">
        <v>4827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 s="8"/>
      <c r="S3867" s="8"/>
      <c r="T3867" s="8"/>
      <c r="U3867" s="8"/>
      <c r="V3867" s="8"/>
      <c r="W3867" s="8">
        <v>17365400</v>
      </c>
      <c r="X3867" s="8"/>
      <c r="Y3867" s="8"/>
      <c r="Z3867" s="8"/>
      <c r="AA3867" s="8"/>
      <c r="AB3867" s="8"/>
      <c r="AC3867" s="8">
        <v>13632700</v>
      </c>
      <c r="AD3867"/>
      <c r="AE3867"/>
      <c r="AF3867"/>
      <c r="AG3867"/>
      <c r="AH3867"/>
      <c r="AI3867">
        <v>78.5</v>
      </c>
      <c r="AJ3867" s="8"/>
      <c r="AK3867" s="8"/>
      <c r="AL3867" s="8"/>
      <c r="AM3867" s="8"/>
      <c r="AN3867" s="8"/>
      <c r="AO3867" s="8">
        <v>17365400</v>
      </c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/>
      <c r="BM3867"/>
      <c r="BN3867" s="10">
        <v>0</v>
      </c>
      <c r="BO3867" s="10"/>
      <c r="BP3867" s="10"/>
      <c r="BQ3867" s="10"/>
      <c r="BR3867" s="10"/>
      <c r="BS3867" s="10"/>
      <c r="BT3867" s="10"/>
      <c r="BU3867" s="10"/>
      <c r="BV3867" s="1" t="str">
        <f>Запрос1[[#This Row],[Менеджер]]</f>
        <v>Табеев Арыстан Сагатович</v>
      </c>
      <c r="BW3867" s="1" t="str">
        <f>Запрос1[[#This Row],[Дирекция]]</f>
        <v>Центральная дирекция</v>
      </c>
      <c r="BX3867" s="1" t="str">
        <f t="shared" si="60"/>
        <v>ТОО "Жаксылык Agro"</v>
      </c>
      <c r="BY3867" s="1" t="str">
        <f t="shared" si="60"/>
        <v>130240002722</v>
      </c>
      <c r="CA3867" t="str">
        <f>Запрос1[[#This Row],[родитель]]</f>
        <v>ТОО "Жаксылык Agro"</v>
      </c>
      <c r="CB3867" t="str">
        <f>Запрос1[[#This Row],[БИНРодителя]]</f>
        <v>130240002722</v>
      </c>
    </row>
    <row r="3868" spans="1:80" x14ac:dyDescent="0.3">
      <c r="A3868" t="s">
        <v>3658</v>
      </c>
      <c r="B3868" t="s">
        <v>12328</v>
      </c>
      <c r="C3868" t="s">
        <v>122</v>
      </c>
      <c r="D3868" t="s">
        <v>89</v>
      </c>
      <c r="E3868" t="s">
        <v>3662</v>
      </c>
      <c r="F3868" t="s">
        <v>8033</v>
      </c>
      <c r="G3868" t="s">
        <v>8034</v>
      </c>
      <c r="H3868" t="s">
        <v>8445</v>
      </c>
      <c r="I3868" t="s">
        <v>8446</v>
      </c>
      <c r="J3868" t="s">
        <v>8446</v>
      </c>
      <c r="K3868" t="s">
        <v>8445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/>
      <c r="AE3868"/>
      <c r="AF3868"/>
      <c r="AG3868"/>
      <c r="AH3868"/>
      <c r="AI386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/>
      <c r="BM3868"/>
      <c r="BN3868" s="10">
        <v>1</v>
      </c>
      <c r="BO3868" s="10">
        <v>723600</v>
      </c>
      <c r="BP3868" s="10">
        <v>723600</v>
      </c>
      <c r="BQ3868" s="10">
        <v>100</v>
      </c>
      <c r="BR3868" s="10"/>
      <c r="BS3868" s="10"/>
      <c r="BT3868" s="10"/>
      <c r="BU3868" s="10"/>
      <c r="BV3868" s="1" t="str">
        <f>Запрос1[[#This Row],[Менеджер]]</f>
        <v>Тлеубаев Алишер Нурбулатович</v>
      </c>
      <c r="BW3868" s="1" t="str">
        <f>Запрос1[[#This Row],[Дирекция]]</f>
        <v>Центральная дирекция</v>
      </c>
      <c r="BX3868" s="1" t="str">
        <f t="shared" si="60"/>
        <v>КХ "Югай В.И."</v>
      </c>
      <c r="BY3868" s="1" t="str">
        <f t="shared" si="60"/>
        <v>771006399053</v>
      </c>
      <c r="CA3868" t="str">
        <f>Запрос1[[#This Row],[родитель]]</f>
        <v>КХ "Югай В.И."</v>
      </c>
      <c r="CB3868" t="str">
        <f>Запрос1[[#This Row],[БИНРодителя]]</f>
        <v>771006399053</v>
      </c>
    </row>
    <row r="3869" spans="1:80" x14ac:dyDescent="0.3">
      <c r="A3869" t="s">
        <v>4110</v>
      </c>
      <c r="B3869" t="s">
        <v>4111</v>
      </c>
      <c r="C3869" t="s">
        <v>4118</v>
      </c>
      <c r="D3869" t="s">
        <v>110</v>
      </c>
      <c r="E3869" t="s">
        <v>111</v>
      </c>
      <c r="F3869" t="s">
        <v>2666</v>
      </c>
      <c r="G3869" t="s">
        <v>2431</v>
      </c>
      <c r="H3869" t="s">
        <v>4893</v>
      </c>
      <c r="I3869" t="s">
        <v>4894</v>
      </c>
      <c r="J3869" t="s">
        <v>4894</v>
      </c>
      <c r="K3869" t="s">
        <v>4893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 s="8"/>
      <c r="S3869" s="8"/>
      <c r="T3869" s="8"/>
      <c r="U3869" s="8">
        <v>3980000</v>
      </c>
      <c r="V3869" s="8"/>
      <c r="W3869" s="8"/>
      <c r="X3869" s="8"/>
      <c r="Y3869" s="8"/>
      <c r="Z3869" s="8"/>
      <c r="AA3869" s="8">
        <v>2410000</v>
      </c>
      <c r="AB3869" s="8"/>
      <c r="AC3869" s="8"/>
      <c r="AD3869"/>
      <c r="AE3869"/>
      <c r="AF3869"/>
      <c r="AG3869">
        <v>60.55</v>
      </c>
      <c r="AH3869"/>
      <c r="AI3869"/>
      <c r="AJ3869" s="8"/>
      <c r="AK3869" s="8"/>
      <c r="AL3869" s="8"/>
      <c r="AM3869" s="8">
        <v>3980000</v>
      </c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>
        <v>3980000</v>
      </c>
      <c r="BI3869" s="8"/>
      <c r="BJ3869" s="8">
        <v>3980000</v>
      </c>
      <c r="BK3869" s="8"/>
      <c r="BL3869">
        <v>100</v>
      </c>
      <c r="BM3869"/>
      <c r="BN3869" s="10">
        <v>0</v>
      </c>
      <c r="BO3869" s="10"/>
      <c r="BP3869" s="10"/>
      <c r="BQ3869" s="10"/>
      <c r="BR3869" s="10"/>
      <c r="BS3869" s="10"/>
      <c r="BT3869" s="10"/>
      <c r="BU3869" s="10"/>
      <c r="BV3869" s="1" t="str">
        <f>Запрос1[[#This Row],[Менеджер]]</f>
        <v>Али Нурберген</v>
      </c>
      <c r="BW3869" s="1" t="str">
        <f>Запрос1[[#This Row],[Дирекция]]</f>
        <v>Южная дирекция</v>
      </c>
      <c r="BX3869" s="1" t="str">
        <f t="shared" si="60"/>
        <v>Атамекен КХ</v>
      </c>
      <c r="BY3869" s="1" t="str">
        <f t="shared" si="60"/>
        <v>371121301113</v>
      </c>
      <c r="CA3869" t="str">
        <f>Запрос1[[#This Row],[родитель]]</f>
        <v>Атамекен КХ</v>
      </c>
      <c r="CB3869" t="str">
        <f>Запрос1[[#This Row],[БИНРодителя]]</f>
        <v>371121301113</v>
      </c>
    </row>
    <row r="3870" spans="1:80" x14ac:dyDescent="0.3">
      <c r="A3870" t="s">
        <v>4110</v>
      </c>
      <c r="B3870" t="s">
        <v>4111</v>
      </c>
      <c r="C3870" t="s">
        <v>4118</v>
      </c>
      <c r="D3870" t="s">
        <v>110</v>
      </c>
      <c r="E3870" t="s">
        <v>111</v>
      </c>
      <c r="F3870" t="s">
        <v>141</v>
      </c>
      <c r="G3870" t="s">
        <v>142</v>
      </c>
      <c r="H3870" t="s">
        <v>4895</v>
      </c>
      <c r="I3870" t="s">
        <v>4896</v>
      </c>
      <c r="J3870" t="s">
        <v>4896</v>
      </c>
      <c r="K3870" t="s">
        <v>4895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 s="8"/>
      <c r="S3870" s="8"/>
      <c r="T3870" s="8"/>
      <c r="U3870" s="8">
        <v>4160000</v>
      </c>
      <c r="V3870" s="8"/>
      <c r="W3870" s="8">
        <v>3780000</v>
      </c>
      <c r="X3870" s="8"/>
      <c r="Y3870" s="8"/>
      <c r="Z3870" s="8"/>
      <c r="AA3870" s="8">
        <v>2080000</v>
      </c>
      <c r="AB3870" s="8"/>
      <c r="AC3870" s="8">
        <v>3780000</v>
      </c>
      <c r="AD3870"/>
      <c r="AE3870"/>
      <c r="AF3870"/>
      <c r="AG3870">
        <v>50</v>
      </c>
      <c r="AH3870"/>
      <c r="AI3870">
        <v>100</v>
      </c>
      <c r="AJ3870" s="8"/>
      <c r="AK3870" s="8"/>
      <c r="AL3870" s="8"/>
      <c r="AM3870" s="8">
        <v>4160000</v>
      </c>
      <c r="AN3870" s="8"/>
      <c r="AO3870" s="8">
        <v>3780000</v>
      </c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>
        <v>13188200</v>
      </c>
      <c r="BI3870" s="8"/>
      <c r="BJ3870" s="8">
        <v>4160000</v>
      </c>
      <c r="BK3870" s="8"/>
      <c r="BL3870">
        <v>31.543299999999999</v>
      </c>
      <c r="BM3870"/>
      <c r="BN3870" s="10">
        <v>0</v>
      </c>
      <c r="BO3870" s="10"/>
      <c r="BP3870" s="10"/>
      <c r="BQ3870" s="10"/>
      <c r="BR3870" s="10"/>
      <c r="BS3870" s="10"/>
      <c r="BT3870" s="10"/>
      <c r="BU3870" s="10"/>
      <c r="BV3870" s="1" t="str">
        <f>Запрос1[[#This Row],[Менеджер]]</f>
        <v>Али Нурберген</v>
      </c>
      <c r="BW3870" s="1" t="str">
        <f>Запрос1[[#This Row],[Дирекция]]</f>
        <v>Южная дирекция</v>
      </c>
      <c r="BX3870" s="1" t="str">
        <f t="shared" si="60"/>
        <v>ФХ "Шакизад"</v>
      </c>
      <c r="BY3870" s="1" t="str">
        <f t="shared" si="60"/>
        <v>610219302460</v>
      </c>
      <c r="CA3870" t="str">
        <f>Запрос1[[#This Row],[родитель]]</f>
        <v>ФХ "Шакизад"</v>
      </c>
      <c r="CB3870" t="str">
        <f>Запрос1[[#This Row],[БИНРодителя]]</f>
        <v>610219302460</v>
      </c>
    </row>
    <row r="3871" spans="1:80" x14ac:dyDescent="0.3">
      <c r="A3871" t="s">
        <v>4110</v>
      </c>
      <c r="B3871" t="s">
        <v>4111</v>
      </c>
      <c r="C3871" t="s">
        <v>107</v>
      </c>
      <c r="D3871"/>
      <c r="E3871"/>
      <c r="F3871"/>
      <c r="G3871"/>
      <c r="H3871" t="s">
        <v>4897</v>
      </c>
      <c r="I3871" t="s">
        <v>77</v>
      </c>
      <c r="J3871" t="s">
        <v>77</v>
      </c>
      <c r="K3871" t="s">
        <v>4897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 s="8"/>
      <c r="S3871" s="8"/>
      <c r="T3871" s="8">
        <v>2306300</v>
      </c>
      <c r="U3871" s="8">
        <v>715000</v>
      </c>
      <c r="V3871" s="8"/>
      <c r="W3871" s="8"/>
      <c r="X3871" s="8"/>
      <c r="Y3871" s="8"/>
      <c r="Z3871" s="8">
        <v>1153150</v>
      </c>
      <c r="AA3871" s="8">
        <v>715000</v>
      </c>
      <c r="AB3871" s="8"/>
      <c r="AC3871" s="8"/>
      <c r="AD3871"/>
      <c r="AE3871"/>
      <c r="AF3871">
        <v>50</v>
      </c>
      <c r="AG3871">
        <v>100</v>
      </c>
      <c r="AH3871"/>
      <c r="AI3871"/>
      <c r="AJ3871" s="8"/>
      <c r="AK3871" s="8"/>
      <c r="AL3871" s="8">
        <v>2306300</v>
      </c>
      <c r="AM3871" s="8">
        <v>715000</v>
      </c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/>
      <c r="BM3871"/>
      <c r="BN3871" s="10">
        <v>0</v>
      </c>
      <c r="BO3871" s="10"/>
      <c r="BP3871" s="10"/>
      <c r="BQ3871" s="10"/>
      <c r="BR3871" s="10"/>
      <c r="BS3871" s="10"/>
      <c r="BT3871" s="10"/>
      <c r="BU3871" s="10"/>
      <c r="BV3871" s="1" t="str">
        <f>Запрос1[[#This Row],[Менеджер]]</f>
        <v>Али Нурберген</v>
      </c>
      <c r="BW3871" s="1" t="str">
        <f>Запрос1[[#This Row],[Дирекция]]</f>
        <v>Южная дирекция</v>
      </c>
      <c r="BX3871" s="1" t="str">
        <f t="shared" si="60"/>
        <v>Акылбек Ержан Кенжекешұлы</v>
      </c>
      <c r="BY3871" s="1" t="str">
        <f t="shared" si="60"/>
        <v/>
      </c>
      <c r="CA3871" t="str">
        <f>Запрос1[[#This Row],[родитель]]</f>
        <v>Акылбек Ержан Кенжекешұлы</v>
      </c>
      <c r="CB3871" t="str">
        <f>Запрос1[[#This Row],[БИНРодителя]]</f>
        <v/>
      </c>
    </row>
    <row r="3872" spans="1:80" x14ac:dyDescent="0.3">
      <c r="A3872" t="s">
        <v>4110</v>
      </c>
      <c r="B3872" t="s">
        <v>4111</v>
      </c>
      <c r="C3872" t="s">
        <v>107</v>
      </c>
      <c r="D3872"/>
      <c r="E3872"/>
      <c r="F3872"/>
      <c r="G3872"/>
      <c r="H3872" t="s">
        <v>4898</v>
      </c>
      <c r="I3872" t="s">
        <v>77</v>
      </c>
      <c r="J3872" t="s">
        <v>77</v>
      </c>
      <c r="K3872" t="s">
        <v>4898</v>
      </c>
      <c r="L3872">
        <v>0</v>
      </c>
      <c r="M3872">
        <v>0</v>
      </c>
      <c r="N3872">
        <v>1</v>
      </c>
      <c r="O3872">
        <v>1</v>
      </c>
      <c r="P3872">
        <v>1</v>
      </c>
      <c r="Q3872">
        <v>0</v>
      </c>
      <c r="R3872" s="8"/>
      <c r="S3872" s="8"/>
      <c r="T3872" s="8">
        <v>183000</v>
      </c>
      <c r="U3872" s="8">
        <v>200000</v>
      </c>
      <c r="V3872" s="8">
        <v>1108060</v>
      </c>
      <c r="W3872" s="8"/>
      <c r="X3872" s="8"/>
      <c r="Y3872" s="8"/>
      <c r="Z3872" s="8">
        <v>183000</v>
      </c>
      <c r="AA3872" s="8">
        <v>200000</v>
      </c>
      <c r="AB3872" s="8">
        <v>1108060</v>
      </c>
      <c r="AC3872" s="8"/>
      <c r="AD3872"/>
      <c r="AE3872"/>
      <c r="AF3872">
        <v>100</v>
      </c>
      <c r="AG3872">
        <v>100</v>
      </c>
      <c r="AH3872">
        <v>100</v>
      </c>
      <c r="AI3872"/>
      <c r="AJ3872" s="8"/>
      <c r="AK3872" s="8"/>
      <c r="AL3872" s="8">
        <v>183000</v>
      </c>
      <c r="AM3872" s="8">
        <v>200000</v>
      </c>
      <c r="AN3872" s="8">
        <v>1108060</v>
      </c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/>
      <c r="BM3872"/>
      <c r="BN3872" s="10">
        <v>0</v>
      </c>
      <c r="BO3872" s="10"/>
      <c r="BP3872" s="10"/>
      <c r="BQ3872" s="10"/>
      <c r="BR3872" s="10"/>
      <c r="BS3872" s="10"/>
      <c r="BT3872" s="10"/>
      <c r="BU3872" s="10"/>
      <c r="BV3872" s="1" t="str">
        <f>Запрос1[[#This Row],[Менеджер]]</f>
        <v>Али Нурберген</v>
      </c>
      <c r="BW3872" s="1" t="str">
        <f>Запрос1[[#This Row],[Дирекция]]</f>
        <v>Южная дирекция</v>
      </c>
      <c r="BX3872" s="1" t="str">
        <f t="shared" si="60"/>
        <v>Жубанышова Эльвира Ришатовна</v>
      </c>
      <c r="BY3872" s="1" t="str">
        <f t="shared" si="60"/>
        <v/>
      </c>
      <c r="CA3872" t="str">
        <f>Запрос1[[#This Row],[КХ]]</f>
        <v>Жубанышова Эльвира Ришатовна</v>
      </c>
      <c r="CB3872" t="str">
        <f>Запрос1[[#This Row],[БИНКХ]]</f>
        <v/>
      </c>
    </row>
    <row r="3873" spans="1:80" x14ac:dyDescent="0.3">
      <c r="A3873" t="s">
        <v>4110</v>
      </c>
      <c r="B3873" t="s">
        <v>4111</v>
      </c>
      <c r="C3873" t="s">
        <v>107</v>
      </c>
      <c r="D3873" t="s">
        <v>1883</v>
      </c>
      <c r="E3873" t="s">
        <v>1884</v>
      </c>
      <c r="F3873" t="s">
        <v>1885</v>
      </c>
      <c r="G3873"/>
      <c r="H3873" t="s">
        <v>12354</v>
      </c>
      <c r="I3873" t="s">
        <v>12355</v>
      </c>
      <c r="J3873" t="s">
        <v>12355</v>
      </c>
      <c r="K3873" t="s">
        <v>12354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 s="8"/>
      <c r="S3873" s="8"/>
      <c r="T3873" s="8"/>
      <c r="U3873" s="8"/>
      <c r="V3873" s="8"/>
      <c r="W3873" s="8">
        <v>2464000</v>
      </c>
      <c r="X3873" s="8"/>
      <c r="Y3873" s="8"/>
      <c r="Z3873" s="8"/>
      <c r="AA3873" s="8"/>
      <c r="AB3873" s="8"/>
      <c r="AC3873" s="8">
        <v>2464000</v>
      </c>
      <c r="AD3873"/>
      <c r="AE3873"/>
      <c r="AF3873"/>
      <c r="AG3873"/>
      <c r="AH3873"/>
      <c r="AI3873">
        <v>100</v>
      </c>
      <c r="AJ3873" s="8"/>
      <c r="AK3873" s="8"/>
      <c r="AL3873" s="8"/>
      <c r="AM3873" s="8"/>
      <c r="AN3873" s="8"/>
      <c r="AO3873" s="8">
        <v>2464000</v>
      </c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/>
      <c r="BM3873"/>
      <c r="BN3873" s="10">
        <v>0</v>
      </c>
      <c r="BO3873" s="10"/>
      <c r="BP3873" s="10"/>
      <c r="BQ3873" s="10"/>
      <c r="BR3873" s="10"/>
      <c r="BS3873" s="10"/>
      <c r="BT3873" s="10"/>
      <c r="BU3873" s="10"/>
      <c r="BV3873" s="1" t="str">
        <f>Запрос1[[#This Row],[Менеджер]]</f>
        <v>Али Нурберген</v>
      </c>
      <c r="BW3873" s="1" t="str">
        <f>Запрос1[[#This Row],[Дирекция]]</f>
        <v>Южная дирекция</v>
      </c>
      <c r="BX3873" s="1" t="str">
        <f t="shared" si="60"/>
        <v>ТОО "ДОС СТРОЙ96"</v>
      </c>
      <c r="BY3873" s="1" t="str">
        <f t="shared" si="60"/>
        <v>190940026914</v>
      </c>
      <c r="CA3873" t="str">
        <f>Запрос1[[#This Row],[родитель]]</f>
        <v>ТОО "ДОС СТРОЙ96"</v>
      </c>
      <c r="CB3873" t="str">
        <f>Запрос1[[#This Row],[БИНРодителя]]</f>
        <v>190940026914</v>
      </c>
    </row>
    <row r="3874" spans="1:80" x14ac:dyDescent="0.3">
      <c r="A3874" t="s">
        <v>4110</v>
      </c>
      <c r="B3874" t="s">
        <v>4111</v>
      </c>
      <c r="C3874" t="s">
        <v>107</v>
      </c>
      <c r="D3874" t="s">
        <v>97</v>
      </c>
      <c r="E3874" t="s">
        <v>131</v>
      </c>
      <c r="F3874" t="s">
        <v>132</v>
      </c>
      <c r="G3874"/>
      <c r="H3874" t="s">
        <v>4899</v>
      </c>
      <c r="I3874" t="s">
        <v>4900</v>
      </c>
      <c r="J3874" t="s">
        <v>4900</v>
      </c>
      <c r="K3874" t="s">
        <v>4899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 s="8"/>
      <c r="S3874" s="8"/>
      <c r="T3874" s="8"/>
      <c r="U3874" s="8"/>
      <c r="V3874" s="8">
        <v>537620</v>
      </c>
      <c r="W3874" s="8"/>
      <c r="X3874" s="8"/>
      <c r="Y3874" s="8"/>
      <c r="Z3874" s="8"/>
      <c r="AA3874" s="8"/>
      <c r="AB3874" s="8">
        <v>537620</v>
      </c>
      <c r="AC3874" s="8"/>
      <c r="AD3874"/>
      <c r="AE3874"/>
      <c r="AF3874"/>
      <c r="AG3874"/>
      <c r="AH3874">
        <v>100</v>
      </c>
      <c r="AI3874"/>
      <c r="AJ3874" s="8"/>
      <c r="AK3874" s="8"/>
      <c r="AL3874" s="8"/>
      <c r="AM3874" s="8"/>
      <c r="AN3874" s="8">
        <v>537620</v>
      </c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/>
      <c r="BM3874"/>
      <c r="BN3874" s="10">
        <v>0</v>
      </c>
      <c r="BO3874" s="10"/>
      <c r="BP3874" s="10"/>
      <c r="BQ3874" s="10"/>
      <c r="BR3874" s="10"/>
      <c r="BS3874" s="10"/>
      <c r="BT3874" s="10"/>
      <c r="BU3874" s="10"/>
      <c r="BV3874" s="1" t="str">
        <f>Запрос1[[#This Row],[Менеджер]]</f>
        <v>Али Нурберген</v>
      </c>
      <c r="BW3874" s="1" t="str">
        <f>Запрос1[[#This Row],[Дирекция]]</f>
        <v>Южная дирекция</v>
      </c>
      <c r="BX3874" s="1" t="str">
        <f t="shared" si="60"/>
        <v>Ыдырысов Алишер Мұхтарұлы</v>
      </c>
      <c r="BY3874" s="1" t="str">
        <f t="shared" si="60"/>
        <v>981128301023</v>
      </c>
      <c r="CA3874" t="str">
        <f>Запрос1[[#This Row],[КХ]]</f>
        <v>Ыдырысов Алишер Мұхтарұлы</v>
      </c>
      <c r="CB3874" t="str">
        <f>Запрос1[[#This Row],[БИНКХ]]</f>
        <v>981128301023</v>
      </c>
    </row>
    <row r="3875" spans="1:80" x14ac:dyDescent="0.3">
      <c r="A3875" t="s">
        <v>4110</v>
      </c>
      <c r="B3875" t="s">
        <v>4252</v>
      </c>
      <c r="C3875" t="s">
        <v>1900</v>
      </c>
      <c r="D3875" t="s">
        <v>870</v>
      </c>
      <c r="E3875" t="s">
        <v>4126</v>
      </c>
      <c r="F3875" t="s">
        <v>4495</v>
      </c>
      <c r="G3875" t="s">
        <v>4496</v>
      </c>
      <c r="H3875" t="s">
        <v>8839</v>
      </c>
      <c r="I3875" t="s">
        <v>8840</v>
      </c>
      <c r="J3875" t="s">
        <v>8840</v>
      </c>
      <c r="K3875" t="s">
        <v>8839</v>
      </c>
      <c r="L3875">
        <v>1</v>
      </c>
      <c r="M3875">
        <v>1</v>
      </c>
      <c r="N3875">
        <v>0</v>
      </c>
      <c r="O3875">
        <v>0</v>
      </c>
      <c r="P3875">
        <v>1</v>
      </c>
      <c r="Q3875">
        <v>1</v>
      </c>
      <c r="R3875" s="8">
        <v>945000</v>
      </c>
      <c r="S3875" s="8">
        <v>367200</v>
      </c>
      <c r="T3875" s="8"/>
      <c r="U3875" s="8"/>
      <c r="V3875" s="8">
        <v>2179580</v>
      </c>
      <c r="W3875" s="8">
        <v>4900000</v>
      </c>
      <c r="X3875" s="8">
        <v>945000</v>
      </c>
      <c r="Y3875" s="8">
        <v>110000</v>
      </c>
      <c r="Z3875" s="8"/>
      <c r="AA3875" s="8"/>
      <c r="AB3875" s="8">
        <v>2179580</v>
      </c>
      <c r="AC3875" s="8">
        <v>4900000</v>
      </c>
      <c r="AD3875">
        <v>100</v>
      </c>
      <c r="AE3875">
        <v>29.96</v>
      </c>
      <c r="AF3875"/>
      <c r="AG3875"/>
      <c r="AH3875">
        <v>100</v>
      </c>
      <c r="AI3875">
        <v>100</v>
      </c>
      <c r="AJ3875" s="8">
        <v>945000</v>
      </c>
      <c r="AK3875" s="8">
        <v>367200</v>
      </c>
      <c r="AL3875" s="8"/>
      <c r="AM3875" s="8"/>
      <c r="AN3875" s="8">
        <v>2179580</v>
      </c>
      <c r="AO3875" s="8">
        <v>4900000</v>
      </c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>
        <v>5945580</v>
      </c>
      <c r="BJ3875" s="8"/>
      <c r="BK3875" s="8">
        <v>2179580</v>
      </c>
      <c r="BL3875"/>
      <c r="BM3875">
        <v>36.658799999999999</v>
      </c>
      <c r="BN3875" s="10">
        <v>1</v>
      </c>
      <c r="BO3875" s="10">
        <v>5944125</v>
      </c>
      <c r="BP3875" s="10">
        <v>5944125</v>
      </c>
      <c r="BQ3875" s="10">
        <v>100</v>
      </c>
      <c r="BR3875" s="10"/>
      <c r="BS3875" s="10"/>
      <c r="BT3875" s="10"/>
      <c r="BU3875" s="10"/>
      <c r="BV3875" s="1" t="str">
        <f>Запрос1[[#This Row],[Менеджер]]</f>
        <v>Бастаубаев Айдын</v>
      </c>
      <c r="BW3875" s="1" t="str">
        <f>Запрос1[[#This Row],[Дирекция]]</f>
        <v>Южная дирекция</v>
      </c>
      <c r="BX3875" s="1" t="str">
        <f t="shared" si="60"/>
        <v>КХ "ХАДЖАБЕРГЕНОВА Р.Н."</v>
      </c>
      <c r="BY3875" s="1" t="str">
        <f t="shared" si="60"/>
        <v>690414400653</v>
      </c>
      <c r="CA3875" t="str">
        <f>Запрос1[[#This Row],[родитель]]</f>
        <v>КХ "ХАДЖАБЕРГЕНОВА Р.Н."</v>
      </c>
      <c r="CB3875" t="str">
        <f>Запрос1[[#This Row],[БИНРодителя]]</f>
        <v>690414400653</v>
      </c>
    </row>
    <row r="3876" spans="1:80" x14ac:dyDescent="0.3">
      <c r="A3876" t="s">
        <v>4110</v>
      </c>
      <c r="B3876" t="s">
        <v>4252</v>
      </c>
      <c r="C3876" t="s">
        <v>1900</v>
      </c>
      <c r="D3876" t="s">
        <v>870</v>
      </c>
      <c r="E3876" t="s">
        <v>4126</v>
      </c>
      <c r="F3876" t="s">
        <v>4495</v>
      </c>
      <c r="G3876" t="s">
        <v>4496</v>
      </c>
      <c r="H3876" t="s">
        <v>8841</v>
      </c>
      <c r="I3876" t="s">
        <v>8842</v>
      </c>
      <c r="J3876" t="s">
        <v>8842</v>
      </c>
      <c r="K3876" t="s">
        <v>8841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 s="8"/>
      <c r="S3876" s="8"/>
      <c r="T3876" s="8"/>
      <c r="U3876" s="8"/>
      <c r="V3876" s="8"/>
      <c r="W3876" s="8">
        <v>11925550</v>
      </c>
      <c r="X3876" s="8"/>
      <c r="Y3876" s="8"/>
      <c r="Z3876" s="8"/>
      <c r="AA3876" s="8"/>
      <c r="AB3876" s="8"/>
      <c r="AC3876" s="8">
        <v>11925550</v>
      </c>
      <c r="AD3876"/>
      <c r="AE3876"/>
      <c r="AF3876"/>
      <c r="AG3876"/>
      <c r="AH3876"/>
      <c r="AI3876">
        <v>100</v>
      </c>
      <c r="AJ3876" s="8"/>
      <c r="AK3876" s="8"/>
      <c r="AL3876" s="8"/>
      <c r="AM3876" s="8"/>
      <c r="AN3876" s="8"/>
      <c r="AO3876" s="8">
        <v>11925550</v>
      </c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/>
      <c r="BM3876"/>
      <c r="BN3876" s="10">
        <v>0</v>
      </c>
      <c r="BO3876" s="10"/>
      <c r="BP3876" s="10"/>
      <c r="BQ3876" s="10"/>
      <c r="BR3876" s="10"/>
      <c r="BS3876" s="10"/>
      <c r="BT3876" s="10"/>
      <c r="BU3876" s="10"/>
      <c r="BV3876" s="1" t="str">
        <f>Запрос1[[#This Row],[Менеджер]]</f>
        <v>Бастаубаев Айдын</v>
      </c>
      <c r="BW3876" s="1" t="str">
        <f>Запрос1[[#This Row],[Дирекция]]</f>
        <v>Южная дирекция</v>
      </c>
      <c r="BX3876" s="1" t="str">
        <f t="shared" si="60"/>
        <v>кх "ШАКИРОВ Р.У"</v>
      </c>
      <c r="BY3876" s="1" t="str">
        <f t="shared" si="60"/>
        <v>820709301261</v>
      </c>
      <c r="CA3876" t="str">
        <f>Запрос1[[#This Row],[родитель]]</f>
        <v>кх "ШАКИРОВ Р.У"</v>
      </c>
      <c r="CB3876" t="str">
        <f>Запрос1[[#This Row],[БИНРодителя]]</f>
        <v>820709301261</v>
      </c>
    </row>
    <row r="3877" spans="1:80" x14ac:dyDescent="0.3">
      <c r="A3877" t="s">
        <v>4110</v>
      </c>
      <c r="B3877" t="s">
        <v>4252</v>
      </c>
      <c r="C3877" t="s">
        <v>1900</v>
      </c>
      <c r="D3877" t="s">
        <v>870</v>
      </c>
      <c r="E3877" t="s">
        <v>4126</v>
      </c>
      <c r="F3877" t="s">
        <v>4495</v>
      </c>
      <c r="G3877" t="s">
        <v>4496</v>
      </c>
      <c r="H3877" t="s">
        <v>8843</v>
      </c>
      <c r="I3877" t="s">
        <v>8844</v>
      </c>
      <c r="J3877" t="s">
        <v>8844</v>
      </c>
      <c r="K3877" t="s">
        <v>8843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 s="8"/>
      <c r="S3877" s="8"/>
      <c r="T3877" s="8"/>
      <c r="U3877" s="8"/>
      <c r="V3877" s="8">
        <v>3500739</v>
      </c>
      <c r="W3877" s="8"/>
      <c r="X3877" s="8"/>
      <c r="Y3877" s="8"/>
      <c r="Z3877" s="8"/>
      <c r="AA3877" s="8"/>
      <c r="AB3877" s="8">
        <v>1750370</v>
      </c>
      <c r="AC3877" s="8"/>
      <c r="AD3877"/>
      <c r="AE3877"/>
      <c r="AF3877"/>
      <c r="AG3877"/>
      <c r="AH3877">
        <v>50</v>
      </c>
      <c r="AI3877"/>
      <c r="AJ3877" s="8"/>
      <c r="AK3877" s="8"/>
      <c r="AL3877" s="8"/>
      <c r="AM3877" s="8"/>
      <c r="AN3877" s="8">
        <v>3500739</v>
      </c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>
        <v>9576389</v>
      </c>
      <c r="BJ3877" s="8"/>
      <c r="BK3877" s="8">
        <v>3500739</v>
      </c>
      <c r="BL3877"/>
      <c r="BM3877">
        <v>36.555900000000001</v>
      </c>
      <c r="BN3877" s="10">
        <v>0</v>
      </c>
      <c r="BO3877" s="10"/>
      <c r="BP3877" s="10"/>
      <c r="BQ3877" s="10"/>
      <c r="BR3877" s="10"/>
      <c r="BS3877" s="10"/>
      <c r="BT3877" s="10"/>
      <c r="BU3877" s="10"/>
      <c r="BV3877" s="1" t="str">
        <f>Запрос1[[#This Row],[Менеджер]]</f>
        <v>Бастаубаев Айдын</v>
      </c>
      <c r="BW3877" s="1" t="str">
        <f>Запрос1[[#This Row],[Дирекция]]</f>
        <v>Южная дирекция</v>
      </c>
      <c r="BX3877" s="1" t="str">
        <f t="shared" si="60"/>
        <v>кх Машучиван</v>
      </c>
      <c r="BY3877" s="1" t="str">
        <f t="shared" si="60"/>
        <v>540314301838</v>
      </c>
      <c r="CA3877" t="str">
        <f>Запрос1[[#This Row],[родитель]]</f>
        <v>кх Машучиван</v>
      </c>
      <c r="CB3877" t="str">
        <f>Запрос1[[#This Row],[БИНРодителя]]</f>
        <v>540314301838</v>
      </c>
    </row>
    <row r="3878" spans="1:80" x14ac:dyDescent="0.3">
      <c r="A3878" t="s">
        <v>4110</v>
      </c>
      <c r="B3878" t="s">
        <v>4252</v>
      </c>
      <c r="C3878" t="s">
        <v>1900</v>
      </c>
      <c r="D3878" t="s">
        <v>870</v>
      </c>
      <c r="E3878" t="s">
        <v>4126</v>
      </c>
      <c r="F3878" t="s">
        <v>4495</v>
      </c>
      <c r="G3878" t="s">
        <v>4496</v>
      </c>
      <c r="H3878" t="s">
        <v>12464</v>
      </c>
      <c r="I3878" t="s">
        <v>5269</v>
      </c>
      <c r="J3878" t="s">
        <v>5269</v>
      </c>
      <c r="K3878" t="s">
        <v>12464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 s="8"/>
      <c r="S3878" s="8"/>
      <c r="T3878" s="8"/>
      <c r="U3878" s="8"/>
      <c r="V3878" s="8"/>
      <c r="W3878" s="8">
        <v>1006200</v>
      </c>
      <c r="X3878" s="8"/>
      <c r="Y3878" s="8"/>
      <c r="Z3878" s="8"/>
      <c r="AA3878" s="8"/>
      <c r="AB3878" s="8"/>
      <c r="AC3878" s="8">
        <v>301860</v>
      </c>
      <c r="AD3878"/>
      <c r="AE3878"/>
      <c r="AF3878"/>
      <c r="AG3878"/>
      <c r="AH3878"/>
      <c r="AI3878">
        <v>30</v>
      </c>
      <c r="AJ3878" s="8"/>
      <c r="AK3878" s="8"/>
      <c r="AL3878" s="8"/>
      <c r="AM3878" s="8"/>
      <c r="AN3878" s="8"/>
      <c r="AO3878" s="8">
        <v>1006200</v>
      </c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/>
      <c r="BM3878"/>
      <c r="BN3878" s="10">
        <v>1</v>
      </c>
      <c r="BO3878" s="10">
        <v>5135200</v>
      </c>
      <c r="BP3878" s="10">
        <v>2567600</v>
      </c>
      <c r="BQ3878" s="10">
        <v>50</v>
      </c>
      <c r="BR3878" s="10"/>
      <c r="BS3878" s="10"/>
      <c r="BT3878" s="10"/>
      <c r="BU3878" s="10"/>
      <c r="BV3878" s="1" t="str">
        <f>Запрос1[[#This Row],[Менеджер]]</f>
        <v>Бастаубаев Айдын</v>
      </c>
      <c r="BW3878" s="1" t="str">
        <f>Запрос1[[#This Row],[Дирекция]]</f>
        <v>Южная дирекция</v>
      </c>
      <c r="BX3878" s="1" t="str">
        <f t="shared" si="60"/>
        <v>КХ ТАТАРОВ</v>
      </c>
      <c r="BY3878" s="1" t="str">
        <f t="shared" si="60"/>
        <v>861229301252</v>
      </c>
      <c r="CA3878" t="str">
        <f>Запрос1[[#This Row],[родитель]]</f>
        <v>КХ ТАТАРОВ</v>
      </c>
      <c r="CB3878" t="str">
        <f>Запрос1[[#This Row],[БИНРодителя]]</f>
        <v>861229301252</v>
      </c>
    </row>
    <row r="3879" spans="1:80" x14ac:dyDescent="0.3">
      <c r="A3879" t="s">
        <v>4110</v>
      </c>
      <c r="B3879" t="s">
        <v>4252</v>
      </c>
      <c r="C3879" t="s">
        <v>1900</v>
      </c>
      <c r="D3879" t="s">
        <v>870</v>
      </c>
      <c r="E3879" t="s">
        <v>4126</v>
      </c>
      <c r="F3879" t="s">
        <v>4495</v>
      </c>
      <c r="G3879" t="s">
        <v>8845</v>
      </c>
      <c r="H3879" t="s">
        <v>8846</v>
      </c>
      <c r="I3879" t="s">
        <v>8847</v>
      </c>
      <c r="J3879" t="s">
        <v>8847</v>
      </c>
      <c r="K3879" t="s">
        <v>8846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0</v>
      </c>
      <c r="R3879" s="8">
        <v>857250</v>
      </c>
      <c r="S3879" s="8">
        <v>452200</v>
      </c>
      <c r="T3879" s="8">
        <v>513200</v>
      </c>
      <c r="U3879" s="8"/>
      <c r="V3879" s="8">
        <v>120000</v>
      </c>
      <c r="W3879" s="8"/>
      <c r="X3879" s="8">
        <v>221000</v>
      </c>
      <c r="Y3879" s="8">
        <v>433200</v>
      </c>
      <c r="Z3879" s="8">
        <v>366200</v>
      </c>
      <c r="AA3879" s="8"/>
      <c r="AB3879" s="8">
        <v>120000</v>
      </c>
      <c r="AC3879" s="8"/>
      <c r="AD3879">
        <v>25.78</v>
      </c>
      <c r="AE3879">
        <v>95.8</v>
      </c>
      <c r="AF3879">
        <v>71.36</v>
      </c>
      <c r="AG3879"/>
      <c r="AH3879">
        <v>100</v>
      </c>
      <c r="AI3879"/>
      <c r="AJ3879" s="8">
        <v>857250</v>
      </c>
      <c r="AK3879" s="8">
        <v>452200</v>
      </c>
      <c r="AL3879" s="8">
        <v>513200</v>
      </c>
      <c r="AM3879" s="8"/>
      <c r="AN3879" s="8">
        <v>120000</v>
      </c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>
        <v>1935000</v>
      </c>
      <c r="BJ3879" s="8"/>
      <c r="BK3879" s="8"/>
      <c r="BL3879"/>
      <c r="BM3879">
        <v>0</v>
      </c>
      <c r="BN3879" s="10">
        <v>0</v>
      </c>
      <c r="BO3879" s="10"/>
      <c r="BP3879" s="10"/>
      <c r="BQ3879" s="10"/>
      <c r="BR3879" s="10"/>
      <c r="BS3879" s="10"/>
      <c r="BT3879" s="10"/>
      <c r="BU3879" s="10"/>
      <c r="BV3879" s="1" t="str">
        <f>Запрос1[[#This Row],[Менеджер]]</f>
        <v>Бастаубаев Айдын</v>
      </c>
      <c r="BW3879" s="1" t="str">
        <f>Запрос1[[#This Row],[Дирекция]]</f>
        <v>Южная дирекция</v>
      </c>
      <c r="BX3879" s="1" t="str">
        <f t="shared" si="60"/>
        <v>кх Омаров М Б</v>
      </c>
      <c r="BY3879" s="1" t="str">
        <f t="shared" si="60"/>
        <v>660530300157</v>
      </c>
      <c r="CA3879" t="str">
        <f>Запрос1[[#This Row],[КХ]]</f>
        <v>кх Омаров М Б</v>
      </c>
      <c r="CB3879" t="str">
        <f>Запрос1[[#This Row],[БИНКХ]]</f>
        <v>660530300157</v>
      </c>
    </row>
    <row r="3880" spans="1:80" x14ac:dyDescent="0.3">
      <c r="A3880" t="s">
        <v>4110</v>
      </c>
      <c r="B3880" t="s">
        <v>4252</v>
      </c>
      <c r="C3880" t="s">
        <v>1900</v>
      </c>
      <c r="D3880" t="s">
        <v>870</v>
      </c>
      <c r="E3880" t="s">
        <v>4126</v>
      </c>
      <c r="F3880" t="s">
        <v>8848</v>
      </c>
      <c r="G3880" t="s">
        <v>8849</v>
      </c>
      <c r="H3880" t="s">
        <v>8850</v>
      </c>
      <c r="I3880" t="s">
        <v>8851</v>
      </c>
      <c r="J3880" t="s">
        <v>8851</v>
      </c>
      <c r="K3880" t="s">
        <v>8850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 s="8"/>
      <c r="S3880" s="8"/>
      <c r="T3880" s="8">
        <v>1285000</v>
      </c>
      <c r="U3880" s="8"/>
      <c r="V3880" s="8"/>
      <c r="W3880" s="8"/>
      <c r="X3880" s="8"/>
      <c r="Y3880" s="8"/>
      <c r="Z3880" s="8">
        <v>1285000</v>
      </c>
      <c r="AA3880" s="8"/>
      <c r="AB3880" s="8"/>
      <c r="AC3880" s="8"/>
      <c r="AD3880"/>
      <c r="AE3880"/>
      <c r="AF3880">
        <v>100</v>
      </c>
      <c r="AG3880"/>
      <c r="AH3880"/>
      <c r="AI3880"/>
      <c r="AJ3880" s="8"/>
      <c r="AK3880" s="8"/>
      <c r="AL3880" s="8">
        <v>1285000</v>
      </c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/>
      <c r="BM3880"/>
      <c r="BN3880" s="10">
        <v>0</v>
      </c>
      <c r="BO3880" s="10"/>
      <c r="BP3880" s="10"/>
      <c r="BQ3880" s="10"/>
      <c r="BR3880" s="10"/>
      <c r="BS3880" s="10"/>
      <c r="BT3880" s="10"/>
      <c r="BU3880" s="10"/>
      <c r="BV3880" s="1" t="str">
        <f>Запрос1[[#This Row],[Менеджер]]</f>
        <v>Бастаубаев Айдын</v>
      </c>
      <c r="BW3880" s="1" t="str">
        <f>Запрос1[[#This Row],[Дирекция]]</f>
        <v>Южная дирекция</v>
      </c>
      <c r="BX3880" s="1" t="str">
        <f t="shared" si="60"/>
        <v>кх "Жиек"</v>
      </c>
      <c r="BY3880" s="1" t="str">
        <f t="shared" si="60"/>
        <v>531220301077</v>
      </c>
      <c r="CA3880" t="str">
        <f>Запрос1[[#This Row],[родитель]]</f>
        <v>кх "Жиек"</v>
      </c>
      <c r="CB3880" t="str">
        <f>Запрос1[[#This Row],[БИНРодителя]]</f>
        <v>531220301077</v>
      </c>
    </row>
    <row r="3881" spans="1:80" x14ac:dyDescent="0.3">
      <c r="A3881" t="s">
        <v>4110</v>
      </c>
      <c r="B3881" t="s">
        <v>4252</v>
      </c>
      <c r="C3881" t="s">
        <v>1900</v>
      </c>
      <c r="D3881" t="s">
        <v>870</v>
      </c>
      <c r="E3881" t="s">
        <v>4126</v>
      </c>
      <c r="F3881" t="s">
        <v>4722</v>
      </c>
      <c r="G3881" t="s">
        <v>4723</v>
      </c>
      <c r="H3881" t="s">
        <v>8852</v>
      </c>
      <c r="I3881" t="s">
        <v>8853</v>
      </c>
      <c r="J3881" t="s">
        <v>8853</v>
      </c>
      <c r="K3881" t="s">
        <v>8852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 s="8"/>
      <c r="S3881" s="8"/>
      <c r="T3881" s="8"/>
      <c r="U3881" s="8"/>
      <c r="V3881" s="8"/>
      <c r="W3881" s="8">
        <v>4632202</v>
      </c>
      <c r="X3881" s="8"/>
      <c r="Y3881" s="8"/>
      <c r="Z3881" s="8"/>
      <c r="AA3881" s="8"/>
      <c r="AB3881" s="8"/>
      <c r="AC3881" s="8">
        <v>4632202</v>
      </c>
      <c r="AD3881"/>
      <c r="AE3881"/>
      <c r="AF3881"/>
      <c r="AG3881"/>
      <c r="AH3881"/>
      <c r="AI3881">
        <v>100</v>
      </c>
      <c r="AJ3881" s="8"/>
      <c r="AK3881" s="8"/>
      <c r="AL3881" s="8"/>
      <c r="AM3881" s="8"/>
      <c r="AN3881" s="8"/>
      <c r="AO3881" s="8">
        <v>4632202</v>
      </c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/>
      <c r="BM3881"/>
      <c r="BN3881" s="10">
        <v>1</v>
      </c>
      <c r="BO3881" s="10">
        <v>8695000</v>
      </c>
      <c r="BP3881" s="10">
        <v>8695000</v>
      </c>
      <c r="BQ3881" s="10">
        <v>100</v>
      </c>
      <c r="BR3881" s="10"/>
      <c r="BS3881" s="10"/>
      <c r="BT3881" s="10"/>
      <c r="BU3881" s="10"/>
      <c r="BV3881" s="1" t="str">
        <f>Запрос1[[#This Row],[Менеджер]]</f>
        <v>Бастаубаев Айдын</v>
      </c>
      <c r="BW3881" s="1" t="str">
        <f>Запрос1[[#This Row],[Дирекция]]</f>
        <v>Южная дирекция</v>
      </c>
      <c r="BX3881" s="1" t="str">
        <f t="shared" si="60"/>
        <v>кх "Ибрагимов Н.А"</v>
      </c>
      <c r="BY3881" s="1" t="str">
        <f t="shared" si="60"/>
        <v>891019300812</v>
      </c>
      <c r="CA3881" t="str">
        <f>Запрос1[[#This Row],[родитель]]</f>
        <v>кх "Ибрагимов Н.А"</v>
      </c>
      <c r="CB3881" t="str">
        <f>Запрос1[[#This Row],[БИНРодителя]]</f>
        <v>891019300812</v>
      </c>
    </row>
    <row r="3882" spans="1:80" x14ac:dyDescent="0.3">
      <c r="A3882" t="s">
        <v>3658</v>
      </c>
      <c r="B3882" t="s">
        <v>4016</v>
      </c>
      <c r="C3882"/>
      <c r="D3882" t="s">
        <v>89</v>
      </c>
      <c r="E3882" t="s">
        <v>593</v>
      </c>
      <c r="F3882" t="s">
        <v>12045</v>
      </c>
      <c r="G3882" t="s">
        <v>6162</v>
      </c>
      <c r="H3882" t="s">
        <v>12046</v>
      </c>
      <c r="I3882" t="s">
        <v>12047</v>
      </c>
      <c r="J3882" t="s">
        <v>12047</v>
      </c>
      <c r="K3882" t="s">
        <v>12046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 s="8"/>
      <c r="S3882" s="8"/>
      <c r="T3882" s="8"/>
      <c r="U3882" s="8"/>
      <c r="V3882" s="8"/>
      <c r="W3882" s="8">
        <v>1760610</v>
      </c>
      <c r="X3882" s="8"/>
      <c r="Y3882" s="8"/>
      <c r="Z3882" s="8"/>
      <c r="AA3882" s="8"/>
      <c r="AB3882" s="8"/>
      <c r="AC3882" s="8">
        <v>1760610</v>
      </c>
      <c r="AD3882"/>
      <c r="AE3882"/>
      <c r="AF3882"/>
      <c r="AG3882"/>
      <c r="AH3882"/>
      <c r="AI3882">
        <v>100</v>
      </c>
      <c r="AJ3882" s="8"/>
      <c r="AK3882" s="8"/>
      <c r="AL3882" s="8"/>
      <c r="AM3882" s="8"/>
      <c r="AN3882" s="8"/>
      <c r="AO3882" s="8">
        <v>1760610</v>
      </c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/>
      <c r="BM3882"/>
      <c r="BN3882" s="10">
        <v>0</v>
      </c>
      <c r="BO3882" s="10"/>
      <c r="BP3882" s="10"/>
      <c r="BQ3882" s="10"/>
      <c r="BR3882" s="10"/>
      <c r="BS3882" s="10"/>
      <c r="BT3882" s="10"/>
      <c r="BU3882" s="10"/>
      <c r="BV3882" s="1" t="str">
        <f>Запрос1[[#This Row],[Менеджер]]</f>
        <v>Сулеймен Ерлан</v>
      </c>
      <c r="BW3882" s="1" t="str">
        <f>Запрос1[[#This Row],[Дирекция]]</f>
        <v>Центральная дирекция</v>
      </c>
      <c r="BX3882" s="1" t="str">
        <f t="shared" si="60"/>
        <v>ИП КХ "Кажымурат"</v>
      </c>
      <c r="BY3882" s="1" t="str">
        <f t="shared" si="60"/>
        <v>660318300828</v>
      </c>
      <c r="CA3882" t="str">
        <f>Запрос1[[#This Row],[родитель]]</f>
        <v>ИП КХ "Кажымурат"</v>
      </c>
      <c r="CB3882" t="str">
        <f>Запрос1[[#This Row],[БИНРодителя]]</f>
        <v>660318300828</v>
      </c>
    </row>
    <row r="3883" spans="1:80" x14ac:dyDescent="0.3">
      <c r="A3883" t="s">
        <v>3658</v>
      </c>
      <c r="B3883" t="s">
        <v>4016</v>
      </c>
      <c r="C3883"/>
      <c r="D3883" t="s">
        <v>89</v>
      </c>
      <c r="E3883" t="s">
        <v>1551</v>
      </c>
      <c r="F3883" t="s">
        <v>12391</v>
      </c>
      <c r="G3883" t="s">
        <v>12629</v>
      </c>
      <c r="H3883" t="s">
        <v>12630</v>
      </c>
      <c r="I3883" t="s">
        <v>12631</v>
      </c>
      <c r="J3883" t="s">
        <v>12631</v>
      </c>
      <c r="K3883" t="s">
        <v>12630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 s="8"/>
      <c r="S3883" s="8"/>
      <c r="T3883" s="8"/>
      <c r="U3883" s="8"/>
      <c r="V3883" s="8"/>
      <c r="W3883" s="8">
        <v>8826481.1999999993</v>
      </c>
      <c r="X3883" s="8"/>
      <c r="Y3883" s="8"/>
      <c r="Z3883" s="8"/>
      <c r="AA3883" s="8"/>
      <c r="AB3883" s="8"/>
      <c r="AC3883" s="8">
        <v>1765296.24</v>
      </c>
      <c r="AD3883"/>
      <c r="AE3883"/>
      <c r="AF3883"/>
      <c r="AG3883"/>
      <c r="AH3883"/>
      <c r="AI3883">
        <v>20</v>
      </c>
      <c r="AJ3883" s="8"/>
      <c r="AK3883" s="8"/>
      <c r="AL3883" s="8"/>
      <c r="AM3883" s="8"/>
      <c r="AN3883" s="8"/>
      <c r="AO3883" s="8">
        <v>8826481.1999999993</v>
      </c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/>
      <c r="BM3883"/>
      <c r="BN3883" s="10">
        <v>0</v>
      </c>
      <c r="BO3883" s="10"/>
      <c r="BP3883" s="10"/>
      <c r="BQ3883" s="10"/>
      <c r="BR3883" s="10"/>
      <c r="BS3883" s="10"/>
      <c r="BT3883" s="10"/>
      <c r="BU3883" s="10"/>
      <c r="BV3883" s="1" t="str">
        <f>Запрос1[[#This Row],[Менеджер]]</f>
        <v>Сулеймен Ерлан</v>
      </c>
      <c r="BW3883" s="1" t="str">
        <f>Запрос1[[#This Row],[Дирекция]]</f>
        <v>Центральная дирекция</v>
      </c>
      <c r="BX3883" s="1" t="str">
        <f t="shared" si="60"/>
        <v>ТОО "SNK AGRO SAULE"</v>
      </c>
      <c r="BY3883" s="1" t="str">
        <f t="shared" si="60"/>
        <v>160740002012</v>
      </c>
      <c r="CA3883" t="str">
        <f>Запрос1[[#This Row],[родитель]]</f>
        <v>ТОО "SNK AGRO SAULE"</v>
      </c>
      <c r="CB3883" t="str">
        <f>Запрос1[[#This Row],[БИНРодителя]]</f>
        <v>160740002012</v>
      </c>
    </row>
    <row r="3884" spans="1:80" x14ac:dyDescent="0.3">
      <c r="A3884" t="s">
        <v>3658</v>
      </c>
      <c r="B3884" t="s">
        <v>4016</v>
      </c>
      <c r="C3884"/>
      <c r="D3884" t="s">
        <v>89</v>
      </c>
      <c r="E3884" t="s">
        <v>4017</v>
      </c>
      <c r="F3884" t="s">
        <v>4018</v>
      </c>
      <c r="G3884"/>
      <c r="H3884" t="s">
        <v>4019</v>
      </c>
      <c r="I3884" t="s">
        <v>4020</v>
      </c>
      <c r="J3884" t="s">
        <v>4020</v>
      </c>
      <c r="K3884" t="s">
        <v>4019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 s="8"/>
      <c r="S3884" s="8"/>
      <c r="T3884" s="8"/>
      <c r="U3884" s="8"/>
      <c r="V3884" s="8">
        <v>917570</v>
      </c>
      <c r="W3884" s="8"/>
      <c r="X3884" s="8"/>
      <c r="Y3884" s="8"/>
      <c r="Z3884" s="8"/>
      <c r="AA3884" s="8"/>
      <c r="AB3884" s="8">
        <v>917570</v>
      </c>
      <c r="AC3884" s="8"/>
      <c r="AD3884"/>
      <c r="AE3884"/>
      <c r="AF3884"/>
      <c r="AG3884"/>
      <c r="AH3884">
        <v>100</v>
      </c>
      <c r="AI3884"/>
      <c r="AJ3884" s="8"/>
      <c r="AK3884" s="8"/>
      <c r="AL3884" s="8"/>
      <c r="AM3884" s="8"/>
      <c r="AN3884" s="8">
        <v>917570</v>
      </c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/>
      <c r="BM3884"/>
      <c r="BN3884" s="10">
        <v>0</v>
      </c>
      <c r="BO3884" s="10"/>
      <c r="BP3884" s="10"/>
      <c r="BQ3884" s="10"/>
      <c r="BR3884" s="10"/>
      <c r="BS3884" s="10"/>
      <c r="BT3884" s="10"/>
      <c r="BU3884" s="10"/>
      <c r="BV3884" s="1" t="str">
        <f>Запрос1[[#This Row],[Менеджер]]</f>
        <v>Сулеймен Ерлан</v>
      </c>
      <c r="BW3884" s="1" t="str">
        <f>Запрос1[[#This Row],[Дирекция]]</f>
        <v>Центральная дирекция</v>
      </c>
      <c r="BX3884" s="1" t="str">
        <f t="shared" si="60"/>
        <v>ТОО "ПКФ Табыс-Агро"</v>
      </c>
      <c r="BY3884" s="1" t="str">
        <f t="shared" si="60"/>
        <v>201140025062</v>
      </c>
      <c r="CA3884" t="str">
        <f>Запрос1[[#This Row],[родитель]]</f>
        <v>ТОО "ПКФ Табыс-Агро"</v>
      </c>
      <c r="CB3884" t="str">
        <f>Запрос1[[#This Row],[БИНРодителя]]</f>
        <v>201140025062</v>
      </c>
    </row>
    <row r="3885" spans="1:80" x14ac:dyDescent="0.3">
      <c r="A3885" t="s">
        <v>3658</v>
      </c>
      <c r="B3885" t="s">
        <v>4016</v>
      </c>
      <c r="C3885"/>
      <c r="D3885" t="s">
        <v>123</v>
      </c>
      <c r="E3885"/>
      <c r="F3885" t="s">
        <v>124</v>
      </c>
      <c r="G3885"/>
      <c r="H3885" t="s">
        <v>12632</v>
      </c>
      <c r="I3885" t="s">
        <v>12633</v>
      </c>
      <c r="J3885" t="s">
        <v>12633</v>
      </c>
      <c r="K3885" t="s">
        <v>12632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 s="8"/>
      <c r="S3885" s="8"/>
      <c r="T3885" s="8"/>
      <c r="U3885" s="8"/>
      <c r="V3885" s="8"/>
      <c r="W3885" s="8">
        <v>5574400</v>
      </c>
      <c r="X3885" s="8"/>
      <c r="Y3885" s="8"/>
      <c r="Z3885" s="8"/>
      <c r="AA3885" s="8"/>
      <c r="AB3885" s="8"/>
      <c r="AC3885" s="8">
        <v>5574400</v>
      </c>
      <c r="AD3885"/>
      <c r="AE3885"/>
      <c r="AF3885"/>
      <c r="AG3885"/>
      <c r="AH3885"/>
      <c r="AI3885">
        <v>100</v>
      </c>
      <c r="AJ3885" s="8"/>
      <c r="AK3885" s="8"/>
      <c r="AL3885" s="8"/>
      <c r="AM3885" s="8"/>
      <c r="AN3885" s="8"/>
      <c r="AO3885" s="8">
        <v>5574400</v>
      </c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/>
      <c r="BM3885"/>
      <c r="BN3885" s="10">
        <v>0</v>
      </c>
      <c r="BO3885" s="10"/>
      <c r="BP3885" s="10"/>
      <c r="BQ3885" s="10"/>
      <c r="BR3885" s="10"/>
      <c r="BS3885" s="10"/>
      <c r="BT3885" s="10"/>
      <c r="BU3885" s="10"/>
      <c r="BV3885" s="1" t="str">
        <f>Запрос1[[#This Row],[Менеджер]]</f>
        <v>Сулеймен Ерлан</v>
      </c>
      <c r="BW3885" s="1" t="str">
        <f>Запрос1[[#This Row],[Дирекция]]</f>
        <v>Центральная дирекция</v>
      </c>
      <c r="BX3885" s="1" t="str">
        <f t="shared" si="60"/>
        <v>АгроМакс</v>
      </c>
      <c r="BY3885" s="1" t="str">
        <f t="shared" si="60"/>
        <v>930728350513</v>
      </c>
      <c r="CA3885" t="str">
        <f>Запрос1[[#This Row],[родитель]]</f>
        <v>АгроМакс</v>
      </c>
      <c r="CB3885" t="str">
        <f>Запрос1[[#This Row],[БИНРодителя]]</f>
        <v>930728350513</v>
      </c>
    </row>
    <row r="3886" spans="1:80" x14ac:dyDescent="0.3">
      <c r="A3886" t="s">
        <v>3658</v>
      </c>
      <c r="B3886" t="s">
        <v>4016</v>
      </c>
      <c r="C3886" t="s">
        <v>3816</v>
      </c>
      <c r="D3886" t="s">
        <v>89</v>
      </c>
      <c r="E3886" t="s">
        <v>1643</v>
      </c>
      <c r="F3886" t="s">
        <v>4021</v>
      </c>
      <c r="G3886" t="s">
        <v>4022</v>
      </c>
      <c r="H3886" t="s">
        <v>4023</v>
      </c>
      <c r="I3886" t="s">
        <v>4024</v>
      </c>
      <c r="J3886" t="s">
        <v>4024</v>
      </c>
      <c r="K3886" t="s">
        <v>4023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 s="8"/>
      <c r="S3886" s="8"/>
      <c r="T3886" s="8"/>
      <c r="U3886" s="8">
        <v>355000</v>
      </c>
      <c r="V3886" s="8"/>
      <c r="W3886" s="8"/>
      <c r="X3886" s="8"/>
      <c r="Y3886" s="8"/>
      <c r="Z3886" s="8"/>
      <c r="AA3886" s="8">
        <v>355000</v>
      </c>
      <c r="AB3886" s="8"/>
      <c r="AC3886" s="8"/>
      <c r="AD3886"/>
      <c r="AE3886"/>
      <c r="AF3886"/>
      <c r="AG3886">
        <v>100</v>
      </c>
      <c r="AH3886"/>
      <c r="AI3886"/>
      <c r="AJ3886" s="8"/>
      <c r="AK3886" s="8"/>
      <c r="AL3886" s="8"/>
      <c r="AM3886" s="8">
        <v>355000</v>
      </c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/>
      <c r="BM3886"/>
      <c r="BN3886" s="10">
        <v>0</v>
      </c>
      <c r="BO3886" s="10"/>
      <c r="BP3886" s="10"/>
      <c r="BQ3886" s="10"/>
      <c r="BR3886" s="10"/>
      <c r="BS3886" s="10"/>
      <c r="BT3886" s="10"/>
      <c r="BU3886" s="10"/>
      <c r="BV3886" s="1" t="str">
        <f>Запрос1[[#This Row],[Менеджер]]</f>
        <v>Сулеймен Ерлан</v>
      </c>
      <c r="BW3886" s="1" t="str">
        <f>Запрос1[[#This Row],[Дирекция]]</f>
        <v>Центральная дирекция</v>
      </c>
      <c r="BX3886" s="1" t="str">
        <f t="shared" si="60"/>
        <v>ТОО "Зама-2004"</v>
      </c>
      <c r="BY3886" s="1" t="str">
        <f t="shared" si="60"/>
        <v>041240014859</v>
      </c>
      <c r="CA3886" t="str">
        <f>Запрос1[[#This Row],[родитель]]</f>
        <v>ТОО "Зама-2004"</v>
      </c>
      <c r="CB3886" t="str">
        <f>Запрос1[[#This Row],[БИНРодителя]]</f>
        <v>041240014859</v>
      </c>
    </row>
    <row r="3887" spans="1:80" x14ac:dyDescent="0.3">
      <c r="A3887" t="s">
        <v>3658</v>
      </c>
      <c r="B3887" t="s">
        <v>4016</v>
      </c>
      <c r="C3887" t="s">
        <v>3816</v>
      </c>
      <c r="D3887" t="s">
        <v>89</v>
      </c>
      <c r="E3887" t="s">
        <v>593</v>
      </c>
      <c r="F3887" t="s">
        <v>3310</v>
      </c>
      <c r="G3887" t="s">
        <v>3311</v>
      </c>
      <c r="H3887" t="s">
        <v>4744</v>
      </c>
      <c r="I3887" t="s">
        <v>4745</v>
      </c>
      <c r="J3887" t="s">
        <v>4746</v>
      </c>
      <c r="K3887" t="s">
        <v>4747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 s="8"/>
      <c r="S3887" s="8"/>
      <c r="T3887" s="8"/>
      <c r="U3887" s="8"/>
      <c r="V3887" s="8"/>
      <c r="W3887" s="8">
        <v>18886512.5</v>
      </c>
      <c r="X3887" s="8"/>
      <c r="Y3887" s="8"/>
      <c r="Z3887" s="8"/>
      <c r="AA3887" s="8"/>
      <c r="AB3887" s="8"/>
      <c r="AC3887" s="8">
        <v>5823033.75</v>
      </c>
      <c r="AD3887"/>
      <c r="AE3887"/>
      <c r="AF3887"/>
      <c r="AG3887"/>
      <c r="AH3887"/>
      <c r="AI3887">
        <v>30.83</v>
      </c>
      <c r="AJ3887" s="8"/>
      <c r="AK3887" s="8"/>
      <c r="AL3887" s="8"/>
      <c r="AM3887" s="8"/>
      <c r="AN3887" s="8"/>
      <c r="AO3887" s="8">
        <v>18886512.5</v>
      </c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/>
      <c r="BM3887"/>
      <c r="BN3887" s="10">
        <v>0</v>
      </c>
      <c r="BO3887" s="10"/>
      <c r="BP3887" s="10"/>
      <c r="BQ3887" s="10"/>
      <c r="BR3887" s="10"/>
      <c r="BS3887" s="10"/>
      <c r="BT3887" s="10"/>
      <c r="BU3887" s="10"/>
      <c r="BV3887" s="1" t="str">
        <f>Запрос1[[#This Row],[Менеджер]]</f>
        <v>Сулеймен Ерлан</v>
      </c>
      <c r="BW3887" s="1" t="str">
        <f>Запрос1[[#This Row],[Дирекция]]</f>
        <v>Центральная дирекция</v>
      </c>
      <c r="BX3887" s="1" t="str">
        <f t="shared" si="60"/>
        <v>ИП "Абдрахманов Б.Д."</v>
      </c>
      <c r="BY3887" s="1" t="str">
        <f t="shared" si="60"/>
        <v>701217301126</v>
      </c>
      <c r="CA3887" t="str">
        <f>Запрос1[[#This Row],[родитель]]</f>
        <v>ИП "Абдрахманов Б.Д."</v>
      </c>
      <c r="CB3887" t="str">
        <f>Запрос1[[#This Row],[БИНРодителя]]</f>
        <v>701217301126</v>
      </c>
    </row>
    <row r="3888" spans="1:80" x14ac:dyDescent="0.3">
      <c r="A3888" t="s">
        <v>3658</v>
      </c>
      <c r="B3888" t="s">
        <v>4016</v>
      </c>
      <c r="C3888" t="s">
        <v>3816</v>
      </c>
      <c r="D3888" t="s">
        <v>89</v>
      </c>
      <c r="E3888" t="s">
        <v>628</v>
      </c>
      <c r="F3888" t="s">
        <v>3132</v>
      </c>
      <c r="G3888" t="s">
        <v>1939</v>
      </c>
      <c r="H3888" t="s">
        <v>4025</v>
      </c>
      <c r="I3888" t="s">
        <v>4026</v>
      </c>
      <c r="J3888" t="s">
        <v>4026</v>
      </c>
      <c r="K3888" t="s">
        <v>4025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 s="8"/>
      <c r="S3888" s="8"/>
      <c r="T3888" s="8"/>
      <c r="U3888" s="8"/>
      <c r="V3888" s="8">
        <v>420000</v>
      </c>
      <c r="W3888" s="8"/>
      <c r="X3888" s="8"/>
      <c r="Y3888" s="8"/>
      <c r="Z3888" s="8"/>
      <c r="AA3888" s="8"/>
      <c r="AB3888" s="8">
        <v>0</v>
      </c>
      <c r="AC3888" s="8"/>
      <c r="AD3888"/>
      <c r="AE3888"/>
      <c r="AF3888"/>
      <c r="AG3888"/>
      <c r="AH3888">
        <v>0</v>
      </c>
      <c r="AI3888"/>
      <c r="AJ3888" s="8"/>
      <c r="AK3888" s="8"/>
      <c r="AL3888" s="8"/>
      <c r="AM3888" s="8"/>
      <c r="AN3888" s="8">
        <v>420000</v>
      </c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>
        <v>580000</v>
      </c>
      <c r="BJ3888" s="8"/>
      <c r="BK3888" s="8"/>
      <c r="BL3888"/>
      <c r="BM3888">
        <v>0</v>
      </c>
      <c r="BN3888" s="10">
        <v>0</v>
      </c>
      <c r="BO3888" s="10"/>
      <c r="BP3888" s="10"/>
      <c r="BQ3888" s="10"/>
      <c r="BR3888" s="10"/>
      <c r="BS3888" s="10"/>
      <c r="BT3888" s="10"/>
      <c r="BU3888" s="10"/>
      <c r="BV3888" s="1" t="str">
        <f>Запрос1[[#This Row],[Менеджер]]</f>
        <v>Сулеймен Ерлан</v>
      </c>
      <c r="BW3888" s="1" t="str">
        <f>Запрос1[[#This Row],[Дирекция]]</f>
        <v>Центральная дирекция</v>
      </c>
      <c r="BX3888" s="1" t="str">
        <f t="shared" si="60"/>
        <v>КХ "АЛТЫН-ДАЛА"</v>
      </c>
      <c r="BY3888" s="1" t="str">
        <f t="shared" si="60"/>
        <v>681118350308</v>
      </c>
      <c r="CA3888" t="str">
        <f>Запрос1[[#This Row],[родитель]]</f>
        <v>КХ "АЛТЫН-ДАЛА"</v>
      </c>
      <c r="CB3888" t="str">
        <f>Запрос1[[#This Row],[БИНРодителя]]</f>
        <v>681118350308</v>
      </c>
    </row>
    <row r="3889" spans="1:80" x14ac:dyDescent="0.3">
      <c r="A3889" t="s">
        <v>3658</v>
      </c>
      <c r="B3889" t="s">
        <v>4016</v>
      </c>
      <c r="C3889" t="s">
        <v>3816</v>
      </c>
      <c r="D3889" t="s">
        <v>89</v>
      </c>
      <c r="E3889" t="s">
        <v>628</v>
      </c>
      <c r="F3889" t="s">
        <v>3132</v>
      </c>
      <c r="G3889" t="s">
        <v>1939</v>
      </c>
      <c r="H3889" t="s">
        <v>4027</v>
      </c>
      <c r="I3889" t="s">
        <v>4028</v>
      </c>
      <c r="J3889" t="s">
        <v>4028</v>
      </c>
      <c r="K3889" t="s">
        <v>4027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 s="8"/>
      <c r="S3889" s="8"/>
      <c r="T3889" s="8"/>
      <c r="U3889" s="8"/>
      <c r="V3889" s="8">
        <v>504000</v>
      </c>
      <c r="W3889" s="8"/>
      <c r="X3889" s="8"/>
      <c r="Y3889" s="8"/>
      <c r="Z3889" s="8"/>
      <c r="AA3889" s="8"/>
      <c r="AB3889" s="8">
        <v>504000</v>
      </c>
      <c r="AC3889" s="8"/>
      <c r="AD3889"/>
      <c r="AE3889"/>
      <c r="AF3889"/>
      <c r="AG3889"/>
      <c r="AH3889">
        <v>100</v>
      </c>
      <c r="AI3889"/>
      <c r="AJ3889" s="8"/>
      <c r="AK3889" s="8"/>
      <c r="AL3889" s="8"/>
      <c r="AM3889" s="8"/>
      <c r="AN3889" s="8">
        <v>504000</v>
      </c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/>
      <c r="BM3889"/>
      <c r="BN3889" s="10">
        <v>0</v>
      </c>
      <c r="BO3889" s="10"/>
      <c r="BP3889" s="10"/>
      <c r="BQ3889" s="10"/>
      <c r="BR3889" s="10"/>
      <c r="BS3889" s="10"/>
      <c r="BT3889" s="10"/>
      <c r="BU3889" s="10"/>
      <c r="BV3889" s="1" t="str">
        <f>Запрос1[[#This Row],[Менеджер]]</f>
        <v>Сулеймен Ерлан</v>
      </c>
      <c r="BW3889" s="1" t="str">
        <f>Запрос1[[#This Row],[Дирекция]]</f>
        <v>Центральная дирекция</v>
      </c>
      <c r="BX3889" s="1" t="str">
        <f t="shared" si="60"/>
        <v>КХ "Рассвет"</v>
      </c>
      <c r="BY3889" s="1" t="str">
        <f t="shared" si="60"/>
        <v>760623350080</v>
      </c>
      <c r="CA3889" t="str">
        <f>Запрос1[[#This Row],[родитель]]</f>
        <v>КХ "Рассвет"</v>
      </c>
      <c r="CB3889" t="str">
        <f>Запрос1[[#This Row],[БИНРодителя]]</f>
        <v>760623350080</v>
      </c>
    </row>
    <row r="3890" spans="1:80" x14ac:dyDescent="0.3">
      <c r="A3890" t="s">
        <v>3658</v>
      </c>
      <c r="B3890" t="s">
        <v>4016</v>
      </c>
      <c r="C3890" t="s">
        <v>3816</v>
      </c>
      <c r="D3890" t="s">
        <v>89</v>
      </c>
      <c r="E3890" t="s">
        <v>4017</v>
      </c>
      <c r="F3890" t="s">
        <v>4018</v>
      </c>
      <c r="G3890"/>
      <c r="H3890" t="s">
        <v>4019</v>
      </c>
      <c r="I3890" t="s">
        <v>4020</v>
      </c>
      <c r="J3890" t="s">
        <v>4020</v>
      </c>
      <c r="K3890" t="s">
        <v>4019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 s="8"/>
      <c r="S3890" s="8"/>
      <c r="T3890" s="8"/>
      <c r="U3890" s="8"/>
      <c r="V3890" s="8"/>
      <c r="W3890" s="8">
        <v>13543150</v>
      </c>
      <c r="X3890" s="8"/>
      <c r="Y3890" s="8"/>
      <c r="Z3890" s="8"/>
      <c r="AA3890" s="8"/>
      <c r="AB3890" s="8"/>
      <c r="AC3890" s="8">
        <v>13543150</v>
      </c>
      <c r="AD3890"/>
      <c r="AE3890"/>
      <c r="AF3890"/>
      <c r="AG3890"/>
      <c r="AH3890"/>
      <c r="AI3890">
        <v>100</v>
      </c>
      <c r="AJ3890" s="8"/>
      <c r="AK3890" s="8"/>
      <c r="AL3890" s="8"/>
      <c r="AM3890" s="8"/>
      <c r="AN3890" s="8"/>
      <c r="AO3890" s="8">
        <v>13543150</v>
      </c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/>
      <c r="BM3890"/>
      <c r="BN3890" s="10">
        <v>0</v>
      </c>
      <c r="BO3890" s="10"/>
      <c r="BP3890" s="10"/>
      <c r="BQ3890" s="10"/>
      <c r="BR3890" s="10"/>
      <c r="BS3890" s="10"/>
      <c r="BT3890" s="10"/>
      <c r="BU3890" s="10"/>
      <c r="BV3890" s="1" t="str">
        <f>Запрос1[[#This Row],[Менеджер]]</f>
        <v>Сулеймен Ерлан</v>
      </c>
      <c r="BW3890" s="1" t="str">
        <f>Запрос1[[#This Row],[Дирекция]]</f>
        <v>Центральная дирекция</v>
      </c>
      <c r="BX3890" s="1" t="str">
        <f t="shared" si="60"/>
        <v>ТОО "ПКФ Табыс-Агро"</v>
      </c>
      <c r="BY3890" s="1" t="str">
        <f t="shared" si="60"/>
        <v>201140025062</v>
      </c>
      <c r="CA3890" t="str">
        <f>Запрос1[[#This Row],[родитель]]</f>
        <v>ТОО "ПКФ Табыс-Агро"</v>
      </c>
      <c r="CB3890" t="str">
        <f>Запрос1[[#This Row],[БИНРодителя]]</f>
        <v>201140025062</v>
      </c>
    </row>
    <row r="3891" spans="1:80" x14ac:dyDescent="0.3">
      <c r="A3891" t="s">
        <v>4110</v>
      </c>
      <c r="B3891" t="s">
        <v>4111</v>
      </c>
      <c r="C3891" t="s">
        <v>107</v>
      </c>
      <c r="D3891" t="s">
        <v>110</v>
      </c>
      <c r="E3891" t="s">
        <v>111</v>
      </c>
      <c r="F3891" t="s">
        <v>137</v>
      </c>
      <c r="G3891" t="s">
        <v>138</v>
      </c>
      <c r="H3891" t="s">
        <v>139</v>
      </c>
      <c r="I3891" t="s">
        <v>140</v>
      </c>
      <c r="J3891" t="s">
        <v>140</v>
      </c>
      <c r="K3891" t="s">
        <v>139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1</v>
      </c>
      <c r="R3891" s="8"/>
      <c r="S3891" s="8"/>
      <c r="T3891" s="8"/>
      <c r="U3891" s="8">
        <v>240000</v>
      </c>
      <c r="V3891" s="8">
        <v>552500</v>
      </c>
      <c r="W3891" s="8">
        <v>25122040</v>
      </c>
      <c r="X3891" s="8"/>
      <c r="Y3891" s="8"/>
      <c r="Z3891" s="8"/>
      <c r="AA3891" s="8">
        <v>520000</v>
      </c>
      <c r="AB3891" s="8">
        <v>552500</v>
      </c>
      <c r="AC3891" s="8">
        <v>8742040</v>
      </c>
      <c r="AD3891"/>
      <c r="AE3891"/>
      <c r="AF3891"/>
      <c r="AG3891">
        <v>216.67</v>
      </c>
      <c r="AH3891">
        <v>100</v>
      </c>
      <c r="AI3891">
        <v>34.799999999999997</v>
      </c>
      <c r="AJ3891" s="8"/>
      <c r="AK3891" s="8"/>
      <c r="AL3891" s="8"/>
      <c r="AM3891" s="8">
        <v>520000</v>
      </c>
      <c r="AN3891" s="8">
        <v>552500</v>
      </c>
      <c r="AO3891" s="8">
        <v>25122040</v>
      </c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>
        <v>110027000</v>
      </c>
      <c r="BI3891" s="8">
        <v>73680000</v>
      </c>
      <c r="BJ3891" s="8">
        <v>7392000</v>
      </c>
      <c r="BK3891" s="8"/>
      <c r="BL3891">
        <v>6.7183000000000002</v>
      </c>
      <c r="BM3891">
        <v>0</v>
      </c>
      <c r="BN3891" s="10">
        <v>0</v>
      </c>
      <c r="BO3891" s="10"/>
      <c r="BP3891" s="10"/>
      <c r="BQ3891" s="10"/>
      <c r="BR3891" s="10"/>
      <c r="BS3891" s="10"/>
      <c r="BT3891" s="10"/>
      <c r="BU3891" s="10"/>
      <c r="BV3891" s="1" t="str">
        <f>Запрос1[[#This Row],[Менеджер]]</f>
        <v>Али Нурберген</v>
      </c>
      <c r="BW3891" s="1" t="str">
        <f>Запрос1[[#This Row],[Дирекция]]</f>
        <v>Южная дирекция</v>
      </c>
      <c r="BX3891" s="1" t="str">
        <f t="shared" si="60"/>
        <v>"Бақдаулет" КХ</v>
      </c>
      <c r="BY3891" s="1" t="str">
        <f t="shared" si="60"/>
        <v>060564026766</v>
      </c>
      <c r="CA3891" t="str">
        <f>Запрос1[[#This Row],[родитель]]</f>
        <v>"Бақдаулет" КХ</v>
      </c>
      <c r="CB3891" t="str">
        <f>Запрос1[[#This Row],[БИНРодителя]]</f>
        <v>060564026766</v>
      </c>
    </row>
    <row r="3892" spans="1:80" x14ac:dyDescent="0.3">
      <c r="A3892" t="s">
        <v>4110</v>
      </c>
      <c r="B3892" t="s">
        <v>4111</v>
      </c>
      <c r="C3892" t="s">
        <v>107</v>
      </c>
      <c r="D3892" t="s">
        <v>110</v>
      </c>
      <c r="E3892" t="s">
        <v>111</v>
      </c>
      <c r="F3892" t="s">
        <v>137</v>
      </c>
      <c r="G3892" t="s">
        <v>138</v>
      </c>
      <c r="H3892" t="s">
        <v>4921</v>
      </c>
      <c r="I3892" t="s">
        <v>4922</v>
      </c>
      <c r="J3892" t="s">
        <v>4922</v>
      </c>
      <c r="K3892" t="s">
        <v>4921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 s="8"/>
      <c r="S3892" s="8"/>
      <c r="T3892" s="8">
        <v>4320000</v>
      </c>
      <c r="U3892" s="8"/>
      <c r="V3892" s="8"/>
      <c r="W3892" s="8"/>
      <c r="X3892" s="8"/>
      <c r="Y3892" s="8"/>
      <c r="Z3892" s="8">
        <v>1296000</v>
      </c>
      <c r="AA3892" s="8"/>
      <c r="AB3892" s="8"/>
      <c r="AC3892" s="8"/>
      <c r="AD3892"/>
      <c r="AE3892"/>
      <c r="AF3892">
        <v>30</v>
      </c>
      <c r="AG3892"/>
      <c r="AH3892"/>
      <c r="AI3892"/>
      <c r="AJ3892" s="8"/>
      <c r="AK3892" s="8"/>
      <c r="AL3892" s="8">
        <v>4320000</v>
      </c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/>
      <c r="BM3892"/>
      <c r="BN3892" s="10">
        <v>0</v>
      </c>
      <c r="BO3892" s="10"/>
      <c r="BP3892" s="10"/>
      <c r="BQ3892" s="10"/>
      <c r="BR3892" s="10"/>
      <c r="BS3892" s="10"/>
      <c r="BT3892" s="10"/>
      <c r="BU3892" s="10"/>
      <c r="BV3892" s="1" t="str">
        <f>Запрос1[[#This Row],[Менеджер]]</f>
        <v>Али Нурберген</v>
      </c>
      <c r="BW3892" s="1" t="str">
        <f>Запрос1[[#This Row],[Дирекция]]</f>
        <v>Южная дирекция</v>
      </c>
      <c r="BX3892" s="1" t="str">
        <f t="shared" si="60"/>
        <v>КХ"Бирлик-А"</v>
      </c>
      <c r="BY3892" s="1" t="str">
        <f t="shared" si="60"/>
        <v>060464028065</v>
      </c>
      <c r="CA3892" t="str">
        <f>Запрос1[[#This Row],[родитель]]</f>
        <v>КХ"Бирлик-А"</v>
      </c>
      <c r="CB3892" t="str">
        <f>Запрос1[[#This Row],[БИНРодителя]]</f>
        <v>060464028065</v>
      </c>
    </row>
    <row r="3893" spans="1:80" x14ac:dyDescent="0.3">
      <c r="A3893" t="s">
        <v>4110</v>
      </c>
      <c r="B3893" t="s">
        <v>4111</v>
      </c>
      <c r="C3893" t="s">
        <v>107</v>
      </c>
      <c r="D3893" t="s">
        <v>110</v>
      </c>
      <c r="E3893" t="s">
        <v>111</v>
      </c>
      <c r="F3893" t="s">
        <v>4187</v>
      </c>
      <c r="G3893" t="s">
        <v>4188</v>
      </c>
      <c r="H3893" t="s">
        <v>4923</v>
      </c>
      <c r="I3893" t="s">
        <v>4924</v>
      </c>
      <c r="J3893" t="s">
        <v>4924</v>
      </c>
      <c r="K3893" t="s">
        <v>4923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 s="8"/>
      <c r="S3893" s="8"/>
      <c r="T3893" s="8"/>
      <c r="U3893" s="8">
        <v>4160000</v>
      </c>
      <c r="V3893" s="8"/>
      <c r="W3893" s="8"/>
      <c r="X3893" s="8"/>
      <c r="Y3893" s="8"/>
      <c r="Z3893" s="8"/>
      <c r="AA3893" s="8">
        <v>2080000</v>
      </c>
      <c r="AB3893" s="8"/>
      <c r="AC3893" s="8"/>
      <c r="AD3893"/>
      <c r="AE3893"/>
      <c r="AF3893"/>
      <c r="AG3893">
        <v>50</v>
      </c>
      <c r="AH3893"/>
      <c r="AI3893"/>
      <c r="AJ3893" s="8"/>
      <c r="AK3893" s="8"/>
      <c r="AL3893" s="8"/>
      <c r="AM3893" s="8">
        <v>4160000</v>
      </c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>
        <v>31986800</v>
      </c>
      <c r="BI3893" s="8"/>
      <c r="BJ3893" s="8">
        <v>4160000</v>
      </c>
      <c r="BK3893" s="8"/>
      <c r="BL3893">
        <v>13.0053</v>
      </c>
      <c r="BM3893"/>
      <c r="BN3893" s="10">
        <v>0</v>
      </c>
      <c r="BO3893" s="10"/>
      <c r="BP3893" s="10"/>
      <c r="BQ3893" s="10"/>
      <c r="BR3893" s="10"/>
      <c r="BS3893" s="10"/>
      <c r="BT3893" s="10"/>
      <c r="BU3893" s="10"/>
      <c r="BV3893" s="1" t="str">
        <f>Запрос1[[#This Row],[Менеджер]]</f>
        <v>Али Нурберген</v>
      </c>
      <c r="BW3893" s="1" t="str">
        <f>Запрос1[[#This Row],[Дирекция]]</f>
        <v>Южная дирекция</v>
      </c>
      <c r="BX3893" s="1" t="str">
        <f t="shared" si="60"/>
        <v>"Ақсу" шқ</v>
      </c>
      <c r="BY3893" s="1" t="str">
        <f t="shared" si="60"/>
        <v>140464014032</v>
      </c>
      <c r="CA3893" t="str">
        <f>Запрос1[[#This Row],[родитель]]</f>
        <v>"Ақсу" шқ</v>
      </c>
      <c r="CB3893" t="str">
        <f>Запрос1[[#This Row],[БИНРодителя]]</f>
        <v>140464014032</v>
      </c>
    </row>
    <row r="3894" spans="1:80" x14ac:dyDescent="0.3">
      <c r="A3894" t="s">
        <v>4110</v>
      </c>
      <c r="B3894" t="s">
        <v>4111</v>
      </c>
      <c r="C3894" t="s">
        <v>107</v>
      </c>
      <c r="D3894" t="s">
        <v>110</v>
      </c>
      <c r="E3894" t="s">
        <v>111</v>
      </c>
      <c r="F3894" t="s">
        <v>4187</v>
      </c>
      <c r="G3894" t="s">
        <v>4188</v>
      </c>
      <c r="H3894" t="s">
        <v>6822</v>
      </c>
      <c r="I3894" t="s">
        <v>6823</v>
      </c>
      <c r="J3894" t="s">
        <v>6823</v>
      </c>
      <c r="K3894" t="s">
        <v>6822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 s="8"/>
      <c r="S3894" s="8"/>
      <c r="T3894" s="8"/>
      <c r="U3894" s="8"/>
      <c r="V3894" s="8"/>
      <c r="W3894" s="8">
        <v>41150000</v>
      </c>
      <c r="X3894" s="8"/>
      <c r="Y3894" s="8"/>
      <c r="Z3894" s="8"/>
      <c r="AA3894" s="8"/>
      <c r="AB3894" s="8"/>
      <c r="AC3894" s="8">
        <v>41150000</v>
      </c>
      <c r="AD3894"/>
      <c r="AE3894"/>
      <c r="AF3894"/>
      <c r="AG3894"/>
      <c r="AH3894"/>
      <c r="AI3894">
        <v>100</v>
      </c>
      <c r="AJ3894" s="8"/>
      <c r="AK3894" s="8"/>
      <c r="AL3894" s="8"/>
      <c r="AM3894" s="8"/>
      <c r="AN3894" s="8"/>
      <c r="AO3894" s="8">
        <v>41150000</v>
      </c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/>
      <c r="BM3894"/>
      <c r="BN3894" s="10">
        <v>0</v>
      </c>
      <c r="BO3894" s="10"/>
      <c r="BP3894" s="10"/>
      <c r="BQ3894" s="10"/>
      <c r="BR3894" s="10"/>
      <c r="BS3894" s="10"/>
      <c r="BT3894" s="10"/>
      <c r="BU3894" s="10"/>
      <c r="BV3894" s="1" t="str">
        <f>Запрос1[[#This Row],[Менеджер]]</f>
        <v>Али Нурберген</v>
      </c>
      <c r="BW3894" s="1" t="str">
        <f>Запрос1[[#This Row],[Дирекция]]</f>
        <v>Южная дирекция</v>
      </c>
      <c r="BX3894" s="1" t="str">
        <f t="shared" si="60"/>
        <v>ТОО "Сарке Батыр"</v>
      </c>
      <c r="BY3894" s="1" t="str">
        <f t="shared" si="60"/>
        <v>030140003568</v>
      </c>
      <c r="CA3894" t="str">
        <f>Запрос1[[#This Row],[родитель]]</f>
        <v>ТОО "Сарке Батыр"</v>
      </c>
      <c r="CB3894" t="str">
        <f>Запрос1[[#This Row],[БИНРодителя]]</f>
        <v>030140003568</v>
      </c>
    </row>
    <row r="3895" spans="1:80" x14ac:dyDescent="0.3">
      <c r="A3895" t="s">
        <v>4110</v>
      </c>
      <c r="B3895" t="s">
        <v>4111</v>
      </c>
      <c r="C3895" t="s">
        <v>107</v>
      </c>
      <c r="D3895" t="s">
        <v>110</v>
      </c>
      <c r="E3895" t="s">
        <v>111</v>
      </c>
      <c r="F3895" t="s">
        <v>112</v>
      </c>
      <c r="G3895" t="s">
        <v>113</v>
      </c>
      <c r="H3895" t="s">
        <v>4925</v>
      </c>
      <c r="I3895" t="s">
        <v>4926</v>
      </c>
      <c r="J3895" t="s">
        <v>4926</v>
      </c>
      <c r="K3895" t="s">
        <v>4925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0</v>
      </c>
      <c r="R3895" s="8"/>
      <c r="S3895" s="8"/>
      <c r="T3895" s="8"/>
      <c r="U3895" s="8">
        <v>2000000</v>
      </c>
      <c r="V3895" s="8">
        <v>800000</v>
      </c>
      <c r="W3895" s="8"/>
      <c r="X3895" s="8"/>
      <c r="Y3895" s="8"/>
      <c r="Z3895" s="8"/>
      <c r="AA3895" s="8">
        <v>1000000</v>
      </c>
      <c r="AB3895" s="8">
        <v>400000</v>
      </c>
      <c r="AC3895" s="8"/>
      <c r="AD3895"/>
      <c r="AE3895"/>
      <c r="AF3895"/>
      <c r="AG3895">
        <v>50</v>
      </c>
      <c r="AH3895">
        <v>50</v>
      </c>
      <c r="AI3895"/>
      <c r="AJ3895" s="8"/>
      <c r="AK3895" s="8"/>
      <c r="AL3895" s="8"/>
      <c r="AM3895" s="8">
        <v>2000000</v>
      </c>
      <c r="AN3895" s="8">
        <v>800000</v>
      </c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>
        <v>12144000</v>
      </c>
      <c r="BI3895" s="8">
        <v>2806750</v>
      </c>
      <c r="BJ3895" s="8">
        <v>2000000</v>
      </c>
      <c r="BK3895" s="8"/>
      <c r="BL3895">
        <v>16.469000000000001</v>
      </c>
      <c r="BM3895">
        <v>0</v>
      </c>
      <c r="BN3895" s="10">
        <v>0</v>
      </c>
      <c r="BO3895" s="10"/>
      <c r="BP3895" s="10"/>
      <c r="BQ3895" s="10"/>
      <c r="BR3895" s="10"/>
      <c r="BS3895" s="10"/>
      <c r="BT3895" s="10"/>
      <c r="BU3895" s="10"/>
      <c r="BV3895" s="1" t="str">
        <f>Запрос1[[#This Row],[Менеджер]]</f>
        <v>Али Нурберген</v>
      </c>
      <c r="BW3895" s="1" t="str">
        <f>Запрос1[[#This Row],[Дирекция]]</f>
        <v>Южная дирекция</v>
      </c>
      <c r="BX3895" s="1" t="str">
        <f t="shared" si="60"/>
        <v>КХ "Наги"</v>
      </c>
      <c r="BY3895" s="1" t="str">
        <f t="shared" si="60"/>
        <v>021264017880</v>
      </c>
      <c r="CA3895" t="str">
        <f>Запрос1[[#This Row],[родитель]]</f>
        <v>КХ "Наги"</v>
      </c>
      <c r="CB3895" t="str">
        <f>Запрос1[[#This Row],[БИНРодителя]]</f>
        <v>021264017880</v>
      </c>
    </row>
    <row r="3896" spans="1:80" x14ac:dyDescent="0.3">
      <c r="A3896" t="s">
        <v>4110</v>
      </c>
      <c r="B3896" t="s">
        <v>4111</v>
      </c>
      <c r="C3896" t="s">
        <v>107</v>
      </c>
      <c r="D3896" t="s">
        <v>110</v>
      </c>
      <c r="E3896" t="s">
        <v>111</v>
      </c>
      <c r="F3896" t="s">
        <v>4927</v>
      </c>
      <c r="G3896" t="s">
        <v>4523</v>
      </c>
      <c r="H3896" t="s">
        <v>4928</v>
      </c>
      <c r="I3896" t="s">
        <v>4929</v>
      </c>
      <c r="J3896" t="s">
        <v>4929</v>
      </c>
      <c r="K3896" t="s">
        <v>4928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s="8"/>
      <c r="S3896" s="8"/>
      <c r="T3896" s="8"/>
      <c r="U3896" s="8">
        <v>880000</v>
      </c>
      <c r="V3896" s="8"/>
      <c r="W3896" s="8"/>
      <c r="X3896" s="8"/>
      <c r="Y3896" s="8"/>
      <c r="Z3896" s="8"/>
      <c r="AA3896" s="8">
        <v>176000</v>
      </c>
      <c r="AB3896" s="8"/>
      <c r="AC3896" s="8"/>
      <c r="AD3896"/>
      <c r="AE3896"/>
      <c r="AF3896"/>
      <c r="AG3896">
        <v>20</v>
      </c>
      <c r="AH3896"/>
      <c r="AI3896"/>
      <c r="AJ3896" s="8"/>
      <c r="AK3896" s="8"/>
      <c r="AL3896" s="8"/>
      <c r="AM3896" s="8">
        <v>880000</v>
      </c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>
        <v>2318920</v>
      </c>
      <c r="BI3896" s="8"/>
      <c r="BJ3896" s="8">
        <v>880000</v>
      </c>
      <c r="BK3896" s="8"/>
      <c r="BL3896">
        <v>37.948700000000002</v>
      </c>
      <c r="BM3896"/>
      <c r="BN3896" s="10">
        <v>0</v>
      </c>
      <c r="BO3896" s="10"/>
      <c r="BP3896" s="10"/>
      <c r="BQ3896" s="10"/>
      <c r="BR3896" s="10"/>
      <c r="BS3896" s="10"/>
      <c r="BT3896" s="10"/>
      <c r="BU3896" s="10"/>
      <c r="BV3896" s="1" t="str">
        <f>Запрос1[[#This Row],[Менеджер]]</f>
        <v>Али Нурберген</v>
      </c>
      <c r="BW3896" s="1" t="str">
        <f>Запрос1[[#This Row],[Дирекция]]</f>
        <v>Южная дирекция</v>
      </c>
      <c r="BX3896" s="1" t="str">
        <f t="shared" si="60"/>
        <v>Ф/Х "Махамбетияров Б"</v>
      </c>
      <c r="BY3896" s="1" t="str">
        <f t="shared" si="60"/>
        <v>550712300500</v>
      </c>
      <c r="CA3896" t="str">
        <f>Запрос1[[#This Row],[родитель]]</f>
        <v>Ф/Х "Махамбетияров Б"</v>
      </c>
      <c r="CB3896" t="str">
        <f>Запрос1[[#This Row],[БИНРодителя]]</f>
        <v>550712300500</v>
      </c>
    </row>
    <row r="3897" spans="1:80" x14ac:dyDescent="0.3">
      <c r="A3897" t="s">
        <v>4110</v>
      </c>
      <c r="B3897" t="s">
        <v>4111</v>
      </c>
      <c r="C3897" t="s">
        <v>107</v>
      </c>
      <c r="D3897" t="s">
        <v>110</v>
      </c>
      <c r="E3897" t="s">
        <v>111</v>
      </c>
      <c r="F3897" t="s">
        <v>4927</v>
      </c>
      <c r="G3897" t="s">
        <v>4523</v>
      </c>
      <c r="H3897" t="s">
        <v>4930</v>
      </c>
      <c r="I3897" t="s">
        <v>4931</v>
      </c>
      <c r="J3897" t="s">
        <v>4931</v>
      </c>
      <c r="K3897" t="s">
        <v>4930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 s="8"/>
      <c r="S3897" s="8"/>
      <c r="T3897" s="8"/>
      <c r="U3897" s="8">
        <v>1920000</v>
      </c>
      <c r="V3897" s="8"/>
      <c r="W3897" s="8"/>
      <c r="X3897" s="8"/>
      <c r="Y3897" s="8"/>
      <c r="Z3897" s="8"/>
      <c r="AA3897" s="8">
        <v>960000</v>
      </c>
      <c r="AB3897" s="8"/>
      <c r="AC3897" s="8"/>
      <c r="AD3897"/>
      <c r="AE3897"/>
      <c r="AF3897"/>
      <c r="AG3897">
        <v>50</v>
      </c>
      <c r="AH3897"/>
      <c r="AI3897"/>
      <c r="AJ3897" s="8"/>
      <c r="AK3897" s="8"/>
      <c r="AL3897" s="8"/>
      <c r="AM3897" s="8">
        <v>1920000</v>
      </c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>
        <v>5538000</v>
      </c>
      <c r="BI3897" s="8"/>
      <c r="BJ3897" s="8">
        <v>1920000</v>
      </c>
      <c r="BK3897" s="8"/>
      <c r="BL3897">
        <v>34.669499999999999</v>
      </c>
      <c r="BM3897"/>
      <c r="BN3897" s="10">
        <v>0</v>
      </c>
      <c r="BO3897" s="10"/>
      <c r="BP3897" s="10"/>
      <c r="BQ3897" s="10"/>
      <c r="BR3897" s="10"/>
      <c r="BS3897" s="10"/>
      <c r="BT3897" s="10"/>
      <c r="BU3897" s="10"/>
      <c r="BV3897" s="1" t="str">
        <f>Запрос1[[#This Row],[Менеджер]]</f>
        <v>Али Нурберген</v>
      </c>
      <c r="BW3897" s="1" t="str">
        <f>Запрос1[[#This Row],[Дирекция]]</f>
        <v>Южная дирекция</v>
      </c>
      <c r="BX3897" s="1" t="str">
        <f t="shared" si="60"/>
        <v>ШҚ "Кадиров К"</v>
      </c>
      <c r="BY3897" s="1" t="str">
        <f t="shared" si="60"/>
        <v>090364012803</v>
      </c>
      <c r="CA3897" t="str">
        <f>Запрос1[[#This Row],[родитель]]</f>
        <v>ШҚ "Кадиров К"</v>
      </c>
      <c r="CB3897" t="str">
        <f>Запрос1[[#This Row],[БИНРодителя]]</f>
        <v>090364012803</v>
      </c>
    </row>
    <row r="3898" spans="1:80" x14ac:dyDescent="0.3">
      <c r="A3898" t="s">
        <v>4110</v>
      </c>
      <c r="B3898" t="s">
        <v>4111</v>
      </c>
      <c r="C3898" t="s">
        <v>107</v>
      </c>
      <c r="D3898" t="s">
        <v>110</v>
      </c>
      <c r="E3898" t="s">
        <v>111</v>
      </c>
      <c r="F3898" t="s">
        <v>4199</v>
      </c>
      <c r="G3898" t="s">
        <v>4200</v>
      </c>
      <c r="H3898" t="s">
        <v>4932</v>
      </c>
      <c r="I3898" t="s">
        <v>4933</v>
      </c>
      <c r="J3898" t="s">
        <v>4933</v>
      </c>
      <c r="K3898" t="s">
        <v>4932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 s="8"/>
      <c r="S3898" s="8"/>
      <c r="T3898" s="8"/>
      <c r="U3898" s="8">
        <v>990000</v>
      </c>
      <c r="V3898" s="8"/>
      <c r="W3898" s="8"/>
      <c r="X3898" s="8"/>
      <c r="Y3898" s="8"/>
      <c r="Z3898" s="8"/>
      <c r="AA3898" s="8">
        <v>990000</v>
      </c>
      <c r="AB3898" s="8"/>
      <c r="AC3898" s="8"/>
      <c r="AD3898"/>
      <c r="AE3898"/>
      <c r="AF3898"/>
      <c r="AG3898">
        <v>100</v>
      </c>
      <c r="AH3898"/>
      <c r="AI3898"/>
      <c r="AJ3898" s="8"/>
      <c r="AK3898" s="8"/>
      <c r="AL3898" s="8"/>
      <c r="AM3898" s="8">
        <v>990000</v>
      </c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>
        <v>2446000</v>
      </c>
      <c r="BI3898" s="8"/>
      <c r="BJ3898" s="8">
        <v>990000</v>
      </c>
      <c r="BK3898" s="8"/>
      <c r="BL3898">
        <v>40.474200000000003</v>
      </c>
      <c r="BM3898"/>
      <c r="BN3898" s="10">
        <v>0</v>
      </c>
      <c r="BO3898" s="10"/>
      <c r="BP3898" s="10"/>
      <c r="BQ3898" s="10"/>
      <c r="BR3898" s="10"/>
      <c r="BS3898" s="10"/>
      <c r="BT3898" s="10"/>
      <c r="BU3898" s="10"/>
      <c r="BV3898" s="1" t="str">
        <f>Запрос1[[#This Row],[Менеджер]]</f>
        <v>Али Нурберген</v>
      </c>
      <c r="BW3898" s="1" t="str">
        <f>Запрос1[[#This Row],[Дирекция]]</f>
        <v>Южная дирекция</v>
      </c>
      <c r="BX3898" s="1" t="str">
        <f t="shared" si="60"/>
        <v>"Ұзақ" шқ</v>
      </c>
      <c r="BY3898" s="1" t="str">
        <f t="shared" si="60"/>
        <v>060764012624</v>
      </c>
      <c r="CA3898" t="str">
        <f>Запрос1[[#This Row],[родитель]]</f>
        <v>"Ұзақ" шқ</v>
      </c>
      <c r="CB3898" t="str">
        <f>Запрос1[[#This Row],[БИНРодителя]]</f>
        <v>060764012624</v>
      </c>
    </row>
    <row r="3899" spans="1:80" x14ac:dyDescent="0.3">
      <c r="A3899" t="s">
        <v>3658</v>
      </c>
      <c r="B3899" t="s">
        <v>4016</v>
      </c>
      <c r="C3899" t="s">
        <v>122</v>
      </c>
      <c r="D3899" t="s">
        <v>89</v>
      </c>
      <c r="E3899" t="s">
        <v>4029</v>
      </c>
      <c r="F3899" t="s">
        <v>4030</v>
      </c>
      <c r="G3899" t="s">
        <v>4031</v>
      </c>
      <c r="H3899" t="s">
        <v>4032</v>
      </c>
      <c r="I3899" t="s">
        <v>4033</v>
      </c>
      <c r="J3899" t="s">
        <v>4033</v>
      </c>
      <c r="K3899" t="s">
        <v>4032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 s="8"/>
      <c r="S3899" s="8"/>
      <c r="T3899" s="8"/>
      <c r="U3899" s="8">
        <v>11624000</v>
      </c>
      <c r="V3899" s="8"/>
      <c r="W3899" s="8"/>
      <c r="X3899" s="8"/>
      <c r="Y3899" s="8"/>
      <c r="Z3899" s="8"/>
      <c r="AA3899" s="8">
        <v>3487200</v>
      </c>
      <c r="AB3899" s="8"/>
      <c r="AC3899" s="8"/>
      <c r="AD3899"/>
      <c r="AE3899"/>
      <c r="AF3899"/>
      <c r="AG3899">
        <v>30</v>
      </c>
      <c r="AH3899"/>
      <c r="AI3899"/>
      <c r="AJ3899" s="8"/>
      <c r="AK3899" s="8"/>
      <c r="AL3899" s="8"/>
      <c r="AM3899" s="8">
        <v>11624000</v>
      </c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>
        <v>31938000</v>
      </c>
      <c r="BI3899" s="8"/>
      <c r="BJ3899" s="8">
        <v>12308000</v>
      </c>
      <c r="BK3899" s="8"/>
      <c r="BL3899">
        <v>38.537100000000002</v>
      </c>
      <c r="BM3899"/>
      <c r="BN3899" s="10">
        <v>0</v>
      </c>
      <c r="BO3899" s="10"/>
      <c r="BP3899" s="10"/>
      <c r="BQ3899" s="10"/>
      <c r="BR3899" s="10"/>
      <c r="BS3899" s="10"/>
      <c r="BT3899" s="10"/>
      <c r="BU3899" s="10"/>
      <c r="BV3899" s="1" t="str">
        <f>Запрос1[[#This Row],[Менеджер]]</f>
        <v>Сулеймен Ерлан</v>
      </c>
      <c r="BW3899" s="1" t="str">
        <f>Запрос1[[#This Row],[Дирекция]]</f>
        <v>Центральная дирекция</v>
      </c>
      <c r="BX3899" s="1" t="str">
        <f t="shared" si="60"/>
        <v>КХ "Өнім"</v>
      </c>
      <c r="BY3899" s="1" t="str">
        <f t="shared" si="60"/>
        <v>780325300068</v>
      </c>
      <c r="CA3899" t="str">
        <f>Запрос1[[#This Row],[родитель]]</f>
        <v>КХ "Өнім"</v>
      </c>
      <c r="CB3899" t="str">
        <f>Запрос1[[#This Row],[БИНРодителя]]</f>
        <v>780325300068</v>
      </c>
    </row>
    <row r="3900" spans="1:80" x14ac:dyDescent="0.3">
      <c r="A3900" t="s">
        <v>3658</v>
      </c>
      <c r="B3900" t="s">
        <v>4016</v>
      </c>
      <c r="C3900" t="s">
        <v>122</v>
      </c>
      <c r="D3900" t="s">
        <v>89</v>
      </c>
      <c r="E3900" t="s">
        <v>4029</v>
      </c>
      <c r="F3900" t="s">
        <v>4034</v>
      </c>
      <c r="G3900" t="s">
        <v>4035</v>
      </c>
      <c r="H3900" t="s">
        <v>4036</v>
      </c>
      <c r="I3900" t="s">
        <v>4037</v>
      </c>
      <c r="J3900" t="s">
        <v>4037</v>
      </c>
      <c r="K3900" t="s">
        <v>4036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 s="8"/>
      <c r="S3900" s="8"/>
      <c r="T3900" s="8"/>
      <c r="U3900" s="8">
        <v>2628600</v>
      </c>
      <c r="V3900" s="8"/>
      <c r="W3900" s="8"/>
      <c r="X3900" s="8"/>
      <c r="Y3900" s="8"/>
      <c r="Z3900" s="8"/>
      <c r="AA3900" s="8">
        <v>947580</v>
      </c>
      <c r="AB3900" s="8"/>
      <c r="AC3900" s="8"/>
      <c r="AD3900"/>
      <c r="AE3900"/>
      <c r="AF3900"/>
      <c r="AG3900">
        <v>36.049999999999997</v>
      </c>
      <c r="AH3900"/>
      <c r="AI3900"/>
      <c r="AJ3900" s="8"/>
      <c r="AK3900" s="8"/>
      <c r="AL3900" s="8"/>
      <c r="AM3900" s="8">
        <v>3088600</v>
      </c>
      <c r="AN3900" s="8"/>
      <c r="AO3900" s="8"/>
      <c r="AP3900" s="8"/>
      <c r="AQ3900" s="8"/>
      <c r="AR3900" s="8"/>
      <c r="AS3900" s="8">
        <v>460000</v>
      </c>
      <c r="AT3900" s="8"/>
      <c r="AU3900" s="8"/>
      <c r="AV3900" s="8"/>
      <c r="AW3900" s="8"/>
      <c r="AX3900" s="8"/>
      <c r="AY3900" s="8">
        <v>460000</v>
      </c>
      <c r="AZ3900" s="8"/>
      <c r="BA3900" s="8"/>
      <c r="BB3900" s="8"/>
      <c r="BC3900" s="8"/>
      <c r="BD3900" s="8"/>
      <c r="BE3900" s="8">
        <v>460000</v>
      </c>
      <c r="BF3900" s="8"/>
      <c r="BG3900" s="8"/>
      <c r="BH3900" s="8">
        <v>8860700</v>
      </c>
      <c r="BI3900" s="8"/>
      <c r="BJ3900" s="8">
        <v>4425900</v>
      </c>
      <c r="BK3900" s="8"/>
      <c r="BL3900">
        <v>49.9497</v>
      </c>
      <c r="BM3900"/>
      <c r="BN3900" s="10">
        <v>0</v>
      </c>
      <c r="BO3900" s="10"/>
      <c r="BP3900" s="10"/>
      <c r="BQ3900" s="10"/>
      <c r="BR3900" s="10"/>
      <c r="BS3900" s="10"/>
      <c r="BT3900" s="10"/>
      <c r="BU3900" s="10"/>
      <c r="BV3900" s="1" t="str">
        <f>Запрос1[[#This Row],[Менеджер]]</f>
        <v>Сулеймен Ерлан</v>
      </c>
      <c r="BW3900" s="1" t="str">
        <f>Запрос1[[#This Row],[Дирекция]]</f>
        <v>Центральная дирекция</v>
      </c>
      <c r="BX3900" s="1" t="str">
        <f t="shared" si="60"/>
        <v>КХ "NSTER"</v>
      </c>
      <c r="BY3900" s="1" t="str">
        <f t="shared" si="60"/>
        <v>870310350130</v>
      </c>
      <c r="CA3900" t="str">
        <f>Запрос1[[#This Row],[родитель]]</f>
        <v>КХ "NSTER"</v>
      </c>
      <c r="CB3900" t="str">
        <f>Запрос1[[#This Row],[БИНРодителя]]</f>
        <v>870310350130</v>
      </c>
    </row>
    <row r="3901" spans="1:80" x14ac:dyDescent="0.3">
      <c r="A3901" t="s">
        <v>3658</v>
      </c>
      <c r="B3901" t="s">
        <v>4016</v>
      </c>
      <c r="C3901" t="s">
        <v>122</v>
      </c>
      <c r="D3901" t="s">
        <v>89</v>
      </c>
      <c r="E3901" t="s">
        <v>4029</v>
      </c>
      <c r="F3901" t="s">
        <v>4034</v>
      </c>
      <c r="G3901" t="s">
        <v>4035</v>
      </c>
      <c r="H3901" t="s">
        <v>4038</v>
      </c>
      <c r="I3901" t="s">
        <v>4039</v>
      </c>
      <c r="J3901" t="s">
        <v>4039</v>
      </c>
      <c r="K3901" t="s">
        <v>4038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 s="8"/>
      <c r="S3901" s="8"/>
      <c r="T3901" s="8"/>
      <c r="U3901" s="8">
        <v>3387500</v>
      </c>
      <c r="V3901" s="8"/>
      <c r="W3901" s="8"/>
      <c r="X3901" s="8"/>
      <c r="Y3901" s="8"/>
      <c r="Z3901" s="8"/>
      <c r="AA3901" s="8">
        <v>464250</v>
      </c>
      <c r="AB3901" s="8"/>
      <c r="AC3901" s="8"/>
      <c r="AD3901"/>
      <c r="AE3901"/>
      <c r="AF3901"/>
      <c r="AG3901">
        <v>13.7</v>
      </c>
      <c r="AH3901"/>
      <c r="AI3901"/>
      <c r="AJ3901" s="8"/>
      <c r="AK3901" s="8"/>
      <c r="AL3901" s="8"/>
      <c r="AM3901" s="8">
        <v>3387500</v>
      </c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>
        <v>5579500</v>
      </c>
      <c r="BI3901" s="8"/>
      <c r="BJ3901" s="8">
        <v>3387500</v>
      </c>
      <c r="BK3901" s="8"/>
      <c r="BL3901">
        <v>60.713299999999997</v>
      </c>
      <c r="BM3901"/>
      <c r="BN3901" s="10">
        <v>0</v>
      </c>
      <c r="BO3901" s="10"/>
      <c r="BP3901" s="10"/>
      <c r="BQ3901" s="10"/>
      <c r="BR3901" s="10"/>
      <c r="BS3901" s="10"/>
      <c r="BT3901" s="10"/>
      <c r="BU3901" s="10"/>
      <c r="BV3901" s="1" t="str">
        <f>Запрос1[[#This Row],[Менеджер]]</f>
        <v>Сулеймен Ерлан</v>
      </c>
      <c r="BW3901" s="1" t="str">
        <f>Запрос1[[#This Row],[Дирекция]]</f>
        <v>Центральная дирекция</v>
      </c>
      <c r="BX3901" s="1" t="str">
        <f t="shared" si="60"/>
        <v>Производственный кооператив "Кайрат"</v>
      </c>
      <c r="BY3901" s="1" t="str">
        <f t="shared" si="60"/>
        <v>960940013677</v>
      </c>
      <c r="CA3901" t="str">
        <f>Запрос1[[#This Row],[родитель]]</f>
        <v>Производственный кооператив "Кайрат"</v>
      </c>
      <c r="CB3901" t="str">
        <f>Запрос1[[#This Row],[БИНРодителя]]</f>
        <v>960940013677</v>
      </c>
    </row>
    <row r="3902" spans="1:80" x14ac:dyDescent="0.3">
      <c r="A3902" t="s">
        <v>3658</v>
      </c>
      <c r="B3902" t="s">
        <v>4016</v>
      </c>
      <c r="C3902" t="s">
        <v>122</v>
      </c>
      <c r="D3902" t="s">
        <v>89</v>
      </c>
      <c r="E3902" t="s">
        <v>3809</v>
      </c>
      <c r="F3902" t="s">
        <v>4585</v>
      </c>
      <c r="G3902" t="s">
        <v>2825</v>
      </c>
      <c r="H3902" t="s">
        <v>4586</v>
      </c>
      <c r="I3902" t="s">
        <v>4587</v>
      </c>
      <c r="J3902" t="s">
        <v>4587</v>
      </c>
      <c r="K3902" t="s">
        <v>4586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/>
      <c r="AE3902"/>
      <c r="AF3902"/>
      <c r="AG3902"/>
      <c r="AH3902"/>
      <c r="AI3902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/>
      <c r="BM3902"/>
      <c r="BN3902" s="10">
        <v>1</v>
      </c>
      <c r="BO3902" s="10">
        <v>4000080</v>
      </c>
      <c r="BP3902" s="10">
        <v>4000080</v>
      </c>
      <c r="BQ3902" s="10">
        <v>100</v>
      </c>
      <c r="BR3902" s="10"/>
      <c r="BS3902" s="10"/>
      <c r="BT3902" s="10"/>
      <c r="BU3902" s="10"/>
      <c r="BV3902" s="1" t="str">
        <f>Запрос1[[#This Row],[Менеджер]]</f>
        <v>Сулеймен Ерлан</v>
      </c>
      <c r="BW3902" s="1" t="str">
        <f>Запрос1[[#This Row],[Дирекция]]</f>
        <v>Центральная дирекция</v>
      </c>
      <c r="BX3902" s="1" t="str">
        <f t="shared" si="60"/>
        <v>ТОО "Кайнар-Агро-11"</v>
      </c>
      <c r="BY3902" s="1" t="str">
        <f t="shared" si="60"/>
        <v>110240018656</v>
      </c>
      <c r="CA3902" t="str">
        <f>Запрос1[[#This Row],[родитель]]</f>
        <v>ТОО "Кайнар-Агро-11"</v>
      </c>
      <c r="CB3902" t="str">
        <f>Запрос1[[#This Row],[БИНРодителя]]</f>
        <v>110240018656</v>
      </c>
    </row>
    <row r="3903" spans="1:80" x14ac:dyDescent="0.3">
      <c r="A3903" t="s">
        <v>3658</v>
      </c>
      <c r="B3903" t="s">
        <v>4016</v>
      </c>
      <c r="C3903" t="s">
        <v>122</v>
      </c>
      <c r="D3903" t="s">
        <v>89</v>
      </c>
      <c r="E3903" t="s">
        <v>593</v>
      </c>
      <c r="F3903" t="s">
        <v>4054</v>
      </c>
      <c r="G3903" t="s">
        <v>4055</v>
      </c>
      <c r="H3903" t="s">
        <v>12662</v>
      </c>
      <c r="I3903" t="s">
        <v>12663</v>
      </c>
      <c r="J3903" t="s">
        <v>12663</v>
      </c>
      <c r="K3903" t="s">
        <v>12662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 s="8"/>
      <c r="S3903" s="8"/>
      <c r="T3903" s="8"/>
      <c r="U3903" s="8"/>
      <c r="V3903" s="8"/>
      <c r="W3903" s="8">
        <v>110000</v>
      </c>
      <c r="X3903" s="8"/>
      <c r="Y3903" s="8"/>
      <c r="Z3903" s="8"/>
      <c r="AA3903" s="8"/>
      <c r="AB3903" s="8"/>
      <c r="AC3903" s="8">
        <v>110000</v>
      </c>
      <c r="AD3903"/>
      <c r="AE3903"/>
      <c r="AF3903"/>
      <c r="AG3903"/>
      <c r="AH3903"/>
      <c r="AI3903">
        <v>100</v>
      </c>
      <c r="AJ3903" s="8"/>
      <c r="AK3903" s="8"/>
      <c r="AL3903" s="8"/>
      <c r="AM3903" s="8"/>
      <c r="AN3903" s="8"/>
      <c r="AO3903" s="8">
        <v>110000</v>
      </c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/>
      <c r="BM3903"/>
      <c r="BN3903" s="10">
        <v>0</v>
      </c>
      <c r="BO3903" s="10"/>
      <c r="BP3903" s="10"/>
      <c r="BQ3903" s="10"/>
      <c r="BR3903" s="10"/>
      <c r="BS3903" s="10"/>
      <c r="BT3903" s="10"/>
      <c r="BU3903" s="10"/>
      <c r="BV3903" s="1" t="str">
        <f>Запрос1[[#This Row],[Менеджер]]</f>
        <v>Сулеймен Ерлан</v>
      </c>
      <c r="BW3903" s="1" t="str">
        <f>Запрос1[[#This Row],[Дирекция]]</f>
        <v>Центральная дирекция</v>
      </c>
      <c r="BX3903" s="1" t="str">
        <f t="shared" si="60"/>
        <v>к/х"Караул"</v>
      </c>
      <c r="BY3903" s="1" t="str">
        <f t="shared" si="60"/>
        <v>660603350279</v>
      </c>
      <c r="CA3903" t="str">
        <f>Запрос1[[#This Row],[родитель]]</f>
        <v>к/х"Караул"</v>
      </c>
      <c r="CB3903" t="str">
        <f>Запрос1[[#This Row],[БИНРодителя]]</f>
        <v>660603350279</v>
      </c>
    </row>
    <row r="3904" spans="1:80" x14ac:dyDescent="0.3">
      <c r="A3904" t="s">
        <v>3658</v>
      </c>
      <c r="B3904" t="s">
        <v>4016</v>
      </c>
      <c r="C3904" t="s">
        <v>122</v>
      </c>
      <c r="D3904" t="s">
        <v>89</v>
      </c>
      <c r="E3904" t="s">
        <v>593</v>
      </c>
      <c r="F3904" t="s">
        <v>4054</v>
      </c>
      <c r="G3904" t="s">
        <v>4055</v>
      </c>
      <c r="H3904" t="s">
        <v>4056</v>
      </c>
      <c r="I3904" t="s">
        <v>4057</v>
      </c>
      <c r="J3904" t="s">
        <v>4057</v>
      </c>
      <c r="K3904" t="s">
        <v>4056</v>
      </c>
      <c r="L3904">
        <v>0</v>
      </c>
      <c r="M3904">
        <v>0</v>
      </c>
      <c r="N3904">
        <v>1</v>
      </c>
      <c r="O3904">
        <v>1</v>
      </c>
      <c r="P3904">
        <v>1</v>
      </c>
      <c r="Q3904">
        <v>1</v>
      </c>
      <c r="R3904" s="8"/>
      <c r="S3904" s="8"/>
      <c r="T3904" s="8">
        <v>7500180</v>
      </c>
      <c r="U3904" s="8">
        <v>62454760</v>
      </c>
      <c r="V3904" s="8">
        <v>137631112.40000001</v>
      </c>
      <c r="W3904" s="8">
        <v>205406122.40000001</v>
      </c>
      <c r="X3904" s="8"/>
      <c r="Y3904" s="8"/>
      <c r="Z3904" s="8">
        <v>4535446</v>
      </c>
      <c r="AA3904" s="8">
        <v>20222230</v>
      </c>
      <c r="AB3904" s="8">
        <v>70556850.459999993</v>
      </c>
      <c r="AC3904" s="8">
        <v>99920385.420000002</v>
      </c>
      <c r="AD3904"/>
      <c r="AE3904"/>
      <c r="AF3904">
        <v>60.47</v>
      </c>
      <c r="AG3904">
        <v>32.380000000000003</v>
      </c>
      <c r="AH3904">
        <v>51.27</v>
      </c>
      <c r="AI3904">
        <v>48.65</v>
      </c>
      <c r="AJ3904" s="8"/>
      <c r="AK3904" s="8"/>
      <c r="AL3904" s="8">
        <v>7500180</v>
      </c>
      <c r="AM3904" s="8">
        <v>76142260</v>
      </c>
      <c r="AN3904" s="8">
        <v>137631112.40000001</v>
      </c>
      <c r="AO3904" s="8">
        <v>205406122.40000001</v>
      </c>
      <c r="AP3904" s="8"/>
      <c r="AQ3904" s="8"/>
      <c r="AR3904" s="8"/>
      <c r="AS3904" s="8">
        <v>13687500</v>
      </c>
      <c r="AT3904" s="8">
        <v>12496680</v>
      </c>
      <c r="AU3904" s="8"/>
      <c r="AV3904" s="8"/>
      <c r="AW3904" s="8"/>
      <c r="AX3904" s="8"/>
      <c r="AY3904" s="8">
        <v>13687500</v>
      </c>
      <c r="AZ3904" s="8">
        <v>12496680</v>
      </c>
      <c r="BA3904" s="8"/>
      <c r="BB3904" s="8"/>
      <c r="BC3904" s="8"/>
      <c r="BD3904" s="8"/>
      <c r="BE3904" s="8">
        <v>13687500</v>
      </c>
      <c r="BF3904" s="8">
        <v>12496680</v>
      </c>
      <c r="BG3904" s="8"/>
      <c r="BH3904" s="8">
        <v>458085450</v>
      </c>
      <c r="BI3904" s="8">
        <v>247980579.19999999</v>
      </c>
      <c r="BJ3904" s="8">
        <v>166114040</v>
      </c>
      <c r="BK3904" s="8">
        <v>210032459.19999999</v>
      </c>
      <c r="BL3904">
        <v>36.262599999999999</v>
      </c>
      <c r="BM3904">
        <v>84.697100000000006</v>
      </c>
      <c r="BN3904" s="10">
        <v>1</v>
      </c>
      <c r="BO3904" s="10">
        <v>10613120</v>
      </c>
      <c r="BP3904" s="10">
        <v>10613120</v>
      </c>
      <c r="BQ3904" s="10">
        <v>100</v>
      </c>
      <c r="BR3904" s="10"/>
      <c r="BS3904" s="10"/>
      <c r="BT3904" s="10"/>
      <c r="BU3904" s="10"/>
      <c r="BV3904" s="1" t="str">
        <f>Запрос1[[#This Row],[Менеджер]]</f>
        <v>Сулеймен Ерлан</v>
      </c>
      <c r="BW3904" s="1" t="str">
        <f>Запрос1[[#This Row],[Дирекция]]</f>
        <v>Центральная дирекция</v>
      </c>
      <c r="BX3904" s="1" t="str">
        <f t="shared" si="60"/>
        <v>ТОО "Halyk Grain"</v>
      </c>
      <c r="BY3904" s="1" t="str">
        <f t="shared" si="60"/>
        <v>130340003020</v>
      </c>
      <c r="CA3904" t="str">
        <f>Запрос1[[#This Row],[родитель]]</f>
        <v>ТОО "Halyk Grain"</v>
      </c>
      <c r="CB3904" t="str">
        <f>Запрос1[[#This Row],[БИНРодителя]]</f>
        <v>130340003020</v>
      </c>
    </row>
    <row r="3905" spans="1:80" x14ac:dyDescent="0.3">
      <c r="A3905" t="s">
        <v>3658</v>
      </c>
      <c r="B3905" t="s">
        <v>4016</v>
      </c>
      <c r="C3905" t="s">
        <v>122</v>
      </c>
      <c r="D3905" t="s">
        <v>89</v>
      </c>
      <c r="E3905" t="s">
        <v>593</v>
      </c>
      <c r="F3905" t="s">
        <v>4743</v>
      </c>
      <c r="G3905" t="s">
        <v>4790</v>
      </c>
      <c r="H3905" t="s">
        <v>12679</v>
      </c>
      <c r="I3905" t="s">
        <v>12680</v>
      </c>
      <c r="J3905" t="s">
        <v>12680</v>
      </c>
      <c r="K3905" t="s">
        <v>12679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 s="8"/>
      <c r="S3905" s="8"/>
      <c r="T3905" s="8"/>
      <c r="U3905" s="8"/>
      <c r="V3905" s="8"/>
      <c r="W3905" s="8">
        <v>980555</v>
      </c>
      <c r="X3905" s="8"/>
      <c r="Y3905" s="8"/>
      <c r="Z3905" s="8"/>
      <c r="AA3905" s="8"/>
      <c r="AB3905" s="8"/>
      <c r="AC3905" s="8">
        <v>294166.5</v>
      </c>
      <c r="AD3905"/>
      <c r="AE3905"/>
      <c r="AF3905"/>
      <c r="AG3905"/>
      <c r="AH3905"/>
      <c r="AI3905">
        <v>30</v>
      </c>
      <c r="AJ3905" s="8"/>
      <c r="AK3905" s="8"/>
      <c r="AL3905" s="8"/>
      <c r="AM3905" s="8"/>
      <c r="AN3905" s="8"/>
      <c r="AO3905" s="8">
        <v>980555</v>
      </c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/>
      <c r="BM3905"/>
      <c r="BN3905" s="10">
        <v>0</v>
      </c>
      <c r="BO3905" s="10"/>
      <c r="BP3905" s="10"/>
      <c r="BQ3905" s="10"/>
      <c r="BR3905" s="10"/>
      <c r="BS3905" s="10"/>
      <c r="BT3905" s="10"/>
      <c r="BU3905" s="10"/>
      <c r="BV3905" s="1" t="str">
        <f>Запрос1[[#This Row],[Менеджер]]</f>
        <v>Сулеймен Ерлан</v>
      </c>
      <c r="BW3905" s="1" t="str">
        <f>Запрос1[[#This Row],[Дирекция]]</f>
        <v>Центральная дирекция</v>
      </c>
      <c r="BX3905" s="1" t="str">
        <f t="shared" si="60"/>
        <v>К/Х "АБДУГУЖИН"</v>
      </c>
      <c r="BY3905" s="1" t="str">
        <f t="shared" si="60"/>
        <v>550220350531</v>
      </c>
      <c r="CA3905" t="str">
        <f>Запрос1[[#This Row],[родитель]]</f>
        <v>К/Х "АБДУГУЖИН"</v>
      </c>
      <c r="CB3905" t="str">
        <f>Запрос1[[#This Row],[БИНРодителя]]</f>
        <v>550220350531</v>
      </c>
    </row>
    <row r="3906" spans="1:80" x14ac:dyDescent="0.3">
      <c r="A3906" t="s">
        <v>3658</v>
      </c>
      <c r="B3906" t="s">
        <v>4016</v>
      </c>
      <c r="C3906" t="s">
        <v>122</v>
      </c>
      <c r="D3906" t="s">
        <v>89</v>
      </c>
      <c r="E3906" t="s">
        <v>3685</v>
      </c>
      <c r="F3906" t="s">
        <v>3686</v>
      </c>
      <c r="G3906" t="s">
        <v>3687</v>
      </c>
      <c r="H3906" t="s">
        <v>3688</v>
      </c>
      <c r="I3906" t="s">
        <v>3689</v>
      </c>
      <c r="J3906" t="s">
        <v>3689</v>
      </c>
      <c r="K3906" t="s">
        <v>3688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 s="8"/>
      <c r="S3906" s="8"/>
      <c r="T3906" s="8"/>
      <c r="U3906" s="8">
        <v>383040</v>
      </c>
      <c r="V3906" s="8"/>
      <c r="W3906" s="8"/>
      <c r="X3906" s="8"/>
      <c r="Y3906" s="8"/>
      <c r="Z3906" s="8"/>
      <c r="AA3906" s="8">
        <v>383040</v>
      </c>
      <c r="AB3906" s="8"/>
      <c r="AC3906" s="8"/>
      <c r="AD3906"/>
      <c r="AE3906"/>
      <c r="AF3906"/>
      <c r="AG3906">
        <v>100</v>
      </c>
      <c r="AH3906"/>
      <c r="AI3906"/>
      <c r="AJ3906" s="8"/>
      <c r="AK3906" s="8"/>
      <c r="AL3906" s="8"/>
      <c r="AM3906" s="8">
        <v>383040</v>
      </c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/>
      <c r="BM3906"/>
      <c r="BN3906" s="10">
        <v>0</v>
      </c>
      <c r="BO3906" s="10"/>
      <c r="BP3906" s="10"/>
      <c r="BQ3906" s="10"/>
      <c r="BR3906" s="10"/>
      <c r="BS3906" s="10"/>
      <c r="BT3906" s="10"/>
      <c r="BU3906" s="10"/>
      <c r="BV3906" s="1" t="str">
        <f>Запрос1[[#This Row],[Менеджер]]</f>
        <v>Сулеймен Ерлан</v>
      </c>
      <c r="BW3906" s="1" t="str">
        <f>Запрос1[[#This Row],[Дирекция]]</f>
        <v>Центральная дирекция</v>
      </c>
      <c r="BX3906" s="1" t="str">
        <f t="shared" si="60"/>
        <v>КХ "АЗАТ"</v>
      </c>
      <c r="BY3906" s="1" t="str">
        <f t="shared" si="60"/>
        <v>700804300969</v>
      </c>
      <c r="CA3906" t="str">
        <f>Запрос1[[#This Row],[родитель]]</f>
        <v>КХ "АЗАТ"</v>
      </c>
      <c r="CB3906" t="str">
        <f>Запрос1[[#This Row],[БИНРодителя]]</f>
        <v>700804300969</v>
      </c>
    </row>
    <row r="3907" spans="1:80" x14ac:dyDescent="0.3">
      <c r="A3907" t="s">
        <v>4110</v>
      </c>
      <c r="B3907" t="s">
        <v>4111</v>
      </c>
      <c r="C3907" t="s">
        <v>107</v>
      </c>
      <c r="D3907" t="s">
        <v>110</v>
      </c>
      <c r="E3907" t="s">
        <v>111</v>
      </c>
      <c r="F3907" t="s">
        <v>4199</v>
      </c>
      <c r="G3907" t="s">
        <v>4200</v>
      </c>
      <c r="H3907" t="s">
        <v>4934</v>
      </c>
      <c r="I3907" t="s">
        <v>4935</v>
      </c>
      <c r="J3907" t="s">
        <v>4935</v>
      </c>
      <c r="K3907" t="s">
        <v>4934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 s="8"/>
      <c r="S3907" s="8"/>
      <c r="T3907" s="8"/>
      <c r="U3907" s="8">
        <v>1280000</v>
      </c>
      <c r="V3907" s="8"/>
      <c r="W3907" s="8"/>
      <c r="X3907" s="8"/>
      <c r="Y3907" s="8"/>
      <c r="Z3907" s="8"/>
      <c r="AA3907" s="8">
        <v>640000</v>
      </c>
      <c r="AB3907" s="8"/>
      <c r="AC3907" s="8"/>
      <c r="AD3907"/>
      <c r="AE3907"/>
      <c r="AF3907"/>
      <c r="AG3907">
        <v>50</v>
      </c>
      <c r="AH3907"/>
      <c r="AI3907"/>
      <c r="AJ3907" s="8"/>
      <c r="AK3907" s="8"/>
      <c r="AL3907" s="8"/>
      <c r="AM3907" s="8">
        <v>1280000</v>
      </c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>
        <v>8929000</v>
      </c>
      <c r="BI3907" s="8"/>
      <c r="BJ3907" s="8">
        <v>1280000</v>
      </c>
      <c r="BK3907" s="8"/>
      <c r="BL3907">
        <v>14.3353</v>
      </c>
      <c r="BM3907"/>
      <c r="BN3907" s="10">
        <v>0</v>
      </c>
      <c r="BO3907" s="10"/>
      <c r="BP3907" s="10"/>
      <c r="BQ3907" s="10"/>
      <c r="BR3907" s="10"/>
      <c r="BS3907" s="10"/>
      <c r="BT3907" s="10"/>
      <c r="BU3907" s="10"/>
      <c r="BV3907" s="1" t="str">
        <f>Запрос1[[#This Row],[Менеджер]]</f>
        <v>Али Нурберген</v>
      </c>
      <c r="BW3907" s="1" t="str">
        <f>Запрос1[[#This Row],[Дирекция]]</f>
        <v>Южная дирекция</v>
      </c>
      <c r="BX3907" s="1" t="str">
        <f t="shared" si="60"/>
        <v>КХ "Сәйгүлік"</v>
      </c>
      <c r="BY3907" s="1" t="str">
        <f t="shared" si="60"/>
        <v>030264020087</v>
      </c>
      <c r="CA3907" t="str">
        <f>Запрос1[[#This Row],[родитель]]</f>
        <v>КХ "Сәйгүлік"</v>
      </c>
      <c r="CB3907" t="str">
        <f>Запрос1[[#This Row],[БИНРодителя]]</f>
        <v>030264020087</v>
      </c>
    </row>
    <row r="3908" spans="1:80" x14ac:dyDescent="0.3">
      <c r="A3908" t="s">
        <v>4110</v>
      </c>
      <c r="B3908" t="s">
        <v>4111</v>
      </c>
      <c r="C3908" t="s">
        <v>107</v>
      </c>
      <c r="D3908" t="s">
        <v>110</v>
      </c>
      <c r="E3908" t="s">
        <v>111</v>
      </c>
      <c r="F3908" t="s">
        <v>141</v>
      </c>
      <c r="G3908" t="s">
        <v>142</v>
      </c>
      <c r="H3908" t="s">
        <v>4936</v>
      </c>
      <c r="I3908" t="s">
        <v>4937</v>
      </c>
      <c r="J3908" t="s">
        <v>4937</v>
      </c>
      <c r="K3908" t="s">
        <v>4936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 s="8"/>
      <c r="S3908" s="8"/>
      <c r="T3908" s="8"/>
      <c r="U3908" s="8"/>
      <c r="V3908" s="8">
        <v>1120000</v>
      </c>
      <c r="W3908" s="8"/>
      <c r="X3908" s="8"/>
      <c r="Y3908" s="8"/>
      <c r="Z3908" s="8"/>
      <c r="AA3908" s="8"/>
      <c r="AB3908" s="8">
        <v>1120000</v>
      </c>
      <c r="AC3908" s="8"/>
      <c r="AD3908"/>
      <c r="AE3908"/>
      <c r="AF3908"/>
      <c r="AG3908"/>
      <c r="AH3908">
        <v>100</v>
      </c>
      <c r="AI3908"/>
      <c r="AJ3908" s="8"/>
      <c r="AK3908" s="8"/>
      <c r="AL3908" s="8"/>
      <c r="AM3908" s="8"/>
      <c r="AN3908" s="8">
        <v>1120000</v>
      </c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>
        <v>6474000</v>
      </c>
      <c r="BJ3908" s="8"/>
      <c r="BK3908" s="8">
        <v>1120000</v>
      </c>
      <c r="BL3908"/>
      <c r="BM3908">
        <v>17.299900000000001</v>
      </c>
      <c r="BN3908" s="10">
        <v>0</v>
      </c>
      <c r="BO3908" s="10"/>
      <c r="BP3908" s="10"/>
      <c r="BQ3908" s="10"/>
      <c r="BR3908" s="10"/>
      <c r="BS3908" s="10"/>
      <c r="BT3908" s="10"/>
      <c r="BU3908" s="10"/>
      <c r="BV3908" s="1" t="str">
        <f>Запрос1[[#This Row],[Менеджер]]</f>
        <v>Али Нурберген</v>
      </c>
      <c r="BW3908" s="1" t="str">
        <f>Запрос1[[#This Row],[Дирекция]]</f>
        <v>Южная дирекция</v>
      </c>
      <c r="BX3908" s="1" t="str">
        <f t="shared" ref="BX3908:BY3971" si="61">CA3908</f>
        <v>КХ ТЮРЕШОВА</v>
      </c>
      <c r="BY3908" s="1" t="str">
        <f t="shared" si="61"/>
        <v>581228401722</v>
      </c>
      <c r="CA3908" t="str">
        <f>Запрос1[[#This Row],[родитель]]</f>
        <v>КХ ТЮРЕШОВА</v>
      </c>
      <c r="CB3908" t="str">
        <f>Запрос1[[#This Row],[БИНРодителя]]</f>
        <v>581228401722</v>
      </c>
    </row>
    <row r="3909" spans="1:80" x14ac:dyDescent="0.3">
      <c r="A3909" t="s">
        <v>4110</v>
      </c>
      <c r="B3909" t="s">
        <v>4111</v>
      </c>
      <c r="C3909" t="s">
        <v>107</v>
      </c>
      <c r="D3909" t="s">
        <v>110</v>
      </c>
      <c r="E3909" t="s">
        <v>111</v>
      </c>
      <c r="F3909" t="s">
        <v>354</v>
      </c>
      <c r="G3909"/>
      <c r="H3909" t="s">
        <v>4938</v>
      </c>
      <c r="I3909" t="s">
        <v>4939</v>
      </c>
      <c r="J3909" t="s">
        <v>4939</v>
      </c>
      <c r="K3909" t="s">
        <v>4938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 s="8"/>
      <c r="S3909" s="8"/>
      <c r="T3909" s="8"/>
      <c r="U3909" s="8">
        <v>4000000</v>
      </c>
      <c r="V3909" s="8"/>
      <c r="W3909" s="8"/>
      <c r="X3909" s="8"/>
      <c r="Y3909" s="8"/>
      <c r="Z3909" s="8"/>
      <c r="AA3909" s="8">
        <v>800000</v>
      </c>
      <c r="AB3909" s="8"/>
      <c r="AC3909" s="8"/>
      <c r="AD3909"/>
      <c r="AE3909"/>
      <c r="AF3909"/>
      <c r="AG3909">
        <v>20</v>
      </c>
      <c r="AH3909"/>
      <c r="AI3909"/>
      <c r="AJ3909" s="8"/>
      <c r="AK3909" s="8"/>
      <c r="AL3909" s="8"/>
      <c r="AM3909" s="8">
        <v>4000000</v>
      </c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>
        <v>15849400</v>
      </c>
      <c r="BI3909" s="8"/>
      <c r="BJ3909" s="8">
        <v>4000000</v>
      </c>
      <c r="BK3909" s="8"/>
      <c r="BL3909">
        <v>25.237500000000001</v>
      </c>
      <c r="BM3909"/>
      <c r="BN3909" s="10">
        <v>0</v>
      </c>
      <c r="BO3909" s="10"/>
      <c r="BP3909" s="10"/>
      <c r="BQ3909" s="10"/>
      <c r="BR3909" s="10"/>
      <c r="BS3909" s="10"/>
      <c r="BT3909" s="10"/>
      <c r="BU3909" s="10"/>
      <c r="BV3909" s="1" t="str">
        <f>Запрос1[[#This Row],[Менеджер]]</f>
        <v>Али Нурберген</v>
      </c>
      <c r="BW3909" s="1" t="str">
        <f>Запрос1[[#This Row],[Дирекция]]</f>
        <v>Южная дирекция</v>
      </c>
      <c r="BX3909" s="1" t="str">
        <f t="shared" si="61"/>
        <v>КХ "Акниет"</v>
      </c>
      <c r="BY3909" s="1" t="str">
        <f t="shared" si="61"/>
        <v>791128301021</v>
      </c>
      <c r="CA3909" t="str">
        <f>Запрос1[[#This Row],[родитель]]</f>
        <v>КХ "Акниет"</v>
      </c>
      <c r="CB3909" t="str">
        <f>Запрос1[[#This Row],[БИНРодителя]]</f>
        <v>791128301021</v>
      </c>
    </row>
    <row r="3910" spans="1:80" x14ac:dyDescent="0.3">
      <c r="A3910" t="s">
        <v>4110</v>
      </c>
      <c r="B3910" t="s">
        <v>4111</v>
      </c>
      <c r="C3910" t="s">
        <v>107</v>
      </c>
      <c r="D3910" t="s">
        <v>110</v>
      </c>
      <c r="E3910" t="s">
        <v>111</v>
      </c>
      <c r="F3910" t="s">
        <v>354</v>
      </c>
      <c r="G3910" t="s">
        <v>355</v>
      </c>
      <c r="H3910" t="s">
        <v>356</v>
      </c>
      <c r="I3910" t="s">
        <v>357</v>
      </c>
      <c r="J3910" t="s">
        <v>357</v>
      </c>
      <c r="K3910" t="s">
        <v>356</v>
      </c>
      <c r="L3910">
        <v>0</v>
      </c>
      <c r="M3910">
        <v>0</v>
      </c>
      <c r="N3910">
        <v>0</v>
      </c>
      <c r="O3910">
        <v>1</v>
      </c>
      <c r="P3910">
        <v>1</v>
      </c>
      <c r="Q3910">
        <v>1</v>
      </c>
      <c r="R3910" s="8"/>
      <c r="S3910" s="8"/>
      <c r="T3910" s="8"/>
      <c r="U3910" s="8">
        <v>14299000</v>
      </c>
      <c r="V3910" s="8">
        <v>12640000</v>
      </c>
      <c r="W3910" s="8">
        <v>560000</v>
      </c>
      <c r="X3910" s="8"/>
      <c r="Y3910" s="8"/>
      <c r="Z3910" s="8"/>
      <c r="AA3910" s="8">
        <v>7149500</v>
      </c>
      <c r="AB3910" s="8">
        <v>6320000</v>
      </c>
      <c r="AC3910" s="8">
        <v>560000</v>
      </c>
      <c r="AD3910"/>
      <c r="AE3910"/>
      <c r="AF3910"/>
      <c r="AG3910">
        <v>50</v>
      </c>
      <c r="AH3910">
        <v>50</v>
      </c>
      <c r="AI3910">
        <v>100</v>
      </c>
      <c r="AJ3910" s="8"/>
      <c r="AK3910" s="8"/>
      <c r="AL3910" s="8"/>
      <c r="AM3910" s="8">
        <v>14299000</v>
      </c>
      <c r="AN3910" s="8">
        <v>12640000</v>
      </c>
      <c r="AO3910" s="8">
        <v>560000</v>
      </c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>
        <v>59159000</v>
      </c>
      <c r="BI3910" s="8">
        <v>57806400</v>
      </c>
      <c r="BJ3910" s="8">
        <v>14299000</v>
      </c>
      <c r="BK3910" s="8">
        <v>12640000</v>
      </c>
      <c r="BL3910">
        <v>24.170400000000001</v>
      </c>
      <c r="BM3910">
        <v>21.866</v>
      </c>
      <c r="BN3910" s="10">
        <v>0</v>
      </c>
      <c r="BO3910" s="10"/>
      <c r="BP3910" s="10"/>
      <c r="BQ3910" s="10"/>
      <c r="BR3910" s="10"/>
      <c r="BS3910" s="10"/>
      <c r="BT3910" s="10"/>
      <c r="BU3910" s="10"/>
      <c r="BV3910" s="1" t="str">
        <f>Запрос1[[#This Row],[Менеджер]]</f>
        <v>Али Нурберген</v>
      </c>
      <c r="BW3910" s="1" t="str">
        <f>Запрос1[[#This Row],[Дирекция]]</f>
        <v>Южная дирекция</v>
      </c>
      <c r="BX3910" s="1" t="str">
        <f t="shared" si="61"/>
        <v>ТОО Макпалкол</v>
      </c>
      <c r="BY3910" s="1" t="str">
        <f t="shared" si="61"/>
        <v>020240007364</v>
      </c>
      <c r="CA3910" t="str">
        <f>Запрос1[[#This Row],[родитель]]</f>
        <v>ТОО Макпалкол</v>
      </c>
      <c r="CB3910" t="str">
        <f>Запрос1[[#This Row],[БИНРодителя]]</f>
        <v>020240007364</v>
      </c>
    </row>
    <row r="3911" spans="1:80" x14ac:dyDescent="0.3">
      <c r="A3911" t="s">
        <v>4110</v>
      </c>
      <c r="B3911" t="s">
        <v>4111</v>
      </c>
      <c r="C3911" t="s">
        <v>107</v>
      </c>
      <c r="D3911" t="s">
        <v>110</v>
      </c>
      <c r="E3911" t="s">
        <v>111</v>
      </c>
      <c r="F3911" t="s">
        <v>4207</v>
      </c>
      <c r="G3911" t="s">
        <v>4208</v>
      </c>
      <c r="H3911" t="s">
        <v>4961</v>
      </c>
      <c r="I3911" t="s">
        <v>4962</v>
      </c>
      <c r="J3911" t="s">
        <v>4962</v>
      </c>
      <c r="K3911" t="s">
        <v>4961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 s="8"/>
      <c r="S3911" s="8"/>
      <c r="T3911" s="8"/>
      <c r="U3911" s="8">
        <v>962500</v>
      </c>
      <c r="V3911" s="8"/>
      <c r="W3911" s="8"/>
      <c r="X3911" s="8"/>
      <c r="Y3911" s="8"/>
      <c r="Z3911" s="8"/>
      <c r="AA3911" s="8">
        <v>481250</v>
      </c>
      <c r="AB3911" s="8"/>
      <c r="AC3911" s="8"/>
      <c r="AD3911"/>
      <c r="AE3911"/>
      <c r="AF3911"/>
      <c r="AG3911">
        <v>50</v>
      </c>
      <c r="AH3911"/>
      <c r="AI3911"/>
      <c r="AJ3911" s="8"/>
      <c r="AK3911" s="8"/>
      <c r="AL3911" s="8"/>
      <c r="AM3911" s="8">
        <v>962500</v>
      </c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>
        <v>3070500</v>
      </c>
      <c r="BI3911" s="8"/>
      <c r="BJ3911" s="8">
        <v>962500</v>
      </c>
      <c r="BK3911" s="8"/>
      <c r="BL3911">
        <v>31.346599999999999</v>
      </c>
      <c r="BM3911"/>
      <c r="BN3911" s="10">
        <v>0</v>
      </c>
      <c r="BO3911" s="10"/>
      <c r="BP3911" s="10"/>
      <c r="BQ3911" s="10"/>
      <c r="BR3911" s="10"/>
      <c r="BS3911" s="10"/>
      <c r="BT3911" s="10"/>
      <c r="BU3911" s="10"/>
      <c r="BV3911" s="1" t="str">
        <f>Запрос1[[#This Row],[Менеджер]]</f>
        <v>Али Нурберген</v>
      </c>
      <c r="BW3911" s="1" t="str">
        <f>Запрос1[[#This Row],[Дирекция]]</f>
        <v>Южная дирекция</v>
      </c>
      <c r="BX3911" s="1" t="str">
        <f t="shared" si="61"/>
        <v>"Altyn Qamba"</v>
      </c>
      <c r="BY3911" s="1" t="str">
        <f t="shared" si="61"/>
        <v>200664030658</v>
      </c>
      <c r="CA3911" t="str">
        <f>Запрос1[[#This Row],[родитель]]</f>
        <v>"Altyn Qamba"</v>
      </c>
      <c r="CB3911" t="str">
        <f>Запрос1[[#This Row],[БИНРодителя]]</f>
        <v>200664030658</v>
      </c>
    </row>
    <row r="3912" spans="1:80" x14ac:dyDescent="0.3">
      <c r="A3912" t="s">
        <v>4110</v>
      </c>
      <c r="B3912" t="s">
        <v>4111</v>
      </c>
      <c r="C3912" t="s">
        <v>107</v>
      </c>
      <c r="D3912" t="s">
        <v>110</v>
      </c>
      <c r="E3912" t="s">
        <v>111</v>
      </c>
      <c r="F3912" t="s">
        <v>145</v>
      </c>
      <c r="G3912" t="s">
        <v>146</v>
      </c>
      <c r="H3912" t="s">
        <v>889</v>
      </c>
      <c r="I3912" t="s">
        <v>890</v>
      </c>
      <c r="J3912" t="s">
        <v>890</v>
      </c>
      <c r="K3912" t="s">
        <v>889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 s="8"/>
      <c r="S3912" s="8"/>
      <c r="T3912" s="8"/>
      <c r="U3912" s="8">
        <v>3120000</v>
      </c>
      <c r="V3912" s="8"/>
      <c r="W3912" s="8"/>
      <c r="X3912" s="8"/>
      <c r="Y3912" s="8"/>
      <c r="Z3912" s="8"/>
      <c r="AA3912" s="8">
        <v>624000</v>
      </c>
      <c r="AB3912" s="8"/>
      <c r="AC3912" s="8"/>
      <c r="AD3912"/>
      <c r="AE3912"/>
      <c r="AF3912"/>
      <c r="AG3912">
        <v>20</v>
      </c>
      <c r="AH3912"/>
      <c r="AI3912"/>
      <c r="AJ3912" s="8"/>
      <c r="AK3912" s="8"/>
      <c r="AL3912" s="8"/>
      <c r="AM3912" s="8">
        <v>3120000</v>
      </c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/>
      <c r="BH3912" s="8">
        <v>24336000</v>
      </c>
      <c r="BI3912" s="8"/>
      <c r="BJ3912" s="8">
        <v>3120000</v>
      </c>
      <c r="BK3912" s="8"/>
      <c r="BL3912">
        <v>12.820499999999999</v>
      </c>
      <c r="BM3912"/>
      <c r="BN3912" s="10">
        <v>0</v>
      </c>
      <c r="BO3912" s="10"/>
      <c r="BP3912" s="10"/>
      <c r="BQ3912" s="10"/>
      <c r="BR3912" s="10"/>
      <c r="BS3912" s="10"/>
      <c r="BT3912" s="10"/>
      <c r="BU3912" s="10"/>
      <c r="BV3912" s="1" t="str">
        <f>Запрос1[[#This Row],[Менеджер]]</f>
        <v>Али Нурберген</v>
      </c>
      <c r="BW3912" s="1" t="str">
        <f>Запрос1[[#This Row],[Дирекция]]</f>
        <v>Южная дирекция</v>
      </c>
      <c r="BX3912" s="1" t="str">
        <f t="shared" si="61"/>
        <v>КХ "Есжанов"</v>
      </c>
      <c r="BY3912" s="1" t="str">
        <f t="shared" si="61"/>
        <v>030264020483</v>
      </c>
      <c r="CA3912" t="str">
        <f>Запрос1[[#This Row],[родитель]]</f>
        <v>КХ "Есжанов"</v>
      </c>
      <c r="CB3912" t="str">
        <f>Запрос1[[#This Row],[БИНРодителя]]</f>
        <v>030264020483</v>
      </c>
    </row>
    <row r="3913" spans="1:80" x14ac:dyDescent="0.3">
      <c r="A3913" t="s">
        <v>4110</v>
      </c>
      <c r="B3913" t="s">
        <v>4111</v>
      </c>
      <c r="C3913" t="s">
        <v>107</v>
      </c>
      <c r="D3913" t="s">
        <v>110</v>
      </c>
      <c r="E3913" t="s">
        <v>111</v>
      </c>
      <c r="F3913" t="s">
        <v>145</v>
      </c>
      <c r="G3913" t="s">
        <v>146</v>
      </c>
      <c r="H3913" t="s">
        <v>4963</v>
      </c>
      <c r="I3913" t="s">
        <v>4964</v>
      </c>
      <c r="J3913" t="s">
        <v>4964</v>
      </c>
      <c r="K3913" t="s">
        <v>4963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 s="8"/>
      <c r="S3913" s="8"/>
      <c r="T3913" s="8"/>
      <c r="U3913" s="8">
        <v>465000</v>
      </c>
      <c r="V3913" s="8"/>
      <c r="W3913" s="8"/>
      <c r="X3913" s="8"/>
      <c r="Y3913" s="8"/>
      <c r="Z3913" s="8"/>
      <c r="AA3913" s="8">
        <v>232500</v>
      </c>
      <c r="AB3913" s="8"/>
      <c r="AC3913" s="8"/>
      <c r="AD3913"/>
      <c r="AE3913"/>
      <c r="AF3913"/>
      <c r="AG3913">
        <v>50</v>
      </c>
      <c r="AH3913"/>
      <c r="AI3913"/>
      <c r="AJ3913" s="8"/>
      <c r="AK3913" s="8"/>
      <c r="AL3913" s="8"/>
      <c r="AM3913" s="8">
        <v>465000</v>
      </c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/>
      <c r="BH3913" s="8">
        <v>6745000</v>
      </c>
      <c r="BI3913" s="8"/>
      <c r="BJ3913" s="8">
        <v>465000</v>
      </c>
      <c r="BK3913" s="8"/>
      <c r="BL3913">
        <v>6.8939000000000004</v>
      </c>
      <c r="BM3913"/>
      <c r="BN3913" s="10">
        <v>0</v>
      </c>
      <c r="BO3913" s="10"/>
      <c r="BP3913" s="10"/>
      <c r="BQ3913" s="10"/>
      <c r="BR3913" s="10"/>
      <c r="BS3913" s="10"/>
      <c r="BT3913" s="10"/>
      <c r="BU3913" s="10"/>
      <c r="BV3913" s="1" t="str">
        <f>Запрос1[[#This Row],[Менеджер]]</f>
        <v>Али Нурберген</v>
      </c>
      <c r="BW3913" s="1" t="str">
        <f>Запрос1[[#This Row],[Дирекция]]</f>
        <v>Южная дирекция</v>
      </c>
      <c r="BX3913" s="1" t="str">
        <f t="shared" si="61"/>
        <v>С.Утегенов</v>
      </c>
      <c r="BY3913" s="1" t="str">
        <f t="shared" si="61"/>
        <v>100464002001</v>
      </c>
      <c r="CA3913" t="str">
        <f>Запрос1[[#This Row],[родитель]]</f>
        <v>С.Утегенов</v>
      </c>
      <c r="CB3913" t="str">
        <f>Запрос1[[#This Row],[БИНРодителя]]</f>
        <v>100464002001</v>
      </c>
    </row>
    <row r="3914" spans="1:80" x14ac:dyDescent="0.3">
      <c r="A3914" t="s">
        <v>4110</v>
      </c>
      <c r="B3914" t="s">
        <v>4111</v>
      </c>
      <c r="C3914" t="s">
        <v>107</v>
      </c>
      <c r="D3914" t="s">
        <v>110</v>
      </c>
      <c r="E3914" t="s">
        <v>149</v>
      </c>
      <c r="F3914" t="s">
        <v>160</v>
      </c>
      <c r="G3914" t="s">
        <v>161</v>
      </c>
      <c r="H3914" t="s">
        <v>4965</v>
      </c>
      <c r="I3914" t="s">
        <v>4966</v>
      </c>
      <c r="J3914" t="s">
        <v>4966</v>
      </c>
      <c r="K3914" t="s">
        <v>4965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 s="8"/>
      <c r="S3914" s="8"/>
      <c r="T3914" s="8"/>
      <c r="U3914" s="8">
        <v>54000</v>
      </c>
      <c r="V3914" s="8"/>
      <c r="W3914" s="8"/>
      <c r="X3914" s="8"/>
      <c r="Y3914" s="8"/>
      <c r="Z3914" s="8"/>
      <c r="AA3914" s="8">
        <v>54000</v>
      </c>
      <c r="AB3914" s="8"/>
      <c r="AC3914" s="8"/>
      <c r="AD3914"/>
      <c r="AE3914"/>
      <c r="AF3914"/>
      <c r="AG3914">
        <v>100</v>
      </c>
      <c r="AH3914"/>
      <c r="AI3914"/>
      <c r="AJ3914" s="8"/>
      <c r="AK3914" s="8"/>
      <c r="AL3914" s="8"/>
      <c r="AM3914" s="8">
        <v>54000</v>
      </c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  <c r="BF3914" s="8"/>
      <c r="BG3914" s="8"/>
      <c r="BH3914" s="8"/>
      <c r="BI3914" s="8"/>
      <c r="BJ3914" s="8"/>
      <c r="BK3914" s="8"/>
      <c r="BL3914"/>
      <c r="BM3914"/>
      <c r="BN3914" s="10">
        <v>0</v>
      </c>
      <c r="BO3914" s="10"/>
      <c r="BP3914" s="10"/>
      <c r="BQ3914" s="10"/>
      <c r="BR3914" s="10"/>
      <c r="BS3914" s="10"/>
      <c r="BT3914" s="10"/>
      <c r="BU3914" s="10"/>
      <c r="BV3914" s="1" t="str">
        <f>Запрос1[[#This Row],[Менеджер]]</f>
        <v>Али Нурберген</v>
      </c>
      <c r="BW3914" s="1" t="str">
        <f>Запрос1[[#This Row],[Дирекция]]</f>
        <v>Южная дирекция</v>
      </c>
      <c r="BX3914" s="1" t="str">
        <f t="shared" si="61"/>
        <v>Асан Шқ</v>
      </c>
      <c r="BY3914" s="1" t="str">
        <f t="shared" si="61"/>
        <v>170564032446</v>
      </c>
      <c r="CA3914" t="str">
        <f>Запрос1[[#This Row],[родитель]]</f>
        <v>Асан Шқ</v>
      </c>
      <c r="CB3914" t="str">
        <f>Запрос1[[#This Row],[БИНРодителя]]</f>
        <v>170564032446</v>
      </c>
    </row>
    <row r="3915" spans="1:80" x14ac:dyDescent="0.3">
      <c r="A3915" t="s">
        <v>4110</v>
      </c>
      <c r="B3915" t="s">
        <v>4252</v>
      </c>
      <c r="C3915" t="s">
        <v>1900</v>
      </c>
      <c r="D3915" t="s">
        <v>870</v>
      </c>
      <c r="E3915" t="s">
        <v>3739</v>
      </c>
      <c r="F3915" t="s">
        <v>3740</v>
      </c>
      <c r="G3915"/>
      <c r="H3915" t="s">
        <v>9716</v>
      </c>
      <c r="I3915" t="s">
        <v>9717</v>
      </c>
      <c r="J3915" t="s">
        <v>9717</v>
      </c>
      <c r="K3915" t="s">
        <v>9716</v>
      </c>
      <c r="L3915">
        <v>1</v>
      </c>
      <c r="M3915">
        <v>1</v>
      </c>
      <c r="N3915">
        <v>0</v>
      </c>
      <c r="O3915">
        <v>1</v>
      </c>
      <c r="P3915">
        <v>0</v>
      </c>
      <c r="Q3915">
        <v>0</v>
      </c>
      <c r="R3915" s="8">
        <v>2502240</v>
      </c>
      <c r="S3915" s="8">
        <v>1451950</v>
      </c>
      <c r="T3915" s="8"/>
      <c r="U3915" s="8">
        <v>1461961</v>
      </c>
      <c r="V3915" s="8"/>
      <c r="W3915" s="8"/>
      <c r="X3915" s="8">
        <v>1216740</v>
      </c>
      <c r="Y3915" s="8">
        <v>96067.28</v>
      </c>
      <c r="Z3915" s="8"/>
      <c r="AA3915" s="8">
        <v>445850</v>
      </c>
      <c r="AB3915" s="8"/>
      <c r="AC3915" s="8"/>
      <c r="AD3915">
        <v>48.63</v>
      </c>
      <c r="AE3915">
        <v>6.62</v>
      </c>
      <c r="AF3915"/>
      <c r="AG3915">
        <v>30.5</v>
      </c>
      <c r="AH3915"/>
      <c r="AI3915"/>
      <c r="AJ3915" s="8">
        <v>2502240</v>
      </c>
      <c r="AK3915" s="8">
        <v>1451950</v>
      </c>
      <c r="AL3915" s="8"/>
      <c r="AM3915" s="8">
        <v>1461961</v>
      </c>
      <c r="AN3915" s="8"/>
      <c r="AO3915" s="8"/>
      <c r="AP3915" s="8">
        <v>23250</v>
      </c>
      <c r="AQ3915" s="8">
        <v>754800</v>
      </c>
      <c r="AR3915" s="8"/>
      <c r="AS3915" s="8"/>
      <c r="AT3915" s="8"/>
      <c r="AU3915" s="8"/>
      <c r="AV3915" s="8">
        <v>23250</v>
      </c>
      <c r="AW3915" s="8">
        <v>754800</v>
      </c>
      <c r="AX3915" s="8"/>
      <c r="AY3915" s="8"/>
      <c r="AZ3915" s="8"/>
      <c r="BA3915" s="8"/>
      <c r="BB3915" s="8">
        <v>23250</v>
      </c>
      <c r="BC3915" s="8">
        <v>754800</v>
      </c>
      <c r="BD3915" s="8"/>
      <c r="BE3915" s="8"/>
      <c r="BF3915" s="8"/>
      <c r="BG3915" s="8"/>
      <c r="BH3915" s="8"/>
      <c r="BI3915" s="8"/>
      <c r="BJ3915" s="8"/>
      <c r="BK3915" s="8"/>
      <c r="BL3915"/>
      <c r="BM3915"/>
      <c r="BN3915" s="10">
        <v>0</v>
      </c>
      <c r="BO3915" s="10"/>
      <c r="BP3915" s="10"/>
      <c r="BQ3915" s="10"/>
      <c r="BR3915" s="10"/>
      <c r="BS3915" s="10"/>
      <c r="BT3915" s="10"/>
      <c r="BU3915" s="10"/>
      <c r="BV3915" s="1" t="str">
        <f>Запрос1[[#This Row],[Менеджер]]</f>
        <v>Бастаубаев Айдын</v>
      </c>
      <c r="BW3915" s="1" t="str">
        <f>Запрос1[[#This Row],[Дирекция]]</f>
        <v>Южная дирекция</v>
      </c>
      <c r="BX3915" s="1" t="str">
        <f t="shared" si="61"/>
        <v>Гарапов Аслан Саинович</v>
      </c>
      <c r="BY3915" s="1" t="str">
        <f t="shared" si="61"/>
        <v>760511302379</v>
      </c>
      <c r="CA3915" t="str">
        <f>Запрос1[[#This Row],[родитель]]</f>
        <v>Гарапов Аслан Саинович</v>
      </c>
      <c r="CB3915" t="str">
        <f>Запрос1[[#This Row],[БИНРодителя]]</f>
        <v>760511302379</v>
      </c>
    </row>
    <row r="3916" spans="1:80" x14ac:dyDescent="0.3">
      <c r="A3916" t="s">
        <v>4110</v>
      </c>
      <c r="B3916" t="s">
        <v>4252</v>
      </c>
      <c r="C3916" t="s">
        <v>1900</v>
      </c>
      <c r="D3916" t="s">
        <v>870</v>
      </c>
      <c r="E3916" t="s">
        <v>3739</v>
      </c>
      <c r="F3916" t="s">
        <v>3740</v>
      </c>
      <c r="G3916"/>
      <c r="H3916" t="s">
        <v>8059</v>
      </c>
      <c r="I3916" t="s">
        <v>8060</v>
      </c>
      <c r="J3916" t="s">
        <v>8060</v>
      </c>
      <c r="K3916" t="s">
        <v>8059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 s="8"/>
      <c r="S3916" s="8"/>
      <c r="T3916" s="8">
        <v>1783116</v>
      </c>
      <c r="U3916" s="8"/>
      <c r="V3916" s="8"/>
      <c r="W3916" s="8"/>
      <c r="X3916" s="8"/>
      <c r="Y3916" s="8"/>
      <c r="Z3916" s="8">
        <v>522000</v>
      </c>
      <c r="AA3916" s="8"/>
      <c r="AB3916" s="8"/>
      <c r="AC3916" s="8"/>
      <c r="AD3916"/>
      <c r="AE3916"/>
      <c r="AF3916">
        <v>29.27</v>
      </c>
      <c r="AG3916"/>
      <c r="AH3916"/>
      <c r="AI3916"/>
      <c r="AJ3916" s="8"/>
      <c r="AK3916" s="8"/>
      <c r="AL3916" s="8">
        <v>1834086</v>
      </c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  <c r="BF3916" s="8"/>
      <c r="BG3916" s="8"/>
      <c r="BH3916" s="8"/>
      <c r="BI3916" s="8"/>
      <c r="BJ3916" s="8"/>
      <c r="BK3916" s="8"/>
      <c r="BL3916"/>
      <c r="BM3916"/>
      <c r="BN3916" s="10">
        <v>0</v>
      </c>
      <c r="BO3916" s="10"/>
      <c r="BP3916" s="10"/>
      <c r="BQ3916" s="10"/>
      <c r="BR3916" s="10"/>
      <c r="BS3916" s="10"/>
      <c r="BT3916" s="10"/>
      <c r="BU3916" s="10"/>
      <c r="BV3916" s="1" t="str">
        <f>Запрос1[[#This Row],[Менеджер]]</f>
        <v>Бастаубаев Айдын</v>
      </c>
      <c r="BW3916" s="1" t="str">
        <f>Запрос1[[#This Row],[Дирекция]]</f>
        <v>Южная дирекция</v>
      </c>
      <c r="BX3916" s="1" t="str">
        <f t="shared" si="61"/>
        <v>крестьянское хозяйство "Аманат"</v>
      </c>
      <c r="BY3916" s="1" t="str">
        <f t="shared" si="61"/>
        <v>371017300198</v>
      </c>
      <c r="CA3916" t="str">
        <f>Запрос1[[#This Row],[родитель]]</f>
        <v>крестьянское хозяйство "Аманат"</v>
      </c>
      <c r="CB3916" t="str">
        <f>Запрос1[[#This Row],[БИНРодителя]]</f>
        <v>371017300198</v>
      </c>
    </row>
    <row r="3917" spans="1:80" x14ac:dyDescent="0.3">
      <c r="A3917" t="s">
        <v>4110</v>
      </c>
      <c r="B3917" t="s">
        <v>4252</v>
      </c>
      <c r="C3917" t="s">
        <v>1900</v>
      </c>
      <c r="D3917" t="s">
        <v>870</v>
      </c>
      <c r="E3917" t="s">
        <v>3739</v>
      </c>
      <c r="F3917" t="s">
        <v>3740</v>
      </c>
      <c r="G3917"/>
      <c r="H3917" t="s">
        <v>8854</v>
      </c>
      <c r="I3917" t="s">
        <v>8855</v>
      </c>
      <c r="J3917" t="s">
        <v>8855</v>
      </c>
      <c r="K3917" t="s">
        <v>8854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1</v>
      </c>
      <c r="R3917" s="8"/>
      <c r="S3917" s="8"/>
      <c r="T3917" s="8"/>
      <c r="U3917" s="8"/>
      <c r="V3917" s="8">
        <v>6222480</v>
      </c>
      <c r="W3917" s="8">
        <v>1613750</v>
      </c>
      <c r="X3917" s="8"/>
      <c r="Y3917" s="8"/>
      <c r="Z3917" s="8"/>
      <c r="AA3917" s="8"/>
      <c r="AB3917" s="8">
        <v>895900</v>
      </c>
      <c r="AC3917" s="8">
        <v>484325</v>
      </c>
      <c r="AD3917"/>
      <c r="AE3917"/>
      <c r="AF3917"/>
      <c r="AG3917"/>
      <c r="AH3917">
        <v>14.4</v>
      </c>
      <c r="AI3917">
        <v>30.01</v>
      </c>
      <c r="AJ3917" s="8"/>
      <c r="AK3917" s="8"/>
      <c r="AL3917" s="8"/>
      <c r="AM3917" s="8"/>
      <c r="AN3917" s="8">
        <v>6222480</v>
      </c>
      <c r="AO3917" s="8">
        <v>1613750</v>
      </c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  <c r="BF3917" s="8"/>
      <c r="BG3917" s="8"/>
      <c r="BH3917" s="8"/>
      <c r="BI3917" s="8">
        <v>5826500</v>
      </c>
      <c r="BJ3917" s="8"/>
      <c r="BK3917" s="8">
        <v>3970000</v>
      </c>
      <c r="BL3917"/>
      <c r="BM3917">
        <v>68.136899999999997</v>
      </c>
      <c r="BN3917" s="10">
        <v>0</v>
      </c>
      <c r="BO3917" s="10"/>
      <c r="BP3917" s="10"/>
      <c r="BQ3917" s="10"/>
      <c r="BR3917" s="10"/>
      <c r="BS3917" s="10"/>
      <c r="BT3917" s="10"/>
      <c r="BU3917" s="10"/>
      <c r="BV3917" s="1" t="str">
        <f>Запрос1[[#This Row],[Менеджер]]</f>
        <v>Бастаубаев Айдын</v>
      </c>
      <c r="BW3917" s="1" t="str">
        <f>Запрос1[[#This Row],[Дирекция]]</f>
        <v>Южная дирекция</v>
      </c>
      <c r="BX3917" s="1" t="str">
        <f t="shared" si="61"/>
        <v>Крестьянское хозяйство "Ербол" Калгулов М.Р.</v>
      </c>
      <c r="BY3917" s="1" t="str">
        <f t="shared" si="61"/>
        <v>610326302006</v>
      </c>
      <c r="CA3917" t="str">
        <f>Запрос1[[#This Row],[родитель]]</f>
        <v>Крестьянское хозяйство "Ербол" Калгулов М.Р.</v>
      </c>
      <c r="CB3917" t="str">
        <f>Запрос1[[#This Row],[БИНРодителя]]</f>
        <v>610326302006</v>
      </c>
    </row>
    <row r="3918" spans="1:80" x14ac:dyDescent="0.3">
      <c r="A3918" t="s">
        <v>4110</v>
      </c>
      <c r="B3918" t="s">
        <v>4252</v>
      </c>
      <c r="C3918" t="s">
        <v>1900</v>
      </c>
      <c r="D3918" t="s">
        <v>870</v>
      </c>
      <c r="E3918" t="s">
        <v>3739</v>
      </c>
      <c r="F3918" t="s">
        <v>3740</v>
      </c>
      <c r="G3918"/>
      <c r="H3918" t="s">
        <v>8856</v>
      </c>
      <c r="I3918" t="s">
        <v>8857</v>
      </c>
      <c r="J3918" t="s">
        <v>8857</v>
      </c>
      <c r="K3918" t="s">
        <v>8856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 s="8"/>
      <c r="S3918" s="8"/>
      <c r="T3918" s="8"/>
      <c r="U3918" s="8">
        <v>1156910</v>
      </c>
      <c r="V3918" s="8"/>
      <c r="W3918" s="8"/>
      <c r="X3918" s="8"/>
      <c r="Y3918" s="8"/>
      <c r="Z3918" s="8"/>
      <c r="AA3918" s="8">
        <v>50000</v>
      </c>
      <c r="AB3918" s="8"/>
      <c r="AC3918" s="8"/>
      <c r="AD3918"/>
      <c r="AE3918"/>
      <c r="AF3918"/>
      <c r="AG3918">
        <v>4.32</v>
      </c>
      <c r="AH3918"/>
      <c r="AI3918"/>
      <c r="AJ3918" s="8"/>
      <c r="AK3918" s="8"/>
      <c r="AL3918" s="8"/>
      <c r="AM3918" s="8">
        <v>1189960</v>
      </c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/>
      <c r="BH3918" s="8"/>
      <c r="BI3918" s="8"/>
      <c r="BJ3918" s="8"/>
      <c r="BK3918" s="8"/>
      <c r="BL3918"/>
      <c r="BM3918"/>
      <c r="BN3918" s="10">
        <v>0</v>
      </c>
      <c r="BO3918" s="10"/>
      <c r="BP3918" s="10"/>
      <c r="BQ3918" s="10"/>
      <c r="BR3918" s="10"/>
      <c r="BS3918" s="10"/>
      <c r="BT3918" s="10"/>
      <c r="BU3918" s="10"/>
      <c r="BV3918" s="1" t="str">
        <f>Запрос1[[#This Row],[Менеджер]]</f>
        <v>Бастаубаев Айдын</v>
      </c>
      <c r="BW3918" s="1" t="str">
        <f>Запрос1[[#This Row],[Дирекция]]</f>
        <v>Южная дирекция</v>
      </c>
      <c r="BX3918" s="1" t="str">
        <f t="shared" si="61"/>
        <v>кх Берик Ахметов Берик Арыстанбекович</v>
      </c>
      <c r="BY3918" s="1" t="str">
        <f t="shared" si="61"/>
        <v>530823301082</v>
      </c>
      <c r="CA3918" t="str">
        <f>Запрос1[[#This Row],[родитель]]</f>
        <v>кх Берик Ахметов Берик Арыстанбекович</v>
      </c>
      <c r="CB3918" t="str">
        <f>Запрос1[[#This Row],[БИНРодителя]]</f>
        <v>530823301082</v>
      </c>
    </row>
    <row r="3919" spans="1:80" x14ac:dyDescent="0.3">
      <c r="A3919" t="s">
        <v>4110</v>
      </c>
      <c r="B3919" t="s">
        <v>4252</v>
      </c>
      <c r="C3919" t="s">
        <v>1900</v>
      </c>
      <c r="D3919" t="s">
        <v>870</v>
      </c>
      <c r="E3919" t="s">
        <v>3739</v>
      </c>
      <c r="F3919" t="s">
        <v>3740</v>
      </c>
      <c r="G3919"/>
      <c r="H3919" t="s">
        <v>8858</v>
      </c>
      <c r="I3919" t="s">
        <v>8859</v>
      </c>
      <c r="J3919" t="s">
        <v>8859</v>
      </c>
      <c r="K3919" t="s">
        <v>8858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 s="8">
        <v>72000</v>
      </c>
      <c r="S3919" s="8"/>
      <c r="T3919" s="8"/>
      <c r="U3919" s="8"/>
      <c r="V3919" s="8"/>
      <c r="W3919" s="8"/>
      <c r="X3919" s="8">
        <v>72000</v>
      </c>
      <c r="Y3919" s="8"/>
      <c r="Z3919" s="8"/>
      <c r="AA3919" s="8"/>
      <c r="AB3919" s="8"/>
      <c r="AC3919" s="8"/>
      <c r="AD3919">
        <v>100</v>
      </c>
      <c r="AE3919"/>
      <c r="AF3919"/>
      <c r="AG3919"/>
      <c r="AH3919"/>
      <c r="AI3919"/>
      <c r="AJ3919" s="8">
        <v>72000</v>
      </c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/>
      <c r="BH3919" s="8"/>
      <c r="BI3919" s="8"/>
      <c r="BJ3919" s="8"/>
      <c r="BK3919" s="8"/>
      <c r="BL3919"/>
      <c r="BM3919"/>
      <c r="BN3919" s="10">
        <v>0</v>
      </c>
      <c r="BO3919" s="10"/>
      <c r="BP3919" s="10"/>
      <c r="BQ3919" s="10"/>
      <c r="BR3919" s="10"/>
      <c r="BS3919" s="10"/>
      <c r="BT3919" s="10"/>
      <c r="BU3919" s="10"/>
      <c r="BV3919" s="1" t="str">
        <f>Запрос1[[#This Row],[Менеджер]]</f>
        <v>Бастаубаев Айдын</v>
      </c>
      <c r="BW3919" s="1" t="str">
        <f>Запрос1[[#This Row],[Дирекция]]</f>
        <v>Южная дирекция</v>
      </c>
      <c r="BX3919" s="1" t="str">
        <f t="shared" si="61"/>
        <v>КХ Коктем</v>
      </c>
      <c r="BY3919" s="1" t="str">
        <f t="shared" si="61"/>
        <v>030960006927</v>
      </c>
      <c r="CA3919" t="str">
        <f>Запрос1[[#This Row],[родитель]]</f>
        <v>КХ Коктем</v>
      </c>
      <c r="CB3919" t="str">
        <f>Запрос1[[#This Row],[БИНРодителя]]</f>
        <v>030960006927</v>
      </c>
    </row>
    <row r="3920" spans="1:80" x14ac:dyDescent="0.3">
      <c r="A3920" t="s">
        <v>4110</v>
      </c>
      <c r="B3920" t="s">
        <v>4252</v>
      </c>
      <c r="C3920" t="s">
        <v>1900</v>
      </c>
      <c r="D3920" t="s">
        <v>870</v>
      </c>
      <c r="E3920" t="s">
        <v>3739</v>
      </c>
      <c r="F3920" t="s">
        <v>3740</v>
      </c>
      <c r="G3920"/>
      <c r="H3920" t="s">
        <v>8860</v>
      </c>
      <c r="I3920" t="s">
        <v>8861</v>
      </c>
      <c r="J3920" t="s">
        <v>8861</v>
      </c>
      <c r="K3920" t="s">
        <v>8860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0</v>
      </c>
      <c r="R3920" s="8">
        <v>72000</v>
      </c>
      <c r="S3920" s="8">
        <v>269000</v>
      </c>
      <c r="T3920" s="8">
        <v>328500</v>
      </c>
      <c r="U3920" s="8">
        <v>740160</v>
      </c>
      <c r="V3920" s="8">
        <v>489200</v>
      </c>
      <c r="W3920" s="8"/>
      <c r="X3920" s="8">
        <v>72000</v>
      </c>
      <c r="Y3920" s="8">
        <v>269000</v>
      </c>
      <c r="Z3920" s="8">
        <v>328500</v>
      </c>
      <c r="AA3920" s="8">
        <v>740160</v>
      </c>
      <c r="AB3920" s="8">
        <v>418200</v>
      </c>
      <c r="AC3920" s="8"/>
      <c r="AD3920">
        <v>100</v>
      </c>
      <c r="AE3920">
        <v>100</v>
      </c>
      <c r="AF3920">
        <v>100</v>
      </c>
      <c r="AG3920">
        <v>100</v>
      </c>
      <c r="AH3920">
        <v>85.49</v>
      </c>
      <c r="AI3920"/>
      <c r="AJ3920" s="8">
        <v>72000</v>
      </c>
      <c r="AK3920" s="8">
        <v>269000</v>
      </c>
      <c r="AL3920" s="8">
        <v>328500</v>
      </c>
      <c r="AM3920" s="8">
        <v>740160</v>
      </c>
      <c r="AN3920" s="8">
        <v>489200</v>
      </c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/>
      <c r="BH3920" s="8">
        <v>1598456</v>
      </c>
      <c r="BI3920" s="8">
        <v>728200</v>
      </c>
      <c r="BJ3920" s="8">
        <v>740160</v>
      </c>
      <c r="BK3920" s="8">
        <v>489200</v>
      </c>
      <c r="BL3920">
        <v>46.304600000000001</v>
      </c>
      <c r="BM3920">
        <v>67.179299999999998</v>
      </c>
      <c r="BN3920" s="10">
        <v>0</v>
      </c>
      <c r="BO3920" s="10"/>
      <c r="BP3920" s="10"/>
      <c r="BQ3920" s="10"/>
      <c r="BR3920" s="10"/>
      <c r="BS3920" s="10"/>
      <c r="BT3920" s="10"/>
      <c r="BU3920" s="10"/>
      <c r="BV3920" s="1" t="str">
        <f>Запрос1[[#This Row],[Менеджер]]</f>
        <v>Бастаубаев Айдын</v>
      </c>
      <c r="BW3920" s="1" t="str">
        <f>Запрос1[[#This Row],[Дирекция]]</f>
        <v>Южная дирекция</v>
      </c>
      <c r="BX3920" s="1" t="str">
        <f t="shared" si="61"/>
        <v>кх Ушбаев</v>
      </c>
      <c r="BY3920" s="1" t="str">
        <f t="shared" si="61"/>
        <v>661202301322</v>
      </c>
      <c r="CA3920" t="str">
        <f>Запрос1[[#This Row],[родитель]]</f>
        <v>кх Ушбаев</v>
      </c>
      <c r="CB3920" t="str">
        <f>Запрос1[[#This Row],[БИНРодителя]]</f>
        <v>661202301322</v>
      </c>
    </row>
    <row r="3921" spans="1:80" x14ac:dyDescent="0.3">
      <c r="A3921" t="s">
        <v>4110</v>
      </c>
      <c r="B3921" t="s">
        <v>4252</v>
      </c>
      <c r="C3921" t="s">
        <v>1900</v>
      </c>
      <c r="D3921" t="s">
        <v>870</v>
      </c>
      <c r="E3921" t="s">
        <v>3739</v>
      </c>
      <c r="F3921" t="s">
        <v>3740</v>
      </c>
      <c r="G3921"/>
      <c r="H3921" t="s">
        <v>8862</v>
      </c>
      <c r="I3921" t="s">
        <v>8863</v>
      </c>
      <c r="J3921" t="s">
        <v>8863</v>
      </c>
      <c r="K3921" t="s">
        <v>8862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 s="8"/>
      <c r="S3921" s="8"/>
      <c r="T3921" s="8"/>
      <c r="U3921" s="8"/>
      <c r="V3921" s="8">
        <v>6582600</v>
      </c>
      <c r="W3921" s="8">
        <v>1617920</v>
      </c>
      <c r="X3921" s="8"/>
      <c r="Y3921" s="8"/>
      <c r="Z3921" s="8"/>
      <c r="AA3921" s="8"/>
      <c r="AB3921" s="8">
        <v>3291300</v>
      </c>
      <c r="AC3921" s="8">
        <v>486000</v>
      </c>
      <c r="AD3921"/>
      <c r="AE3921"/>
      <c r="AF3921"/>
      <c r="AG3921"/>
      <c r="AH3921">
        <v>50</v>
      </c>
      <c r="AI3921">
        <v>30.04</v>
      </c>
      <c r="AJ3921" s="8"/>
      <c r="AK3921" s="8"/>
      <c r="AL3921" s="8"/>
      <c r="AM3921" s="8"/>
      <c r="AN3921" s="8">
        <v>6582600</v>
      </c>
      <c r="AO3921" s="8">
        <v>1617920</v>
      </c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  <c r="BF3921" s="8"/>
      <c r="BG3921" s="8"/>
      <c r="BH3921" s="8"/>
      <c r="BI3921" s="8">
        <v>9332600</v>
      </c>
      <c r="BJ3921" s="8"/>
      <c r="BK3921" s="8">
        <v>6582600</v>
      </c>
      <c r="BL3921"/>
      <c r="BM3921">
        <v>70.533299999999997</v>
      </c>
      <c r="BN3921" s="10">
        <v>0</v>
      </c>
      <c r="BO3921" s="10"/>
      <c r="BP3921" s="10"/>
      <c r="BQ3921" s="10"/>
      <c r="BR3921" s="10"/>
      <c r="BS3921" s="10"/>
      <c r="BT3921" s="10"/>
      <c r="BU3921" s="10"/>
      <c r="BV3921" s="1" t="str">
        <f>Запрос1[[#This Row],[Менеджер]]</f>
        <v>Бастаубаев Айдын</v>
      </c>
      <c r="BW3921" s="1" t="str">
        <f>Запрос1[[#This Row],[Дирекция]]</f>
        <v>Южная дирекция</v>
      </c>
      <c r="BX3921" s="1" t="str">
        <f t="shared" si="61"/>
        <v>ТОО "НАУРЫЗ"</v>
      </c>
      <c r="BY3921" s="1" t="str">
        <f t="shared" si="61"/>
        <v>980740002281</v>
      </c>
      <c r="CA3921" t="str">
        <f>Запрос1[[#This Row],[родитель]]</f>
        <v>ТОО "НАУРЫЗ"</v>
      </c>
      <c r="CB3921" t="str">
        <f>Запрос1[[#This Row],[БИНРодителя]]</f>
        <v>980740002281</v>
      </c>
    </row>
    <row r="3922" spans="1:80" x14ac:dyDescent="0.3">
      <c r="A3922" t="s">
        <v>4110</v>
      </c>
      <c r="B3922" t="s">
        <v>4111</v>
      </c>
      <c r="C3922" t="s">
        <v>107</v>
      </c>
      <c r="D3922" t="s">
        <v>110</v>
      </c>
      <c r="E3922" t="s">
        <v>149</v>
      </c>
      <c r="F3922" t="s">
        <v>166</v>
      </c>
      <c r="G3922" t="s">
        <v>167</v>
      </c>
      <c r="H3922" t="s">
        <v>4967</v>
      </c>
      <c r="I3922" t="s">
        <v>4968</v>
      </c>
      <c r="J3922" t="s">
        <v>4968</v>
      </c>
      <c r="K3922" t="s">
        <v>4967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 s="8"/>
      <c r="S3922" s="8"/>
      <c r="T3922" s="8"/>
      <c r="U3922" s="8">
        <v>112000</v>
      </c>
      <c r="V3922" s="8"/>
      <c r="W3922" s="8"/>
      <c r="X3922" s="8"/>
      <c r="Y3922" s="8"/>
      <c r="Z3922" s="8"/>
      <c r="AA3922" s="8">
        <v>112000</v>
      </c>
      <c r="AB3922" s="8"/>
      <c r="AC3922" s="8"/>
      <c r="AD3922"/>
      <c r="AE3922"/>
      <c r="AF3922"/>
      <c r="AG3922">
        <v>100</v>
      </c>
      <c r="AH3922"/>
      <c r="AI3922"/>
      <c r="AJ3922" s="8"/>
      <c r="AK3922" s="8"/>
      <c r="AL3922" s="8"/>
      <c r="AM3922" s="8">
        <v>112000</v>
      </c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  <c r="BF3922" s="8"/>
      <c r="BG3922" s="8"/>
      <c r="BH3922" s="8">
        <v>588000</v>
      </c>
      <c r="BI3922" s="8"/>
      <c r="BJ3922" s="8">
        <v>112000</v>
      </c>
      <c r="BK3922" s="8"/>
      <c r="BL3922">
        <v>19.047599999999999</v>
      </c>
      <c r="BM3922"/>
      <c r="BN3922" s="10">
        <v>0</v>
      </c>
      <c r="BO3922" s="10"/>
      <c r="BP3922" s="10"/>
      <c r="BQ3922" s="10"/>
      <c r="BR3922" s="10"/>
      <c r="BS3922" s="10"/>
      <c r="BT3922" s="10"/>
      <c r="BU3922" s="10"/>
      <c r="BV3922" s="1" t="str">
        <f>Запрос1[[#This Row],[Менеджер]]</f>
        <v>Али Нурберген</v>
      </c>
      <c r="BW3922" s="1" t="str">
        <f>Запрос1[[#This Row],[Дирекция]]</f>
        <v>Южная дирекция</v>
      </c>
      <c r="BX3922" s="1" t="str">
        <f t="shared" si="61"/>
        <v>"Нұрберген" шқ</v>
      </c>
      <c r="BY3922" s="1" t="str">
        <f t="shared" si="61"/>
        <v>160264008460</v>
      </c>
      <c r="CA3922" t="str">
        <f>Запрос1[[#This Row],[родитель]]</f>
        <v>"Нұрберген" шқ</v>
      </c>
      <c r="CB3922" t="str">
        <f>Запрос1[[#This Row],[БИНРодителя]]</f>
        <v>160264008460</v>
      </c>
    </row>
    <row r="3923" spans="1:80" x14ac:dyDescent="0.3">
      <c r="A3923" t="s">
        <v>4110</v>
      </c>
      <c r="B3923" t="s">
        <v>4111</v>
      </c>
      <c r="C3923" t="s">
        <v>107</v>
      </c>
      <c r="D3923" t="s">
        <v>110</v>
      </c>
      <c r="E3923" t="s">
        <v>149</v>
      </c>
      <c r="F3923" t="s">
        <v>174</v>
      </c>
      <c r="G3923" t="s">
        <v>175</v>
      </c>
      <c r="H3923" t="s">
        <v>4969</v>
      </c>
      <c r="I3923" t="s">
        <v>4970</v>
      </c>
      <c r="J3923" t="s">
        <v>4970</v>
      </c>
      <c r="K3923" t="s">
        <v>4969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1</v>
      </c>
      <c r="R3923" s="8"/>
      <c r="S3923" s="8"/>
      <c r="T3923" s="8"/>
      <c r="U3923" s="8">
        <v>390000</v>
      </c>
      <c r="V3923" s="8"/>
      <c r="W3923" s="8">
        <v>2692500</v>
      </c>
      <c r="X3923" s="8"/>
      <c r="Y3923" s="8"/>
      <c r="Z3923" s="8"/>
      <c r="AA3923" s="8">
        <v>390000</v>
      </c>
      <c r="AB3923" s="8"/>
      <c r="AC3923" s="8">
        <v>1766250</v>
      </c>
      <c r="AD3923"/>
      <c r="AE3923"/>
      <c r="AF3923"/>
      <c r="AG3923">
        <v>100</v>
      </c>
      <c r="AH3923"/>
      <c r="AI3923">
        <v>65.599999999999994</v>
      </c>
      <c r="AJ3923" s="8"/>
      <c r="AK3923" s="8"/>
      <c r="AL3923" s="8"/>
      <c r="AM3923" s="8">
        <v>390000</v>
      </c>
      <c r="AN3923" s="8"/>
      <c r="AO3923" s="8">
        <v>2692500</v>
      </c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  <c r="BF3923" s="8"/>
      <c r="BG3923" s="8"/>
      <c r="BH3923" s="8">
        <v>5051960</v>
      </c>
      <c r="BI3923" s="8"/>
      <c r="BJ3923" s="8"/>
      <c r="BK3923" s="8"/>
      <c r="BL3923">
        <v>0</v>
      </c>
      <c r="BM3923"/>
      <c r="BN3923" s="10">
        <v>0</v>
      </c>
      <c r="BO3923" s="10"/>
      <c r="BP3923" s="10"/>
      <c r="BQ3923" s="10"/>
      <c r="BR3923" s="10"/>
      <c r="BS3923" s="10"/>
      <c r="BT3923" s="10"/>
      <c r="BU3923" s="10"/>
      <c r="BV3923" s="1" t="str">
        <f>Запрос1[[#This Row],[Менеджер]]</f>
        <v>Али Нурберген</v>
      </c>
      <c r="BW3923" s="1" t="str">
        <f>Запрос1[[#This Row],[Дирекция]]</f>
        <v>Южная дирекция</v>
      </c>
      <c r="BX3923" s="1" t="str">
        <f t="shared" si="61"/>
        <v>ШК "Дархан-Е"</v>
      </c>
      <c r="BY3923" s="1" t="str">
        <f t="shared" si="61"/>
        <v>190164010967</v>
      </c>
      <c r="CA3923" t="str">
        <f>Запрос1[[#This Row],[родитель]]</f>
        <v>ШК "Дархан-Е"</v>
      </c>
      <c r="CB3923" t="str">
        <f>Запрос1[[#This Row],[БИНРодителя]]</f>
        <v>190164010967</v>
      </c>
    </row>
    <row r="3924" spans="1:80" x14ac:dyDescent="0.3">
      <c r="A3924" t="s">
        <v>4110</v>
      </c>
      <c r="B3924" t="s">
        <v>4111</v>
      </c>
      <c r="C3924" t="s">
        <v>107</v>
      </c>
      <c r="D3924" t="s">
        <v>110</v>
      </c>
      <c r="E3924" t="s">
        <v>180</v>
      </c>
      <c r="F3924" t="s">
        <v>4971</v>
      </c>
      <c r="G3924" t="s">
        <v>4972</v>
      </c>
      <c r="H3924" t="s">
        <v>4973</v>
      </c>
      <c r="I3924" t="s">
        <v>4974</v>
      </c>
      <c r="J3924" t="s">
        <v>4974</v>
      </c>
      <c r="K3924" t="s">
        <v>4973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 s="8"/>
      <c r="S3924" s="8"/>
      <c r="T3924" s="8">
        <v>220000</v>
      </c>
      <c r="U3924" s="8"/>
      <c r="V3924" s="8"/>
      <c r="W3924" s="8"/>
      <c r="X3924" s="8"/>
      <c r="Y3924" s="8"/>
      <c r="Z3924" s="8">
        <v>220000</v>
      </c>
      <c r="AA3924" s="8"/>
      <c r="AB3924" s="8"/>
      <c r="AC3924" s="8"/>
      <c r="AD3924"/>
      <c r="AE3924"/>
      <c r="AF3924">
        <v>100</v>
      </c>
      <c r="AG3924"/>
      <c r="AH3924"/>
      <c r="AI3924"/>
      <c r="AJ3924" s="8"/>
      <c r="AK3924" s="8"/>
      <c r="AL3924" s="8">
        <v>220000</v>
      </c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  <c r="BF3924" s="8"/>
      <c r="BG3924" s="8"/>
      <c r="BH3924" s="8"/>
      <c r="BI3924" s="8"/>
      <c r="BJ3924" s="8"/>
      <c r="BK3924" s="8"/>
      <c r="BL3924"/>
      <c r="BM3924"/>
      <c r="BN3924" s="10">
        <v>0</v>
      </c>
      <c r="BO3924" s="10"/>
      <c r="BP3924" s="10"/>
      <c r="BQ3924" s="10"/>
      <c r="BR3924" s="10"/>
      <c r="BS3924" s="10"/>
      <c r="BT3924" s="10"/>
      <c r="BU3924" s="10"/>
      <c r="BV3924" s="1" t="str">
        <f>Запрос1[[#This Row],[Менеджер]]</f>
        <v>Али Нурберген</v>
      </c>
      <c r="BW3924" s="1" t="str">
        <f>Запрос1[[#This Row],[Дирекция]]</f>
        <v>Южная дирекция</v>
      </c>
      <c r="BX3924" s="1" t="str">
        <f t="shared" si="61"/>
        <v>ТОО Агро-Оркен</v>
      </c>
      <c r="BY3924" s="1" t="str">
        <f t="shared" si="61"/>
        <v>040240003672</v>
      </c>
      <c r="CA3924" t="str">
        <f>Запрос1[[#This Row],[родитель]]</f>
        <v>ТОО Агро-Оркен</v>
      </c>
      <c r="CB3924" t="str">
        <f>Запрос1[[#This Row],[БИНРодителя]]</f>
        <v>040240003672</v>
      </c>
    </row>
    <row r="3925" spans="1:80" x14ac:dyDescent="0.3">
      <c r="A3925" t="s">
        <v>4110</v>
      </c>
      <c r="B3925" t="s">
        <v>4111</v>
      </c>
      <c r="C3925" t="s">
        <v>107</v>
      </c>
      <c r="D3925" t="s">
        <v>110</v>
      </c>
      <c r="E3925" t="s">
        <v>180</v>
      </c>
      <c r="F3925" t="s">
        <v>901</v>
      </c>
      <c r="G3925" t="s">
        <v>902</v>
      </c>
      <c r="H3925" t="s">
        <v>903</v>
      </c>
      <c r="I3925" t="s">
        <v>904</v>
      </c>
      <c r="J3925" t="s">
        <v>904</v>
      </c>
      <c r="K3925" t="s">
        <v>903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 s="8"/>
      <c r="S3925" s="8"/>
      <c r="T3925" s="8"/>
      <c r="U3925" s="8"/>
      <c r="V3925" s="8"/>
      <c r="W3925" s="8">
        <v>180000</v>
      </c>
      <c r="X3925" s="8"/>
      <c r="Y3925" s="8"/>
      <c r="Z3925" s="8"/>
      <c r="AA3925" s="8"/>
      <c r="AB3925" s="8"/>
      <c r="AC3925" s="8">
        <v>180000</v>
      </c>
      <c r="AD3925"/>
      <c r="AE3925"/>
      <c r="AF3925"/>
      <c r="AG3925"/>
      <c r="AH3925"/>
      <c r="AI3925">
        <v>100</v>
      </c>
      <c r="AJ3925" s="8"/>
      <c r="AK3925" s="8"/>
      <c r="AL3925" s="8"/>
      <c r="AM3925" s="8"/>
      <c r="AN3925" s="8"/>
      <c r="AO3925" s="8">
        <v>180000</v>
      </c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  <c r="BI3925" s="8"/>
      <c r="BJ3925" s="8"/>
      <c r="BK3925" s="8"/>
      <c r="BL3925"/>
      <c r="BM3925"/>
      <c r="BN3925" s="10">
        <v>0</v>
      </c>
      <c r="BO3925" s="10"/>
      <c r="BP3925" s="10"/>
      <c r="BQ3925" s="10"/>
      <c r="BR3925" s="10"/>
      <c r="BS3925" s="10"/>
      <c r="BT3925" s="10"/>
      <c r="BU3925" s="10"/>
      <c r="BV3925" s="1" t="str">
        <f>Запрос1[[#This Row],[Менеджер]]</f>
        <v>Али Нурберген</v>
      </c>
      <c r="BW3925" s="1" t="str">
        <f>Запрос1[[#This Row],[Дирекция]]</f>
        <v>Южная дирекция</v>
      </c>
      <c r="BX3925" s="1" t="str">
        <f t="shared" si="61"/>
        <v>ТОО "Жалаңтөс Батыр"</v>
      </c>
      <c r="BY3925" s="1" t="str">
        <f t="shared" si="61"/>
        <v>020940002349</v>
      </c>
      <c r="CA3925" t="str">
        <f>Запрос1[[#This Row],[родитель]]</f>
        <v>ТОО "Жалаңтөс Батыр"</v>
      </c>
      <c r="CB3925" t="str">
        <f>Запрос1[[#This Row],[БИНРодителя]]</f>
        <v>020940002349</v>
      </c>
    </row>
    <row r="3926" spans="1:80" x14ac:dyDescent="0.3">
      <c r="A3926" t="s">
        <v>4110</v>
      </c>
      <c r="B3926" t="s">
        <v>4111</v>
      </c>
      <c r="C3926" t="s">
        <v>107</v>
      </c>
      <c r="D3926" t="s">
        <v>110</v>
      </c>
      <c r="E3926" t="s">
        <v>185</v>
      </c>
      <c r="F3926" t="s">
        <v>186</v>
      </c>
      <c r="G3926" t="s">
        <v>187</v>
      </c>
      <c r="H3926" t="s">
        <v>905</v>
      </c>
      <c r="I3926" t="s">
        <v>906</v>
      </c>
      <c r="J3926" t="s">
        <v>906</v>
      </c>
      <c r="K3926" t="s">
        <v>905</v>
      </c>
      <c r="L3926">
        <v>0</v>
      </c>
      <c r="M3926">
        <v>0</v>
      </c>
      <c r="N3926">
        <v>0</v>
      </c>
      <c r="O3926">
        <v>1</v>
      </c>
      <c r="P3926">
        <v>1</v>
      </c>
      <c r="Q3926">
        <v>0</v>
      </c>
      <c r="R3926" s="8"/>
      <c r="S3926" s="8"/>
      <c r="T3926" s="8"/>
      <c r="U3926" s="8">
        <v>6400000</v>
      </c>
      <c r="V3926" s="8">
        <v>6600000</v>
      </c>
      <c r="W3926" s="8"/>
      <c r="X3926" s="8"/>
      <c r="Y3926" s="8"/>
      <c r="Z3926" s="8"/>
      <c r="AA3926" s="8">
        <v>3200000</v>
      </c>
      <c r="AB3926" s="8">
        <v>3300000</v>
      </c>
      <c r="AC3926" s="8"/>
      <c r="AD3926"/>
      <c r="AE3926"/>
      <c r="AF3926"/>
      <c r="AG3926">
        <v>50</v>
      </c>
      <c r="AH3926">
        <v>50</v>
      </c>
      <c r="AI3926"/>
      <c r="AJ3926" s="8"/>
      <c r="AK3926" s="8"/>
      <c r="AL3926" s="8"/>
      <c r="AM3926" s="8">
        <v>6400000</v>
      </c>
      <c r="AN3926" s="8">
        <v>6600000</v>
      </c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  <c r="BF3926" s="8"/>
      <c r="BG3926" s="8"/>
      <c r="BH3926" s="8">
        <v>31320000</v>
      </c>
      <c r="BI3926" s="8">
        <v>36298700</v>
      </c>
      <c r="BJ3926" s="8">
        <v>6400000</v>
      </c>
      <c r="BK3926" s="8">
        <v>6600000</v>
      </c>
      <c r="BL3926">
        <v>20.434200000000001</v>
      </c>
      <c r="BM3926">
        <v>18.182400000000001</v>
      </c>
      <c r="BN3926" s="10">
        <v>0</v>
      </c>
      <c r="BO3926" s="10"/>
      <c r="BP3926" s="10"/>
      <c r="BQ3926" s="10"/>
      <c r="BR3926" s="10"/>
      <c r="BS3926" s="10"/>
      <c r="BT3926" s="10"/>
      <c r="BU3926" s="10"/>
      <c r="BV3926" s="1" t="str">
        <f>Запрос1[[#This Row],[Менеджер]]</f>
        <v>Али Нурберген</v>
      </c>
      <c r="BW3926" s="1" t="str">
        <f>Запрос1[[#This Row],[Дирекция]]</f>
        <v>Южная дирекция</v>
      </c>
      <c r="BX3926" s="1" t="str">
        <f t="shared" si="61"/>
        <v>Ак-Ниет КХ</v>
      </c>
      <c r="BY3926" s="1" t="str">
        <f t="shared" si="61"/>
        <v>050364027983</v>
      </c>
      <c r="CA3926" t="str">
        <f>Запрос1[[#This Row],[родитель]]</f>
        <v>Ак-Ниет КХ</v>
      </c>
      <c r="CB3926" t="str">
        <f>Запрос1[[#This Row],[БИНРодителя]]</f>
        <v>050364027983</v>
      </c>
    </row>
    <row r="3927" spans="1:80" x14ac:dyDescent="0.3">
      <c r="A3927" t="s">
        <v>4110</v>
      </c>
      <c r="B3927" t="s">
        <v>4111</v>
      </c>
      <c r="C3927" t="s">
        <v>107</v>
      </c>
      <c r="D3927" t="s">
        <v>110</v>
      </c>
      <c r="E3927" t="s">
        <v>185</v>
      </c>
      <c r="F3927" t="s">
        <v>1871</v>
      </c>
      <c r="G3927" t="s">
        <v>1872</v>
      </c>
      <c r="H3927" t="s">
        <v>5008</v>
      </c>
      <c r="I3927" t="s">
        <v>5009</v>
      </c>
      <c r="J3927" t="s">
        <v>5009</v>
      </c>
      <c r="K3927" t="s">
        <v>5008</v>
      </c>
      <c r="L3927">
        <v>0</v>
      </c>
      <c r="M3927">
        <v>0</v>
      </c>
      <c r="N3927">
        <v>0</v>
      </c>
      <c r="O3927">
        <v>1</v>
      </c>
      <c r="P3927">
        <v>1</v>
      </c>
      <c r="Q3927">
        <v>1</v>
      </c>
      <c r="R3927" s="8"/>
      <c r="S3927" s="8"/>
      <c r="T3927" s="8"/>
      <c r="U3927" s="8">
        <v>5410200</v>
      </c>
      <c r="V3927" s="8">
        <v>3611000</v>
      </c>
      <c r="W3927" s="8">
        <v>4385000</v>
      </c>
      <c r="X3927" s="8"/>
      <c r="Y3927" s="8"/>
      <c r="Z3927" s="8"/>
      <c r="AA3927" s="8">
        <v>2705100</v>
      </c>
      <c r="AB3927" s="8">
        <v>1805500</v>
      </c>
      <c r="AC3927" s="8">
        <v>1727500</v>
      </c>
      <c r="AD3927"/>
      <c r="AE3927"/>
      <c r="AF3927"/>
      <c r="AG3927">
        <v>50</v>
      </c>
      <c r="AH3927">
        <v>50</v>
      </c>
      <c r="AI3927">
        <v>39.4</v>
      </c>
      <c r="AJ3927" s="8"/>
      <c r="AK3927" s="8"/>
      <c r="AL3927" s="8"/>
      <c r="AM3927" s="8">
        <v>5410200</v>
      </c>
      <c r="AN3927" s="8">
        <v>3611000</v>
      </c>
      <c r="AO3927" s="8">
        <v>4385000</v>
      </c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/>
      <c r="BH3927" s="8">
        <v>22440200</v>
      </c>
      <c r="BI3927" s="8">
        <v>3611000</v>
      </c>
      <c r="BJ3927" s="8">
        <v>4960200</v>
      </c>
      <c r="BK3927" s="8">
        <v>3611000</v>
      </c>
      <c r="BL3927">
        <v>22.103999999999999</v>
      </c>
      <c r="BM3927">
        <v>100</v>
      </c>
      <c r="BN3927" s="10">
        <v>0</v>
      </c>
      <c r="BO3927" s="10"/>
      <c r="BP3927" s="10"/>
      <c r="BQ3927" s="10"/>
      <c r="BR3927" s="10"/>
      <c r="BS3927" s="10"/>
      <c r="BT3927" s="10"/>
      <c r="BU3927" s="10"/>
      <c r="BV3927" s="1" t="str">
        <f>Запрос1[[#This Row],[Менеджер]]</f>
        <v>Али Нурберген</v>
      </c>
      <c r="BW3927" s="1" t="str">
        <f>Запрос1[[#This Row],[Дирекция]]</f>
        <v>Южная дирекция</v>
      </c>
      <c r="BX3927" s="1" t="str">
        <f t="shared" si="61"/>
        <v>"Шакизада" шқ</v>
      </c>
      <c r="BY3927" s="1" t="str">
        <f t="shared" si="61"/>
        <v>050564023105</v>
      </c>
      <c r="CA3927" t="str">
        <f>Запрос1[[#This Row],[родитель]]</f>
        <v>"Шакизада" шқ</v>
      </c>
      <c r="CB3927" t="str">
        <f>Запрос1[[#This Row],[БИНРодителя]]</f>
        <v>050564023105</v>
      </c>
    </row>
    <row r="3928" spans="1:80" x14ac:dyDescent="0.3">
      <c r="A3928" t="s">
        <v>4110</v>
      </c>
      <c r="B3928" t="s">
        <v>4111</v>
      </c>
      <c r="C3928" t="s">
        <v>107</v>
      </c>
      <c r="D3928" t="s">
        <v>110</v>
      </c>
      <c r="E3928" t="s">
        <v>185</v>
      </c>
      <c r="F3928" t="s">
        <v>907</v>
      </c>
      <c r="G3928" t="s">
        <v>908</v>
      </c>
      <c r="H3928" t="s">
        <v>909</v>
      </c>
      <c r="I3928" t="s">
        <v>910</v>
      </c>
      <c r="J3928" t="s">
        <v>910</v>
      </c>
      <c r="K3928" t="s">
        <v>909</v>
      </c>
      <c r="L3928">
        <v>0</v>
      </c>
      <c r="M3928">
        <v>0</v>
      </c>
      <c r="N3928">
        <v>1</v>
      </c>
      <c r="O3928">
        <v>1</v>
      </c>
      <c r="P3928">
        <v>1</v>
      </c>
      <c r="Q3928">
        <v>1</v>
      </c>
      <c r="R3928" s="8"/>
      <c r="S3928" s="8"/>
      <c r="T3928" s="8">
        <v>1215000</v>
      </c>
      <c r="U3928" s="8">
        <v>730000</v>
      </c>
      <c r="V3928" s="8">
        <v>16017500</v>
      </c>
      <c r="W3928" s="8">
        <v>27576000</v>
      </c>
      <c r="X3928" s="8"/>
      <c r="Y3928" s="8"/>
      <c r="Z3928" s="8">
        <v>827500</v>
      </c>
      <c r="AA3928" s="8">
        <v>730000</v>
      </c>
      <c r="AB3928" s="8">
        <v>8167500</v>
      </c>
      <c r="AC3928" s="8">
        <v>14276000</v>
      </c>
      <c r="AD3928"/>
      <c r="AE3928"/>
      <c r="AF3928">
        <v>68.11</v>
      </c>
      <c r="AG3928">
        <v>100</v>
      </c>
      <c r="AH3928">
        <v>50.99</v>
      </c>
      <c r="AI3928">
        <v>51.77</v>
      </c>
      <c r="AJ3928" s="8"/>
      <c r="AK3928" s="8"/>
      <c r="AL3928" s="8">
        <v>1215000</v>
      </c>
      <c r="AM3928" s="8">
        <v>730000</v>
      </c>
      <c r="AN3928" s="8">
        <v>16017500</v>
      </c>
      <c r="AO3928" s="8">
        <v>27576000</v>
      </c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/>
      <c r="BH3928" s="8">
        <v>92515000</v>
      </c>
      <c r="BI3928" s="8">
        <v>52320000</v>
      </c>
      <c r="BJ3928" s="8">
        <v>18840000</v>
      </c>
      <c r="BK3928" s="8">
        <v>15700000</v>
      </c>
      <c r="BL3928">
        <v>20.3642</v>
      </c>
      <c r="BM3928">
        <v>30.0076</v>
      </c>
      <c r="BN3928" s="10">
        <v>0</v>
      </c>
      <c r="BO3928" s="10"/>
      <c r="BP3928" s="10"/>
      <c r="BQ3928" s="10"/>
      <c r="BR3928" s="10"/>
      <c r="BS3928" s="10"/>
      <c r="BT3928" s="10"/>
      <c r="BU3928" s="10"/>
      <c r="BV3928" s="1" t="str">
        <f>Запрос1[[#This Row],[Менеджер]]</f>
        <v>Али Нурберген</v>
      </c>
      <c r="BW3928" s="1" t="str">
        <f>Запрос1[[#This Row],[Дирекция]]</f>
        <v>Южная дирекция</v>
      </c>
      <c r="BX3928" s="1" t="str">
        <f t="shared" si="61"/>
        <v>КХ Онталап</v>
      </c>
      <c r="BY3928" s="1" t="str">
        <f t="shared" si="61"/>
        <v>030164018616</v>
      </c>
      <c r="CA3928" t="str">
        <f>Запрос1[[#This Row],[родитель]]</f>
        <v>КХ Онталап</v>
      </c>
      <c r="CB3928" t="str">
        <f>Запрос1[[#This Row],[БИНРодителя]]</f>
        <v>030164018616</v>
      </c>
    </row>
    <row r="3929" spans="1:80" x14ac:dyDescent="0.3">
      <c r="A3929" t="s">
        <v>4110</v>
      </c>
      <c r="B3929" t="s">
        <v>4111</v>
      </c>
      <c r="C3929" t="s">
        <v>107</v>
      </c>
      <c r="D3929" t="s">
        <v>110</v>
      </c>
      <c r="E3929" t="s">
        <v>185</v>
      </c>
      <c r="F3929" t="s">
        <v>911</v>
      </c>
      <c r="G3929" t="s">
        <v>912</v>
      </c>
      <c r="H3929" t="s">
        <v>913</v>
      </c>
      <c r="I3929" t="s">
        <v>914</v>
      </c>
      <c r="J3929" t="s">
        <v>914</v>
      </c>
      <c r="K3929" t="s">
        <v>913</v>
      </c>
      <c r="L3929">
        <v>0</v>
      </c>
      <c r="M3929">
        <v>0</v>
      </c>
      <c r="N3929">
        <v>1</v>
      </c>
      <c r="O3929">
        <v>1</v>
      </c>
      <c r="P3929">
        <v>1</v>
      </c>
      <c r="Q3929">
        <v>1</v>
      </c>
      <c r="R3929" s="8"/>
      <c r="S3929" s="8"/>
      <c r="T3929" s="8">
        <v>2136800</v>
      </c>
      <c r="U3929" s="8">
        <v>975400</v>
      </c>
      <c r="V3929" s="8">
        <v>47742210</v>
      </c>
      <c r="W3929" s="8">
        <v>62677500</v>
      </c>
      <c r="X3929" s="8"/>
      <c r="Y3929" s="8"/>
      <c r="Z3929" s="8">
        <v>1068400</v>
      </c>
      <c r="AA3929" s="8">
        <v>975400</v>
      </c>
      <c r="AB3929" s="8">
        <v>25183710</v>
      </c>
      <c r="AC3929" s="8">
        <v>16767500</v>
      </c>
      <c r="AD3929"/>
      <c r="AE3929"/>
      <c r="AF3929">
        <v>50</v>
      </c>
      <c r="AG3929">
        <v>100</v>
      </c>
      <c r="AH3929">
        <v>52.75</v>
      </c>
      <c r="AI3929">
        <v>26.75</v>
      </c>
      <c r="AJ3929" s="8"/>
      <c r="AK3929" s="8"/>
      <c r="AL3929" s="8">
        <v>2136800</v>
      </c>
      <c r="AM3929" s="8">
        <v>975400</v>
      </c>
      <c r="AN3929" s="8">
        <v>47742210</v>
      </c>
      <c r="AO3929" s="8">
        <v>62677500</v>
      </c>
      <c r="AP3929" s="8"/>
      <c r="AQ3929" s="8"/>
      <c r="AR3929" s="8"/>
      <c r="AS3929" s="8"/>
      <c r="AT3929" s="8"/>
      <c r="AU3929" s="8">
        <v>1330000</v>
      </c>
      <c r="AV3929" s="8"/>
      <c r="AW3929" s="8"/>
      <c r="AX3929" s="8"/>
      <c r="AY3929" s="8"/>
      <c r="AZ3929" s="8"/>
      <c r="BA3929" s="8">
        <v>1330000</v>
      </c>
      <c r="BB3929" s="8"/>
      <c r="BC3929" s="8"/>
      <c r="BD3929" s="8"/>
      <c r="BE3929" s="8"/>
      <c r="BF3929" s="8"/>
      <c r="BG3929" s="8">
        <v>1330000</v>
      </c>
      <c r="BH3929" s="8">
        <v>66017400</v>
      </c>
      <c r="BI3929" s="8">
        <v>163176200</v>
      </c>
      <c r="BJ3929" s="8">
        <v>49287400</v>
      </c>
      <c r="BK3929" s="8">
        <v>46656440</v>
      </c>
      <c r="BL3929">
        <v>74.658100000000005</v>
      </c>
      <c r="BM3929">
        <v>28.592600000000001</v>
      </c>
      <c r="BN3929" s="10">
        <v>0</v>
      </c>
      <c r="BO3929" s="10"/>
      <c r="BP3929" s="10"/>
      <c r="BQ3929" s="10"/>
      <c r="BR3929" s="10"/>
      <c r="BS3929" s="10"/>
      <c r="BT3929" s="10"/>
      <c r="BU3929" s="10"/>
      <c r="BV3929" s="1" t="str">
        <f>Запрос1[[#This Row],[Менеджер]]</f>
        <v>Али Нурберген</v>
      </c>
      <c r="BW3929" s="1" t="str">
        <f>Запрос1[[#This Row],[Дирекция]]</f>
        <v>Южная дирекция</v>
      </c>
      <c r="BX3929" s="1" t="str">
        <f t="shared" si="61"/>
        <v xml:space="preserve">ТОО Турмаганбет </v>
      </c>
      <c r="BY3929" s="1" t="str">
        <f t="shared" si="61"/>
        <v>021140001861</v>
      </c>
      <c r="CA3929" t="str">
        <f>Запрос1[[#This Row],[родитель]]</f>
        <v xml:space="preserve">ТОО Турмаганбет </v>
      </c>
      <c r="CB3929" t="str">
        <f>Запрос1[[#This Row],[БИНРодителя]]</f>
        <v>021140001861</v>
      </c>
    </row>
    <row r="3930" spans="1:80" x14ac:dyDescent="0.3">
      <c r="A3930" t="s">
        <v>4110</v>
      </c>
      <c r="B3930" t="s">
        <v>4111</v>
      </c>
      <c r="C3930" t="s">
        <v>107</v>
      </c>
      <c r="D3930" t="s">
        <v>110</v>
      </c>
      <c r="E3930" t="s">
        <v>206</v>
      </c>
      <c r="F3930" t="s">
        <v>207</v>
      </c>
      <c r="G3930"/>
      <c r="H3930" t="s">
        <v>571</v>
      </c>
      <c r="I3930" t="s">
        <v>572</v>
      </c>
      <c r="J3930" t="s">
        <v>572</v>
      </c>
      <c r="K3930" t="s">
        <v>571</v>
      </c>
      <c r="L3930">
        <v>0</v>
      </c>
      <c r="M3930">
        <v>0</v>
      </c>
      <c r="N3930">
        <v>0</v>
      </c>
      <c r="O3930">
        <v>1</v>
      </c>
      <c r="P3930">
        <v>1</v>
      </c>
      <c r="Q3930">
        <v>0</v>
      </c>
      <c r="R3930" s="8"/>
      <c r="S3930" s="8"/>
      <c r="T3930" s="8"/>
      <c r="U3930" s="8">
        <v>26800</v>
      </c>
      <c r="V3930" s="8">
        <v>14228441.279999999</v>
      </c>
      <c r="W3930" s="8"/>
      <c r="X3930" s="8"/>
      <c r="Y3930" s="8"/>
      <c r="Z3930" s="8"/>
      <c r="AA3930" s="8">
        <v>26800</v>
      </c>
      <c r="AB3930" s="8">
        <v>7114222.0800000001</v>
      </c>
      <c r="AC3930" s="8"/>
      <c r="AD3930"/>
      <c r="AE3930"/>
      <c r="AF3930"/>
      <c r="AG3930">
        <v>100</v>
      </c>
      <c r="AH3930">
        <v>50</v>
      </c>
      <c r="AI3930"/>
      <c r="AJ3930" s="8"/>
      <c r="AK3930" s="8"/>
      <c r="AL3930" s="8"/>
      <c r="AM3930" s="8">
        <v>26800</v>
      </c>
      <c r="AN3930" s="8">
        <v>14228441.279999999</v>
      </c>
      <c r="AO3930" s="8"/>
      <c r="AP3930" s="8"/>
      <c r="AQ3930" s="8"/>
      <c r="AR3930" s="8"/>
      <c r="AS3930" s="8"/>
      <c r="AT3930" s="8">
        <v>7114219.2000000002</v>
      </c>
      <c r="AU3930" s="8"/>
      <c r="AV3930" s="8"/>
      <c r="AW3930" s="8"/>
      <c r="AX3930" s="8"/>
      <c r="AY3930" s="8"/>
      <c r="AZ3930" s="8">
        <v>7114219.2000000002</v>
      </c>
      <c r="BA3930" s="8"/>
      <c r="BB3930" s="8"/>
      <c r="BC3930" s="8"/>
      <c r="BD3930" s="8"/>
      <c r="BE3930" s="8"/>
      <c r="BF3930" s="8">
        <v>7114219.2000000002</v>
      </c>
      <c r="BG3930" s="8"/>
      <c r="BH3930" s="8">
        <v>49084008</v>
      </c>
      <c r="BI3930" s="8">
        <v>25756446.390000001</v>
      </c>
      <c r="BJ3930" s="8"/>
      <c r="BK3930" s="8"/>
      <c r="BL3930">
        <v>0</v>
      </c>
      <c r="BM3930">
        <v>0</v>
      </c>
      <c r="BN3930" s="10">
        <v>0</v>
      </c>
      <c r="BO3930" s="10"/>
      <c r="BP3930" s="10"/>
      <c r="BQ3930" s="10"/>
      <c r="BR3930" s="10"/>
      <c r="BS3930" s="10"/>
      <c r="BT3930" s="10"/>
      <c r="BU3930" s="10"/>
      <c r="BV3930" s="1" t="str">
        <f>Запрос1[[#This Row],[Менеджер]]</f>
        <v>Али Нурберген</v>
      </c>
      <c r="BW3930" s="1" t="str">
        <f>Запрос1[[#This Row],[Дирекция]]</f>
        <v>Южная дирекция</v>
      </c>
      <c r="BX3930" s="1" t="str">
        <f t="shared" si="61"/>
        <v>TОО «Каз НИИ рисоводства им.И.Жахаева»</v>
      </c>
      <c r="BY3930" s="1" t="str">
        <f t="shared" si="61"/>
        <v>071240015545</v>
      </c>
      <c r="CA3930" t="str">
        <f>Запрос1[[#This Row],[родитель]]</f>
        <v>TОО «Каз НИИ рисоводства им.И.Жахаева»</v>
      </c>
      <c r="CB3930" t="str">
        <f>Запрос1[[#This Row],[БИНРодителя]]</f>
        <v>071240015545</v>
      </c>
    </row>
    <row r="3931" spans="1:80" x14ac:dyDescent="0.3">
      <c r="A3931" t="s">
        <v>4110</v>
      </c>
      <c r="B3931" t="s">
        <v>4111</v>
      </c>
      <c r="C3931" t="s">
        <v>107</v>
      </c>
      <c r="D3931" t="s">
        <v>110</v>
      </c>
      <c r="E3931" t="s">
        <v>206</v>
      </c>
      <c r="F3931" t="s">
        <v>207</v>
      </c>
      <c r="G3931"/>
      <c r="H3931" t="s">
        <v>5010</v>
      </c>
      <c r="I3931" t="s">
        <v>5011</v>
      </c>
      <c r="J3931" t="s">
        <v>5011</v>
      </c>
      <c r="K3931" t="s">
        <v>5010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 s="8"/>
      <c r="S3931" s="8"/>
      <c r="T3931" s="8"/>
      <c r="U3931" s="8"/>
      <c r="V3931" s="8">
        <v>26010000</v>
      </c>
      <c r="W3931" s="8">
        <v>25940200</v>
      </c>
      <c r="X3931" s="8"/>
      <c r="Y3931" s="8"/>
      <c r="Z3931" s="8"/>
      <c r="AA3931" s="8"/>
      <c r="AB3931" s="8">
        <v>13005000</v>
      </c>
      <c r="AC3931" s="8">
        <v>25940200</v>
      </c>
      <c r="AD3931"/>
      <c r="AE3931"/>
      <c r="AF3931"/>
      <c r="AG3931"/>
      <c r="AH3931">
        <v>50</v>
      </c>
      <c r="AI3931">
        <v>100</v>
      </c>
      <c r="AJ3931" s="8"/>
      <c r="AK3931" s="8"/>
      <c r="AL3931" s="8"/>
      <c r="AM3931" s="8"/>
      <c r="AN3931" s="8">
        <v>26010000</v>
      </c>
      <c r="AO3931" s="8">
        <v>25940200</v>
      </c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  <c r="BF3931" s="8"/>
      <c r="BG3931" s="8"/>
      <c r="BH3931" s="8"/>
      <c r="BI3931" s="8">
        <v>176890000</v>
      </c>
      <c r="BJ3931" s="8"/>
      <c r="BK3931" s="8">
        <v>26010000</v>
      </c>
      <c r="BL3931"/>
      <c r="BM3931">
        <v>14.704000000000001</v>
      </c>
      <c r="BN3931" s="10">
        <v>0</v>
      </c>
      <c r="BO3931" s="10"/>
      <c r="BP3931" s="10"/>
      <c r="BQ3931" s="10"/>
      <c r="BR3931" s="10"/>
      <c r="BS3931" s="10"/>
      <c r="BT3931" s="10"/>
      <c r="BU3931" s="10"/>
      <c r="BV3931" s="1" t="str">
        <f>Запрос1[[#This Row],[Менеджер]]</f>
        <v>Али Нурберген</v>
      </c>
      <c r="BW3931" s="1" t="str">
        <f>Запрос1[[#This Row],[Дирекция]]</f>
        <v>Южная дирекция</v>
      </c>
      <c r="BX3931" s="1" t="str">
        <f t="shared" si="61"/>
        <v>Абзал и Компания</v>
      </c>
      <c r="BY3931" s="1" t="str">
        <f t="shared" si="61"/>
        <v>940140001313</v>
      </c>
      <c r="CA3931" t="str">
        <f>Запрос1[[#This Row],[родитель]]</f>
        <v>Абзал и Компания</v>
      </c>
      <c r="CB3931" t="str">
        <f>Запрос1[[#This Row],[БИНРодителя]]</f>
        <v>940140001313</v>
      </c>
    </row>
    <row r="3932" spans="1:80" x14ac:dyDescent="0.3">
      <c r="A3932" t="s">
        <v>4110</v>
      </c>
      <c r="B3932" t="s">
        <v>4111</v>
      </c>
      <c r="C3932" t="s">
        <v>107</v>
      </c>
      <c r="D3932" t="s">
        <v>110</v>
      </c>
      <c r="E3932" t="s">
        <v>206</v>
      </c>
      <c r="F3932" t="s">
        <v>207</v>
      </c>
      <c r="G3932"/>
      <c r="H3932" t="s">
        <v>5012</v>
      </c>
      <c r="I3932" t="s">
        <v>5013</v>
      </c>
      <c r="J3932" t="s">
        <v>5013</v>
      </c>
      <c r="K3932" t="s">
        <v>5012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 s="8"/>
      <c r="S3932" s="8"/>
      <c r="T3932" s="8"/>
      <c r="U3932" s="8">
        <v>880000</v>
      </c>
      <c r="V3932" s="8"/>
      <c r="W3932" s="8"/>
      <c r="X3932" s="8"/>
      <c r="Y3932" s="8"/>
      <c r="Z3932" s="8"/>
      <c r="AA3932" s="8">
        <v>440000</v>
      </c>
      <c r="AB3932" s="8"/>
      <c r="AC3932" s="8"/>
      <c r="AD3932"/>
      <c r="AE3932"/>
      <c r="AF3932"/>
      <c r="AG3932">
        <v>50</v>
      </c>
      <c r="AH3932"/>
      <c r="AI3932"/>
      <c r="AJ3932" s="8"/>
      <c r="AK3932" s="8"/>
      <c r="AL3932" s="8"/>
      <c r="AM3932" s="8">
        <v>880000</v>
      </c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  <c r="BF3932" s="8"/>
      <c r="BG3932" s="8"/>
      <c r="BH3932" s="8">
        <v>3727600</v>
      </c>
      <c r="BI3932" s="8"/>
      <c r="BJ3932" s="8">
        <v>880000</v>
      </c>
      <c r="BK3932" s="8"/>
      <c r="BL3932">
        <v>23.607600000000001</v>
      </c>
      <c r="BM3932"/>
      <c r="BN3932" s="10">
        <v>0</v>
      </c>
      <c r="BO3932" s="10"/>
      <c r="BP3932" s="10"/>
      <c r="BQ3932" s="10"/>
      <c r="BR3932" s="10"/>
      <c r="BS3932" s="10"/>
      <c r="BT3932" s="10"/>
      <c r="BU3932" s="10"/>
      <c r="BV3932" s="1" t="str">
        <f>Запрос1[[#This Row],[Менеджер]]</f>
        <v>Али Нурберген</v>
      </c>
      <c r="BW3932" s="1" t="str">
        <f>Запрос1[[#This Row],[Дирекция]]</f>
        <v>Южная дирекция</v>
      </c>
      <c r="BX3932" s="1" t="str">
        <f t="shared" si="61"/>
        <v>ип "Мусаев"</v>
      </c>
      <c r="BY3932" s="1" t="str">
        <f t="shared" si="61"/>
        <v>760114300136</v>
      </c>
      <c r="CA3932" t="str">
        <f>Запрос1[[#This Row],[родитель]]</f>
        <v>ип "Мусаев"</v>
      </c>
      <c r="CB3932" t="str">
        <f>Запрос1[[#This Row],[БИНРодителя]]</f>
        <v>760114300136</v>
      </c>
    </row>
    <row r="3933" spans="1:80" x14ac:dyDescent="0.3">
      <c r="A3933" t="s">
        <v>4110</v>
      </c>
      <c r="B3933" t="s">
        <v>4111</v>
      </c>
      <c r="C3933" t="s">
        <v>107</v>
      </c>
      <c r="D3933" t="s">
        <v>110</v>
      </c>
      <c r="E3933" t="s">
        <v>206</v>
      </c>
      <c r="F3933" t="s">
        <v>207</v>
      </c>
      <c r="G3933"/>
      <c r="H3933" t="s">
        <v>5014</v>
      </c>
      <c r="I3933" t="s">
        <v>5015</v>
      </c>
      <c r="J3933" t="s">
        <v>5015</v>
      </c>
      <c r="K3933" t="s">
        <v>5014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 s="8"/>
      <c r="S3933" s="8"/>
      <c r="T3933" s="8"/>
      <c r="U3933" s="8">
        <v>320000</v>
      </c>
      <c r="V3933" s="8"/>
      <c r="W3933" s="8"/>
      <c r="X3933" s="8"/>
      <c r="Y3933" s="8"/>
      <c r="Z3933" s="8"/>
      <c r="AA3933" s="8">
        <v>320000</v>
      </c>
      <c r="AB3933" s="8"/>
      <c r="AC3933" s="8"/>
      <c r="AD3933"/>
      <c r="AE3933"/>
      <c r="AF3933"/>
      <c r="AG3933">
        <v>100</v>
      </c>
      <c r="AH3933"/>
      <c r="AI3933"/>
      <c r="AJ3933" s="8"/>
      <c r="AK3933" s="8"/>
      <c r="AL3933" s="8"/>
      <c r="AM3933" s="8">
        <v>320000</v>
      </c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  <c r="BF3933" s="8"/>
      <c r="BG3933" s="8"/>
      <c r="BH3933" s="8">
        <v>2000000</v>
      </c>
      <c r="BI3933" s="8"/>
      <c r="BJ3933" s="8">
        <v>320000</v>
      </c>
      <c r="BK3933" s="8"/>
      <c r="BL3933">
        <v>16</v>
      </c>
      <c r="BM3933"/>
      <c r="BN3933" s="10">
        <v>0</v>
      </c>
      <c r="BO3933" s="10"/>
      <c r="BP3933" s="10"/>
      <c r="BQ3933" s="10"/>
      <c r="BR3933" s="10"/>
      <c r="BS3933" s="10"/>
      <c r="BT3933" s="10"/>
      <c r="BU3933" s="10"/>
      <c r="BV3933" s="1" t="str">
        <f>Запрос1[[#This Row],[Менеджер]]</f>
        <v>Али Нурберген</v>
      </c>
      <c r="BW3933" s="1" t="str">
        <f>Запрос1[[#This Row],[Дирекция]]</f>
        <v>Южная дирекция</v>
      </c>
      <c r="BX3933" s="1" t="str">
        <f t="shared" si="61"/>
        <v>Кх Бухарбай-Ата</v>
      </c>
      <c r="BY3933" s="1" t="str">
        <f t="shared" si="61"/>
        <v>030164018993</v>
      </c>
      <c r="CA3933" t="str">
        <f>Запрос1[[#This Row],[родитель]]</f>
        <v>Кх Бухарбай-Ата</v>
      </c>
      <c r="CB3933" t="str">
        <f>Запрос1[[#This Row],[БИНРодителя]]</f>
        <v>030164018993</v>
      </c>
    </row>
    <row r="3934" spans="1:80" x14ac:dyDescent="0.3">
      <c r="A3934" t="s">
        <v>4110</v>
      </c>
      <c r="B3934" t="s">
        <v>4111</v>
      </c>
      <c r="C3934" t="s">
        <v>107</v>
      </c>
      <c r="D3934" t="s">
        <v>110</v>
      </c>
      <c r="E3934" t="s">
        <v>206</v>
      </c>
      <c r="F3934" t="s">
        <v>207</v>
      </c>
      <c r="G3934"/>
      <c r="H3934" t="s">
        <v>916</v>
      </c>
      <c r="I3934" t="s">
        <v>917</v>
      </c>
      <c r="J3934" t="s">
        <v>917</v>
      </c>
      <c r="K3934" t="s">
        <v>916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 s="8"/>
      <c r="S3934" s="8"/>
      <c r="T3934" s="8">
        <v>1050000</v>
      </c>
      <c r="U3934" s="8"/>
      <c r="V3934" s="8"/>
      <c r="W3934" s="8"/>
      <c r="X3934" s="8"/>
      <c r="Y3934" s="8"/>
      <c r="Z3934" s="8">
        <v>525000</v>
      </c>
      <c r="AA3934" s="8"/>
      <c r="AB3934" s="8"/>
      <c r="AC3934" s="8"/>
      <c r="AD3934"/>
      <c r="AE3934"/>
      <c r="AF3934">
        <v>50</v>
      </c>
      <c r="AG3934"/>
      <c r="AH3934"/>
      <c r="AI3934"/>
      <c r="AJ3934" s="8"/>
      <c r="AK3934" s="8"/>
      <c r="AL3934" s="8">
        <v>1050000</v>
      </c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  <c r="BI3934" s="8"/>
      <c r="BJ3934" s="8"/>
      <c r="BK3934" s="8"/>
      <c r="BL3934"/>
      <c r="BM3934"/>
      <c r="BN3934" s="10">
        <v>0</v>
      </c>
      <c r="BO3934" s="10"/>
      <c r="BP3934" s="10"/>
      <c r="BQ3934" s="10"/>
      <c r="BR3934" s="10"/>
      <c r="BS3934" s="10"/>
      <c r="BT3934" s="10"/>
      <c r="BU3934" s="10"/>
      <c r="BV3934" s="1" t="str">
        <f>Запрос1[[#This Row],[Менеджер]]</f>
        <v>Али Нурберген</v>
      </c>
      <c r="BW3934" s="1" t="str">
        <f>Запрос1[[#This Row],[Дирекция]]</f>
        <v>Южная дирекция</v>
      </c>
      <c r="BX3934" s="1" t="str">
        <f t="shared" si="61"/>
        <v>Толеу КХ</v>
      </c>
      <c r="BY3934" s="1" t="str">
        <f t="shared" si="61"/>
        <v>040164025472</v>
      </c>
      <c r="CA3934" t="str">
        <f>Запрос1[[#This Row],[родитель]]</f>
        <v>Толеу КХ</v>
      </c>
      <c r="CB3934" t="str">
        <f>Запрос1[[#This Row],[БИНРодителя]]</f>
        <v>040164025472</v>
      </c>
    </row>
    <row r="3935" spans="1:80" x14ac:dyDescent="0.3">
      <c r="A3935" t="s">
        <v>4110</v>
      </c>
      <c r="B3935" t="s">
        <v>4111</v>
      </c>
      <c r="C3935" t="s">
        <v>107</v>
      </c>
      <c r="D3935" t="s">
        <v>110</v>
      </c>
      <c r="E3935" t="s">
        <v>206</v>
      </c>
      <c r="F3935" t="s">
        <v>207</v>
      </c>
      <c r="G3935"/>
      <c r="H3935" t="s">
        <v>5016</v>
      </c>
      <c r="I3935" t="s">
        <v>5017</v>
      </c>
      <c r="J3935" t="s">
        <v>5017</v>
      </c>
      <c r="K3935" t="s">
        <v>5016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 s="8"/>
      <c r="S3935" s="8"/>
      <c r="T3935" s="8">
        <v>1425000</v>
      </c>
      <c r="U3935" s="8"/>
      <c r="V3935" s="8"/>
      <c r="W3935" s="8"/>
      <c r="X3935" s="8"/>
      <c r="Y3935" s="8"/>
      <c r="Z3935" s="8">
        <v>712500</v>
      </c>
      <c r="AA3935" s="8"/>
      <c r="AB3935" s="8"/>
      <c r="AC3935" s="8"/>
      <c r="AD3935"/>
      <c r="AE3935"/>
      <c r="AF3935">
        <v>50</v>
      </c>
      <c r="AG3935"/>
      <c r="AH3935"/>
      <c r="AI3935"/>
      <c r="AJ3935" s="8"/>
      <c r="AK3935" s="8"/>
      <c r="AL3935" s="8">
        <v>1425000</v>
      </c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/>
      <c r="BG3935" s="8"/>
      <c r="BH3935" s="8"/>
      <c r="BI3935" s="8"/>
      <c r="BJ3935" s="8"/>
      <c r="BK3935" s="8"/>
      <c r="BL3935"/>
      <c r="BM3935"/>
      <c r="BN3935" s="10">
        <v>0</v>
      </c>
      <c r="BO3935" s="10"/>
      <c r="BP3935" s="10"/>
      <c r="BQ3935" s="10"/>
      <c r="BR3935" s="10"/>
      <c r="BS3935" s="10"/>
      <c r="BT3935" s="10"/>
      <c r="BU3935" s="10"/>
      <c r="BV3935" s="1" t="str">
        <f>Запрос1[[#This Row],[Менеджер]]</f>
        <v>Али Нурберген</v>
      </c>
      <c r="BW3935" s="1" t="str">
        <f>Запрос1[[#This Row],[Дирекция]]</f>
        <v>Южная дирекция</v>
      </c>
      <c r="BX3935" s="1" t="str">
        <f t="shared" si="61"/>
        <v>ТОО "Бейбарыс-Карим"</v>
      </c>
      <c r="BY3935" s="1" t="str">
        <f t="shared" si="61"/>
        <v>070540013587</v>
      </c>
      <c r="CA3935" t="str">
        <f>Запрос1[[#This Row],[родитель]]</f>
        <v>ТОО "Бейбарыс-Карим"</v>
      </c>
      <c r="CB3935" t="str">
        <f>Запрос1[[#This Row],[БИНРодителя]]</f>
        <v>070540013587</v>
      </c>
    </row>
    <row r="3936" spans="1:80" x14ac:dyDescent="0.3">
      <c r="A3936" t="s">
        <v>4110</v>
      </c>
      <c r="B3936" t="s">
        <v>4111</v>
      </c>
      <c r="C3936" t="s">
        <v>107</v>
      </c>
      <c r="D3936" t="s">
        <v>110</v>
      </c>
      <c r="E3936" t="s">
        <v>206</v>
      </c>
      <c r="F3936" t="s">
        <v>918</v>
      </c>
      <c r="G3936" t="s">
        <v>5018</v>
      </c>
      <c r="H3936" t="s">
        <v>5019</v>
      </c>
      <c r="I3936" t="s">
        <v>5020</v>
      </c>
      <c r="J3936" t="s">
        <v>5020</v>
      </c>
      <c r="K3936" t="s">
        <v>5019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 s="8"/>
      <c r="S3936" s="8"/>
      <c r="T3936" s="8"/>
      <c r="U3936" s="8">
        <v>960000</v>
      </c>
      <c r="V3936" s="8"/>
      <c r="W3936" s="8"/>
      <c r="X3936" s="8"/>
      <c r="Y3936" s="8"/>
      <c r="Z3936" s="8"/>
      <c r="AA3936" s="8">
        <v>480000</v>
      </c>
      <c r="AB3936" s="8"/>
      <c r="AC3936" s="8"/>
      <c r="AD3936"/>
      <c r="AE3936"/>
      <c r="AF3936"/>
      <c r="AG3936">
        <v>50</v>
      </c>
      <c r="AH3936"/>
      <c r="AI3936"/>
      <c r="AJ3936" s="8"/>
      <c r="AK3936" s="8"/>
      <c r="AL3936" s="8"/>
      <c r="AM3936" s="8">
        <v>960000</v>
      </c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/>
      <c r="BH3936" s="8">
        <v>3807600</v>
      </c>
      <c r="BI3936" s="8"/>
      <c r="BJ3936" s="8">
        <v>960000</v>
      </c>
      <c r="BK3936" s="8"/>
      <c r="BL3936">
        <v>25.212700000000002</v>
      </c>
      <c r="BM3936"/>
      <c r="BN3936" s="10">
        <v>0</v>
      </c>
      <c r="BO3936" s="10"/>
      <c r="BP3936" s="10"/>
      <c r="BQ3936" s="10"/>
      <c r="BR3936" s="10"/>
      <c r="BS3936" s="10"/>
      <c r="BT3936" s="10"/>
      <c r="BU3936" s="10"/>
      <c r="BV3936" s="1" t="str">
        <f>Запрос1[[#This Row],[Менеджер]]</f>
        <v>Али Нурберген</v>
      </c>
      <c r="BW3936" s="1" t="str">
        <f>Запрос1[[#This Row],[Дирекция]]</f>
        <v>Южная дирекция</v>
      </c>
      <c r="BX3936" s="1" t="str">
        <f t="shared" si="61"/>
        <v>Кх "Жанахаев"</v>
      </c>
      <c r="BY3936" s="1" t="str">
        <f t="shared" si="61"/>
        <v>030764023218</v>
      </c>
      <c r="CA3936" t="str">
        <f>Запрос1[[#This Row],[родитель]]</f>
        <v>Кх "Жанахаев"</v>
      </c>
      <c r="CB3936" t="str">
        <f>Запрос1[[#This Row],[БИНРодителя]]</f>
        <v>030764023218</v>
      </c>
    </row>
    <row r="3937" spans="1:80" x14ac:dyDescent="0.3">
      <c r="A3937" t="s">
        <v>4110</v>
      </c>
      <c r="B3937" t="s">
        <v>4111</v>
      </c>
      <c r="C3937" t="s">
        <v>107</v>
      </c>
      <c r="D3937" t="s">
        <v>110</v>
      </c>
      <c r="E3937" t="s">
        <v>206</v>
      </c>
      <c r="F3937" t="s">
        <v>918</v>
      </c>
      <c r="G3937" t="s">
        <v>5018</v>
      </c>
      <c r="H3937" t="s">
        <v>5021</v>
      </c>
      <c r="I3937" t="s">
        <v>5022</v>
      </c>
      <c r="J3937" t="s">
        <v>5022</v>
      </c>
      <c r="K3937" t="s">
        <v>5021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 s="8"/>
      <c r="S3937" s="8"/>
      <c r="T3937" s="8"/>
      <c r="U3937" s="8"/>
      <c r="V3937" s="8">
        <v>742500</v>
      </c>
      <c r="W3937" s="8"/>
      <c r="X3937" s="8"/>
      <c r="Y3937" s="8"/>
      <c r="Z3937" s="8"/>
      <c r="AA3937" s="8"/>
      <c r="AB3937" s="8">
        <v>0</v>
      </c>
      <c r="AC3937" s="8"/>
      <c r="AD3937"/>
      <c r="AE3937"/>
      <c r="AF3937"/>
      <c r="AG3937"/>
      <c r="AH3937">
        <v>0</v>
      </c>
      <c r="AI3937"/>
      <c r="AJ3937" s="8"/>
      <c r="AK3937" s="8"/>
      <c r="AL3937" s="8"/>
      <c r="AM3937" s="8"/>
      <c r="AN3937" s="8">
        <v>742500</v>
      </c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/>
      <c r="BH3937" s="8"/>
      <c r="BI3937" s="8">
        <v>3300000</v>
      </c>
      <c r="BJ3937" s="8"/>
      <c r="BK3937" s="8"/>
      <c r="BL3937"/>
      <c r="BM3937">
        <v>0</v>
      </c>
      <c r="BN3937" s="10">
        <v>0</v>
      </c>
      <c r="BO3937" s="10"/>
      <c r="BP3937" s="10"/>
      <c r="BQ3937" s="10"/>
      <c r="BR3937" s="10"/>
      <c r="BS3937" s="10"/>
      <c r="BT3937" s="10"/>
      <c r="BU3937" s="10"/>
      <c r="BV3937" s="1" t="str">
        <f>Запрос1[[#This Row],[Менеджер]]</f>
        <v>Али Нурберген</v>
      </c>
      <c r="BW3937" s="1" t="str">
        <f>Запрос1[[#This Row],[Дирекция]]</f>
        <v>Южная дирекция</v>
      </c>
      <c r="BX3937" s="1" t="str">
        <f t="shared" si="61"/>
        <v>ПРОСТОЕ ТОВАРИЩЕСТВО "АКИМОВ"</v>
      </c>
      <c r="BY3937" s="1" t="str">
        <f t="shared" si="61"/>
        <v>180264041654</v>
      </c>
      <c r="CA3937" t="str">
        <f>Запрос1[[#This Row],[родитель]]</f>
        <v>ПРОСТОЕ ТОВАРИЩЕСТВО "АКИМОВ"</v>
      </c>
      <c r="CB3937" t="str">
        <f>Запрос1[[#This Row],[БИНРодителя]]</f>
        <v>180264041654</v>
      </c>
    </row>
    <row r="3938" spans="1:80" x14ac:dyDescent="0.3">
      <c r="A3938" t="s">
        <v>4110</v>
      </c>
      <c r="B3938" t="s">
        <v>4111</v>
      </c>
      <c r="C3938" t="s">
        <v>107</v>
      </c>
      <c r="D3938" t="s">
        <v>110</v>
      </c>
      <c r="E3938" t="s">
        <v>210</v>
      </c>
      <c r="F3938" t="s">
        <v>575</v>
      </c>
      <c r="G3938" t="s">
        <v>576</v>
      </c>
      <c r="H3938" t="s">
        <v>5023</v>
      </c>
      <c r="I3938" t="s">
        <v>5024</v>
      </c>
      <c r="J3938" t="s">
        <v>5024</v>
      </c>
      <c r="K3938" t="s">
        <v>5023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 s="8"/>
      <c r="S3938" s="8"/>
      <c r="T3938" s="8"/>
      <c r="U3938" s="8">
        <v>3834250</v>
      </c>
      <c r="V3938" s="8"/>
      <c r="W3938" s="8"/>
      <c r="X3938" s="8"/>
      <c r="Y3938" s="8"/>
      <c r="Z3938" s="8"/>
      <c r="AA3938" s="8">
        <v>1150275</v>
      </c>
      <c r="AB3938" s="8"/>
      <c r="AC3938" s="8"/>
      <c r="AD3938"/>
      <c r="AE3938"/>
      <c r="AF3938"/>
      <c r="AG3938">
        <v>30</v>
      </c>
      <c r="AH3938"/>
      <c r="AI3938"/>
      <c r="AJ3938" s="8"/>
      <c r="AK3938" s="8"/>
      <c r="AL3938" s="8"/>
      <c r="AM3938" s="8">
        <v>3834250</v>
      </c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  <c r="BF3938" s="8"/>
      <c r="BG3938" s="8"/>
      <c r="BH3938" s="8">
        <v>40237000</v>
      </c>
      <c r="BI3938" s="8"/>
      <c r="BJ3938" s="8">
        <v>13459000</v>
      </c>
      <c r="BK3938" s="8"/>
      <c r="BL3938">
        <v>33.449300000000001</v>
      </c>
      <c r="BM3938"/>
      <c r="BN3938" s="10">
        <v>0</v>
      </c>
      <c r="BO3938" s="10"/>
      <c r="BP3938" s="10"/>
      <c r="BQ3938" s="10"/>
      <c r="BR3938" s="10"/>
      <c r="BS3938" s="10"/>
      <c r="BT3938" s="10"/>
      <c r="BU3938" s="10"/>
      <c r="BV3938" s="1" t="str">
        <f>Запрос1[[#This Row],[Менеджер]]</f>
        <v>Али Нурберген</v>
      </c>
      <c r="BW3938" s="1" t="str">
        <f>Запрос1[[#This Row],[Дирекция]]</f>
        <v>Южная дирекция</v>
      </c>
      <c r="BX3938" s="1" t="str">
        <f t="shared" si="61"/>
        <v>ФХ "Жерсу - Агро"</v>
      </c>
      <c r="BY3938" s="1" t="str">
        <f t="shared" si="61"/>
        <v>180464020541</v>
      </c>
      <c r="CA3938" t="str">
        <f>Запрос1[[#This Row],[родитель]]</f>
        <v>ФХ "Жерсу - Агро"</v>
      </c>
      <c r="CB3938" t="str">
        <f>Запрос1[[#This Row],[БИНРодителя]]</f>
        <v>180464020541</v>
      </c>
    </row>
    <row r="3939" spans="1:80" x14ac:dyDescent="0.3">
      <c r="A3939" t="s">
        <v>4110</v>
      </c>
      <c r="B3939" t="s">
        <v>4111</v>
      </c>
      <c r="C3939" t="s">
        <v>107</v>
      </c>
      <c r="D3939" t="s">
        <v>110</v>
      </c>
      <c r="E3939" t="s">
        <v>210</v>
      </c>
      <c r="F3939" t="s">
        <v>231</v>
      </c>
      <c r="G3939" t="s">
        <v>232</v>
      </c>
      <c r="H3939" t="s">
        <v>5025</v>
      </c>
      <c r="I3939" t="s">
        <v>5026</v>
      </c>
      <c r="J3939" t="s">
        <v>5026</v>
      </c>
      <c r="K3939" t="s">
        <v>5025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 s="8"/>
      <c r="S3939" s="8"/>
      <c r="T3939" s="8"/>
      <c r="U3939" s="8"/>
      <c r="V3939" s="8">
        <v>7650000</v>
      </c>
      <c r="W3939" s="8">
        <v>3990800</v>
      </c>
      <c r="X3939" s="8"/>
      <c r="Y3939" s="8"/>
      <c r="Z3939" s="8"/>
      <c r="AA3939" s="8"/>
      <c r="AB3939" s="8">
        <v>3825000</v>
      </c>
      <c r="AC3939" s="8">
        <v>3990800</v>
      </c>
      <c r="AD3939"/>
      <c r="AE3939"/>
      <c r="AF3939"/>
      <c r="AG3939"/>
      <c r="AH3939">
        <v>50</v>
      </c>
      <c r="AI3939">
        <v>100</v>
      </c>
      <c r="AJ3939" s="8"/>
      <c r="AK3939" s="8"/>
      <c r="AL3939" s="8"/>
      <c r="AM3939" s="8"/>
      <c r="AN3939" s="8">
        <v>7650000</v>
      </c>
      <c r="AO3939" s="8">
        <v>3990800</v>
      </c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/>
      <c r="BH3939" s="8"/>
      <c r="BI3939" s="8">
        <v>96790000</v>
      </c>
      <c r="BJ3939" s="8"/>
      <c r="BK3939" s="8">
        <v>7650000</v>
      </c>
      <c r="BL3939"/>
      <c r="BM3939">
        <v>7.9036999999999997</v>
      </c>
      <c r="BN3939" s="10">
        <v>0</v>
      </c>
      <c r="BO3939" s="10"/>
      <c r="BP3939" s="10"/>
      <c r="BQ3939" s="10"/>
      <c r="BR3939" s="10"/>
      <c r="BS3939" s="10"/>
      <c r="BT3939" s="10"/>
      <c r="BU3939" s="10"/>
      <c r="BV3939" s="1" t="str">
        <f>Запрос1[[#This Row],[Менеджер]]</f>
        <v>Али Нурберген</v>
      </c>
      <c r="BW3939" s="1" t="str">
        <f>Запрос1[[#This Row],[Дирекция]]</f>
        <v>Южная дирекция</v>
      </c>
      <c r="BX3939" s="1" t="str">
        <f t="shared" si="61"/>
        <v>КХ СЫР ДАНИ</v>
      </c>
      <c r="BY3939" s="1" t="str">
        <f t="shared" si="61"/>
        <v>061064022341</v>
      </c>
      <c r="CA3939" t="str">
        <f>Запрос1[[#This Row],[родитель]]</f>
        <v>КХ СЫР ДАНИ</v>
      </c>
      <c r="CB3939" t="str">
        <f>Запрос1[[#This Row],[БИНРодителя]]</f>
        <v>061064022341</v>
      </c>
    </row>
    <row r="3940" spans="1:80" x14ac:dyDescent="0.3">
      <c r="A3940" t="s">
        <v>4110</v>
      </c>
      <c r="B3940" t="s">
        <v>4111</v>
      </c>
      <c r="C3940" t="s">
        <v>107</v>
      </c>
      <c r="D3940" t="s">
        <v>110</v>
      </c>
      <c r="E3940" t="s">
        <v>210</v>
      </c>
      <c r="F3940" t="s">
        <v>579</v>
      </c>
      <c r="G3940" t="s">
        <v>580</v>
      </c>
      <c r="H3940" t="s">
        <v>12406</v>
      </c>
      <c r="I3940" t="s">
        <v>12407</v>
      </c>
      <c r="J3940" t="s">
        <v>12407</v>
      </c>
      <c r="K3940" t="s">
        <v>12406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 s="8"/>
      <c r="S3940" s="8"/>
      <c r="T3940" s="8"/>
      <c r="U3940" s="8"/>
      <c r="V3940" s="8"/>
      <c r="W3940" s="8">
        <v>1235000</v>
      </c>
      <c r="X3940" s="8"/>
      <c r="Y3940" s="8"/>
      <c r="Z3940" s="8"/>
      <c r="AA3940" s="8"/>
      <c r="AB3940" s="8"/>
      <c r="AC3940" s="8">
        <v>617500</v>
      </c>
      <c r="AD3940"/>
      <c r="AE3940"/>
      <c r="AF3940"/>
      <c r="AG3940"/>
      <c r="AH3940"/>
      <c r="AI3940">
        <v>50</v>
      </c>
      <c r="AJ3940" s="8"/>
      <c r="AK3940" s="8"/>
      <c r="AL3940" s="8"/>
      <c r="AM3940" s="8"/>
      <c r="AN3940" s="8"/>
      <c r="AO3940" s="8">
        <v>1235000</v>
      </c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/>
      <c r="BH3940" s="8"/>
      <c r="BI3940" s="8"/>
      <c r="BJ3940" s="8"/>
      <c r="BK3940" s="8"/>
      <c r="BL3940"/>
      <c r="BM3940"/>
      <c r="BN3940" s="10">
        <v>0</v>
      </c>
      <c r="BO3940" s="10"/>
      <c r="BP3940" s="10"/>
      <c r="BQ3940" s="10"/>
      <c r="BR3940" s="10"/>
      <c r="BS3940" s="10"/>
      <c r="BT3940" s="10"/>
      <c r="BU3940" s="10"/>
      <c r="BV3940" s="1" t="str">
        <f>Запрос1[[#This Row],[Менеджер]]</f>
        <v>Али Нурберген</v>
      </c>
      <c r="BW3940" s="1" t="str">
        <f>Запрос1[[#This Row],[Дирекция]]</f>
        <v>Южная дирекция</v>
      </c>
      <c r="BX3940" s="1" t="str">
        <f t="shared" si="61"/>
        <v>ҮРГЕНІШБАЕВА</v>
      </c>
      <c r="BY3940" s="1" t="str">
        <f t="shared" si="61"/>
        <v>920521400794</v>
      </c>
      <c r="CA3940" t="str">
        <f>Запрос1[[#This Row],[родитель]]</f>
        <v>ҮРГЕНІШБАЕВА</v>
      </c>
      <c r="CB3940" t="str">
        <f>Запрос1[[#This Row],[БИНРодителя]]</f>
        <v>920521400794</v>
      </c>
    </row>
    <row r="3941" spans="1:80" x14ac:dyDescent="0.3">
      <c r="A3941" t="s">
        <v>4110</v>
      </c>
      <c r="B3941" t="s">
        <v>4111</v>
      </c>
      <c r="C3941" t="s">
        <v>107</v>
      </c>
      <c r="D3941" t="s">
        <v>110</v>
      </c>
      <c r="E3941" t="s">
        <v>210</v>
      </c>
      <c r="F3941" t="s">
        <v>215</v>
      </c>
      <c r="G3941" t="s">
        <v>216</v>
      </c>
      <c r="H3941" t="s">
        <v>5027</v>
      </c>
      <c r="I3941" t="s">
        <v>5028</v>
      </c>
      <c r="J3941" t="s">
        <v>5028</v>
      </c>
      <c r="K3941" t="s">
        <v>5027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 s="8"/>
      <c r="S3941" s="8"/>
      <c r="T3941" s="8"/>
      <c r="U3941" s="8"/>
      <c r="V3941" s="8">
        <v>724590</v>
      </c>
      <c r="W3941" s="8"/>
      <c r="X3941" s="8"/>
      <c r="Y3941" s="8"/>
      <c r="Z3941" s="8"/>
      <c r="AA3941" s="8"/>
      <c r="AB3941" s="8">
        <v>724590</v>
      </c>
      <c r="AC3941" s="8"/>
      <c r="AD3941"/>
      <c r="AE3941"/>
      <c r="AF3941"/>
      <c r="AG3941"/>
      <c r="AH3941">
        <v>100</v>
      </c>
      <c r="AI3941"/>
      <c r="AJ3941" s="8"/>
      <c r="AK3941" s="8"/>
      <c r="AL3941" s="8"/>
      <c r="AM3941" s="8"/>
      <c r="AN3941" s="8">
        <v>724590</v>
      </c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/>
      <c r="BH3941" s="8"/>
      <c r="BI3941" s="8">
        <v>1072590</v>
      </c>
      <c r="BJ3941" s="8"/>
      <c r="BK3941" s="8">
        <v>724590</v>
      </c>
      <c r="BL3941"/>
      <c r="BM3941">
        <v>67.555099999999996</v>
      </c>
      <c r="BN3941" s="10">
        <v>0</v>
      </c>
      <c r="BO3941" s="10"/>
      <c r="BP3941" s="10"/>
      <c r="BQ3941" s="10"/>
      <c r="BR3941" s="10"/>
      <c r="BS3941" s="10"/>
      <c r="BT3941" s="10"/>
      <c r="BU3941" s="10"/>
      <c r="BV3941" s="1" t="str">
        <f>Запрос1[[#This Row],[Менеджер]]</f>
        <v>Али Нурберген</v>
      </c>
      <c r="BW3941" s="1" t="str">
        <f>Запрос1[[#This Row],[Дирекция]]</f>
        <v>Южная дирекция</v>
      </c>
      <c r="BX3941" s="1" t="str">
        <f t="shared" si="61"/>
        <v>КХ ТОКШЫЛЫК</v>
      </c>
      <c r="BY3941" s="1" t="str">
        <f t="shared" si="61"/>
        <v>760219300533</v>
      </c>
      <c r="CA3941" t="str">
        <f>Запрос1[[#This Row],[родитель]]</f>
        <v>КХ ТОКШЫЛЫК</v>
      </c>
      <c r="CB3941" t="str">
        <f>Запрос1[[#This Row],[БИНРодителя]]</f>
        <v>760219300533</v>
      </c>
    </row>
    <row r="3942" spans="1:80" x14ac:dyDescent="0.3">
      <c r="A3942" t="s">
        <v>4110</v>
      </c>
      <c r="B3942" t="s">
        <v>4111</v>
      </c>
      <c r="C3942" t="s">
        <v>107</v>
      </c>
      <c r="D3942" t="s">
        <v>110</v>
      </c>
      <c r="E3942" t="s">
        <v>210</v>
      </c>
      <c r="F3942" t="s">
        <v>215</v>
      </c>
      <c r="G3942" t="s">
        <v>216</v>
      </c>
      <c r="H3942" t="s">
        <v>217</v>
      </c>
      <c r="I3942" t="s">
        <v>218</v>
      </c>
      <c r="J3942" t="s">
        <v>218</v>
      </c>
      <c r="K3942" t="s">
        <v>217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 s="8"/>
      <c r="S3942" s="8"/>
      <c r="T3942" s="8"/>
      <c r="U3942" s="8">
        <v>172200</v>
      </c>
      <c r="V3942" s="8"/>
      <c r="W3942" s="8"/>
      <c r="X3942" s="8"/>
      <c r="Y3942" s="8"/>
      <c r="Z3942" s="8"/>
      <c r="AA3942" s="8">
        <v>0</v>
      </c>
      <c r="AB3942" s="8"/>
      <c r="AC3942" s="8"/>
      <c r="AD3942"/>
      <c r="AE3942"/>
      <c r="AF3942"/>
      <c r="AG3942">
        <v>0</v>
      </c>
      <c r="AH3942"/>
      <c r="AI3942"/>
      <c r="AJ3942" s="8"/>
      <c r="AK3942" s="8"/>
      <c r="AL3942" s="8"/>
      <c r="AM3942" s="8">
        <v>172200</v>
      </c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/>
      <c r="BH3942" s="8">
        <v>220848000</v>
      </c>
      <c r="BI3942" s="8"/>
      <c r="BJ3942" s="8">
        <v>86608000</v>
      </c>
      <c r="BK3942" s="8"/>
      <c r="BL3942">
        <v>39.216099999999997</v>
      </c>
      <c r="BM3942"/>
      <c r="BN3942" s="10">
        <v>0</v>
      </c>
      <c r="BO3942" s="10"/>
      <c r="BP3942" s="10"/>
      <c r="BQ3942" s="10"/>
      <c r="BR3942" s="10"/>
      <c r="BS3942" s="10"/>
      <c r="BT3942" s="10"/>
      <c r="BU3942" s="10"/>
      <c r="BV3942" s="1" t="str">
        <f>Запрос1[[#This Row],[Менеджер]]</f>
        <v>Али Нурберген</v>
      </c>
      <c r="BW3942" s="1" t="str">
        <f>Запрос1[[#This Row],[Дирекция]]</f>
        <v>Южная дирекция</v>
      </c>
      <c r="BX3942" s="1" t="str">
        <f t="shared" si="61"/>
        <v>ТОО Шаган - Жер</v>
      </c>
      <c r="BY3942" s="1" t="str">
        <f t="shared" si="61"/>
        <v>041240010905</v>
      </c>
      <c r="CA3942" t="str">
        <f>Запрос1[[#This Row],[родитель]]</f>
        <v>ТОО Шаган - Жер</v>
      </c>
      <c r="CB3942" t="str">
        <f>Запрос1[[#This Row],[БИНРодителя]]</f>
        <v>041240010905</v>
      </c>
    </row>
    <row r="3943" spans="1:80" x14ac:dyDescent="0.3">
      <c r="A3943" t="s">
        <v>4110</v>
      </c>
      <c r="B3943" t="s">
        <v>4111</v>
      </c>
      <c r="C3943" t="s">
        <v>107</v>
      </c>
      <c r="D3943" t="s">
        <v>110</v>
      </c>
      <c r="E3943" t="s">
        <v>210</v>
      </c>
      <c r="F3943" t="s">
        <v>5029</v>
      </c>
      <c r="G3943" t="s">
        <v>5030</v>
      </c>
      <c r="H3943" t="s">
        <v>5031</v>
      </c>
      <c r="I3943" t="s">
        <v>5032</v>
      </c>
      <c r="J3943" t="s">
        <v>5032</v>
      </c>
      <c r="K3943" t="s">
        <v>5031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 s="8"/>
      <c r="S3943" s="8"/>
      <c r="T3943" s="8">
        <v>2480000</v>
      </c>
      <c r="U3943" s="8"/>
      <c r="V3943" s="8"/>
      <c r="W3943" s="8"/>
      <c r="X3943" s="8"/>
      <c r="Y3943" s="8"/>
      <c r="Z3943" s="8">
        <v>1240000</v>
      </c>
      <c r="AA3943" s="8"/>
      <c r="AB3943" s="8"/>
      <c r="AC3943" s="8"/>
      <c r="AD3943"/>
      <c r="AE3943"/>
      <c r="AF3943">
        <v>50</v>
      </c>
      <c r="AG3943"/>
      <c r="AH3943"/>
      <c r="AI3943"/>
      <c r="AJ3943" s="8"/>
      <c r="AK3943" s="8"/>
      <c r="AL3943" s="8">
        <v>2480000</v>
      </c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  <c r="BF3943" s="8"/>
      <c r="BG3943" s="8"/>
      <c r="BH3943" s="8"/>
      <c r="BI3943" s="8"/>
      <c r="BJ3943" s="8"/>
      <c r="BK3943" s="8"/>
      <c r="BL3943"/>
      <c r="BM3943"/>
      <c r="BN3943" s="10">
        <v>0</v>
      </c>
      <c r="BO3943" s="10"/>
      <c r="BP3943" s="10"/>
      <c r="BQ3943" s="10"/>
      <c r="BR3943" s="10"/>
      <c r="BS3943" s="10"/>
      <c r="BT3943" s="10"/>
      <c r="BU3943" s="10"/>
      <c r="BV3943" s="1" t="str">
        <f>Запрос1[[#This Row],[Менеджер]]</f>
        <v>Али Нурберген</v>
      </c>
      <c r="BW3943" s="1" t="str">
        <f>Запрос1[[#This Row],[Дирекция]]</f>
        <v>Южная дирекция</v>
      </c>
      <c r="BX3943" s="1" t="str">
        <f t="shared" si="61"/>
        <v>"Ырыскелді" шқ</v>
      </c>
      <c r="BY3943" s="1" t="str">
        <f t="shared" si="61"/>
        <v>190464017797</v>
      </c>
      <c r="CA3943" t="str">
        <f>Запрос1[[#This Row],[родитель]]</f>
        <v>"Ырыскелді" шқ</v>
      </c>
      <c r="CB3943" t="str">
        <f>Запрос1[[#This Row],[БИНРодителя]]</f>
        <v>190464017797</v>
      </c>
    </row>
    <row r="3944" spans="1:80" x14ac:dyDescent="0.3">
      <c r="A3944" t="s">
        <v>4110</v>
      </c>
      <c r="B3944" t="s">
        <v>4111</v>
      </c>
      <c r="C3944" t="s">
        <v>107</v>
      </c>
      <c r="D3944" t="s">
        <v>110</v>
      </c>
      <c r="E3944" t="s">
        <v>210</v>
      </c>
      <c r="F3944" t="s">
        <v>5029</v>
      </c>
      <c r="G3944" t="s">
        <v>5030</v>
      </c>
      <c r="H3944" t="s">
        <v>5033</v>
      </c>
      <c r="I3944" t="s">
        <v>5034</v>
      </c>
      <c r="J3944" t="s">
        <v>5034</v>
      </c>
      <c r="K3944" t="s">
        <v>5033</v>
      </c>
      <c r="L3944">
        <v>0</v>
      </c>
      <c r="M3944">
        <v>0</v>
      </c>
      <c r="N3944">
        <v>1</v>
      </c>
      <c r="O3944">
        <v>1</v>
      </c>
      <c r="P3944">
        <v>0</v>
      </c>
      <c r="Q3944">
        <v>0</v>
      </c>
      <c r="R3944" s="8"/>
      <c r="S3944" s="8"/>
      <c r="T3944" s="8">
        <v>9432800</v>
      </c>
      <c r="U3944" s="8">
        <v>1718500</v>
      </c>
      <c r="V3944" s="8"/>
      <c r="W3944" s="8"/>
      <c r="X3944" s="8"/>
      <c r="Y3944" s="8"/>
      <c r="Z3944" s="8">
        <v>3982800</v>
      </c>
      <c r="AA3944" s="8">
        <v>1718500</v>
      </c>
      <c r="AB3944" s="8"/>
      <c r="AC3944" s="8"/>
      <c r="AD3944"/>
      <c r="AE3944"/>
      <c r="AF3944">
        <v>42.22</v>
      </c>
      <c r="AG3944">
        <v>100</v>
      </c>
      <c r="AH3944"/>
      <c r="AI3944"/>
      <c r="AJ3944" s="8"/>
      <c r="AK3944" s="8"/>
      <c r="AL3944" s="8">
        <v>9432800</v>
      </c>
      <c r="AM3944" s="8">
        <v>1718500</v>
      </c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/>
      <c r="BH3944" s="8">
        <v>69238500</v>
      </c>
      <c r="BI3944" s="8"/>
      <c r="BJ3944" s="8">
        <v>47918500</v>
      </c>
      <c r="BK3944" s="8"/>
      <c r="BL3944">
        <v>69.207800000000006</v>
      </c>
      <c r="BM3944"/>
      <c r="BN3944" s="10">
        <v>0</v>
      </c>
      <c r="BO3944" s="10"/>
      <c r="BP3944" s="10"/>
      <c r="BQ3944" s="10"/>
      <c r="BR3944" s="10"/>
      <c r="BS3944" s="10"/>
      <c r="BT3944" s="10"/>
      <c r="BU3944" s="10"/>
      <c r="BV3944" s="1" t="str">
        <f>Запрос1[[#This Row],[Менеджер]]</f>
        <v>Али Нурберген</v>
      </c>
      <c r="BW3944" s="1" t="str">
        <f>Запрос1[[#This Row],[Дирекция]]</f>
        <v>Южная дирекция</v>
      </c>
      <c r="BX3944" s="1" t="str">
        <f t="shared" si="61"/>
        <v>ТОО «имени Мади Хаджи»</v>
      </c>
      <c r="BY3944" s="1" t="str">
        <f t="shared" si="61"/>
        <v>040440019227</v>
      </c>
      <c r="CA3944" t="str">
        <f>Запрос1[[#This Row],[родитель]]</f>
        <v>ТОО «имени Мади Хаджи»</v>
      </c>
      <c r="CB3944" t="str">
        <f>Запрос1[[#This Row],[БИНРодителя]]</f>
        <v>040440019227</v>
      </c>
    </row>
    <row r="3945" spans="1:80" x14ac:dyDescent="0.3">
      <c r="A3945" t="s">
        <v>4110</v>
      </c>
      <c r="B3945" t="s">
        <v>4111</v>
      </c>
      <c r="C3945" t="s">
        <v>107</v>
      </c>
      <c r="D3945" t="s">
        <v>110</v>
      </c>
      <c r="E3945" t="s">
        <v>219</v>
      </c>
      <c r="F3945" t="s">
        <v>235</v>
      </c>
      <c r="G3945" t="s">
        <v>236</v>
      </c>
      <c r="H3945" t="s">
        <v>5062</v>
      </c>
      <c r="I3945" t="s">
        <v>5063</v>
      </c>
      <c r="J3945" t="s">
        <v>5063</v>
      </c>
      <c r="K3945" t="s">
        <v>5062</v>
      </c>
      <c r="L3945">
        <v>0</v>
      </c>
      <c r="M3945">
        <v>0</v>
      </c>
      <c r="N3945">
        <v>1</v>
      </c>
      <c r="O3945">
        <v>1</v>
      </c>
      <c r="P3945">
        <v>1</v>
      </c>
      <c r="Q3945">
        <v>0</v>
      </c>
      <c r="R3945" s="8"/>
      <c r="S3945" s="8"/>
      <c r="T3945" s="8">
        <v>900000</v>
      </c>
      <c r="U3945" s="8">
        <v>30400000</v>
      </c>
      <c r="V3945" s="8">
        <v>26040000</v>
      </c>
      <c r="W3945" s="8"/>
      <c r="X3945" s="8"/>
      <c r="Y3945" s="8"/>
      <c r="Z3945" s="8">
        <v>450000</v>
      </c>
      <c r="AA3945" s="8">
        <v>15200000</v>
      </c>
      <c r="AB3945" s="8">
        <v>0</v>
      </c>
      <c r="AC3945" s="8"/>
      <c r="AD3945"/>
      <c r="AE3945"/>
      <c r="AF3945">
        <v>50</v>
      </c>
      <c r="AG3945">
        <v>50</v>
      </c>
      <c r="AH3945">
        <v>0</v>
      </c>
      <c r="AI3945"/>
      <c r="AJ3945" s="8"/>
      <c r="AK3945" s="8"/>
      <c r="AL3945" s="8">
        <v>900000</v>
      </c>
      <c r="AM3945" s="8">
        <v>30400000</v>
      </c>
      <c r="AN3945" s="8">
        <v>26040000</v>
      </c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  <c r="BF3945" s="8"/>
      <c r="BG3945" s="8"/>
      <c r="BH3945" s="8">
        <v>121006140</v>
      </c>
      <c r="BI3945" s="8">
        <v>94842920</v>
      </c>
      <c r="BJ3945" s="8">
        <v>30400000</v>
      </c>
      <c r="BK3945" s="8">
        <v>26040000</v>
      </c>
      <c r="BL3945">
        <v>25.122599999999998</v>
      </c>
      <c r="BM3945">
        <v>27.4559</v>
      </c>
      <c r="BN3945" s="10">
        <v>0</v>
      </c>
      <c r="BO3945" s="10"/>
      <c r="BP3945" s="10"/>
      <c r="BQ3945" s="10"/>
      <c r="BR3945" s="10"/>
      <c r="BS3945" s="10"/>
      <c r="BT3945" s="10"/>
      <c r="BU3945" s="10"/>
      <c r="BV3945" s="1" t="str">
        <f>Запрос1[[#This Row],[Менеджер]]</f>
        <v>Али Нурберген</v>
      </c>
      <c r="BW3945" s="1" t="str">
        <f>Запрос1[[#This Row],[Дирекция]]</f>
        <v>Южная дирекция</v>
      </c>
      <c r="BX3945" s="1" t="str">
        <f t="shared" si="61"/>
        <v>КХ "Акмая"</v>
      </c>
      <c r="BY3945" s="1" t="str">
        <f t="shared" si="61"/>
        <v>140364004081</v>
      </c>
      <c r="CA3945" t="str">
        <f>Запрос1[[#This Row],[родитель]]</f>
        <v>КХ "Акмая"</v>
      </c>
      <c r="CB3945" t="str">
        <f>Запрос1[[#This Row],[БИНРодителя]]</f>
        <v>140364004081</v>
      </c>
    </row>
    <row r="3946" spans="1:80" x14ac:dyDescent="0.3">
      <c r="A3946" t="s">
        <v>3658</v>
      </c>
      <c r="B3946" t="s">
        <v>4016</v>
      </c>
      <c r="C3946" t="s">
        <v>122</v>
      </c>
      <c r="D3946" t="s">
        <v>89</v>
      </c>
      <c r="E3946" t="s">
        <v>401</v>
      </c>
      <c r="F3946" t="s">
        <v>1489</v>
      </c>
      <c r="G3946" t="s">
        <v>1490</v>
      </c>
      <c r="H3946" t="s">
        <v>1491</v>
      </c>
      <c r="I3946" t="s">
        <v>1492</v>
      </c>
      <c r="J3946" t="s">
        <v>1492</v>
      </c>
      <c r="K3946" t="s">
        <v>1491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 s="8"/>
      <c r="S3946" s="8"/>
      <c r="T3946" s="8"/>
      <c r="U3946" s="8">
        <v>17311000</v>
      </c>
      <c r="V3946" s="8"/>
      <c r="W3946" s="8"/>
      <c r="X3946" s="8"/>
      <c r="Y3946" s="8"/>
      <c r="Z3946" s="8"/>
      <c r="AA3946" s="8">
        <v>9203000</v>
      </c>
      <c r="AB3946" s="8"/>
      <c r="AC3946" s="8"/>
      <c r="AD3946"/>
      <c r="AE3946"/>
      <c r="AF3946"/>
      <c r="AG3946">
        <v>53.16</v>
      </c>
      <c r="AH3946"/>
      <c r="AI3946"/>
      <c r="AJ3946" s="8"/>
      <c r="AK3946" s="8"/>
      <c r="AL3946" s="8"/>
      <c r="AM3946" s="8">
        <v>17311000</v>
      </c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  <c r="BF3946" s="8"/>
      <c r="BG3946" s="8"/>
      <c r="BH3946" s="8">
        <v>86380000</v>
      </c>
      <c r="BI3946" s="8"/>
      <c r="BJ3946" s="8">
        <v>13600000</v>
      </c>
      <c r="BK3946" s="8"/>
      <c r="BL3946">
        <v>15.744300000000001</v>
      </c>
      <c r="BM3946"/>
      <c r="BN3946" s="10">
        <v>0</v>
      </c>
      <c r="BO3946" s="10"/>
      <c r="BP3946" s="10"/>
      <c r="BQ3946" s="10"/>
      <c r="BR3946" s="10"/>
      <c r="BS3946" s="10"/>
      <c r="BT3946" s="10"/>
      <c r="BU3946" s="10"/>
      <c r="BV3946" s="1" t="str">
        <f>Запрос1[[#This Row],[Менеджер]]</f>
        <v>Сулеймен Ерлан</v>
      </c>
      <c r="BW3946" s="1" t="str">
        <f>Запрос1[[#This Row],[Дирекция]]</f>
        <v>Центральная дирекция</v>
      </c>
      <c r="BX3946" s="1" t="str">
        <f t="shared" si="61"/>
        <v>ТОО "Агро-Олдиви"</v>
      </c>
      <c r="BY3946" s="1" t="str">
        <f t="shared" si="61"/>
        <v>980340000449</v>
      </c>
      <c r="CA3946" t="str">
        <f>Запрос1[[#This Row],[родитель]]</f>
        <v>ТОО "Агро-Олдиви"</v>
      </c>
      <c r="CB3946" t="str">
        <f>Запрос1[[#This Row],[БИНРодителя]]</f>
        <v>980340000449</v>
      </c>
    </row>
    <row r="3947" spans="1:80" x14ac:dyDescent="0.3">
      <c r="A3947" t="s">
        <v>3658</v>
      </c>
      <c r="B3947" t="s">
        <v>4016</v>
      </c>
      <c r="C3947" t="s">
        <v>122</v>
      </c>
      <c r="D3947" t="s">
        <v>89</v>
      </c>
      <c r="E3947" t="s">
        <v>401</v>
      </c>
      <c r="F3947" t="s">
        <v>3820</v>
      </c>
      <c r="G3947" t="s">
        <v>3821</v>
      </c>
      <c r="H3947" t="s">
        <v>3822</v>
      </c>
      <c r="I3947" t="s">
        <v>3823</v>
      </c>
      <c r="J3947" t="s">
        <v>3823</v>
      </c>
      <c r="K3947" t="s">
        <v>3822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 s="8"/>
      <c r="S3947" s="8"/>
      <c r="T3947" s="8"/>
      <c r="U3947" s="8">
        <v>6854928</v>
      </c>
      <c r="V3947" s="8"/>
      <c r="W3947" s="8"/>
      <c r="X3947" s="8"/>
      <c r="Y3947" s="8"/>
      <c r="Z3947" s="8"/>
      <c r="AA3947" s="8">
        <v>6854928</v>
      </c>
      <c r="AB3947" s="8"/>
      <c r="AC3947" s="8"/>
      <c r="AD3947"/>
      <c r="AE3947"/>
      <c r="AF3947"/>
      <c r="AG3947">
        <v>100</v>
      </c>
      <c r="AH3947"/>
      <c r="AI3947"/>
      <c r="AJ3947" s="8"/>
      <c r="AK3947" s="8"/>
      <c r="AL3947" s="8"/>
      <c r="AM3947" s="8">
        <v>6854928</v>
      </c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  <c r="BF3947" s="8"/>
      <c r="BG3947" s="8"/>
      <c r="BH3947" s="8">
        <v>5878128</v>
      </c>
      <c r="BI3947" s="8"/>
      <c r="BJ3947" s="8">
        <v>5878128</v>
      </c>
      <c r="BK3947" s="8"/>
      <c r="BL3947">
        <v>100</v>
      </c>
      <c r="BM3947"/>
      <c r="BN3947" s="10">
        <v>0</v>
      </c>
      <c r="BO3947" s="10"/>
      <c r="BP3947" s="10"/>
      <c r="BQ3947" s="10"/>
      <c r="BR3947" s="10"/>
      <c r="BS3947" s="10"/>
      <c r="BT3947" s="10"/>
      <c r="BU3947" s="10"/>
      <c r="BV3947" s="1" t="str">
        <f>Запрос1[[#This Row],[Менеджер]]</f>
        <v>Сулеймен Ерлан</v>
      </c>
      <c r="BW3947" s="1" t="str">
        <f>Запрос1[[#This Row],[Дирекция]]</f>
        <v>Центральная дирекция</v>
      </c>
      <c r="BX3947" s="1" t="str">
        <f t="shared" si="61"/>
        <v>КХ "Айгуль"</v>
      </c>
      <c r="BY3947" s="1" t="str">
        <f t="shared" si="61"/>
        <v>501020300600</v>
      </c>
      <c r="CA3947" t="str">
        <f>Запрос1[[#This Row],[родитель]]</f>
        <v>КХ "Айгуль"</v>
      </c>
      <c r="CB3947" t="str">
        <f>Запрос1[[#This Row],[БИНРодителя]]</f>
        <v>501020300600</v>
      </c>
    </row>
    <row r="3948" spans="1:80" x14ac:dyDescent="0.3">
      <c r="A3948" t="s">
        <v>3658</v>
      </c>
      <c r="B3948" t="s">
        <v>4016</v>
      </c>
      <c r="C3948" t="s">
        <v>122</v>
      </c>
      <c r="D3948" t="s">
        <v>89</v>
      </c>
      <c r="E3948" t="s">
        <v>2207</v>
      </c>
      <c r="F3948" t="s">
        <v>1718</v>
      </c>
      <c r="G3948" t="s">
        <v>2980</v>
      </c>
      <c r="H3948" t="s">
        <v>4058</v>
      </c>
      <c r="I3948" t="s">
        <v>4059</v>
      </c>
      <c r="J3948" t="s">
        <v>4059</v>
      </c>
      <c r="K3948" t="s">
        <v>4058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 s="8"/>
      <c r="S3948" s="8"/>
      <c r="T3948" s="8"/>
      <c r="U3948" s="8"/>
      <c r="V3948" s="8">
        <v>161700</v>
      </c>
      <c r="W3948" s="8"/>
      <c r="X3948" s="8"/>
      <c r="Y3948" s="8"/>
      <c r="Z3948" s="8"/>
      <c r="AA3948" s="8"/>
      <c r="AB3948" s="8">
        <v>161700</v>
      </c>
      <c r="AC3948" s="8"/>
      <c r="AD3948"/>
      <c r="AE3948"/>
      <c r="AF3948"/>
      <c r="AG3948"/>
      <c r="AH3948">
        <v>100</v>
      </c>
      <c r="AI3948"/>
      <c r="AJ3948" s="8"/>
      <c r="AK3948" s="8"/>
      <c r="AL3948" s="8"/>
      <c r="AM3948" s="8"/>
      <c r="AN3948" s="8">
        <v>161700</v>
      </c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  <c r="BF3948" s="8"/>
      <c r="BG3948" s="8"/>
      <c r="BH3948" s="8"/>
      <c r="BI3948" s="8">
        <v>7077000</v>
      </c>
      <c r="BJ3948" s="8"/>
      <c r="BK3948" s="8"/>
      <c r="BL3948"/>
      <c r="BM3948">
        <v>0</v>
      </c>
      <c r="BN3948" s="10">
        <v>0</v>
      </c>
      <c r="BO3948" s="10"/>
      <c r="BP3948" s="10"/>
      <c r="BQ3948" s="10"/>
      <c r="BR3948" s="10"/>
      <c r="BS3948" s="10"/>
      <c r="BT3948" s="10"/>
      <c r="BU3948" s="10"/>
      <c r="BV3948" s="1" t="str">
        <f>Запрос1[[#This Row],[Менеджер]]</f>
        <v>Сулеймен Ерлан</v>
      </c>
      <c r="BW3948" s="1" t="str">
        <f>Запрос1[[#This Row],[Дирекция]]</f>
        <v>Центральная дирекция</v>
      </c>
      <c r="BX3948" s="1" t="str">
        <f t="shared" si="61"/>
        <v>КХ "Уакыт"</v>
      </c>
      <c r="BY3948" s="1" t="str">
        <f t="shared" si="61"/>
        <v>621105300776</v>
      </c>
      <c r="CA3948" t="str">
        <f>Запрос1[[#This Row],[родитель]]</f>
        <v>КХ "Уакыт"</v>
      </c>
      <c r="CB3948" t="str">
        <f>Запрос1[[#This Row],[БИНРодителя]]</f>
        <v>621105300776</v>
      </c>
    </row>
    <row r="3949" spans="1:80" x14ac:dyDescent="0.3">
      <c r="A3949" t="s">
        <v>3658</v>
      </c>
      <c r="B3949" t="s">
        <v>4016</v>
      </c>
      <c r="C3949" t="s">
        <v>122</v>
      </c>
      <c r="D3949" t="s">
        <v>89</v>
      </c>
      <c r="E3949" t="s">
        <v>628</v>
      </c>
      <c r="F3949" t="s">
        <v>4060</v>
      </c>
      <c r="G3949" t="s">
        <v>4061</v>
      </c>
      <c r="H3949" t="s">
        <v>4062</v>
      </c>
      <c r="I3949" t="s">
        <v>4063</v>
      </c>
      <c r="J3949" t="s">
        <v>4063</v>
      </c>
      <c r="K3949" t="s">
        <v>4062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0</v>
      </c>
      <c r="R3949" s="8"/>
      <c r="S3949" s="8"/>
      <c r="T3949" s="8">
        <v>192000</v>
      </c>
      <c r="U3949" s="8"/>
      <c r="V3949" s="8">
        <v>297520</v>
      </c>
      <c r="W3949" s="8"/>
      <c r="X3949" s="8"/>
      <c r="Y3949" s="8"/>
      <c r="Z3949" s="8">
        <v>192000</v>
      </c>
      <c r="AA3949" s="8"/>
      <c r="AB3949" s="8">
        <v>297520</v>
      </c>
      <c r="AC3949" s="8"/>
      <c r="AD3949"/>
      <c r="AE3949"/>
      <c r="AF3949">
        <v>100</v>
      </c>
      <c r="AG3949"/>
      <c r="AH3949">
        <v>100</v>
      </c>
      <c r="AI3949"/>
      <c r="AJ3949" s="8"/>
      <c r="AK3949" s="8"/>
      <c r="AL3949" s="8">
        <v>192000</v>
      </c>
      <c r="AM3949" s="8"/>
      <c r="AN3949" s="8">
        <v>297520</v>
      </c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  <c r="BF3949" s="8"/>
      <c r="BG3949" s="8"/>
      <c r="BH3949" s="8"/>
      <c r="BI3949" s="8"/>
      <c r="BJ3949" s="8"/>
      <c r="BK3949" s="8"/>
      <c r="BL3949"/>
      <c r="BM3949"/>
      <c r="BN3949" s="10">
        <v>0</v>
      </c>
      <c r="BO3949" s="10"/>
      <c r="BP3949" s="10"/>
      <c r="BQ3949" s="10"/>
      <c r="BR3949" s="10"/>
      <c r="BS3949" s="10"/>
      <c r="BT3949" s="10"/>
      <c r="BU3949" s="10"/>
      <c r="BV3949" s="1" t="str">
        <f>Запрос1[[#This Row],[Менеджер]]</f>
        <v>Сулеймен Ерлан</v>
      </c>
      <c r="BW3949" s="1" t="str">
        <f>Запрос1[[#This Row],[Дирекция]]</f>
        <v>Центральная дирекция</v>
      </c>
      <c r="BX3949" s="1" t="e">
        <f t="shared" si="61"/>
        <v>#N/A</v>
      </c>
      <c r="BY3949" s="1" t="e">
        <f t="shared" si="61"/>
        <v>#N/A</v>
      </c>
      <c r="CA3949" t="e">
        <f>VLOOKUP(Запрос1[[#This Row],[БИНКХ]],'[2]Группы компаний'!$A:$E,4,0)</f>
        <v>#N/A</v>
      </c>
      <c r="CB3949" t="e">
        <f>VLOOKUP(CA3949,$H:$I,2,0)</f>
        <v>#N/A</v>
      </c>
    </row>
    <row r="3950" spans="1:80" x14ac:dyDescent="0.3">
      <c r="A3950" t="s">
        <v>3658</v>
      </c>
      <c r="B3950" t="s">
        <v>4016</v>
      </c>
      <c r="C3950" t="s">
        <v>122</v>
      </c>
      <c r="D3950" t="s">
        <v>89</v>
      </c>
      <c r="E3950" t="s">
        <v>254</v>
      </c>
      <c r="F3950" t="s">
        <v>4225</v>
      </c>
      <c r="G3950" t="s">
        <v>2507</v>
      </c>
      <c r="H3950" t="s">
        <v>12154</v>
      </c>
      <c r="I3950" t="s">
        <v>12155</v>
      </c>
      <c r="J3950" t="s">
        <v>12155</v>
      </c>
      <c r="K3950" t="s">
        <v>12154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 s="8"/>
      <c r="S3950" s="8"/>
      <c r="T3950" s="8"/>
      <c r="U3950" s="8"/>
      <c r="V3950" s="8"/>
      <c r="W3950" s="8">
        <v>12200000</v>
      </c>
      <c r="X3950" s="8"/>
      <c r="Y3950" s="8"/>
      <c r="Z3950" s="8"/>
      <c r="AA3950" s="8"/>
      <c r="AB3950" s="8"/>
      <c r="AC3950" s="8">
        <v>1684000</v>
      </c>
      <c r="AD3950"/>
      <c r="AE3950"/>
      <c r="AF3950"/>
      <c r="AG3950"/>
      <c r="AH3950"/>
      <c r="AI3950">
        <v>13.8</v>
      </c>
      <c r="AJ3950" s="8"/>
      <c r="AK3950" s="8"/>
      <c r="AL3950" s="8"/>
      <c r="AM3950" s="8"/>
      <c r="AN3950" s="8"/>
      <c r="AO3950" s="8">
        <v>12200000</v>
      </c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  <c r="BF3950" s="8"/>
      <c r="BG3950" s="8"/>
      <c r="BH3950" s="8"/>
      <c r="BI3950" s="8"/>
      <c r="BJ3950" s="8"/>
      <c r="BK3950" s="8"/>
      <c r="BL3950"/>
      <c r="BM3950"/>
      <c r="BN3950" s="10">
        <v>0</v>
      </c>
      <c r="BO3950" s="10"/>
      <c r="BP3950" s="10"/>
      <c r="BQ3950" s="10"/>
      <c r="BR3950" s="10"/>
      <c r="BS3950" s="10"/>
      <c r="BT3950" s="10"/>
      <c r="BU3950" s="10"/>
      <c r="BV3950" s="1" t="str">
        <f>Запрос1[[#This Row],[Менеджер]]</f>
        <v>Сулеймен Ерлан</v>
      </c>
      <c r="BW3950" s="1" t="str">
        <f>Запрос1[[#This Row],[Дирекция]]</f>
        <v>Центральная дирекция</v>
      </c>
      <c r="BX3950" s="1" t="str">
        <f t="shared" si="61"/>
        <v>ТОО "ЖАНА-АУЛ 2012"</v>
      </c>
      <c r="BY3950" s="1" t="str">
        <f t="shared" si="61"/>
        <v>120440018010</v>
      </c>
      <c r="CA3950" t="str">
        <f>Запрос1[[#This Row],[родитель]]</f>
        <v>ТОО "ЖАНА-АУЛ 2012"</v>
      </c>
      <c r="CB3950" t="str">
        <f>Запрос1[[#This Row],[БИНРодителя]]</f>
        <v>120440018010</v>
      </c>
    </row>
    <row r="3951" spans="1:80" x14ac:dyDescent="0.3">
      <c r="A3951" t="s">
        <v>3658</v>
      </c>
      <c r="B3951" t="s">
        <v>4016</v>
      </c>
      <c r="C3951" t="s">
        <v>122</v>
      </c>
      <c r="D3951" t="s">
        <v>89</v>
      </c>
      <c r="E3951" t="s">
        <v>254</v>
      </c>
      <c r="F3951" t="s">
        <v>4064</v>
      </c>
      <c r="G3951" t="s">
        <v>4065</v>
      </c>
      <c r="H3951" t="s">
        <v>4066</v>
      </c>
      <c r="I3951" t="s">
        <v>4067</v>
      </c>
      <c r="J3951" t="s">
        <v>4067</v>
      </c>
      <c r="K3951" t="s">
        <v>4066</v>
      </c>
      <c r="L3951">
        <v>0</v>
      </c>
      <c r="M3951">
        <v>0</v>
      </c>
      <c r="N3951">
        <v>1</v>
      </c>
      <c r="O3951">
        <v>1</v>
      </c>
      <c r="P3951">
        <v>1</v>
      </c>
      <c r="Q3951">
        <v>1</v>
      </c>
      <c r="R3951" s="8"/>
      <c r="S3951" s="8"/>
      <c r="T3951" s="8">
        <v>1949730</v>
      </c>
      <c r="U3951" s="8">
        <v>1463050</v>
      </c>
      <c r="V3951" s="8">
        <v>143226611</v>
      </c>
      <c r="W3951" s="8">
        <v>78382082</v>
      </c>
      <c r="X3951" s="8"/>
      <c r="Y3951" s="8"/>
      <c r="Z3951" s="8">
        <v>1949730</v>
      </c>
      <c r="AA3951" s="8">
        <v>1463050</v>
      </c>
      <c r="AB3951" s="8">
        <v>41770961.200000003</v>
      </c>
      <c r="AC3951" s="8">
        <v>23514624.600000001</v>
      </c>
      <c r="AD3951"/>
      <c r="AE3951"/>
      <c r="AF3951">
        <v>100</v>
      </c>
      <c r="AG3951">
        <v>100</v>
      </c>
      <c r="AH3951">
        <v>29.16</v>
      </c>
      <c r="AI3951">
        <v>30</v>
      </c>
      <c r="AJ3951" s="8"/>
      <c r="AK3951" s="8"/>
      <c r="AL3951" s="8">
        <v>1949730</v>
      </c>
      <c r="AM3951" s="8">
        <v>1463050</v>
      </c>
      <c r="AN3951" s="8">
        <v>143226611</v>
      </c>
      <c r="AO3951" s="8">
        <v>78382082</v>
      </c>
      <c r="AP3951" s="8"/>
      <c r="AQ3951" s="8"/>
      <c r="AR3951" s="8"/>
      <c r="AS3951" s="8"/>
      <c r="AT3951" s="8">
        <v>6323830</v>
      </c>
      <c r="AU3951" s="8"/>
      <c r="AV3951" s="8"/>
      <c r="AW3951" s="8"/>
      <c r="AX3951" s="8"/>
      <c r="AY3951" s="8"/>
      <c r="AZ3951" s="8">
        <v>6323830</v>
      </c>
      <c r="BA3951" s="8"/>
      <c r="BB3951" s="8"/>
      <c r="BC3951" s="8"/>
      <c r="BD3951" s="8"/>
      <c r="BE3951" s="8"/>
      <c r="BF3951" s="8">
        <v>229000</v>
      </c>
      <c r="BG3951" s="8"/>
      <c r="BH3951" s="8">
        <v>4899100</v>
      </c>
      <c r="BI3951" s="8"/>
      <c r="BJ3951" s="8">
        <v>729600</v>
      </c>
      <c r="BK3951" s="8"/>
      <c r="BL3951">
        <v>14.8925</v>
      </c>
      <c r="BM3951"/>
      <c r="BN3951" s="10">
        <v>0</v>
      </c>
      <c r="BO3951" s="10"/>
      <c r="BP3951" s="10"/>
      <c r="BQ3951" s="10"/>
      <c r="BR3951" s="10"/>
      <c r="BS3951" s="10"/>
      <c r="BT3951" s="10"/>
      <c r="BU3951" s="10"/>
      <c r="BV3951" s="1" t="str">
        <f>Запрос1[[#This Row],[Менеджер]]</f>
        <v>Сулеймен Ерлан</v>
      </c>
      <c r="BW3951" s="1" t="str">
        <f>Запрос1[[#This Row],[Дирекция]]</f>
        <v>Центральная дирекция</v>
      </c>
      <c r="BX3951" s="1" t="str">
        <f t="shared" si="61"/>
        <v>ТОО "Зеренда Сактау Онимдери"</v>
      </c>
      <c r="BY3951" s="1" t="str">
        <f t="shared" si="61"/>
        <v>140540019422</v>
      </c>
      <c r="CA3951" t="str">
        <f>Запрос1[[#This Row],[родитель]]</f>
        <v>ТОО "Зеренда Сактау Онимдери"</v>
      </c>
      <c r="CB3951" t="str">
        <f>Запрос1[[#This Row],[БИНРодителя]]</f>
        <v>140540019422</v>
      </c>
    </row>
    <row r="3952" spans="1:80" x14ac:dyDescent="0.3">
      <c r="A3952" t="s">
        <v>3658</v>
      </c>
      <c r="B3952" t="s">
        <v>4016</v>
      </c>
      <c r="C3952" t="s">
        <v>122</v>
      </c>
      <c r="D3952" t="s">
        <v>89</v>
      </c>
      <c r="E3952" t="s">
        <v>254</v>
      </c>
      <c r="F3952" t="s">
        <v>2212</v>
      </c>
      <c r="G3952" t="s">
        <v>459</v>
      </c>
      <c r="H3952" t="s">
        <v>1493</v>
      </c>
      <c r="I3952" t="s">
        <v>1494</v>
      </c>
      <c r="J3952" t="s">
        <v>1494</v>
      </c>
      <c r="K3952" t="s">
        <v>1493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0</v>
      </c>
      <c r="R3952" s="8"/>
      <c r="S3952" s="8"/>
      <c r="T3952" s="8">
        <v>7328580</v>
      </c>
      <c r="U3952" s="8">
        <v>10448425</v>
      </c>
      <c r="V3952" s="8">
        <v>10496450</v>
      </c>
      <c r="W3952" s="8"/>
      <c r="X3952" s="8"/>
      <c r="Y3952" s="8"/>
      <c r="Z3952" s="8">
        <v>0</v>
      </c>
      <c r="AA3952" s="8">
        <v>0</v>
      </c>
      <c r="AB3952" s="8">
        <v>3148935</v>
      </c>
      <c r="AC3952" s="8"/>
      <c r="AD3952"/>
      <c r="AE3952"/>
      <c r="AF3952">
        <v>0</v>
      </c>
      <c r="AG3952">
        <v>0</v>
      </c>
      <c r="AH3952">
        <v>30</v>
      </c>
      <c r="AI3952"/>
      <c r="AJ3952" s="8"/>
      <c r="AK3952" s="8"/>
      <c r="AL3952" s="8">
        <v>7328580</v>
      </c>
      <c r="AM3952" s="8">
        <v>10448425</v>
      </c>
      <c r="AN3952" s="8">
        <v>10496450</v>
      </c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/>
      <c r="BH3952" s="8">
        <v>36606755</v>
      </c>
      <c r="BI3952" s="8">
        <v>34297920</v>
      </c>
      <c r="BJ3952" s="8">
        <v>11110425</v>
      </c>
      <c r="BK3952" s="8">
        <v>9250670</v>
      </c>
      <c r="BL3952">
        <v>30.3507</v>
      </c>
      <c r="BM3952">
        <v>26.971499999999999</v>
      </c>
      <c r="BN3952" s="10">
        <v>0</v>
      </c>
      <c r="BO3952" s="10"/>
      <c r="BP3952" s="10"/>
      <c r="BQ3952" s="10"/>
      <c r="BR3952" s="10"/>
      <c r="BS3952" s="10"/>
      <c r="BT3952" s="10"/>
      <c r="BU3952" s="10"/>
      <c r="BV3952" s="1" t="str">
        <f>Запрос1[[#This Row],[Менеджер]]</f>
        <v>Сулеймен Ерлан</v>
      </c>
      <c r="BW3952" s="1" t="str">
        <f>Запрос1[[#This Row],[Дирекция]]</f>
        <v>Центральная дирекция</v>
      </c>
      <c r="BX3952" s="1" t="str">
        <f t="shared" si="61"/>
        <v>ТОО "Агротрейд Кокше"</v>
      </c>
      <c r="BY3952" s="1" t="str">
        <f t="shared" si="61"/>
        <v>031140005130</v>
      </c>
      <c r="CA3952" t="str">
        <f>Запрос1[[#This Row],[родитель]]</f>
        <v>ТОО "Агротрейд Кокше"</v>
      </c>
      <c r="CB3952" t="str">
        <f>Запрос1[[#This Row],[БИНРодителя]]</f>
        <v>031140005130</v>
      </c>
    </row>
    <row r="3953" spans="1:80" x14ac:dyDescent="0.3">
      <c r="A3953" t="s">
        <v>3658</v>
      </c>
      <c r="B3953" t="s">
        <v>4016</v>
      </c>
      <c r="C3953" t="s">
        <v>122</v>
      </c>
      <c r="D3953" t="s">
        <v>89</v>
      </c>
      <c r="E3953" t="s">
        <v>90</v>
      </c>
      <c r="F3953" t="s">
        <v>91</v>
      </c>
      <c r="G3953"/>
      <c r="H3953" t="s">
        <v>4081</v>
      </c>
      <c r="I3953" t="s">
        <v>4082</v>
      </c>
      <c r="J3953" t="s">
        <v>4082</v>
      </c>
      <c r="K3953" t="s">
        <v>4081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 s="8"/>
      <c r="S3953" s="8"/>
      <c r="T3953" s="8"/>
      <c r="U3953" s="8"/>
      <c r="V3953" s="8">
        <v>29739146.5</v>
      </c>
      <c r="W3953" s="8"/>
      <c r="X3953" s="8"/>
      <c r="Y3953" s="8"/>
      <c r="Z3953" s="8"/>
      <c r="AA3953" s="8"/>
      <c r="AB3953" s="8">
        <v>14869573.25</v>
      </c>
      <c r="AC3953" s="8"/>
      <c r="AD3953"/>
      <c r="AE3953"/>
      <c r="AF3953"/>
      <c r="AG3953"/>
      <c r="AH3953">
        <v>50</v>
      </c>
      <c r="AI3953"/>
      <c r="AJ3953" s="8"/>
      <c r="AK3953" s="8"/>
      <c r="AL3953" s="8"/>
      <c r="AM3953" s="8"/>
      <c r="AN3953" s="8">
        <v>29739146.5</v>
      </c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  <c r="BI3953" s="8"/>
      <c r="BJ3953" s="8"/>
      <c r="BK3953" s="8"/>
      <c r="BL3953"/>
      <c r="BM3953"/>
      <c r="BN3953" s="10">
        <v>0</v>
      </c>
      <c r="BO3953" s="10"/>
      <c r="BP3953" s="10"/>
      <c r="BQ3953" s="10"/>
      <c r="BR3953" s="10"/>
      <c r="BS3953" s="10"/>
      <c r="BT3953" s="10"/>
      <c r="BU3953" s="10"/>
      <c r="BV3953" s="1" t="str">
        <f>Запрос1[[#This Row],[Менеджер]]</f>
        <v>Сулеймен Ерлан</v>
      </c>
      <c r="BW3953" s="1" t="str">
        <f>Запрос1[[#This Row],[Дирекция]]</f>
        <v>Центральная дирекция</v>
      </c>
      <c r="BX3953" s="1" t="str">
        <f t="shared" si="61"/>
        <v>ТОО "БиБорд"</v>
      </c>
      <c r="BY3953" s="1" t="str">
        <f t="shared" si="61"/>
        <v>160840001335</v>
      </c>
      <c r="CA3953" t="str">
        <f>Запрос1[[#This Row],[родитель]]</f>
        <v>ТОО "БиБорд"</v>
      </c>
      <c r="CB3953" t="str">
        <f>Запрос1[[#This Row],[БИНРодителя]]</f>
        <v>160840001335</v>
      </c>
    </row>
    <row r="3954" spans="1:80" x14ac:dyDescent="0.3">
      <c r="A3954" t="s">
        <v>4110</v>
      </c>
      <c r="B3954" t="s">
        <v>4111</v>
      </c>
      <c r="C3954" t="s">
        <v>107</v>
      </c>
      <c r="D3954" t="s">
        <v>110</v>
      </c>
      <c r="E3954" t="s">
        <v>219</v>
      </c>
      <c r="F3954" t="s">
        <v>239</v>
      </c>
      <c r="G3954" t="s">
        <v>240</v>
      </c>
      <c r="H3954" t="s">
        <v>923</v>
      </c>
      <c r="I3954" t="s">
        <v>924</v>
      </c>
      <c r="J3954" t="s">
        <v>924</v>
      </c>
      <c r="K3954" t="s">
        <v>923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 s="8"/>
      <c r="S3954" s="8"/>
      <c r="T3954" s="8"/>
      <c r="U3954" s="8">
        <v>2320000</v>
      </c>
      <c r="V3954" s="8"/>
      <c r="W3954" s="8"/>
      <c r="X3954" s="8"/>
      <c r="Y3954" s="8"/>
      <c r="Z3954" s="8"/>
      <c r="AA3954" s="8">
        <v>1160000</v>
      </c>
      <c r="AB3954" s="8"/>
      <c r="AC3954" s="8"/>
      <c r="AD3954"/>
      <c r="AE3954"/>
      <c r="AF3954"/>
      <c r="AG3954">
        <v>50</v>
      </c>
      <c r="AH3954"/>
      <c r="AI3954"/>
      <c r="AJ3954" s="8"/>
      <c r="AK3954" s="8"/>
      <c r="AL3954" s="8"/>
      <c r="AM3954" s="8">
        <v>2320000</v>
      </c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>
        <v>29494420</v>
      </c>
      <c r="BI3954" s="8"/>
      <c r="BJ3954" s="8">
        <v>2320000</v>
      </c>
      <c r="BK3954" s="8"/>
      <c r="BL3954">
        <v>7.8658000000000001</v>
      </c>
      <c r="BM3954"/>
      <c r="BN3954" s="10">
        <v>0</v>
      </c>
      <c r="BO3954" s="10"/>
      <c r="BP3954" s="10"/>
      <c r="BQ3954" s="10"/>
      <c r="BR3954" s="10"/>
      <c r="BS3954" s="10"/>
      <c r="BT3954" s="10"/>
      <c r="BU3954" s="10"/>
      <c r="BV3954" s="1" t="str">
        <f>Запрос1[[#This Row],[Менеджер]]</f>
        <v>Али Нурберген</v>
      </c>
      <c r="BW3954" s="1" t="str">
        <f>Запрос1[[#This Row],[Дирекция]]</f>
        <v>Южная дирекция</v>
      </c>
      <c r="BX3954" s="1" t="e">
        <f t="shared" si="61"/>
        <v>#N/A</v>
      </c>
      <c r="BY3954" s="1" t="e">
        <f t="shared" si="61"/>
        <v>#N/A</v>
      </c>
      <c r="CA3954" t="e">
        <f>VLOOKUP(Запрос1[[#This Row],[БИНКХ]],'[2]Группы компаний'!$A:$E,4,0)</f>
        <v>#N/A</v>
      </c>
      <c r="CB3954" t="e">
        <f>VLOOKUP(CA3954,$H:$I,2,0)</f>
        <v>#N/A</v>
      </c>
    </row>
    <row r="3955" spans="1:80" x14ac:dyDescent="0.3">
      <c r="A3955" t="s">
        <v>4110</v>
      </c>
      <c r="B3955" t="s">
        <v>4111</v>
      </c>
      <c r="C3955" t="s">
        <v>107</v>
      </c>
      <c r="D3955" t="s">
        <v>110</v>
      </c>
      <c r="E3955" t="s">
        <v>219</v>
      </c>
      <c r="F3955" t="s">
        <v>239</v>
      </c>
      <c r="G3955" t="s">
        <v>240</v>
      </c>
      <c r="H3955" t="s">
        <v>5064</v>
      </c>
      <c r="I3955" t="s">
        <v>5065</v>
      </c>
      <c r="J3955" t="s">
        <v>5065</v>
      </c>
      <c r="K3955" t="s">
        <v>5064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1</v>
      </c>
      <c r="R3955" s="8"/>
      <c r="S3955" s="8"/>
      <c r="T3955" s="8"/>
      <c r="U3955" s="8">
        <v>2320000</v>
      </c>
      <c r="V3955" s="8"/>
      <c r="W3955" s="8">
        <v>1170000</v>
      </c>
      <c r="X3955" s="8"/>
      <c r="Y3955" s="8"/>
      <c r="Z3955" s="8"/>
      <c r="AA3955" s="8">
        <v>1160000</v>
      </c>
      <c r="AB3955" s="8"/>
      <c r="AC3955" s="8">
        <v>585000</v>
      </c>
      <c r="AD3955"/>
      <c r="AE3955"/>
      <c r="AF3955"/>
      <c r="AG3955">
        <v>50</v>
      </c>
      <c r="AH3955"/>
      <c r="AI3955">
        <v>50</v>
      </c>
      <c r="AJ3955" s="8"/>
      <c r="AK3955" s="8"/>
      <c r="AL3955" s="8"/>
      <c r="AM3955" s="8">
        <v>2320000</v>
      </c>
      <c r="AN3955" s="8"/>
      <c r="AO3955" s="8">
        <v>1170000</v>
      </c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>
        <v>30259000</v>
      </c>
      <c r="BI3955" s="8"/>
      <c r="BJ3955" s="8">
        <v>2320000</v>
      </c>
      <c r="BK3955" s="8"/>
      <c r="BL3955">
        <v>7.6670999999999996</v>
      </c>
      <c r="BM3955"/>
      <c r="BN3955" s="10">
        <v>0</v>
      </c>
      <c r="BO3955" s="10"/>
      <c r="BP3955" s="10"/>
      <c r="BQ3955" s="10"/>
      <c r="BR3955" s="10"/>
      <c r="BS3955" s="10"/>
      <c r="BT3955" s="10"/>
      <c r="BU3955" s="10"/>
      <c r="BV3955" s="1" t="str">
        <f>Запрос1[[#This Row],[Менеджер]]</f>
        <v>Али Нурберген</v>
      </c>
      <c r="BW3955" s="1" t="str">
        <f>Запрос1[[#This Row],[Дирекция]]</f>
        <v>Южная дирекция</v>
      </c>
      <c r="BX3955" s="1" t="str">
        <f t="shared" si="61"/>
        <v>Бестам елі</v>
      </c>
      <c r="BY3955" s="1" t="str">
        <f t="shared" si="61"/>
        <v>140364003787</v>
      </c>
      <c r="CA3955" t="str">
        <f>Запрос1[[#This Row],[родитель]]</f>
        <v>Бестам елі</v>
      </c>
      <c r="CB3955" t="str">
        <f>Запрос1[[#This Row],[БИНРодителя]]</f>
        <v>140364003787</v>
      </c>
    </row>
    <row r="3956" spans="1:80" x14ac:dyDescent="0.3">
      <c r="A3956" t="s">
        <v>4110</v>
      </c>
      <c r="B3956" t="s">
        <v>4111</v>
      </c>
      <c r="C3956" t="s">
        <v>107</v>
      </c>
      <c r="D3956" t="s">
        <v>110</v>
      </c>
      <c r="E3956" t="s">
        <v>219</v>
      </c>
      <c r="F3956" t="s">
        <v>5066</v>
      </c>
      <c r="G3956" t="s">
        <v>5067</v>
      </c>
      <c r="H3956" t="s">
        <v>5068</v>
      </c>
      <c r="I3956" t="s">
        <v>5069</v>
      </c>
      <c r="J3956" t="s">
        <v>5069</v>
      </c>
      <c r="K3956" t="s">
        <v>5068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1</v>
      </c>
      <c r="R3956" s="8"/>
      <c r="S3956" s="8"/>
      <c r="T3956" s="8"/>
      <c r="U3956" s="8">
        <v>21120000</v>
      </c>
      <c r="V3956" s="8">
        <v>3352216</v>
      </c>
      <c r="W3956" s="8">
        <v>1200000</v>
      </c>
      <c r="X3956" s="8"/>
      <c r="Y3956" s="8"/>
      <c r="Z3956" s="8"/>
      <c r="AA3956" s="8">
        <v>10560000</v>
      </c>
      <c r="AB3956" s="8">
        <v>3352216</v>
      </c>
      <c r="AC3956" s="8">
        <v>0</v>
      </c>
      <c r="AD3956"/>
      <c r="AE3956"/>
      <c r="AF3956"/>
      <c r="AG3956">
        <v>50</v>
      </c>
      <c r="AH3956">
        <v>100</v>
      </c>
      <c r="AI3956">
        <v>0</v>
      </c>
      <c r="AJ3956" s="8"/>
      <c r="AK3956" s="8"/>
      <c r="AL3956" s="8"/>
      <c r="AM3956" s="8">
        <v>21120000</v>
      </c>
      <c r="AN3956" s="8">
        <v>3352216</v>
      </c>
      <c r="AO3956" s="8">
        <v>1200000</v>
      </c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>
        <v>109270000</v>
      </c>
      <c r="BI3956" s="8">
        <v>57324280</v>
      </c>
      <c r="BJ3956" s="8">
        <v>21120000</v>
      </c>
      <c r="BK3956" s="8"/>
      <c r="BL3956">
        <v>19.328199999999999</v>
      </c>
      <c r="BM3956">
        <v>0</v>
      </c>
      <c r="BN3956" s="10">
        <v>0</v>
      </c>
      <c r="BO3956" s="10"/>
      <c r="BP3956" s="10"/>
      <c r="BQ3956" s="10"/>
      <c r="BR3956" s="10"/>
      <c r="BS3956" s="10"/>
      <c r="BT3956" s="10"/>
      <c r="BU3956" s="10"/>
      <c r="BV3956" s="1" t="str">
        <f>Запрос1[[#This Row],[Менеджер]]</f>
        <v>Али Нурберген</v>
      </c>
      <c r="BW3956" s="1" t="str">
        <f>Запрос1[[#This Row],[Дирекция]]</f>
        <v>Южная дирекция</v>
      </c>
      <c r="BX3956" s="1" t="str">
        <f t="shared" si="61"/>
        <v>КХ "Бидайкол"</v>
      </c>
      <c r="BY3956" s="1" t="str">
        <f t="shared" si="61"/>
        <v>140364003648</v>
      </c>
      <c r="CA3956" t="str">
        <f>Запрос1[[#This Row],[родитель]]</f>
        <v>КХ "Бидайкол"</v>
      </c>
      <c r="CB3956" t="str">
        <f>Запрос1[[#This Row],[БИНРодителя]]</f>
        <v>140364003648</v>
      </c>
    </row>
    <row r="3957" spans="1:80" x14ac:dyDescent="0.3">
      <c r="A3957" t="s">
        <v>4110</v>
      </c>
      <c r="B3957" t="s">
        <v>4111</v>
      </c>
      <c r="C3957" t="s">
        <v>107</v>
      </c>
      <c r="D3957" t="s">
        <v>110</v>
      </c>
      <c r="E3957" t="s">
        <v>219</v>
      </c>
      <c r="F3957" t="s">
        <v>247</v>
      </c>
      <c r="G3957" t="s">
        <v>939</v>
      </c>
      <c r="H3957" t="s">
        <v>5070</v>
      </c>
      <c r="I3957" t="s">
        <v>5071</v>
      </c>
      <c r="J3957" t="s">
        <v>5071</v>
      </c>
      <c r="K3957" t="s">
        <v>5070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0</v>
      </c>
      <c r="R3957" s="8"/>
      <c r="S3957" s="8"/>
      <c r="T3957" s="8">
        <v>495000</v>
      </c>
      <c r="U3957" s="8">
        <v>1053000</v>
      </c>
      <c r="V3957" s="8"/>
      <c r="W3957" s="8"/>
      <c r="X3957" s="8"/>
      <c r="Y3957" s="8"/>
      <c r="Z3957" s="8">
        <v>495000</v>
      </c>
      <c r="AA3957" s="8">
        <v>526500</v>
      </c>
      <c r="AB3957" s="8"/>
      <c r="AC3957" s="8"/>
      <c r="AD3957"/>
      <c r="AE3957"/>
      <c r="AF3957">
        <v>100</v>
      </c>
      <c r="AG3957">
        <v>50</v>
      </c>
      <c r="AH3957"/>
      <c r="AI3957"/>
      <c r="AJ3957" s="8"/>
      <c r="AK3957" s="8"/>
      <c r="AL3957" s="8">
        <v>495000</v>
      </c>
      <c r="AM3957" s="8">
        <v>1053000</v>
      </c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>
        <v>25513800</v>
      </c>
      <c r="BI3957" s="8"/>
      <c r="BJ3957" s="8">
        <v>1053000</v>
      </c>
      <c r="BK3957" s="8"/>
      <c r="BL3957">
        <v>4.1271000000000004</v>
      </c>
      <c r="BM3957"/>
      <c r="BN3957" s="10">
        <v>0</v>
      </c>
      <c r="BO3957" s="10"/>
      <c r="BP3957" s="10"/>
      <c r="BQ3957" s="10"/>
      <c r="BR3957" s="10"/>
      <c r="BS3957" s="10"/>
      <c r="BT3957" s="10"/>
      <c r="BU3957" s="10"/>
      <c r="BV3957" s="1" t="str">
        <f>Запрос1[[#This Row],[Менеджер]]</f>
        <v>Али Нурберген</v>
      </c>
      <c r="BW3957" s="1" t="str">
        <f>Запрос1[[#This Row],[Дирекция]]</f>
        <v>Южная дирекция</v>
      </c>
      <c r="BX3957" s="1" t="str">
        <f t="shared" si="61"/>
        <v>КХ "Максат" Тәуіпбаев Болат</v>
      </c>
      <c r="BY3957" s="1" t="str">
        <f t="shared" si="61"/>
        <v>030164017747</v>
      </c>
      <c r="CA3957" t="str">
        <f>Запрос1[[#This Row],[родитель]]</f>
        <v>КХ "Максат" Тәуіпбаев Болат</v>
      </c>
      <c r="CB3957" t="str">
        <f>Запрос1[[#This Row],[БИНРодителя]]</f>
        <v>030164017747</v>
      </c>
    </row>
    <row r="3958" spans="1:80" x14ac:dyDescent="0.3">
      <c r="A3958" t="s">
        <v>4110</v>
      </c>
      <c r="B3958" t="s">
        <v>4111</v>
      </c>
      <c r="C3958" t="s">
        <v>107</v>
      </c>
      <c r="D3958" t="s">
        <v>110</v>
      </c>
      <c r="E3958" t="s">
        <v>219</v>
      </c>
      <c r="F3958" t="s">
        <v>247</v>
      </c>
      <c r="G3958" t="s">
        <v>248</v>
      </c>
      <c r="H3958" t="s">
        <v>12425</v>
      </c>
      <c r="I3958" t="s">
        <v>12426</v>
      </c>
      <c r="J3958" t="s">
        <v>12426</v>
      </c>
      <c r="K3958" t="s">
        <v>12425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 s="8"/>
      <c r="S3958" s="8"/>
      <c r="T3958" s="8"/>
      <c r="U3958" s="8"/>
      <c r="V3958" s="8"/>
      <c r="W3958" s="8">
        <v>10368000</v>
      </c>
      <c r="X3958" s="8"/>
      <c r="Y3958" s="8"/>
      <c r="Z3958" s="8"/>
      <c r="AA3958" s="8"/>
      <c r="AB3958" s="8"/>
      <c r="AC3958" s="8">
        <v>5184000</v>
      </c>
      <c r="AD3958"/>
      <c r="AE3958"/>
      <c r="AF3958"/>
      <c r="AG3958"/>
      <c r="AH3958"/>
      <c r="AI3958">
        <v>50</v>
      </c>
      <c r="AJ3958" s="8"/>
      <c r="AK3958" s="8"/>
      <c r="AL3958" s="8"/>
      <c r="AM3958" s="8"/>
      <c r="AN3958" s="8"/>
      <c r="AO3958" s="8">
        <v>10368000</v>
      </c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  <c r="BI3958" s="8"/>
      <c r="BJ3958" s="8"/>
      <c r="BK3958" s="8"/>
      <c r="BL3958"/>
      <c r="BM3958"/>
      <c r="BN3958" s="10">
        <v>0</v>
      </c>
      <c r="BO3958" s="10"/>
      <c r="BP3958" s="10"/>
      <c r="BQ3958" s="10"/>
      <c r="BR3958" s="10"/>
      <c r="BS3958" s="10"/>
      <c r="BT3958" s="10"/>
      <c r="BU3958" s="10"/>
      <c r="BV3958" s="1" t="str">
        <f>Запрос1[[#This Row],[Менеджер]]</f>
        <v>Али Нурберген</v>
      </c>
      <c r="BW3958" s="1" t="str">
        <f>Запрос1[[#This Row],[Дирекция]]</f>
        <v>Южная дирекция</v>
      </c>
      <c r="BX3958" s="1" t="str">
        <f t="shared" si="61"/>
        <v>К/Х " АСҚАР И К"</v>
      </c>
      <c r="BY3958" s="1" t="str">
        <f t="shared" si="61"/>
        <v>030164020479</v>
      </c>
      <c r="CA3958" t="str">
        <f>Запрос1[[#This Row],[родитель]]</f>
        <v>К/Х " АСҚАР И К"</v>
      </c>
      <c r="CB3958" t="str">
        <f>Запрос1[[#This Row],[БИНРодителя]]</f>
        <v>030164020479</v>
      </c>
    </row>
    <row r="3959" spans="1:80" x14ac:dyDescent="0.3">
      <c r="A3959" t="s">
        <v>4110</v>
      </c>
      <c r="B3959" t="s">
        <v>4111</v>
      </c>
      <c r="C3959" t="s">
        <v>107</v>
      </c>
      <c r="D3959" t="s">
        <v>110</v>
      </c>
      <c r="E3959" t="s">
        <v>219</v>
      </c>
      <c r="F3959" t="s">
        <v>11008</v>
      </c>
      <c r="G3959" t="s">
        <v>11009</v>
      </c>
      <c r="H3959" t="s">
        <v>11010</v>
      </c>
      <c r="I3959" t="s">
        <v>11011</v>
      </c>
      <c r="J3959" t="s">
        <v>11011</v>
      </c>
      <c r="K3959" t="s">
        <v>11010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 s="8"/>
      <c r="S3959" s="8"/>
      <c r="T3959" s="8"/>
      <c r="U3959" s="8"/>
      <c r="V3959" s="8"/>
      <c r="W3959" s="8">
        <v>1710000</v>
      </c>
      <c r="X3959" s="8"/>
      <c r="Y3959" s="8"/>
      <c r="Z3959" s="8"/>
      <c r="AA3959" s="8"/>
      <c r="AB3959" s="8"/>
      <c r="AC3959" s="8">
        <v>855000</v>
      </c>
      <c r="AD3959"/>
      <c r="AE3959"/>
      <c r="AF3959"/>
      <c r="AG3959"/>
      <c r="AH3959"/>
      <c r="AI3959">
        <v>50</v>
      </c>
      <c r="AJ3959" s="8"/>
      <c r="AK3959" s="8"/>
      <c r="AL3959" s="8"/>
      <c r="AM3959" s="8"/>
      <c r="AN3959" s="8"/>
      <c r="AO3959" s="8">
        <v>1710000</v>
      </c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  <c r="BI3959" s="8"/>
      <c r="BJ3959" s="8"/>
      <c r="BK3959" s="8"/>
      <c r="BL3959"/>
      <c r="BM3959"/>
      <c r="BN3959" s="10">
        <v>0</v>
      </c>
      <c r="BO3959" s="10"/>
      <c r="BP3959" s="10"/>
      <c r="BQ3959" s="10"/>
      <c r="BR3959" s="10"/>
      <c r="BS3959" s="10"/>
      <c r="BT3959" s="10"/>
      <c r="BU3959" s="10"/>
      <c r="BV3959" s="1" t="str">
        <f>Запрос1[[#This Row],[Менеджер]]</f>
        <v>Али Нурберген</v>
      </c>
      <c r="BW3959" s="1" t="str">
        <f>Запрос1[[#This Row],[Дирекция]]</f>
        <v>Южная дирекция</v>
      </c>
      <c r="BX3959" s="1" t="str">
        <f t="shared" si="61"/>
        <v>ПК "Балаби 2004"</v>
      </c>
      <c r="BY3959" s="1" t="str">
        <f t="shared" si="61"/>
        <v>040340014929</v>
      </c>
      <c r="CA3959" t="str">
        <f>Запрос1[[#This Row],[родитель]]</f>
        <v>ПК "Балаби 2004"</v>
      </c>
      <c r="CB3959" t="str">
        <f>Запрос1[[#This Row],[БИНРодителя]]</f>
        <v>040340014929</v>
      </c>
    </row>
    <row r="3960" spans="1:80" x14ac:dyDescent="0.3">
      <c r="A3960" t="s">
        <v>4110</v>
      </c>
      <c r="B3960" t="s">
        <v>4111</v>
      </c>
      <c r="C3960" t="s">
        <v>107</v>
      </c>
      <c r="D3960" t="s">
        <v>110</v>
      </c>
      <c r="E3960" t="s">
        <v>219</v>
      </c>
      <c r="F3960" t="s">
        <v>4245</v>
      </c>
      <c r="G3960" t="s">
        <v>4246</v>
      </c>
      <c r="H3960" t="s">
        <v>5072</v>
      </c>
      <c r="I3960" t="s">
        <v>5073</v>
      </c>
      <c r="J3960" t="s">
        <v>5073</v>
      </c>
      <c r="K3960" t="s">
        <v>5072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 s="8"/>
      <c r="S3960" s="8"/>
      <c r="T3960" s="8"/>
      <c r="U3960" s="8">
        <v>11520000</v>
      </c>
      <c r="V3960" s="8"/>
      <c r="W3960" s="8"/>
      <c r="X3960" s="8"/>
      <c r="Y3960" s="8"/>
      <c r="Z3960" s="8"/>
      <c r="AA3960" s="8">
        <v>5760000</v>
      </c>
      <c r="AB3960" s="8"/>
      <c r="AC3960" s="8"/>
      <c r="AD3960"/>
      <c r="AE3960"/>
      <c r="AF3960"/>
      <c r="AG3960">
        <v>50</v>
      </c>
      <c r="AH3960"/>
      <c r="AI3960"/>
      <c r="AJ3960" s="8"/>
      <c r="AK3960" s="8"/>
      <c r="AL3960" s="8"/>
      <c r="AM3960" s="8">
        <v>11520000</v>
      </c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>
        <v>129752000</v>
      </c>
      <c r="BI3960" s="8"/>
      <c r="BJ3960" s="8">
        <v>11520000</v>
      </c>
      <c r="BK3960" s="8"/>
      <c r="BL3960">
        <v>8.8783999999999992</v>
      </c>
      <c r="BM3960"/>
      <c r="BN3960" s="10">
        <v>0</v>
      </c>
      <c r="BO3960" s="10"/>
      <c r="BP3960" s="10"/>
      <c r="BQ3960" s="10"/>
      <c r="BR3960" s="10"/>
      <c r="BS3960" s="10"/>
      <c r="BT3960" s="10"/>
      <c r="BU3960" s="10"/>
      <c r="BV3960" s="1" t="str">
        <f>Запрос1[[#This Row],[Менеджер]]</f>
        <v>Али Нурберген</v>
      </c>
      <c r="BW3960" s="1" t="str">
        <f>Запрос1[[#This Row],[Дирекция]]</f>
        <v>Южная дирекция</v>
      </c>
      <c r="BX3960" s="1" t="str">
        <f t="shared" si="61"/>
        <v>КХ "Төңкеріс К"</v>
      </c>
      <c r="BY3960" s="1" t="str">
        <f t="shared" si="61"/>
        <v>140364003896</v>
      </c>
      <c r="CA3960" t="str">
        <f>Запрос1[[#This Row],[родитель]]</f>
        <v>КХ "Төңкеріс К"</v>
      </c>
      <c r="CB3960" t="str">
        <f>Запрос1[[#This Row],[БИНРодителя]]</f>
        <v>140364003896</v>
      </c>
    </row>
    <row r="3961" spans="1:80" x14ac:dyDescent="0.3">
      <c r="A3961" t="s">
        <v>4110</v>
      </c>
      <c r="B3961" t="s">
        <v>4111</v>
      </c>
      <c r="C3961" t="s">
        <v>107</v>
      </c>
      <c r="D3961" t="s">
        <v>110</v>
      </c>
      <c r="E3961" t="s">
        <v>219</v>
      </c>
      <c r="F3961" t="s">
        <v>6870</v>
      </c>
      <c r="G3961" t="s">
        <v>6871</v>
      </c>
      <c r="H3961" t="s">
        <v>12427</v>
      </c>
      <c r="I3961" t="s">
        <v>12428</v>
      </c>
      <c r="J3961" t="s">
        <v>12428</v>
      </c>
      <c r="K3961" t="s">
        <v>12427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 s="8"/>
      <c r="S3961" s="8"/>
      <c r="T3961" s="8"/>
      <c r="U3961" s="8"/>
      <c r="V3961" s="8"/>
      <c r="W3961" s="8">
        <v>6735000</v>
      </c>
      <c r="X3961" s="8"/>
      <c r="Y3961" s="8"/>
      <c r="Z3961" s="8"/>
      <c r="AA3961" s="8"/>
      <c r="AB3961" s="8"/>
      <c r="AC3961" s="8">
        <v>3367500</v>
      </c>
      <c r="AD3961"/>
      <c r="AE3961"/>
      <c r="AF3961"/>
      <c r="AG3961"/>
      <c r="AH3961"/>
      <c r="AI3961">
        <v>50</v>
      </c>
      <c r="AJ3961" s="8"/>
      <c r="AK3961" s="8"/>
      <c r="AL3961" s="8"/>
      <c r="AM3961" s="8"/>
      <c r="AN3961" s="8"/>
      <c r="AO3961" s="8">
        <v>6735000</v>
      </c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  <c r="BI3961" s="8"/>
      <c r="BJ3961" s="8"/>
      <c r="BK3961" s="8"/>
      <c r="BL3961"/>
      <c r="BM3961"/>
      <c r="BN3961" s="10">
        <v>0</v>
      </c>
      <c r="BO3961" s="10"/>
      <c r="BP3961" s="10"/>
      <c r="BQ3961" s="10"/>
      <c r="BR3961" s="10"/>
      <c r="BS3961" s="10"/>
      <c r="BT3961" s="10"/>
      <c r="BU3961" s="10"/>
      <c r="BV3961" s="1" t="str">
        <f>Запрос1[[#This Row],[Менеджер]]</f>
        <v>Али Нурберген</v>
      </c>
      <c r="BW3961" s="1" t="str">
        <f>Запрос1[[#This Row],[Дирекция]]</f>
        <v>Южная дирекция</v>
      </c>
      <c r="BX3961" s="1" t="str">
        <f t="shared" si="61"/>
        <v>"ШОЛПАН-АНА" КХ</v>
      </c>
      <c r="BY3961" s="1" t="str">
        <f t="shared" si="61"/>
        <v>200364005427</v>
      </c>
      <c r="CA3961" t="str">
        <f>Запрос1[[#This Row],[родитель]]</f>
        <v>"ШОЛПАН-АНА" КХ</v>
      </c>
      <c r="CB3961" t="str">
        <f>Запрос1[[#This Row],[БИНРодителя]]</f>
        <v>200364005427</v>
      </c>
    </row>
    <row r="3962" spans="1:80" x14ac:dyDescent="0.3">
      <c r="A3962" t="s">
        <v>3658</v>
      </c>
      <c r="B3962" t="s">
        <v>4016</v>
      </c>
      <c r="C3962" t="s">
        <v>122</v>
      </c>
      <c r="D3962" t="s">
        <v>89</v>
      </c>
      <c r="E3962" t="s">
        <v>90</v>
      </c>
      <c r="F3962" t="s">
        <v>91</v>
      </c>
      <c r="G3962"/>
      <c r="H3962" t="s">
        <v>2213</v>
      </c>
      <c r="I3962" t="s">
        <v>2214</v>
      </c>
      <c r="J3962" t="s">
        <v>2214</v>
      </c>
      <c r="K3962" t="s">
        <v>2213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 s="8"/>
      <c r="S3962" s="8"/>
      <c r="T3962" s="8">
        <v>16178500</v>
      </c>
      <c r="U3962" s="8"/>
      <c r="V3962" s="8"/>
      <c r="W3962" s="8"/>
      <c r="X3962" s="8"/>
      <c r="Y3962" s="8"/>
      <c r="Z3962" s="8">
        <v>5298800</v>
      </c>
      <c r="AA3962" s="8"/>
      <c r="AB3962" s="8"/>
      <c r="AC3962" s="8"/>
      <c r="AD3962"/>
      <c r="AE3962"/>
      <c r="AF3962">
        <v>32.75</v>
      </c>
      <c r="AG3962"/>
      <c r="AH3962"/>
      <c r="AI3962"/>
      <c r="AJ3962" s="8"/>
      <c r="AK3962" s="8"/>
      <c r="AL3962" s="8">
        <v>16178500</v>
      </c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  <c r="BI3962" s="8"/>
      <c r="BJ3962" s="8"/>
      <c r="BK3962" s="8"/>
      <c r="BL3962"/>
      <c r="BM3962"/>
      <c r="BN3962" s="10">
        <v>0</v>
      </c>
      <c r="BO3962" s="10"/>
      <c r="BP3962" s="10"/>
      <c r="BQ3962" s="10"/>
      <c r="BR3962" s="10"/>
      <c r="BS3962" s="10"/>
      <c r="BT3962" s="10"/>
      <c r="BU3962" s="10"/>
      <c r="BV3962" s="1" t="str">
        <f>Запрос1[[#This Row],[Менеджер]]</f>
        <v>Сулеймен Ерлан</v>
      </c>
      <c r="BW3962" s="1" t="str">
        <f>Запрос1[[#This Row],[Дирекция]]</f>
        <v>Центральная дирекция</v>
      </c>
      <c r="BX3962" s="1" t="str">
        <f t="shared" si="61"/>
        <v>ТОО "Жанатлек Агро"</v>
      </c>
      <c r="BY3962" s="1" t="str">
        <f t="shared" si="61"/>
        <v>170740033381</v>
      </c>
      <c r="CA3962" t="str">
        <f>Запрос1[[#This Row],[родитель]]</f>
        <v>ТОО "Жанатлек Агро"</v>
      </c>
      <c r="CB3962" t="str">
        <f>Запрос1[[#This Row],[БИНРодителя]]</f>
        <v>170740033381</v>
      </c>
    </row>
    <row r="3963" spans="1:80" x14ac:dyDescent="0.3">
      <c r="A3963" t="s">
        <v>3658</v>
      </c>
      <c r="B3963" t="s">
        <v>4016</v>
      </c>
      <c r="C3963" t="s">
        <v>122</v>
      </c>
      <c r="D3963" t="s">
        <v>89</v>
      </c>
      <c r="E3963" t="s">
        <v>4832</v>
      </c>
      <c r="F3963" t="s">
        <v>9411</v>
      </c>
      <c r="G3963" t="s">
        <v>12685</v>
      </c>
      <c r="H3963" t="s">
        <v>12686</v>
      </c>
      <c r="I3963" t="s">
        <v>12687</v>
      </c>
      <c r="J3963" t="s">
        <v>12687</v>
      </c>
      <c r="K3963" t="s">
        <v>12686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 s="8"/>
      <c r="S3963" s="8"/>
      <c r="T3963" s="8"/>
      <c r="U3963" s="8"/>
      <c r="V3963" s="8"/>
      <c r="W3963" s="8">
        <v>5997905</v>
      </c>
      <c r="X3963" s="8"/>
      <c r="Y3963" s="8"/>
      <c r="Z3963" s="8"/>
      <c r="AA3963" s="8"/>
      <c r="AB3963" s="8"/>
      <c r="AC3963" s="8">
        <v>2418552.5</v>
      </c>
      <c r="AD3963"/>
      <c r="AE3963"/>
      <c r="AF3963"/>
      <c r="AG3963"/>
      <c r="AH3963"/>
      <c r="AI3963">
        <v>40.32</v>
      </c>
      <c r="AJ3963" s="8"/>
      <c r="AK3963" s="8"/>
      <c r="AL3963" s="8"/>
      <c r="AM3963" s="8"/>
      <c r="AN3963" s="8"/>
      <c r="AO3963" s="8">
        <v>5997905</v>
      </c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  <c r="BI3963" s="8"/>
      <c r="BJ3963" s="8"/>
      <c r="BK3963" s="8"/>
      <c r="BL3963"/>
      <c r="BM3963"/>
      <c r="BN3963" s="10">
        <v>0</v>
      </c>
      <c r="BO3963" s="10"/>
      <c r="BP3963" s="10"/>
      <c r="BQ3963" s="10"/>
      <c r="BR3963" s="10"/>
      <c r="BS3963" s="10"/>
      <c r="BT3963" s="10"/>
      <c r="BU3963" s="10"/>
      <c r="BV3963" s="1" t="str">
        <f>Запрос1[[#This Row],[Менеджер]]</f>
        <v>Сулеймен Ерлан</v>
      </c>
      <c r="BW3963" s="1" t="str">
        <f>Запрос1[[#This Row],[Дирекция]]</f>
        <v>Центральная дирекция</v>
      </c>
      <c r="BX3963" s="1" t="str">
        <f t="shared" si="61"/>
        <v>КХ "Досым"</v>
      </c>
      <c r="BY3963" s="1" t="str">
        <f t="shared" si="61"/>
        <v>761204301833</v>
      </c>
      <c r="CA3963" t="str">
        <f>Запрос1[[#This Row],[родитель]]</f>
        <v>КХ "Досым"</v>
      </c>
      <c r="CB3963" t="str">
        <f>Запрос1[[#This Row],[БИНРодителя]]</f>
        <v>761204301833</v>
      </c>
    </row>
    <row r="3964" spans="1:80" x14ac:dyDescent="0.3">
      <c r="A3964" t="s">
        <v>3658</v>
      </c>
      <c r="B3964" t="s">
        <v>4016</v>
      </c>
      <c r="C3964" t="s">
        <v>122</v>
      </c>
      <c r="D3964" t="s">
        <v>89</v>
      </c>
      <c r="E3964" t="s">
        <v>1551</v>
      </c>
      <c r="F3964" t="s">
        <v>4470</v>
      </c>
      <c r="G3964" t="s">
        <v>4471</v>
      </c>
      <c r="H3964" t="s">
        <v>12688</v>
      </c>
      <c r="I3964" t="s">
        <v>12689</v>
      </c>
      <c r="J3964" t="s">
        <v>12689</v>
      </c>
      <c r="K3964" t="s">
        <v>12688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/>
      <c r="AE3964"/>
      <c r="AF3964"/>
      <c r="AG3964"/>
      <c r="AH3964"/>
      <c r="AI3964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  <c r="BI3964" s="8"/>
      <c r="BJ3964" s="8"/>
      <c r="BK3964" s="8"/>
      <c r="BL3964"/>
      <c r="BM3964"/>
      <c r="BN3964" s="10">
        <v>1</v>
      </c>
      <c r="BO3964" s="10">
        <v>253800</v>
      </c>
      <c r="BP3964" s="10">
        <v>253800</v>
      </c>
      <c r="BQ3964" s="10">
        <v>100</v>
      </c>
      <c r="BR3964" s="10"/>
      <c r="BS3964" s="10"/>
      <c r="BT3964" s="10"/>
      <c r="BU3964" s="10"/>
      <c r="BV3964" s="1" t="str">
        <f>Запрос1[[#This Row],[Менеджер]]</f>
        <v>Сулеймен Ерлан</v>
      </c>
      <c r="BW3964" s="1" t="str">
        <f>Запрос1[[#This Row],[Дирекция]]</f>
        <v>Центральная дирекция</v>
      </c>
      <c r="BX3964" s="1" t="str">
        <f t="shared" si="61"/>
        <v>ТОО "MUSTAFA ASTYK"</v>
      </c>
      <c r="BY3964" s="1" t="str">
        <f t="shared" si="61"/>
        <v>220440019189</v>
      </c>
      <c r="CA3964" t="str">
        <f>Запрос1[[#This Row],[родитель]]</f>
        <v>ТОО "MUSTAFA ASTYK"</v>
      </c>
      <c r="CB3964" t="str">
        <f>Запрос1[[#This Row],[БИНРодителя]]</f>
        <v>220440019189</v>
      </c>
    </row>
    <row r="3965" spans="1:80" x14ac:dyDescent="0.3">
      <c r="A3965" t="s">
        <v>3658</v>
      </c>
      <c r="B3965" t="s">
        <v>4016</v>
      </c>
      <c r="C3965" t="s">
        <v>122</v>
      </c>
      <c r="D3965" t="s">
        <v>89</v>
      </c>
      <c r="E3965" t="s">
        <v>3754</v>
      </c>
      <c r="F3965" t="s">
        <v>1261</v>
      </c>
      <c r="G3965" t="s">
        <v>2547</v>
      </c>
      <c r="H3965" t="s">
        <v>4083</v>
      </c>
      <c r="I3965" t="s">
        <v>4084</v>
      </c>
      <c r="J3965" t="s">
        <v>4085</v>
      </c>
      <c r="K3965" t="s">
        <v>4086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 s="8"/>
      <c r="S3965" s="8"/>
      <c r="T3965" s="8"/>
      <c r="U3965" s="8">
        <v>1755000</v>
      </c>
      <c r="V3965" s="8"/>
      <c r="W3965" s="8"/>
      <c r="X3965" s="8"/>
      <c r="Y3965" s="8"/>
      <c r="Z3965" s="8"/>
      <c r="AA3965" s="8">
        <v>1755000</v>
      </c>
      <c r="AB3965" s="8"/>
      <c r="AC3965" s="8"/>
      <c r="AD3965"/>
      <c r="AE3965"/>
      <c r="AF3965"/>
      <c r="AG3965">
        <v>100</v>
      </c>
      <c r="AH3965"/>
      <c r="AI3965"/>
      <c r="AJ3965" s="8"/>
      <c r="AK3965" s="8"/>
      <c r="AL3965" s="8"/>
      <c r="AM3965" s="8">
        <v>1755000</v>
      </c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>
        <v>134701761</v>
      </c>
      <c r="BI3965" s="8"/>
      <c r="BJ3965" s="8">
        <v>1755000</v>
      </c>
      <c r="BK3965" s="8"/>
      <c r="BL3965">
        <v>1.3028</v>
      </c>
      <c r="BM3965"/>
      <c r="BN3965" s="10">
        <v>0</v>
      </c>
      <c r="BO3965" s="10"/>
      <c r="BP3965" s="10"/>
      <c r="BQ3965" s="10"/>
      <c r="BR3965" s="10"/>
      <c r="BS3965" s="10"/>
      <c r="BT3965" s="10"/>
      <c r="BU3965" s="10"/>
      <c r="BV3965" s="1" t="str">
        <f>Запрос1[[#This Row],[Менеджер]]</f>
        <v>Сулеймен Ерлан</v>
      </c>
      <c r="BW3965" s="1" t="str">
        <f>Запрос1[[#This Row],[Дирекция]]</f>
        <v>Центральная дирекция</v>
      </c>
      <c r="BX3965" s="1" t="str">
        <f t="shared" si="61"/>
        <v>ТОО "СХП Новобратское"</v>
      </c>
      <c r="BY3965" s="1" t="str">
        <f t="shared" si="61"/>
        <v>040940002709</v>
      </c>
      <c r="CA3965" t="str">
        <f>Запрос1[[#This Row],[родитель]]</f>
        <v>ТОО "СХП Новобратское"</v>
      </c>
      <c r="CB3965" t="str">
        <f>Запрос1[[#This Row],[БИНРодителя]]</f>
        <v>040940002709</v>
      </c>
    </row>
    <row r="3966" spans="1:80" x14ac:dyDescent="0.3">
      <c r="A3966" t="s">
        <v>3658</v>
      </c>
      <c r="B3966" t="s">
        <v>4016</v>
      </c>
      <c r="C3966" t="s">
        <v>122</v>
      </c>
      <c r="D3966" t="s">
        <v>89</v>
      </c>
      <c r="E3966" t="s">
        <v>3754</v>
      </c>
      <c r="F3966" t="s">
        <v>4087</v>
      </c>
      <c r="G3966" t="s">
        <v>4088</v>
      </c>
      <c r="H3966" t="s">
        <v>4089</v>
      </c>
      <c r="I3966" t="s">
        <v>4090</v>
      </c>
      <c r="J3966" t="s">
        <v>4090</v>
      </c>
      <c r="K3966" t="s">
        <v>4089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 s="8"/>
      <c r="S3966" s="8"/>
      <c r="T3966" s="8">
        <v>3871840</v>
      </c>
      <c r="U3966" s="8"/>
      <c r="V3966" s="8"/>
      <c r="W3966" s="8"/>
      <c r="X3966" s="8"/>
      <c r="Y3966" s="8"/>
      <c r="Z3966" s="8">
        <v>0</v>
      </c>
      <c r="AA3966" s="8"/>
      <c r="AB3966" s="8"/>
      <c r="AC3966" s="8"/>
      <c r="AD3966"/>
      <c r="AE3966"/>
      <c r="AF3966">
        <v>0</v>
      </c>
      <c r="AG3966"/>
      <c r="AH3966"/>
      <c r="AI3966"/>
      <c r="AJ3966" s="8"/>
      <c r="AK3966" s="8"/>
      <c r="AL3966" s="8">
        <v>3871840</v>
      </c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  <c r="BI3966" s="8"/>
      <c r="BJ3966" s="8"/>
      <c r="BK3966" s="8"/>
      <c r="BL3966"/>
      <c r="BM3966"/>
      <c r="BN3966" s="10">
        <v>0</v>
      </c>
      <c r="BO3966" s="10"/>
      <c r="BP3966" s="10"/>
      <c r="BQ3966" s="10"/>
      <c r="BR3966" s="10"/>
      <c r="BS3966" s="10"/>
      <c r="BT3966" s="10"/>
      <c r="BU3966" s="10"/>
      <c r="BV3966" s="1" t="str">
        <f>Запрос1[[#This Row],[Менеджер]]</f>
        <v>Сулеймен Ерлан</v>
      </c>
      <c r="BW3966" s="1" t="str">
        <f>Запрос1[[#This Row],[Дирекция]]</f>
        <v>Центральная дирекция</v>
      </c>
      <c r="BX3966" s="1" t="str">
        <f t="shared" si="61"/>
        <v>ТОО "Научно-производственный центр зернового хозяйства им. А.И. Бараева"</v>
      </c>
      <c r="BY3966" s="1" t="str">
        <f t="shared" si="61"/>
        <v>071040006472</v>
      </c>
      <c r="CA3966" t="str">
        <f>Запрос1[[#This Row],[родитель]]</f>
        <v>ТОО "Научно-производственный центр зернового хозяйства им. А.И. Бараева"</v>
      </c>
      <c r="CB3966" t="str">
        <f>Запрос1[[#This Row],[БИНРодителя]]</f>
        <v>071040006472</v>
      </c>
    </row>
    <row r="3967" spans="1:80" x14ac:dyDescent="0.3">
      <c r="A3967" t="s">
        <v>3658</v>
      </c>
      <c r="B3967" t="s">
        <v>4016</v>
      </c>
      <c r="C3967" t="s">
        <v>122</v>
      </c>
      <c r="D3967" t="s">
        <v>123</v>
      </c>
      <c r="E3967"/>
      <c r="F3967" t="s">
        <v>124</v>
      </c>
      <c r="G3967"/>
      <c r="H3967" t="s">
        <v>4091</v>
      </c>
      <c r="I3967" t="s">
        <v>4092</v>
      </c>
      <c r="J3967" t="s">
        <v>4092</v>
      </c>
      <c r="K3967" t="s">
        <v>4091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 s="8"/>
      <c r="S3967" s="8">
        <v>13880</v>
      </c>
      <c r="T3967" s="8"/>
      <c r="U3967" s="8"/>
      <c r="V3967" s="8"/>
      <c r="W3967" s="8"/>
      <c r="X3967" s="8"/>
      <c r="Y3967" s="8">
        <v>13880</v>
      </c>
      <c r="Z3967" s="8"/>
      <c r="AA3967" s="8"/>
      <c r="AB3967" s="8"/>
      <c r="AC3967" s="8"/>
      <c r="AD3967"/>
      <c r="AE3967">
        <v>100</v>
      </c>
      <c r="AF3967"/>
      <c r="AG3967"/>
      <c r="AH3967"/>
      <c r="AI3967"/>
      <c r="AJ3967" s="8"/>
      <c r="AK3967" s="8">
        <v>13880</v>
      </c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  <c r="BI3967" s="8"/>
      <c r="BJ3967" s="8"/>
      <c r="BK3967" s="8"/>
      <c r="BL3967"/>
      <c r="BM3967"/>
      <c r="BN3967" s="10">
        <v>0</v>
      </c>
      <c r="BO3967" s="10"/>
      <c r="BP3967" s="10"/>
      <c r="BQ3967" s="10"/>
      <c r="BR3967" s="10"/>
      <c r="BS3967" s="10"/>
      <c r="BT3967" s="10"/>
      <c r="BU3967" s="10"/>
      <c r="BV3967" s="1" t="str">
        <f>Запрос1[[#This Row],[Менеджер]]</f>
        <v>Сулеймен Ерлан</v>
      </c>
      <c r="BW3967" s="1" t="str">
        <f>Запрос1[[#This Row],[Дирекция]]</f>
        <v>Центральная дирекция</v>
      </c>
      <c r="BX3967" s="1" t="str">
        <f t="shared" si="61"/>
        <v>ТОО "ОЛАН ТРЕЙД"</v>
      </c>
      <c r="BY3967" s="1" t="str">
        <f t="shared" si="61"/>
        <v>140140011610</v>
      </c>
      <c r="CA3967" t="str">
        <f>Запрос1[[#This Row],[родитель]]</f>
        <v>ТОО "ОЛАН ТРЕЙД"</v>
      </c>
      <c r="CB3967" t="str">
        <f>Запрос1[[#This Row],[БИНРодителя]]</f>
        <v>140140011610</v>
      </c>
    </row>
    <row r="3968" spans="1:80" x14ac:dyDescent="0.3">
      <c r="A3968" t="s">
        <v>3658</v>
      </c>
      <c r="B3968" t="s">
        <v>4016</v>
      </c>
      <c r="C3968" t="s">
        <v>122</v>
      </c>
      <c r="D3968" t="s">
        <v>123</v>
      </c>
      <c r="E3968"/>
      <c r="F3968" t="s">
        <v>127</v>
      </c>
      <c r="G3968"/>
      <c r="H3968" t="s">
        <v>4093</v>
      </c>
      <c r="I3968" t="s">
        <v>4094</v>
      </c>
      <c r="J3968" t="s">
        <v>4094</v>
      </c>
      <c r="K3968" t="s">
        <v>4093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 s="8"/>
      <c r="S3968" s="8"/>
      <c r="T3968" s="8"/>
      <c r="U3968" s="8">
        <v>43000</v>
      </c>
      <c r="V3968" s="8"/>
      <c r="W3968" s="8"/>
      <c r="X3968" s="8"/>
      <c r="Y3968" s="8"/>
      <c r="Z3968" s="8"/>
      <c r="AA3968" s="8">
        <v>43000</v>
      </c>
      <c r="AB3968" s="8"/>
      <c r="AC3968" s="8"/>
      <c r="AD3968"/>
      <c r="AE3968"/>
      <c r="AF3968"/>
      <c r="AG3968">
        <v>100</v>
      </c>
      <c r="AH3968"/>
      <c r="AI3968"/>
      <c r="AJ3968" s="8"/>
      <c r="AK3968" s="8"/>
      <c r="AL3968" s="8"/>
      <c r="AM3968" s="8">
        <v>43000</v>
      </c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  <c r="BI3968" s="8"/>
      <c r="BJ3968" s="8"/>
      <c r="BK3968" s="8"/>
      <c r="BL3968"/>
      <c r="BM3968"/>
      <c r="BN3968" s="10">
        <v>0</v>
      </c>
      <c r="BO3968" s="10"/>
      <c r="BP3968" s="10"/>
      <c r="BQ3968" s="10"/>
      <c r="BR3968" s="10"/>
      <c r="BS3968" s="10"/>
      <c r="BT3968" s="10"/>
      <c r="BU3968" s="10"/>
      <c r="BV3968" s="1" t="str">
        <f>Запрос1[[#This Row],[Менеджер]]</f>
        <v>Сулеймен Ерлан</v>
      </c>
      <c r="BW3968" s="1" t="str">
        <f>Запрос1[[#This Row],[Дирекция]]</f>
        <v>Центральная дирекция</v>
      </c>
      <c r="BX3968" s="1" t="str">
        <f t="shared" si="61"/>
        <v>ТОО "Абсолют Пром Строй"</v>
      </c>
      <c r="BY3968" s="1" t="str">
        <f t="shared" si="61"/>
        <v>190540020009</v>
      </c>
      <c r="CA3968" t="str">
        <f>Запрос1[[#This Row],[родитель]]</f>
        <v>ТОО "Абсолют Пром Строй"</v>
      </c>
      <c r="CB3968" t="str">
        <f>Запрос1[[#This Row],[БИНРодителя]]</f>
        <v>190540020009</v>
      </c>
    </row>
    <row r="3969" spans="1:80" x14ac:dyDescent="0.3">
      <c r="A3969" t="s">
        <v>3658</v>
      </c>
      <c r="B3969" t="s">
        <v>4016</v>
      </c>
      <c r="C3969" t="s">
        <v>122</v>
      </c>
      <c r="D3969" t="s">
        <v>116</v>
      </c>
      <c r="E3969"/>
      <c r="F3969" t="s">
        <v>117</v>
      </c>
      <c r="G3969"/>
      <c r="H3969" t="s">
        <v>4095</v>
      </c>
      <c r="I3969" t="s">
        <v>4096</v>
      </c>
      <c r="J3969" t="s">
        <v>4096</v>
      </c>
      <c r="K3969" t="s">
        <v>4095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 s="8"/>
      <c r="S3969" s="8"/>
      <c r="T3969" s="8"/>
      <c r="U3969" s="8">
        <v>16068000</v>
      </c>
      <c r="V3969" s="8"/>
      <c r="W3969" s="8"/>
      <c r="X3969" s="8"/>
      <c r="Y3969" s="8"/>
      <c r="Z3969" s="8"/>
      <c r="AA3969" s="8">
        <v>4820400</v>
      </c>
      <c r="AB3969" s="8"/>
      <c r="AC3969" s="8"/>
      <c r="AD3969"/>
      <c r="AE3969"/>
      <c r="AF3969"/>
      <c r="AG3969">
        <v>30</v>
      </c>
      <c r="AH3969"/>
      <c r="AI3969"/>
      <c r="AJ3969" s="8"/>
      <c r="AK3969" s="8"/>
      <c r="AL3969" s="8"/>
      <c r="AM3969" s="8">
        <v>16068000</v>
      </c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  <c r="BJ3969" s="8"/>
      <c r="BK3969" s="8"/>
      <c r="BL3969"/>
      <c r="BM3969"/>
      <c r="BN3969" s="10">
        <v>0</v>
      </c>
      <c r="BO3969" s="10"/>
      <c r="BP3969" s="10"/>
      <c r="BQ3969" s="10"/>
      <c r="BR3969" s="10"/>
      <c r="BS3969" s="10"/>
      <c r="BT3969" s="10"/>
      <c r="BU3969" s="10"/>
      <c r="BV3969" s="1" t="str">
        <f>Запрос1[[#This Row],[Менеджер]]</f>
        <v>Сулеймен Ерлан</v>
      </c>
      <c r="BW3969" s="1" t="str">
        <f>Запрос1[[#This Row],[Дирекция]]</f>
        <v>Центральная дирекция</v>
      </c>
      <c r="BX3969" s="1" t="str">
        <f t="shared" si="61"/>
        <v>ТОО "ПерспективСтрой"</v>
      </c>
      <c r="BY3969" s="1" t="str">
        <f t="shared" si="61"/>
        <v>080140009427</v>
      </c>
      <c r="CA3969" t="str">
        <f>Запрос1[[#This Row],[родитель]]</f>
        <v>ТОО "ПерспективСтрой"</v>
      </c>
      <c r="CB3969" t="str">
        <f>Запрос1[[#This Row],[БИНРодителя]]</f>
        <v>080140009427</v>
      </c>
    </row>
    <row r="3970" spans="1:80" x14ac:dyDescent="0.3">
      <c r="A3970" t="s">
        <v>3658</v>
      </c>
      <c r="B3970" t="s">
        <v>4016</v>
      </c>
      <c r="C3970" t="s">
        <v>122</v>
      </c>
      <c r="D3970" t="s">
        <v>382</v>
      </c>
      <c r="E3970" t="s">
        <v>1546</v>
      </c>
      <c r="F3970" t="s">
        <v>2598</v>
      </c>
      <c r="G3970" t="s">
        <v>2599</v>
      </c>
      <c r="H3970" t="s">
        <v>2600</v>
      </c>
      <c r="I3970" t="s">
        <v>2601</v>
      </c>
      <c r="J3970" t="s">
        <v>2601</v>
      </c>
      <c r="K3970" t="s">
        <v>2600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 s="8"/>
      <c r="S3970" s="8"/>
      <c r="T3970" s="8">
        <v>27811900</v>
      </c>
      <c r="U3970" s="8">
        <v>17384670</v>
      </c>
      <c r="V3970" s="8"/>
      <c r="W3970" s="8"/>
      <c r="X3970" s="8"/>
      <c r="Y3970" s="8"/>
      <c r="Z3970" s="8">
        <v>9552970</v>
      </c>
      <c r="AA3970" s="8">
        <v>3523341</v>
      </c>
      <c r="AB3970" s="8"/>
      <c r="AC3970" s="8"/>
      <c r="AD3970"/>
      <c r="AE3970"/>
      <c r="AF3970">
        <v>34.35</v>
      </c>
      <c r="AG3970">
        <v>20.27</v>
      </c>
      <c r="AH3970"/>
      <c r="AI3970"/>
      <c r="AJ3970" s="8"/>
      <c r="AK3970" s="8"/>
      <c r="AL3970" s="8">
        <v>27811900</v>
      </c>
      <c r="AM3970" s="8">
        <v>17384670</v>
      </c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>
        <v>113224840</v>
      </c>
      <c r="BI3970" s="8"/>
      <c r="BJ3970" s="8">
        <v>16920600</v>
      </c>
      <c r="BK3970" s="8"/>
      <c r="BL3970">
        <v>14.9442</v>
      </c>
      <c r="BM3970"/>
      <c r="BN3970" s="10">
        <v>0</v>
      </c>
      <c r="BO3970" s="10"/>
      <c r="BP3970" s="10"/>
      <c r="BQ3970" s="10"/>
      <c r="BR3970" s="10"/>
      <c r="BS3970" s="10"/>
      <c r="BT3970" s="10"/>
      <c r="BU3970" s="10"/>
      <c r="BV3970" s="1" t="str">
        <f>Запрос1[[#This Row],[Менеджер]]</f>
        <v>Сулеймен Ерлан</v>
      </c>
      <c r="BW3970" s="1" t="str">
        <f>Запрос1[[#This Row],[Дирекция]]</f>
        <v>Центральная дирекция</v>
      </c>
      <c r="BX3970" s="1" t="str">
        <f t="shared" si="61"/>
        <v>ТОО "Лобаново"</v>
      </c>
      <c r="BY3970" s="1" t="str">
        <f t="shared" si="61"/>
        <v>040640008945</v>
      </c>
      <c r="CA3970" t="str">
        <f>Запрос1[[#This Row],[родитель]]</f>
        <v>ТОО "Лобаново"</v>
      </c>
      <c r="CB3970" t="str">
        <f>Запрос1[[#This Row],[БИНРодителя]]</f>
        <v>040640008945</v>
      </c>
    </row>
    <row r="3971" spans="1:80" x14ac:dyDescent="0.3">
      <c r="A3971" t="s">
        <v>4110</v>
      </c>
      <c r="B3971" t="s">
        <v>12366</v>
      </c>
      <c r="C3971" t="s">
        <v>3710</v>
      </c>
      <c r="D3971" t="s">
        <v>870</v>
      </c>
      <c r="E3971" t="s">
        <v>5297</v>
      </c>
      <c r="F3971" t="s">
        <v>1082</v>
      </c>
      <c r="G3971" t="s">
        <v>2431</v>
      </c>
      <c r="H3971" t="s">
        <v>5318</v>
      </c>
      <c r="I3971" t="s">
        <v>5319</v>
      </c>
      <c r="J3971" t="s">
        <v>5319</v>
      </c>
      <c r="K3971" t="s">
        <v>5318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/>
      <c r="AE3971"/>
      <c r="AF3971"/>
      <c r="AG3971"/>
      <c r="AH3971"/>
      <c r="AI3971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  <c r="BJ3971" s="8"/>
      <c r="BK3971" s="8"/>
      <c r="BL3971"/>
      <c r="BM3971"/>
      <c r="BN3971" s="10">
        <v>1</v>
      </c>
      <c r="BO3971" s="10">
        <v>4255168.8</v>
      </c>
      <c r="BP3971" s="10">
        <v>1276550.6399999999</v>
      </c>
      <c r="BQ3971" s="10">
        <v>30</v>
      </c>
      <c r="BR3971" s="10"/>
      <c r="BS3971" s="10"/>
      <c r="BT3971" s="10"/>
      <c r="BU3971" s="10"/>
      <c r="BV3971" s="1" t="str">
        <f>Запрос1[[#This Row],[Менеджер]]</f>
        <v>Алибеков Нурсултан Рысбекович</v>
      </c>
      <c r="BW3971" s="1" t="str">
        <f>Запрос1[[#This Row],[Дирекция]]</f>
        <v>Южная дирекция</v>
      </c>
      <c r="BX3971" s="1" t="str">
        <f t="shared" si="61"/>
        <v>КХ "Б-Мәди"</v>
      </c>
      <c r="BY3971" s="1" t="str">
        <f t="shared" si="61"/>
        <v>580520400309</v>
      </c>
      <c r="CA3971" t="str">
        <f>Запрос1[[#This Row],[родитель]]</f>
        <v>КХ "Б-Мәди"</v>
      </c>
      <c r="CB3971" t="str">
        <f>Запрос1[[#This Row],[БИНРодителя]]</f>
        <v>580520400309</v>
      </c>
    </row>
    <row r="3972" spans="1:80" x14ac:dyDescent="0.3">
      <c r="A3972" t="s">
        <v>4110</v>
      </c>
      <c r="B3972" t="s">
        <v>12366</v>
      </c>
      <c r="C3972" t="s">
        <v>876</v>
      </c>
      <c r="D3972" t="s">
        <v>870</v>
      </c>
      <c r="E3972" t="s">
        <v>5282</v>
      </c>
      <c r="F3972" t="s">
        <v>5664</v>
      </c>
      <c r="G3972" t="s">
        <v>5665</v>
      </c>
      <c r="H3972" t="s">
        <v>10452</v>
      </c>
      <c r="I3972" t="s">
        <v>10453</v>
      </c>
      <c r="J3972" t="s">
        <v>10453</v>
      </c>
      <c r="K3972" t="s">
        <v>10452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/>
      <c r="AE3972"/>
      <c r="AF3972"/>
      <c r="AG3972"/>
      <c r="AH3972"/>
      <c r="AI3972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  <c r="BJ3972" s="8"/>
      <c r="BK3972" s="8"/>
      <c r="BL3972"/>
      <c r="BM3972"/>
      <c r="BN3972" s="10">
        <v>1</v>
      </c>
      <c r="BO3972" s="10">
        <v>4200000</v>
      </c>
      <c r="BP3972" s="10">
        <v>4200000</v>
      </c>
      <c r="BQ3972" s="10">
        <v>100</v>
      </c>
      <c r="BR3972" s="10">
        <v>4200000</v>
      </c>
      <c r="BS3972" s="10"/>
      <c r="BT3972" s="10"/>
      <c r="BU3972" s="10"/>
      <c r="BV3972" s="1" t="str">
        <f>Запрос1[[#This Row],[Менеджер]]</f>
        <v>Алибеков Нурсултан Рысбекович</v>
      </c>
      <c r="BW3972" s="1" t="str">
        <f>Запрос1[[#This Row],[Дирекция]]</f>
        <v>Южная дирекция</v>
      </c>
      <c r="BX3972" s="1" t="str">
        <f t="shared" ref="BX3972:BY4035" si="62">CA3972</f>
        <v>КХ "Самал"</v>
      </c>
      <c r="BY3972" s="1" t="str">
        <f t="shared" si="62"/>
        <v>620303302396</v>
      </c>
      <c r="CA3972" t="str">
        <f>Запрос1[[#This Row],[родитель]]</f>
        <v>КХ "Самал"</v>
      </c>
      <c r="CB3972" t="str">
        <f>Запрос1[[#This Row],[БИНРодителя]]</f>
        <v>620303302396</v>
      </c>
    </row>
    <row r="3973" spans="1:80" x14ac:dyDescent="0.3">
      <c r="A3973" t="s">
        <v>4110</v>
      </c>
      <c r="B3973" t="s">
        <v>68</v>
      </c>
      <c r="C3973" t="s">
        <v>225</v>
      </c>
      <c r="D3973"/>
      <c r="E3973"/>
      <c r="F3973"/>
      <c r="G3973"/>
      <c r="H3973" t="s">
        <v>335</v>
      </c>
      <c r="I3973" t="s">
        <v>336</v>
      </c>
      <c r="J3973" t="s">
        <v>336</v>
      </c>
      <c r="K3973" t="s">
        <v>335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 s="8"/>
      <c r="S3973" s="8"/>
      <c r="T3973" s="8">
        <v>180000</v>
      </c>
      <c r="U3973" s="8"/>
      <c r="V3973" s="8"/>
      <c r="W3973" s="8"/>
      <c r="X3973" s="8"/>
      <c r="Y3973" s="8"/>
      <c r="Z3973" s="8">
        <v>0</v>
      </c>
      <c r="AA3973" s="8"/>
      <c r="AB3973" s="8"/>
      <c r="AC3973" s="8"/>
      <c r="AD3973"/>
      <c r="AE3973"/>
      <c r="AF3973">
        <v>0</v>
      </c>
      <c r="AG3973"/>
      <c r="AH3973"/>
      <c r="AI3973"/>
      <c r="AJ3973" s="8"/>
      <c r="AK3973" s="8"/>
      <c r="AL3973" s="8">
        <v>180000</v>
      </c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  <c r="BJ3973" s="8"/>
      <c r="BK3973" s="8"/>
      <c r="BL3973"/>
      <c r="BM3973"/>
      <c r="BN3973" s="10">
        <v>0</v>
      </c>
      <c r="BO3973" s="10"/>
      <c r="BP3973" s="10"/>
      <c r="BQ3973" s="10"/>
      <c r="BR3973" s="10"/>
      <c r="BS3973" s="10"/>
      <c r="BT3973" s="10"/>
      <c r="BU3973" s="10"/>
      <c r="BV3973" s="1" t="str">
        <f>Запрос1[[#This Row],[Менеджер]]</f>
        <v xml:space="preserve">Ахмадиев Самат </v>
      </c>
      <c r="BW3973" s="1" t="str">
        <f>Запрос1[[#This Row],[Дирекция]]</f>
        <v>Южная дирекция</v>
      </c>
      <c r="BX3973" s="1" t="str">
        <f t="shared" si="62"/>
        <v>Берденов Ержан Нысанбекулы</v>
      </c>
      <c r="BY3973" s="1" t="str">
        <f t="shared" si="62"/>
        <v>900825302248</v>
      </c>
      <c r="CA3973" t="str">
        <f>Запрос1[[#This Row],[родитель]]</f>
        <v>Берденов Ержан Нысанбекулы</v>
      </c>
      <c r="CB3973" t="str">
        <f>Запрос1[[#This Row],[БИНРодителя]]</f>
        <v>900825302248</v>
      </c>
    </row>
    <row r="3974" spans="1:80" x14ac:dyDescent="0.3">
      <c r="A3974" t="s">
        <v>4110</v>
      </c>
      <c r="B3974" t="s">
        <v>68</v>
      </c>
      <c r="C3974" t="s">
        <v>75</v>
      </c>
      <c r="D3974" t="s">
        <v>116</v>
      </c>
      <c r="E3974"/>
      <c r="F3974" t="s">
        <v>117</v>
      </c>
      <c r="G3974"/>
      <c r="H3974" t="s">
        <v>118</v>
      </c>
      <c r="I3974" t="s">
        <v>119</v>
      </c>
      <c r="J3974" t="s">
        <v>119</v>
      </c>
      <c r="K3974" t="s">
        <v>118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 s="8"/>
      <c r="S3974" s="8"/>
      <c r="T3974" s="8">
        <v>25000</v>
      </c>
      <c r="U3974" s="8"/>
      <c r="V3974" s="8"/>
      <c r="W3974" s="8"/>
      <c r="X3974" s="8"/>
      <c r="Y3974" s="8"/>
      <c r="Z3974" s="8">
        <v>25000</v>
      </c>
      <c r="AA3974" s="8"/>
      <c r="AB3974" s="8"/>
      <c r="AC3974" s="8"/>
      <c r="AD3974"/>
      <c r="AE3974"/>
      <c r="AF3974">
        <v>100</v>
      </c>
      <c r="AG3974"/>
      <c r="AH3974"/>
      <c r="AI3974"/>
      <c r="AJ3974" s="8"/>
      <c r="AK3974" s="8"/>
      <c r="AL3974" s="8">
        <v>25000</v>
      </c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  <c r="BJ3974" s="8"/>
      <c r="BK3974" s="8"/>
      <c r="BL3974"/>
      <c r="BM3974"/>
      <c r="BN3974" s="10">
        <v>0</v>
      </c>
      <c r="BO3974" s="10"/>
      <c r="BP3974" s="10"/>
      <c r="BQ3974" s="10"/>
      <c r="BR3974" s="10"/>
      <c r="BS3974" s="10"/>
      <c r="BT3974" s="10"/>
      <c r="BU3974" s="10"/>
      <c r="BV3974" s="1" t="str">
        <f>Запрос1[[#This Row],[Менеджер]]</f>
        <v xml:space="preserve">Ахмадиев Самат </v>
      </c>
      <c r="BW3974" s="1" t="str">
        <f>Запрос1[[#This Row],[Дирекция]]</f>
        <v>Южная дирекция</v>
      </c>
      <c r="BX3974" s="1" t="str">
        <f t="shared" si="62"/>
        <v>Юго-Западный НИИЖиР</v>
      </c>
      <c r="BY3974" s="1" t="str">
        <f t="shared" si="62"/>
        <v>070940015984</v>
      </c>
      <c r="CA3974" t="str">
        <f>Запрос1[[#This Row],[родитель]]</f>
        <v>Юго-Западный НИИЖиР</v>
      </c>
      <c r="CB3974" t="str">
        <f>Запрос1[[#This Row],[БИНРодителя]]</f>
        <v>070940015984</v>
      </c>
    </row>
    <row r="3975" spans="1:80" x14ac:dyDescent="0.3">
      <c r="A3975" t="s">
        <v>4110</v>
      </c>
      <c r="B3975" t="s">
        <v>4252</v>
      </c>
      <c r="C3975"/>
      <c r="D3975" t="s">
        <v>870</v>
      </c>
      <c r="E3975" t="s">
        <v>4486</v>
      </c>
      <c r="F3975" t="s">
        <v>5074</v>
      </c>
      <c r="G3975" t="s">
        <v>314</v>
      </c>
      <c r="H3975" t="s">
        <v>5075</v>
      </c>
      <c r="I3975" t="s">
        <v>5076</v>
      </c>
      <c r="J3975" t="s">
        <v>5076</v>
      </c>
      <c r="K3975" t="s">
        <v>5075</v>
      </c>
      <c r="L3975">
        <v>0</v>
      </c>
      <c r="M3975">
        <v>0</v>
      </c>
      <c r="N3975">
        <v>1</v>
      </c>
      <c r="O3975">
        <v>1</v>
      </c>
      <c r="P3975">
        <v>1</v>
      </c>
      <c r="Q3975">
        <v>0</v>
      </c>
      <c r="R3975" s="8"/>
      <c r="S3975" s="8"/>
      <c r="T3975" s="8">
        <v>3447900</v>
      </c>
      <c r="U3975" s="8">
        <v>6025600</v>
      </c>
      <c r="V3975" s="8">
        <v>3882300</v>
      </c>
      <c r="W3975" s="8"/>
      <c r="X3975" s="8"/>
      <c r="Y3975" s="8"/>
      <c r="Z3975" s="8">
        <v>1034370</v>
      </c>
      <c r="AA3975" s="8">
        <v>1940000</v>
      </c>
      <c r="AB3975" s="8">
        <v>0</v>
      </c>
      <c r="AC3975" s="8"/>
      <c r="AD3975"/>
      <c r="AE3975"/>
      <c r="AF3975">
        <v>30</v>
      </c>
      <c r="AG3975">
        <v>32.200000000000003</v>
      </c>
      <c r="AH3975">
        <v>0</v>
      </c>
      <c r="AI3975"/>
      <c r="AJ3975" s="8"/>
      <c r="AK3975" s="8"/>
      <c r="AL3975" s="8">
        <v>3447900</v>
      </c>
      <c r="AM3975" s="8">
        <v>6025600</v>
      </c>
      <c r="AN3975" s="8">
        <v>3882300</v>
      </c>
      <c r="AO3975" s="8"/>
      <c r="AP3975" s="8"/>
      <c r="AQ3975" s="8"/>
      <c r="AR3975" s="8">
        <v>344790</v>
      </c>
      <c r="AS3975" s="8"/>
      <c r="AT3975" s="8"/>
      <c r="AU3975" s="8"/>
      <c r="AV3975" s="8"/>
      <c r="AW3975" s="8"/>
      <c r="AX3975" s="8">
        <v>344790</v>
      </c>
      <c r="AY3975" s="8"/>
      <c r="AZ3975" s="8"/>
      <c r="BA3975" s="8"/>
      <c r="BB3975" s="8"/>
      <c r="BC3975" s="8"/>
      <c r="BD3975" s="8">
        <v>344790</v>
      </c>
      <c r="BE3975" s="8"/>
      <c r="BF3975" s="8"/>
      <c r="BG3975" s="8"/>
      <c r="BH3975" s="8">
        <v>55889550</v>
      </c>
      <c r="BI3975" s="8">
        <v>3882300</v>
      </c>
      <c r="BJ3975" s="8"/>
      <c r="BK3975" s="8">
        <v>3882300</v>
      </c>
      <c r="BL3975">
        <v>0</v>
      </c>
      <c r="BM3975">
        <v>100</v>
      </c>
      <c r="BN3975" s="10">
        <v>0</v>
      </c>
      <c r="BO3975" s="10"/>
      <c r="BP3975" s="10"/>
      <c r="BQ3975" s="10"/>
      <c r="BR3975" s="10"/>
      <c r="BS3975" s="10"/>
      <c r="BT3975" s="10"/>
      <c r="BU3975" s="10"/>
      <c r="BV3975" s="1" t="str">
        <f>Запрос1[[#This Row],[Менеджер]]</f>
        <v>Бастаубаев Айдын</v>
      </c>
      <c r="BW3975" s="1" t="str">
        <f>Запрос1[[#This Row],[Дирекция]]</f>
        <v>Южная дирекция</v>
      </c>
      <c r="BX3975" s="1" t="str">
        <f t="shared" si="62"/>
        <v>ТОО "Тамшы-Булак"</v>
      </c>
      <c r="BY3975" s="1" t="str">
        <f t="shared" si="62"/>
        <v>960440001040</v>
      </c>
      <c r="CA3975" t="str">
        <f>Запрос1[[#This Row],[родитель]]</f>
        <v>ТОО "Тамшы-Булак"</v>
      </c>
      <c r="CB3975" t="str">
        <f>Запрос1[[#This Row],[БИНРодителя]]</f>
        <v>960440001040</v>
      </c>
    </row>
    <row r="3976" spans="1:80" x14ac:dyDescent="0.3">
      <c r="A3976" t="s">
        <v>4110</v>
      </c>
      <c r="B3976" t="s">
        <v>4252</v>
      </c>
      <c r="C3976"/>
      <c r="D3976" t="s">
        <v>870</v>
      </c>
      <c r="E3976" t="s">
        <v>871</v>
      </c>
      <c r="F3976" t="s">
        <v>4428</v>
      </c>
      <c r="G3976" t="s">
        <v>4690</v>
      </c>
      <c r="H3976" t="s">
        <v>12436</v>
      </c>
      <c r="I3976" t="s">
        <v>12437</v>
      </c>
      <c r="J3976" t="s">
        <v>12437</v>
      </c>
      <c r="K3976" t="s">
        <v>12436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/>
      <c r="AE3976"/>
      <c r="AF3976"/>
      <c r="AG3976"/>
      <c r="AH3976"/>
      <c r="AI3976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  <c r="BJ3976" s="8"/>
      <c r="BK3976" s="8"/>
      <c r="BL3976"/>
      <c r="BM3976"/>
      <c r="BN3976" s="10">
        <v>1</v>
      </c>
      <c r="BO3976" s="10">
        <v>7189000</v>
      </c>
      <c r="BP3976" s="10">
        <v>2516150</v>
      </c>
      <c r="BQ3976" s="10">
        <v>35</v>
      </c>
      <c r="BR3976" s="10"/>
      <c r="BS3976" s="10"/>
      <c r="BT3976" s="10"/>
      <c r="BU3976" s="10"/>
      <c r="BV3976" s="1" t="str">
        <f>Запрос1[[#This Row],[Менеджер]]</f>
        <v>Бастаубаев Айдын</v>
      </c>
      <c r="BW3976" s="1" t="str">
        <f>Запрос1[[#This Row],[Дирекция]]</f>
        <v>Южная дирекция</v>
      </c>
      <c r="BX3976" s="1" t="str">
        <f t="shared" si="62"/>
        <v>КХ ДИ-НУР</v>
      </c>
      <c r="BY3976" s="1" t="str">
        <f t="shared" si="62"/>
        <v>561116400312</v>
      </c>
      <c r="CA3976" t="str">
        <f>Запрос1[[#This Row],[родитель]]</f>
        <v>КХ ДИ-НУР</v>
      </c>
      <c r="CB3976" t="str">
        <f>Запрос1[[#This Row],[БИНРодителя]]</f>
        <v>561116400312</v>
      </c>
    </row>
    <row r="3977" spans="1:80" x14ac:dyDescent="0.3">
      <c r="A3977" t="s">
        <v>4110</v>
      </c>
      <c r="B3977" t="s">
        <v>4252</v>
      </c>
      <c r="C3977"/>
      <c r="D3977" t="s">
        <v>870</v>
      </c>
      <c r="E3977" t="s">
        <v>871</v>
      </c>
      <c r="F3977" t="s">
        <v>4432</v>
      </c>
      <c r="G3977" t="s">
        <v>4433</v>
      </c>
      <c r="H3977" t="s">
        <v>5077</v>
      </c>
      <c r="I3977" t="s">
        <v>5078</v>
      </c>
      <c r="J3977" t="s">
        <v>5078</v>
      </c>
      <c r="K3977" t="s">
        <v>5077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 s="8"/>
      <c r="S3977" s="8"/>
      <c r="T3977" s="8"/>
      <c r="U3977" s="8"/>
      <c r="V3977" s="8">
        <v>144000</v>
      </c>
      <c r="W3977" s="8"/>
      <c r="X3977" s="8"/>
      <c r="Y3977" s="8"/>
      <c r="Z3977" s="8"/>
      <c r="AA3977" s="8"/>
      <c r="AB3977" s="8">
        <v>0</v>
      </c>
      <c r="AC3977" s="8"/>
      <c r="AD3977"/>
      <c r="AE3977"/>
      <c r="AF3977"/>
      <c r="AG3977"/>
      <c r="AH3977">
        <v>0</v>
      </c>
      <c r="AI3977"/>
      <c r="AJ3977" s="8"/>
      <c r="AK3977" s="8"/>
      <c r="AL3977" s="8"/>
      <c r="AM3977" s="8"/>
      <c r="AN3977" s="8">
        <v>144000</v>
      </c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>
        <v>26590000</v>
      </c>
      <c r="BJ3977" s="8"/>
      <c r="BK3977" s="8"/>
      <c r="BL3977"/>
      <c r="BM3977">
        <v>0</v>
      </c>
      <c r="BN3977" s="10">
        <v>0</v>
      </c>
      <c r="BO3977" s="10"/>
      <c r="BP3977" s="10"/>
      <c r="BQ3977" s="10"/>
      <c r="BR3977" s="10"/>
      <c r="BS3977" s="10"/>
      <c r="BT3977" s="10"/>
      <c r="BU3977" s="10"/>
      <c r="BV3977" s="1" t="str">
        <f>Запрос1[[#This Row],[Менеджер]]</f>
        <v>Бастаубаев Айдын</v>
      </c>
      <c r="BW3977" s="1" t="str">
        <f>Запрос1[[#This Row],[Дирекция]]</f>
        <v>Южная дирекция</v>
      </c>
      <c r="BX3977" s="1" t="str">
        <f t="shared" si="62"/>
        <v>КХ СНАДИНА Н.Т.</v>
      </c>
      <c r="BY3977" s="1" t="str">
        <f t="shared" si="62"/>
        <v>950418400115</v>
      </c>
      <c r="CA3977" t="str">
        <f>Запрос1[[#This Row],[родитель]]</f>
        <v>КХ СНАДИНА Н.Т.</v>
      </c>
      <c r="CB3977" t="str">
        <f>Запрос1[[#This Row],[БИНРодителя]]</f>
        <v>950418400115</v>
      </c>
    </row>
    <row r="3978" spans="1:80" x14ac:dyDescent="0.3">
      <c r="A3978" t="s">
        <v>4110</v>
      </c>
      <c r="B3978" t="s">
        <v>4252</v>
      </c>
      <c r="C3978"/>
      <c r="D3978" t="s">
        <v>870</v>
      </c>
      <c r="E3978" t="s">
        <v>871</v>
      </c>
      <c r="F3978" t="s">
        <v>4347</v>
      </c>
      <c r="G3978" t="s">
        <v>4348</v>
      </c>
      <c r="H3978" t="s">
        <v>5097</v>
      </c>
      <c r="I3978" t="s">
        <v>5098</v>
      </c>
      <c r="J3978" t="s">
        <v>5098</v>
      </c>
      <c r="K3978" t="s">
        <v>5097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 s="8"/>
      <c r="S3978" s="8"/>
      <c r="T3978" s="8"/>
      <c r="U3978" s="8"/>
      <c r="V3978" s="8">
        <v>4067840</v>
      </c>
      <c r="W3978" s="8"/>
      <c r="X3978" s="8"/>
      <c r="Y3978" s="8"/>
      <c r="Z3978" s="8"/>
      <c r="AA3978" s="8"/>
      <c r="AB3978" s="8">
        <v>813600</v>
      </c>
      <c r="AC3978" s="8"/>
      <c r="AD3978"/>
      <c r="AE3978"/>
      <c r="AF3978"/>
      <c r="AG3978"/>
      <c r="AH3978">
        <v>20</v>
      </c>
      <c r="AI3978"/>
      <c r="AJ3978" s="8"/>
      <c r="AK3978" s="8"/>
      <c r="AL3978" s="8"/>
      <c r="AM3978" s="8"/>
      <c r="AN3978" s="8">
        <v>4067840</v>
      </c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>
        <v>6440000</v>
      </c>
      <c r="BJ3978" s="8"/>
      <c r="BK3978" s="8"/>
      <c r="BL3978"/>
      <c r="BM3978">
        <v>0</v>
      </c>
      <c r="BN3978" s="10">
        <v>0</v>
      </c>
      <c r="BO3978" s="10"/>
      <c r="BP3978" s="10"/>
      <c r="BQ3978" s="10"/>
      <c r="BR3978" s="10"/>
      <c r="BS3978" s="10"/>
      <c r="BT3978" s="10"/>
      <c r="BU3978" s="10"/>
      <c r="BV3978" s="1" t="str">
        <f>Запрос1[[#This Row],[Менеджер]]</f>
        <v>Бастаубаев Айдын</v>
      </c>
      <c r="BW3978" s="1" t="str">
        <f>Запрос1[[#This Row],[Дирекция]]</f>
        <v>Южная дирекция</v>
      </c>
      <c r="BX3978" s="1" t="str">
        <f t="shared" si="62"/>
        <v>ТОО "Берекелі Zher"</v>
      </c>
      <c r="BY3978" s="1" t="str">
        <f t="shared" si="62"/>
        <v>180840017157</v>
      </c>
      <c r="CA3978" t="str">
        <f>Запрос1[[#This Row],[родитель]]</f>
        <v>ТОО "Берекелі Zher"</v>
      </c>
      <c r="CB3978" t="str">
        <f>Запрос1[[#This Row],[БИНРодителя]]</f>
        <v>180840017157</v>
      </c>
    </row>
    <row r="3979" spans="1:80" x14ac:dyDescent="0.3">
      <c r="A3979" t="s">
        <v>4110</v>
      </c>
      <c r="B3979" t="s">
        <v>4252</v>
      </c>
      <c r="C3979"/>
      <c r="D3979" t="s">
        <v>870</v>
      </c>
      <c r="E3979" t="s">
        <v>871</v>
      </c>
      <c r="F3979" t="s">
        <v>4253</v>
      </c>
      <c r="G3979" t="s">
        <v>6646</v>
      </c>
      <c r="H3979" t="s">
        <v>12438</v>
      </c>
      <c r="I3979" t="s">
        <v>12439</v>
      </c>
      <c r="J3979" t="s">
        <v>12439</v>
      </c>
      <c r="K3979" t="s">
        <v>12438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 s="8"/>
      <c r="S3979" s="8"/>
      <c r="T3979" s="8"/>
      <c r="U3979" s="8"/>
      <c r="V3979" s="8"/>
      <c r="W3979" s="8">
        <v>1012500</v>
      </c>
      <c r="X3979" s="8"/>
      <c r="Y3979" s="8"/>
      <c r="Z3979" s="8"/>
      <c r="AA3979" s="8"/>
      <c r="AB3979" s="8"/>
      <c r="AC3979" s="8">
        <v>1012500</v>
      </c>
      <c r="AD3979"/>
      <c r="AE3979"/>
      <c r="AF3979"/>
      <c r="AG3979"/>
      <c r="AH3979"/>
      <c r="AI3979">
        <v>100</v>
      </c>
      <c r="AJ3979" s="8"/>
      <c r="AK3979" s="8"/>
      <c r="AL3979" s="8"/>
      <c r="AM3979" s="8"/>
      <c r="AN3979" s="8"/>
      <c r="AO3979" s="8">
        <v>1012500</v>
      </c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  <c r="BJ3979" s="8"/>
      <c r="BK3979" s="8"/>
      <c r="BL3979"/>
      <c r="BM3979"/>
      <c r="BN3979" s="10">
        <v>0</v>
      </c>
      <c r="BO3979" s="10"/>
      <c r="BP3979" s="10"/>
      <c r="BQ3979" s="10"/>
      <c r="BR3979" s="10"/>
      <c r="BS3979" s="10"/>
      <c r="BT3979" s="10"/>
      <c r="BU3979" s="10"/>
      <c r="BV3979" s="1" t="str">
        <f>Запрос1[[#This Row],[Менеджер]]</f>
        <v>Бастаубаев Айдын</v>
      </c>
      <c r="BW3979" s="1" t="str">
        <f>Запрос1[[#This Row],[Дирекция]]</f>
        <v>Южная дирекция</v>
      </c>
      <c r="BX3979" s="1" t="str">
        <f t="shared" si="62"/>
        <v>КХ КЕРИМКОЖАЕВ ЕРЛАН НУРЛАНОВИЧ</v>
      </c>
      <c r="BY3979" s="1" t="str">
        <f t="shared" si="62"/>
        <v>770803300113</v>
      </c>
      <c r="CA3979" t="str">
        <f>Запрос1[[#This Row],[родитель]]</f>
        <v>КХ КЕРИМКОЖАЕВ ЕРЛАН НУРЛАНОВИЧ</v>
      </c>
      <c r="CB3979" t="str">
        <f>Запрос1[[#This Row],[БИНРодителя]]</f>
        <v>770803300113</v>
      </c>
    </row>
    <row r="3980" spans="1:80" x14ac:dyDescent="0.3">
      <c r="A3980" t="s">
        <v>2514</v>
      </c>
      <c r="B3980" t="s">
        <v>388</v>
      </c>
      <c r="C3980" t="s">
        <v>406</v>
      </c>
      <c r="D3980" t="s">
        <v>412</v>
      </c>
      <c r="E3980" t="s">
        <v>709</v>
      </c>
      <c r="F3980" t="s">
        <v>1718</v>
      </c>
      <c r="G3980" t="s">
        <v>1719</v>
      </c>
      <c r="H3980" t="s">
        <v>1720</v>
      </c>
      <c r="I3980" t="s">
        <v>1721</v>
      </c>
      <c r="J3980" t="s">
        <v>1721</v>
      </c>
      <c r="K3980" t="s">
        <v>1720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 s="8"/>
      <c r="S3980" s="8">
        <v>244000</v>
      </c>
      <c r="T3980" s="8"/>
      <c r="U3980" s="8"/>
      <c r="V3980" s="8"/>
      <c r="W3980" s="8"/>
      <c r="X3980" s="8"/>
      <c r="Y3980" s="8">
        <v>244000</v>
      </c>
      <c r="Z3980" s="8"/>
      <c r="AA3980" s="8"/>
      <c r="AB3980" s="8"/>
      <c r="AC3980" s="8"/>
      <c r="AD3980"/>
      <c r="AE3980">
        <v>100</v>
      </c>
      <c r="AF3980"/>
      <c r="AG3980"/>
      <c r="AH3980"/>
      <c r="AI3980"/>
      <c r="AJ3980" s="8"/>
      <c r="AK3980" s="8">
        <v>244000</v>
      </c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  <c r="BJ3980" s="8"/>
      <c r="BK3980" s="8"/>
      <c r="BL3980"/>
      <c r="BM3980"/>
      <c r="BN3980" s="10">
        <v>0</v>
      </c>
      <c r="BO3980" s="10"/>
      <c r="BP3980" s="10"/>
      <c r="BQ3980" s="10"/>
      <c r="BR3980" s="10"/>
      <c r="BS3980" s="10"/>
      <c r="BT3980" s="10"/>
      <c r="BU3980" s="10"/>
      <c r="BV3980" s="1" t="str">
        <f>Запрос1[[#This Row],[Менеджер]]</f>
        <v>Юрченко Иван</v>
      </c>
      <c r="BW3980" s="1" t="str">
        <f>Запрос1[[#This Row],[Дирекция]]</f>
        <v>Северная дирекция</v>
      </c>
      <c r="BX3980" s="1" t="str">
        <f t="shared" si="62"/>
        <v>к\х Карина</v>
      </c>
      <c r="BY3980" s="1" t="str">
        <f t="shared" si="62"/>
        <v>580824450210</v>
      </c>
      <c r="CA3980" t="str">
        <f>Запрос1[[#This Row],[родитель]]</f>
        <v>к\х Карина</v>
      </c>
      <c r="CB3980" t="str">
        <f>Запрос1[[#This Row],[БИНРодителя]]</f>
        <v>580824450210</v>
      </c>
    </row>
    <row r="3981" spans="1:80" x14ac:dyDescent="0.3">
      <c r="A3981" t="s">
        <v>2514</v>
      </c>
      <c r="B3981" t="s">
        <v>388</v>
      </c>
      <c r="C3981" t="s">
        <v>406</v>
      </c>
      <c r="D3981" t="s">
        <v>412</v>
      </c>
      <c r="E3981" t="s">
        <v>709</v>
      </c>
      <c r="F3981" t="s">
        <v>1352</v>
      </c>
      <c r="G3981" t="s">
        <v>1353</v>
      </c>
      <c r="H3981" t="s">
        <v>1722</v>
      </c>
      <c r="I3981" t="s">
        <v>1723</v>
      </c>
      <c r="J3981" t="s">
        <v>1723</v>
      </c>
      <c r="K3981" t="s">
        <v>1722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 s="8"/>
      <c r="S3981" s="8">
        <v>122250</v>
      </c>
      <c r="T3981" s="8"/>
      <c r="U3981" s="8"/>
      <c r="V3981" s="8"/>
      <c r="W3981" s="8"/>
      <c r="X3981" s="8"/>
      <c r="Y3981" s="8">
        <v>122250</v>
      </c>
      <c r="Z3981" s="8"/>
      <c r="AA3981" s="8"/>
      <c r="AB3981" s="8"/>
      <c r="AC3981" s="8"/>
      <c r="AD3981"/>
      <c r="AE3981">
        <v>100</v>
      </c>
      <c r="AF3981"/>
      <c r="AG3981"/>
      <c r="AH3981"/>
      <c r="AI3981"/>
      <c r="AJ3981" s="8"/>
      <c r="AK3981" s="8">
        <v>122250</v>
      </c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  <c r="BJ3981" s="8"/>
      <c r="BK3981" s="8"/>
      <c r="BL3981"/>
      <c r="BM3981"/>
      <c r="BN3981" s="10">
        <v>0</v>
      </c>
      <c r="BO3981" s="10"/>
      <c r="BP3981" s="10"/>
      <c r="BQ3981" s="10"/>
      <c r="BR3981" s="10"/>
      <c r="BS3981" s="10"/>
      <c r="BT3981" s="10"/>
      <c r="BU3981" s="10"/>
      <c r="BV3981" s="1" t="str">
        <f>Запрос1[[#This Row],[Менеджер]]</f>
        <v>Юрченко Иван</v>
      </c>
      <c r="BW3981" s="1" t="str">
        <f>Запрос1[[#This Row],[Дирекция]]</f>
        <v>Северная дирекция</v>
      </c>
      <c r="BX3981" s="1" t="str">
        <f t="shared" si="62"/>
        <v>к\х Тугельбаев Сагынтай Шайзодаевич</v>
      </c>
      <c r="BY3981" s="1" t="str">
        <f t="shared" si="62"/>
        <v>670314350399</v>
      </c>
      <c r="CA3981" t="str">
        <f>Запрос1[[#This Row],[родитель]]</f>
        <v>к\х Тугельбаев Сагынтай Шайзодаевич</v>
      </c>
      <c r="CB3981" t="str">
        <f>Запрос1[[#This Row],[БИНРодителя]]</f>
        <v>670314350399</v>
      </c>
    </row>
    <row r="3982" spans="1:80" x14ac:dyDescent="0.3">
      <c r="A3982" t="s">
        <v>2514</v>
      </c>
      <c r="B3982" t="s">
        <v>388</v>
      </c>
      <c r="C3982" t="s">
        <v>406</v>
      </c>
      <c r="D3982" t="s">
        <v>412</v>
      </c>
      <c r="E3982" t="s">
        <v>492</v>
      </c>
      <c r="F3982" t="s">
        <v>493</v>
      </c>
      <c r="G3982" t="s">
        <v>494</v>
      </c>
      <c r="H3982" t="s">
        <v>495</v>
      </c>
      <c r="I3982" t="s">
        <v>496</v>
      </c>
      <c r="J3982" t="s">
        <v>496</v>
      </c>
      <c r="K3982" t="s">
        <v>495</v>
      </c>
      <c r="L3982">
        <v>1</v>
      </c>
      <c r="M3982">
        <v>0</v>
      </c>
      <c r="N3982">
        <v>0</v>
      </c>
      <c r="O3982">
        <v>1</v>
      </c>
      <c r="P3982">
        <v>0</v>
      </c>
      <c r="Q3982">
        <v>0</v>
      </c>
      <c r="R3982" s="8">
        <v>262500</v>
      </c>
      <c r="S3982" s="8"/>
      <c r="T3982" s="8"/>
      <c r="U3982" s="8">
        <v>170000</v>
      </c>
      <c r="V3982" s="8"/>
      <c r="W3982" s="8"/>
      <c r="X3982" s="8">
        <v>262500</v>
      </c>
      <c r="Y3982" s="8"/>
      <c r="Z3982" s="8"/>
      <c r="AA3982" s="8">
        <v>170000</v>
      </c>
      <c r="AB3982" s="8"/>
      <c r="AC3982" s="8"/>
      <c r="AD3982">
        <v>100</v>
      </c>
      <c r="AE3982"/>
      <c r="AF3982"/>
      <c r="AG3982">
        <v>100</v>
      </c>
      <c r="AH3982"/>
      <c r="AI3982"/>
      <c r="AJ3982" s="8">
        <v>262500</v>
      </c>
      <c r="AK3982" s="8"/>
      <c r="AL3982" s="8"/>
      <c r="AM3982" s="8">
        <v>170000</v>
      </c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>
        <v>6754380</v>
      </c>
      <c r="BI3982" s="8"/>
      <c r="BJ3982" s="8"/>
      <c r="BK3982" s="8"/>
      <c r="BL3982">
        <v>0</v>
      </c>
      <c r="BM3982"/>
      <c r="BN3982" s="10">
        <v>0</v>
      </c>
      <c r="BO3982" s="10"/>
      <c r="BP3982" s="10"/>
      <c r="BQ3982" s="10"/>
      <c r="BR3982" s="10"/>
      <c r="BS3982" s="10"/>
      <c r="BT3982" s="10"/>
      <c r="BU3982" s="10"/>
      <c r="BV3982" s="1" t="str">
        <f>Запрос1[[#This Row],[Менеджер]]</f>
        <v>Юрченко Иван</v>
      </c>
      <c r="BW3982" s="1" t="str">
        <f>Запрос1[[#This Row],[Дирекция]]</f>
        <v>Северная дирекция</v>
      </c>
      <c r="BX3982" s="1" t="str">
        <f t="shared" si="62"/>
        <v>кх ОНГАРСЫН</v>
      </c>
      <c r="BY3982" s="1" t="str">
        <f t="shared" si="62"/>
        <v>580321350308</v>
      </c>
      <c r="CA3982" t="str">
        <f>Запрос1[[#This Row],[родитель]]</f>
        <v>кх ОНГАРСЫН</v>
      </c>
      <c r="CB3982" t="str">
        <f>Запрос1[[#This Row],[БИНРодителя]]</f>
        <v>580321350308</v>
      </c>
    </row>
    <row r="3983" spans="1:80" x14ac:dyDescent="0.3">
      <c r="A3983" t="s">
        <v>2514</v>
      </c>
      <c r="B3983" t="s">
        <v>388</v>
      </c>
      <c r="C3983" t="s">
        <v>406</v>
      </c>
      <c r="D3983" t="s">
        <v>412</v>
      </c>
      <c r="E3983" t="s">
        <v>492</v>
      </c>
      <c r="F3983" t="s">
        <v>1737</v>
      </c>
      <c r="G3983" t="s">
        <v>1738</v>
      </c>
      <c r="H3983" t="s">
        <v>1739</v>
      </c>
      <c r="I3983" t="s">
        <v>1740</v>
      </c>
      <c r="J3983" t="s">
        <v>1740</v>
      </c>
      <c r="K3983" t="s">
        <v>1739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 s="8">
        <v>400000</v>
      </c>
      <c r="S3983" s="8"/>
      <c r="T3983" s="8"/>
      <c r="U3983" s="8"/>
      <c r="V3983" s="8"/>
      <c r="W3983" s="8"/>
      <c r="X3983" s="8">
        <v>400000</v>
      </c>
      <c r="Y3983" s="8"/>
      <c r="Z3983" s="8"/>
      <c r="AA3983" s="8"/>
      <c r="AB3983" s="8"/>
      <c r="AC3983" s="8"/>
      <c r="AD3983">
        <v>100</v>
      </c>
      <c r="AE3983"/>
      <c r="AF3983"/>
      <c r="AG3983"/>
      <c r="AH3983"/>
      <c r="AI3983"/>
      <c r="AJ3983" s="8">
        <v>400000</v>
      </c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  <c r="BJ3983" s="8"/>
      <c r="BK3983" s="8"/>
      <c r="BL3983"/>
      <c r="BM3983"/>
      <c r="BN3983" s="10">
        <v>0</v>
      </c>
      <c r="BO3983" s="10"/>
      <c r="BP3983" s="10"/>
      <c r="BQ3983" s="10"/>
      <c r="BR3983" s="10"/>
      <c r="BS3983" s="10"/>
      <c r="BT3983" s="10"/>
      <c r="BU3983" s="10"/>
      <c r="BV3983" s="1" t="str">
        <f>Запрос1[[#This Row],[Менеджер]]</f>
        <v>Юрченко Иван</v>
      </c>
      <c r="BW3983" s="1" t="str">
        <f>Запрос1[[#This Row],[Дирекция]]</f>
        <v>Северная дирекция</v>
      </c>
      <c r="BX3983" s="1" t="str">
        <f t="shared" si="62"/>
        <v>крестьянское хозяйство "Алимбаев Т.Ж.</v>
      </c>
      <c r="BY3983" s="1" t="str">
        <f t="shared" si="62"/>
        <v>550404300882</v>
      </c>
      <c r="CA3983" t="str">
        <f>Запрос1[[#This Row],[родитель]]</f>
        <v>крестьянское хозяйство "Алимбаев Т.Ж.</v>
      </c>
      <c r="CB3983" t="str">
        <f>Запрос1[[#This Row],[БИНРодителя]]</f>
        <v>550404300882</v>
      </c>
    </row>
    <row r="3984" spans="1:80" x14ac:dyDescent="0.3">
      <c r="A3984" t="s">
        <v>2514</v>
      </c>
      <c r="B3984" t="s">
        <v>388</v>
      </c>
      <c r="C3984" t="s">
        <v>381</v>
      </c>
      <c r="D3984" t="s">
        <v>123</v>
      </c>
      <c r="E3984"/>
      <c r="F3984" t="s">
        <v>344</v>
      </c>
      <c r="G3984"/>
      <c r="H3984" t="s">
        <v>497</v>
      </c>
      <c r="I3984" t="s">
        <v>498</v>
      </c>
      <c r="J3984" t="s">
        <v>498</v>
      </c>
      <c r="K3984" t="s">
        <v>497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 s="8"/>
      <c r="S3984" s="8"/>
      <c r="T3984" s="8"/>
      <c r="U3984" s="8">
        <v>2921685</v>
      </c>
      <c r="V3984" s="8"/>
      <c r="W3984" s="8"/>
      <c r="X3984" s="8"/>
      <c r="Y3984" s="8"/>
      <c r="Z3984" s="8"/>
      <c r="AA3984" s="8">
        <v>2921685</v>
      </c>
      <c r="AB3984" s="8"/>
      <c r="AC3984" s="8"/>
      <c r="AD3984"/>
      <c r="AE3984"/>
      <c r="AF3984"/>
      <c r="AG3984">
        <v>100</v>
      </c>
      <c r="AH3984"/>
      <c r="AI3984"/>
      <c r="AJ3984" s="8"/>
      <c r="AK3984" s="8"/>
      <c r="AL3984" s="8"/>
      <c r="AM3984" s="8">
        <v>2921685</v>
      </c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  <c r="BJ3984" s="8"/>
      <c r="BK3984" s="8"/>
      <c r="BL3984"/>
      <c r="BM3984"/>
      <c r="BN3984" s="10">
        <v>0</v>
      </c>
      <c r="BO3984" s="10"/>
      <c r="BP3984" s="10"/>
      <c r="BQ3984" s="10"/>
      <c r="BR3984" s="10"/>
      <c r="BS3984" s="10"/>
      <c r="BT3984" s="10"/>
      <c r="BU3984" s="10"/>
      <c r="BV3984" s="1" t="str">
        <f>Запрос1[[#This Row],[Менеджер]]</f>
        <v>Юрченко Иван</v>
      </c>
      <c r="BW3984" s="1" t="str">
        <f>Запрос1[[#This Row],[Дирекция]]</f>
        <v>Северная дирекция</v>
      </c>
      <c r="BX3984" s="1" t="str">
        <f t="shared" si="62"/>
        <v>ТОО "Щелково Агрохим-KZ"</v>
      </c>
      <c r="BY3984" s="1" t="str">
        <f t="shared" si="62"/>
        <v>100140001705</v>
      </c>
      <c r="CA3984" t="str">
        <f>Запрос1[[#This Row],[родитель]]</f>
        <v>ТОО "Щелково Агрохим-KZ"</v>
      </c>
      <c r="CB3984" t="str">
        <f>Запрос1[[#This Row],[БИНРодителя]]</f>
        <v>100140001705</v>
      </c>
    </row>
    <row r="3985" spans="1:80" x14ac:dyDescent="0.3">
      <c r="A3985" t="s">
        <v>3658</v>
      </c>
      <c r="B3985" t="s">
        <v>12012</v>
      </c>
      <c r="C3985"/>
      <c r="D3985" t="s">
        <v>89</v>
      </c>
      <c r="E3985" t="s">
        <v>593</v>
      </c>
      <c r="F3985" t="s">
        <v>12045</v>
      </c>
      <c r="G3985" t="s">
        <v>6162</v>
      </c>
      <c r="H3985" t="s">
        <v>12046</v>
      </c>
      <c r="I3985" t="s">
        <v>12047</v>
      </c>
      <c r="J3985" t="s">
        <v>12047</v>
      </c>
      <c r="K3985" t="s">
        <v>12046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 s="8"/>
      <c r="S3985" s="8"/>
      <c r="T3985" s="8"/>
      <c r="U3985" s="8"/>
      <c r="V3985" s="8"/>
      <c r="W3985" s="8">
        <v>825654</v>
      </c>
      <c r="X3985" s="8"/>
      <c r="Y3985" s="8"/>
      <c r="Z3985" s="8"/>
      <c r="AA3985" s="8"/>
      <c r="AB3985" s="8"/>
      <c r="AC3985" s="8">
        <v>825654</v>
      </c>
      <c r="AD3985"/>
      <c r="AE3985"/>
      <c r="AF3985"/>
      <c r="AG3985"/>
      <c r="AH3985"/>
      <c r="AI3985">
        <v>100</v>
      </c>
      <c r="AJ3985" s="8"/>
      <c r="AK3985" s="8"/>
      <c r="AL3985" s="8"/>
      <c r="AM3985" s="8"/>
      <c r="AN3985" s="8"/>
      <c r="AO3985" s="8">
        <v>825654</v>
      </c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  <c r="BI3985" s="8"/>
      <c r="BJ3985" s="8"/>
      <c r="BK3985" s="8"/>
      <c r="BL3985"/>
      <c r="BM3985"/>
      <c r="BN3985" s="10">
        <v>0</v>
      </c>
      <c r="BO3985" s="10"/>
      <c r="BP3985" s="10"/>
      <c r="BQ3985" s="10"/>
      <c r="BR3985" s="10"/>
      <c r="BS3985" s="10"/>
      <c r="BT3985" s="10"/>
      <c r="BU3985" s="10"/>
      <c r="BV3985" s="1" t="str">
        <f>Запрос1[[#This Row],[Менеджер]]</f>
        <v>Бейбит Арман Алмасұлы</v>
      </c>
      <c r="BW3985" s="1" t="str">
        <f>Запрос1[[#This Row],[Дирекция]]</f>
        <v>Центральная дирекция</v>
      </c>
      <c r="BX3985" s="1" t="str">
        <f t="shared" si="62"/>
        <v>ИП КХ "Кажымурат"</v>
      </c>
      <c r="BY3985" s="1" t="str">
        <f t="shared" si="62"/>
        <v>660318300828</v>
      </c>
      <c r="CA3985" t="str">
        <f>Запрос1[[#This Row],[родитель]]</f>
        <v>ИП КХ "Кажымурат"</v>
      </c>
      <c r="CB3985" t="str">
        <f>Запрос1[[#This Row],[БИНРодителя]]</f>
        <v>660318300828</v>
      </c>
    </row>
    <row r="3986" spans="1:80" x14ac:dyDescent="0.3">
      <c r="A3986" t="s">
        <v>3658</v>
      </c>
      <c r="B3986" t="s">
        <v>12012</v>
      </c>
      <c r="C3986"/>
      <c r="D3986" t="s">
        <v>89</v>
      </c>
      <c r="E3986" t="s">
        <v>2117</v>
      </c>
      <c r="F3986" t="s">
        <v>8439</v>
      </c>
      <c r="G3986" t="s">
        <v>8440</v>
      </c>
      <c r="H3986" t="s">
        <v>8441</v>
      </c>
      <c r="I3986" t="s">
        <v>8442</v>
      </c>
      <c r="J3986" t="s">
        <v>8442</v>
      </c>
      <c r="K3986" t="s">
        <v>8441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 s="8"/>
      <c r="S3986" s="8"/>
      <c r="T3986" s="8"/>
      <c r="U3986" s="8"/>
      <c r="V3986" s="8"/>
      <c r="W3986" s="8">
        <v>9032200</v>
      </c>
      <c r="X3986" s="8"/>
      <c r="Y3986" s="8"/>
      <c r="Z3986" s="8"/>
      <c r="AA3986" s="8"/>
      <c r="AB3986" s="8"/>
      <c r="AC3986" s="8">
        <v>9032200</v>
      </c>
      <c r="AD3986"/>
      <c r="AE3986"/>
      <c r="AF3986"/>
      <c r="AG3986"/>
      <c r="AH3986"/>
      <c r="AI3986">
        <v>100</v>
      </c>
      <c r="AJ3986" s="8"/>
      <c r="AK3986" s="8"/>
      <c r="AL3986" s="8"/>
      <c r="AM3986" s="8"/>
      <c r="AN3986" s="8"/>
      <c r="AO3986" s="8">
        <v>9032200</v>
      </c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  <c r="BI3986" s="8"/>
      <c r="BJ3986" s="8"/>
      <c r="BK3986" s="8"/>
      <c r="BL3986"/>
      <c r="BM3986"/>
      <c r="BN3986" s="10">
        <v>0</v>
      </c>
      <c r="BO3986" s="10"/>
      <c r="BP3986" s="10"/>
      <c r="BQ3986" s="10"/>
      <c r="BR3986" s="10"/>
      <c r="BS3986" s="10"/>
      <c r="BT3986" s="10"/>
      <c r="BU3986" s="10"/>
      <c r="BV3986" s="1" t="str">
        <f>Запрос1[[#This Row],[Менеджер]]</f>
        <v>Бейбит Арман Алмасұлы</v>
      </c>
      <c r="BW3986" s="1" t="str">
        <f>Запрос1[[#This Row],[Дирекция]]</f>
        <v>Центральная дирекция</v>
      </c>
      <c r="BX3986" s="1" t="str">
        <f t="shared" si="62"/>
        <v>ТОО "ЖАНА-БЕРЕКЕ"</v>
      </c>
      <c r="BY3986" s="1" t="str">
        <f t="shared" si="62"/>
        <v>180940019791</v>
      </c>
      <c r="CA3986" t="str">
        <f>Запрос1[[#This Row],[родитель]]</f>
        <v>ТОО "ЖАНА-БЕРЕКЕ"</v>
      </c>
      <c r="CB3986" t="str">
        <f>Запрос1[[#This Row],[БИНРодителя]]</f>
        <v>180940019791</v>
      </c>
    </row>
    <row r="3987" spans="1:80" x14ac:dyDescent="0.3">
      <c r="A3987" t="s">
        <v>3658</v>
      </c>
      <c r="B3987" t="s">
        <v>12012</v>
      </c>
      <c r="C3987"/>
      <c r="D3987" t="s">
        <v>89</v>
      </c>
      <c r="E3987" t="s">
        <v>90</v>
      </c>
      <c r="F3987" t="s">
        <v>91</v>
      </c>
      <c r="G3987"/>
      <c r="H3987" t="s">
        <v>12051</v>
      </c>
      <c r="I3987" t="s">
        <v>12052</v>
      </c>
      <c r="J3987" t="s">
        <v>12052</v>
      </c>
      <c r="K3987" t="s">
        <v>12051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 s="8"/>
      <c r="S3987" s="8"/>
      <c r="T3987" s="8"/>
      <c r="U3987" s="8"/>
      <c r="V3987" s="8"/>
      <c r="W3987" s="8">
        <v>1441440</v>
      </c>
      <c r="X3987" s="8"/>
      <c r="Y3987" s="8"/>
      <c r="Z3987" s="8"/>
      <c r="AA3987" s="8"/>
      <c r="AB3987" s="8"/>
      <c r="AC3987" s="8">
        <v>432432</v>
      </c>
      <c r="AD3987"/>
      <c r="AE3987"/>
      <c r="AF3987"/>
      <c r="AG3987"/>
      <c r="AH3987"/>
      <c r="AI3987">
        <v>30</v>
      </c>
      <c r="AJ3987" s="8"/>
      <c r="AK3987" s="8"/>
      <c r="AL3987" s="8"/>
      <c r="AM3987" s="8"/>
      <c r="AN3987" s="8"/>
      <c r="AO3987" s="8">
        <v>1441440</v>
      </c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  <c r="BI3987" s="8"/>
      <c r="BJ3987" s="8"/>
      <c r="BK3987" s="8"/>
      <c r="BL3987"/>
      <c r="BM3987"/>
      <c r="BN3987" s="10">
        <v>0</v>
      </c>
      <c r="BO3987" s="10"/>
      <c r="BP3987" s="10"/>
      <c r="BQ3987" s="10"/>
      <c r="BR3987" s="10"/>
      <c r="BS3987" s="10"/>
      <c r="BT3987" s="10"/>
      <c r="BU3987" s="10"/>
      <c r="BV3987" s="1" t="str">
        <f>Запрос1[[#This Row],[Менеджер]]</f>
        <v>Бейбит Арман Алмасұлы</v>
      </c>
      <c r="BW3987" s="1" t="str">
        <f>Запрос1[[#This Row],[Дирекция]]</f>
        <v>Центральная дирекция</v>
      </c>
      <c r="BX3987" s="1" t="str">
        <f t="shared" si="62"/>
        <v>ТОО "AISAN AGRO"</v>
      </c>
      <c r="BY3987" s="1" t="str">
        <f t="shared" si="62"/>
        <v>220140029016</v>
      </c>
      <c r="CA3987" t="str">
        <f>Запрос1[[#This Row],[родитель]]</f>
        <v>ТОО "AISAN AGRO"</v>
      </c>
      <c r="CB3987" t="str">
        <f>Запрос1[[#This Row],[БИНРодителя]]</f>
        <v>220140029016</v>
      </c>
    </row>
    <row r="3988" spans="1:80" x14ac:dyDescent="0.3">
      <c r="A3988" t="s">
        <v>3658</v>
      </c>
      <c r="B3988" t="s">
        <v>12012</v>
      </c>
      <c r="C3988"/>
      <c r="D3988" t="s">
        <v>89</v>
      </c>
      <c r="E3988" t="s">
        <v>1502</v>
      </c>
      <c r="F3988" t="s">
        <v>12053</v>
      </c>
      <c r="G3988" t="s">
        <v>12054</v>
      </c>
      <c r="H3988" t="s">
        <v>12055</v>
      </c>
      <c r="I3988" t="s">
        <v>12056</v>
      </c>
      <c r="J3988" t="s">
        <v>12056</v>
      </c>
      <c r="K3988" t="s">
        <v>12055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 s="8"/>
      <c r="S3988" s="8"/>
      <c r="T3988" s="8"/>
      <c r="U3988" s="8"/>
      <c r="V3988" s="8"/>
      <c r="W3988" s="8">
        <v>6585400</v>
      </c>
      <c r="X3988" s="8"/>
      <c r="Y3988" s="8"/>
      <c r="Z3988" s="8"/>
      <c r="AA3988" s="8"/>
      <c r="AB3988" s="8"/>
      <c r="AC3988" s="8">
        <v>6585400</v>
      </c>
      <c r="AD3988"/>
      <c r="AE3988"/>
      <c r="AF3988"/>
      <c r="AG3988"/>
      <c r="AH3988"/>
      <c r="AI3988">
        <v>100</v>
      </c>
      <c r="AJ3988" s="8"/>
      <c r="AK3988" s="8"/>
      <c r="AL3988" s="8"/>
      <c r="AM3988" s="8"/>
      <c r="AN3988" s="8"/>
      <c r="AO3988" s="8">
        <v>6585400</v>
      </c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  <c r="BI3988" s="8"/>
      <c r="BJ3988" s="8"/>
      <c r="BK3988" s="8"/>
      <c r="BL3988"/>
      <c r="BM3988"/>
      <c r="BN3988" s="10">
        <v>0</v>
      </c>
      <c r="BO3988" s="10"/>
      <c r="BP3988" s="10"/>
      <c r="BQ3988" s="10"/>
      <c r="BR3988" s="10"/>
      <c r="BS3988" s="10"/>
      <c r="BT3988" s="10"/>
      <c r="BU3988" s="10"/>
      <c r="BV3988" s="1" t="str">
        <f>Запрос1[[#This Row],[Менеджер]]</f>
        <v>Бейбит Арман Алмасұлы</v>
      </c>
      <c r="BW3988" s="1" t="str">
        <f>Запрос1[[#This Row],[Дирекция]]</f>
        <v>Центральная дирекция</v>
      </c>
      <c r="BX3988" s="1" t="str">
        <f t="shared" si="62"/>
        <v>ТОО "ZHABAY AUYLY"</v>
      </c>
      <c r="BY3988" s="1" t="str">
        <f t="shared" si="62"/>
        <v>130840019838</v>
      </c>
      <c r="CA3988" t="str">
        <f>Запрос1[[#This Row],[родитель]]</f>
        <v>ТОО "ZHABAY AUYLY"</v>
      </c>
      <c r="CB3988" t="str">
        <f>Запрос1[[#This Row],[БИНРодителя]]</f>
        <v>130840019838</v>
      </c>
    </row>
    <row r="3989" spans="1:80" x14ac:dyDescent="0.3">
      <c r="A3989" t="s">
        <v>4110</v>
      </c>
      <c r="B3989" t="s">
        <v>4252</v>
      </c>
      <c r="C3989" t="s">
        <v>1900</v>
      </c>
      <c r="D3989" t="s">
        <v>870</v>
      </c>
      <c r="E3989" t="s">
        <v>3739</v>
      </c>
      <c r="F3989" t="s">
        <v>4601</v>
      </c>
      <c r="G3989" t="s">
        <v>5469</v>
      </c>
      <c r="H3989" t="s">
        <v>8864</v>
      </c>
      <c r="I3989" t="s">
        <v>8865</v>
      </c>
      <c r="J3989" t="s">
        <v>8865</v>
      </c>
      <c r="K3989" t="s">
        <v>8864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 s="8"/>
      <c r="S3989" s="8"/>
      <c r="T3989" s="8"/>
      <c r="U3989" s="8">
        <v>1133875</v>
      </c>
      <c r="V3989" s="8"/>
      <c r="W3989" s="8"/>
      <c r="X3989" s="8"/>
      <c r="Y3989" s="8"/>
      <c r="Z3989" s="8"/>
      <c r="AA3989" s="8">
        <v>341000</v>
      </c>
      <c r="AB3989" s="8"/>
      <c r="AC3989" s="8"/>
      <c r="AD3989"/>
      <c r="AE3989"/>
      <c r="AF3989"/>
      <c r="AG3989">
        <v>30.07</v>
      </c>
      <c r="AH3989"/>
      <c r="AI3989"/>
      <c r="AJ3989" s="8"/>
      <c r="AK3989" s="8"/>
      <c r="AL3989" s="8"/>
      <c r="AM3989" s="8">
        <v>1133875</v>
      </c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>
        <v>3454525</v>
      </c>
      <c r="BI3989" s="8"/>
      <c r="BJ3989" s="8">
        <v>1133875</v>
      </c>
      <c r="BK3989" s="8"/>
      <c r="BL3989">
        <v>32.822800000000001</v>
      </c>
      <c r="BM3989"/>
      <c r="BN3989" s="10">
        <v>0</v>
      </c>
      <c r="BO3989" s="10"/>
      <c r="BP3989" s="10"/>
      <c r="BQ3989" s="10"/>
      <c r="BR3989" s="10"/>
      <c r="BS3989" s="10"/>
      <c r="BT3989" s="10"/>
      <c r="BU3989" s="10"/>
      <c r="BV3989" s="1" t="str">
        <f>Запрос1[[#This Row],[Менеджер]]</f>
        <v>Бастаубаев Айдын</v>
      </c>
      <c r="BW3989" s="1" t="str">
        <f>Запрос1[[#This Row],[Дирекция]]</f>
        <v>Южная дирекция</v>
      </c>
      <c r="BX3989" s="1" t="str">
        <f t="shared" si="62"/>
        <v>ШҚ "Ағайындылар"</v>
      </c>
      <c r="BY3989" s="1" t="str">
        <f t="shared" si="62"/>
        <v>600913301592</v>
      </c>
      <c r="CA3989" t="str">
        <f>Запрос1[[#This Row],[родитель]]</f>
        <v>ШҚ "Ағайындылар"</v>
      </c>
      <c r="CB3989" t="str">
        <f>Запрос1[[#This Row],[БИНРодителя]]</f>
        <v>600913301592</v>
      </c>
    </row>
    <row r="3990" spans="1:80" x14ac:dyDescent="0.3">
      <c r="A3990" t="s">
        <v>4110</v>
      </c>
      <c r="B3990" t="s">
        <v>4252</v>
      </c>
      <c r="C3990" t="s">
        <v>1900</v>
      </c>
      <c r="D3990" t="s">
        <v>870</v>
      </c>
      <c r="E3990" t="s">
        <v>3739</v>
      </c>
      <c r="F3990" t="s">
        <v>4601</v>
      </c>
      <c r="G3990" t="s">
        <v>4602</v>
      </c>
      <c r="H3990" t="s">
        <v>8866</v>
      </c>
      <c r="I3990" t="s">
        <v>8867</v>
      </c>
      <c r="J3990" t="s">
        <v>8867</v>
      </c>
      <c r="K3990" t="s">
        <v>8866</v>
      </c>
      <c r="L3990">
        <v>1</v>
      </c>
      <c r="M3990">
        <v>0</v>
      </c>
      <c r="N3990">
        <v>0</v>
      </c>
      <c r="O3990">
        <v>1</v>
      </c>
      <c r="P3990">
        <v>0</v>
      </c>
      <c r="Q3990">
        <v>0</v>
      </c>
      <c r="R3990" s="8">
        <v>253000</v>
      </c>
      <c r="S3990" s="8"/>
      <c r="T3990" s="8"/>
      <c r="U3990" s="8">
        <v>1442150</v>
      </c>
      <c r="V3990" s="8"/>
      <c r="W3990" s="8"/>
      <c r="X3990" s="8">
        <v>253000</v>
      </c>
      <c r="Y3990" s="8"/>
      <c r="Z3990" s="8"/>
      <c r="AA3990" s="8">
        <v>1442150</v>
      </c>
      <c r="AB3990" s="8"/>
      <c r="AC3990" s="8"/>
      <c r="AD3990">
        <v>100</v>
      </c>
      <c r="AE3990"/>
      <c r="AF3990"/>
      <c r="AG3990">
        <v>100</v>
      </c>
      <c r="AH3990"/>
      <c r="AI3990"/>
      <c r="AJ3990" s="8">
        <v>253000</v>
      </c>
      <c r="AK3990" s="8"/>
      <c r="AL3990" s="8"/>
      <c r="AM3990" s="8">
        <v>1442150</v>
      </c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>
        <v>7546810</v>
      </c>
      <c r="BI3990" s="8"/>
      <c r="BJ3990" s="8">
        <v>1237450</v>
      </c>
      <c r="BK3990" s="8"/>
      <c r="BL3990">
        <v>16.396899999999999</v>
      </c>
      <c r="BM3990"/>
      <c r="BN3990" s="10">
        <v>0</v>
      </c>
      <c r="BO3990" s="10"/>
      <c r="BP3990" s="10"/>
      <c r="BQ3990" s="10"/>
      <c r="BR3990" s="10"/>
      <c r="BS3990" s="10"/>
      <c r="BT3990" s="10"/>
      <c r="BU3990" s="10"/>
      <c r="BV3990" s="1" t="str">
        <f>Запрос1[[#This Row],[Менеджер]]</f>
        <v>Бастаубаев Айдын</v>
      </c>
      <c r="BW3990" s="1" t="str">
        <f>Запрос1[[#This Row],[Дирекция]]</f>
        <v>Южная дирекция</v>
      </c>
      <c r="BX3990" s="1" t="str">
        <f t="shared" si="62"/>
        <v>кх "Бауыр"</v>
      </c>
      <c r="BY3990" s="1" t="str">
        <f t="shared" si="62"/>
        <v>790226301931</v>
      </c>
      <c r="CA3990" t="str">
        <f>Запрос1[[#This Row],[родитель]]</f>
        <v>кх "Бауыр"</v>
      </c>
      <c r="CB3990" t="str">
        <f>Запрос1[[#This Row],[БИНРодителя]]</f>
        <v>790226301931</v>
      </c>
    </row>
    <row r="3991" spans="1:80" x14ac:dyDescent="0.3">
      <c r="A3991" t="s">
        <v>4110</v>
      </c>
      <c r="B3991" t="s">
        <v>4252</v>
      </c>
      <c r="C3991" t="s">
        <v>1900</v>
      </c>
      <c r="D3991" t="s">
        <v>870</v>
      </c>
      <c r="E3991" t="s">
        <v>3739</v>
      </c>
      <c r="F3991" t="s">
        <v>4601</v>
      </c>
      <c r="G3991" t="s">
        <v>4602</v>
      </c>
      <c r="H3991" t="s">
        <v>8868</v>
      </c>
      <c r="I3991" t="s">
        <v>8869</v>
      </c>
      <c r="J3991" t="s">
        <v>8869</v>
      </c>
      <c r="K3991" t="s">
        <v>8868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 s="8">
        <v>446000</v>
      </c>
      <c r="S3991" s="8"/>
      <c r="T3991" s="8"/>
      <c r="U3991" s="8"/>
      <c r="V3991" s="8"/>
      <c r="W3991" s="8"/>
      <c r="X3991" s="8">
        <v>0</v>
      </c>
      <c r="Y3991" s="8"/>
      <c r="Z3991" s="8"/>
      <c r="AA3991" s="8"/>
      <c r="AB3991" s="8"/>
      <c r="AC3991" s="8"/>
      <c r="AD3991">
        <v>0</v>
      </c>
      <c r="AE3991"/>
      <c r="AF3991"/>
      <c r="AG3991"/>
      <c r="AH3991"/>
      <c r="AI3991"/>
      <c r="AJ3991" s="8">
        <v>446000</v>
      </c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  <c r="BI3991" s="8"/>
      <c r="BJ3991" s="8"/>
      <c r="BK3991" s="8"/>
      <c r="BL3991"/>
      <c r="BM3991"/>
      <c r="BN3991" s="10">
        <v>0</v>
      </c>
      <c r="BO3991" s="10"/>
      <c r="BP3991" s="10"/>
      <c r="BQ3991" s="10"/>
      <c r="BR3991" s="10"/>
      <c r="BS3991" s="10"/>
      <c r="BT3991" s="10"/>
      <c r="BU3991" s="10"/>
      <c r="BV3991" s="1" t="str">
        <f>Запрос1[[#This Row],[Менеджер]]</f>
        <v>Бастаубаев Айдын</v>
      </c>
      <c r="BW3991" s="1" t="str">
        <f>Запрос1[[#This Row],[Дирекция]]</f>
        <v>Южная дирекция</v>
      </c>
      <c r="BX3991" s="1" t="str">
        <f t="shared" si="62"/>
        <v>кх Аманат</v>
      </c>
      <c r="BY3991" s="1" t="str">
        <f t="shared" si="62"/>
        <v>081064006690</v>
      </c>
      <c r="CA3991" t="str">
        <f>Запрос1[[#This Row],[родитель]]</f>
        <v>кх Аманат</v>
      </c>
      <c r="CB3991" t="str">
        <f>Запрос1[[#This Row],[БИНРодителя]]</f>
        <v>081064006690</v>
      </c>
    </row>
    <row r="3992" spans="1:80" x14ac:dyDescent="0.3">
      <c r="A3992" t="s">
        <v>4110</v>
      </c>
      <c r="B3992" t="s">
        <v>4252</v>
      </c>
      <c r="C3992" t="s">
        <v>1900</v>
      </c>
      <c r="D3992" t="s">
        <v>870</v>
      </c>
      <c r="E3992" t="s">
        <v>3739</v>
      </c>
      <c r="F3992" t="s">
        <v>4601</v>
      </c>
      <c r="G3992" t="s">
        <v>4602</v>
      </c>
      <c r="H3992" t="s">
        <v>8870</v>
      </c>
      <c r="I3992" t="s">
        <v>8871</v>
      </c>
      <c r="J3992" t="s">
        <v>8871</v>
      </c>
      <c r="K3992" t="s">
        <v>8870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 s="8">
        <v>2171936</v>
      </c>
      <c r="S3992" s="8"/>
      <c r="T3992" s="8"/>
      <c r="U3992" s="8"/>
      <c r="V3992" s="8"/>
      <c r="W3992" s="8"/>
      <c r="X3992" s="8">
        <v>2171936</v>
      </c>
      <c r="Y3992" s="8"/>
      <c r="Z3992" s="8"/>
      <c r="AA3992" s="8"/>
      <c r="AB3992" s="8"/>
      <c r="AC3992" s="8"/>
      <c r="AD3992">
        <v>100</v>
      </c>
      <c r="AE3992"/>
      <c r="AF3992"/>
      <c r="AG3992"/>
      <c r="AH3992"/>
      <c r="AI3992"/>
      <c r="AJ3992" s="8">
        <v>2171936</v>
      </c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  <c r="BI3992" s="8"/>
      <c r="BJ3992" s="8"/>
      <c r="BK3992" s="8"/>
      <c r="BL3992"/>
      <c r="BM3992"/>
      <c r="BN3992" s="10">
        <v>0</v>
      </c>
      <c r="BO3992" s="10"/>
      <c r="BP3992" s="10"/>
      <c r="BQ3992" s="10"/>
      <c r="BR3992" s="10"/>
      <c r="BS3992" s="10"/>
      <c r="BT3992" s="10"/>
      <c r="BU3992" s="10"/>
      <c r="BV3992" s="1" t="str">
        <f>Запрос1[[#This Row],[Менеджер]]</f>
        <v>Бастаубаев Айдын</v>
      </c>
      <c r="BW3992" s="1" t="str">
        <f>Запрос1[[#This Row],[Дирекция]]</f>
        <v>Южная дирекция</v>
      </c>
      <c r="BX3992" s="1" t="str">
        <f t="shared" si="62"/>
        <v>кх Бастаубаев К.Б</v>
      </c>
      <c r="BY3992" s="1" t="str">
        <f t="shared" si="62"/>
        <v>030964019584</v>
      </c>
      <c r="CA3992" t="str">
        <f>Запрос1[[#This Row],[родитель]]</f>
        <v>кх Бастаубаев К.Б</v>
      </c>
      <c r="CB3992" t="str">
        <f>Запрос1[[#This Row],[БИНРодителя]]</f>
        <v>030964019584</v>
      </c>
    </row>
    <row r="3993" spans="1:80" x14ac:dyDescent="0.3">
      <c r="A3993" t="s">
        <v>4110</v>
      </c>
      <c r="B3993" t="s">
        <v>4252</v>
      </c>
      <c r="C3993" t="s">
        <v>1900</v>
      </c>
      <c r="D3993" t="s">
        <v>870</v>
      </c>
      <c r="E3993" t="s">
        <v>3739</v>
      </c>
      <c r="F3993" t="s">
        <v>4601</v>
      </c>
      <c r="G3993" t="s">
        <v>4602</v>
      </c>
      <c r="H3993" t="s">
        <v>8872</v>
      </c>
      <c r="I3993" t="s">
        <v>8873</v>
      </c>
      <c r="J3993" t="s">
        <v>8873</v>
      </c>
      <c r="K3993" t="s">
        <v>8872</v>
      </c>
      <c r="L3993">
        <v>1</v>
      </c>
      <c r="M3993">
        <v>1</v>
      </c>
      <c r="N3993">
        <v>0</v>
      </c>
      <c r="O3993">
        <v>1</v>
      </c>
      <c r="P3993">
        <v>0</v>
      </c>
      <c r="Q3993">
        <v>0</v>
      </c>
      <c r="R3993" s="8">
        <v>1058603</v>
      </c>
      <c r="S3993" s="8">
        <v>1586560</v>
      </c>
      <c r="T3993" s="8"/>
      <c r="U3993" s="8">
        <v>1369278</v>
      </c>
      <c r="V3993" s="8"/>
      <c r="W3993" s="8"/>
      <c r="X3993" s="8">
        <v>0</v>
      </c>
      <c r="Y3993" s="8">
        <v>383750</v>
      </c>
      <c r="Z3993" s="8"/>
      <c r="AA3993" s="8">
        <v>523670</v>
      </c>
      <c r="AB3993" s="8"/>
      <c r="AC3993" s="8"/>
      <c r="AD3993">
        <v>0</v>
      </c>
      <c r="AE3993">
        <v>24.19</v>
      </c>
      <c r="AF3993"/>
      <c r="AG3993">
        <v>38.24</v>
      </c>
      <c r="AH3993"/>
      <c r="AI3993"/>
      <c r="AJ3993" s="8">
        <v>1058603</v>
      </c>
      <c r="AK3993" s="8">
        <v>1586560</v>
      </c>
      <c r="AL3993" s="8"/>
      <c r="AM3993" s="8">
        <v>1369278</v>
      </c>
      <c r="AN3993" s="8"/>
      <c r="AO3993" s="8"/>
      <c r="AP3993" s="8"/>
      <c r="AQ3993" s="8">
        <v>15000</v>
      </c>
      <c r="AR3993" s="8"/>
      <c r="AS3993" s="8"/>
      <c r="AT3993" s="8"/>
      <c r="AU3993" s="8"/>
      <c r="AV3993" s="8"/>
      <c r="AW3993" s="8">
        <v>15000</v>
      </c>
      <c r="AX3993" s="8"/>
      <c r="AY3993" s="8"/>
      <c r="AZ3993" s="8"/>
      <c r="BA3993" s="8"/>
      <c r="BB3993" s="8"/>
      <c r="BC3993" s="8">
        <v>15000</v>
      </c>
      <c r="BD3993" s="8"/>
      <c r="BE3993" s="8"/>
      <c r="BF3993" s="8"/>
      <c r="BG3993" s="8"/>
      <c r="BH3993" s="8">
        <v>4263075</v>
      </c>
      <c r="BI3993" s="8"/>
      <c r="BJ3993" s="8"/>
      <c r="BK3993" s="8"/>
      <c r="BL3993">
        <v>0</v>
      </c>
      <c r="BM3993"/>
      <c r="BN3993" s="10">
        <v>0</v>
      </c>
      <c r="BO3993" s="10"/>
      <c r="BP3993" s="10"/>
      <c r="BQ3993" s="10"/>
      <c r="BR3993" s="10"/>
      <c r="BS3993" s="10"/>
      <c r="BT3993" s="10"/>
      <c r="BU3993" s="10"/>
      <c r="BV3993" s="1" t="str">
        <f>Запрос1[[#This Row],[Менеджер]]</f>
        <v>Бастаубаев Айдын</v>
      </c>
      <c r="BW3993" s="1" t="str">
        <f>Запрос1[[#This Row],[Дирекция]]</f>
        <v>Южная дирекция</v>
      </c>
      <c r="BX3993" s="1" t="str">
        <f t="shared" si="62"/>
        <v>кх БЕЙБАРС</v>
      </c>
      <c r="BY3993" s="1" t="str">
        <f t="shared" si="62"/>
        <v>501126301070</v>
      </c>
      <c r="CA3993" t="str">
        <f>Запрос1[[#This Row],[родитель]]</f>
        <v>кх БЕЙБАРС</v>
      </c>
      <c r="CB3993" t="str">
        <f>Запрос1[[#This Row],[БИНРодителя]]</f>
        <v>501126301070</v>
      </c>
    </row>
    <row r="3994" spans="1:80" x14ac:dyDescent="0.3">
      <c r="A3994" t="s">
        <v>4110</v>
      </c>
      <c r="B3994" t="s">
        <v>4252</v>
      </c>
      <c r="C3994" t="s">
        <v>1900</v>
      </c>
      <c r="D3994" t="s">
        <v>870</v>
      </c>
      <c r="E3994" t="s">
        <v>3739</v>
      </c>
      <c r="F3994" t="s">
        <v>4601</v>
      </c>
      <c r="G3994" t="s">
        <v>4602</v>
      </c>
      <c r="H3994" t="s">
        <v>8550</v>
      </c>
      <c r="I3994" t="s">
        <v>8551</v>
      </c>
      <c r="J3994" t="s">
        <v>8551</v>
      </c>
      <c r="K3994" t="s">
        <v>8550</v>
      </c>
      <c r="L3994">
        <v>1</v>
      </c>
      <c r="M3994">
        <v>1</v>
      </c>
      <c r="N3994">
        <v>0</v>
      </c>
      <c r="O3994">
        <v>1</v>
      </c>
      <c r="P3994">
        <v>1</v>
      </c>
      <c r="Q3994">
        <v>1</v>
      </c>
      <c r="R3994" s="8">
        <v>606319.96</v>
      </c>
      <c r="S3994" s="8">
        <v>560549.02</v>
      </c>
      <c r="T3994" s="8"/>
      <c r="U3994" s="8">
        <v>395000</v>
      </c>
      <c r="V3994" s="8">
        <v>2193930</v>
      </c>
      <c r="W3994" s="8">
        <v>2255120</v>
      </c>
      <c r="X3994" s="8">
        <v>53292</v>
      </c>
      <c r="Y3994" s="8">
        <v>198060</v>
      </c>
      <c r="Z3994" s="8"/>
      <c r="AA3994" s="8">
        <v>395000</v>
      </c>
      <c r="AB3994" s="8">
        <v>693220</v>
      </c>
      <c r="AC3994" s="8">
        <v>698025</v>
      </c>
      <c r="AD3994">
        <v>8.7899999999999991</v>
      </c>
      <c r="AE3994">
        <v>35.33</v>
      </c>
      <c r="AF3994"/>
      <c r="AG3994">
        <v>100</v>
      </c>
      <c r="AH3994">
        <v>31.6</v>
      </c>
      <c r="AI3994">
        <v>30.95</v>
      </c>
      <c r="AJ3994" s="8">
        <v>606319.96</v>
      </c>
      <c r="AK3994" s="8">
        <v>560549.02</v>
      </c>
      <c r="AL3994" s="8"/>
      <c r="AM3994" s="8">
        <v>395000</v>
      </c>
      <c r="AN3994" s="8">
        <v>2193930</v>
      </c>
      <c r="AO3994" s="8">
        <v>2255120</v>
      </c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>
        <v>587500</v>
      </c>
      <c r="BI3994" s="8">
        <v>1059020</v>
      </c>
      <c r="BJ3994" s="8">
        <v>395000</v>
      </c>
      <c r="BK3994" s="8">
        <v>615020</v>
      </c>
      <c r="BL3994">
        <v>67.233999999999995</v>
      </c>
      <c r="BM3994">
        <v>58.074399999999997</v>
      </c>
      <c r="BN3994" s="10">
        <v>0</v>
      </c>
      <c r="BO3994" s="10"/>
      <c r="BP3994" s="10"/>
      <c r="BQ3994" s="10"/>
      <c r="BR3994" s="10"/>
      <c r="BS3994" s="10"/>
      <c r="BT3994" s="10"/>
      <c r="BU3994" s="10"/>
      <c r="BV3994" s="1" t="str">
        <f>Запрос1[[#This Row],[Менеджер]]</f>
        <v>Бастаубаев Айдын</v>
      </c>
      <c r="BW3994" s="1" t="str">
        <f>Запрос1[[#This Row],[Дирекция]]</f>
        <v>Южная дирекция</v>
      </c>
      <c r="BX3994" s="1" t="str">
        <f t="shared" si="62"/>
        <v>кх Береке Шенгельды</v>
      </c>
      <c r="BY3994" s="1" t="str">
        <f t="shared" si="62"/>
        <v>420820401674</v>
      </c>
      <c r="CA3994" t="str">
        <f>Запрос1[[#This Row],[родитель]]</f>
        <v>кх Береке Шенгельды</v>
      </c>
      <c r="CB3994" t="str">
        <f>Запрос1[[#This Row],[БИНРодителя]]</f>
        <v>420820401674</v>
      </c>
    </row>
    <row r="3995" spans="1:80" x14ac:dyDescent="0.3">
      <c r="A3995" t="s">
        <v>4110</v>
      </c>
      <c r="B3995" t="s">
        <v>4252</v>
      </c>
      <c r="C3995" t="s">
        <v>1900</v>
      </c>
      <c r="D3995" t="s">
        <v>870</v>
      </c>
      <c r="E3995" t="s">
        <v>3739</v>
      </c>
      <c r="F3995" t="s">
        <v>4601</v>
      </c>
      <c r="G3995" t="s">
        <v>4602</v>
      </c>
      <c r="H3995" t="s">
        <v>12495</v>
      </c>
      <c r="I3995" t="s">
        <v>12496</v>
      </c>
      <c r="J3995" t="s">
        <v>12496</v>
      </c>
      <c r="K3995" t="s">
        <v>12495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 s="8"/>
      <c r="S3995" s="8"/>
      <c r="T3995" s="8"/>
      <c r="U3995" s="8"/>
      <c r="V3995" s="8"/>
      <c r="W3995" s="8">
        <v>122016</v>
      </c>
      <c r="X3995" s="8"/>
      <c r="Y3995" s="8"/>
      <c r="Z3995" s="8"/>
      <c r="AA3995" s="8"/>
      <c r="AB3995" s="8"/>
      <c r="AC3995" s="8">
        <v>122016</v>
      </c>
      <c r="AD3995"/>
      <c r="AE3995"/>
      <c r="AF3995"/>
      <c r="AG3995"/>
      <c r="AH3995"/>
      <c r="AI3995">
        <v>100</v>
      </c>
      <c r="AJ3995" s="8"/>
      <c r="AK3995" s="8"/>
      <c r="AL3995" s="8"/>
      <c r="AM3995" s="8"/>
      <c r="AN3995" s="8"/>
      <c r="AO3995" s="8">
        <v>122016</v>
      </c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  <c r="BI3995" s="8"/>
      <c r="BJ3995" s="8"/>
      <c r="BK3995" s="8"/>
      <c r="BL3995"/>
      <c r="BM3995"/>
      <c r="BN3995" s="10">
        <v>0</v>
      </c>
      <c r="BO3995" s="10"/>
      <c r="BP3995" s="10"/>
      <c r="BQ3995" s="10"/>
      <c r="BR3995" s="10"/>
      <c r="BS3995" s="10"/>
      <c r="BT3995" s="10"/>
      <c r="BU3995" s="10"/>
      <c r="BV3995" s="1" t="str">
        <f>Запрос1[[#This Row],[Менеджер]]</f>
        <v>Бастаубаев Айдын</v>
      </c>
      <c r="BW3995" s="1" t="str">
        <f>Запрос1[[#This Row],[Дирекция]]</f>
        <v>Южная дирекция</v>
      </c>
      <c r="BX3995" s="1" t="str">
        <f t="shared" si="62"/>
        <v>кх Куанышбек</v>
      </c>
      <c r="BY3995" s="1" t="str">
        <f t="shared" si="62"/>
        <v>600605401594</v>
      </c>
      <c r="CA3995" t="str">
        <f>Запрос1[[#This Row],[родитель]]</f>
        <v>кх Куанышбек</v>
      </c>
      <c r="CB3995" t="str">
        <f>Запрос1[[#This Row],[БИНРодителя]]</f>
        <v>600605401594</v>
      </c>
    </row>
    <row r="3996" spans="1:80" x14ac:dyDescent="0.3">
      <c r="A3996" t="s">
        <v>4110</v>
      </c>
      <c r="B3996" t="s">
        <v>4252</v>
      </c>
      <c r="C3996"/>
      <c r="D3996" t="s">
        <v>870</v>
      </c>
      <c r="E3996" t="s">
        <v>871</v>
      </c>
      <c r="F3996" t="s">
        <v>4955</v>
      </c>
      <c r="G3996" t="s">
        <v>4956</v>
      </c>
      <c r="H3996" t="s">
        <v>5099</v>
      </c>
      <c r="I3996" t="s">
        <v>5100</v>
      </c>
      <c r="J3996" t="s">
        <v>5100</v>
      </c>
      <c r="K3996" t="s">
        <v>5099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 s="8"/>
      <c r="S3996" s="8"/>
      <c r="T3996" s="8"/>
      <c r="U3996" s="8"/>
      <c r="V3996" s="8">
        <v>126500</v>
      </c>
      <c r="W3996" s="8"/>
      <c r="X3996" s="8"/>
      <c r="Y3996" s="8"/>
      <c r="Z3996" s="8"/>
      <c r="AA3996" s="8"/>
      <c r="AB3996" s="8">
        <v>0</v>
      </c>
      <c r="AC3996" s="8"/>
      <c r="AD3996"/>
      <c r="AE3996"/>
      <c r="AF3996"/>
      <c r="AG3996"/>
      <c r="AH3996">
        <v>0</v>
      </c>
      <c r="AI3996"/>
      <c r="AJ3996" s="8"/>
      <c r="AK3996" s="8"/>
      <c r="AL3996" s="8"/>
      <c r="AM3996" s="8"/>
      <c r="AN3996" s="8">
        <v>126500</v>
      </c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  <c r="BI3996" s="8">
        <v>126500</v>
      </c>
      <c r="BJ3996" s="8"/>
      <c r="BK3996" s="8">
        <v>126500</v>
      </c>
      <c r="BL3996"/>
      <c r="BM3996">
        <v>100</v>
      </c>
      <c r="BN3996" s="10">
        <v>0</v>
      </c>
      <c r="BO3996" s="10"/>
      <c r="BP3996" s="10"/>
      <c r="BQ3996" s="10"/>
      <c r="BR3996" s="10"/>
      <c r="BS3996" s="10"/>
      <c r="BT3996" s="10"/>
      <c r="BU3996" s="10"/>
      <c r="BV3996" s="1" t="str">
        <f>Запрос1[[#This Row],[Менеджер]]</f>
        <v>Бастаубаев Айдын</v>
      </c>
      <c r="BW3996" s="1" t="str">
        <f>Запрос1[[#This Row],[Дирекция]]</f>
        <v>Южная дирекция</v>
      </c>
      <c r="BX3996" s="1" t="str">
        <f t="shared" si="62"/>
        <v>КХ "Лель"</v>
      </c>
      <c r="BY3996" s="1" t="str">
        <f t="shared" si="62"/>
        <v>630101312717</v>
      </c>
      <c r="CA3996" t="str">
        <f>Запрос1[[#This Row],[родитель]]</f>
        <v>КХ "Лель"</v>
      </c>
      <c r="CB3996" t="str">
        <f>Запрос1[[#This Row],[БИНРодителя]]</f>
        <v>630101312717</v>
      </c>
    </row>
    <row r="3997" spans="1:80" x14ac:dyDescent="0.3">
      <c r="A3997" t="s">
        <v>4110</v>
      </c>
      <c r="B3997" t="s">
        <v>4252</v>
      </c>
      <c r="C3997"/>
      <c r="D3997" t="s">
        <v>870</v>
      </c>
      <c r="E3997" t="s">
        <v>871</v>
      </c>
      <c r="F3997" t="s">
        <v>4351</v>
      </c>
      <c r="G3997" t="s">
        <v>4352</v>
      </c>
      <c r="H3997" t="s">
        <v>5101</v>
      </c>
      <c r="I3997" t="s">
        <v>5102</v>
      </c>
      <c r="J3997" t="s">
        <v>5102</v>
      </c>
      <c r="K3997" t="s">
        <v>5101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 s="8"/>
      <c r="S3997" s="8"/>
      <c r="T3997" s="8"/>
      <c r="U3997" s="8"/>
      <c r="V3997" s="8">
        <v>84000</v>
      </c>
      <c r="W3997" s="8"/>
      <c r="X3997" s="8"/>
      <c r="Y3997" s="8"/>
      <c r="Z3997" s="8"/>
      <c r="AA3997" s="8"/>
      <c r="AB3997" s="8">
        <v>84000</v>
      </c>
      <c r="AC3997" s="8"/>
      <c r="AD3997"/>
      <c r="AE3997"/>
      <c r="AF3997"/>
      <c r="AG3997"/>
      <c r="AH3997">
        <v>100</v>
      </c>
      <c r="AI3997"/>
      <c r="AJ3997" s="8"/>
      <c r="AK3997" s="8"/>
      <c r="AL3997" s="8"/>
      <c r="AM3997" s="8"/>
      <c r="AN3997" s="8">
        <v>84000</v>
      </c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  <c r="BF3997" s="8"/>
      <c r="BG3997" s="8"/>
      <c r="BH3997" s="8"/>
      <c r="BI3997" s="8"/>
      <c r="BJ3997" s="8"/>
      <c r="BK3997" s="8"/>
      <c r="BL3997"/>
      <c r="BM3997"/>
      <c r="BN3997" s="10">
        <v>0</v>
      </c>
      <c r="BO3997" s="10"/>
      <c r="BP3997" s="10"/>
      <c r="BQ3997" s="10"/>
      <c r="BR3997" s="10"/>
      <c r="BS3997" s="10"/>
      <c r="BT3997" s="10"/>
      <c r="BU3997" s="10"/>
      <c r="BV3997" s="1" t="str">
        <f>Запрос1[[#This Row],[Менеджер]]</f>
        <v>Бастаубаев Айдын</v>
      </c>
      <c r="BW3997" s="1" t="str">
        <f>Запрос1[[#This Row],[Дирекция]]</f>
        <v>Южная дирекция</v>
      </c>
      <c r="BX3997" s="1" t="str">
        <f t="shared" si="62"/>
        <v>КХ "САПИ"</v>
      </c>
      <c r="BY3997" s="1" t="str">
        <f t="shared" si="62"/>
        <v>711027300068</v>
      </c>
      <c r="CA3997" t="str">
        <f>Запрос1[[#This Row],[родитель]]</f>
        <v>КХ "САПИ"</v>
      </c>
      <c r="CB3997" t="str">
        <f>Запрос1[[#This Row],[БИНРодителя]]</f>
        <v>711027300068</v>
      </c>
    </row>
    <row r="3998" spans="1:80" x14ac:dyDescent="0.3">
      <c r="A3998" t="s">
        <v>4110</v>
      </c>
      <c r="B3998" t="s">
        <v>4252</v>
      </c>
      <c r="C3998"/>
      <c r="D3998" t="s">
        <v>870</v>
      </c>
      <c r="E3998" t="s">
        <v>4126</v>
      </c>
      <c r="F3998" t="s">
        <v>4127</v>
      </c>
      <c r="G3998" t="s">
        <v>4281</v>
      </c>
      <c r="H3998" t="s">
        <v>5103</v>
      </c>
      <c r="I3998" t="s">
        <v>5104</v>
      </c>
      <c r="J3998" t="s">
        <v>5104</v>
      </c>
      <c r="K3998" t="s">
        <v>5103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 s="8"/>
      <c r="S3998" s="8"/>
      <c r="T3998" s="8"/>
      <c r="U3998" s="8">
        <v>630000</v>
      </c>
      <c r="V3998" s="8"/>
      <c r="W3998" s="8"/>
      <c r="X3998" s="8"/>
      <c r="Y3998" s="8"/>
      <c r="Z3998" s="8"/>
      <c r="AA3998" s="8">
        <v>630000</v>
      </c>
      <c r="AB3998" s="8"/>
      <c r="AC3998" s="8"/>
      <c r="AD3998"/>
      <c r="AE3998"/>
      <c r="AF3998"/>
      <c r="AG3998">
        <v>100</v>
      </c>
      <c r="AH3998"/>
      <c r="AI3998"/>
      <c r="AJ3998" s="8"/>
      <c r="AK3998" s="8"/>
      <c r="AL3998" s="8"/>
      <c r="AM3998" s="8">
        <v>630000</v>
      </c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8"/>
      <c r="BE3998" s="8"/>
      <c r="BF3998" s="8"/>
      <c r="BG3998" s="8"/>
      <c r="BH3998" s="8">
        <v>2835720</v>
      </c>
      <c r="BI3998" s="8"/>
      <c r="BJ3998" s="8">
        <v>2205720</v>
      </c>
      <c r="BK3998" s="8"/>
      <c r="BL3998">
        <v>77.7834</v>
      </c>
      <c r="BM3998"/>
      <c r="BN3998" s="10">
        <v>0</v>
      </c>
      <c r="BO3998" s="10"/>
      <c r="BP3998" s="10"/>
      <c r="BQ3998" s="10"/>
      <c r="BR3998" s="10"/>
      <c r="BS3998" s="10"/>
      <c r="BT3998" s="10"/>
      <c r="BU3998" s="10"/>
      <c r="BV3998" s="1" t="str">
        <f>Запрос1[[#This Row],[Менеджер]]</f>
        <v>Бастаубаев Айдын</v>
      </c>
      <c r="BW3998" s="1" t="str">
        <f>Запрос1[[#This Row],[Дирекция]]</f>
        <v>Южная дирекция</v>
      </c>
      <c r="BX3998" s="1" t="str">
        <f t="shared" si="62"/>
        <v>кх "АЛЕНУШКА"</v>
      </c>
      <c r="BY3998" s="1" t="str">
        <f t="shared" si="62"/>
        <v>700321401948</v>
      </c>
      <c r="CA3998" t="str">
        <f>Запрос1[[#This Row],[родитель]]</f>
        <v>кх "АЛЕНУШКА"</v>
      </c>
      <c r="CB3998" t="str">
        <f>Запрос1[[#This Row],[БИНРодителя]]</f>
        <v>700321401948</v>
      </c>
    </row>
    <row r="3999" spans="1:80" x14ac:dyDescent="0.3">
      <c r="A3999" t="s">
        <v>4110</v>
      </c>
      <c r="B3999" t="s">
        <v>4252</v>
      </c>
      <c r="C3999"/>
      <c r="D3999" t="s">
        <v>870</v>
      </c>
      <c r="E3999" t="s">
        <v>4126</v>
      </c>
      <c r="F3999" t="s">
        <v>4127</v>
      </c>
      <c r="G3999" t="s">
        <v>4281</v>
      </c>
      <c r="H3999" t="s">
        <v>12440</v>
      </c>
      <c r="I3999" t="s">
        <v>12441</v>
      </c>
      <c r="J3999" t="s">
        <v>12441</v>
      </c>
      <c r="K3999" t="s">
        <v>12440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 s="8"/>
      <c r="S3999" s="8"/>
      <c r="T3999" s="8"/>
      <c r="U3999" s="8"/>
      <c r="V3999" s="8"/>
      <c r="W3999" s="8">
        <v>490000</v>
      </c>
      <c r="X3999" s="8"/>
      <c r="Y3999" s="8"/>
      <c r="Z3999" s="8"/>
      <c r="AA3999" s="8"/>
      <c r="AB3999" s="8"/>
      <c r="AC3999" s="8">
        <v>490000</v>
      </c>
      <c r="AD3999"/>
      <c r="AE3999"/>
      <c r="AF3999"/>
      <c r="AG3999"/>
      <c r="AH3999"/>
      <c r="AI3999">
        <v>100</v>
      </c>
      <c r="AJ3999" s="8"/>
      <c r="AK3999" s="8"/>
      <c r="AL3999" s="8"/>
      <c r="AM3999" s="8"/>
      <c r="AN3999" s="8"/>
      <c r="AO3999" s="8">
        <v>490000</v>
      </c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  <c r="BD3999" s="8"/>
      <c r="BE3999" s="8"/>
      <c r="BF3999" s="8"/>
      <c r="BG3999" s="8"/>
      <c r="BH3999" s="8"/>
      <c r="BI3999" s="8"/>
      <c r="BJ3999" s="8"/>
      <c r="BK3999" s="8"/>
      <c r="BL3999"/>
      <c r="BM3999"/>
      <c r="BN3999" s="10">
        <v>0</v>
      </c>
      <c r="BO3999" s="10"/>
      <c r="BP3999" s="10"/>
      <c r="BQ3999" s="10"/>
      <c r="BR3999" s="10"/>
      <c r="BS3999" s="10"/>
      <c r="BT3999" s="10"/>
      <c r="BU3999" s="10"/>
      <c r="BV3999" s="1" t="str">
        <f>Запрос1[[#This Row],[Менеджер]]</f>
        <v>Бастаубаев Айдын</v>
      </c>
      <c r="BW3999" s="1" t="str">
        <f>Запрос1[[#This Row],[Дирекция]]</f>
        <v>Южная дирекция</v>
      </c>
      <c r="BX3999" s="1" t="str">
        <f t="shared" si="62"/>
        <v>КХ СИДОРЧУК М.А.</v>
      </c>
      <c r="BY3999" s="1" t="str">
        <f t="shared" si="62"/>
        <v>750121400129</v>
      </c>
      <c r="CA3999" t="str">
        <f>Запрос1[[#This Row],[родитель]]</f>
        <v>КХ СИДОРЧУК М.А.</v>
      </c>
      <c r="CB3999" t="str">
        <f>Запрос1[[#This Row],[БИНРодителя]]</f>
        <v>750121400129</v>
      </c>
    </row>
    <row r="4000" spans="1:80" x14ac:dyDescent="0.3">
      <c r="A4000" t="s">
        <v>4110</v>
      </c>
      <c r="B4000" t="s">
        <v>4252</v>
      </c>
      <c r="C4000"/>
      <c r="D4000" t="s">
        <v>870</v>
      </c>
      <c r="E4000" t="s">
        <v>4284</v>
      </c>
      <c r="F4000" t="s">
        <v>2150</v>
      </c>
      <c r="G4000" t="s">
        <v>2151</v>
      </c>
      <c r="H4000" t="s">
        <v>5105</v>
      </c>
      <c r="I4000" t="s">
        <v>5106</v>
      </c>
      <c r="J4000" t="s">
        <v>5106</v>
      </c>
      <c r="K4000" t="s">
        <v>5105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 s="8"/>
      <c r="S4000" s="8"/>
      <c r="T4000" s="8"/>
      <c r="U4000" s="8"/>
      <c r="V4000" s="8">
        <v>2261330</v>
      </c>
      <c r="W4000" s="8"/>
      <c r="X4000" s="8"/>
      <c r="Y4000" s="8"/>
      <c r="Z4000" s="8"/>
      <c r="AA4000" s="8"/>
      <c r="AB4000" s="8">
        <v>0</v>
      </c>
      <c r="AC4000" s="8"/>
      <c r="AD4000"/>
      <c r="AE4000"/>
      <c r="AF4000"/>
      <c r="AG4000"/>
      <c r="AH4000">
        <v>0</v>
      </c>
      <c r="AI4000"/>
      <c r="AJ4000" s="8"/>
      <c r="AK4000" s="8"/>
      <c r="AL4000" s="8"/>
      <c r="AM4000" s="8"/>
      <c r="AN4000" s="8">
        <v>2261330</v>
      </c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8"/>
      <c r="BE4000" s="8"/>
      <c r="BF4000" s="8"/>
      <c r="BG4000" s="8"/>
      <c r="BH4000" s="8"/>
      <c r="BI4000" s="8"/>
      <c r="BJ4000" s="8"/>
      <c r="BK4000" s="8"/>
      <c r="BL4000"/>
      <c r="BM4000"/>
      <c r="BN4000" s="10">
        <v>0</v>
      </c>
      <c r="BO4000" s="10"/>
      <c r="BP4000" s="10"/>
      <c r="BQ4000" s="10"/>
      <c r="BR4000" s="10"/>
      <c r="BS4000" s="10"/>
      <c r="BT4000" s="10"/>
      <c r="BU4000" s="10"/>
      <c r="BV4000" s="1" t="str">
        <f>Запрос1[[#This Row],[Менеджер]]</f>
        <v>Бастаубаев Айдын</v>
      </c>
      <c r="BW4000" s="1" t="str">
        <f>Запрос1[[#This Row],[Дирекция]]</f>
        <v>Южная дирекция</v>
      </c>
      <c r="BX4000" s="1" t="str">
        <f t="shared" si="62"/>
        <v>КХ АСЛАН</v>
      </c>
      <c r="BY4000" s="1" t="str">
        <f t="shared" si="62"/>
        <v>590414302325</v>
      </c>
      <c r="CA4000" t="str">
        <f>Запрос1[[#This Row],[родитель]]</f>
        <v>КХ АСЛАН</v>
      </c>
      <c r="CB4000" t="str">
        <f>Запрос1[[#This Row],[БИНРодителя]]</f>
        <v>590414302325</v>
      </c>
    </row>
    <row r="4001" spans="1:80" x14ac:dyDescent="0.3">
      <c r="A4001" t="s">
        <v>4110</v>
      </c>
      <c r="B4001" t="s">
        <v>4252</v>
      </c>
      <c r="C4001"/>
      <c r="D4001" t="s">
        <v>870</v>
      </c>
      <c r="E4001" t="s">
        <v>4297</v>
      </c>
      <c r="F4001" t="s">
        <v>4518</v>
      </c>
      <c r="G4001" t="s">
        <v>4726</v>
      </c>
      <c r="H4001" t="s">
        <v>12442</v>
      </c>
      <c r="I4001" t="s">
        <v>12443</v>
      </c>
      <c r="J4001" t="s">
        <v>12443</v>
      </c>
      <c r="K4001" t="s">
        <v>12442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 s="8"/>
      <c r="S4001" s="8"/>
      <c r="T4001" s="8"/>
      <c r="U4001" s="8"/>
      <c r="V4001" s="8"/>
      <c r="W4001" s="8">
        <v>1191750</v>
      </c>
      <c r="X4001" s="8"/>
      <c r="Y4001" s="8"/>
      <c r="Z4001" s="8"/>
      <c r="AA4001" s="8"/>
      <c r="AB4001" s="8"/>
      <c r="AC4001" s="8">
        <v>1191750</v>
      </c>
      <c r="AD4001"/>
      <c r="AE4001"/>
      <c r="AF4001"/>
      <c r="AG4001"/>
      <c r="AH4001"/>
      <c r="AI4001">
        <v>100</v>
      </c>
      <c r="AJ4001" s="8"/>
      <c r="AK4001" s="8"/>
      <c r="AL4001" s="8"/>
      <c r="AM4001" s="8"/>
      <c r="AN4001" s="8"/>
      <c r="AO4001" s="8">
        <v>1191750</v>
      </c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  <c r="BF4001" s="8"/>
      <c r="BG4001" s="8"/>
      <c r="BH4001" s="8"/>
      <c r="BI4001" s="8"/>
      <c r="BJ4001" s="8"/>
      <c r="BK4001" s="8"/>
      <c r="BL4001"/>
      <c r="BM4001"/>
      <c r="BN4001" s="10">
        <v>0</v>
      </c>
      <c r="BO4001" s="10"/>
      <c r="BP4001" s="10"/>
      <c r="BQ4001" s="10"/>
      <c r="BR4001" s="10"/>
      <c r="BS4001" s="10"/>
      <c r="BT4001" s="10"/>
      <c r="BU4001" s="10"/>
      <c r="BV4001" s="1" t="str">
        <f>Запрос1[[#This Row],[Менеджер]]</f>
        <v>Бастаубаев Айдын</v>
      </c>
      <c r="BW4001" s="1" t="str">
        <f>Запрос1[[#This Row],[Дирекция]]</f>
        <v>Южная дирекция</v>
      </c>
      <c r="BX4001" s="1" t="str">
        <f t="shared" si="62"/>
        <v>КХ ХАЛИЛОВ БАХТИЯР НУРАХУНОВИЧ</v>
      </c>
      <c r="BY4001" s="1" t="str">
        <f t="shared" si="62"/>
        <v>710617300627</v>
      </c>
      <c r="CA4001" t="str">
        <f>Запрос1[[#This Row],[родитель]]</f>
        <v>КХ ХАЛИЛОВ БАХТИЯР НУРАХУНОВИЧ</v>
      </c>
      <c r="CB4001" t="str">
        <f>Запрос1[[#This Row],[БИНРодителя]]</f>
        <v>710617300627</v>
      </c>
    </row>
    <row r="4002" spans="1:80" x14ac:dyDescent="0.3">
      <c r="A4002" t="s">
        <v>4110</v>
      </c>
      <c r="B4002" t="s">
        <v>4252</v>
      </c>
      <c r="C4002"/>
      <c r="D4002" t="s">
        <v>870</v>
      </c>
      <c r="E4002" t="s">
        <v>4297</v>
      </c>
      <c r="F4002" t="s">
        <v>4518</v>
      </c>
      <c r="G4002" t="s">
        <v>5107</v>
      </c>
      <c r="H4002" t="s">
        <v>5108</v>
      </c>
      <c r="I4002" t="s">
        <v>5109</v>
      </c>
      <c r="J4002" t="s">
        <v>5109</v>
      </c>
      <c r="K4002" t="s">
        <v>5108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 s="8"/>
      <c r="S4002" s="8"/>
      <c r="T4002" s="8"/>
      <c r="U4002" s="8"/>
      <c r="V4002" s="8"/>
      <c r="W4002" s="8">
        <v>2840000</v>
      </c>
      <c r="X4002" s="8"/>
      <c r="Y4002" s="8"/>
      <c r="Z4002" s="8"/>
      <c r="AA4002" s="8"/>
      <c r="AB4002" s="8"/>
      <c r="AC4002" s="8">
        <v>2840000</v>
      </c>
      <c r="AD4002"/>
      <c r="AE4002"/>
      <c r="AF4002"/>
      <c r="AG4002"/>
      <c r="AH4002"/>
      <c r="AI4002">
        <v>100</v>
      </c>
      <c r="AJ4002" s="8"/>
      <c r="AK4002" s="8"/>
      <c r="AL4002" s="8"/>
      <c r="AM4002" s="8"/>
      <c r="AN4002" s="8"/>
      <c r="AO4002" s="8">
        <v>2840000</v>
      </c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  <c r="BF4002" s="8"/>
      <c r="BG4002" s="8"/>
      <c r="BH4002" s="8"/>
      <c r="BI4002" s="8"/>
      <c r="BJ4002" s="8"/>
      <c r="BK4002" s="8"/>
      <c r="BL4002"/>
      <c r="BM4002"/>
      <c r="BN4002" s="10">
        <v>0</v>
      </c>
      <c r="BO4002" s="10"/>
      <c r="BP4002" s="10"/>
      <c r="BQ4002" s="10"/>
      <c r="BR4002" s="10"/>
      <c r="BS4002" s="10"/>
      <c r="BT4002" s="10"/>
      <c r="BU4002" s="10"/>
      <c r="BV4002" s="1" t="str">
        <f>Запрос1[[#This Row],[Менеджер]]</f>
        <v>Бастаубаев Айдын</v>
      </c>
      <c r="BW4002" s="1" t="str">
        <f>Запрос1[[#This Row],[Дирекция]]</f>
        <v>Южная дирекция</v>
      </c>
      <c r="BX4002" s="1" t="str">
        <f t="shared" si="62"/>
        <v>КХ "ИСАЕВ АСКАТ ОМИРБЕКОВИЧ"</v>
      </c>
      <c r="BY4002" s="1" t="str">
        <f t="shared" si="62"/>
        <v>660807300449</v>
      </c>
      <c r="CA4002" t="str">
        <f>Запрос1[[#This Row],[родитель]]</f>
        <v>КХ "ИСАЕВ АСКАТ ОМИРБЕКОВИЧ"</v>
      </c>
      <c r="CB4002" t="str">
        <f>Запрос1[[#This Row],[БИНРодителя]]</f>
        <v>660807300449</v>
      </c>
    </row>
    <row r="4003" spans="1:80" x14ac:dyDescent="0.3">
      <c r="A4003" t="s">
        <v>4110</v>
      </c>
      <c r="B4003" t="s">
        <v>4252</v>
      </c>
      <c r="C4003"/>
      <c r="D4003" t="s">
        <v>870</v>
      </c>
      <c r="E4003" t="s">
        <v>4297</v>
      </c>
      <c r="F4003" t="s">
        <v>4650</v>
      </c>
      <c r="G4003" t="s">
        <v>4318</v>
      </c>
      <c r="H4003" t="s">
        <v>12449</v>
      </c>
      <c r="I4003" t="s">
        <v>12450</v>
      </c>
      <c r="J4003" t="s">
        <v>12450</v>
      </c>
      <c r="K4003" t="s">
        <v>12449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 s="8"/>
      <c r="S4003" s="8"/>
      <c r="T4003" s="8"/>
      <c r="U4003" s="8"/>
      <c r="V4003" s="8"/>
      <c r="W4003" s="8">
        <v>283750</v>
      </c>
      <c r="X4003" s="8"/>
      <c r="Y4003" s="8"/>
      <c r="Z4003" s="8"/>
      <c r="AA4003" s="8"/>
      <c r="AB4003" s="8"/>
      <c r="AC4003" s="8">
        <v>283750</v>
      </c>
      <c r="AD4003"/>
      <c r="AE4003"/>
      <c r="AF4003"/>
      <c r="AG4003"/>
      <c r="AH4003"/>
      <c r="AI4003">
        <v>100</v>
      </c>
      <c r="AJ4003" s="8"/>
      <c r="AK4003" s="8"/>
      <c r="AL4003" s="8"/>
      <c r="AM4003" s="8"/>
      <c r="AN4003" s="8"/>
      <c r="AO4003" s="8">
        <v>283750</v>
      </c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  <c r="BF4003" s="8"/>
      <c r="BG4003" s="8"/>
      <c r="BH4003" s="8"/>
      <c r="BI4003" s="8"/>
      <c r="BJ4003" s="8"/>
      <c r="BK4003" s="8"/>
      <c r="BL4003"/>
      <c r="BM4003"/>
      <c r="BN4003" s="10">
        <v>0</v>
      </c>
      <c r="BO4003" s="10"/>
      <c r="BP4003" s="10"/>
      <c r="BQ4003" s="10"/>
      <c r="BR4003" s="10"/>
      <c r="BS4003" s="10"/>
      <c r="BT4003" s="10"/>
      <c r="BU4003" s="10"/>
      <c r="BV4003" s="1" t="str">
        <f>Запрос1[[#This Row],[Менеджер]]</f>
        <v>Бастаубаев Айдын</v>
      </c>
      <c r="BW4003" s="1" t="str">
        <f>Запрос1[[#This Row],[Дирекция]]</f>
        <v>Южная дирекция</v>
      </c>
      <c r="BX4003" s="1" t="str">
        <f t="shared" si="62"/>
        <v>КХ АБДУЛЛИНА ХАЛИДЯМ РАДАЛИНОВНА</v>
      </c>
      <c r="BY4003" s="1" t="str">
        <f t="shared" si="62"/>
        <v>670515400986</v>
      </c>
      <c r="CA4003" t="str">
        <f>Запрос1[[#This Row],[родитель]]</f>
        <v>КХ АБДУЛЛИНА ХАЛИДЯМ РАДАЛИНОВНА</v>
      </c>
      <c r="CB4003" t="str">
        <f>Запрос1[[#This Row],[БИНРодителя]]</f>
        <v>670515400986</v>
      </c>
    </row>
    <row r="4004" spans="1:80" x14ac:dyDescent="0.3">
      <c r="A4004" t="s">
        <v>4110</v>
      </c>
      <c r="B4004" t="s">
        <v>4252</v>
      </c>
      <c r="C4004"/>
      <c r="D4004" t="s">
        <v>870</v>
      </c>
      <c r="E4004" t="s">
        <v>4297</v>
      </c>
      <c r="F4004" t="s">
        <v>4650</v>
      </c>
      <c r="G4004" t="s">
        <v>4651</v>
      </c>
      <c r="H4004" t="s">
        <v>12371</v>
      </c>
      <c r="I4004" t="s">
        <v>12372</v>
      </c>
      <c r="J4004" t="s">
        <v>12451</v>
      </c>
      <c r="K4004" t="s">
        <v>12452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 s="8"/>
      <c r="S4004" s="8"/>
      <c r="T4004" s="8"/>
      <c r="U4004" s="8"/>
      <c r="V4004" s="8"/>
      <c r="W4004" s="8">
        <v>370000</v>
      </c>
      <c r="X4004" s="8"/>
      <c r="Y4004" s="8"/>
      <c r="Z4004" s="8"/>
      <c r="AA4004" s="8"/>
      <c r="AB4004" s="8"/>
      <c r="AC4004" s="8">
        <v>370000</v>
      </c>
      <c r="AD4004"/>
      <c r="AE4004"/>
      <c r="AF4004"/>
      <c r="AG4004"/>
      <c r="AH4004"/>
      <c r="AI4004">
        <v>100</v>
      </c>
      <c r="AJ4004" s="8"/>
      <c r="AK4004" s="8"/>
      <c r="AL4004" s="8"/>
      <c r="AM4004" s="8"/>
      <c r="AN4004" s="8"/>
      <c r="AO4004" s="8">
        <v>370000</v>
      </c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  <c r="BF4004" s="8"/>
      <c r="BG4004" s="8"/>
      <c r="BH4004" s="8"/>
      <c r="BI4004" s="8"/>
      <c r="BJ4004" s="8"/>
      <c r="BK4004" s="8"/>
      <c r="BL4004"/>
      <c r="BM4004"/>
      <c r="BN4004" s="10">
        <v>1</v>
      </c>
      <c r="BO4004" s="10">
        <v>667800</v>
      </c>
      <c r="BP4004" s="10">
        <v>667800</v>
      </c>
      <c r="BQ4004" s="10">
        <v>100</v>
      </c>
      <c r="BR4004" s="10"/>
      <c r="BS4004" s="10"/>
      <c r="BT4004" s="10"/>
      <c r="BU4004" s="10"/>
      <c r="BV4004" s="1" t="str">
        <f>Запрос1[[#This Row],[Менеджер]]</f>
        <v>Бастаубаев Айдын</v>
      </c>
      <c r="BW4004" s="1" t="str">
        <f>Запрос1[[#This Row],[Дирекция]]</f>
        <v>Южная дирекция</v>
      </c>
      <c r="BX4004" s="1" t="str">
        <f t="shared" si="62"/>
        <v>К/Х  "ADIL" Ходжамбердиев М.А</v>
      </c>
      <c r="BY4004" s="1" t="str">
        <f t="shared" si="62"/>
        <v>881006301055</v>
      </c>
      <c r="CA4004" t="str">
        <f>Запрос1[[#This Row],[родитель]]</f>
        <v>К/Х  "ADIL" Ходжамбердиев М.А</v>
      </c>
      <c r="CB4004" t="str">
        <f>Запрос1[[#This Row],[БИНРодителя]]</f>
        <v>881006301055</v>
      </c>
    </row>
    <row r="4005" spans="1:80" x14ac:dyDescent="0.3">
      <c r="A4005" t="s">
        <v>4110</v>
      </c>
      <c r="B4005" t="s">
        <v>4252</v>
      </c>
      <c r="C4005"/>
      <c r="D4005" t="s">
        <v>870</v>
      </c>
      <c r="E4005" t="s">
        <v>4297</v>
      </c>
      <c r="F4005" t="s">
        <v>4650</v>
      </c>
      <c r="G4005" t="s">
        <v>4651</v>
      </c>
      <c r="H4005" t="s">
        <v>12453</v>
      </c>
      <c r="I4005" t="s">
        <v>12454</v>
      </c>
      <c r="J4005" t="s">
        <v>12454</v>
      </c>
      <c r="K4005" t="s">
        <v>12453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 s="8"/>
      <c r="S4005" s="8"/>
      <c r="T4005" s="8"/>
      <c r="U4005" s="8"/>
      <c r="V4005" s="8"/>
      <c r="W4005" s="8">
        <v>2951000</v>
      </c>
      <c r="X4005" s="8"/>
      <c r="Y4005" s="8"/>
      <c r="Z4005" s="8"/>
      <c r="AA4005" s="8"/>
      <c r="AB4005" s="8"/>
      <c r="AC4005" s="8">
        <v>2951000</v>
      </c>
      <c r="AD4005"/>
      <c r="AE4005"/>
      <c r="AF4005"/>
      <c r="AG4005"/>
      <c r="AH4005"/>
      <c r="AI4005">
        <v>100</v>
      </c>
      <c r="AJ4005" s="8"/>
      <c r="AK4005" s="8"/>
      <c r="AL4005" s="8"/>
      <c r="AM4005" s="8"/>
      <c r="AN4005" s="8"/>
      <c r="AO4005" s="8">
        <v>2951000</v>
      </c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  <c r="BD4005" s="8"/>
      <c r="BE4005" s="8"/>
      <c r="BF4005" s="8"/>
      <c r="BG4005" s="8"/>
      <c r="BH4005" s="8"/>
      <c r="BI4005" s="8"/>
      <c r="BJ4005" s="8"/>
      <c r="BK4005" s="8"/>
      <c r="BL4005"/>
      <c r="BM4005"/>
      <c r="BN4005" s="10">
        <v>0</v>
      </c>
      <c r="BO4005" s="10"/>
      <c r="BP4005" s="10"/>
      <c r="BQ4005" s="10"/>
      <c r="BR4005" s="10"/>
      <c r="BS4005" s="10"/>
      <c r="BT4005" s="10"/>
      <c r="BU4005" s="10"/>
      <c r="BV4005" s="1" t="str">
        <f>Запрос1[[#This Row],[Менеджер]]</f>
        <v>Бастаубаев Айдын</v>
      </c>
      <c r="BW4005" s="1" t="str">
        <f>Запрос1[[#This Row],[Дирекция]]</f>
        <v>Южная дирекция</v>
      </c>
      <c r="BX4005" s="1" t="str">
        <f t="shared" si="62"/>
        <v>КХ "Рахымберді"</v>
      </c>
      <c r="BY4005" s="1" t="str">
        <f t="shared" si="62"/>
        <v>640117301760</v>
      </c>
      <c r="CA4005" t="str">
        <f>Запрос1[[#This Row],[родитель]]</f>
        <v>КХ "Рахымберді"</v>
      </c>
      <c r="CB4005" t="str">
        <f>Запрос1[[#This Row],[БИНРодителя]]</f>
        <v>640117301760</v>
      </c>
    </row>
    <row r="4006" spans="1:80" x14ac:dyDescent="0.3">
      <c r="A4006" t="s">
        <v>4110</v>
      </c>
      <c r="B4006" t="s">
        <v>4252</v>
      </c>
      <c r="C4006"/>
      <c r="D4006" t="s">
        <v>870</v>
      </c>
      <c r="E4006" t="s">
        <v>4297</v>
      </c>
      <c r="F4006" t="s">
        <v>4650</v>
      </c>
      <c r="G4006" t="s">
        <v>4651</v>
      </c>
      <c r="H4006" t="s">
        <v>12455</v>
      </c>
      <c r="I4006" t="s">
        <v>12456</v>
      </c>
      <c r="J4006" t="s">
        <v>12456</v>
      </c>
      <c r="K4006" t="s">
        <v>12455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 s="8"/>
      <c r="S4006" s="8"/>
      <c r="T4006" s="8"/>
      <c r="U4006" s="8"/>
      <c r="V4006" s="8"/>
      <c r="W4006" s="8">
        <v>113500</v>
      </c>
      <c r="X4006" s="8"/>
      <c r="Y4006" s="8"/>
      <c r="Z4006" s="8"/>
      <c r="AA4006" s="8"/>
      <c r="AB4006" s="8"/>
      <c r="AC4006" s="8">
        <v>113500</v>
      </c>
      <c r="AD4006"/>
      <c r="AE4006"/>
      <c r="AF4006"/>
      <c r="AG4006"/>
      <c r="AH4006"/>
      <c r="AI4006">
        <v>100</v>
      </c>
      <c r="AJ4006" s="8"/>
      <c r="AK4006" s="8"/>
      <c r="AL4006" s="8"/>
      <c r="AM4006" s="8"/>
      <c r="AN4006" s="8"/>
      <c r="AO4006" s="8">
        <v>113500</v>
      </c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8"/>
      <c r="BE4006" s="8"/>
      <c r="BF4006" s="8"/>
      <c r="BG4006" s="8"/>
      <c r="BH4006" s="8"/>
      <c r="BI4006" s="8"/>
      <c r="BJ4006" s="8"/>
      <c r="BK4006" s="8"/>
      <c r="BL4006"/>
      <c r="BM4006"/>
      <c r="BN4006" s="10">
        <v>0</v>
      </c>
      <c r="BO4006" s="10"/>
      <c r="BP4006" s="10"/>
      <c r="BQ4006" s="10"/>
      <c r="BR4006" s="10"/>
      <c r="BS4006" s="10"/>
      <c r="BT4006" s="10"/>
      <c r="BU4006" s="10"/>
      <c r="BV4006" s="1" t="str">
        <f>Запрос1[[#This Row],[Менеджер]]</f>
        <v>Бастаубаев Айдын</v>
      </c>
      <c r="BW4006" s="1" t="str">
        <f>Запрос1[[#This Row],[Дирекция]]</f>
        <v>Южная дирекция</v>
      </c>
      <c r="BX4006" s="1" t="str">
        <f t="shared" si="62"/>
        <v>КХ ИТАХУНОВ ЗАИРЖАН КУРБАНОВИЧ</v>
      </c>
      <c r="BY4006" s="1" t="str">
        <f t="shared" si="62"/>
        <v>660916300422</v>
      </c>
      <c r="CA4006" t="str">
        <f>Запрос1[[#This Row],[родитель]]</f>
        <v>КХ ИТАХУНОВ ЗАИРЖАН КУРБАНОВИЧ</v>
      </c>
      <c r="CB4006" t="str">
        <f>Запрос1[[#This Row],[БИНРодителя]]</f>
        <v>660916300422</v>
      </c>
    </row>
    <row r="4007" spans="1:80" x14ac:dyDescent="0.3">
      <c r="A4007" t="s">
        <v>4110</v>
      </c>
      <c r="B4007" t="s">
        <v>4252</v>
      </c>
      <c r="C4007"/>
      <c r="D4007" t="s">
        <v>870</v>
      </c>
      <c r="E4007" t="s">
        <v>4297</v>
      </c>
      <c r="F4007" t="s">
        <v>4650</v>
      </c>
      <c r="G4007" t="s">
        <v>4651</v>
      </c>
      <c r="H4007" t="s">
        <v>12457</v>
      </c>
      <c r="I4007" t="s">
        <v>12458</v>
      </c>
      <c r="J4007" t="s">
        <v>12458</v>
      </c>
      <c r="K4007" t="s">
        <v>12457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/>
      <c r="AE4007"/>
      <c r="AF4007"/>
      <c r="AG4007"/>
      <c r="AH4007"/>
      <c r="AI4007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  <c r="BD4007" s="8"/>
      <c r="BE4007" s="8"/>
      <c r="BF4007" s="8"/>
      <c r="BG4007" s="8"/>
      <c r="BH4007" s="8"/>
      <c r="BI4007" s="8"/>
      <c r="BJ4007" s="8"/>
      <c r="BK4007" s="8"/>
      <c r="BL4007"/>
      <c r="BM4007"/>
      <c r="BN4007" s="10">
        <v>1</v>
      </c>
      <c r="BO4007" s="10">
        <v>572400</v>
      </c>
      <c r="BP4007" s="10">
        <v>572400</v>
      </c>
      <c r="BQ4007" s="10">
        <v>100</v>
      </c>
      <c r="BR4007" s="10"/>
      <c r="BS4007" s="10"/>
      <c r="BT4007" s="10"/>
      <c r="BU4007" s="10"/>
      <c r="BV4007" s="1" t="str">
        <f>Запрос1[[#This Row],[Менеджер]]</f>
        <v>Бастаубаев Айдын</v>
      </c>
      <c r="BW4007" s="1" t="str">
        <f>Запрос1[[#This Row],[Дирекция]]</f>
        <v>Южная дирекция</v>
      </c>
      <c r="BX4007" s="1" t="str">
        <f t="shared" si="62"/>
        <v>КХ СУЛАЙМАНОВ ТАХИР ТУГЛУКОВИЧ</v>
      </c>
      <c r="BY4007" s="1" t="str">
        <f t="shared" si="62"/>
        <v>720605301869</v>
      </c>
      <c r="CA4007" t="str">
        <f>Запрос1[[#This Row],[родитель]]</f>
        <v>КХ СУЛАЙМАНОВ ТАХИР ТУГЛУКОВИЧ</v>
      </c>
      <c r="CB4007" t="str">
        <f>Запрос1[[#This Row],[БИНРодителя]]</f>
        <v>720605301869</v>
      </c>
    </row>
    <row r="4008" spans="1:80" x14ac:dyDescent="0.3">
      <c r="A4008" t="s">
        <v>4110</v>
      </c>
      <c r="B4008" t="s">
        <v>4252</v>
      </c>
      <c r="C4008"/>
      <c r="D4008" t="s">
        <v>870</v>
      </c>
      <c r="E4008" t="s">
        <v>4297</v>
      </c>
      <c r="F4008" t="s">
        <v>4650</v>
      </c>
      <c r="G4008" t="s">
        <v>12459</v>
      </c>
      <c r="H4008" t="s">
        <v>12371</v>
      </c>
      <c r="I4008" t="s">
        <v>12372</v>
      </c>
      <c r="J4008" t="s">
        <v>12460</v>
      </c>
      <c r="K4008" t="s">
        <v>12461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 s="8"/>
      <c r="S4008" s="8"/>
      <c r="T4008" s="8"/>
      <c r="U4008" s="8"/>
      <c r="V4008" s="8"/>
      <c r="W4008" s="8">
        <v>1332000</v>
      </c>
      <c r="X4008" s="8"/>
      <c r="Y4008" s="8"/>
      <c r="Z4008" s="8"/>
      <c r="AA4008" s="8"/>
      <c r="AB4008" s="8"/>
      <c r="AC4008" s="8">
        <v>1332000</v>
      </c>
      <c r="AD4008"/>
      <c r="AE4008"/>
      <c r="AF4008"/>
      <c r="AG4008"/>
      <c r="AH4008"/>
      <c r="AI4008">
        <v>100</v>
      </c>
      <c r="AJ4008" s="8"/>
      <c r="AK4008" s="8"/>
      <c r="AL4008" s="8"/>
      <c r="AM4008" s="8"/>
      <c r="AN4008" s="8"/>
      <c r="AO4008" s="8">
        <v>1332000</v>
      </c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8"/>
      <c r="BE4008" s="8"/>
      <c r="BF4008" s="8"/>
      <c r="BG4008" s="8"/>
      <c r="BH4008" s="8"/>
      <c r="BI4008" s="8"/>
      <c r="BJ4008" s="8"/>
      <c r="BK4008" s="8"/>
      <c r="BL4008"/>
      <c r="BM4008"/>
      <c r="BN4008" s="10">
        <v>1</v>
      </c>
      <c r="BO4008" s="10">
        <v>1698130</v>
      </c>
      <c r="BP4008" s="10">
        <v>0</v>
      </c>
      <c r="BQ4008" s="10">
        <v>0</v>
      </c>
      <c r="BR4008" s="10"/>
      <c r="BS4008" s="10"/>
      <c r="BT4008" s="10"/>
      <c r="BU4008" s="10"/>
      <c r="BV4008" s="1" t="str">
        <f>Запрос1[[#This Row],[Менеджер]]</f>
        <v>Бастаубаев Айдын</v>
      </c>
      <c r="BW4008" s="1" t="str">
        <f>Запрос1[[#This Row],[Дирекция]]</f>
        <v>Южная дирекция</v>
      </c>
      <c r="BX4008" s="1" t="str">
        <f t="shared" si="62"/>
        <v>К/Х  "ADIL" Ходжамбердиев М.А</v>
      </c>
      <c r="BY4008" s="1" t="str">
        <f t="shared" si="62"/>
        <v>881006301055</v>
      </c>
      <c r="CA4008" t="str">
        <f>Запрос1[[#This Row],[родитель]]</f>
        <v>К/Х  "ADIL" Ходжамбердиев М.А</v>
      </c>
      <c r="CB4008" t="str">
        <f>Запрос1[[#This Row],[БИНРодителя]]</f>
        <v>881006301055</v>
      </c>
    </row>
    <row r="4009" spans="1:80" x14ac:dyDescent="0.3">
      <c r="A4009" t="s">
        <v>4110</v>
      </c>
      <c r="B4009" t="s">
        <v>4252</v>
      </c>
      <c r="C4009"/>
      <c r="D4009" t="s">
        <v>870</v>
      </c>
      <c r="E4009" t="s">
        <v>4297</v>
      </c>
      <c r="F4009" t="s">
        <v>4306</v>
      </c>
      <c r="G4009" t="s">
        <v>4773</v>
      </c>
      <c r="H4009" t="s">
        <v>4778</v>
      </c>
      <c r="I4009" t="s">
        <v>4779</v>
      </c>
      <c r="J4009" t="s">
        <v>4779</v>
      </c>
      <c r="K4009" t="s">
        <v>4778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 s="8"/>
      <c r="S4009" s="8"/>
      <c r="T4009" s="8"/>
      <c r="U4009" s="8"/>
      <c r="V4009" s="8">
        <v>3725000</v>
      </c>
      <c r="W4009" s="8"/>
      <c r="X4009" s="8"/>
      <c r="Y4009" s="8"/>
      <c r="Z4009" s="8"/>
      <c r="AA4009" s="8"/>
      <c r="AB4009" s="8">
        <v>1633500</v>
      </c>
      <c r="AC4009" s="8"/>
      <c r="AD4009"/>
      <c r="AE4009"/>
      <c r="AF4009"/>
      <c r="AG4009"/>
      <c r="AH4009">
        <v>43.85</v>
      </c>
      <c r="AI4009"/>
      <c r="AJ4009" s="8"/>
      <c r="AK4009" s="8"/>
      <c r="AL4009" s="8"/>
      <c r="AM4009" s="8"/>
      <c r="AN4009" s="8">
        <v>3725000</v>
      </c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  <c r="BD4009" s="8"/>
      <c r="BE4009" s="8"/>
      <c r="BF4009" s="8"/>
      <c r="BG4009" s="8"/>
      <c r="BH4009" s="8"/>
      <c r="BI4009" s="8">
        <v>6902600</v>
      </c>
      <c r="BJ4009" s="8"/>
      <c r="BK4009" s="8">
        <v>3725000</v>
      </c>
      <c r="BL4009"/>
      <c r="BM4009">
        <v>53.9651</v>
      </c>
      <c r="BN4009" s="10">
        <v>0</v>
      </c>
      <c r="BO4009" s="10"/>
      <c r="BP4009" s="10"/>
      <c r="BQ4009" s="10"/>
      <c r="BR4009" s="10"/>
      <c r="BS4009" s="10"/>
      <c r="BT4009" s="10"/>
      <c r="BU4009" s="10"/>
      <c r="BV4009" s="1" t="str">
        <f>Запрос1[[#This Row],[Менеджер]]</f>
        <v>Бастаубаев Айдын</v>
      </c>
      <c r="BW4009" s="1" t="str">
        <f>Запрос1[[#This Row],[Дирекция]]</f>
        <v>Южная дирекция</v>
      </c>
      <c r="BX4009" s="1" t="str">
        <f t="shared" si="62"/>
        <v>КХ "ТУГУЛБАЕВ А.Д"</v>
      </c>
      <c r="BY4009" s="1" t="str">
        <f t="shared" si="62"/>
        <v>480315300229</v>
      </c>
      <c r="CA4009" t="str">
        <f>Запрос1[[#This Row],[родитель]]</f>
        <v>КХ "ТУГУЛБАЕВ А.Д"</v>
      </c>
      <c r="CB4009" t="str">
        <f>Запрос1[[#This Row],[БИНРодителя]]</f>
        <v>480315300229</v>
      </c>
    </row>
    <row r="4010" spans="1:80" x14ac:dyDescent="0.3">
      <c r="A4010" t="s">
        <v>4110</v>
      </c>
      <c r="B4010" t="s">
        <v>4252</v>
      </c>
      <c r="C4010"/>
      <c r="D4010" t="s">
        <v>870</v>
      </c>
      <c r="E4010" t="s">
        <v>4297</v>
      </c>
      <c r="F4010" t="s">
        <v>4306</v>
      </c>
      <c r="G4010" t="s">
        <v>4307</v>
      </c>
      <c r="H4010" t="s">
        <v>12462</v>
      </c>
      <c r="I4010" t="s">
        <v>12463</v>
      </c>
      <c r="J4010" t="s">
        <v>12463</v>
      </c>
      <c r="K4010" t="s">
        <v>12462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 s="8"/>
      <c r="S4010" s="8"/>
      <c r="T4010" s="8"/>
      <c r="U4010" s="8"/>
      <c r="V4010" s="8"/>
      <c r="W4010" s="8">
        <v>170250</v>
      </c>
      <c r="X4010" s="8"/>
      <c r="Y4010" s="8"/>
      <c r="Z4010" s="8"/>
      <c r="AA4010" s="8"/>
      <c r="AB4010" s="8"/>
      <c r="AC4010" s="8">
        <v>170250</v>
      </c>
      <c r="AD4010"/>
      <c r="AE4010"/>
      <c r="AF4010"/>
      <c r="AG4010"/>
      <c r="AH4010"/>
      <c r="AI4010">
        <v>100</v>
      </c>
      <c r="AJ4010" s="8"/>
      <c r="AK4010" s="8"/>
      <c r="AL4010" s="8"/>
      <c r="AM4010" s="8"/>
      <c r="AN4010" s="8"/>
      <c r="AO4010" s="8">
        <v>170250</v>
      </c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  <c r="BF4010" s="8"/>
      <c r="BG4010" s="8"/>
      <c r="BH4010" s="8"/>
      <c r="BI4010" s="8"/>
      <c r="BJ4010" s="8"/>
      <c r="BK4010" s="8"/>
      <c r="BL4010"/>
      <c r="BM4010"/>
      <c r="BN4010" s="10">
        <v>0</v>
      </c>
      <c r="BO4010" s="10"/>
      <c r="BP4010" s="10"/>
      <c r="BQ4010" s="10"/>
      <c r="BR4010" s="10"/>
      <c r="BS4010" s="10"/>
      <c r="BT4010" s="10"/>
      <c r="BU4010" s="10"/>
      <c r="BV4010" s="1" t="str">
        <f>Запрос1[[#This Row],[Менеджер]]</f>
        <v>Бастаубаев Айдын</v>
      </c>
      <c r="BW4010" s="1" t="str">
        <f>Запрос1[[#This Row],[Дирекция]]</f>
        <v>Южная дирекция</v>
      </c>
      <c r="BX4010" s="1" t="str">
        <f t="shared" si="62"/>
        <v>КХ "ЛЕКЕРОВА АЛТАЙ"</v>
      </c>
      <c r="BY4010" s="1" t="str">
        <f t="shared" si="62"/>
        <v>510919400217</v>
      </c>
      <c r="CA4010" t="str">
        <f>Запрос1[[#This Row],[родитель]]</f>
        <v>КХ "ЛЕКЕРОВА АЛТАЙ"</v>
      </c>
      <c r="CB4010" t="str">
        <f>Запрос1[[#This Row],[БИНРодителя]]</f>
        <v>510919400217</v>
      </c>
    </row>
    <row r="4011" spans="1:80" x14ac:dyDescent="0.3">
      <c r="A4011" t="s">
        <v>4110</v>
      </c>
      <c r="B4011" t="s">
        <v>4252</v>
      </c>
      <c r="C4011"/>
      <c r="D4011" t="s">
        <v>870</v>
      </c>
      <c r="E4011" t="s">
        <v>4297</v>
      </c>
      <c r="F4011" t="s">
        <v>4306</v>
      </c>
      <c r="G4011" t="s">
        <v>4803</v>
      </c>
      <c r="H4011" t="s">
        <v>5110</v>
      </c>
      <c r="I4011" t="s">
        <v>5111</v>
      </c>
      <c r="J4011" t="s">
        <v>5111</v>
      </c>
      <c r="K4011" t="s">
        <v>5110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 s="8"/>
      <c r="S4011" s="8"/>
      <c r="T4011" s="8"/>
      <c r="U4011" s="8"/>
      <c r="V4011" s="8">
        <v>21000</v>
      </c>
      <c r="W4011" s="8"/>
      <c r="X4011" s="8"/>
      <c r="Y4011" s="8"/>
      <c r="Z4011" s="8"/>
      <c r="AA4011" s="8"/>
      <c r="AB4011" s="8">
        <v>21000</v>
      </c>
      <c r="AC4011" s="8"/>
      <c r="AD4011"/>
      <c r="AE4011"/>
      <c r="AF4011"/>
      <c r="AG4011"/>
      <c r="AH4011">
        <v>100</v>
      </c>
      <c r="AI4011"/>
      <c r="AJ4011" s="8"/>
      <c r="AK4011" s="8"/>
      <c r="AL4011" s="8"/>
      <c r="AM4011" s="8"/>
      <c r="AN4011" s="8">
        <v>21000</v>
      </c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  <c r="BF4011" s="8"/>
      <c r="BG4011" s="8"/>
      <c r="BH4011" s="8"/>
      <c r="BI4011" s="8">
        <v>811480</v>
      </c>
      <c r="BJ4011" s="8"/>
      <c r="BK4011" s="8"/>
      <c r="BL4011"/>
      <c r="BM4011">
        <v>0</v>
      </c>
      <c r="BN4011" s="10">
        <v>0</v>
      </c>
      <c r="BO4011" s="10"/>
      <c r="BP4011" s="10"/>
      <c r="BQ4011" s="10"/>
      <c r="BR4011" s="10"/>
      <c r="BS4011" s="10"/>
      <c r="BT4011" s="10"/>
      <c r="BU4011" s="10"/>
      <c r="BV4011" s="1" t="str">
        <f>Запрос1[[#This Row],[Менеджер]]</f>
        <v>Бастаубаев Айдын</v>
      </c>
      <c r="BW4011" s="1" t="str">
        <f>Запрос1[[#This Row],[Дирекция]]</f>
        <v>Южная дирекция</v>
      </c>
      <c r="BX4011" s="1" t="str">
        <f t="shared" si="62"/>
        <v>КХ "ШАРИПБАЕВ ТУРЛЫБЕК ТУРДЕКИЕВИЧ"</v>
      </c>
      <c r="BY4011" s="1" t="str">
        <f t="shared" si="62"/>
        <v>590813300883</v>
      </c>
      <c r="CA4011" t="str">
        <f>Запрос1[[#This Row],[родитель]]</f>
        <v>КХ "ШАРИПБАЕВ ТУРЛЫБЕК ТУРДЕКИЕВИЧ"</v>
      </c>
      <c r="CB4011" t="str">
        <f>Запрос1[[#This Row],[БИНРодителя]]</f>
        <v>590813300883</v>
      </c>
    </row>
    <row r="4012" spans="1:80" x14ac:dyDescent="0.3">
      <c r="A4012" t="s">
        <v>4110</v>
      </c>
      <c r="B4012" t="s">
        <v>4252</v>
      </c>
      <c r="C4012"/>
      <c r="D4012" t="s">
        <v>870</v>
      </c>
      <c r="E4012" t="s">
        <v>4297</v>
      </c>
      <c r="F4012" t="s">
        <v>4808</v>
      </c>
      <c r="G4012" t="s">
        <v>4809</v>
      </c>
      <c r="H4012" t="s">
        <v>9016</v>
      </c>
      <c r="I4012" t="s">
        <v>9017</v>
      </c>
      <c r="J4012" t="s">
        <v>9017</v>
      </c>
      <c r="K4012" t="s">
        <v>9016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 s="8"/>
      <c r="S4012" s="8"/>
      <c r="T4012" s="8"/>
      <c r="U4012" s="8"/>
      <c r="V4012" s="8"/>
      <c r="W4012" s="8">
        <v>1752000</v>
      </c>
      <c r="X4012" s="8"/>
      <c r="Y4012" s="8"/>
      <c r="Z4012" s="8"/>
      <c r="AA4012" s="8"/>
      <c r="AB4012" s="8"/>
      <c r="AC4012" s="8">
        <v>876000</v>
      </c>
      <c r="AD4012"/>
      <c r="AE4012"/>
      <c r="AF4012"/>
      <c r="AG4012"/>
      <c r="AH4012"/>
      <c r="AI4012">
        <v>50</v>
      </c>
      <c r="AJ4012" s="8"/>
      <c r="AK4012" s="8"/>
      <c r="AL4012" s="8"/>
      <c r="AM4012" s="8"/>
      <c r="AN4012" s="8"/>
      <c r="AO4012" s="8">
        <v>1752000</v>
      </c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  <c r="BF4012" s="8"/>
      <c r="BG4012" s="8"/>
      <c r="BH4012" s="8"/>
      <c r="BI4012" s="8"/>
      <c r="BJ4012" s="8"/>
      <c r="BK4012" s="8"/>
      <c r="BL4012"/>
      <c r="BM4012"/>
      <c r="BN4012" s="10">
        <v>0</v>
      </c>
      <c r="BO4012" s="10"/>
      <c r="BP4012" s="10"/>
      <c r="BQ4012" s="10"/>
      <c r="BR4012" s="10"/>
      <c r="BS4012" s="10"/>
      <c r="BT4012" s="10"/>
      <c r="BU4012" s="10"/>
      <c r="BV4012" s="1" t="str">
        <f>Запрос1[[#This Row],[Менеджер]]</f>
        <v>Бастаубаев Айдын</v>
      </c>
      <c r="BW4012" s="1" t="str">
        <f>Запрос1[[#This Row],[Дирекция]]</f>
        <v>Южная дирекция</v>
      </c>
      <c r="BX4012" s="1" t="str">
        <f t="shared" si="62"/>
        <v>КХ ХАХАЗОВ ФАРИД ЗАКИРОВИЧ</v>
      </c>
      <c r="BY4012" s="1" t="str">
        <f t="shared" si="62"/>
        <v>881010300722</v>
      </c>
      <c r="CA4012" t="str">
        <f>Запрос1[[#This Row],[родитель]]</f>
        <v>КХ ХАХАЗОВ ФАРИД ЗАКИРОВИЧ</v>
      </c>
      <c r="CB4012" t="str">
        <f>Запрос1[[#This Row],[БИНРодителя]]</f>
        <v>881010300722</v>
      </c>
    </row>
    <row r="4013" spans="1:80" x14ac:dyDescent="0.3">
      <c r="A4013" t="s">
        <v>4110</v>
      </c>
      <c r="B4013" t="s">
        <v>4252</v>
      </c>
      <c r="C4013"/>
      <c r="D4013" t="s">
        <v>870</v>
      </c>
      <c r="E4013" t="s">
        <v>4297</v>
      </c>
      <c r="F4013" t="s">
        <v>4808</v>
      </c>
      <c r="G4013" t="s">
        <v>4809</v>
      </c>
      <c r="H4013" t="s">
        <v>12465</v>
      </c>
      <c r="I4013" t="s">
        <v>12466</v>
      </c>
      <c r="J4013" t="s">
        <v>12466</v>
      </c>
      <c r="K4013" t="s">
        <v>12465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 s="8"/>
      <c r="S4013" s="8"/>
      <c r="T4013" s="8"/>
      <c r="U4013" s="8"/>
      <c r="V4013" s="8"/>
      <c r="W4013" s="8">
        <v>227000</v>
      </c>
      <c r="X4013" s="8"/>
      <c r="Y4013" s="8"/>
      <c r="Z4013" s="8"/>
      <c r="AA4013" s="8"/>
      <c r="AB4013" s="8"/>
      <c r="AC4013" s="8">
        <v>227000</v>
      </c>
      <c r="AD4013"/>
      <c r="AE4013"/>
      <c r="AF4013"/>
      <c r="AG4013"/>
      <c r="AH4013"/>
      <c r="AI4013">
        <v>100</v>
      </c>
      <c r="AJ4013" s="8"/>
      <c r="AK4013" s="8"/>
      <c r="AL4013" s="8"/>
      <c r="AM4013" s="8"/>
      <c r="AN4013" s="8"/>
      <c r="AO4013" s="8">
        <v>227000</v>
      </c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  <c r="BF4013" s="8"/>
      <c r="BG4013" s="8"/>
      <c r="BH4013" s="8"/>
      <c r="BI4013" s="8"/>
      <c r="BJ4013" s="8"/>
      <c r="BK4013" s="8"/>
      <c r="BL4013"/>
      <c r="BM4013"/>
      <c r="BN4013" s="10">
        <v>0</v>
      </c>
      <c r="BO4013" s="10"/>
      <c r="BP4013" s="10"/>
      <c r="BQ4013" s="10"/>
      <c r="BR4013" s="10"/>
      <c r="BS4013" s="10"/>
      <c r="BT4013" s="10"/>
      <c r="BU4013" s="10"/>
      <c r="BV4013" s="1" t="str">
        <f>Запрос1[[#This Row],[Менеджер]]</f>
        <v>Бастаубаев Айдын</v>
      </c>
      <c r="BW4013" s="1" t="str">
        <f>Запрос1[[#This Row],[Дирекция]]</f>
        <v>Южная дирекция</v>
      </c>
      <c r="BX4013" s="1" t="str">
        <f t="shared" si="62"/>
        <v>КХ ЮСУПОВА ЗЕЙНЕП ИМИНОВНА</v>
      </c>
      <c r="BY4013" s="1" t="str">
        <f t="shared" si="62"/>
        <v>510520400048</v>
      </c>
      <c r="CA4013" t="str">
        <f>Запрос1[[#This Row],[родитель]]</f>
        <v>КХ ЮСУПОВА ЗЕЙНЕП ИМИНОВНА</v>
      </c>
      <c r="CB4013" t="str">
        <f>Запрос1[[#This Row],[БИНРодителя]]</f>
        <v>510520400048</v>
      </c>
    </row>
    <row r="4014" spans="1:80" x14ac:dyDescent="0.3">
      <c r="A4014" t="s">
        <v>4110</v>
      </c>
      <c r="B4014" t="s">
        <v>4252</v>
      </c>
      <c r="C4014"/>
      <c r="D4014" t="s">
        <v>870</v>
      </c>
      <c r="E4014" t="s">
        <v>2906</v>
      </c>
      <c r="F4014" t="s">
        <v>12467</v>
      </c>
      <c r="G4014" t="s">
        <v>12468</v>
      </c>
      <c r="H4014" t="s">
        <v>12469</v>
      </c>
      <c r="I4014" t="s">
        <v>12470</v>
      </c>
      <c r="J4014" t="s">
        <v>12470</v>
      </c>
      <c r="K4014" t="s">
        <v>12469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 s="8"/>
      <c r="S4014" s="8"/>
      <c r="T4014" s="8"/>
      <c r="U4014" s="8"/>
      <c r="V4014" s="8"/>
      <c r="W4014" s="8">
        <v>14903344</v>
      </c>
      <c r="X4014" s="8"/>
      <c r="Y4014" s="8"/>
      <c r="Z4014" s="8"/>
      <c r="AA4014" s="8"/>
      <c r="AB4014" s="8"/>
      <c r="AC4014" s="8">
        <v>7480316.6299999999</v>
      </c>
      <c r="AD4014"/>
      <c r="AE4014"/>
      <c r="AF4014"/>
      <c r="AG4014"/>
      <c r="AH4014"/>
      <c r="AI4014">
        <v>50.19</v>
      </c>
      <c r="AJ4014" s="8"/>
      <c r="AK4014" s="8"/>
      <c r="AL4014" s="8"/>
      <c r="AM4014" s="8"/>
      <c r="AN4014" s="8"/>
      <c r="AO4014" s="8">
        <v>14903344</v>
      </c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8"/>
      <c r="BE4014" s="8"/>
      <c r="BF4014" s="8"/>
      <c r="BG4014" s="8"/>
      <c r="BH4014" s="8"/>
      <c r="BI4014" s="8"/>
      <c r="BJ4014" s="8"/>
      <c r="BK4014" s="8"/>
      <c r="BL4014"/>
      <c r="BM4014"/>
      <c r="BN4014" s="10">
        <v>0</v>
      </c>
      <c r="BO4014" s="10"/>
      <c r="BP4014" s="10"/>
      <c r="BQ4014" s="10"/>
      <c r="BR4014" s="10"/>
      <c r="BS4014" s="10"/>
      <c r="BT4014" s="10"/>
      <c r="BU4014" s="10"/>
      <c r="BV4014" s="1" t="str">
        <f>Запрос1[[#This Row],[Менеджер]]</f>
        <v>Бастаубаев Айдын</v>
      </c>
      <c r="BW4014" s="1" t="str">
        <f>Запрос1[[#This Row],[Дирекция]]</f>
        <v>Южная дирекция</v>
      </c>
      <c r="BX4014" s="1" t="str">
        <f t="shared" si="62"/>
        <v>ТОО "БАСТАУ И К-7"</v>
      </c>
      <c r="BY4014" s="1" t="str">
        <f t="shared" si="62"/>
        <v>030840015903</v>
      </c>
      <c r="CA4014" t="str">
        <f>Запрос1[[#This Row],[родитель]]</f>
        <v>ТОО "БАСТАУ И К-7"</v>
      </c>
      <c r="CB4014" t="str">
        <f>Запрос1[[#This Row],[БИНРодителя]]</f>
        <v>030840015903</v>
      </c>
    </row>
    <row r="4015" spans="1:80" x14ac:dyDescent="0.3">
      <c r="A4015" t="s">
        <v>4110</v>
      </c>
      <c r="B4015" t="s">
        <v>4252</v>
      </c>
      <c r="C4015"/>
      <c r="D4015" t="s">
        <v>870</v>
      </c>
      <c r="E4015" t="s">
        <v>4316</v>
      </c>
      <c r="F4015" t="s">
        <v>4317</v>
      </c>
      <c r="G4015" t="s">
        <v>4318</v>
      </c>
      <c r="H4015" t="s">
        <v>12471</v>
      </c>
      <c r="I4015" t="s">
        <v>4319</v>
      </c>
      <c r="J4015" t="s">
        <v>4319</v>
      </c>
      <c r="K4015" t="s">
        <v>12471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 s="8"/>
      <c r="S4015" s="8"/>
      <c r="T4015" s="8"/>
      <c r="U4015" s="8">
        <v>270000</v>
      </c>
      <c r="V4015" s="8"/>
      <c r="W4015" s="8"/>
      <c r="X4015" s="8"/>
      <c r="Y4015" s="8"/>
      <c r="Z4015" s="8"/>
      <c r="AA4015" s="8">
        <v>270000</v>
      </c>
      <c r="AB4015" s="8"/>
      <c r="AC4015" s="8"/>
      <c r="AD4015"/>
      <c r="AE4015"/>
      <c r="AF4015"/>
      <c r="AG4015">
        <v>100</v>
      </c>
      <c r="AH4015"/>
      <c r="AI4015"/>
      <c r="AJ4015" s="8"/>
      <c r="AK4015" s="8"/>
      <c r="AL4015" s="8"/>
      <c r="AM4015" s="8">
        <v>270000</v>
      </c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  <c r="BD4015" s="8"/>
      <c r="BE4015" s="8"/>
      <c r="BF4015" s="8"/>
      <c r="BG4015" s="8"/>
      <c r="BH4015" s="8">
        <v>2325320</v>
      </c>
      <c r="BI4015" s="8"/>
      <c r="BJ4015" s="8">
        <v>270000</v>
      </c>
      <c r="BK4015" s="8"/>
      <c r="BL4015">
        <v>11.6113</v>
      </c>
      <c r="BM4015"/>
      <c r="BN4015" s="10">
        <v>0</v>
      </c>
      <c r="BO4015" s="10"/>
      <c r="BP4015" s="10"/>
      <c r="BQ4015" s="10"/>
      <c r="BR4015" s="10"/>
      <c r="BS4015" s="10"/>
      <c r="BT4015" s="10"/>
      <c r="BU4015" s="10"/>
      <c r="BV4015" s="1" t="str">
        <f>Запрос1[[#This Row],[Менеджер]]</f>
        <v>Бастаубаев Айдын</v>
      </c>
      <c r="BW4015" s="1" t="str">
        <f>Запрос1[[#This Row],[Дирекция]]</f>
        <v>Южная дирекция</v>
      </c>
      <c r="BX4015" s="1" t="str">
        <f t="shared" si="62"/>
        <v>КХ "Фуркат" Ахмуллаев Исраил</v>
      </c>
      <c r="BY4015" s="1" t="str">
        <f t="shared" si="62"/>
        <v>500315301858</v>
      </c>
      <c r="CA4015" t="str">
        <f>Запрос1[[#This Row],[родитель]]</f>
        <v>КХ "Фуркат" Ахмуллаев Исраил</v>
      </c>
      <c r="CB4015" t="str">
        <f>Запрос1[[#This Row],[БИНРодителя]]</f>
        <v>500315301858</v>
      </c>
    </row>
    <row r="4016" spans="1:80" x14ac:dyDescent="0.3">
      <c r="A4016" t="s">
        <v>4110</v>
      </c>
      <c r="B4016" t="s">
        <v>4252</v>
      </c>
      <c r="C4016"/>
      <c r="D4016" t="s">
        <v>870</v>
      </c>
      <c r="E4016" t="s">
        <v>4316</v>
      </c>
      <c r="F4016" t="s">
        <v>5112</v>
      </c>
      <c r="G4016" t="s">
        <v>5113</v>
      </c>
      <c r="H4016" t="s">
        <v>5114</v>
      </c>
      <c r="I4016" t="s">
        <v>5115</v>
      </c>
      <c r="J4016" t="s">
        <v>5115</v>
      </c>
      <c r="K4016" t="s">
        <v>5114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 s="8"/>
      <c r="S4016" s="8"/>
      <c r="T4016" s="8"/>
      <c r="U4016" s="8"/>
      <c r="V4016" s="8">
        <v>1138897</v>
      </c>
      <c r="W4016" s="8"/>
      <c r="X4016" s="8"/>
      <c r="Y4016" s="8"/>
      <c r="Z4016" s="8"/>
      <c r="AA4016" s="8"/>
      <c r="AB4016" s="8">
        <v>0</v>
      </c>
      <c r="AC4016" s="8"/>
      <c r="AD4016"/>
      <c r="AE4016"/>
      <c r="AF4016"/>
      <c r="AG4016"/>
      <c r="AH4016">
        <v>0</v>
      </c>
      <c r="AI4016"/>
      <c r="AJ4016" s="8"/>
      <c r="AK4016" s="8"/>
      <c r="AL4016" s="8"/>
      <c r="AM4016" s="8"/>
      <c r="AN4016" s="8">
        <v>1138897</v>
      </c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8"/>
      <c r="BE4016" s="8"/>
      <c r="BF4016" s="8"/>
      <c r="BG4016" s="8"/>
      <c r="BH4016" s="8"/>
      <c r="BI4016" s="8">
        <v>3060350</v>
      </c>
      <c r="BJ4016" s="8"/>
      <c r="BK4016" s="8"/>
      <c r="BL4016"/>
      <c r="BM4016">
        <v>0</v>
      </c>
      <c r="BN4016" s="10">
        <v>0</v>
      </c>
      <c r="BO4016" s="10"/>
      <c r="BP4016" s="10"/>
      <c r="BQ4016" s="10"/>
      <c r="BR4016" s="10"/>
      <c r="BS4016" s="10"/>
      <c r="BT4016" s="10"/>
      <c r="BU4016" s="10"/>
      <c r="BV4016" s="1" t="str">
        <f>Запрос1[[#This Row],[Менеджер]]</f>
        <v>Бастаубаев Айдын</v>
      </c>
      <c r="BW4016" s="1" t="str">
        <f>Запрос1[[#This Row],[Дирекция]]</f>
        <v>Южная дирекция</v>
      </c>
      <c r="BX4016" s="1" t="str">
        <f t="shared" si="62"/>
        <v>ТОО "ЕМГЕК"</v>
      </c>
      <c r="BY4016" s="1" t="str">
        <f t="shared" si="62"/>
        <v>041240012248</v>
      </c>
      <c r="CA4016" t="str">
        <f>Запрос1[[#This Row],[родитель]]</f>
        <v>ТОО "ЕМГЕК"</v>
      </c>
      <c r="CB4016" t="str">
        <f>Запрос1[[#This Row],[БИНРодителя]]</f>
        <v>041240012248</v>
      </c>
    </row>
    <row r="4017" spans="1:80" x14ac:dyDescent="0.3">
      <c r="A4017" t="s">
        <v>4110</v>
      </c>
      <c r="B4017" t="s">
        <v>4252</v>
      </c>
      <c r="C4017"/>
      <c r="D4017" t="s">
        <v>870</v>
      </c>
      <c r="E4017" t="s">
        <v>4316</v>
      </c>
      <c r="F4017" t="s">
        <v>4326</v>
      </c>
      <c r="G4017" t="s">
        <v>4327</v>
      </c>
      <c r="H4017" t="s">
        <v>12472</v>
      </c>
      <c r="I4017" t="s">
        <v>5142</v>
      </c>
      <c r="J4017" t="s">
        <v>5142</v>
      </c>
      <c r="K4017" t="s">
        <v>12472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 s="8"/>
      <c r="S4017" s="8"/>
      <c r="T4017" s="8"/>
      <c r="U4017" s="8"/>
      <c r="V4017" s="8">
        <v>1391000</v>
      </c>
      <c r="W4017" s="8"/>
      <c r="X4017" s="8"/>
      <c r="Y4017" s="8"/>
      <c r="Z4017" s="8"/>
      <c r="AA4017" s="8"/>
      <c r="AB4017" s="8">
        <v>1391000</v>
      </c>
      <c r="AC4017" s="8"/>
      <c r="AD4017"/>
      <c r="AE4017"/>
      <c r="AF4017"/>
      <c r="AG4017"/>
      <c r="AH4017">
        <v>100</v>
      </c>
      <c r="AI4017"/>
      <c r="AJ4017" s="8"/>
      <c r="AK4017" s="8"/>
      <c r="AL4017" s="8"/>
      <c r="AM4017" s="8"/>
      <c r="AN4017" s="8">
        <v>1391000</v>
      </c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  <c r="BD4017" s="8"/>
      <c r="BE4017" s="8"/>
      <c r="BF4017" s="8"/>
      <c r="BG4017" s="8"/>
      <c r="BH4017" s="8"/>
      <c r="BI4017" s="8"/>
      <c r="BJ4017" s="8"/>
      <c r="BK4017" s="8"/>
      <c r="BL4017"/>
      <c r="BM4017"/>
      <c r="BN4017" s="10">
        <v>0</v>
      </c>
      <c r="BO4017" s="10"/>
      <c r="BP4017" s="10"/>
      <c r="BQ4017" s="10"/>
      <c r="BR4017" s="10"/>
      <c r="BS4017" s="10"/>
      <c r="BT4017" s="10"/>
      <c r="BU4017" s="10"/>
      <c r="BV4017" s="1" t="str">
        <f>Запрос1[[#This Row],[Менеджер]]</f>
        <v>Бастаубаев Айдын</v>
      </c>
      <c r="BW4017" s="1" t="str">
        <f>Запрос1[[#This Row],[Дирекция]]</f>
        <v>Южная дирекция</v>
      </c>
      <c r="BX4017" s="1" t="str">
        <f t="shared" si="62"/>
        <v>КХ "И.МУСЛИМ"</v>
      </c>
      <c r="BY4017" s="1" t="str">
        <f t="shared" si="62"/>
        <v>750223300296</v>
      </c>
      <c r="CA4017" t="str">
        <f>Запрос1[[#This Row],[родитель]]</f>
        <v>КХ "И.МУСЛИМ"</v>
      </c>
      <c r="CB4017" t="str">
        <f>Запрос1[[#This Row],[БИНРодителя]]</f>
        <v>750223300296</v>
      </c>
    </row>
    <row r="4018" spans="1:80" x14ac:dyDescent="0.3">
      <c r="A4018" t="s">
        <v>4110</v>
      </c>
      <c r="B4018" t="s">
        <v>4252</v>
      </c>
      <c r="C4018"/>
      <c r="D4018" t="s">
        <v>870</v>
      </c>
      <c r="E4018" t="s">
        <v>4316</v>
      </c>
      <c r="F4018" t="s">
        <v>4326</v>
      </c>
      <c r="G4018" t="s">
        <v>4327</v>
      </c>
      <c r="H4018" t="s">
        <v>5116</v>
      </c>
      <c r="I4018" t="s">
        <v>5117</v>
      </c>
      <c r="J4018" t="s">
        <v>5117</v>
      </c>
      <c r="K4018" t="s">
        <v>5116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 s="8"/>
      <c r="S4018" s="8"/>
      <c r="T4018" s="8"/>
      <c r="U4018" s="8"/>
      <c r="V4018" s="8">
        <v>387960</v>
      </c>
      <c r="W4018" s="8"/>
      <c r="X4018" s="8"/>
      <c r="Y4018" s="8"/>
      <c r="Z4018" s="8"/>
      <c r="AA4018" s="8"/>
      <c r="AB4018" s="8">
        <v>0</v>
      </c>
      <c r="AC4018" s="8"/>
      <c r="AD4018"/>
      <c r="AE4018"/>
      <c r="AF4018"/>
      <c r="AG4018"/>
      <c r="AH4018">
        <v>0</v>
      </c>
      <c r="AI4018"/>
      <c r="AJ4018" s="8"/>
      <c r="AK4018" s="8"/>
      <c r="AL4018" s="8"/>
      <c r="AM4018" s="8"/>
      <c r="AN4018" s="8">
        <v>387960</v>
      </c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8"/>
      <c r="BE4018" s="8"/>
      <c r="BF4018" s="8"/>
      <c r="BG4018" s="8"/>
      <c r="BH4018" s="8"/>
      <c r="BI4018" s="8">
        <v>563500</v>
      </c>
      <c r="BJ4018" s="8"/>
      <c r="BK4018" s="8"/>
      <c r="BL4018"/>
      <c r="BM4018">
        <v>0</v>
      </c>
      <c r="BN4018" s="10">
        <v>0</v>
      </c>
      <c r="BO4018" s="10"/>
      <c r="BP4018" s="10"/>
      <c r="BQ4018" s="10"/>
      <c r="BR4018" s="10"/>
      <c r="BS4018" s="10"/>
      <c r="BT4018" s="10"/>
      <c r="BU4018" s="10"/>
      <c r="BV4018" s="1" t="str">
        <f>Запрос1[[#This Row],[Менеджер]]</f>
        <v>Бастаубаев Айдын</v>
      </c>
      <c r="BW4018" s="1" t="str">
        <f>Запрос1[[#This Row],[Дирекция]]</f>
        <v>Южная дирекция</v>
      </c>
      <c r="BX4018" s="1" t="str">
        <f t="shared" si="62"/>
        <v>КХ "М. Асхат"</v>
      </c>
      <c r="BY4018" s="1" t="str">
        <f t="shared" si="62"/>
        <v>830125300578</v>
      </c>
      <c r="CA4018" t="str">
        <f>Запрос1[[#This Row],[родитель]]</f>
        <v>КХ "М. Асхат"</v>
      </c>
      <c r="CB4018" t="str">
        <f>Запрос1[[#This Row],[БИНРодителя]]</f>
        <v>830125300578</v>
      </c>
    </row>
    <row r="4019" spans="1:80" x14ac:dyDescent="0.3">
      <c r="A4019" t="s">
        <v>4110</v>
      </c>
      <c r="B4019" t="s">
        <v>4252</v>
      </c>
      <c r="C4019"/>
      <c r="D4019" t="s">
        <v>870</v>
      </c>
      <c r="E4019" t="s">
        <v>4316</v>
      </c>
      <c r="F4019" t="s">
        <v>4326</v>
      </c>
      <c r="G4019" t="s">
        <v>4327</v>
      </c>
      <c r="H4019" t="s">
        <v>5140</v>
      </c>
      <c r="I4019" t="s">
        <v>5141</v>
      </c>
      <c r="J4019" t="s">
        <v>5141</v>
      </c>
      <c r="K4019" t="s">
        <v>5140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 s="8"/>
      <c r="S4019" s="8"/>
      <c r="T4019" s="8"/>
      <c r="U4019" s="8"/>
      <c r="V4019" s="8">
        <v>1269919</v>
      </c>
      <c r="W4019" s="8"/>
      <c r="X4019" s="8"/>
      <c r="Y4019" s="8"/>
      <c r="Z4019" s="8"/>
      <c r="AA4019" s="8"/>
      <c r="AB4019" s="8">
        <v>571000</v>
      </c>
      <c r="AC4019" s="8"/>
      <c r="AD4019"/>
      <c r="AE4019"/>
      <c r="AF4019"/>
      <c r="AG4019"/>
      <c r="AH4019">
        <v>44.96</v>
      </c>
      <c r="AI4019"/>
      <c r="AJ4019" s="8"/>
      <c r="AK4019" s="8"/>
      <c r="AL4019" s="8"/>
      <c r="AM4019" s="8"/>
      <c r="AN4019" s="8">
        <v>1269919</v>
      </c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  <c r="BF4019" s="8"/>
      <c r="BG4019" s="8"/>
      <c r="BH4019" s="8"/>
      <c r="BI4019" s="8"/>
      <c r="BJ4019" s="8"/>
      <c r="BK4019" s="8"/>
      <c r="BL4019"/>
      <c r="BM4019"/>
      <c r="BN4019" s="10">
        <v>0</v>
      </c>
      <c r="BO4019" s="10"/>
      <c r="BP4019" s="10"/>
      <c r="BQ4019" s="10"/>
      <c r="BR4019" s="10"/>
      <c r="BS4019" s="10"/>
      <c r="BT4019" s="10"/>
      <c r="BU4019" s="10"/>
      <c r="BV4019" s="1" t="str">
        <f>Запрос1[[#This Row],[Менеджер]]</f>
        <v>Бастаубаев Айдын</v>
      </c>
      <c r="BW4019" s="1" t="str">
        <f>Запрос1[[#This Row],[Дирекция]]</f>
        <v>Южная дирекция</v>
      </c>
      <c r="BX4019" s="1" t="str">
        <f t="shared" si="62"/>
        <v>КХ НУР-МАКСИМ</v>
      </c>
      <c r="BY4019" s="1" t="str">
        <f t="shared" si="62"/>
        <v>750101301230</v>
      </c>
      <c r="CA4019" t="str">
        <f>Запрос1[[#This Row],[родитель]]</f>
        <v>КХ НУР-МАКСИМ</v>
      </c>
      <c r="CB4019" t="str">
        <f>Запрос1[[#This Row],[БИНРодителя]]</f>
        <v>750101301230</v>
      </c>
    </row>
    <row r="4020" spans="1:80" x14ac:dyDescent="0.3">
      <c r="A4020" t="s">
        <v>4110</v>
      </c>
      <c r="B4020" t="s">
        <v>4252</v>
      </c>
      <c r="C4020"/>
      <c r="D4020" t="s">
        <v>97</v>
      </c>
      <c r="E4020" t="s">
        <v>98</v>
      </c>
      <c r="F4020" t="s">
        <v>4677</v>
      </c>
      <c r="G4020" t="s">
        <v>4678</v>
      </c>
      <c r="H4020" t="s">
        <v>5143</v>
      </c>
      <c r="I4020" t="s">
        <v>5144</v>
      </c>
      <c r="J4020" t="s">
        <v>5144</v>
      </c>
      <c r="K4020" t="s">
        <v>5143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 s="8"/>
      <c r="S4020" s="8"/>
      <c r="T4020" s="8"/>
      <c r="U4020" s="8"/>
      <c r="V4020" s="8">
        <v>1281780</v>
      </c>
      <c r="W4020" s="8"/>
      <c r="X4020" s="8"/>
      <c r="Y4020" s="8"/>
      <c r="Z4020" s="8"/>
      <c r="AA4020" s="8"/>
      <c r="AB4020" s="8">
        <v>640890</v>
      </c>
      <c r="AC4020" s="8"/>
      <c r="AD4020"/>
      <c r="AE4020"/>
      <c r="AF4020"/>
      <c r="AG4020"/>
      <c r="AH4020">
        <v>50</v>
      </c>
      <c r="AI4020"/>
      <c r="AJ4020" s="8"/>
      <c r="AK4020" s="8"/>
      <c r="AL4020" s="8"/>
      <c r="AM4020" s="8"/>
      <c r="AN4020" s="8">
        <v>1281780</v>
      </c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  <c r="BF4020" s="8"/>
      <c r="BG4020" s="8"/>
      <c r="BH4020" s="8"/>
      <c r="BI4020" s="8">
        <v>10262280</v>
      </c>
      <c r="BJ4020" s="8"/>
      <c r="BK4020" s="8">
        <v>1281780</v>
      </c>
      <c r="BL4020"/>
      <c r="BM4020">
        <v>12.4902</v>
      </c>
      <c r="BN4020" s="10">
        <v>0</v>
      </c>
      <c r="BO4020" s="10"/>
      <c r="BP4020" s="10"/>
      <c r="BQ4020" s="10"/>
      <c r="BR4020" s="10"/>
      <c r="BS4020" s="10"/>
      <c r="BT4020" s="10"/>
      <c r="BU4020" s="10"/>
      <c r="BV4020" s="1" t="str">
        <f>Запрос1[[#This Row],[Менеджер]]</f>
        <v>Бастаубаев Айдын</v>
      </c>
      <c r="BW4020" s="1" t="str">
        <f>Запрос1[[#This Row],[Дирекция]]</f>
        <v>Южная дирекция</v>
      </c>
      <c r="BX4020" s="1" t="str">
        <f t="shared" si="62"/>
        <v>КХ "ОМИРБАЙ"</v>
      </c>
      <c r="BY4020" s="1" t="str">
        <f t="shared" si="62"/>
        <v>561010403083</v>
      </c>
      <c r="CA4020" t="str">
        <f>Запрос1[[#This Row],[родитель]]</f>
        <v>КХ "ОМИРБАЙ"</v>
      </c>
      <c r="CB4020" t="str">
        <f>Запрос1[[#This Row],[БИНРодителя]]</f>
        <v>561010403083</v>
      </c>
    </row>
    <row r="4021" spans="1:80" x14ac:dyDescent="0.3">
      <c r="A4021" t="s">
        <v>4110</v>
      </c>
      <c r="B4021" t="s">
        <v>4252</v>
      </c>
      <c r="C4021"/>
      <c r="D4021" t="s">
        <v>97</v>
      </c>
      <c r="E4021" t="s">
        <v>98</v>
      </c>
      <c r="F4021" t="s">
        <v>5145</v>
      </c>
      <c r="G4021" t="s">
        <v>5146</v>
      </c>
      <c r="H4021" t="s">
        <v>5147</v>
      </c>
      <c r="I4021" t="s">
        <v>5148</v>
      </c>
      <c r="J4021" t="s">
        <v>5148</v>
      </c>
      <c r="K4021" t="s">
        <v>5147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 s="8"/>
      <c r="S4021" s="8"/>
      <c r="T4021" s="8"/>
      <c r="U4021" s="8"/>
      <c r="V4021" s="8">
        <v>3839400</v>
      </c>
      <c r="W4021" s="8"/>
      <c r="X4021" s="8"/>
      <c r="Y4021" s="8"/>
      <c r="Z4021" s="8"/>
      <c r="AA4021" s="8"/>
      <c r="AB4021" s="8">
        <v>1590000</v>
      </c>
      <c r="AC4021" s="8"/>
      <c r="AD4021"/>
      <c r="AE4021"/>
      <c r="AF4021"/>
      <c r="AG4021"/>
      <c r="AH4021">
        <v>41.41</v>
      </c>
      <c r="AI4021"/>
      <c r="AJ4021" s="8"/>
      <c r="AK4021" s="8"/>
      <c r="AL4021" s="8"/>
      <c r="AM4021" s="8"/>
      <c r="AN4021" s="8">
        <v>3839400</v>
      </c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  <c r="BF4021" s="8"/>
      <c r="BG4021" s="8"/>
      <c r="BH4021" s="8"/>
      <c r="BI4021" s="8">
        <v>10830000</v>
      </c>
      <c r="BJ4021" s="8"/>
      <c r="BK4021" s="8">
        <v>3180000</v>
      </c>
      <c r="BL4021"/>
      <c r="BM4021">
        <v>29.3628</v>
      </c>
      <c r="BN4021" s="10">
        <v>0</v>
      </c>
      <c r="BO4021" s="10"/>
      <c r="BP4021" s="10"/>
      <c r="BQ4021" s="10"/>
      <c r="BR4021" s="10"/>
      <c r="BS4021" s="10"/>
      <c r="BT4021" s="10"/>
      <c r="BU4021" s="10"/>
      <c r="BV4021" s="1" t="str">
        <f>Запрос1[[#This Row],[Менеджер]]</f>
        <v>Бастаубаев Айдын</v>
      </c>
      <c r="BW4021" s="1" t="str">
        <f>Запрос1[[#This Row],[Дирекция]]</f>
        <v>Южная дирекция</v>
      </c>
      <c r="BX4021" s="1" t="str">
        <f t="shared" si="62"/>
        <v>КХ ЕРСАЙЫН</v>
      </c>
      <c r="BY4021" s="1" t="str">
        <f t="shared" si="62"/>
        <v>910219300615</v>
      </c>
      <c r="CA4021" t="str">
        <f>Запрос1[[#This Row],[родитель]]</f>
        <v>КХ ЕРСАЙЫН</v>
      </c>
      <c r="CB4021" t="str">
        <f>Запрос1[[#This Row],[БИНРодителя]]</f>
        <v>910219300615</v>
      </c>
    </row>
    <row r="4022" spans="1:80" x14ac:dyDescent="0.3">
      <c r="A4022" t="s">
        <v>4110</v>
      </c>
      <c r="B4022" t="s">
        <v>4252</v>
      </c>
      <c r="C4022" t="s">
        <v>3710</v>
      </c>
      <c r="D4022" t="s">
        <v>870</v>
      </c>
      <c r="E4022" t="s">
        <v>871</v>
      </c>
      <c r="F4022" t="s">
        <v>4432</v>
      </c>
      <c r="G4022" t="s">
        <v>4433</v>
      </c>
      <c r="H4022" t="s">
        <v>5077</v>
      </c>
      <c r="I4022" t="s">
        <v>5078</v>
      </c>
      <c r="J4022" t="s">
        <v>5078</v>
      </c>
      <c r="K4022" t="s">
        <v>5077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 s="8"/>
      <c r="S4022" s="8"/>
      <c r="T4022" s="8"/>
      <c r="U4022" s="8"/>
      <c r="V4022" s="8"/>
      <c r="W4022" s="8">
        <v>6868800</v>
      </c>
      <c r="X4022" s="8"/>
      <c r="Y4022" s="8"/>
      <c r="Z4022" s="8"/>
      <c r="AA4022" s="8"/>
      <c r="AB4022" s="8"/>
      <c r="AC4022" s="8">
        <v>6868800</v>
      </c>
      <c r="AD4022"/>
      <c r="AE4022"/>
      <c r="AF4022"/>
      <c r="AG4022"/>
      <c r="AH4022"/>
      <c r="AI4022">
        <v>100</v>
      </c>
      <c r="AJ4022" s="8"/>
      <c r="AK4022" s="8"/>
      <c r="AL4022" s="8"/>
      <c r="AM4022" s="8"/>
      <c r="AN4022" s="8"/>
      <c r="AO4022" s="8">
        <v>6868800</v>
      </c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  <c r="BF4022" s="8"/>
      <c r="BG4022" s="8"/>
      <c r="BH4022" s="8"/>
      <c r="BI4022" s="8"/>
      <c r="BJ4022" s="8"/>
      <c r="BK4022" s="8"/>
      <c r="BL4022"/>
      <c r="BM4022"/>
      <c r="BN4022" s="10">
        <v>0</v>
      </c>
      <c r="BO4022" s="10"/>
      <c r="BP4022" s="10"/>
      <c r="BQ4022" s="10"/>
      <c r="BR4022" s="10"/>
      <c r="BS4022" s="10"/>
      <c r="BT4022" s="10"/>
      <c r="BU4022" s="10"/>
      <c r="BV4022" s="1" t="str">
        <f>Запрос1[[#This Row],[Менеджер]]</f>
        <v>Бастаубаев Айдын</v>
      </c>
      <c r="BW4022" s="1" t="str">
        <f>Запрос1[[#This Row],[Дирекция]]</f>
        <v>Южная дирекция</v>
      </c>
      <c r="BX4022" s="1" t="str">
        <f t="shared" si="62"/>
        <v>КХ СНАДИНА Н.Т.</v>
      </c>
      <c r="BY4022" s="1" t="str">
        <f t="shared" si="62"/>
        <v>950418400115</v>
      </c>
      <c r="CA4022" t="str">
        <f>Запрос1[[#This Row],[родитель]]</f>
        <v>КХ СНАДИНА Н.Т.</v>
      </c>
      <c r="CB4022" t="str">
        <f>Запрос1[[#This Row],[БИНРодителя]]</f>
        <v>950418400115</v>
      </c>
    </row>
    <row r="4023" spans="1:80" x14ac:dyDescent="0.3">
      <c r="A4023" t="s">
        <v>4110</v>
      </c>
      <c r="B4023" t="s">
        <v>4252</v>
      </c>
      <c r="C4023" t="s">
        <v>3710</v>
      </c>
      <c r="D4023" t="s">
        <v>870</v>
      </c>
      <c r="E4023" t="s">
        <v>4126</v>
      </c>
      <c r="F4023" t="s">
        <v>5907</v>
      </c>
      <c r="G4023" t="s">
        <v>5908</v>
      </c>
      <c r="H4023" t="s">
        <v>12478</v>
      </c>
      <c r="I4023" t="s">
        <v>12479</v>
      </c>
      <c r="J4023" t="s">
        <v>12479</v>
      </c>
      <c r="K4023" t="s">
        <v>12478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 s="8"/>
      <c r="S4023" s="8"/>
      <c r="T4023" s="8"/>
      <c r="U4023" s="8"/>
      <c r="V4023" s="8"/>
      <c r="W4023" s="8">
        <v>1490000</v>
      </c>
      <c r="X4023" s="8"/>
      <c r="Y4023" s="8"/>
      <c r="Z4023" s="8"/>
      <c r="AA4023" s="8"/>
      <c r="AB4023" s="8"/>
      <c r="AC4023" s="8">
        <v>1490000</v>
      </c>
      <c r="AD4023"/>
      <c r="AE4023"/>
      <c r="AF4023"/>
      <c r="AG4023"/>
      <c r="AH4023"/>
      <c r="AI4023">
        <v>100</v>
      </c>
      <c r="AJ4023" s="8"/>
      <c r="AK4023" s="8"/>
      <c r="AL4023" s="8"/>
      <c r="AM4023" s="8"/>
      <c r="AN4023" s="8"/>
      <c r="AO4023" s="8">
        <v>1490000</v>
      </c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  <c r="BF4023" s="8"/>
      <c r="BG4023" s="8"/>
      <c r="BH4023" s="8"/>
      <c r="BI4023" s="8"/>
      <c r="BJ4023" s="8"/>
      <c r="BK4023" s="8"/>
      <c r="BL4023"/>
      <c r="BM4023"/>
      <c r="BN4023" s="10">
        <v>0</v>
      </c>
      <c r="BO4023" s="10"/>
      <c r="BP4023" s="10"/>
      <c r="BQ4023" s="10"/>
      <c r="BR4023" s="10"/>
      <c r="BS4023" s="10"/>
      <c r="BT4023" s="10"/>
      <c r="BU4023" s="10"/>
      <c r="BV4023" s="1" t="str">
        <f>Запрос1[[#This Row],[Менеджер]]</f>
        <v>Бастаубаев Айдын</v>
      </c>
      <c r="BW4023" s="1" t="str">
        <f>Запрос1[[#This Row],[Дирекция]]</f>
        <v>Южная дирекция</v>
      </c>
      <c r="BX4023" s="1" t="str">
        <f t="shared" si="62"/>
        <v>ИП "АСЫЛАЙ"</v>
      </c>
      <c r="BY4023" s="1" t="str">
        <f t="shared" si="62"/>
        <v>600615403066</v>
      </c>
      <c r="CA4023" t="str">
        <f>Запрос1[[#This Row],[родитель]]</f>
        <v>ИП "АСЫЛАЙ"</v>
      </c>
      <c r="CB4023" t="str">
        <f>Запрос1[[#This Row],[БИНРодителя]]</f>
        <v>600615403066</v>
      </c>
    </row>
    <row r="4024" spans="1:80" x14ac:dyDescent="0.3">
      <c r="A4024" t="s">
        <v>4110</v>
      </c>
      <c r="B4024" t="s">
        <v>4252</v>
      </c>
      <c r="C4024" t="s">
        <v>79</v>
      </c>
      <c r="D4024"/>
      <c r="E4024"/>
      <c r="F4024"/>
      <c r="G4024"/>
      <c r="H4024"/>
      <c r="I4024"/>
      <c r="J4024"/>
      <c r="K4024"/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/>
      <c r="AE4024"/>
      <c r="AF4024"/>
      <c r="AG4024"/>
      <c r="AH4024"/>
      <c r="AI4024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  <c r="BF4024" s="8"/>
      <c r="BG4024" s="8"/>
      <c r="BH4024" s="8"/>
      <c r="BI4024" s="8"/>
      <c r="BJ4024" s="8"/>
      <c r="BK4024" s="8"/>
      <c r="BL4024"/>
      <c r="BM4024"/>
      <c r="BN4024" s="10">
        <v>1</v>
      </c>
      <c r="BO4024" s="10">
        <v>1717200</v>
      </c>
      <c r="BP4024" s="10">
        <v>1717200</v>
      </c>
      <c r="BQ4024" s="10">
        <v>100</v>
      </c>
      <c r="BR4024" s="10"/>
      <c r="BS4024" s="10"/>
      <c r="BT4024" s="10"/>
      <c r="BU4024" s="10"/>
      <c r="BV4024" s="1" t="str">
        <f>Запрос1[[#This Row],[Менеджер]]</f>
        <v>Бастаубаев Айдын</v>
      </c>
      <c r="BW4024" s="1" t="str">
        <f>Запрос1[[#This Row],[Дирекция]]</f>
        <v>Южная дирекция</v>
      </c>
      <c r="BX4024" s="1">
        <f t="shared" si="62"/>
        <v>0</v>
      </c>
      <c r="BY4024" s="1">
        <f t="shared" si="62"/>
        <v>0</v>
      </c>
      <c r="CA4024">
        <f>Запрос1[[#This Row],[родитель]]</f>
        <v>0</v>
      </c>
      <c r="CB4024">
        <f>Запрос1[[#This Row],[БИНРодителя]]</f>
        <v>0</v>
      </c>
    </row>
    <row r="4025" spans="1:80" x14ac:dyDescent="0.3">
      <c r="A4025" t="s">
        <v>4110</v>
      </c>
      <c r="B4025" t="s">
        <v>4252</v>
      </c>
      <c r="C4025" t="s">
        <v>79</v>
      </c>
      <c r="D4025"/>
      <c r="E4025"/>
      <c r="F4025"/>
      <c r="G4025"/>
      <c r="H4025" t="s">
        <v>5149</v>
      </c>
      <c r="I4025" t="s">
        <v>5150</v>
      </c>
      <c r="J4025" t="s">
        <v>5150</v>
      </c>
      <c r="K4025" t="s">
        <v>5149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 s="8">
        <v>69000</v>
      </c>
      <c r="S4025" s="8"/>
      <c r="T4025" s="8"/>
      <c r="U4025" s="8"/>
      <c r="V4025" s="8"/>
      <c r="W4025" s="8"/>
      <c r="X4025" s="8">
        <v>69000</v>
      </c>
      <c r="Y4025" s="8"/>
      <c r="Z4025" s="8"/>
      <c r="AA4025" s="8"/>
      <c r="AB4025" s="8"/>
      <c r="AC4025" s="8"/>
      <c r="AD4025">
        <v>100</v>
      </c>
      <c r="AE4025"/>
      <c r="AF4025"/>
      <c r="AG4025"/>
      <c r="AH4025"/>
      <c r="AI4025"/>
      <c r="AJ4025" s="8">
        <v>69000</v>
      </c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  <c r="BD4025" s="8"/>
      <c r="BE4025" s="8"/>
      <c r="BF4025" s="8"/>
      <c r="BG4025" s="8"/>
      <c r="BH4025" s="8"/>
      <c r="BI4025" s="8"/>
      <c r="BJ4025" s="8"/>
      <c r="BK4025" s="8"/>
      <c r="BL4025"/>
      <c r="BM4025"/>
      <c r="BN4025" s="10">
        <v>0</v>
      </c>
      <c r="BO4025" s="10"/>
      <c r="BP4025" s="10"/>
      <c r="BQ4025" s="10"/>
      <c r="BR4025" s="10"/>
      <c r="BS4025" s="10"/>
      <c r="BT4025" s="10"/>
      <c r="BU4025" s="10"/>
      <c r="BV4025" s="1" t="str">
        <f>Запрос1[[#This Row],[Менеджер]]</f>
        <v>Бастаубаев Айдын</v>
      </c>
      <c r="BW4025" s="1" t="str">
        <f>Запрос1[[#This Row],[Дирекция]]</f>
        <v>Южная дирекция</v>
      </c>
      <c r="BX4025" s="1" t="str">
        <f t="shared" si="62"/>
        <v>STARS GATE ИП</v>
      </c>
      <c r="BY4025" s="1" t="str">
        <f t="shared" si="62"/>
        <v>891118350718</v>
      </c>
      <c r="CA4025" t="str">
        <f>Запрос1[[#This Row],[родитель]]</f>
        <v>STARS GATE ИП</v>
      </c>
      <c r="CB4025" t="str">
        <f>Запрос1[[#This Row],[БИНРодителя]]</f>
        <v>891118350718</v>
      </c>
    </row>
    <row r="4026" spans="1:80" x14ac:dyDescent="0.3">
      <c r="A4026" t="s">
        <v>4110</v>
      </c>
      <c r="B4026" t="s">
        <v>4252</v>
      </c>
      <c r="C4026" t="s">
        <v>79</v>
      </c>
      <c r="D4026"/>
      <c r="E4026"/>
      <c r="F4026"/>
      <c r="G4026"/>
      <c r="H4026" t="s">
        <v>883</v>
      </c>
      <c r="I4026" t="s">
        <v>77</v>
      </c>
      <c r="J4026" t="s">
        <v>77</v>
      </c>
      <c r="K4026" t="s">
        <v>883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</v>
      </c>
      <c r="R4026" s="8"/>
      <c r="S4026" s="8"/>
      <c r="T4026" s="8"/>
      <c r="U4026" s="8"/>
      <c r="V4026" s="8">
        <v>907039</v>
      </c>
      <c r="W4026" s="8">
        <v>82500</v>
      </c>
      <c r="X4026" s="8"/>
      <c r="Y4026" s="8"/>
      <c r="Z4026" s="8"/>
      <c r="AA4026" s="8"/>
      <c r="AB4026" s="8">
        <v>711505</v>
      </c>
      <c r="AC4026" s="8">
        <v>0</v>
      </c>
      <c r="AD4026"/>
      <c r="AE4026"/>
      <c r="AF4026"/>
      <c r="AG4026"/>
      <c r="AH4026">
        <v>78.44</v>
      </c>
      <c r="AI4026">
        <v>0</v>
      </c>
      <c r="AJ4026" s="8"/>
      <c r="AK4026" s="8"/>
      <c r="AL4026" s="8"/>
      <c r="AM4026" s="8"/>
      <c r="AN4026" s="8">
        <v>907039</v>
      </c>
      <c r="AO4026" s="8">
        <v>82500</v>
      </c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8"/>
      <c r="BE4026" s="8"/>
      <c r="BF4026" s="8"/>
      <c r="BG4026" s="8"/>
      <c r="BH4026" s="8"/>
      <c r="BI4026" s="8"/>
      <c r="BJ4026" s="8"/>
      <c r="BK4026" s="8"/>
      <c r="BL4026"/>
      <c r="BM4026"/>
      <c r="BN4026" s="10">
        <v>0</v>
      </c>
      <c r="BO4026" s="10"/>
      <c r="BP4026" s="10"/>
      <c r="BQ4026" s="10"/>
      <c r="BR4026" s="10"/>
      <c r="BS4026" s="10"/>
      <c r="BT4026" s="10"/>
      <c r="BU4026" s="10"/>
      <c r="BV4026" s="1" t="str">
        <f>Запрос1[[#This Row],[Менеджер]]</f>
        <v>Бастаубаев Айдын</v>
      </c>
      <c r="BW4026" s="1" t="str">
        <f>Запрос1[[#This Row],[Дирекция]]</f>
        <v>Южная дирекция</v>
      </c>
      <c r="BX4026" s="1" t="str">
        <f t="shared" si="62"/>
        <v>ЧЛ (Алматы)</v>
      </c>
      <c r="BY4026" s="1" t="str">
        <f t="shared" si="62"/>
        <v/>
      </c>
      <c r="CA4026" t="str">
        <f>Запрос1[[#This Row],[родитель]]</f>
        <v>ЧЛ (Алматы)</v>
      </c>
      <c r="CB4026" t="str">
        <f>Запрос1[[#This Row],[БИНРодителя]]</f>
        <v/>
      </c>
    </row>
    <row r="4027" spans="1:80" x14ac:dyDescent="0.3">
      <c r="A4027" t="s">
        <v>4110</v>
      </c>
      <c r="B4027" t="s">
        <v>4252</v>
      </c>
      <c r="C4027" t="s">
        <v>79</v>
      </c>
      <c r="D4027" t="s">
        <v>870</v>
      </c>
      <c r="E4027" t="s">
        <v>4486</v>
      </c>
      <c r="F4027" t="s">
        <v>1510</v>
      </c>
      <c r="G4027" t="s">
        <v>1511</v>
      </c>
      <c r="H4027" t="s">
        <v>5151</v>
      </c>
      <c r="I4027" t="s">
        <v>5152</v>
      </c>
      <c r="J4027" t="s">
        <v>5152</v>
      </c>
      <c r="K4027" t="s">
        <v>5151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 s="8">
        <v>2160000</v>
      </c>
      <c r="S4027" s="8"/>
      <c r="T4027" s="8"/>
      <c r="U4027" s="8"/>
      <c r="V4027" s="8"/>
      <c r="W4027" s="8"/>
      <c r="X4027" s="8">
        <v>2160000</v>
      </c>
      <c r="Y4027" s="8"/>
      <c r="Z4027" s="8"/>
      <c r="AA4027" s="8"/>
      <c r="AB4027" s="8"/>
      <c r="AC4027" s="8"/>
      <c r="AD4027">
        <v>100</v>
      </c>
      <c r="AE4027"/>
      <c r="AF4027"/>
      <c r="AG4027"/>
      <c r="AH4027"/>
      <c r="AI4027"/>
      <c r="AJ4027" s="8">
        <v>2160000</v>
      </c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  <c r="BD4027" s="8"/>
      <c r="BE4027" s="8"/>
      <c r="BF4027" s="8"/>
      <c r="BG4027" s="8"/>
      <c r="BH4027" s="8"/>
      <c r="BI4027" s="8"/>
      <c r="BJ4027" s="8"/>
      <c r="BK4027" s="8"/>
      <c r="BL4027"/>
      <c r="BM4027"/>
      <c r="BN4027" s="10">
        <v>0</v>
      </c>
      <c r="BO4027" s="10"/>
      <c r="BP4027" s="10"/>
      <c r="BQ4027" s="10"/>
      <c r="BR4027" s="10"/>
      <c r="BS4027" s="10"/>
      <c r="BT4027" s="10"/>
      <c r="BU4027" s="10"/>
      <c r="BV4027" s="1" t="str">
        <f>Запрос1[[#This Row],[Менеджер]]</f>
        <v>Бастаубаев Айдын</v>
      </c>
      <c r="BW4027" s="1" t="str">
        <f>Запрос1[[#This Row],[Дирекция]]</f>
        <v>Южная дирекция</v>
      </c>
      <c r="BX4027" s="1" t="str">
        <f t="shared" si="62"/>
        <v>Агрофирма «Отес» ТОО</v>
      </c>
      <c r="BY4027" s="1" t="str">
        <f t="shared" si="62"/>
        <v>990140000354</v>
      </c>
      <c r="CA4027" t="str">
        <f>Запрос1[[#This Row],[родитель]]</f>
        <v>Агрофирма «Отес» ТОО</v>
      </c>
      <c r="CB4027" t="str">
        <f>Запрос1[[#This Row],[БИНРодителя]]</f>
        <v>990140000354</v>
      </c>
    </row>
    <row r="4028" spans="1:80" x14ac:dyDescent="0.3">
      <c r="A4028" t="s">
        <v>4110</v>
      </c>
      <c r="B4028" t="s">
        <v>4252</v>
      </c>
      <c r="C4028" t="s">
        <v>79</v>
      </c>
      <c r="D4028" t="s">
        <v>870</v>
      </c>
      <c r="E4028" t="s">
        <v>871</v>
      </c>
      <c r="F4028"/>
      <c r="G4028"/>
      <c r="H4028" t="s">
        <v>5153</v>
      </c>
      <c r="I4028" t="s">
        <v>5154</v>
      </c>
      <c r="J4028" t="s">
        <v>5154</v>
      </c>
      <c r="K4028" t="s">
        <v>5153</v>
      </c>
      <c r="L4028">
        <v>0</v>
      </c>
      <c r="M4028">
        <v>0</v>
      </c>
      <c r="N4028">
        <v>1</v>
      </c>
      <c r="O4028">
        <v>1</v>
      </c>
      <c r="P4028">
        <v>0</v>
      </c>
      <c r="Q4028">
        <v>0</v>
      </c>
      <c r="R4028" s="8"/>
      <c r="S4028" s="8"/>
      <c r="T4028" s="8">
        <v>5475082</v>
      </c>
      <c r="U4028" s="8">
        <v>7182405</v>
      </c>
      <c r="V4028" s="8"/>
      <c r="W4028" s="8"/>
      <c r="X4028" s="8"/>
      <c r="Y4028" s="8"/>
      <c r="Z4028" s="8">
        <v>1642550</v>
      </c>
      <c r="AA4028" s="8">
        <v>7182405</v>
      </c>
      <c r="AB4028" s="8"/>
      <c r="AC4028" s="8"/>
      <c r="AD4028"/>
      <c r="AE4028"/>
      <c r="AF4028">
        <v>30</v>
      </c>
      <c r="AG4028">
        <v>100</v>
      </c>
      <c r="AH4028"/>
      <c r="AI4028"/>
      <c r="AJ4028" s="8"/>
      <c r="AK4028" s="8"/>
      <c r="AL4028" s="8">
        <v>5475082</v>
      </c>
      <c r="AM4028" s="8">
        <v>7182405</v>
      </c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  <c r="BF4028" s="8"/>
      <c r="BG4028" s="8"/>
      <c r="BH4028" s="8">
        <v>12362405</v>
      </c>
      <c r="BI4028" s="8"/>
      <c r="BJ4028" s="8">
        <v>7182405</v>
      </c>
      <c r="BK4028" s="8"/>
      <c r="BL4028">
        <v>58.098700000000001</v>
      </c>
      <c r="BM4028"/>
      <c r="BN4028" s="10">
        <v>0</v>
      </c>
      <c r="BO4028" s="10"/>
      <c r="BP4028" s="10"/>
      <c r="BQ4028" s="10"/>
      <c r="BR4028" s="10"/>
      <c r="BS4028" s="10"/>
      <c r="BT4028" s="10"/>
      <c r="BU4028" s="10"/>
      <c r="BV4028" s="1" t="str">
        <f>Запрос1[[#This Row],[Менеджер]]</f>
        <v>Бастаубаев Айдын</v>
      </c>
      <c r="BW4028" s="1" t="str">
        <f>Запрос1[[#This Row],[Дирекция]]</f>
        <v>Южная дирекция</v>
      </c>
      <c r="BX4028" s="1" t="str">
        <f t="shared" si="62"/>
        <v>ТОО "KAI Agro Farm" (КАИ Агро Фарм)</v>
      </c>
      <c r="BY4028" s="1" t="str">
        <f t="shared" si="62"/>
        <v>980540018270</v>
      </c>
      <c r="CA4028" t="str">
        <f>Запрос1[[#This Row],[родитель]]</f>
        <v>ТОО "KAI Agro Farm" (КАИ Агро Фарм)</v>
      </c>
      <c r="CB4028" t="str">
        <f>Запрос1[[#This Row],[БИНРодителя]]</f>
        <v>980540018270</v>
      </c>
    </row>
    <row r="4029" spans="1:80" x14ac:dyDescent="0.3">
      <c r="A4029" t="s">
        <v>4110</v>
      </c>
      <c r="B4029" t="s">
        <v>4252</v>
      </c>
      <c r="C4029" t="s">
        <v>79</v>
      </c>
      <c r="D4029" t="s">
        <v>870</v>
      </c>
      <c r="E4029" t="s">
        <v>871</v>
      </c>
      <c r="F4029" t="s">
        <v>5155</v>
      </c>
      <c r="G4029" t="s">
        <v>5156</v>
      </c>
      <c r="H4029" t="s">
        <v>5157</v>
      </c>
      <c r="I4029" t="s">
        <v>5158</v>
      </c>
      <c r="J4029" t="s">
        <v>5158</v>
      </c>
      <c r="K4029" t="s">
        <v>5157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 s="8"/>
      <c r="S4029" s="8"/>
      <c r="T4029" s="8"/>
      <c r="U4029" s="8"/>
      <c r="V4029" s="8">
        <v>2218180</v>
      </c>
      <c r="W4029" s="8"/>
      <c r="X4029" s="8"/>
      <c r="Y4029" s="8"/>
      <c r="Z4029" s="8"/>
      <c r="AA4029" s="8"/>
      <c r="AB4029" s="8">
        <v>126955</v>
      </c>
      <c r="AC4029" s="8"/>
      <c r="AD4029"/>
      <c r="AE4029"/>
      <c r="AF4029"/>
      <c r="AG4029"/>
      <c r="AH4029">
        <v>5.72</v>
      </c>
      <c r="AI4029"/>
      <c r="AJ4029" s="8"/>
      <c r="AK4029" s="8"/>
      <c r="AL4029" s="8"/>
      <c r="AM4029" s="8"/>
      <c r="AN4029" s="8">
        <v>2218180</v>
      </c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  <c r="BF4029" s="8"/>
      <c r="BG4029" s="8"/>
      <c r="BH4029" s="8"/>
      <c r="BI4029" s="8"/>
      <c r="BJ4029" s="8"/>
      <c r="BK4029" s="8"/>
      <c r="BL4029"/>
      <c r="BM4029"/>
      <c r="BN4029" s="10">
        <v>0</v>
      </c>
      <c r="BO4029" s="10"/>
      <c r="BP4029" s="10"/>
      <c r="BQ4029" s="10"/>
      <c r="BR4029" s="10"/>
      <c r="BS4029" s="10"/>
      <c r="BT4029" s="10"/>
      <c r="BU4029" s="10"/>
      <c r="BV4029" s="1" t="str">
        <f>Запрос1[[#This Row],[Менеджер]]</f>
        <v>Бастаубаев Айдын</v>
      </c>
      <c r="BW4029" s="1" t="str">
        <f>Запрос1[[#This Row],[Дирекция]]</f>
        <v>Южная дирекция</v>
      </c>
      <c r="BX4029" s="1" t="str">
        <f t="shared" si="62"/>
        <v>"Сабир" КХ</v>
      </c>
      <c r="BY4029" s="1" t="str">
        <f t="shared" si="62"/>
        <v>590701302038</v>
      </c>
      <c r="CA4029" t="str">
        <f>Запрос1[[#This Row],[родитель]]</f>
        <v>"Сабир" КХ</v>
      </c>
      <c r="CB4029" t="str">
        <f>Запрос1[[#This Row],[БИНРодителя]]</f>
        <v>590701302038</v>
      </c>
    </row>
    <row r="4030" spans="1:80" x14ac:dyDescent="0.3">
      <c r="A4030" t="s">
        <v>4110</v>
      </c>
      <c r="B4030" t="s">
        <v>4252</v>
      </c>
      <c r="C4030" t="s">
        <v>79</v>
      </c>
      <c r="D4030" t="s">
        <v>870</v>
      </c>
      <c r="E4030" t="s">
        <v>4377</v>
      </c>
      <c r="F4030" t="s">
        <v>5083</v>
      </c>
      <c r="G4030" t="s">
        <v>314</v>
      </c>
      <c r="H4030" t="s">
        <v>5159</v>
      </c>
      <c r="I4030" t="s">
        <v>5160</v>
      </c>
      <c r="J4030" t="s">
        <v>5160</v>
      </c>
      <c r="K4030" t="s">
        <v>5159</v>
      </c>
      <c r="L4030">
        <v>1</v>
      </c>
      <c r="M4030">
        <v>1</v>
      </c>
      <c r="N4030">
        <v>1</v>
      </c>
      <c r="O4030">
        <v>0</v>
      </c>
      <c r="P4030">
        <v>1</v>
      </c>
      <c r="Q4030">
        <v>0</v>
      </c>
      <c r="R4030" s="8">
        <v>698000</v>
      </c>
      <c r="S4030" s="8">
        <v>703800</v>
      </c>
      <c r="T4030" s="8">
        <v>520000</v>
      </c>
      <c r="U4030" s="8"/>
      <c r="V4030" s="8">
        <v>1115100</v>
      </c>
      <c r="W4030" s="8"/>
      <c r="X4030" s="8">
        <v>225000</v>
      </c>
      <c r="Y4030" s="8">
        <v>211140</v>
      </c>
      <c r="Z4030" s="8">
        <v>156000</v>
      </c>
      <c r="AA4030" s="8"/>
      <c r="AB4030" s="8">
        <v>0</v>
      </c>
      <c r="AC4030" s="8"/>
      <c r="AD4030">
        <v>32.229999999999997</v>
      </c>
      <c r="AE4030">
        <v>30</v>
      </c>
      <c r="AF4030">
        <v>30</v>
      </c>
      <c r="AG4030"/>
      <c r="AH4030">
        <v>0</v>
      </c>
      <c r="AI4030"/>
      <c r="AJ4030" s="8">
        <v>698000</v>
      </c>
      <c r="AK4030" s="8">
        <v>703800</v>
      </c>
      <c r="AL4030" s="8">
        <v>520000</v>
      </c>
      <c r="AM4030" s="8"/>
      <c r="AN4030" s="8">
        <v>1115100</v>
      </c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8"/>
      <c r="BE4030" s="8"/>
      <c r="BF4030" s="8"/>
      <c r="BG4030" s="8"/>
      <c r="BH4030" s="8"/>
      <c r="BI4030" s="8"/>
      <c r="BJ4030" s="8"/>
      <c r="BK4030" s="8"/>
      <c r="BL4030"/>
      <c r="BM4030"/>
      <c r="BN4030" s="10">
        <v>0</v>
      </c>
      <c r="BO4030" s="10"/>
      <c r="BP4030" s="10"/>
      <c r="BQ4030" s="10"/>
      <c r="BR4030" s="10"/>
      <c r="BS4030" s="10"/>
      <c r="BT4030" s="10"/>
      <c r="BU4030" s="10"/>
      <c r="BV4030" s="1" t="str">
        <f>Запрос1[[#This Row],[Менеджер]]</f>
        <v>Бастаубаев Айдын</v>
      </c>
      <c r="BW4030" s="1" t="str">
        <f>Запрос1[[#This Row],[Дирекция]]</f>
        <v>Южная дирекция</v>
      </c>
      <c r="BX4030" s="1" t="str">
        <f t="shared" si="62"/>
        <v>Жетысу"СПК</v>
      </c>
      <c r="BY4030" s="1" t="str">
        <f t="shared" si="62"/>
        <v>950540000946</v>
      </c>
      <c r="CA4030" t="str">
        <f>Запрос1[[#This Row],[родитель]]</f>
        <v>Жетысу"СПК</v>
      </c>
      <c r="CB4030" t="str">
        <f>Запрос1[[#This Row],[БИНРодителя]]</f>
        <v>950540000946</v>
      </c>
    </row>
    <row r="4031" spans="1:80" x14ac:dyDescent="0.3">
      <c r="A4031" t="s">
        <v>4110</v>
      </c>
      <c r="B4031" t="s">
        <v>4252</v>
      </c>
      <c r="C4031" t="s">
        <v>79</v>
      </c>
      <c r="D4031" t="s">
        <v>82</v>
      </c>
      <c r="E4031"/>
      <c r="F4031" t="s">
        <v>226</v>
      </c>
      <c r="G4031"/>
      <c r="H4031" t="s">
        <v>120</v>
      </c>
      <c r="I4031" t="s">
        <v>121</v>
      </c>
      <c r="J4031" t="s">
        <v>121</v>
      </c>
      <c r="K4031" t="s">
        <v>120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 s="8"/>
      <c r="S4031" s="8">
        <v>634985</v>
      </c>
      <c r="T4031" s="8"/>
      <c r="U4031" s="8"/>
      <c r="V4031" s="8"/>
      <c r="W4031" s="8"/>
      <c r="X4031" s="8"/>
      <c r="Y4031" s="8">
        <v>0</v>
      </c>
      <c r="Z4031" s="8"/>
      <c r="AA4031" s="8"/>
      <c r="AB4031" s="8"/>
      <c r="AC4031" s="8"/>
      <c r="AD4031"/>
      <c r="AE4031">
        <v>0</v>
      </c>
      <c r="AF4031"/>
      <c r="AG4031"/>
      <c r="AH4031"/>
      <c r="AI4031"/>
      <c r="AJ4031" s="8"/>
      <c r="AK4031" s="8">
        <v>634985</v>
      </c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  <c r="BD4031" s="8"/>
      <c r="BE4031" s="8"/>
      <c r="BF4031" s="8"/>
      <c r="BG4031" s="8"/>
      <c r="BH4031" s="8"/>
      <c r="BI4031" s="8"/>
      <c r="BJ4031" s="8"/>
      <c r="BK4031" s="8"/>
      <c r="BL4031"/>
      <c r="BM4031"/>
      <c r="BN4031" s="10">
        <v>0</v>
      </c>
      <c r="BO4031" s="10"/>
      <c r="BP4031" s="10"/>
      <c r="BQ4031" s="10"/>
      <c r="BR4031" s="10"/>
      <c r="BS4031" s="10"/>
      <c r="BT4031" s="10"/>
      <c r="BU4031" s="10"/>
      <c r="BV4031" s="1" t="str">
        <f>Запрос1[[#This Row],[Менеджер]]</f>
        <v>Бастаубаев Айдын</v>
      </c>
      <c r="BW4031" s="1" t="str">
        <f>Запрос1[[#This Row],[Дирекция]]</f>
        <v>Южная дирекция</v>
      </c>
      <c r="BX4031" s="1" t="str">
        <f t="shared" si="62"/>
        <v>ТОО "Оператор Финансовой Поддержки Сельского Хозяйства"</v>
      </c>
      <c r="BY4031" s="1" t="str">
        <f t="shared" si="62"/>
        <v>041140001299</v>
      </c>
      <c r="CA4031" t="str">
        <f>Запрос1[[#This Row],[родитель]]</f>
        <v>ТОО "Оператор Финансовой Поддержки Сельского Хозяйства"</v>
      </c>
      <c r="CB4031" t="str">
        <f>Запрос1[[#This Row],[БИНРодителя]]</f>
        <v>041140001299</v>
      </c>
    </row>
    <row r="4032" spans="1:80" x14ac:dyDescent="0.3">
      <c r="A4032" t="s">
        <v>4110</v>
      </c>
      <c r="B4032" t="s">
        <v>4252</v>
      </c>
      <c r="C4032" t="s">
        <v>1900</v>
      </c>
      <c r="D4032" t="s">
        <v>870</v>
      </c>
      <c r="E4032" t="s">
        <v>3739</v>
      </c>
      <c r="F4032" t="s">
        <v>4601</v>
      </c>
      <c r="G4032" t="s">
        <v>8874</v>
      </c>
      <c r="H4032" t="s">
        <v>8875</v>
      </c>
      <c r="I4032" t="s">
        <v>8876</v>
      </c>
      <c r="J4032" t="s">
        <v>8876</v>
      </c>
      <c r="K4032" t="s">
        <v>8875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 s="8"/>
      <c r="S4032" s="8"/>
      <c r="T4032" s="8"/>
      <c r="U4032" s="8">
        <v>225000</v>
      </c>
      <c r="V4032" s="8"/>
      <c r="W4032" s="8"/>
      <c r="X4032" s="8"/>
      <c r="Y4032" s="8"/>
      <c r="Z4032" s="8"/>
      <c r="AA4032" s="8">
        <v>60000</v>
      </c>
      <c r="AB4032" s="8"/>
      <c r="AC4032" s="8"/>
      <c r="AD4032"/>
      <c r="AE4032"/>
      <c r="AF4032"/>
      <c r="AG4032">
        <v>26.67</v>
      </c>
      <c r="AH4032"/>
      <c r="AI4032"/>
      <c r="AJ4032" s="8"/>
      <c r="AK4032" s="8"/>
      <c r="AL4032" s="8"/>
      <c r="AM4032" s="8">
        <v>225000</v>
      </c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  <c r="BF4032" s="8"/>
      <c r="BG4032" s="8"/>
      <c r="BH4032" s="8">
        <v>6731632</v>
      </c>
      <c r="BI4032" s="8"/>
      <c r="BJ4032" s="8">
        <v>225000</v>
      </c>
      <c r="BK4032" s="8"/>
      <c r="BL4032">
        <v>3.3424</v>
      </c>
      <c r="BM4032"/>
      <c r="BN4032" s="10">
        <v>0</v>
      </c>
      <c r="BO4032" s="10"/>
      <c r="BP4032" s="10"/>
      <c r="BQ4032" s="10"/>
      <c r="BR4032" s="10"/>
      <c r="BS4032" s="10"/>
      <c r="BT4032" s="10"/>
      <c r="BU4032" s="10"/>
      <c r="BV4032" s="1" t="str">
        <f>Запрос1[[#This Row],[Менеджер]]</f>
        <v>Бастаубаев Айдын</v>
      </c>
      <c r="BW4032" s="1" t="str">
        <f>Запрос1[[#This Row],[Дирекция]]</f>
        <v>Южная дирекция</v>
      </c>
      <c r="BX4032" s="1" t="str">
        <f t="shared" si="62"/>
        <v>кх Табыс</v>
      </c>
      <c r="BY4032" s="1" t="str">
        <f t="shared" si="62"/>
        <v>600906301178</v>
      </c>
      <c r="CA4032" t="str">
        <f>Запрос1[[#This Row],[родитель]]</f>
        <v>кх Табыс</v>
      </c>
      <c r="CB4032" t="str">
        <f>Запрос1[[#This Row],[БИНРодителя]]</f>
        <v>600906301178</v>
      </c>
    </row>
    <row r="4033" spans="1:80" x14ac:dyDescent="0.3">
      <c r="A4033" t="s">
        <v>4110</v>
      </c>
      <c r="B4033" t="s">
        <v>4252</v>
      </c>
      <c r="C4033" t="s">
        <v>1900</v>
      </c>
      <c r="D4033" t="s">
        <v>870</v>
      </c>
      <c r="E4033" t="s">
        <v>4284</v>
      </c>
      <c r="F4033" t="s">
        <v>4611</v>
      </c>
      <c r="G4033" t="s">
        <v>4612</v>
      </c>
      <c r="H4033" t="s">
        <v>8877</v>
      </c>
      <c r="I4033" t="s">
        <v>8878</v>
      </c>
      <c r="J4033" t="s">
        <v>8878</v>
      </c>
      <c r="K4033" t="s">
        <v>8877</v>
      </c>
      <c r="L4033">
        <v>1</v>
      </c>
      <c r="M4033">
        <v>1</v>
      </c>
      <c r="N4033">
        <v>1</v>
      </c>
      <c r="O4033">
        <v>1</v>
      </c>
      <c r="P4033">
        <v>0</v>
      </c>
      <c r="Q4033">
        <v>0</v>
      </c>
      <c r="R4033" s="8">
        <v>1071320</v>
      </c>
      <c r="S4033" s="8">
        <v>837750</v>
      </c>
      <c r="T4033" s="8">
        <v>1959247</v>
      </c>
      <c r="U4033" s="8">
        <v>1906495</v>
      </c>
      <c r="V4033" s="8"/>
      <c r="W4033" s="8"/>
      <c r="X4033" s="8">
        <v>12000</v>
      </c>
      <c r="Y4033" s="8">
        <v>27000</v>
      </c>
      <c r="Z4033" s="8">
        <v>509000</v>
      </c>
      <c r="AA4033" s="8">
        <v>786529.28000000003</v>
      </c>
      <c r="AB4033" s="8"/>
      <c r="AC4033" s="8"/>
      <c r="AD4033">
        <v>1.1200000000000001</v>
      </c>
      <c r="AE4033">
        <v>3.22</v>
      </c>
      <c r="AF4033">
        <v>25.98</v>
      </c>
      <c r="AG4033">
        <v>41.26</v>
      </c>
      <c r="AH4033"/>
      <c r="AI4033"/>
      <c r="AJ4033" s="8">
        <v>1071320</v>
      </c>
      <c r="AK4033" s="8">
        <v>888750</v>
      </c>
      <c r="AL4033" s="8">
        <v>1959247</v>
      </c>
      <c r="AM4033" s="8">
        <v>1956190</v>
      </c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  <c r="BD4033" s="8"/>
      <c r="BE4033" s="8"/>
      <c r="BF4033" s="8"/>
      <c r="BG4033" s="8"/>
      <c r="BH4033" s="8">
        <v>4072220</v>
      </c>
      <c r="BI4033" s="8"/>
      <c r="BJ4033" s="8">
        <v>1956190</v>
      </c>
      <c r="BK4033" s="8"/>
      <c r="BL4033">
        <v>48.037399999999998</v>
      </c>
      <c r="BM4033"/>
      <c r="BN4033" s="10">
        <v>0</v>
      </c>
      <c r="BO4033" s="10"/>
      <c r="BP4033" s="10"/>
      <c r="BQ4033" s="10"/>
      <c r="BR4033" s="10"/>
      <c r="BS4033" s="10"/>
      <c r="BT4033" s="10"/>
      <c r="BU4033" s="10"/>
      <c r="BV4033" s="1" t="str">
        <f>Запрос1[[#This Row],[Менеджер]]</f>
        <v>Бастаубаев Айдын</v>
      </c>
      <c r="BW4033" s="1" t="str">
        <f>Запрос1[[#This Row],[Дирекция]]</f>
        <v>Южная дирекция</v>
      </c>
      <c r="BX4033" s="1" t="str">
        <f t="shared" si="62"/>
        <v>ТОО "Анар КК"</v>
      </c>
      <c r="BY4033" s="1" t="str">
        <f t="shared" si="62"/>
        <v>000240016904</v>
      </c>
      <c r="CA4033" t="str">
        <f>Запрос1[[#This Row],[родитель]]</f>
        <v>ТОО "Анар КК"</v>
      </c>
      <c r="CB4033" t="str">
        <f>Запрос1[[#This Row],[БИНРодителя]]</f>
        <v>000240016904</v>
      </c>
    </row>
    <row r="4034" spans="1:80" x14ac:dyDescent="0.3">
      <c r="A4034" t="s">
        <v>4110</v>
      </c>
      <c r="B4034" t="s">
        <v>4252</v>
      </c>
      <c r="C4034" t="s">
        <v>1900</v>
      </c>
      <c r="D4034" t="s">
        <v>870</v>
      </c>
      <c r="E4034" t="s">
        <v>4284</v>
      </c>
      <c r="F4034" t="s">
        <v>6418</v>
      </c>
      <c r="G4034" t="s">
        <v>8879</v>
      </c>
      <c r="H4034" t="s">
        <v>8880</v>
      </c>
      <c r="I4034" t="s">
        <v>8881</v>
      </c>
      <c r="J4034" t="s">
        <v>8881</v>
      </c>
      <c r="K4034" t="s">
        <v>8880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 s="8">
        <v>102500</v>
      </c>
      <c r="S4034" s="8"/>
      <c r="T4034" s="8"/>
      <c r="U4034" s="8"/>
      <c r="V4034" s="8"/>
      <c r="W4034" s="8"/>
      <c r="X4034" s="8">
        <v>102500</v>
      </c>
      <c r="Y4034" s="8"/>
      <c r="Z4034" s="8"/>
      <c r="AA4034" s="8"/>
      <c r="AB4034" s="8"/>
      <c r="AC4034" s="8"/>
      <c r="AD4034">
        <v>100</v>
      </c>
      <c r="AE4034"/>
      <c r="AF4034"/>
      <c r="AG4034"/>
      <c r="AH4034"/>
      <c r="AI4034"/>
      <c r="AJ4034" s="8">
        <v>102500</v>
      </c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  <c r="BF4034" s="8"/>
      <c r="BG4034" s="8"/>
      <c r="BH4034" s="8"/>
      <c r="BI4034" s="8"/>
      <c r="BJ4034" s="8"/>
      <c r="BK4034" s="8"/>
      <c r="BL4034"/>
      <c r="BM4034"/>
      <c r="BN4034" s="10">
        <v>0</v>
      </c>
      <c r="BO4034" s="10"/>
      <c r="BP4034" s="10"/>
      <c r="BQ4034" s="10"/>
      <c r="BR4034" s="10"/>
      <c r="BS4034" s="10"/>
      <c r="BT4034" s="10"/>
      <c r="BU4034" s="10"/>
      <c r="BV4034" s="1" t="str">
        <f>Запрос1[[#This Row],[Менеджер]]</f>
        <v>Бастаубаев Айдын</v>
      </c>
      <c r="BW4034" s="1" t="str">
        <f>Запрос1[[#This Row],[Дирекция]]</f>
        <v>Южная дирекция</v>
      </c>
      <c r="BX4034" s="1" t="str">
        <f t="shared" si="62"/>
        <v>кх Джамалов Х.К</v>
      </c>
      <c r="BY4034" s="1" t="str">
        <f t="shared" si="62"/>
        <v>490625300375</v>
      </c>
      <c r="CA4034" t="str">
        <f>Запрос1[[#This Row],[родитель]]</f>
        <v>кх Джамалов Х.К</v>
      </c>
      <c r="CB4034" t="str">
        <f>Запрос1[[#This Row],[БИНРодителя]]</f>
        <v>490625300375</v>
      </c>
    </row>
    <row r="4035" spans="1:80" x14ac:dyDescent="0.3">
      <c r="A4035" t="s">
        <v>4110</v>
      </c>
      <c r="B4035" t="s">
        <v>4252</v>
      </c>
      <c r="C4035" t="s">
        <v>1900</v>
      </c>
      <c r="D4035" t="s">
        <v>870</v>
      </c>
      <c r="E4035" t="s">
        <v>4284</v>
      </c>
      <c r="F4035" t="s">
        <v>4293</v>
      </c>
      <c r="G4035" t="s">
        <v>4294</v>
      </c>
      <c r="H4035" t="s">
        <v>8882</v>
      </c>
      <c r="I4035" t="s">
        <v>8883</v>
      </c>
      <c r="J4035" t="s">
        <v>8883</v>
      </c>
      <c r="K4035" t="s">
        <v>8882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 s="8">
        <v>280610</v>
      </c>
      <c r="S4035" s="8"/>
      <c r="T4035" s="8"/>
      <c r="U4035" s="8"/>
      <c r="V4035" s="8"/>
      <c r="W4035" s="8"/>
      <c r="X4035" s="8">
        <v>0</v>
      </c>
      <c r="Y4035" s="8"/>
      <c r="Z4035" s="8"/>
      <c r="AA4035" s="8"/>
      <c r="AB4035" s="8"/>
      <c r="AC4035" s="8"/>
      <c r="AD4035">
        <v>0</v>
      </c>
      <c r="AE4035"/>
      <c r="AF4035"/>
      <c r="AG4035"/>
      <c r="AH4035"/>
      <c r="AI4035"/>
      <c r="AJ4035" s="8">
        <v>280610</v>
      </c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  <c r="BF4035" s="8"/>
      <c r="BG4035" s="8"/>
      <c r="BH4035" s="8"/>
      <c r="BI4035" s="8"/>
      <c r="BJ4035" s="8"/>
      <c r="BK4035" s="8"/>
      <c r="BL4035"/>
      <c r="BM4035"/>
      <c r="BN4035" s="10">
        <v>0</v>
      </c>
      <c r="BO4035" s="10"/>
      <c r="BP4035" s="10"/>
      <c r="BQ4035" s="10"/>
      <c r="BR4035" s="10"/>
      <c r="BS4035" s="10"/>
      <c r="BT4035" s="10"/>
      <c r="BU4035" s="10"/>
      <c r="BV4035" s="1" t="str">
        <f>Запрос1[[#This Row],[Менеджер]]</f>
        <v>Бастаубаев Айдын</v>
      </c>
      <c r="BW4035" s="1" t="str">
        <f>Запрос1[[#This Row],[Дирекция]]</f>
        <v>Южная дирекция</v>
      </c>
      <c r="BX4035" s="1" t="str">
        <f t="shared" si="62"/>
        <v>кх "Дидар" А.У</v>
      </c>
      <c r="BY4035" s="1" t="str">
        <f t="shared" si="62"/>
        <v>651025301100</v>
      </c>
      <c r="CA4035" t="str">
        <f>Запрос1[[#This Row],[родитель]]</f>
        <v>кх "Дидар" А.У</v>
      </c>
      <c r="CB4035" t="str">
        <f>Запрос1[[#This Row],[БИНРодителя]]</f>
        <v>651025301100</v>
      </c>
    </row>
    <row r="4036" spans="1:80" x14ac:dyDescent="0.3">
      <c r="A4036" t="s">
        <v>4110</v>
      </c>
      <c r="B4036" t="s">
        <v>4252</v>
      </c>
      <c r="C4036" t="s">
        <v>1900</v>
      </c>
      <c r="D4036" t="s">
        <v>870</v>
      </c>
      <c r="E4036" t="s">
        <v>4284</v>
      </c>
      <c r="F4036" t="s">
        <v>4642</v>
      </c>
      <c r="G4036" t="s">
        <v>4643</v>
      </c>
      <c r="H4036" t="s">
        <v>8886</v>
      </c>
      <c r="I4036" t="s">
        <v>8887</v>
      </c>
      <c r="J4036" t="s">
        <v>8887</v>
      </c>
      <c r="K4036" t="s">
        <v>8886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 s="8"/>
      <c r="S4036" s="8"/>
      <c r="T4036" s="8"/>
      <c r="U4036" s="8">
        <v>693000</v>
      </c>
      <c r="V4036" s="8"/>
      <c r="W4036" s="8"/>
      <c r="X4036" s="8"/>
      <c r="Y4036" s="8"/>
      <c r="Z4036" s="8"/>
      <c r="AA4036" s="8">
        <v>693000</v>
      </c>
      <c r="AB4036" s="8"/>
      <c r="AC4036" s="8"/>
      <c r="AD4036"/>
      <c r="AE4036"/>
      <c r="AF4036"/>
      <c r="AG4036">
        <v>100</v>
      </c>
      <c r="AH4036"/>
      <c r="AI4036"/>
      <c r="AJ4036" s="8"/>
      <c r="AK4036" s="8"/>
      <c r="AL4036" s="8"/>
      <c r="AM4036" s="8">
        <v>693000</v>
      </c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  <c r="BF4036" s="8"/>
      <c r="BG4036" s="8"/>
      <c r="BH4036" s="8">
        <v>3738312</v>
      </c>
      <c r="BI4036" s="8"/>
      <c r="BJ4036" s="8">
        <v>472000</v>
      </c>
      <c r="BK4036" s="8"/>
      <c r="BL4036">
        <v>12.625999999999999</v>
      </c>
      <c r="BM4036"/>
      <c r="BN4036" s="10">
        <v>0</v>
      </c>
      <c r="BO4036" s="10"/>
      <c r="BP4036" s="10"/>
      <c r="BQ4036" s="10"/>
      <c r="BR4036" s="10"/>
      <c r="BS4036" s="10"/>
      <c r="BT4036" s="10"/>
      <c r="BU4036" s="10"/>
      <c r="BV4036" s="1" t="str">
        <f>Запрос1[[#This Row],[Менеджер]]</f>
        <v>Бастаубаев Айдын</v>
      </c>
      <c r="BW4036" s="1" t="str">
        <f>Запрос1[[#This Row],[Дирекция]]</f>
        <v>Южная дирекция</v>
      </c>
      <c r="BX4036" s="1" t="str">
        <f t="shared" ref="BX4036:BY4099" si="63">CA4036</f>
        <v>кх "Актан" Нурбеков Марат Мекетаевич</v>
      </c>
      <c r="BY4036" s="1" t="str">
        <f t="shared" si="63"/>
        <v>640626301669</v>
      </c>
      <c r="CA4036" t="str">
        <f>Запрос1[[#This Row],[родитель]]</f>
        <v>кх "Актан" Нурбеков Марат Мекетаевич</v>
      </c>
      <c r="CB4036" t="str">
        <f>Запрос1[[#This Row],[БИНРодителя]]</f>
        <v>640626301669</v>
      </c>
    </row>
    <row r="4037" spans="1:80" x14ac:dyDescent="0.3">
      <c r="A4037" t="s">
        <v>4110</v>
      </c>
      <c r="B4037" t="s">
        <v>4252</v>
      </c>
      <c r="C4037" t="s">
        <v>1900</v>
      </c>
      <c r="D4037" t="s">
        <v>870</v>
      </c>
      <c r="E4037" t="s">
        <v>4284</v>
      </c>
      <c r="F4037" t="s">
        <v>4646</v>
      </c>
      <c r="G4037" t="s">
        <v>4647</v>
      </c>
      <c r="H4037" t="s">
        <v>8888</v>
      </c>
      <c r="I4037" t="s">
        <v>8889</v>
      </c>
      <c r="J4037" t="s">
        <v>8889</v>
      </c>
      <c r="K4037" t="s">
        <v>8888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 s="8"/>
      <c r="S4037" s="8">
        <v>550000</v>
      </c>
      <c r="T4037" s="8"/>
      <c r="U4037" s="8"/>
      <c r="V4037" s="8"/>
      <c r="W4037" s="8"/>
      <c r="X4037" s="8"/>
      <c r="Y4037" s="8">
        <v>110000</v>
      </c>
      <c r="Z4037" s="8"/>
      <c r="AA4037" s="8"/>
      <c r="AB4037" s="8"/>
      <c r="AC4037" s="8"/>
      <c r="AD4037"/>
      <c r="AE4037">
        <v>20</v>
      </c>
      <c r="AF4037"/>
      <c r="AG4037"/>
      <c r="AH4037"/>
      <c r="AI4037"/>
      <c r="AJ4037" s="8"/>
      <c r="AK4037" s="8">
        <v>550000</v>
      </c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  <c r="BF4037" s="8"/>
      <c r="BG4037" s="8"/>
      <c r="BH4037" s="8"/>
      <c r="BI4037" s="8"/>
      <c r="BJ4037" s="8"/>
      <c r="BK4037" s="8"/>
      <c r="BL4037"/>
      <c r="BM4037"/>
      <c r="BN4037" s="10">
        <v>0</v>
      </c>
      <c r="BO4037" s="10"/>
      <c r="BP4037" s="10"/>
      <c r="BQ4037" s="10"/>
      <c r="BR4037" s="10"/>
      <c r="BS4037" s="10"/>
      <c r="BT4037" s="10"/>
      <c r="BU4037" s="10"/>
      <c r="BV4037" s="1" t="str">
        <f>Запрос1[[#This Row],[Менеджер]]</f>
        <v>Бастаубаев Айдын</v>
      </c>
      <c r="BW4037" s="1" t="str">
        <f>Запрос1[[#This Row],[Дирекция]]</f>
        <v>Южная дирекция</v>
      </c>
      <c r="BX4037" s="1" t="str">
        <f t="shared" si="63"/>
        <v>кх "БАКБОЛ"</v>
      </c>
      <c r="BY4037" s="1" t="str">
        <f t="shared" si="63"/>
        <v>800920302604</v>
      </c>
      <c r="CA4037" t="str">
        <f>Запрос1[[#This Row],[родитель]]</f>
        <v>кх "БАКБОЛ"</v>
      </c>
      <c r="CB4037" t="str">
        <f>Запрос1[[#This Row],[БИНРодителя]]</f>
        <v>800920302604</v>
      </c>
    </row>
    <row r="4038" spans="1:80" x14ac:dyDescent="0.3">
      <c r="A4038" t="s">
        <v>4110</v>
      </c>
      <c r="B4038" t="s">
        <v>4252</v>
      </c>
      <c r="C4038" t="s">
        <v>1900</v>
      </c>
      <c r="D4038" t="s">
        <v>870</v>
      </c>
      <c r="E4038" t="s">
        <v>5514</v>
      </c>
      <c r="F4038" t="s">
        <v>5515</v>
      </c>
      <c r="G4038" t="s">
        <v>5516</v>
      </c>
      <c r="H4038" t="s">
        <v>8890</v>
      </c>
      <c r="I4038" t="s">
        <v>8891</v>
      </c>
      <c r="J4038" t="s">
        <v>8891</v>
      </c>
      <c r="K4038" t="s">
        <v>8890</v>
      </c>
      <c r="L4038">
        <v>0</v>
      </c>
      <c r="M4038">
        <v>1</v>
      </c>
      <c r="N4038">
        <v>1</v>
      </c>
      <c r="O4038">
        <v>1</v>
      </c>
      <c r="P4038">
        <v>1</v>
      </c>
      <c r="Q4038">
        <v>0</v>
      </c>
      <c r="R4038" s="8"/>
      <c r="S4038" s="8">
        <v>2067600</v>
      </c>
      <c r="T4038" s="8">
        <v>1216150</v>
      </c>
      <c r="U4038" s="8">
        <v>3504320</v>
      </c>
      <c r="V4038" s="8">
        <v>3188354</v>
      </c>
      <c r="W4038" s="8"/>
      <c r="X4038" s="8"/>
      <c r="Y4038" s="8">
        <v>0</v>
      </c>
      <c r="Z4038" s="8">
        <v>1216150</v>
      </c>
      <c r="AA4038" s="8">
        <v>3504320</v>
      </c>
      <c r="AB4038" s="8">
        <v>398810</v>
      </c>
      <c r="AC4038" s="8"/>
      <c r="AD4038"/>
      <c r="AE4038">
        <v>0</v>
      </c>
      <c r="AF4038">
        <v>100</v>
      </c>
      <c r="AG4038">
        <v>100</v>
      </c>
      <c r="AH4038">
        <v>12.51</v>
      </c>
      <c r="AI4038"/>
      <c r="AJ4038" s="8"/>
      <c r="AK4038" s="8">
        <v>1977900</v>
      </c>
      <c r="AL4038" s="8">
        <v>1216150</v>
      </c>
      <c r="AM4038" s="8">
        <v>3504320</v>
      </c>
      <c r="AN4038" s="8">
        <v>3188354</v>
      </c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  <c r="BF4038" s="8"/>
      <c r="BG4038" s="8"/>
      <c r="BH4038" s="8">
        <v>23902020</v>
      </c>
      <c r="BI4038" s="8">
        <v>14421536</v>
      </c>
      <c r="BJ4038" s="8">
        <v>3723500</v>
      </c>
      <c r="BK4038" s="8"/>
      <c r="BL4038">
        <v>15.578099999999999</v>
      </c>
      <c r="BM4038">
        <v>0</v>
      </c>
      <c r="BN4038" s="10">
        <v>1</v>
      </c>
      <c r="BO4038" s="10">
        <v>1110000</v>
      </c>
      <c r="BP4038" s="10">
        <v>1110000</v>
      </c>
      <c r="BQ4038" s="10">
        <v>100</v>
      </c>
      <c r="BR4038" s="10">
        <v>1110000</v>
      </c>
      <c r="BS4038" s="10"/>
      <c r="BT4038" s="10"/>
      <c r="BU4038" s="10"/>
      <c r="BV4038" s="1" t="str">
        <f>Запрос1[[#This Row],[Менеджер]]</f>
        <v>Бастаубаев Айдын</v>
      </c>
      <c r="BW4038" s="1" t="str">
        <f>Запрос1[[#This Row],[Дирекция]]</f>
        <v>Южная дирекция</v>
      </c>
      <c r="BX4038" s="1" t="str">
        <f t="shared" si="63"/>
        <v>кх "Оспанов"</v>
      </c>
      <c r="BY4038" s="1" t="str">
        <f t="shared" si="63"/>
        <v>381205300014</v>
      </c>
      <c r="CA4038" t="str">
        <f>Запрос1[[#This Row],[родитель]]</f>
        <v>кх "Оспанов"</v>
      </c>
      <c r="CB4038" t="str">
        <f>Запрос1[[#This Row],[БИНРодителя]]</f>
        <v>381205300014</v>
      </c>
    </row>
    <row r="4039" spans="1:80" x14ac:dyDescent="0.3">
      <c r="A4039" t="s">
        <v>3658</v>
      </c>
      <c r="B4039" t="s">
        <v>4016</v>
      </c>
      <c r="C4039" t="s">
        <v>122</v>
      </c>
      <c r="D4039" t="s">
        <v>382</v>
      </c>
      <c r="E4039" t="s">
        <v>383</v>
      </c>
      <c r="F4039" t="s">
        <v>4097</v>
      </c>
      <c r="G4039" t="s">
        <v>4098</v>
      </c>
      <c r="H4039" t="s">
        <v>4099</v>
      </c>
      <c r="I4039" t="s">
        <v>4100</v>
      </c>
      <c r="J4039" t="s">
        <v>4100</v>
      </c>
      <c r="K4039" t="s">
        <v>4099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 s="8"/>
      <c r="S4039" s="8"/>
      <c r="T4039" s="8"/>
      <c r="U4039" s="8"/>
      <c r="V4039" s="8">
        <v>2544250</v>
      </c>
      <c r="W4039" s="8"/>
      <c r="X4039" s="8"/>
      <c r="Y4039" s="8"/>
      <c r="Z4039" s="8"/>
      <c r="AA4039" s="8"/>
      <c r="AB4039" s="8">
        <v>1272125</v>
      </c>
      <c r="AC4039" s="8"/>
      <c r="AD4039"/>
      <c r="AE4039"/>
      <c r="AF4039"/>
      <c r="AG4039"/>
      <c r="AH4039">
        <v>50</v>
      </c>
      <c r="AI4039"/>
      <c r="AJ4039" s="8"/>
      <c r="AK4039" s="8"/>
      <c r="AL4039" s="8"/>
      <c r="AM4039" s="8"/>
      <c r="AN4039" s="8">
        <v>2544250</v>
      </c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  <c r="BD4039" s="8"/>
      <c r="BE4039" s="8"/>
      <c r="BF4039" s="8"/>
      <c r="BG4039" s="8"/>
      <c r="BH4039" s="8"/>
      <c r="BI4039" s="8">
        <v>2544250</v>
      </c>
      <c r="BJ4039" s="8"/>
      <c r="BK4039" s="8">
        <v>2544250</v>
      </c>
      <c r="BL4039"/>
      <c r="BM4039">
        <v>100</v>
      </c>
      <c r="BN4039" s="10">
        <v>0</v>
      </c>
      <c r="BO4039" s="10"/>
      <c r="BP4039" s="10"/>
      <c r="BQ4039" s="10"/>
      <c r="BR4039" s="10"/>
      <c r="BS4039" s="10"/>
      <c r="BT4039" s="10"/>
      <c r="BU4039" s="10"/>
      <c r="BV4039" s="1" t="str">
        <f>Запрос1[[#This Row],[Менеджер]]</f>
        <v>Сулеймен Ерлан</v>
      </c>
      <c r="BW4039" s="1" t="str">
        <f>Запрос1[[#This Row],[Дирекция]]</f>
        <v>Центральная дирекция</v>
      </c>
      <c r="BX4039" s="1" t="str">
        <f t="shared" si="63"/>
        <v>КХ "Ахтанов М.С."</v>
      </c>
      <c r="BY4039" s="1" t="str">
        <f t="shared" si="63"/>
        <v>680529301242</v>
      </c>
      <c r="CA4039" t="str">
        <f>Запрос1[[#This Row],[родитель]]</f>
        <v>КХ "Ахтанов М.С."</v>
      </c>
      <c r="CB4039" t="str">
        <f>Запрос1[[#This Row],[БИНРодителя]]</f>
        <v>680529301242</v>
      </c>
    </row>
    <row r="4040" spans="1:80" x14ac:dyDescent="0.3">
      <c r="A4040" t="s">
        <v>3658</v>
      </c>
      <c r="B4040" t="s">
        <v>4016</v>
      </c>
      <c r="C4040" t="s">
        <v>86</v>
      </c>
      <c r="D4040" t="s">
        <v>89</v>
      </c>
      <c r="E4040" t="s">
        <v>90</v>
      </c>
      <c r="F4040" t="s">
        <v>91</v>
      </c>
      <c r="G4040"/>
      <c r="H4040" t="s">
        <v>1456</v>
      </c>
      <c r="I4040" t="s">
        <v>1457</v>
      </c>
      <c r="J4040" t="s">
        <v>1457</v>
      </c>
      <c r="K4040" t="s">
        <v>1456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 s="8"/>
      <c r="S4040" s="8"/>
      <c r="T4040" s="8"/>
      <c r="U4040" s="8"/>
      <c r="V4040" s="8"/>
      <c r="W4040" s="8">
        <v>16500000</v>
      </c>
      <c r="X4040" s="8"/>
      <c r="Y4040" s="8"/>
      <c r="Z4040" s="8"/>
      <c r="AA4040" s="8"/>
      <c r="AB4040" s="8"/>
      <c r="AC4040" s="8">
        <v>16500000</v>
      </c>
      <c r="AD4040"/>
      <c r="AE4040"/>
      <c r="AF4040"/>
      <c r="AG4040"/>
      <c r="AH4040"/>
      <c r="AI4040">
        <v>100</v>
      </c>
      <c r="AJ4040" s="8"/>
      <c r="AK4040" s="8"/>
      <c r="AL4040" s="8"/>
      <c r="AM4040" s="8"/>
      <c r="AN4040" s="8"/>
      <c r="AO4040" s="8">
        <v>16500000</v>
      </c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8"/>
      <c r="BE4040" s="8"/>
      <c r="BF4040" s="8"/>
      <c r="BG4040" s="8"/>
      <c r="BH4040" s="8"/>
      <c r="BI4040" s="8"/>
      <c r="BJ4040" s="8"/>
      <c r="BK4040" s="8"/>
      <c r="BL4040"/>
      <c r="BM4040"/>
      <c r="BN4040" s="10">
        <v>0</v>
      </c>
      <c r="BO4040" s="10"/>
      <c r="BP4040" s="10"/>
      <c r="BQ4040" s="10"/>
      <c r="BR4040" s="10"/>
      <c r="BS4040" s="10"/>
      <c r="BT4040" s="10"/>
      <c r="BU4040" s="10"/>
      <c r="BV4040" s="1" t="str">
        <f>Запрос1[[#This Row],[Менеджер]]</f>
        <v>Сулеймен Ерлан</v>
      </c>
      <c r="BW4040" s="1" t="str">
        <f>Запрос1[[#This Row],[Дирекция]]</f>
        <v>Центральная дирекция</v>
      </c>
      <c r="BX4040" s="1" t="str">
        <f t="shared" si="63"/>
        <v>ТОО "Ер Агро-2008"</v>
      </c>
      <c r="BY4040" s="1" t="str">
        <f t="shared" si="63"/>
        <v>080340016962</v>
      </c>
      <c r="CA4040" t="str">
        <f>Запрос1[[#This Row],[родитель]]</f>
        <v>ТОО "Ер Агро-2008"</v>
      </c>
      <c r="CB4040" t="str">
        <f>Запрос1[[#This Row],[БИНРодителя]]</f>
        <v>080340016962</v>
      </c>
    </row>
    <row r="4041" spans="1:80" x14ac:dyDescent="0.3">
      <c r="A4041" t="s">
        <v>3658</v>
      </c>
      <c r="B4041" t="s">
        <v>4016</v>
      </c>
      <c r="C4041" t="s">
        <v>86</v>
      </c>
      <c r="D4041" t="s">
        <v>97</v>
      </c>
      <c r="E4041" t="s">
        <v>98</v>
      </c>
      <c r="F4041" t="s">
        <v>99</v>
      </c>
      <c r="G4041" t="s">
        <v>100</v>
      </c>
      <c r="H4041" t="s">
        <v>101</v>
      </c>
      <c r="I4041" t="s">
        <v>102</v>
      </c>
      <c r="J4041" t="s">
        <v>102</v>
      </c>
      <c r="K4041" t="s">
        <v>101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 s="8"/>
      <c r="S4041" s="8"/>
      <c r="T4041" s="8"/>
      <c r="U4041" s="8">
        <v>320000</v>
      </c>
      <c r="V4041" s="8"/>
      <c r="W4041" s="8"/>
      <c r="X4041" s="8"/>
      <c r="Y4041" s="8"/>
      <c r="Z4041" s="8"/>
      <c r="AA4041" s="8">
        <v>320000</v>
      </c>
      <c r="AB4041" s="8"/>
      <c r="AC4041" s="8"/>
      <c r="AD4041"/>
      <c r="AE4041"/>
      <c r="AF4041"/>
      <c r="AG4041">
        <v>100</v>
      </c>
      <c r="AH4041"/>
      <c r="AI4041"/>
      <c r="AJ4041" s="8"/>
      <c r="AK4041" s="8"/>
      <c r="AL4041" s="8"/>
      <c r="AM4041" s="8">
        <v>320000</v>
      </c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  <c r="BD4041" s="8"/>
      <c r="BE4041" s="8"/>
      <c r="BF4041" s="8"/>
      <c r="BG4041" s="8"/>
      <c r="BH4041" s="8"/>
      <c r="BI4041" s="8"/>
      <c r="BJ4041" s="8"/>
      <c r="BK4041" s="8"/>
      <c r="BL4041"/>
      <c r="BM4041"/>
      <c r="BN4041" s="10">
        <v>0</v>
      </c>
      <c r="BO4041" s="10"/>
      <c r="BP4041" s="10"/>
      <c r="BQ4041" s="10"/>
      <c r="BR4041" s="10"/>
      <c r="BS4041" s="10"/>
      <c r="BT4041" s="10"/>
      <c r="BU4041" s="10"/>
      <c r="BV4041" s="1" t="str">
        <f>Запрос1[[#This Row],[Менеджер]]</f>
        <v>Сулеймен Ерлан</v>
      </c>
      <c r="BW4041" s="1" t="str">
        <f>Запрос1[[#This Row],[Дирекция]]</f>
        <v>Центральная дирекция</v>
      </c>
      <c r="BX4041" s="1" t="str">
        <f t="shared" si="63"/>
        <v>ТОО "GR - Агро"</v>
      </c>
      <c r="BY4041" s="1" t="str">
        <f t="shared" si="63"/>
        <v>100740006410</v>
      </c>
      <c r="CA4041" t="str">
        <f>Запрос1[[#This Row],[родитель]]</f>
        <v>ТОО "GR - Агро"</v>
      </c>
      <c r="CB4041" t="str">
        <f>Запрос1[[#This Row],[БИНРодителя]]</f>
        <v>100740006410</v>
      </c>
    </row>
    <row r="4042" spans="1:80" x14ac:dyDescent="0.3">
      <c r="A4042" t="s">
        <v>3658</v>
      </c>
      <c r="B4042" t="s">
        <v>4016</v>
      </c>
      <c r="C4042" t="s">
        <v>103</v>
      </c>
      <c r="D4042" t="s">
        <v>89</v>
      </c>
      <c r="E4042" t="s">
        <v>254</v>
      </c>
      <c r="F4042" t="s">
        <v>267</v>
      </c>
      <c r="G4042" t="s">
        <v>268</v>
      </c>
      <c r="H4042" t="s">
        <v>269</v>
      </c>
      <c r="I4042" t="s">
        <v>270</v>
      </c>
      <c r="J4042" t="s">
        <v>270</v>
      </c>
      <c r="K4042" t="s">
        <v>269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 s="8"/>
      <c r="S4042" s="8"/>
      <c r="T4042" s="8"/>
      <c r="U4042" s="8"/>
      <c r="V4042" s="8"/>
      <c r="W4042" s="8">
        <v>1586156</v>
      </c>
      <c r="X4042" s="8"/>
      <c r="Y4042" s="8"/>
      <c r="Z4042" s="8"/>
      <c r="AA4042" s="8"/>
      <c r="AB4042" s="8"/>
      <c r="AC4042" s="8">
        <v>396539</v>
      </c>
      <c r="AD4042"/>
      <c r="AE4042"/>
      <c r="AF4042"/>
      <c r="AG4042"/>
      <c r="AH4042"/>
      <c r="AI4042">
        <v>25</v>
      </c>
      <c r="AJ4042" s="8"/>
      <c r="AK4042" s="8"/>
      <c r="AL4042" s="8"/>
      <c r="AM4042" s="8"/>
      <c r="AN4042" s="8"/>
      <c r="AO4042" s="8">
        <v>1586156</v>
      </c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8"/>
      <c r="BE4042" s="8"/>
      <c r="BF4042" s="8"/>
      <c r="BG4042" s="8"/>
      <c r="BH4042" s="8"/>
      <c r="BI4042" s="8"/>
      <c r="BJ4042" s="8"/>
      <c r="BK4042" s="8"/>
      <c r="BL4042"/>
      <c r="BM4042"/>
      <c r="BN4042" s="10">
        <v>0</v>
      </c>
      <c r="BO4042" s="10"/>
      <c r="BP4042" s="10"/>
      <c r="BQ4042" s="10"/>
      <c r="BR4042" s="10"/>
      <c r="BS4042" s="10"/>
      <c r="BT4042" s="10"/>
      <c r="BU4042" s="10"/>
      <c r="BV4042" s="1" t="str">
        <f>Запрос1[[#This Row],[Менеджер]]</f>
        <v>Сулеймен Ерлан</v>
      </c>
      <c r="BW4042" s="1" t="str">
        <f>Запрос1[[#This Row],[Дирекция]]</f>
        <v>Центральная дирекция</v>
      </c>
      <c r="BX4042" s="1" t="str">
        <f t="shared" si="63"/>
        <v>ТОО "КосЕл Агро"</v>
      </c>
      <c r="BY4042" s="1" t="str">
        <f t="shared" si="63"/>
        <v>070140013909</v>
      </c>
      <c r="CA4042" t="str">
        <f>Запрос1[[#This Row],[родитель]]</f>
        <v>ТОО "КосЕл Агро"</v>
      </c>
      <c r="CB4042" t="str">
        <f>Запрос1[[#This Row],[БИНРодителя]]</f>
        <v>070140013909</v>
      </c>
    </row>
    <row r="4043" spans="1:80" x14ac:dyDescent="0.3">
      <c r="A4043" t="s">
        <v>3658</v>
      </c>
      <c r="B4043" t="s">
        <v>4016</v>
      </c>
      <c r="C4043" t="s">
        <v>103</v>
      </c>
      <c r="D4043" t="s">
        <v>89</v>
      </c>
      <c r="E4043" t="s">
        <v>90</v>
      </c>
      <c r="F4043" t="s">
        <v>91</v>
      </c>
      <c r="G4043"/>
      <c r="H4043" t="s">
        <v>12697</v>
      </c>
      <c r="I4043" t="s">
        <v>12698</v>
      </c>
      <c r="J4043" t="s">
        <v>12698</v>
      </c>
      <c r="K4043" t="s">
        <v>12697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/>
      <c r="AE4043"/>
      <c r="AF4043"/>
      <c r="AG4043"/>
      <c r="AH4043"/>
      <c r="AI4043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  <c r="BD4043" s="8"/>
      <c r="BE4043" s="8"/>
      <c r="BF4043" s="8"/>
      <c r="BG4043" s="8"/>
      <c r="BH4043" s="8"/>
      <c r="BI4043" s="8"/>
      <c r="BJ4043" s="8"/>
      <c r="BK4043" s="8"/>
      <c r="BL4043"/>
      <c r="BM4043"/>
      <c r="BN4043" s="10">
        <v>1</v>
      </c>
      <c r="BO4043" s="10">
        <v>611157</v>
      </c>
      <c r="BP4043" s="10">
        <v>611157</v>
      </c>
      <c r="BQ4043" s="10">
        <v>100</v>
      </c>
      <c r="BR4043" s="10">
        <v>611157</v>
      </c>
      <c r="BS4043" s="10"/>
      <c r="BT4043" s="10"/>
      <c r="BU4043" s="10"/>
      <c r="BV4043" s="1" t="str">
        <f>Запрос1[[#This Row],[Менеджер]]</f>
        <v>Сулеймен Ерлан</v>
      </c>
      <c r="BW4043" s="1" t="str">
        <f>Запрос1[[#This Row],[Дирекция]]</f>
        <v>Центральная дирекция</v>
      </c>
      <c r="BX4043" s="1" t="str">
        <f t="shared" si="63"/>
        <v>Sklad Agrohim</v>
      </c>
      <c r="BY4043" s="1" t="str">
        <f t="shared" si="63"/>
        <v>131140024237</v>
      </c>
      <c r="CA4043" t="str">
        <f>Запрос1[[#This Row],[родитель]]</f>
        <v>Sklad Agrohim</v>
      </c>
      <c r="CB4043" t="str">
        <f>Запрос1[[#This Row],[БИНРодителя]]</f>
        <v>131140024237</v>
      </c>
    </row>
    <row r="4044" spans="1:80" x14ac:dyDescent="0.3">
      <c r="A4044" t="s">
        <v>3658</v>
      </c>
      <c r="B4044" t="s">
        <v>4016</v>
      </c>
      <c r="C4044" t="s">
        <v>1579</v>
      </c>
      <c r="D4044"/>
      <c r="E4044"/>
      <c r="F4044"/>
      <c r="G4044"/>
      <c r="H4044" t="s">
        <v>4108</v>
      </c>
      <c r="I4044" t="s">
        <v>4109</v>
      </c>
      <c r="J4044" t="s">
        <v>4109</v>
      </c>
      <c r="K4044" t="s">
        <v>4108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 s="8"/>
      <c r="S4044" s="8"/>
      <c r="T4044" s="8">
        <v>105000</v>
      </c>
      <c r="U4044" s="8"/>
      <c r="V4044" s="8"/>
      <c r="W4044" s="8"/>
      <c r="X4044" s="8"/>
      <c r="Y4044" s="8"/>
      <c r="Z4044" s="8">
        <v>0</v>
      </c>
      <c r="AA4044" s="8"/>
      <c r="AB4044" s="8"/>
      <c r="AC4044" s="8"/>
      <c r="AD4044"/>
      <c r="AE4044"/>
      <c r="AF4044">
        <v>0</v>
      </c>
      <c r="AG4044"/>
      <c r="AH4044"/>
      <c r="AI4044"/>
      <c r="AJ4044" s="8"/>
      <c r="AK4044" s="8"/>
      <c r="AL4044" s="8">
        <v>105000</v>
      </c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8"/>
      <c r="BE4044" s="8"/>
      <c r="BF4044" s="8"/>
      <c r="BG4044" s="8"/>
      <c r="BH4044" s="8"/>
      <c r="BI4044" s="8"/>
      <c r="BJ4044" s="8"/>
      <c r="BK4044" s="8"/>
      <c r="BL4044"/>
      <c r="BM4044"/>
      <c r="BN4044" s="10">
        <v>0</v>
      </c>
      <c r="BO4044" s="10"/>
      <c r="BP4044" s="10"/>
      <c r="BQ4044" s="10"/>
      <c r="BR4044" s="10"/>
      <c r="BS4044" s="10"/>
      <c r="BT4044" s="10"/>
      <c r="BU4044" s="10"/>
      <c r="BV4044" s="1" t="str">
        <f>Запрос1[[#This Row],[Менеджер]]</f>
        <v>Сулеймен Ерлан</v>
      </c>
      <c r="BW4044" s="1" t="str">
        <f>Запрос1[[#This Row],[Дирекция]]</f>
        <v>Центральная дирекция</v>
      </c>
      <c r="BX4044" s="1" t="str">
        <f t="shared" si="63"/>
        <v>Западно-Казахстанская областная инспектура по сортоиспытанию сельскохозяйственных культур</v>
      </c>
      <c r="BY4044" s="1" t="str">
        <f t="shared" si="63"/>
        <v>000640003878</v>
      </c>
      <c r="CA4044" t="str">
        <f>Запрос1[[#This Row],[родитель]]</f>
        <v>Западно-Казахстанская областная инспектура по сортоиспытанию сельскохозяйственных культур</v>
      </c>
      <c r="CB4044" t="str">
        <f>Запрос1[[#This Row],[БИНРодителя]]</f>
        <v>000640003878</v>
      </c>
    </row>
    <row r="4045" spans="1:80" x14ac:dyDescent="0.3">
      <c r="A4045" t="s">
        <v>3658</v>
      </c>
      <c r="B4045" t="s">
        <v>4016</v>
      </c>
      <c r="C4045" t="s">
        <v>521</v>
      </c>
      <c r="D4045" t="s">
        <v>501</v>
      </c>
      <c r="E4045" t="s">
        <v>502</v>
      </c>
      <c r="F4045" t="s">
        <v>754</v>
      </c>
      <c r="G4045" t="s">
        <v>758</v>
      </c>
      <c r="H4045" t="s">
        <v>856</v>
      </c>
      <c r="I4045" t="s">
        <v>857</v>
      </c>
      <c r="J4045" t="s">
        <v>857</v>
      </c>
      <c r="K4045" t="s">
        <v>856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 s="8"/>
      <c r="S4045" s="8"/>
      <c r="T4045" s="8"/>
      <c r="U4045" s="8"/>
      <c r="V4045" s="8"/>
      <c r="W4045" s="8">
        <v>84000</v>
      </c>
      <c r="X4045" s="8"/>
      <c r="Y4045" s="8"/>
      <c r="Z4045" s="8"/>
      <c r="AA4045" s="8"/>
      <c r="AB4045" s="8"/>
      <c r="AC4045" s="8">
        <v>42000</v>
      </c>
      <c r="AD4045"/>
      <c r="AE4045"/>
      <c r="AF4045"/>
      <c r="AG4045"/>
      <c r="AH4045"/>
      <c r="AI4045">
        <v>50</v>
      </c>
      <c r="AJ4045" s="8"/>
      <c r="AK4045" s="8"/>
      <c r="AL4045" s="8"/>
      <c r="AM4045" s="8"/>
      <c r="AN4045" s="8"/>
      <c r="AO4045" s="8">
        <v>84000</v>
      </c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  <c r="BF4045" s="8"/>
      <c r="BG4045" s="8"/>
      <c r="BH4045" s="8"/>
      <c r="BI4045" s="8"/>
      <c r="BJ4045" s="8"/>
      <c r="BK4045" s="8"/>
      <c r="BL4045"/>
      <c r="BM4045"/>
      <c r="BN4045" s="10">
        <v>0</v>
      </c>
      <c r="BO4045" s="10"/>
      <c r="BP4045" s="10"/>
      <c r="BQ4045" s="10"/>
      <c r="BR4045" s="10"/>
      <c r="BS4045" s="10"/>
      <c r="BT4045" s="10"/>
      <c r="BU4045" s="10"/>
      <c r="BV4045" s="1" t="str">
        <f>Запрос1[[#This Row],[Менеджер]]</f>
        <v>Сулеймен Ерлан</v>
      </c>
      <c r="BW4045" s="1" t="str">
        <f>Запрос1[[#This Row],[Дирекция]]</f>
        <v>Центральная дирекция</v>
      </c>
      <c r="BX4045" s="1" t="str">
        <f t="shared" si="63"/>
        <v>КХ «Рауш А.А.»</v>
      </c>
      <c r="BY4045" s="1" t="str">
        <f t="shared" si="63"/>
        <v>790327301891</v>
      </c>
      <c r="CA4045" t="str">
        <f>Запрос1[[#This Row],[родитель]]</f>
        <v>КХ «Рауш А.А.»</v>
      </c>
      <c r="CB4045" t="str">
        <f>Запрос1[[#This Row],[БИНРодителя]]</f>
        <v>790327301891</v>
      </c>
    </row>
    <row r="4046" spans="1:80" x14ac:dyDescent="0.3">
      <c r="A4046" t="s">
        <v>3658</v>
      </c>
      <c r="B4046" t="s">
        <v>9517</v>
      </c>
      <c r="C4046"/>
      <c r="D4046" t="s">
        <v>89</v>
      </c>
      <c r="E4046" t="s">
        <v>1497</v>
      </c>
      <c r="F4046" t="s">
        <v>742</v>
      </c>
      <c r="G4046" t="s">
        <v>743</v>
      </c>
      <c r="H4046" t="s">
        <v>12699</v>
      </c>
      <c r="I4046" t="s">
        <v>12700</v>
      </c>
      <c r="J4046" t="s">
        <v>12700</v>
      </c>
      <c r="K4046" t="s">
        <v>12699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 s="8"/>
      <c r="S4046" s="8"/>
      <c r="T4046" s="8"/>
      <c r="U4046" s="8"/>
      <c r="V4046" s="8"/>
      <c r="W4046" s="8">
        <v>4379905</v>
      </c>
      <c r="X4046" s="8"/>
      <c r="Y4046" s="8"/>
      <c r="Z4046" s="8"/>
      <c r="AA4046" s="8"/>
      <c r="AB4046" s="8"/>
      <c r="AC4046" s="8">
        <v>1313971.5</v>
      </c>
      <c r="AD4046"/>
      <c r="AE4046"/>
      <c r="AF4046"/>
      <c r="AG4046"/>
      <c r="AH4046"/>
      <c r="AI4046">
        <v>30</v>
      </c>
      <c r="AJ4046" s="8"/>
      <c r="AK4046" s="8"/>
      <c r="AL4046" s="8"/>
      <c r="AM4046" s="8"/>
      <c r="AN4046" s="8"/>
      <c r="AO4046" s="8">
        <v>4379905</v>
      </c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  <c r="BF4046" s="8"/>
      <c r="BG4046" s="8"/>
      <c r="BH4046" s="8"/>
      <c r="BI4046" s="8"/>
      <c r="BJ4046" s="8"/>
      <c r="BK4046" s="8"/>
      <c r="BL4046"/>
      <c r="BM4046"/>
      <c r="BN4046" s="10">
        <v>0</v>
      </c>
      <c r="BO4046" s="10"/>
      <c r="BP4046" s="10"/>
      <c r="BQ4046" s="10"/>
      <c r="BR4046" s="10"/>
      <c r="BS4046" s="10"/>
      <c r="BT4046" s="10"/>
      <c r="BU4046" s="10"/>
      <c r="BV4046" s="1" t="str">
        <f>Запрос1[[#This Row],[Менеджер]]</f>
        <v>Табеев Арыстан Сагатович</v>
      </c>
      <c r="BW4046" s="1" t="str">
        <f>Запрос1[[#This Row],[Дирекция]]</f>
        <v>Центральная дирекция</v>
      </c>
      <c r="BX4046" s="1" t="str">
        <f t="shared" si="63"/>
        <v>ТОО "КЛЮЧЕВКА"</v>
      </c>
      <c r="BY4046" s="1" t="str">
        <f t="shared" si="63"/>
        <v>041240004762</v>
      </c>
      <c r="CA4046" t="str">
        <f>Запрос1[[#This Row],[родитель]]</f>
        <v>ТОО "КЛЮЧЕВКА"</v>
      </c>
      <c r="CB4046" t="str">
        <f>Запрос1[[#This Row],[БИНРодителя]]</f>
        <v>041240004762</v>
      </c>
    </row>
    <row r="4047" spans="1:80" x14ac:dyDescent="0.3">
      <c r="A4047" t="s">
        <v>3658</v>
      </c>
      <c r="B4047" t="s">
        <v>9517</v>
      </c>
      <c r="C4047" t="s">
        <v>3816</v>
      </c>
      <c r="D4047" t="s">
        <v>89</v>
      </c>
      <c r="E4047" t="s">
        <v>2202</v>
      </c>
      <c r="F4047" t="s">
        <v>658</v>
      </c>
      <c r="G4047" t="s">
        <v>4456</v>
      </c>
      <c r="H4047" t="s">
        <v>8251</v>
      </c>
      <c r="I4047" t="s">
        <v>8252</v>
      </c>
      <c r="J4047" t="s">
        <v>8252</v>
      </c>
      <c r="K4047" t="s">
        <v>8251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 s="8"/>
      <c r="S4047" s="8"/>
      <c r="T4047" s="8"/>
      <c r="U4047" s="8"/>
      <c r="V4047" s="8"/>
      <c r="W4047" s="8">
        <v>606000</v>
      </c>
      <c r="X4047" s="8"/>
      <c r="Y4047" s="8"/>
      <c r="Z4047" s="8"/>
      <c r="AA4047" s="8"/>
      <c r="AB4047" s="8"/>
      <c r="AC4047" s="8">
        <v>606000</v>
      </c>
      <c r="AD4047"/>
      <c r="AE4047"/>
      <c r="AF4047"/>
      <c r="AG4047"/>
      <c r="AH4047"/>
      <c r="AI4047">
        <v>100</v>
      </c>
      <c r="AJ4047" s="8"/>
      <c r="AK4047" s="8"/>
      <c r="AL4047" s="8"/>
      <c r="AM4047" s="8"/>
      <c r="AN4047" s="8"/>
      <c r="AO4047" s="8">
        <v>606000</v>
      </c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  <c r="BD4047" s="8"/>
      <c r="BE4047" s="8"/>
      <c r="BF4047" s="8"/>
      <c r="BG4047" s="8"/>
      <c r="BH4047" s="8"/>
      <c r="BI4047" s="8"/>
      <c r="BJ4047" s="8"/>
      <c r="BK4047" s="8"/>
      <c r="BL4047"/>
      <c r="BM4047"/>
      <c r="BN4047" s="10">
        <v>0</v>
      </c>
      <c r="BO4047" s="10"/>
      <c r="BP4047" s="10"/>
      <c r="BQ4047" s="10"/>
      <c r="BR4047" s="10"/>
      <c r="BS4047" s="10"/>
      <c r="BT4047" s="10"/>
      <c r="BU4047" s="10"/>
      <c r="BV4047" s="1" t="str">
        <f>Запрос1[[#This Row],[Менеджер]]</f>
        <v>Табеев Арыстан Сагатович</v>
      </c>
      <c r="BW4047" s="1" t="str">
        <f>Запрос1[[#This Row],[Дирекция]]</f>
        <v>Центральная дирекция</v>
      </c>
      <c r="BX4047" s="1" t="str">
        <f t="shared" si="63"/>
        <v>HAMIT AGRO KZ ТОО</v>
      </c>
      <c r="BY4047" s="1" t="str">
        <f t="shared" si="63"/>
        <v>190140007433</v>
      </c>
      <c r="CA4047" t="str">
        <f>Запрос1[[#This Row],[родитель]]</f>
        <v>HAMIT AGRO KZ ТОО</v>
      </c>
      <c r="CB4047" t="str">
        <f>Запрос1[[#This Row],[БИНРодителя]]</f>
        <v>190140007433</v>
      </c>
    </row>
    <row r="4048" spans="1:80" x14ac:dyDescent="0.3">
      <c r="A4048" t="s">
        <v>4110</v>
      </c>
      <c r="B4048" t="s">
        <v>4252</v>
      </c>
      <c r="C4048" t="s">
        <v>79</v>
      </c>
      <c r="D4048" t="s">
        <v>82</v>
      </c>
      <c r="E4048"/>
      <c r="F4048" t="s">
        <v>94</v>
      </c>
      <c r="G4048"/>
      <c r="H4048" t="s">
        <v>5122</v>
      </c>
      <c r="I4048" t="s">
        <v>5123</v>
      </c>
      <c r="J4048" t="s">
        <v>5123</v>
      </c>
      <c r="K4048" t="s">
        <v>5122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 s="8"/>
      <c r="S4048" s="8"/>
      <c r="T4048" s="8"/>
      <c r="U4048" s="8"/>
      <c r="V4048" s="8">
        <v>5016000</v>
      </c>
      <c r="W4048" s="8"/>
      <c r="X4048" s="8"/>
      <c r="Y4048" s="8"/>
      <c r="Z4048" s="8"/>
      <c r="AA4048" s="8"/>
      <c r="AB4048" s="8">
        <v>5016000</v>
      </c>
      <c r="AC4048" s="8"/>
      <c r="AD4048"/>
      <c r="AE4048"/>
      <c r="AF4048"/>
      <c r="AG4048"/>
      <c r="AH4048">
        <v>100</v>
      </c>
      <c r="AI4048"/>
      <c r="AJ4048" s="8"/>
      <c r="AK4048" s="8"/>
      <c r="AL4048" s="8"/>
      <c r="AM4048" s="8"/>
      <c r="AN4048" s="8">
        <v>5016000</v>
      </c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8"/>
      <c r="BE4048" s="8"/>
      <c r="BF4048" s="8"/>
      <c r="BG4048" s="8"/>
      <c r="BH4048" s="8"/>
      <c r="BI4048" s="8"/>
      <c r="BJ4048" s="8"/>
      <c r="BK4048" s="8"/>
      <c r="BL4048"/>
      <c r="BM4048"/>
      <c r="BN4048" s="10">
        <v>0</v>
      </c>
      <c r="BO4048" s="10"/>
      <c r="BP4048" s="10"/>
      <c r="BQ4048" s="10"/>
      <c r="BR4048" s="10"/>
      <c r="BS4048" s="10"/>
      <c r="BT4048" s="10"/>
      <c r="BU4048" s="10"/>
      <c r="BV4048" s="1" t="str">
        <f>Запрос1[[#This Row],[Менеджер]]</f>
        <v>Бастаубаев Айдын</v>
      </c>
      <c r="BW4048" s="1" t="str">
        <f>Запрос1[[#This Row],[Дирекция]]</f>
        <v>Южная дирекция</v>
      </c>
      <c r="BX4048" s="1" t="str">
        <f t="shared" si="63"/>
        <v>"EXPLANTA" ТОО</v>
      </c>
      <c r="BY4048" s="1" t="str">
        <f t="shared" si="63"/>
        <v>120840012472</v>
      </c>
      <c r="CA4048" t="str">
        <f>Запрос1[[#This Row],[родитель]]</f>
        <v>"EXPLANTA" ТОО</v>
      </c>
      <c r="CB4048" t="str">
        <f>Запрос1[[#This Row],[БИНРодителя]]</f>
        <v>120840012472</v>
      </c>
    </row>
    <row r="4049" spans="1:80" x14ac:dyDescent="0.3">
      <c r="A4049" t="s">
        <v>4110</v>
      </c>
      <c r="B4049" t="s">
        <v>4252</v>
      </c>
      <c r="C4049" t="s">
        <v>86</v>
      </c>
      <c r="D4049" t="s">
        <v>870</v>
      </c>
      <c r="E4049" t="s">
        <v>3739</v>
      </c>
      <c r="F4049" t="s">
        <v>4601</v>
      </c>
      <c r="G4049" t="s">
        <v>4602</v>
      </c>
      <c r="H4049" t="s">
        <v>5184</v>
      </c>
      <c r="I4049" t="s">
        <v>5185</v>
      </c>
      <c r="J4049" t="s">
        <v>5185</v>
      </c>
      <c r="K4049" t="s">
        <v>5184</v>
      </c>
      <c r="L4049">
        <v>1</v>
      </c>
      <c r="M4049">
        <v>0</v>
      </c>
      <c r="N4049">
        <v>1</v>
      </c>
      <c r="O4049">
        <v>0</v>
      </c>
      <c r="P4049">
        <v>0</v>
      </c>
      <c r="Q4049">
        <v>0</v>
      </c>
      <c r="R4049" s="8">
        <v>895900</v>
      </c>
      <c r="S4049" s="8"/>
      <c r="T4049" s="8">
        <v>985642</v>
      </c>
      <c r="U4049" s="8"/>
      <c r="V4049" s="8"/>
      <c r="W4049" s="8"/>
      <c r="X4049" s="8">
        <v>160958</v>
      </c>
      <c r="Y4049" s="8"/>
      <c r="Z4049" s="8">
        <v>307500</v>
      </c>
      <c r="AA4049" s="8"/>
      <c r="AB4049" s="8"/>
      <c r="AC4049" s="8"/>
      <c r="AD4049">
        <v>17.97</v>
      </c>
      <c r="AE4049"/>
      <c r="AF4049">
        <v>31.2</v>
      </c>
      <c r="AG4049"/>
      <c r="AH4049"/>
      <c r="AI4049"/>
      <c r="AJ4049" s="8">
        <v>895900</v>
      </c>
      <c r="AK4049" s="8"/>
      <c r="AL4049" s="8">
        <v>1023814</v>
      </c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  <c r="BF4049" s="8"/>
      <c r="BG4049" s="8"/>
      <c r="BH4049" s="8"/>
      <c r="BI4049" s="8"/>
      <c r="BJ4049" s="8"/>
      <c r="BK4049" s="8"/>
      <c r="BL4049"/>
      <c r="BM4049"/>
      <c r="BN4049" s="10">
        <v>0</v>
      </c>
      <c r="BO4049" s="10"/>
      <c r="BP4049" s="10"/>
      <c r="BQ4049" s="10"/>
      <c r="BR4049" s="10"/>
      <c r="BS4049" s="10"/>
      <c r="BT4049" s="10"/>
      <c r="BU4049" s="10"/>
      <c r="BV4049" s="1" t="str">
        <f>Запрос1[[#This Row],[Менеджер]]</f>
        <v>Бастаубаев Айдын</v>
      </c>
      <c r="BW4049" s="1" t="str">
        <f>Запрос1[[#This Row],[Дирекция]]</f>
        <v>Южная дирекция</v>
      </c>
      <c r="BX4049" s="1" t="str">
        <f t="shared" si="63"/>
        <v>кх ИНАБАТ</v>
      </c>
      <c r="BY4049" s="1" t="str">
        <f t="shared" si="63"/>
        <v>890303301079</v>
      </c>
      <c r="CA4049" t="str">
        <f>Запрос1[[#This Row],[родитель]]</f>
        <v>кх ИНАБАТ</v>
      </c>
      <c r="CB4049" t="str">
        <f>Запрос1[[#This Row],[БИНРодителя]]</f>
        <v>890303301079</v>
      </c>
    </row>
    <row r="4050" spans="1:80" x14ac:dyDescent="0.3">
      <c r="A4050" t="s">
        <v>4110</v>
      </c>
      <c r="B4050" t="s">
        <v>4252</v>
      </c>
      <c r="C4050" t="s">
        <v>4423</v>
      </c>
      <c r="D4050"/>
      <c r="E4050"/>
      <c r="F4050"/>
      <c r="G4050"/>
      <c r="H4050" t="s">
        <v>12491</v>
      </c>
      <c r="I4050" t="s">
        <v>12492</v>
      </c>
      <c r="J4050" t="s">
        <v>12492</v>
      </c>
      <c r="K4050" t="s">
        <v>12491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 s="8"/>
      <c r="S4050" s="8"/>
      <c r="T4050" s="8"/>
      <c r="U4050" s="8"/>
      <c r="V4050" s="8"/>
      <c r="W4050" s="8">
        <v>1421278</v>
      </c>
      <c r="X4050" s="8"/>
      <c r="Y4050" s="8"/>
      <c r="Z4050" s="8"/>
      <c r="AA4050" s="8"/>
      <c r="AB4050" s="8"/>
      <c r="AC4050" s="8">
        <v>761236.5</v>
      </c>
      <c r="AD4050"/>
      <c r="AE4050"/>
      <c r="AF4050"/>
      <c r="AG4050"/>
      <c r="AH4050"/>
      <c r="AI4050">
        <v>53.56</v>
      </c>
      <c r="AJ4050" s="8"/>
      <c r="AK4050" s="8"/>
      <c r="AL4050" s="8"/>
      <c r="AM4050" s="8"/>
      <c r="AN4050" s="8"/>
      <c r="AO4050" s="8">
        <v>1421278</v>
      </c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8"/>
      <c r="BE4050" s="8"/>
      <c r="BF4050" s="8"/>
      <c r="BG4050" s="8"/>
      <c r="BH4050" s="8"/>
      <c r="BI4050" s="8"/>
      <c r="BJ4050" s="8"/>
      <c r="BK4050" s="8"/>
      <c r="BL4050"/>
      <c r="BM4050"/>
      <c r="BN4050" s="10">
        <v>0</v>
      </c>
      <c r="BO4050" s="10"/>
      <c r="BP4050" s="10"/>
      <c r="BQ4050" s="10"/>
      <c r="BR4050" s="10"/>
      <c r="BS4050" s="10"/>
      <c r="BT4050" s="10"/>
      <c r="BU4050" s="10"/>
      <c r="BV4050" s="1" t="str">
        <f>Запрос1[[#This Row],[Менеджер]]</f>
        <v>Бастаубаев Айдын</v>
      </c>
      <c r="BW4050" s="1" t="str">
        <f>Запрос1[[#This Row],[Дирекция]]</f>
        <v>Южная дирекция</v>
      </c>
      <c r="BX4050" s="1" t="str">
        <f t="shared" si="63"/>
        <v>Беленко Николай Петрович</v>
      </c>
      <c r="BY4050" s="1" t="str">
        <f t="shared" si="63"/>
        <v>721219301844</v>
      </c>
      <c r="CA4050" t="str">
        <f>Запрос1[[#This Row],[родитель]]</f>
        <v>Беленко Николай Петрович</v>
      </c>
      <c r="CB4050" t="str">
        <f>Запрос1[[#This Row],[БИНРодителя]]</f>
        <v>721219301844</v>
      </c>
    </row>
    <row r="4051" spans="1:80" x14ac:dyDescent="0.3">
      <c r="A4051" t="s">
        <v>4110</v>
      </c>
      <c r="B4051" t="s">
        <v>4252</v>
      </c>
      <c r="C4051" t="s">
        <v>4423</v>
      </c>
      <c r="D4051"/>
      <c r="E4051"/>
      <c r="F4051"/>
      <c r="G4051"/>
      <c r="H4051" t="s">
        <v>12493</v>
      </c>
      <c r="I4051" t="s">
        <v>12494</v>
      </c>
      <c r="J4051" t="s">
        <v>12494</v>
      </c>
      <c r="K4051" t="s">
        <v>12493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 s="8"/>
      <c r="S4051" s="8"/>
      <c r="T4051" s="8"/>
      <c r="U4051" s="8"/>
      <c r="V4051" s="8"/>
      <c r="W4051" s="8">
        <v>7049594</v>
      </c>
      <c r="X4051" s="8"/>
      <c r="Y4051" s="8"/>
      <c r="Z4051" s="8"/>
      <c r="AA4051" s="8"/>
      <c r="AB4051" s="8"/>
      <c r="AC4051" s="8">
        <v>5113100</v>
      </c>
      <c r="AD4051"/>
      <c r="AE4051"/>
      <c r="AF4051"/>
      <c r="AG4051"/>
      <c r="AH4051"/>
      <c r="AI4051">
        <v>72.53</v>
      </c>
      <c r="AJ4051" s="8"/>
      <c r="AK4051" s="8"/>
      <c r="AL4051" s="8"/>
      <c r="AM4051" s="8"/>
      <c r="AN4051" s="8"/>
      <c r="AO4051" s="8">
        <v>7049594</v>
      </c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  <c r="BD4051" s="8"/>
      <c r="BE4051" s="8"/>
      <c r="BF4051" s="8"/>
      <c r="BG4051" s="8"/>
      <c r="BH4051" s="8"/>
      <c r="BI4051" s="8"/>
      <c r="BJ4051" s="8"/>
      <c r="BK4051" s="8"/>
      <c r="BL4051"/>
      <c r="BM4051"/>
      <c r="BN4051" s="10">
        <v>0</v>
      </c>
      <c r="BO4051" s="10"/>
      <c r="BP4051" s="10"/>
      <c r="BQ4051" s="10"/>
      <c r="BR4051" s="10"/>
      <c r="BS4051" s="10"/>
      <c r="BT4051" s="10"/>
      <c r="BU4051" s="10"/>
      <c r="BV4051" s="1" t="str">
        <f>Запрос1[[#This Row],[Менеджер]]</f>
        <v>Бастаубаев Айдын</v>
      </c>
      <c r="BW4051" s="1" t="str">
        <f>Запрос1[[#This Row],[Дирекция]]</f>
        <v>Южная дирекция</v>
      </c>
      <c r="BX4051" s="1" t="str">
        <f t="shared" si="63"/>
        <v>Наниев Эльман Бадурович</v>
      </c>
      <c r="BY4051" s="1" t="str">
        <f t="shared" si="63"/>
        <v>821203301668</v>
      </c>
      <c r="CA4051" t="str">
        <f>Запрос1[[#This Row],[родитель]]</f>
        <v>Наниев Эльман Бадурович</v>
      </c>
      <c r="CB4051" t="str">
        <f>Запрос1[[#This Row],[БИНРодителя]]</f>
        <v>821203301668</v>
      </c>
    </row>
    <row r="4052" spans="1:80" x14ac:dyDescent="0.3">
      <c r="A4052" t="s">
        <v>4110</v>
      </c>
      <c r="B4052" t="s">
        <v>4252</v>
      </c>
      <c r="C4052" t="s">
        <v>4423</v>
      </c>
      <c r="D4052" t="s">
        <v>870</v>
      </c>
      <c r="E4052" t="s">
        <v>871</v>
      </c>
      <c r="F4052" t="s">
        <v>4347</v>
      </c>
      <c r="G4052" t="s">
        <v>4348</v>
      </c>
      <c r="H4052" t="s">
        <v>5186</v>
      </c>
      <c r="I4052" t="s">
        <v>5187</v>
      </c>
      <c r="J4052" t="s">
        <v>5187</v>
      </c>
      <c r="K4052" t="s">
        <v>5186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 s="8"/>
      <c r="S4052" s="8"/>
      <c r="T4052" s="8"/>
      <c r="U4052" s="8"/>
      <c r="V4052" s="8">
        <v>1215000</v>
      </c>
      <c r="W4052" s="8">
        <v>6900000</v>
      </c>
      <c r="X4052" s="8"/>
      <c r="Y4052" s="8"/>
      <c r="Z4052" s="8"/>
      <c r="AA4052" s="8"/>
      <c r="AB4052" s="8">
        <v>364500</v>
      </c>
      <c r="AC4052" s="8">
        <v>2070000</v>
      </c>
      <c r="AD4052"/>
      <c r="AE4052"/>
      <c r="AF4052"/>
      <c r="AG4052"/>
      <c r="AH4052">
        <v>30</v>
      </c>
      <c r="AI4052">
        <v>30</v>
      </c>
      <c r="AJ4052" s="8"/>
      <c r="AK4052" s="8"/>
      <c r="AL4052" s="8"/>
      <c r="AM4052" s="8"/>
      <c r="AN4052" s="8">
        <v>1215000</v>
      </c>
      <c r="AO4052" s="8">
        <v>6900000</v>
      </c>
      <c r="AP4052" s="8"/>
      <c r="AQ4052" s="8"/>
      <c r="AR4052" s="8"/>
      <c r="AS4052" s="8"/>
      <c r="AT4052" s="8"/>
      <c r="AU4052" s="8">
        <v>3795000</v>
      </c>
      <c r="AV4052" s="8"/>
      <c r="AW4052" s="8"/>
      <c r="AX4052" s="8"/>
      <c r="AY4052" s="8"/>
      <c r="AZ4052" s="8"/>
      <c r="BA4052" s="8">
        <v>3795000</v>
      </c>
      <c r="BB4052" s="8"/>
      <c r="BC4052" s="8"/>
      <c r="BD4052" s="8"/>
      <c r="BE4052" s="8"/>
      <c r="BF4052" s="8"/>
      <c r="BG4052" s="8">
        <v>3795000</v>
      </c>
      <c r="BH4052" s="8"/>
      <c r="BI4052" s="8">
        <v>7675500</v>
      </c>
      <c r="BJ4052" s="8"/>
      <c r="BK4052" s="8">
        <v>1215000</v>
      </c>
      <c r="BL4052"/>
      <c r="BM4052">
        <v>15.829499999999999</v>
      </c>
      <c r="BN4052" s="10">
        <v>0</v>
      </c>
      <c r="BO4052" s="10"/>
      <c r="BP4052" s="10"/>
      <c r="BQ4052" s="10"/>
      <c r="BR4052" s="10"/>
      <c r="BS4052" s="10"/>
      <c r="BT4052" s="10"/>
      <c r="BU4052" s="10"/>
      <c r="BV4052" s="1" t="str">
        <f>Запрос1[[#This Row],[Менеджер]]</f>
        <v>Бастаубаев Айдын</v>
      </c>
      <c r="BW4052" s="1" t="str">
        <f>Запрос1[[#This Row],[Дирекция]]</f>
        <v>Южная дирекция</v>
      </c>
      <c r="BX4052" s="1" t="str">
        <f t="shared" si="63"/>
        <v xml:space="preserve">кх Наниева Мариям Лютвиевна </v>
      </c>
      <c r="BY4052" s="1" t="str">
        <f t="shared" si="63"/>
        <v>561210400809</v>
      </c>
      <c r="CA4052" t="str">
        <f>Запрос1[[#This Row],[родитель]]</f>
        <v xml:space="preserve">кх Наниева Мариям Лютвиевна </v>
      </c>
      <c r="CB4052" t="str">
        <f>Запрос1[[#This Row],[БИНРодителя]]</f>
        <v>561210400809</v>
      </c>
    </row>
    <row r="4053" spans="1:80" x14ac:dyDescent="0.3">
      <c r="A4053" t="s">
        <v>4110</v>
      </c>
      <c r="B4053" t="s">
        <v>4252</v>
      </c>
      <c r="C4053" t="s">
        <v>4423</v>
      </c>
      <c r="D4053" t="s">
        <v>870</v>
      </c>
      <c r="E4053" t="s">
        <v>871</v>
      </c>
      <c r="F4053" t="s">
        <v>5188</v>
      </c>
      <c r="G4053" t="s">
        <v>5189</v>
      </c>
      <c r="H4053" t="s">
        <v>5190</v>
      </c>
      <c r="I4053" t="s">
        <v>5191</v>
      </c>
      <c r="J4053" t="s">
        <v>5191</v>
      </c>
      <c r="K4053" t="s">
        <v>5190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 s="8"/>
      <c r="S4053" s="8">
        <v>3090390</v>
      </c>
      <c r="T4053" s="8"/>
      <c r="U4053" s="8"/>
      <c r="V4053" s="8"/>
      <c r="W4053" s="8"/>
      <c r="X4053" s="8"/>
      <c r="Y4053" s="8">
        <v>3090390</v>
      </c>
      <c r="Z4053" s="8"/>
      <c r="AA4053" s="8"/>
      <c r="AB4053" s="8"/>
      <c r="AC4053" s="8"/>
      <c r="AD4053"/>
      <c r="AE4053">
        <v>100</v>
      </c>
      <c r="AF4053"/>
      <c r="AG4053"/>
      <c r="AH4053"/>
      <c r="AI4053"/>
      <c r="AJ4053" s="8"/>
      <c r="AK4053" s="8">
        <v>3090390</v>
      </c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  <c r="BF4053" s="8"/>
      <c r="BG4053" s="8"/>
      <c r="BH4053" s="8"/>
      <c r="BI4053" s="8"/>
      <c r="BJ4053" s="8"/>
      <c r="BK4053" s="8"/>
      <c r="BL4053"/>
      <c r="BM4053"/>
      <c r="BN4053" s="10">
        <v>0</v>
      </c>
      <c r="BO4053" s="10"/>
      <c r="BP4053" s="10"/>
      <c r="BQ4053" s="10"/>
      <c r="BR4053" s="10"/>
      <c r="BS4053" s="10"/>
      <c r="BT4053" s="10"/>
      <c r="BU4053" s="10"/>
      <c r="BV4053" s="1" t="str">
        <f>Запрос1[[#This Row],[Менеджер]]</f>
        <v>Бастаубаев Айдын</v>
      </c>
      <c r="BW4053" s="1" t="str">
        <f>Запрос1[[#This Row],[Дирекция]]</f>
        <v>Южная дирекция</v>
      </c>
      <c r="BX4053" s="1" t="str">
        <f t="shared" si="63"/>
        <v>ТОО "Best Meat"</v>
      </c>
      <c r="BY4053" s="1" t="str">
        <f t="shared" si="63"/>
        <v>170540012798</v>
      </c>
      <c r="CA4053" t="str">
        <f>Запрос1[[#This Row],[родитель]]</f>
        <v>ТОО "Best Meat"</v>
      </c>
      <c r="CB4053" t="str">
        <f>Запрос1[[#This Row],[БИНРодителя]]</f>
        <v>170540012798</v>
      </c>
    </row>
    <row r="4054" spans="1:80" x14ac:dyDescent="0.3">
      <c r="A4054" t="s">
        <v>4110</v>
      </c>
      <c r="B4054" t="s">
        <v>4252</v>
      </c>
      <c r="C4054" t="s">
        <v>4423</v>
      </c>
      <c r="D4054" t="s">
        <v>870</v>
      </c>
      <c r="E4054" t="s">
        <v>2906</v>
      </c>
      <c r="F4054" t="s">
        <v>5192</v>
      </c>
      <c r="G4054" t="s">
        <v>5193</v>
      </c>
      <c r="H4054" t="s">
        <v>5194</v>
      </c>
      <c r="I4054" t="s">
        <v>5195</v>
      </c>
      <c r="J4054" t="s">
        <v>5195</v>
      </c>
      <c r="K4054" t="s">
        <v>5194</v>
      </c>
      <c r="L4054">
        <v>1</v>
      </c>
      <c r="M4054">
        <v>0</v>
      </c>
      <c r="N4054">
        <v>0</v>
      </c>
      <c r="O4054">
        <v>0</v>
      </c>
      <c r="P4054">
        <v>1</v>
      </c>
      <c r="Q4054">
        <v>1</v>
      </c>
      <c r="R4054" s="8">
        <v>3316240</v>
      </c>
      <c r="S4054" s="8"/>
      <c r="T4054" s="8"/>
      <c r="U4054" s="8"/>
      <c r="V4054" s="8">
        <v>10220452.6</v>
      </c>
      <c r="W4054" s="8">
        <v>9113543.1799999997</v>
      </c>
      <c r="X4054" s="8">
        <v>807000</v>
      </c>
      <c r="Y4054" s="8"/>
      <c r="Z4054" s="8"/>
      <c r="AA4054" s="8"/>
      <c r="AB4054" s="8">
        <v>4297750</v>
      </c>
      <c r="AC4054" s="8">
        <v>4798053.2300000004</v>
      </c>
      <c r="AD4054">
        <v>24.33</v>
      </c>
      <c r="AE4054"/>
      <c r="AF4054"/>
      <c r="AG4054"/>
      <c r="AH4054">
        <v>42.05</v>
      </c>
      <c r="AI4054">
        <v>52.65</v>
      </c>
      <c r="AJ4054" s="8">
        <v>3316240</v>
      </c>
      <c r="AK4054" s="8"/>
      <c r="AL4054" s="8"/>
      <c r="AM4054" s="8"/>
      <c r="AN4054" s="8">
        <v>10220452.6</v>
      </c>
      <c r="AO4054" s="8">
        <v>9113543.1799999997</v>
      </c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8"/>
      <c r="BE4054" s="8"/>
      <c r="BF4054" s="8"/>
      <c r="BG4054" s="8"/>
      <c r="BH4054" s="8"/>
      <c r="BI4054" s="8">
        <v>14808161</v>
      </c>
      <c r="BJ4054" s="8"/>
      <c r="BK4054" s="8">
        <v>6547911</v>
      </c>
      <c r="BL4054"/>
      <c r="BM4054">
        <v>44.218200000000003</v>
      </c>
      <c r="BN4054" s="10">
        <v>1</v>
      </c>
      <c r="BO4054" s="10">
        <v>16854895</v>
      </c>
      <c r="BP4054" s="10">
        <v>8427445</v>
      </c>
      <c r="BQ4054" s="10">
        <v>50</v>
      </c>
      <c r="BR4054" s="10"/>
      <c r="BS4054" s="10"/>
      <c r="BT4054" s="10"/>
      <c r="BU4054" s="10"/>
      <c r="BV4054" s="1" t="str">
        <f>Запрос1[[#This Row],[Менеджер]]</f>
        <v>Бастаубаев Айдын</v>
      </c>
      <c r="BW4054" s="1" t="str">
        <f>Запрос1[[#This Row],[Дирекция]]</f>
        <v>Южная дирекция</v>
      </c>
      <c r="BX4054" s="1" t="str">
        <f t="shared" si="63"/>
        <v>ПК "Сегун"</v>
      </c>
      <c r="BY4054" s="1" t="str">
        <f t="shared" si="63"/>
        <v>970540014355</v>
      </c>
      <c r="CA4054" t="str">
        <f>Запрос1[[#This Row],[родитель]]</f>
        <v>ПК "Сегун"</v>
      </c>
      <c r="CB4054" t="str">
        <f>Запрос1[[#This Row],[БИНРодителя]]</f>
        <v>970540014355</v>
      </c>
    </row>
    <row r="4055" spans="1:80" x14ac:dyDescent="0.3">
      <c r="A4055" t="s">
        <v>4110</v>
      </c>
      <c r="B4055" t="s">
        <v>4252</v>
      </c>
      <c r="C4055" t="s">
        <v>4423</v>
      </c>
      <c r="D4055" t="s">
        <v>870</v>
      </c>
      <c r="E4055" t="s">
        <v>2906</v>
      </c>
      <c r="F4055" t="s">
        <v>5196</v>
      </c>
      <c r="G4055" t="s">
        <v>5197</v>
      </c>
      <c r="H4055" t="s">
        <v>5198</v>
      </c>
      <c r="I4055" t="s">
        <v>5199</v>
      </c>
      <c r="J4055" t="s">
        <v>5199</v>
      </c>
      <c r="K4055" t="s">
        <v>5198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 s="8">
        <v>26900985</v>
      </c>
      <c r="S4055" s="8">
        <v>22004105</v>
      </c>
      <c r="T4055" s="8">
        <v>20919443</v>
      </c>
      <c r="U4055" s="8">
        <v>527000</v>
      </c>
      <c r="V4055" s="8">
        <v>3370810</v>
      </c>
      <c r="W4055" s="8">
        <v>28465396</v>
      </c>
      <c r="X4055" s="8">
        <v>15400000</v>
      </c>
      <c r="Y4055" s="8">
        <v>0</v>
      </c>
      <c r="Z4055" s="8">
        <v>0</v>
      </c>
      <c r="AA4055" s="8">
        <v>527000</v>
      </c>
      <c r="AB4055" s="8">
        <v>1348324</v>
      </c>
      <c r="AC4055" s="8">
        <v>8644724</v>
      </c>
      <c r="AD4055">
        <v>57.25</v>
      </c>
      <c r="AE4055">
        <v>0</v>
      </c>
      <c r="AF4055">
        <v>0</v>
      </c>
      <c r="AG4055">
        <v>100</v>
      </c>
      <c r="AH4055">
        <v>40</v>
      </c>
      <c r="AI4055">
        <v>30.37</v>
      </c>
      <c r="AJ4055" s="8">
        <v>26900985</v>
      </c>
      <c r="AK4055" s="8">
        <v>22004105</v>
      </c>
      <c r="AL4055" s="8">
        <v>21813290</v>
      </c>
      <c r="AM4055" s="8">
        <v>527000</v>
      </c>
      <c r="AN4055" s="8">
        <v>3370810</v>
      </c>
      <c r="AO4055" s="8">
        <v>28465396</v>
      </c>
      <c r="AP4055" s="8"/>
      <c r="AQ4055" s="8"/>
      <c r="AR4055" s="8">
        <v>893847</v>
      </c>
      <c r="AS4055" s="8"/>
      <c r="AT4055" s="8"/>
      <c r="AU4055" s="8"/>
      <c r="AV4055" s="8"/>
      <c r="AW4055" s="8"/>
      <c r="AX4055" s="8">
        <v>893847</v>
      </c>
      <c r="AY4055" s="8"/>
      <c r="AZ4055" s="8"/>
      <c r="BA4055" s="8"/>
      <c r="BB4055" s="8"/>
      <c r="BC4055" s="8"/>
      <c r="BD4055" s="8">
        <v>893847</v>
      </c>
      <c r="BE4055" s="8"/>
      <c r="BF4055" s="8"/>
      <c r="BG4055" s="8"/>
      <c r="BH4055" s="8">
        <v>50202000</v>
      </c>
      <c r="BI4055" s="8"/>
      <c r="BJ4055" s="8"/>
      <c r="BK4055" s="8"/>
      <c r="BL4055">
        <v>0</v>
      </c>
      <c r="BM4055"/>
      <c r="BN4055" s="10">
        <v>1</v>
      </c>
      <c r="BO4055" s="10">
        <v>24632304</v>
      </c>
      <c r="BP4055" s="10">
        <v>17242613</v>
      </c>
      <c r="BQ4055" s="10">
        <v>70</v>
      </c>
      <c r="BR4055" s="10"/>
      <c r="BS4055" s="10"/>
      <c r="BT4055" s="10"/>
      <c r="BU4055" s="10"/>
      <c r="BV4055" s="1" t="str">
        <f>Запрос1[[#This Row],[Менеджер]]</f>
        <v>Бастаубаев Айдын</v>
      </c>
      <c r="BW4055" s="1" t="str">
        <f>Запрос1[[#This Row],[Дирекция]]</f>
        <v>Южная дирекция</v>
      </c>
      <c r="BX4055" s="1" t="str">
        <f t="shared" si="63"/>
        <v>ТОО "ЗАВОД КАЗАХСКОЙ АКАДЕМИИ ПИТАНИЯ "АМИРАН"</v>
      </c>
      <c r="BY4055" s="1" t="str">
        <f t="shared" si="63"/>
        <v>080740016719</v>
      </c>
      <c r="CA4055" t="str">
        <f>Запрос1[[#This Row],[родитель]]</f>
        <v>ТОО "ЗАВОД КАЗАХСКОЙ АКАДЕМИИ ПИТАНИЯ "АМИРАН"</v>
      </c>
      <c r="CB4055" t="str">
        <f>Запрос1[[#This Row],[БИНРодителя]]</f>
        <v>080740016719</v>
      </c>
    </row>
    <row r="4056" spans="1:80" x14ac:dyDescent="0.3">
      <c r="A4056" t="s">
        <v>4110</v>
      </c>
      <c r="B4056" t="s">
        <v>4252</v>
      </c>
      <c r="C4056" t="s">
        <v>1900</v>
      </c>
      <c r="D4056" t="s">
        <v>870</v>
      </c>
      <c r="E4056" t="s">
        <v>877</v>
      </c>
      <c r="F4056" t="s">
        <v>878</v>
      </c>
      <c r="G4056"/>
      <c r="H4056" t="s">
        <v>12540</v>
      </c>
      <c r="I4056" t="s">
        <v>12541</v>
      </c>
      <c r="J4056" t="s">
        <v>12541</v>
      </c>
      <c r="K4056" t="s">
        <v>12540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 s="8"/>
      <c r="S4056" s="8"/>
      <c r="T4056" s="8"/>
      <c r="U4056" s="8"/>
      <c r="V4056" s="8"/>
      <c r="W4056" s="8">
        <v>1591000</v>
      </c>
      <c r="X4056" s="8"/>
      <c r="Y4056" s="8"/>
      <c r="Z4056" s="8"/>
      <c r="AA4056" s="8"/>
      <c r="AB4056" s="8"/>
      <c r="AC4056" s="8">
        <v>477300</v>
      </c>
      <c r="AD4056"/>
      <c r="AE4056"/>
      <c r="AF4056"/>
      <c r="AG4056"/>
      <c r="AH4056"/>
      <c r="AI4056">
        <v>30</v>
      </c>
      <c r="AJ4056" s="8"/>
      <c r="AK4056" s="8"/>
      <c r="AL4056" s="8"/>
      <c r="AM4056" s="8"/>
      <c r="AN4056" s="8"/>
      <c r="AO4056" s="8">
        <v>1591000</v>
      </c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  <c r="BF4056" s="8"/>
      <c r="BG4056" s="8"/>
      <c r="BH4056" s="8"/>
      <c r="BI4056" s="8"/>
      <c r="BJ4056" s="8"/>
      <c r="BK4056" s="8"/>
      <c r="BL4056"/>
      <c r="BM4056"/>
      <c r="BN4056" s="10">
        <v>0</v>
      </c>
      <c r="BO4056" s="10"/>
      <c r="BP4056" s="10"/>
      <c r="BQ4056" s="10"/>
      <c r="BR4056" s="10"/>
      <c r="BS4056" s="10"/>
      <c r="BT4056" s="10"/>
      <c r="BU4056" s="10"/>
      <c r="BV4056" s="1" t="str">
        <f>Запрос1[[#This Row],[Менеджер]]</f>
        <v>Бастаубаев Айдын</v>
      </c>
      <c r="BW4056" s="1" t="str">
        <f>Запрос1[[#This Row],[Дирекция]]</f>
        <v>Южная дирекция</v>
      </c>
      <c r="BX4056" s="1" t="str">
        <f t="shared" si="63"/>
        <v>Абаков Данияр Сармурзаевич</v>
      </c>
      <c r="BY4056" s="1" t="str">
        <f t="shared" si="63"/>
        <v>700226302120</v>
      </c>
      <c r="CA4056" t="str">
        <f>Запрос1[[#This Row],[родитель]]</f>
        <v>Абаков Данияр Сармурзаевич</v>
      </c>
      <c r="CB4056" t="str">
        <f>Запрос1[[#This Row],[БИНРодителя]]</f>
        <v>700226302120</v>
      </c>
    </row>
    <row r="4057" spans="1:80" x14ac:dyDescent="0.3">
      <c r="A4057" t="s">
        <v>4110</v>
      </c>
      <c r="B4057" t="s">
        <v>4252</v>
      </c>
      <c r="C4057" t="s">
        <v>1900</v>
      </c>
      <c r="D4057" t="s">
        <v>870</v>
      </c>
      <c r="E4057" t="s">
        <v>4316</v>
      </c>
      <c r="F4057" t="s">
        <v>4867</v>
      </c>
      <c r="G4057" t="s">
        <v>4868</v>
      </c>
      <c r="H4057" t="s">
        <v>8892</v>
      </c>
      <c r="I4057" t="s">
        <v>8893</v>
      </c>
      <c r="J4057" t="s">
        <v>8893</v>
      </c>
      <c r="K4057" t="s">
        <v>8892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1</v>
      </c>
      <c r="R4057" s="8">
        <v>397200</v>
      </c>
      <c r="S4057" s="8"/>
      <c r="T4057" s="8"/>
      <c r="U4057" s="8"/>
      <c r="V4057" s="8">
        <v>11910000</v>
      </c>
      <c r="W4057" s="8">
        <v>8488500</v>
      </c>
      <c r="X4057" s="8">
        <v>397200</v>
      </c>
      <c r="Y4057" s="8"/>
      <c r="Z4057" s="8"/>
      <c r="AA4057" s="8"/>
      <c r="AB4057" s="8">
        <v>2382000</v>
      </c>
      <c r="AC4057" s="8">
        <v>4244250</v>
      </c>
      <c r="AD4057">
        <v>100</v>
      </c>
      <c r="AE4057"/>
      <c r="AF4057"/>
      <c r="AG4057"/>
      <c r="AH4057">
        <v>20</v>
      </c>
      <c r="AI4057">
        <v>50</v>
      </c>
      <c r="AJ4057" s="8">
        <v>397200</v>
      </c>
      <c r="AK4057" s="8"/>
      <c r="AL4057" s="8"/>
      <c r="AM4057" s="8"/>
      <c r="AN4057" s="8">
        <v>11910000</v>
      </c>
      <c r="AO4057" s="8">
        <v>8488500</v>
      </c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  <c r="BD4057" s="8"/>
      <c r="BE4057" s="8"/>
      <c r="BF4057" s="8"/>
      <c r="BG4057" s="8"/>
      <c r="BH4057" s="8"/>
      <c r="BI4057" s="8">
        <v>11910000</v>
      </c>
      <c r="BJ4057" s="8"/>
      <c r="BK4057" s="8">
        <v>11910000</v>
      </c>
      <c r="BL4057"/>
      <c r="BM4057">
        <v>100</v>
      </c>
      <c r="BN4057" s="10">
        <v>0</v>
      </c>
      <c r="BO4057" s="10"/>
      <c r="BP4057" s="10"/>
      <c r="BQ4057" s="10"/>
      <c r="BR4057" s="10"/>
      <c r="BS4057" s="10"/>
      <c r="BT4057" s="10"/>
      <c r="BU4057" s="10"/>
      <c r="BV4057" s="1" t="str">
        <f>Запрос1[[#This Row],[Менеджер]]</f>
        <v>Бастаубаев Айдын</v>
      </c>
      <c r="BW4057" s="1" t="str">
        <f>Запрос1[[#This Row],[Дирекция]]</f>
        <v>Южная дирекция</v>
      </c>
      <c r="BX4057" s="1" t="str">
        <f t="shared" si="63"/>
        <v>ТОО "Көк Тұмар"</v>
      </c>
      <c r="BY4057" s="1" t="str">
        <f t="shared" si="63"/>
        <v>130240012086</v>
      </c>
      <c r="CA4057" t="str">
        <f>Запрос1[[#This Row],[родитель]]</f>
        <v>ТОО "Көк Тұмар"</v>
      </c>
      <c r="CB4057" t="str">
        <f>Запрос1[[#This Row],[БИНРодителя]]</f>
        <v>130240012086</v>
      </c>
    </row>
    <row r="4058" spans="1:80" x14ac:dyDescent="0.3">
      <c r="A4058" t="s">
        <v>4110</v>
      </c>
      <c r="B4058" t="s">
        <v>4252</v>
      </c>
      <c r="C4058" t="s">
        <v>1900</v>
      </c>
      <c r="D4058" t="s">
        <v>82</v>
      </c>
      <c r="E4058"/>
      <c r="F4058" t="s">
        <v>83</v>
      </c>
      <c r="G4058"/>
      <c r="H4058" t="s">
        <v>8894</v>
      </c>
      <c r="I4058" t="s">
        <v>8895</v>
      </c>
      <c r="J4058" t="s">
        <v>8895</v>
      </c>
      <c r="K4058" t="s">
        <v>8894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 s="8">
        <v>2069675</v>
      </c>
      <c r="S4058" s="8">
        <v>782300</v>
      </c>
      <c r="T4058" s="8"/>
      <c r="U4058" s="8"/>
      <c r="V4058" s="8"/>
      <c r="W4058" s="8"/>
      <c r="X4058" s="8">
        <v>0</v>
      </c>
      <c r="Y4058" s="8">
        <v>0</v>
      </c>
      <c r="Z4058" s="8"/>
      <c r="AA4058" s="8"/>
      <c r="AB4058" s="8"/>
      <c r="AC4058" s="8"/>
      <c r="AD4058">
        <v>0</v>
      </c>
      <c r="AE4058">
        <v>0</v>
      </c>
      <c r="AF4058"/>
      <c r="AG4058"/>
      <c r="AH4058"/>
      <c r="AI4058"/>
      <c r="AJ4058" s="8">
        <v>2069675</v>
      </c>
      <c r="AK4058" s="8">
        <v>782300</v>
      </c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8"/>
      <c r="BE4058" s="8"/>
      <c r="BF4058" s="8"/>
      <c r="BG4058" s="8"/>
      <c r="BH4058" s="8"/>
      <c r="BI4058" s="8"/>
      <c r="BJ4058" s="8"/>
      <c r="BK4058" s="8"/>
      <c r="BL4058"/>
      <c r="BM4058"/>
      <c r="BN4058" s="10">
        <v>0</v>
      </c>
      <c r="BO4058" s="10"/>
      <c r="BP4058" s="10"/>
      <c r="BQ4058" s="10"/>
      <c r="BR4058" s="10"/>
      <c r="BS4058" s="10"/>
      <c r="BT4058" s="10"/>
      <c r="BU4058" s="10"/>
      <c r="BV4058" s="1" t="str">
        <f>Запрос1[[#This Row],[Менеджер]]</f>
        <v>Бастаубаев Айдын</v>
      </c>
      <c r="BW4058" s="1" t="str">
        <f>Запрос1[[#This Row],[Дирекция]]</f>
        <v>Южная дирекция</v>
      </c>
      <c r="BX4058" s="1" t="str">
        <f t="shared" si="63"/>
        <v>ТОО "Бекас АГРО"</v>
      </c>
      <c r="BY4058" s="1" t="str">
        <f t="shared" si="63"/>
        <v>130340023997</v>
      </c>
      <c r="CA4058" t="str">
        <f>Запрос1[[#This Row],[родитель]]</f>
        <v>ТОО "Бекас АГРО"</v>
      </c>
      <c r="CB4058" t="str">
        <f>Запрос1[[#This Row],[БИНРодителя]]</f>
        <v>130340023997</v>
      </c>
    </row>
    <row r="4059" spans="1:80" x14ac:dyDescent="0.3">
      <c r="A4059" t="s">
        <v>4110</v>
      </c>
      <c r="B4059" t="s">
        <v>4252</v>
      </c>
      <c r="C4059" t="s">
        <v>1900</v>
      </c>
      <c r="D4059" t="s">
        <v>82</v>
      </c>
      <c r="E4059"/>
      <c r="F4059" t="s">
        <v>4940</v>
      </c>
      <c r="G4059"/>
      <c r="H4059" t="s">
        <v>8896</v>
      </c>
      <c r="I4059" t="s">
        <v>8897</v>
      </c>
      <c r="J4059" t="s">
        <v>8897</v>
      </c>
      <c r="K4059" t="s">
        <v>8896</v>
      </c>
      <c r="L4059">
        <v>0</v>
      </c>
      <c r="M4059">
        <v>0</v>
      </c>
      <c r="N4059">
        <v>0</v>
      </c>
      <c r="O4059">
        <v>1</v>
      </c>
      <c r="P4059">
        <v>1</v>
      </c>
      <c r="Q4059">
        <v>0</v>
      </c>
      <c r="R4059" s="8"/>
      <c r="S4059" s="8"/>
      <c r="T4059" s="8"/>
      <c r="U4059" s="8">
        <v>4793690</v>
      </c>
      <c r="V4059" s="8">
        <v>4410970</v>
      </c>
      <c r="W4059" s="8"/>
      <c r="X4059" s="8"/>
      <c r="Y4059" s="8"/>
      <c r="Z4059" s="8"/>
      <c r="AA4059" s="8">
        <v>4793690</v>
      </c>
      <c r="AB4059" s="8">
        <v>725000</v>
      </c>
      <c r="AC4059" s="8"/>
      <c r="AD4059"/>
      <c r="AE4059"/>
      <c r="AF4059"/>
      <c r="AG4059">
        <v>100</v>
      </c>
      <c r="AH4059">
        <v>16.440000000000001</v>
      </c>
      <c r="AI4059"/>
      <c r="AJ4059" s="8"/>
      <c r="AK4059" s="8"/>
      <c r="AL4059" s="8"/>
      <c r="AM4059" s="8">
        <v>4793690</v>
      </c>
      <c r="AN4059" s="8">
        <v>4410970</v>
      </c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  <c r="BF4059" s="8"/>
      <c r="BG4059" s="8"/>
      <c r="BH4059" s="8"/>
      <c r="BI4059" s="8"/>
      <c r="BJ4059" s="8"/>
      <c r="BK4059" s="8"/>
      <c r="BL4059"/>
      <c r="BM4059"/>
      <c r="BN4059" s="10">
        <v>0</v>
      </c>
      <c r="BO4059" s="10"/>
      <c r="BP4059" s="10"/>
      <c r="BQ4059" s="10"/>
      <c r="BR4059" s="10"/>
      <c r="BS4059" s="10"/>
      <c r="BT4059" s="10"/>
      <c r="BU4059" s="10"/>
      <c r="BV4059" s="1" t="str">
        <f>Запрос1[[#This Row],[Менеджер]]</f>
        <v>Бастаубаев Айдын</v>
      </c>
      <c r="BW4059" s="1" t="str">
        <f>Запрос1[[#This Row],[Дирекция]]</f>
        <v>Южная дирекция</v>
      </c>
      <c r="BX4059" s="1" t="str">
        <f t="shared" si="63"/>
        <v>ТОО "Отеген Агро-2020"</v>
      </c>
      <c r="BY4059" s="1" t="str">
        <f t="shared" si="63"/>
        <v>200140001974</v>
      </c>
      <c r="CA4059" t="str">
        <f>Запрос1[[#This Row],[родитель]]</f>
        <v>ТОО "Отеген Агро-2020"</v>
      </c>
      <c r="CB4059" t="str">
        <f>Запрос1[[#This Row],[БИНРодителя]]</f>
        <v>200140001974</v>
      </c>
    </row>
    <row r="4060" spans="1:80" x14ac:dyDescent="0.3">
      <c r="A4060" t="s">
        <v>4110</v>
      </c>
      <c r="B4060" t="s">
        <v>4252</v>
      </c>
      <c r="C4060" t="s">
        <v>4672</v>
      </c>
      <c r="D4060" t="s">
        <v>97</v>
      </c>
      <c r="E4060" t="s">
        <v>98</v>
      </c>
      <c r="F4060" t="s">
        <v>4673</v>
      </c>
      <c r="G4060" t="s">
        <v>4674</v>
      </c>
      <c r="H4060" t="s">
        <v>8907</v>
      </c>
      <c r="I4060" t="s">
        <v>8908</v>
      </c>
      <c r="J4060" t="s">
        <v>8908</v>
      </c>
      <c r="K4060" t="s">
        <v>8907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 s="8"/>
      <c r="S4060" s="8"/>
      <c r="T4060" s="8"/>
      <c r="U4060" s="8"/>
      <c r="V4060" s="8">
        <v>2956715</v>
      </c>
      <c r="W4060" s="8"/>
      <c r="X4060" s="8"/>
      <c r="Y4060" s="8"/>
      <c r="Z4060" s="8"/>
      <c r="AA4060" s="8"/>
      <c r="AB4060" s="8">
        <v>1478400</v>
      </c>
      <c r="AC4060" s="8"/>
      <c r="AD4060"/>
      <c r="AE4060"/>
      <c r="AF4060"/>
      <c r="AG4060"/>
      <c r="AH4060">
        <v>50</v>
      </c>
      <c r="AI4060"/>
      <c r="AJ4060" s="8"/>
      <c r="AK4060" s="8"/>
      <c r="AL4060" s="8"/>
      <c r="AM4060" s="8"/>
      <c r="AN4060" s="8">
        <v>2956715</v>
      </c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  <c r="BF4060" s="8"/>
      <c r="BG4060" s="8"/>
      <c r="BH4060" s="8"/>
      <c r="BI4060" s="8">
        <v>21938765</v>
      </c>
      <c r="BJ4060" s="8"/>
      <c r="BK4060" s="8">
        <v>2956715</v>
      </c>
      <c r="BL4060"/>
      <c r="BM4060">
        <v>13.4771</v>
      </c>
      <c r="BN4060" s="10">
        <v>0</v>
      </c>
      <c r="BO4060" s="10"/>
      <c r="BP4060" s="10"/>
      <c r="BQ4060" s="10"/>
      <c r="BR4060" s="10"/>
      <c r="BS4060" s="10"/>
      <c r="BT4060" s="10"/>
      <c r="BU4060" s="10"/>
      <c r="BV4060" s="1" t="str">
        <f>Запрос1[[#This Row],[Менеджер]]</f>
        <v>Бастаубаев Айдын</v>
      </c>
      <c r="BW4060" s="1" t="str">
        <f>Запрос1[[#This Row],[Дирекция]]</f>
        <v>Южная дирекция</v>
      </c>
      <c r="BX4060" s="1" t="str">
        <f t="shared" si="63"/>
        <v>кх "Алинур" Мамедов А.И</v>
      </c>
      <c r="BY4060" s="1" t="str">
        <f t="shared" si="63"/>
        <v>720113301141</v>
      </c>
      <c r="CA4060" t="str">
        <f>Запрос1[[#This Row],[родитель]]</f>
        <v>кх "Алинур" Мамедов А.И</v>
      </c>
      <c r="CB4060" t="str">
        <f>Запрос1[[#This Row],[БИНРодителя]]</f>
        <v>720113301141</v>
      </c>
    </row>
    <row r="4061" spans="1:80" x14ac:dyDescent="0.3">
      <c r="A4061" t="s">
        <v>4110</v>
      </c>
      <c r="B4061" t="s">
        <v>4252</v>
      </c>
      <c r="C4061" t="s">
        <v>4672</v>
      </c>
      <c r="D4061" t="s">
        <v>97</v>
      </c>
      <c r="E4061" t="s">
        <v>98</v>
      </c>
      <c r="F4061" t="s">
        <v>4673</v>
      </c>
      <c r="G4061" t="s">
        <v>5533</v>
      </c>
      <c r="H4061" t="s">
        <v>10206</v>
      </c>
      <c r="I4061" t="s">
        <v>10205</v>
      </c>
      <c r="J4061" t="s">
        <v>5535</v>
      </c>
      <c r="K4061" t="s">
        <v>5534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 s="8"/>
      <c r="S4061" s="8"/>
      <c r="T4061" s="8"/>
      <c r="U4061" s="8">
        <v>392000</v>
      </c>
      <c r="V4061" s="8"/>
      <c r="W4061" s="8"/>
      <c r="X4061" s="8"/>
      <c r="Y4061" s="8"/>
      <c r="Z4061" s="8"/>
      <c r="AA4061" s="8">
        <v>392000</v>
      </c>
      <c r="AB4061" s="8"/>
      <c r="AC4061" s="8"/>
      <c r="AD4061"/>
      <c r="AE4061"/>
      <c r="AF4061"/>
      <c r="AG4061">
        <v>100</v>
      </c>
      <c r="AH4061"/>
      <c r="AI4061"/>
      <c r="AJ4061" s="8"/>
      <c r="AK4061" s="8"/>
      <c r="AL4061" s="8"/>
      <c r="AM4061" s="8">
        <v>392000</v>
      </c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8"/>
      <c r="BG4061" s="8"/>
      <c r="BH4061" s="8">
        <v>3106880</v>
      </c>
      <c r="BI4061" s="8"/>
      <c r="BJ4061" s="8"/>
      <c r="BK4061" s="8"/>
      <c r="BL4061">
        <v>0</v>
      </c>
      <c r="BM4061"/>
      <c r="BN4061" s="10">
        <v>0</v>
      </c>
      <c r="BO4061" s="10"/>
      <c r="BP4061" s="10"/>
      <c r="BQ4061" s="10"/>
      <c r="BR4061" s="10"/>
      <c r="BS4061" s="10"/>
      <c r="BT4061" s="10"/>
      <c r="BU4061" s="10"/>
      <c r="BV4061" s="1" t="str">
        <f>Запрос1[[#This Row],[Менеджер]]</f>
        <v>Бастаубаев Айдын</v>
      </c>
      <c r="BW4061" s="1" t="str">
        <f>Запрос1[[#This Row],[Дирекция]]</f>
        <v>Южная дирекция</v>
      </c>
      <c r="BX4061" s="1" t="str">
        <f t="shared" si="63"/>
        <v>КХ "Калдыбай теги"</v>
      </c>
      <c r="BY4061" s="1" t="str">
        <f t="shared" si="63"/>
        <v>631201300600</v>
      </c>
      <c r="CA4061" t="str">
        <f>Запрос1[[#This Row],[родитель]]</f>
        <v>КХ "Калдыбай теги"</v>
      </c>
      <c r="CB4061" t="str">
        <f>Запрос1[[#This Row],[БИНРодителя]]</f>
        <v>631201300600</v>
      </c>
    </row>
    <row r="4062" spans="1:80" x14ac:dyDescent="0.3">
      <c r="A4062" t="s">
        <v>4110</v>
      </c>
      <c r="B4062" t="s">
        <v>4252</v>
      </c>
      <c r="C4062" t="s">
        <v>4672</v>
      </c>
      <c r="D4062" t="s">
        <v>97</v>
      </c>
      <c r="E4062" t="s">
        <v>98</v>
      </c>
      <c r="F4062" t="s">
        <v>4339</v>
      </c>
      <c r="G4062" t="s">
        <v>2825</v>
      </c>
      <c r="H4062" t="s">
        <v>8909</v>
      </c>
      <c r="I4062" t="s">
        <v>8910</v>
      </c>
      <c r="J4062" t="s">
        <v>8910</v>
      </c>
      <c r="K4062" t="s">
        <v>8909</v>
      </c>
      <c r="L4062">
        <v>0</v>
      </c>
      <c r="M4062">
        <v>0</v>
      </c>
      <c r="N4062">
        <v>0</v>
      </c>
      <c r="O4062">
        <v>1</v>
      </c>
      <c r="P4062">
        <v>1</v>
      </c>
      <c r="Q4062">
        <v>0</v>
      </c>
      <c r="R4062" s="8"/>
      <c r="S4062" s="8"/>
      <c r="T4062" s="8"/>
      <c r="U4062" s="8">
        <v>661900</v>
      </c>
      <c r="V4062" s="8">
        <v>1678870</v>
      </c>
      <c r="W4062" s="8"/>
      <c r="X4062" s="8"/>
      <c r="Y4062" s="8"/>
      <c r="Z4062" s="8"/>
      <c r="AA4062" s="8">
        <v>661900</v>
      </c>
      <c r="AB4062" s="8">
        <v>680000</v>
      </c>
      <c r="AC4062" s="8"/>
      <c r="AD4062"/>
      <c r="AE4062"/>
      <c r="AF4062"/>
      <c r="AG4062">
        <v>100</v>
      </c>
      <c r="AH4062">
        <v>40.5</v>
      </c>
      <c r="AI4062"/>
      <c r="AJ4062" s="8"/>
      <c r="AK4062" s="8"/>
      <c r="AL4062" s="8"/>
      <c r="AM4062" s="8">
        <v>661900</v>
      </c>
      <c r="AN4062" s="8">
        <v>1678870</v>
      </c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  <c r="BF4062" s="8"/>
      <c r="BG4062" s="8"/>
      <c r="BH4062" s="8">
        <v>27403260</v>
      </c>
      <c r="BI4062" s="8">
        <v>20645828</v>
      </c>
      <c r="BJ4062" s="8"/>
      <c r="BK4062" s="8">
        <v>1360000</v>
      </c>
      <c r="BL4062">
        <v>0</v>
      </c>
      <c r="BM4062">
        <v>6.5872000000000002</v>
      </c>
      <c r="BN4062" s="10">
        <v>0</v>
      </c>
      <c r="BO4062" s="10"/>
      <c r="BP4062" s="10"/>
      <c r="BQ4062" s="10"/>
      <c r="BR4062" s="10"/>
      <c r="BS4062" s="10"/>
      <c r="BT4062" s="10"/>
      <c r="BU4062" s="10"/>
      <c r="BV4062" s="1" t="str">
        <f>Запрос1[[#This Row],[Менеджер]]</f>
        <v>Бастаубаев Айдын</v>
      </c>
      <c r="BW4062" s="1" t="str">
        <f>Запрос1[[#This Row],[Дирекция]]</f>
        <v>Южная дирекция</v>
      </c>
      <c r="BX4062" s="1" t="str">
        <f t="shared" si="63"/>
        <v>КХ "Казахстан 2030"</v>
      </c>
      <c r="BY4062" s="1" t="str">
        <f t="shared" si="63"/>
        <v>490111300569</v>
      </c>
      <c r="CA4062" t="str">
        <f>Запрос1[[#This Row],[родитель]]</f>
        <v>КХ "Казахстан 2030"</v>
      </c>
      <c r="CB4062" t="str">
        <f>Запрос1[[#This Row],[БИНРодителя]]</f>
        <v>490111300569</v>
      </c>
    </row>
    <row r="4063" spans="1:80" x14ac:dyDescent="0.3">
      <c r="A4063" t="s">
        <v>4110</v>
      </c>
      <c r="B4063" t="s">
        <v>4252</v>
      </c>
      <c r="C4063" t="s">
        <v>4683</v>
      </c>
      <c r="D4063"/>
      <c r="E4063"/>
      <c r="F4063"/>
      <c r="G4063"/>
      <c r="H4063" t="s">
        <v>8911</v>
      </c>
      <c r="I4063" t="s">
        <v>8912</v>
      </c>
      <c r="J4063" t="s">
        <v>8912</v>
      </c>
      <c r="K4063" t="s">
        <v>8911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 s="8">
        <v>1366500</v>
      </c>
      <c r="S4063" s="8"/>
      <c r="T4063" s="8"/>
      <c r="U4063" s="8"/>
      <c r="V4063" s="8"/>
      <c r="W4063" s="8"/>
      <c r="X4063" s="8">
        <v>0</v>
      </c>
      <c r="Y4063" s="8"/>
      <c r="Z4063" s="8"/>
      <c r="AA4063" s="8"/>
      <c r="AB4063" s="8"/>
      <c r="AC4063" s="8"/>
      <c r="AD4063">
        <v>0</v>
      </c>
      <c r="AE4063"/>
      <c r="AF4063"/>
      <c r="AG4063"/>
      <c r="AH4063"/>
      <c r="AI4063"/>
      <c r="AJ4063" s="8">
        <v>1366500</v>
      </c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  <c r="BF4063" s="8"/>
      <c r="BG4063" s="8"/>
      <c r="BH4063" s="8"/>
      <c r="BI4063" s="8"/>
      <c r="BJ4063" s="8"/>
      <c r="BK4063" s="8"/>
      <c r="BL4063"/>
      <c r="BM4063"/>
      <c r="BN4063" s="10">
        <v>0</v>
      </c>
      <c r="BO4063" s="10"/>
      <c r="BP4063" s="10"/>
      <c r="BQ4063" s="10"/>
      <c r="BR4063" s="10"/>
      <c r="BS4063" s="10"/>
      <c r="BT4063" s="10"/>
      <c r="BU4063" s="10"/>
      <c r="BV4063" s="1" t="str">
        <f>Запрос1[[#This Row],[Менеджер]]</f>
        <v>Бастаубаев Айдын</v>
      </c>
      <c r="BW4063" s="1" t="str">
        <f>Запрос1[[#This Row],[Дирекция]]</f>
        <v>Южная дирекция</v>
      </c>
      <c r="BX4063" s="1" t="str">
        <f t="shared" si="63"/>
        <v>Беширов Мурат Тохтахунович</v>
      </c>
      <c r="BY4063" s="1" t="str">
        <f t="shared" si="63"/>
        <v>810430301421</v>
      </c>
      <c r="CA4063" t="str">
        <f>Запрос1[[#This Row],[родитель]]</f>
        <v>Беширов Мурат Тохтахунович</v>
      </c>
      <c r="CB4063" t="str">
        <f>Запрос1[[#This Row],[БИНРодителя]]</f>
        <v>810430301421</v>
      </c>
    </row>
    <row r="4064" spans="1:80" x14ac:dyDescent="0.3">
      <c r="A4064" t="s">
        <v>3658</v>
      </c>
      <c r="B4064" t="s">
        <v>9517</v>
      </c>
      <c r="C4064" t="s">
        <v>3816</v>
      </c>
      <c r="D4064" t="s">
        <v>89</v>
      </c>
      <c r="E4064" t="s">
        <v>90</v>
      </c>
      <c r="F4064" t="s">
        <v>91</v>
      </c>
      <c r="G4064"/>
      <c r="H4064" t="s">
        <v>12754</v>
      </c>
      <c r="I4064" t="s">
        <v>12755</v>
      </c>
      <c r="J4064" t="s">
        <v>12755</v>
      </c>
      <c r="K4064" t="s">
        <v>12754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 s="8"/>
      <c r="S4064" s="8"/>
      <c r="T4064" s="8"/>
      <c r="U4064" s="8"/>
      <c r="V4064" s="8"/>
      <c r="W4064" s="8">
        <v>77400</v>
      </c>
      <c r="X4064" s="8"/>
      <c r="Y4064" s="8"/>
      <c r="Z4064" s="8"/>
      <c r="AA4064" s="8"/>
      <c r="AB4064" s="8"/>
      <c r="AC4064" s="8">
        <v>77400</v>
      </c>
      <c r="AD4064"/>
      <c r="AE4064"/>
      <c r="AF4064"/>
      <c r="AG4064"/>
      <c r="AH4064"/>
      <c r="AI4064">
        <v>100</v>
      </c>
      <c r="AJ4064" s="8"/>
      <c r="AK4064" s="8"/>
      <c r="AL4064" s="8"/>
      <c r="AM4064" s="8"/>
      <c r="AN4064" s="8"/>
      <c r="AO4064" s="8">
        <v>77400</v>
      </c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8"/>
      <c r="BE4064" s="8"/>
      <c r="BF4064" s="8"/>
      <c r="BG4064" s="8"/>
      <c r="BH4064" s="8"/>
      <c r="BI4064" s="8"/>
      <c r="BJ4064" s="8"/>
      <c r="BK4064" s="8"/>
      <c r="BL4064"/>
      <c r="BM4064"/>
      <c r="BN4064" s="10">
        <v>0</v>
      </c>
      <c r="BO4064" s="10"/>
      <c r="BP4064" s="10"/>
      <c r="BQ4064" s="10"/>
      <c r="BR4064" s="10"/>
      <c r="BS4064" s="10"/>
      <c r="BT4064" s="10"/>
      <c r="BU4064" s="10"/>
      <c r="BV4064" s="1" t="str">
        <f>Запрос1[[#This Row],[Менеджер]]</f>
        <v>Табеев Арыстан Сагатович</v>
      </c>
      <c r="BW4064" s="1" t="str">
        <f>Запрос1[[#This Row],[Дирекция]]</f>
        <v>Центральная дирекция</v>
      </c>
      <c r="BX4064" s="1" t="str">
        <f t="shared" si="63"/>
        <v>ИП AIKKOKSHE</v>
      </c>
      <c r="BY4064" s="1" t="str">
        <f t="shared" si="63"/>
        <v>840506350894</v>
      </c>
      <c r="CA4064" t="str">
        <f>Запрос1[[#This Row],[родитель]]</f>
        <v>ИП AIKKOKSHE</v>
      </c>
      <c r="CB4064" t="str">
        <f>Запрос1[[#This Row],[БИНРодителя]]</f>
        <v>840506350894</v>
      </c>
    </row>
    <row r="4065" spans="1:80" x14ac:dyDescent="0.3">
      <c r="A4065" t="s">
        <v>3658</v>
      </c>
      <c r="B4065" t="s">
        <v>9517</v>
      </c>
      <c r="C4065" t="s">
        <v>3816</v>
      </c>
      <c r="D4065" t="s">
        <v>123</v>
      </c>
      <c r="E4065"/>
      <c r="F4065" t="s">
        <v>127</v>
      </c>
      <c r="G4065"/>
      <c r="H4065" t="s">
        <v>12756</v>
      </c>
      <c r="I4065" t="s">
        <v>12757</v>
      </c>
      <c r="J4065" t="s">
        <v>12757</v>
      </c>
      <c r="K4065" t="s">
        <v>12756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 s="8"/>
      <c r="S4065" s="8"/>
      <c r="T4065" s="8"/>
      <c r="U4065" s="8"/>
      <c r="V4065" s="8"/>
      <c r="W4065" s="8">
        <v>1100100</v>
      </c>
      <c r="X4065" s="8"/>
      <c r="Y4065" s="8"/>
      <c r="Z4065" s="8"/>
      <c r="AA4065" s="8"/>
      <c r="AB4065" s="8"/>
      <c r="AC4065" s="8">
        <v>1100100</v>
      </c>
      <c r="AD4065"/>
      <c r="AE4065"/>
      <c r="AF4065"/>
      <c r="AG4065"/>
      <c r="AH4065"/>
      <c r="AI4065">
        <v>100</v>
      </c>
      <c r="AJ4065" s="8"/>
      <c r="AK4065" s="8"/>
      <c r="AL4065" s="8"/>
      <c r="AM4065" s="8"/>
      <c r="AN4065" s="8"/>
      <c r="AO4065" s="8">
        <v>1100100</v>
      </c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  <c r="BD4065" s="8"/>
      <c r="BE4065" s="8"/>
      <c r="BF4065" s="8"/>
      <c r="BG4065" s="8"/>
      <c r="BH4065" s="8"/>
      <c r="BI4065" s="8"/>
      <c r="BJ4065" s="8"/>
      <c r="BK4065" s="8"/>
      <c r="BL4065"/>
      <c r="BM4065"/>
      <c r="BN4065" s="10">
        <v>0</v>
      </c>
      <c r="BO4065" s="10"/>
      <c r="BP4065" s="10"/>
      <c r="BQ4065" s="10"/>
      <c r="BR4065" s="10"/>
      <c r="BS4065" s="10"/>
      <c r="BT4065" s="10"/>
      <c r="BU4065" s="10"/>
      <c r="BV4065" s="1" t="str">
        <f>Запрос1[[#This Row],[Менеджер]]</f>
        <v>Табеев Арыстан Сагатович</v>
      </c>
      <c r="BW4065" s="1" t="str">
        <f>Запрос1[[#This Row],[Дирекция]]</f>
        <v>Центральная дирекция</v>
      </c>
      <c r="BX4065" s="1" t="str">
        <f t="shared" si="63"/>
        <v>ТОО "БАРАКАТ ПЛЮС KZ"</v>
      </c>
      <c r="BY4065" s="1" t="str">
        <f t="shared" si="63"/>
        <v>180740033274</v>
      </c>
      <c r="CA4065" t="str">
        <f>Запрос1[[#This Row],[родитель]]</f>
        <v>ТОО "БАРАКАТ ПЛЮС KZ"</v>
      </c>
      <c r="CB4065" t="str">
        <f>Запрос1[[#This Row],[БИНРодителя]]</f>
        <v>180740033274</v>
      </c>
    </row>
    <row r="4066" spans="1:80" x14ac:dyDescent="0.3">
      <c r="A4066" t="s">
        <v>3658</v>
      </c>
      <c r="B4066" t="s">
        <v>9517</v>
      </c>
      <c r="C4066" t="s">
        <v>122</v>
      </c>
      <c r="D4066"/>
      <c r="E4066"/>
      <c r="F4066"/>
      <c r="G4066"/>
      <c r="H4066" t="s">
        <v>1914</v>
      </c>
      <c r="I4066" t="s">
        <v>77</v>
      </c>
      <c r="J4066" t="s">
        <v>77</v>
      </c>
      <c r="K4066" t="s">
        <v>1914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 s="8"/>
      <c r="S4066" s="8"/>
      <c r="T4066" s="8"/>
      <c r="U4066" s="8"/>
      <c r="V4066" s="8"/>
      <c r="W4066" s="8">
        <v>440000</v>
      </c>
      <c r="X4066" s="8"/>
      <c r="Y4066" s="8"/>
      <c r="Z4066" s="8"/>
      <c r="AA4066" s="8"/>
      <c r="AB4066" s="8"/>
      <c r="AC4066" s="8">
        <v>440000</v>
      </c>
      <c r="AD4066"/>
      <c r="AE4066"/>
      <c r="AF4066"/>
      <c r="AG4066"/>
      <c r="AH4066"/>
      <c r="AI4066">
        <v>100</v>
      </c>
      <c r="AJ4066" s="8"/>
      <c r="AK4066" s="8"/>
      <c r="AL4066" s="8"/>
      <c r="AM4066" s="8"/>
      <c r="AN4066" s="8"/>
      <c r="AO4066" s="8">
        <v>440000</v>
      </c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8"/>
      <c r="BE4066" s="8"/>
      <c r="BF4066" s="8"/>
      <c r="BG4066" s="8"/>
      <c r="BH4066" s="8"/>
      <c r="BI4066" s="8"/>
      <c r="BJ4066" s="8"/>
      <c r="BK4066" s="8"/>
      <c r="BL4066"/>
      <c r="BM4066"/>
      <c r="BN4066" s="10">
        <v>0</v>
      </c>
      <c r="BO4066" s="10"/>
      <c r="BP4066" s="10"/>
      <c r="BQ4066" s="10"/>
      <c r="BR4066" s="10"/>
      <c r="BS4066" s="10"/>
      <c r="BT4066" s="10"/>
      <c r="BU4066" s="10"/>
      <c r="BV4066" s="1" t="str">
        <f>Запрос1[[#This Row],[Менеджер]]</f>
        <v>Табеев Арыстан Сагатович</v>
      </c>
      <c r="BW4066" s="1" t="str">
        <f>Запрос1[[#This Row],[Дирекция]]</f>
        <v>Центральная дирекция</v>
      </c>
      <c r="BX4066" s="1" t="str">
        <f t="shared" si="63"/>
        <v>ЧЛ (Астана)</v>
      </c>
      <c r="BY4066" s="1" t="str">
        <f t="shared" si="63"/>
        <v/>
      </c>
      <c r="CA4066" t="str">
        <f>Запрос1[[#This Row],[родитель]]</f>
        <v>ЧЛ (Астана)</v>
      </c>
      <c r="CB4066" t="str">
        <f>Запрос1[[#This Row],[БИНРодителя]]</f>
        <v/>
      </c>
    </row>
    <row r="4067" spans="1:80" x14ac:dyDescent="0.3">
      <c r="A4067" t="s">
        <v>3658</v>
      </c>
      <c r="B4067" t="s">
        <v>9517</v>
      </c>
      <c r="C4067" t="s">
        <v>122</v>
      </c>
      <c r="D4067" t="s">
        <v>89</v>
      </c>
      <c r="E4067" t="s">
        <v>401</v>
      </c>
      <c r="F4067"/>
      <c r="G4067" t="s">
        <v>8228</v>
      </c>
      <c r="H4067" t="s">
        <v>12758</v>
      </c>
      <c r="I4067" t="s">
        <v>12759</v>
      </c>
      <c r="J4067" t="s">
        <v>12759</v>
      </c>
      <c r="K4067" t="s">
        <v>12758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 s="8"/>
      <c r="S4067" s="8"/>
      <c r="T4067" s="8"/>
      <c r="U4067" s="8"/>
      <c r="V4067" s="8"/>
      <c r="W4067" s="8">
        <v>6850000</v>
      </c>
      <c r="X4067" s="8"/>
      <c r="Y4067" s="8"/>
      <c r="Z4067" s="8"/>
      <c r="AA4067" s="8"/>
      <c r="AB4067" s="8"/>
      <c r="AC4067" s="8">
        <v>6850000</v>
      </c>
      <c r="AD4067"/>
      <c r="AE4067"/>
      <c r="AF4067"/>
      <c r="AG4067"/>
      <c r="AH4067"/>
      <c r="AI4067">
        <v>100</v>
      </c>
      <c r="AJ4067" s="8"/>
      <c r="AK4067" s="8"/>
      <c r="AL4067" s="8"/>
      <c r="AM4067" s="8"/>
      <c r="AN4067" s="8"/>
      <c r="AO4067" s="8">
        <v>6850000</v>
      </c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  <c r="BF4067" s="8"/>
      <c r="BG4067" s="8"/>
      <c r="BH4067" s="8"/>
      <c r="BI4067" s="8"/>
      <c r="BJ4067" s="8"/>
      <c r="BK4067" s="8"/>
      <c r="BL4067"/>
      <c r="BM4067"/>
      <c r="BN4067" s="10">
        <v>0</v>
      </c>
      <c r="BO4067" s="10"/>
      <c r="BP4067" s="10"/>
      <c r="BQ4067" s="10"/>
      <c r="BR4067" s="10"/>
      <c r="BS4067" s="10"/>
      <c r="BT4067" s="10"/>
      <c r="BU4067" s="10"/>
      <c r="BV4067" s="1" t="str">
        <f>Запрос1[[#This Row],[Менеджер]]</f>
        <v>Табеев Арыстан Сагатович</v>
      </c>
      <c r="BW4067" s="1" t="str">
        <f>Запрос1[[#This Row],[Дирекция]]</f>
        <v>Центральная дирекция</v>
      </c>
      <c r="BX4067" s="1" t="str">
        <f t="shared" si="63"/>
        <v>ТОО "РОДНИК"</v>
      </c>
      <c r="BY4067" s="1" t="str">
        <f t="shared" si="63"/>
        <v>981140001492</v>
      </c>
      <c r="CA4067" t="str">
        <f>Запрос1[[#This Row],[родитель]]</f>
        <v>ТОО "РОДНИК"</v>
      </c>
      <c r="CB4067" t="str">
        <f>Запрос1[[#This Row],[БИНРодителя]]</f>
        <v>981140001492</v>
      </c>
    </row>
    <row r="4068" spans="1:80" x14ac:dyDescent="0.3">
      <c r="A4068" t="s">
        <v>3658</v>
      </c>
      <c r="B4068" t="s">
        <v>9517</v>
      </c>
      <c r="C4068" t="s">
        <v>122</v>
      </c>
      <c r="D4068" t="s">
        <v>89</v>
      </c>
      <c r="E4068" t="s">
        <v>1497</v>
      </c>
      <c r="F4068" t="s">
        <v>331</v>
      </c>
      <c r="G4068" t="s">
        <v>3251</v>
      </c>
      <c r="H4068" t="s">
        <v>12760</v>
      </c>
      <c r="I4068" t="s">
        <v>12761</v>
      </c>
      <c r="J4068" t="s">
        <v>12761</v>
      </c>
      <c r="K4068" t="s">
        <v>12760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 s="8"/>
      <c r="S4068" s="8"/>
      <c r="T4068" s="8"/>
      <c r="U4068" s="8"/>
      <c r="V4068" s="8"/>
      <c r="W4068" s="8">
        <v>2215380</v>
      </c>
      <c r="X4068" s="8"/>
      <c r="Y4068" s="8"/>
      <c r="Z4068" s="8"/>
      <c r="AA4068" s="8"/>
      <c r="AB4068" s="8"/>
      <c r="AC4068" s="8">
        <v>902690</v>
      </c>
      <c r="AD4068"/>
      <c r="AE4068"/>
      <c r="AF4068"/>
      <c r="AG4068"/>
      <c r="AH4068"/>
      <c r="AI4068">
        <v>40.75</v>
      </c>
      <c r="AJ4068" s="8"/>
      <c r="AK4068" s="8"/>
      <c r="AL4068" s="8"/>
      <c r="AM4068" s="8"/>
      <c r="AN4068" s="8"/>
      <c r="AO4068" s="8">
        <v>2215380</v>
      </c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  <c r="BF4068" s="8"/>
      <c r="BG4068" s="8"/>
      <c r="BH4068" s="8"/>
      <c r="BI4068" s="8"/>
      <c r="BJ4068" s="8"/>
      <c r="BK4068" s="8"/>
      <c r="BL4068"/>
      <c r="BM4068"/>
      <c r="BN4068" s="10">
        <v>0</v>
      </c>
      <c r="BO4068" s="10"/>
      <c r="BP4068" s="10"/>
      <c r="BQ4068" s="10"/>
      <c r="BR4068" s="10"/>
      <c r="BS4068" s="10"/>
      <c r="BT4068" s="10"/>
      <c r="BU4068" s="10"/>
      <c r="BV4068" s="1" t="str">
        <f>Запрос1[[#This Row],[Менеджер]]</f>
        <v>Табеев Арыстан Сагатович</v>
      </c>
      <c r="BW4068" s="1" t="str">
        <f>Запрос1[[#This Row],[Дирекция]]</f>
        <v>Центральная дирекция</v>
      </c>
      <c r="BX4068" s="1" t="str">
        <f t="shared" si="63"/>
        <v>ТОО "СХП АРДАК"</v>
      </c>
      <c r="BY4068" s="1" t="str">
        <f t="shared" si="63"/>
        <v>041040002372</v>
      </c>
      <c r="CA4068" t="str">
        <f>Запрос1[[#This Row],[родитель]]</f>
        <v>ТОО "СХП АРДАК"</v>
      </c>
      <c r="CB4068" t="str">
        <f>Запрос1[[#This Row],[БИНРодителя]]</f>
        <v>041040002372</v>
      </c>
    </row>
    <row r="4069" spans="1:80" x14ac:dyDescent="0.3">
      <c r="A4069" t="s">
        <v>4110</v>
      </c>
      <c r="B4069" t="s">
        <v>4111</v>
      </c>
      <c r="C4069"/>
      <c r="D4069" t="s">
        <v>110</v>
      </c>
      <c r="E4069" t="s">
        <v>185</v>
      </c>
      <c r="F4069" t="s">
        <v>4112</v>
      </c>
      <c r="G4069" t="s">
        <v>4113</v>
      </c>
      <c r="H4069" t="s">
        <v>4114</v>
      </c>
      <c r="I4069" t="s">
        <v>4115</v>
      </c>
      <c r="J4069" t="s">
        <v>4115</v>
      </c>
      <c r="K4069" t="s">
        <v>4114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 s="8"/>
      <c r="S4069" s="8"/>
      <c r="T4069" s="8"/>
      <c r="U4069" s="8">
        <v>37500</v>
      </c>
      <c r="V4069" s="8"/>
      <c r="W4069" s="8"/>
      <c r="X4069" s="8"/>
      <c r="Y4069" s="8"/>
      <c r="Z4069" s="8"/>
      <c r="AA4069" s="8">
        <v>37500</v>
      </c>
      <c r="AB4069" s="8"/>
      <c r="AC4069" s="8"/>
      <c r="AD4069"/>
      <c r="AE4069"/>
      <c r="AF4069"/>
      <c r="AG4069">
        <v>100</v>
      </c>
      <c r="AH4069"/>
      <c r="AI4069"/>
      <c r="AJ4069" s="8"/>
      <c r="AK4069" s="8"/>
      <c r="AL4069" s="8"/>
      <c r="AM4069" s="8">
        <v>37500</v>
      </c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8"/>
      <c r="BG4069" s="8"/>
      <c r="BH4069" s="8">
        <v>284193000</v>
      </c>
      <c r="BI4069" s="8"/>
      <c r="BJ4069" s="8">
        <v>60000000</v>
      </c>
      <c r="BK4069" s="8"/>
      <c r="BL4069">
        <v>21.112400000000001</v>
      </c>
      <c r="BM4069"/>
      <c r="BN4069" s="10">
        <v>0</v>
      </c>
      <c r="BO4069" s="10"/>
      <c r="BP4069" s="10"/>
      <c r="BQ4069" s="10"/>
      <c r="BR4069" s="10"/>
      <c r="BS4069" s="10"/>
      <c r="BT4069" s="10"/>
      <c r="BU4069" s="10"/>
      <c r="BV4069" s="1" t="str">
        <f>Запрос1[[#This Row],[Менеджер]]</f>
        <v>Али Нурберген</v>
      </c>
      <c r="BW4069" s="1" t="str">
        <f>Запрос1[[#This Row],[Дирекция]]</f>
        <v>Южная дирекция</v>
      </c>
      <c r="BX4069" s="1" t="str">
        <f t="shared" si="63"/>
        <v>ТОО "Жанажол"</v>
      </c>
      <c r="BY4069" s="1" t="str">
        <f t="shared" si="63"/>
        <v>040240009443</v>
      </c>
      <c r="CA4069" t="str">
        <f>Запрос1[[#This Row],[родитель]]</f>
        <v>ТОО "Жанажол"</v>
      </c>
      <c r="CB4069" t="str">
        <f>Запрос1[[#This Row],[БИНРодителя]]</f>
        <v>040240009443</v>
      </c>
    </row>
    <row r="4070" spans="1:80" x14ac:dyDescent="0.3">
      <c r="A4070" t="s">
        <v>4110</v>
      </c>
      <c r="B4070" t="s">
        <v>4111</v>
      </c>
      <c r="C4070"/>
      <c r="D4070" t="s">
        <v>110</v>
      </c>
      <c r="E4070" t="s">
        <v>206</v>
      </c>
      <c r="F4070" t="s">
        <v>207</v>
      </c>
      <c r="G4070"/>
      <c r="H4070" t="s">
        <v>4116</v>
      </c>
      <c r="I4070" t="s">
        <v>4117</v>
      </c>
      <c r="J4070" t="s">
        <v>4117</v>
      </c>
      <c r="K4070" t="s">
        <v>4116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 s="8"/>
      <c r="S4070" s="8"/>
      <c r="T4070" s="8"/>
      <c r="U4070" s="8"/>
      <c r="V4070" s="8">
        <v>1320000</v>
      </c>
      <c r="W4070" s="8"/>
      <c r="X4070" s="8"/>
      <c r="Y4070" s="8"/>
      <c r="Z4070" s="8"/>
      <c r="AA4070" s="8"/>
      <c r="AB4070" s="8">
        <v>1320000</v>
      </c>
      <c r="AC4070" s="8"/>
      <c r="AD4070"/>
      <c r="AE4070"/>
      <c r="AF4070"/>
      <c r="AG4070"/>
      <c r="AH4070">
        <v>100</v>
      </c>
      <c r="AI4070"/>
      <c r="AJ4070" s="8"/>
      <c r="AK4070" s="8"/>
      <c r="AL4070" s="8"/>
      <c r="AM4070" s="8"/>
      <c r="AN4070" s="8">
        <v>1320000</v>
      </c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  <c r="BF4070" s="8"/>
      <c r="BG4070" s="8"/>
      <c r="BH4070" s="8"/>
      <c r="BI4070" s="8">
        <v>12880000</v>
      </c>
      <c r="BJ4070" s="8"/>
      <c r="BK4070" s="8"/>
      <c r="BL4070"/>
      <c r="BM4070">
        <v>0</v>
      </c>
      <c r="BN4070" s="10">
        <v>0</v>
      </c>
      <c r="BO4070" s="10"/>
      <c r="BP4070" s="10"/>
      <c r="BQ4070" s="10"/>
      <c r="BR4070" s="10"/>
      <c r="BS4070" s="10"/>
      <c r="BT4070" s="10"/>
      <c r="BU4070" s="10"/>
      <c r="BV4070" s="1" t="str">
        <f>Запрос1[[#This Row],[Менеджер]]</f>
        <v>Али Нурберген</v>
      </c>
      <c r="BW4070" s="1" t="str">
        <f>Запрос1[[#This Row],[Дирекция]]</f>
        <v>Южная дирекция</v>
      </c>
      <c r="BX4070" s="1" t="str">
        <f t="shared" si="63"/>
        <v>ТОО "ҚЫЗЫЛОРДА ҚҰРЫЛЫС НК"</v>
      </c>
      <c r="BY4070" s="1" t="str">
        <f t="shared" si="63"/>
        <v>060440004969</v>
      </c>
      <c r="CA4070" t="str">
        <f>Запрос1[[#This Row],[родитель]]</f>
        <v>ТОО "ҚЫЗЫЛОРДА ҚҰРЫЛЫС НК"</v>
      </c>
      <c r="CB4070" t="str">
        <f>Запрос1[[#This Row],[БИНРодителя]]</f>
        <v>060440004969</v>
      </c>
    </row>
    <row r="4071" spans="1:80" x14ac:dyDescent="0.3">
      <c r="A4071" t="s">
        <v>4110</v>
      </c>
      <c r="B4071" t="s">
        <v>4111</v>
      </c>
      <c r="C4071" t="s">
        <v>4118</v>
      </c>
      <c r="D4071" t="s">
        <v>110</v>
      </c>
      <c r="E4071" t="s">
        <v>111</v>
      </c>
      <c r="F4071" t="s">
        <v>112</v>
      </c>
      <c r="G4071" t="s">
        <v>113</v>
      </c>
      <c r="H4071" t="s">
        <v>4119</v>
      </c>
      <c r="I4071" t="s">
        <v>4120</v>
      </c>
      <c r="J4071" t="s">
        <v>4120</v>
      </c>
      <c r="K4071" t="s">
        <v>4119</v>
      </c>
      <c r="L4071">
        <v>0</v>
      </c>
      <c r="M4071">
        <v>0</v>
      </c>
      <c r="N4071">
        <v>1</v>
      </c>
      <c r="O4071">
        <v>1</v>
      </c>
      <c r="P4071">
        <v>0</v>
      </c>
      <c r="Q4071">
        <v>0</v>
      </c>
      <c r="R4071" s="8"/>
      <c r="S4071" s="8"/>
      <c r="T4071" s="8">
        <v>6000000</v>
      </c>
      <c r="U4071" s="8">
        <v>7200000</v>
      </c>
      <c r="V4071" s="8"/>
      <c r="W4071" s="8"/>
      <c r="X4071" s="8"/>
      <c r="Y4071" s="8"/>
      <c r="Z4071" s="8">
        <v>3000000</v>
      </c>
      <c r="AA4071" s="8">
        <v>3600000</v>
      </c>
      <c r="AB4071" s="8"/>
      <c r="AC4071" s="8"/>
      <c r="AD4071"/>
      <c r="AE4071"/>
      <c r="AF4071">
        <v>50</v>
      </c>
      <c r="AG4071">
        <v>50</v>
      </c>
      <c r="AH4071"/>
      <c r="AI4071"/>
      <c r="AJ4071" s="8"/>
      <c r="AK4071" s="8"/>
      <c r="AL4071" s="8">
        <v>6000000</v>
      </c>
      <c r="AM4071" s="8">
        <v>7200000</v>
      </c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  <c r="BF4071" s="8"/>
      <c r="BG4071" s="8"/>
      <c r="BH4071" s="8">
        <v>44177600</v>
      </c>
      <c r="BI4071" s="8"/>
      <c r="BJ4071" s="8">
        <v>7200000</v>
      </c>
      <c r="BK4071" s="8"/>
      <c r="BL4071">
        <v>16.297799999999999</v>
      </c>
      <c r="BM4071"/>
      <c r="BN4071" s="10">
        <v>0</v>
      </c>
      <c r="BO4071" s="10"/>
      <c r="BP4071" s="10"/>
      <c r="BQ4071" s="10"/>
      <c r="BR4071" s="10"/>
      <c r="BS4071" s="10"/>
      <c r="BT4071" s="10"/>
      <c r="BU4071" s="10"/>
      <c r="BV4071" s="1" t="str">
        <f>Запрос1[[#This Row],[Менеджер]]</f>
        <v>Али Нурберген</v>
      </c>
      <c r="BW4071" s="1" t="str">
        <f>Запрос1[[#This Row],[Дирекция]]</f>
        <v>Южная дирекция</v>
      </c>
      <c r="BX4071" s="1" t="str">
        <f t="shared" si="63"/>
        <v>КХ "Коктобе"</v>
      </c>
      <c r="BY4071" s="1" t="str">
        <f t="shared" si="63"/>
        <v>030464009013</v>
      </c>
      <c r="CA4071" t="str">
        <f>Запрос1[[#This Row],[родитель]]</f>
        <v>КХ "Коктобе"</v>
      </c>
      <c r="CB4071" t="str">
        <f>Запрос1[[#This Row],[БИНРодителя]]</f>
        <v>030464009013</v>
      </c>
    </row>
    <row r="4072" spans="1:80" x14ac:dyDescent="0.3">
      <c r="A4072" t="s">
        <v>4110</v>
      </c>
      <c r="B4072" t="s">
        <v>4111</v>
      </c>
      <c r="C4072" t="s">
        <v>4118</v>
      </c>
      <c r="D4072" t="s">
        <v>110</v>
      </c>
      <c r="E4072" t="s">
        <v>219</v>
      </c>
      <c r="F4072" t="s">
        <v>925</v>
      </c>
      <c r="G4072" t="s">
        <v>926</v>
      </c>
      <c r="H4072" t="s">
        <v>4121</v>
      </c>
      <c r="I4072" t="s">
        <v>4122</v>
      </c>
      <c r="J4072" t="s">
        <v>4122</v>
      </c>
      <c r="K4072" t="s">
        <v>4121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 s="8"/>
      <c r="S4072" s="8"/>
      <c r="T4072" s="8"/>
      <c r="U4072" s="8">
        <v>19200000</v>
      </c>
      <c r="V4072" s="8"/>
      <c r="W4072" s="8"/>
      <c r="X4072" s="8"/>
      <c r="Y4072" s="8"/>
      <c r="Z4072" s="8"/>
      <c r="AA4072" s="8">
        <v>9600000</v>
      </c>
      <c r="AB4072" s="8"/>
      <c r="AC4072" s="8"/>
      <c r="AD4072"/>
      <c r="AE4072"/>
      <c r="AF4072"/>
      <c r="AG4072">
        <v>50</v>
      </c>
      <c r="AH4072"/>
      <c r="AI4072"/>
      <c r="AJ4072" s="8"/>
      <c r="AK4072" s="8"/>
      <c r="AL4072" s="8"/>
      <c r="AM4072" s="8">
        <v>19200000</v>
      </c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8"/>
      <c r="BE4072" s="8"/>
      <c r="BF4072" s="8"/>
      <c r="BG4072" s="8"/>
      <c r="BH4072" s="8">
        <v>76807200</v>
      </c>
      <c r="BI4072" s="8"/>
      <c r="BJ4072" s="8">
        <v>19200000</v>
      </c>
      <c r="BK4072" s="8"/>
      <c r="BL4072">
        <v>24.997599999999998</v>
      </c>
      <c r="BM4072"/>
      <c r="BN4072" s="10">
        <v>0</v>
      </c>
      <c r="BO4072" s="10"/>
      <c r="BP4072" s="10"/>
      <c r="BQ4072" s="10"/>
      <c r="BR4072" s="10"/>
      <c r="BS4072" s="10"/>
      <c r="BT4072" s="10"/>
      <c r="BU4072" s="10"/>
      <c r="BV4072" s="1" t="str">
        <f>Запрос1[[#This Row],[Менеджер]]</f>
        <v>Али Нурберген</v>
      </c>
      <c r="BW4072" s="1" t="str">
        <f>Запрос1[[#This Row],[Дирекция]]</f>
        <v>Южная дирекция</v>
      </c>
      <c r="BX4072" s="1" t="str">
        <f t="shared" si="63"/>
        <v>Байсын"КХ</v>
      </c>
      <c r="BY4072" s="1" t="str">
        <f t="shared" si="63"/>
        <v>050260016477</v>
      </c>
      <c r="CA4072" t="str">
        <f>Запрос1[[#This Row],[родитель]]</f>
        <v>Байсын"КХ</v>
      </c>
      <c r="CB4072" t="str">
        <f>Запрос1[[#This Row],[БИНРодителя]]</f>
        <v>050260016477</v>
      </c>
    </row>
    <row r="4073" spans="1:80" x14ac:dyDescent="0.3">
      <c r="A4073" t="s">
        <v>4110</v>
      </c>
      <c r="B4073" t="s">
        <v>4252</v>
      </c>
      <c r="C4073" t="s">
        <v>4683</v>
      </c>
      <c r="D4073"/>
      <c r="E4073"/>
      <c r="F4073"/>
      <c r="G4073"/>
      <c r="H4073" t="s">
        <v>8913</v>
      </c>
      <c r="I4073" t="s">
        <v>8914</v>
      </c>
      <c r="J4073" t="s">
        <v>8914</v>
      </c>
      <c r="K4073" t="s">
        <v>8913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 s="8"/>
      <c r="S4073" s="8"/>
      <c r="T4073" s="8">
        <v>456000</v>
      </c>
      <c r="U4073" s="8"/>
      <c r="V4073" s="8"/>
      <c r="W4073" s="8"/>
      <c r="X4073" s="8"/>
      <c r="Y4073" s="8"/>
      <c r="Z4073" s="8">
        <v>456000</v>
      </c>
      <c r="AA4073" s="8"/>
      <c r="AB4073" s="8"/>
      <c r="AC4073" s="8"/>
      <c r="AD4073"/>
      <c r="AE4073"/>
      <c r="AF4073">
        <v>100</v>
      </c>
      <c r="AG4073"/>
      <c r="AH4073"/>
      <c r="AI4073"/>
      <c r="AJ4073" s="8"/>
      <c r="AK4073" s="8"/>
      <c r="AL4073" s="8">
        <v>456000</v>
      </c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  <c r="BD4073" s="8"/>
      <c r="BE4073" s="8"/>
      <c r="BF4073" s="8"/>
      <c r="BG4073" s="8"/>
      <c r="BH4073" s="8"/>
      <c r="BI4073" s="8"/>
      <c r="BJ4073" s="8"/>
      <c r="BK4073" s="8"/>
      <c r="BL4073"/>
      <c r="BM4073"/>
      <c r="BN4073" s="10">
        <v>0</v>
      </c>
      <c r="BO4073" s="10"/>
      <c r="BP4073" s="10"/>
      <c r="BQ4073" s="10"/>
      <c r="BR4073" s="10"/>
      <c r="BS4073" s="10"/>
      <c r="BT4073" s="10"/>
      <c r="BU4073" s="10"/>
      <c r="BV4073" s="1" t="str">
        <f>Запрос1[[#This Row],[Менеджер]]</f>
        <v>Бастаубаев Айдын</v>
      </c>
      <c r="BW4073" s="1" t="str">
        <f>Запрос1[[#This Row],[Дирекция]]</f>
        <v>Южная дирекция</v>
      </c>
      <c r="BX4073" s="1" t="str">
        <f t="shared" si="63"/>
        <v>кх Момун</v>
      </c>
      <c r="BY4073" s="1" t="str">
        <f t="shared" si="63"/>
        <v>370324300700</v>
      </c>
      <c r="CA4073" t="str">
        <f>Запрос1[[#This Row],[родитель]]</f>
        <v>кх Момун</v>
      </c>
      <c r="CB4073" t="str">
        <f>Запрос1[[#This Row],[БИНРодителя]]</f>
        <v>370324300700</v>
      </c>
    </row>
    <row r="4074" spans="1:80" x14ac:dyDescent="0.3">
      <c r="A4074" t="s">
        <v>4110</v>
      </c>
      <c r="B4074" t="s">
        <v>4252</v>
      </c>
      <c r="C4074" t="s">
        <v>4683</v>
      </c>
      <c r="D4074"/>
      <c r="E4074"/>
      <c r="F4074"/>
      <c r="G4074"/>
      <c r="H4074" t="s">
        <v>12556</v>
      </c>
      <c r="I4074" t="s">
        <v>12557</v>
      </c>
      <c r="J4074" t="s">
        <v>12557</v>
      </c>
      <c r="K4074" t="s">
        <v>12556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 s="8"/>
      <c r="S4074" s="8"/>
      <c r="T4074" s="8"/>
      <c r="U4074" s="8"/>
      <c r="V4074" s="8"/>
      <c r="W4074" s="8">
        <v>510750</v>
      </c>
      <c r="X4074" s="8"/>
      <c r="Y4074" s="8"/>
      <c r="Z4074" s="8"/>
      <c r="AA4074" s="8"/>
      <c r="AB4074" s="8"/>
      <c r="AC4074" s="8">
        <v>510750</v>
      </c>
      <c r="AD4074"/>
      <c r="AE4074"/>
      <c r="AF4074"/>
      <c r="AG4074"/>
      <c r="AH4074"/>
      <c r="AI4074">
        <v>100</v>
      </c>
      <c r="AJ4074" s="8"/>
      <c r="AK4074" s="8"/>
      <c r="AL4074" s="8"/>
      <c r="AM4074" s="8"/>
      <c r="AN4074" s="8"/>
      <c r="AO4074" s="8">
        <v>510750</v>
      </c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8"/>
      <c r="BE4074" s="8"/>
      <c r="BF4074" s="8"/>
      <c r="BG4074" s="8"/>
      <c r="BH4074" s="8"/>
      <c r="BI4074" s="8"/>
      <c r="BJ4074" s="8"/>
      <c r="BK4074" s="8"/>
      <c r="BL4074"/>
      <c r="BM4074"/>
      <c r="BN4074" s="10">
        <v>0</v>
      </c>
      <c r="BO4074" s="10"/>
      <c r="BP4074" s="10"/>
      <c r="BQ4074" s="10"/>
      <c r="BR4074" s="10"/>
      <c r="BS4074" s="10"/>
      <c r="BT4074" s="10"/>
      <c r="BU4074" s="10"/>
      <c r="BV4074" s="1" t="str">
        <f>Запрос1[[#This Row],[Менеджер]]</f>
        <v>Бастаубаев Айдын</v>
      </c>
      <c r="BW4074" s="1" t="str">
        <f>Запрос1[[#This Row],[Дирекция]]</f>
        <v>Южная дирекция</v>
      </c>
      <c r="BX4074" s="1" t="str">
        <f t="shared" si="63"/>
        <v>КХ САГИМБЕКОВА</v>
      </c>
      <c r="BY4074" s="1" t="str">
        <f t="shared" si="63"/>
        <v>591205400847</v>
      </c>
      <c r="CA4074" t="str">
        <f>Запрос1[[#This Row],[родитель]]</f>
        <v>КХ САГИМБЕКОВА</v>
      </c>
      <c r="CB4074" t="str">
        <f>Запрос1[[#This Row],[БИНРодителя]]</f>
        <v>591205400847</v>
      </c>
    </row>
    <row r="4075" spans="1:80" x14ac:dyDescent="0.3">
      <c r="A4075" t="s">
        <v>4110</v>
      </c>
      <c r="B4075" t="s">
        <v>4252</v>
      </c>
      <c r="C4075" t="s">
        <v>4683</v>
      </c>
      <c r="D4075"/>
      <c r="E4075"/>
      <c r="F4075"/>
      <c r="G4075"/>
      <c r="H4075" t="s">
        <v>8915</v>
      </c>
      <c r="I4075" t="s">
        <v>8916</v>
      </c>
      <c r="J4075" t="s">
        <v>8916</v>
      </c>
      <c r="K4075" t="s">
        <v>8915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 s="8"/>
      <c r="S4075" s="8"/>
      <c r="T4075" s="8">
        <v>885600</v>
      </c>
      <c r="U4075" s="8"/>
      <c r="V4075" s="8"/>
      <c r="W4075" s="8"/>
      <c r="X4075" s="8"/>
      <c r="Y4075" s="8"/>
      <c r="Z4075" s="8">
        <v>885600</v>
      </c>
      <c r="AA4075" s="8"/>
      <c r="AB4075" s="8"/>
      <c r="AC4075" s="8"/>
      <c r="AD4075"/>
      <c r="AE4075"/>
      <c r="AF4075">
        <v>100</v>
      </c>
      <c r="AG4075"/>
      <c r="AH4075"/>
      <c r="AI4075"/>
      <c r="AJ4075" s="8"/>
      <c r="AK4075" s="8"/>
      <c r="AL4075" s="8">
        <v>885600</v>
      </c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  <c r="BD4075" s="8"/>
      <c r="BE4075" s="8"/>
      <c r="BF4075" s="8"/>
      <c r="BG4075" s="8"/>
      <c r="BH4075" s="8"/>
      <c r="BI4075" s="8"/>
      <c r="BJ4075" s="8"/>
      <c r="BK4075" s="8"/>
      <c r="BL4075"/>
      <c r="BM4075"/>
      <c r="BN4075" s="10">
        <v>0</v>
      </c>
      <c r="BO4075" s="10"/>
      <c r="BP4075" s="10"/>
      <c r="BQ4075" s="10"/>
      <c r="BR4075" s="10"/>
      <c r="BS4075" s="10"/>
      <c r="BT4075" s="10"/>
      <c r="BU4075" s="10"/>
      <c r="BV4075" s="1" t="str">
        <f>Запрос1[[#This Row],[Менеджер]]</f>
        <v>Бастаубаев Айдын</v>
      </c>
      <c r="BW4075" s="1" t="str">
        <f>Запрос1[[#This Row],[Дирекция]]</f>
        <v>Южная дирекция</v>
      </c>
      <c r="BX4075" s="1" t="str">
        <f t="shared" si="63"/>
        <v>Масимов Муратжан Имяржанович</v>
      </c>
      <c r="BY4075" s="1" t="str">
        <f t="shared" si="63"/>
        <v>840201301194</v>
      </c>
      <c r="CA4075" t="str">
        <f>Запрос1[[#This Row],[родитель]]</f>
        <v>Масимов Муратжан Имяржанович</v>
      </c>
      <c r="CB4075" t="str">
        <f>Запрос1[[#This Row],[БИНРодителя]]</f>
        <v>840201301194</v>
      </c>
    </row>
    <row r="4076" spans="1:80" x14ac:dyDescent="0.3">
      <c r="A4076" t="s">
        <v>4110</v>
      </c>
      <c r="B4076" t="s">
        <v>4252</v>
      </c>
      <c r="C4076" t="s">
        <v>4683</v>
      </c>
      <c r="D4076" t="s">
        <v>870</v>
      </c>
      <c r="E4076" t="s">
        <v>871</v>
      </c>
      <c r="F4076" t="s">
        <v>4432</v>
      </c>
      <c r="G4076" t="s">
        <v>4433</v>
      </c>
      <c r="H4076" t="s">
        <v>8917</v>
      </c>
      <c r="I4076" t="s">
        <v>8918</v>
      </c>
      <c r="J4076" t="s">
        <v>8918</v>
      </c>
      <c r="K4076" t="s">
        <v>8917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 s="8"/>
      <c r="S4076" s="8"/>
      <c r="T4076" s="8"/>
      <c r="U4076" s="8"/>
      <c r="V4076" s="8">
        <v>880000</v>
      </c>
      <c r="W4076" s="8"/>
      <c r="X4076" s="8"/>
      <c r="Y4076" s="8"/>
      <c r="Z4076" s="8"/>
      <c r="AA4076" s="8"/>
      <c r="AB4076" s="8">
        <v>0</v>
      </c>
      <c r="AC4076" s="8"/>
      <c r="AD4076"/>
      <c r="AE4076"/>
      <c r="AF4076"/>
      <c r="AG4076"/>
      <c r="AH4076">
        <v>0</v>
      </c>
      <c r="AI4076"/>
      <c r="AJ4076" s="8"/>
      <c r="AK4076" s="8"/>
      <c r="AL4076" s="8"/>
      <c r="AM4076" s="8"/>
      <c r="AN4076" s="8">
        <v>880000</v>
      </c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  <c r="BF4076" s="8"/>
      <c r="BG4076" s="8"/>
      <c r="BH4076" s="8"/>
      <c r="BI4076" s="8"/>
      <c r="BJ4076" s="8"/>
      <c r="BK4076" s="8"/>
      <c r="BL4076"/>
      <c r="BM4076"/>
      <c r="BN4076" s="10">
        <v>0</v>
      </c>
      <c r="BO4076" s="10"/>
      <c r="BP4076" s="10"/>
      <c r="BQ4076" s="10"/>
      <c r="BR4076" s="10"/>
      <c r="BS4076" s="10"/>
      <c r="BT4076" s="10"/>
      <c r="BU4076" s="10"/>
      <c r="BV4076" s="1" t="str">
        <f>Запрос1[[#This Row],[Менеджер]]</f>
        <v>Бастаубаев Айдын</v>
      </c>
      <c r="BW4076" s="1" t="str">
        <f>Запрос1[[#This Row],[Дирекция]]</f>
        <v>Южная дирекция</v>
      </c>
      <c r="BX4076" s="1" t="str">
        <f t="shared" si="63"/>
        <v>КХ "Қос-Бастау"</v>
      </c>
      <c r="BY4076" s="1" t="str">
        <f t="shared" si="63"/>
        <v>750820399101</v>
      </c>
      <c r="CA4076" t="str">
        <f>Запрос1[[#This Row],[родитель]]</f>
        <v>КХ "Қос-Бастау"</v>
      </c>
      <c r="CB4076" t="str">
        <f>Запрос1[[#This Row],[БИНРодителя]]</f>
        <v>750820399101</v>
      </c>
    </row>
    <row r="4077" spans="1:80" x14ac:dyDescent="0.3">
      <c r="A4077" t="s">
        <v>4110</v>
      </c>
      <c r="B4077" t="s">
        <v>4252</v>
      </c>
      <c r="C4077" t="s">
        <v>4683</v>
      </c>
      <c r="D4077" t="s">
        <v>870</v>
      </c>
      <c r="E4077" t="s">
        <v>871</v>
      </c>
      <c r="F4077" t="s">
        <v>5004</v>
      </c>
      <c r="G4077" t="s">
        <v>5005</v>
      </c>
      <c r="H4077" t="s">
        <v>8919</v>
      </c>
      <c r="I4077" t="s">
        <v>8920</v>
      </c>
      <c r="J4077" t="s">
        <v>8920</v>
      </c>
      <c r="K4077" t="s">
        <v>8919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1</v>
      </c>
      <c r="R4077" s="8"/>
      <c r="S4077" s="8">
        <v>1540000</v>
      </c>
      <c r="T4077" s="8"/>
      <c r="U4077" s="8"/>
      <c r="V4077" s="8"/>
      <c r="W4077" s="8">
        <v>9056210</v>
      </c>
      <c r="X4077" s="8"/>
      <c r="Y4077" s="8">
        <v>860000</v>
      </c>
      <c r="Z4077" s="8"/>
      <c r="AA4077" s="8"/>
      <c r="AB4077" s="8"/>
      <c r="AC4077" s="8">
        <v>4528105</v>
      </c>
      <c r="AD4077"/>
      <c r="AE4077">
        <v>55.84</v>
      </c>
      <c r="AF4077"/>
      <c r="AG4077"/>
      <c r="AH4077"/>
      <c r="AI4077">
        <v>50</v>
      </c>
      <c r="AJ4077" s="8"/>
      <c r="AK4077" s="8">
        <v>1540000</v>
      </c>
      <c r="AL4077" s="8"/>
      <c r="AM4077" s="8"/>
      <c r="AN4077" s="8"/>
      <c r="AO4077" s="8">
        <v>9056210</v>
      </c>
      <c r="AP4077" s="8"/>
      <c r="AQ4077" s="8">
        <v>680000</v>
      </c>
      <c r="AR4077" s="8"/>
      <c r="AS4077" s="8"/>
      <c r="AT4077" s="8"/>
      <c r="AU4077" s="8"/>
      <c r="AV4077" s="8"/>
      <c r="AW4077" s="8">
        <v>680000</v>
      </c>
      <c r="AX4077" s="8"/>
      <c r="AY4077" s="8"/>
      <c r="AZ4077" s="8"/>
      <c r="BA4077" s="8"/>
      <c r="BB4077" s="8"/>
      <c r="BC4077" s="8">
        <v>680000</v>
      </c>
      <c r="BD4077" s="8"/>
      <c r="BE4077" s="8"/>
      <c r="BF4077" s="8"/>
      <c r="BG4077" s="8"/>
      <c r="BH4077" s="8"/>
      <c r="BI4077" s="8"/>
      <c r="BJ4077" s="8"/>
      <c r="BK4077" s="8"/>
      <c r="BL4077"/>
      <c r="BM4077"/>
      <c r="BN4077" s="10">
        <v>0</v>
      </c>
      <c r="BO4077" s="10"/>
      <c r="BP4077" s="10"/>
      <c r="BQ4077" s="10"/>
      <c r="BR4077" s="10"/>
      <c r="BS4077" s="10"/>
      <c r="BT4077" s="10"/>
      <c r="BU4077" s="10"/>
      <c r="BV4077" s="1" t="str">
        <f>Запрос1[[#This Row],[Менеджер]]</f>
        <v>Бастаубаев Айдын</v>
      </c>
      <c r="BW4077" s="1" t="str">
        <f>Запрос1[[#This Row],[Дирекция]]</f>
        <v>Южная дирекция</v>
      </c>
      <c r="BX4077" s="1" t="str">
        <f t="shared" si="63"/>
        <v>кх "БЕС-НАЙЗА-АГРO"</v>
      </c>
      <c r="BY4077" s="1" t="str">
        <f t="shared" si="63"/>
        <v>840210302825</v>
      </c>
      <c r="CA4077" t="str">
        <f>Запрос1[[#This Row],[родитель]]</f>
        <v>кх "БЕС-НАЙЗА-АГРO"</v>
      </c>
      <c r="CB4077" t="str">
        <f>Запрос1[[#This Row],[БИНРодителя]]</f>
        <v>840210302825</v>
      </c>
    </row>
    <row r="4078" spans="1:80" x14ac:dyDescent="0.3">
      <c r="A4078" t="s">
        <v>4110</v>
      </c>
      <c r="B4078" t="s">
        <v>4252</v>
      </c>
      <c r="C4078" t="s">
        <v>4683</v>
      </c>
      <c r="D4078" t="s">
        <v>870</v>
      </c>
      <c r="E4078" t="s">
        <v>871</v>
      </c>
      <c r="F4078" t="s">
        <v>5004</v>
      </c>
      <c r="G4078" t="s">
        <v>5005</v>
      </c>
      <c r="H4078" t="s">
        <v>8921</v>
      </c>
      <c r="I4078" t="s">
        <v>8922</v>
      </c>
      <c r="J4078" t="s">
        <v>8922</v>
      </c>
      <c r="K4078" t="s">
        <v>8921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 s="8"/>
      <c r="S4078" s="8"/>
      <c r="T4078" s="8">
        <v>206000</v>
      </c>
      <c r="U4078" s="8"/>
      <c r="V4078" s="8"/>
      <c r="W4078" s="8"/>
      <c r="X4078" s="8"/>
      <c r="Y4078" s="8"/>
      <c r="Z4078" s="8">
        <v>206000</v>
      </c>
      <c r="AA4078" s="8"/>
      <c r="AB4078" s="8"/>
      <c r="AC4078" s="8"/>
      <c r="AD4078"/>
      <c r="AE4078"/>
      <c r="AF4078">
        <v>100</v>
      </c>
      <c r="AG4078"/>
      <c r="AH4078"/>
      <c r="AI4078"/>
      <c r="AJ4078" s="8"/>
      <c r="AK4078" s="8"/>
      <c r="AL4078" s="8">
        <v>206000</v>
      </c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  <c r="BF4078" s="8"/>
      <c r="BG4078" s="8"/>
      <c r="BH4078" s="8"/>
      <c r="BI4078" s="8"/>
      <c r="BJ4078" s="8"/>
      <c r="BK4078" s="8"/>
      <c r="BL4078"/>
      <c r="BM4078"/>
      <c r="BN4078" s="10">
        <v>0</v>
      </c>
      <c r="BO4078" s="10"/>
      <c r="BP4078" s="10"/>
      <c r="BQ4078" s="10"/>
      <c r="BR4078" s="10"/>
      <c r="BS4078" s="10"/>
      <c r="BT4078" s="10"/>
      <c r="BU4078" s="10"/>
      <c r="BV4078" s="1" t="str">
        <f>Запрос1[[#This Row],[Менеджер]]</f>
        <v>Бастаубаев Айдын</v>
      </c>
      <c r="BW4078" s="1" t="str">
        <f>Запрос1[[#This Row],[Дирекция]]</f>
        <v>Южная дирекция</v>
      </c>
      <c r="BX4078" s="1" t="str">
        <f t="shared" si="63"/>
        <v>кх Имин</v>
      </c>
      <c r="BY4078" s="1" t="str">
        <f t="shared" si="63"/>
        <v>660128302514</v>
      </c>
      <c r="CA4078" t="str">
        <f>Запрос1[[#This Row],[родитель]]</f>
        <v>кх Имин</v>
      </c>
      <c r="CB4078" t="str">
        <f>Запрос1[[#This Row],[БИНРодителя]]</f>
        <v>660128302514</v>
      </c>
    </row>
    <row r="4079" spans="1:80" x14ac:dyDescent="0.3">
      <c r="A4079" t="s">
        <v>4110</v>
      </c>
      <c r="B4079" t="s">
        <v>4252</v>
      </c>
      <c r="C4079" t="s">
        <v>4683</v>
      </c>
      <c r="D4079" t="s">
        <v>870</v>
      </c>
      <c r="E4079" t="s">
        <v>871</v>
      </c>
      <c r="F4079" t="s">
        <v>5004</v>
      </c>
      <c r="G4079" t="s">
        <v>5005</v>
      </c>
      <c r="H4079" t="s">
        <v>8923</v>
      </c>
      <c r="I4079" t="s">
        <v>8924</v>
      </c>
      <c r="J4079" t="s">
        <v>8924</v>
      </c>
      <c r="K4079" t="s">
        <v>8923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 s="8"/>
      <c r="S4079" s="8"/>
      <c r="T4079" s="8"/>
      <c r="U4079" s="8"/>
      <c r="V4079" s="8">
        <v>673500</v>
      </c>
      <c r="W4079" s="8"/>
      <c r="X4079" s="8"/>
      <c r="Y4079" s="8"/>
      <c r="Z4079" s="8"/>
      <c r="AA4079" s="8"/>
      <c r="AB4079" s="8">
        <v>0</v>
      </c>
      <c r="AC4079" s="8"/>
      <c r="AD4079"/>
      <c r="AE4079"/>
      <c r="AF4079"/>
      <c r="AG4079"/>
      <c r="AH4079">
        <v>0</v>
      </c>
      <c r="AI4079"/>
      <c r="AJ4079" s="8"/>
      <c r="AK4079" s="8"/>
      <c r="AL4079" s="8"/>
      <c r="AM4079" s="8"/>
      <c r="AN4079" s="8">
        <v>673500</v>
      </c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  <c r="BF4079" s="8"/>
      <c r="BG4079" s="8"/>
      <c r="BH4079" s="8"/>
      <c r="BI4079" s="8">
        <v>1005648</v>
      </c>
      <c r="BJ4079" s="8"/>
      <c r="BK4079" s="8"/>
      <c r="BL4079"/>
      <c r="BM4079">
        <v>0</v>
      </c>
      <c r="BN4079" s="10">
        <v>0</v>
      </c>
      <c r="BO4079" s="10"/>
      <c r="BP4079" s="10"/>
      <c r="BQ4079" s="10"/>
      <c r="BR4079" s="10"/>
      <c r="BS4079" s="10"/>
      <c r="BT4079" s="10"/>
      <c r="BU4079" s="10"/>
      <c r="BV4079" s="1" t="str">
        <f>Запрос1[[#This Row],[Менеджер]]</f>
        <v>Бастаубаев Айдын</v>
      </c>
      <c r="BW4079" s="1" t="str">
        <f>Запрос1[[#This Row],[Дирекция]]</f>
        <v>Южная дирекция</v>
      </c>
      <c r="BX4079" s="1" t="str">
        <f t="shared" si="63"/>
        <v>кх Шолпан Ниязбакиева</v>
      </c>
      <c r="BY4079" s="1" t="str">
        <f t="shared" si="63"/>
        <v>530625400153</v>
      </c>
      <c r="CA4079" t="str">
        <f>Запрос1[[#This Row],[родитель]]</f>
        <v>кх Шолпан Ниязбакиева</v>
      </c>
      <c r="CB4079" t="str">
        <f>Запрос1[[#This Row],[БИНРодителя]]</f>
        <v>530625400153</v>
      </c>
    </row>
    <row r="4080" spans="1:80" x14ac:dyDescent="0.3">
      <c r="A4080" t="s">
        <v>4110</v>
      </c>
      <c r="B4080" t="s">
        <v>4252</v>
      </c>
      <c r="C4080" t="s">
        <v>4683</v>
      </c>
      <c r="D4080" t="s">
        <v>870</v>
      </c>
      <c r="E4080" t="s">
        <v>871</v>
      </c>
      <c r="F4080" t="s">
        <v>5004</v>
      </c>
      <c r="G4080" t="s">
        <v>5005</v>
      </c>
      <c r="H4080" t="s">
        <v>8925</v>
      </c>
      <c r="I4080" t="s">
        <v>8926</v>
      </c>
      <c r="J4080" t="s">
        <v>8926</v>
      </c>
      <c r="K4080" t="s">
        <v>8925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 s="8"/>
      <c r="S4080" s="8">
        <v>540000</v>
      </c>
      <c r="T4080" s="8"/>
      <c r="U4080" s="8"/>
      <c r="V4080" s="8"/>
      <c r="W4080" s="8"/>
      <c r="X4080" s="8"/>
      <c r="Y4080" s="8">
        <v>540000</v>
      </c>
      <c r="Z4080" s="8"/>
      <c r="AA4080" s="8"/>
      <c r="AB4080" s="8"/>
      <c r="AC4080" s="8"/>
      <c r="AD4080"/>
      <c r="AE4080">
        <v>100</v>
      </c>
      <c r="AF4080"/>
      <c r="AG4080"/>
      <c r="AH4080"/>
      <c r="AI4080"/>
      <c r="AJ4080" s="8"/>
      <c r="AK4080" s="8">
        <v>1080000</v>
      </c>
      <c r="AL4080" s="8"/>
      <c r="AM4080" s="8"/>
      <c r="AN4080" s="8"/>
      <c r="AO4080" s="8"/>
      <c r="AP4080" s="8"/>
      <c r="AQ4080" s="8">
        <v>540000</v>
      </c>
      <c r="AR4080" s="8"/>
      <c r="AS4080" s="8"/>
      <c r="AT4080" s="8"/>
      <c r="AU4080" s="8"/>
      <c r="AV4080" s="8"/>
      <c r="AW4080" s="8">
        <v>540000</v>
      </c>
      <c r="AX4080" s="8"/>
      <c r="AY4080" s="8"/>
      <c r="AZ4080" s="8"/>
      <c r="BA4080" s="8"/>
      <c r="BB4080" s="8"/>
      <c r="BC4080" s="8">
        <v>540000</v>
      </c>
      <c r="BD4080" s="8"/>
      <c r="BE4080" s="8"/>
      <c r="BF4080" s="8"/>
      <c r="BG4080" s="8"/>
      <c r="BH4080" s="8"/>
      <c r="BI4080" s="8"/>
      <c r="BJ4080" s="8"/>
      <c r="BK4080" s="8"/>
      <c r="BL4080"/>
      <c r="BM4080"/>
      <c r="BN4080" s="10">
        <v>0</v>
      </c>
      <c r="BO4080" s="10"/>
      <c r="BP4080" s="10"/>
      <c r="BQ4080" s="10"/>
      <c r="BR4080" s="10"/>
      <c r="BS4080" s="10"/>
      <c r="BT4080" s="10"/>
      <c r="BU4080" s="10"/>
      <c r="BV4080" s="1" t="str">
        <f>Запрос1[[#This Row],[Менеджер]]</f>
        <v>Бастаубаев Айдын</v>
      </c>
      <c r="BW4080" s="1" t="str">
        <f>Запрос1[[#This Row],[Дирекция]]</f>
        <v>Южная дирекция</v>
      </c>
      <c r="BX4080" s="1" t="str">
        <f t="shared" si="63"/>
        <v>ТОО "Farm Agro"</v>
      </c>
      <c r="BY4080" s="1" t="str">
        <f t="shared" si="63"/>
        <v>160240017637</v>
      </c>
      <c r="CA4080" t="str">
        <f>Запрос1[[#This Row],[родитель]]</f>
        <v>ТОО "Farm Agro"</v>
      </c>
      <c r="CB4080" t="str">
        <f>Запрос1[[#This Row],[БИНРодителя]]</f>
        <v>160240017637</v>
      </c>
    </row>
    <row r="4081" spans="1:80" x14ac:dyDescent="0.3">
      <c r="A4081" t="s">
        <v>4110</v>
      </c>
      <c r="B4081" t="s">
        <v>4252</v>
      </c>
      <c r="C4081" t="s">
        <v>4423</v>
      </c>
      <c r="D4081" t="s">
        <v>870</v>
      </c>
      <c r="E4081" t="s">
        <v>2906</v>
      </c>
      <c r="F4081" t="s">
        <v>4310</v>
      </c>
      <c r="G4081" t="s">
        <v>5087</v>
      </c>
      <c r="H4081" t="s">
        <v>5200</v>
      </c>
      <c r="I4081" t="s">
        <v>5201</v>
      </c>
      <c r="J4081" t="s">
        <v>5201</v>
      </c>
      <c r="K4081" t="s">
        <v>5200</v>
      </c>
      <c r="L4081">
        <v>0</v>
      </c>
      <c r="M4081">
        <v>1</v>
      </c>
      <c r="N4081">
        <v>1</v>
      </c>
      <c r="O4081">
        <v>1</v>
      </c>
      <c r="P4081">
        <v>1</v>
      </c>
      <c r="Q4081">
        <v>0</v>
      </c>
      <c r="R4081" s="8"/>
      <c r="S4081" s="8">
        <v>17729425</v>
      </c>
      <c r="T4081" s="8">
        <v>12134200</v>
      </c>
      <c r="U4081" s="8">
        <v>16831492</v>
      </c>
      <c r="V4081" s="8">
        <v>21994000</v>
      </c>
      <c r="W4081" s="8"/>
      <c r="X4081" s="8"/>
      <c r="Y4081" s="8">
        <v>8618000</v>
      </c>
      <c r="Z4081" s="8">
        <v>3694000</v>
      </c>
      <c r="AA4081" s="8">
        <v>6999637.5999999996</v>
      </c>
      <c r="AB4081" s="8">
        <v>1689000</v>
      </c>
      <c r="AC4081" s="8"/>
      <c r="AD4081"/>
      <c r="AE4081">
        <v>48.61</v>
      </c>
      <c r="AF4081">
        <v>30.44</v>
      </c>
      <c r="AG4081">
        <v>41.59</v>
      </c>
      <c r="AH4081">
        <v>7.68</v>
      </c>
      <c r="AI4081"/>
      <c r="AJ4081" s="8"/>
      <c r="AK4081" s="8">
        <v>30377425</v>
      </c>
      <c r="AL4081" s="8">
        <v>12134200</v>
      </c>
      <c r="AM4081" s="8">
        <v>17156492</v>
      </c>
      <c r="AN4081" s="8">
        <v>21994000</v>
      </c>
      <c r="AO4081" s="8"/>
      <c r="AP4081" s="8"/>
      <c r="AQ4081" s="8">
        <v>12648000</v>
      </c>
      <c r="AR4081" s="8"/>
      <c r="AS4081" s="8"/>
      <c r="AT4081" s="8">
        <v>1200000</v>
      </c>
      <c r="AU4081" s="8"/>
      <c r="AV4081" s="8"/>
      <c r="AW4081" s="8">
        <v>12648000</v>
      </c>
      <c r="AX4081" s="8"/>
      <c r="AY4081" s="8"/>
      <c r="AZ4081" s="8">
        <v>1200000</v>
      </c>
      <c r="BA4081" s="8"/>
      <c r="BB4081" s="8"/>
      <c r="BC4081" s="8">
        <v>12648000</v>
      </c>
      <c r="BD4081" s="8"/>
      <c r="BE4081" s="8"/>
      <c r="BF4081" s="8">
        <v>1200000</v>
      </c>
      <c r="BG4081" s="8"/>
      <c r="BH4081" s="8"/>
      <c r="BI4081" s="8"/>
      <c r="BJ4081" s="8"/>
      <c r="BK4081" s="8"/>
      <c r="BL4081"/>
      <c r="BM4081"/>
      <c r="BN4081" s="10">
        <v>0</v>
      </c>
      <c r="BO4081" s="10"/>
      <c r="BP4081" s="10"/>
      <c r="BQ4081" s="10"/>
      <c r="BR4081" s="10"/>
      <c r="BS4081" s="10"/>
      <c r="BT4081" s="10"/>
      <c r="BU4081" s="10"/>
      <c r="BV4081" s="1" t="str">
        <f>Запрос1[[#This Row],[Менеджер]]</f>
        <v>Бастаубаев Айдын</v>
      </c>
      <c r="BW4081" s="1" t="str">
        <f>Запрос1[[#This Row],[Дирекция]]</f>
        <v>Южная дирекция</v>
      </c>
      <c r="BX4081" s="1" t="str">
        <f t="shared" si="63"/>
        <v>ИП Першанов</v>
      </c>
      <c r="BY4081" s="1" t="str">
        <f t="shared" si="63"/>
        <v>830508301220</v>
      </c>
      <c r="CA4081" t="str">
        <f>Запрос1[[#This Row],[родитель]]</f>
        <v>ИП Першанов</v>
      </c>
      <c r="CB4081" t="str">
        <f>Запрос1[[#This Row],[БИНРодителя]]</f>
        <v>830508301220</v>
      </c>
    </row>
    <row r="4082" spans="1:80" x14ac:dyDescent="0.3">
      <c r="A4082" t="s">
        <v>4110</v>
      </c>
      <c r="B4082" t="s">
        <v>4252</v>
      </c>
      <c r="C4082" t="s">
        <v>4423</v>
      </c>
      <c r="D4082" t="s">
        <v>870</v>
      </c>
      <c r="E4082" t="s">
        <v>2906</v>
      </c>
      <c r="F4082" t="s">
        <v>4310</v>
      </c>
      <c r="G4082" t="s">
        <v>5087</v>
      </c>
      <c r="H4082" t="s">
        <v>6786</v>
      </c>
      <c r="I4082" t="s">
        <v>6787</v>
      </c>
      <c r="J4082" t="s">
        <v>6787</v>
      </c>
      <c r="K4082" t="s">
        <v>6786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 s="8">
        <v>8308500</v>
      </c>
      <c r="S4082" s="8">
        <v>8396000</v>
      </c>
      <c r="T4082" s="8"/>
      <c r="U4082" s="8"/>
      <c r="V4082" s="8"/>
      <c r="W4082" s="8"/>
      <c r="X4082" s="8">
        <v>6635500</v>
      </c>
      <c r="Y4082" s="8">
        <v>2342400</v>
      </c>
      <c r="Z4082" s="8"/>
      <c r="AA4082" s="8"/>
      <c r="AB4082" s="8"/>
      <c r="AC4082" s="8"/>
      <c r="AD4082">
        <v>79.86</v>
      </c>
      <c r="AE4082">
        <v>27.9</v>
      </c>
      <c r="AF4082"/>
      <c r="AG4082"/>
      <c r="AH4082"/>
      <c r="AI4082"/>
      <c r="AJ4082" s="8">
        <v>8308500</v>
      </c>
      <c r="AK4082" s="8">
        <v>7808000</v>
      </c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/>
      <c r="BH4082" s="8"/>
      <c r="BI4082" s="8"/>
      <c r="BJ4082" s="8"/>
      <c r="BK4082" s="8"/>
      <c r="BL4082"/>
      <c r="BM4082"/>
      <c r="BN4082" s="10">
        <v>0</v>
      </c>
      <c r="BO4082" s="10"/>
      <c r="BP4082" s="10"/>
      <c r="BQ4082" s="10"/>
      <c r="BR4082" s="10"/>
      <c r="BS4082" s="10"/>
      <c r="BT4082" s="10"/>
      <c r="BU4082" s="10"/>
      <c r="BV4082" s="1" t="str">
        <f>Запрос1[[#This Row],[Менеджер]]</f>
        <v>Бастаубаев Айдын</v>
      </c>
      <c r="BW4082" s="1" t="str">
        <f>Запрос1[[#This Row],[Дирекция]]</f>
        <v>Южная дирекция</v>
      </c>
      <c r="BX4082" s="1" t="str">
        <f t="shared" si="63"/>
        <v>ТОО "Кеген-Агро"</v>
      </c>
      <c r="BY4082" s="1" t="str">
        <f t="shared" si="63"/>
        <v>070440010589</v>
      </c>
      <c r="CA4082" t="str">
        <f>Запрос1[[#This Row],[родитель]]</f>
        <v>ТОО "Кеген-Агро"</v>
      </c>
      <c r="CB4082" t="str">
        <f>Запрос1[[#This Row],[БИНРодителя]]</f>
        <v>070440010589</v>
      </c>
    </row>
    <row r="4083" spans="1:80" x14ac:dyDescent="0.3">
      <c r="A4083" t="s">
        <v>4110</v>
      </c>
      <c r="B4083" t="s">
        <v>4252</v>
      </c>
      <c r="C4083" t="s">
        <v>4423</v>
      </c>
      <c r="D4083" t="s">
        <v>870</v>
      </c>
      <c r="E4083" t="s">
        <v>4316</v>
      </c>
      <c r="F4083" t="s">
        <v>4326</v>
      </c>
      <c r="G4083" t="s">
        <v>4327</v>
      </c>
      <c r="H4083" t="s">
        <v>5116</v>
      </c>
      <c r="I4083" t="s">
        <v>5117</v>
      </c>
      <c r="J4083" t="s">
        <v>5117</v>
      </c>
      <c r="K4083" t="s">
        <v>5116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 s="8"/>
      <c r="S4083" s="8"/>
      <c r="T4083" s="8"/>
      <c r="U4083" s="8"/>
      <c r="V4083" s="8"/>
      <c r="W4083" s="8">
        <v>628000</v>
      </c>
      <c r="X4083" s="8"/>
      <c r="Y4083" s="8"/>
      <c r="Z4083" s="8"/>
      <c r="AA4083" s="8"/>
      <c r="AB4083" s="8"/>
      <c r="AC4083" s="8">
        <v>314000</v>
      </c>
      <c r="AD4083"/>
      <c r="AE4083"/>
      <c r="AF4083"/>
      <c r="AG4083"/>
      <c r="AH4083"/>
      <c r="AI4083">
        <v>50</v>
      </c>
      <c r="AJ4083" s="8"/>
      <c r="AK4083" s="8"/>
      <c r="AL4083" s="8"/>
      <c r="AM4083" s="8"/>
      <c r="AN4083" s="8"/>
      <c r="AO4083" s="8">
        <v>628000</v>
      </c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/>
      <c r="BH4083" s="8"/>
      <c r="BI4083" s="8"/>
      <c r="BJ4083" s="8"/>
      <c r="BK4083" s="8"/>
      <c r="BL4083"/>
      <c r="BM4083"/>
      <c r="BN4083" s="10">
        <v>0</v>
      </c>
      <c r="BO4083" s="10"/>
      <c r="BP4083" s="10"/>
      <c r="BQ4083" s="10"/>
      <c r="BR4083" s="10"/>
      <c r="BS4083" s="10"/>
      <c r="BT4083" s="10"/>
      <c r="BU4083" s="10"/>
      <c r="BV4083" s="1" t="str">
        <f>Запрос1[[#This Row],[Менеджер]]</f>
        <v>Бастаубаев Айдын</v>
      </c>
      <c r="BW4083" s="1" t="str">
        <f>Запрос1[[#This Row],[Дирекция]]</f>
        <v>Южная дирекция</v>
      </c>
      <c r="BX4083" s="1" t="str">
        <f t="shared" si="63"/>
        <v>КХ "М. Асхат"</v>
      </c>
      <c r="BY4083" s="1" t="str">
        <f t="shared" si="63"/>
        <v>830125300578</v>
      </c>
      <c r="CA4083" t="str">
        <f>Запрос1[[#This Row],[родитель]]</f>
        <v>КХ "М. Асхат"</v>
      </c>
      <c r="CB4083" t="str">
        <f>Запрос1[[#This Row],[БИНРодителя]]</f>
        <v>830125300578</v>
      </c>
    </row>
    <row r="4084" spans="1:80" x14ac:dyDescent="0.3">
      <c r="A4084" t="s">
        <v>4110</v>
      </c>
      <c r="B4084" t="s">
        <v>4252</v>
      </c>
      <c r="C4084" t="s">
        <v>4423</v>
      </c>
      <c r="D4084" t="s">
        <v>82</v>
      </c>
      <c r="E4084"/>
      <c r="F4084" t="s">
        <v>4509</v>
      </c>
      <c r="G4084"/>
      <c r="H4084" t="s">
        <v>5202</v>
      </c>
      <c r="I4084" t="s">
        <v>5203</v>
      </c>
      <c r="J4084" t="s">
        <v>5203</v>
      </c>
      <c r="K4084" t="s">
        <v>5202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 s="8">
        <v>4928000</v>
      </c>
      <c r="S4084" s="8"/>
      <c r="T4084" s="8"/>
      <c r="U4084" s="8"/>
      <c r="V4084" s="8"/>
      <c r="W4084" s="8"/>
      <c r="X4084" s="8">
        <v>1452900</v>
      </c>
      <c r="Y4084" s="8"/>
      <c r="Z4084" s="8"/>
      <c r="AA4084" s="8"/>
      <c r="AB4084" s="8"/>
      <c r="AC4084" s="8"/>
      <c r="AD4084">
        <v>29.48</v>
      </c>
      <c r="AE4084"/>
      <c r="AF4084"/>
      <c r="AG4084"/>
      <c r="AH4084"/>
      <c r="AI4084"/>
      <c r="AJ4084" s="8">
        <v>4928000</v>
      </c>
      <c r="AK4084" s="8"/>
      <c r="AL4084" s="8"/>
      <c r="AM4084" s="8"/>
      <c r="AN4084" s="8"/>
      <c r="AO4084" s="8"/>
      <c r="AP4084" s="8">
        <v>85000</v>
      </c>
      <c r="AQ4084" s="8"/>
      <c r="AR4084" s="8"/>
      <c r="AS4084" s="8"/>
      <c r="AT4084" s="8"/>
      <c r="AU4084" s="8"/>
      <c r="AV4084" s="8">
        <v>85000</v>
      </c>
      <c r="AW4084" s="8"/>
      <c r="AX4084" s="8"/>
      <c r="AY4084" s="8"/>
      <c r="AZ4084" s="8"/>
      <c r="BA4084" s="8"/>
      <c r="BB4084" s="8">
        <v>85000</v>
      </c>
      <c r="BC4084" s="8"/>
      <c r="BD4084" s="8"/>
      <c r="BE4084" s="8"/>
      <c r="BF4084" s="8"/>
      <c r="BG4084" s="8"/>
      <c r="BH4084" s="8"/>
      <c r="BI4084" s="8"/>
      <c r="BJ4084" s="8"/>
      <c r="BK4084" s="8"/>
      <c r="BL4084"/>
      <c r="BM4084"/>
      <c r="BN4084" s="10">
        <v>0</v>
      </c>
      <c r="BO4084" s="10"/>
      <c r="BP4084" s="10"/>
      <c r="BQ4084" s="10"/>
      <c r="BR4084" s="10"/>
      <c r="BS4084" s="10"/>
      <c r="BT4084" s="10"/>
      <c r="BU4084" s="10"/>
      <c r="BV4084" s="1" t="str">
        <f>Запрос1[[#This Row],[Менеджер]]</f>
        <v>Бастаубаев Айдын</v>
      </c>
      <c r="BW4084" s="1" t="str">
        <f>Запрос1[[#This Row],[Дирекция]]</f>
        <v>Южная дирекция</v>
      </c>
      <c r="BX4084" s="1" t="str">
        <f t="shared" si="63"/>
        <v>ТОО СП "Азия Групп"</v>
      </c>
      <c r="BY4084" s="1" t="str">
        <f t="shared" si="63"/>
        <v>960540000988</v>
      </c>
      <c r="CA4084" t="str">
        <f>Запрос1[[#This Row],[родитель]]</f>
        <v>ТОО СП "Азия Групп"</v>
      </c>
      <c r="CB4084" t="str">
        <f>Запрос1[[#This Row],[БИНРодителя]]</f>
        <v>960540000988</v>
      </c>
    </row>
    <row r="4085" spans="1:80" x14ac:dyDescent="0.3">
      <c r="A4085" t="s">
        <v>4110</v>
      </c>
      <c r="B4085" t="s">
        <v>4252</v>
      </c>
      <c r="C4085" t="s">
        <v>4423</v>
      </c>
      <c r="D4085" t="s">
        <v>82</v>
      </c>
      <c r="E4085"/>
      <c r="F4085" t="s">
        <v>83</v>
      </c>
      <c r="G4085"/>
      <c r="H4085" t="s">
        <v>5260</v>
      </c>
      <c r="I4085" t="s">
        <v>5261</v>
      </c>
      <c r="J4085" t="s">
        <v>5261</v>
      </c>
      <c r="K4085" t="s">
        <v>5260</v>
      </c>
      <c r="L4085">
        <v>0</v>
      </c>
      <c r="M4085">
        <v>0</v>
      </c>
      <c r="N4085">
        <v>1</v>
      </c>
      <c r="O4085">
        <v>1</v>
      </c>
      <c r="P4085">
        <v>0</v>
      </c>
      <c r="Q4085">
        <v>0</v>
      </c>
      <c r="R4085" s="8"/>
      <c r="S4085" s="8"/>
      <c r="T4085" s="8">
        <v>1272700</v>
      </c>
      <c r="U4085" s="8">
        <v>4014000</v>
      </c>
      <c r="V4085" s="8"/>
      <c r="W4085" s="8"/>
      <c r="X4085" s="8"/>
      <c r="Y4085" s="8"/>
      <c r="Z4085" s="8">
        <v>1272700</v>
      </c>
      <c r="AA4085" s="8">
        <v>2085000</v>
      </c>
      <c r="AB4085" s="8"/>
      <c r="AC4085" s="8"/>
      <c r="AD4085"/>
      <c r="AE4085"/>
      <c r="AF4085">
        <v>100</v>
      </c>
      <c r="AG4085">
        <v>51.94</v>
      </c>
      <c r="AH4085"/>
      <c r="AI4085"/>
      <c r="AJ4085" s="8"/>
      <c r="AK4085" s="8"/>
      <c r="AL4085" s="8">
        <v>1272700</v>
      </c>
      <c r="AM4085" s="8">
        <v>4014000</v>
      </c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/>
      <c r="BH4085" s="8">
        <v>18539350</v>
      </c>
      <c r="BI4085" s="8"/>
      <c r="BJ4085" s="8">
        <v>4014000</v>
      </c>
      <c r="BK4085" s="8"/>
      <c r="BL4085">
        <v>21.651199999999999</v>
      </c>
      <c r="BM4085"/>
      <c r="BN4085" s="10">
        <v>0</v>
      </c>
      <c r="BO4085" s="10"/>
      <c r="BP4085" s="10"/>
      <c r="BQ4085" s="10"/>
      <c r="BR4085" s="10"/>
      <c r="BS4085" s="10"/>
      <c r="BT4085" s="10"/>
      <c r="BU4085" s="10"/>
      <c r="BV4085" s="1" t="str">
        <f>Запрос1[[#This Row],[Менеджер]]</f>
        <v>Бастаубаев Айдын</v>
      </c>
      <c r="BW4085" s="1" t="str">
        <f>Запрос1[[#This Row],[Дирекция]]</f>
        <v>Южная дирекция</v>
      </c>
      <c r="BX4085" s="1" t="str">
        <f t="shared" si="63"/>
        <v>ТОО "Курбан Агро"</v>
      </c>
      <c r="BY4085" s="1" t="str">
        <f t="shared" si="63"/>
        <v>171040008843</v>
      </c>
      <c r="CA4085" t="str">
        <f>Запрос1[[#This Row],[родитель]]</f>
        <v>ТОО "Курбан Агро"</v>
      </c>
      <c r="CB4085" t="str">
        <f>Запрос1[[#This Row],[БИНРодителя]]</f>
        <v>171040008843</v>
      </c>
    </row>
    <row r="4086" spans="1:80" x14ac:dyDescent="0.3">
      <c r="A4086" t="s">
        <v>4110</v>
      </c>
      <c r="B4086" t="s">
        <v>4252</v>
      </c>
      <c r="C4086" t="s">
        <v>1900</v>
      </c>
      <c r="D4086"/>
      <c r="E4086"/>
      <c r="F4086"/>
      <c r="G4086"/>
      <c r="H4086" t="s">
        <v>5262</v>
      </c>
      <c r="I4086" t="s">
        <v>5263</v>
      </c>
      <c r="J4086" t="s">
        <v>5263</v>
      </c>
      <c r="K4086" t="s">
        <v>5262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 s="8"/>
      <c r="S4086" s="8">
        <v>1333000</v>
      </c>
      <c r="T4086" s="8"/>
      <c r="U4086" s="8"/>
      <c r="V4086" s="8"/>
      <c r="W4086" s="8"/>
      <c r="X4086" s="8"/>
      <c r="Y4086" s="8">
        <v>1333000</v>
      </c>
      <c r="Z4086" s="8"/>
      <c r="AA4086" s="8"/>
      <c r="AB4086" s="8"/>
      <c r="AC4086" s="8"/>
      <c r="AD4086"/>
      <c r="AE4086">
        <v>100</v>
      </c>
      <c r="AF4086"/>
      <c r="AG4086"/>
      <c r="AH4086"/>
      <c r="AI4086"/>
      <c r="AJ4086" s="8"/>
      <c r="AK4086" s="8">
        <v>1333000</v>
      </c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/>
      <c r="BH4086" s="8"/>
      <c r="BI4086" s="8"/>
      <c r="BJ4086" s="8"/>
      <c r="BK4086" s="8"/>
      <c r="BL4086"/>
      <c r="BM4086"/>
      <c r="BN4086" s="10">
        <v>0</v>
      </c>
      <c r="BO4086" s="10"/>
      <c r="BP4086" s="10"/>
      <c r="BQ4086" s="10"/>
      <c r="BR4086" s="10"/>
      <c r="BS4086" s="10"/>
      <c r="BT4086" s="10"/>
      <c r="BU4086" s="10"/>
      <c r="BV4086" s="1" t="str">
        <f>Запрос1[[#This Row],[Менеджер]]</f>
        <v>Бастаубаев Айдын</v>
      </c>
      <c r="BW4086" s="1" t="str">
        <f>Запрос1[[#This Row],[Дирекция]]</f>
        <v>Южная дирекция</v>
      </c>
      <c r="BX4086" s="1" t="str">
        <f t="shared" si="63"/>
        <v>кх "Еркін"</v>
      </c>
      <c r="BY4086" s="1" t="str">
        <f t="shared" si="63"/>
        <v>590906300096</v>
      </c>
      <c r="CA4086" t="str">
        <f>Запрос1[[#This Row],[родитель]]</f>
        <v>кх "Еркін"</v>
      </c>
      <c r="CB4086" t="str">
        <f>Запрос1[[#This Row],[БИНРодителя]]</f>
        <v>590906300096</v>
      </c>
    </row>
    <row r="4087" spans="1:80" x14ac:dyDescent="0.3">
      <c r="A4087" t="s">
        <v>4110</v>
      </c>
      <c r="B4087" t="s">
        <v>4252</v>
      </c>
      <c r="C4087" t="s">
        <v>1900</v>
      </c>
      <c r="D4087"/>
      <c r="E4087"/>
      <c r="F4087"/>
      <c r="G4087"/>
      <c r="H4087" t="s">
        <v>5264</v>
      </c>
      <c r="I4087" t="s">
        <v>5265</v>
      </c>
      <c r="J4087" t="s">
        <v>5265</v>
      </c>
      <c r="K4087" t="s">
        <v>5264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 s="8"/>
      <c r="S4087" s="8">
        <v>637000</v>
      </c>
      <c r="T4087" s="8"/>
      <c r="U4087" s="8"/>
      <c r="V4087" s="8"/>
      <c r="W4087" s="8"/>
      <c r="X4087" s="8"/>
      <c r="Y4087" s="8">
        <v>190000</v>
      </c>
      <c r="Z4087" s="8"/>
      <c r="AA4087" s="8"/>
      <c r="AB4087" s="8"/>
      <c r="AC4087" s="8"/>
      <c r="AD4087"/>
      <c r="AE4087">
        <v>29.83</v>
      </c>
      <c r="AF4087"/>
      <c r="AG4087"/>
      <c r="AH4087"/>
      <c r="AI4087"/>
      <c r="AJ4087" s="8"/>
      <c r="AK4087" s="8">
        <v>637000</v>
      </c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  <c r="BF4087" s="8"/>
      <c r="BG4087" s="8"/>
      <c r="BH4087" s="8"/>
      <c r="BI4087" s="8"/>
      <c r="BJ4087" s="8"/>
      <c r="BK4087" s="8"/>
      <c r="BL4087"/>
      <c r="BM4087"/>
      <c r="BN4087" s="10">
        <v>0</v>
      </c>
      <c r="BO4087" s="10"/>
      <c r="BP4087" s="10"/>
      <c r="BQ4087" s="10"/>
      <c r="BR4087" s="10"/>
      <c r="BS4087" s="10"/>
      <c r="BT4087" s="10"/>
      <c r="BU4087" s="10"/>
      <c r="BV4087" s="1" t="str">
        <f>Запрос1[[#This Row],[Менеджер]]</f>
        <v>Бастаубаев Айдын</v>
      </c>
      <c r="BW4087" s="1" t="str">
        <f>Запрос1[[#This Row],[Дирекция]]</f>
        <v>Южная дирекция</v>
      </c>
      <c r="BX4087" s="1" t="str">
        <f t="shared" si="63"/>
        <v>Производственный кооператив "СПК Бауыр Агро"</v>
      </c>
      <c r="BY4087" s="1" t="str">
        <f t="shared" si="63"/>
        <v>170340019718</v>
      </c>
      <c r="CA4087" t="str">
        <f>Запрос1[[#This Row],[родитель]]</f>
        <v>Производственный кооператив "СПК Бауыр Агро"</v>
      </c>
      <c r="CB4087" t="str">
        <f>Запрос1[[#This Row],[БИНРодителя]]</f>
        <v>170340019718</v>
      </c>
    </row>
    <row r="4088" spans="1:80" x14ac:dyDescent="0.3">
      <c r="A4088" t="s">
        <v>4110</v>
      </c>
      <c r="B4088" t="s">
        <v>4252</v>
      </c>
      <c r="C4088" t="s">
        <v>1900</v>
      </c>
      <c r="D4088"/>
      <c r="E4088"/>
      <c r="F4088"/>
      <c r="G4088"/>
      <c r="H4088" t="s">
        <v>5266</v>
      </c>
      <c r="I4088" t="s">
        <v>5267</v>
      </c>
      <c r="J4088" t="s">
        <v>5267</v>
      </c>
      <c r="K4088" t="s">
        <v>5266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0</v>
      </c>
      <c r="R4088" s="8">
        <v>1901686</v>
      </c>
      <c r="S4088" s="8">
        <v>1726105</v>
      </c>
      <c r="T4088" s="8"/>
      <c r="U4088" s="8"/>
      <c r="V4088" s="8"/>
      <c r="W4088" s="8"/>
      <c r="X4088" s="8">
        <v>837175</v>
      </c>
      <c r="Y4088" s="8">
        <v>863052.5</v>
      </c>
      <c r="Z4088" s="8"/>
      <c r="AA4088" s="8"/>
      <c r="AB4088" s="8"/>
      <c r="AC4088" s="8"/>
      <c r="AD4088">
        <v>44.02</v>
      </c>
      <c r="AE4088">
        <v>50</v>
      </c>
      <c r="AF4088"/>
      <c r="AG4088"/>
      <c r="AH4088"/>
      <c r="AI4088"/>
      <c r="AJ4088" s="8">
        <v>1901686</v>
      </c>
      <c r="AK4088" s="8">
        <v>1726105</v>
      </c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/>
      <c r="BH4088" s="8"/>
      <c r="BI4088" s="8"/>
      <c r="BJ4088" s="8"/>
      <c r="BK4088" s="8"/>
      <c r="BL4088"/>
      <c r="BM4088"/>
      <c r="BN4088" s="10">
        <v>0</v>
      </c>
      <c r="BO4088" s="10"/>
      <c r="BP4088" s="10"/>
      <c r="BQ4088" s="10"/>
      <c r="BR4088" s="10"/>
      <c r="BS4088" s="10"/>
      <c r="BT4088" s="10"/>
      <c r="BU4088" s="10"/>
      <c r="BV4088" s="1" t="str">
        <f>Запрос1[[#This Row],[Менеджер]]</f>
        <v>Бастаубаев Айдын</v>
      </c>
      <c r="BW4088" s="1" t="str">
        <f>Запрос1[[#This Row],[Дирекция]]</f>
        <v>Южная дирекция</v>
      </c>
      <c r="BX4088" s="1" t="str">
        <f t="shared" si="63"/>
        <v>Смагулов Жумагали Ботпаевич</v>
      </c>
      <c r="BY4088" s="1" t="str">
        <f t="shared" si="63"/>
        <v>660318301589</v>
      </c>
      <c r="CA4088" t="str">
        <f>Запрос1[[#This Row],[родитель]]</f>
        <v>Смагулов Жумагали Ботпаевич</v>
      </c>
      <c r="CB4088" t="str">
        <f>Запрос1[[#This Row],[БИНРодителя]]</f>
        <v>660318301589</v>
      </c>
    </row>
    <row r="4089" spans="1:80" x14ac:dyDescent="0.3">
      <c r="A4089" t="s">
        <v>3658</v>
      </c>
      <c r="B4089" t="s">
        <v>12012</v>
      </c>
      <c r="C4089"/>
      <c r="D4089" t="s">
        <v>123</v>
      </c>
      <c r="E4089"/>
      <c r="F4089" t="s">
        <v>341</v>
      </c>
      <c r="G4089"/>
      <c r="H4089" t="s">
        <v>8443</v>
      </c>
      <c r="I4089" t="s">
        <v>8444</v>
      </c>
      <c r="J4089" t="s">
        <v>8444</v>
      </c>
      <c r="K4089" t="s">
        <v>8443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 s="8"/>
      <c r="S4089" s="8"/>
      <c r="T4089" s="8"/>
      <c r="U4089" s="8"/>
      <c r="V4089" s="8"/>
      <c r="W4089" s="8">
        <v>189630</v>
      </c>
      <c r="X4089" s="8"/>
      <c r="Y4089" s="8"/>
      <c r="Z4089" s="8"/>
      <c r="AA4089" s="8"/>
      <c r="AB4089" s="8"/>
      <c r="AC4089" s="8">
        <v>189630</v>
      </c>
      <c r="AD4089"/>
      <c r="AE4089"/>
      <c r="AF4089"/>
      <c r="AG4089"/>
      <c r="AH4089"/>
      <c r="AI4089">
        <v>100</v>
      </c>
      <c r="AJ4089" s="8"/>
      <c r="AK4089" s="8"/>
      <c r="AL4089" s="8"/>
      <c r="AM4089" s="8"/>
      <c r="AN4089" s="8"/>
      <c r="AO4089" s="8">
        <v>189630</v>
      </c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/>
      <c r="BH4089" s="8"/>
      <c r="BI4089" s="8"/>
      <c r="BJ4089" s="8"/>
      <c r="BK4089" s="8"/>
      <c r="BL4089"/>
      <c r="BM4089"/>
      <c r="BN4089" s="10">
        <v>0</v>
      </c>
      <c r="BO4089" s="10"/>
      <c r="BP4089" s="10"/>
      <c r="BQ4089" s="10"/>
      <c r="BR4089" s="10"/>
      <c r="BS4089" s="10"/>
      <c r="BT4089" s="10"/>
      <c r="BU4089" s="10"/>
      <c r="BV4089" s="1" t="str">
        <f>Запрос1[[#This Row],[Менеджер]]</f>
        <v>Бейбит Арман Алмасұлы</v>
      </c>
      <c r="BW4089" s="1" t="str">
        <f>Запрос1[[#This Row],[Дирекция]]</f>
        <v>Центральная дирекция</v>
      </c>
      <c r="BX4089" s="1" t="str">
        <f t="shared" si="63"/>
        <v>ТОО "АКРО Астана"</v>
      </c>
      <c r="BY4089" s="1" t="str">
        <f t="shared" si="63"/>
        <v>160740000968</v>
      </c>
      <c r="CA4089" t="str">
        <f>Запрос1[[#This Row],[родитель]]</f>
        <v>ТОО "АКРО Астана"</v>
      </c>
      <c r="CB4089" t="str">
        <f>Запрос1[[#This Row],[БИНРодителя]]</f>
        <v>160740000968</v>
      </c>
    </row>
    <row r="4090" spans="1:80" x14ac:dyDescent="0.3">
      <c r="A4090" t="s">
        <v>3658</v>
      </c>
      <c r="B4090" t="s">
        <v>12012</v>
      </c>
      <c r="C4090"/>
      <c r="D4090" t="s">
        <v>123</v>
      </c>
      <c r="E4090"/>
      <c r="F4090" t="s">
        <v>127</v>
      </c>
      <c r="G4090"/>
      <c r="H4090" t="s">
        <v>12057</v>
      </c>
      <c r="I4090" t="s">
        <v>12058</v>
      </c>
      <c r="J4090" t="s">
        <v>12058</v>
      </c>
      <c r="K4090" t="s">
        <v>12057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 s="8"/>
      <c r="S4090" s="8"/>
      <c r="T4090" s="8"/>
      <c r="U4090" s="8"/>
      <c r="V4090" s="8"/>
      <c r="W4090" s="8">
        <v>156800</v>
      </c>
      <c r="X4090" s="8"/>
      <c r="Y4090" s="8"/>
      <c r="Z4090" s="8"/>
      <c r="AA4090" s="8"/>
      <c r="AB4090" s="8"/>
      <c r="AC4090" s="8">
        <v>156800</v>
      </c>
      <c r="AD4090"/>
      <c r="AE4090"/>
      <c r="AF4090"/>
      <c r="AG4090"/>
      <c r="AH4090"/>
      <c r="AI4090">
        <v>100</v>
      </c>
      <c r="AJ4090" s="8"/>
      <c r="AK4090" s="8"/>
      <c r="AL4090" s="8"/>
      <c r="AM4090" s="8"/>
      <c r="AN4090" s="8"/>
      <c r="AO4090" s="8">
        <v>156800</v>
      </c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/>
      <c r="BH4090" s="8"/>
      <c r="BI4090" s="8"/>
      <c r="BJ4090" s="8"/>
      <c r="BK4090" s="8"/>
      <c r="BL4090"/>
      <c r="BM4090"/>
      <c r="BN4090" s="10">
        <v>0</v>
      </c>
      <c r="BO4090" s="10"/>
      <c r="BP4090" s="10"/>
      <c r="BQ4090" s="10"/>
      <c r="BR4090" s="10"/>
      <c r="BS4090" s="10"/>
      <c r="BT4090" s="10"/>
      <c r="BU4090" s="10"/>
      <c r="BV4090" s="1" t="str">
        <f>Запрос1[[#This Row],[Менеджер]]</f>
        <v>Бейбит Арман Алмасұлы</v>
      </c>
      <c r="BW4090" s="1" t="str">
        <f>Запрос1[[#This Row],[Дирекция]]</f>
        <v>Центральная дирекция</v>
      </c>
      <c r="BX4090" s="1" t="str">
        <f t="shared" si="63"/>
        <v>ТОО "GOOD JOB INDUSTRY KAZAKHSTAN" ("ГУД ДЖОБ ИНДАСТРИ КАЗАХСТАН")</v>
      </c>
      <c r="BY4090" s="1" t="str">
        <f t="shared" si="63"/>
        <v>190740024405</v>
      </c>
      <c r="CA4090" t="str">
        <f>Запрос1[[#This Row],[родитель]]</f>
        <v>ТОО "GOOD JOB INDUSTRY KAZAKHSTAN" ("ГУД ДЖОБ ИНДАСТРИ КАЗАХСТАН")</v>
      </c>
      <c r="CB4090" t="str">
        <f>Запрос1[[#This Row],[БИНРодителя]]</f>
        <v>190740024405</v>
      </c>
    </row>
    <row r="4091" spans="1:80" x14ac:dyDescent="0.3">
      <c r="A4091" t="s">
        <v>3658</v>
      </c>
      <c r="B4091" t="s">
        <v>12012</v>
      </c>
      <c r="C4091" t="s">
        <v>3816</v>
      </c>
      <c r="D4091" t="s">
        <v>89</v>
      </c>
      <c r="E4091" t="s">
        <v>593</v>
      </c>
      <c r="F4091" t="s">
        <v>3310</v>
      </c>
      <c r="G4091" t="s">
        <v>3311</v>
      </c>
      <c r="H4091" t="s">
        <v>4744</v>
      </c>
      <c r="I4091" t="s">
        <v>4745</v>
      </c>
      <c r="J4091" t="s">
        <v>4746</v>
      </c>
      <c r="K4091" t="s">
        <v>4747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 s="8"/>
      <c r="S4091" s="8"/>
      <c r="T4091" s="8"/>
      <c r="U4091" s="8"/>
      <c r="V4091" s="8"/>
      <c r="W4091" s="8">
        <v>3534000</v>
      </c>
      <c r="X4091" s="8"/>
      <c r="Y4091" s="8"/>
      <c r="Z4091" s="8"/>
      <c r="AA4091" s="8"/>
      <c r="AB4091" s="8"/>
      <c r="AC4091" s="8">
        <v>1060200</v>
      </c>
      <c r="AD4091"/>
      <c r="AE4091"/>
      <c r="AF4091"/>
      <c r="AG4091"/>
      <c r="AH4091"/>
      <c r="AI4091">
        <v>30</v>
      </c>
      <c r="AJ4091" s="8"/>
      <c r="AK4091" s="8"/>
      <c r="AL4091" s="8"/>
      <c r="AM4091" s="8"/>
      <c r="AN4091" s="8"/>
      <c r="AO4091" s="8">
        <v>3534000</v>
      </c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/>
      <c r="BH4091" s="8"/>
      <c r="BI4091" s="8"/>
      <c r="BJ4091" s="8"/>
      <c r="BK4091" s="8"/>
      <c r="BL4091"/>
      <c r="BM4091"/>
      <c r="BN4091" s="10">
        <v>0</v>
      </c>
      <c r="BO4091" s="10"/>
      <c r="BP4091" s="10"/>
      <c r="BQ4091" s="10"/>
      <c r="BR4091" s="10"/>
      <c r="BS4091" s="10"/>
      <c r="BT4091" s="10"/>
      <c r="BU4091" s="10"/>
      <c r="BV4091" s="1" t="str">
        <f>Запрос1[[#This Row],[Менеджер]]</f>
        <v>Бейбит Арман Алмасұлы</v>
      </c>
      <c r="BW4091" s="1" t="str">
        <f>Запрос1[[#This Row],[Дирекция]]</f>
        <v>Центральная дирекция</v>
      </c>
      <c r="BX4091" s="1" t="str">
        <f t="shared" si="63"/>
        <v>ИП "Абдрахманов Б.Д."</v>
      </c>
      <c r="BY4091" s="1" t="str">
        <f t="shared" si="63"/>
        <v>701217301126</v>
      </c>
      <c r="CA4091" t="str">
        <f>Запрос1[[#This Row],[родитель]]</f>
        <v>ИП "Абдрахманов Б.Д."</v>
      </c>
      <c r="CB4091" t="str">
        <f>Запрос1[[#This Row],[БИНРодителя]]</f>
        <v>701217301126</v>
      </c>
    </row>
    <row r="4092" spans="1:80" x14ac:dyDescent="0.3">
      <c r="A4092" t="s">
        <v>3658</v>
      </c>
      <c r="B4092" t="s">
        <v>12012</v>
      </c>
      <c r="C4092" t="s">
        <v>122</v>
      </c>
      <c r="D4092" t="s">
        <v>89</v>
      </c>
      <c r="E4092" t="s">
        <v>3662</v>
      </c>
      <c r="F4092" t="s">
        <v>1547</v>
      </c>
      <c r="G4092" t="s">
        <v>3666</v>
      </c>
      <c r="H4092" t="s">
        <v>3667</v>
      </c>
      <c r="I4092" t="s">
        <v>3668</v>
      </c>
      <c r="J4092" t="s">
        <v>3668</v>
      </c>
      <c r="K4092" t="s">
        <v>3667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 s="8"/>
      <c r="S4092" s="8"/>
      <c r="T4092" s="8"/>
      <c r="U4092" s="8"/>
      <c r="V4092" s="8"/>
      <c r="W4092" s="8">
        <v>1100000</v>
      </c>
      <c r="X4092" s="8"/>
      <c r="Y4092" s="8"/>
      <c r="Z4092" s="8"/>
      <c r="AA4092" s="8"/>
      <c r="AB4092" s="8"/>
      <c r="AC4092" s="8">
        <v>550000</v>
      </c>
      <c r="AD4092"/>
      <c r="AE4092"/>
      <c r="AF4092"/>
      <c r="AG4092"/>
      <c r="AH4092"/>
      <c r="AI4092">
        <v>50</v>
      </c>
      <c r="AJ4092" s="8"/>
      <c r="AK4092" s="8"/>
      <c r="AL4092" s="8"/>
      <c r="AM4092" s="8"/>
      <c r="AN4092" s="8"/>
      <c r="AO4092" s="8">
        <v>1100000</v>
      </c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  <c r="BF4092" s="8"/>
      <c r="BG4092" s="8"/>
      <c r="BH4092" s="8"/>
      <c r="BI4092" s="8"/>
      <c r="BJ4092" s="8"/>
      <c r="BK4092" s="8"/>
      <c r="BL4092"/>
      <c r="BM4092"/>
      <c r="BN4092" s="10">
        <v>0</v>
      </c>
      <c r="BO4092" s="10"/>
      <c r="BP4092" s="10"/>
      <c r="BQ4092" s="10"/>
      <c r="BR4092" s="10"/>
      <c r="BS4092" s="10"/>
      <c r="BT4092" s="10"/>
      <c r="BU4092" s="10"/>
      <c r="BV4092" s="1" t="str">
        <f>Запрос1[[#This Row],[Менеджер]]</f>
        <v>Бейбит Арман Алмасұлы</v>
      </c>
      <c r="BW4092" s="1" t="str">
        <f>Запрос1[[#This Row],[Дирекция]]</f>
        <v>Центральная дирекция</v>
      </c>
      <c r="BX4092" s="1" t="str">
        <f t="shared" si="63"/>
        <v>КХ "КАЙРАТ" Гуралевич Григорий</v>
      </c>
      <c r="BY4092" s="1" t="str">
        <f t="shared" si="63"/>
        <v>510115300100</v>
      </c>
      <c r="CA4092" t="str">
        <f>Запрос1[[#This Row],[родитель]]</f>
        <v>КХ "КАЙРАТ" Гуралевич Григорий</v>
      </c>
      <c r="CB4092" t="str">
        <f>Запрос1[[#This Row],[БИНРодителя]]</f>
        <v>510115300100</v>
      </c>
    </row>
    <row r="4093" spans="1:80" x14ac:dyDescent="0.3">
      <c r="A4093" t="s">
        <v>3658</v>
      </c>
      <c r="B4093" t="s">
        <v>12012</v>
      </c>
      <c r="C4093" t="s">
        <v>122</v>
      </c>
      <c r="D4093" t="s">
        <v>89</v>
      </c>
      <c r="E4093" t="s">
        <v>4029</v>
      </c>
      <c r="F4093" t="s">
        <v>4030</v>
      </c>
      <c r="G4093" t="s">
        <v>4031</v>
      </c>
      <c r="H4093" t="s">
        <v>9423</v>
      </c>
      <c r="I4093" t="s">
        <v>9424</v>
      </c>
      <c r="J4093" t="s">
        <v>9424</v>
      </c>
      <c r="K4093" t="s">
        <v>9423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 s="8"/>
      <c r="S4093" s="8"/>
      <c r="T4093" s="8"/>
      <c r="U4093" s="8"/>
      <c r="V4093" s="8"/>
      <c r="W4093" s="8">
        <v>779320</v>
      </c>
      <c r="X4093" s="8"/>
      <c r="Y4093" s="8"/>
      <c r="Z4093" s="8"/>
      <c r="AA4093" s="8"/>
      <c r="AB4093" s="8"/>
      <c r="AC4093" s="8">
        <v>779320</v>
      </c>
      <c r="AD4093"/>
      <c r="AE4093"/>
      <c r="AF4093"/>
      <c r="AG4093"/>
      <c r="AH4093"/>
      <c r="AI4093">
        <v>100</v>
      </c>
      <c r="AJ4093" s="8"/>
      <c r="AK4093" s="8"/>
      <c r="AL4093" s="8"/>
      <c r="AM4093" s="8"/>
      <c r="AN4093" s="8"/>
      <c r="AO4093" s="8">
        <v>779320</v>
      </c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8"/>
      <c r="BG4093" s="8"/>
      <c r="BH4093" s="8"/>
      <c r="BI4093" s="8"/>
      <c r="BJ4093" s="8"/>
      <c r="BK4093" s="8"/>
      <c r="BL4093"/>
      <c r="BM4093"/>
      <c r="BN4093" s="10">
        <v>0</v>
      </c>
      <c r="BO4093" s="10"/>
      <c r="BP4093" s="10"/>
      <c r="BQ4093" s="10"/>
      <c r="BR4093" s="10"/>
      <c r="BS4093" s="10"/>
      <c r="BT4093" s="10"/>
      <c r="BU4093" s="10"/>
      <c r="BV4093" s="1" t="str">
        <f>Запрос1[[#This Row],[Менеджер]]</f>
        <v>Бейбит Арман Алмасұлы</v>
      </c>
      <c r="BW4093" s="1" t="str">
        <f>Запрос1[[#This Row],[Дирекция]]</f>
        <v>Центральная дирекция</v>
      </c>
      <c r="BX4093" s="1" t="str">
        <f t="shared" si="63"/>
        <v>КХ "Слава" Сулеймен Ерлан</v>
      </c>
      <c r="BY4093" s="1" t="str">
        <f t="shared" si="63"/>
        <v>641027350168</v>
      </c>
      <c r="CA4093" t="str">
        <f>Запрос1[[#This Row],[родитель]]</f>
        <v>КХ "Слава" Сулеймен Ерлан</v>
      </c>
      <c r="CB4093" t="str">
        <f>Запрос1[[#This Row],[БИНРодителя]]</f>
        <v>641027350168</v>
      </c>
    </row>
    <row r="4094" spans="1:80" x14ac:dyDescent="0.3">
      <c r="A4094" t="s">
        <v>3658</v>
      </c>
      <c r="B4094" t="s">
        <v>12012</v>
      </c>
      <c r="C4094" t="s">
        <v>122</v>
      </c>
      <c r="D4094" t="s">
        <v>89</v>
      </c>
      <c r="E4094" t="s">
        <v>3809</v>
      </c>
      <c r="F4094" t="s">
        <v>2562</v>
      </c>
      <c r="G4094" t="s">
        <v>3732</v>
      </c>
      <c r="H4094" t="s">
        <v>12059</v>
      </c>
      <c r="I4094" t="s">
        <v>12060</v>
      </c>
      <c r="J4094" t="s">
        <v>12060</v>
      </c>
      <c r="K4094" t="s">
        <v>12059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 s="8"/>
      <c r="S4094" s="8"/>
      <c r="T4094" s="8"/>
      <c r="U4094" s="8"/>
      <c r="V4094" s="8"/>
      <c r="W4094" s="8">
        <v>705600</v>
      </c>
      <c r="X4094" s="8"/>
      <c r="Y4094" s="8"/>
      <c r="Z4094" s="8"/>
      <c r="AA4094" s="8"/>
      <c r="AB4094" s="8"/>
      <c r="AC4094" s="8">
        <v>211680</v>
      </c>
      <c r="AD4094"/>
      <c r="AE4094"/>
      <c r="AF4094"/>
      <c r="AG4094"/>
      <c r="AH4094"/>
      <c r="AI4094">
        <v>30</v>
      </c>
      <c r="AJ4094" s="8"/>
      <c r="AK4094" s="8"/>
      <c r="AL4094" s="8"/>
      <c r="AM4094" s="8"/>
      <c r="AN4094" s="8"/>
      <c r="AO4094" s="8">
        <v>705600</v>
      </c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8"/>
      <c r="BE4094" s="8"/>
      <c r="BF4094" s="8"/>
      <c r="BG4094" s="8"/>
      <c r="BH4094" s="8"/>
      <c r="BI4094" s="8"/>
      <c r="BJ4094" s="8"/>
      <c r="BK4094" s="8"/>
      <c r="BL4094"/>
      <c r="BM4094"/>
      <c r="BN4094" s="10">
        <v>0</v>
      </c>
      <c r="BO4094" s="10"/>
      <c r="BP4094" s="10"/>
      <c r="BQ4094" s="10"/>
      <c r="BR4094" s="10"/>
      <c r="BS4094" s="10"/>
      <c r="BT4094" s="10"/>
      <c r="BU4094" s="10"/>
      <c r="BV4094" s="1" t="str">
        <f>Запрос1[[#This Row],[Менеджер]]</f>
        <v>Бейбит Арман Алмасұлы</v>
      </c>
      <c r="BW4094" s="1" t="str">
        <f>Запрос1[[#This Row],[Дирекция]]</f>
        <v>Центральная дирекция</v>
      </c>
      <c r="BX4094" s="1" t="str">
        <f t="shared" si="63"/>
        <v>КХ "Сайдаев Р.Р."</v>
      </c>
      <c r="BY4094" s="1" t="str">
        <f t="shared" si="63"/>
        <v>751219350372</v>
      </c>
      <c r="CA4094" t="str">
        <f>Запрос1[[#This Row],[родитель]]</f>
        <v>КХ "Сайдаев Р.Р."</v>
      </c>
      <c r="CB4094" t="str">
        <f>Запрос1[[#This Row],[БИНРодителя]]</f>
        <v>751219350372</v>
      </c>
    </row>
    <row r="4095" spans="1:80" x14ac:dyDescent="0.3">
      <c r="A4095" t="s">
        <v>3658</v>
      </c>
      <c r="B4095" t="s">
        <v>12012</v>
      </c>
      <c r="C4095" t="s">
        <v>122</v>
      </c>
      <c r="D4095" t="s">
        <v>89</v>
      </c>
      <c r="E4095" t="s">
        <v>2202</v>
      </c>
      <c r="F4095" t="s">
        <v>4784</v>
      </c>
      <c r="G4095" t="s">
        <v>2155</v>
      </c>
      <c r="H4095" t="s">
        <v>257</v>
      </c>
      <c r="I4095" t="s">
        <v>258</v>
      </c>
      <c r="J4095" t="s">
        <v>258</v>
      </c>
      <c r="K4095" t="s">
        <v>257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 s="8"/>
      <c r="S4095" s="8"/>
      <c r="T4095" s="8"/>
      <c r="U4095" s="8"/>
      <c r="V4095" s="8"/>
      <c r="W4095" s="8">
        <v>4800000</v>
      </c>
      <c r="X4095" s="8"/>
      <c r="Y4095" s="8"/>
      <c r="Z4095" s="8"/>
      <c r="AA4095" s="8"/>
      <c r="AB4095" s="8"/>
      <c r="AC4095" s="8">
        <v>1440000</v>
      </c>
      <c r="AD4095"/>
      <c r="AE4095"/>
      <c r="AF4095"/>
      <c r="AG4095"/>
      <c r="AH4095"/>
      <c r="AI4095">
        <v>30</v>
      </c>
      <c r="AJ4095" s="8"/>
      <c r="AK4095" s="8"/>
      <c r="AL4095" s="8"/>
      <c r="AM4095" s="8"/>
      <c r="AN4095" s="8"/>
      <c r="AO4095" s="8">
        <v>4800000</v>
      </c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  <c r="BD4095" s="8"/>
      <c r="BE4095" s="8"/>
      <c r="BF4095" s="8"/>
      <c r="BG4095" s="8"/>
      <c r="BH4095" s="8"/>
      <c r="BI4095" s="8"/>
      <c r="BJ4095" s="8"/>
      <c r="BK4095" s="8"/>
      <c r="BL4095"/>
      <c r="BM4095"/>
      <c r="BN4095" s="10">
        <v>0</v>
      </c>
      <c r="BO4095" s="10"/>
      <c r="BP4095" s="10"/>
      <c r="BQ4095" s="10"/>
      <c r="BR4095" s="10"/>
      <c r="BS4095" s="10"/>
      <c r="BT4095" s="10"/>
      <c r="BU4095" s="10"/>
      <c r="BV4095" s="1" t="str">
        <f>Запрос1[[#This Row],[Менеджер]]</f>
        <v>Бейбит Арман Алмасұлы</v>
      </c>
      <c r="BW4095" s="1" t="str">
        <f>Запрос1[[#This Row],[Дирекция]]</f>
        <v>Центральная дирекция</v>
      </c>
      <c r="BX4095" s="1" t="str">
        <f t="shared" si="63"/>
        <v>ТОО "Бастау"</v>
      </c>
      <c r="BY4095" s="1" t="str">
        <f t="shared" si="63"/>
        <v>990740000613</v>
      </c>
      <c r="CA4095" t="str">
        <f>Запрос1[[#This Row],[родитель]]</f>
        <v>ТОО "Бастау"</v>
      </c>
      <c r="CB4095" t="str">
        <f>Запрос1[[#This Row],[БИНРодителя]]</f>
        <v>990740000613</v>
      </c>
    </row>
    <row r="4096" spans="1:80" x14ac:dyDescent="0.3">
      <c r="A4096" t="s">
        <v>3658</v>
      </c>
      <c r="B4096" t="s">
        <v>12012</v>
      </c>
      <c r="C4096" t="s">
        <v>122</v>
      </c>
      <c r="D4096" t="s">
        <v>89</v>
      </c>
      <c r="E4096" t="s">
        <v>1643</v>
      </c>
      <c r="F4096" t="s">
        <v>8425</v>
      </c>
      <c r="G4096" t="s">
        <v>8426</v>
      </c>
      <c r="H4096" t="s">
        <v>8427</v>
      </c>
      <c r="I4096" t="s">
        <v>8428</v>
      </c>
      <c r="J4096" t="s">
        <v>8428</v>
      </c>
      <c r="K4096" t="s">
        <v>8427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 s="8"/>
      <c r="S4096" s="8"/>
      <c r="T4096" s="8"/>
      <c r="U4096" s="8"/>
      <c r="V4096" s="8"/>
      <c r="W4096" s="8">
        <v>2520000</v>
      </c>
      <c r="X4096" s="8"/>
      <c r="Y4096" s="8"/>
      <c r="Z4096" s="8"/>
      <c r="AA4096" s="8"/>
      <c r="AB4096" s="8"/>
      <c r="AC4096" s="8">
        <v>2520000</v>
      </c>
      <c r="AD4096"/>
      <c r="AE4096"/>
      <c r="AF4096"/>
      <c r="AG4096"/>
      <c r="AH4096"/>
      <c r="AI4096">
        <v>100</v>
      </c>
      <c r="AJ4096" s="8"/>
      <c r="AK4096" s="8"/>
      <c r="AL4096" s="8"/>
      <c r="AM4096" s="8"/>
      <c r="AN4096" s="8"/>
      <c r="AO4096" s="8">
        <v>2520000</v>
      </c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8"/>
      <c r="BE4096" s="8"/>
      <c r="BF4096" s="8"/>
      <c r="BG4096" s="8"/>
      <c r="BH4096" s="8"/>
      <c r="BI4096" s="8"/>
      <c r="BJ4096" s="8"/>
      <c r="BK4096" s="8"/>
      <c r="BL4096"/>
      <c r="BM4096"/>
      <c r="BN4096" s="10">
        <v>0</v>
      </c>
      <c r="BO4096" s="10"/>
      <c r="BP4096" s="10"/>
      <c r="BQ4096" s="10"/>
      <c r="BR4096" s="10"/>
      <c r="BS4096" s="10"/>
      <c r="BT4096" s="10"/>
      <c r="BU4096" s="10"/>
      <c r="BV4096" s="1" t="str">
        <f>Запрос1[[#This Row],[Менеджер]]</f>
        <v>Бейбит Арман Алмасұлы</v>
      </c>
      <c r="BW4096" s="1" t="str">
        <f>Запрос1[[#This Row],[Дирекция]]</f>
        <v>Центральная дирекция</v>
      </c>
      <c r="BX4096" s="1" t="str">
        <f t="shared" si="63"/>
        <v>ТОО "Даниловское и К"</v>
      </c>
      <c r="BY4096" s="1" t="str">
        <f t="shared" si="63"/>
        <v>990540004857</v>
      </c>
      <c r="CA4096" t="str">
        <f>Запрос1[[#This Row],[родитель]]</f>
        <v>ТОО "Даниловское и К"</v>
      </c>
      <c r="CB4096" t="str">
        <f>Запрос1[[#This Row],[БИНРодителя]]</f>
        <v>990540004857</v>
      </c>
    </row>
    <row r="4097" spans="1:80" x14ac:dyDescent="0.3">
      <c r="A4097" t="s">
        <v>3658</v>
      </c>
      <c r="B4097" t="s">
        <v>12012</v>
      </c>
      <c r="C4097" t="s">
        <v>122</v>
      </c>
      <c r="D4097" t="s">
        <v>89</v>
      </c>
      <c r="E4097" t="s">
        <v>593</v>
      </c>
      <c r="F4097" t="s">
        <v>4054</v>
      </c>
      <c r="G4097" t="s">
        <v>4055</v>
      </c>
      <c r="H4097" t="s">
        <v>4056</v>
      </c>
      <c r="I4097" t="s">
        <v>4057</v>
      </c>
      <c r="J4097" t="s">
        <v>4057</v>
      </c>
      <c r="K4097" t="s">
        <v>4056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 s="8"/>
      <c r="S4097" s="8"/>
      <c r="T4097" s="8"/>
      <c r="U4097" s="8"/>
      <c r="V4097" s="8"/>
      <c r="W4097" s="8">
        <v>200610</v>
      </c>
      <c r="X4097" s="8"/>
      <c r="Y4097" s="8"/>
      <c r="Z4097" s="8"/>
      <c r="AA4097" s="8"/>
      <c r="AB4097" s="8"/>
      <c r="AC4097" s="8">
        <v>0</v>
      </c>
      <c r="AD4097"/>
      <c r="AE4097"/>
      <c r="AF4097"/>
      <c r="AG4097"/>
      <c r="AH4097"/>
      <c r="AI4097">
        <v>0</v>
      </c>
      <c r="AJ4097" s="8"/>
      <c r="AK4097" s="8"/>
      <c r="AL4097" s="8"/>
      <c r="AM4097" s="8"/>
      <c r="AN4097" s="8"/>
      <c r="AO4097" s="8">
        <v>200610</v>
      </c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  <c r="BD4097" s="8"/>
      <c r="BE4097" s="8"/>
      <c r="BF4097" s="8"/>
      <c r="BG4097" s="8"/>
      <c r="BH4097" s="8"/>
      <c r="BI4097" s="8"/>
      <c r="BJ4097" s="8"/>
      <c r="BK4097" s="8"/>
      <c r="BL4097"/>
      <c r="BM4097"/>
      <c r="BN4097" s="10">
        <v>0</v>
      </c>
      <c r="BO4097" s="10"/>
      <c r="BP4097" s="10"/>
      <c r="BQ4097" s="10"/>
      <c r="BR4097" s="10"/>
      <c r="BS4097" s="10"/>
      <c r="BT4097" s="10"/>
      <c r="BU4097" s="10"/>
      <c r="BV4097" s="1" t="str">
        <f>Запрос1[[#This Row],[Менеджер]]</f>
        <v>Бейбит Арман Алмасұлы</v>
      </c>
      <c r="BW4097" s="1" t="str">
        <f>Запрос1[[#This Row],[Дирекция]]</f>
        <v>Центральная дирекция</v>
      </c>
      <c r="BX4097" s="1" t="str">
        <f t="shared" si="63"/>
        <v>ТОО "Halyk Grain"</v>
      </c>
      <c r="BY4097" s="1" t="str">
        <f t="shared" si="63"/>
        <v>130340003020</v>
      </c>
      <c r="CA4097" t="str">
        <f>Запрос1[[#This Row],[родитель]]</f>
        <v>ТОО "Halyk Grain"</v>
      </c>
      <c r="CB4097" t="str">
        <f>Запрос1[[#This Row],[БИНРодителя]]</f>
        <v>130340003020</v>
      </c>
    </row>
    <row r="4098" spans="1:80" x14ac:dyDescent="0.3">
      <c r="A4098" t="s">
        <v>4110</v>
      </c>
      <c r="B4098" t="s">
        <v>4111</v>
      </c>
      <c r="C4098" t="s">
        <v>4118</v>
      </c>
      <c r="D4098" t="s">
        <v>110</v>
      </c>
      <c r="E4098" t="s">
        <v>219</v>
      </c>
      <c r="F4098" t="s">
        <v>929</v>
      </c>
      <c r="G4098" t="s">
        <v>930</v>
      </c>
      <c r="H4098" t="s">
        <v>4123</v>
      </c>
      <c r="I4098" t="s">
        <v>4124</v>
      </c>
      <c r="J4098" t="s">
        <v>4124</v>
      </c>
      <c r="K4098" t="s">
        <v>4123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 s="8"/>
      <c r="S4098" s="8"/>
      <c r="T4098" s="8">
        <v>4495000</v>
      </c>
      <c r="U4098" s="8"/>
      <c r="V4098" s="8"/>
      <c r="W4098" s="8"/>
      <c r="X4098" s="8"/>
      <c r="Y4098" s="8"/>
      <c r="Z4098" s="8">
        <v>2247500</v>
      </c>
      <c r="AA4098" s="8"/>
      <c r="AB4098" s="8"/>
      <c r="AC4098" s="8"/>
      <c r="AD4098"/>
      <c r="AE4098"/>
      <c r="AF4098">
        <v>50</v>
      </c>
      <c r="AG4098"/>
      <c r="AH4098"/>
      <c r="AI4098"/>
      <c r="AJ4098" s="8"/>
      <c r="AK4098" s="8"/>
      <c r="AL4098" s="8">
        <v>4495000</v>
      </c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8"/>
      <c r="BE4098" s="8"/>
      <c r="BF4098" s="8"/>
      <c r="BG4098" s="8"/>
      <c r="BH4098" s="8"/>
      <c r="BI4098" s="8"/>
      <c r="BJ4098" s="8"/>
      <c r="BK4098" s="8"/>
      <c r="BL4098"/>
      <c r="BM4098"/>
      <c r="BN4098" s="10">
        <v>0</v>
      </c>
      <c r="BO4098" s="10"/>
      <c r="BP4098" s="10"/>
      <c r="BQ4098" s="10"/>
      <c r="BR4098" s="10"/>
      <c r="BS4098" s="10"/>
      <c r="BT4098" s="10"/>
      <c r="BU4098" s="10"/>
      <c r="BV4098" s="1" t="str">
        <f>Запрос1[[#This Row],[Менеджер]]</f>
        <v>Али Нурберген</v>
      </c>
      <c r="BW4098" s="1" t="str">
        <f>Запрос1[[#This Row],[Дирекция]]</f>
        <v>Южная дирекция</v>
      </c>
      <c r="BX4098" s="1" t="str">
        <f t="shared" si="63"/>
        <v>ШҚ"ТЕЛІКӨЛ"</v>
      </c>
      <c r="BY4098" s="1" t="str">
        <f t="shared" si="63"/>
        <v>140664020004</v>
      </c>
      <c r="CA4098" t="str">
        <f>Запрос1[[#This Row],[родитель]]</f>
        <v>ШҚ"ТЕЛІКӨЛ"</v>
      </c>
      <c r="CB4098" t="str">
        <f>Запрос1[[#This Row],[БИНРодителя]]</f>
        <v>140664020004</v>
      </c>
    </row>
    <row r="4099" spans="1:80" x14ac:dyDescent="0.3">
      <c r="A4099" t="s">
        <v>4110</v>
      </c>
      <c r="B4099" t="s">
        <v>4111</v>
      </c>
      <c r="C4099" t="s">
        <v>107</v>
      </c>
      <c r="D4099"/>
      <c r="E4099"/>
      <c r="F4099"/>
      <c r="G4099"/>
      <c r="H4099" t="s">
        <v>4125</v>
      </c>
      <c r="I4099" t="s">
        <v>77</v>
      </c>
      <c r="J4099" t="s">
        <v>77</v>
      </c>
      <c r="K4099" t="s">
        <v>4125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 s="8"/>
      <c r="S4099" s="8"/>
      <c r="T4099" s="8">
        <v>184000</v>
      </c>
      <c r="U4099" s="8"/>
      <c r="V4099" s="8"/>
      <c r="W4099" s="8"/>
      <c r="X4099" s="8"/>
      <c r="Y4099" s="8"/>
      <c r="Z4099" s="8">
        <v>0</v>
      </c>
      <c r="AA4099" s="8"/>
      <c r="AB4099" s="8"/>
      <c r="AC4099" s="8"/>
      <c r="AD4099"/>
      <c r="AE4099"/>
      <c r="AF4099">
        <v>0</v>
      </c>
      <c r="AG4099"/>
      <c r="AH4099"/>
      <c r="AI4099"/>
      <c r="AJ4099" s="8"/>
      <c r="AK4099" s="8"/>
      <c r="AL4099" s="8">
        <v>184000</v>
      </c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  <c r="BD4099" s="8"/>
      <c r="BE4099" s="8"/>
      <c r="BF4099" s="8"/>
      <c r="BG4099" s="8"/>
      <c r="BH4099" s="8"/>
      <c r="BI4099" s="8"/>
      <c r="BJ4099" s="8"/>
      <c r="BK4099" s="8"/>
      <c r="BL4099"/>
      <c r="BM4099"/>
      <c r="BN4099" s="10">
        <v>0</v>
      </c>
      <c r="BO4099" s="10"/>
      <c r="BP4099" s="10"/>
      <c r="BQ4099" s="10"/>
      <c r="BR4099" s="10"/>
      <c r="BS4099" s="10"/>
      <c r="BT4099" s="10"/>
      <c r="BU4099" s="10"/>
      <c r="BV4099" s="1" t="str">
        <f>Запрос1[[#This Row],[Менеджер]]</f>
        <v>Али Нурберген</v>
      </c>
      <c r="BW4099" s="1" t="str">
        <f>Запрос1[[#This Row],[Дирекция]]</f>
        <v>Южная дирекция</v>
      </c>
      <c r="BX4099" s="1" t="str">
        <f t="shared" si="63"/>
        <v>ч.л Кызылорда</v>
      </c>
      <c r="BY4099" s="1" t="str">
        <f t="shared" si="63"/>
        <v/>
      </c>
      <c r="CA4099" t="str">
        <f>Запрос1[[#This Row],[родитель]]</f>
        <v>ч.л Кызылорда</v>
      </c>
      <c r="CB4099" t="str">
        <f>Запрос1[[#This Row],[БИНРодителя]]</f>
        <v/>
      </c>
    </row>
    <row r="4100" spans="1:80" x14ac:dyDescent="0.3">
      <c r="A4100" t="s">
        <v>4110</v>
      </c>
      <c r="B4100" t="s">
        <v>4111</v>
      </c>
      <c r="C4100" t="s">
        <v>107</v>
      </c>
      <c r="D4100" t="s">
        <v>870</v>
      </c>
      <c r="E4100" t="s">
        <v>4126</v>
      </c>
      <c r="F4100" t="s">
        <v>4127</v>
      </c>
      <c r="G4100" t="s">
        <v>4128</v>
      </c>
      <c r="H4100" t="s">
        <v>4129</v>
      </c>
      <c r="I4100" t="s">
        <v>4130</v>
      </c>
      <c r="J4100" t="s">
        <v>4130</v>
      </c>
      <c r="K4100" t="s">
        <v>4129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 s="8"/>
      <c r="S4100" s="8"/>
      <c r="T4100" s="8"/>
      <c r="U4100" s="8"/>
      <c r="V4100" s="8">
        <v>490600</v>
      </c>
      <c r="W4100" s="8">
        <v>957600</v>
      </c>
      <c r="X4100" s="8"/>
      <c r="Y4100" s="8"/>
      <c r="Z4100" s="8"/>
      <c r="AA4100" s="8"/>
      <c r="AB4100" s="8">
        <v>490600</v>
      </c>
      <c r="AC4100" s="8">
        <v>957600</v>
      </c>
      <c r="AD4100"/>
      <c r="AE4100"/>
      <c r="AF4100"/>
      <c r="AG4100"/>
      <c r="AH4100">
        <v>100</v>
      </c>
      <c r="AI4100">
        <v>100</v>
      </c>
      <c r="AJ4100" s="8"/>
      <c r="AK4100" s="8"/>
      <c r="AL4100" s="8"/>
      <c r="AM4100" s="8"/>
      <c r="AN4100" s="8">
        <v>490600</v>
      </c>
      <c r="AO4100" s="8">
        <v>957600</v>
      </c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8"/>
      <c r="BE4100" s="8"/>
      <c r="BF4100" s="8"/>
      <c r="BG4100" s="8"/>
      <c r="BH4100" s="8"/>
      <c r="BI4100" s="8"/>
      <c r="BJ4100" s="8"/>
      <c r="BK4100" s="8"/>
      <c r="BL4100"/>
      <c r="BM4100"/>
      <c r="BN4100" s="10">
        <v>0</v>
      </c>
      <c r="BO4100" s="10"/>
      <c r="BP4100" s="10"/>
      <c r="BQ4100" s="10"/>
      <c r="BR4100" s="10"/>
      <c r="BS4100" s="10"/>
      <c r="BT4100" s="10"/>
      <c r="BU4100" s="10"/>
      <c r="BV4100" s="1" t="str">
        <f>Запрос1[[#This Row],[Менеджер]]</f>
        <v>Али Нурберген</v>
      </c>
      <c r="BW4100" s="1" t="str">
        <f>Запрос1[[#This Row],[Дирекция]]</f>
        <v>Южная дирекция</v>
      </c>
      <c r="BX4100" s="1" t="str">
        <f t="shared" ref="BX4100:BY4163" si="64">CA4100</f>
        <v>Кенесбек Ернар Айдарханұлы</v>
      </c>
      <c r="BY4100" s="1" t="str">
        <f t="shared" si="64"/>
        <v>980503301134</v>
      </c>
      <c r="CA4100" t="str">
        <f>Запрос1[[#This Row],[родитель]]</f>
        <v>Кенесбек Ернар Айдарханұлы</v>
      </c>
      <c r="CB4100" t="str">
        <f>Запрос1[[#This Row],[БИНРодителя]]</f>
        <v>980503301134</v>
      </c>
    </row>
    <row r="4101" spans="1:80" x14ac:dyDescent="0.3">
      <c r="A4101" t="s">
        <v>4110</v>
      </c>
      <c r="B4101" t="s">
        <v>4111</v>
      </c>
      <c r="C4101" t="s">
        <v>107</v>
      </c>
      <c r="D4101" t="s">
        <v>110</v>
      </c>
      <c r="E4101" t="s">
        <v>111</v>
      </c>
      <c r="F4101" t="s">
        <v>137</v>
      </c>
      <c r="G4101" t="s">
        <v>138</v>
      </c>
      <c r="H4101" t="s">
        <v>4131</v>
      </c>
      <c r="I4101" t="s">
        <v>4132</v>
      </c>
      <c r="J4101" t="s">
        <v>4132</v>
      </c>
      <c r="K4101" t="s">
        <v>4131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 s="8"/>
      <c r="S4101" s="8"/>
      <c r="T4101" s="8">
        <v>620000</v>
      </c>
      <c r="U4101" s="8"/>
      <c r="V4101" s="8"/>
      <c r="W4101" s="8"/>
      <c r="X4101" s="8"/>
      <c r="Y4101" s="8"/>
      <c r="Z4101" s="8">
        <v>310000</v>
      </c>
      <c r="AA4101" s="8"/>
      <c r="AB4101" s="8"/>
      <c r="AC4101" s="8"/>
      <c r="AD4101"/>
      <c r="AE4101"/>
      <c r="AF4101">
        <v>50</v>
      </c>
      <c r="AG4101"/>
      <c r="AH4101"/>
      <c r="AI4101"/>
      <c r="AJ4101" s="8"/>
      <c r="AK4101" s="8"/>
      <c r="AL4101" s="8">
        <v>620000</v>
      </c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  <c r="BF4101" s="8"/>
      <c r="BG4101" s="8"/>
      <c r="BH4101" s="8"/>
      <c r="BI4101" s="8"/>
      <c r="BJ4101" s="8"/>
      <c r="BK4101" s="8"/>
      <c r="BL4101"/>
      <c r="BM4101"/>
      <c r="BN4101" s="10">
        <v>0</v>
      </c>
      <c r="BO4101" s="10"/>
      <c r="BP4101" s="10"/>
      <c r="BQ4101" s="10"/>
      <c r="BR4101" s="10"/>
      <c r="BS4101" s="10"/>
      <c r="BT4101" s="10"/>
      <c r="BU4101" s="10"/>
      <c r="BV4101" s="1" t="str">
        <f>Запрос1[[#This Row],[Менеджер]]</f>
        <v>Али Нурберген</v>
      </c>
      <c r="BW4101" s="1" t="str">
        <f>Запрос1[[#This Row],[Дирекция]]</f>
        <v>Южная дирекция</v>
      </c>
      <c r="BX4101" s="1" t="str">
        <f t="shared" si="64"/>
        <v xml:space="preserve"> Ш.қ "Думан"</v>
      </c>
      <c r="BY4101" s="1" t="str">
        <f t="shared" si="64"/>
        <v>030464023465</v>
      </c>
      <c r="CA4101" t="str">
        <f>Запрос1[[#This Row],[родитель]]</f>
        <v xml:space="preserve"> Ш.қ "Думан"</v>
      </c>
      <c r="CB4101" t="str">
        <f>Запрос1[[#This Row],[БИНРодителя]]</f>
        <v>030464023465</v>
      </c>
    </row>
    <row r="4102" spans="1:80" x14ac:dyDescent="0.3">
      <c r="A4102" t="s">
        <v>4110</v>
      </c>
      <c r="B4102" t="s">
        <v>4111</v>
      </c>
      <c r="C4102" t="s">
        <v>107</v>
      </c>
      <c r="D4102" t="s">
        <v>110</v>
      </c>
      <c r="E4102" t="s">
        <v>111</v>
      </c>
      <c r="F4102" t="s">
        <v>137</v>
      </c>
      <c r="G4102" t="s">
        <v>138</v>
      </c>
      <c r="H4102" t="s">
        <v>4185</v>
      </c>
      <c r="I4102" t="s">
        <v>4186</v>
      </c>
      <c r="J4102" t="s">
        <v>4186</v>
      </c>
      <c r="K4102" t="s">
        <v>4185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 s="8"/>
      <c r="S4102" s="8"/>
      <c r="T4102" s="8">
        <v>16197500</v>
      </c>
      <c r="U4102" s="8"/>
      <c r="V4102" s="8"/>
      <c r="W4102" s="8"/>
      <c r="X4102" s="8"/>
      <c r="Y4102" s="8"/>
      <c r="Z4102" s="8">
        <v>8098750</v>
      </c>
      <c r="AA4102" s="8"/>
      <c r="AB4102" s="8"/>
      <c r="AC4102" s="8"/>
      <c r="AD4102"/>
      <c r="AE4102"/>
      <c r="AF4102">
        <v>50</v>
      </c>
      <c r="AG4102"/>
      <c r="AH4102"/>
      <c r="AI4102"/>
      <c r="AJ4102" s="8"/>
      <c r="AK4102" s="8"/>
      <c r="AL4102" s="8">
        <v>16197500</v>
      </c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8"/>
      <c r="BE4102" s="8"/>
      <c r="BF4102" s="8"/>
      <c r="BG4102" s="8"/>
      <c r="BH4102" s="8"/>
      <c r="BI4102" s="8"/>
      <c r="BJ4102" s="8"/>
      <c r="BK4102" s="8"/>
      <c r="BL4102"/>
      <c r="BM4102"/>
      <c r="BN4102" s="10">
        <v>0</v>
      </c>
      <c r="BO4102" s="10"/>
      <c r="BP4102" s="10"/>
      <c r="BQ4102" s="10"/>
      <c r="BR4102" s="10"/>
      <c r="BS4102" s="10"/>
      <c r="BT4102" s="10"/>
      <c r="BU4102" s="10"/>
      <c r="BV4102" s="1" t="str">
        <f>Запрос1[[#This Row],[Менеджер]]</f>
        <v>Али Нурберген</v>
      </c>
      <c r="BW4102" s="1" t="str">
        <f>Запрос1[[#This Row],[Дирекция]]</f>
        <v>Южная дирекция</v>
      </c>
      <c r="BX4102" s="1" t="str">
        <f t="shared" si="64"/>
        <v>ТОО "Аккум Жер"</v>
      </c>
      <c r="BY4102" s="1" t="str">
        <f t="shared" si="64"/>
        <v>041240001123</v>
      </c>
      <c r="CA4102" t="str">
        <f>Запрос1[[#This Row],[родитель]]</f>
        <v>ТОО "Аккум Жер"</v>
      </c>
      <c r="CB4102" t="str">
        <f>Запрос1[[#This Row],[БИНРодителя]]</f>
        <v>041240001123</v>
      </c>
    </row>
    <row r="4103" spans="1:80" x14ac:dyDescent="0.3">
      <c r="A4103" t="s">
        <v>4110</v>
      </c>
      <c r="B4103" t="s">
        <v>4111</v>
      </c>
      <c r="C4103" t="s">
        <v>107</v>
      </c>
      <c r="D4103" t="s">
        <v>110</v>
      </c>
      <c r="E4103" t="s">
        <v>111</v>
      </c>
      <c r="F4103" t="s">
        <v>137</v>
      </c>
      <c r="G4103" t="s">
        <v>138</v>
      </c>
      <c r="H4103" t="s">
        <v>12803</v>
      </c>
      <c r="I4103" t="s">
        <v>6821</v>
      </c>
      <c r="J4103" t="s">
        <v>6821</v>
      </c>
      <c r="K4103" t="s">
        <v>12803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 s="8"/>
      <c r="S4103" s="8"/>
      <c r="T4103" s="8"/>
      <c r="U4103" s="8"/>
      <c r="V4103" s="8"/>
      <c r="W4103" s="8">
        <v>10530000</v>
      </c>
      <c r="X4103" s="8"/>
      <c r="Y4103" s="8"/>
      <c r="Z4103" s="8"/>
      <c r="AA4103" s="8"/>
      <c r="AB4103" s="8"/>
      <c r="AC4103" s="8">
        <v>3159000</v>
      </c>
      <c r="AD4103"/>
      <c r="AE4103"/>
      <c r="AF4103"/>
      <c r="AG4103"/>
      <c r="AH4103"/>
      <c r="AI4103">
        <v>30</v>
      </c>
      <c r="AJ4103" s="8"/>
      <c r="AK4103" s="8"/>
      <c r="AL4103" s="8"/>
      <c r="AM4103" s="8"/>
      <c r="AN4103" s="8"/>
      <c r="AO4103" s="8">
        <v>10530000</v>
      </c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  <c r="BD4103" s="8"/>
      <c r="BE4103" s="8"/>
      <c r="BF4103" s="8"/>
      <c r="BG4103" s="8"/>
      <c r="BH4103" s="8"/>
      <c r="BI4103" s="8"/>
      <c r="BJ4103" s="8"/>
      <c r="BK4103" s="8"/>
      <c r="BL4103"/>
      <c r="BM4103"/>
      <c r="BN4103" s="10">
        <v>0</v>
      </c>
      <c r="BO4103" s="10"/>
      <c r="BP4103" s="10"/>
      <c r="BQ4103" s="10"/>
      <c r="BR4103" s="10"/>
      <c r="BS4103" s="10"/>
      <c r="BT4103" s="10"/>
      <c r="BU4103" s="10"/>
      <c r="BV4103" s="1" t="str">
        <f>Запрос1[[#This Row],[Менеджер]]</f>
        <v>Али Нурберген</v>
      </c>
      <c r="BW4103" s="1" t="str">
        <f>Запрос1[[#This Row],[Дирекция]]</f>
        <v>Южная дирекция</v>
      </c>
      <c r="BX4103" s="1" t="str">
        <f t="shared" si="64"/>
        <v>ФХ "Бақдәулет-57"</v>
      </c>
      <c r="BY4103" s="1" t="str">
        <f t="shared" si="64"/>
        <v>120364000441</v>
      </c>
      <c r="CA4103" t="str">
        <f>Запрос1[[#This Row],[родитель]]</f>
        <v>ФХ "Бақдәулет-57"</v>
      </c>
      <c r="CB4103" t="str">
        <f>Запрос1[[#This Row],[БИНРодителя]]</f>
        <v>120364000441</v>
      </c>
    </row>
    <row r="4104" spans="1:80" x14ac:dyDescent="0.3">
      <c r="A4104" t="s">
        <v>4110</v>
      </c>
      <c r="B4104" t="s">
        <v>4111</v>
      </c>
      <c r="C4104" t="s">
        <v>107</v>
      </c>
      <c r="D4104" t="s">
        <v>110</v>
      </c>
      <c r="E4104" t="s">
        <v>111</v>
      </c>
      <c r="F4104" t="s">
        <v>4187</v>
      </c>
      <c r="G4104" t="s">
        <v>4188</v>
      </c>
      <c r="H4104" t="s">
        <v>4189</v>
      </c>
      <c r="I4104" t="s">
        <v>4190</v>
      </c>
      <c r="J4104" t="s">
        <v>4190</v>
      </c>
      <c r="K4104" t="s">
        <v>4189</v>
      </c>
      <c r="L4104">
        <v>0</v>
      </c>
      <c r="M4104">
        <v>0</v>
      </c>
      <c r="N4104">
        <v>1</v>
      </c>
      <c r="O4104">
        <v>1</v>
      </c>
      <c r="P4104">
        <v>0</v>
      </c>
      <c r="Q4104">
        <v>0</v>
      </c>
      <c r="R4104" s="8"/>
      <c r="S4104" s="8"/>
      <c r="T4104" s="8">
        <v>697500</v>
      </c>
      <c r="U4104" s="8">
        <v>720000</v>
      </c>
      <c r="V4104" s="8"/>
      <c r="W4104" s="8"/>
      <c r="X4104" s="8"/>
      <c r="Y4104" s="8"/>
      <c r="Z4104" s="8">
        <v>348750</v>
      </c>
      <c r="AA4104" s="8">
        <v>400000</v>
      </c>
      <c r="AB4104" s="8"/>
      <c r="AC4104" s="8"/>
      <c r="AD4104"/>
      <c r="AE4104"/>
      <c r="AF4104">
        <v>50</v>
      </c>
      <c r="AG4104">
        <v>55.56</v>
      </c>
      <c r="AH4104"/>
      <c r="AI4104"/>
      <c r="AJ4104" s="8"/>
      <c r="AK4104" s="8"/>
      <c r="AL4104" s="8">
        <v>697500</v>
      </c>
      <c r="AM4104" s="8">
        <v>720000</v>
      </c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8"/>
      <c r="BE4104" s="8"/>
      <c r="BF4104" s="8"/>
      <c r="BG4104" s="8"/>
      <c r="BH4104" s="8">
        <v>3695430</v>
      </c>
      <c r="BI4104" s="8"/>
      <c r="BJ4104" s="8">
        <v>720000</v>
      </c>
      <c r="BK4104" s="8"/>
      <c r="BL4104">
        <v>19.483499999999999</v>
      </c>
      <c r="BM4104"/>
      <c r="BN4104" s="10">
        <v>0</v>
      </c>
      <c r="BO4104" s="10"/>
      <c r="BP4104" s="10"/>
      <c r="BQ4104" s="10"/>
      <c r="BR4104" s="10"/>
      <c r="BS4104" s="10"/>
      <c r="BT4104" s="10"/>
      <c r="BU4104" s="10"/>
      <c r="BV4104" s="1" t="str">
        <f>Запрос1[[#This Row],[Менеджер]]</f>
        <v>Али Нурберген</v>
      </c>
      <c r="BW4104" s="1" t="str">
        <f>Запрос1[[#This Row],[Дирекция]]</f>
        <v>Южная дирекция</v>
      </c>
      <c r="BX4104" s="1" t="str">
        <f t="shared" si="64"/>
        <v>ФҚ "Ержас"</v>
      </c>
      <c r="BY4104" s="1" t="str">
        <f t="shared" si="64"/>
        <v>510418400075</v>
      </c>
      <c r="CA4104" t="str">
        <f>Запрос1[[#This Row],[родитель]]</f>
        <v>ФҚ "Ержас"</v>
      </c>
      <c r="CB4104" t="str">
        <f>Запрос1[[#This Row],[БИНРодителя]]</f>
        <v>510418400075</v>
      </c>
    </row>
    <row r="4105" spans="1:80" x14ac:dyDescent="0.3">
      <c r="A4105" t="s">
        <v>4110</v>
      </c>
      <c r="B4105" t="s">
        <v>4111</v>
      </c>
      <c r="C4105" t="s">
        <v>107</v>
      </c>
      <c r="D4105" t="s">
        <v>110</v>
      </c>
      <c r="E4105" t="s">
        <v>111</v>
      </c>
      <c r="F4105" t="s">
        <v>112</v>
      </c>
      <c r="G4105" t="s">
        <v>113</v>
      </c>
      <c r="H4105" t="s">
        <v>4191</v>
      </c>
      <c r="I4105" t="s">
        <v>4192</v>
      </c>
      <c r="J4105" t="s">
        <v>4192</v>
      </c>
      <c r="K4105" t="s">
        <v>4191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 s="8"/>
      <c r="S4105" s="8"/>
      <c r="T4105" s="8"/>
      <c r="U4105" s="8">
        <v>1040000</v>
      </c>
      <c r="V4105" s="8"/>
      <c r="W4105" s="8"/>
      <c r="X4105" s="8"/>
      <c r="Y4105" s="8"/>
      <c r="Z4105" s="8"/>
      <c r="AA4105" s="8">
        <v>1040000</v>
      </c>
      <c r="AB4105" s="8"/>
      <c r="AC4105" s="8"/>
      <c r="AD4105"/>
      <c r="AE4105"/>
      <c r="AF4105"/>
      <c r="AG4105">
        <v>100</v>
      </c>
      <c r="AH4105"/>
      <c r="AI4105"/>
      <c r="AJ4105" s="8"/>
      <c r="AK4105" s="8"/>
      <c r="AL4105" s="8"/>
      <c r="AM4105" s="8">
        <v>1040000</v>
      </c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  <c r="BF4105" s="8"/>
      <c r="BG4105" s="8"/>
      <c r="BH4105" s="8">
        <v>2424000</v>
      </c>
      <c r="BI4105" s="8"/>
      <c r="BJ4105" s="8"/>
      <c r="BK4105" s="8"/>
      <c r="BL4105">
        <v>0</v>
      </c>
      <c r="BM4105"/>
      <c r="BN4105" s="10">
        <v>0</v>
      </c>
      <c r="BO4105" s="10"/>
      <c r="BP4105" s="10"/>
      <c r="BQ4105" s="10"/>
      <c r="BR4105" s="10"/>
      <c r="BS4105" s="10"/>
      <c r="BT4105" s="10"/>
      <c r="BU4105" s="10"/>
      <c r="BV4105" s="1" t="str">
        <f>Запрос1[[#This Row],[Менеджер]]</f>
        <v>Али Нурберген</v>
      </c>
      <c r="BW4105" s="1" t="str">
        <f>Запрос1[[#This Row],[Дирекция]]</f>
        <v>Южная дирекция</v>
      </c>
      <c r="BX4105" s="1" t="str">
        <f t="shared" si="64"/>
        <v>"Мұнарбай" шқ</v>
      </c>
      <c r="BY4105" s="1" t="str">
        <f t="shared" si="64"/>
        <v>030264021134</v>
      </c>
      <c r="CA4105" t="str">
        <f>Запрос1[[#This Row],[родитель]]</f>
        <v>"Мұнарбай" шқ</v>
      </c>
      <c r="CB4105" t="str">
        <f>Запрос1[[#This Row],[БИНРодителя]]</f>
        <v>030264021134</v>
      </c>
    </row>
    <row r="4106" spans="1:80" x14ac:dyDescent="0.3">
      <c r="A4106" t="s">
        <v>4110</v>
      </c>
      <c r="B4106" t="s">
        <v>4111</v>
      </c>
      <c r="C4106" t="s">
        <v>107</v>
      </c>
      <c r="D4106" t="s">
        <v>110</v>
      </c>
      <c r="E4106" t="s">
        <v>111</v>
      </c>
      <c r="F4106" t="s">
        <v>112</v>
      </c>
      <c r="G4106" t="s">
        <v>113</v>
      </c>
      <c r="H4106" t="s">
        <v>4193</v>
      </c>
      <c r="I4106" t="s">
        <v>4194</v>
      </c>
      <c r="J4106" t="s">
        <v>4194</v>
      </c>
      <c r="K4106" t="s">
        <v>4193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0</v>
      </c>
      <c r="R4106" s="8"/>
      <c r="S4106" s="8"/>
      <c r="T4106" s="8">
        <v>3040000</v>
      </c>
      <c r="U4106" s="8">
        <v>1920000</v>
      </c>
      <c r="V4106" s="8">
        <v>2000000</v>
      </c>
      <c r="W4106" s="8"/>
      <c r="X4106" s="8"/>
      <c r="Y4106" s="8"/>
      <c r="Z4106" s="8">
        <v>912000</v>
      </c>
      <c r="AA4106" s="8">
        <v>960000</v>
      </c>
      <c r="AB4106" s="8">
        <v>2000000</v>
      </c>
      <c r="AC4106" s="8"/>
      <c r="AD4106"/>
      <c r="AE4106"/>
      <c r="AF4106">
        <v>30</v>
      </c>
      <c r="AG4106">
        <v>50</v>
      </c>
      <c r="AH4106">
        <v>100</v>
      </c>
      <c r="AI4106"/>
      <c r="AJ4106" s="8"/>
      <c r="AK4106" s="8"/>
      <c r="AL4106" s="8">
        <v>3040000</v>
      </c>
      <c r="AM4106" s="8">
        <v>1920000</v>
      </c>
      <c r="AN4106" s="8">
        <v>2000000</v>
      </c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  <c r="BF4106" s="8"/>
      <c r="BG4106" s="8"/>
      <c r="BH4106" s="8">
        <v>5728000</v>
      </c>
      <c r="BI4106" s="8">
        <v>5052000</v>
      </c>
      <c r="BJ4106" s="8">
        <v>1920000</v>
      </c>
      <c r="BK4106" s="8">
        <v>2000000</v>
      </c>
      <c r="BL4106">
        <v>33.519500000000001</v>
      </c>
      <c r="BM4106">
        <v>39.588200000000001</v>
      </c>
      <c r="BN4106" s="10">
        <v>0</v>
      </c>
      <c r="BO4106" s="10"/>
      <c r="BP4106" s="10"/>
      <c r="BQ4106" s="10"/>
      <c r="BR4106" s="10"/>
      <c r="BS4106" s="10"/>
      <c r="BT4106" s="10"/>
      <c r="BU4106" s="10"/>
      <c r="BV4106" s="1" t="str">
        <f>Запрос1[[#This Row],[Менеджер]]</f>
        <v>Али Нурберген</v>
      </c>
      <c r="BW4106" s="1" t="str">
        <f>Запрос1[[#This Row],[Дирекция]]</f>
        <v>Южная дирекция</v>
      </c>
      <c r="BX4106" s="1" t="str">
        <f t="shared" si="64"/>
        <v>К/х "Ибраев"</v>
      </c>
      <c r="BY4106" s="1" t="str">
        <f t="shared" si="64"/>
        <v>710221301682</v>
      </c>
      <c r="CA4106" t="str">
        <f>Запрос1[[#This Row],[родитель]]</f>
        <v>К/х "Ибраев"</v>
      </c>
      <c r="CB4106" t="str">
        <f>Запрос1[[#This Row],[БИНРодителя]]</f>
        <v>710221301682</v>
      </c>
    </row>
    <row r="4107" spans="1:80" x14ac:dyDescent="0.3">
      <c r="A4107" t="s">
        <v>3658</v>
      </c>
      <c r="B4107" t="s">
        <v>12012</v>
      </c>
      <c r="C4107" t="s">
        <v>122</v>
      </c>
      <c r="D4107" t="s">
        <v>89</v>
      </c>
      <c r="E4107" t="s">
        <v>593</v>
      </c>
      <c r="F4107" t="s">
        <v>12045</v>
      </c>
      <c r="G4107" t="s">
        <v>6162</v>
      </c>
      <c r="H4107" t="s">
        <v>12066</v>
      </c>
      <c r="I4107" t="s">
        <v>12067</v>
      </c>
      <c r="J4107" t="s">
        <v>12067</v>
      </c>
      <c r="K4107" t="s">
        <v>12066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 s="8"/>
      <c r="S4107" s="8"/>
      <c r="T4107" s="8"/>
      <c r="U4107" s="8"/>
      <c r="V4107" s="8"/>
      <c r="W4107" s="8">
        <v>3806616</v>
      </c>
      <c r="X4107" s="8"/>
      <c r="Y4107" s="8"/>
      <c r="Z4107" s="8"/>
      <c r="AA4107" s="8"/>
      <c r="AB4107" s="8"/>
      <c r="AC4107" s="8">
        <v>3806616</v>
      </c>
      <c r="AD4107"/>
      <c r="AE4107"/>
      <c r="AF4107"/>
      <c r="AG4107"/>
      <c r="AH4107"/>
      <c r="AI4107">
        <v>100</v>
      </c>
      <c r="AJ4107" s="8"/>
      <c r="AK4107" s="8"/>
      <c r="AL4107" s="8"/>
      <c r="AM4107" s="8"/>
      <c r="AN4107" s="8"/>
      <c r="AO4107" s="8">
        <v>3806616</v>
      </c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  <c r="BF4107" s="8"/>
      <c r="BG4107" s="8"/>
      <c r="BH4107" s="8"/>
      <c r="BI4107" s="8"/>
      <c r="BJ4107" s="8"/>
      <c r="BK4107" s="8"/>
      <c r="BL4107"/>
      <c r="BM4107"/>
      <c r="BN4107" s="10">
        <v>0</v>
      </c>
      <c r="BO4107" s="10"/>
      <c r="BP4107" s="10"/>
      <c r="BQ4107" s="10"/>
      <c r="BR4107" s="10"/>
      <c r="BS4107" s="10"/>
      <c r="BT4107" s="10"/>
      <c r="BU4107" s="10"/>
      <c r="BV4107" s="1" t="str">
        <f>Запрос1[[#This Row],[Менеджер]]</f>
        <v>Бейбит Арман Алмасұлы</v>
      </c>
      <c r="BW4107" s="1" t="str">
        <f>Запрос1[[#This Row],[Дирекция]]</f>
        <v>Центральная дирекция</v>
      </c>
      <c r="BX4107" s="1" t="str">
        <f t="shared" si="64"/>
        <v>ТОО "ЖАЛГАС AGRO 2020"</v>
      </c>
      <c r="BY4107" s="1" t="str">
        <f t="shared" si="64"/>
        <v>191240003932</v>
      </c>
      <c r="CA4107" t="str">
        <f>Запрос1[[#This Row],[родитель]]</f>
        <v>ТОО "ЖАЛГАС AGRO 2020"</v>
      </c>
      <c r="CB4107" t="str">
        <f>Запрос1[[#This Row],[БИНРодителя]]</f>
        <v>191240003932</v>
      </c>
    </row>
    <row r="4108" spans="1:80" x14ac:dyDescent="0.3">
      <c r="A4108" t="s">
        <v>3658</v>
      </c>
      <c r="B4108" t="s">
        <v>12012</v>
      </c>
      <c r="C4108" t="s">
        <v>122</v>
      </c>
      <c r="D4108" t="s">
        <v>89</v>
      </c>
      <c r="E4108" t="s">
        <v>593</v>
      </c>
      <c r="F4108" t="s">
        <v>4791</v>
      </c>
      <c r="G4108" t="s">
        <v>4792</v>
      </c>
      <c r="H4108" t="s">
        <v>4793</v>
      </c>
      <c r="I4108" t="s">
        <v>4794</v>
      </c>
      <c r="J4108" t="s">
        <v>4794</v>
      </c>
      <c r="K4108" t="s">
        <v>4793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 s="8"/>
      <c r="S4108" s="8"/>
      <c r="T4108" s="8"/>
      <c r="U4108" s="8"/>
      <c r="V4108" s="8"/>
      <c r="W4108" s="8">
        <v>1732500</v>
      </c>
      <c r="X4108" s="8"/>
      <c r="Y4108" s="8"/>
      <c r="Z4108" s="8"/>
      <c r="AA4108" s="8"/>
      <c r="AB4108" s="8"/>
      <c r="AC4108" s="8">
        <v>519750</v>
      </c>
      <c r="AD4108"/>
      <c r="AE4108"/>
      <c r="AF4108"/>
      <c r="AG4108"/>
      <c r="AH4108"/>
      <c r="AI4108">
        <v>30</v>
      </c>
      <c r="AJ4108" s="8"/>
      <c r="AK4108" s="8"/>
      <c r="AL4108" s="8"/>
      <c r="AM4108" s="8"/>
      <c r="AN4108" s="8"/>
      <c r="AO4108" s="8">
        <v>1732500</v>
      </c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8"/>
      <c r="BE4108" s="8"/>
      <c r="BF4108" s="8"/>
      <c r="BG4108" s="8"/>
      <c r="BH4108" s="8"/>
      <c r="BI4108" s="8"/>
      <c r="BJ4108" s="8"/>
      <c r="BK4108" s="8"/>
      <c r="BL4108"/>
      <c r="BM4108"/>
      <c r="BN4108" s="10">
        <v>0</v>
      </c>
      <c r="BO4108" s="10"/>
      <c r="BP4108" s="10"/>
      <c r="BQ4108" s="10"/>
      <c r="BR4108" s="10"/>
      <c r="BS4108" s="10"/>
      <c r="BT4108" s="10"/>
      <c r="BU4108" s="10"/>
      <c r="BV4108" s="1" t="str">
        <f>Запрос1[[#This Row],[Менеджер]]</f>
        <v>Бейбит Арман Алмасұлы</v>
      </c>
      <c r="BW4108" s="1" t="str">
        <f>Запрос1[[#This Row],[Дирекция]]</f>
        <v>Центральная дирекция</v>
      </c>
      <c r="BX4108" s="1" t="str">
        <f t="shared" si="64"/>
        <v>КХ "Коянды Агро"</v>
      </c>
      <c r="BY4108" s="1" t="str">
        <f t="shared" si="64"/>
        <v>601201301851</v>
      </c>
      <c r="CA4108" t="str">
        <f>Запрос1[[#This Row],[родитель]]</f>
        <v>КХ "Коянды Агро"</v>
      </c>
      <c r="CB4108" t="str">
        <f>Запрос1[[#This Row],[БИНРодителя]]</f>
        <v>601201301851</v>
      </c>
    </row>
    <row r="4109" spans="1:80" x14ac:dyDescent="0.3">
      <c r="A4109" t="s">
        <v>3658</v>
      </c>
      <c r="B4109" t="s">
        <v>12012</v>
      </c>
      <c r="C4109" t="s">
        <v>122</v>
      </c>
      <c r="D4109" t="s">
        <v>89</v>
      </c>
      <c r="E4109" t="s">
        <v>254</v>
      </c>
      <c r="F4109" t="s">
        <v>12068</v>
      </c>
      <c r="G4109" t="s">
        <v>12069</v>
      </c>
      <c r="H4109" t="s">
        <v>12070</v>
      </c>
      <c r="I4109" t="s">
        <v>12071</v>
      </c>
      <c r="J4109" t="s">
        <v>12071</v>
      </c>
      <c r="K4109" t="s">
        <v>12070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 s="8"/>
      <c r="S4109" s="8"/>
      <c r="T4109" s="8"/>
      <c r="U4109" s="8"/>
      <c r="V4109" s="8"/>
      <c r="W4109" s="8">
        <v>110000</v>
      </c>
      <c r="X4109" s="8"/>
      <c r="Y4109" s="8"/>
      <c r="Z4109" s="8"/>
      <c r="AA4109" s="8"/>
      <c r="AB4109" s="8"/>
      <c r="AC4109" s="8">
        <v>11000</v>
      </c>
      <c r="AD4109"/>
      <c r="AE4109"/>
      <c r="AF4109"/>
      <c r="AG4109"/>
      <c r="AH4109"/>
      <c r="AI4109">
        <v>10</v>
      </c>
      <c r="AJ4109" s="8"/>
      <c r="AK4109" s="8"/>
      <c r="AL4109" s="8"/>
      <c r="AM4109" s="8"/>
      <c r="AN4109" s="8"/>
      <c r="AO4109" s="8">
        <v>110000</v>
      </c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  <c r="BF4109" s="8"/>
      <c r="BG4109" s="8"/>
      <c r="BH4109" s="8"/>
      <c r="BI4109" s="8"/>
      <c r="BJ4109" s="8"/>
      <c r="BK4109" s="8"/>
      <c r="BL4109"/>
      <c r="BM4109"/>
      <c r="BN4109" s="10">
        <v>0</v>
      </c>
      <c r="BO4109" s="10"/>
      <c r="BP4109" s="10"/>
      <c r="BQ4109" s="10"/>
      <c r="BR4109" s="10"/>
      <c r="BS4109" s="10"/>
      <c r="BT4109" s="10"/>
      <c r="BU4109" s="10"/>
      <c r="BV4109" s="1" t="str">
        <f>Запрос1[[#This Row],[Менеджер]]</f>
        <v>Бейбит Арман Алмасұлы</v>
      </c>
      <c r="BW4109" s="1" t="str">
        <f>Запрос1[[#This Row],[Дирекция]]</f>
        <v>Центральная дирекция</v>
      </c>
      <c r="BX4109" s="1" t="str">
        <f t="shared" si="64"/>
        <v>ТОО "КЫЗЫЛ-САЯ 2050"</v>
      </c>
      <c r="BY4109" s="1" t="str">
        <f t="shared" si="64"/>
        <v>180240011146</v>
      </c>
      <c r="CA4109" t="str">
        <f>Запрос1[[#This Row],[родитель]]</f>
        <v>ТОО "КЫЗЫЛ-САЯ 2050"</v>
      </c>
      <c r="CB4109" t="str">
        <f>Запрос1[[#This Row],[БИНРодителя]]</f>
        <v>180240011146</v>
      </c>
    </row>
    <row r="4110" spans="1:80" x14ac:dyDescent="0.3">
      <c r="A4110" t="s">
        <v>3658</v>
      </c>
      <c r="B4110" t="s">
        <v>12012</v>
      </c>
      <c r="C4110" t="s">
        <v>122</v>
      </c>
      <c r="D4110" t="s">
        <v>89</v>
      </c>
      <c r="E4110" t="s">
        <v>90</v>
      </c>
      <c r="F4110" t="s">
        <v>91</v>
      </c>
      <c r="G4110"/>
      <c r="H4110" t="s">
        <v>8467</v>
      </c>
      <c r="I4110" t="s">
        <v>8468</v>
      </c>
      <c r="J4110" t="s">
        <v>8468</v>
      </c>
      <c r="K4110" t="s">
        <v>8467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 s="8"/>
      <c r="S4110" s="8"/>
      <c r="T4110" s="8"/>
      <c r="U4110" s="8"/>
      <c r="V4110" s="8"/>
      <c r="W4110" s="8">
        <v>174786</v>
      </c>
      <c r="X4110" s="8"/>
      <c r="Y4110" s="8"/>
      <c r="Z4110" s="8"/>
      <c r="AA4110" s="8"/>
      <c r="AB4110" s="8"/>
      <c r="AC4110" s="8">
        <v>174786</v>
      </c>
      <c r="AD4110"/>
      <c r="AE4110"/>
      <c r="AF4110"/>
      <c r="AG4110"/>
      <c r="AH4110"/>
      <c r="AI4110">
        <v>100</v>
      </c>
      <c r="AJ4110" s="8"/>
      <c r="AK4110" s="8"/>
      <c r="AL4110" s="8"/>
      <c r="AM4110" s="8"/>
      <c r="AN4110" s="8"/>
      <c r="AO4110" s="8">
        <v>174786</v>
      </c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8"/>
      <c r="BE4110" s="8"/>
      <c r="BF4110" s="8"/>
      <c r="BG4110" s="8"/>
      <c r="BH4110" s="8"/>
      <c r="BI4110" s="8"/>
      <c r="BJ4110" s="8"/>
      <c r="BK4110" s="8"/>
      <c r="BL4110"/>
      <c r="BM4110"/>
      <c r="BN4110" s="10">
        <v>0</v>
      </c>
      <c r="BO4110" s="10"/>
      <c r="BP4110" s="10"/>
      <c r="BQ4110" s="10"/>
      <c r="BR4110" s="10"/>
      <c r="BS4110" s="10"/>
      <c r="BT4110" s="10"/>
      <c r="BU4110" s="10"/>
      <c r="BV4110" s="1" t="str">
        <f>Запрос1[[#This Row],[Менеджер]]</f>
        <v>Бейбит Арман Алмасұлы</v>
      </c>
      <c r="BW4110" s="1" t="str">
        <f>Запрос1[[#This Row],[Дирекция]]</f>
        <v>Центральная дирекция</v>
      </c>
      <c r="BX4110" s="1" t="str">
        <f t="shared" si="64"/>
        <v>Sellex Agro</v>
      </c>
      <c r="BY4110" s="1" t="str">
        <f t="shared" si="64"/>
        <v>160340028488</v>
      </c>
      <c r="CA4110" t="str">
        <f>Запрос1[[#This Row],[родитель]]</f>
        <v>Sellex Agro</v>
      </c>
      <c r="CB4110" t="str">
        <f>Запрос1[[#This Row],[БИНРодителя]]</f>
        <v>160340028488</v>
      </c>
    </row>
    <row r="4111" spans="1:80" x14ac:dyDescent="0.3">
      <c r="A4111" t="s">
        <v>3658</v>
      </c>
      <c r="B4111" t="s">
        <v>12012</v>
      </c>
      <c r="C4111" t="s">
        <v>521</v>
      </c>
      <c r="D4111" t="s">
        <v>89</v>
      </c>
      <c r="E4111" t="s">
        <v>1551</v>
      </c>
      <c r="F4111" t="s">
        <v>12072</v>
      </c>
      <c r="G4111" t="s">
        <v>12073</v>
      </c>
      <c r="H4111" t="s">
        <v>12074</v>
      </c>
      <c r="I4111" t="s">
        <v>12075</v>
      </c>
      <c r="J4111" t="s">
        <v>12075</v>
      </c>
      <c r="K4111" t="s">
        <v>12074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 s="8"/>
      <c r="S4111" s="8"/>
      <c r="T4111" s="8"/>
      <c r="U4111" s="8"/>
      <c r="V4111" s="8"/>
      <c r="W4111" s="8">
        <v>17341642</v>
      </c>
      <c r="X4111" s="8"/>
      <c r="Y4111" s="8"/>
      <c r="Z4111" s="8"/>
      <c r="AA4111" s="8"/>
      <c r="AB4111" s="8"/>
      <c r="AC4111" s="8">
        <v>5202492.5999999996</v>
      </c>
      <c r="AD4111"/>
      <c r="AE4111"/>
      <c r="AF4111"/>
      <c r="AG4111"/>
      <c r="AH4111"/>
      <c r="AI4111">
        <v>30</v>
      </c>
      <c r="AJ4111" s="8"/>
      <c r="AK4111" s="8"/>
      <c r="AL4111" s="8"/>
      <c r="AM4111" s="8"/>
      <c r="AN4111" s="8"/>
      <c r="AO4111" s="8">
        <v>17341642</v>
      </c>
      <c r="AP4111" s="8"/>
      <c r="AQ4111" s="8"/>
      <c r="AR4111" s="8"/>
      <c r="AS4111" s="8"/>
      <c r="AT4111" s="8"/>
      <c r="AU4111" s="8">
        <v>4942140</v>
      </c>
      <c r="AV4111" s="8"/>
      <c r="AW4111" s="8"/>
      <c r="AX4111" s="8"/>
      <c r="AY4111" s="8"/>
      <c r="AZ4111" s="8"/>
      <c r="BA4111" s="8">
        <v>4942140</v>
      </c>
      <c r="BB4111" s="8"/>
      <c r="BC4111" s="8"/>
      <c r="BD4111" s="8"/>
      <c r="BE4111" s="8"/>
      <c r="BF4111" s="8"/>
      <c r="BG4111" s="8">
        <v>4942140</v>
      </c>
      <c r="BH4111" s="8"/>
      <c r="BI4111" s="8"/>
      <c r="BJ4111" s="8"/>
      <c r="BK4111" s="8"/>
      <c r="BL4111"/>
      <c r="BM4111"/>
      <c r="BN4111" s="10">
        <v>0</v>
      </c>
      <c r="BO4111" s="10"/>
      <c r="BP4111" s="10"/>
      <c r="BQ4111" s="10"/>
      <c r="BR4111" s="10"/>
      <c r="BS4111" s="10"/>
      <c r="BT4111" s="10"/>
      <c r="BU4111" s="10"/>
      <c r="BV4111" s="1" t="str">
        <f>Запрос1[[#This Row],[Менеджер]]</f>
        <v>Бейбит Арман Алмасұлы</v>
      </c>
      <c r="BW4111" s="1" t="str">
        <f>Запрос1[[#This Row],[Дирекция]]</f>
        <v>Центральная дирекция</v>
      </c>
      <c r="BX4111" s="1" t="str">
        <f t="shared" si="64"/>
        <v>ТОО "БҰЛАҚТЫ ШІЛІК 2020"</v>
      </c>
      <c r="BY4111" s="1" t="str">
        <f t="shared" si="64"/>
        <v>200440005096</v>
      </c>
      <c r="CA4111" t="str">
        <f>Запрос1[[#This Row],[родитель]]</f>
        <v>ТОО "БҰЛАҚТЫ ШІЛІК 2020"</v>
      </c>
      <c r="CB4111" t="str">
        <f>Запрос1[[#This Row],[БИНРодителя]]</f>
        <v>200440005096</v>
      </c>
    </row>
    <row r="4112" spans="1:80" x14ac:dyDescent="0.3">
      <c r="A4112" t="s">
        <v>3658</v>
      </c>
      <c r="B4112" t="s">
        <v>3659</v>
      </c>
      <c r="C4112" t="s">
        <v>122</v>
      </c>
      <c r="D4112"/>
      <c r="E4112"/>
      <c r="F4112"/>
      <c r="G4112"/>
      <c r="H4112" t="s">
        <v>1914</v>
      </c>
      <c r="I4112" t="s">
        <v>77</v>
      </c>
      <c r="J4112" t="s">
        <v>77</v>
      </c>
      <c r="K4112" t="s">
        <v>1914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 s="8">
        <v>1212640</v>
      </c>
      <c r="S4112" s="8">
        <v>6676343</v>
      </c>
      <c r="T4112" s="8">
        <v>3795885</v>
      </c>
      <c r="U4112" s="8"/>
      <c r="V4112" s="8"/>
      <c r="W4112" s="8"/>
      <c r="X4112" s="8">
        <v>1212640</v>
      </c>
      <c r="Y4112" s="8">
        <v>6145243</v>
      </c>
      <c r="Z4112" s="8">
        <v>3612885</v>
      </c>
      <c r="AA4112" s="8"/>
      <c r="AB4112" s="8"/>
      <c r="AC4112" s="8"/>
      <c r="AD4112">
        <v>100</v>
      </c>
      <c r="AE4112">
        <v>92.05</v>
      </c>
      <c r="AF4112">
        <v>95.18</v>
      </c>
      <c r="AG4112"/>
      <c r="AH4112"/>
      <c r="AI4112"/>
      <c r="AJ4112" s="8">
        <v>1212640</v>
      </c>
      <c r="AK4112" s="8">
        <v>6597739.7000000002</v>
      </c>
      <c r="AL4112" s="8">
        <v>3795885</v>
      </c>
      <c r="AM4112" s="8"/>
      <c r="AN4112" s="8"/>
      <c r="AO4112" s="8"/>
      <c r="AP4112" s="8"/>
      <c r="AQ4112" s="8">
        <v>120000</v>
      </c>
      <c r="AR4112" s="8"/>
      <c r="AS4112" s="8"/>
      <c r="AT4112" s="8"/>
      <c r="AU4112" s="8"/>
      <c r="AV4112" s="8"/>
      <c r="AW4112" s="8">
        <v>120000</v>
      </c>
      <c r="AX4112" s="8"/>
      <c r="AY4112" s="8"/>
      <c r="AZ4112" s="8"/>
      <c r="BA4112" s="8"/>
      <c r="BB4112" s="8"/>
      <c r="BC4112" s="8">
        <v>120000</v>
      </c>
      <c r="BD4112" s="8"/>
      <c r="BE4112" s="8"/>
      <c r="BF4112" s="8"/>
      <c r="BG4112" s="8"/>
      <c r="BH4112" s="8"/>
      <c r="BI4112" s="8"/>
      <c r="BJ4112" s="8"/>
      <c r="BK4112" s="8"/>
      <c r="BL4112"/>
      <c r="BM4112"/>
      <c r="BN4112" s="10">
        <v>0</v>
      </c>
      <c r="BO4112" s="10"/>
      <c r="BP4112" s="10"/>
      <c r="BQ4112" s="10"/>
      <c r="BR4112" s="10"/>
      <c r="BS4112" s="10"/>
      <c r="BT4112" s="10"/>
      <c r="BU4112" s="10"/>
      <c r="BV4112" s="1" t="str">
        <f>Запрос1[[#This Row],[Менеджер]]</f>
        <v>Гуралевич Григорий</v>
      </c>
      <c r="BW4112" s="1" t="str">
        <f>Запрос1[[#This Row],[Дирекция]]</f>
        <v>Центральная дирекция</v>
      </c>
      <c r="BX4112" s="1" t="str">
        <f t="shared" si="64"/>
        <v>ЧЛ (Астана)</v>
      </c>
      <c r="BY4112" s="1" t="str">
        <f t="shared" si="64"/>
        <v/>
      </c>
      <c r="CA4112" t="str">
        <f>Запрос1[[#This Row],[родитель]]</f>
        <v>ЧЛ (Астана)</v>
      </c>
      <c r="CB4112" t="str">
        <f>Запрос1[[#This Row],[БИНРодителя]]</f>
        <v/>
      </c>
    </row>
    <row r="4113" spans="1:80" x14ac:dyDescent="0.3">
      <c r="A4113" t="s">
        <v>3658</v>
      </c>
      <c r="B4113" t="s">
        <v>3659</v>
      </c>
      <c r="C4113" t="s">
        <v>122</v>
      </c>
      <c r="D4113" t="s">
        <v>89</v>
      </c>
      <c r="E4113" t="s">
        <v>3662</v>
      </c>
      <c r="F4113" t="s">
        <v>9104</v>
      </c>
      <c r="G4113" t="s">
        <v>4402</v>
      </c>
      <c r="H4113" t="s">
        <v>9105</v>
      </c>
      <c r="I4113" t="s">
        <v>9106</v>
      </c>
      <c r="J4113" t="s">
        <v>9106</v>
      </c>
      <c r="K4113" t="s">
        <v>9105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 s="8"/>
      <c r="S4113" s="8"/>
      <c r="T4113" s="8">
        <v>818500</v>
      </c>
      <c r="U4113" s="8"/>
      <c r="V4113" s="8"/>
      <c r="W4113" s="8"/>
      <c r="X4113" s="8"/>
      <c r="Y4113" s="8"/>
      <c r="Z4113" s="8">
        <v>818500</v>
      </c>
      <c r="AA4113" s="8"/>
      <c r="AB4113" s="8"/>
      <c r="AC4113" s="8"/>
      <c r="AD4113"/>
      <c r="AE4113"/>
      <c r="AF4113">
        <v>100</v>
      </c>
      <c r="AG4113"/>
      <c r="AH4113"/>
      <c r="AI4113"/>
      <c r="AJ4113" s="8"/>
      <c r="AK4113" s="8"/>
      <c r="AL4113" s="8">
        <v>818500</v>
      </c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  <c r="BF4113" s="8"/>
      <c r="BG4113" s="8"/>
      <c r="BH4113" s="8"/>
      <c r="BI4113" s="8"/>
      <c r="BJ4113" s="8"/>
      <c r="BK4113" s="8"/>
      <c r="BL4113"/>
      <c r="BM4113"/>
      <c r="BN4113" s="10">
        <v>0</v>
      </c>
      <c r="BO4113" s="10"/>
      <c r="BP4113" s="10"/>
      <c r="BQ4113" s="10"/>
      <c r="BR4113" s="10"/>
      <c r="BS4113" s="10"/>
      <c r="BT4113" s="10"/>
      <c r="BU4113" s="10"/>
      <c r="BV4113" s="1" t="str">
        <f>Запрос1[[#This Row],[Менеджер]]</f>
        <v>Гуралевич Григорий</v>
      </c>
      <c r="BW4113" s="1" t="str">
        <f>Запрос1[[#This Row],[Дирекция]]</f>
        <v>Центральная дирекция</v>
      </c>
      <c r="BX4113" s="1" t="str">
        <f t="shared" si="64"/>
        <v>К/Х КНЫШОВ М.И.</v>
      </c>
      <c r="BY4113" s="1" t="str">
        <f t="shared" si="64"/>
        <v>520129350323</v>
      </c>
      <c r="CA4113" t="str">
        <f>Запрос1[[#This Row],[родитель]]</f>
        <v>К/Х КНЫШОВ М.И.</v>
      </c>
      <c r="CB4113" t="str">
        <f>Запрос1[[#This Row],[БИНРодителя]]</f>
        <v>520129350323</v>
      </c>
    </row>
    <row r="4114" spans="1:80" x14ac:dyDescent="0.3">
      <c r="A4114" t="s">
        <v>3658</v>
      </c>
      <c r="B4114" t="s">
        <v>3659</v>
      </c>
      <c r="C4114" t="s">
        <v>122</v>
      </c>
      <c r="D4114" t="s">
        <v>89</v>
      </c>
      <c r="E4114" t="s">
        <v>3662</v>
      </c>
      <c r="F4114" t="s">
        <v>9107</v>
      </c>
      <c r="G4114" t="s">
        <v>9108</v>
      </c>
      <c r="H4114" t="s">
        <v>9109</v>
      </c>
      <c r="I4114" t="s">
        <v>9110</v>
      </c>
      <c r="J4114" t="s">
        <v>9110</v>
      </c>
      <c r="K4114" t="s">
        <v>9109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 s="8"/>
      <c r="S4114" s="8"/>
      <c r="T4114" s="8">
        <v>1192500</v>
      </c>
      <c r="U4114" s="8"/>
      <c r="V4114" s="8"/>
      <c r="W4114" s="8"/>
      <c r="X4114" s="8"/>
      <c r="Y4114" s="8"/>
      <c r="Z4114" s="8">
        <v>357750</v>
      </c>
      <c r="AA4114" s="8"/>
      <c r="AB4114" s="8"/>
      <c r="AC4114" s="8"/>
      <c r="AD4114"/>
      <c r="AE4114"/>
      <c r="AF4114">
        <v>30</v>
      </c>
      <c r="AG4114"/>
      <c r="AH4114"/>
      <c r="AI4114"/>
      <c r="AJ4114" s="8"/>
      <c r="AK4114" s="8"/>
      <c r="AL4114" s="8">
        <v>1192500</v>
      </c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  <c r="BF4114" s="8"/>
      <c r="BG4114" s="8"/>
      <c r="BH4114" s="8"/>
      <c r="BI4114" s="8"/>
      <c r="BJ4114" s="8"/>
      <c r="BK4114" s="8"/>
      <c r="BL4114"/>
      <c r="BM4114"/>
      <c r="BN4114" s="10">
        <v>0</v>
      </c>
      <c r="BO4114" s="10"/>
      <c r="BP4114" s="10"/>
      <c r="BQ4114" s="10"/>
      <c r="BR4114" s="10"/>
      <c r="BS4114" s="10"/>
      <c r="BT4114" s="10"/>
      <c r="BU4114" s="10"/>
      <c r="BV4114" s="1" t="str">
        <f>Запрос1[[#This Row],[Менеджер]]</f>
        <v>Гуралевич Григорий</v>
      </c>
      <c r="BW4114" s="1" t="str">
        <f>Запрос1[[#This Row],[Дирекция]]</f>
        <v>Центральная дирекция</v>
      </c>
      <c r="BX4114" s="1" t="str">
        <f t="shared" si="64"/>
        <v>КХ "ИШИМ"</v>
      </c>
      <c r="BY4114" s="1" t="str">
        <f t="shared" si="64"/>
        <v>580604300101</v>
      </c>
      <c r="CA4114" t="str">
        <f>Запрос1[[#This Row],[родитель]]</f>
        <v>КХ "ИШИМ"</v>
      </c>
      <c r="CB4114" t="str">
        <f>Запрос1[[#This Row],[БИНРодителя]]</f>
        <v>580604300101</v>
      </c>
    </row>
    <row r="4115" spans="1:80" x14ac:dyDescent="0.3">
      <c r="A4115" t="s">
        <v>3658</v>
      </c>
      <c r="B4115" t="s">
        <v>3659</v>
      </c>
      <c r="C4115" t="s">
        <v>122</v>
      </c>
      <c r="D4115" t="s">
        <v>89</v>
      </c>
      <c r="E4115" t="s">
        <v>3662</v>
      </c>
      <c r="F4115" t="s">
        <v>9107</v>
      </c>
      <c r="G4115" t="s">
        <v>9108</v>
      </c>
      <c r="H4115" t="s">
        <v>9111</v>
      </c>
      <c r="I4115" t="s">
        <v>9112</v>
      </c>
      <c r="J4115" t="s">
        <v>9112</v>
      </c>
      <c r="K4115" t="s">
        <v>9111</v>
      </c>
      <c r="L4115">
        <v>0</v>
      </c>
      <c r="M4115">
        <v>1</v>
      </c>
      <c r="N4115">
        <v>1</v>
      </c>
      <c r="O4115">
        <v>0</v>
      </c>
      <c r="P4115">
        <v>0</v>
      </c>
      <c r="Q4115">
        <v>0</v>
      </c>
      <c r="R4115" s="8"/>
      <c r="S4115" s="8">
        <v>2217000</v>
      </c>
      <c r="T4115" s="8">
        <v>635500</v>
      </c>
      <c r="U4115" s="8"/>
      <c r="V4115" s="8"/>
      <c r="W4115" s="8"/>
      <c r="X4115" s="8"/>
      <c r="Y4115" s="8">
        <v>443400</v>
      </c>
      <c r="Z4115" s="8">
        <v>635500</v>
      </c>
      <c r="AA4115" s="8"/>
      <c r="AB4115" s="8"/>
      <c r="AC4115" s="8"/>
      <c r="AD4115"/>
      <c r="AE4115">
        <v>20</v>
      </c>
      <c r="AF4115">
        <v>100</v>
      </c>
      <c r="AG4115"/>
      <c r="AH4115"/>
      <c r="AI4115"/>
      <c r="AJ4115" s="8"/>
      <c r="AK4115" s="8">
        <v>2217000</v>
      </c>
      <c r="AL4115" s="8">
        <v>635500</v>
      </c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  <c r="BD4115" s="8"/>
      <c r="BE4115" s="8"/>
      <c r="BF4115" s="8"/>
      <c r="BG4115" s="8"/>
      <c r="BH4115" s="8"/>
      <c r="BI4115" s="8"/>
      <c r="BJ4115" s="8"/>
      <c r="BK4115" s="8"/>
      <c r="BL4115"/>
      <c r="BM4115"/>
      <c r="BN4115" s="10">
        <v>0</v>
      </c>
      <c r="BO4115" s="10"/>
      <c r="BP4115" s="10"/>
      <c r="BQ4115" s="10"/>
      <c r="BR4115" s="10"/>
      <c r="BS4115" s="10"/>
      <c r="BT4115" s="10"/>
      <c r="BU4115" s="10"/>
      <c r="BV4115" s="1" t="str">
        <f>Запрос1[[#This Row],[Менеджер]]</f>
        <v>Гуралевич Григорий</v>
      </c>
      <c r="BW4115" s="1" t="str">
        <f>Запрос1[[#This Row],[Дирекция]]</f>
        <v>Центральная дирекция</v>
      </c>
      <c r="BX4115" s="1" t="str">
        <f t="shared" si="64"/>
        <v>КХ "Султан" Гуралевич Григорий</v>
      </c>
      <c r="BY4115" s="1" t="str">
        <f t="shared" si="64"/>
        <v>580411350387</v>
      </c>
      <c r="CA4115" t="str">
        <f>Запрос1[[#This Row],[родитель]]</f>
        <v>КХ "Султан" Гуралевич Григорий</v>
      </c>
      <c r="CB4115" t="str">
        <f>Запрос1[[#This Row],[БИНРодителя]]</f>
        <v>580411350387</v>
      </c>
    </row>
    <row r="4116" spans="1:80" x14ac:dyDescent="0.3">
      <c r="A4116" t="s">
        <v>4110</v>
      </c>
      <c r="B4116" t="s">
        <v>4252</v>
      </c>
      <c r="C4116" t="s">
        <v>4683</v>
      </c>
      <c r="D4116" t="s">
        <v>870</v>
      </c>
      <c r="E4116" t="s">
        <v>871</v>
      </c>
      <c r="F4116" t="s">
        <v>5004</v>
      </c>
      <c r="G4116" t="s">
        <v>5005</v>
      </c>
      <c r="H4116" t="s">
        <v>12558</v>
      </c>
      <c r="I4116" t="s">
        <v>12559</v>
      </c>
      <c r="J4116" t="s">
        <v>12559</v>
      </c>
      <c r="K4116" t="s">
        <v>12558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 s="8"/>
      <c r="S4116" s="8"/>
      <c r="T4116" s="8"/>
      <c r="U4116" s="8"/>
      <c r="V4116" s="8"/>
      <c r="W4116" s="8">
        <v>960600</v>
      </c>
      <c r="X4116" s="8"/>
      <c r="Y4116" s="8"/>
      <c r="Z4116" s="8"/>
      <c r="AA4116" s="8"/>
      <c r="AB4116" s="8"/>
      <c r="AC4116" s="8">
        <v>960600</v>
      </c>
      <c r="AD4116"/>
      <c r="AE4116"/>
      <c r="AF4116"/>
      <c r="AG4116"/>
      <c r="AH4116"/>
      <c r="AI4116">
        <v>100</v>
      </c>
      <c r="AJ4116" s="8"/>
      <c r="AK4116" s="8"/>
      <c r="AL4116" s="8"/>
      <c r="AM4116" s="8"/>
      <c r="AN4116" s="8"/>
      <c r="AO4116" s="8">
        <v>960600</v>
      </c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8"/>
      <c r="BE4116" s="8"/>
      <c r="BF4116" s="8"/>
      <c r="BG4116" s="8"/>
      <c r="BH4116" s="8"/>
      <c r="BI4116" s="8"/>
      <c r="BJ4116" s="8"/>
      <c r="BK4116" s="8"/>
      <c r="BL4116"/>
      <c r="BM4116"/>
      <c r="BN4116" s="10">
        <v>0</v>
      </c>
      <c r="BO4116" s="10"/>
      <c r="BP4116" s="10"/>
      <c r="BQ4116" s="10"/>
      <c r="BR4116" s="10"/>
      <c r="BS4116" s="10"/>
      <c r="BT4116" s="10"/>
      <c r="BU4116" s="10"/>
      <c r="BV4116" s="1" t="str">
        <f>Запрос1[[#This Row],[Менеджер]]</f>
        <v>Бастаубаев Айдын</v>
      </c>
      <c r="BW4116" s="1" t="str">
        <f>Запрос1[[#This Row],[Дирекция]]</f>
        <v>Южная дирекция</v>
      </c>
      <c r="BX4116" s="1" t="str">
        <f t="shared" si="64"/>
        <v>ТОО "Жанашар"</v>
      </c>
      <c r="BY4116" s="1" t="str">
        <f t="shared" si="64"/>
        <v>070140004157</v>
      </c>
      <c r="CA4116" t="str">
        <f>Запрос1[[#This Row],[родитель]]</f>
        <v>ТОО "Жанашар"</v>
      </c>
      <c r="CB4116" t="str">
        <f>Запрос1[[#This Row],[БИНРодителя]]</f>
        <v>070140004157</v>
      </c>
    </row>
    <row r="4117" spans="1:80" x14ac:dyDescent="0.3">
      <c r="A4117" t="s">
        <v>4110</v>
      </c>
      <c r="B4117" t="s">
        <v>4252</v>
      </c>
      <c r="C4117" t="s">
        <v>4683</v>
      </c>
      <c r="D4117" t="s">
        <v>870</v>
      </c>
      <c r="E4117" t="s">
        <v>871</v>
      </c>
      <c r="F4117" t="s">
        <v>4347</v>
      </c>
      <c r="G4117" t="s">
        <v>4348</v>
      </c>
      <c r="H4117" t="s">
        <v>8927</v>
      </c>
      <c r="I4117" t="s">
        <v>8928</v>
      </c>
      <c r="J4117" t="s">
        <v>8928</v>
      </c>
      <c r="K4117" t="s">
        <v>8927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1</v>
      </c>
      <c r="R4117" s="8"/>
      <c r="S4117" s="8"/>
      <c r="T4117" s="8"/>
      <c r="U4117" s="8"/>
      <c r="V4117" s="8">
        <v>71568000</v>
      </c>
      <c r="W4117" s="8">
        <v>44528346</v>
      </c>
      <c r="X4117" s="8"/>
      <c r="Y4117" s="8"/>
      <c r="Z4117" s="8"/>
      <c r="AA4117" s="8"/>
      <c r="AB4117" s="8">
        <v>12999000</v>
      </c>
      <c r="AC4117" s="8">
        <v>15108343</v>
      </c>
      <c r="AD4117"/>
      <c r="AE4117"/>
      <c r="AF4117"/>
      <c r="AG4117"/>
      <c r="AH4117">
        <v>18.16</v>
      </c>
      <c r="AI4117">
        <v>33.93</v>
      </c>
      <c r="AJ4117" s="8"/>
      <c r="AK4117" s="8"/>
      <c r="AL4117" s="8"/>
      <c r="AM4117" s="8"/>
      <c r="AN4117" s="8">
        <v>71568000</v>
      </c>
      <c r="AO4117" s="8">
        <v>44528346</v>
      </c>
      <c r="AP4117" s="8"/>
      <c r="AQ4117" s="8"/>
      <c r="AR4117" s="8"/>
      <c r="AS4117" s="8"/>
      <c r="AT4117" s="8">
        <v>1729500</v>
      </c>
      <c r="AU4117" s="8"/>
      <c r="AV4117" s="8"/>
      <c r="AW4117" s="8"/>
      <c r="AX4117" s="8"/>
      <c r="AY4117" s="8"/>
      <c r="AZ4117" s="8">
        <v>1729500</v>
      </c>
      <c r="BA4117" s="8"/>
      <c r="BB4117" s="8"/>
      <c r="BC4117" s="8"/>
      <c r="BD4117" s="8"/>
      <c r="BE4117" s="8"/>
      <c r="BF4117" s="8">
        <v>607500</v>
      </c>
      <c r="BG4117" s="8"/>
      <c r="BH4117" s="8"/>
      <c r="BI4117" s="8">
        <v>92343500</v>
      </c>
      <c r="BJ4117" s="8"/>
      <c r="BK4117" s="8">
        <v>60954000</v>
      </c>
      <c r="BL4117"/>
      <c r="BM4117">
        <v>66.007800000000003</v>
      </c>
      <c r="BN4117" s="10">
        <v>0</v>
      </c>
      <c r="BO4117" s="10"/>
      <c r="BP4117" s="10"/>
      <c r="BQ4117" s="10"/>
      <c r="BR4117" s="10"/>
      <c r="BS4117" s="10"/>
      <c r="BT4117" s="10"/>
      <c r="BU4117" s="10"/>
      <c r="BV4117" s="1" t="str">
        <f>Запрос1[[#This Row],[Менеджер]]</f>
        <v>Бастаубаев Айдын</v>
      </c>
      <c r="BW4117" s="1" t="str">
        <f>Запрос1[[#This Row],[Дирекция]]</f>
        <v>Южная дирекция</v>
      </c>
      <c r="BX4117" s="1" t="str">
        <f t="shared" si="64"/>
        <v>ТОО "ALTYN AGRO 2020"</v>
      </c>
      <c r="BY4117" s="1" t="str">
        <f t="shared" si="64"/>
        <v>201240036448</v>
      </c>
      <c r="CA4117" t="str">
        <f>Запрос1[[#This Row],[родитель]]</f>
        <v>ТОО "ALTYN AGRO 2020"</v>
      </c>
      <c r="CB4117" t="str">
        <f>Запрос1[[#This Row],[БИНРодителя]]</f>
        <v>201240036448</v>
      </c>
    </row>
    <row r="4118" spans="1:80" x14ac:dyDescent="0.3">
      <c r="A4118" t="s">
        <v>4110</v>
      </c>
      <c r="B4118" t="s">
        <v>4252</v>
      </c>
      <c r="C4118" t="s">
        <v>4683</v>
      </c>
      <c r="D4118" t="s">
        <v>870</v>
      </c>
      <c r="E4118" t="s">
        <v>871</v>
      </c>
      <c r="F4118" t="s">
        <v>4253</v>
      </c>
      <c r="G4118" t="s">
        <v>4254</v>
      </c>
      <c r="H4118" t="s">
        <v>8929</v>
      </c>
      <c r="I4118" t="s">
        <v>8930</v>
      </c>
      <c r="J4118" t="s">
        <v>8930</v>
      </c>
      <c r="K4118" t="s">
        <v>8929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 s="8">
        <v>882000</v>
      </c>
      <c r="S4118" s="8"/>
      <c r="T4118" s="8"/>
      <c r="U4118" s="8"/>
      <c r="V4118" s="8"/>
      <c r="W4118" s="8"/>
      <c r="X4118" s="8">
        <v>0</v>
      </c>
      <c r="Y4118" s="8"/>
      <c r="Z4118" s="8"/>
      <c r="AA4118" s="8"/>
      <c r="AB4118" s="8"/>
      <c r="AC4118" s="8"/>
      <c r="AD4118">
        <v>0</v>
      </c>
      <c r="AE4118"/>
      <c r="AF4118"/>
      <c r="AG4118"/>
      <c r="AH4118"/>
      <c r="AI4118"/>
      <c r="AJ4118" s="8">
        <v>882000</v>
      </c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  <c r="BF4118" s="8"/>
      <c r="BG4118" s="8"/>
      <c r="BH4118" s="8"/>
      <c r="BI4118" s="8"/>
      <c r="BJ4118" s="8"/>
      <c r="BK4118" s="8"/>
      <c r="BL4118"/>
      <c r="BM4118"/>
      <c r="BN4118" s="10">
        <v>0</v>
      </c>
      <c r="BO4118" s="10"/>
      <c r="BP4118" s="10"/>
      <c r="BQ4118" s="10"/>
      <c r="BR4118" s="10"/>
      <c r="BS4118" s="10"/>
      <c r="BT4118" s="10"/>
      <c r="BU4118" s="10"/>
      <c r="BV4118" s="1" t="str">
        <f>Запрос1[[#This Row],[Менеджер]]</f>
        <v>Бастаубаев Айдын</v>
      </c>
      <c r="BW4118" s="1" t="str">
        <f>Запрос1[[#This Row],[Дирекция]]</f>
        <v>Южная дирекция</v>
      </c>
      <c r="BX4118" s="1" t="str">
        <f t="shared" si="64"/>
        <v>кх "Осман- С"</v>
      </c>
      <c r="BY4118" s="1" t="str">
        <f t="shared" si="64"/>
        <v>691031300965</v>
      </c>
      <c r="CA4118" t="str">
        <f>Запрос1[[#This Row],[родитель]]</f>
        <v>кх "Осман- С"</v>
      </c>
      <c r="CB4118" t="str">
        <f>Запрос1[[#This Row],[БИНРодителя]]</f>
        <v>691031300965</v>
      </c>
    </row>
    <row r="4119" spans="1:80" x14ac:dyDescent="0.3">
      <c r="A4119" t="s">
        <v>4110</v>
      </c>
      <c r="B4119" t="s">
        <v>4252</v>
      </c>
      <c r="C4119" t="s">
        <v>4683</v>
      </c>
      <c r="D4119" t="s">
        <v>870</v>
      </c>
      <c r="E4119" t="s">
        <v>871</v>
      </c>
      <c r="F4119" t="s">
        <v>4955</v>
      </c>
      <c r="G4119" t="s">
        <v>8931</v>
      </c>
      <c r="H4119" t="s">
        <v>3688</v>
      </c>
      <c r="I4119" t="s">
        <v>8932</v>
      </c>
      <c r="J4119" t="s">
        <v>8932</v>
      </c>
      <c r="K4119" t="s">
        <v>3688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 s="8"/>
      <c r="S4119" s="8"/>
      <c r="T4119" s="8"/>
      <c r="U4119" s="8"/>
      <c r="V4119" s="8">
        <v>136000</v>
      </c>
      <c r="W4119" s="8"/>
      <c r="X4119" s="8"/>
      <c r="Y4119" s="8"/>
      <c r="Z4119" s="8"/>
      <c r="AA4119" s="8"/>
      <c r="AB4119" s="8">
        <v>0</v>
      </c>
      <c r="AC4119" s="8"/>
      <c r="AD4119"/>
      <c r="AE4119"/>
      <c r="AF4119"/>
      <c r="AG4119"/>
      <c r="AH4119">
        <v>0</v>
      </c>
      <c r="AI4119"/>
      <c r="AJ4119" s="8"/>
      <c r="AK4119" s="8"/>
      <c r="AL4119" s="8"/>
      <c r="AM4119" s="8"/>
      <c r="AN4119" s="8">
        <v>136000</v>
      </c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  <c r="BF4119" s="8"/>
      <c r="BG4119" s="8"/>
      <c r="BH4119" s="8"/>
      <c r="BI4119" s="8"/>
      <c r="BJ4119" s="8"/>
      <c r="BK4119" s="8"/>
      <c r="BL4119"/>
      <c r="BM4119"/>
      <c r="BN4119" s="10">
        <v>0</v>
      </c>
      <c r="BO4119" s="10"/>
      <c r="BP4119" s="10"/>
      <c r="BQ4119" s="10"/>
      <c r="BR4119" s="10"/>
      <c r="BS4119" s="10"/>
      <c r="BT4119" s="10"/>
      <c r="BU4119" s="10"/>
      <c r="BV4119" s="1" t="str">
        <f>Запрос1[[#This Row],[Менеджер]]</f>
        <v>Бастаубаев Айдын</v>
      </c>
      <c r="BW4119" s="1" t="str">
        <f>Запрос1[[#This Row],[Дирекция]]</f>
        <v>Южная дирекция</v>
      </c>
      <c r="BX4119" s="1" t="str">
        <f t="shared" si="64"/>
        <v>КХ "АЗАТ"</v>
      </c>
      <c r="BY4119" s="1" t="str">
        <f t="shared" si="64"/>
        <v>651117301686</v>
      </c>
      <c r="CA4119" t="str">
        <f>Запрос1[[#This Row],[родитель]]</f>
        <v>КХ "АЗАТ"</v>
      </c>
      <c r="CB4119" t="str">
        <f>Запрос1[[#This Row],[БИНРодителя]]</f>
        <v>651117301686</v>
      </c>
    </row>
    <row r="4120" spans="1:80" x14ac:dyDescent="0.3">
      <c r="A4120" t="s">
        <v>4110</v>
      </c>
      <c r="B4120" t="s">
        <v>4252</v>
      </c>
      <c r="C4120" t="s">
        <v>4683</v>
      </c>
      <c r="D4120" t="s">
        <v>870</v>
      </c>
      <c r="E4120" t="s">
        <v>871</v>
      </c>
      <c r="F4120" t="s">
        <v>4697</v>
      </c>
      <c r="G4120" t="s">
        <v>4170</v>
      </c>
      <c r="H4120" t="s">
        <v>8933</v>
      </c>
      <c r="I4120" t="s">
        <v>8934</v>
      </c>
      <c r="J4120" t="s">
        <v>8934</v>
      </c>
      <c r="K4120" t="s">
        <v>8933</v>
      </c>
      <c r="L4120">
        <v>0</v>
      </c>
      <c r="M4120">
        <v>0</v>
      </c>
      <c r="N4120">
        <v>0</v>
      </c>
      <c r="O4120">
        <v>1</v>
      </c>
      <c r="P4120">
        <v>1</v>
      </c>
      <c r="Q4120">
        <v>1</v>
      </c>
      <c r="R4120" s="8"/>
      <c r="S4120" s="8"/>
      <c r="T4120" s="8"/>
      <c r="U4120" s="8">
        <v>6104000</v>
      </c>
      <c r="V4120" s="8">
        <v>6658062</v>
      </c>
      <c r="W4120" s="8">
        <v>4028000</v>
      </c>
      <c r="X4120" s="8"/>
      <c r="Y4120" s="8"/>
      <c r="Z4120" s="8"/>
      <c r="AA4120" s="8">
        <v>6104000</v>
      </c>
      <c r="AB4120" s="8">
        <v>6333062</v>
      </c>
      <c r="AC4120" s="8">
        <v>4028000</v>
      </c>
      <c r="AD4120"/>
      <c r="AE4120"/>
      <c r="AF4120"/>
      <c r="AG4120">
        <v>100</v>
      </c>
      <c r="AH4120">
        <v>95.12</v>
      </c>
      <c r="AI4120">
        <v>100</v>
      </c>
      <c r="AJ4120" s="8"/>
      <c r="AK4120" s="8"/>
      <c r="AL4120" s="8"/>
      <c r="AM4120" s="8">
        <v>6104000</v>
      </c>
      <c r="AN4120" s="8">
        <v>6658062</v>
      </c>
      <c r="AO4120" s="8">
        <v>4028000</v>
      </c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  <c r="BF4120" s="8"/>
      <c r="BG4120" s="8"/>
      <c r="BH4120" s="8">
        <v>22441500</v>
      </c>
      <c r="BI4120" s="8">
        <v>35092822</v>
      </c>
      <c r="BJ4120" s="8">
        <v>6104000</v>
      </c>
      <c r="BK4120" s="8">
        <v>6333062</v>
      </c>
      <c r="BL4120">
        <v>27.1996</v>
      </c>
      <c r="BM4120">
        <v>18.046600000000002</v>
      </c>
      <c r="BN4120" s="10">
        <v>0</v>
      </c>
      <c r="BO4120" s="10"/>
      <c r="BP4120" s="10"/>
      <c r="BQ4120" s="10"/>
      <c r="BR4120" s="10"/>
      <c r="BS4120" s="10"/>
      <c r="BT4120" s="10"/>
      <c r="BU4120" s="10"/>
      <c r="BV4120" s="1" t="str">
        <f>Запрос1[[#This Row],[Менеджер]]</f>
        <v>Бастаубаев Айдын</v>
      </c>
      <c r="BW4120" s="1" t="str">
        <f>Запрос1[[#This Row],[Дирекция]]</f>
        <v>Южная дирекция</v>
      </c>
      <c r="BX4120" s="1" t="str">
        <f t="shared" si="64"/>
        <v>кх Садыров Асимжан Баситович</v>
      </c>
      <c r="BY4120" s="1" t="str">
        <f t="shared" si="64"/>
        <v>660410300154</v>
      </c>
      <c r="CA4120" t="str">
        <f>Запрос1[[#This Row],[родитель]]</f>
        <v>кх Садыров Асимжан Баситович</v>
      </c>
      <c r="CB4120" t="str">
        <f>Запрос1[[#This Row],[БИНРодителя]]</f>
        <v>660410300154</v>
      </c>
    </row>
    <row r="4121" spans="1:80" x14ac:dyDescent="0.3">
      <c r="A4121" t="s">
        <v>4110</v>
      </c>
      <c r="B4121" t="s">
        <v>4252</v>
      </c>
      <c r="C4121" t="s">
        <v>4683</v>
      </c>
      <c r="D4121" t="s">
        <v>870</v>
      </c>
      <c r="E4121" t="s">
        <v>871</v>
      </c>
      <c r="F4121" t="s">
        <v>4697</v>
      </c>
      <c r="G4121" t="s">
        <v>8166</v>
      </c>
      <c r="H4121" t="s">
        <v>8935</v>
      </c>
      <c r="I4121" t="s">
        <v>8936</v>
      </c>
      <c r="J4121" t="s">
        <v>8936</v>
      </c>
      <c r="K4121" t="s">
        <v>8935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 s="8"/>
      <c r="S4121" s="8"/>
      <c r="T4121" s="8"/>
      <c r="U4121" s="8">
        <v>1579500</v>
      </c>
      <c r="V4121" s="8"/>
      <c r="W4121" s="8"/>
      <c r="X4121" s="8"/>
      <c r="Y4121" s="8"/>
      <c r="Z4121" s="8"/>
      <c r="AA4121" s="8">
        <v>1593000</v>
      </c>
      <c r="AB4121" s="8"/>
      <c r="AC4121" s="8"/>
      <c r="AD4121"/>
      <c r="AE4121"/>
      <c r="AF4121"/>
      <c r="AG4121">
        <v>100.85</v>
      </c>
      <c r="AH4121"/>
      <c r="AI4121"/>
      <c r="AJ4121" s="8"/>
      <c r="AK4121" s="8"/>
      <c r="AL4121" s="8"/>
      <c r="AM4121" s="8">
        <v>1579500</v>
      </c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  <c r="BF4121" s="8"/>
      <c r="BG4121" s="8"/>
      <c r="BH4121" s="8">
        <v>3917500</v>
      </c>
      <c r="BI4121" s="8"/>
      <c r="BJ4121" s="8">
        <v>1579500</v>
      </c>
      <c r="BK4121" s="8"/>
      <c r="BL4121">
        <v>40.319000000000003</v>
      </c>
      <c r="BM4121"/>
      <c r="BN4121" s="10">
        <v>0</v>
      </c>
      <c r="BO4121" s="10"/>
      <c r="BP4121" s="10"/>
      <c r="BQ4121" s="10"/>
      <c r="BR4121" s="10"/>
      <c r="BS4121" s="10"/>
      <c r="BT4121" s="10"/>
      <c r="BU4121" s="10"/>
      <c r="BV4121" s="1" t="str">
        <f>Запрос1[[#This Row],[Менеджер]]</f>
        <v>Бастаубаев Айдын</v>
      </c>
      <c r="BW4121" s="1" t="str">
        <f>Запрос1[[#This Row],[Дирекция]]</f>
        <v>Южная дирекция</v>
      </c>
      <c r="BX4121" s="1" t="str">
        <f t="shared" si="64"/>
        <v>ИП Каспакбаева</v>
      </c>
      <c r="BY4121" s="1" t="str">
        <f t="shared" si="64"/>
        <v>520105402150</v>
      </c>
      <c r="CA4121" t="str">
        <f>Запрос1[[#This Row],[родитель]]</f>
        <v>ИП Каспакбаева</v>
      </c>
      <c r="CB4121" t="str">
        <f>Запрос1[[#This Row],[БИНРодителя]]</f>
        <v>520105402150</v>
      </c>
    </row>
    <row r="4122" spans="1:80" x14ac:dyDescent="0.3">
      <c r="A4122" t="s">
        <v>4110</v>
      </c>
      <c r="B4122" t="s">
        <v>4252</v>
      </c>
      <c r="C4122" t="s">
        <v>4683</v>
      </c>
      <c r="D4122" t="s">
        <v>870</v>
      </c>
      <c r="E4122" t="s">
        <v>4382</v>
      </c>
      <c r="F4122" t="s">
        <v>8937</v>
      </c>
      <c r="G4122" t="s">
        <v>8938</v>
      </c>
      <c r="H4122" t="s">
        <v>8939</v>
      </c>
      <c r="I4122" t="s">
        <v>8940</v>
      </c>
      <c r="J4122" t="s">
        <v>8940</v>
      </c>
      <c r="K4122" t="s">
        <v>8939</v>
      </c>
      <c r="L4122">
        <v>0</v>
      </c>
      <c r="M4122">
        <v>0</v>
      </c>
      <c r="N4122">
        <v>1</v>
      </c>
      <c r="O4122">
        <v>1</v>
      </c>
      <c r="P4122">
        <v>1</v>
      </c>
      <c r="Q4122">
        <v>0</v>
      </c>
      <c r="R4122" s="8"/>
      <c r="S4122" s="8"/>
      <c r="T4122" s="8">
        <v>9497660</v>
      </c>
      <c r="U4122" s="8">
        <v>1876120</v>
      </c>
      <c r="V4122" s="8">
        <v>5440000</v>
      </c>
      <c r="W4122" s="8"/>
      <c r="X4122" s="8"/>
      <c r="Y4122" s="8"/>
      <c r="Z4122" s="8">
        <v>8108910</v>
      </c>
      <c r="AA4122" s="8">
        <v>1876120</v>
      </c>
      <c r="AB4122" s="8">
        <v>0</v>
      </c>
      <c r="AC4122" s="8"/>
      <c r="AD4122"/>
      <c r="AE4122"/>
      <c r="AF4122">
        <v>85.38</v>
      </c>
      <c r="AG4122">
        <v>100</v>
      </c>
      <c r="AH4122">
        <v>0</v>
      </c>
      <c r="AI4122"/>
      <c r="AJ4122" s="8"/>
      <c r="AK4122" s="8"/>
      <c r="AL4122" s="8">
        <v>6895080</v>
      </c>
      <c r="AM4122" s="8">
        <v>1876120</v>
      </c>
      <c r="AN4122" s="8">
        <v>5440000</v>
      </c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  <c r="BF4122" s="8"/>
      <c r="BG4122" s="8"/>
      <c r="BH4122" s="8"/>
      <c r="BI4122" s="8"/>
      <c r="BJ4122" s="8"/>
      <c r="BK4122" s="8"/>
      <c r="BL4122"/>
      <c r="BM4122"/>
      <c r="BN4122" s="10">
        <v>0</v>
      </c>
      <c r="BO4122" s="10"/>
      <c r="BP4122" s="10"/>
      <c r="BQ4122" s="10"/>
      <c r="BR4122" s="10"/>
      <c r="BS4122" s="10"/>
      <c r="BT4122" s="10"/>
      <c r="BU4122" s="10"/>
      <c r="BV4122" s="1" t="str">
        <f>Запрос1[[#This Row],[Менеджер]]</f>
        <v>Бастаубаев Айдын</v>
      </c>
      <c r="BW4122" s="1" t="str">
        <f>Запрос1[[#This Row],[Дирекция]]</f>
        <v>Южная дирекция</v>
      </c>
      <c r="BX4122" s="1" t="str">
        <f t="shared" si="64"/>
        <v>ТОО "Каз Мясо"</v>
      </c>
      <c r="BY4122" s="1" t="str">
        <f t="shared" si="64"/>
        <v>131040023166</v>
      </c>
      <c r="CA4122" t="str">
        <f>Запрос1[[#This Row],[родитель]]</f>
        <v>ТОО "Каз Мясо"</v>
      </c>
      <c r="CB4122" t="str">
        <f>Запрос1[[#This Row],[БИНРодителя]]</f>
        <v>131040023166</v>
      </c>
    </row>
    <row r="4123" spans="1:80" x14ac:dyDescent="0.3">
      <c r="A4123" t="s">
        <v>4110</v>
      </c>
      <c r="B4123" t="s">
        <v>4111</v>
      </c>
      <c r="C4123" t="s">
        <v>107</v>
      </c>
      <c r="D4123" t="s">
        <v>110</v>
      </c>
      <c r="E4123" t="s">
        <v>111</v>
      </c>
      <c r="F4123" t="s">
        <v>6826</v>
      </c>
      <c r="G4123" t="s">
        <v>6827</v>
      </c>
      <c r="H4123" t="s">
        <v>12804</v>
      </c>
      <c r="I4123" t="s">
        <v>12805</v>
      </c>
      <c r="J4123" t="s">
        <v>12805</v>
      </c>
      <c r="K4123" t="s">
        <v>12804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 s="8"/>
      <c r="S4123" s="8"/>
      <c r="T4123" s="8"/>
      <c r="U4123" s="8"/>
      <c r="V4123" s="8"/>
      <c r="W4123" s="8">
        <v>8360000</v>
      </c>
      <c r="X4123" s="8"/>
      <c r="Y4123" s="8"/>
      <c r="Z4123" s="8"/>
      <c r="AA4123" s="8"/>
      <c r="AB4123" s="8"/>
      <c r="AC4123" s="8">
        <v>1672000</v>
      </c>
      <c r="AD4123"/>
      <c r="AE4123"/>
      <c r="AF4123"/>
      <c r="AG4123"/>
      <c r="AH4123"/>
      <c r="AI4123">
        <v>20</v>
      </c>
      <c r="AJ4123" s="8"/>
      <c r="AK4123" s="8"/>
      <c r="AL4123" s="8"/>
      <c r="AM4123" s="8"/>
      <c r="AN4123" s="8"/>
      <c r="AO4123" s="8">
        <v>8360000</v>
      </c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  <c r="BD4123" s="8"/>
      <c r="BE4123" s="8"/>
      <c r="BF4123" s="8"/>
      <c r="BG4123" s="8"/>
      <c r="BH4123" s="8"/>
      <c r="BI4123" s="8"/>
      <c r="BJ4123" s="8"/>
      <c r="BK4123" s="8"/>
      <c r="BL4123"/>
      <c r="BM4123"/>
      <c r="BN4123" s="10">
        <v>0</v>
      </c>
      <c r="BO4123" s="10"/>
      <c r="BP4123" s="10"/>
      <c r="BQ4123" s="10"/>
      <c r="BR4123" s="10"/>
      <c r="BS4123" s="10"/>
      <c r="BT4123" s="10"/>
      <c r="BU4123" s="10"/>
      <c r="BV4123" s="1" t="str">
        <f>Запрос1[[#This Row],[Менеджер]]</f>
        <v>Али Нурберген</v>
      </c>
      <c r="BW4123" s="1" t="str">
        <f>Запрос1[[#This Row],[Дирекция]]</f>
        <v>Южная дирекция</v>
      </c>
      <c r="BX4123" s="1" t="str">
        <f t="shared" si="64"/>
        <v>ТОО "AB-AGRO ORDA"</v>
      </c>
      <c r="BY4123" s="1" t="str">
        <f t="shared" si="64"/>
        <v>210440005751</v>
      </c>
      <c r="CA4123" t="str">
        <f>Запрос1[[#This Row],[родитель]]</f>
        <v>ТОО "AB-AGRO ORDA"</v>
      </c>
      <c r="CB4123" t="str">
        <f>Запрос1[[#This Row],[БИНРодителя]]</f>
        <v>210440005751</v>
      </c>
    </row>
    <row r="4124" spans="1:80" x14ac:dyDescent="0.3">
      <c r="A4124" t="s">
        <v>4110</v>
      </c>
      <c r="B4124" t="s">
        <v>4111</v>
      </c>
      <c r="C4124" t="s">
        <v>107</v>
      </c>
      <c r="D4124" t="s">
        <v>110</v>
      </c>
      <c r="E4124" t="s">
        <v>111</v>
      </c>
      <c r="F4124" t="s">
        <v>4195</v>
      </c>
      <c r="G4124" t="s">
        <v>4196</v>
      </c>
      <c r="H4124" t="s">
        <v>4197</v>
      </c>
      <c r="I4124" t="s">
        <v>4198</v>
      </c>
      <c r="J4124" t="s">
        <v>4198</v>
      </c>
      <c r="K4124" t="s">
        <v>4197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 s="8"/>
      <c r="S4124" s="8"/>
      <c r="T4124" s="8"/>
      <c r="U4124" s="8"/>
      <c r="V4124" s="8">
        <v>120000</v>
      </c>
      <c r="W4124" s="8"/>
      <c r="X4124" s="8"/>
      <c r="Y4124" s="8"/>
      <c r="Z4124" s="8"/>
      <c r="AA4124" s="8"/>
      <c r="AB4124" s="8">
        <v>120000</v>
      </c>
      <c r="AC4124" s="8"/>
      <c r="AD4124"/>
      <c r="AE4124"/>
      <c r="AF4124"/>
      <c r="AG4124"/>
      <c r="AH4124">
        <v>100</v>
      </c>
      <c r="AI4124"/>
      <c r="AJ4124" s="8"/>
      <c r="AK4124" s="8"/>
      <c r="AL4124" s="8"/>
      <c r="AM4124" s="8"/>
      <c r="AN4124" s="8">
        <v>120000</v>
      </c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8"/>
      <c r="BE4124" s="8"/>
      <c r="BF4124" s="8"/>
      <c r="BG4124" s="8"/>
      <c r="BH4124" s="8"/>
      <c r="BI4124" s="8"/>
      <c r="BJ4124" s="8"/>
      <c r="BK4124" s="8"/>
      <c r="BL4124"/>
      <c r="BM4124"/>
      <c r="BN4124" s="10">
        <v>0</v>
      </c>
      <c r="BO4124" s="10"/>
      <c r="BP4124" s="10"/>
      <c r="BQ4124" s="10"/>
      <c r="BR4124" s="10"/>
      <c r="BS4124" s="10"/>
      <c r="BT4124" s="10"/>
      <c r="BU4124" s="10"/>
      <c r="BV4124" s="1" t="str">
        <f>Запрос1[[#This Row],[Менеджер]]</f>
        <v>Али Нурберген</v>
      </c>
      <c r="BW4124" s="1" t="str">
        <f>Запрос1[[#This Row],[Дирекция]]</f>
        <v>Южная дирекция</v>
      </c>
      <c r="BX4124" s="1" t="str">
        <f t="shared" si="64"/>
        <v>КХ "AGRIKO"</v>
      </c>
      <c r="BY4124" s="1" t="str">
        <f t="shared" si="64"/>
        <v>210464027951</v>
      </c>
      <c r="CA4124" t="str">
        <f>Запрос1[[#This Row],[родитель]]</f>
        <v>КХ "AGRIKO"</v>
      </c>
      <c r="CB4124" t="str">
        <f>Запрос1[[#This Row],[БИНРодителя]]</f>
        <v>210464027951</v>
      </c>
    </row>
    <row r="4125" spans="1:80" x14ac:dyDescent="0.3">
      <c r="A4125" t="s">
        <v>4110</v>
      </c>
      <c r="B4125" t="s">
        <v>4111</v>
      </c>
      <c r="C4125" t="s">
        <v>107</v>
      </c>
      <c r="D4125" t="s">
        <v>110</v>
      </c>
      <c r="E4125" t="s">
        <v>111</v>
      </c>
      <c r="F4125" t="s">
        <v>4199</v>
      </c>
      <c r="G4125" t="s">
        <v>4200</v>
      </c>
      <c r="H4125" t="s">
        <v>4201</v>
      </c>
      <c r="I4125" t="s">
        <v>4202</v>
      </c>
      <c r="J4125" t="s">
        <v>4202</v>
      </c>
      <c r="K4125" t="s">
        <v>4201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 s="8"/>
      <c r="S4125" s="8"/>
      <c r="T4125" s="8"/>
      <c r="U4125" s="8">
        <v>720000</v>
      </c>
      <c r="V4125" s="8"/>
      <c r="W4125" s="8"/>
      <c r="X4125" s="8"/>
      <c r="Y4125" s="8"/>
      <c r="Z4125" s="8"/>
      <c r="AA4125" s="8">
        <v>360000</v>
      </c>
      <c r="AB4125" s="8"/>
      <c r="AC4125" s="8"/>
      <c r="AD4125"/>
      <c r="AE4125"/>
      <c r="AF4125"/>
      <c r="AG4125">
        <v>50</v>
      </c>
      <c r="AH4125"/>
      <c r="AI4125"/>
      <c r="AJ4125" s="8"/>
      <c r="AK4125" s="8"/>
      <c r="AL4125" s="8"/>
      <c r="AM4125" s="8">
        <v>720000</v>
      </c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8"/>
      <c r="BG4125" s="8"/>
      <c r="BH4125" s="8"/>
      <c r="BI4125" s="8"/>
      <c r="BJ4125" s="8"/>
      <c r="BK4125" s="8"/>
      <c r="BL4125"/>
      <c r="BM4125"/>
      <c r="BN4125" s="10">
        <v>0</v>
      </c>
      <c r="BO4125" s="10"/>
      <c r="BP4125" s="10"/>
      <c r="BQ4125" s="10"/>
      <c r="BR4125" s="10"/>
      <c r="BS4125" s="10"/>
      <c r="BT4125" s="10"/>
      <c r="BU4125" s="10"/>
      <c r="BV4125" s="1" t="str">
        <f>Запрос1[[#This Row],[Менеджер]]</f>
        <v>Али Нурберген</v>
      </c>
      <c r="BW4125" s="1" t="str">
        <f>Запрос1[[#This Row],[Дирекция]]</f>
        <v>Южная дирекция</v>
      </c>
      <c r="BX4125" s="1" t="str">
        <f t="shared" si="64"/>
        <v>ФХ "Диана"</v>
      </c>
      <c r="BY4125" s="1" t="str">
        <f t="shared" si="64"/>
        <v>190564033606</v>
      </c>
      <c r="CA4125" t="str">
        <f>Запрос1[[#This Row],[родитель]]</f>
        <v>ФХ "Диана"</v>
      </c>
      <c r="CB4125" t="str">
        <f>Запрос1[[#This Row],[БИНРодителя]]</f>
        <v>190564033606</v>
      </c>
    </row>
    <row r="4126" spans="1:80" x14ac:dyDescent="0.3">
      <c r="A4126" t="s">
        <v>4110</v>
      </c>
      <c r="B4126" t="s">
        <v>4111</v>
      </c>
      <c r="C4126" t="s">
        <v>107</v>
      </c>
      <c r="D4126" t="s">
        <v>110</v>
      </c>
      <c r="E4126" t="s">
        <v>111</v>
      </c>
      <c r="F4126" t="s">
        <v>141</v>
      </c>
      <c r="G4126" t="s">
        <v>142</v>
      </c>
      <c r="H4126" t="s">
        <v>4203</v>
      </c>
      <c r="I4126" t="s">
        <v>4204</v>
      </c>
      <c r="J4126" t="s">
        <v>4204</v>
      </c>
      <c r="K4126" t="s">
        <v>4203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 s="8"/>
      <c r="S4126" s="8"/>
      <c r="T4126" s="8">
        <v>80000</v>
      </c>
      <c r="U4126" s="8"/>
      <c r="V4126" s="8"/>
      <c r="W4126" s="8"/>
      <c r="X4126" s="8"/>
      <c r="Y4126" s="8"/>
      <c r="Z4126" s="8">
        <v>80000</v>
      </c>
      <c r="AA4126" s="8"/>
      <c r="AB4126" s="8"/>
      <c r="AC4126" s="8"/>
      <c r="AD4126"/>
      <c r="AE4126"/>
      <c r="AF4126">
        <v>100</v>
      </c>
      <c r="AG4126"/>
      <c r="AH4126"/>
      <c r="AI4126"/>
      <c r="AJ4126" s="8"/>
      <c r="AK4126" s="8"/>
      <c r="AL4126" s="8">
        <v>80000</v>
      </c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8"/>
      <c r="BE4126" s="8"/>
      <c r="BF4126" s="8"/>
      <c r="BG4126" s="8"/>
      <c r="BH4126" s="8"/>
      <c r="BI4126" s="8"/>
      <c r="BJ4126" s="8"/>
      <c r="BK4126" s="8"/>
      <c r="BL4126"/>
      <c r="BM4126"/>
      <c r="BN4126" s="10">
        <v>0</v>
      </c>
      <c r="BO4126" s="10"/>
      <c r="BP4126" s="10"/>
      <c r="BQ4126" s="10"/>
      <c r="BR4126" s="10"/>
      <c r="BS4126" s="10"/>
      <c r="BT4126" s="10"/>
      <c r="BU4126" s="10"/>
      <c r="BV4126" s="1" t="str">
        <f>Запрос1[[#This Row],[Менеджер]]</f>
        <v>Али Нурберген</v>
      </c>
      <c r="BW4126" s="1" t="str">
        <f>Запрос1[[#This Row],[Дирекция]]</f>
        <v>Южная дирекция</v>
      </c>
      <c r="BX4126" s="1" t="str">
        <f t="shared" si="64"/>
        <v>"Айнаш" ш/қ</v>
      </c>
      <c r="BY4126" s="1" t="str">
        <f t="shared" si="64"/>
        <v>030364018495</v>
      </c>
      <c r="CA4126" t="str">
        <f>Запрос1[[#This Row],[родитель]]</f>
        <v>"Айнаш" ш/қ</v>
      </c>
      <c r="CB4126" t="str">
        <f>Запрос1[[#This Row],[БИНРодителя]]</f>
        <v>030364018495</v>
      </c>
    </row>
    <row r="4127" spans="1:80" x14ac:dyDescent="0.3">
      <c r="A4127" t="s">
        <v>4110</v>
      </c>
      <c r="B4127" t="s">
        <v>4111</v>
      </c>
      <c r="C4127" t="s">
        <v>107</v>
      </c>
      <c r="D4127" t="s">
        <v>110</v>
      </c>
      <c r="E4127" t="s">
        <v>111</v>
      </c>
      <c r="F4127" t="s">
        <v>141</v>
      </c>
      <c r="G4127" t="s">
        <v>142</v>
      </c>
      <c r="H4127" t="s">
        <v>4205</v>
      </c>
      <c r="I4127" t="s">
        <v>4206</v>
      </c>
      <c r="J4127" t="s">
        <v>4206</v>
      </c>
      <c r="K4127" t="s">
        <v>4205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 s="8"/>
      <c r="S4127" s="8"/>
      <c r="T4127" s="8"/>
      <c r="U4127" s="8">
        <v>960000</v>
      </c>
      <c r="V4127" s="8"/>
      <c r="W4127" s="8"/>
      <c r="X4127" s="8"/>
      <c r="Y4127" s="8"/>
      <c r="Z4127" s="8"/>
      <c r="AA4127" s="8">
        <v>192000</v>
      </c>
      <c r="AB4127" s="8"/>
      <c r="AC4127" s="8"/>
      <c r="AD4127"/>
      <c r="AE4127"/>
      <c r="AF4127"/>
      <c r="AG4127">
        <v>20</v>
      </c>
      <c r="AH4127"/>
      <c r="AI4127"/>
      <c r="AJ4127" s="8"/>
      <c r="AK4127" s="8"/>
      <c r="AL4127" s="8"/>
      <c r="AM4127" s="8">
        <v>960000</v>
      </c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  <c r="BD4127" s="8"/>
      <c r="BE4127" s="8"/>
      <c r="BF4127" s="8"/>
      <c r="BG4127" s="8"/>
      <c r="BH4127" s="8">
        <v>2484000</v>
      </c>
      <c r="BI4127" s="8"/>
      <c r="BJ4127" s="8">
        <v>960000</v>
      </c>
      <c r="BK4127" s="8"/>
      <c r="BL4127">
        <v>38.647300000000001</v>
      </c>
      <c r="BM4127"/>
      <c r="BN4127" s="10">
        <v>0</v>
      </c>
      <c r="BO4127" s="10"/>
      <c r="BP4127" s="10"/>
      <c r="BQ4127" s="10"/>
      <c r="BR4127" s="10"/>
      <c r="BS4127" s="10"/>
      <c r="BT4127" s="10"/>
      <c r="BU4127" s="10"/>
      <c r="BV4127" s="1" t="str">
        <f>Запрос1[[#This Row],[Менеджер]]</f>
        <v>Али Нурберген</v>
      </c>
      <c r="BW4127" s="1" t="str">
        <f>Запрос1[[#This Row],[Дирекция]]</f>
        <v>Южная дирекция</v>
      </c>
      <c r="BX4127" s="1" t="str">
        <f t="shared" si="64"/>
        <v>Фх "Аят"</v>
      </c>
      <c r="BY4127" s="1" t="str">
        <f t="shared" si="64"/>
        <v>200364023140</v>
      </c>
      <c r="CA4127" t="str">
        <f>Запрос1[[#This Row],[родитель]]</f>
        <v>Фх "Аят"</v>
      </c>
      <c r="CB4127" t="str">
        <f>Запрос1[[#This Row],[БИНРодителя]]</f>
        <v>200364023140</v>
      </c>
    </row>
    <row r="4128" spans="1:80" x14ac:dyDescent="0.3">
      <c r="A4128" t="s">
        <v>4110</v>
      </c>
      <c r="B4128" t="s">
        <v>4111</v>
      </c>
      <c r="C4128" t="s">
        <v>107</v>
      </c>
      <c r="D4128" t="s">
        <v>110</v>
      </c>
      <c r="E4128" t="s">
        <v>111</v>
      </c>
      <c r="F4128" t="s">
        <v>4207</v>
      </c>
      <c r="G4128" t="s">
        <v>4208</v>
      </c>
      <c r="H4128" t="s">
        <v>4209</v>
      </c>
      <c r="I4128" t="s">
        <v>4210</v>
      </c>
      <c r="J4128" t="s">
        <v>4210</v>
      </c>
      <c r="K4128" t="s">
        <v>4209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1</v>
      </c>
      <c r="R4128" s="8"/>
      <c r="S4128" s="8"/>
      <c r="T4128" s="8"/>
      <c r="U4128" s="8">
        <v>2078000</v>
      </c>
      <c r="V4128" s="8"/>
      <c r="W4128" s="8">
        <v>638000</v>
      </c>
      <c r="X4128" s="8"/>
      <c r="Y4128" s="8"/>
      <c r="Z4128" s="8"/>
      <c r="AA4128" s="8">
        <v>1673000</v>
      </c>
      <c r="AB4128" s="8"/>
      <c r="AC4128" s="8">
        <v>392000</v>
      </c>
      <c r="AD4128"/>
      <c r="AE4128"/>
      <c r="AF4128"/>
      <c r="AG4128">
        <v>80.510000000000005</v>
      </c>
      <c r="AH4128"/>
      <c r="AI4128">
        <v>61.44</v>
      </c>
      <c r="AJ4128" s="8"/>
      <c r="AK4128" s="8"/>
      <c r="AL4128" s="8"/>
      <c r="AM4128" s="8">
        <v>2078000</v>
      </c>
      <c r="AN4128" s="8"/>
      <c r="AO4128" s="8">
        <v>638000</v>
      </c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8"/>
      <c r="BE4128" s="8"/>
      <c r="BF4128" s="8"/>
      <c r="BG4128" s="8"/>
      <c r="BH4128" s="8">
        <v>5580500.0300000003</v>
      </c>
      <c r="BI4128" s="8"/>
      <c r="BJ4128" s="8">
        <v>1268000</v>
      </c>
      <c r="BK4128" s="8"/>
      <c r="BL4128">
        <v>22.721900000000002</v>
      </c>
      <c r="BM4128"/>
      <c r="BN4128" s="10">
        <v>0</v>
      </c>
      <c r="BO4128" s="10"/>
      <c r="BP4128" s="10"/>
      <c r="BQ4128" s="10"/>
      <c r="BR4128" s="10"/>
      <c r="BS4128" s="10"/>
      <c r="BT4128" s="10"/>
      <c r="BU4128" s="10"/>
      <c r="BV4128" s="1" t="str">
        <f>Запрос1[[#This Row],[Менеджер]]</f>
        <v>Али Нурберген</v>
      </c>
      <c r="BW4128" s="1" t="str">
        <f>Запрос1[[#This Row],[Дирекция]]</f>
        <v>Южная дирекция</v>
      </c>
      <c r="BX4128" s="1" t="str">
        <f t="shared" si="64"/>
        <v>"Толыбай"ШҚ</v>
      </c>
      <c r="BY4128" s="1" t="str">
        <f t="shared" si="64"/>
        <v>030464021736</v>
      </c>
      <c r="CA4128" t="str">
        <f>Запрос1[[#This Row],[родитель]]</f>
        <v>"Толыбай"ШҚ</v>
      </c>
      <c r="CB4128" t="str">
        <f>Запрос1[[#This Row],[БИНРодителя]]</f>
        <v>030464021736</v>
      </c>
    </row>
    <row r="4129" spans="1:80" x14ac:dyDescent="0.3">
      <c r="A4129" t="s">
        <v>4110</v>
      </c>
      <c r="B4129" t="s">
        <v>4111</v>
      </c>
      <c r="C4129" t="s">
        <v>107</v>
      </c>
      <c r="D4129" t="s">
        <v>110</v>
      </c>
      <c r="E4129" t="s">
        <v>111</v>
      </c>
      <c r="F4129" t="s">
        <v>4207</v>
      </c>
      <c r="G4129" t="s">
        <v>4208</v>
      </c>
      <c r="H4129" t="s">
        <v>4229</v>
      </c>
      <c r="I4129" t="s">
        <v>4230</v>
      </c>
      <c r="J4129" t="s">
        <v>4230</v>
      </c>
      <c r="K4129" t="s">
        <v>4229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 s="8"/>
      <c r="S4129" s="8"/>
      <c r="T4129" s="8"/>
      <c r="U4129" s="8">
        <v>4290000</v>
      </c>
      <c r="V4129" s="8"/>
      <c r="W4129" s="8"/>
      <c r="X4129" s="8"/>
      <c r="Y4129" s="8"/>
      <c r="Z4129" s="8"/>
      <c r="AA4129" s="8">
        <v>0</v>
      </c>
      <c r="AB4129" s="8"/>
      <c r="AC4129" s="8"/>
      <c r="AD4129"/>
      <c r="AE4129"/>
      <c r="AF4129"/>
      <c r="AG4129">
        <v>0</v>
      </c>
      <c r="AH4129"/>
      <c r="AI4129"/>
      <c r="AJ4129" s="8"/>
      <c r="AK4129" s="8"/>
      <c r="AL4129" s="8"/>
      <c r="AM4129" s="8">
        <v>4290000</v>
      </c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  <c r="BD4129" s="8"/>
      <c r="BE4129" s="8"/>
      <c r="BF4129" s="8"/>
      <c r="BG4129" s="8"/>
      <c r="BH4129" s="8">
        <v>147169400</v>
      </c>
      <c r="BI4129" s="8"/>
      <c r="BJ4129" s="8">
        <v>22320000</v>
      </c>
      <c r="BK4129" s="8"/>
      <c r="BL4129">
        <v>15.1661</v>
      </c>
      <c r="BM4129"/>
      <c r="BN4129" s="10">
        <v>0</v>
      </c>
      <c r="BO4129" s="10"/>
      <c r="BP4129" s="10"/>
      <c r="BQ4129" s="10"/>
      <c r="BR4129" s="10"/>
      <c r="BS4129" s="10"/>
      <c r="BT4129" s="10"/>
      <c r="BU4129" s="10"/>
      <c r="BV4129" s="1" t="str">
        <f>Запрос1[[#This Row],[Менеджер]]</f>
        <v>Али Нурберген</v>
      </c>
      <c r="BW4129" s="1" t="str">
        <f>Запрос1[[#This Row],[Дирекция]]</f>
        <v>Южная дирекция</v>
      </c>
      <c r="BX4129" s="1" t="str">
        <f t="shared" si="64"/>
        <v>ТОО "Егінші"</v>
      </c>
      <c r="BY4129" s="1" t="str">
        <f t="shared" si="64"/>
        <v>040240001656</v>
      </c>
      <c r="CA4129" t="str">
        <f>Запрос1[[#This Row],[родитель]]</f>
        <v>ТОО "Егінші"</v>
      </c>
      <c r="CB4129" t="str">
        <f>Запрос1[[#This Row],[БИНРодителя]]</f>
        <v>040240001656</v>
      </c>
    </row>
    <row r="4130" spans="1:80" x14ac:dyDescent="0.3">
      <c r="A4130" t="s">
        <v>4110</v>
      </c>
      <c r="B4130" t="s">
        <v>4111</v>
      </c>
      <c r="C4130" t="s">
        <v>107</v>
      </c>
      <c r="D4130" t="s">
        <v>110</v>
      </c>
      <c r="E4130" t="s">
        <v>111</v>
      </c>
      <c r="F4130" t="s">
        <v>145</v>
      </c>
      <c r="G4130" t="s">
        <v>146</v>
      </c>
      <c r="H4130" t="s">
        <v>10982</v>
      </c>
      <c r="I4130" t="s">
        <v>10983</v>
      </c>
      <c r="J4130" t="s">
        <v>10983</v>
      </c>
      <c r="K4130" t="s">
        <v>10982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 s="8"/>
      <c r="S4130" s="8"/>
      <c r="T4130" s="8"/>
      <c r="U4130" s="8"/>
      <c r="V4130" s="8"/>
      <c r="W4130" s="8">
        <v>350000</v>
      </c>
      <c r="X4130" s="8"/>
      <c r="Y4130" s="8"/>
      <c r="Z4130" s="8"/>
      <c r="AA4130" s="8"/>
      <c r="AB4130" s="8"/>
      <c r="AC4130" s="8">
        <v>350000</v>
      </c>
      <c r="AD4130"/>
      <c r="AE4130"/>
      <c r="AF4130"/>
      <c r="AG4130"/>
      <c r="AH4130"/>
      <c r="AI4130">
        <v>100</v>
      </c>
      <c r="AJ4130" s="8"/>
      <c r="AK4130" s="8"/>
      <c r="AL4130" s="8"/>
      <c r="AM4130" s="8"/>
      <c r="AN4130" s="8"/>
      <c r="AO4130" s="8">
        <v>350000</v>
      </c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8"/>
      <c r="BE4130" s="8"/>
      <c r="BF4130" s="8"/>
      <c r="BG4130" s="8"/>
      <c r="BH4130" s="8"/>
      <c r="BI4130" s="8"/>
      <c r="BJ4130" s="8"/>
      <c r="BK4130" s="8"/>
      <c r="BL4130"/>
      <c r="BM4130"/>
      <c r="BN4130" s="10">
        <v>0</v>
      </c>
      <c r="BO4130" s="10"/>
      <c r="BP4130" s="10"/>
      <c r="BQ4130" s="10"/>
      <c r="BR4130" s="10"/>
      <c r="BS4130" s="10"/>
      <c r="BT4130" s="10"/>
      <c r="BU4130" s="10"/>
      <c r="BV4130" s="1" t="str">
        <f>Запрос1[[#This Row],[Менеджер]]</f>
        <v>Али Нурберген</v>
      </c>
      <c r="BW4130" s="1" t="str">
        <f>Запрос1[[#This Row],[Дирекция]]</f>
        <v>Южная дирекция</v>
      </c>
      <c r="BX4130" s="1" t="str">
        <f t="shared" si="64"/>
        <v>ШК "Талап"</v>
      </c>
      <c r="BY4130" s="1" t="str">
        <f t="shared" si="64"/>
        <v>030464009003</v>
      </c>
      <c r="CA4130" t="str">
        <f>Запрос1[[#This Row],[родитель]]</f>
        <v>ШК "Талап"</v>
      </c>
      <c r="CB4130" t="str">
        <f>Запрос1[[#This Row],[БИНРодителя]]</f>
        <v>030464009003</v>
      </c>
    </row>
    <row r="4131" spans="1:80" x14ac:dyDescent="0.3">
      <c r="A4131" t="s">
        <v>4110</v>
      </c>
      <c r="B4131" t="s">
        <v>4111</v>
      </c>
      <c r="C4131" t="s">
        <v>107</v>
      </c>
      <c r="D4131" t="s">
        <v>110</v>
      </c>
      <c r="E4131" t="s">
        <v>149</v>
      </c>
      <c r="F4131" t="s">
        <v>190</v>
      </c>
      <c r="G4131" t="s">
        <v>191</v>
      </c>
      <c r="H4131" t="s">
        <v>4231</v>
      </c>
      <c r="I4131" t="s">
        <v>4232</v>
      </c>
      <c r="J4131" t="s">
        <v>4232</v>
      </c>
      <c r="K4131" t="s">
        <v>4231</v>
      </c>
      <c r="L4131">
        <v>0</v>
      </c>
      <c r="M4131">
        <v>0</v>
      </c>
      <c r="N4131">
        <v>1</v>
      </c>
      <c r="O4131">
        <v>0</v>
      </c>
      <c r="P4131">
        <v>1</v>
      </c>
      <c r="Q4131">
        <v>0</v>
      </c>
      <c r="R4131" s="8"/>
      <c r="S4131" s="8"/>
      <c r="T4131" s="8">
        <v>2028000</v>
      </c>
      <c r="U4131" s="8"/>
      <c r="V4131" s="8">
        <v>3969000</v>
      </c>
      <c r="W4131" s="8"/>
      <c r="X4131" s="8"/>
      <c r="Y4131" s="8"/>
      <c r="Z4131" s="8">
        <v>2028000</v>
      </c>
      <c r="AA4131" s="8"/>
      <c r="AB4131" s="8">
        <v>3969000</v>
      </c>
      <c r="AC4131" s="8"/>
      <c r="AD4131"/>
      <c r="AE4131"/>
      <c r="AF4131">
        <v>100</v>
      </c>
      <c r="AG4131"/>
      <c r="AH4131">
        <v>100</v>
      </c>
      <c r="AI4131"/>
      <c r="AJ4131" s="8"/>
      <c r="AK4131" s="8"/>
      <c r="AL4131" s="8">
        <v>2028000</v>
      </c>
      <c r="AM4131" s="8"/>
      <c r="AN4131" s="8">
        <v>3969000</v>
      </c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  <c r="BD4131" s="8"/>
      <c r="BE4131" s="8"/>
      <c r="BF4131" s="8"/>
      <c r="BG4131" s="8"/>
      <c r="BH4131" s="8"/>
      <c r="BI4131" s="8">
        <v>21899720.640000001</v>
      </c>
      <c r="BJ4131" s="8"/>
      <c r="BK4131" s="8">
        <v>3969000</v>
      </c>
      <c r="BL4131"/>
      <c r="BM4131">
        <v>18.1235</v>
      </c>
      <c r="BN4131" s="10">
        <v>0</v>
      </c>
      <c r="BO4131" s="10"/>
      <c r="BP4131" s="10"/>
      <c r="BQ4131" s="10"/>
      <c r="BR4131" s="10"/>
      <c r="BS4131" s="10"/>
      <c r="BT4131" s="10"/>
      <c r="BU4131" s="10"/>
      <c r="BV4131" s="1" t="str">
        <f>Запрос1[[#This Row],[Менеджер]]</f>
        <v>Али Нурберген</v>
      </c>
      <c r="BW4131" s="1" t="str">
        <f>Запрос1[[#This Row],[Дирекция]]</f>
        <v>Южная дирекция</v>
      </c>
      <c r="BX4131" s="1" t="str">
        <f t="shared" si="64"/>
        <v>Ерлан шқ</v>
      </c>
      <c r="BY4131" s="1" t="str">
        <f t="shared" si="64"/>
        <v>030564020612</v>
      </c>
      <c r="CA4131" t="str">
        <f>Запрос1[[#This Row],[родитель]]</f>
        <v>Ерлан шқ</v>
      </c>
      <c r="CB4131" t="str">
        <f>Запрос1[[#This Row],[БИНРодителя]]</f>
        <v>030564020612</v>
      </c>
    </row>
    <row r="4132" spans="1:80" x14ac:dyDescent="0.3">
      <c r="A4132" t="s">
        <v>3658</v>
      </c>
      <c r="B4132" t="s">
        <v>3659</v>
      </c>
      <c r="C4132" t="s">
        <v>122</v>
      </c>
      <c r="D4132" t="s">
        <v>89</v>
      </c>
      <c r="E4132" t="s">
        <v>593</v>
      </c>
      <c r="F4132" t="s">
        <v>9113</v>
      </c>
      <c r="G4132" t="s">
        <v>4311</v>
      </c>
      <c r="H4132" t="s">
        <v>9114</v>
      </c>
      <c r="I4132" t="s">
        <v>9115</v>
      </c>
      <c r="J4132" t="s">
        <v>9115</v>
      </c>
      <c r="K4132" t="s">
        <v>9114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 s="8"/>
      <c r="S4132" s="8">
        <v>278000</v>
      </c>
      <c r="T4132" s="8"/>
      <c r="U4132" s="8"/>
      <c r="V4132" s="8"/>
      <c r="W4132" s="8"/>
      <c r="X4132" s="8"/>
      <c r="Y4132" s="8">
        <v>278000</v>
      </c>
      <c r="Z4132" s="8"/>
      <c r="AA4132" s="8"/>
      <c r="AB4132" s="8"/>
      <c r="AC4132" s="8"/>
      <c r="AD4132"/>
      <c r="AE4132">
        <v>100</v>
      </c>
      <c r="AF4132"/>
      <c r="AG4132"/>
      <c r="AH4132"/>
      <c r="AI4132"/>
      <c r="AJ4132" s="8"/>
      <c r="AK4132" s="8">
        <v>278000</v>
      </c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8"/>
      <c r="BE4132" s="8"/>
      <c r="BF4132" s="8"/>
      <c r="BG4132" s="8"/>
      <c r="BH4132" s="8"/>
      <c r="BI4132" s="8"/>
      <c r="BJ4132" s="8"/>
      <c r="BK4132" s="8"/>
      <c r="BL4132"/>
      <c r="BM4132"/>
      <c r="BN4132" s="10">
        <v>0</v>
      </c>
      <c r="BO4132" s="10"/>
      <c r="BP4132" s="10"/>
      <c r="BQ4132" s="10"/>
      <c r="BR4132" s="10"/>
      <c r="BS4132" s="10"/>
      <c r="BT4132" s="10"/>
      <c r="BU4132" s="10"/>
      <c r="BV4132" s="1" t="str">
        <f>Запрос1[[#This Row],[Менеджер]]</f>
        <v>Гуралевич Григорий</v>
      </c>
      <c r="BW4132" s="1" t="str">
        <f>Запрос1[[#This Row],[Дирекция]]</f>
        <v>Центральная дирекция</v>
      </c>
      <c r="BX4132" s="1" t="str">
        <f t="shared" si="64"/>
        <v>ИП "Бектасов"</v>
      </c>
      <c r="BY4132" s="1" t="str">
        <f t="shared" si="64"/>
        <v>720801350259</v>
      </c>
      <c r="CA4132" t="str">
        <f>Запрос1[[#This Row],[родитель]]</f>
        <v>ИП "Бектасов"</v>
      </c>
      <c r="CB4132" t="str">
        <f>Запрос1[[#This Row],[БИНРодителя]]</f>
        <v>720801350259</v>
      </c>
    </row>
    <row r="4133" spans="1:80" x14ac:dyDescent="0.3">
      <c r="A4133" t="s">
        <v>3658</v>
      </c>
      <c r="B4133" t="s">
        <v>3659</v>
      </c>
      <c r="C4133" t="s">
        <v>122</v>
      </c>
      <c r="D4133" t="s">
        <v>89</v>
      </c>
      <c r="E4133" t="s">
        <v>2117</v>
      </c>
      <c r="F4133"/>
      <c r="G4133" t="s">
        <v>9116</v>
      </c>
      <c r="H4133" t="s">
        <v>9117</v>
      </c>
      <c r="I4133" t="s">
        <v>9118</v>
      </c>
      <c r="J4133" t="s">
        <v>9118</v>
      </c>
      <c r="K4133" t="s">
        <v>9117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 s="8"/>
      <c r="S4133" s="8"/>
      <c r="T4133" s="8">
        <v>19437800</v>
      </c>
      <c r="U4133" s="8"/>
      <c r="V4133" s="8"/>
      <c r="W4133" s="8"/>
      <c r="X4133" s="8"/>
      <c r="Y4133" s="8"/>
      <c r="Z4133" s="8">
        <v>19437800</v>
      </c>
      <c r="AA4133" s="8"/>
      <c r="AB4133" s="8"/>
      <c r="AC4133" s="8"/>
      <c r="AD4133"/>
      <c r="AE4133"/>
      <c r="AF4133">
        <v>100</v>
      </c>
      <c r="AG4133"/>
      <c r="AH4133"/>
      <c r="AI4133"/>
      <c r="AJ4133" s="8"/>
      <c r="AK4133" s="8"/>
      <c r="AL4133" s="8">
        <v>19437800</v>
      </c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  <c r="BF4133" s="8"/>
      <c r="BG4133" s="8"/>
      <c r="BH4133" s="8"/>
      <c r="BI4133" s="8"/>
      <c r="BJ4133" s="8"/>
      <c r="BK4133" s="8"/>
      <c r="BL4133"/>
      <c r="BM4133"/>
      <c r="BN4133" s="10">
        <v>0</v>
      </c>
      <c r="BO4133" s="10"/>
      <c r="BP4133" s="10"/>
      <c r="BQ4133" s="10"/>
      <c r="BR4133" s="10"/>
      <c r="BS4133" s="10"/>
      <c r="BT4133" s="10"/>
      <c r="BU4133" s="10"/>
      <c r="BV4133" s="1" t="str">
        <f>Запрос1[[#This Row],[Менеджер]]</f>
        <v>Гуралевич Григорий</v>
      </c>
      <c r="BW4133" s="1" t="str">
        <f>Запрос1[[#This Row],[Дирекция]]</f>
        <v>Центральная дирекция</v>
      </c>
      <c r="BX4133" s="1" t="str">
        <f t="shared" si="64"/>
        <v>ТОО "Ак Жар 2016"</v>
      </c>
      <c r="BY4133" s="1" t="str">
        <f t="shared" si="64"/>
        <v>160540009361</v>
      </c>
      <c r="CA4133" t="str">
        <f>Запрос1[[#This Row],[родитель]]</f>
        <v>ТОО "Ак Жар 2016"</v>
      </c>
      <c r="CB4133" t="str">
        <f>Запрос1[[#This Row],[БИНРодителя]]</f>
        <v>160540009361</v>
      </c>
    </row>
    <row r="4134" spans="1:80" x14ac:dyDescent="0.3">
      <c r="A4134" t="s">
        <v>3658</v>
      </c>
      <c r="B4134" t="s">
        <v>3659</v>
      </c>
      <c r="C4134" t="s">
        <v>122</v>
      </c>
      <c r="D4134" t="s">
        <v>89</v>
      </c>
      <c r="E4134" t="s">
        <v>401</v>
      </c>
      <c r="F4134" t="s">
        <v>1489</v>
      </c>
      <c r="G4134" t="s">
        <v>1490</v>
      </c>
      <c r="H4134" t="s">
        <v>1491</v>
      </c>
      <c r="I4134" t="s">
        <v>1492</v>
      </c>
      <c r="J4134" t="s">
        <v>1492</v>
      </c>
      <c r="K4134" t="s">
        <v>1491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 s="8"/>
      <c r="S4134" s="8"/>
      <c r="T4134" s="8">
        <v>15108180</v>
      </c>
      <c r="U4134" s="8"/>
      <c r="V4134" s="8"/>
      <c r="W4134" s="8"/>
      <c r="X4134" s="8"/>
      <c r="Y4134" s="8"/>
      <c r="Z4134" s="8">
        <v>15108180</v>
      </c>
      <c r="AA4134" s="8"/>
      <c r="AB4134" s="8"/>
      <c r="AC4134" s="8"/>
      <c r="AD4134"/>
      <c r="AE4134"/>
      <c r="AF4134">
        <v>100</v>
      </c>
      <c r="AG4134"/>
      <c r="AH4134"/>
      <c r="AI4134"/>
      <c r="AJ4134" s="8"/>
      <c r="AK4134" s="8"/>
      <c r="AL4134" s="8">
        <v>15108180</v>
      </c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8"/>
      <c r="BE4134" s="8"/>
      <c r="BF4134" s="8"/>
      <c r="BG4134" s="8"/>
      <c r="BH4134" s="8"/>
      <c r="BI4134" s="8"/>
      <c r="BJ4134" s="8"/>
      <c r="BK4134" s="8"/>
      <c r="BL4134"/>
      <c r="BM4134"/>
      <c r="BN4134" s="10">
        <v>0</v>
      </c>
      <c r="BO4134" s="10"/>
      <c r="BP4134" s="10"/>
      <c r="BQ4134" s="10"/>
      <c r="BR4134" s="10"/>
      <c r="BS4134" s="10"/>
      <c r="BT4134" s="10"/>
      <c r="BU4134" s="10"/>
      <c r="BV4134" s="1" t="str">
        <f>Запрос1[[#This Row],[Менеджер]]</f>
        <v>Гуралевич Григорий</v>
      </c>
      <c r="BW4134" s="1" t="str">
        <f>Запрос1[[#This Row],[Дирекция]]</f>
        <v>Центральная дирекция</v>
      </c>
      <c r="BX4134" s="1" t="str">
        <f t="shared" si="64"/>
        <v>ТОО "Агро-Олдиви"</v>
      </c>
      <c r="BY4134" s="1" t="str">
        <f t="shared" si="64"/>
        <v>980340000449</v>
      </c>
      <c r="CA4134" t="str">
        <f>Запрос1[[#This Row],[родитель]]</f>
        <v>ТОО "Агро-Олдиви"</v>
      </c>
      <c r="CB4134" t="str">
        <f>Запрос1[[#This Row],[БИНРодителя]]</f>
        <v>980340000449</v>
      </c>
    </row>
    <row r="4135" spans="1:80" x14ac:dyDescent="0.3">
      <c r="A4135" t="s">
        <v>3658</v>
      </c>
      <c r="B4135" t="s">
        <v>3659</v>
      </c>
      <c r="C4135" t="s">
        <v>122</v>
      </c>
      <c r="D4135" t="s">
        <v>89</v>
      </c>
      <c r="E4135" t="s">
        <v>2207</v>
      </c>
      <c r="F4135" t="s">
        <v>2208</v>
      </c>
      <c r="G4135" t="s">
        <v>2589</v>
      </c>
      <c r="H4135" t="s">
        <v>2590</v>
      </c>
      <c r="I4135" t="s">
        <v>2591</v>
      </c>
      <c r="J4135" t="s">
        <v>2591</v>
      </c>
      <c r="K4135" t="s">
        <v>2590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 s="8"/>
      <c r="S4135" s="8">
        <v>3135000</v>
      </c>
      <c r="T4135" s="8">
        <v>8182875</v>
      </c>
      <c r="U4135" s="8"/>
      <c r="V4135" s="8"/>
      <c r="W4135" s="8"/>
      <c r="X4135" s="8"/>
      <c r="Y4135" s="8">
        <v>3135000</v>
      </c>
      <c r="Z4135" s="8">
        <v>8182875</v>
      </c>
      <c r="AA4135" s="8"/>
      <c r="AB4135" s="8"/>
      <c r="AC4135" s="8"/>
      <c r="AD4135"/>
      <c r="AE4135">
        <v>100</v>
      </c>
      <c r="AF4135">
        <v>100</v>
      </c>
      <c r="AG4135"/>
      <c r="AH4135"/>
      <c r="AI4135"/>
      <c r="AJ4135" s="8"/>
      <c r="AK4135" s="8">
        <v>3135000</v>
      </c>
      <c r="AL4135" s="8">
        <v>8182875</v>
      </c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  <c r="BD4135" s="8"/>
      <c r="BE4135" s="8"/>
      <c r="BF4135" s="8"/>
      <c r="BG4135" s="8"/>
      <c r="BH4135" s="8"/>
      <c r="BI4135" s="8"/>
      <c r="BJ4135" s="8"/>
      <c r="BK4135" s="8"/>
      <c r="BL4135"/>
      <c r="BM4135"/>
      <c r="BN4135" s="10">
        <v>0</v>
      </c>
      <c r="BO4135" s="10"/>
      <c r="BP4135" s="10"/>
      <c r="BQ4135" s="10"/>
      <c r="BR4135" s="10"/>
      <c r="BS4135" s="10"/>
      <c r="BT4135" s="10"/>
      <c r="BU4135" s="10"/>
      <c r="BV4135" s="1" t="str">
        <f>Запрос1[[#This Row],[Менеджер]]</f>
        <v>Гуралевич Григорий</v>
      </c>
      <c r="BW4135" s="1" t="str">
        <f>Запрос1[[#This Row],[Дирекция]]</f>
        <v>Центральная дирекция</v>
      </c>
      <c r="BX4135" s="1" t="str">
        <f t="shared" si="64"/>
        <v>К/Х Кийма</v>
      </c>
      <c r="BY4135" s="1" t="str">
        <f t="shared" si="64"/>
        <v>910828351452</v>
      </c>
      <c r="CA4135" t="str">
        <f>Запрос1[[#This Row],[родитель]]</f>
        <v>К/Х Кийма</v>
      </c>
      <c r="CB4135" t="str">
        <f>Запрос1[[#This Row],[БИНРодителя]]</f>
        <v>910828351452</v>
      </c>
    </row>
    <row r="4136" spans="1:80" x14ac:dyDescent="0.3">
      <c r="A4136" t="s">
        <v>3658</v>
      </c>
      <c r="B4136" t="s">
        <v>3659</v>
      </c>
      <c r="C4136" t="s">
        <v>122</v>
      </c>
      <c r="D4136" t="s">
        <v>89</v>
      </c>
      <c r="E4136" t="s">
        <v>254</v>
      </c>
      <c r="F4136" t="s">
        <v>4064</v>
      </c>
      <c r="G4136" t="s">
        <v>4065</v>
      </c>
      <c r="H4136" t="s">
        <v>4066</v>
      </c>
      <c r="I4136" t="s">
        <v>4067</v>
      </c>
      <c r="J4136" t="s">
        <v>4067</v>
      </c>
      <c r="K4136" t="s">
        <v>4066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 s="8"/>
      <c r="S4136" s="8">
        <v>1084500</v>
      </c>
      <c r="T4136" s="8"/>
      <c r="U4136" s="8"/>
      <c r="V4136" s="8"/>
      <c r="W4136" s="8"/>
      <c r="X4136" s="8"/>
      <c r="Y4136" s="8">
        <v>1084500</v>
      </c>
      <c r="Z4136" s="8"/>
      <c r="AA4136" s="8"/>
      <c r="AB4136" s="8"/>
      <c r="AC4136" s="8"/>
      <c r="AD4136"/>
      <c r="AE4136">
        <v>100</v>
      </c>
      <c r="AF4136"/>
      <c r="AG4136"/>
      <c r="AH4136"/>
      <c r="AI4136"/>
      <c r="AJ4136" s="8"/>
      <c r="AK4136" s="8">
        <v>1084500</v>
      </c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8"/>
      <c r="BE4136" s="8"/>
      <c r="BF4136" s="8"/>
      <c r="BG4136" s="8"/>
      <c r="BH4136" s="8"/>
      <c r="BI4136" s="8"/>
      <c r="BJ4136" s="8"/>
      <c r="BK4136" s="8"/>
      <c r="BL4136"/>
      <c r="BM4136"/>
      <c r="BN4136" s="10">
        <v>0</v>
      </c>
      <c r="BO4136" s="10"/>
      <c r="BP4136" s="10"/>
      <c r="BQ4136" s="10"/>
      <c r="BR4136" s="10"/>
      <c r="BS4136" s="10"/>
      <c r="BT4136" s="10"/>
      <c r="BU4136" s="10"/>
      <c r="BV4136" s="1" t="str">
        <f>Запрос1[[#This Row],[Менеджер]]</f>
        <v>Гуралевич Григорий</v>
      </c>
      <c r="BW4136" s="1" t="str">
        <f>Запрос1[[#This Row],[Дирекция]]</f>
        <v>Центральная дирекция</v>
      </c>
      <c r="BX4136" s="1" t="e">
        <f t="shared" si="64"/>
        <v>#N/A</v>
      </c>
      <c r="BY4136" s="1" t="e">
        <f t="shared" si="64"/>
        <v>#N/A</v>
      </c>
      <c r="CA4136" t="e">
        <f>VLOOKUP(Запрос1[[#This Row],[БИНКХ]],'[2]Группы компаний'!$A:$E,4,0)</f>
        <v>#N/A</v>
      </c>
      <c r="CB4136" t="e">
        <f>VLOOKUP(CA4136,$H:$I,2,0)</f>
        <v>#N/A</v>
      </c>
    </row>
    <row r="4137" spans="1:80" x14ac:dyDescent="0.3">
      <c r="A4137" t="s">
        <v>3658</v>
      </c>
      <c r="B4137" t="s">
        <v>3659</v>
      </c>
      <c r="C4137" t="s">
        <v>122</v>
      </c>
      <c r="D4137" t="s">
        <v>89</v>
      </c>
      <c r="E4137" t="s">
        <v>90</v>
      </c>
      <c r="F4137" t="s">
        <v>91</v>
      </c>
      <c r="G4137"/>
      <c r="H4137" t="s">
        <v>9131</v>
      </c>
      <c r="I4137" t="s">
        <v>9132</v>
      </c>
      <c r="J4137" t="s">
        <v>9132</v>
      </c>
      <c r="K4137" t="s">
        <v>9131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 s="8"/>
      <c r="S4137" s="8"/>
      <c r="T4137" s="8">
        <v>227250</v>
      </c>
      <c r="U4137" s="8"/>
      <c r="V4137" s="8"/>
      <c r="W4137" s="8"/>
      <c r="X4137" s="8"/>
      <c r="Y4137" s="8"/>
      <c r="Z4137" s="8">
        <v>227250</v>
      </c>
      <c r="AA4137" s="8"/>
      <c r="AB4137" s="8"/>
      <c r="AC4137" s="8"/>
      <c r="AD4137"/>
      <c r="AE4137"/>
      <c r="AF4137">
        <v>100</v>
      </c>
      <c r="AG4137"/>
      <c r="AH4137"/>
      <c r="AI4137"/>
      <c r="AJ4137" s="8"/>
      <c r="AK4137" s="8"/>
      <c r="AL4137" s="8">
        <v>227250</v>
      </c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  <c r="BD4137" s="8"/>
      <c r="BE4137" s="8"/>
      <c r="BF4137" s="8"/>
      <c r="BG4137" s="8"/>
      <c r="BH4137" s="8"/>
      <c r="BI4137" s="8"/>
      <c r="BJ4137" s="8"/>
      <c r="BK4137" s="8"/>
      <c r="BL4137"/>
      <c r="BM4137"/>
      <c r="BN4137" s="10">
        <v>0</v>
      </c>
      <c r="BO4137" s="10"/>
      <c r="BP4137" s="10"/>
      <c r="BQ4137" s="10"/>
      <c r="BR4137" s="10"/>
      <c r="BS4137" s="10"/>
      <c r="BT4137" s="10"/>
      <c r="BU4137" s="10"/>
      <c r="BV4137" s="1" t="str">
        <f>Запрос1[[#This Row],[Менеджер]]</f>
        <v>Гуралевич Григорий</v>
      </c>
      <c r="BW4137" s="1" t="str">
        <f>Запрос1[[#This Row],[Дирекция]]</f>
        <v>Центральная дирекция</v>
      </c>
      <c r="BX4137" s="1" t="str">
        <f t="shared" si="64"/>
        <v>ТОО "ДисСантехСервис"</v>
      </c>
      <c r="BY4137" s="1" t="str">
        <f t="shared" si="64"/>
        <v>110240023365</v>
      </c>
      <c r="CA4137" t="str">
        <f>Запрос1[[#This Row],[родитель]]</f>
        <v>ТОО "ДисСантехСервис"</v>
      </c>
      <c r="CB4137" t="str">
        <f>Запрос1[[#This Row],[БИНРодителя]]</f>
        <v>110240023365</v>
      </c>
    </row>
    <row r="4138" spans="1:80" x14ac:dyDescent="0.3">
      <c r="A4138" t="s">
        <v>3658</v>
      </c>
      <c r="B4138" t="s">
        <v>3659</v>
      </c>
      <c r="C4138" t="s">
        <v>122</v>
      </c>
      <c r="D4138" t="s">
        <v>89</v>
      </c>
      <c r="E4138" t="s">
        <v>1551</v>
      </c>
      <c r="F4138" t="s">
        <v>9133</v>
      </c>
      <c r="G4138" t="s">
        <v>9134</v>
      </c>
      <c r="H4138" t="s">
        <v>9135</v>
      </c>
      <c r="I4138" t="s">
        <v>9136</v>
      </c>
      <c r="J4138" t="s">
        <v>9136</v>
      </c>
      <c r="K4138" t="s">
        <v>9135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 s="8"/>
      <c r="S4138" s="8">
        <v>168000</v>
      </c>
      <c r="T4138" s="8"/>
      <c r="U4138" s="8"/>
      <c r="V4138" s="8"/>
      <c r="W4138" s="8"/>
      <c r="X4138" s="8"/>
      <c r="Y4138" s="8">
        <v>168000</v>
      </c>
      <c r="Z4138" s="8"/>
      <c r="AA4138" s="8"/>
      <c r="AB4138" s="8"/>
      <c r="AC4138" s="8"/>
      <c r="AD4138"/>
      <c r="AE4138">
        <v>100</v>
      </c>
      <c r="AF4138"/>
      <c r="AG4138"/>
      <c r="AH4138"/>
      <c r="AI4138"/>
      <c r="AJ4138" s="8"/>
      <c r="AK4138" s="8">
        <v>168000</v>
      </c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8"/>
      <c r="BE4138" s="8"/>
      <c r="BF4138" s="8"/>
      <c r="BG4138" s="8"/>
      <c r="BH4138" s="8"/>
      <c r="BI4138" s="8"/>
      <c r="BJ4138" s="8"/>
      <c r="BK4138" s="8"/>
      <c r="BL4138"/>
      <c r="BM4138"/>
      <c r="BN4138" s="10">
        <v>0</v>
      </c>
      <c r="BO4138" s="10"/>
      <c r="BP4138" s="10"/>
      <c r="BQ4138" s="10"/>
      <c r="BR4138" s="10"/>
      <c r="BS4138" s="10"/>
      <c r="BT4138" s="10"/>
      <c r="BU4138" s="10"/>
      <c r="BV4138" s="1" t="str">
        <f>Запрос1[[#This Row],[Менеджер]]</f>
        <v>Гуралевич Григорий</v>
      </c>
      <c r="BW4138" s="1" t="str">
        <f>Запрос1[[#This Row],[Дирекция]]</f>
        <v>Центральная дирекция</v>
      </c>
      <c r="BX4138" s="1" t="str">
        <f t="shared" si="64"/>
        <v>КХ "Шитиков Николай Юрьевич"</v>
      </c>
      <c r="BY4138" s="1" t="str">
        <f t="shared" si="64"/>
        <v>590604350378</v>
      </c>
      <c r="CA4138" t="str">
        <f>Запрос1[[#This Row],[родитель]]</f>
        <v>КХ "Шитиков Николай Юрьевич"</v>
      </c>
      <c r="CB4138" t="str">
        <f>Запрос1[[#This Row],[БИНРодителя]]</f>
        <v>590604350378</v>
      </c>
    </row>
    <row r="4139" spans="1:80" x14ac:dyDescent="0.3">
      <c r="A4139" t="s">
        <v>3658</v>
      </c>
      <c r="B4139" t="s">
        <v>3659</v>
      </c>
      <c r="C4139" t="s">
        <v>122</v>
      </c>
      <c r="D4139" t="s">
        <v>89</v>
      </c>
      <c r="E4139" t="s">
        <v>1497</v>
      </c>
      <c r="F4139" t="s">
        <v>1498</v>
      </c>
      <c r="G4139" t="s">
        <v>1499</v>
      </c>
      <c r="H4139" t="s">
        <v>257</v>
      </c>
      <c r="I4139" t="s">
        <v>258</v>
      </c>
      <c r="J4139" t="s">
        <v>1500</v>
      </c>
      <c r="K4139" t="s">
        <v>1501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 s="8"/>
      <c r="S4139" s="8"/>
      <c r="T4139" s="8">
        <v>10394000</v>
      </c>
      <c r="U4139" s="8"/>
      <c r="V4139" s="8"/>
      <c r="W4139" s="8"/>
      <c r="X4139" s="8"/>
      <c r="Y4139" s="8"/>
      <c r="Z4139" s="8">
        <v>0</v>
      </c>
      <c r="AA4139" s="8"/>
      <c r="AB4139" s="8"/>
      <c r="AC4139" s="8"/>
      <c r="AD4139"/>
      <c r="AE4139"/>
      <c r="AF4139">
        <v>0</v>
      </c>
      <c r="AG4139"/>
      <c r="AH4139"/>
      <c r="AI4139"/>
      <c r="AJ4139" s="8"/>
      <c r="AK4139" s="8"/>
      <c r="AL4139" s="8">
        <v>10394000</v>
      </c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  <c r="BD4139" s="8"/>
      <c r="BE4139" s="8"/>
      <c r="BF4139" s="8"/>
      <c r="BG4139" s="8"/>
      <c r="BH4139" s="8"/>
      <c r="BI4139" s="8"/>
      <c r="BJ4139" s="8"/>
      <c r="BK4139" s="8"/>
      <c r="BL4139"/>
      <c r="BM4139"/>
      <c r="BN4139" s="10">
        <v>0</v>
      </c>
      <c r="BO4139" s="10"/>
      <c r="BP4139" s="10"/>
      <c r="BQ4139" s="10"/>
      <c r="BR4139" s="10"/>
      <c r="BS4139" s="10"/>
      <c r="BT4139" s="10"/>
      <c r="BU4139" s="10"/>
      <c r="BV4139" s="1" t="str">
        <f>Запрос1[[#This Row],[Менеджер]]</f>
        <v>Гуралевич Григорий</v>
      </c>
      <c r="BW4139" s="1" t="str">
        <f>Запрос1[[#This Row],[Дирекция]]</f>
        <v>Центральная дирекция</v>
      </c>
      <c r="BX4139" s="1" t="str">
        <f t="shared" si="64"/>
        <v>ТОО "Бастау"</v>
      </c>
      <c r="BY4139" s="1" t="str">
        <f t="shared" si="64"/>
        <v>990740000613</v>
      </c>
      <c r="CA4139" t="str">
        <f>Запрос1[[#This Row],[родитель]]</f>
        <v>ТОО "Бастау"</v>
      </c>
      <c r="CB4139" t="str">
        <f>Запрос1[[#This Row],[БИНРодителя]]</f>
        <v>990740000613</v>
      </c>
    </row>
    <row r="4140" spans="1:80" x14ac:dyDescent="0.3">
      <c r="A4140" t="s">
        <v>3658</v>
      </c>
      <c r="B4140" t="s">
        <v>3659</v>
      </c>
      <c r="C4140" t="s">
        <v>122</v>
      </c>
      <c r="D4140" t="s">
        <v>89</v>
      </c>
      <c r="E4140" t="s">
        <v>1502</v>
      </c>
      <c r="F4140" t="s">
        <v>3812</v>
      </c>
      <c r="G4140" t="s">
        <v>3813</v>
      </c>
      <c r="H4140" t="s">
        <v>9137</v>
      </c>
      <c r="I4140" t="s">
        <v>9138</v>
      </c>
      <c r="J4140" t="s">
        <v>9138</v>
      </c>
      <c r="K4140" t="s">
        <v>9137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 s="8">
        <v>53650</v>
      </c>
      <c r="S4140" s="8"/>
      <c r="T4140" s="8"/>
      <c r="U4140" s="8"/>
      <c r="V4140" s="8"/>
      <c r="W4140" s="8"/>
      <c r="X4140" s="8">
        <v>53650</v>
      </c>
      <c r="Y4140" s="8"/>
      <c r="Z4140" s="8"/>
      <c r="AA4140" s="8"/>
      <c r="AB4140" s="8"/>
      <c r="AC4140" s="8"/>
      <c r="AD4140">
        <v>100</v>
      </c>
      <c r="AE4140"/>
      <c r="AF4140"/>
      <c r="AG4140"/>
      <c r="AH4140"/>
      <c r="AI4140"/>
      <c r="AJ4140" s="8">
        <v>53650</v>
      </c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8"/>
      <c r="BE4140" s="8"/>
      <c r="BF4140" s="8"/>
      <c r="BG4140" s="8"/>
      <c r="BH4140" s="8"/>
      <c r="BI4140" s="8"/>
      <c r="BJ4140" s="8"/>
      <c r="BK4140" s="8"/>
      <c r="BL4140"/>
      <c r="BM4140"/>
      <c r="BN4140" s="10">
        <v>0</v>
      </c>
      <c r="BO4140" s="10"/>
      <c r="BP4140" s="10"/>
      <c r="BQ4140" s="10"/>
      <c r="BR4140" s="10"/>
      <c r="BS4140" s="10"/>
      <c r="BT4140" s="10"/>
      <c r="BU4140" s="10"/>
      <c r="BV4140" s="1" t="str">
        <f>Запрос1[[#This Row],[Менеджер]]</f>
        <v>Гуралевич Григорий</v>
      </c>
      <c r="BW4140" s="1" t="str">
        <f>Запрос1[[#This Row],[Дирекция]]</f>
        <v>Центральная дирекция</v>
      </c>
      <c r="BX4140" s="1" t="str">
        <f t="shared" si="64"/>
        <v>ТОО "Астана Дар Строй"</v>
      </c>
      <c r="BY4140" s="1" t="str">
        <f t="shared" si="64"/>
        <v>080440023887</v>
      </c>
      <c r="CA4140" t="str">
        <f>Запрос1[[#This Row],[родитель]]</f>
        <v>ТОО "Астана Дар Строй"</v>
      </c>
      <c r="CB4140" t="str">
        <f>Запрос1[[#This Row],[БИНРодителя]]</f>
        <v>080440023887</v>
      </c>
    </row>
    <row r="4141" spans="1:80" x14ac:dyDescent="0.3">
      <c r="A4141" t="s">
        <v>4110</v>
      </c>
      <c r="B4141" t="s">
        <v>4252</v>
      </c>
      <c r="C4141" t="s">
        <v>4683</v>
      </c>
      <c r="D4141" t="s">
        <v>870</v>
      </c>
      <c r="E4141" t="s">
        <v>4297</v>
      </c>
      <c r="F4141" t="s">
        <v>4298</v>
      </c>
      <c r="G4141" t="s">
        <v>4299</v>
      </c>
      <c r="H4141" t="s">
        <v>8941</v>
      </c>
      <c r="I4141" t="s">
        <v>8942</v>
      </c>
      <c r="J4141" t="s">
        <v>8942</v>
      </c>
      <c r="K4141" t="s">
        <v>8941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 s="8"/>
      <c r="S4141" s="8">
        <v>19700</v>
      </c>
      <c r="T4141" s="8"/>
      <c r="U4141" s="8"/>
      <c r="V4141" s="8"/>
      <c r="W4141" s="8"/>
      <c r="X4141" s="8"/>
      <c r="Y4141" s="8">
        <v>19700</v>
      </c>
      <c r="Z4141" s="8"/>
      <c r="AA4141" s="8"/>
      <c r="AB4141" s="8"/>
      <c r="AC4141" s="8"/>
      <c r="AD4141"/>
      <c r="AE4141">
        <v>100</v>
      </c>
      <c r="AF4141"/>
      <c r="AG4141"/>
      <c r="AH4141"/>
      <c r="AI4141"/>
      <c r="AJ4141" s="8"/>
      <c r="AK4141" s="8">
        <v>19700</v>
      </c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  <c r="BF4141" s="8"/>
      <c r="BG4141" s="8"/>
      <c r="BH4141" s="8"/>
      <c r="BI4141" s="8"/>
      <c r="BJ4141" s="8"/>
      <c r="BK4141" s="8"/>
      <c r="BL4141"/>
      <c r="BM4141"/>
      <c r="BN4141" s="10">
        <v>0</v>
      </c>
      <c r="BO4141" s="10"/>
      <c r="BP4141" s="10"/>
      <c r="BQ4141" s="10"/>
      <c r="BR4141" s="10"/>
      <c r="BS4141" s="10"/>
      <c r="BT4141" s="10"/>
      <c r="BU4141" s="10"/>
      <c r="BV4141" s="1" t="str">
        <f>Запрос1[[#This Row],[Менеджер]]</f>
        <v>Бастаубаев Айдын</v>
      </c>
      <c r="BW4141" s="1" t="str">
        <f>Запрос1[[#This Row],[Дирекция]]</f>
        <v>Южная дирекция</v>
      </c>
      <c r="BX4141" s="1" t="str">
        <f t="shared" si="64"/>
        <v>КХ Раимбеков Арнур Турганович</v>
      </c>
      <c r="BY4141" s="1" t="str">
        <f t="shared" si="64"/>
        <v>761120300171</v>
      </c>
      <c r="CA4141" t="str">
        <f>Запрос1[[#This Row],[родитель]]</f>
        <v>КХ Раимбеков Арнур Турганович</v>
      </c>
      <c r="CB4141" t="str">
        <f>Запрос1[[#This Row],[БИНРодителя]]</f>
        <v>761120300171</v>
      </c>
    </row>
    <row r="4142" spans="1:80" x14ac:dyDescent="0.3">
      <c r="A4142" t="s">
        <v>4110</v>
      </c>
      <c r="B4142" t="s">
        <v>4252</v>
      </c>
      <c r="C4142" t="s">
        <v>4683</v>
      </c>
      <c r="D4142" t="s">
        <v>870</v>
      </c>
      <c r="E4142" t="s">
        <v>4297</v>
      </c>
      <c r="F4142" t="s">
        <v>4298</v>
      </c>
      <c r="G4142" t="s">
        <v>8954</v>
      </c>
      <c r="H4142" t="s">
        <v>8955</v>
      </c>
      <c r="I4142" t="s">
        <v>8956</v>
      </c>
      <c r="J4142" t="s">
        <v>8956</v>
      </c>
      <c r="K4142" t="s">
        <v>8955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 s="8"/>
      <c r="S4142" s="8">
        <v>19700</v>
      </c>
      <c r="T4142" s="8"/>
      <c r="U4142" s="8"/>
      <c r="V4142" s="8"/>
      <c r="W4142" s="8"/>
      <c r="X4142" s="8"/>
      <c r="Y4142" s="8">
        <v>19700</v>
      </c>
      <c r="Z4142" s="8"/>
      <c r="AA4142" s="8"/>
      <c r="AB4142" s="8"/>
      <c r="AC4142" s="8"/>
      <c r="AD4142"/>
      <c r="AE4142">
        <v>100</v>
      </c>
      <c r="AF4142"/>
      <c r="AG4142"/>
      <c r="AH4142"/>
      <c r="AI4142"/>
      <c r="AJ4142" s="8"/>
      <c r="AK4142" s="8">
        <v>19700</v>
      </c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8"/>
      <c r="BE4142" s="8"/>
      <c r="BF4142" s="8"/>
      <c r="BG4142" s="8"/>
      <c r="BH4142" s="8"/>
      <c r="BI4142" s="8"/>
      <c r="BJ4142" s="8"/>
      <c r="BK4142" s="8"/>
      <c r="BL4142"/>
      <c r="BM4142"/>
      <c r="BN4142" s="10">
        <v>0</v>
      </c>
      <c r="BO4142" s="10"/>
      <c r="BP4142" s="10"/>
      <c r="BQ4142" s="10"/>
      <c r="BR4142" s="10"/>
      <c r="BS4142" s="10"/>
      <c r="BT4142" s="10"/>
      <c r="BU4142" s="10"/>
      <c r="BV4142" s="1" t="str">
        <f>Запрос1[[#This Row],[Менеджер]]</f>
        <v>Бастаубаев Айдын</v>
      </c>
      <c r="BW4142" s="1" t="str">
        <f>Запрос1[[#This Row],[Дирекция]]</f>
        <v>Южная дирекция</v>
      </c>
      <c r="BX4142" s="1" t="str">
        <f t="shared" si="64"/>
        <v>кх Байбосунова Багила Джумановна</v>
      </c>
      <c r="BY4142" s="1" t="str">
        <f t="shared" si="64"/>
        <v>610915403072</v>
      </c>
      <c r="CA4142" t="str">
        <f>Запрос1[[#This Row],[родитель]]</f>
        <v>кх Байбосунова Багила Джумановна</v>
      </c>
      <c r="CB4142" t="str">
        <f>Запрос1[[#This Row],[БИНРодителя]]</f>
        <v>610915403072</v>
      </c>
    </row>
    <row r="4143" spans="1:80" x14ac:dyDescent="0.3">
      <c r="A4143" t="s">
        <v>4110</v>
      </c>
      <c r="B4143" t="s">
        <v>4252</v>
      </c>
      <c r="C4143" t="s">
        <v>4683</v>
      </c>
      <c r="D4143" t="s">
        <v>870</v>
      </c>
      <c r="E4143" t="s">
        <v>4297</v>
      </c>
      <c r="F4143" t="s">
        <v>4518</v>
      </c>
      <c r="G4143" t="s">
        <v>6682</v>
      </c>
      <c r="H4143" t="s">
        <v>8957</v>
      </c>
      <c r="I4143" t="s">
        <v>8958</v>
      </c>
      <c r="J4143" t="s">
        <v>8958</v>
      </c>
      <c r="K4143" t="s">
        <v>8957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 s="8"/>
      <c r="S4143" s="8"/>
      <c r="T4143" s="8"/>
      <c r="U4143" s="8"/>
      <c r="V4143" s="8">
        <v>1316600</v>
      </c>
      <c r="W4143" s="8"/>
      <c r="X4143" s="8"/>
      <c r="Y4143" s="8"/>
      <c r="Z4143" s="8"/>
      <c r="AA4143" s="8"/>
      <c r="AB4143" s="8">
        <v>0</v>
      </c>
      <c r="AC4143" s="8"/>
      <c r="AD4143"/>
      <c r="AE4143"/>
      <c r="AF4143"/>
      <c r="AG4143"/>
      <c r="AH4143">
        <v>0</v>
      </c>
      <c r="AI4143"/>
      <c r="AJ4143" s="8"/>
      <c r="AK4143" s="8"/>
      <c r="AL4143" s="8"/>
      <c r="AM4143" s="8"/>
      <c r="AN4143" s="8">
        <v>1316600</v>
      </c>
      <c r="AO4143" s="8"/>
      <c r="AP4143" s="8"/>
      <c r="AQ4143" s="8"/>
      <c r="AR4143" s="8"/>
      <c r="AS4143" s="8"/>
      <c r="AT4143" s="8">
        <v>47100</v>
      </c>
      <c r="AU4143" s="8"/>
      <c r="AV4143" s="8"/>
      <c r="AW4143" s="8"/>
      <c r="AX4143" s="8"/>
      <c r="AY4143" s="8"/>
      <c r="AZ4143" s="8">
        <v>47100</v>
      </c>
      <c r="BA4143" s="8"/>
      <c r="BB4143" s="8"/>
      <c r="BC4143" s="8"/>
      <c r="BD4143" s="8"/>
      <c r="BE4143" s="8"/>
      <c r="BF4143" s="8">
        <v>47100</v>
      </c>
      <c r="BG4143" s="8"/>
      <c r="BH4143" s="8"/>
      <c r="BI4143" s="8">
        <v>6472460</v>
      </c>
      <c r="BJ4143" s="8"/>
      <c r="BK4143" s="8">
        <v>1316600</v>
      </c>
      <c r="BL4143"/>
      <c r="BM4143">
        <v>20.3415</v>
      </c>
      <c r="BN4143" s="10">
        <v>0</v>
      </c>
      <c r="BO4143" s="10"/>
      <c r="BP4143" s="10"/>
      <c r="BQ4143" s="10"/>
      <c r="BR4143" s="10"/>
      <c r="BS4143" s="10"/>
      <c r="BT4143" s="10"/>
      <c r="BU4143" s="10"/>
      <c r="BV4143" s="1" t="str">
        <f>Запрос1[[#This Row],[Менеджер]]</f>
        <v>Бастаубаев Айдын</v>
      </c>
      <c r="BW4143" s="1" t="str">
        <f>Запрос1[[#This Row],[Дирекция]]</f>
        <v>Южная дирекция</v>
      </c>
      <c r="BX4143" s="1" t="str">
        <f t="shared" si="64"/>
        <v>кх "Машуров Ярмухамет Масимович"</v>
      </c>
      <c r="BY4143" s="1" t="str">
        <f t="shared" si="64"/>
        <v>610127301313</v>
      </c>
      <c r="CA4143" t="str">
        <f>Запрос1[[#This Row],[КХ]]</f>
        <v>кх "Машуров Ярмухамет Масимович"</v>
      </c>
      <c r="CB4143" t="str">
        <f>Запрос1[[#This Row],[БИНКХ]]</f>
        <v>610127301313</v>
      </c>
    </row>
    <row r="4144" spans="1:80" x14ac:dyDescent="0.3">
      <c r="A4144" t="s">
        <v>4110</v>
      </c>
      <c r="B4144" t="s">
        <v>4252</v>
      </c>
      <c r="C4144" t="s">
        <v>4683</v>
      </c>
      <c r="D4144" t="s">
        <v>870</v>
      </c>
      <c r="E4144" t="s">
        <v>4297</v>
      </c>
      <c r="F4144" t="s">
        <v>4733</v>
      </c>
      <c r="G4144" t="s">
        <v>4734</v>
      </c>
      <c r="H4144" t="s">
        <v>12560</v>
      </c>
      <c r="I4144" t="s">
        <v>12561</v>
      </c>
      <c r="J4144" t="s">
        <v>12561</v>
      </c>
      <c r="K4144" t="s">
        <v>12560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 s="8"/>
      <c r="S4144" s="8"/>
      <c r="T4144" s="8"/>
      <c r="U4144" s="8"/>
      <c r="V4144" s="8"/>
      <c r="W4144" s="8">
        <v>16677500</v>
      </c>
      <c r="X4144" s="8"/>
      <c r="Y4144" s="8"/>
      <c r="Z4144" s="8"/>
      <c r="AA4144" s="8"/>
      <c r="AB4144" s="8"/>
      <c r="AC4144" s="8">
        <v>8915000</v>
      </c>
      <c r="AD4144"/>
      <c r="AE4144"/>
      <c r="AF4144"/>
      <c r="AG4144"/>
      <c r="AH4144"/>
      <c r="AI4144">
        <v>53.46</v>
      </c>
      <c r="AJ4144" s="8"/>
      <c r="AK4144" s="8"/>
      <c r="AL4144" s="8"/>
      <c r="AM4144" s="8"/>
      <c r="AN4144" s="8"/>
      <c r="AO4144" s="8">
        <v>16677500</v>
      </c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  <c r="BF4144" s="8"/>
      <c r="BG4144" s="8"/>
      <c r="BH4144" s="8"/>
      <c r="BI4144" s="8"/>
      <c r="BJ4144" s="8"/>
      <c r="BK4144" s="8"/>
      <c r="BL4144"/>
      <c r="BM4144"/>
      <c r="BN4144" s="10">
        <v>0</v>
      </c>
      <c r="BO4144" s="10"/>
      <c r="BP4144" s="10"/>
      <c r="BQ4144" s="10"/>
      <c r="BR4144" s="10"/>
      <c r="BS4144" s="10"/>
      <c r="BT4144" s="10"/>
      <c r="BU4144" s="10"/>
      <c r="BV4144" s="1" t="str">
        <f>Запрос1[[#This Row],[Менеджер]]</f>
        <v>Бастаубаев Айдын</v>
      </c>
      <c r="BW4144" s="1" t="str">
        <f>Запрос1[[#This Row],[Дирекция]]</f>
        <v>Южная дирекция</v>
      </c>
      <c r="BX4144" s="1" t="e">
        <f t="shared" si="64"/>
        <v>#N/A</v>
      </c>
      <c r="BY4144" s="1" t="e">
        <f t="shared" si="64"/>
        <v>#N/A</v>
      </c>
      <c r="CA4144" t="e">
        <f>VLOOKUP(Запрос1[[#This Row],[БИНКХ]],'[2]Группы компаний'!$A:$E,4,0)</f>
        <v>#N/A</v>
      </c>
      <c r="CB4144" t="e">
        <f>VLOOKUP(CA4144,$H:$I,2,0)</f>
        <v>#N/A</v>
      </c>
    </row>
    <row r="4145" spans="1:80" x14ac:dyDescent="0.3">
      <c r="A4145" t="s">
        <v>4110</v>
      </c>
      <c r="B4145" t="s">
        <v>4252</v>
      </c>
      <c r="C4145" t="s">
        <v>4683</v>
      </c>
      <c r="D4145" t="s">
        <v>870</v>
      </c>
      <c r="E4145" t="s">
        <v>4297</v>
      </c>
      <c r="F4145" t="s">
        <v>4739</v>
      </c>
      <c r="G4145" t="s">
        <v>4740</v>
      </c>
      <c r="H4145" t="s">
        <v>12562</v>
      </c>
      <c r="I4145" t="s">
        <v>12563</v>
      </c>
      <c r="J4145" t="s">
        <v>12563</v>
      </c>
      <c r="K4145" t="s">
        <v>12562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 s="8"/>
      <c r="S4145" s="8"/>
      <c r="T4145" s="8"/>
      <c r="U4145" s="8"/>
      <c r="V4145" s="8"/>
      <c r="W4145" s="8">
        <v>3448000</v>
      </c>
      <c r="X4145" s="8"/>
      <c r="Y4145" s="8"/>
      <c r="Z4145" s="8"/>
      <c r="AA4145" s="8"/>
      <c r="AB4145" s="8"/>
      <c r="AC4145" s="8">
        <v>1724000</v>
      </c>
      <c r="AD4145"/>
      <c r="AE4145"/>
      <c r="AF4145"/>
      <c r="AG4145"/>
      <c r="AH4145"/>
      <c r="AI4145">
        <v>50</v>
      </c>
      <c r="AJ4145" s="8"/>
      <c r="AK4145" s="8"/>
      <c r="AL4145" s="8"/>
      <c r="AM4145" s="8"/>
      <c r="AN4145" s="8"/>
      <c r="AO4145" s="8">
        <v>3448000</v>
      </c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  <c r="BF4145" s="8"/>
      <c r="BG4145" s="8"/>
      <c r="BH4145" s="8"/>
      <c r="BI4145" s="8"/>
      <c r="BJ4145" s="8"/>
      <c r="BK4145" s="8"/>
      <c r="BL4145"/>
      <c r="BM4145"/>
      <c r="BN4145" s="10">
        <v>0</v>
      </c>
      <c r="BO4145" s="10"/>
      <c r="BP4145" s="10"/>
      <c r="BQ4145" s="10"/>
      <c r="BR4145" s="10"/>
      <c r="BS4145" s="10"/>
      <c r="BT4145" s="10"/>
      <c r="BU4145" s="10"/>
      <c r="BV4145" s="1" t="str">
        <f>Запрос1[[#This Row],[Менеджер]]</f>
        <v>Бастаубаев Айдын</v>
      </c>
      <c r="BW4145" s="1" t="str">
        <f>Запрос1[[#This Row],[Дирекция]]</f>
        <v>Южная дирекция</v>
      </c>
      <c r="BX4145" s="1" t="str">
        <f t="shared" si="64"/>
        <v>КХ "ГОХАР" Сайдуллаев Пайзирахман Хабибуллаевич</v>
      </c>
      <c r="BY4145" s="1" t="str">
        <f t="shared" si="64"/>
        <v>610308303591</v>
      </c>
      <c r="CA4145" t="str">
        <f>Запрос1[[#This Row],[родитель]]</f>
        <v>КХ "ГОХАР" Сайдуллаев Пайзирахман Хабибуллаевич</v>
      </c>
      <c r="CB4145" t="str">
        <f>Запрос1[[#This Row],[БИНРодителя]]</f>
        <v>610308303591</v>
      </c>
    </row>
    <row r="4146" spans="1:80" x14ac:dyDescent="0.3">
      <c r="A4146" t="s">
        <v>4110</v>
      </c>
      <c r="B4146" t="s">
        <v>4252</v>
      </c>
      <c r="C4146" t="s">
        <v>4683</v>
      </c>
      <c r="D4146" t="s">
        <v>870</v>
      </c>
      <c r="E4146" t="s">
        <v>4297</v>
      </c>
      <c r="F4146" t="s">
        <v>4739</v>
      </c>
      <c r="G4146" t="s">
        <v>4740</v>
      </c>
      <c r="H4146" t="s">
        <v>1161</v>
      </c>
      <c r="I4146" t="s">
        <v>8959</v>
      </c>
      <c r="J4146" t="s">
        <v>8959</v>
      </c>
      <c r="K4146" t="s">
        <v>1161</v>
      </c>
      <c r="L4146">
        <v>1</v>
      </c>
      <c r="M4146">
        <v>1</v>
      </c>
      <c r="N4146">
        <v>0</v>
      </c>
      <c r="O4146">
        <v>0</v>
      </c>
      <c r="P4146">
        <v>1</v>
      </c>
      <c r="Q4146">
        <v>1</v>
      </c>
      <c r="R4146" s="8">
        <v>9240000</v>
      </c>
      <c r="S4146" s="8">
        <v>9593118</v>
      </c>
      <c r="T4146" s="8"/>
      <c r="U4146" s="8"/>
      <c r="V4146" s="8">
        <v>41289900</v>
      </c>
      <c r="W4146" s="8">
        <v>31314220</v>
      </c>
      <c r="X4146" s="8">
        <v>2940000</v>
      </c>
      <c r="Y4146" s="8">
        <v>866629.5</v>
      </c>
      <c r="Z4146" s="8"/>
      <c r="AA4146" s="8"/>
      <c r="AB4146" s="8">
        <v>12015000</v>
      </c>
      <c r="AC4146" s="8">
        <v>26680000</v>
      </c>
      <c r="AD4146">
        <v>31.82</v>
      </c>
      <c r="AE4146">
        <v>9.0299999999999994</v>
      </c>
      <c r="AF4146"/>
      <c r="AG4146"/>
      <c r="AH4146">
        <v>29.1</v>
      </c>
      <c r="AI4146">
        <v>85.2</v>
      </c>
      <c r="AJ4146" s="8">
        <v>9240000</v>
      </c>
      <c r="AK4146" s="8">
        <v>12087836</v>
      </c>
      <c r="AL4146" s="8"/>
      <c r="AM4146" s="8"/>
      <c r="AN4146" s="8">
        <v>41289900</v>
      </c>
      <c r="AO4146" s="8">
        <v>31314220</v>
      </c>
      <c r="AP4146" s="8"/>
      <c r="AQ4146" s="8">
        <v>2494718</v>
      </c>
      <c r="AR4146" s="8"/>
      <c r="AS4146" s="8"/>
      <c r="AT4146" s="8">
        <v>8725000</v>
      </c>
      <c r="AU4146" s="8"/>
      <c r="AV4146" s="8"/>
      <c r="AW4146" s="8">
        <v>2494718</v>
      </c>
      <c r="AX4146" s="8"/>
      <c r="AY4146" s="8"/>
      <c r="AZ4146" s="8">
        <v>8725000</v>
      </c>
      <c r="BA4146" s="8"/>
      <c r="BB4146" s="8"/>
      <c r="BC4146" s="8">
        <v>2494718</v>
      </c>
      <c r="BD4146" s="8"/>
      <c r="BE4146" s="8"/>
      <c r="BF4146" s="8">
        <v>8725000</v>
      </c>
      <c r="BG4146" s="8"/>
      <c r="BH4146" s="8"/>
      <c r="BI4146" s="8">
        <v>85996020</v>
      </c>
      <c r="BJ4146" s="8"/>
      <c r="BK4146" s="8">
        <v>41289900</v>
      </c>
      <c r="BL4146"/>
      <c r="BM4146">
        <v>48.0137</v>
      </c>
      <c r="BN4146" s="10">
        <v>0</v>
      </c>
      <c r="BO4146" s="10"/>
      <c r="BP4146" s="10"/>
      <c r="BQ4146" s="10"/>
      <c r="BR4146" s="10"/>
      <c r="BS4146" s="10"/>
      <c r="BT4146" s="10"/>
      <c r="BU4146" s="10"/>
      <c r="BV4146" s="1" t="str">
        <f>Запрос1[[#This Row],[Менеджер]]</f>
        <v>Бастаубаев Айдын</v>
      </c>
      <c r="BW4146" s="1" t="str">
        <f>Запрос1[[#This Row],[Дирекция]]</f>
        <v>Южная дирекция</v>
      </c>
      <c r="BX4146" s="1" t="str">
        <f t="shared" si="64"/>
        <v>КХ "Ернар"</v>
      </c>
      <c r="BY4146" s="1" t="str">
        <f t="shared" si="64"/>
        <v>570125300582</v>
      </c>
      <c r="CA4146" t="str">
        <f>Запрос1[[#This Row],[родитель]]</f>
        <v>КХ "Ернар"</v>
      </c>
      <c r="CB4146" t="str">
        <f>Запрос1[[#This Row],[БИНРодителя]]</f>
        <v>570125300582</v>
      </c>
    </row>
    <row r="4147" spans="1:80" x14ac:dyDescent="0.3">
      <c r="A4147" t="s">
        <v>4110</v>
      </c>
      <c r="B4147" t="s">
        <v>4252</v>
      </c>
      <c r="C4147" t="s">
        <v>4683</v>
      </c>
      <c r="D4147" t="s">
        <v>870</v>
      </c>
      <c r="E4147" t="s">
        <v>4297</v>
      </c>
      <c r="F4147" t="s">
        <v>5587</v>
      </c>
      <c r="G4147" t="s">
        <v>5588</v>
      </c>
      <c r="H4147" t="s">
        <v>8960</v>
      </c>
      <c r="I4147" t="s">
        <v>8961</v>
      </c>
      <c r="J4147" t="s">
        <v>8961</v>
      </c>
      <c r="K4147" t="s">
        <v>8960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1</v>
      </c>
      <c r="R4147" s="8"/>
      <c r="S4147" s="8"/>
      <c r="T4147" s="8"/>
      <c r="U4147" s="8"/>
      <c r="V4147" s="8">
        <v>3436200</v>
      </c>
      <c r="W4147" s="8">
        <v>5461449.75</v>
      </c>
      <c r="X4147" s="8"/>
      <c r="Y4147" s="8"/>
      <c r="Z4147" s="8"/>
      <c r="AA4147" s="8"/>
      <c r="AB4147" s="8">
        <v>1718100</v>
      </c>
      <c r="AC4147" s="8">
        <v>2730724.88</v>
      </c>
      <c r="AD4147"/>
      <c r="AE4147"/>
      <c r="AF4147"/>
      <c r="AG4147"/>
      <c r="AH4147">
        <v>50</v>
      </c>
      <c r="AI4147">
        <v>50</v>
      </c>
      <c r="AJ4147" s="8"/>
      <c r="AK4147" s="8"/>
      <c r="AL4147" s="8"/>
      <c r="AM4147" s="8"/>
      <c r="AN4147" s="8">
        <v>3436200</v>
      </c>
      <c r="AO4147" s="8">
        <v>5461449.75</v>
      </c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  <c r="BF4147" s="8"/>
      <c r="BG4147" s="8"/>
      <c r="BH4147" s="8"/>
      <c r="BI4147" s="8">
        <v>6881200</v>
      </c>
      <c r="BJ4147" s="8"/>
      <c r="BK4147" s="8">
        <v>3436200</v>
      </c>
      <c r="BL4147"/>
      <c r="BM4147">
        <v>49.936</v>
      </c>
      <c r="BN4147" s="10">
        <v>0</v>
      </c>
      <c r="BO4147" s="10"/>
      <c r="BP4147" s="10"/>
      <c r="BQ4147" s="10"/>
      <c r="BR4147" s="10"/>
      <c r="BS4147" s="10"/>
      <c r="BT4147" s="10"/>
      <c r="BU4147" s="10"/>
      <c r="BV4147" s="1" t="str">
        <f>Запрос1[[#This Row],[Менеджер]]</f>
        <v>Бастаубаев Айдын</v>
      </c>
      <c r="BW4147" s="1" t="str">
        <f>Запрос1[[#This Row],[Дирекция]]</f>
        <v>Южная дирекция</v>
      </c>
      <c r="BX4147" s="1" t="str">
        <f t="shared" si="64"/>
        <v>кх "Ажибаева Айман Ажибаевна"</v>
      </c>
      <c r="BY4147" s="1" t="str">
        <f t="shared" si="64"/>
        <v>470320401447</v>
      </c>
      <c r="CA4147" t="str">
        <f>Запрос1[[#This Row],[родитель]]</f>
        <v>кх "Ажибаева Айман Ажибаевна"</v>
      </c>
      <c r="CB4147" t="str">
        <f>Запрос1[[#This Row],[БИНРодителя]]</f>
        <v>470320401447</v>
      </c>
    </row>
    <row r="4148" spans="1:80" x14ac:dyDescent="0.3">
      <c r="A4148" t="s">
        <v>4110</v>
      </c>
      <c r="B4148" t="s">
        <v>4111</v>
      </c>
      <c r="C4148" t="s">
        <v>107</v>
      </c>
      <c r="D4148" t="s">
        <v>110</v>
      </c>
      <c r="E4148" t="s">
        <v>149</v>
      </c>
      <c r="F4148" t="s">
        <v>170</v>
      </c>
      <c r="G4148" t="s">
        <v>171</v>
      </c>
      <c r="H4148" t="s">
        <v>172</v>
      </c>
      <c r="I4148" t="s">
        <v>173</v>
      </c>
      <c r="J4148" t="s">
        <v>173</v>
      </c>
      <c r="K4148" t="s">
        <v>172</v>
      </c>
      <c r="L4148">
        <v>0</v>
      </c>
      <c r="M4148">
        <v>0</v>
      </c>
      <c r="N4148">
        <v>1</v>
      </c>
      <c r="O4148">
        <v>1</v>
      </c>
      <c r="P4148">
        <v>1</v>
      </c>
      <c r="Q4148">
        <v>1</v>
      </c>
      <c r="R4148" s="8"/>
      <c r="S4148" s="8"/>
      <c r="T4148" s="8">
        <v>2816000</v>
      </c>
      <c r="U4148" s="8">
        <v>2000000</v>
      </c>
      <c r="V4148" s="8">
        <v>2997000</v>
      </c>
      <c r="W4148" s="8">
        <v>4630000</v>
      </c>
      <c r="X4148" s="8"/>
      <c r="Y4148" s="8"/>
      <c r="Z4148" s="8">
        <v>2816000</v>
      </c>
      <c r="AA4148" s="8">
        <v>2000000</v>
      </c>
      <c r="AB4148" s="8">
        <v>2997000</v>
      </c>
      <c r="AC4148" s="8">
        <v>4630000</v>
      </c>
      <c r="AD4148"/>
      <c r="AE4148"/>
      <c r="AF4148">
        <v>100</v>
      </c>
      <c r="AG4148">
        <v>100</v>
      </c>
      <c r="AH4148">
        <v>100</v>
      </c>
      <c r="AI4148">
        <v>100</v>
      </c>
      <c r="AJ4148" s="8"/>
      <c r="AK4148" s="8"/>
      <c r="AL4148" s="8">
        <v>2816000</v>
      </c>
      <c r="AM4148" s="8">
        <v>2000000</v>
      </c>
      <c r="AN4148" s="8">
        <v>2997000</v>
      </c>
      <c r="AO4148" s="8">
        <v>4630000</v>
      </c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8"/>
      <c r="BE4148" s="8"/>
      <c r="BF4148" s="8"/>
      <c r="BG4148" s="8"/>
      <c r="BH4148" s="8">
        <v>42337920</v>
      </c>
      <c r="BI4148" s="8">
        <v>33091500</v>
      </c>
      <c r="BJ4148" s="8">
        <v>2000000</v>
      </c>
      <c r="BK4148" s="8">
        <v>2997000</v>
      </c>
      <c r="BL4148">
        <v>4.7237999999999998</v>
      </c>
      <c r="BM4148">
        <v>9.0566999999999993</v>
      </c>
      <c r="BN4148" s="10">
        <v>0</v>
      </c>
      <c r="BO4148" s="10"/>
      <c r="BP4148" s="10"/>
      <c r="BQ4148" s="10"/>
      <c r="BR4148" s="10"/>
      <c r="BS4148" s="10"/>
      <c r="BT4148" s="10"/>
      <c r="BU4148" s="10"/>
      <c r="BV4148" s="1" t="str">
        <f>Запрос1[[#This Row],[Менеджер]]</f>
        <v>Али Нурберген</v>
      </c>
      <c r="BW4148" s="1" t="str">
        <f>Запрос1[[#This Row],[Дирекция]]</f>
        <v>Южная дирекция</v>
      </c>
      <c r="BX4148" s="1" t="str">
        <f t="shared" si="64"/>
        <v>КХ"Сункар"</v>
      </c>
      <c r="BY4148" s="1" t="str">
        <f t="shared" si="64"/>
        <v>030264020126</v>
      </c>
      <c r="CA4148" t="str">
        <f>Запрос1[[#This Row],[родитель]]</f>
        <v>КХ"Сункар"</v>
      </c>
      <c r="CB4148" t="str">
        <f>Запрос1[[#This Row],[БИНРодителя]]</f>
        <v>030264020126</v>
      </c>
    </row>
    <row r="4149" spans="1:80" x14ac:dyDescent="0.3">
      <c r="A4149" t="s">
        <v>4110</v>
      </c>
      <c r="B4149" t="s">
        <v>4111</v>
      </c>
      <c r="C4149" t="s">
        <v>107</v>
      </c>
      <c r="D4149" t="s">
        <v>110</v>
      </c>
      <c r="E4149" t="s">
        <v>149</v>
      </c>
      <c r="F4149" t="s">
        <v>202</v>
      </c>
      <c r="G4149" t="s">
        <v>203</v>
      </c>
      <c r="H4149" t="s">
        <v>4233</v>
      </c>
      <c r="I4149" t="s">
        <v>4234</v>
      </c>
      <c r="J4149" t="s">
        <v>4234</v>
      </c>
      <c r="K4149" t="s">
        <v>4233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 s="8"/>
      <c r="S4149" s="8"/>
      <c r="T4149" s="8"/>
      <c r="U4149" s="8">
        <v>616000</v>
      </c>
      <c r="V4149" s="8"/>
      <c r="W4149" s="8"/>
      <c r="X4149" s="8"/>
      <c r="Y4149" s="8"/>
      <c r="Z4149" s="8"/>
      <c r="AA4149" s="8">
        <v>616000</v>
      </c>
      <c r="AB4149" s="8"/>
      <c r="AC4149" s="8"/>
      <c r="AD4149"/>
      <c r="AE4149"/>
      <c r="AF4149"/>
      <c r="AG4149">
        <v>100</v>
      </c>
      <c r="AH4149"/>
      <c r="AI4149"/>
      <c r="AJ4149" s="8"/>
      <c r="AK4149" s="8"/>
      <c r="AL4149" s="8"/>
      <c r="AM4149" s="8">
        <v>616000</v>
      </c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  <c r="BF4149" s="8"/>
      <c r="BG4149" s="8"/>
      <c r="BH4149" s="8">
        <v>5537625.5999999996</v>
      </c>
      <c r="BI4149" s="8"/>
      <c r="BJ4149" s="8">
        <v>616000</v>
      </c>
      <c r="BK4149" s="8"/>
      <c r="BL4149">
        <v>11.123900000000001</v>
      </c>
      <c r="BM4149"/>
      <c r="BN4149" s="10">
        <v>0</v>
      </c>
      <c r="BO4149" s="10"/>
      <c r="BP4149" s="10"/>
      <c r="BQ4149" s="10"/>
      <c r="BR4149" s="10"/>
      <c r="BS4149" s="10"/>
      <c r="BT4149" s="10"/>
      <c r="BU4149" s="10"/>
      <c r="BV4149" s="1" t="str">
        <f>Запрос1[[#This Row],[Менеджер]]</f>
        <v>Али Нурберген</v>
      </c>
      <c r="BW4149" s="1" t="str">
        <f>Запрос1[[#This Row],[Дирекция]]</f>
        <v>Южная дирекция</v>
      </c>
      <c r="BX4149" s="1" t="str">
        <f t="shared" si="64"/>
        <v>Шқ "Тәжібек"</v>
      </c>
      <c r="BY4149" s="1" t="str">
        <f t="shared" si="64"/>
        <v>060364028834</v>
      </c>
      <c r="CA4149" t="str">
        <f>Запрос1[[#This Row],[родитель]]</f>
        <v>Шқ "Тәжібек"</v>
      </c>
      <c r="CB4149" t="str">
        <f>Запрос1[[#This Row],[БИНРодителя]]</f>
        <v>060364028834</v>
      </c>
    </row>
    <row r="4150" spans="1:80" x14ac:dyDescent="0.3">
      <c r="A4150" t="s">
        <v>4110</v>
      </c>
      <c r="B4150" t="s">
        <v>4111</v>
      </c>
      <c r="C4150" t="s">
        <v>107</v>
      </c>
      <c r="D4150" t="s">
        <v>110</v>
      </c>
      <c r="E4150" t="s">
        <v>185</v>
      </c>
      <c r="F4150" t="s">
        <v>186</v>
      </c>
      <c r="G4150" t="s">
        <v>187</v>
      </c>
      <c r="H4150" t="s">
        <v>188</v>
      </c>
      <c r="I4150" t="s">
        <v>189</v>
      </c>
      <c r="J4150" t="s">
        <v>189</v>
      </c>
      <c r="K4150" t="s">
        <v>188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 s="8"/>
      <c r="S4150" s="8"/>
      <c r="T4150" s="8">
        <v>8320000</v>
      </c>
      <c r="U4150" s="8"/>
      <c r="V4150" s="8"/>
      <c r="W4150" s="8"/>
      <c r="X4150" s="8"/>
      <c r="Y4150" s="8"/>
      <c r="Z4150" s="8">
        <v>2496000</v>
      </c>
      <c r="AA4150" s="8"/>
      <c r="AB4150" s="8"/>
      <c r="AC4150" s="8"/>
      <c r="AD4150"/>
      <c r="AE4150"/>
      <c r="AF4150">
        <v>30</v>
      </c>
      <c r="AG4150"/>
      <c r="AH4150"/>
      <c r="AI4150"/>
      <c r="AJ4150" s="8"/>
      <c r="AK4150" s="8"/>
      <c r="AL4150" s="8">
        <v>8320000</v>
      </c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  <c r="BF4150" s="8"/>
      <c r="BG4150" s="8"/>
      <c r="BH4150" s="8"/>
      <c r="BI4150" s="8"/>
      <c r="BJ4150" s="8"/>
      <c r="BK4150" s="8"/>
      <c r="BL4150"/>
      <c r="BM4150"/>
      <c r="BN4150" s="10">
        <v>0</v>
      </c>
      <c r="BO4150" s="10"/>
      <c r="BP4150" s="10"/>
      <c r="BQ4150" s="10"/>
      <c r="BR4150" s="10"/>
      <c r="BS4150" s="10"/>
      <c r="BT4150" s="10"/>
      <c r="BU4150" s="10"/>
      <c r="BV4150" s="1" t="str">
        <f>Запрос1[[#This Row],[Менеджер]]</f>
        <v>Али Нурберген</v>
      </c>
      <c r="BW4150" s="1" t="str">
        <f>Запрос1[[#This Row],[Дирекция]]</f>
        <v>Южная дирекция</v>
      </c>
      <c r="BX4150" s="1" t="str">
        <f t="shared" si="64"/>
        <v>КХ Болашак</v>
      </c>
      <c r="BY4150" s="1" t="str">
        <f t="shared" si="64"/>
        <v>120864003711</v>
      </c>
      <c r="CA4150" t="str">
        <f>Запрос1[[#This Row],[родитель]]</f>
        <v>КХ Болашак</v>
      </c>
      <c r="CB4150" t="str">
        <f>Запрос1[[#This Row],[БИНРодителя]]</f>
        <v>120864003711</v>
      </c>
    </row>
    <row r="4151" spans="1:80" x14ac:dyDescent="0.3">
      <c r="A4151" t="s">
        <v>4110</v>
      </c>
      <c r="B4151" t="s">
        <v>4111</v>
      </c>
      <c r="C4151" t="s">
        <v>107</v>
      </c>
      <c r="D4151" t="s">
        <v>110</v>
      </c>
      <c r="E4151" t="s">
        <v>185</v>
      </c>
      <c r="F4151" t="s">
        <v>186</v>
      </c>
      <c r="G4151" t="s">
        <v>187</v>
      </c>
      <c r="H4151" t="s">
        <v>4235</v>
      </c>
      <c r="I4151" t="s">
        <v>4236</v>
      </c>
      <c r="J4151" t="s">
        <v>4236</v>
      </c>
      <c r="K4151" t="s">
        <v>4235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 s="8"/>
      <c r="S4151" s="8"/>
      <c r="T4151" s="8">
        <v>3120000</v>
      </c>
      <c r="U4151" s="8"/>
      <c r="V4151" s="8"/>
      <c r="W4151" s="8"/>
      <c r="X4151" s="8"/>
      <c r="Y4151" s="8"/>
      <c r="Z4151" s="8">
        <v>936000</v>
      </c>
      <c r="AA4151" s="8"/>
      <c r="AB4151" s="8"/>
      <c r="AC4151" s="8"/>
      <c r="AD4151"/>
      <c r="AE4151"/>
      <c r="AF4151">
        <v>30</v>
      </c>
      <c r="AG4151"/>
      <c r="AH4151"/>
      <c r="AI4151"/>
      <c r="AJ4151" s="8"/>
      <c r="AK4151" s="8"/>
      <c r="AL4151" s="8">
        <v>3120000</v>
      </c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  <c r="BF4151" s="8"/>
      <c r="BG4151" s="8"/>
      <c r="BH4151" s="8"/>
      <c r="BI4151" s="8"/>
      <c r="BJ4151" s="8"/>
      <c r="BK4151" s="8"/>
      <c r="BL4151"/>
      <c r="BM4151"/>
      <c r="BN4151" s="10">
        <v>0</v>
      </c>
      <c r="BO4151" s="10"/>
      <c r="BP4151" s="10"/>
      <c r="BQ4151" s="10"/>
      <c r="BR4151" s="10"/>
      <c r="BS4151" s="10"/>
      <c r="BT4151" s="10"/>
      <c r="BU4151" s="10"/>
      <c r="BV4151" s="1" t="str">
        <f>Запрос1[[#This Row],[Менеджер]]</f>
        <v>Али Нурберген</v>
      </c>
      <c r="BW4151" s="1" t="str">
        <f>Запрос1[[#This Row],[Дирекция]]</f>
        <v>Южная дирекция</v>
      </c>
      <c r="BX4151" s="1" t="str">
        <f t="shared" si="64"/>
        <v>ТОО "Достык Жер МК"</v>
      </c>
      <c r="BY4151" s="1" t="str">
        <f t="shared" si="64"/>
        <v>080240010157</v>
      </c>
      <c r="CA4151" t="str">
        <f>Запрос1[[#This Row],[родитель]]</f>
        <v>ТОО "Достык Жер МК"</v>
      </c>
      <c r="CB4151" t="str">
        <f>Запрос1[[#This Row],[БИНРодителя]]</f>
        <v>080240010157</v>
      </c>
    </row>
    <row r="4152" spans="1:80" x14ac:dyDescent="0.3">
      <c r="A4152" t="s">
        <v>4110</v>
      </c>
      <c r="B4152" t="s">
        <v>4111</v>
      </c>
      <c r="C4152" t="s">
        <v>107</v>
      </c>
      <c r="D4152" t="s">
        <v>110</v>
      </c>
      <c r="E4152" t="s">
        <v>206</v>
      </c>
      <c r="F4152" t="s">
        <v>207</v>
      </c>
      <c r="G4152"/>
      <c r="H4152" t="s">
        <v>8756</v>
      </c>
      <c r="I4152" t="s">
        <v>8757</v>
      </c>
      <c r="J4152" t="s">
        <v>8757</v>
      </c>
      <c r="K4152" t="s">
        <v>8756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 s="8"/>
      <c r="S4152" s="8"/>
      <c r="T4152" s="8"/>
      <c r="U4152" s="8">
        <v>412500</v>
      </c>
      <c r="V4152" s="8"/>
      <c r="W4152" s="8"/>
      <c r="X4152" s="8"/>
      <c r="Y4152" s="8"/>
      <c r="Z4152" s="8"/>
      <c r="AA4152" s="8">
        <v>412500</v>
      </c>
      <c r="AB4152" s="8"/>
      <c r="AC4152" s="8"/>
      <c r="AD4152"/>
      <c r="AE4152"/>
      <c r="AF4152"/>
      <c r="AG4152">
        <v>100</v>
      </c>
      <c r="AH4152"/>
      <c r="AI4152"/>
      <c r="AJ4152" s="8"/>
      <c r="AK4152" s="8"/>
      <c r="AL4152" s="8"/>
      <c r="AM4152" s="8">
        <v>412500</v>
      </c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8"/>
      <c r="BE4152" s="8"/>
      <c r="BF4152" s="8"/>
      <c r="BG4152" s="8"/>
      <c r="BH4152" s="8">
        <v>1987500</v>
      </c>
      <c r="BI4152" s="8"/>
      <c r="BJ4152" s="8">
        <v>412500</v>
      </c>
      <c r="BK4152" s="8"/>
      <c r="BL4152">
        <v>20.7547</v>
      </c>
      <c r="BM4152"/>
      <c r="BN4152" s="10">
        <v>0</v>
      </c>
      <c r="BO4152" s="10"/>
      <c r="BP4152" s="10"/>
      <c r="BQ4152" s="10"/>
      <c r="BR4152" s="10"/>
      <c r="BS4152" s="10"/>
      <c r="BT4152" s="10"/>
      <c r="BU4152" s="10"/>
      <c r="BV4152" s="1" t="str">
        <f>Запрос1[[#This Row],[Менеджер]]</f>
        <v>Али Нурберген</v>
      </c>
      <c r="BW4152" s="1" t="str">
        <f>Запрос1[[#This Row],[Дирекция]]</f>
        <v>Южная дирекция</v>
      </c>
      <c r="BX4152" s="1" t="str">
        <f t="shared" si="64"/>
        <v xml:space="preserve">кх "Меруерт" </v>
      </c>
      <c r="BY4152" s="1" t="str">
        <f t="shared" si="64"/>
        <v>030164019674</v>
      </c>
      <c r="CA4152" t="str">
        <f>Запрос1[[#This Row],[родитель]]</f>
        <v xml:space="preserve">кх "Меруерт" </v>
      </c>
      <c r="CB4152" t="str">
        <f>Запрос1[[#This Row],[БИНРодителя]]</f>
        <v>030164019674</v>
      </c>
    </row>
    <row r="4153" spans="1:80" x14ac:dyDescent="0.3">
      <c r="A4153" t="s">
        <v>4110</v>
      </c>
      <c r="B4153" t="s">
        <v>4111</v>
      </c>
      <c r="C4153" t="s">
        <v>107</v>
      </c>
      <c r="D4153" t="s">
        <v>110</v>
      </c>
      <c r="E4153" t="s">
        <v>206</v>
      </c>
      <c r="F4153" t="s">
        <v>207</v>
      </c>
      <c r="G4153"/>
      <c r="H4153" t="s">
        <v>4237</v>
      </c>
      <c r="I4153" t="s">
        <v>4238</v>
      </c>
      <c r="J4153" t="s">
        <v>4238</v>
      </c>
      <c r="K4153" t="s">
        <v>4237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 s="8"/>
      <c r="S4153" s="8"/>
      <c r="T4153" s="8">
        <v>5313600</v>
      </c>
      <c r="U4153" s="8"/>
      <c r="V4153" s="8"/>
      <c r="W4153" s="8"/>
      <c r="X4153" s="8"/>
      <c r="Y4153" s="8"/>
      <c r="Z4153" s="8">
        <v>0</v>
      </c>
      <c r="AA4153" s="8"/>
      <c r="AB4153" s="8"/>
      <c r="AC4153" s="8"/>
      <c r="AD4153"/>
      <c r="AE4153"/>
      <c r="AF4153">
        <v>0</v>
      </c>
      <c r="AG4153"/>
      <c r="AH4153"/>
      <c r="AI4153"/>
      <c r="AJ4153" s="8"/>
      <c r="AK4153" s="8"/>
      <c r="AL4153" s="8">
        <v>5313600</v>
      </c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  <c r="BD4153" s="8"/>
      <c r="BE4153" s="8"/>
      <c r="BF4153" s="8"/>
      <c r="BG4153" s="8"/>
      <c r="BH4153" s="8"/>
      <c r="BI4153" s="8"/>
      <c r="BJ4153" s="8"/>
      <c r="BK4153" s="8"/>
      <c r="BL4153"/>
      <c r="BM4153"/>
      <c r="BN4153" s="10">
        <v>0</v>
      </c>
      <c r="BO4153" s="10"/>
      <c r="BP4153" s="10"/>
      <c r="BQ4153" s="10"/>
      <c r="BR4153" s="10"/>
      <c r="BS4153" s="10"/>
      <c r="BT4153" s="10"/>
      <c r="BU4153" s="10"/>
      <c r="BV4153" s="1" t="str">
        <f>Запрос1[[#This Row],[Менеджер]]</f>
        <v>Али Нурберген</v>
      </c>
      <c r="BW4153" s="1" t="str">
        <f>Запрос1[[#This Row],[Дирекция]]</f>
        <v>Южная дирекция</v>
      </c>
      <c r="BX4153" s="1" t="e">
        <f t="shared" si="64"/>
        <v>#N/A</v>
      </c>
      <c r="BY4153" s="1" t="e">
        <f t="shared" si="64"/>
        <v>#N/A</v>
      </c>
      <c r="CA4153" t="e">
        <f>VLOOKUP(Запрос1[[#This Row],[БИНКХ]],'[2]Группы компаний'!$A:$E,4,0)</f>
        <v>#N/A</v>
      </c>
      <c r="CB4153" t="e">
        <f>VLOOKUP(CA4153,$H:$I,2,0)</f>
        <v>#N/A</v>
      </c>
    </row>
    <row r="4154" spans="1:80" x14ac:dyDescent="0.3">
      <c r="A4154" t="s">
        <v>4110</v>
      </c>
      <c r="B4154" t="s">
        <v>4111</v>
      </c>
      <c r="C4154" t="s">
        <v>107</v>
      </c>
      <c r="D4154" t="s">
        <v>110</v>
      </c>
      <c r="E4154" t="s">
        <v>206</v>
      </c>
      <c r="F4154" t="s">
        <v>918</v>
      </c>
      <c r="G4154" t="s">
        <v>360</v>
      </c>
      <c r="H4154" t="s">
        <v>919</v>
      </c>
      <c r="I4154" t="s">
        <v>920</v>
      </c>
      <c r="J4154" t="s">
        <v>920</v>
      </c>
      <c r="K4154" t="s">
        <v>919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 s="8"/>
      <c r="S4154" s="8"/>
      <c r="T4154" s="8"/>
      <c r="U4154" s="8"/>
      <c r="V4154" s="8">
        <v>907500</v>
      </c>
      <c r="W4154" s="8"/>
      <c r="X4154" s="8"/>
      <c r="Y4154" s="8"/>
      <c r="Z4154" s="8"/>
      <c r="AA4154" s="8"/>
      <c r="AB4154" s="8">
        <v>0</v>
      </c>
      <c r="AC4154" s="8"/>
      <c r="AD4154"/>
      <c r="AE4154"/>
      <c r="AF4154"/>
      <c r="AG4154"/>
      <c r="AH4154">
        <v>0</v>
      </c>
      <c r="AI4154"/>
      <c r="AJ4154" s="8"/>
      <c r="AK4154" s="8"/>
      <c r="AL4154" s="8"/>
      <c r="AM4154" s="8"/>
      <c r="AN4154" s="8">
        <v>907500</v>
      </c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8"/>
      <c r="BE4154" s="8"/>
      <c r="BF4154" s="8"/>
      <c r="BG4154" s="8"/>
      <c r="BH4154" s="8"/>
      <c r="BI4154" s="8">
        <v>6025500</v>
      </c>
      <c r="BJ4154" s="8"/>
      <c r="BK4154" s="8"/>
      <c r="BL4154"/>
      <c r="BM4154">
        <v>0</v>
      </c>
      <c r="BN4154" s="10">
        <v>0</v>
      </c>
      <c r="BO4154" s="10"/>
      <c r="BP4154" s="10"/>
      <c r="BQ4154" s="10"/>
      <c r="BR4154" s="10"/>
      <c r="BS4154" s="10"/>
      <c r="BT4154" s="10"/>
      <c r="BU4154" s="10"/>
      <c r="BV4154" s="1" t="str">
        <f>Запрос1[[#This Row],[Менеджер]]</f>
        <v>Али Нурберген</v>
      </c>
      <c r="BW4154" s="1" t="str">
        <f>Запрос1[[#This Row],[Дирекция]]</f>
        <v>Южная дирекция</v>
      </c>
      <c r="BX4154" s="1" t="str">
        <f t="shared" si="64"/>
        <v>Акжол КХ</v>
      </c>
      <c r="BY4154" s="1" t="str">
        <f t="shared" si="64"/>
        <v>030764023436</v>
      </c>
      <c r="CA4154" t="str">
        <f>Запрос1[[#This Row],[родитель]]</f>
        <v>Акжол КХ</v>
      </c>
      <c r="CB4154" t="str">
        <f>Запрос1[[#This Row],[БИНРодителя]]</f>
        <v>030764023436</v>
      </c>
    </row>
    <row r="4155" spans="1:80" x14ac:dyDescent="0.3">
      <c r="A4155" t="s">
        <v>4110</v>
      </c>
      <c r="B4155" t="s">
        <v>4111</v>
      </c>
      <c r="C4155" t="s">
        <v>107</v>
      </c>
      <c r="D4155" t="s">
        <v>110</v>
      </c>
      <c r="E4155" t="s">
        <v>206</v>
      </c>
      <c r="F4155" t="s">
        <v>918</v>
      </c>
      <c r="G4155" t="s">
        <v>360</v>
      </c>
      <c r="H4155" t="s">
        <v>921</v>
      </c>
      <c r="I4155" t="s">
        <v>922</v>
      </c>
      <c r="J4155" t="s">
        <v>922</v>
      </c>
      <c r="K4155" t="s">
        <v>921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 s="8"/>
      <c r="S4155" s="8"/>
      <c r="T4155" s="8"/>
      <c r="U4155" s="8"/>
      <c r="V4155" s="8">
        <v>1072500</v>
      </c>
      <c r="W4155" s="8"/>
      <c r="X4155" s="8"/>
      <c r="Y4155" s="8"/>
      <c r="Z4155" s="8"/>
      <c r="AA4155" s="8"/>
      <c r="AB4155" s="8">
        <v>536250</v>
      </c>
      <c r="AC4155" s="8"/>
      <c r="AD4155"/>
      <c r="AE4155"/>
      <c r="AF4155"/>
      <c r="AG4155"/>
      <c r="AH4155">
        <v>50</v>
      </c>
      <c r="AI4155"/>
      <c r="AJ4155" s="8"/>
      <c r="AK4155" s="8"/>
      <c r="AL4155" s="8"/>
      <c r="AM4155" s="8"/>
      <c r="AN4155" s="8">
        <v>1072500</v>
      </c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  <c r="BD4155" s="8"/>
      <c r="BE4155" s="8"/>
      <c r="BF4155" s="8"/>
      <c r="BG4155" s="8"/>
      <c r="BH4155" s="8"/>
      <c r="BI4155" s="8">
        <v>14700000</v>
      </c>
      <c r="BJ4155" s="8"/>
      <c r="BK4155" s="8"/>
      <c r="BL4155"/>
      <c r="BM4155">
        <v>0</v>
      </c>
      <c r="BN4155" s="10">
        <v>0</v>
      </c>
      <c r="BO4155" s="10"/>
      <c r="BP4155" s="10"/>
      <c r="BQ4155" s="10"/>
      <c r="BR4155" s="10"/>
      <c r="BS4155" s="10"/>
      <c r="BT4155" s="10"/>
      <c r="BU4155" s="10"/>
      <c r="BV4155" s="1" t="str">
        <f>Запрос1[[#This Row],[Менеджер]]</f>
        <v>Али Нурберген</v>
      </c>
      <c r="BW4155" s="1" t="str">
        <f>Запрос1[[#This Row],[Дирекция]]</f>
        <v>Южная дирекция</v>
      </c>
      <c r="BX4155" s="1" t="str">
        <f t="shared" si="64"/>
        <v>Манас КХ</v>
      </c>
      <c r="BY4155" s="1" t="str">
        <f t="shared" si="64"/>
        <v>030764023684</v>
      </c>
      <c r="CA4155" t="str">
        <f>Запрос1[[#This Row],[родитель]]</f>
        <v>Манас КХ</v>
      </c>
      <c r="CB4155" t="str">
        <f>Запрос1[[#This Row],[БИНРодителя]]</f>
        <v>030764023684</v>
      </c>
    </row>
    <row r="4156" spans="1:80" x14ac:dyDescent="0.3">
      <c r="A4156" t="s">
        <v>4110</v>
      </c>
      <c r="B4156" t="s">
        <v>4111</v>
      </c>
      <c r="C4156" t="s">
        <v>107</v>
      </c>
      <c r="D4156" t="s">
        <v>110</v>
      </c>
      <c r="E4156" t="s">
        <v>210</v>
      </c>
      <c r="F4156" t="s">
        <v>231</v>
      </c>
      <c r="G4156" t="s">
        <v>232</v>
      </c>
      <c r="H4156" t="s">
        <v>233</v>
      </c>
      <c r="I4156" t="s">
        <v>234</v>
      </c>
      <c r="J4156" t="s">
        <v>234</v>
      </c>
      <c r="K4156" t="s">
        <v>233</v>
      </c>
      <c r="L4156">
        <v>0</v>
      </c>
      <c r="M4156">
        <v>0</v>
      </c>
      <c r="N4156">
        <v>1</v>
      </c>
      <c r="O4156">
        <v>1</v>
      </c>
      <c r="P4156">
        <v>1</v>
      </c>
      <c r="Q4156">
        <v>1</v>
      </c>
      <c r="R4156" s="8"/>
      <c r="S4156" s="8"/>
      <c r="T4156" s="8">
        <v>4580000</v>
      </c>
      <c r="U4156" s="8">
        <v>47348000</v>
      </c>
      <c r="V4156" s="8">
        <v>65440000</v>
      </c>
      <c r="W4156" s="8">
        <v>112547000</v>
      </c>
      <c r="X4156" s="8"/>
      <c r="Y4156" s="8"/>
      <c r="Z4156" s="8">
        <v>260000</v>
      </c>
      <c r="AA4156" s="8">
        <v>42549000</v>
      </c>
      <c r="AB4156" s="8">
        <v>34840000</v>
      </c>
      <c r="AC4156" s="8">
        <v>112547000</v>
      </c>
      <c r="AD4156"/>
      <c r="AE4156"/>
      <c r="AF4156">
        <v>5.68</v>
      </c>
      <c r="AG4156">
        <v>89.86</v>
      </c>
      <c r="AH4156">
        <v>53.24</v>
      </c>
      <c r="AI4156">
        <v>100</v>
      </c>
      <c r="AJ4156" s="8"/>
      <c r="AK4156" s="8"/>
      <c r="AL4156" s="8">
        <v>4580000</v>
      </c>
      <c r="AM4156" s="8">
        <v>47348000</v>
      </c>
      <c r="AN4156" s="8">
        <v>65440000</v>
      </c>
      <c r="AO4156" s="8">
        <v>112547000</v>
      </c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8"/>
      <c r="BE4156" s="8"/>
      <c r="BF4156" s="8"/>
      <c r="BG4156" s="8"/>
      <c r="BH4156" s="8">
        <v>75680500</v>
      </c>
      <c r="BI4156" s="8">
        <v>162571000</v>
      </c>
      <c r="BJ4156" s="8">
        <v>47348000</v>
      </c>
      <c r="BK4156" s="8">
        <v>61200000</v>
      </c>
      <c r="BL4156">
        <v>62.563000000000002</v>
      </c>
      <c r="BM4156">
        <v>37.645000000000003</v>
      </c>
      <c r="BN4156" s="10">
        <v>0</v>
      </c>
      <c r="BO4156" s="10"/>
      <c r="BP4156" s="10"/>
      <c r="BQ4156" s="10"/>
      <c r="BR4156" s="10"/>
      <c r="BS4156" s="10"/>
      <c r="BT4156" s="10"/>
      <c r="BU4156" s="10"/>
      <c r="BV4156" s="1" t="str">
        <f>Запрос1[[#This Row],[Менеджер]]</f>
        <v>Али Нурберген</v>
      </c>
      <c r="BW4156" s="1" t="str">
        <f>Запрос1[[#This Row],[Дирекция]]</f>
        <v>Южная дирекция</v>
      </c>
      <c r="BX4156" s="1" t="str">
        <f t="shared" si="64"/>
        <v xml:space="preserve">ТОО "Магжан и К" </v>
      </c>
      <c r="BY4156" s="1" t="str">
        <f t="shared" si="64"/>
        <v>050340010175</v>
      </c>
      <c r="CA4156" t="str">
        <f>Запрос1[[#This Row],[родитель]]</f>
        <v xml:space="preserve">ТОО "Магжан и К" </v>
      </c>
      <c r="CB4156" t="str">
        <f>Запрос1[[#This Row],[БИНРодителя]]</f>
        <v>050340010175</v>
      </c>
    </row>
    <row r="4157" spans="1:80" x14ac:dyDescent="0.3">
      <c r="A4157" t="s">
        <v>4110</v>
      </c>
      <c r="B4157" t="s">
        <v>4111</v>
      </c>
      <c r="C4157" t="s">
        <v>107</v>
      </c>
      <c r="D4157" t="s">
        <v>110</v>
      </c>
      <c r="E4157" t="s">
        <v>210</v>
      </c>
      <c r="F4157" t="s">
        <v>4239</v>
      </c>
      <c r="G4157" t="s">
        <v>4240</v>
      </c>
      <c r="H4157" t="s">
        <v>4241</v>
      </c>
      <c r="I4157" t="s">
        <v>4242</v>
      </c>
      <c r="J4157" t="s">
        <v>4242</v>
      </c>
      <c r="K4157" t="s">
        <v>4241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 s="8"/>
      <c r="S4157" s="8"/>
      <c r="T4157" s="8"/>
      <c r="U4157" s="8">
        <v>2210000</v>
      </c>
      <c r="V4157" s="8">
        <v>450000</v>
      </c>
      <c r="W4157" s="8"/>
      <c r="X4157" s="8"/>
      <c r="Y4157" s="8"/>
      <c r="Z4157" s="8"/>
      <c r="AA4157" s="8">
        <v>1105000</v>
      </c>
      <c r="AB4157" s="8">
        <v>450000</v>
      </c>
      <c r="AC4157" s="8"/>
      <c r="AD4157"/>
      <c r="AE4157"/>
      <c r="AF4157"/>
      <c r="AG4157">
        <v>50</v>
      </c>
      <c r="AH4157">
        <v>100</v>
      </c>
      <c r="AI4157"/>
      <c r="AJ4157" s="8"/>
      <c r="AK4157" s="8"/>
      <c r="AL4157" s="8"/>
      <c r="AM4157" s="8">
        <v>2210000</v>
      </c>
      <c r="AN4157" s="8">
        <v>450000</v>
      </c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8"/>
      <c r="BG4157" s="8"/>
      <c r="BH4157" s="8">
        <v>6410000</v>
      </c>
      <c r="BI4157" s="8">
        <v>7764000</v>
      </c>
      <c r="BJ4157" s="8">
        <v>2210000</v>
      </c>
      <c r="BK4157" s="8"/>
      <c r="BL4157">
        <v>34.4773</v>
      </c>
      <c r="BM4157">
        <v>0</v>
      </c>
      <c r="BN4157" s="10">
        <v>0</v>
      </c>
      <c r="BO4157" s="10"/>
      <c r="BP4157" s="10"/>
      <c r="BQ4157" s="10"/>
      <c r="BR4157" s="10"/>
      <c r="BS4157" s="10"/>
      <c r="BT4157" s="10"/>
      <c r="BU4157" s="10"/>
      <c r="BV4157" s="1" t="str">
        <f>Запрос1[[#This Row],[Менеджер]]</f>
        <v>Али Нурберген</v>
      </c>
      <c r="BW4157" s="1" t="str">
        <f>Запрос1[[#This Row],[Дирекция]]</f>
        <v>Южная дирекция</v>
      </c>
      <c r="BX4157" s="1" t="str">
        <f t="shared" si="64"/>
        <v>КХ "Сундетбай"</v>
      </c>
      <c r="BY4157" s="1" t="str">
        <f t="shared" si="64"/>
        <v>180564014816</v>
      </c>
      <c r="CA4157" t="str">
        <f>Запрос1[[#This Row],[родитель]]</f>
        <v>КХ "Сундетбай"</v>
      </c>
      <c r="CB4157" t="str">
        <f>Запрос1[[#This Row],[БИНРодителя]]</f>
        <v>180564014816</v>
      </c>
    </row>
    <row r="4158" spans="1:80" x14ac:dyDescent="0.3">
      <c r="A4158" t="s">
        <v>4110</v>
      </c>
      <c r="B4158" t="s">
        <v>4111</v>
      </c>
      <c r="C4158" t="s">
        <v>107</v>
      </c>
      <c r="D4158" t="s">
        <v>110</v>
      </c>
      <c r="E4158" t="s">
        <v>210</v>
      </c>
      <c r="F4158" t="s">
        <v>215</v>
      </c>
      <c r="G4158" t="s">
        <v>216</v>
      </c>
      <c r="H4158" t="s">
        <v>12888</v>
      </c>
      <c r="I4158" t="s">
        <v>12889</v>
      </c>
      <c r="J4158" t="s">
        <v>12889</v>
      </c>
      <c r="K4158" t="s">
        <v>12888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 s="8"/>
      <c r="S4158" s="8"/>
      <c r="T4158" s="8"/>
      <c r="U4158" s="8"/>
      <c r="V4158" s="8"/>
      <c r="W4158" s="8">
        <v>1980000</v>
      </c>
      <c r="X4158" s="8"/>
      <c r="Y4158" s="8"/>
      <c r="Z4158" s="8"/>
      <c r="AA4158" s="8"/>
      <c r="AB4158" s="8"/>
      <c r="AC4158" s="8">
        <v>1980000</v>
      </c>
      <c r="AD4158"/>
      <c r="AE4158"/>
      <c r="AF4158"/>
      <c r="AG4158"/>
      <c r="AH4158"/>
      <c r="AI4158">
        <v>100</v>
      </c>
      <c r="AJ4158" s="8"/>
      <c r="AK4158" s="8"/>
      <c r="AL4158" s="8"/>
      <c r="AM4158" s="8"/>
      <c r="AN4158" s="8"/>
      <c r="AO4158" s="8">
        <v>1980000</v>
      </c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  <c r="BF4158" s="8"/>
      <c r="BG4158" s="8"/>
      <c r="BH4158" s="8"/>
      <c r="BI4158" s="8"/>
      <c r="BJ4158" s="8"/>
      <c r="BK4158" s="8"/>
      <c r="BL4158"/>
      <c r="BM4158"/>
      <c r="BN4158" s="10">
        <v>0</v>
      </c>
      <c r="BO4158" s="10"/>
      <c r="BP4158" s="10"/>
      <c r="BQ4158" s="10"/>
      <c r="BR4158" s="10"/>
      <c r="BS4158" s="10"/>
      <c r="BT4158" s="10"/>
      <c r="BU4158" s="10"/>
      <c r="BV4158" s="1" t="str">
        <f>Запрос1[[#This Row],[Менеджер]]</f>
        <v>Али Нурберген</v>
      </c>
      <c r="BW4158" s="1" t="str">
        <f>Запрос1[[#This Row],[Дирекция]]</f>
        <v>Южная дирекция</v>
      </c>
      <c r="BX4158" s="1" t="str">
        <f t="shared" si="64"/>
        <v>ФХ МАХАНБЕТЖАН</v>
      </c>
      <c r="BY4158" s="1" t="str">
        <f t="shared" si="64"/>
        <v>760512301900</v>
      </c>
      <c r="CA4158" t="str">
        <f>Запрос1[[#This Row],[КХ]]</f>
        <v>ФХ МАХАНБЕТЖАН</v>
      </c>
      <c r="CB4158" t="str">
        <f>Запрос1[[#This Row],[БИНКХ]]</f>
        <v>760512301900</v>
      </c>
    </row>
    <row r="4159" spans="1:80" x14ac:dyDescent="0.3">
      <c r="A4159" t="s">
        <v>4110</v>
      </c>
      <c r="B4159" t="s">
        <v>4111</v>
      </c>
      <c r="C4159" t="s">
        <v>107</v>
      </c>
      <c r="D4159" t="s">
        <v>110</v>
      </c>
      <c r="E4159" t="s">
        <v>210</v>
      </c>
      <c r="F4159" t="s">
        <v>5029</v>
      </c>
      <c r="G4159" t="s">
        <v>5030</v>
      </c>
      <c r="H4159" t="s">
        <v>12890</v>
      </c>
      <c r="I4159" t="s">
        <v>12891</v>
      </c>
      <c r="J4159" t="s">
        <v>12891</v>
      </c>
      <c r="K4159" t="s">
        <v>12890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 s="8"/>
      <c r="S4159" s="8"/>
      <c r="T4159" s="8"/>
      <c r="U4159" s="8"/>
      <c r="V4159" s="8"/>
      <c r="W4159" s="8">
        <v>855000</v>
      </c>
      <c r="X4159" s="8"/>
      <c r="Y4159" s="8"/>
      <c r="Z4159" s="8"/>
      <c r="AA4159" s="8"/>
      <c r="AB4159" s="8"/>
      <c r="AC4159" s="8">
        <v>855000</v>
      </c>
      <c r="AD4159"/>
      <c r="AE4159"/>
      <c r="AF4159"/>
      <c r="AG4159"/>
      <c r="AH4159"/>
      <c r="AI4159">
        <v>100</v>
      </c>
      <c r="AJ4159" s="8"/>
      <c r="AK4159" s="8"/>
      <c r="AL4159" s="8"/>
      <c r="AM4159" s="8"/>
      <c r="AN4159" s="8"/>
      <c r="AO4159" s="8">
        <v>855000</v>
      </c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  <c r="BF4159" s="8"/>
      <c r="BG4159" s="8"/>
      <c r="BH4159" s="8"/>
      <c r="BI4159" s="8"/>
      <c r="BJ4159" s="8"/>
      <c r="BK4159" s="8"/>
      <c r="BL4159"/>
      <c r="BM4159"/>
      <c r="BN4159" s="10">
        <v>0</v>
      </c>
      <c r="BO4159" s="10"/>
      <c r="BP4159" s="10"/>
      <c r="BQ4159" s="10"/>
      <c r="BR4159" s="10"/>
      <c r="BS4159" s="10"/>
      <c r="BT4159" s="10"/>
      <c r="BU4159" s="10"/>
      <c r="BV4159" s="1" t="str">
        <f>Запрос1[[#This Row],[Менеджер]]</f>
        <v>Али Нурберген</v>
      </c>
      <c r="BW4159" s="1" t="str">
        <f>Запрос1[[#This Row],[Дирекция]]</f>
        <v>Южная дирекция</v>
      </c>
      <c r="BX4159" s="1" t="str">
        <f t="shared" si="64"/>
        <v>КРЕСТЯНЬСКОЕ ХАЗЯЙСТВО ИСА</v>
      </c>
      <c r="BY4159" s="1" t="str">
        <f t="shared" si="64"/>
        <v>030264019569</v>
      </c>
      <c r="CA4159" t="str">
        <f>Запрос1[[#This Row],[родитель]]</f>
        <v>КРЕСТЯНЬСКОЕ ХАЗЯЙСТВО ИСА</v>
      </c>
      <c r="CB4159" t="str">
        <f>Запрос1[[#This Row],[БИНРодителя]]</f>
        <v>030264019569</v>
      </c>
    </row>
    <row r="4160" spans="1:80" x14ac:dyDescent="0.3">
      <c r="A4160" t="s">
        <v>4110</v>
      </c>
      <c r="B4160" t="s">
        <v>4111</v>
      </c>
      <c r="C4160" t="s">
        <v>107</v>
      </c>
      <c r="D4160" t="s">
        <v>110</v>
      </c>
      <c r="E4160" t="s">
        <v>219</v>
      </c>
      <c r="F4160" t="s">
        <v>235</v>
      </c>
      <c r="G4160" t="s">
        <v>236</v>
      </c>
      <c r="H4160" t="s">
        <v>4243</v>
      </c>
      <c r="I4160" t="s">
        <v>4244</v>
      </c>
      <c r="J4160" t="s">
        <v>4244</v>
      </c>
      <c r="K4160" t="s">
        <v>4243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 s="8"/>
      <c r="S4160" s="8"/>
      <c r="T4160" s="8"/>
      <c r="U4160" s="8"/>
      <c r="V4160" s="8">
        <v>1860000</v>
      </c>
      <c r="W4160" s="8"/>
      <c r="X4160" s="8"/>
      <c r="Y4160" s="8"/>
      <c r="Z4160" s="8"/>
      <c r="AA4160" s="8"/>
      <c r="AB4160" s="8">
        <v>930000</v>
      </c>
      <c r="AC4160" s="8"/>
      <c r="AD4160"/>
      <c r="AE4160"/>
      <c r="AF4160"/>
      <c r="AG4160"/>
      <c r="AH4160">
        <v>50</v>
      </c>
      <c r="AI4160"/>
      <c r="AJ4160" s="8"/>
      <c r="AK4160" s="8"/>
      <c r="AL4160" s="8"/>
      <c r="AM4160" s="8"/>
      <c r="AN4160" s="8">
        <v>1860000</v>
      </c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8"/>
      <c r="BE4160" s="8"/>
      <c r="BF4160" s="8"/>
      <c r="BG4160" s="8"/>
      <c r="BH4160" s="8"/>
      <c r="BI4160" s="8">
        <v>5045000</v>
      </c>
      <c r="BJ4160" s="8"/>
      <c r="BK4160" s="8">
        <v>1860000</v>
      </c>
      <c r="BL4160"/>
      <c r="BM4160">
        <v>36.868099999999998</v>
      </c>
      <c r="BN4160" s="10">
        <v>0</v>
      </c>
      <c r="BO4160" s="10"/>
      <c r="BP4160" s="10"/>
      <c r="BQ4160" s="10"/>
      <c r="BR4160" s="10"/>
      <c r="BS4160" s="10"/>
      <c r="BT4160" s="10"/>
      <c r="BU4160" s="10"/>
      <c r="BV4160" s="1" t="str">
        <f>Запрос1[[#This Row],[Менеджер]]</f>
        <v>Али Нурберген</v>
      </c>
      <c r="BW4160" s="1" t="str">
        <f>Запрос1[[#This Row],[Дирекция]]</f>
        <v>Южная дирекция</v>
      </c>
      <c r="BX4160" s="1" t="str">
        <f t="shared" si="64"/>
        <v>БАЛ-АЗАТ КХ</v>
      </c>
      <c r="BY4160" s="1" t="str">
        <f t="shared" si="64"/>
        <v>100664020403</v>
      </c>
      <c r="CA4160" t="str">
        <f>Запрос1[[#This Row],[родитель]]</f>
        <v>БАЛ-АЗАТ КХ</v>
      </c>
      <c r="CB4160" t="str">
        <f>Запрос1[[#This Row],[БИНРодителя]]</f>
        <v>100664020403</v>
      </c>
    </row>
    <row r="4161" spans="1:80" x14ac:dyDescent="0.3">
      <c r="A4161" t="s">
        <v>4110</v>
      </c>
      <c r="B4161" t="s">
        <v>4111</v>
      </c>
      <c r="C4161" t="s">
        <v>107</v>
      </c>
      <c r="D4161" t="s">
        <v>110</v>
      </c>
      <c r="E4161" t="s">
        <v>219</v>
      </c>
      <c r="F4161" t="s">
        <v>235</v>
      </c>
      <c r="G4161" t="s">
        <v>236</v>
      </c>
      <c r="H4161" t="s">
        <v>237</v>
      </c>
      <c r="I4161" t="s">
        <v>238</v>
      </c>
      <c r="J4161" t="s">
        <v>238</v>
      </c>
      <c r="K4161" t="s">
        <v>237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 s="8"/>
      <c r="S4161" s="8"/>
      <c r="T4161" s="8">
        <v>465000</v>
      </c>
      <c r="U4161" s="8"/>
      <c r="V4161" s="8"/>
      <c r="W4161" s="8"/>
      <c r="X4161" s="8"/>
      <c r="Y4161" s="8"/>
      <c r="Z4161" s="8">
        <v>232500</v>
      </c>
      <c r="AA4161" s="8"/>
      <c r="AB4161" s="8"/>
      <c r="AC4161" s="8"/>
      <c r="AD4161"/>
      <c r="AE4161"/>
      <c r="AF4161">
        <v>50</v>
      </c>
      <c r="AG4161"/>
      <c r="AH4161"/>
      <c r="AI4161"/>
      <c r="AJ4161" s="8"/>
      <c r="AK4161" s="8"/>
      <c r="AL4161" s="8">
        <v>465000</v>
      </c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  <c r="BD4161" s="8"/>
      <c r="BE4161" s="8"/>
      <c r="BF4161" s="8"/>
      <c r="BG4161" s="8"/>
      <c r="BH4161" s="8"/>
      <c r="BI4161" s="8"/>
      <c r="BJ4161" s="8"/>
      <c r="BK4161" s="8"/>
      <c r="BL4161"/>
      <c r="BM4161"/>
      <c r="BN4161" s="10">
        <v>0</v>
      </c>
      <c r="BO4161" s="10"/>
      <c r="BP4161" s="10"/>
      <c r="BQ4161" s="10"/>
      <c r="BR4161" s="10"/>
      <c r="BS4161" s="10"/>
      <c r="BT4161" s="10"/>
      <c r="BU4161" s="10"/>
      <c r="BV4161" s="1" t="str">
        <f>Запрос1[[#This Row],[Менеджер]]</f>
        <v>Али Нурберген</v>
      </c>
      <c r="BW4161" s="1" t="str">
        <f>Запрос1[[#This Row],[Дирекция]]</f>
        <v>Южная дирекция</v>
      </c>
      <c r="BX4161" s="1" t="e">
        <f t="shared" si="64"/>
        <v>#N/A</v>
      </c>
      <c r="BY4161" s="1" t="e">
        <f t="shared" si="64"/>
        <v>#N/A</v>
      </c>
      <c r="CA4161" t="e">
        <f>VLOOKUP(Запрос1[[#This Row],[БИНКХ]],'[2]Группы компаний'!$A:$E,4,0)</f>
        <v>#N/A</v>
      </c>
      <c r="CB4161" t="e">
        <f>VLOOKUP(CA4161,$H:$I,2,0)</f>
        <v>#N/A</v>
      </c>
    </row>
    <row r="4162" spans="1:80" x14ac:dyDescent="0.3">
      <c r="A4162" t="s">
        <v>4110</v>
      </c>
      <c r="B4162" t="s">
        <v>4111</v>
      </c>
      <c r="C4162" t="s">
        <v>107</v>
      </c>
      <c r="D4162" t="s">
        <v>110</v>
      </c>
      <c r="E4162" t="s">
        <v>219</v>
      </c>
      <c r="F4162" t="s">
        <v>247</v>
      </c>
      <c r="G4162" t="s">
        <v>939</v>
      </c>
      <c r="H4162" t="s">
        <v>940</v>
      </c>
      <c r="I4162" t="s">
        <v>941</v>
      </c>
      <c r="J4162" t="s">
        <v>941</v>
      </c>
      <c r="K4162" t="s">
        <v>940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 s="8"/>
      <c r="S4162" s="8"/>
      <c r="T4162" s="8"/>
      <c r="U4162" s="8">
        <v>2132000</v>
      </c>
      <c r="V4162" s="8"/>
      <c r="W4162" s="8"/>
      <c r="X4162" s="8"/>
      <c r="Y4162" s="8"/>
      <c r="Z4162" s="8"/>
      <c r="AA4162" s="8">
        <v>1066000</v>
      </c>
      <c r="AB4162" s="8"/>
      <c r="AC4162" s="8"/>
      <c r="AD4162"/>
      <c r="AE4162"/>
      <c r="AF4162"/>
      <c r="AG4162">
        <v>50</v>
      </c>
      <c r="AH4162"/>
      <c r="AI4162"/>
      <c r="AJ4162" s="8"/>
      <c r="AK4162" s="8"/>
      <c r="AL4162" s="8"/>
      <c r="AM4162" s="8">
        <v>2132000</v>
      </c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8"/>
      <c r="BE4162" s="8"/>
      <c r="BF4162" s="8"/>
      <c r="BG4162" s="8"/>
      <c r="BH4162" s="8">
        <v>14760000</v>
      </c>
      <c r="BI4162" s="8"/>
      <c r="BJ4162" s="8">
        <v>2132000</v>
      </c>
      <c r="BK4162" s="8"/>
      <c r="BL4162">
        <v>14.4444</v>
      </c>
      <c r="BM4162"/>
      <c r="BN4162" s="10">
        <v>0</v>
      </c>
      <c r="BO4162" s="10"/>
      <c r="BP4162" s="10"/>
      <c r="BQ4162" s="10"/>
      <c r="BR4162" s="10"/>
      <c r="BS4162" s="10"/>
      <c r="BT4162" s="10"/>
      <c r="BU4162" s="10"/>
      <c r="BV4162" s="1" t="str">
        <f>Запрос1[[#This Row],[Менеджер]]</f>
        <v>Али Нурберген</v>
      </c>
      <c r="BW4162" s="1" t="str">
        <f>Запрос1[[#This Row],[Дирекция]]</f>
        <v>Южная дирекция</v>
      </c>
      <c r="BX4162" s="1" t="str">
        <f t="shared" si="64"/>
        <v>Нұрсанат КХ</v>
      </c>
      <c r="BY4162" s="1" t="str">
        <f t="shared" si="64"/>
        <v>050264031175</v>
      </c>
      <c r="CA4162" t="str">
        <f>Запрос1[[#This Row],[родитель]]</f>
        <v>Нұрсанат КХ</v>
      </c>
      <c r="CB4162" t="str">
        <f>Запрос1[[#This Row],[БИНРодителя]]</f>
        <v>050264031175</v>
      </c>
    </row>
    <row r="4163" spans="1:80" x14ac:dyDescent="0.3">
      <c r="A4163" t="s">
        <v>4110</v>
      </c>
      <c r="B4163" t="s">
        <v>4111</v>
      </c>
      <c r="C4163" t="s">
        <v>107</v>
      </c>
      <c r="D4163" t="s">
        <v>110</v>
      </c>
      <c r="E4163" t="s">
        <v>219</v>
      </c>
      <c r="F4163" t="s">
        <v>4245</v>
      </c>
      <c r="G4163" t="s">
        <v>4246</v>
      </c>
      <c r="H4163" t="s">
        <v>4247</v>
      </c>
      <c r="I4163" t="s">
        <v>4248</v>
      </c>
      <c r="J4163" t="s">
        <v>4248</v>
      </c>
      <c r="K4163" t="s">
        <v>4247</v>
      </c>
      <c r="L4163">
        <v>0</v>
      </c>
      <c r="M4163">
        <v>0</v>
      </c>
      <c r="N4163">
        <v>0</v>
      </c>
      <c r="O4163">
        <v>1</v>
      </c>
      <c r="P4163">
        <v>1</v>
      </c>
      <c r="Q4163">
        <v>1</v>
      </c>
      <c r="R4163" s="8"/>
      <c r="S4163" s="8"/>
      <c r="T4163" s="8"/>
      <c r="U4163" s="8">
        <v>3382500</v>
      </c>
      <c r="V4163" s="8">
        <v>2392500</v>
      </c>
      <c r="W4163" s="8">
        <v>1900000</v>
      </c>
      <c r="X4163" s="8"/>
      <c r="Y4163" s="8"/>
      <c r="Z4163" s="8"/>
      <c r="AA4163" s="8">
        <v>676500</v>
      </c>
      <c r="AB4163" s="8">
        <v>1196250</v>
      </c>
      <c r="AC4163" s="8">
        <v>950000</v>
      </c>
      <c r="AD4163"/>
      <c r="AE4163"/>
      <c r="AF4163"/>
      <c r="AG4163">
        <v>20</v>
      </c>
      <c r="AH4163">
        <v>50</v>
      </c>
      <c r="AI4163">
        <v>50</v>
      </c>
      <c r="AJ4163" s="8"/>
      <c r="AK4163" s="8"/>
      <c r="AL4163" s="8"/>
      <c r="AM4163" s="8">
        <v>3382500</v>
      </c>
      <c r="AN4163" s="8">
        <v>2392500</v>
      </c>
      <c r="AO4163" s="8">
        <v>1900000</v>
      </c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  <c r="BD4163" s="8"/>
      <c r="BE4163" s="8"/>
      <c r="BF4163" s="8"/>
      <c r="BG4163" s="8"/>
      <c r="BH4163" s="8">
        <v>9859900</v>
      </c>
      <c r="BI4163" s="8">
        <v>20354885</v>
      </c>
      <c r="BJ4163" s="8">
        <v>2062500</v>
      </c>
      <c r="BK4163" s="8"/>
      <c r="BL4163">
        <v>20.917999999999999</v>
      </c>
      <c r="BM4163">
        <v>0</v>
      </c>
      <c r="BN4163" s="10">
        <v>0</v>
      </c>
      <c r="BO4163" s="10"/>
      <c r="BP4163" s="10"/>
      <c r="BQ4163" s="10"/>
      <c r="BR4163" s="10"/>
      <c r="BS4163" s="10"/>
      <c r="BT4163" s="10"/>
      <c r="BU4163" s="10"/>
      <c r="BV4163" s="1" t="str">
        <f>Запрос1[[#This Row],[Менеджер]]</f>
        <v>Али Нурберген</v>
      </c>
      <c r="BW4163" s="1" t="str">
        <f>Запрос1[[#This Row],[Дирекция]]</f>
        <v>Южная дирекция</v>
      </c>
      <c r="BX4163" s="1" t="str">
        <f t="shared" si="64"/>
        <v>"Мырзаева" шқ</v>
      </c>
      <c r="BY4163" s="1" t="str">
        <f t="shared" si="64"/>
        <v>090664022970</v>
      </c>
      <c r="CA4163" t="str">
        <f>Запрос1[[#This Row],[родитель]]</f>
        <v>"Мырзаева" шқ</v>
      </c>
      <c r="CB4163" t="str">
        <f>Запрос1[[#This Row],[БИНРодителя]]</f>
        <v>090664022970</v>
      </c>
    </row>
    <row r="4164" spans="1:80" x14ac:dyDescent="0.3">
      <c r="A4164" t="s">
        <v>4110</v>
      </c>
      <c r="B4164" t="s">
        <v>4252</v>
      </c>
      <c r="C4164" t="s">
        <v>1900</v>
      </c>
      <c r="D4164" t="s">
        <v>870</v>
      </c>
      <c r="E4164" t="s">
        <v>4486</v>
      </c>
      <c r="F4164" t="s">
        <v>4487</v>
      </c>
      <c r="G4164" t="s">
        <v>4488</v>
      </c>
      <c r="H4164" t="s">
        <v>5270</v>
      </c>
      <c r="I4164" t="s">
        <v>5271</v>
      </c>
      <c r="J4164" t="s">
        <v>5271</v>
      </c>
      <c r="K4164" t="s">
        <v>5270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 s="8">
        <v>507000</v>
      </c>
      <c r="S4164" s="8"/>
      <c r="T4164" s="8"/>
      <c r="U4164" s="8"/>
      <c r="V4164" s="8"/>
      <c r="W4164" s="8"/>
      <c r="X4164" s="8">
        <v>0</v>
      </c>
      <c r="Y4164" s="8"/>
      <c r="Z4164" s="8"/>
      <c r="AA4164" s="8"/>
      <c r="AB4164" s="8"/>
      <c r="AC4164" s="8"/>
      <c r="AD4164">
        <v>0</v>
      </c>
      <c r="AE4164"/>
      <c r="AF4164"/>
      <c r="AG4164"/>
      <c r="AH4164"/>
      <c r="AI4164"/>
      <c r="AJ4164" s="8">
        <v>507000</v>
      </c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  <c r="BF4164" s="8"/>
      <c r="BG4164" s="8"/>
      <c r="BH4164" s="8"/>
      <c r="BI4164" s="8"/>
      <c r="BJ4164" s="8"/>
      <c r="BK4164" s="8"/>
      <c r="BL4164"/>
      <c r="BM4164"/>
      <c r="BN4164" s="10">
        <v>0</v>
      </c>
      <c r="BO4164" s="10"/>
      <c r="BP4164" s="10"/>
      <c r="BQ4164" s="10"/>
      <c r="BR4164" s="10"/>
      <c r="BS4164" s="10"/>
      <c r="BT4164" s="10"/>
      <c r="BU4164" s="10"/>
      <c r="BV4164" s="1" t="str">
        <f>Запрос1[[#This Row],[Менеджер]]</f>
        <v>Бастаубаев Айдын</v>
      </c>
      <c r="BW4164" s="1" t="str">
        <f>Запрос1[[#This Row],[Дирекция]]</f>
        <v>Южная дирекция</v>
      </c>
      <c r="BX4164" s="1" t="str">
        <f t="shared" ref="BX4164:BY4227" si="65">CA4164</f>
        <v>ТОО "Стройтельная компания "Тумар"</v>
      </c>
      <c r="BY4164" s="1" t="str">
        <f t="shared" si="65"/>
        <v>951140000627</v>
      </c>
      <c r="CA4164" t="str">
        <f>Запрос1[[#This Row],[родитель]]</f>
        <v>ТОО "Стройтельная компания "Тумар"</v>
      </c>
      <c r="CB4164" t="str">
        <f>Запрос1[[#This Row],[БИНРодителя]]</f>
        <v>951140000627</v>
      </c>
    </row>
    <row r="4165" spans="1:80" x14ac:dyDescent="0.3">
      <c r="A4165" t="s">
        <v>4110</v>
      </c>
      <c r="B4165" t="s">
        <v>4252</v>
      </c>
      <c r="C4165" t="s">
        <v>1900</v>
      </c>
      <c r="D4165" t="s">
        <v>870</v>
      </c>
      <c r="E4165" t="s">
        <v>871</v>
      </c>
      <c r="F4165" t="s">
        <v>872</v>
      </c>
      <c r="G4165" t="s">
        <v>4299</v>
      </c>
      <c r="H4165" t="s">
        <v>5272</v>
      </c>
      <c r="I4165" t="s">
        <v>5273</v>
      </c>
      <c r="J4165" t="s">
        <v>5273</v>
      </c>
      <c r="K4165" t="s">
        <v>5272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 s="8"/>
      <c r="S4165" s="8"/>
      <c r="T4165" s="8"/>
      <c r="U4165" s="8">
        <v>1920000</v>
      </c>
      <c r="V4165" s="8"/>
      <c r="W4165" s="8"/>
      <c r="X4165" s="8"/>
      <c r="Y4165" s="8"/>
      <c r="Z4165" s="8"/>
      <c r="AA4165" s="8">
        <v>1920000</v>
      </c>
      <c r="AB4165" s="8"/>
      <c r="AC4165" s="8"/>
      <c r="AD4165"/>
      <c r="AE4165"/>
      <c r="AF4165"/>
      <c r="AG4165">
        <v>100</v>
      </c>
      <c r="AH4165"/>
      <c r="AI4165"/>
      <c r="AJ4165" s="8"/>
      <c r="AK4165" s="8"/>
      <c r="AL4165" s="8"/>
      <c r="AM4165" s="8">
        <v>1920000</v>
      </c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8"/>
      <c r="BG4165" s="8"/>
      <c r="BH4165" s="8">
        <v>3788000</v>
      </c>
      <c r="BI4165" s="8"/>
      <c r="BJ4165" s="8">
        <v>1920000</v>
      </c>
      <c r="BK4165" s="8"/>
      <c r="BL4165">
        <v>50.686300000000003</v>
      </c>
      <c r="BM4165"/>
      <c r="BN4165" s="10">
        <v>0</v>
      </c>
      <c r="BO4165" s="10"/>
      <c r="BP4165" s="10"/>
      <c r="BQ4165" s="10"/>
      <c r="BR4165" s="10"/>
      <c r="BS4165" s="10"/>
      <c r="BT4165" s="10"/>
      <c r="BU4165" s="10"/>
      <c r="BV4165" s="1" t="str">
        <f>Запрос1[[#This Row],[Менеджер]]</f>
        <v>Бастаубаев Айдын</v>
      </c>
      <c r="BW4165" s="1" t="str">
        <f>Запрос1[[#This Row],[Дирекция]]</f>
        <v>Южная дирекция</v>
      </c>
      <c r="BX4165" s="1" t="str">
        <f t="shared" si="65"/>
        <v>КФХ "Калинин Алeксeй Васильeвич"</v>
      </c>
      <c r="BY4165" s="1" t="str">
        <f t="shared" si="65"/>
        <v>410316300717</v>
      </c>
      <c r="CA4165" t="str">
        <f>Запрос1[[#This Row],[родитель]]</f>
        <v>КФХ "Калинин Алeксeй Васильeвич"</v>
      </c>
      <c r="CB4165" t="str">
        <f>Запрос1[[#This Row],[БИНРодителя]]</f>
        <v>410316300717</v>
      </c>
    </row>
    <row r="4166" spans="1:80" x14ac:dyDescent="0.3">
      <c r="A4166" t="s">
        <v>4110</v>
      </c>
      <c r="B4166" t="s">
        <v>4252</v>
      </c>
      <c r="C4166" t="s">
        <v>1900</v>
      </c>
      <c r="D4166" t="s">
        <v>870</v>
      </c>
      <c r="E4166" t="s">
        <v>871</v>
      </c>
      <c r="F4166" t="s">
        <v>5155</v>
      </c>
      <c r="G4166" t="s">
        <v>5274</v>
      </c>
      <c r="H4166" t="s">
        <v>5275</v>
      </c>
      <c r="I4166" t="s">
        <v>5276</v>
      </c>
      <c r="J4166" t="s">
        <v>5276</v>
      </c>
      <c r="K4166" t="s">
        <v>5275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 s="8">
        <v>145753.57999999999</v>
      </c>
      <c r="S4166" s="8">
        <v>292100</v>
      </c>
      <c r="T4166" s="8"/>
      <c r="U4166" s="8"/>
      <c r="V4166" s="8"/>
      <c r="W4166" s="8"/>
      <c r="X4166" s="8">
        <v>0</v>
      </c>
      <c r="Y4166" s="8">
        <v>88000</v>
      </c>
      <c r="Z4166" s="8"/>
      <c r="AA4166" s="8"/>
      <c r="AB4166" s="8"/>
      <c r="AC4166" s="8"/>
      <c r="AD4166">
        <v>0</v>
      </c>
      <c r="AE4166">
        <v>30.13</v>
      </c>
      <c r="AF4166"/>
      <c r="AG4166"/>
      <c r="AH4166"/>
      <c r="AI4166"/>
      <c r="AJ4166" s="8">
        <v>145753.57999999999</v>
      </c>
      <c r="AK4166" s="8">
        <v>292100</v>
      </c>
      <c r="AL4166" s="8"/>
      <c r="AM4166" s="8"/>
      <c r="AN4166" s="8"/>
      <c r="AO4166" s="8"/>
      <c r="AP4166" s="8">
        <v>22350</v>
      </c>
      <c r="AQ4166" s="8"/>
      <c r="AR4166" s="8"/>
      <c r="AS4166" s="8"/>
      <c r="AT4166" s="8"/>
      <c r="AU4166" s="8"/>
      <c r="AV4166" s="8">
        <v>22350</v>
      </c>
      <c r="AW4166" s="8"/>
      <c r="AX4166" s="8"/>
      <c r="AY4166" s="8"/>
      <c r="AZ4166" s="8"/>
      <c r="BA4166" s="8"/>
      <c r="BB4166" s="8">
        <v>22350</v>
      </c>
      <c r="BC4166" s="8"/>
      <c r="BD4166" s="8"/>
      <c r="BE4166" s="8"/>
      <c r="BF4166" s="8"/>
      <c r="BG4166" s="8"/>
      <c r="BH4166" s="8"/>
      <c r="BI4166" s="8"/>
      <c r="BJ4166" s="8"/>
      <c r="BK4166" s="8"/>
      <c r="BL4166"/>
      <c r="BM4166"/>
      <c r="BN4166" s="10">
        <v>0</v>
      </c>
      <c r="BO4166" s="10"/>
      <c r="BP4166" s="10"/>
      <c r="BQ4166" s="10"/>
      <c r="BR4166" s="10"/>
      <c r="BS4166" s="10"/>
      <c r="BT4166" s="10"/>
      <c r="BU4166" s="10"/>
      <c r="BV4166" s="1" t="str">
        <f>Запрос1[[#This Row],[Менеджер]]</f>
        <v>Бастаубаев Айдын</v>
      </c>
      <c r="BW4166" s="1" t="str">
        <f>Запрос1[[#This Row],[Дирекция]]</f>
        <v>Южная дирекция</v>
      </c>
      <c r="BX4166" s="1" t="str">
        <f t="shared" si="65"/>
        <v>Ким Иннокентий</v>
      </c>
      <c r="BY4166" s="1" t="str">
        <f t="shared" si="65"/>
        <v>520824300127</v>
      </c>
      <c r="CA4166" t="str">
        <f>Запрос1[[#This Row],[родитель]]</f>
        <v>Ким Иннокентий</v>
      </c>
      <c r="CB4166" t="str">
        <f>Запрос1[[#This Row],[БИНРодителя]]</f>
        <v>520824300127</v>
      </c>
    </row>
    <row r="4167" spans="1:80" x14ac:dyDescent="0.3">
      <c r="A4167" t="s">
        <v>4110</v>
      </c>
      <c r="B4167" t="s">
        <v>4252</v>
      </c>
      <c r="C4167" t="s">
        <v>1900</v>
      </c>
      <c r="D4167" t="s">
        <v>870</v>
      </c>
      <c r="E4167" t="s">
        <v>383</v>
      </c>
      <c r="F4167" t="s">
        <v>5389</v>
      </c>
      <c r="G4167" t="s">
        <v>5390</v>
      </c>
      <c r="H4167" t="s">
        <v>5391</v>
      </c>
      <c r="I4167" t="s">
        <v>5392</v>
      </c>
      <c r="J4167" t="s">
        <v>5392</v>
      </c>
      <c r="K4167" t="s">
        <v>5391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 s="8"/>
      <c r="S4167" s="8"/>
      <c r="T4167" s="8"/>
      <c r="U4167" s="8">
        <v>25355630</v>
      </c>
      <c r="V4167" s="8"/>
      <c r="W4167" s="8"/>
      <c r="X4167" s="8"/>
      <c r="Y4167" s="8"/>
      <c r="Z4167" s="8"/>
      <c r="AA4167" s="8">
        <v>13899000</v>
      </c>
      <c r="AB4167" s="8"/>
      <c r="AC4167" s="8"/>
      <c r="AD4167"/>
      <c r="AE4167"/>
      <c r="AF4167"/>
      <c r="AG4167">
        <v>54.82</v>
      </c>
      <c r="AH4167"/>
      <c r="AI4167"/>
      <c r="AJ4167" s="8"/>
      <c r="AK4167" s="8"/>
      <c r="AL4167" s="8"/>
      <c r="AM4167" s="8">
        <v>25355630</v>
      </c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  <c r="BF4167" s="8"/>
      <c r="BG4167" s="8"/>
      <c r="BH4167" s="8"/>
      <c r="BI4167" s="8"/>
      <c r="BJ4167" s="8"/>
      <c r="BK4167" s="8"/>
      <c r="BL4167"/>
      <c r="BM4167"/>
      <c r="BN4167" s="10">
        <v>0</v>
      </c>
      <c r="BO4167" s="10"/>
      <c r="BP4167" s="10"/>
      <c r="BQ4167" s="10"/>
      <c r="BR4167" s="10"/>
      <c r="BS4167" s="10"/>
      <c r="BT4167" s="10"/>
      <c r="BU4167" s="10"/>
      <c r="BV4167" s="1" t="str">
        <f>Запрос1[[#This Row],[Менеджер]]</f>
        <v>Бастаубаев Айдын</v>
      </c>
      <c r="BW4167" s="1" t="str">
        <f>Запрос1[[#This Row],[Дирекция]]</f>
        <v>Южная дирекция</v>
      </c>
      <c r="BX4167" s="1" t="str">
        <f t="shared" si="65"/>
        <v>Крестьянское хозяйство "Дуйсебай"</v>
      </c>
      <c r="BY4167" s="1" t="str">
        <f t="shared" si="65"/>
        <v>450917400044</v>
      </c>
      <c r="CA4167" t="str">
        <f>Запрос1[[#This Row],[родитель]]</f>
        <v>Крестьянское хозяйство "Дуйсебай"</v>
      </c>
      <c r="CB4167" t="str">
        <f>Запрос1[[#This Row],[БИНРодителя]]</f>
        <v>450917400044</v>
      </c>
    </row>
    <row r="4168" spans="1:80" x14ac:dyDescent="0.3">
      <c r="A4168" t="s">
        <v>4110</v>
      </c>
      <c r="B4168" t="s">
        <v>4252</v>
      </c>
      <c r="C4168" t="s">
        <v>1900</v>
      </c>
      <c r="D4168" t="s">
        <v>870</v>
      </c>
      <c r="E4168" t="s">
        <v>4126</v>
      </c>
      <c r="F4168" t="s">
        <v>5393</v>
      </c>
      <c r="G4168" t="s">
        <v>5394</v>
      </c>
      <c r="H4168" t="s">
        <v>5395</v>
      </c>
      <c r="I4168" t="s">
        <v>5396</v>
      </c>
      <c r="J4168" t="s">
        <v>5396</v>
      </c>
      <c r="K4168" t="s">
        <v>5395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1</v>
      </c>
      <c r="R4168" s="8"/>
      <c r="S4168" s="8"/>
      <c r="T4168" s="8">
        <v>1000000</v>
      </c>
      <c r="U4168" s="8"/>
      <c r="V4168" s="8"/>
      <c r="W4168" s="8">
        <v>3750400</v>
      </c>
      <c r="X4168" s="8"/>
      <c r="Y4168" s="8"/>
      <c r="Z4168" s="8">
        <v>1000000</v>
      </c>
      <c r="AA4168" s="8"/>
      <c r="AB4168" s="8"/>
      <c r="AC4168" s="8">
        <v>3750400</v>
      </c>
      <c r="AD4168"/>
      <c r="AE4168"/>
      <c r="AF4168">
        <v>100</v>
      </c>
      <c r="AG4168"/>
      <c r="AH4168"/>
      <c r="AI4168">
        <v>100</v>
      </c>
      <c r="AJ4168" s="8"/>
      <c r="AK4168" s="8"/>
      <c r="AL4168" s="8">
        <v>1000000</v>
      </c>
      <c r="AM4168" s="8"/>
      <c r="AN4168" s="8"/>
      <c r="AO4168" s="8">
        <v>3750400</v>
      </c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  <c r="BF4168" s="8"/>
      <c r="BG4168" s="8"/>
      <c r="BH4168" s="8"/>
      <c r="BI4168" s="8"/>
      <c r="BJ4168" s="8"/>
      <c r="BK4168" s="8"/>
      <c r="BL4168"/>
      <c r="BM4168"/>
      <c r="BN4168" s="10">
        <v>0</v>
      </c>
      <c r="BO4168" s="10"/>
      <c r="BP4168" s="10"/>
      <c r="BQ4168" s="10"/>
      <c r="BR4168" s="10"/>
      <c r="BS4168" s="10"/>
      <c r="BT4168" s="10"/>
      <c r="BU4168" s="10"/>
      <c r="BV4168" s="1" t="str">
        <f>Запрос1[[#This Row],[Менеджер]]</f>
        <v>Бастаубаев Айдын</v>
      </c>
      <c r="BW4168" s="1" t="str">
        <f>Запрос1[[#This Row],[Дирекция]]</f>
        <v>Южная дирекция</v>
      </c>
      <c r="BX4168" s="1" t="str">
        <f t="shared" si="65"/>
        <v>кх Букумбаев А.А</v>
      </c>
      <c r="BY4168" s="1" t="str">
        <f t="shared" si="65"/>
        <v>610126301209</v>
      </c>
      <c r="CA4168" t="str">
        <f>Запрос1[[#This Row],[родитель]]</f>
        <v>кх Букумбаев А.А</v>
      </c>
      <c r="CB4168" t="str">
        <f>Запрос1[[#This Row],[БИНРодителя]]</f>
        <v>610126301209</v>
      </c>
    </row>
    <row r="4169" spans="1:80" x14ac:dyDescent="0.3">
      <c r="A4169" t="s">
        <v>4110</v>
      </c>
      <c r="B4169" t="s">
        <v>4252</v>
      </c>
      <c r="C4169" t="s">
        <v>1900</v>
      </c>
      <c r="D4169" t="s">
        <v>870</v>
      </c>
      <c r="E4169" t="s">
        <v>4126</v>
      </c>
      <c r="F4169" t="s">
        <v>4495</v>
      </c>
      <c r="G4169" t="s">
        <v>4496</v>
      </c>
      <c r="H4169" t="s">
        <v>5397</v>
      </c>
      <c r="I4169" t="s">
        <v>5398</v>
      </c>
      <c r="J4169" t="s">
        <v>5398</v>
      </c>
      <c r="K4169" t="s">
        <v>5397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 s="8">
        <v>100000</v>
      </c>
      <c r="S4169" s="8">
        <v>442780</v>
      </c>
      <c r="T4169" s="8">
        <v>751470</v>
      </c>
      <c r="U4169" s="8">
        <v>643500</v>
      </c>
      <c r="V4169" s="8">
        <v>1621000</v>
      </c>
      <c r="W4169" s="8">
        <v>4387925</v>
      </c>
      <c r="X4169" s="8">
        <v>100000</v>
      </c>
      <c r="Y4169" s="8">
        <v>442780</v>
      </c>
      <c r="Z4169" s="8">
        <v>751470</v>
      </c>
      <c r="AA4169" s="8">
        <v>643500</v>
      </c>
      <c r="AB4169" s="8">
        <v>206000</v>
      </c>
      <c r="AC4169" s="8">
        <v>4387925</v>
      </c>
      <c r="AD4169">
        <v>100</v>
      </c>
      <c r="AE4169">
        <v>100</v>
      </c>
      <c r="AF4169">
        <v>100</v>
      </c>
      <c r="AG4169">
        <v>100</v>
      </c>
      <c r="AH4169">
        <v>12.71</v>
      </c>
      <c r="AI4169">
        <v>100</v>
      </c>
      <c r="AJ4169" s="8">
        <v>100000</v>
      </c>
      <c r="AK4169" s="8">
        <v>442780</v>
      </c>
      <c r="AL4169" s="8">
        <v>751470</v>
      </c>
      <c r="AM4169" s="8">
        <v>643500</v>
      </c>
      <c r="AN4169" s="8">
        <v>1621000</v>
      </c>
      <c r="AO4169" s="8">
        <v>4387925</v>
      </c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  <c r="BF4169" s="8"/>
      <c r="BG4169" s="8"/>
      <c r="BH4169" s="8"/>
      <c r="BI4169" s="8"/>
      <c r="BJ4169" s="8"/>
      <c r="BK4169" s="8"/>
      <c r="BL4169"/>
      <c r="BM4169"/>
      <c r="BN4169" s="10">
        <v>1</v>
      </c>
      <c r="BO4169" s="10">
        <v>2084875</v>
      </c>
      <c r="BP4169" s="10">
        <v>2084875</v>
      </c>
      <c r="BQ4169" s="10">
        <v>100</v>
      </c>
      <c r="BR4169" s="10">
        <v>2084875</v>
      </c>
      <c r="BS4169" s="10"/>
      <c r="BT4169" s="10"/>
      <c r="BU4169" s="10"/>
      <c r="BV4169" s="1" t="str">
        <f>Запрос1[[#This Row],[Менеджер]]</f>
        <v>Бастаубаев Айдын</v>
      </c>
      <c r="BW4169" s="1" t="str">
        <f>Запрос1[[#This Row],[Дирекция]]</f>
        <v>Южная дирекция</v>
      </c>
      <c r="BX4169" s="1" t="str">
        <f t="shared" si="65"/>
        <v>КХ "Исаев А. С."</v>
      </c>
      <c r="BY4169" s="1" t="str">
        <f t="shared" si="65"/>
        <v>600821301641</v>
      </c>
      <c r="CA4169" t="str">
        <f>Запрос1[[#This Row],[родитель]]</f>
        <v>КХ "Исаев А. С."</v>
      </c>
      <c r="CB4169" t="str">
        <f>Запрос1[[#This Row],[БИНРодителя]]</f>
        <v>600821301641</v>
      </c>
    </row>
    <row r="4170" spans="1:80" x14ac:dyDescent="0.3">
      <c r="A4170" t="s">
        <v>4110</v>
      </c>
      <c r="B4170" t="s">
        <v>4252</v>
      </c>
      <c r="C4170" t="s">
        <v>1900</v>
      </c>
      <c r="D4170" t="s">
        <v>870</v>
      </c>
      <c r="E4170" t="s">
        <v>4126</v>
      </c>
      <c r="F4170" t="s">
        <v>4495</v>
      </c>
      <c r="G4170" t="s">
        <v>4496</v>
      </c>
      <c r="H4170" t="s">
        <v>5399</v>
      </c>
      <c r="I4170" t="s">
        <v>5400</v>
      </c>
      <c r="J4170" t="s">
        <v>5400</v>
      </c>
      <c r="K4170" t="s">
        <v>5399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 s="8">
        <v>776000</v>
      </c>
      <c r="S4170" s="8">
        <v>671000</v>
      </c>
      <c r="T4170" s="8">
        <v>471700</v>
      </c>
      <c r="U4170" s="8">
        <v>1017400</v>
      </c>
      <c r="V4170" s="8">
        <v>783100</v>
      </c>
      <c r="W4170" s="8">
        <v>432000</v>
      </c>
      <c r="X4170" s="8">
        <v>0</v>
      </c>
      <c r="Y4170" s="8">
        <v>671000</v>
      </c>
      <c r="Z4170" s="8">
        <v>471700</v>
      </c>
      <c r="AA4170" s="8">
        <v>1017400</v>
      </c>
      <c r="AB4170" s="8">
        <v>562100</v>
      </c>
      <c r="AC4170" s="8">
        <v>432000</v>
      </c>
      <c r="AD4170">
        <v>0</v>
      </c>
      <c r="AE4170">
        <v>100</v>
      </c>
      <c r="AF4170">
        <v>100</v>
      </c>
      <c r="AG4170">
        <v>100</v>
      </c>
      <c r="AH4170">
        <v>71.78</v>
      </c>
      <c r="AI4170">
        <v>100</v>
      </c>
      <c r="AJ4170" s="8">
        <v>776000</v>
      </c>
      <c r="AK4170" s="8">
        <v>671000</v>
      </c>
      <c r="AL4170" s="8">
        <v>471700</v>
      </c>
      <c r="AM4170" s="8">
        <v>1017400</v>
      </c>
      <c r="AN4170" s="8">
        <v>783100</v>
      </c>
      <c r="AO4170" s="8">
        <v>432000</v>
      </c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8"/>
      <c r="BE4170" s="8"/>
      <c r="BF4170" s="8"/>
      <c r="BG4170" s="8"/>
      <c r="BH4170" s="8">
        <v>1184000</v>
      </c>
      <c r="BI4170" s="8">
        <v>562100</v>
      </c>
      <c r="BJ4170" s="8">
        <v>504000</v>
      </c>
      <c r="BK4170" s="8">
        <v>562100</v>
      </c>
      <c r="BL4170">
        <v>42.567500000000003</v>
      </c>
      <c r="BM4170">
        <v>100</v>
      </c>
      <c r="BN4170" s="10">
        <v>0</v>
      </c>
      <c r="BO4170" s="10"/>
      <c r="BP4170" s="10"/>
      <c r="BQ4170" s="10"/>
      <c r="BR4170" s="10"/>
      <c r="BS4170" s="10"/>
      <c r="BT4170" s="10"/>
      <c r="BU4170" s="10"/>
      <c r="BV4170" s="1" t="str">
        <f>Запрос1[[#This Row],[Менеджер]]</f>
        <v>Бастаубаев Айдын</v>
      </c>
      <c r="BW4170" s="1" t="str">
        <f>Запрос1[[#This Row],[Дирекция]]</f>
        <v>Южная дирекция</v>
      </c>
      <c r="BX4170" s="1" t="str">
        <f t="shared" si="65"/>
        <v>кх "Матисьен"</v>
      </c>
      <c r="BY4170" s="1" t="str">
        <f t="shared" si="65"/>
        <v>611208300172</v>
      </c>
      <c r="CA4170" t="str">
        <f>Запрос1[[#This Row],[родитель]]</f>
        <v>кх "Матисьен"</v>
      </c>
      <c r="CB4170" t="str">
        <f>Запрос1[[#This Row],[БИНРодителя]]</f>
        <v>611208300172</v>
      </c>
    </row>
    <row r="4171" spans="1:80" x14ac:dyDescent="0.3">
      <c r="A4171" t="s">
        <v>4110</v>
      </c>
      <c r="B4171" t="s">
        <v>4252</v>
      </c>
      <c r="C4171" t="s">
        <v>4683</v>
      </c>
      <c r="D4171" t="s">
        <v>870</v>
      </c>
      <c r="E4171" t="s">
        <v>4297</v>
      </c>
      <c r="F4171" t="s">
        <v>5587</v>
      </c>
      <c r="G4171" t="s">
        <v>5588</v>
      </c>
      <c r="H4171" t="s">
        <v>12564</v>
      </c>
      <c r="I4171" t="s">
        <v>12565</v>
      </c>
      <c r="J4171" t="s">
        <v>12565</v>
      </c>
      <c r="K4171" t="s">
        <v>12564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 s="8"/>
      <c r="S4171" s="8"/>
      <c r="T4171" s="8"/>
      <c r="U4171" s="8"/>
      <c r="V4171" s="8"/>
      <c r="W4171" s="8">
        <v>732000</v>
      </c>
      <c r="X4171" s="8"/>
      <c r="Y4171" s="8"/>
      <c r="Z4171" s="8"/>
      <c r="AA4171" s="8"/>
      <c r="AB4171" s="8"/>
      <c r="AC4171" s="8">
        <v>732000</v>
      </c>
      <c r="AD4171"/>
      <c r="AE4171"/>
      <c r="AF4171"/>
      <c r="AG4171"/>
      <c r="AH4171"/>
      <c r="AI4171">
        <v>100</v>
      </c>
      <c r="AJ4171" s="8"/>
      <c r="AK4171" s="8"/>
      <c r="AL4171" s="8"/>
      <c r="AM4171" s="8"/>
      <c r="AN4171" s="8"/>
      <c r="AO4171" s="8">
        <v>732000</v>
      </c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  <c r="BD4171" s="8"/>
      <c r="BE4171" s="8"/>
      <c r="BF4171" s="8"/>
      <c r="BG4171" s="8"/>
      <c r="BH4171" s="8"/>
      <c r="BI4171" s="8"/>
      <c r="BJ4171" s="8"/>
      <c r="BK4171" s="8"/>
      <c r="BL4171"/>
      <c r="BM4171"/>
      <c r="BN4171" s="10">
        <v>0</v>
      </c>
      <c r="BO4171" s="10"/>
      <c r="BP4171" s="10"/>
      <c r="BQ4171" s="10"/>
      <c r="BR4171" s="10"/>
      <c r="BS4171" s="10"/>
      <c r="BT4171" s="10"/>
      <c r="BU4171" s="10"/>
      <c r="BV4171" s="1" t="str">
        <f>Запрос1[[#This Row],[Менеджер]]</f>
        <v>Бастаубаев Айдын</v>
      </c>
      <c r="BW4171" s="1" t="str">
        <f>Запрос1[[#This Row],[Дирекция]]</f>
        <v>Южная дирекция</v>
      </c>
      <c r="BX4171" s="1" t="str">
        <f t="shared" si="65"/>
        <v>КХ ИСЛАМОВ МУХАМЕТАЛИ МАХАМЕТИМИНОВИЧ</v>
      </c>
      <c r="BY4171" s="1" t="str">
        <f t="shared" si="65"/>
        <v>660210303220</v>
      </c>
      <c r="CA4171" t="str">
        <f>Запрос1[[#This Row],[родитель]]</f>
        <v>КХ ИСЛАМОВ МУХАМЕТАЛИ МАХАМЕТИМИНОВИЧ</v>
      </c>
      <c r="CB4171" t="str">
        <f>Запрос1[[#This Row],[БИНРодителя]]</f>
        <v>660210303220</v>
      </c>
    </row>
    <row r="4172" spans="1:80" x14ac:dyDescent="0.3">
      <c r="A4172" t="s">
        <v>4110</v>
      </c>
      <c r="B4172" t="s">
        <v>4252</v>
      </c>
      <c r="C4172" t="s">
        <v>4683</v>
      </c>
      <c r="D4172" t="s">
        <v>870</v>
      </c>
      <c r="E4172" t="s">
        <v>4297</v>
      </c>
      <c r="F4172" t="s">
        <v>8962</v>
      </c>
      <c r="G4172" t="s">
        <v>8963</v>
      </c>
      <c r="H4172" t="s">
        <v>8964</v>
      </c>
      <c r="I4172" t="s">
        <v>8965</v>
      </c>
      <c r="J4172" t="s">
        <v>8965</v>
      </c>
      <c r="K4172" t="s">
        <v>8964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 s="8"/>
      <c r="S4172" s="8"/>
      <c r="T4172" s="8"/>
      <c r="U4172" s="8">
        <v>1793875</v>
      </c>
      <c r="V4172" s="8"/>
      <c r="W4172" s="8"/>
      <c r="X4172" s="8"/>
      <c r="Y4172" s="8"/>
      <c r="Z4172" s="8"/>
      <c r="AA4172" s="8">
        <v>538500</v>
      </c>
      <c r="AB4172" s="8"/>
      <c r="AC4172" s="8"/>
      <c r="AD4172"/>
      <c r="AE4172"/>
      <c r="AF4172"/>
      <c r="AG4172">
        <v>30.02</v>
      </c>
      <c r="AH4172"/>
      <c r="AI4172"/>
      <c r="AJ4172" s="8"/>
      <c r="AK4172" s="8"/>
      <c r="AL4172" s="8"/>
      <c r="AM4172" s="8">
        <v>1793875</v>
      </c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8"/>
      <c r="BE4172" s="8"/>
      <c r="BF4172" s="8"/>
      <c r="BG4172" s="8"/>
      <c r="BH4172" s="8">
        <v>1793875</v>
      </c>
      <c r="BI4172" s="8"/>
      <c r="BJ4172" s="8">
        <v>1793875</v>
      </c>
      <c r="BK4172" s="8"/>
      <c r="BL4172">
        <v>100</v>
      </c>
      <c r="BM4172"/>
      <c r="BN4172" s="10">
        <v>0</v>
      </c>
      <c r="BO4172" s="10"/>
      <c r="BP4172" s="10"/>
      <c r="BQ4172" s="10"/>
      <c r="BR4172" s="10"/>
      <c r="BS4172" s="10"/>
      <c r="BT4172" s="10"/>
      <c r="BU4172" s="10"/>
      <c r="BV4172" s="1" t="str">
        <f>Запрос1[[#This Row],[Менеджер]]</f>
        <v>Бастаубаев Айдын</v>
      </c>
      <c r="BW4172" s="1" t="str">
        <f>Запрос1[[#This Row],[Дирекция]]</f>
        <v>Южная дирекция</v>
      </c>
      <c r="BX4172" s="1" t="str">
        <f t="shared" si="65"/>
        <v>кх "Мухаметжанов Р.Д"</v>
      </c>
      <c r="BY4172" s="1" t="str">
        <f t="shared" si="65"/>
        <v>730908302420</v>
      </c>
      <c r="CA4172" t="str">
        <f>Запрос1[[#This Row],[родитель]]</f>
        <v>кх "Мухаметжанов Р.Д"</v>
      </c>
      <c r="CB4172" t="str">
        <f>Запрос1[[#This Row],[БИНРодителя]]</f>
        <v>730908302420</v>
      </c>
    </row>
    <row r="4173" spans="1:80" x14ac:dyDescent="0.3">
      <c r="A4173" t="s">
        <v>4110</v>
      </c>
      <c r="B4173" t="s">
        <v>4252</v>
      </c>
      <c r="C4173" t="s">
        <v>4683</v>
      </c>
      <c r="D4173" t="s">
        <v>870</v>
      </c>
      <c r="E4173" t="s">
        <v>4297</v>
      </c>
      <c r="F4173" t="s">
        <v>4650</v>
      </c>
      <c r="G4173" t="s">
        <v>4318</v>
      </c>
      <c r="H4173" t="s">
        <v>8966</v>
      </c>
      <c r="I4173" t="s">
        <v>8967</v>
      </c>
      <c r="J4173" t="s">
        <v>8967</v>
      </c>
      <c r="K4173" t="s">
        <v>8966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 s="8"/>
      <c r="S4173" s="8"/>
      <c r="T4173" s="8">
        <v>147000</v>
      </c>
      <c r="U4173" s="8"/>
      <c r="V4173" s="8"/>
      <c r="W4173" s="8"/>
      <c r="X4173" s="8"/>
      <c r="Y4173" s="8"/>
      <c r="Z4173" s="8">
        <v>147000</v>
      </c>
      <c r="AA4173" s="8"/>
      <c r="AB4173" s="8"/>
      <c r="AC4173" s="8"/>
      <c r="AD4173"/>
      <c r="AE4173"/>
      <c r="AF4173">
        <v>100</v>
      </c>
      <c r="AG4173"/>
      <c r="AH4173"/>
      <c r="AI4173"/>
      <c r="AJ4173" s="8"/>
      <c r="AK4173" s="8"/>
      <c r="AL4173" s="8">
        <v>147000</v>
      </c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8"/>
      <c r="BG4173" s="8"/>
      <c r="BH4173" s="8"/>
      <c r="BI4173" s="8"/>
      <c r="BJ4173" s="8"/>
      <c r="BK4173" s="8"/>
      <c r="BL4173"/>
      <c r="BM4173"/>
      <c r="BN4173" s="10">
        <v>0</v>
      </c>
      <c r="BO4173" s="10"/>
      <c r="BP4173" s="10"/>
      <c r="BQ4173" s="10"/>
      <c r="BR4173" s="10"/>
      <c r="BS4173" s="10"/>
      <c r="BT4173" s="10"/>
      <c r="BU4173" s="10"/>
      <c r="BV4173" s="1" t="str">
        <f>Запрос1[[#This Row],[Менеджер]]</f>
        <v>Бастаубаев Айдын</v>
      </c>
      <c r="BW4173" s="1" t="str">
        <f>Запрос1[[#This Row],[Дирекция]]</f>
        <v>Южная дирекция</v>
      </c>
      <c r="BX4173" s="1" t="e">
        <f t="shared" si="65"/>
        <v>#N/A</v>
      </c>
      <c r="BY4173" s="1" t="e">
        <f t="shared" si="65"/>
        <v>#N/A</v>
      </c>
      <c r="CA4173" t="e">
        <f>VLOOKUP(Запрос1[[#This Row],[БИНКХ]],'[2]Группы компаний'!$A:$E,4,0)</f>
        <v>#N/A</v>
      </c>
      <c r="CB4173" t="e">
        <f>VLOOKUP(CA4173,$H:$I,2,0)</f>
        <v>#N/A</v>
      </c>
    </row>
    <row r="4174" spans="1:80" x14ac:dyDescent="0.3">
      <c r="A4174" t="s">
        <v>4110</v>
      </c>
      <c r="B4174" t="s">
        <v>4252</v>
      </c>
      <c r="C4174" t="s">
        <v>4683</v>
      </c>
      <c r="D4174" t="s">
        <v>870</v>
      </c>
      <c r="E4174" t="s">
        <v>4297</v>
      </c>
      <c r="F4174" t="s">
        <v>4650</v>
      </c>
      <c r="G4174" t="s">
        <v>4651</v>
      </c>
      <c r="H4174" t="s">
        <v>12576</v>
      </c>
      <c r="I4174" t="s">
        <v>12577</v>
      </c>
      <c r="J4174" t="s">
        <v>12577</v>
      </c>
      <c r="K4174" t="s">
        <v>12576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 s="8"/>
      <c r="S4174" s="8"/>
      <c r="T4174" s="8"/>
      <c r="U4174" s="8"/>
      <c r="V4174" s="8"/>
      <c r="W4174" s="8">
        <v>227000</v>
      </c>
      <c r="X4174" s="8"/>
      <c r="Y4174" s="8"/>
      <c r="Z4174" s="8"/>
      <c r="AA4174" s="8"/>
      <c r="AB4174" s="8"/>
      <c r="AC4174" s="8">
        <v>227000</v>
      </c>
      <c r="AD4174"/>
      <c r="AE4174"/>
      <c r="AF4174"/>
      <c r="AG4174"/>
      <c r="AH4174"/>
      <c r="AI4174">
        <v>100</v>
      </c>
      <c r="AJ4174" s="8"/>
      <c r="AK4174" s="8"/>
      <c r="AL4174" s="8"/>
      <c r="AM4174" s="8"/>
      <c r="AN4174" s="8"/>
      <c r="AO4174" s="8">
        <v>227000</v>
      </c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  <c r="BF4174" s="8"/>
      <c r="BG4174" s="8"/>
      <c r="BH4174" s="8"/>
      <c r="BI4174" s="8"/>
      <c r="BJ4174" s="8"/>
      <c r="BK4174" s="8"/>
      <c r="BL4174"/>
      <c r="BM4174"/>
      <c r="BN4174" s="10">
        <v>1</v>
      </c>
      <c r="BO4174" s="10">
        <v>7065000</v>
      </c>
      <c r="BP4174" s="10">
        <v>7065000</v>
      </c>
      <c r="BQ4174" s="10">
        <v>100</v>
      </c>
      <c r="BR4174" s="10"/>
      <c r="BS4174" s="10"/>
      <c r="BT4174" s="10"/>
      <c r="BU4174" s="10"/>
      <c r="BV4174" s="1" t="str">
        <f>Запрос1[[#This Row],[Менеджер]]</f>
        <v>Бастаубаев Айдын</v>
      </c>
      <c r="BW4174" s="1" t="str">
        <f>Запрос1[[#This Row],[Дирекция]]</f>
        <v>Южная дирекция</v>
      </c>
      <c r="BX4174" s="1" t="str">
        <f t="shared" si="65"/>
        <v>К/Х "ИЛИЕВА АИМАГЧА АБДУРУСУЛОВНА"</v>
      </c>
      <c r="BY4174" s="1" t="str">
        <f t="shared" si="65"/>
        <v>551107402070</v>
      </c>
      <c r="CA4174" t="str">
        <f>Запрос1[[#This Row],[родитель]]</f>
        <v>К/Х "ИЛИЕВА АИМАГЧА АБДУРУСУЛОВНА"</v>
      </c>
      <c r="CB4174" t="str">
        <f>Запрос1[[#This Row],[БИНРодителя]]</f>
        <v>551107402070</v>
      </c>
    </row>
    <row r="4175" spans="1:80" x14ac:dyDescent="0.3">
      <c r="A4175" t="s">
        <v>4110</v>
      </c>
      <c r="B4175" t="s">
        <v>4252</v>
      </c>
      <c r="C4175" t="s">
        <v>4683</v>
      </c>
      <c r="D4175" t="s">
        <v>870</v>
      </c>
      <c r="E4175" t="s">
        <v>4297</v>
      </c>
      <c r="F4175" t="s">
        <v>4650</v>
      </c>
      <c r="G4175" t="s">
        <v>4651</v>
      </c>
      <c r="H4175" t="s">
        <v>12578</v>
      </c>
      <c r="I4175" t="s">
        <v>12579</v>
      </c>
      <c r="J4175" t="s">
        <v>12579</v>
      </c>
      <c r="K4175" t="s">
        <v>12578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 s="8"/>
      <c r="S4175" s="8"/>
      <c r="T4175" s="8"/>
      <c r="U4175" s="8"/>
      <c r="V4175" s="8"/>
      <c r="W4175" s="8">
        <v>113500</v>
      </c>
      <c r="X4175" s="8"/>
      <c r="Y4175" s="8"/>
      <c r="Z4175" s="8"/>
      <c r="AA4175" s="8"/>
      <c r="AB4175" s="8"/>
      <c r="AC4175" s="8">
        <v>113500</v>
      </c>
      <c r="AD4175"/>
      <c r="AE4175"/>
      <c r="AF4175"/>
      <c r="AG4175"/>
      <c r="AH4175"/>
      <c r="AI4175">
        <v>100</v>
      </c>
      <c r="AJ4175" s="8"/>
      <c r="AK4175" s="8"/>
      <c r="AL4175" s="8"/>
      <c r="AM4175" s="8"/>
      <c r="AN4175" s="8"/>
      <c r="AO4175" s="8">
        <v>113500</v>
      </c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  <c r="BD4175" s="8"/>
      <c r="BE4175" s="8"/>
      <c r="BF4175" s="8"/>
      <c r="BG4175" s="8"/>
      <c r="BH4175" s="8"/>
      <c r="BI4175" s="8"/>
      <c r="BJ4175" s="8"/>
      <c r="BK4175" s="8"/>
      <c r="BL4175"/>
      <c r="BM4175"/>
      <c r="BN4175" s="10">
        <v>0</v>
      </c>
      <c r="BO4175" s="10"/>
      <c r="BP4175" s="10"/>
      <c r="BQ4175" s="10"/>
      <c r="BR4175" s="10"/>
      <c r="BS4175" s="10"/>
      <c r="BT4175" s="10"/>
      <c r="BU4175" s="10"/>
      <c r="BV4175" s="1" t="str">
        <f>Запрос1[[#This Row],[Менеджер]]</f>
        <v>Бастаубаев Айдын</v>
      </c>
      <c r="BW4175" s="1" t="str">
        <f>Запрос1[[#This Row],[Дирекция]]</f>
        <v>Южная дирекция</v>
      </c>
      <c r="BX4175" s="1" t="str">
        <f t="shared" si="65"/>
        <v>К/Х "КАДЫРБЕКОВА МЕИСКАН СУКЕНОВНА"</v>
      </c>
      <c r="BY4175" s="1" t="str">
        <f t="shared" si="65"/>
        <v>650902401964</v>
      </c>
      <c r="CA4175" t="str">
        <f>Запрос1[[#This Row],[родитель]]</f>
        <v>К/Х "КАДЫРБЕКОВА МЕИСКАН СУКЕНОВНА"</v>
      </c>
      <c r="CB4175" t="str">
        <f>Запрос1[[#This Row],[БИНРодителя]]</f>
        <v>650902401964</v>
      </c>
    </row>
    <row r="4176" spans="1:80" x14ac:dyDescent="0.3">
      <c r="A4176" t="s">
        <v>4110</v>
      </c>
      <c r="B4176" t="s">
        <v>4252</v>
      </c>
      <c r="C4176" t="s">
        <v>4683</v>
      </c>
      <c r="D4176" t="s">
        <v>870</v>
      </c>
      <c r="E4176" t="s">
        <v>4297</v>
      </c>
      <c r="F4176" t="s">
        <v>4650</v>
      </c>
      <c r="G4176" t="s">
        <v>4651</v>
      </c>
      <c r="H4176" t="s">
        <v>8968</v>
      </c>
      <c r="I4176" t="s">
        <v>8969</v>
      </c>
      <c r="J4176" t="s">
        <v>8969</v>
      </c>
      <c r="K4176" t="s">
        <v>8968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 s="8"/>
      <c r="S4176" s="8"/>
      <c r="T4176" s="8"/>
      <c r="U4176" s="8">
        <v>1076325</v>
      </c>
      <c r="V4176" s="8"/>
      <c r="W4176" s="8"/>
      <c r="X4176" s="8"/>
      <c r="Y4176" s="8"/>
      <c r="Z4176" s="8"/>
      <c r="AA4176" s="8">
        <v>323000</v>
      </c>
      <c r="AB4176" s="8"/>
      <c r="AC4176" s="8"/>
      <c r="AD4176"/>
      <c r="AE4176"/>
      <c r="AF4176"/>
      <c r="AG4176">
        <v>30.01</v>
      </c>
      <c r="AH4176"/>
      <c r="AI4176"/>
      <c r="AJ4176" s="8"/>
      <c r="AK4176" s="8"/>
      <c r="AL4176" s="8"/>
      <c r="AM4176" s="8">
        <v>1076325</v>
      </c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8"/>
      <c r="BE4176" s="8"/>
      <c r="BF4176" s="8"/>
      <c r="BG4176" s="8"/>
      <c r="BH4176" s="8">
        <v>1436325</v>
      </c>
      <c r="BI4176" s="8"/>
      <c r="BJ4176" s="8">
        <v>1076325</v>
      </c>
      <c r="BK4176" s="8"/>
      <c r="BL4176">
        <v>74.936000000000007</v>
      </c>
      <c r="BM4176"/>
      <c r="BN4176" s="10">
        <v>0</v>
      </c>
      <c r="BO4176" s="10"/>
      <c r="BP4176" s="10"/>
      <c r="BQ4176" s="10"/>
      <c r="BR4176" s="10"/>
      <c r="BS4176" s="10"/>
      <c r="BT4176" s="10"/>
      <c r="BU4176" s="10"/>
      <c r="BV4176" s="1" t="str">
        <f>Запрос1[[#This Row],[Менеджер]]</f>
        <v>Бастаубаев Айдын</v>
      </c>
      <c r="BW4176" s="1" t="str">
        <f>Запрос1[[#This Row],[Дирекция]]</f>
        <v>Южная дирекция</v>
      </c>
      <c r="BX4176" s="1" t="e">
        <f t="shared" si="65"/>
        <v>#N/A</v>
      </c>
      <c r="BY4176" s="1" t="e">
        <f t="shared" si="65"/>
        <v>#N/A</v>
      </c>
      <c r="CA4176" t="e">
        <f>VLOOKUP(Запрос1[[#This Row],[БИНКХ]],'[2]Группы компаний'!$A:$E,4,0)</f>
        <v>#N/A</v>
      </c>
      <c r="CB4176" t="e">
        <f>VLOOKUP(CA4176,$H:$I,2,0)</f>
        <v>#N/A</v>
      </c>
    </row>
    <row r="4177" spans="1:80" x14ac:dyDescent="0.3">
      <c r="A4177" t="s">
        <v>4110</v>
      </c>
      <c r="B4177" t="s">
        <v>4252</v>
      </c>
      <c r="C4177" t="s">
        <v>4683</v>
      </c>
      <c r="D4177" t="s">
        <v>870</v>
      </c>
      <c r="E4177" t="s">
        <v>4297</v>
      </c>
      <c r="F4177" t="s">
        <v>4650</v>
      </c>
      <c r="G4177" t="s">
        <v>4651</v>
      </c>
      <c r="H4177" t="s">
        <v>8970</v>
      </c>
      <c r="I4177" t="s">
        <v>8971</v>
      </c>
      <c r="J4177" t="s">
        <v>8971</v>
      </c>
      <c r="K4177" t="s">
        <v>8970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 s="8"/>
      <c r="S4177" s="8"/>
      <c r="T4177" s="8">
        <v>49000</v>
      </c>
      <c r="U4177" s="8"/>
      <c r="V4177" s="8"/>
      <c r="W4177" s="8"/>
      <c r="X4177" s="8"/>
      <c r="Y4177" s="8"/>
      <c r="Z4177" s="8">
        <v>49000</v>
      </c>
      <c r="AA4177" s="8"/>
      <c r="AB4177" s="8"/>
      <c r="AC4177" s="8"/>
      <c r="AD4177"/>
      <c r="AE4177"/>
      <c r="AF4177">
        <v>100</v>
      </c>
      <c r="AG4177"/>
      <c r="AH4177"/>
      <c r="AI4177"/>
      <c r="AJ4177" s="8"/>
      <c r="AK4177" s="8"/>
      <c r="AL4177" s="8">
        <v>49000</v>
      </c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  <c r="BD4177" s="8"/>
      <c r="BE4177" s="8"/>
      <c r="BF4177" s="8"/>
      <c r="BG4177" s="8"/>
      <c r="BH4177" s="8"/>
      <c r="BI4177" s="8"/>
      <c r="BJ4177" s="8"/>
      <c r="BK4177" s="8"/>
      <c r="BL4177"/>
      <c r="BM4177"/>
      <c r="BN4177" s="10">
        <v>0</v>
      </c>
      <c r="BO4177" s="10"/>
      <c r="BP4177" s="10"/>
      <c r="BQ4177" s="10"/>
      <c r="BR4177" s="10"/>
      <c r="BS4177" s="10"/>
      <c r="BT4177" s="10"/>
      <c r="BU4177" s="10"/>
      <c r="BV4177" s="1" t="str">
        <f>Запрос1[[#This Row],[Менеджер]]</f>
        <v>Бастаубаев Айдын</v>
      </c>
      <c r="BW4177" s="1" t="str">
        <f>Запрос1[[#This Row],[Дирекция]]</f>
        <v>Южная дирекция</v>
      </c>
      <c r="BX4177" s="1" t="str">
        <f t="shared" si="65"/>
        <v>кх "Ансаров Ивраимжан"</v>
      </c>
      <c r="BY4177" s="1" t="str">
        <f t="shared" si="65"/>
        <v>480101304753</v>
      </c>
      <c r="CA4177" t="str">
        <f>Запрос1[[#This Row],[родитель]]</f>
        <v>кх "Ансаров Ивраимжан"</v>
      </c>
      <c r="CB4177" t="str">
        <f>Запрос1[[#This Row],[БИНРодителя]]</f>
        <v>480101304753</v>
      </c>
    </row>
    <row r="4178" spans="1:80" x14ac:dyDescent="0.3">
      <c r="A4178" t="s">
        <v>4110</v>
      </c>
      <c r="B4178" t="s">
        <v>4252</v>
      </c>
      <c r="C4178" t="s">
        <v>4683</v>
      </c>
      <c r="D4178" t="s">
        <v>870</v>
      </c>
      <c r="E4178" t="s">
        <v>4297</v>
      </c>
      <c r="F4178" t="s">
        <v>4650</v>
      </c>
      <c r="G4178" t="s">
        <v>4651</v>
      </c>
      <c r="H4178" t="s">
        <v>12580</v>
      </c>
      <c r="I4178" t="s">
        <v>4764</v>
      </c>
      <c r="J4178" t="s">
        <v>4764</v>
      </c>
      <c r="K4178" t="s">
        <v>12580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 s="8">
        <v>1501050</v>
      </c>
      <c r="S4178" s="8">
        <v>1261950</v>
      </c>
      <c r="T4178" s="8"/>
      <c r="U4178" s="8"/>
      <c r="V4178" s="8"/>
      <c r="W4178" s="8"/>
      <c r="X4178" s="8">
        <v>0</v>
      </c>
      <c r="Y4178" s="8">
        <v>555000</v>
      </c>
      <c r="Z4178" s="8"/>
      <c r="AA4178" s="8"/>
      <c r="AB4178" s="8"/>
      <c r="AC4178" s="8"/>
      <c r="AD4178">
        <v>0</v>
      </c>
      <c r="AE4178">
        <v>43.98</v>
      </c>
      <c r="AF4178"/>
      <c r="AG4178"/>
      <c r="AH4178"/>
      <c r="AI4178"/>
      <c r="AJ4178" s="8">
        <v>1501050</v>
      </c>
      <c r="AK4178" s="8">
        <v>1261950</v>
      </c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8"/>
      <c r="BE4178" s="8"/>
      <c r="BF4178" s="8"/>
      <c r="BG4178" s="8"/>
      <c r="BH4178" s="8"/>
      <c r="BI4178" s="8"/>
      <c r="BJ4178" s="8"/>
      <c r="BK4178" s="8"/>
      <c r="BL4178"/>
      <c r="BM4178"/>
      <c r="BN4178" s="10">
        <v>0</v>
      </c>
      <c r="BO4178" s="10"/>
      <c r="BP4178" s="10"/>
      <c r="BQ4178" s="10"/>
      <c r="BR4178" s="10"/>
      <c r="BS4178" s="10"/>
      <c r="BT4178" s="10"/>
      <c r="BU4178" s="10"/>
      <c r="BV4178" s="1" t="str">
        <f>Запрос1[[#This Row],[Менеджер]]</f>
        <v>Бастаубаев Айдын</v>
      </c>
      <c r="BW4178" s="1" t="str">
        <f>Запрос1[[#This Row],[Дирекция]]</f>
        <v>Южная дирекция</v>
      </c>
      <c r="BX4178" s="1" t="str">
        <f t="shared" si="65"/>
        <v>кх "Аширов Г.А"</v>
      </c>
      <c r="BY4178" s="1" t="str">
        <f t="shared" si="65"/>
        <v>680108301647</v>
      </c>
      <c r="CA4178" t="str">
        <f>Запрос1[[#This Row],[родитель]]</f>
        <v>кх "Аширов Г.А"</v>
      </c>
      <c r="CB4178" t="str">
        <f>Запрос1[[#This Row],[БИНРодителя]]</f>
        <v>680108301647</v>
      </c>
    </row>
    <row r="4179" spans="1:80" x14ac:dyDescent="0.3">
      <c r="A4179" t="s">
        <v>4110</v>
      </c>
      <c r="B4179" t="s">
        <v>4111</v>
      </c>
      <c r="C4179" t="s">
        <v>107</v>
      </c>
      <c r="D4179" t="s">
        <v>69</v>
      </c>
      <c r="E4179" t="s">
        <v>4249</v>
      </c>
      <c r="F4179" t="s">
        <v>907</v>
      </c>
      <c r="G4179" t="s">
        <v>300</v>
      </c>
      <c r="H4179" t="s">
        <v>4250</v>
      </c>
      <c r="I4179" t="s">
        <v>4251</v>
      </c>
      <c r="J4179" t="s">
        <v>4251</v>
      </c>
      <c r="K4179" t="s">
        <v>4250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 s="8"/>
      <c r="S4179" s="8"/>
      <c r="T4179" s="8"/>
      <c r="U4179" s="8"/>
      <c r="V4179" s="8">
        <v>383000</v>
      </c>
      <c r="W4179" s="8">
        <v>1660000</v>
      </c>
      <c r="X4179" s="8"/>
      <c r="Y4179" s="8"/>
      <c r="Z4179" s="8"/>
      <c r="AA4179" s="8"/>
      <c r="AB4179" s="8">
        <v>383000</v>
      </c>
      <c r="AC4179" s="8">
        <v>1660000</v>
      </c>
      <c r="AD4179"/>
      <c r="AE4179"/>
      <c r="AF4179"/>
      <c r="AG4179"/>
      <c r="AH4179">
        <v>100</v>
      </c>
      <c r="AI4179">
        <v>100</v>
      </c>
      <c r="AJ4179" s="8"/>
      <c r="AK4179" s="8"/>
      <c r="AL4179" s="8"/>
      <c r="AM4179" s="8"/>
      <c r="AN4179" s="8">
        <v>383000</v>
      </c>
      <c r="AO4179" s="8">
        <v>1660000</v>
      </c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  <c r="BF4179" s="8"/>
      <c r="BG4179" s="8"/>
      <c r="BH4179" s="8"/>
      <c r="BI4179" s="8"/>
      <c r="BJ4179" s="8"/>
      <c r="BK4179" s="8"/>
      <c r="BL4179"/>
      <c r="BM4179"/>
      <c r="BN4179" s="10">
        <v>0</v>
      </c>
      <c r="BO4179" s="10"/>
      <c r="BP4179" s="10"/>
      <c r="BQ4179" s="10"/>
      <c r="BR4179" s="10"/>
      <c r="BS4179" s="10"/>
      <c r="BT4179" s="10"/>
      <c r="BU4179" s="10"/>
      <c r="BV4179" s="1" t="str">
        <f>Запрос1[[#This Row],[Менеджер]]</f>
        <v>Али Нурберген</v>
      </c>
      <c r="BW4179" s="1" t="str">
        <f>Запрос1[[#This Row],[Дирекция]]</f>
        <v>Южная дирекция</v>
      </c>
      <c r="BX4179" s="1" t="str">
        <f t="shared" si="65"/>
        <v>Рысбекова Диана</v>
      </c>
      <c r="BY4179" s="1" t="str">
        <f t="shared" si="65"/>
        <v>941214401402</v>
      </c>
      <c r="CA4179" t="str">
        <f>Запрос1[[#This Row],[родитель]]</f>
        <v>Рысбекова Диана</v>
      </c>
      <c r="CB4179" t="str">
        <f>Запрос1[[#This Row],[БИНРодителя]]</f>
        <v>941214401402</v>
      </c>
    </row>
    <row r="4180" spans="1:80" x14ac:dyDescent="0.3">
      <c r="A4180" t="s">
        <v>4110</v>
      </c>
      <c r="B4180" t="s">
        <v>12366</v>
      </c>
      <c r="C4180" t="s">
        <v>12892</v>
      </c>
      <c r="D4180"/>
      <c r="E4180"/>
      <c r="F4180"/>
      <c r="G4180"/>
      <c r="H4180"/>
      <c r="I4180"/>
      <c r="J4180"/>
      <c r="K4180"/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/>
      <c r="AE4180"/>
      <c r="AF4180"/>
      <c r="AG4180"/>
      <c r="AH4180"/>
      <c r="AI4180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8"/>
      <c r="BE4180" s="8"/>
      <c r="BF4180" s="8"/>
      <c r="BG4180" s="8"/>
      <c r="BH4180" s="8"/>
      <c r="BI4180" s="8"/>
      <c r="BJ4180" s="8"/>
      <c r="BK4180" s="8"/>
      <c r="BL4180"/>
      <c r="BM4180"/>
      <c r="BN4180" s="10">
        <v>4</v>
      </c>
      <c r="BO4180" s="10">
        <v>10949662.24</v>
      </c>
      <c r="BP4180" s="10">
        <v>3444098.67</v>
      </c>
      <c r="BQ4180" s="10">
        <v>140</v>
      </c>
      <c r="BR4180" s="10"/>
      <c r="BS4180" s="10"/>
      <c r="BT4180" s="10"/>
      <c r="BU4180" s="10"/>
      <c r="BV4180" s="1" t="str">
        <f>Запрос1[[#This Row],[Менеджер]]</f>
        <v>Алибеков Нурсултан Рысбекович</v>
      </c>
      <c r="BW4180" s="1" t="str">
        <f>Запрос1[[#This Row],[Дирекция]]</f>
        <v>Южная дирекция</v>
      </c>
      <c r="BX4180" s="1">
        <f t="shared" si="65"/>
        <v>0</v>
      </c>
      <c r="BY4180" s="1">
        <f t="shared" si="65"/>
        <v>0</v>
      </c>
      <c r="CA4180">
        <f>Запрос1[[#This Row],[родитель]]</f>
        <v>0</v>
      </c>
      <c r="CB4180">
        <f>Запрос1[[#This Row],[БИНРодителя]]</f>
        <v>0</v>
      </c>
    </row>
    <row r="4181" spans="1:80" x14ac:dyDescent="0.3">
      <c r="A4181" t="s">
        <v>4110</v>
      </c>
      <c r="B4181" t="s">
        <v>12366</v>
      </c>
      <c r="C4181" t="s">
        <v>876</v>
      </c>
      <c r="D4181" t="s">
        <v>870</v>
      </c>
      <c r="E4181" t="s">
        <v>4975</v>
      </c>
      <c r="F4181" t="s">
        <v>5462</v>
      </c>
      <c r="G4181" t="s">
        <v>5463</v>
      </c>
      <c r="H4181" t="s">
        <v>12893</v>
      </c>
      <c r="I4181" t="s">
        <v>12894</v>
      </c>
      <c r="J4181" t="s">
        <v>12894</v>
      </c>
      <c r="K4181" t="s">
        <v>12893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/>
      <c r="AE4181"/>
      <c r="AF4181"/>
      <c r="AG4181"/>
      <c r="AH4181"/>
      <c r="AI4181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  <c r="BF4181" s="8"/>
      <c r="BG4181" s="8"/>
      <c r="BH4181" s="8"/>
      <c r="BI4181" s="8"/>
      <c r="BJ4181" s="8"/>
      <c r="BK4181" s="8"/>
      <c r="BL4181"/>
      <c r="BM4181"/>
      <c r="BN4181" s="10">
        <v>1</v>
      </c>
      <c r="BO4181" s="10">
        <v>15157500</v>
      </c>
      <c r="BP4181" s="10">
        <v>4547250</v>
      </c>
      <c r="BQ4181" s="10">
        <v>30</v>
      </c>
      <c r="BR4181" s="10">
        <v>7744000</v>
      </c>
      <c r="BS4181" s="10"/>
      <c r="BT4181" s="10"/>
      <c r="BU4181" s="10"/>
      <c r="BV4181" s="1" t="str">
        <f>Запрос1[[#This Row],[Менеджер]]</f>
        <v>Алибеков Нурсултан Рысбекович</v>
      </c>
      <c r="BW4181" s="1" t="str">
        <f>Запрос1[[#This Row],[Дирекция]]</f>
        <v>Южная дирекция</v>
      </c>
      <c r="BX4181" s="1" t="str">
        <f t="shared" si="65"/>
        <v>КХ "Ақтұма"</v>
      </c>
      <c r="BY4181" s="1" t="str">
        <f t="shared" si="65"/>
        <v>610329302191</v>
      </c>
      <c r="CA4181" t="str">
        <f>Запрос1[[#This Row],[родитель]]</f>
        <v>КХ "Ақтұма"</v>
      </c>
      <c r="CB4181" t="str">
        <f>Запрос1[[#This Row],[БИНРодителя]]</f>
        <v>610329302191</v>
      </c>
    </row>
    <row r="4182" spans="1:80" x14ac:dyDescent="0.3">
      <c r="A4182" t="s">
        <v>4110</v>
      </c>
      <c r="B4182" t="s">
        <v>12366</v>
      </c>
      <c r="C4182" t="s">
        <v>876</v>
      </c>
      <c r="D4182" t="s">
        <v>870</v>
      </c>
      <c r="E4182" t="s">
        <v>4975</v>
      </c>
      <c r="F4182" t="s">
        <v>3920</v>
      </c>
      <c r="G4182" t="s">
        <v>3408</v>
      </c>
      <c r="H4182" t="s">
        <v>6283</v>
      </c>
      <c r="I4182" t="s">
        <v>6284</v>
      </c>
      <c r="J4182" t="s">
        <v>6284</v>
      </c>
      <c r="K4182" t="s">
        <v>6283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/>
      <c r="AE4182"/>
      <c r="AF4182"/>
      <c r="AG4182"/>
      <c r="AH4182"/>
      <c r="AI4182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8"/>
      <c r="BE4182" s="8"/>
      <c r="BF4182" s="8"/>
      <c r="BG4182" s="8"/>
      <c r="BH4182" s="8"/>
      <c r="BI4182" s="8"/>
      <c r="BJ4182" s="8"/>
      <c r="BK4182" s="8"/>
      <c r="BL4182"/>
      <c r="BM4182"/>
      <c r="BN4182" s="10">
        <v>1</v>
      </c>
      <c r="BO4182" s="10">
        <v>46445500</v>
      </c>
      <c r="BP4182" s="10">
        <v>13933650</v>
      </c>
      <c r="BQ4182" s="10">
        <v>30</v>
      </c>
      <c r="BR4182" s="10"/>
      <c r="BS4182" s="10"/>
      <c r="BT4182" s="10"/>
      <c r="BU4182" s="10"/>
      <c r="BV4182" s="1" t="str">
        <f>Запрос1[[#This Row],[Менеджер]]</f>
        <v>Алибеков Нурсултан Рысбекович</v>
      </c>
      <c r="BW4182" s="1" t="str">
        <f>Запрос1[[#This Row],[Дирекция]]</f>
        <v>Южная дирекция</v>
      </c>
      <c r="BX4182" s="1" t="str">
        <f t="shared" si="65"/>
        <v>КХ Ушкын</v>
      </c>
      <c r="BY4182" s="1" t="str">
        <f t="shared" si="65"/>
        <v>621114301268</v>
      </c>
      <c r="CA4182" t="str">
        <f>Запрос1[[#This Row],[родитель]]</f>
        <v>КХ Ушкын</v>
      </c>
      <c r="CB4182" t="str">
        <f>Запрос1[[#This Row],[БИНРодителя]]</f>
        <v>621114301268</v>
      </c>
    </row>
    <row r="4183" spans="1:80" x14ac:dyDescent="0.3">
      <c r="A4183" t="s">
        <v>4110</v>
      </c>
      <c r="B4183" t="s">
        <v>12366</v>
      </c>
      <c r="C4183" t="s">
        <v>876</v>
      </c>
      <c r="D4183" t="s">
        <v>870</v>
      </c>
      <c r="E4183" t="s">
        <v>5282</v>
      </c>
      <c r="F4183" t="s">
        <v>5283</v>
      </c>
      <c r="G4183" t="s">
        <v>4299</v>
      </c>
      <c r="H4183" t="s">
        <v>6724</v>
      </c>
      <c r="I4183" t="s">
        <v>6723</v>
      </c>
      <c r="J4183" t="s">
        <v>5575</v>
      </c>
      <c r="K4183" t="s">
        <v>5574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/>
      <c r="AE4183"/>
      <c r="AF4183"/>
      <c r="AG4183"/>
      <c r="AH4183"/>
      <c r="AI4183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  <c r="BF4183" s="8"/>
      <c r="BG4183" s="8"/>
      <c r="BH4183" s="8"/>
      <c r="BI4183" s="8"/>
      <c r="BJ4183" s="8"/>
      <c r="BK4183" s="8"/>
      <c r="BL4183"/>
      <c r="BM4183"/>
      <c r="BN4183" s="10">
        <v>1</v>
      </c>
      <c r="BO4183" s="10">
        <v>7000000</v>
      </c>
      <c r="BP4183" s="10">
        <v>7000000</v>
      </c>
      <c r="BQ4183" s="10">
        <v>100</v>
      </c>
      <c r="BR4183" s="10">
        <v>7000000</v>
      </c>
      <c r="BS4183" s="10"/>
      <c r="BT4183" s="10"/>
      <c r="BU4183" s="10"/>
      <c r="BV4183" s="1" t="str">
        <f>Запрос1[[#This Row],[Менеджер]]</f>
        <v>Алибеков Нурсултан Рысбекович</v>
      </c>
      <c r="BW4183" s="1" t="str">
        <f>Запрос1[[#This Row],[Дирекция]]</f>
        <v>Южная дирекция</v>
      </c>
      <c r="BX4183" s="1" t="str">
        <f t="shared" si="65"/>
        <v>КХ "Омарбек"</v>
      </c>
      <c r="BY4183" s="1" t="str">
        <f t="shared" si="65"/>
        <v>781210300818</v>
      </c>
      <c r="CA4183" t="str">
        <f>Запрос1[[#This Row],[родитель]]</f>
        <v>КХ "Омарбек"</v>
      </c>
      <c r="CB4183" t="str">
        <f>Запрос1[[#This Row],[БИНРодителя]]</f>
        <v>781210300818</v>
      </c>
    </row>
    <row r="4184" spans="1:80" x14ac:dyDescent="0.3">
      <c r="A4184" t="s">
        <v>4110</v>
      </c>
      <c r="B4184" t="s">
        <v>68</v>
      </c>
      <c r="C4184"/>
      <c r="D4184" t="s">
        <v>69</v>
      </c>
      <c r="E4184" t="s">
        <v>321</v>
      </c>
      <c r="F4184" t="s">
        <v>866</v>
      </c>
      <c r="G4184" t="s">
        <v>867</v>
      </c>
      <c r="H4184" t="s">
        <v>868</v>
      </c>
      <c r="I4184" t="s">
        <v>869</v>
      </c>
      <c r="J4184" t="s">
        <v>869</v>
      </c>
      <c r="K4184" t="s">
        <v>868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 s="8"/>
      <c r="S4184" s="8"/>
      <c r="T4184" s="8">
        <v>25000</v>
      </c>
      <c r="U4184" s="8"/>
      <c r="V4184" s="8"/>
      <c r="W4184" s="8"/>
      <c r="X4184" s="8"/>
      <c r="Y4184" s="8"/>
      <c r="Z4184" s="8">
        <v>25000</v>
      </c>
      <c r="AA4184" s="8"/>
      <c r="AB4184" s="8"/>
      <c r="AC4184" s="8"/>
      <c r="AD4184"/>
      <c r="AE4184"/>
      <c r="AF4184">
        <v>100</v>
      </c>
      <c r="AG4184"/>
      <c r="AH4184"/>
      <c r="AI4184"/>
      <c r="AJ4184" s="8"/>
      <c r="AK4184" s="8"/>
      <c r="AL4184" s="8">
        <v>25000</v>
      </c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/>
      <c r="BH4184" s="8"/>
      <c r="BI4184" s="8"/>
      <c r="BJ4184" s="8"/>
      <c r="BK4184" s="8"/>
      <c r="BL4184"/>
      <c r="BM4184"/>
      <c r="BN4184" s="10">
        <v>0</v>
      </c>
      <c r="BO4184" s="10"/>
      <c r="BP4184" s="10"/>
      <c r="BQ4184" s="10"/>
      <c r="BR4184" s="10"/>
      <c r="BS4184" s="10"/>
      <c r="BT4184" s="10"/>
      <c r="BU4184" s="10"/>
      <c r="BV4184" s="1" t="str">
        <f>Запрос1[[#This Row],[Менеджер]]</f>
        <v xml:space="preserve">Ахмадиев Самат </v>
      </c>
      <c r="BW4184" s="1" t="str">
        <f>Запрос1[[#This Row],[Дирекция]]</f>
        <v>Южная дирекция</v>
      </c>
      <c r="BX4184" s="1" t="str">
        <f t="shared" si="65"/>
        <v>ТОО "Элитно-семеноводческое хозяйство Карабау"</v>
      </c>
      <c r="BY4184" s="1" t="str">
        <f t="shared" si="65"/>
        <v>070940004611</v>
      </c>
      <c r="CA4184" t="str">
        <f>Запрос1[[#This Row],[родитель]]</f>
        <v>ТОО "Элитно-семеноводческое хозяйство Карабау"</v>
      </c>
      <c r="CB4184" t="str">
        <f>Запрос1[[#This Row],[БИНРодителя]]</f>
        <v>070940004611</v>
      </c>
    </row>
    <row r="4185" spans="1:80" x14ac:dyDescent="0.3">
      <c r="A4185" t="s">
        <v>4110</v>
      </c>
      <c r="B4185" t="s">
        <v>68</v>
      </c>
      <c r="C4185"/>
      <c r="D4185" t="s">
        <v>69</v>
      </c>
      <c r="E4185" t="s">
        <v>70</v>
      </c>
      <c r="F4185" t="s">
        <v>71</v>
      </c>
      <c r="G4185" t="s">
        <v>72</v>
      </c>
      <c r="H4185" t="s">
        <v>73</v>
      </c>
      <c r="I4185" t="s">
        <v>74</v>
      </c>
      <c r="J4185" t="s">
        <v>74</v>
      </c>
      <c r="K4185" t="s">
        <v>73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 s="8"/>
      <c r="S4185" s="8"/>
      <c r="T4185" s="8">
        <v>25000</v>
      </c>
      <c r="U4185" s="8"/>
      <c r="V4185" s="8"/>
      <c r="W4185" s="8"/>
      <c r="X4185" s="8"/>
      <c r="Y4185" s="8"/>
      <c r="Z4185" s="8">
        <v>25000</v>
      </c>
      <c r="AA4185" s="8"/>
      <c r="AB4185" s="8"/>
      <c r="AC4185" s="8"/>
      <c r="AD4185"/>
      <c r="AE4185"/>
      <c r="AF4185">
        <v>100</v>
      </c>
      <c r="AG4185"/>
      <c r="AH4185"/>
      <c r="AI4185"/>
      <c r="AJ4185" s="8"/>
      <c r="AK4185" s="8"/>
      <c r="AL4185" s="8">
        <v>25000</v>
      </c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/>
      <c r="BH4185" s="8"/>
      <c r="BI4185" s="8"/>
      <c r="BJ4185" s="8"/>
      <c r="BK4185" s="8"/>
      <c r="BL4185"/>
      <c r="BM4185"/>
      <c r="BN4185" s="10">
        <v>0</v>
      </c>
      <c r="BO4185" s="10"/>
      <c r="BP4185" s="10"/>
      <c r="BQ4185" s="10"/>
      <c r="BR4185" s="10"/>
      <c r="BS4185" s="10"/>
      <c r="BT4185" s="10"/>
      <c r="BU4185" s="10"/>
      <c r="BV4185" s="1" t="str">
        <f>Запрос1[[#This Row],[Менеджер]]</f>
        <v xml:space="preserve">Ахмадиев Самат </v>
      </c>
      <c r="BW4185" s="1" t="str">
        <f>Запрос1[[#This Row],[Дирекция]]</f>
        <v>Южная дирекция</v>
      </c>
      <c r="BX4185" s="1" t="str">
        <f t="shared" si="65"/>
        <v>ТОО "Красноводопадская СХОС"</v>
      </c>
      <c r="BY4185" s="1" t="str">
        <f t="shared" si="65"/>
        <v>071140006304</v>
      </c>
      <c r="CA4185" t="str">
        <f>Запрос1[[#This Row],[родитель]]</f>
        <v>ТОО "Красноводопадская СХОС"</v>
      </c>
      <c r="CB4185" t="str">
        <f>Запрос1[[#This Row],[БИНРодителя]]</f>
        <v>071140006304</v>
      </c>
    </row>
    <row r="4186" spans="1:80" x14ac:dyDescent="0.3">
      <c r="A4186" t="s">
        <v>4110</v>
      </c>
      <c r="B4186" t="s">
        <v>68</v>
      </c>
      <c r="C4186" t="s">
        <v>79</v>
      </c>
      <c r="D4186" t="s">
        <v>870</v>
      </c>
      <c r="E4186" t="s">
        <v>871</v>
      </c>
      <c r="F4186" t="s">
        <v>872</v>
      </c>
      <c r="G4186" t="s">
        <v>873</v>
      </c>
      <c r="H4186" t="s">
        <v>874</v>
      </c>
      <c r="I4186" t="s">
        <v>875</v>
      </c>
      <c r="J4186" t="s">
        <v>875</v>
      </c>
      <c r="K4186" t="s">
        <v>874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 s="8"/>
      <c r="S4186" s="8"/>
      <c r="T4186" s="8">
        <v>336450</v>
      </c>
      <c r="U4186" s="8"/>
      <c r="V4186" s="8"/>
      <c r="W4186" s="8"/>
      <c r="X4186" s="8"/>
      <c r="Y4186" s="8"/>
      <c r="Z4186" s="8">
        <v>336450</v>
      </c>
      <c r="AA4186" s="8"/>
      <c r="AB4186" s="8"/>
      <c r="AC4186" s="8"/>
      <c r="AD4186"/>
      <c r="AE4186"/>
      <c r="AF4186">
        <v>100</v>
      </c>
      <c r="AG4186"/>
      <c r="AH4186"/>
      <c r="AI4186"/>
      <c r="AJ4186" s="8"/>
      <c r="AK4186" s="8"/>
      <c r="AL4186" s="8">
        <v>1386290</v>
      </c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/>
      <c r="BH4186" s="8"/>
      <c r="BI4186" s="8"/>
      <c r="BJ4186" s="8"/>
      <c r="BK4186" s="8"/>
      <c r="BL4186"/>
      <c r="BM4186"/>
      <c r="BN4186" s="10">
        <v>0</v>
      </c>
      <c r="BO4186" s="10"/>
      <c r="BP4186" s="10"/>
      <c r="BQ4186" s="10"/>
      <c r="BR4186" s="10"/>
      <c r="BS4186" s="10"/>
      <c r="BT4186" s="10"/>
      <c r="BU4186" s="10"/>
      <c r="BV4186" s="1" t="str">
        <f>Запрос1[[#This Row],[Менеджер]]</f>
        <v xml:space="preserve">Ахмадиев Самат </v>
      </c>
      <c r="BW4186" s="1" t="str">
        <f>Запрос1[[#This Row],[Дирекция]]</f>
        <v>Южная дирекция</v>
      </c>
      <c r="BX4186" s="1" t="str">
        <f t="shared" si="65"/>
        <v>КХ "Алимжанов ТС"</v>
      </c>
      <c r="BY4186" s="1" t="str">
        <f t="shared" si="65"/>
        <v>661203301289</v>
      </c>
      <c r="CA4186" t="str">
        <f>Запрос1[[#This Row],[родитель]]</f>
        <v>КХ "Алимжанов ТС"</v>
      </c>
      <c r="CB4186" t="str">
        <f>Запрос1[[#This Row],[БИНРодителя]]</f>
        <v>661203301289</v>
      </c>
    </row>
    <row r="4187" spans="1:80" x14ac:dyDescent="0.3">
      <c r="A4187" t="s">
        <v>4110</v>
      </c>
      <c r="B4187" t="s">
        <v>4252</v>
      </c>
      <c r="C4187"/>
      <c r="D4187" t="s">
        <v>870</v>
      </c>
      <c r="E4187" t="s">
        <v>871</v>
      </c>
      <c r="F4187" t="s">
        <v>4253</v>
      </c>
      <c r="G4187" t="s">
        <v>4254</v>
      </c>
      <c r="H4187" t="s">
        <v>4255</v>
      </c>
      <c r="I4187" t="s">
        <v>4256</v>
      </c>
      <c r="J4187" t="s">
        <v>4256</v>
      </c>
      <c r="K4187" t="s">
        <v>4255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 s="8"/>
      <c r="S4187" s="8"/>
      <c r="T4187" s="8"/>
      <c r="U4187" s="8"/>
      <c r="V4187" s="8">
        <v>240000</v>
      </c>
      <c r="W4187" s="8"/>
      <c r="X4187" s="8"/>
      <c r="Y4187" s="8"/>
      <c r="Z4187" s="8"/>
      <c r="AA4187" s="8"/>
      <c r="AB4187" s="8">
        <v>240000</v>
      </c>
      <c r="AC4187" s="8"/>
      <c r="AD4187"/>
      <c r="AE4187"/>
      <c r="AF4187"/>
      <c r="AG4187"/>
      <c r="AH4187">
        <v>100</v>
      </c>
      <c r="AI4187"/>
      <c r="AJ4187" s="8"/>
      <c r="AK4187" s="8"/>
      <c r="AL4187" s="8"/>
      <c r="AM4187" s="8"/>
      <c r="AN4187" s="8">
        <v>240000</v>
      </c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  <c r="BF4187" s="8"/>
      <c r="BG4187" s="8"/>
      <c r="BH4187" s="8"/>
      <c r="BI4187" s="8">
        <v>6498900</v>
      </c>
      <c r="BJ4187" s="8"/>
      <c r="BK4187" s="8"/>
      <c r="BL4187"/>
      <c r="BM4187">
        <v>0</v>
      </c>
      <c r="BN4187" s="10">
        <v>0</v>
      </c>
      <c r="BO4187" s="10"/>
      <c r="BP4187" s="10"/>
      <c r="BQ4187" s="10"/>
      <c r="BR4187" s="10"/>
      <c r="BS4187" s="10"/>
      <c r="BT4187" s="10"/>
      <c r="BU4187" s="10"/>
      <c r="BV4187" s="1" t="str">
        <f>Запрос1[[#This Row],[Менеджер]]</f>
        <v>Бастаубаев Айдын</v>
      </c>
      <c r="BW4187" s="1" t="str">
        <f>Запрос1[[#This Row],[Дирекция]]</f>
        <v>Южная дирекция</v>
      </c>
      <c r="BX4187" s="1" t="str">
        <f t="shared" si="65"/>
        <v>КХ БАЙТЫҚАЙ</v>
      </c>
      <c r="BY4187" s="1" t="str">
        <f t="shared" si="65"/>
        <v>850201301836</v>
      </c>
      <c r="CA4187" t="str">
        <f>Запрос1[[#This Row],[родитель]]</f>
        <v>КХ БАЙТЫҚАЙ</v>
      </c>
      <c r="CB4187" t="str">
        <f>Запрос1[[#This Row],[БИНРодителя]]</f>
        <v>850201301836</v>
      </c>
    </row>
    <row r="4188" spans="1:80" x14ac:dyDescent="0.3">
      <c r="A4188" t="s">
        <v>4110</v>
      </c>
      <c r="B4188" t="s">
        <v>4252</v>
      </c>
      <c r="C4188" t="s">
        <v>1900</v>
      </c>
      <c r="D4188" t="s">
        <v>870</v>
      </c>
      <c r="E4188" t="s">
        <v>4126</v>
      </c>
      <c r="F4188" t="s">
        <v>4495</v>
      </c>
      <c r="G4188" t="s">
        <v>300</v>
      </c>
      <c r="H4188" t="s">
        <v>5401</v>
      </c>
      <c r="I4188" t="s">
        <v>5402</v>
      </c>
      <c r="J4188" t="s">
        <v>5402</v>
      </c>
      <c r="K4188" t="s">
        <v>5401</v>
      </c>
      <c r="L4188">
        <v>0</v>
      </c>
      <c r="M4188">
        <v>0</v>
      </c>
      <c r="N4188">
        <v>1</v>
      </c>
      <c r="O4188">
        <v>1</v>
      </c>
      <c r="P4188">
        <v>1</v>
      </c>
      <c r="Q4188">
        <v>0</v>
      </c>
      <c r="R4188" s="8"/>
      <c r="S4188" s="8"/>
      <c r="T4188" s="8">
        <v>347650</v>
      </c>
      <c r="U4188" s="8">
        <v>2023500</v>
      </c>
      <c r="V4188" s="8">
        <v>1459156</v>
      </c>
      <c r="W4188" s="8"/>
      <c r="X4188" s="8"/>
      <c r="Y4188" s="8"/>
      <c r="Z4188" s="8">
        <v>0</v>
      </c>
      <c r="AA4188" s="8">
        <v>607500</v>
      </c>
      <c r="AB4188" s="8">
        <v>0</v>
      </c>
      <c r="AC4188" s="8"/>
      <c r="AD4188"/>
      <c r="AE4188"/>
      <c r="AF4188">
        <v>0</v>
      </c>
      <c r="AG4188">
        <v>30.02</v>
      </c>
      <c r="AH4188">
        <v>0</v>
      </c>
      <c r="AI4188"/>
      <c r="AJ4188" s="8"/>
      <c r="AK4188" s="8"/>
      <c r="AL4188" s="8">
        <v>347650</v>
      </c>
      <c r="AM4188" s="8">
        <v>2023500</v>
      </c>
      <c r="AN4188" s="8">
        <v>1459156</v>
      </c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  <c r="BF4188" s="8"/>
      <c r="BG4188" s="8"/>
      <c r="BH4188" s="8"/>
      <c r="BI4188" s="8"/>
      <c r="BJ4188" s="8"/>
      <c r="BK4188" s="8"/>
      <c r="BL4188"/>
      <c r="BM4188"/>
      <c r="BN4188" s="10">
        <v>0</v>
      </c>
      <c r="BO4188" s="10"/>
      <c r="BP4188" s="10"/>
      <c r="BQ4188" s="10"/>
      <c r="BR4188" s="10"/>
      <c r="BS4188" s="10"/>
      <c r="BT4188" s="10"/>
      <c r="BU4188" s="10"/>
      <c r="BV4188" s="1" t="str">
        <f>Запрос1[[#This Row],[Менеджер]]</f>
        <v>Бастаубаев Айдын</v>
      </c>
      <c r="BW4188" s="1" t="str">
        <f>Запрос1[[#This Row],[Дирекция]]</f>
        <v>Южная дирекция</v>
      </c>
      <c r="BX4188" s="1" t="str">
        <f t="shared" si="65"/>
        <v>кх "НУСУПОВ"</v>
      </c>
      <c r="BY4188" s="1" t="str">
        <f t="shared" si="65"/>
        <v>381023300124</v>
      </c>
      <c r="CA4188" t="str">
        <f>Запрос1[[#This Row],[родитель]]</f>
        <v>кх "НУСУПОВ"</v>
      </c>
      <c r="CB4188" t="str">
        <f>Запрос1[[#This Row],[БИНРодителя]]</f>
        <v>381023300124</v>
      </c>
    </row>
    <row r="4189" spans="1:80" x14ac:dyDescent="0.3">
      <c r="A4189" t="s">
        <v>4110</v>
      </c>
      <c r="B4189" t="s">
        <v>4252</v>
      </c>
      <c r="C4189" t="s">
        <v>1900</v>
      </c>
      <c r="D4189" t="s">
        <v>870</v>
      </c>
      <c r="E4189" t="s">
        <v>4126</v>
      </c>
      <c r="F4189" t="s">
        <v>4355</v>
      </c>
      <c r="G4189" t="s">
        <v>4356</v>
      </c>
      <c r="H4189" t="s">
        <v>12583</v>
      </c>
      <c r="I4189" t="s">
        <v>12584</v>
      </c>
      <c r="J4189" t="s">
        <v>12584</v>
      </c>
      <c r="K4189" t="s">
        <v>12583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 s="8"/>
      <c r="S4189" s="8"/>
      <c r="T4189" s="8"/>
      <c r="U4189" s="8"/>
      <c r="V4189" s="8"/>
      <c r="W4189" s="8">
        <v>727000</v>
      </c>
      <c r="X4189" s="8"/>
      <c r="Y4189" s="8"/>
      <c r="Z4189" s="8"/>
      <c r="AA4189" s="8"/>
      <c r="AB4189" s="8"/>
      <c r="AC4189" s="8">
        <v>727000</v>
      </c>
      <c r="AD4189"/>
      <c r="AE4189"/>
      <c r="AF4189"/>
      <c r="AG4189"/>
      <c r="AH4189"/>
      <c r="AI4189">
        <v>100</v>
      </c>
      <c r="AJ4189" s="8"/>
      <c r="AK4189" s="8"/>
      <c r="AL4189" s="8"/>
      <c r="AM4189" s="8"/>
      <c r="AN4189" s="8"/>
      <c r="AO4189" s="8">
        <v>727000</v>
      </c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/>
      <c r="BH4189" s="8"/>
      <c r="BI4189" s="8"/>
      <c r="BJ4189" s="8"/>
      <c r="BK4189" s="8"/>
      <c r="BL4189"/>
      <c r="BM4189"/>
      <c r="BN4189" s="10">
        <v>0</v>
      </c>
      <c r="BO4189" s="10"/>
      <c r="BP4189" s="10"/>
      <c r="BQ4189" s="10"/>
      <c r="BR4189" s="10"/>
      <c r="BS4189" s="10"/>
      <c r="BT4189" s="10"/>
      <c r="BU4189" s="10"/>
      <c r="BV4189" s="1" t="str">
        <f>Запрос1[[#This Row],[Менеджер]]</f>
        <v>Бастаубаев Айдын</v>
      </c>
      <c r="BW4189" s="1" t="str">
        <f>Запрос1[[#This Row],[Дирекция]]</f>
        <v>Южная дирекция</v>
      </c>
      <c r="BX4189" s="1" t="str">
        <f t="shared" si="65"/>
        <v>КХ "Асланова"</v>
      </c>
      <c r="BY4189" s="1" t="str">
        <f t="shared" si="65"/>
        <v>531204401254</v>
      </c>
      <c r="CA4189" t="str">
        <f>Запрос1[[#This Row],[родитель]]</f>
        <v>КХ "Асланова"</v>
      </c>
      <c r="CB4189" t="str">
        <f>Запрос1[[#This Row],[БИНРодителя]]</f>
        <v>531204401254</v>
      </c>
    </row>
    <row r="4190" spans="1:80" x14ac:dyDescent="0.3">
      <c r="A4190" t="s">
        <v>4110</v>
      </c>
      <c r="B4190" t="s">
        <v>4252</v>
      </c>
      <c r="C4190" t="s">
        <v>1900</v>
      </c>
      <c r="D4190" t="s">
        <v>870</v>
      </c>
      <c r="E4190" t="s">
        <v>4126</v>
      </c>
      <c r="F4190" t="s">
        <v>5058</v>
      </c>
      <c r="G4190" t="s">
        <v>5059</v>
      </c>
      <c r="H4190" t="s">
        <v>5403</v>
      </c>
      <c r="I4190" t="s">
        <v>5404</v>
      </c>
      <c r="J4190" t="s">
        <v>5404</v>
      </c>
      <c r="K4190" t="s">
        <v>5403</v>
      </c>
      <c r="L4190">
        <v>1</v>
      </c>
      <c r="M4190">
        <v>0</v>
      </c>
      <c r="N4190">
        <v>1</v>
      </c>
      <c r="O4190">
        <v>1</v>
      </c>
      <c r="P4190">
        <v>1</v>
      </c>
      <c r="Q4190">
        <v>0</v>
      </c>
      <c r="R4190" s="8">
        <v>2053000</v>
      </c>
      <c r="S4190" s="8"/>
      <c r="T4190" s="8">
        <v>350000</v>
      </c>
      <c r="U4190" s="8">
        <v>548000</v>
      </c>
      <c r="V4190" s="8">
        <v>342500</v>
      </c>
      <c r="W4190" s="8"/>
      <c r="X4190" s="8">
        <v>1333000</v>
      </c>
      <c r="Y4190" s="8"/>
      <c r="Z4190" s="8">
        <v>350000</v>
      </c>
      <c r="AA4190" s="8">
        <v>548000</v>
      </c>
      <c r="AB4190" s="8">
        <v>342500</v>
      </c>
      <c r="AC4190" s="8"/>
      <c r="AD4190">
        <v>64.930000000000007</v>
      </c>
      <c r="AE4190"/>
      <c r="AF4190">
        <v>100</v>
      </c>
      <c r="AG4190">
        <v>100</v>
      </c>
      <c r="AH4190">
        <v>100</v>
      </c>
      <c r="AI4190"/>
      <c r="AJ4190" s="8">
        <v>2053000</v>
      </c>
      <c r="AK4190" s="8"/>
      <c r="AL4190" s="8">
        <v>350000</v>
      </c>
      <c r="AM4190" s="8">
        <v>548000</v>
      </c>
      <c r="AN4190" s="8">
        <v>342500</v>
      </c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  <c r="BF4190" s="8"/>
      <c r="BG4190" s="8"/>
      <c r="BH4190" s="8">
        <v>1094250</v>
      </c>
      <c r="BI4190" s="8"/>
      <c r="BJ4190" s="8">
        <v>548000</v>
      </c>
      <c r="BK4190" s="8"/>
      <c r="BL4190">
        <v>50.079900000000002</v>
      </c>
      <c r="BM4190"/>
      <c r="BN4190" s="10">
        <v>0</v>
      </c>
      <c r="BO4190" s="10"/>
      <c r="BP4190" s="10"/>
      <c r="BQ4190" s="10"/>
      <c r="BR4190" s="10"/>
      <c r="BS4190" s="10"/>
      <c r="BT4190" s="10"/>
      <c r="BU4190" s="10"/>
      <c r="BV4190" s="1" t="str">
        <f>Запрос1[[#This Row],[Менеджер]]</f>
        <v>Бастаубаев Айдын</v>
      </c>
      <c r="BW4190" s="1" t="str">
        <f>Запрос1[[#This Row],[Дирекция]]</f>
        <v>Южная дирекция</v>
      </c>
      <c r="BX4190" s="1" t="str">
        <f t="shared" si="65"/>
        <v>кх Жетысу</v>
      </c>
      <c r="BY4190" s="1" t="str">
        <f t="shared" si="65"/>
        <v>480725400016</v>
      </c>
      <c r="CA4190" t="str">
        <f>Запрос1[[#This Row],[родитель]]</f>
        <v>кх Жетысу</v>
      </c>
      <c r="CB4190" t="str">
        <f>Запрос1[[#This Row],[БИНРодителя]]</f>
        <v>480725400016</v>
      </c>
    </row>
    <row r="4191" spans="1:80" x14ac:dyDescent="0.3">
      <c r="A4191" t="s">
        <v>4110</v>
      </c>
      <c r="B4191" t="s">
        <v>4252</v>
      </c>
      <c r="C4191" t="s">
        <v>1900</v>
      </c>
      <c r="D4191" t="s">
        <v>870</v>
      </c>
      <c r="E4191" t="s">
        <v>4126</v>
      </c>
      <c r="F4191" t="s">
        <v>4127</v>
      </c>
      <c r="G4191" t="s">
        <v>4128</v>
      </c>
      <c r="H4191" t="s">
        <v>5405</v>
      </c>
      <c r="I4191" t="s">
        <v>5406</v>
      </c>
      <c r="J4191" t="s">
        <v>5406</v>
      </c>
      <c r="K4191" t="s">
        <v>5405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 s="8">
        <v>369500</v>
      </c>
      <c r="S4191" s="8">
        <v>715000</v>
      </c>
      <c r="T4191" s="8"/>
      <c r="U4191" s="8"/>
      <c r="V4191" s="8"/>
      <c r="W4191" s="8"/>
      <c r="X4191" s="8">
        <v>150000</v>
      </c>
      <c r="Y4191" s="8">
        <v>715000</v>
      </c>
      <c r="Z4191" s="8"/>
      <c r="AA4191" s="8"/>
      <c r="AB4191" s="8"/>
      <c r="AC4191" s="8"/>
      <c r="AD4191">
        <v>40.6</v>
      </c>
      <c r="AE4191">
        <v>100</v>
      </c>
      <c r="AF4191"/>
      <c r="AG4191"/>
      <c r="AH4191"/>
      <c r="AI4191"/>
      <c r="AJ4191" s="8">
        <v>369500</v>
      </c>
      <c r="AK4191" s="8">
        <v>715000</v>
      </c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/>
      <c r="BH4191" s="8"/>
      <c r="BI4191" s="8"/>
      <c r="BJ4191" s="8"/>
      <c r="BK4191" s="8"/>
      <c r="BL4191"/>
      <c r="BM4191"/>
      <c r="BN4191" s="10">
        <v>0</v>
      </c>
      <c r="BO4191" s="10"/>
      <c r="BP4191" s="10"/>
      <c r="BQ4191" s="10"/>
      <c r="BR4191" s="10"/>
      <c r="BS4191" s="10"/>
      <c r="BT4191" s="10"/>
      <c r="BU4191" s="10"/>
      <c r="BV4191" s="1" t="str">
        <f>Запрос1[[#This Row],[Менеджер]]</f>
        <v>Бастаубаев Айдын</v>
      </c>
      <c r="BW4191" s="1" t="str">
        <f>Запрос1[[#This Row],[Дирекция]]</f>
        <v>Южная дирекция</v>
      </c>
      <c r="BX4191" s="1" t="str">
        <f t="shared" si="65"/>
        <v>кх "Ревизор В.В"</v>
      </c>
      <c r="BY4191" s="1" t="str">
        <f t="shared" si="65"/>
        <v>510516450391</v>
      </c>
      <c r="CA4191" t="str">
        <f>Запрос1[[#This Row],[родитель]]</f>
        <v>кх "Ревизор В.В"</v>
      </c>
      <c r="CB4191" t="str">
        <f>Запрос1[[#This Row],[БИНРодителя]]</f>
        <v>510516450391</v>
      </c>
    </row>
    <row r="4192" spans="1:80" x14ac:dyDescent="0.3">
      <c r="A4192" t="s">
        <v>4110</v>
      </c>
      <c r="B4192" t="s">
        <v>4252</v>
      </c>
      <c r="C4192" t="s">
        <v>1900</v>
      </c>
      <c r="D4192" t="s">
        <v>870</v>
      </c>
      <c r="E4192" t="s">
        <v>4126</v>
      </c>
      <c r="F4192" t="s">
        <v>4127</v>
      </c>
      <c r="G4192" t="s">
        <v>4281</v>
      </c>
      <c r="H4192" t="s">
        <v>5433</v>
      </c>
      <c r="I4192" t="s">
        <v>5434</v>
      </c>
      <c r="J4192" t="s">
        <v>5434</v>
      </c>
      <c r="K4192" t="s">
        <v>5433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 s="8"/>
      <c r="S4192" s="8"/>
      <c r="T4192" s="8"/>
      <c r="U4192" s="8">
        <v>1347000</v>
      </c>
      <c r="V4192" s="8"/>
      <c r="W4192" s="8"/>
      <c r="X4192" s="8"/>
      <c r="Y4192" s="8"/>
      <c r="Z4192" s="8"/>
      <c r="AA4192" s="8">
        <v>673500</v>
      </c>
      <c r="AB4192" s="8"/>
      <c r="AC4192" s="8"/>
      <c r="AD4192"/>
      <c r="AE4192"/>
      <c r="AF4192"/>
      <c r="AG4192">
        <v>50</v>
      </c>
      <c r="AH4192"/>
      <c r="AI4192"/>
      <c r="AJ4192" s="8"/>
      <c r="AK4192" s="8"/>
      <c r="AL4192" s="8"/>
      <c r="AM4192" s="8">
        <v>1347000</v>
      </c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  <c r="BF4192" s="8"/>
      <c r="BG4192" s="8"/>
      <c r="BH4192" s="8">
        <v>2529500</v>
      </c>
      <c r="BI4192" s="8"/>
      <c r="BJ4192" s="8">
        <v>1347000</v>
      </c>
      <c r="BK4192" s="8"/>
      <c r="BL4192">
        <v>53.251600000000003</v>
      </c>
      <c r="BM4192"/>
      <c r="BN4192" s="10">
        <v>0</v>
      </c>
      <c r="BO4192" s="10"/>
      <c r="BP4192" s="10"/>
      <c r="BQ4192" s="10"/>
      <c r="BR4192" s="10"/>
      <c r="BS4192" s="10"/>
      <c r="BT4192" s="10"/>
      <c r="BU4192" s="10"/>
      <c r="BV4192" s="1" t="str">
        <f>Запрос1[[#This Row],[Менеджер]]</f>
        <v>Бастаубаев Айдын</v>
      </c>
      <c r="BW4192" s="1" t="str">
        <f>Запрос1[[#This Row],[Дирекция]]</f>
        <v>Южная дирекция</v>
      </c>
      <c r="BX4192" s="1" t="str">
        <f t="shared" si="65"/>
        <v>КХ "БЕРИК-АҚТӨРЕ"</v>
      </c>
      <c r="BY4192" s="1" t="str">
        <f t="shared" si="65"/>
        <v>611017300617</v>
      </c>
      <c r="CA4192" t="str">
        <f>Запрос1[[#This Row],[родитель]]</f>
        <v>КХ "БЕРИК-АҚТӨРЕ"</v>
      </c>
      <c r="CB4192" t="str">
        <f>Запрос1[[#This Row],[БИНРодителя]]</f>
        <v>611017300617</v>
      </c>
    </row>
    <row r="4193" spans="1:80" x14ac:dyDescent="0.3">
      <c r="A4193" t="s">
        <v>4110</v>
      </c>
      <c r="B4193" t="s">
        <v>4252</v>
      </c>
      <c r="C4193" t="s">
        <v>1900</v>
      </c>
      <c r="D4193" t="s">
        <v>870</v>
      </c>
      <c r="E4193" t="s">
        <v>4126</v>
      </c>
      <c r="F4193" t="s">
        <v>4598</v>
      </c>
      <c r="G4193" t="s">
        <v>4599</v>
      </c>
      <c r="H4193" t="s">
        <v>12585</v>
      </c>
      <c r="I4193" t="s">
        <v>4600</v>
      </c>
      <c r="J4193" t="s">
        <v>4600</v>
      </c>
      <c r="K4193" t="s">
        <v>12585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 s="8">
        <v>370000</v>
      </c>
      <c r="S4193" s="8">
        <v>7417000</v>
      </c>
      <c r="T4193" s="8">
        <v>21909210</v>
      </c>
      <c r="U4193" s="8">
        <v>24333144</v>
      </c>
      <c r="V4193" s="8">
        <v>44305439</v>
      </c>
      <c r="W4193" s="8">
        <v>27551000</v>
      </c>
      <c r="X4193" s="8">
        <v>370000</v>
      </c>
      <c r="Y4193" s="8">
        <v>3881000</v>
      </c>
      <c r="Z4193" s="8">
        <v>11893850</v>
      </c>
      <c r="AA4193" s="8">
        <v>14957372</v>
      </c>
      <c r="AB4193" s="8">
        <v>20374460</v>
      </c>
      <c r="AC4193" s="8">
        <v>3152000</v>
      </c>
      <c r="AD4193">
        <v>100</v>
      </c>
      <c r="AE4193">
        <v>52.33</v>
      </c>
      <c r="AF4193">
        <v>54.29</v>
      </c>
      <c r="AG4193">
        <v>61.47</v>
      </c>
      <c r="AH4193">
        <v>45.99</v>
      </c>
      <c r="AI4193">
        <v>11.44</v>
      </c>
      <c r="AJ4193" s="8">
        <v>370000</v>
      </c>
      <c r="AK4193" s="8">
        <v>14489000</v>
      </c>
      <c r="AL4193" s="8">
        <v>23433210</v>
      </c>
      <c r="AM4193" s="8">
        <v>24912963</v>
      </c>
      <c r="AN4193" s="8">
        <v>44305439</v>
      </c>
      <c r="AO4193" s="8">
        <v>27551000</v>
      </c>
      <c r="AP4193" s="8"/>
      <c r="AQ4193" s="8">
        <v>7072000</v>
      </c>
      <c r="AR4193" s="8">
        <v>1524000</v>
      </c>
      <c r="AS4193" s="8"/>
      <c r="AT4193" s="8"/>
      <c r="AU4193" s="8"/>
      <c r="AV4193" s="8"/>
      <c r="AW4193" s="8">
        <v>7072000</v>
      </c>
      <c r="AX4193" s="8">
        <v>1524000</v>
      </c>
      <c r="AY4193" s="8"/>
      <c r="AZ4193" s="8"/>
      <c r="BA4193" s="8"/>
      <c r="BB4193" s="8"/>
      <c r="BC4193" s="8">
        <v>7072000</v>
      </c>
      <c r="BD4193" s="8">
        <v>1524000</v>
      </c>
      <c r="BE4193" s="8"/>
      <c r="BF4193" s="8"/>
      <c r="BG4193" s="8"/>
      <c r="BH4193" s="8">
        <v>107635255</v>
      </c>
      <c r="BI4193" s="8">
        <v>48251559</v>
      </c>
      <c r="BJ4193" s="8">
        <v>70182155</v>
      </c>
      <c r="BK4193" s="8">
        <v>48251559</v>
      </c>
      <c r="BL4193">
        <v>65.203599999999994</v>
      </c>
      <c r="BM4193">
        <v>100</v>
      </c>
      <c r="BN4193" s="10">
        <v>0</v>
      </c>
      <c r="BO4193" s="10"/>
      <c r="BP4193" s="10"/>
      <c r="BQ4193" s="10"/>
      <c r="BR4193" s="10"/>
      <c r="BS4193" s="10"/>
      <c r="BT4193" s="10"/>
      <c r="BU4193" s="10"/>
      <c r="BV4193" s="1" t="str">
        <f>Запрос1[[#This Row],[Менеджер]]</f>
        <v>Бастаубаев Айдын</v>
      </c>
      <c r="BW4193" s="1" t="str">
        <f>Запрос1[[#This Row],[Дирекция]]</f>
        <v>Южная дирекция</v>
      </c>
      <c r="BX4193" s="1" t="str">
        <f t="shared" si="65"/>
        <v>КХ "Олжас" Бабалыков Х.С.</v>
      </c>
      <c r="BY4193" s="1" t="str">
        <f t="shared" si="65"/>
        <v>620125300168</v>
      </c>
      <c r="CA4193" t="str">
        <f>Запрос1[[#This Row],[родитель]]</f>
        <v>КХ "Олжас" Бабалыков Х.С.</v>
      </c>
      <c r="CB4193" t="str">
        <f>Запрос1[[#This Row],[БИНРодителя]]</f>
        <v>620125300168</v>
      </c>
    </row>
    <row r="4194" spans="1:80" x14ac:dyDescent="0.3">
      <c r="A4194" t="s">
        <v>4110</v>
      </c>
      <c r="B4194" t="s">
        <v>4252</v>
      </c>
      <c r="C4194" t="s">
        <v>1900</v>
      </c>
      <c r="D4194" t="s">
        <v>870</v>
      </c>
      <c r="E4194" t="s">
        <v>3739</v>
      </c>
      <c r="F4194" t="s">
        <v>3740</v>
      </c>
      <c r="G4194"/>
      <c r="H4194" t="s">
        <v>5435</v>
      </c>
      <c r="I4194" t="s">
        <v>5436</v>
      </c>
      <c r="J4194" t="s">
        <v>5436</v>
      </c>
      <c r="K4194" t="s">
        <v>5435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 s="8">
        <v>1071561</v>
      </c>
      <c r="S4194" s="8">
        <v>827900</v>
      </c>
      <c r="T4194" s="8"/>
      <c r="U4194" s="8"/>
      <c r="V4194" s="8"/>
      <c r="W4194" s="8"/>
      <c r="X4194" s="8">
        <v>129572</v>
      </c>
      <c r="Y4194" s="8">
        <v>253530</v>
      </c>
      <c r="Z4194" s="8"/>
      <c r="AA4194" s="8"/>
      <c r="AB4194" s="8"/>
      <c r="AC4194" s="8"/>
      <c r="AD4194">
        <v>12.09</v>
      </c>
      <c r="AE4194">
        <v>30.62</v>
      </c>
      <c r="AF4194"/>
      <c r="AG4194"/>
      <c r="AH4194"/>
      <c r="AI4194"/>
      <c r="AJ4194" s="8">
        <v>1071561</v>
      </c>
      <c r="AK4194" s="8">
        <v>827900</v>
      </c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/>
      <c r="BH4194" s="8"/>
      <c r="BI4194" s="8"/>
      <c r="BJ4194" s="8"/>
      <c r="BK4194" s="8"/>
      <c r="BL4194"/>
      <c r="BM4194"/>
      <c r="BN4194" s="10">
        <v>0</v>
      </c>
      <c r="BO4194" s="10"/>
      <c r="BP4194" s="10"/>
      <c r="BQ4194" s="10"/>
      <c r="BR4194" s="10"/>
      <c r="BS4194" s="10"/>
      <c r="BT4194" s="10"/>
      <c r="BU4194" s="10"/>
      <c r="BV4194" s="1" t="str">
        <f>Запрос1[[#This Row],[Менеджер]]</f>
        <v>Бастаубаев Айдын</v>
      </c>
      <c r="BW4194" s="1" t="str">
        <f>Запрос1[[#This Row],[Дирекция]]</f>
        <v>Южная дирекция</v>
      </c>
      <c r="BX4194" s="1" t="str">
        <f t="shared" si="65"/>
        <v>Азимакунов Сабит Кайраулы</v>
      </c>
      <c r="BY4194" s="1" t="str">
        <f t="shared" si="65"/>
        <v>880828301458</v>
      </c>
      <c r="CA4194" t="str">
        <f>Запрос1[[#This Row],[родитель]]</f>
        <v>Азимакунов Сабит Кайраулы</v>
      </c>
      <c r="CB4194" t="str">
        <f>Запрос1[[#This Row],[БИНРодителя]]</f>
        <v>880828301458</v>
      </c>
    </row>
    <row r="4195" spans="1:80" x14ac:dyDescent="0.3">
      <c r="A4195" t="s">
        <v>4110</v>
      </c>
      <c r="B4195" t="s">
        <v>4252</v>
      </c>
      <c r="C4195"/>
      <c r="D4195" t="s">
        <v>870</v>
      </c>
      <c r="E4195" t="s">
        <v>871</v>
      </c>
      <c r="F4195" t="s">
        <v>4253</v>
      </c>
      <c r="G4195" t="s">
        <v>4254</v>
      </c>
      <c r="H4195" t="s">
        <v>4257</v>
      </c>
      <c r="I4195" t="s">
        <v>4258</v>
      </c>
      <c r="J4195" t="s">
        <v>4258</v>
      </c>
      <c r="K4195" t="s">
        <v>4257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 s="8"/>
      <c r="S4195" s="8"/>
      <c r="T4195" s="8"/>
      <c r="U4195" s="8"/>
      <c r="V4195" s="8">
        <v>107000</v>
      </c>
      <c r="W4195" s="8"/>
      <c r="X4195" s="8"/>
      <c r="Y4195" s="8"/>
      <c r="Z4195" s="8"/>
      <c r="AA4195" s="8"/>
      <c r="AB4195" s="8">
        <v>0</v>
      </c>
      <c r="AC4195" s="8"/>
      <c r="AD4195"/>
      <c r="AE4195"/>
      <c r="AF4195"/>
      <c r="AG4195"/>
      <c r="AH4195">
        <v>0</v>
      </c>
      <c r="AI4195"/>
      <c r="AJ4195" s="8"/>
      <c r="AK4195" s="8"/>
      <c r="AL4195" s="8"/>
      <c r="AM4195" s="8"/>
      <c r="AN4195" s="8">
        <v>107000</v>
      </c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  <c r="BF4195" s="8"/>
      <c r="BG4195" s="8"/>
      <c r="BH4195" s="8"/>
      <c r="BI4195" s="8">
        <v>1001560</v>
      </c>
      <c r="BJ4195" s="8"/>
      <c r="BK4195" s="8"/>
      <c r="BL4195"/>
      <c r="BM4195">
        <v>0</v>
      </c>
      <c r="BN4195" s="10">
        <v>0</v>
      </c>
      <c r="BO4195" s="10"/>
      <c r="BP4195" s="10"/>
      <c r="BQ4195" s="10"/>
      <c r="BR4195" s="10"/>
      <c r="BS4195" s="10"/>
      <c r="BT4195" s="10"/>
      <c r="BU4195" s="10"/>
      <c r="BV4195" s="1" t="str">
        <f>Запрос1[[#This Row],[Менеджер]]</f>
        <v>Бастаубаев Айдын</v>
      </c>
      <c r="BW4195" s="1" t="str">
        <f>Запрос1[[#This Row],[Дирекция]]</f>
        <v>Южная дирекция</v>
      </c>
      <c r="BX4195" s="1" t="str">
        <f t="shared" si="65"/>
        <v>КХ Саут</v>
      </c>
      <c r="BY4195" s="1" t="str">
        <f t="shared" si="65"/>
        <v>610710302132</v>
      </c>
      <c r="CA4195" t="str">
        <f>Запрос1[[#This Row],[родитель]]</f>
        <v>КХ Саут</v>
      </c>
      <c r="CB4195" t="str">
        <f>Запрос1[[#This Row],[БИНРодителя]]</f>
        <v>610710302132</v>
      </c>
    </row>
    <row r="4196" spans="1:80" x14ac:dyDescent="0.3">
      <c r="A4196" t="s">
        <v>4110</v>
      </c>
      <c r="B4196" t="s">
        <v>4252</v>
      </c>
      <c r="C4196"/>
      <c r="D4196" t="s">
        <v>870</v>
      </c>
      <c r="E4196" t="s">
        <v>871</v>
      </c>
      <c r="F4196" t="s">
        <v>5046</v>
      </c>
      <c r="G4196" t="s">
        <v>5047</v>
      </c>
      <c r="H4196" t="s">
        <v>12896</v>
      </c>
      <c r="I4196" t="s">
        <v>12897</v>
      </c>
      <c r="J4196" t="s">
        <v>12897</v>
      </c>
      <c r="K4196" t="s">
        <v>12896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 s="8"/>
      <c r="S4196" s="8"/>
      <c r="T4196" s="8"/>
      <c r="U4196" s="8"/>
      <c r="V4196" s="8"/>
      <c r="W4196" s="8">
        <v>420000</v>
      </c>
      <c r="X4196" s="8"/>
      <c r="Y4196" s="8"/>
      <c r="Z4196" s="8"/>
      <c r="AA4196" s="8"/>
      <c r="AB4196" s="8"/>
      <c r="AC4196" s="8">
        <v>420000</v>
      </c>
      <c r="AD4196"/>
      <c r="AE4196"/>
      <c r="AF4196"/>
      <c r="AG4196"/>
      <c r="AH4196"/>
      <c r="AI4196">
        <v>100</v>
      </c>
      <c r="AJ4196" s="8"/>
      <c r="AK4196" s="8"/>
      <c r="AL4196" s="8"/>
      <c r="AM4196" s="8"/>
      <c r="AN4196" s="8"/>
      <c r="AO4196" s="8">
        <v>420000</v>
      </c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  <c r="BF4196" s="8"/>
      <c r="BG4196" s="8"/>
      <c r="BH4196" s="8"/>
      <c r="BI4196" s="8"/>
      <c r="BJ4196" s="8"/>
      <c r="BK4196" s="8"/>
      <c r="BL4196"/>
      <c r="BM4196"/>
      <c r="BN4196" s="10">
        <v>0</v>
      </c>
      <c r="BO4196" s="10"/>
      <c r="BP4196" s="10"/>
      <c r="BQ4196" s="10"/>
      <c r="BR4196" s="10"/>
      <c r="BS4196" s="10"/>
      <c r="BT4196" s="10"/>
      <c r="BU4196" s="10"/>
      <c r="BV4196" s="1" t="str">
        <f>Запрос1[[#This Row],[Менеджер]]</f>
        <v>Бастаубаев Айдын</v>
      </c>
      <c r="BW4196" s="1" t="str">
        <f>Запрос1[[#This Row],[Дирекция]]</f>
        <v>Южная дирекция</v>
      </c>
      <c r="BX4196" s="1" t="str">
        <f t="shared" si="65"/>
        <v>КХ АЖИМУРАТОВА РАЙХАН</v>
      </c>
      <c r="BY4196" s="1" t="str">
        <f t="shared" si="65"/>
        <v>600514402558</v>
      </c>
      <c r="CA4196" t="str">
        <f>Запрос1[[#This Row],[родитель]]</f>
        <v>КХ АЖИМУРАТОВА РАЙХАН</v>
      </c>
      <c r="CB4196" t="str">
        <f>Запрос1[[#This Row],[БИНРодителя]]</f>
        <v>600514402558</v>
      </c>
    </row>
    <row r="4197" spans="1:80" x14ac:dyDescent="0.3">
      <c r="A4197" t="s">
        <v>4110</v>
      </c>
      <c r="B4197" t="s">
        <v>4252</v>
      </c>
      <c r="C4197"/>
      <c r="D4197" t="s">
        <v>870</v>
      </c>
      <c r="E4197" t="s">
        <v>4126</v>
      </c>
      <c r="F4197" t="s">
        <v>4127</v>
      </c>
      <c r="G4197" t="s">
        <v>4281</v>
      </c>
      <c r="H4197" t="s">
        <v>4282</v>
      </c>
      <c r="I4197" t="s">
        <v>4283</v>
      </c>
      <c r="J4197" t="s">
        <v>4283</v>
      </c>
      <c r="K4197" t="s">
        <v>4282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1</v>
      </c>
      <c r="R4197" s="8"/>
      <c r="S4197" s="8"/>
      <c r="T4197" s="8"/>
      <c r="U4197" s="8">
        <v>3278000</v>
      </c>
      <c r="V4197" s="8"/>
      <c r="W4197" s="8">
        <v>1540000</v>
      </c>
      <c r="X4197" s="8"/>
      <c r="Y4197" s="8"/>
      <c r="Z4197" s="8"/>
      <c r="AA4197" s="8">
        <v>1378550</v>
      </c>
      <c r="AB4197" s="8"/>
      <c r="AC4197" s="8">
        <v>1540000</v>
      </c>
      <c r="AD4197"/>
      <c r="AE4197"/>
      <c r="AF4197"/>
      <c r="AG4197">
        <v>42.05</v>
      </c>
      <c r="AH4197"/>
      <c r="AI4197">
        <v>100</v>
      </c>
      <c r="AJ4197" s="8"/>
      <c r="AK4197" s="8"/>
      <c r="AL4197" s="8"/>
      <c r="AM4197" s="8">
        <v>3278000</v>
      </c>
      <c r="AN4197" s="8"/>
      <c r="AO4197" s="8">
        <v>1540000</v>
      </c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/>
      <c r="BG4197" s="8"/>
      <c r="BH4197" s="8">
        <v>6559750</v>
      </c>
      <c r="BI4197" s="8"/>
      <c r="BJ4197" s="8">
        <v>3278000</v>
      </c>
      <c r="BK4197" s="8"/>
      <c r="BL4197">
        <v>49.971400000000003</v>
      </c>
      <c r="BM4197"/>
      <c r="BN4197" s="10">
        <v>0</v>
      </c>
      <c r="BO4197" s="10"/>
      <c r="BP4197" s="10"/>
      <c r="BQ4197" s="10"/>
      <c r="BR4197" s="10"/>
      <c r="BS4197" s="10"/>
      <c r="BT4197" s="10"/>
      <c r="BU4197" s="10"/>
      <c r="BV4197" s="1" t="str">
        <f>Запрос1[[#This Row],[Менеджер]]</f>
        <v>Бастаубаев Айдын</v>
      </c>
      <c r="BW4197" s="1" t="str">
        <f>Запрос1[[#This Row],[Дирекция]]</f>
        <v>Южная дирекция</v>
      </c>
      <c r="BX4197" s="1" t="str">
        <f t="shared" si="65"/>
        <v>КХ Рыспеков А.К.</v>
      </c>
      <c r="BY4197" s="1" t="str">
        <f t="shared" si="65"/>
        <v>670120301297</v>
      </c>
      <c r="CA4197" t="str">
        <f>Запрос1[[#This Row],[родитель]]</f>
        <v>КХ Рыспеков А.К.</v>
      </c>
      <c r="CB4197" t="str">
        <f>Запрос1[[#This Row],[БИНРодителя]]</f>
        <v>670120301297</v>
      </c>
    </row>
    <row r="4198" spans="1:80" x14ac:dyDescent="0.3">
      <c r="A4198" t="s">
        <v>4110</v>
      </c>
      <c r="B4198" t="s">
        <v>4252</v>
      </c>
      <c r="C4198"/>
      <c r="D4198" t="s">
        <v>870</v>
      </c>
      <c r="E4198" t="s">
        <v>4382</v>
      </c>
      <c r="F4198" t="s">
        <v>12898</v>
      </c>
      <c r="G4198" t="s">
        <v>12899</v>
      </c>
      <c r="H4198" t="s">
        <v>12900</v>
      </c>
      <c r="I4198" t="s">
        <v>12901</v>
      </c>
      <c r="J4198" t="s">
        <v>12901</v>
      </c>
      <c r="K4198" t="s">
        <v>12900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 s="8"/>
      <c r="S4198" s="8"/>
      <c r="T4198" s="8"/>
      <c r="U4198" s="8"/>
      <c r="V4198" s="8"/>
      <c r="W4198" s="8">
        <v>527000</v>
      </c>
      <c r="X4198" s="8"/>
      <c r="Y4198" s="8"/>
      <c r="Z4198" s="8"/>
      <c r="AA4198" s="8"/>
      <c r="AB4198" s="8"/>
      <c r="AC4198" s="8">
        <v>527000</v>
      </c>
      <c r="AD4198"/>
      <c r="AE4198"/>
      <c r="AF4198"/>
      <c r="AG4198"/>
      <c r="AH4198"/>
      <c r="AI4198">
        <v>100</v>
      </c>
      <c r="AJ4198" s="8"/>
      <c r="AK4198" s="8"/>
      <c r="AL4198" s="8"/>
      <c r="AM4198" s="8"/>
      <c r="AN4198" s="8"/>
      <c r="AO4198" s="8">
        <v>527000</v>
      </c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/>
      <c r="BH4198" s="8"/>
      <c r="BI4198" s="8"/>
      <c r="BJ4198" s="8"/>
      <c r="BK4198" s="8"/>
      <c r="BL4198"/>
      <c r="BM4198"/>
      <c r="BN4198" s="10">
        <v>0</v>
      </c>
      <c r="BO4198" s="10"/>
      <c r="BP4198" s="10"/>
      <c r="BQ4198" s="10"/>
      <c r="BR4198" s="10"/>
      <c r="BS4198" s="10"/>
      <c r="BT4198" s="10"/>
      <c r="BU4198" s="10"/>
      <c r="BV4198" s="1" t="str">
        <f>Запрос1[[#This Row],[Менеджер]]</f>
        <v>Бастаубаев Айдын</v>
      </c>
      <c r="BW4198" s="1" t="str">
        <f>Запрос1[[#This Row],[Дирекция]]</f>
        <v>Южная дирекция</v>
      </c>
      <c r="BX4198" s="1" t="str">
        <f t="shared" si="65"/>
        <v>СПК ТАЛАС</v>
      </c>
      <c r="BY4198" s="1" t="str">
        <f t="shared" si="65"/>
        <v>170840007851</v>
      </c>
      <c r="CA4198" t="str">
        <f>Запрос1[[#This Row],[родитель]]</f>
        <v>СПК ТАЛАС</v>
      </c>
      <c r="CB4198" t="str">
        <f>Запрос1[[#This Row],[БИНРодителя]]</f>
        <v>170840007851</v>
      </c>
    </row>
    <row r="4199" spans="1:80" x14ac:dyDescent="0.3">
      <c r="A4199" t="s">
        <v>4110</v>
      </c>
      <c r="B4199" t="s">
        <v>4252</v>
      </c>
      <c r="C4199"/>
      <c r="D4199" t="s">
        <v>870</v>
      </c>
      <c r="E4199" t="s">
        <v>4284</v>
      </c>
      <c r="F4199" t="s">
        <v>4285</v>
      </c>
      <c r="G4199" t="s">
        <v>4286</v>
      </c>
      <c r="H4199" t="s">
        <v>4287</v>
      </c>
      <c r="I4199" t="s">
        <v>4288</v>
      </c>
      <c r="J4199" t="s">
        <v>4288</v>
      </c>
      <c r="K4199" t="s">
        <v>4287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 s="8"/>
      <c r="S4199" s="8"/>
      <c r="T4199" s="8"/>
      <c r="U4199" s="8"/>
      <c r="V4199" s="8">
        <v>195750</v>
      </c>
      <c r="W4199" s="8"/>
      <c r="X4199" s="8"/>
      <c r="Y4199" s="8"/>
      <c r="Z4199" s="8"/>
      <c r="AA4199" s="8"/>
      <c r="AB4199" s="8">
        <v>195750</v>
      </c>
      <c r="AC4199" s="8"/>
      <c r="AD4199"/>
      <c r="AE4199"/>
      <c r="AF4199"/>
      <c r="AG4199"/>
      <c r="AH4199">
        <v>100</v>
      </c>
      <c r="AI4199"/>
      <c r="AJ4199" s="8"/>
      <c r="AK4199" s="8"/>
      <c r="AL4199" s="8"/>
      <c r="AM4199" s="8"/>
      <c r="AN4199" s="8">
        <v>195750</v>
      </c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  <c r="BD4199" s="8"/>
      <c r="BE4199" s="8"/>
      <c r="BF4199" s="8"/>
      <c r="BG4199" s="8"/>
      <c r="BH4199" s="8"/>
      <c r="BI4199" s="8"/>
      <c r="BJ4199" s="8"/>
      <c r="BK4199" s="8"/>
      <c r="BL4199"/>
      <c r="BM4199"/>
      <c r="BN4199" s="10">
        <v>0</v>
      </c>
      <c r="BO4199" s="10"/>
      <c r="BP4199" s="10"/>
      <c r="BQ4199" s="10"/>
      <c r="BR4199" s="10"/>
      <c r="BS4199" s="10"/>
      <c r="BT4199" s="10"/>
      <c r="BU4199" s="10"/>
      <c r="BV4199" s="1" t="str">
        <f>Запрос1[[#This Row],[Менеджер]]</f>
        <v>Бастаубаев Айдын</v>
      </c>
      <c r="BW4199" s="1" t="str">
        <f>Запрос1[[#This Row],[Дирекция]]</f>
        <v>Южная дирекция</v>
      </c>
      <c r="BX4199" s="1" t="str">
        <f t="shared" si="65"/>
        <v>ИП"NOMAD"</v>
      </c>
      <c r="BY4199" s="1" t="str">
        <f t="shared" si="65"/>
        <v>710612301826</v>
      </c>
      <c r="CA4199" t="str">
        <f>Запрос1[[#This Row],[родитель]]</f>
        <v>ИП"NOMAD"</v>
      </c>
      <c r="CB4199" t="str">
        <f>Запрос1[[#This Row],[БИНРодителя]]</f>
        <v>710612301826</v>
      </c>
    </row>
    <row r="4200" spans="1:80" x14ac:dyDescent="0.3">
      <c r="A4200" t="s">
        <v>4110</v>
      </c>
      <c r="B4200" t="s">
        <v>4252</v>
      </c>
      <c r="C4200"/>
      <c r="D4200" t="s">
        <v>870</v>
      </c>
      <c r="E4200" t="s">
        <v>4284</v>
      </c>
      <c r="F4200" t="s">
        <v>4289</v>
      </c>
      <c r="G4200" t="s">
        <v>4290</v>
      </c>
      <c r="H4200" t="s">
        <v>4291</v>
      </c>
      <c r="I4200" t="s">
        <v>4292</v>
      </c>
      <c r="J4200" t="s">
        <v>4292</v>
      </c>
      <c r="K4200" t="s">
        <v>4291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 s="8"/>
      <c r="S4200" s="8"/>
      <c r="T4200" s="8"/>
      <c r="U4200" s="8"/>
      <c r="V4200" s="8">
        <v>1237500</v>
      </c>
      <c r="W4200" s="8"/>
      <c r="X4200" s="8"/>
      <c r="Y4200" s="8"/>
      <c r="Z4200" s="8"/>
      <c r="AA4200" s="8"/>
      <c r="AB4200" s="8">
        <v>0</v>
      </c>
      <c r="AC4200" s="8"/>
      <c r="AD4200"/>
      <c r="AE4200"/>
      <c r="AF4200"/>
      <c r="AG4200"/>
      <c r="AH4200">
        <v>0</v>
      </c>
      <c r="AI4200"/>
      <c r="AJ4200" s="8"/>
      <c r="AK4200" s="8"/>
      <c r="AL4200" s="8"/>
      <c r="AM4200" s="8"/>
      <c r="AN4200" s="8">
        <v>1237500</v>
      </c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  <c r="BF4200" s="8"/>
      <c r="BG4200" s="8"/>
      <c r="BH4200" s="8"/>
      <c r="BI4200" s="8"/>
      <c r="BJ4200" s="8"/>
      <c r="BK4200" s="8"/>
      <c r="BL4200"/>
      <c r="BM4200"/>
      <c r="BN4200" s="10">
        <v>0</v>
      </c>
      <c r="BO4200" s="10"/>
      <c r="BP4200" s="10"/>
      <c r="BQ4200" s="10"/>
      <c r="BR4200" s="10"/>
      <c r="BS4200" s="10"/>
      <c r="BT4200" s="10"/>
      <c r="BU4200" s="10"/>
      <c r="BV4200" s="1" t="str">
        <f>Запрос1[[#This Row],[Менеджер]]</f>
        <v>Бастаубаев Айдын</v>
      </c>
      <c r="BW4200" s="1" t="str">
        <f>Запрос1[[#This Row],[Дирекция]]</f>
        <v>Южная дирекция</v>
      </c>
      <c r="BX4200" s="1" t="str">
        <f t="shared" si="65"/>
        <v>ТОО "Agro-Zher Invest"</v>
      </c>
      <c r="BY4200" s="1" t="str">
        <f t="shared" si="65"/>
        <v>180440008649</v>
      </c>
      <c r="CA4200" t="str">
        <f>Запрос1[[#This Row],[родитель]]</f>
        <v>ТОО "Agro-Zher Invest"</v>
      </c>
      <c r="CB4200" t="str">
        <f>Запрос1[[#This Row],[БИНРодителя]]</f>
        <v>180440008649</v>
      </c>
    </row>
    <row r="4201" spans="1:80" x14ac:dyDescent="0.3">
      <c r="A4201" t="s">
        <v>4110</v>
      </c>
      <c r="B4201" t="s">
        <v>4252</v>
      </c>
      <c r="C4201"/>
      <c r="D4201" t="s">
        <v>870</v>
      </c>
      <c r="E4201" t="s">
        <v>4284</v>
      </c>
      <c r="F4201" t="s">
        <v>4293</v>
      </c>
      <c r="G4201" t="s">
        <v>4294</v>
      </c>
      <c r="H4201" t="s">
        <v>4295</v>
      </c>
      <c r="I4201" t="s">
        <v>4296</v>
      </c>
      <c r="J4201" t="s">
        <v>4296</v>
      </c>
      <c r="K4201" t="s">
        <v>4295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 s="8"/>
      <c r="S4201" s="8"/>
      <c r="T4201" s="8"/>
      <c r="U4201" s="8"/>
      <c r="V4201" s="8">
        <v>390000</v>
      </c>
      <c r="W4201" s="8"/>
      <c r="X4201" s="8"/>
      <c r="Y4201" s="8"/>
      <c r="Z4201" s="8"/>
      <c r="AA4201" s="8"/>
      <c r="AB4201" s="8">
        <v>0</v>
      </c>
      <c r="AC4201" s="8"/>
      <c r="AD4201"/>
      <c r="AE4201"/>
      <c r="AF4201"/>
      <c r="AG4201"/>
      <c r="AH4201">
        <v>0</v>
      </c>
      <c r="AI4201"/>
      <c r="AJ4201" s="8"/>
      <c r="AK4201" s="8"/>
      <c r="AL4201" s="8"/>
      <c r="AM4201" s="8"/>
      <c r="AN4201" s="8">
        <v>390000</v>
      </c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  <c r="BF4201" s="8"/>
      <c r="BG4201" s="8"/>
      <c r="BH4201" s="8"/>
      <c r="BI4201" s="8">
        <v>390000</v>
      </c>
      <c r="BJ4201" s="8"/>
      <c r="BK4201" s="8">
        <v>390000</v>
      </c>
      <c r="BL4201"/>
      <c r="BM4201">
        <v>100</v>
      </c>
      <c r="BN4201" s="10">
        <v>0</v>
      </c>
      <c r="BO4201" s="10"/>
      <c r="BP4201" s="10"/>
      <c r="BQ4201" s="10"/>
      <c r="BR4201" s="10"/>
      <c r="BS4201" s="10"/>
      <c r="BT4201" s="10"/>
      <c r="BU4201" s="10"/>
      <c r="BV4201" s="1" t="str">
        <f>Запрос1[[#This Row],[Менеджер]]</f>
        <v>Бастаубаев Айдын</v>
      </c>
      <c r="BW4201" s="1" t="str">
        <f>Запрос1[[#This Row],[Дирекция]]</f>
        <v>Южная дирекция</v>
      </c>
      <c r="BX4201" s="1" t="str">
        <f t="shared" si="65"/>
        <v>КХ БЕРЕКЕ</v>
      </c>
      <c r="BY4201" s="1" t="str">
        <f t="shared" si="65"/>
        <v>790117300930</v>
      </c>
      <c r="CA4201" t="str">
        <f>Запрос1[[#This Row],[родитель]]</f>
        <v>КХ БЕРЕКЕ</v>
      </c>
      <c r="CB4201" t="str">
        <f>Запрос1[[#This Row],[БИНРодителя]]</f>
        <v>790117300930</v>
      </c>
    </row>
    <row r="4202" spans="1:80" x14ac:dyDescent="0.3">
      <c r="A4202" t="s">
        <v>4110</v>
      </c>
      <c r="B4202" t="s">
        <v>4252</v>
      </c>
      <c r="C4202"/>
      <c r="D4202" t="s">
        <v>870</v>
      </c>
      <c r="E4202" t="s">
        <v>4297</v>
      </c>
      <c r="F4202" t="s">
        <v>4298</v>
      </c>
      <c r="G4202" t="s">
        <v>4299</v>
      </c>
      <c r="H4202" t="s">
        <v>4300</v>
      </c>
      <c r="I4202" t="s">
        <v>4301</v>
      </c>
      <c r="J4202" t="s">
        <v>4301</v>
      </c>
      <c r="K4202" t="s">
        <v>4300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 s="8"/>
      <c r="S4202" s="8"/>
      <c r="T4202" s="8"/>
      <c r="U4202" s="8"/>
      <c r="V4202" s="8"/>
      <c r="W4202" s="8">
        <v>2895200</v>
      </c>
      <c r="X4202" s="8"/>
      <c r="Y4202" s="8"/>
      <c r="Z4202" s="8"/>
      <c r="AA4202" s="8"/>
      <c r="AB4202" s="8"/>
      <c r="AC4202" s="8">
        <v>2895200</v>
      </c>
      <c r="AD4202"/>
      <c r="AE4202"/>
      <c r="AF4202"/>
      <c r="AG4202"/>
      <c r="AH4202"/>
      <c r="AI4202">
        <v>100</v>
      </c>
      <c r="AJ4202" s="8"/>
      <c r="AK4202" s="8"/>
      <c r="AL4202" s="8"/>
      <c r="AM4202" s="8"/>
      <c r="AN4202" s="8"/>
      <c r="AO4202" s="8">
        <v>2895200</v>
      </c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  <c r="BF4202" s="8"/>
      <c r="BG4202" s="8"/>
      <c r="BH4202" s="8"/>
      <c r="BI4202" s="8"/>
      <c r="BJ4202" s="8"/>
      <c r="BK4202" s="8"/>
      <c r="BL4202"/>
      <c r="BM4202"/>
      <c r="BN4202" s="10">
        <v>1</v>
      </c>
      <c r="BO4202" s="10">
        <v>1881000</v>
      </c>
      <c r="BP4202" s="10">
        <v>1881000</v>
      </c>
      <c r="BQ4202" s="10">
        <v>100</v>
      </c>
      <c r="BR4202" s="10"/>
      <c r="BS4202" s="10"/>
      <c r="BT4202" s="10"/>
      <c r="BU4202" s="10"/>
      <c r="BV4202" s="1" t="str">
        <f>Запрос1[[#This Row],[Менеджер]]</f>
        <v>Бастаубаев Айдын</v>
      </c>
      <c r="BW4202" s="1" t="str">
        <f>Запрос1[[#This Row],[Дирекция]]</f>
        <v>Южная дирекция</v>
      </c>
      <c r="BX4202" s="1" t="str">
        <f t="shared" si="65"/>
        <v>К/Х "КУМАРБЕК" Сарипбеков Омеркан Кумарбекович</v>
      </c>
      <c r="BY4202" s="1" t="str">
        <f t="shared" si="65"/>
        <v>500510302300</v>
      </c>
      <c r="CA4202" t="str">
        <f>Запрос1[[#This Row],[родитель]]</f>
        <v>К/Х "КУМАРБЕК" Сарипбеков Омеркан Кумарбекович</v>
      </c>
      <c r="CB4202" t="str">
        <f>Запрос1[[#This Row],[БИНРодителя]]</f>
        <v>500510302300</v>
      </c>
    </row>
    <row r="4203" spans="1:80" x14ac:dyDescent="0.3">
      <c r="A4203" t="s">
        <v>4110</v>
      </c>
      <c r="B4203" t="s">
        <v>4252</v>
      </c>
      <c r="C4203"/>
      <c r="D4203" t="s">
        <v>870</v>
      </c>
      <c r="E4203" t="s">
        <v>4297</v>
      </c>
      <c r="F4203" t="s">
        <v>4650</v>
      </c>
      <c r="G4203" t="s">
        <v>4651</v>
      </c>
      <c r="H4203" t="s">
        <v>12371</v>
      </c>
      <c r="I4203" t="s">
        <v>12372</v>
      </c>
      <c r="J4203" t="s">
        <v>12797</v>
      </c>
      <c r="K4203" t="s">
        <v>12798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 s="8"/>
      <c r="S4203" s="8"/>
      <c r="T4203" s="8"/>
      <c r="U4203" s="8"/>
      <c r="V4203" s="8"/>
      <c r="W4203" s="8">
        <v>444000</v>
      </c>
      <c r="X4203" s="8"/>
      <c r="Y4203" s="8"/>
      <c r="Z4203" s="8"/>
      <c r="AA4203" s="8"/>
      <c r="AB4203" s="8"/>
      <c r="AC4203" s="8">
        <v>444000</v>
      </c>
      <c r="AD4203"/>
      <c r="AE4203"/>
      <c r="AF4203"/>
      <c r="AG4203"/>
      <c r="AH4203"/>
      <c r="AI4203">
        <v>100</v>
      </c>
      <c r="AJ4203" s="8"/>
      <c r="AK4203" s="8"/>
      <c r="AL4203" s="8"/>
      <c r="AM4203" s="8"/>
      <c r="AN4203" s="8"/>
      <c r="AO4203" s="8">
        <v>444000</v>
      </c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  <c r="BD4203" s="8"/>
      <c r="BE4203" s="8"/>
      <c r="BF4203" s="8"/>
      <c r="BG4203" s="8"/>
      <c r="BH4203" s="8"/>
      <c r="BI4203" s="8"/>
      <c r="BJ4203" s="8"/>
      <c r="BK4203" s="8"/>
      <c r="BL4203"/>
      <c r="BM4203"/>
      <c r="BN4203" s="10">
        <v>0</v>
      </c>
      <c r="BO4203" s="10"/>
      <c r="BP4203" s="10"/>
      <c r="BQ4203" s="10"/>
      <c r="BR4203" s="10"/>
      <c r="BS4203" s="10"/>
      <c r="BT4203" s="10"/>
      <c r="BU4203" s="10"/>
      <c r="BV4203" s="1" t="str">
        <f>Запрос1[[#This Row],[Менеджер]]</f>
        <v>Бастаубаев Айдын</v>
      </c>
      <c r="BW4203" s="1" t="str">
        <f>Запрос1[[#This Row],[Дирекция]]</f>
        <v>Южная дирекция</v>
      </c>
      <c r="BX4203" s="1" t="str">
        <f t="shared" si="65"/>
        <v>К/Х  "ADIL" Ходжамбердиев М.А</v>
      </c>
      <c r="BY4203" s="1" t="str">
        <f t="shared" si="65"/>
        <v>881006301055</v>
      </c>
      <c r="CA4203" t="str">
        <f>Запрос1[[#This Row],[родитель]]</f>
        <v>К/Х  "ADIL" Ходжамбердиев М.А</v>
      </c>
      <c r="CB4203" t="str">
        <f>Запрос1[[#This Row],[БИНРодителя]]</f>
        <v>881006301055</v>
      </c>
    </row>
    <row r="4204" spans="1:80" x14ac:dyDescent="0.3">
      <c r="A4204" t="s">
        <v>4110</v>
      </c>
      <c r="B4204" t="s">
        <v>4252</v>
      </c>
      <c r="C4204" t="s">
        <v>4683</v>
      </c>
      <c r="D4204" t="s">
        <v>870</v>
      </c>
      <c r="E4204" t="s">
        <v>4297</v>
      </c>
      <c r="F4204" t="s">
        <v>4650</v>
      </c>
      <c r="G4204" t="s">
        <v>4651</v>
      </c>
      <c r="H4204" t="s">
        <v>8982</v>
      </c>
      <c r="I4204" t="s">
        <v>8983</v>
      </c>
      <c r="J4204" t="s">
        <v>8983</v>
      </c>
      <c r="K4204" t="s">
        <v>8982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 s="8">
        <v>46900</v>
      </c>
      <c r="S4204" s="8"/>
      <c r="T4204" s="8"/>
      <c r="U4204" s="8"/>
      <c r="V4204" s="8"/>
      <c r="W4204" s="8"/>
      <c r="X4204" s="8">
        <v>0</v>
      </c>
      <c r="Y4204" s="8"/>
      <c r="Z4204" s="8"/>
      <c r="AA4204" s="8"/>
      <c r="AB4204" s="8"/>
      <c r="AC4204" s="8"/>
      <c r="AD4204">
        <v>0</v>
      </c>
      <c r="AE4204"/>
      <c r="AF4204"/>
      <c r="AG4204"/>
      <c r="AH4204"/>
      <c r="AI4204"/>
      <c r="AJ4204" s="8">
        <v>46900</v>
      </c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  <c r="BF4204" s="8"/>
      <c r="BG4204" s="8"/>
      <c r="BH4204" s="8"/>
      <c r="BI4204" s="8"/>
      <c r="BJ4204" s="8"/>
      <c r="BK4204" s="8"/>
      <c r="BL4204"/>
      <c r="BM4204"/>
      <c r="BN4204" s="10">
        <v>0</v>
      </c>
      <c r="BO4204" s="10"/>
      <c r="BP4204" s="10"/>
      <c r="BQ4204" s="10"/>
      <c r="BR4204" s="10"/>
      <c r="BS4204" s="10"/>
      <c r="BT4204" s="10"/>
      <c r="BU4204" s="10"/>
      <c r="BV4204" s="1" t="str">
        <f>Запрос1[[#This Row],[Менеджер]]</f>
        <v>Бастаубаев Айдын</v>
      </c>
      <c r="BW4204" s="1" t="str">
        <f>Запрос1[[#This Row],[Дирекция]]</f>
        <v>Южная дирекция</v>
      </c>
      <c r="BX4204" s="1" t="str">
        <f t="shared" si="65"/>
        <v>кх "Курбанов Азизжан Алимжанович"</v>
      </c>
      <c r="BY4204" s="1" t="str">
        <f t="shared" si="65"/>
        <v>720115302339</v>
      </c>
      <c r="CA4204" t="str">
        <f>Запрос1[[#This Row],[родитель]]</f>
        <v>кх "Курбанов Азизжан Алимжанович"</v>
      </c>
      <c r="CB4204" t="str">
        <f>Запрос1[[#This Row],[БИНРодителя]]</f>
        <v>720115302339</v>
      </c>
    </row>
    <row r="4205" spans="1:80" x14ac:dyDescent="0.3">
      <c r="A4205" t="s">
        <v>4110</v>
      </c>
      <c r="B4205" t="s">
        <v>4252</v>
      </c>
      <c r="C4205" t="s">
        <v>4683</v>
      </c>
      <c r="D4205" t="s">
        <v>870</v>
      </c>
      <c r="E4205" t="s">
        <v>4297</v>
      </c>
      <c r="F4205" t="s">
        <v>4650</v>
      </c>
      <c r="G4205" t="s">
        <v>4651</v>
      </c>
      <c r="H4205" t="s">
        <v>12581</v>
      </c>
      <c r="I4205" t="s">
        <v>12582</v>
      </c>
      <c r="J4205" t="s">
        <v>12582</v>
      </c>
      <c r="K4205" t="s">
        <v>12581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s="8"/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8"/>
      <c r="AD4205"/>
      <c r="AE4205"/>
      <c r="AF4205"/>
      <c r="AG4205"/>
      <c r="AH4205"/>
      <c r="AI4205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8"/>
      <c r="BG4205" s="8"/>
      <c r="BH4205" s="8"/>
      <c r="BI4205" s="8"/>
      <c r="BJ4205" s="8"/>
      <c r="BK4205" s="8"/>
      <c r="BL4205"/>
      <c r="BM4205"/>
      <c r="BN4205" s="10">
        <v>1</v>
      </c>
      <c r="BO4205" s="10">
        <v>616000</v>
      </c>
      <c r="BP4205" s="10">
        <v>616000</v>
      </c>
      <c r="BQ4205" s="10">
        <v>100</v>
      </c>
      <c r="BR4205" s="10">
        <v>616000</v>
      </c>
      <c r="BS4205" s="10"/>
      <c r="BT4205" s="10"/>
      <c r="BU4205" s="10"/>
      <c r="BV4205" s="1" t="str">
        <f>Запрос1[[#This Row],[Менеджер]]</f>
        <v>Бастаубаев Айдын</v>
      </c>
      <c r="BW4205" s="1" t="str">
        <f>Запрос1[[#This Row],[Дирекция]]</f>
        <v>Южная дирекция</v>
      </c>
      <c r="BX4205" s="1" t="str">
        <f t="shared" si="65"/>
        <v>КХ "РОЗИЕВ АЗАТЖАН ИЗИМОВИЧ"</v>
      </c>
      <c r="BY4205" s="1" t="str">
        <f t="shared" si="65"/>
        <v>601107304429</v>
      </c>
      <c r="CA4205" t="str">
        <f>Запрос1[[#This Row],[КХ]]</f>
        <v>КХ "РОЗИЕВ АЗАТЖАН ИЗИМОВИЧ"</v>
      </c>
      <c r="CB4205" t="str">
        <f>Запрос1[[#This Row],[БИНКХ]]</f>
        <v>601107304429</v>
      </c>
    </row>
    <row r="4206" spans="1:80" x14ac:dyDescent="0.3">
      <c r="A4206" t="s">
        <v>4110</v>
      </c>
      <c r="B4206" t="s">
        <v>4252</v>
      </c>
      <c r="C4206" t="s">
        <v>4683</v>
      </c>
      <c r="D4206" t="s">
        <v>870</v>
      </c>
      <c r="E4206" t="s">
        <v>4297</v>
      </c>
      <c r="F4206" t="s">
        <v>4650</v>
      </c>
      <c r="G4206" t="s">
        <v>4651</v>
      </c>
      <c r="H4206" t="s">
        <v>8984</v>
      </c>
      <c r="I4206" t="s">
        <v>8985</v>
      </c>
      <c r="J4206" t="s">
        <v>8985</v>
      </c>
      <c r="K4206" t="s">
        <v>8984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 s="8"/>
      <c r="S4206" s="8">
        <v>62200</v>
      </c>
      <c r="T4206" s="8"/>
      <c r="U4206" s="8"/>
      <c r="V4206" s="8"/>
      <c r="W4206" s="8"/>
      <c r="X4206" s="8"/>
      <c r="Y4206" s="8">
        <v>62200</v>
      </c>
      <c r="Z4206" s="8"/>
      <c r="AA4206" s="8"/>
      <c r="AB4206" s="8"/>
      <c r="AC4206" s="8"/>
      <c r="AD4206"/>
      <c r="AE4206">
        <v>100</v>
      </c>
      <c r="AF4206"/>
      <c r="AG4206"/>
      <c r="AH4206"/>
      <c r="AI4206"/>
      <c r="AJ4206" s="8"/>
      <c r="AK4206" s="8">
        <v>62200</v>
      </c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  <c r="BF4206" s="8"/>
      <c r="BG4206" s="8"/>
      <c r="BH4206" s="8"/>
      <c r="BI4206" s="8"/>
      <c r="BJ4206" s="8"/>
      <c r="BK4206" s="8"/>
      <c r="BL4206"/>
      <c r="BM4206"/>
      <c r="BN4206" s="10">
        <v>0</v>
      </c>
      <c r="BO4206" s="10"/>
      <c r="BP4206" s="10"/>
      <c r="BQ4206" s="10"/>
      <c r="BR4206" s="10"/>
      <c r="BS4206" s="10"/>
      <c r="BT4206" s="10"/>
      <c r="BU4206" s="10"/>
      <c r="BV4206" s="1" t="str">
        <f>Запрос1[[#This Row],[Менеджер]]</f>
        <v>Бастаубаев Айдын</v>
      </c>
      <c r="BW4206" s="1" t="str">
        <f>Запрос1[[#This Row],[Дирекция]]</f>
        <v>Южная дирекция</v>
      </c>
      <c r="BX4206" s="1" t="str">
        <f t="shared" si="65"/>
        <v>кх Вагапов Кахарман</v>
      </c>
      <c r="BY4206" s="1" t="str">
        <f t="shared" si="65"/>
        <v>530710300585</v>
      </c>
      <c r="CA4206" t="str">
        <f>Запрос1[[#This Row],[родитель]]</f>
        <v>кх Вагапов Кахарман</v>
      </c>
      <c r="CB4206" t="str">
        <f>Запрос1[[#This Row],[БИНРодителя]]</f>
        <v>530710300585</v>
      </c>
    </row>
    <row r="4207" spans="1:80" x14ac:dyDescent="0.3">
      <c r="A4207" t="s">
        <v>4110</v>
      </c>
      <c r="B4207" t="s">
        <v>4252</v>
      </c>
      <c r="C4207" t="s">
        <v>4683</v>
      </c>
      <c r="D4207" t="s">
        <v>870</v>
      </c>
      <c r="E4207" t="s">
        <v>4297</v>
      </c>
      <c r="F4207" t="s">
        <v>4650</v>
      </c>
      <c r="G4207" t="s">
        <v>4651</v>
      </c>
      <c r="H4207" t="s">
        <v>8987</v>
      </c>
      <c r="I4207" t="s">
        <v>8988</v>
      </c>
      <c r="J4207" t="s">
        <v>8988</v>
      </c>
      <c r="K4207" t="s">
        <v>8987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 s="8"/>
      <c r="S4207" s="8"/>
      <c r="T4207" s="8">
        <v>294000</v>
      </c>
      <c r="U4207" s="8"/>
      <c r="V4207" s="8"/>
      <c r="W4207" s="8"/>
      <c r="X4207" s="8"/>
      <c r="Y4207" s="8"/>
      <c r="Z4207" s="8">
        <v>294000</v>
      </c>
      <c r="AA4207" s="8"/>
      <c r="AB4207" s="8"/>
      <c r="AC4207" s="8"/>
      <c r="AD4207"/>
      <c r="AE4207"/>
      <c r="AF4207">
        <v>100</v>
      </c>
      <c r="AG4207"/>
      <c r="AH4207"/>
      <c r="AI4207"/>
      <c r="AJ4207" s="8"/>
      <c r="AK4207" s="8"/>
      <c r="AL4207" s="8">
        <v>294000</v>
      </c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  <c r="BD4207" s="8"/>
      <c r="BE4207" s="8"/>
      <c r="BF4207" s="8"/>
      <c r="BG4207" s="8"/>
      <c r="BH4207" s="8"/>
      <c r="BI4207" s="8"/>
      <c r="BJ4207" s="8"/>
      <c r="BK4207" s="8"/>
      <c r="BL4207"/>
      <c r="BM4207"/>
      <c r="BN4207" s="10">
        <v>0</v>
      </c>
      <c r="BO4207" s="10"/>
      <c r="BP4207" s="10"/>
      <c r="BQ4207" s="10"/>
      <c r="BR4207" s="10"/>
      <c r="BS4207" s="10"/>
      <c r="BT4207" s="10"/>
      <c r="BU4207" s="10"/>
      <c r="BV4207" s="1" t="str">
        <f>Запрос1[[#This Row],[Менеджер]]</f>
        <v>Бастаубаев Айдын</v>
      </c>
      <c r="BW4207" s="1" t="str">
        <f>Запрос1[[#This Row],[Дирекция]]</f>
        <v>Южная дирекция</v>
      </c>
      <c r="BX4207" s="1" t="str">
        <f t="shared" si="65"/>
        <v>кх Нурахунов Г.Т</v>
      </c>
      <c r="BY4207" s="1" t="str">
        <f t="shared" si="65"/>
        <v>840627301211</v>
      </c>
      <c r="CA4207" t="str">
        <f>Запрос1[[#This Row],[родитель]]</f>
        <v>кх Нурахунов Г.Т</v>
      </c>
      <c r="CB4207" t="str">
        <f>Запрос1[[#This Row],[БИНРодителя]]</f>
        <v>840627301211</v>
      </c>
    </row>
    <row r="4208" spans="1:80" x14ac:dyDescent="0.3">
      <c r="A4208" t="s">
        <v>4110</v>
      </c>
      <c r="B4208" t="s">
        <v>4252</v>
      </c>
      <c r="C4208" t="s">
        <v>4683</v>
      </c>
      <c r="D4208" t="s">
        <v>870</v>
      </c>
      <c r="E4208" t="s">
        <v>4297</v>
      </c>
      <c r="F4208" t="s">
        <v>4650</v>
      </c>
      <c r="G4208" t="s">
        <v>4651</v>
      </c>
      <c r="H4208" t="s">
        <v>8989</v>
      </c>
      <c r="I4208" t="s">
        <v>8990</v>
      </c>
      <c r="J4208" t="s">
        <v>8990</v>
      </c>
      <c r="K4208" t="s">
        <v>8989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 s="8"/>
      <c r="S4208" s="8">
        <v>62200</v>
      </c>
      <c r="T4208" s="8"/>
      <c r="U4208" s="8"/>
      <c r="V4208" s="8"/>
      <c r="W4208" s="8"/>
      <c r="X4208" s="8"/>
      <c r="Y4208" s="8">
        <v>62200</v>
      </c>
      <c r="Z4208" s="8"/>
      <c r="AA4208" s="8"/>
      <c r="AB4208" s="8"/>
      <c r="AC4208" s="8"/>
      <c r="AD4208"/>
      <c r="AE4208">
        <v>100</v>
      </c>
      <c r="AF4208"/>
      <c r="AG4208"/>
      <c r="AH4208"/>
      <c r="AI4208"/>
      <c r="AJ4208" s="8"/>
      <c r="AK4208" s="8">
        <v>62200</v>
      </c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8"/>
      <c r="BE4208" s="8"/>
      <c r="BF4208" s="8"/>
      <c r="BG4208" s="8"/>
      <c r="BH4208" s="8"/>
      <c r="BI4208" s="8"/>
      <c r="BJ4208" s="8"/>
      <c r="BK4208" s="8"/>
      <c r="BL4208"/>
      <c r="BM4208"/>
      <c r="BN4208" s="10">
        <v>0</v>
      </c>
      <c r="BO4208" s="10"/>
      <c r="BP4208" s="10"/>
      <c r="BQ4208" s="10"/>
      <c r="BR4208" s="10"/>
      <c r="BS4208" s="10"/>
      <c r="BT4208" s="10"/>
      <c r="BU4208" s="10"/>
      <c r="BV4208" s="1" t="str">
        <f>Запрос1[[#This Row],[Менеджер]]</f>
        <v>Бастаубаев Айдын</v>
      </c>
      <c r="BW4208" s="1" t="str">
        <f>Запрос1[[#This Row],[Дирекция]]</f>
        <v>Южная дирекция</v>
      </c>
      <c r="BX4208" s="1" t="str">
        <f t="shared" si="65"/>
        <v>кх Табылдиева Айгуль Ильясовна</v>
      </c>
      <c r="BY4208" s="1" t="str">
        <f t="shared" si="65"/>
        <v>671031401536</v>
      </c>
      <c r="CA4208" t="str">
        <f>Запрос1[[#This Row],[родитель]]</f>
        <v>кх Табылдиева Айгуль Ильясовна</v>
      </c>
      <c r="CB4208" t="str">
        <f>Запрос1[[#This Row],[БИНРодителя]]</f>
        <v>671031401536</v>
      </c>
    </row>
    <row r="4209" spans="1:80" x14ac:dyDescent="0.3">
      <c r="A4209" t="s">
        <v>4110</v>
      </c>
      <c r="B4209" t="s">
        <v>4252</v>
      </c>
      <c r="C4209" t="s">
        <v>4683</v>
      </c>
      <c r="D4209" t="s">
        <v>870</v>
      </c>
      <c r="E4209" t="s">
        <v>4297</v>
      </c>
      <c r="F4209" t="s">
        <v>4650</v>
      </c>
      <c r="G4209" t="s">
        <v>4651</v>
      </c>
      <c r="H4209" t="s">
        <v>8991</v>
      </c>
      <c r="I4209" t="s">
        <v>8992</v>
      </c>
      <c r="J4209" t="s">
        <v>8992</v>
      </c>
      <c r="K4209" t="s">
        <v>8991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 s="8"/>
      <c r="S4209" s="8">
        <v>62200</v>
      </c>
      <c r="T4209" s="8"/>
      <c r="U4209" s="8"/>
      <c r="V4209" s="8"/>
      <c r="W4209" s="8"/>
      <c r="X4209" s="8"/>
      <c r="Y4209" s="8">
        <v>62200</v>
      </c>
      <c r="Z4209" s="8"/>
      <c r="AA4209" s="8"/>
      <c r="AB4209" s="8"/>
      <c r="AC4209" s="8"/>
      <c r="AD4209"/>
      <c r="AE4209">
        <v>100</v>
      </c>
      <c r="AF4209"/>
      <c r="AG4209"/>
      <c r="AH4209"/>
      <c r="AI4209"/>
      <c r="AJ4209" s="8"/>
      <c r="AK4209" s="8">
        <v>62200</v>
      </c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  <c r="BF4209" s="8"/>
      <c r="BG4209" s="8"/>
      <c r="BH4209" s="8"/>
      <c r="BI4209" s="8"/>
      <c r="BJ4209" s="8"/>
      <c r="BK4209" s="8"/>
      <c r="BL4209"/>
      <c r="BM4209"/>
      <c r="BN4209" s="10">
        <v>1</v>
      </c>
      <c r="BO4209" s="10">
        <v>477000</v>
      </c>
      <c r="BP4209" s="10">
        <v>477000</v>
      </c>
      <c r="BQ4209" s="10">
        <v>100</v>
      </c>
      <c r="BR4209" s="10"/>
      <c r="BS4209" s="10"/>
      <c r="BT4209" s="10"/>
      <c r="BU4209" s="10"/>
      <c r="BV4209" s="1" t="str">
        <f>Запрос1[[#This Row],[Менеджер]]</f>
        <v>Бастаубаев Айдын</v>
      </c>
      <c r="BW4209" s="1" t="str">
        <f>Запрос1[[#This Row],[Дирекция]]</f>
        <v>Южная дирекция</v>
      </c>
      <c r="BX4209" s="1" t="str">
        <f t="shared" si="65"/>
        <v>кх Хамраев Таиржан Нурмагаметович</v>
      </c>
      <c r="BY4209" s="1" t="str">
        <f t="shared" si="65"/>
        <v>751107302670</v>
      </c>
      <c r="CA4209" t="str">
        <f>Запрос1[[#This Row],[родитель]]</f>
        <v>кх Хамраев Таиржан Нурмагаметович</v>
      </c>
      <c r="CB4209" t="str">
        <f>Запрос1[[#This Row],[БИНРодителя]]</f>
        <v>751107302670</v>
      </c>
    </row>
    <row r="4210" spans="1:80" x14ac:dyDescent="0.3">
      <c r="A4210" t="s">
        <v>4110</v>
      </c>
      <c r="B4210" t="s">
        <v>4252</v>
      </c>
      <c r="C4210" t="s">
        <v>4683</v>
      </c>
      <c r="D4210" t="s">
        <v>870</v>
      </c>
      <c r="E4210" t="s">
        <v>4297</v>
      </c>
      <c r="F4210" t="s">
        <v>4306</v>
      </c>
      <c r="G4210" t="s">
        <v>4803</v>
      </c>
      <c r="H4210" t="s">
        <v>8993</v>
      </c>
      <c r="I4210" t="s">
        <v>8994</v>
      </c>
      <c r="J4210" t="s">
        <v>8994</v>
      </c>
      <c r="K4210" t="s">
        <v>8993</v>
      </c>
      <c r="L4210">
        <v>1</v>
      </c>
      <c r="M4210">
        <v>1</v>
      </c>
      <c r="N4210">
        <v>0</v>
      </c>
      <c r="O4210">
        <v>0</v>
      </c>
      <c r="P4210">
        <v>1</v>
      </c>
      <c r="Q4210">
        <v>0</v>
      </c>
      <c r="R4210" s="8">
        <v>23500</v>
      </c>
      <c r="S4210" s="8">
        <v>19700</v>
      </c>
      <c r="T4210" s="8"/>
      <c r="U4210" s="8"/>
      <c r="V4210" s="8">
        <v>21000</v>
      </c>
      <c r="W4210" s="8"/>
      <c r="X4210" s="8">
        <v>0</v>
      </c>
      <c r="Y4210" s="8">
        <v>19700</v>
      </c>
      <c r="Z4210" s="8"/>
      <c r="AA4210" s="8"/>
      <c r="AB4210" s="8">
        <v>21000</v>
      </c>
      <c r="AC4210" s="8"/>
      <c r="AD4210">
        <v>0</v>
      </c>
      <c r="AE4210">
        <v>100</v>
      </c>
      <c r="AF4210"/>
      <c r="AG4210"/>
      <c r="AH4210">
        <v>100</v>
      </c>
      <c r="AI4210"/>
      <c r="AJ4210" s="8">
        <v>23500</v>
      </c>
      <c r="AK4210" s="8">
        <v>19700</v>
      </c>
      <c r="AL4210" s="8"/>
      <c r="AM4210" s="8"/>
      <c r="AN4210" s="8">
        <v>21000</v>
      </c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  <c r="BF4210" s="8"/>
      <c r="BG4210" s="8"/>
      <c r="BH4210" s="8"/>
      <c r="BI4210" s="8">
        <v>550600</v>
      </c>
      <c r="BJ4210" s="8"/>
      <c r="BK4210" s="8">
        <v>21000</v>
      </c>
      <c r="BL4210"/>
      <c r="BM4210">
        <v>3.8140000000000001</v>
      </c>
      <c r="BN4210" s="10">
        <v>0</v>
      </c>
      <c r="BO4210" s="10"/>
      <c r="BP4210" s="10"/>
      <c r="BQ4210" s="10"/>
      <c r="BR4210" s="10"/>
      <c r="BS4210" s="10"/>
      <c r="BT4210" s="10"/>
      <c r="BU4210" s="10"/>
      <c r="BV4210" s="1" t="str">
        <f>Запрос1[[#This Row],[Менеджер]]</f>
        <v>Бастаубаев Айдын</v>
      </c>
      <c r="BW4210" s="1" t="str">
        <f>Запрос1[[#This Row],[Дирекция]]</f>
        <v>Южная дирекция</v>
      </c>
      <c r="BX4210" s="1" t="str">
        <f t="shared" si="65"/>
        <v>КХ "БОЛАШАҚ"</v>
      </c>
      <c r="BY4210" s="1" t="str">
        <f t="shared" si="65"/>
        <v>840429302340</v>
      </c>
      <c r="CA4210" t="str">
        <f>Запрос1[[#This Row],[родитель]]</f>
        <v>КХ "БОЛАШАҚ"</v>
      </c>
      <c r="CB4210" t="str">
        <f>Запрос1[[#This Row],[БИНРодителя]]</f>
        <v>840429302340</v>
      </c>
    </row>
    <row r="4211" spans="1:80" x14ac:dyDescent="0.3">
      <c r="A4211" t="s">
        <v>4110</v>
      </c>
      <c r="B4211" t="s">
        <v>4252</v>
      </c>
      <c r="C4211" t="s">
        <v>4683</v>
      </c>
      <c r="D4211" t="s">
        <v>870</v>
      </c>
      <c r="E4211" t="s">
        <v>4297</v>
      </c>
      <c r="F4211" t="s">
        <v>4808</v>
      </c>
      <c r="G4211" t="s">
        <v>4809</v>
      </c>
      <c r="H4211" t="s">
        <v>12586</v>
      </c>
      <c r="I4211" t="s">
        <v>8775</v>
      </c>
      <c r="J4211" t="s">
        <v>8774</v>
      </c>
      <c r="K4211" t="s">
        <v>8773</v>
      </c>
      <c r="L4211">
        <v>0</v>
      </c>
      <c r="M4211">
        <v>0</v>
      </c>
      <c r="N4211">
        <v>0</v>
      </c>
      <c r="O4211">
        <v>1</v>
      </c>
      <c r="P4211">
        <v>1</v>
      </c>
      <c r="Q4211">
        <v>1</v>
      </c>
      <c r="R4211" s="8"/>
      <c r="S4211" s="8"/>
      <c r="T4211" s="8"/>
      <c r="U4211" s="8">
        <v>31725710</v>
      </c>
      <c r="V4211" s="8">
        <v>100782691</v>
      </c>
      <c r="W4211" s="8">
        <v>92422000</v>
      </c>
      <c r="X4211" s="8"/>
      <c r="Y4211" s="8"/>
      <c r="Z4211" s="8"/>
      <c r="AA4211" s="8">
        <v>15486142</v>
      </c>
      <c r="AB4211" s="8">
        <v>42483503</v>
      </c>
      <c r="AC4211" s="8">
        <v>53817000</v>
      </c>
      <c r="AD4211"/>
      <c r="AE4211"/>
      <c r="AF4211"/>
      <c r="AG4211">
        <v>48.81</v>
      </c>
      <c r="AH4211">
        <v>42.15</v>
      </c>
      <c r="AI4211">
        <v>58.23</v>
      </c>
      <c r="AJ4211" s="8"/>
      <c r="AK4211" s="8"/>
      <c r="AL4211" s="8"/>
      <c r="AM4211" s="8">
        <v>31725710</v>
      </c>
      <c r="AN4211" s="8">
        <v>100782691</v>
      </c>
      <c r="AO4211" s="8">
        <v>92422000</v>
      </c>
      <c r="AP4211" s="8"/>
      <c r="AQ4211" s="8"/>
      <c r="AR4211" s="8"/>
      <c r="AS4211" s="8"/>
      <c r="AT4211" s="8">
        <v>2771100</v>
      </c>
      <c r="AU4211" s="8"/>
      <c r="AV4211" s="8"/>
      <c r="AW4211" s="8"/>
      <c r="AX4211" s="8"/>
      <c r="AY4211" s="8"/>
      <c r="AZ4211" s="8">
        <v>2771100</v>
      </c>
      <c r="BA4211" s="8"/>
      <c r="BB4211" s="8"/>
      <c r="BC4211" s="8"/>
      <c r="BD4211" s="8"/>
      <c r="BE4211" s="8"/>
      <c r="BF4211" s="8">
        <v>60000</v>
      </c>
      <c r="BG4211" s="8"/>
      <c r="BH4211" s="8">
        <v>107540710</v>
      </c>
      <c r="BI4211" s="8">
        <v>158743581</v>
      </c>
      <c r="BJ4211" s="8">
        <v>68418710</v>
      </c>
      <c r="BK4211" s="8">
        <v>93013031</v>
      </c>
      <c r="BL4211">
        <v>63.621200000000002</v>
      </c>
      <c r="BM4211">
        <v>58.593200000000003</v>
      </c>
      <c r="BN4211" s="10">
        <v>0</v>
      </c>
      <c r="BO4211" s="10"/>
      <c r="BP4211" s="10"/>
      <c r="BQ4211" s="10"/>
      <c r="BR4211" s="10"/>
      <c r="BS4211" s="10"/>
      <c r="BT4211" s="10"/>
      <c r="BU4211" s="10"/>
      <c r="BV4211" s="1" t="str">
        <f>Запрос1[[#This Row],[Менеджер]]</f>
        <v>Бастаубаев Айдын</v>
      </c>
      <c r="BW4211" s="1" t="str">
        <f>Запрос1[[#This Row],[Дирекция]]</f>
        <v>Южная дирекция</v>
      </c>
      <c r="BX4211" s="1" t="str">
        <f t="shared" si="65"/>
        <v>КХ "АРЫСТАНБАЕВ К.С."</v>
      </c>
      <c r="BY4211" s="1" t="str">
        <f t="shared" si="65"/>
        <v>671227301459</v>
      </c>
      <c r="CA4211" t="str">
        <f>Запрос1[[#This Row],[родитель]]</f>
        <v>КХ "АРЫСТАНБАЕВ К.С."</v>
      </c>
      <c r="CB4211" t="str">
        <f>Запрос1[[#This Row],[БИНРодителя]]</f>
        <v>671227301459</v>
      </c>
    </row>
    <row r="4212" spans="1:80" x14ac:dyDescent="0.3">
      <c r="A4212" t="s">
        <v>4110</v>
      </c>
      <c r="B4212" t="s">
        <v>4252</v>
      </c>
      <c r="C4212"/>
      <c r="D4212" t="s">
        <v>870</v>
      </c>
      <c r="E4212" t="s">
        <v>4297</v>
      </c>
      <c r="F4212" t="s">
        <v>4650</v>
      </c>
      <c r="G4212" t="s">
        <v>4651</v>
      </c>
      <c r="H4212" t="s">
        <v>12902</v>
      </c>
      <c r="I4212" t="s">
        <v>12903</v>
      </c>
      <c r="J4212" t="s">
        <v>12903</v>
      </c>
      <c r="K4212" t="s">
        <v>12902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/>
      <c r="AE4212"/>
      <c r="AF4212"/>
      <c r="AG4212"/>
      <c r="AH4212"/>
      <c r="AI4212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8"/>
      <c r="BE4212" s="8"/>
      <c r="BF4212" s="8"/>
      <c r="BG4212" s="8"/>
      <c r="BH4212" s="8"/>
      <c r="BI4212" s="8"/>
      <c r="BJ4212" s="8"/>
      <c r="BK4212" s="8"/>
      <c r="BL4212"/>
      <c r="BM4212"/>
      <c r="BN4212" s="10">
        <v>1</v>
      </c>
      <c r="BO4212" s="10">
        <v>1049400</v>
      </c>
      <c r="BP4212" s="10">
        <v>1049400</v>
      </c>
      <c r="BQ4212" s="10">
        <v>100</v>
      </c>
      <c r="BR4212" s="10"/>
      <c r="BS4212" s="10"/>
      <c r="BT4212" s="10"/>
      <c r="BU4212" s="10"/>
      <c r="BV4212" s="1" t="str">
        <f>Запрос1[[#This Row],[Менеджер]]</f>
        <v>Бастаубаев Айдын</v>
      </c>
      <c r="BW4212" s="1" t="str">
        <f>Запрос1[[#This Row],[Дирекция]]</f>
        <v>Южная дирекция</v>
      </c>
      <c r="BX4212" s="1" t="str">
        <f t="shared" si="65"/>
        <v>КХ ЗАЙНЕТДИНОВ М.А</v>
      </c>
      <c r="BY4212" s="1" t="str">
        <f t="shared" si="65"/>
        <v>681114300383</v>
      </c>
      <c r="CA4212" t="str">
        <f>Запрос1[[#This Row],[родитель]]</f>
        <v>КХ ЗАЙНЕТДИНОВ М.А</v>
      </c>
      <c r="CB4212" t="str">
        <f>Запрос1[[#This Row],[БИНРодителя]]</f>
        <v>681114300383</v>
      </c>
    </row>
    <row r="4213" spans="1:80" x14ac:dyDescent="0.3">
      <c r="A4213" t="s">
        <v>4110</v>
      </c>
      <c r="B4213" t="s">
        <v>4252</v>
      </c>
      <c r="C4213"/>
      <c r="D4213" t="s">
        <v>870</v>
      </c>
      <c r="E4213" t="s">
        <v>4297</v>
      </c>
      <c r="F4213" t="s">
        <v>4650</v>
      </c>
      <c r="G4213" t="s">
        <v>4651</v>
      </c>
      <c r="H4213" t="s">
        <v>12904</v>
      </c>
      <c r="I4213" t="s">
        <v>12905</v>
      </c>
      <c r="J4213" t="s">
        <v>12905</v>
      </c>
      <c r="K4213" t="s">
        <v>12904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/>
      <c r="AE4213"/>
      <c r="AF4213"/>
      <c r="AG4213"/>
      <c r="AH4213"/>
      <c r="AI4213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  <c r="BF4213" s="8"/>
      <c r="BG4213" s="8"/>
      <c r="BH4213" s="8"/>
      <c r="BI4213" s="8"/>
      <c r="BJ4213" s="8"/>
      <c r="BK4213" s="8"/>
      <c r="BL4213"/>
      <c r="BM4213"/>
      <c r="BN4213" s="10">
        <v>1</v>
      </c>
      <c r="BO4213" s="10">
        <v>286200</v>
      </c>
      <c r="BP4213" s="10">
        <v>286200</v>
      </c>
      <c r="BQ4213" s="10">
        <v>100</v>
      </c>
      <c r="BR4213" s="10"/>
      <c r="BS4213" s="10"/>
      <c r="BT4213" s="10"/>
      <c r="BU4213" s="10"/>
      <c r="BV4213" s="1" t="str">
        <f>Запрос1[[#This Row],[Менеджер]]</f>
        <v>Бастаубаев Айдын</v>
      </c>
      <c r="BW4213" s="1" t="str">
        <f>Запрос1[[#This Row],[Дирекция]]</f>
        <v>Южная дирекция</v>
      </c>
      <c r="BX4213" s="1" t="str">
        <f t="shared" si="65"/>
        <v>КХ МАСИМОВ МУРАТЖАН КАСИМЖАНОВИЧ</v>
      </c>
      <c r="BY4213" s="1" t="str">
        <f t="shared" si="65"/>
        <v>751002300643</v>
      </c>
      <c r="CA4213" t="str">
        <f>Запрос1[[#This Row],[родитель]]</f>
        <v>КХ МАСИМОВ МУРАТЖАН КАСИМЖАНОВИЧ</v>
      </c>
      <c r="CB4213" t="str">
        <f>Запрос1[[#This Row],[БИНРодителя]]</f>
        <v>751002300643</v>
      </c>
    </row>
    <row r="4214" spans="1:80" x14ac:dyDescent="0.3">
      <c r="A4214" t="s">
        <v>4110</v>
      </c>
      <c r="B4214" t="s">
        <v>4252</v>
      </c>
      <c r="C4214"/>
      <c r="D4214" t="s">
        <v>870</v>
      </c>
      <c r="E4214" t="s">
        <v>4297</v>
      </c>
      <c r="F4214" t="s">
        <v>4650</v>
      </c>
      <c r="G4214" t="s">
        <v>4651</v>
      </c>
      <c r="H4214" t="s">
        <v>12906</v>
      </c>
      <c r="I4214" t="s">
        <v>12907</v>
      </c>
      <c r="J4214" t="s">
        <v>12907</v>
      </c>
      <c r="K4214" t="s">
        <v>12906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/>
      <c r="AE4214"/>
      <c r="AF4214"/>
      <c r="AG4214"/>
      <c r="AH4214"/>
      <c r="AI4214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8"/>
      <c r="BE4214" s="8"/>
      <c r="BF4214" s="8"/>
      <c r="BG4214" s="8"/>
      <c r="BH4214" s="8"/>
      <c r="BI4214" s="8"/>
      <c r="BJ4214" s="8"/>
      <c r="BK4214" s="8"/>
      <c r="BL4214"/>
      <c r="BM4214"/>
      <c r="BN4214" s="10">
        <v>1</v>
      </c>
      <c r="BO4214" s="10">
        <v>858600</v>
      </c>
      <c r="BP4214" s="10">
        <v>858600</v>
      </c>
      <c r="BQ4214" s="10">
        <v>100</v>
      </c>
      <c r="BR4214" s="10"/>
      <c r="BS4214" s="10"/>
      <c r="BT4214" s="10"/>
      <c r="BU4214" s="10"/>
      <c r="BV4214" s="1" t="str">
        <f>Запрос1[[#This Row],[Менеджер]]</f>
        <v>Бастаубаев Айдын</v>
      </c>
      <c r="BW4214" s="1" t="str">
        <f>Запрос1[[#This Row],[Дирекция]]</f>
        <v>Южная дирекция</v>
      </c>
      <c r="BX4214" s="1" t="str">
        <f t="shared" si="65"/>
        <v>КХ НАДЫРОВ ХИЗИЗАХУН ЮНУСОВИЧ</v>
      </c>
      <c r="BY4214" s="1" t="str">
        <f t="shared" si="65"/>
        <v>400307300607</v>
      </c>
      <c r="CA4214" t="str">
        <f>Запрос1[[#This Row],[родитель]]</f>
        <v>КХ НАДЫРОВ ХИЗИЗАХУН ЮНУСОВИЧ</v>
      </c>
      <c r="CB4214" t="str">
        <f>Запрос1[[#This Row],[БИНРодителя]]</f>
        <v>400307300607</v>
      </c>
    </row>
    <row r="4215" spans="1:80" x14ac:dyDescent="0.3">
      <c r="A4215" t="s">
        <v>4110</v>
      </c>
      <c r="B4215" t="s">
        <v>4252</v>
      </c>
      <c r="C4215"/>
      <c r="D4215" t="s">
        <v>870</v>
      </c>
      <c r="E4215" t="s">
        <v>4297</v>
      </c>
      <c r="F4215" t="s">
        <v>4650</v>
      </c>
      <c r="G4215" t="s">
        <v>4651</v>
      </c>
      <c r="H4215" t="s">
        <v>12908</v>
      </c>
      <c r="I4215" t="s">
        <v>12909</v>
      </c>
      <c r="J4215" t="s">
        <v>12909</v>
      </c>
      <c r="K4215" t="s">
        <v>12908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 s="8"/>
      <c r="S4215" s="8"/>
      <c r="T4215" s="8"/>
      <c r="U4215" s="8"/>
      <c r="V4215" s="8"/>
      <c r="W4215" s="8">
        <v>567500</v>
      </c>
      <c r="X4215" s="8"/>
      <c r="Y4215" s="8"/>
      <c r="Z4215" s="8"/>
      <c r="AA4215" s="8"/>
      <c r="AB4215" s="8"/>
      <c r="AC4215" s="8">
        <v>567500</v>
      </c>
      <c r="AD4215"/>
      <c r="AE4215"/>
      <c r="AF4215"/>
      <c r="AG4215"/>
      <c r="AH4215"/>
      <c r="AI4215">
        <v>100</v>
      </c>
      <c r="AJ4215" s="8"/>
      <c r="AK4215" s="8"/>
      <c r="AL4215" s="8"/>
      <c r="AM4215" s="8"/>
      <c r="AN4215" s="8"/>
      <c r="AO4215" s="8">
        <v>567500</v>
      </c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  <c r="BD4215" s="8"/>
      <c r="BE4215" s="8"/>
      <c r="BF4215" s="8"/>
      <c r="BG4215" s="8"/>
      <c r="BH4215" s="8"/>
      <c r="BI4215" s="8"/>
      <c r="BJ4215" s="8"/>
      <c r="BK4215" s="8"/>
      <c r="BL4215"/>
      <c r="BM4215"/>
      <c r="BN4215" s="10">
        <v>0</v>
      </c>
      <c r="BO4215" s="10"/>
      <c r="BP4215" s="10"/>
      <c r="BQ4215" s="10"/>
      <c r="BR4215" s="10"/>
      <c r="BS4215" s="10"/>
      <c r="BT4215" s="10"/>
      <c r="BU4215" s="10"/>
      <c r="BV4215" s="1" t="str">
        <f>Запрос1[[#This Row],[Менеджер]]</f>
        <v>Бастаубаев Айдын</v>
      </c>
      <c r="BW4215" s="1" t="str">
        <f>Запрос1[[#This Row],[Дирекция]]</f>
        <v>Южная дирекция</v>
      </c>
      <c r="BX4215" s="1" t="str">
        <f t="shared" si="65"/>
        <v>КХ ОТЕГЕНОВ С.Н</v>
      </c>
      <c r="BY4215" s="1" t="str">
        <f t="shared" si="65"/>
        <v>670109300506</v>
      </c>
      <c r="CA4215" t="str">
        <f>Запрос1[[#This Row],[родитель]]</f>
        <v>КХ ОТЕГЕНОВ С.Н</v>
      </c>
      <c r="CB4215" t="str">
        <f>Запрос1[[#This Row],[БИНРодителя]]</f>
        <v>670109300506</v>
      </c>
    </row>
    <row r="4216" spans="1:80" x14ac:dyDescent="0.3">
      <c r="A4216" t="s">
        <v>4110</v>
      </c>
      <c r="B4216" t="s">
        <v>4252</v>
      </c>
      <c r="C4216"/>
      <c r="D4216" t="s">
        <v>870</v>
      </c>
      <c r="E4216" t="s">
        <v>4297</v>
      </c>
      <c r="F4216" t="s">
        <v>4650</v>
      </c>
      <c r="G4216" t="s">
        <v>4651</v>
      </c>
      <c r="H4216" t="s">
        <v>12910</v>
      </c>
      <c r="I4216" t="s">
        <v>12911</v>
      </c>
      <c r="J4216" t="s">
        <v>12911</v>
      </c>
      <c r="K4216" t="s">
        <v>12910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 s="8"/>
      <c r="S4216" s="8"/>
      <c r="T4216" s="8"/>
      <c r="U4216" s="8"/>
      <c r="V4216" s="8"/>
      <c r="W4216" s="8">
        <v>1577400</v>
      </c>
      <c r="X4216" s="8"/>
      <c r="Y4216" s="8"/>
      <c r="Z4216" s="8"/>
      <c r="AA4216" s="8"/>
      <c r="AB4216" s="8"/>
      <c r="AC4216" s="8">
        <v>1577400</v>
      </c>
      <c r="AD4216"/>
      <c r="AE4216"/>
      <c r="AF4216"/>
      <c r="AG4216"/>
      <c r="AH4216"/>
      <c r="AI4216">
        <v>100</v>
      </c>
      <c r="AJ4216" s="8"/>
      <c r="AK4216" s="8"/>
      <c r="AL4216" s="8"/>
      <c r="AM4216" s="8"/>
      <c r="AN4216" s="8"/>
      <c r="AO4216" s="8">
        <v>1577400</v>
      </c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8"/>
      <c r="BE4216" s="8"/>
      <c r="BF4216" s="8"/>
      <c r="BG4216" s="8"/>
      <c r="BH4216" s="8"/>
      <c r="BI4216" s="8"/>
      <c r="BJ4216" s="8"/>
      <c r="BK4216" s="8"/>
      <c r="BL4216"/>
      <c r="BM4216"/>
      <c r="BN4216" s="10">
        <v>0</v>
      </c>
      <c r="BO4216" s="10"/>
      <c r="BP4216" s="10"/>
      <c r="BQ4216" s="10"/>
      <c r="BR4216" s="10"/>
      <c r="BS4216" s="10"/>
      <c r="BT4216" s="10"/>
      <c r="BU4216" s="10"/>
      <c r="BV4216" s="1" t="str">
        <f>Запрос1[[#This Row],[Менеджер]]</f>
        <v>Бастаубаев Айдын</v>
      </c>
      <c r="BW4216" s="1" t="str">
        <f>Запрос1[[#This Row],[Дирекция]]</f>
        <v>Южная дирекция</v>
      </c>
      <c r="BX4216" s="1" t="str">
        <f t="shared" si="65"/>
        <v>КХ РАИСОВ КЕНЕС</v>
      </c>
      <c r="BY4216" s="1" t="str">
        <f t="shared" si="65"/>
        <v>550531300378</v>
      </c>
      <c r="CA4216" t="str">
        <f>Запрос1[[#This Row],[родитель]]</f>
        <v>КХ РАИСОВ КЕНЕС</v>
      </c>
      <c r="CB4216" t="str">
        <f>Запрос1[[#This Row],[БИНРодителя]]</f>
        <v>550531300378</v>
      </c>
    </row>
    <row r="4217" spans="1:80" x14ac:dyDescent="0.3">
      <c r="A4217" t="s">
        <v>4110</v>
      </c>
      <c r="B4217" t="s">
        <v>4252</v>
      </c>
      <c r="C4217"/>
      <c r="D4217" t="s">
        <v>870</v>
      </c>
      <c r="E4217" t="s">
        <v>4297</v>
      </c>
      <c r="F4217" t="s">
        <v>4650</v>
      </c>
      <c r="G4217" t="s">
        <v>12459</v>
      </c>
      <c r="H4217" t="s">
        <v>12371</v>
      </c>
      <c r="I4217" t="s">
        <v>12372</v>
      </c>
      <c r="J4217" t="s">
        <v>12912</v>
      </c>
      <c r="K4217" t="s">
        <v>12913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 s="8"/>
      <c r="S4217" s="8"/>
      <c r="T4217" s="8"/>
      <c r="U4217" s="8"/>
      <c r="V4217" s="8"/>
      <c r="W4217" s="8">
        <v>1258000</v>
      </c>
      <c r="X4217" s="8"/>
      <c r="Y4217" s="8"/>
      <c r="Z4217" s="8"/>
      <c r="AA4217" s="8"/>
      <c r="AB4217" s="8"/>
      <c r="AC4217" s="8">
        <v>1258000</v>
      </c>
      <c r="AD4217"/>
      <c r="AE4217"/>
      <c r="AF4217"/>
      <c r="AG4217"/>
      <c r="AH4217"/>
      <c r="AI4217">
        <v>100</v>
      </c>
      <c r="AJ4217" s="8"/>
      <c r="AK4217" s="8"/>
      <c r="AL4217" s="8"/>
      <c r="AM4217" s="8"/>
      <c r="AN4217" s="8"/>
      <c r="AO4217" s="8">
        <v>1258000</v>
      </c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  <c r="BF4217" s="8"/>
      <c r="BG4217" s="8"/>
      <c r="BH4217" s="8"/>
      <c r="BI4217" s="8"/>
      <c r="BJ4217" s="8"/>
      <c r="BK4217" s="8"/>
      <c r="BL4217"/>
      <c r="BM4217"/>
      <c r="BN4217" s="10">
        <v>0</v>
      </c>
      <c r="BO4217" s="10"/>
      <c r="BP4217" s="10"/>
      <c r="BQ4217" s="10"/>
      <c r="BR4217" s="10"/>
      <c r="BS4217" s="10"/>
      <c r="BT4217" s="10"/>
      <c r="BU4217" s="10"/>
      <c r="BV4217" s="1" t="str">
        <f>Запрос1[[#This Row],[Менеджер]]</f>
        <v>Бастаубаев Айдын</v>
      </c>
      <c r="BW4217" s="1" t="str">
        <f>Запрос1[[#This Row],[Дирекция]]</f>
        <v>Южная дирекция</v>
      </c>
      <c r="BX4217" s="1" t="str">
        <f t="shared" si="65"/>
        <v>К/Х  "ADIL" Ходжамбердиев М.А</v>
      </c>
      <c r="BY4217" s="1" t="str">
        <f t="shared" si="65"/>
        <v>881006301055</v>
      </c>
      <c r="CA4217" t="str">
        <f>Запрос1[[#This Row],[родитель]]</f>
        <v>К/Х  "ADIL" Ходжамбердиев М.А</v>
      </c>
      <c r="CB4217" t="str">
        <f>Запрос1[[#This Row],[БИНРодителя]]</f>
        <v>881006301055</v>
      </c>
    </row>
    <row r="4218" spans="1:80" x14ac:dyDescent="0.3">
      <c r="A4218" t="s">
        <v>4110</v>
      </c>
      <c r="B4218" t="s">
        <v>4252</v>
      </c>
      <c r="C4218"/>
      <c r="D4218" t="s">
        <v>870</v>
      </c>
      <c r="E4218" t="s">
        <v>4297</v>
      </c>
      <c r="F4218" t="s">
        <v>5616</v>
      </c>
      <c r="G4218" t="s">
        <v>244</v>
      </c>
      <c r="H4218" t="s">
        <v>12586</v>
      </c>
      <c r="I4218" t="s">
        <v>8775</v>
      </c>
      <c r="J4218" t="s">
        <v>8775</v>
      </c>
      <c r="K4218" t="s">
        <v>12586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 s="8"/>
      <c r="S4218" s="8"/>
      <c r="T4218" s="8"/>
      <c r="U4218" s="8"/>
      <c r="V4218" s="8">
        <v>3053600</v>
      </c>
      <c r="W4218" s="8"/>
      <c r="X4218" s="8"/>
      <c r="Y4218" s="8"/>
      <c r="Z4218" s="8"/>
      <c r="AA4218" s="8"/>
      <c r="AB4218" s="8">
        <v>1526800</v>
      </c>
      <c r="AC4218" s="8"/>
      <c r="AD4218"/>
      <c r="AE4218"/>
      <c r="AF4218"/>
      <c r="AG4218"/>
      <c r="AH4218">
        <v>50</v>
      </c>
      <c r="AI4218"/>
      <c r="AJ4218" s="8"/>
      <c r="AK4218" s="8"/>
      <c r="AL4218" s="8"/>
      <c r="AM4218" s="8"/>
      <c r="AN4218" s="8">
        <v>3053600</v>
      </c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8"/>
      <c r="BE4218" s="8"/>
      <c r="BF4218" s="8"/>
      <c r="BG4218" s="8"/>
      <c r="BH4218" s="8"/>
      <c r="BI4218" s="8">
        <v>2400000</v>
      </c>
      <c r="BJ4218" s="8"/>
      <c r="BK4218" s="8"/>
      <c r="BL4218"/>
      <c r="BM4218">
        <v>0</v>
      </c>
      <c r="BN4218" s="10">
        <v>0</v>
      </c>
      <c r="BO4218" s="10"/>
      <c r="BP4218" s="10"/>
      <c r="BQ4218" s="10"/>
      <c r="BR4218" s="10"/>
      <c r="BS4218" s="10"/>
      <c r="BT4218" s="10"/>
      <c r="BU4218" s="10"/>
      <c r="BV4218" s="1" t="str">
        <f>Запрос1[[#This Row],[Менеджер]]</f>
        <v>Бастаубаев Айдын</v>
      </c>
      <c r="BW4218" s="1" t="str">
        <f>Запрос1[[#This Row],[Дирекция]]</f>
        <v>Южная дирекция</v>
      </c>
      <c r="BX4218" s="1" t="str">
        <f t="shared" si="65"/>
        <v>КХ "АРЫСТАНБАЕВ К.С."</v>
      </c>
      <c r="BY4218" s="1" t="str">
        <f t="shared" si="65"/>
        <v>671227301459</v>
      </c>
      <c r="CA4218" t="str">
        <f>Запрос1[[#This Row],[родитель]]</f>
        <v>КХ "АРЫСТАНБАЕВ К.С."</v>
      </c>
      <c r="CB4218" t="str">
        <f>Запрос1[[#This Row],[БИНРодителя]]</f>
        <v>671227301459</v>
      </c>
    </row>
    <row r="4219" spans="1:80" x14ac:dyDescent="0.3">
      <c r="A4219" t="s">
        <v>4110</v>
      </c>
      <c r="B4219" t="s">
        <v>4252</v>
      </c>
      <c r="C4219"/>
      <c r="D4219" t="s">
        <v>870</v>
      </c>
      <c r="E4219" t="s">
        <v>4297</v>
      </c>
      <c r="F4219" t="s">
        <v>4302</v>
      </c>
      <c r="G4219" t="s">
        <v>4303</v>
      </c>
      <c r="H4219" t="s">
        <v>4304</v>
      </c>
      <c r="I4219" t="s">
        <v>4305</v>
      </c>
      <c r="J4219" t="s">
        <v>4305</v>
      </c>
      <c r="K4219" t="s">
        <v>4304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 s="8"/>
      <c r="S4219" s="8"/>
      <c r="T4219" s="8"/>
      <c r="U4219" s="8"/>
      <c r="V4219" s="8">
        <v>430000</v>
      </c>
      <c r="W4219" s="8"/>
      <c r="X4219" s="8"/>
      <c r="Y4219" s="8"/>
      <c r="Z4219" s="8"/>
      <c r="AA4219" s="8"/>
      <c r="AB4219" s="8">
        <v>301000</v>
      </c>
      <c r="AC4219" s="8"/>
      <c r="AD4219"/>
      <c r="AE4219"/>
      <c r="AF4219"/>
      <c r="AG4219"/>
      <c r="AH4219">
        <v>70</v>
      </c>
      <c r="AI4219"/>
      <c r="AJ4219" s="8"/>
      <c r="AK4219" s="8"/>
      <c r="AL4219" s="8"/>
      <c r="AM4219" s="8"/>
      <c r="AN4219" s="8">
        <v>430000</v>
      </c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  <c r="BD4219" s="8"/>
      <c r="BE4219" s="8"/>
      <c r="BF4219" s="8"/>
      <c r="BG4219" s="8"/>
      <c r="BH4219" s="8"/>
      <c r="BI4219" s="8">
        <v>754000</v>
      </c>
      <c r="BJ4219" s="8"/>
      <c r="BK4219" s="8">
        <v>430000</v>
      </c>
      <c r="BL4219"/>
      <c r="BM4219">
        <v>57.0291</v>
      </c>
      <c r="BN4219" s="10">
        <v>0</v>
      </c>
      <c r="BO4219" s="10"/>
      <c r="BP4219" s="10"/>
      <c r="BQ4219" s="10"/>
      <c r="BR4219" s="10"/>
      <c r="BS4219" s="10"/>
      <c r="BT4219" s="10"/>
      <c r="BU4219" s="10"/>
      <c r="BV4219" s="1" t="str">
        <f>Запрос1[[#This Row],[Менеджер]]</f>
        <v>Бастаубаев Айдын</v>
      </c>
      <c r="BW4219" s="1" t="str">
        <f>Запрос1[[#This Row],[Дирекция]]</f>
        <v>Южная дирекция</v>
      </c>
      <c r="BX4219" s="1" t="str">
        <f t="shared" si="65"/>
        <v xml:space="preserve"> КХ "Курманиязова Кенесгуль Данияровна"</v>
      </c>
      <c r="BY4219" s="1" t="str">
        <f t="shared" si="65"/>
        <v>620915403371</v>
      </c>
      <c r="CA4219" t="str">
        <f>Запрос1[[#This Row],[родитель]]</f>
        <v xml:space="preserve"> КХ "Курманиязова Кенесгуль Данияровна"</v>
      </c>
      <c r="CB4219" t="str">
        <f>Запрос1[[#This Row],[БИНРодителя]]</f>
        <v>620915403371</v>
      </c>
    </row>
    <row r="4220" spans="1:80" x14ac:dyDescent="0.3">
      <c r="A4220" t="s">
        <v>4110</v>
      </c>
      <c r="B4220" t="s">
        <v>4252</v>
      </c>
      <c r="C4220"/>
      <c r="D4220" t="s">
        <v>870</v>
      </c>
      <c r="E4220" t="s">
        <v>4297</v>
      </c>
      <c r="F4220" t="s">
        <v>4306</v>
      </c>
      <c r="G4220" t="s">
        <v>4307</v>
      </c>
      <c r="H4220" t="s">
        <v>4308</v>
      </c>
      <c r="I4220" t="s">
        <v>4309</v>
      </c>
      <c r="J4220" t="s">
        <v>4309</v>
      </c>
      <c r="K4220" t="s">
        <v>4308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 s="8"/>
      <c r="S4220" s="8"/>
      <c r="T4220" s="8"/>
      <c r="U4220" s="8"/>
      <c r="V4220" s="8">
        <v>83500</v>
      </c>
      <c r="W4220" s="8"/>
      <c r="X4220" s="8"/>
      <c r="Y4220" s="8"/>
      <c r="Z4220" s="8"/>
      <c r="AA4220" s="8"/>
      <c r="AB4220" s="8">
        <v>83500</v>
      </c>
      <c r="AC4220" s="8"/>
      <c r="AD4220"/>
      <c r="AE4220"/>
      <c r="AF4220"/>
      <c r="AG4220"/>
      <c r="AH4220">
        <v>100</v>
      </c>
      <c r="AI4220"/>
      <c r="AJ4220" s="8"/>
      <c r="AK4220" s="8"/>
      <c r="AL4220" s="8"/>
      <c r="AM4220" s="8"/>
      <c r="AN4220" s="8">
        <v>83500</v>
      </c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  <c r="BF4220" s="8"/>
      <c r="BG4220" s="8"/>
      <c r="BH4220" s="8"/>
      <c r="BI4220" s="8">
        <v>2833129.6</v>
      </c>
      <c r="BJ4220" s="8"/>
      <c r="BK4220" s="8">
        <v>83500</v>
      </c>
      <c r="BL4220"/>
      <c r="BM4220">
        <v>2.9472</v>
      </c>
      <c r="BN4220" s="10">
        <v>0</v>
      </c>
      <c r="BO4220" s="10"/>
      <c r="BP4220" s="10"/>
      <c r="BQ4220" s="10"/>
      <c r="BR4220" s="10"/>
      <c r="BS4220" s="10"/>
      <c r="BT4220" s="10"/>
      <c r="BU4220" s="10"/>
      <c r="BV4220" s="1" t="str">
        <f>Запрос1[[#This Row],[Менеджер]]</f>
        <v>Бастаубаев Айдын</v>
      </c>
      <c r="BW4220" s="1" t="str">
        <f>Запрос1[[#This Row],[Дирекция]]</f>
        <v>Южная дирекция</v>
      </c>
      <c r="BX4220" s="1" t="str">
        <f t="shared" si="65"/>
        <v>КХ "ОХАНОВ РЫСБЕК САГИМОВИЧ"</v>
      </c>
      <c r="BY4220" s="1" t="str">
        <f t="shared" si="65"/>
        <v>500507300714</v>
      </c>
      <c r="CA4220" t="str">
        <f>Запрос1[[#This Row],[родитель]]</f>
        <v>КХ "ОХАНОВ РЫСБЕК САГИМОВИЧ"</v>
      </c>
      <c r="CB4220" t="str">
        <f>Запрос1[[#This Row],[БИНРодителя]]</f>
        <v>500507300714</v>
      </c>
    </row>
    <row r="4221" spans="1:80" x14ac:dyDescent="0.3">
      <c r="A4221" t="s">
        <v>4110</v>
      </c>
      <c r="B4221" t="s">
        <v>4252</v>
      </c>
      <c r="C4221" t="s">
        <v>1900</v>
      </c>
      <c r="D4221" t="s">
        <v>870</v>
      </c>
      <c r="E4221" t="s">
        <v>3739</v>
      </c>
      <c r="F4221" t="s">
        <v>3740</v>
      </c>
      <c r="G4221"/>
      <c r="H4221" t="s">
        <v>4951</v>
      </c>
      <c r="I4221" t="s">
        <v>4952</v>
      </c>
      <c r="J4221" t="s">
        <v>4952</v>
      </c>
      <c r="K4221" t="s">
        <v>4951</v>
      </c>
      <c r="L4221">
        <v>0</v>
      </c>
      <c r="M4221">
        <v>0</v>
      </c>
      <c r="N4221">
        <v>0</v>
      </c>
      <c r="O4221">
        <v>1</v>
      </c>
      <c r="P4221">
        <v>1</v>
      </c>
      <c r="Q4221">
        <v>1</v>
      </c>
      <c r="R4221" s="8"/>
      <c r="S4221" s="8"/>
      <c r="T4221" s="8"/>
      <c r="U4221" s="8">
        <v>7861530</v>
      </c>
      <c r="V4221" s="8">
        <v>6524800</v>
      </c>
      <c r="W4221" s="8">
        <v>11788680</v>
      </c>
      <c r="X4221" s="8"/>
      <c r="Y4221" s="8"/>
      <c r="Z4221" s="8"/>
      <c r="AA4221" s="8">
        <v>4627080.58</v>
      </c>
      <c r="AB4221" s="8">
        <v>5200550</v>
      </c>
      <c r="AC4221" s="8">
        <v>5596204</v>
      </c>
      <c r="AD4221"/>
      <c r="AE4221"/>
      <c r="AF4221"/>
      <c r="AG4221">
        <v>58.86</v>
      </c>
      <c r="AH4221">
        <v>79.7</v>
      </c>
      <c r="AI4221">
        <v>47.47</v>
      </c>
      <c r="AJ4221" s="8"/>
      <c r="AK4221" s="8"/>
      <c r="AL4221" s="8"/>
      <c r="AM4221" s="8">
        <v>7960330</v>
      </c>
      <c r="AN4221" s="8">
        <v>6524800</v>
      </c>
      <c r="AO4221" s="8">
        <v>11788680</v>
      </c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  <c r="BF4221" s="8"/>
      <c r="BG4221" s="8"/>
      <c r="BH4221" s="8">
        <v>14202020</v>
      </c>
      <c r="BI4221" s="8">
        <v>7742675</v>
      </c>
      <c r="BJ4221" s="8">
        <v>12368020</v>
      </c>
      <c r="BK4221" s="8">
        <v>4290825</v>
      </c>
      <c r="BL4221">
        <v>87.086299999999994</v>
      </c>
      <c r="BM4221">
        <v>55.4178</v>
      </c>
      <c r="BN4221" s="10">
        <v>1</v>
      </c>
      <c r="BO4221" s="10">
        <v>1181915</v>
      </c>
      <c r="BP4221" s="10">
        <v>1181915</v>
      </c>
      <c r="BQ4221" s="10">
        <v>100</v>
      </c>
      <c r="BR4221" s="10">
        <v>1181915</v>
      </c>
      <c r="BS4221" s="10"/>
      <c r="BT4221" s="10"/>
      <c r="BU4221" s="10"/>
      <c r="BV4221" s="1" t="str">
        <f>Запрос1[[#This Row],[Менеджер]]</f>
        <v>Бастаубаев Айдын</v>
      </c>
      <c r="BW4221" s="1" t="str">
        <f>Запрос1[[#This Row],[Дирекция]]</f>
        <v>Южная дирекция</v>
      </c>
      <c r="BX4221" s="1" t="str">
        <f t="shared" si="65"/>
        <v>кх "Riza Agro"</v>
      </c>
      <c r="BY4221" s="1" t="str">
        <f t="shared" si="65"/>
        <v>800512300922</v>
      </c>
      <c r="CA4221" t="str">
        <f>Запрос1[[#This Row],[родитель]]</f>
        <v>кх "Riza Agro"</v>
      </c>
      <c r="CB4221" t="str">
        <f>Запрос1[[#This Row],[БИНРодителя]]</f>
        <v>800512300922</v>
      </c>
    </row>
    <row r="4222" spans="1:80" x14ac:dyDescent="0.3">
      <c r="A4222" t="s">
        <v>4110</v>
      </c>
      <c r="B4222" t="s">
        <v>4252</v>
      </c>
      <c r="C4222" t="s">
        <v>1900</v>
      </c>
      <c r="D4222" t="s">
        <v>870</v>
      </c>
      <c r="E4222" t="s">
        <v>3739</v>
      </c>
      <c r="F4222" t="s">
        <v>3740</v>
      </c>
      <c r="G4222"/>
      <c r="H4222" t="s">
        <v>5437</v>
      </c>
      <c r="I4222" t="s">
        <v>5438</v>
      </c>
      <c r="J4222" t="s">
        <v>5438</v>
      </c>
      <c r="K4222" t="s">
        <v>5437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1</v>
      </c>
      <c r="R4222" s="8"/>
      <c r="S4222" s="8"/>
      <c r="T4222" s="8"/>
      <c r="U4222" s="8">
        <v>7260835</v>
      </c>
      <c r="V4222" s="8">
        <v>3761454</v>
      </c>
      <c r="W4222" s="8">
        <v>1558150</v>
      </c>
      <c r="X4222" s="8"/>
      <c r="Y4222" s="8"/>
      <c r="Z4222" s="8"/>
      <c r="AA4222" s="8">
        <v>3738285</v>
      </c>
      <c r="AB4222" s="8">
        <v>2336954</v>
      </c>
      <c r="AC4222" s="8">
        <v>955900</v>
      </c>
      <c r="AD4222"/>
      <c r="AE4222"/>
      <c r="AF4222"/>
      <c r="AG4222">
        <v>51.49</v>
      </c>
      <c r="AH4222">
        <v>62.13</v>
      </c>
      <c r="AI4222">
        <v>61.35</v>
      </c>
      <c r="AJ4222" s="8"/>
      <c r="AK4222" s="8"/>
      <c r="AL4222" s="8"/>
      <c r="AM4222" s="8">
        <v>7397935</v>
      </c>
      <c r="AN4222" s="8">
        <v>3761454</v>
      </c>
      <c r="AO4222" s="8">
        <v>1558150</v>
      </c>
      <c r="AP4222" s="8"/>
      <c r="AQ4222" s="8"/>
      <c r="AR4222" s="8"/>
      <c r="AS4222" s="8">
        <v>137100</v>
      </c>
      <c r="AT4222" s="8"/>
      <c r="AU4222" s="8"/>
      <c r="AV4222" s="8"/>
      <c r="AW4222" s="8"/>
      <c r="AX4222" s="8"/>
      <c r="AY4222" s="8">
        <v>137100</v>
      </c>
      <c r="AZ4222" s="8"/>
      <c r="BA4222" s="8"/>
      <c r="BB4222" s="8"/>
      <c r="BC4222" s="8"/>
      <c r="BD4222" s="8"/>
      <c r="BE4222" s="8">
        <v>137100</v>
      </c>
      <c r="BF4222" s="8"/>
      <c r="BG4222" s="8"/>
      <c r="BH4222" s="8">
        <v>8052935</v>
      </c>
      <c r="BI4222" s="8">
        <v>5418054</v>
      </c>
      <c r="BJ4222" s="8">
        <v>7267935</v>
      </c>
      <c r="BK4222" s="8">
        <v>3522904</v>
      </c>
      <c r="BL4222">
        <v>90.251999999999995</v>
      </c>
      <c r="BM4222">
        <v>65.021500000000003</v>
      </c>
      <c r="BN4222" s="10">
        <v>0</v>
      </c>
      <c r="BO4222" s="10"/>
      <c r="BP4222" s="10"/>
      <c r="BQ4222" s="10"/>
      <c r="BR4222" s="10"/>
      <c r="BS4222" s="10"/>
      <c r="BT4222" s="10"/>
      <c r="BU4222" s="10"/>
      <c r="BV4222" s="1" t="str">
        <f>Запрос1[[#This Row],[Менеджер]]</f>
        <v>Бастаубаев Айдын</v>
      </c>
      <c r="BW4222" s="1" t="str">
        <f>Запрос1[[#This Row],[Дирекция]]</f>
        <v>Южная дирекция</v>
      </c>
      <c r="BX4222" s="1" t="str">
        <f t="shared" si="65"/>
        <v>кх Абаев Серик</v>
      </c>
      <c r="BY4222" s="1" t="str">
        <f t="shared" si="65"/>
        <v>650706301744</v>
      </c>
      <c r="CA4222" t="str">
        <f>Запрос1[[#This Row],[родитель]]</f>
        <v>кх Абаев Серик</v>
      </c>
      <c r="CB4222" t="str">
        <f>Запрос1[[#This Row],[БИНРодителя]]</f>
        <v>650706301744</v>
      </c>
    </row>
    <row r="4223" spans="1:80" x14ac:dyDescent="0.3">
      <c r="A4223" t="s">
        <v>4110</v>
      </c>
      <c r="B4223" t="s">
        <v>4252</v>
      </c>
      <c r="C4223" t="s">
        <v>1900</v>
      </c>
      <c r="D4223" t="s">
        <v>870</v>
      </c>
      <c r="E4223" t="s">
        <v>3739</v>
      </c>
      <c r="F4223" t="s">
        <v>3740</v>
      </c>
      <c r="G4223"/>
      <c r="H4223" t="s">
        <v>5439</v>
      </c>
      <c r="I4223" t="s">
        <v>5440</v>
      </c>
      <c r="J4223" t="s">
        <v>5440</v>
      </c>
      <c r="K4223" t="s">
        <v>5439</v>
      </c>
      <c r="L4223">
        <v>0</v>
      </c>
      <c r="M4223">
        <v>1</v>
      </c>
      <c r="N4223">
        <v>0</v>
      </c>
      <c r="O4223">
        <v>0</v>
      </c>
      <c r="P4223">
        <v>1</v>
      </c>
      <c r="Q4223">
        <v>0</v>
      </c>
      <c r="R4223" s="8"/>
      <c r="S4223" s="8">
        <v>614700</v>
      </c>
      <c r="T4223" s="8"/>
      <c r="U4223" s="8"/>
      <c r="V4223" s="8">
        <v>2003065</v>
      </c>
      <c r="W4223" s="8"/>
      <c r="X4223" s="8"/>
      <c r="Y4223" s="8">
        <v>184410</v>
      </c>
      <c r="Z4223" s="8"/>
      <c r="AA4223" s="8"/>
      <c r="AB4223" s="8">
        <v>530500</v>
      </c>
      <c r="AC4223" s="8"/>
      <c r="AD4223"/>
      <c r="AE4223">
        <v>30</v>
      </c>
      <c r="AF4223"/>
      <c r="AG4223"/>
      <c r="AH4223">
        <v>26.48</v>
      </c>
      <c r="AI4223"/>
      <c r="AJ4223" s="8"/>
      <c r="AK4223" s="8">
        <v>614700</v>
      </c>
      <c r="AL4223" s="8"/>
      <c r="AM4223" s="8"/>
      <c r="AN4223" s="8">
        <v>2003065</v>
      </c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  <c r="BF4223" s="8"/>
      <c r="BG4223" s="8"/>
      <c r="BH4223" s="8"/>
      <c r="BI4223" s="8">
        <v>1767865</v>
      </c>
      <c r="BJ4223" s="8"/>
      <c r="BK4223" s="8">
        <v>1767865</v>
      </c>
      <c r="BL4223"/>
      <c r="BM4223">
        <v>100</v>
      </c>
      <c r="BN4223" s="10">
        <v>0</v>
      </c>
      <c r="BO4223" s="10"/>
      <c r="BP4223" s="10"/>
      <c r="BQ4223" s="10"/>
      <c r="BR4223" s="10"/>
      <c r="BS4223" s="10"/>
      <c r="BT4223" s="10"/>
      <c r="BU4223" s="10"/>
      <c r="BV4223" s="1" t="str">
        <f>Запрос1[[#This Row],[Менеджер]]</f>
        <v>Бастаубаев Айдын</v>
      </c>
      <c r="BW4223" s="1" t="str">
        <f>Запрос1[[#This Row],[Дирекция]]</f>
        <v>Южная дирекция</v>
      </c>
      <c r="BX4223" s="1" t="str">
        <f t="shared" si="65"/>
        <v>кх Асылбеков Б.А</v>
      </c>
      <c r="BY4223" s="1" t="str">
        <f t="shared" si="65"/>
        <v>640124301500</v>
      </c>
      <c r="CA4223" t="str">
        <f>Запрос1[[#This Row],[родитель]]</f>
        <v>кх Асылбеков Б.А</v>
      </c>
      <c r="CB4223" t="str">
        <f>Запрос1[[#This Row],[БИНРодителя]]</f>
        <v>640124301500</v>
      </c>
    </row>
    <row r="4224" spans="1:80" x14ac:dyDescent="0.3">
      <c r="A4224" t="s">
        <v>4110</v>
      </c>
      <c r="B4224" t="s">
        <v>4252</v>
      </c>
      <c r="C4224" t="s">
        <v>1900</v>
      </c>
      <c r="D4224" t="s">
        <v>870</v>
      </c>
      <c r="E4224" t="s">
        <v>3739</v>
      </c>
      <c r="F4224" t="s">
        <v>3740</v>
      </c>
      <c r="G4224"/>
      <c r="H4224" t="s">
        <v>5443</v>
      </c>
      <c r="I4224" t="s">
        <v>5444</v>
      </c>
      <c r="J4224" t="s">
        <v>5444</v>
      </c>
      <c r="K4224" t="s">
        <v>5443</v>
      </c>
      <c r="L4224">
        <v>0</v>
      </c>
      <c r="M4224">
        <v>1</v>
      </c>
      <c r="N4224">
        <v>0</v>
      </c>
      <c r="O4224">
        <v>0</v>
      </c>
      <c r="P4224">
        <v>1</v>
      </c>
      <c r="Q4224">
        <v>1</v>
      </c>
      <c r="R4224" s="8"/>
      <c r="S4224" s="8">
        <v>754800</v>
      </c>
      <c r="T4224" s="8"/>
      <c r="U4224" s="8"/>
      <c r="V4224" s="8">
        <v>6268700</v>
      </c>
      <c r="W4224" s="8">
        <v>2617930</v>
      </c>
      <c r="X4224" s="8"/>
      <c r="Y4224" s="8">
        <v>754800</v>
      </c>
      <c r="Z4224" s="8"/>
      <c r="AA4224" s="8"/>
      <c r="AB4224" s="8">
        <v>2393125</v>
      </c>
      <c r="AC4224" s="8">
        <v>786253</v>
      </c>
      <c r="AD4224"/>
      <c r="AE4224">
        <v>100</v>
      </c>
      <c r="AF4224"/>
      <c r="AG4224"/>
      <c r="AH4224">
        <v>38.18</v>
      </c>
      <c r="AI4224">
        <v>30.03</v>
      </c>
      <c r="AJ4224" s="8"/>
      <c r="AK4224" s="8">
        <v>754800</v>
      </c>
      <c r="AL4224" s="8"/>
      <c r="AM4224" s="8"/>
      <c r="AN4224" s="8">
        <v>6268700</v>
      </c>
      <c r="AO4224" s="8">
        <v>2617930</v>
      </c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  <c r="BF4224" s="8"/>
      <c r="BG4224" s="8"/>
      <c r="BH4224" s="8"/>
      <c r="BI4224" s="8">
        <v>14631807</v>
      </c>
      <c r="BJ4224" s="8"/>
      <c r="BK4224" s="8">
        <v>3377175</v>
      </c>
      <c r="BL4224"/>
      <c r="BM4224">
        <v>23.081</v>
      </c>
      <c r="BN4224" s="10">
        <v>0</v>
      </c>
      <c r="BO4224" s="10"/>
      <c r="BP4224" s="10"/>
      <c r="BQ4224" s="10"/>
      <c r="BR4224" s="10"/>
      <c r="BS4224" s="10"/>
      <c r="BT4224" s="10"/>
      <c r="BU4224" s="10"/>
      <c r="BV4224" s="1" t="str">
        <f>Запрос1[[#This Row],[Менеджер]]</f>
        <v>Бастаубаев Айдын</v>
      </c>
      <c r="BW4224" s="1" t="str">
        <f>Запрос1[[#This Row],[Дирекция]]</f>
        <v>Южная дирекция</v>
      </c>
      <c r="BX4224" s="1" t="str">
        <f t="shared" si="65"/>
        <v>ПК "СПК Акозек"</v>
      </c>
      <c r="BY4224" s="1" t="str">
        <f t="shared" si="65"/>
        <v>160240031840</v>
      </c>
      <c r="CA4224" t="str">
        <f>Запрос1[[#This Row],[родитель]]</f>
        <v>ПК "СПК Акозек"</v>
      </c>
      <c r="CB4224" t="str">
        <f>Запрос1[[#This Row],[БИНРодителя]]</f>
        <v>160240031840</v>
      </c>
    </row>
    <row r="4225" spans="1:80" x14ac:dyDescent="0.3">
      <c r="A4225" t="s">
        <v>4110</v>
      </c>
      <c r="B4225" t="s">
        <v>4252</v>
      </c>
      <c r="C4225" t="s">
        <v>1900</v>
      </c>
      <c r="D4225" t="s">
        <v>870</v>
      </c>
      <c r="E4225" t="s">
        <v>3739</v>
      </c>
      <c r="F4225" t="s">
        <v>4601</v>
      </c>
      <c r="G4225" t="s">
        <v>5466</v>
      </c>
      <c r="H4225" t="s">
        <v>5467</v>
      </c>
      <c r="I4225" t="s">
        <v>5468</v>
      </c>
      <c r="J4225" t="s">
        <v>5468</v>
      </c>
      <c r="K4225" t="s">
        <v>5467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0</v>
      </c>
      <c r="R4225" s="8">
        <v>682240</v>
      </c>
      <c r="S4225" s="8">
        <v>209063.22</v>
      </c>
      <c r="T4225" s="8">
        <v>1612951</v>
      </c>
      <c r="U4225" s="8">
        <v>1943365</v>
      </c>
      <c r="V4225" s="8">
        <v>1023640</v>
      </c>
      <c r="W4225" s="8"/>
      <c r="X4225" s="8">
        <v>178000</v>
      </c>
      <c r="Y4225" s="8">
        <v>209063.22</v>
      </c>
      <c r="Z4225" s="8">
        <v>490074.8</v>
      </c>
      <c r="AA4225" s="8">
        <v>579192.23</v>
      </c>
      <c r="AB4225" s="8">
        <v>0</v>
      </c>
      <c r="AC4225" s="8"/>
      <c r="AD4225">
        <v>26.09</v>
      </c>
      <c r="AE4225">
        <v>100</v>
      </c>
      <c r="AF4225">
        <v>30.38</v>
      </c>
      <c r="AG4225">
        <v>29.8</v>
      </c>
      <c r="AH4225">
        <v>0</v>
      </c>
      <c r="AI4225"/>
      <c r="AJ4225" s="8">
        <v>682240</v>
      </c>
      <c r="AK4225" s="8">
        <v>209063.22</v>
      </c>
      <c r="AL4225" s="8">
        <v>1673577</v>
      </c>
      <c r="AM4225" s="8">
        <v>1973265</v>
      </c>
      <c r="AN4225" s="8">
        <v>1023640</v>
      </c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  <c r="BD4225" s="8"/>
      <c r="BE4225" s="8"/>
      <c r="BF4225" s="8"/>
      <c r="BG4225" s="8"/>
      <c r="BH4225" s="8">
        <v>2443515</v>
      </c>
      <c r="BI4225" s="8"/>
      <c r="BJ4225" s="8">
        <v>1383915</v>
      </c>
      <c r="BK4225" s="8"/>
      <c r="BL4225">
        <v>56.636200000000002</v>
      </c>
      <c r="BM4225"/>
      <c r="BN4225" s="10">
        <v>0</v>
      </c>
      <c r="BO4225" s="10"/>
      <c r="BP4225" s="10"/>
      <c r="BQ4225" s="10"/>
      <c r="BR4225" s="10"/>
      <c r="BS4225" s="10"/>
      <c r="BT4225" s="10"/>
      <c r="BU4225" s="10"/>
      <c r="BV4225" s="1" t="str">
        <f>Запрос1[[#This Row],[Менеджер]]</f>
        <v>Бастаубаев Айдын</v>
      </c>
      <c r="BW4225" s="1" t="str">
        <f>Запрос1[[#This Row],[Дирекция]]</f>
        <v>Южная дирекция</v>
      </c>
      <c r="BX4225" s="1" t="str">
        <f t="shared" si="65"/>
        <v>кх "Есен-Аман"</v>
      </c>
      <c r="BY4225" s="1" t="str">
        <f t="shared" si="65"/>
        <v>620109401591</v>
      </c>
      <c r="CA4225" t="str">
        <f>Запрос1[[#This Row],[родитель]]</f>
        <v>кх "Есен-Аман"</v>
      </c>
      <c r="CB4225" t="str">
        <f>Запрос1[[#This Row],[БИНРодителя]]</f>
        <v>620109401591</v>
      </c>
    </row>
    <row r="4226" spans="1:80" x14ac:dyDescent="0.3">
      <c r="A4226" t="s">
        <v>4110</v>
      </c>
      <c r="B4226" t="s">
        <v>4252</v>
      </c>
      <c r="C4226" t="s">
        <v>1900</v>
      </c>
      <c r="D4226" t="s">
        <v>870</v>
      </c>
      <c r="E4226" t="s">
        <v>3739</v>
      </c>
      <c r="F4226" t="s">
        <v>4601</v>
      </c>
      <c r="G4226" t="s">
        <v>5469</v>
      </c>
      <c r="H4226" t="s">
        <v>5441</v>
      </c>
      <c r="I4226" t="s">
        <v>5442</v>
      </c>
      <c r="J4226" t="s">
        <v>5442</v>
      </c>
      <c r="K4226" t="s">
        <v>5441</v>
      </c>
      <c r="L4226">
        <v>0</v>
      </c>
      <c r="M4226">
        <v>0</v>
      </c>
      <c r="N4226">
        <v>0</v>
      </c>
      <c r="O4226">
        <v>1</v>
      </c>
      <c r="P4226">
        <v>1</v>
      </c>
      <c r="Q4226">
        <v>0</v>
      </c>
      <c r="R4226" s="8"/>
      <c r="S4226" s="8"/>
      <c r="T4226" s="8"/>
      <c r="U4226" s="8">
        <v>2586150</v>
      </c>
      <c r="V4226" s="8">
        <v>4082357</v>
      </c>
      <c r="W4226" s="8"/>
      <c r="X4226" s="8"/>
      <c r="Y4226" s="8"/>
      <c r="Z4226" s="8"/>
      <c r="AA4226" s="8">
        <v>961471</v>
      </c>
      <c r="AB4226" s="8">
        <v>921500</v>
      </c>
      <c r="AC4226" s="8"/>
      <c r="AD4226"/>
      <c r="AE4226"/>
      <c r="AF4226"/>
      <c r="AG4226">
        <v>37.18</v>
      </c>
      <c r="AH4226">
        <v>22.57</v>
      </c>
      <c r="AI4226"/>
      <c r="AJ4226" s="8"/>
      <c r="AK4226" s="8"/>
      <c r="AL4226" s="8"/>
      <c r="AM4226" s="8">
        <v>2586150</v>
      </c>
      <c r="AN4226" s="8">
        <v>4082357</v>
      </c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8"/>
      <c r="BE4226" s="8"/>
      <c r="BF4226" s="8"/>
      <c r="BG4226" s="8"/>
      <c r="BH4226" s="8">
        <v>2972984</v>
      </c>
      <c r="BI4226" s="8">
        <v>7267462</v>
      </c>
      <c r="BJ4226" s="8">
        <v>1908354</v>
      </c>
      <c r="BK4226" s="8">
        <v>4407462</v>
      </c>
      <c r="BL4226">
        <v>64.189800000000005</v>
      </c>
      <c r="BM4226">
        <v>60.646500000000003</v>
      </c>
      <c r="BN4226" s="10">
        <v>0</v>
      </c>
      <c r="BO4226" s="10"/>
      <c r="BP4226" s="10"/>
      <c r="BQ4226" s="10"/>
      <c r="BR4226" s="10"/>
      <c r="BS4226" s="10"/>
      <c r="BT4226" s="10"/>
      <c r="BU4226" s="10"/>
      <c r="BV4226" s="1" t="str">
        <f>Запрос1[[#This Row],[Менеджер]]</f>
        <v>Бастаубаев Айдын</v>
      </c>
      <c r="BW4226" s="1" t="str">
        <f>Запрос1[[#This Row],[Дирекция]]</f>
        <v>Южная дирекция</v>
      </c>
      <c r="BX4226" s="1" t="str">
        <f t="shared" si="65"/>
        <v>кх Даниял</v>
      </c>
      <c r="BY4226" s="1" t="str">
        <f t="shared" si="65"/>
        <v>691129401734</v>
      </c>
      <c r="CA4226" t="str">
        <f>Запрос1[[#This Row],[родитель]]</f>
        <v>кх Даниял</v>
      </c>
      <c r="CB4226" t="str">
        <f>Запрос1[[#This Row],[БИНРодителя]]</f>
        <v>691129401734</v>
      </c>
    </row>
    <row r="4227" spans="1:80" x14ac:dyDescent="0.3">
      <c r="A4227" t="s">
        <v>4110</v>
      </c>
      <c r="B4227" t="s">
        <v>4252</v>
      </c>
      <c r="C4227"/>
      <c r="D4227" t="s">
        <v>870</v>
      </c>
      <c r="E4227" t="s">
        <v>4297</v>
      </c>
      <c r="F4227" t="s">
        <v>4306</v>
      </c>
      <c r="G4227" t="s">
        <v>4307</v>
      </c>
      <c r="H4227" t="s">
        <v>12914</v>
      </c>
      <c r="I4227" t="s">
        <v>12915</v>
      </c>
      <c r="J4227" t="s">
        <v>12915</v>
      </c>
      <c r="K4227" t="s">
        <v>12914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 s="8"/>
      <c r="S4227" s="8"/>
      <c r="T4227" s="8"/>
      <c r="U4227" s="8"/>
      <c r="V4227" s="8"/>
      <c r="W4227" s="8">
        <v>113500</v>
      </c>
      <c r="X4227" s="8"/>
      <c r="Y4227" s="8"/>
      <c r="Z4227" s="8"/>
      <c r="AA4227" s="8"/>
      <c r="AB4227" s="8"/>
      <c r="AC4227" s="8">
        <v>113500</v>
      </c>
      <c r="AD4227"/>
      <c r="AE4227"/>
      <c r="AF4227"/>
      <c r="AG4227"/>
      <c r="AH4227"/>
      <c r="AI4227">
        <v>100</v>
      </c>
      <c r="AJ4227" s="8"/>
      <c r="AK4227" s="8"/>
      <c r="AL4227" s="8"/>
      <c r="AM4227" s="8"/>
      <c r="AN4227" s="8"/>
      <c r="AO4227" s="8">
        <v>113500</v>
      </c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  <c r="BD4227" s="8"/>
      <c r="BE4227" s="8"/>
      <c r="BF4227" s="8"/>
      <c r="BG4227" s="8"/>
      <c r="BH4227" s="8"/>
      <c r="BI4227" s="8"/>
      <c r="BJ4227" s="8"/>
      <c r="BK4227" s="8"/>
      <c r="BL4227"/>
      <c r="BM4227"/>
      <c r="BN4227" s="10">
        <v>0</v>
      </c>
      <c r="BO4227" s="10"/>
      <c r="BP4227" s="10"/>
      <c r="BQ4227" s="10"/>
      <c r="BR4227" s="10"/>
      <c r="BS4227" s="10"/>
      <c r="BT4227" s="10"/>
      <c r="BU4227" s="10"/>
      <c r="BV4227" s="1" t="str">
        <f>Запрос1[[#This Row],[Менеджер]]</f>
        <v>Бастаубаев Айдын</v>
      </c>
      <c r="BW4227" s="1" t="str">
        <f>Запрос1[[#This Row],[Дирекция]]</f>
        <v>Южная дирекция</v>
      </c>
      <c r="BX4227" s="1" t="str">
        <f t="shared" si="65"/>
        <v>КХ ШАЯХМЕТОВА ГУЛНАРА ОМАРБЕКОВНА</v>
      </c>
      <c r="BY4227" s="1" t="str">
        <f t="shared" si="65"/>
        <v>620719400420</v>
      </c>
      <c r="CA4227" t="str">
        <f>Запрос1[[#This Row],[родитель]]</f>
        <v>КХ ШАЯХМЕТОВА ГУЛНАРА ОМАРБЕКОВНА</v>
      </c>
      <c r="CB4227" t="str">
        <f>Запрос1[[#This Row],[БИНРодителя]]</f>
        <v>620719400420</v>
      </c>
    </row>
    <row r="4228" spans="1:80" x14ac:dyDescent="0.3">
      <c r="A4228" t="s">
        <v>4110</v>
      </c>
      <c r="B4228" t="s">
        <v>4252</v>
      </c>
      <c r="C4228"/>
      <c r="D4228" t="s">
        <v>870</v>
      </c>
      <c r="E4228" t="s">
        <v>4297</v>
      </c>
      <c r="F4228" t="s">
        <v>4808</v>
      </c>
      <c r="G4228" t="s">
        <v>4809</v>
      </c>
      <c r="H4228" t="s">
        <v>12586</v>
      </c>
      <c r="I4228" t="s">
        <v>8775</v>
      </c>
      <c r="J4228" t="s">
        <v>8774</v>
      </c>
      <c r="K4228" t="s">
        <v>8773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 s="8"/>
      <c r="S4228" s="8"/>
      <c r="T4228" s="8"/>
      <c r="U4228" s="8">
        <v>6223000</v>
      </c>
      <c r="V4228" s="8"/>
      <c r="W4228" s="8"/>
      <c r="X4228" s="8"/>
      <c r="Y4228" s="8"/>
      <c r="Z4228" s="8"/>
      <c r="AA4228" s="8">
        <v>3111500</v>
      </c>
      <c r="AB4228" s="8"/>
      <c r="AC4228" s="8"/>
      <c r="AD4228"/>
      <c r="AE4228"/>
      <c r="AF4228"/>
      <c r="AG4228">
        <v>50</v>
      </c>
      <c r="AH4228"/>
      <c r="AI4228"/>
      <c r="AJ4228" s="8"/>
      <c r="AK4228" s="8"/>
      <c r="AL4228" s="8"/>
      <c r="AM4228" s="8">
        <v>6223000</v>
      </c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8"/>
      <c r="BE4228" s="8"/>
      <c r="BF4228" s="8"/>
      <c r="BG4228" s="8"/>
      <c r="BH4228" s="8">
        <v>107540710</v>
      </c>
      <c r="BI4228" s="8"/>
      <c r="BJ4228" s="8">
        <v>68418710</v>
      </c>
      <c r="BK4228" s="8"/>
      <c r="BL4228">
        <v>63.621200000000002</v>
      </c>
      <c r="BM4228"/>
      <c r="BN4228" s="10">
        <v>0</v>
      </c>
      <c r="BO4228" s="10"/>
      <c r="BP4228" s="10"/>
      <c r="BQ4228" s="10"/>
      <c r="BR4228" s="10"/>
      <c r="BS4228" s="10"/>
      <c r="BT4228" s="10"/>
      <c r="BU4228" s="10"/>
      <c r="BV4228" s="1" t="str">
        <f>Запрос1[[#This Row],[Менеджер]]</f>
        <v>Бастаубаев Айдын</v>
      </c>
      <c r="BW4228" s="1" t="str">
        <f>Запрос1[[#This Row],[Дирекция]]</f>
        <v>Южная дирекция</v>
      </c>
      <c r="BX4228" s="1" t="str">
        <f t="shared" ref="BX4228:BY4291" si="66">CA4228</f>
        <v>КХ "АРЫСТАНБАЕВ К.С."</v>
      </c>
      <c r="BY4228" s="1" t="str">
        <f t="shared" si="66"/>
        <v>671227301459</v>
      </c>
      <c r="CA4228" t="str">
        <f>Запрос1[[#This Row],[родитель]]</f>
        <v>КХ "АРЫСТАНБАЕВ К.С."</v>
      </c>
      <c r="CB4228" t="str">
        <f>Запрос1[[#This Row],[БИНРодителя]]</f>
        <v>671227301459</v>
      </c>
    </row>
    <row r="4229" spans="1:80" x14ac:dyDescent="0.3">
      <c r="A4229" t="s">
        <v>4110</v>
      </c>
      <c r="B4229" t="s">
        <v>4252</v>
      </c>
      <c r="C4229"/>
      <c r="D4229" t="s">
        <v>870</v>
      </c>
      <c r="E4229" t="s">
        <v>2906</v>
      </c>
      <c r="F4229" t="s">
        <v>9033</v>
      </c>
      <c r="G4229" t="s">
        <v>8368</v>
      </c>
      <c r="H4229" t="s">
        <v>12916</v>
      </c>
      <c r="I4229" t="s">
        <v>12917</v>
      </c>
      <c r="J4229" t="s">
        <v>12917</v>
      </c>
      <c r="K4229" t="s">
        <v>12916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 s="8"/>
      <c r="S4229" s="8"/>
      <c r="T4229" s="8"/>
      <c r="U4229" s="8"/>
      <c r="V4229" s="8"/>
      <c r="W4229" s="8">
        <v>7698200</v>
      </c>
      <c r="X4229" s="8"/>
      <c r="Y4229" s="8"/>
      <c r="Z4229" s="8"/>
      <c r="AA4229" s="8"/>
      <c r="AB4229" s="8"/>
      <c r="AC4229" s="8">
        <v>7698200</v>
      </c>
      <c r="AD4229"/>
      <c r="AE4229"/>
      <c r="AF4229"/>
      <c r="AG4229"/>
      <c r="AH4229"/>
      <c r="AI4229">
        <v>100</v>
      </c>
      <c r="AJ4229" s="8"/>
      <c r="AK4229" s="8"/>
      <c r="AL4229" s="8"/>
      <c r="AM4229" s="8"/>
      <c r="AN4229" s="8"/>
      <c r="AO4229" s="8">
        <v>7698200</v>
      </c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  <c r="BF4229" s="8"/>
      <c r="BG4229" s="8"/>
      <c r="BH4229" s="8"/>
      <c r="BI4229" s="8"/>
      <c r="BJ4229" s="8"/>
      <c r="BK4229" s="8"/>
      <c r="BL4229"/>
      <c r="BM4229"/>
      <c r="BN4229" s="10">
        <v>0</v>
      </c>
      <c r="BO4229" s="10"/>
      <c r="BP4229" s="10"/>
      <c r="BQ4229" s="10"/>
      <c r="BR4229" s="10"/>
      <c r="BS4229" s="10"/>
      <c r="BT4229" s="10"/>
      <c r="BU4229" s="10"/>
      <c r="BV4229" s="1" t="str">
        <f>Запрос1[[#This Row],[Менеджер]]</f>
        <v>Бастаубаев Айдын</v>
      </c>
      <c r="BW4229" s="1" t="str">
        <f>Запрос1[[#This Row],[Дирекция]]</f>
        <v>Южная дирекция</v>
      </c>
      <c r="BX4229" s="1" t="str">
        <f t="shared" si="66"/>
        <v>кх "Алимжанов М.М"</v>
      </c>
      <c r="BY4229" s="1" t="str">
        <f t="shared" si="66"/>
        <v>570826300127</v>
      </c>
      <c r="CA4229" t="str">
        <f>Запрос1[[#This Row],[родитель]]</f>
        <v>кх "Алимжанов М.М"</v>
      </c>
      <c r="CB4229" t="str">
        <f>Запрос1[[#This Row],[БИНРодителя]]</f>
        <v>570826300127</v>
      </c>
    </row>
    <row r="4230" spans="1:80" x14ac:dyDescent="0.3">
      <c r="A4230" t="s">
        <v>4110</v>
      </c>
      <c r="B4230" t="s">
        <v>4252</v>
      </c>
      <c r="C4230"/>
      <c r="D4230" t="s">
        <v>870</v>
      </c>
      <c r="E4230" t="s">
        <v>2906</v>
      </c>
      <c r="F4230" t="s">
        <v>4310</v>
      </c>
      <c r="G4230" t="s">
        <v>4311</v>
      </c>
      <c r="H4230" t="s">
        <v>4312</v>
      </c>
      <c r="I4230" t="s">
        <v>4313</v>
      </c>
      <c r="J4230" t="s">
        <v>4313</v>
      </c>
      <c r="K4230" t="s">
        <v>4312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 s="8"/>
      <c r="S4230" s="8"/>
      <c r="T4230" s="8"/>
      <c r="U4230" s="8"/>
      <c r="V4230" s="8">
        <v>330000</v>
      </c>
      <c r="W4230" s="8"/>
      <c r="X4230" s="8"/>
      <c r="Y4230" s="8"/>
      <c r="Z4230" s="8"/>
      <c r="AA4230" s="8"/>
      <c r="AB4230" s="8">
        <v>0</v>
      </c>
      <c r="AC4230" s="8"/>
      <c r="AD4230"/>
      <c r="AE4230"/>
      <c r="AF4230"/>
      <c r="AG4230"/>
      <c r="AH4230">
        <v>0</v>
      </c>
      <c r="AI4230"/>
      <c r="AJ4230" s="8"/>
      <c r="AK4230" s="8"/>
      <c r="AL4230" s="8"/>
      <c r="AM4230" s="8"/>
      <c r="AN4230" s="8">
        <v>330000</v>
      </c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  <c r="BF4230" s="8"/>
      <c r="BG4230" s="8"/>
      <c r="BH4230" s="8"/>
      <c r="BI4230" s="8"/>
      <c r="BJ4230" s="8"/>
      <c r="BK4230" s="8"/>
      <c r="BL4230"/>
      <c r="BM4230"/>
      <c r="BN4230" s="10">
        <v>0</v>
      </c>
      <c r="BO4230" s="10"/>
      <c r="BP4230" s="10"/>
      <c r="BQ4230" s="10"/>
      <c r="BR4230" s="10"/>
      <c r="BS4230" s="10"/>
      <c r="BT4230" s="10"/>
      <c r="BU4230" s="10"/>
      <c r="BV4230" s="1" t="str">
        <f>Запрос1[[#This Row],[Менеджер]]</f>
        <v>Бастаубаев Айдын</v>
      </c>
      <c r="BW4230" s="1" t="str">
        <f>Запрос1[[#This Row],[Дирекция]]</f>
        <v>Южная дирекция</v>
      </c>
      <c r="BX4230" s="1" t="str">
        <f t="shared" si="66"/>
        <v>Абдулманатов Давыд Арманович</v>
      </c>
      <c r="BY4230" s="1" t="str">
        <f t="shared" si="66"/>
        <v>940321301485</v>
      </c>
      <c r="CA4230" t="str">
        <f>Запрос1[[#This Row],[родитель]]</f>
        <v>Абдулманатов Давыд Арманович</v>
      </c>
      <c r="CB4230" t="str">
        <f>Запрос1[[#This Row],[БИНРодителя]]</f>
        <v>940321301485</v>
      </c>
    </row>
    <row r="4231" spans="1:80" x14ac:dyDescent="0.3">
      <c r="A4231" t="s">
        <v>4110</v>
      </c>
      <c r="B4231" t="s">
        <v>4252</v>
      </c>
      <c r="C4231"/>
      <c r="D4231" t="s">
        <v>870</v>
      </c>
      <c r="E4231" t="s">
        <v>877</v>
      </c>
      <c r="F4231" t="s">
        <v>878</v>
      </c>
      <c r="G4231"/>
      <c r="H4231" t="s">
        <v>4314</v>
      </c>
      <c r="I4231" t="s">
        <v>4315</v>
      </c>
      <c r="J4231" t="s">
        <v>4315</v>
      </c>
      <c r="K4231" t="s">
        <v>4314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 s="8"/>
      <c r="S4231" s="8"/>
      <c r="T4231" s="8"/>
      <c r="U4231" s="8"/>
      <c r="V4231" s="8">
        <v>1776155</v>
      </c>
      <c r="W4231" s="8"/>
      <c r="X4231" s="8"/>
      <c r="Y4231" s="8"/>
      <c r="Z4231" s="8"/>
      <c r="AA4231" s="8"/>
      <c r="AB4231" s="8">
        <v>533100</v>
      </c>
      <c r="AC4231" s="8"/>
      <c r="AD4231"/>
      <c r="AE4231"/>
      <c r="AF4231"/>
      <c r="AG4231"/>
      <c r="AH4231">
        <v>30.01</v>
      </c>
      <c r="AI4231"/>
      <c r="AJ4231" s="8"/>
      <c r="AK4231" s="8"/>
      <c r="AL4231" s="8"/>
      <c r="AM4231" s="8"/>
      <c r="AN4231" s="8">
        <v>1776155</v>
      </c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  <c r="BF4231" s="8"/>
      <c r="BG4231" s="8"/>
      <c r="BH4231" s="8"/>
      <c r="BI4231" s="8"/>
      <c r="BJ4231" s="8"/>
      <c r="BK4231" s="8"/>
      <c r="BL4231"/>
      <c r="BM4231"/>
      <c r="BN4231" s="10">
        <v>0</v>
      </c>
      <c r="BO4231" s="10"/>
      <c r="BP4231" s="10"/>
      <c r="BQ4231" s="10"/>
      <c r="BR4231" s="10"/>
      <c r="BS4231" s="10"/>
      <c r="BT4231" s="10"/>
      <c r="BU4231" s="10"/>
      <c r="BV4231" s="1" t="str">
        <f>Запрос1[[#This Row],[Менеджер]]</f>
        <v>Бастаубаев Айдын</v>
      </c>
      <c r="BW4231" s="1" t="str">
        <f>Запрос1[[#This Row],[Дирекция]]</f>
        <v>Южная дирекция</v>
      </c>
      <c r="BX4231" s="1" t="str">
        <f t="shared" si="66"/>
        <v>ПК "АЗЫК-ТУЛИК"</v>
      </c>
      <c r="BY4231" s="1" t="str">
        <f t="shared" si="66"/>
        <v>920840000129</v>
      </c>
      <c r="CA4231" t="str">
        <f>Запрос1[[#This Row],[родитель]]</f>
        <v>ПК "АЗЫК-ТУЛИК"</v>
      </c>
      <c r="CB4231" t="str">
        <f>Запрос1[[#This Row],[БИНРодителя]]</f>
        <v>920840000129</v>
      </c>
    </row>
    <row r="4232" spans="1:80" x14ac:dyDescent="0.3">
      <c r="A4232" t="s">
        <v>4110</v>
      </c>
      <c r="B4232" t="s">
        <v>4252</v>
      </c>
      <c r="C4232"/>
      <c r="D4232" t="s">
        <v>870</v>
      </c>
      <c r="E4232" t="s">
        <v>4316</v>
      </c>
      <c r="F4232" t="s">
        <v>4326</v>
      </c>
      <c r="G4232" t="s">
        <v>4327</v>
      </c>
      <c r="H4232" t="s">
        <v>4328</v>
      </c>
      <c r="I4232" t="s">
        <v>4329</v>
      </c>
      <c r="J4232" t="s">
        <v>4329</v>
      </c>
      <c r="K4232" t="s">
        <v>4328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 s="8"/>
      <c r="S4232" s="8"/>
      <c r="T4232" s="8"/>
      <c r="U4232" s="8"/>
      <c r="V4232" s="8">
        <v>1090754</v>
      </c>
      <c r="W4232" s="8"/>
      <c r="X4232" s="8"/>
      <c r="Y4232" s="8"/>
      <c r="Z4232" s="8"/>
      <c r="AA4232" s="8"/>
      <c r="AB4232" s="8">
        <v>675700</v>
      </c>
      <c r="AC4232" s="8"/>
      <c r="AD4232"/>
      <c r="AE4232"/>
      <c r="AF4232"/>
      <c r="AG4232"/>
      <c r="AH4232">
        <v>61.95</v>
      </c>
      <c r="AI4232"/>
      <c r="AJ4232" s="8"/>
      <c r="AK4232" s="8"/>
      <c r="AL4232" s="8"/>
      <c r="AM4232" s="8"/>
      <c r="AN4232" s="8">
        <v>1090754</v>
      </c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8"/>
      <c r="BE4232" s="8"/>
      <c r="BF4232" s="8"/>
      <c r="BG4232" s="8"/>
      <c r="BH4232" s="8"/>
      <c r="BI4232" s="8">
        <v>1440000</v>
      </c>
      <c r="BJ4232" s="8"/>
      <c r="BK4232" s="8"/>
      <c r="BL4232"/>
      <c r="BM4232">
        <v>0</v>
      </c>
      <c r="BN4232" s="10">
        <v>0</v>
      </c>
      <c r="BO4232" s="10"/>
      <c r="BP4232" s="10"/>
      <c r="BQ4232" s="10"/>
      <c r="BR4232" s="10"/>
      <c r="BS4232" s="10"/>
      <c r="BT4232" s="10"/>
      <c r="BU4232" s="10"/>
      <c r="BV4232" s="1" t="str">
        <f>Запрос1[[#This Row],[Менеджер]]</f>
        <v>Бастаубаев Айдын</v>
      </c>
      <c r="BW4232" s="1" t="str">
        <f>Запрос1[[#This Row],[Дирекция]]</f>
        <v>Южная дирекция</v>
      </c>
      <c r="BX4232" s="1" t="str">
        <f t="shared" si="66"/>
        <v>ДАМБА КХ</v>
      </c>
      <c r="BY4232" s="1" t="str">
        <f t="shared" si="66"/>
        <v>681201399084</v>
      </c>
      <c r="CA4232" t="str">
        <f>Запрос1[[#This Row],[родитель]]</f>
        <v>ДАМБА КХ</v>
      </c>
      <c r="CB4232" t="str">
        <f>Запрос1[[#This Row],[БИНРодителя]]</f>
        <v>681201399084</v>
      </c>
    </row>
    <row r="4233" spans="1:80" x14ac:dyDescent="0.3">
      <c r="A4233" t="s">
        <v>4110</v>
      </c>
      <c r="B4233" t="s">
        <v>4252</v>
      </c>
      <c r="C4233"/>
      <c r="D4233" t="s">
        <v>870</v>
      </c>
      <c r="E4233" t="s">
        <v>4316</v>
      </c>
      <c r="F4233" t="s">
        <v>4326</v>
      </c>
      <c r="G4233" t="s">
        <v>4327</v>
      </c>
      <c r="H4233" t="s">
        <v>4330</v>
      </c>
      <c r="I4233" t="s">
        <v>4331</v>
      </c>
      <c r="J4233" t="s">
        <v>4331</v>
      </c>
      <c r="K4233" t="s">
        <v>4330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 s="8"/>
      <c r="S4233" s="8"/>
      <c r="T4233" s="8"/>
      <c r="U4233" s="8"/>
      <c r="V4233" s="8">
        <v>150000</v>
      </c>
      <c r="W4233" s="8"/>
      <c r="X4233" s="8"/>
      <c r="Y4233" s="8"/>
      <c r="Z4233" s="8"/>
      <c r="AA4233" s="8"/>
      <c r="AB4233" s="8">
        <v>150000</v>
      </c>
      <c r="AC4233" s="8"/>
      <c r="AD4233"/>
      <c r="AE4233"/>
      <c r="AF4233"/>
      <c r="AG4233"/>
      <c r="AH4233">
        <v>100</v>
      </c>
      <c r="AI4233"/>
      <c r="AJ4233" s="8"/>
      <c r="AK4233" s="8"/>
      <c r="AL4233" s="8"/>
      <c r="AM4233" s="8"/>
      <c r="AN4233" s="8">
        <v>150000</v>
      </c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  <c r="BD4233" s="8"/>
      <c r="BE4233" s="8"/>
      <c r="BF4233" s="8"/>
      <c r="BG4233" s="8"/>
      <c r="BH4233" s="8"/>
      <c r="BI4233" s="8"/>
      <c r="BJ4233" s="8"/>
      <c r="BK4233" s="8"/>
      <c r="BL4233"/>
      <c r="BM4233"/>
      <c r="BN4233" s="10">
        <v>0</v>
      </c>
      <c r="BO4233" s="10"/>
      <c r="BP4233" s="10"/>
      <c r="BQ4233" s="10"/>
      <c r="BR4233" s="10"/>
      <c r="BS4233" s="10"/>
      <c r="BT4233" s="10"/>
      <c r="BU4233" s="10"/>
      <c r="BV4233" s="1" t="str">
        <f>Запрос1[[#This Row],[Менеджер]]</f>
        <v>Бастаубаев Айдын</v>
      </c>
      <c r="BW4233" s="1" t="str">
        <f>Запрос1[[#This Row],[Дирекция]]</f>
        <v>Южная дирекция</v>
      </c>
      <c r="BX4233" s="1" t="str">
        <f t="shared" si="66"/>
        <v>КХ Измахун</v>
      </c>
      <c r="BY4233" s="1" t="str">
        <f t="shared" si="66"/>
        <v>631222302087</v>
      </c>
      <c r="CA4233" t="str">
        <f>Запрос1[[#This Row],[родитель]]</f>
        <v>КХ Измахун</v>
      </c>
      <c r="CB4233" t="str">
        <f>Запрос1[[#This Row],[БИНРодителя]]</f>
        <v>631222302087</v>
      </c>
    </row>
    <row r="4234" spans="1:80" x14ac:dyDescent="0.3">
      <c r="A4234" t="s">
        <v>4110</v>
      </c>
      <c r="B4234" t="s">
        <v>4252</v>
      </c>
      <c r="C4234"/>
      <c r="D4234" t="s">
        <v>870</v>
      </c>
      <c r="E4234" t="s">
        <v>4316</v>
      </c>
      <c r="F4234" t="s">
        <v>4332</v>
      </c>
      <c r="G4234" t="s">
        <v>4333</v>
      </c>
      <c r="H4234" t="s">
        <v>12924</v>
      </c>
      <c r="I4234" t="s">
        <v>12925</v>
      </c>
      <c r="J4234" t="s">
        <v>12925</v>
      </c>
      <c r="K4234" t="s">
        <v>12924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 s="8"/>
      <c r="S4234" s="8"/>
      <c r="T4234" s="8"/>
      <c r="U4234" s="8"/>
      <c r="V4234" s="8"/>
      <c r="W4234" s="8">
        <v>1110000</v>
      </c>
      <c r="X4234" s="8"/>
      <c r="Y4234" s="8"/>
      <c r="Z4234" s="8"/>
      <c r="AA4234" s="8"/>
      <c r="AB4234" s="8"/>
      <c r="AC4234" s="8">
        <v>555000</v>
      </c>
      <c r="AD4234"/>
      <c r="AE4234"/>
      <c r="AF4234"/>
      <c r="AG4234"/>
      <c r="AH4234"/>
      <c r="AI4234">
        <v>50</v>
      </c>
      <c r="AJ4234" s="8"/>
      <c r="AK4234" s="8"/>
      <c r="AL4234" s="8"/>
      <c r="AM4234" s="8"/>
      <c r="AN4234" s="8"/>
      <c r="AO4234" s="8">
        <v>1110000</v>
      </c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8"/>
      <c r="BE4234" s="8"/>
      <c r="BF4234" s="8"/>
      <c r="BG4234" s="8"/>
      <c r="BH4234" s="8"/>
      <c r="BI4234" s="8"/>
      <c r="BJ4234" s="8"/>
      <c r="BK4234" s="8"/>
      <c r="BL4234"/>
      <c r="BM4234"/>
      <c r="BN4234" s="10">
        <v>0</v>
      </c>
      <c r="BO4234" s="10"/>
      <c r="BP4234" s="10"/>
      <c r="BQ4234" s="10"/>
      <c r="BR4234" s="10"/>
      <c r="BS4234" s="10"/>
      <c r="BT4234" s="10"/>
      <c r="BU4234" s="10"/>
      <c r="BV4234" s="1" t="str">
        <f>Запрос1[[#This Row],[Менеджер]]</f>
        <v>Бастаубаев Айдын</v>
      </c>
      <c r="BW4234" s="1" t="str">
        <f>Запрос1[[#This Row],[Дирекция]]</f>
        <v>Южная дирекция</v>
      </c>
      <c r="BX4234" s="1" t="str">
        <f t="shared" si="66"/>
        <v xml:space="preserve">К/Х "Мақсат" Махсатова Хеличям Касимахуновна </v>
      </c>
      <c r="BY4234" s="1" t="str">
        <f t="shared" si="66"/>
        <v>930101403182</v>
      </c>
      <c r="CA4234" t="str">
        <f>Запрос1[[#This Row],[родитель]]</f>
        <v xml:space="preserve">К/Х "Мақсат" Махсатова Хеличям Касимахуновна </v>
      </c>
      <c r="CB4234" t="str">
        <f>Запрос1[[#This Row],[БИНРодителя]]</f>
        <v>930101403182</v>
      </c>
    </row>
    <row r="4235" spans="1:80" x14ac:dyDescent="0.3">
      <c r="A4235" t="s">
        <v>4110</v>
      </c>
      <c r="B4235" t="s">
        <v>4252</v>
      </c>
      <c r="C4235"/>
      <c r="D4235" t="s">
        <v>870</v>
      </c>
      <c r="E4235" t="s">
        <v>4316</v>
      </c>
      <c r="F4235" t="s">
        <v>4332</v>
      </c>
      <c r="G4235" t="s">
        <v>4333</v>
      </c>
      <c r="H4235" t="s">
        <v>4334</v>
      </c>
      <c r="I4235" t="s">
        <v>4335</v>
      </c>
      <c r="J4235" t="s">
        <v>4335</v>
      </c>
      <c r="K4235" t="s">
        <v>4334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 s="8"/>
      <c r="S4235" s="8"/>
      <c r="T4235" s="8"/>
      <c r="U4235" s="8"/>
      <c r="V4235" s="8">
        <v>1344075</v>
      </c>
      <c r="W4235" s="8"/>
      <c r="X4235" s="8"/>
      <c r="Y4235" s="8"/>
      <c r="Z4235" s="8"/>
      <c r="AA4235" s="8"/>
      <c r="AB4235" s="8">
        <v>0</v>
      </c>
      <c r="AC4235" s="8"/>
      <c r="AD4235"/>
      <c r="AE4235"/>
      <c r="AF4235"/>
      <c r="AG4235"/>
      <c r="AH4235">
        <v>0</v>
      </c>
      <c r="AI4235"/>
      <c r="AJ4235" s="8"/>
      <c r="AK4235" s="8"/>
      <c r="AL4235" s="8"/>
      <c r="AM4235" s="8"/>
      <c r="AN4235" s="8">
        <v>1344075</v>
      </c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  <c r="BF4235" s="8"/>
      <c r="BG4235" s="8"/>
      <c r="BH4235" s="8"/>
      <c r="BI4235" s="8"/>
      <c r="BJ4235" s="8"/>
      <c r="BK4235" s="8"/>
      <c r="BL4235"/>
      <c r="BM4235"/>
      <c r="BN4235" s="10">
        <v>0</v>
      </c>
      <c r="BO4235" s="10"/>
      <c r="BP4235" s="10"/>
      <c r="BQ4235" s="10"/>
      <c r="BR4235" s="10"/>
      <c r="BS4235" s="10"/>
      <c r="BT4235" s="10"/>
      <c r="BU4235" s="10"/>
      <c r="BV4235" s="1" t="str">
        <f>Запрос1[[#This Row],[Менеджер]]</f>
        <v>Бастаубаев Айдын</v>
      </c>
      <c r="BW4235" s="1" t="str">
        <f>Запрос1[[#This Row],[Дирекция]]</f>
        <v>Южная дирекция</v>
      </c>
      <c r="BX4235" s="1" t="str">
        <f t="shared" si="66"/>
        <v>КХ "Ш Рафаэль"</v>
      </c>
      <c r="BY4235" s="1" t="str">
        <f t="shared" si="66"/>
        <v>800811301639</v>
      </c>
      <c r="CA4235" t="str">
        <f>Запрос1[[#This Row],[родитель]]</f>
        <v>КХ "Ш Рафаэль"</v>
      </c>
      <c r="CB4235" t="str">
        <f>Запрос1[[#This Row],[БИНРодителя]]</f>
        <v>800811301639</v>
      </c>
    </row>
    <row r="4236" spans="1:80" x14ac:dyDescent="0.3">
      <c r="A4236" t="s">
        <v>4110</v>
      </c>
      <c r="B4236" t="s">
        <v>4252</v>
      </c>
      <c r="C4236" t="s">
        <v>1900</v>
      </c>
      <c r="D4236" t="s">
        <v>870</v>
      </c>
      <c r="E4236" t="s">
        <v>3739</v>
      </c>
      <c r="F4236" t="s">
        <v>4601</v>
      </c>
      <c r="G4236" t="s">
        <v>5469</v>
      </c>
      <c r="H4236" t="s">
        <v>5470</v>
      </c>
      <c r="I4236" t="s">
        <v>5471</v>
      </c>
      <c r="J4236" t="s">
        <v>5471</v>
      </c>
      <c r="K4236" t="s">
        <v>5470</v>
      </c>
      <c r="L4236">
        <v>0</v>
      </c>
      <c r="M4236">
        <v>1</v>
      </c>
      <c r="N4236">
        <v>0</v>
      </c>
      <c r="O4236">
        <v>1</v>
      </c>
      <c r="P4236">
        <v>1</v>
      </c>
      <c r="Q4236">
        <v>1</v>
      </c>
      <c r="R4236" s="8"/>
      <c r="S4236" s="8">
        <v>120400</v>
      </c>
      <c r="T4236" s="8"/>
      <c r="U4236" s="8">
        <v>154500</v>
      </c>
      <c r="V4236" s="8">
        <v>332000</v>
      </c>
      <c r="W4236" s="8">
        <v>825590</v>
      </c>
      <c r="X4236" s="8"/>
      <c r="Y4236" s="8">
        <v>30100</v>
      </c>
      <c r="Z4236" s="8"/>
      <c r="AA4236" s="8">
        <v>154500</v>
      </c>
      <c r="AB4236" s="8">
        <v>125250</v>
      </c>
      <c r="AC4236" s="8">
        <v>825590</v>
      </c>
      <c r="AD4236"/>
      <c r="AE4236">
        <v>25</v>
      </c>
      <c r="AF4236"/>
      <c r="AG4236">
        <v>100</v>
      </c>
      <c r="AH4236">
        <v>37.729999999999997</v>
      </c>
      <c r="AI4236">
        <v>100</v>
      </c>
      <c r="AJ4236" s="8"/>
      <c r="AK4236" s="8">
        <v>120400</v>
      </c>
      <c r="AL4236" s="8"/>
      <c r="AM4236" s="8">
        <v>154500</v>
      </c>
      <c r="AN4236" s="8">
        <v>332000</v>
      </c>
      <c r="AO4236" s="8">
        <v>825590</v>
      </c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  <c r="BF4236" s="8"/>
      <c r="BG4236" s="8"/>
      <c r="BH4236" s="8">
        <v>3021855</v>
      </c>
      <c r="BI4236" s="8">
        <v>3487000</v>
      </c>
      <c r="BJ4236" s="8">
        <v>154500</v>
      </c>
      <c r="BK4236" s="8">
        <v>332000</v>
      </c>
      <c r="BL4236">
        <v>5.1127000000000002</v>
      </c>
      <c r="BM4236">
        <v>9.5210000000000008</v>
      </c>
      <c r="BN4236" s="10">
        <v>0</v>
      </c>
      <c r="BO4236" s="10"/>
      <c r="BP4236" s="10"/>
      <c r="BQ4236" s="10"/>
      <c r="BR4236" s="10"/>
      <c r="BS4236" s="10"/>
      <c r="BT4236" s="10"/>
      <c r="BU4236" s="10"/>
      <c r="BV4236" s="1" t="str">
        <f>Запрос1[[#This Row],[Менеджер]]</f>
        <v>Бастаубаев Айдын</v>
      </c>
      <c r="BW4236" s="1" t="str">
        <f>Запрос1[[#This Row],[Дирекция]]</f>
        <v>Южная дирекция</v>
      </c>
      <c r="BX4236" s="1" t="str">
        <f t="shared" si="66"/>
        <v>ТОО "Компания АНТ"</v>
      </c>
      <c r="BY4236" s="1" t="str">
        <f t="shared" si="66"/>
        <v>970940004194</v>
      </c>
      <c r="CA4236" t="str">
        <f>Запрос1[[#This Row],[родитель]]</f>
        <v>ТОО "Компания АНТ"</v>
      </c>
      <c r="CB4236" t="str">
        <f>Запрос1[[#This Row],[БИНРодителя]]</f>
        <v>970940004194</v>
      </c>
    </row>
    <row r="4237" spans="1:80" x14ac:dyDescent="0.3">
      <c r="A4237" t="s">
        <v>4110</v>
      </c>
      <c r="B4237" t="s">
        <v>4252</v>
      </c>
      <c r="C4237" t="s">
        <v>1900</v>
      </c>
      <c r="D4237" t="s">
        <v>870</v>
      </c>
      <c r="E4237" t="s">
        <v>3739</v>
      </c>
      <c r="F4237" t="s">
        <v>4601</v>
      </c>
      <c r="G4237" t="s">
        <v>5469</v>
      </c>
      <c r="H4237" t="s">
        <v>12587</v>
      </c>
      <c r="I4237" t="s">
        <v>12588</v>
      </c>
      <c r="J4237" t="s">
        <v>12588</v>
      </c>
      <c r="K4237" t="s">
        <v>12587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 s="8"/>
      <c r="S4237" s="8"/>
      <c r="T4237" s="8"/>
      <c r="U4237" s="8"/>
      <c r="V4237" s="8"/>
      <c r="W4237" s="8">
        <v>4854564</v>
      </c>
      <c r="X4237" s="8"/>
      <c r="Y4237" s="8"/>
      <c r="Z4237" s="8"/>
      <c r="AA4237" s="8"/>
      <c r="AB4237" s="8"/>
      <c r="AC4237" s="8">
        <v>4854564</v>
      </c>
      <c r="AD4237"/>
      <c r="AE4237"/>
      <c r="AF4237"/>
      <c r="AG4237"/>
      <c r="AH4237"/>
      <c r="AI4237">
        <v>100</v>
      </c>
      <c r="AJ4237" s="8"/>
      <c r="AK4237" s="8"/>
      <c r="AL4237" s="8"/>
      <c r="AM4237" s="8"/>
      <c r="AN4237" s="8"/>
      <c r="AO4237" s="8">
        <v>4854564</v>
      </c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8"/>
      <c r="BG4237" s="8"/>
      <c r="BH4237" s="8"/>
      <c r="BI4237" s="8"/>
      <c r="BJ4237" s="8"/>
      <c r="BK4237" s="8"/>
      <c r="BL4237"/>
      <c r="BM4237"/>
      <c r="BN4237" s="10">
        <v>0</v>
      </c>
      <c r="BO4237" s="10"/>
      <c r="BP4237" s="10"/>
      <c r="BQ4237" s="10"/>
      <c r="BR4237" s="10"/>
      <c r="BS4237" s="10"/>
      <c r="BT4237" s="10"/>
      <c r="BU4237" s="10"/>
      <c r="BV4237" s="1" t="str">
        <f>Запрос1[[#This Row],[Менеджер]]</f>
        <v>Бастаубаев Айдын</v>
      </c>
      <c r="BW4237" s="1" t="str">
        <f>Запрос1[[#This Row],[Дирекция]]</f>
        <v>Южная дирекция</v>
      </c>
      <c r="BX4237" s="1" t="str">
        <f t="shared" si="66"/>
        <v>ТОО ПСХТ «Канат»</v>
      </c>
      <c r="BY4237" s="1" t="str">
        <f t="shared" si="66"/>
        <v>031240005233</v>
      </c>
      <c r="CA4237" t="str">
        <f>Запрос1[[#This Row],[родитель]]</f>
        <v>ТОО ПСХТ «Канат»</v>
      </c>
      <c r="CB4237" t="str">
        <f>Запрос1[[#This Row],[БИНРодителя]]</f>
        <v>031240005233</v>
      </c>
    </row>
    <row r="4238" spans="1:80" x14ac:dyDescent="0.3">
      <c r="A4238" t="s">
        <v>4110</v>
      </c>
      <c r="B4238" t="s">
        <v>4252</v>
      </c>
      <c r="C4238" t="s">
        <v>1900</v>
      </c>
      <c r="D4238" t="s">
        <v>870</v>
      </c>
      <c r="E4238" t="s">
        <v>3739</v>
      </c>
      <c r="F4238" t="s">
        <v>4601</v>
      </c>
      <c r="G4238" t="s">
        <v>5146</v>
      </c>
      <c r="H4238" t="s">
        <v>9794</v>
      </c>
      <c r="I4238" t="s">
        <v>9795</v>
      </c>
      <c r="J4238" t="s">
        <v>9795</v>
      </c>
      <c r="K4238" t="s">
        <v>9794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 s="8">
        <v>426500</v>
      </c>
      <c r="S4238" s="8">
        <v>1746500</v>
      </c>
      <c r="T4238" s="8">
        <v>2506800</v>
      </c>
      <c r="U4238" s="8">
        <v>2107635</v>
      </c>
      <c r="V4238" s="8">
        <v>2338560</v>
      </c>
      <c r="W4238" s="8">
        <v>1581500</v>
      </c>
      <c r="X4238" s="8">
        <v>147000</v>
      </c>
      <c r="Y4238" s="8">
        <v>523950</v>
      </c>
      <c r="Z4238" s="8">
        <v>486500</v>
      </c>
      <c r="AA4238" s="8">
        <v>703405.77</v>
      </c>
      <c r="AB4238" s="8">
        <v>728232</v>
      </c>
      <c r="AC4238" s="8">
        <v>474450</v>
      </c>
      <c r="AD4238">
        <v>34.47</v>
      </c>
      <c r="AE4238">
        <v>30</v>
      </c>
      <c r="AF4238">
        <v>19.41</v>
      </c>
      <c r="AG4238">
        <v>33.369999999999997</v>
      </c>
      <c r="AH4238">
        <v>31.14</v>
      </c>
      <c r="AI4238">
        <v>30</v>
      </c>
      <c r="AJ4238" s="8">
        <v>426500</v>
      </c>
      <c r="AK4238" s="8">
        <v>1746500</v>
      </c>
      <c r="AL4238" s="8">
        <v>2598526</v>
      </c>
      <c r="AM4238" s="8">
        <v>2143180</v>
      </c>
      <c r="AN4238" s="8">
        <v>2338560</v>
      </c>
      <c r="AO4238" s="8">
        <v>1581500</v>
      </c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  <c r="BF4238" s="8"/>
      <c r="BG4238" s="8"/>
      <c r="BH4238" s="8">
        <v>2506000</v>
      </c>
      <c r="BI4238" s="8">
        <v>4891985</v>
      </c>
      <c r="BJ4238" s="8">
        <v>976000</v>
      </c>
      <c r="BK4238" s="8">
        <v>544900</v>
      </c>
      <c r="BL4238">
        <v>38.9465</v>
      </c>
      <c r="BM4238">
        <v>11.1386</v>
      </c>
      <c r="BN4238" s="10">
        <v>0</v>
      </c>
      <c r="BO4238" s="10"/>
      <c r="BP4238" s="10"/>
      <c r="BQ4238" s="10"/>
      <c r="BR4238" s="10"/>
      <c r="BS4238" s="10"/>
      <c r="BT4238" s="10"/>
      <c r="BU4238" s="10"/>
      <c r="BV4238" s="1" t="str">
        <f>Запрос1[[#This Row],[Менеджер]]</f>
        <v>Бастаубаев Айдын</v>
      </c>
      <c r="BW4238" s="1" t="str">
        <f>Запрос1[[#This Row],[Дирекция]]</f>
        <v>Южная дирекция</v>
      </c>
      <c r="BX4238" s="1" t="str">
        <f t="shared" si="66"/>
        <v>ИП Жандаева З.А</v>
      </c>
      <c r="BY4238" s="1" t="str">
        <f t="shared" si="66"/>
        <v>620305402991</v>
      </c>
      <c r="CA4238" t="str">
        <f>Запрос1[[#This Row],[родитель]]</f>
        <v>ИП Жандаева З.А</v>
      </c>
      <c r="CB4238" t="str">
        <f>Запрос1[[#This Row],[БИНРодителя]]</f>
        <v>620305402991</v>
      </c>
    </row>
    <row r="4239" spans="1:80" x14ac:dyDescent="0.3">
      <c r="A4239" t="s">
        <v>4110</v>
      </c>
      <c r="B4239" t="s">
        <v>4252</v>
      </c>
      <c r="C4239" t="s">
        <v>1900</v>
      </c>
      <c r="D4239" t="s">
        <v>870</v>
      </c>
      <c r="E4239" t="s">
        <v>3739</v>
      </c>
      <c r="F4239" t="s">
        <v>4601</v>
      </c>
      <c r="G4239" t="s">
        <v>4602</v>
      </c>
      <c r="H4239" t="s">
        <v>5472</v>
      </c>
      <c r="I4239" t="s">
        <v>5473</v>
      </c>
      <c r="J4239" t="s">
        <v>5473</v>
      </c>
      <c r="K4239" t="s">
        <v>5472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 s="8">
        <v>1567395</v>
      </c>
      <c r="S4239" s="8">
        <v>4699421.5</v>
      </c>
      <c r="T4239" s="8">
        <v>1859802</v>
      </c>
      <c r="U4239" s="8">
        <v>1950802</v>
      </c>
      <c r="V4239" s="8">
        <v>8059090</v>
      </c>
      <c r="W4239" s="8">
        <v>6142150</v>
      </c>
      <c r="X4239" s="8">
        <v>1052324</v>
      </c>
      <c r="Y4239" s="8">
        <v>2729274</v>
      </c>
      <c r="Z4239" s="8">
        <v>904490</v>
      </c>
      <c r="AA4239" s="8">
        <v>1950802</v>
      </c>
      <c r="AB4239" s="8">
        <v>2931635</v>
      </c>
      <c r="AC4239" s="8">
        <v>2844590</v>
      </c>
      <c r="AD4239">
        <v>67.14</v>
      </c>
      <c r="AE4239">
        <v>58.08</v>
      </c>
      <c r="AF4239">
        <v>48.63</v>
      </c>
      <c r="AG4239">
        <v>100</v>
      </c>
      <c r="AH4239">
        <v>36.380000000000003</v>
      </c>
      <c r="AI4239">
        <v>46.31</v>
      </c>
      <c r="AJ4239" s="8">
        <v>1567395</v>
      </c>
      <c r="AK4239" s="8">
        <v>4699421.5</v>
      </c>
      <c r="AL4239" s="8">
        <v>1859802</v>
      </c>
      <c r="AM4239" s="8">
        <v>1950802</v>
      </c>
      <c r="AN4239" s="8">
        <v>8059090</v>
      </c>
      <c r="AO4239" s="8">
        <v>6142150</v>
      </c>
      <c r="AP4239" s="8">
        <v>92750</v>
      </c>
      <c r="AQ4239" s="8"/>
      <c r="AR4239" s="8"/>
      <c r="AS4239" s="8"/>
      <c r="AT4239" s="8"/>
      <c r="AU4239" s="8"/>
      <c r="AV4239" s="8">
        <v>92750</v>
      </c>
      <c r="AW4239" s="8"/>
      <c r="AX4239" s="8"/>
      <c r="AY4239" s="8"/>
      <c r="AZ4239" s="8"/>
      <c r="BA4239" s="8"/>
      <c r="BB4239" s="8">
        <v>92750</v>
      </c>
      <c r="BC4239" s="8"/>
      <c r="BD4239" s="8"/>
      <c r="BE4239" s="8"/>
      <c r="BF4239" s="8"/>
      <c r="BG4239" s="8"/>
      <c r="BH4239" s="8">
        <v>14036185</v>
      </c>
      <c r="BI4239" s="8">
        <v>14344595</v>
      </c>
      <c r="BJ4239" s="8">
        <v>11565985</v>
      </c>
      <c r="BK4239" s="8">
        <v>10386295</v>
      </c>
      <c r="BL4239">
        <v>82.401200000000003</v>
      </c>
      <c r="BM4239">
        <v>72.405600000000007</v>
      </c>
      <c r="BN4239" s="10">
        <v>0</v>
      </c>
      <c r="BO4239" s="10"/>
      <c r="BP4239" s="10"/>
      <c r="BQ4239" s="10"/>
      <c r="BR4239" s="10"/>
      <c r="BS4239" s="10"/>
      <c r="BT4239" s="10"/>
      <c r="BU4239" s="10"/>
      <c r="BV4239" s="1" t="str">
        <f>Запрос1[[#This Row],[Менеджер]]</f>
        <v>Бастаубаев Айдын</v>
      </c>
      <c r="BW4239" s="1" t="str">
        <f>Запрос1[[#This Row],[Дирекция]]</f>
        <v>Южная дирекция</v>
      </c>
      <c r="BX4239" s="1" t="str">
        <f t="shared" si="66"/>
        <v>кх Бастаубаев О</v>
      </c>
      <c r="BY4239" s="1" t="str">
        <f t="shared" si="66"/>
        <v>490915302090</v>
      </c>
      <c r="CA4239" t="str">
        <f>Запрос1[[#This Row],[родитель]]</f>
        <v>кх Бастаубаев О</v>
      </c>
      <c r="CB4239" t="str">
        <f>Запрос1[[#This Row],[БИНРодителя]]</f>
        <v>490915302090</v>
      </c>
    </row>
    <row r="4240" spans="1:80" x14ac:dyDescent="0.3">
      <c r="A4240" t="s">
        <v>4110</v>
      </c>
      <c r="B4240" t="s">
        <v>4252</v>
      </c>
      <c r="C4240" t="s">
        <v>1900</v>
      </c>
      <c r="D4240" t="s">
        <v>870</v>
      </c>
      <c r="E4240" t="s">
        <v>3739</v>
      </c>
      <c r="F4240" t="s">
        <v>4601</v>
      </c>
      <c r="G4240" t="s">
        <v>4602</v>
      </c>
      <c r="H4240" t="s">
        <v>5474</v>
      </c>
      <c r="I4240" t="s">
        <v>5475</v>
      </c>
      <c r="J4240" t="s">
        <v>5475</v>
      </c>
      <c r="K4240" t="s">
        <v>5474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 s="8"/>
      <c r="S4240" s="8">
        <v>633180</v>
      </c>
      <c r="T4240" s="8"/>
      <c r="U4240" s="8"/>
      <c r="V4240" s="8"/>
      <c r="W4240" s="8"/>
      <c r="X4240" s="8"/>
      <c r="Y4240" s="8">
        <v>189954</v>
      </c>
      <c r="Z4240" s="8"/>
      <c r="AA4240" s="8"/>
      <c r="AB4240" s="8"/>
      <c r="AC4240" s="8"/>
      <c r="AD4240"/>
      <c r="AE4240">
        <v>30</v>
      </c>
      <c r="AF4240"/>
      <c r="AG4240"/>
      <c r="AH4240"/>
      <c r="AI4240"/>
      <c r="AJ4240" s="8"/>
      <c r="AK4240" s="8">
        <v>633180</v>
      </c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8"/>
      <c r="BE4240" s="8"/>
      <c r="BF4240" s="8"/>
      <c r="BG4240" s="8"/>
      <c r="BH4240" s="8"/>
      <c r="BI4240" s="8"/>
      <c r="BJ4240" s="8"/>
      <c r="BK4240" s="8"/>
      <c r="BL4240"/>
      <c r="BM4240"/>
      <c r="BN4240" s="10">
        <v>0</v>
      </c>
      <c r="BO4240" s="10"/>
      <c r="BP4240" s="10"/>
      <c r="BQ4240" s="10"/>
      <c r="BR4240" s="10"/>
      <c r="BS4240" s="10"/>
      <c r="BT4240" s="10"/>
      <c r="BU4240" s="10"/>
      <c r="BV4240" s="1" t="str">
        <f>Запрос1[[#This Row],[Менеджер]]</f>
        <v>Бастаубаев Айдын</v>
      </c>
      <c r="BW4240" s="1" t="str">
        <f>Запрос1[[#This Row],[Дирекция]]</f>
        <v>Южная дирекция</v>
      </c>
      <c r="BX4240" s="1" t="str">
        <f t="shared" si="66"/>
        <v>кх Беспаева Ж.К.</v>
      </c>
      <c r="BY4240" s="1" t="str">
        <f t="shared" si="66"/>
        <v>740721402234</v>
      </c>
      <c r="CA4240" t="str">
        <f>Запрос1[[#This Row],[родитель]]</f>
        <v>кх Беспаева Ж.К.</v>
      </c>
      <c r="CB4240" t="str">
        <f>Запрос1[[#This Row],[БИНРодителя]]</f>
        <v>740721402234</v>
      </c>
    </row>
    <row r="4241" spans="1:80" x14ac:dyDescent="0.3">
      <c r="A4241" t="s">
        <v>4110</v>
      </c>
      <c r="B4241" t="s">
        <v>4252</v>
      </c>
      <c r="C4241" t="s">
        <v>1900</v>
      </c>
      <c r="D4241" t="s">
        <v>870</v>
      </c>
      <c r="E4241" t="s">
        <v>3739</v>
      </c>
      <c r="F4241" t="s">
        <v>4601</v>
      </c>
      <c r="G4241" t="s">
        <v>4602</v>
      </c>
      <c r="H4241" t="s">
        <v>5476</v>
      </c>
      <c r="I4241" t="s">
        <v>5477</v>
      </c>
      <c r="J4241" t="s">
        <v>5477</v>
      </c>
      <c r="K4241" t="s">
        <v>5476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 s="8"/>
      <c r="S4241" s="8">
        <v>413820</v>
      </c>
      <c r="T4241" s="8"/>
      <c r="U4241" s="8"/>
      <c r="V4241" s="8"/>
      <c r="W4241" s="8"/>
      <c r="X4241" s="8"/>
      <c r="Y4241" s="8">
        <v>93235</v>
      </c>
      <c r="Z4241" s="8"/>
      <c r="AA4241" s="8"/>
      <c r="AB4241" s="8"/>
      <c r="AC4241" s="8"/>
      <c r="AD4241"/>
      <c r="AE4241">
        <v>22.53</v>
      </c>
      <c r="AF4241"/>
      <c r="AG4241"/>
      <c r="AH4241"/>
      <c r="AI4241"/>
      <c r="AJ4241" s="8"/>
      <c r="AK4241" s="8">
        <v>427820</v>
      </c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  <c r="BD4241" s="8"/>
      <c r="BE4241" s="8"/>
      <c r="BF4241" s="8"/>
      <c r="BG4241" s="8"/>
      <c r="BH4241" s="8"/>
      <c r="BI4241" s="8"/>
      <c r="BJ4241" s="8"/>
      <c r="BK4241" s="8"/>
      <c r="BL4241"/>
      <c r="BM4241"/>
      <c r="BN4241" s="10">
        <v>0</v>
      </c>
      <c r="BO4241" s="10"/>
      <c r="BP4241" s="10"/>
      <c r="BQ4241" s="10"/>
      <c r="BR4241" s="10"/>
      <c r="BS4241" s="10"/>
      <c r="BT4241" s="10"/>
      <c r="BU4241" s="10"/>
      <c r="BV4241" s="1" t="str">
        <f>Запрос1[[#This Row],[Менеджер]]</f>
        <v>Бастаубаев Айдын</v>
      </c>
      <c r="BW4241" s="1" t="str">
        <f>Запрос1[[#This Row],[Дирекция]]</f>
        <v>Южная дирекция</v>
      </c>
      <c r="BX4241" s="1" t="str">
        <f t="shared" si="66"/>
        <v>кх Димаш</v>
      </c>
      <c r="BY4241" s="1" t="str">
        <f t="shared" si="66"/>
        <v>670114300098</v>
      </c>
      <c r="CA4241" t="str">
        <f>Запрос1[[#This Row],[родитель]]</f>
        <v>кх Димаш</v>
      </c>
      <c r="CB4241" t="str">
        <f>Запрос1[[#This Row],[БИНРодителя]]</f>
        <v>670114300098</v>
      </c>
    </row>
    <row r="4242" spans="1:80" x14ac:dyDescent="0.3">
      <c r="A4242" t="s">
        <v>4110</v>
      </c>
      <c r="B4242" t="s">
        <v>4252</v>
      </c>
      <c r="C4242" t="s">
        <v>4683</v>
      </c>
      <c r="D4242" t="s">
        <v>870</v>
      </c>
      <c r="E4242" t="s">
        <v>4297</v>
      </c>
      <c r="F4242" t="s">
        <v>4808</v>
      </c>
      <c r="G4242" t="s">
        <v>4809</v>
      </c>
      <c r="H4242" t="s">
        <v>8996</v>
      </c>
      <c r="I4242" t="s">
        <v>8997</v>
      </c>
      <c r="J4242" t="s">
        <v>8997</v>
      </c>
      <c r="K4242" t="s">
        <v>8996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 s="8"/>
      <c r="S4242" s="8"/>
      <c r="T4242" s="8"/>
      <c r="U4242" s="8"/>
      <c r="V4242" s="8"/>
      <c r="W4242" s="8">
        <v>5222700</v>
      </c>
      <c r="X4242" s="8"/>
      <c r="Y4242" s="8"/>
      <c r="Z4242" s="8"/>
      <c r="AA4242" s="8"/>
      <c r="AB4242" s="8"/>
      <c r="AC4242" s="8">
        <v>3284550</v>
      </c>
      <c r="AD4242"/>
      <c r="AE4242"/>
      <c r="AF4242"/>
      <c r="AG4242"/>
      <c r="AH4242"/>
      <c r="AI4242">
        <v>62.89</v>
      </c>
      <c r="AJ4242" s="8"/>
      <c r="AK4242" s="8"/>
      <c r="AL4242" s="8"/>
      <c r="AM4242" s="8"/>
      <c r="AN4242" s="8"/>
      <c r="AO4242" s="8">
        <v>5222700</v>
      </c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8"/>
      <c r="BE4242" s="8"/>
      <c r="BF4242" s="8"/>
      <c r="BG4242" s="8"/>
      <c r="BH4242" s="8"/>
      <c r="BI4242" s="8"/>
      <c r="BJ4242" s="8"/>
      <c r="BK4242" s="8"/>
      <c r="BL4242"/>
      <c r="BM4242"/>
      <c r="BN4242" s="10">
        <v>0</v>
      </c>
      <c r="BO4242" s="10"/>
      <c r="BP4242" s="10"/>
      <c r="BQ4242" s="10"/>
      <c r="BR4242" s="10"/>
      <c r="BS4242" s="10"/>
      <c r="BT4242" s="10"/>
      <c r="BU4242" s="10"/>
      <c r="BV4242" s="1" t="str">
        <f>Запрос1[[#This Row],[Менеджер]]</f>
        <v>Бастаубаев Айдын</v>
      </c>
      <c r="BW4242" s="1" t="str">
        <f>Запрос1[[#This Row],[Дирекция]]</f>
        <v>Южная дирекция</v>
      </c>
      <c r="BX4242" s="1" t="str">
        <f t="shared" si="66"/>
        <v>ТОО "СССерик"</v>
      </c>
      <c r="BY4242" s="1" t="str">
        <f t="shared" si="66"/>
        <v>190840026613</v>
      </c>
      <c r="CA4242" t="str">
        <f>Запрос1[[#This Row],[родитель]]</f>
        <v>ТОО "СССерик"</v>
      </c>
      <c r="CB4242" t="str">
        <f>Запрос1[[#This Row],[БИНРодителя]]</f>
        <v>190840026613</v>
      </c>
    </row>
    <row r="4243" spans="1:80" x14ac:dyDescent="0.3">
      <c r="A4243" t="s">
        <v>4110</v>
      </c>
      <c r="B4243" t="s">
        <v>4252</v>
      </c>
      <c r="C4243" t="s">
        <v>4683</v>
      </c>
      <c r="D4243" t="s">
        <v>870</v>
      </c>
      <c r="E4243" t="s">
        <v>4297</v>
      </c>
      <c r="F4243" t="s">
        <v>4816</v>
      </c>
      <c r="G4243" t="s">
        <v>8776</v>
      </c>
      <c r="H4243" t="s">
        <v>8998</v>
      </c>
      <c r="I4243" t="s">
        <v>8999</v>
      </c>
      <c r="J4243" t="s">
        <v>8999</v>
      </c>
      <c r="K4243" t="s">
        <v>8998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1</v>
      </c>
      <c r="R4243" s="8">
        <v>329000</v>
      </c>
      <c r="S4243" s="8"/>
      <c r="T4243" s="8"/>
      <c r="U4243" s="8"/>
      <c r="V4243" s="8"/>
      <c r="W4243" s="8">
        <v>681000</v>
      </c>
      <c r="X4243" s="8">
        <v>0</v>
      </c>
      <c r="Y4243" s="8"/>
      <c r="Z4243" s="8"/>
      <c r="AA4243" s="8"/>
      <c r="AB4243" s="8"/>
      <c r="AC4243" s="8">
        <v>681000</v>
      </c>
      <c r="AD4243">
        <v>0</v>
      </c>
      <c r="AE4243"/>
      <c r="AF4243"/>
      <c r="AG4243"/>
      <c r="AH4243"/>
      <c r="AI4243">
        <v>100</v>
      </c>
      <c r="AJ4243" s="8">
        <v>329000</v>
      </c>
      <c r="AK4243" s="8"/>
      <c r="AL4243" s="8"/>
      <c r="AM4243" s="8"/>
      <c r="AN4243" s="8"/>
      <c r="AO4243" s="8">
        <v>681000</v>
      </c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  <c r="BD4243" s="8"/>
      <c r="BE4243" s="8"/>
      <c r="BF4243" s="8"/>
      <c r="BG4243" s="8"/>
      <c r="BH4243" s="8"/>
      <c r="BI4243" s="8"/>
      <c r="BJ4243" s="8"/>
      <c r="BK4243" s="8"/>
      <c r="BL4243"/>
      <c r="BM4243"/>
      <c r="BN4243" s="10">
        <v>0</v>
      </c>
      <c r="BO4243" s="10"/>
      <c r="BP4243" s="10"/>
      <c r="BQ4243" s="10"/>
      <c r="BR4243" s="10"/>
      <c r="BS4243" s="10"/>
      <c r="BT4243" s="10"/>
      <c r="BU4243" s="10"/>
      <c r="BV4243" s="1" t="str">
        <f>Запрос1[[#This Row],[Менеджер]]</f>
        <v>Бастаубаев Айдын</v>
      </c>
      <c r="BW4243" s="1" t="str">
        <f>Запрос1[[#This Row],[Дирекция]]</f>
        <v>Южная дирекция</v>
      </c>
      <c r="BX4243" s="1" t="str">
        <f t="shared" si="66"/>
        <v xml:space="preserve">кх Айсаев Руслан Ризайдинович </v>
      </c>
      <c r="BY4243" s="1" t="str">
        <f t="shared" si="66"/>
        <v>730715301840</v>
      </c>
      <c r="CA4243" t="str">
        <f>Запрос1[[#This Row],[родитель]]</f>
        <v xml:space="preserve">кх Айсаев Руслан Ризайдинович </v>
      </c>
      <c r="CB4243" t="str">
        <f>Запрос1[[#This Row],[БИНРодителя]]</f>
        <v>730715301840</v>
      </c>
    </row>
    <row r="4244" spans="1:80" x14ac:dyDescent="0.3">
      <c r="A4244" t="s">
        <v>4110</v>
      </c>
      <c r="B4244" t="s">
        <v>4252</v>
      </c>
      <c r="C4244" t="s">
        <v>4683</v>
      </c>
      <c r="D4244" t="s">
        <v>870</v>
      </c>
      <c r="E4244" t="s">
        <v>4297</v>
      </c>
      <c r="F4244" t="s">
        <v>4816</v>
      </c>
      <c r="G4244" t="s">
        <v>4817</v>
      </c>
      <c r="H4244" t="s">
        <v>9000</v>
      </c>
      <c r="I4244" t="s">
        <v>9001</v>
      </c>
      <c r="J4244" t="s">
        <v>9001</v>
      </c>
      <c r="K4244" t="s">
        <v>9000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 s="8">
        <v>22000</v>
      </c>
      <c r="S4244" s="8"/>
      <c r="T4244" s="8"/>
      <c r="U4244" s="8"/>
      <c r="V4244" s="8"/>
      <c r="W4244" s="8"/>
      <c r="X4244" s="8">
        <v>0</v>
      </c>
      <c r="Y4244" s="8"/>
      <c r="Z4244" s="8"/>
      <c r="AA4244" s="8"/>
      <c r="AB4244" s="8"/>
      <c r="AC4244" s="8"/>
      <c r="AD4244">
        <v>0</v>
      </c>
      <c r="AE4244"/>
      <c r="AF4244"/>
      <c r="AG4244"/>
      <c r="AH4244"/>
      <c r="AI4244"/>
      <c r="AJ4244" s="8">
        <v>22000</v>
      </c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  <c r="BF4244" s="8"/>
      <c r="BG4244" s="8"/>
      <c r="BH4244" s="8"/>
      <c r="BI4244" s="8"/>
      <c r="BJ4244" s="8"/>
      <c r="BK4244" s="8"/>
      <c r="BL4244"/>
      <c r="BM4244"/>
      <c r="BN4244" s="10">
        <v>0</v>
      </c>
      <c r="BO4244" s="10"/>
      <c r="BP4244" s="10"/>
      <c r="BQ4244" s="10"/>
      <c r="BR4244" s="10"/>
      <c r="BS4244" s="10"/>
      <c r="BT4244" s="10"/>
      <c r="BU4244" s="10"/>
      <c r="BV4244" s="1" t="str">
        <f>Запрос1[[#This Row],[Менеджер]]</f>
        <v>Бастаубаев Айдын</v>
      </c>
      <c r="BW4244" s="1" t="str">
        <f>Запрос1[[#This Row],[Дирекция]]</f>
        <v>Южная дирекция</v>
      </c>
      <c r="BX4244" s="1" t="str">
        <f t="shared" si="66"/>
        <v>кх Ашитов Жаркент</v>
      </c>
      <c r="BY4244" s="1" t="str">
        <f t="shared" si="66"/>
        <v>751021301833</v>
      </c>
      <c r="CA4244" t="str">
        <f>Запрос1[[#This Row],[родитель]]</f>
        <v>кх Ашитов Жаркент</v>
      </c>
      <c r="CB4244" t="str">
        <f>Запрос1[[#This Row],[БИНРодителя]]</f>
        <v>751021301833</v>
      </c>
    </row>
    <row r="4245" spans="1:80" x14ac:dyDescent="0.3">
      <c r="A4245" t="s">
        <v>4110</v>
      </c>
      <c r="B4245" t="s">
        <v>4252</v>
      </c>
      <c r="C4245" t="s">
        <v>4683</v>
      </c>
      <c r="D4245" t="s">
        <v>870</v>
      </c>
      <c r="E4245" t="s">
        <v>4316</v>
      </c>
      <c r="F4245" t="s">
        <v>4326</v>
      </c>
      <c r="G4245" t="s">
        <v>4327</v>
      </c>
      <c r="H4245" t="s">
        <v>12589</v>
      </c>
      <c r="I4245" t="s">
        <v>5646</v>
      </c>
      <c r="J4245" t="s">
        <v>5646</v>
      </c>
      <c r="K4245" t="s">
        <v>12589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1</v>
      </c>
      <c r="R4245" s="8"/>
      <c r="S4245" s="8"/>
      <c r="T4245" s="8"/>
      <c r="U4245" s="8"/>
      <c r="V4245" s="8">
        <v>10740000</v>
      </c>
      <c r="W4245" s="8">
        <v>9460000</v>
      </c>
      <c r="X4245" s="8"/>
      <c r="Y4245" s="8"/>
      <c r="Z4245" s="8"/>
      <c r="AA4245" s="8"/>
      <c r="AB4245" s="8">
        <v>0</v>
      </c>
      <c r="AC4245" s="8">
        <v>4730000</v>
      </c>
      <c r="AD4245"/>
      <c r="AE4245"/>
      <c r="AF4245"/>
      <c r="AG4245"/>
      <c r="AH4245">
        <v>0</v>
      </c>
      <c r="AI4245">
        <v>50</v>
      </c>
      <c r="AJ4245" s="8"/>
      <c r="AK4245" s="8"/>
      <c r="AL4245" s="8"/>
      <c r="AM4245" s="8"/>
      <c r="AN4245" s="8">
        <v>10740000</v>
      </c>
      <c r="AO4245" s="8">
        <v>9460000</v>
      </c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  <c r="BF4245" s="8"/>
      <c r="BG4245" s="8"/>
      <c r="BH4245" s="8"/>
      <c r="BI4245" s="8"/>
      <c r="BJ4245" s="8"/>
      <c r="BK4245" s="8"/>
      <c r="BL4245"/>
      <c r="BM4245"/>
      <c r="BN4245" s="10">
        <v>0</v>
      </c>
      <c r="BO4245" s="10"/>
      <c r="BP4245" s="10"/>
      <c r="BQ4245" s="10"/>
      <c r="BR4245" s="10"/>
      <c r="BS4245" s="10"/>
      <c r="BT4245" s="10"/>
      <c r="BU4245" s="10"/>
      <c r="BV4245" s="1" t="str">
        <f>Запрос1[[#This Row],[Менеджер]]</f>
        <v>Бастаубаев Айдын</v>
      </c>
      <c r="BW4245" s="1" t="str">
        <f>Запрос1[[#This Row],[Дирекция]]</f>
        <v>Южная дирекция</v>
      </c>
      <c r="BX4245" s="1" t="str">
        <f t="shared" si="66"/>
        <v>кх "Садиков"</v>
      </c>
      <c r="BY4245" s="1" t="str">
        <f t="shared" si="66"/>
        <v>660602301969</v>
      </c>
      <c r="CA4245" t="str">
        <f>Запрос1[[#This Row],[родитель]]</f>
        <v>кх "Садиков"</v>
      </c>
      <c r="CB4245" t="str">
        <f>Запрос1[[#This Row],[БИНРодителя]]</f>
        <v>660602301969</v>
      </c>
    </row>
    <row r="4246" spans="1:80" x14ac:dyDescent="0.3">
      <c r="A4246" t="s">
        <v>4110</v>
      </c>
      <c r="B4246" t="s">
        <v>4252</v>
      </c>
      <c r="C4246" t="s">
        <v>3749</v>
      </c>
      <c r="D4246" t="s">
        <v>870</v>
      </c>
      <c r="E4246" t="s">
        <v>4297</v>
      </c>
      <c r="F4246" t="s">
        <v>4306</v>
      </c>
      <c r="G4246" t="s">
        <v>4773</v>
      </c>
      <c r="H4246" t="s">
        <v>9004</v>
      </c>
      <c r="I4246" t="s">
        <v>9005</v>
      </c>
      <c r="J4246" t="s">
        <v>9005</v>
      </c>
      <c r="K4246" t="s">
        <v>9004</v>
      </c>
      <c r="L4246">
        <v>0</v>
      </c>
      <c r="M4246">
        <v>1</v>
      </c>
      <c r="N4246">
        <v>1</v>
      </c>
      <c r="O4246">
        <v>1</v>
      </c>
      <c r="P4246">
        <v>1</v>
      </c>
      <c r="Q4246">
        <v>0</v>
      </c>
      <c r="R4246" s="8"/>
      <c r="S4246" s="8">
        <v>830000</v>
      </c>
      <c r="T4246" s="8">
        <v>1204000</v>
      </c>
      <c r="U4246" s="8">
        <v>270000</v>
      </c>
      <c r="V4246" s="8">
        <v>2505600</v>
      </c>
      <c r="W4246" s="8"/>
      <c r="X4246" s="8"/>
      <c r="Y4246" s="8">
        <v>0</v>
      </c>
      <c r="Z4246" s="8">
        <v>1204000</v>
      </c>
      <c r="AA4246" s="8">
        <v>270000</v>
      </c>
      <c r="AB4246" s="8">
        <v>0</v>
      </c>
      <c r="AC4246" s="8"/>
      <c r="AD4246"/>
      <c r="AE4246">
        <v>0</v>
      </c>
      <c r="AF4246">
        <v>100</v>
      </c>
      <c r="AG4246">
        <v>100</v>
      </c>
      <c r="AH4246">
        <v>0</v>
      </c>
      <c r="AI4246"/>
      <c r="AJ4246" s="8"/>
      <c r="AK4246" s="8">
        <v>830000</v>
      </c>
      <c r="AL4246" s="8">
        <v>1204000</v>
      </c>
      <c r="AM4246" s="8">
        <v>270000</v>
      </c>
      <c r="AN4246" s="8">
        <v>2505600</v>
      </c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8"/>
      <c r="BE4246" s="8"/>
      <c r="BF4246" s="8"/>
      <c r="BG4246" s="8"/>
      <c r="BH4246" s="8">
        <v>7619664</v>
      </c>
      <c r="BI4246" s="8">
        <v>10191104</v>
      </c>
      <c r="BJ4246" s="8">
        <v>270000</v>
      </c>
      <c r="BK4246" s="8">
        <v>2505600</v>
      </c>
      <c r="BL4246">
        <v>3.5434000000000001</v>
      </c>
      <c r="BM4246">
        <v>24.586099999999998</v>
      </c>
      <c r="BN4246" s="10">
        <v>0</v>
      </c>
      <c r="BO4246" s="10"/>
      <c r="BP4246" s="10"/>
      <c r="BQ4246" s="10"/>
      <c r="BR4246" s="10"/>
      <c r="BS4246" s="10"/>
      <c r="BT4246" s="10"/>
      <c r="BU4246" s="10"/>
      <c r="BV4246" s="1" t="str">
        <f>Запрос1[[#This Row],[Менеджер]]</f>
        <v>Бастаубаев Айдын</v>
      </c>
      <c r="BW4246" s="1" t="str">
        <f>Запрос1[[#This Row],[Дирекция]]</f>
        <v>Южная дирекция</v>
      </c>
      <c r="BX4246" s="1" t="str">
        <f t="shared" si="66"/>
        <v>КХ Зульяров</v>
      </c>
      <c r="BY4246" s="1" t="str">
        <f t="shared" si="66"/>
        <v>630925301800</v>
      </c>
      <c r="CA4246" t="str">
        <f>Запрос1[[#This Row],[родитель]]</f>
        <v>КХ Зульяров</v>
      </c>
      <c r="CB4246" t="str">
        <f>Запрос1[[#This Row],[БИНРодителя]]</f>
        <v>630925301800</v>
      </c>
    </row>
    <row r="4247" spans="1:80" x14ac:dyDescent="0.3">
      <c r="A4247" t="s">
        <v>4110</v>
      </c>
      <c r="B4247" t="s">
        <v>4252</v>
      </c>
      <c r="C4247" t="s">
        <v>3749</v>
      </c>
      <c r="D4247" t="s">
        <v>870</v>
      </c>
      <c r="E4247" t="s">
        <v>4297</v>
      </c>
      <c r="F4247" t="s">
        <v>4816</v>
      </c>
      <c r="G4247" t="s">
        <v>4817</v>
      </c>
      <c r="H4247" t="s">
        <v>9006</v>
      </c>
      <c r="I4247" t="s">
        <v>9007</v>
      </c>
      <c r="J4247" t="s">
        <v>9007</v>
      </c>
      <c r="K4247" t="s">
        <v>9006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 s="8"/>
      <c r="S4247" s="8"/>
      <c r="T4247" s="8"/>
      <c r="U4247" s="8">
        <v>455000</v>
      </c>
      <c r="V4247" s="8"/>
      <c r="W4247" s="8"/>
      <c r="X4247" s="8"/>
      <c r="Y4247" s="8"/>
      <c r="Z4247" s="8"/>
      <c r="AA4247" s="8">
        <v>455000</v>
      </c>
      <c r="AB4247" s="8"/>
      <c r="AC4247" s="8"/>
      <c r="AD4247"/>
      <c r="AE4247"/>
      <c r="AF4247"/>
      <c r="AG4247">
        <v>100</v>
      </c>
      <c r="AH4247"/>
      <c r="AI4247"/>
      <c r="AJ4247" s="8"/>
      <c r="AK4247" s="8"/>
      <c r="AL4247" s="8"/>
      <c r="AM4247" s="8">
        <v>455000</v>
      </c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  <c r="BD4247" s="8"/>
      <c r="BE4247" s="8"/>
      <c r="BF4247" s="8"/>
      <c r="BG4247" s="8"/>
      <c r="BH4247" s="8">
        <v>935000</v>
      </c>
      <c r="BI4247" s="8"/>
      <c r="BJ4247" s="8">
        <v>455000</v>
      </c>
      <c r="BK4247" s="8"/>
      <c r="BL4247">
        <v>48.6631</v>
      </c>
      <c r="BM4247"/>
      <c r="BN4247" s="10">
        <v>0</v>
      </c>
      <c r="BO4247" s="10"/>
      <c r="BP4247" s="10"/>
      <c r="BQ4247" s="10"/>
      <c r="BR4247" s="10"/>
      <c r="BS4247" s="10"/>
      <c r="BT4247" s="10"/>
      <c r="BU4247" s="10"/>
      <c r="BV4247" s="1" t="str">
        <f>Запрос1[[#This Row],[Менеджер]]</f>
        <v>Бастаубаев Айдын</v>
      </c>
      <c r="BW4247" s="1" t="str">
        <f>Запрос1[[#This Row],[Дирекция]]</f>
        <v>Южная дирекция</v>
      </c>
      <c r="BX4247" s="1" t="str">
        <f t="shared" si="66"/>
        <v>КХ "Якупова Р.Т."</v>
      </c>
      <c r="BY4247" s="1" t="str">
        <f t="shared" si="66"/>
        <v>540110403259</v>
      </c>
      <c r="CA4247" t="str">
        <f>Запрос1[[#This Row],[родитель]]</f>
        <v>КХ "Якупова Р.Т."</v>
      </c>
      <c r="CB4247" t="str">
        <f>Запрос1[[#This Row],[БИНРодителя]]</f>
        <v>540110403259</v>
      </c>
    </row>
    <row r="4248" spans="1:80" x14ac:dyDescent="0.3">
      <c r="A4248" t="s">
        <v>4110</v>
      </c>
      <c r="B4248" t="s">
        <v>4252</v>
      </c>
      <c r="C4248" t="s">
        <v>3749</v>
      </c>
      <c r="D4248" t="s">
        <v>870</v>
      </c>
      <c r="E4248" t="s">
        <v>4316</v>
      </c>
      <c r="F4248" t="s">
        <v>5112</v>
      </c>
      <c r="G4248" t="s">
        <v>5113</v>
      </c>
      <c r="H4248" t="s">
        <v>9008</v>
      </c>
      <c r="I4248" t="s">
        <v>9009</v>
      </c>
      <c r="J4248" t="s">
        <v>9009</v>
      </c>
      <c r="K4248" t="s">
        <v>9008</v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1</v>
      </c>
      <c r="R4248" s="8">
        <v>635500</v>
      </c>
      <c r="S4248" s="8"/>
      <c r="T4248" s="8"/>
      <c r="U4248" s="8"/>
      <c r="V4248" s="8">
        <v>2301692</v>
      </c>
      <c r="W4248" s="8">
        <v>20273925</v>
      </c>
      <c r="X4248" s="8">
        <v>635500</v>
      </c>
      <c r="Y4248" s="8"/>
      <c r="Z4248" s="8"/>
      <c r="AA4248" s="8"/>
      <c r="AB4248" s="8">
        <v>0</v>
      </c>
      <c r="AC4248" s="8">
        <v>10136962.5</v>
      </c>
      <c r="AD4248">
        <v>100</v>
      </c>
      <c r="AE4248"/>
      <c r="AF4248"/>
      <c r="AG4248"/>
      <c r="AH4248">
        <v>0</v>
      </c>
      <c r="AI4248">
        <v>50</v>
      </c>
      <c r="AJ4248" s="8">
        <v>635500</v>
      </c>
      <c r="AK4248" s="8"/>
      <c r="AL4248" s="8"/>
      <c r="AM4248" s="8"/>
      <c r="AN4248" s="8">
        <v>2301692</v>
      </c>
      <c r="AO4248" s="8">
        <v>20273925</v>
      </c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8"/>
      <c r="BE4248" s="8"/>
      <c r="BF4248" s="8"/>
      <c r="BG4248" s="8"/>
      <c r="BH4248" s="8"/>
      <c r="BI4248" s="8">
        <v>6536712</v>
      </c>
      <c r="BJ4248" s="8"/>
      <c r="BK4248" s="8"/>
      <c r="BL4248"/>
      <c r="BM4248">
        <v>0</v>
      </c>
      <c r="BN4248" s="10">
        <v>0</v>
      </c>
      <c r="BO4248" s="10"/>
      <c r="BP4248" s="10"/>
      <c r="BQ4248" s="10"/>
      <c r="BR4248" s="10"/>
      <c r="BS4248" s="10"/>
      <c r="BT4248" s="10"/>
      <c r="BU4248" s="10"/>
      <c r="BV4248" s="1" t="str">
        <f>Запрос1[[#This Row],[Менеджер]]</f>
        <v>Бастаубаев Айдын</v>
      </c>
      <c r="BW4248" s="1" t="str">
        <f>Запрос1[[#This Row],[Дирекция]]</f>
        <v>Южная дирекция</v>
      </c>
      <c r="BX4248" s="1" t="str">
        <f t="shared" si="66"/>
        <v>ПК "Акниет Таскарасу"</v>
      </c>
      <c r="BY4248" s="1" t="str">
        <f t="shared" si="66"/>
        <v>010440006193</v>
      </c>
      <c r="CA4248" t="str">
        <f>Запрос1[[#This Row],[родитель]]</f>
        <v>ПК "Акниет Таскарасу"</v>
      </c>
      <c r="CB4248" t="str">
        <f>Запрос1[[#This Row],[БИНРодителя]]</f>
        <v>010440006193</v>
      </c>
    </row>
    <row r="4249" spans="1:80" x14ac:dyDescent="0.3">
      <c r="A4249" t="s">
        <v>4110</v>
      </c>
      <c r="B4249" t="s">
        <v>4252</v>
      </c>
      <c r="C4249" t="s">
        <v>4918</v>
      </c>
      <c r="D4249" t="s">
        <v>870</v>
      </c>
      <c r="E4249" t="s">
        <v>4316</v>
      </c>
      <c r="F4249" t="s">
        <v>4326</v>
      </c>
      <c r="G4249" t="s">
        <v>4327</v>
      </c>
      <c r="H4249" t="s">
        <v>9014</v>
      </c>
      <c r="I4249" t="s">
        <v>9015</v>
      </c>
      <c r="J4249" t="s">
        <v>9015</v>
      </c>
      <c r="K4249" t="s">
        <v>9014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1</v>
      </c>
      <c r="R4249" s="8"/>
      <c r="S4249" s="8"/>
      <c r="T4249" s="8"/>
      <c r="U4249" s="8">
        <v>10418000</v>
      </c>
      <c r="V4249" s="8"/>
      <c r="W4249" s="8">
        <v>9581400</v>
      </c>
      <c r="X4249" s="8"/>
      <c r="Y4249" s="8"/>
      <c r="Z4249" s="8"/>
      <c r="AA4249" s="8">
        <v>10418000</v>
      </c>
      <c r="AB4249" s="8"/>
      <c r="AC4249" s="8">
        <v>9581400</v>
      </c>
      <c r="AD4249"/>
      <c r="AE4249"/>
      <c r="AF4249"/>
      <c r="AG4249">
        <v>100</v>
      </c>
      <c r="AH4249"/>
      <c r="AI4249">
        <v>100</v>
      </c>
      <c r="AJ4249" s="8"/>
      <c r="AK4249" s="8"/>
      <c r="AL4249" s="8"/>
      <c r="AM4249" s="8">
        <v>10418000</v>
      </c>
      <c r="AN4249" s="8"/>
      <c r="AO4249" s="8">
        <v>9581400</v>
      </c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  <c r="BD4249" s="8"/>
      <c r="BE4249" s="8"/>
      <c r="BF4249" s="8"/>
      <c r="BG4249" s="8"/>
      <c r="BH4249" s="8">
        <v>19424000</v>
      </c>
      <c r="BI4249" s="8"/>
      <c r="BJ4249" s="8">
        <v>10418000</v>
      </c>
      <c r="BK4249" s="8"/>
      <c r="BL4249">
        <v>53.634599999999999</v>
      </c>
      <c r="BM4249"/>
      <c r="BN4249" s="10">
        <v>0</v>
      </c>
      <c r="BO4249" s="10"/>
      <c r="BP4249" s="10"/>
      <c r="BQ4249" s="10"/>
      <c r="BR4249" s="10"/>
      <c r="BS4249" s="10"/>
      <c r="BT4249" s="10"/>
      <c r="BU4249" s="10"/>
      <c r="BV4249" s="1" t="str">
        <f>Запрос1[[#This Row],[Менеджер]]</f>
        <v>Бастаубаев Айдын</v>
      </c>
      <c r="BW4249" s="1" t="str">
        <f>Запрос1[[#This Row],[Дирекция]]</f>
        <v>Южная дирекция</v>
      </c>
      <c r="BX4249" s="1" t="str">
        <f t="shared" si="66"/>
        <v>Крестьянское хозяйство "С.АбЫЛАЙ"</v>
      </c>
      <c r="BY4249" s="1" t="str">
        <f t="shared" si="66"/>
        <v>720831300355</v>
      </c>
      <c r="CA4249" t="str">
        <f>Запрос1[[#This Row],[родитель]]</f>
        <v>Крестьянское хозяйство "С.АбЫЛАЙ"</v>
      </c>
      <c r="CB4249" t="str">
        <f>Запрос1[[#This Row],[БИНРодителя]]</f>
        <v>720831300355</v>
      </c>
    </row>
    <row r="4250" spans="1:80" x14ac:dyDescent="0.3">
      <c r="A4250" t="s">
        <v>4110</v>
      </c>
      <c r="B4250" t="s">
        <v>4252</v>
      </c>
      <c r="C4250"/>
      <c r="D4250" t="s">
        <v>82</v>
      </c>
      <c r="E4250"/>
      <c r="F4250" t="s">
        <v>4336</v>
      </c>
      <c r="G4250"/>
      <c r="H4250" t="s">
        <v>12926</v>
      </c>
      <c r="I4250" t="s">
        <v>12927</v>
      </c>
      <c r="J4250" t="s">
        <v>12927</v>
      </c>
      <c r="K4250" t="s">
        <v>12926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 s="8"/>
      <c r="S4250" s="8"/>
      <c r="T4250" s="8"/>
      <c r="U4250" s="8"/>
      <c r="V4250" s="8"/>
      <c r="W4250" s="8">
        <v>260000</v>
      </c>
      <c r="X4250" s="8"/>
      <c r="Y4250" s="8"/>
      <c r="Z4250" s="8"/>
      <c r="AA4250" s="8"/>
      <c r="AB4250" s="8"/>
      <c r="AC4250" s="8">
        <v>260000</v>
      </c>
      <c r="AD4250"/>
      <c r="AE4250"/>
      <c r="AF4250"/>
      <c r="AG4250"/>
      <c r="AH4250"/>
      <c r="AI4250">
        <v>100</v>
      </c>
      <c r="AJ4250" s="8"/>
      <c r="AK4250" s="8"/>
      <c r="AL4250" s="8"/>
      <c r="AM4250" s="8"/>
      <c r="AN4250" s="8"/>
      <c r="AO4250" s="8">
        <v>260000</v>
      </c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  <c r="BF4250" s="8"/>
      <c r="BG4250" s="8"/>
      <c r="BH4250" s="8"/>
      <c r="BI4250" s="8"/>
      <c r="BJ4250" s="8"/>
      <c r="BK4250" s="8"/>
      <c r="BL4250"/>
      <c r="BM4250"/>
      <c r="BN4250" s="10">
        <v>0</v>
      </c>
      <c r="BO4250" s="10"/>
      <c r="BP4250" s="10"/>
      <c r="BQ4250" s="10"/>
      <c r="BR4250" s="10"/>
      <c r="BS4250" s="10"/>
      <c r="BT4250" s="10"/>
      <c r="BU4250" s="10"/>
      <c r="BV4250" s="1" t="str">
        <f>Запрос1[[#This Row],[Менеджер]]</f>
        <v>Бастаубаев Айдын</v>
      </c>
      <c r="BW4250" s="1" t="str">
        <f>Запрос1[[#This Row],[Дирекция]]</f>
        <v>Южная дирекция</v>
      </c>
      <c r="BX4250" s="1" t="str">
        <f t="shared" si="66"/>
        <v>АО "КазФерроСталь"</v>
      </c>
      <c r="BY4250" s="1" t="str">
        <f t="shared" si="66"/>
        <v>081240002931</v>
      </c>
      <c r="CA4250" t="str">
        <f>Запрос1[[#This Row],[родитель]]</f>
        <v>АО "КазФерроСталь"</v>
      </c>
      <c r="CB4250" t="str">
        <f>Запрос1[[#This Row],[БИНРодителя]]</f>
        <v>081240002931</v>
      </c>
    </row>
    <row r="4251" spans="1:80" x14ac:dyDescent="0.3">
      <c r="A4251" t="s">
        <v>4110</v>
      </c>
      <c r="B4251" t="s">
        <v>4252</v>
      </c>
      <c r="C4251"/>
      <c r="D4251" t="s">
        <v>82</v>
      </c>
      <c r="E4251"/>
      <c r="F4251" t="s">
        <v>4336</v>
      </c>
      <c r="G4251"/>
      <c r="H4251" t="s">
        <v>4337</v>
      </c>
      <c r="I4251" t="s">
        <v>4338</v>
      </c>
      <c r="J4251" t="s">
        <v>4338</v>
      </c>
      <c r="K4251" t="s">
        <v>4337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 s="8"/>
      <c r="S4251" s="8"/>
      <c r="T4251" s="8"/>
      <c r="U4251" s="8"/>
      <c r="V4251" s="8">
        <v>137500</v>
      </c>
      <c r="W4251" s="8"/>
      <c r="X4251" s="8"/>
      <c r="Y4251" s="8"/>
      <c r="Z4251" s="8"/>
      <c r="AA4251" s="8"/>
      <c r="AB4251" s="8">
        <v>0</v>
      </c>
      <c r="AC4251" s="8"/>
      <c r="AD4251"/>
      <c r="AE4251"/>
      <c r="AF4251"/>
      <c r="AG4251"/>
      <c r="AH4251">
        <v>0</v>
      </c>
      <c r="AI4251"/>
      <c r="AJ4251" s="8"/>
      <c r="AK4251" s="8"/>
      <c r="AL4251" s="8"/>
      <c r="AM4251" s="8"/>
      <c r="AN4251" s="8">
        <v>137500</v>
      </c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  <c r="BF4251" s="8"/>
      <c r="BG4251" s="8"/>
      <c r="BH4251" s="8"/>
      <c r="BI4251" s="8"/>
      <c r="BJ4251" s="8"/>
      <c r="BK4251" s="8"/>
      <c r="BL4251"/>
      <c r="BM4251"/>
      <c r="BN4251" s="10">
        <v>0</v>
      </c>
      <c r="BO4251" s="10"/>
      <c r="BP4251" s="10"/>
      <c r="BQ4251" s="10"/>
      <c r="BR4251" s="10"/>
      <c r="BS4251" s="10"/>
      <c r="BT4251" s="10"/>
      <c r="BU4251" s="10"/>
      <c r="BV4251" s="1" t="str">
        <f>Запрос1[[#This Row],[Менеджер]]</f>
        <v>Бастаубаев Айдын</v>
      </c>
      <c r="BW4251" s="1" t="str">
        <f>Запрос1[[#This Row],[Дирекция]]</f>
        <v>Южная дирекция</v>
      </c>
      <c r="BX4251" s="1" t="str">
        <f t="shared" si="66"/>
        <v>ТОО "Енбек Жемиси"</v>
      </c>
      <c r="BY4251" s="1" t="str">
        <f t="shared" si="66"/>
        <v>190240026959</v>
      </c>
      <c r="CA4251" t="str">
        <f>Запрос1[[#This Row],[родитель]]</f>
        <v>ТОО "Енбек Жемиси"</v>
      </c>
      <c r="CB4251" t="str">
        <f>Запрос1[[#This Row],[БИНРодителя]]</f>
        <v>190240026959</v>
      </c>
    </row>
    <row r="4252" spans="1:80" x14ac:dyDescent="0.3">
      <c r="A4252" t="s">
        <v>4110</v>
      </c>
      <c r="B4252" t="s">
        <v>4252</v>
      </c>
      <c r="C4252"/>
      <c r="D4252" t="s">
        <v>97</v>
      </c>
      <c r="E4252" t="s">
        <v>98</v>
      </c>
      <c r="F4252" t="s">
        <v>4339</v>
      </c>
      <c r="G4252" t="s">
        <v>2825</v>
      </c>
      <c r="H4252" t="s">
        <v>4340</v>
      </c>
      <c r="I4252" t="s">
        <v>4341</v>
      </c>
      <c r="J4252" t="s">
        <v>4341</v>
      </c>
      <c r="K4252" t="s">
        <v>4340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 s="8"/>
      <c r="S4252" s="8"/>
      <c r="T4252" s="8"/>
      <c r="U4252" s="8"/>
      <c r="V4252" s="8">
        <v>500000</v>
      </c>
      <c r="W4252" s="8"/>
      <c r="X4252" s="8"/>
      <c r="Y4252" s="8"/>
      <c r="Z4252" s="8"/>
      <c r="AA4252" s="8"/>
      <c r="AB4252" s="8">
        <v>250000</v>
      </c>
      <c r="AC4252" s="8"/>
      <c r="AD4252"/>
      <c r="AE4252"/>
      <c r="AF4252"/>
      <c r="AG4252"/>
      <c r="AH4252">
        <v>50</v>
      </c>
      <c r="AI4252"/>
      <c r="AJ4252" s="8"/>
      <c r="AK4252" s="8"/>
      <c r="AL4252" s="8"/>
      <c r="AM4252" s="8"/>
      <c r="AN4252" s="8">
        <v>500000</v>
      </c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8"/>
      <c r="BE4252" s="8"/>
      <c r="BF4252" s="8"/>
      <c r="BG4252" s="8"/>
      <c r="BH4252" s="8"/>
      <c r="BI4252" s="8">
        <v>3095000</v>
      </c>
      <c r="BJ4252" s="8"/>
      <c r="BK4252" s="8">
        <v>500000</v>
      </c>
      <c r="BL4252"/>
      <c r="BM4252">
        <v>16.155000000000001</v>
      </c>
      <c r="BN4252" s="10">
        <v>0</v>
      </c>
      <c r="BO4252" s="10"/>
      <c r="BP4252" s="10"/>
      <c r="BQ4252" s="10"/>
      <c r="BR4252" s="10"/>
      <c r="BS4252" s="10"/>
      <c r="BT4252" s="10"/>
      <c r="BU4252" s="10"/>
      <c r="BV4252" s="1" t="str">
        <f>Запрос1[[#This Row],[Менеджер]]</f>
        <v>Бастаубаев Айдын</v>
      </c>
      <c r="BW4252" s="1" t="str">
        <f>Запрос1[[#This Row],[Дирекция]]</f>
        <v>Южная дирекция</v>
      </c>
      <c r="BX4252" s="1" t="str">
        <f t="shared" si="66"/>
        <v>КХ "ЭЙВАC"</v>
      </c>
      <c r="BY4252" s="1" t="str">
        <f t="shared" si="66"/>
        <v>490108300245</v>
      </c>
      <c r="CA4252" t="str">
        <f>Запрос1[[#This Row],[родитель]]</f>
        <v>КХ "ЭЙВАC"</v>
      </c>
      <c r="CB4252" t="str">
        <f>Запрос1[[#This Row],[БИНРодителя]]</f>
        <v>490108300245</v>
      </c>
    </row>
    <row r="4253" spans="1:80" x14ac:dyDescent="0.3">
      <c r="A4253" t="s">
        <v>4110</v>
      </c>
      <c r="B4253" t="s">
        <v>4252</v>
      </c>
      <c r="C4253" t="s">
        <v>3710</v>
      </c>
      <c r="D4253" t="s">
        <v>870</v>
      </c>
      <c r="E4253" t="s">
        <v>4284</v>
      </c>
      <c r="F4253" t="s">
        <v>4342</v>
      </c>
      <c r="G4253" t="s">
        <v>3969</v>
      </c>
      <c r="H4253" t="s">
        <v>4343</v>
      </c>
      <c r="I4253" t="s">
        <v>4344</v>
      </c>
      <c r="J4253" t="s">
        <v>4344</v>
      </c>
      <c r="K4253" t="s">
        <v>4343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 s="8"/>
      <c r="S4253" s="8"/>
      <c r="T4253" s="8"/>
      <c r="U4253" s="8"/>
      <c r="V4253" s="8">
        <v>672000</v>
      </c>
      <c r="W4253" s="8"/>
      <c r="X4253" s="8"/>
      <c r="Y4253" s="8"/>
      <c r="Z4253" s="8"/>
      <c r="AA4253" s="8"/>
      <c r="AB4253" s="8">
        <v>192000</v>
      </c>
      <c r="AC4253" s="8"/>
      <c r="AD4253"/>
      <c r="AE4253"/>
      <c r="AF4253"/>
      <c r="AG4253"/>
      <c r="AH4253">
        <v>28.57</v>
      </c>
      <c r="AI4253"/>
      <c r="AJ4253" s="8"/>
      <c r="AK4253" s="8"/>
      <c r="AL4253" s="8"/>
      <c r="AM4253" s="8"/>
      <c r="AN4253" s="8">
        <v>672000</v>
      </c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  <c r="BF4253" s="8"/>
      <c r="BG4253" s="8"/>
      <c r="BH4253" s="8"/>
      <c r="BI4253" s="8">
        <v>480000</v>
      </c>
      <c r="BJ4253" s="8"/>
      <c r="BK4253" s="8">
        <v>480000</v>
      </c>
      <c r="BL4253"/>
      <c r="BM4253">
        <v>100</v>
      </c>
      <c r="BN4253" s="10">
        <v>0</v>
      </c>
      <c r="BO4253" s="10"/>
      <c r="BP4253" s="10"/>
      <c r="BQ4253" s="10"/>
      <c r="BR4253" s="10"/>
      <c r="BS4253" s="10"/>
      <c r="BT4253" s="10"/>
      <c r="BU4253" s="10"/>
      <c r="BV4253" s="1" t="str">
        <f>Запрос1[[#This Row],[Менеджер]]</f>
        <v>Бастаубаев Айдын</v>
      </c>
      <c r="BW4253" s="1" t="str">
        <f>Запрос1[[#This Row],[Дирекция]]</f>
        <v>Южная дирекция</v>
      </c>
      <c r="BX4253" s="1" t="str">
        <f t="shared" si="66"/>
        <v>ИП "Билалаева"</v>
      </c>
      <c r="BY4253" s="1" t="str">
        <f t="shared" si="66"/>
        <v>510405400094</v>
      </c>
      <c r="CA4253" t="str">
        <f>Запрос1[[#This Row],[родитель]]</f>
        <v>ИП "Билалаева"</v>
      </c>
      <c r="CB4253" t="str">
        <f>Запрос1[[#This Row],[БИНРодителя]]</f>
        <v>510405400094</v>
      </c>
    </row>
    <row r="4254" spans="1:80" x14ac:dyDescent="0.3">
      <c r="A4254" t="s">
        <v>4110</v>
      </c>
      <c r="B4254" t="s">
        <v>4252</v>
      </c>
      <c r="C4254" t="s">
        <v>3710</v>
      </c>
      <c r="D4254" t="s">
        <v>870</v>
      </c>
      <c r="E4254" t="s">
        <v>4297</v>
      </c>
      <c r="F4254" t="s">
        <v>4650</v>
      </c>
      <c r="G4254" t="s">
        <v>4651</v>
      </c>
      <c r="H4254" t="s">
        <v>12928</v>
      </c>
      <c r="I4254" t="s">
        <v>12929</v>
      </c>
      <c r="J4254" t="s">
        <v>12929</v>
      </c>
      <c r="K4254" t="s">
        <v>12928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 s="8"/>
      <c r="S4254" s="8"/>
      <c r="T4254" s="8"/>
      <c r="U4254" s="8"/>
      <c r="V4254" s="8"/>
      <c r="W4254" s="8">
        <v>454000</v>
      </c>
      <c r="X4254" s="8"/>
      <c r="Y4254" s="8"/>
      <c r="Z4254" s="8"/>
      <c r="AA4254" s="8"/>
      <c r="AB4254" s="8"/>
      <c r="AC4254" s="8">
        <v>454000</v>
      </c>
      <c r="AD4254"/>
      <c r="AE4254"/>
      <c r="AF4254"/>
      <c r="AG4254"/>
      <c r="AH4254"/>
      <c r="AI4254">
        <v>100</v>
      </c>
      <c r="AJ4254" s="8"/>
      <c r="AK4254" s="8"/>
      <c r="AL4254" s="8"/>
      <c r="AM4254" s="8"/>
      <c r="AN4254" s="8"/>
      <c r="AO4254" s="8">
        <v>454000</v>
      </c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8"/>
      <c r="BE4254" s="8"/>
      <c r="BF4254" s="8"/>
      <c r="BG4254" s="8"/>
      <c r="BH4254" s="8"/>
      <c r="BI4254" s="8"/>
      <c r="BJ4254" s="8"/>
      <c r="BK4254" s="8"/>
      <c r="BL4254"/>
      <c r="BM4254"/>
      <c r="BN4254" s="10">
        <v>0</v>
      </c>
      <c r="BO4254" s="10"/>
      <c r="BP4254" s="10"/>
      <c r="BQ4254" s="10"/>
      <c r="BR4254" s="10"/>
      <c r="BS4254" s="10"/>
      <c r="BT4254" s="10"/>
      <c r="BU4254" s="10"/>
      <c r="BV4254" s="1" t="str">
        <f>Запрос1[[#This Row],[Менеджер]]</f>
        <v>Бастаубаев Айдын</v>
      </c>
      <c r="BW4254" s="1" t="str">
        <f>Запрос1[[#This Row],[Дирекция]]</f>
        <v>Южная дирекция</v>
      </c>
      <c r="BX4254" s="1" t="str">
        <f t="shared" si="66"/>
        <v>К/Х "ДАНИЯРОВА МАЙРА СУЛАЙМАНОВНА "</v>
      </c>
      <c r="BY4254" s="1" t="str">
        <f t="shared" si="66"/>
        <v>650410401622</v>
      </c>
      <c r="CA4254" t="str">
        <f>Запрос1[[#This Row],[родитель]]</f>
        <v>К/Х "ДАНИЯРОВА МАЙРА СУЛАЙМАНОВНА "</v>
      </c>
      <c r="CB4254" t="str">
        <f>Запрос1[[#This Row],[БИНРодителя]]</f>
        <v>650410401622</v>
      </c>
    </row>
    <row r="4255" spans="1:80" x14ac:dyDescent="0.3">
      <c r="A4255" t="s">
        <v>4110</v>
      </c>
      <c r="B4255" t="s">
        <v>4252</v>
      </c>
      <c r="C4255" t="s">
        <v>79</v>
      </c>
      <c r="D4255"/>
      <c r="E4255"/>
      <c r="F4255"/>
      <c r="G4255"/>
      <c r="H4255" t="s">
        <v>4345</v>
      </c>
      <c r="I4255" t="s">
        <v>4346</v>
      </c>
      <c r="J4255" t="s">
        <v>4346</v>
      </c>
      <c r="K4255" t="s">
        <v>4345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 s="8"/>
      <c r="S4255" s="8"/>
      <c r="T4255" s="8"/>
      <c r="U4255" s="8"/>
      <c r="V4255" s="8">
        <v>150000</v>
      </c>
      <c r="W4255" s="8"/>
      <c r="X4255" s="8"/>
      <c r="Y4255" s="8"/>
      <c r="Z4255" s="8"/>
      <c r="AA4255" s="8"/>
      <c r="AB4255" s="8">
        <v>0</v>
      </c>
      <c r="AC4255" s="8"/>
      <c r="AD4255"/>
      <c r="AE4255"/>
      <c r="AF4255"/>
      <c r="AG4255"/>
      <c r="AH4255">
        <v>0</v>
      </c>
      <c r="AI4255"/>
      <c r="AJ4255" s="8"/>
      <c r="AK4255" s="8"/>
      <c r="AL4255" s="8"/>
      <c r="AM4255" s="8"/>
      <c r="AN4255" s="8">
        <v>150000</v>
      </c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  <c r="BD4255" s="8"/>
      <c r="BE4255" s="8"/>
      <c r="BF4255" s="8"/>
      <c r="BG4255" s="8"/>
      <c r="BH4255" s="8"/>
      <c r="BI4255" s="8"/>
      <c r="BJ4255" s="8"/>
      <c r="BK4255" s="8"/>
      <c r="BL4255"/>
      <c r="BM4255"/>
      <c r="BN4255" s="10">
        <v>0</v>
      </c>
      <c r="BO4255" s="10"/>
      <c r="BP4255" s="10"/>
      <c r="BQ4255" s="10"/>
      <c r="BR4255" s="10"/>
      <c r="BS4255" s="10"/>
      <c r="BT4255" s="10"/>
      <c r="BU4255" s="10"/>
      <c r="BV4255" s="1" t="str">
        <f>Запрос1[[#This Row],[Менеджер]]</f>
        <v>Бастаубаев Айдын</v>
      </c>
      <c r="BW4255" s="1" t="str">
        <f>Запрос1[[#This Row],[Дирекция]]</f>
        <v>Южная дирекция</v>
      </c>
      <c r="BX4255" s="1" t="str">
        <f t="shared" si="66"/>
        <v>Нурманов Бауыржан Батырханович</v>
      </c>
      <c r="BY4255" s="1" t="str">
        <f t="shared" si="66"/>
        <v>921017300205</v>
      </c>
      <c r="CA4255" t="str">
        <f>Запрос1[[#This Row],[родитель]]</f>
        <v>Нурманов Бауыржан Батырханович</v>
      </c>
      <c r="CB4255" t="str">
        <f>Запрос1[[#This Row],[БИНРодителя]]</f>
        <v>921017300205</v>
      </c>
    </row>
    <row r="4256" spans="1:80" x14ac:dyDescent="0.3">
      <c r="A4256" t="s">
        <v>4110</v>
      </c>
      <c r="B4256" t="s">
        <v>4252</v>
      </c>
      <c r="C4256" t="s">
        <v>79</v>
      </c>
      <c r="D4256" t="s">
        <v>870</v>
      </c>
      <c r="E4256" t="s">
        <v>871</v>
      </c>
      <c r="F4256" t="s">
        <v>4347</v>
      </c>
      <c r="G4256" t="s">
        <v>4348</v>
      </c>
      <c r="H4256" t="s">
        <v>4349</v>
      </c>
      <c r="I4256" t="s">
        <v>4350</v>
      </c>
      <c r="J4256" t="s">
        <v>4350</v>
      </c>
      <c r="K4256" t="s">
        <v>4349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1</v>
      </c>
      <c r="R4256" s="8"/>
      <c r="S4256" s="8"/>
      <c r="T4256" s="8"/>
      <c r="U4256" s="8"/>
      <c r="V4256" s="8">
        <v>4226100</v>
      </c>
      <c r="W4256" s="8">
        <v>2008800</v>
      </c>
      <c r="X4256" s="8"/>
      <c r="Y4256" s="8"/>
      <c r="Z4256" s="8"/>
      <c r="AA4256" s="8"/>
      <c r="AB4256" s="8">
        <v>1074500</v>
      </c>
      <c r="AC4256" s="8">
        <v>803040</v>
      </c>
      <c r="AD4256"/>
      <c r="AE4256"/>
      <c r="AF4256"/>
      <c r="AG4256"/>
      <c r="AH4256">
        <v>25.43</v>
      </c>
      <c r="AI4256">
        <v>39.979999999999997</v>
      </c>
      <c r="AJ4256" s="8"/>
      <c r="AK4256" s="8"/>
      <c r="AL4256" s="8"/>
      <c r="AM4256" s="8"/>
      <c r="AN4256" s="8">
        <v>4226100</v>
      </c>
      <c r="AO4256" s="8">
        <v>2008800</v>
      </c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8"/>
      <c r="BE4256" s="8"/>
      <c r="BF4256" s="8"/>
      <c r="BG4256" s="8"/>
      <c r="BH4256" s="8"/>
      <c r="BI4256" s="8">
        <v>16605700</v>
      </c>
      <c r="BJ4256" s="8"/>
      <c r="BK4256" s="8">
        <v>4226100</v>
      </c>
      <c r="BL4256"/>
      <c r="BM4256">
        <v>25.4496</v>
      </c>
      <c r="BN4256" s="10">
        <v>1</v>
      </c>
      <c r="BO4256" s="10">
        <v>16907000</v>
      </c>
      <c r="BP4256" s="10">
        <v>16907000</v>
      </c>
      <c r="BQ4256" s="10">
        <v>100</v>
      </c>
      <c r="BR4256" s="10"/>
      <c r="BS4256" s="10"/>
      <c r="BT4256" s="10"/>
      <c r="BU4256" s="10"/>
      <c r="BV4256" s="1" t="str">
        <f>Запрос1[[#This Row],[Менеджер]]</f>
        <v>Бастаубаев Айдын</v>
      </c>
      <c r="BW4256" s="1" t="str">
        <f>Запрос1[[#This Row],[Дирекция]]</f>
        <v>Южная дирекция</v>
      </c>
      <c r="BX4256" s="1" t="str">
        <f t="shared" si="66"/>
        <v>КХ "Наниева Сейда Кибаровна"</v>
      </c>
      <c r="BY4256" s="1" t="str">
        <f t="shared" si="66"/>
        <v>570215401734</v>
      </c>
      <c r="CA4256" t="str">
        <f>Запрос1[[#This Row],[родитель]]</f>
        <v>КХ "Наниева Сейда Кибаровна"</v>
      </c>
      <c r="CB4256" t="str">
        <f>Запрос1[[#This Row],[БИНРодителя]]</f>
        <v>570215401734</v>
      </c>
    </row>
    <row r="4257" spans="1:80" x14ac:dyDescent="0.3">
      <c r="A4257" t="s">
        <v>4110</v>
      </c>
      <c r="B4257" t="s">
        <v>4252</v>
      </c>
      <c r="C4257" t="s">
        <v>79</v>
      </c>
      <c r="D4257" t="s">
        <v>870</v>
      </c>
      <c r="E4257" t="s">
        <v>871</v>
      </c>
      <c r="F4257" t="s">
        <v>4351</v>
      </c>
      <c r="G4257" t="s">
        <v>4352</v>
      </c>
      <c r="H4257" t="s">
        <v>4353</v>
      </c>
      <c r="I4257" t="s">
        <v>4354</v>
      </c>
      <c r="J4257" t="s">
        <v>4354</v>
      </c>
      <c r="K4257" t="s">
        <v>4353</v>
      </c>
      <c r="L4257">
        <v>0</v>
      </c>
      <c r="M4257">
        <v>0</v>
      </c>
      <c r="N4257">
        <v>1</v>
      </c>
      <c r="O4257">
        <v>1</v>
      </c>
      <c r="P4257">
        <v>1</v>
      </c>
      <c r="Q4257">
        <v>1</v>
      </c>
      <c r="R4257" s="8"/>
      <c r="S4257" s="8"/>
      <c r="T4257" s="8">
        <v>9817500</v>
      </c>
      <c r="U4257" s="8">
        <v>5112000</v>
      </c>
      <c r="V4257" s="8">
        <v>3990000</v>
      </c>
      <c r="W4257" s="8">
        <v>4284000</v>
      </c>
      <c r="X4257" s="8"/>
      <c r="Y4257" s="8"/>
      <c r="Z4257" s="8">
        <v>2946000</v>
      </c>
      <c r="AA4257" s="8">
        <v>2556000</v>
      </c>
      <c r="AB4257" s="8">
        <v>0</v>
      </c>
      <c r="AC4257" s="8">
        <v>2142000</v>
      </c>
      <c r="AD4257"/>
      <c r="AE4257"/>
      <c r="AF4257">
        <v>30.01</v>
      </c>
      <c r="AG4257">
        <v>50</v>
      </c>
      <c r="AH4257">
        <v>0</v>
      </c>
      <c r="AI4257">
        <v>50</v>
      </c>
      <c r="AJ4257" s="8"/>
      <c r="AK4257" s="8"/>
      <c r="AL4257" s="8">
        <v>9817500</v>
      </c>
      <c r="AM4257" s="8">
        <v>5112000</v>
      </c>
      <c r="AN4257" s="8">
        <v>3990000</v>
      </c>
      <c r="AO4257" s="8">
        <v>4284000</v>
      </c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  <c r="BD4257" s="8"/>
      <c r="BE4257" s="8"/>
      <c r="BF4257" s="8"/>
      <c r="BG4257" s="8"/>
      <c r="BH4257" s="8">
        <v>15335400</v>
      </c>
      <c r="BI4257" s="8">
        <v>14392030</v>
      </c>
      <c r="BJ4257" s="8">
        <v>9041400</v>
      </c>
      <c r="BK4257" s="8">
        <v>3990000</v>
      </c>
      <c r="BL4257">
        <v>58.957700000000003</v>
      </c>
      <c r="BM4257">
        <v>27.723600000000001</v>
      </c>
      <c r="BN4257" s="10">
        <v>0</v>
      </c>
      <c r="BO4257" s="10"/>
      <c r="BP4257" s="10"/>
      <c r="BQ4257" s="10"/>
      <c r="BR4257" s="10"/>
      <c r="BS4257" s="10"/>
      <c r="BT4257" s="10"/>
      <c r="BU4257" s="10"/>
      <c r="BV4257" s="1" t="str">
        <f>Запрос1[[#This Row],[Менеджер]]</f>
        <v>Бастаубаев Айдын</v>
      </c>
      <c r="BW4257" s="1" t="str">
        <f>Запрос1[[#This Row],[Дирекция]]</f>
        <v>Южная дирекция</v>
      </c>
      <c r="BX4257" s="1" t="str">
        <f t="shared" si="66"/>
        <v>КХ "Дауталы"</v>
      </c>
      <c r="BY4257" s="1" t="str">
        <f t="shared" si="66"/>
        <v>660918302201</v>
      </c>
      <c r="CA4257" t="str">
        <f>Запрос1[[#This Row],[родитель]]</f>
        <v>КХ "Дауталы"</v>
      </c>
      <c r="CB4257" t="str">
        <f>Запрос1[[#This Row],[БИНРодителя]]</f>
        <v>660918302201</v>
      </c>
    </row>
    <row r="4258" spans="1:80" x14ac:dyDescent="0.3">
      <c r="A4258" t="s">
        <v>4110</v>
      </c>
      <c r="B4258" t="s">
        <v>4943</v>
      </c>
      <c r="C4258"/>
      <c r="D4258"/>
      <c r="E4258"/>
      <c r="F4258"/>
      <c r="G4258"/>
      <c r="H4258" t="s">
        <v>12590</v>
      </c>
      <c r="I4258" t="s">
        <v>12591</v>
      </c>
      <c r="J4258" t="s">
        <v>12591</v>
      </c>
      <c r="K4258" t="s">
        <v>12590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 s="8"/>
      <c r="S4258" s="8"/>
      <c r="T4258" s="8"/>
      <c r="U4258" s="8"/>
      <c r="V4258" s="8"/>
      <c r="W4258" s="8">
        <v>652734</v>
      </c>
      <c r="X4258" s="8"/>
      <c r="Y4258" s="8"/>
      <c r="Z4258" s="8"/>
      <c r="AA4258" s="8"/>
      <c r="AB4258" s="8"/>
      <c r="AC4258" s="8">
        <v>652734</v>
      </c>
      <c r="AD4258"/>
      <c r="AE4258"/>
      <c r="AF4258"/>
      <c r="AG4258"/>
      <c r="AH4258"/>
      <c r="AI4258">
        <v>100</v>
      </c>
      <c r="AJ4258" s="8"/>
      <c r="AK4258" s="8"/>
      <c r="AL4258" s="8"/>
      <c r="AM4258" s="8"/>
      <c r="AN4258" s="8"/>
      <c r="AO4258" s="8">
        <v>652734</v>
      </c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  <c r="BF4258" s="8"/>
      <c r="BG4258" s="8"/>
      <c r="BH4258" s="8"/>
      <c r="BI4258" s="8"/>
      <c r="BJ4258" s="8"/>
      <c r="BK4258" s="8"/>
      <c r="BL4258"/>
      <c r="BM4258"/>
      <c r="BN4258" s="10">
        <v>0</v>
      </c>
      <c r="BO4258" s="10"/>
      <c r="BP4258" s="10"/>
      <c r="BQ4258" s="10"/>
      <c r="BR4258" s="10"/>
      <c r="BS4258" s="10"/>
      <c r="BT4258" s="10"/>
      <c r="BU4258" s="10"/>
      <c r="BV4258" s="1" t="str">
        <f>Запрос1[[#This Row],[Менеджер]]</f>
        <v>Каштасп Әбурайхан</v>
      </c>
      <c r="BW4258" s="1" t="str">
        <f>Запрос1[[#This Row],[Дирекция]]</f>
        <v>Южная дирекция</v>
      </c>
      <c r="BX4258" s="1" t="str">
        <f t="shared" si="66"/>
        <v>Серебренников Константин Николавевич</v>
      </c>
      <c r="BY4258" s="1" t="str">
        <f t="shared" si="66"/>
        <v>880508300152</v>
      </c>
      <c r="CA4258" t="str">
        <f>Запрос1[[#This Row],[родитель]]</f>
        <v>Серебренников Константин Николавевич</v>
      </c>
      <c r="CB4258" t="str">
        <f>Запрос1[[#This Row],[БИНРодителя]]</f>
        <v>880508300152</v>
      </c>
    </row>
    <row r="4259" spans="1:80" x14ac:dyDescent="0.3">
      <c r="A4259" t="s">
        <v>4110</v>
      </c>
      <c r="B4259" t="s">
        <v>4943</v>
      </c>
      <c r="C4259"/>
      <c r="D4259" t="s">
        <v>870</v>
      </c>
      <c r="E4259" t="s">
        <v>4975</v>
      </c>
      <c r="F4259" t="s">
        <v>9235</v>
      </c>
      <c r="G4259" t="s">
        <v>9236</v>
      </c>
      <c r="H4259" t="s">
        <v>12592</v>
      </c>
      <c r="I4259" t="s">
        <v>12593</v>
      </c>
      <c r="J4259" t="s">
        <v>12593</v>
      </c>
      <c r="K4259" t="s">
        <v>12592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 s="8"/>
      <c r="S4259" s="8"/>
      <c r="T4259" s="8"/>
      <c r="U4259" s="8"/>
      <c r="V4259" s="8"/>
      <c r="W4259" s="8">
        <v>930000</v>
      </c>
      <c r="X4259" s="8"/>
      <c r="Y4259" s="8"/>
      <c r="Z4259" s="8"/>
      <c r="AA4259" s="8"/>
      <c r="AB4259" s="8"/>
      <c r="AC4259" s="8">
        <v>930000</v>
      </c>
      <c r="AD4259"/>
      <c r="AE4259"/>
      <c r="AF4259"/>
      <c r="AG4259"/>
      <c r="AH4259"/>
      <c r="AI4259">
        <v>100</v>
      </c>
      <c r="AJ4259" s="8"/>
      <c r="AK4259" s="8"/>
      <c r="AL4259" s="8"/>
      <c r="AM4259" s="8"/>
      <c r="AN4259" s="8"/>
      <c r="AO4259" s="8">
        <v>930000</v>
      </c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  <c r="BF4259" s="8"/>
      <c r="BG4259" s="8"/>
      <c r="BH4259" s="8"/>
      <c r="BI4259" s="8"/>
      <c r="BJ4259" s="8"/>
      <c r="BK4259" s="8"/>
      <c r="BL4259"/>
      <c r="BM4259"/>
      <c r="BN4259" s="10">
        <v>0</v>
      </c>
      <c r="BO4259" s="10"/>
      <c r="BP4259" s="10"/>
      <c r="BQ4259" s="10"/>
      <c r="BR4259" s="10"/>
      <c r="BS4259" s="10"/>
      <c r="BT4259" s="10"/>
      <c r="BU4259" s="10"/>
      <c r="BV4259" s="1" t="str">
        <f>Запрос1[[#This Row],[Менеджер]]</f>
        <v>Каштасп Әбурайхан</v>
      </c>
      <c r="BW4259" s="1" t="str">
        <f>Запрос1[[#This Row],[Дирекция]]</f>
        <v>Южная дирекция</v>
      </c>
      <c r="BX4259" s="1" t="str">
        <f t="shared" si="66"/>
        <v>К/Х СКАКОВ М.Д.</v>
      </c>
      <c r="BY4259" s="1" t="str">
        <f t="shared" si="66"/>
        <v>790424301323</v>
      </c>
      <c r="CA4259" t="str">
        <f>Запрос1[[#This Row],[родитель]]</f>
        <v>К/Х СКАКОВ М.Д.</v>
      </c>
      <c r="CB4259" t="str">
        <f>Запрос1[[#This Row],[БИНРодителя]]</f>
        <v>790424301323</v>
      </c>
    </row>
    <row r="4260" spans="1:80" x14ac:dyDescent="0.3">
      <c r="A4260" t="s">
        <v>4110</v>
      </c>
      <c r="B4260" t="s">
        <v>4943</v>
      </c>
      <c r="C4260"/>
      <c r="D4260" t="s">
        <v>870</v>
      </c>
      <c r="E4260" t="s">
        <v>871</v>
      </c>
      <c r="F4260" t="s">
        <v>5004</v>
      </c>
      <c r="G4260" t="s">
        <v>5005</v>
      </c>
      <c r="H4260" t="s">
        <v>12594</v>
      </c>
      <c r="I4260" t="s">
        <v>12595</v>
      </c>
      <c r="J4260" t="s">
        <v>12595</v>
      </c>
      <c r="K4260" t="s">
        <v>12594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 s="8"/>
      <c r="S4260" s="8"/>
      <c r="T4260" s="8"/>
      <c r="U4260" s="8"/>
      <c r="V4260" s="8"/>
      <c r="W4260" s="8">
        <v>2984700</v>
      </c>
      <c r="X4260" s="8"/>
      <c r="Y4260" s="8"/>
      <c r="Z4260" s="8"/>
      <c r="AA4260" s="8"/>
      <c r="AB4260" s="8"/>
      <c r="AC4260" s="8">
        <v>2984700</v>
      </c>
      <c r="AD4260"/>
      <c r="AE4260"/>
      <c r="AF4260"/>
      <c r="AG4260"/>
      <c r="AH4260"/>
      <c r="AI4260">
        <v>100</v>
      </c>
      <c r="AJ4260" s="8"/>
      <c r="AK4260" s="8"/>
      <c r="AL4260" s="8"/>
      <c r="AM4260" s="8"/>
      <c r="AN4260" s="8"/>
      <c r="AO4260" s="8">
        <v>2984700</v>
      </c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  <c r="BF4260" s="8"/>
      <c r="BG4260" s="8"/>
      <c r="BH4260" s="8"/>
      <c r="BI4260" s="8"/>
      <c r="BJ4260" s="8"/>
      <c r="BK4260" s="8"/>
      <c r="BL4260"/>
      <c r="BM4260"/>
      <c r="BN4260" s="10">
        <v>0</v>
      </c>
      <c r="BO4260" s="10"/>
      <c r="BP4260" s="10"/>
      <c r="BQ4260" s="10"/>
      <c r="BR4260" s="10"/>
      <c r="BS4260" s="10"/>
      <c r="BT4260" s="10"/>
      <c r="BU4260" s="10"/>
      <c r="BV4260" s="1" t="str">
        <f>Запрос1[[#This Row],[Менеджер]]</f>
        <v>Каштасп Әбурайхан</v>
      </c>
      <c r="BW4260" s="1" t="str">
        <f>Запрос1[[#This Row],[Дирекция]]</f>
        <v>Южная дирекция</v>
      </c>
      <c r="BX4260" s="1" t="str">
        <f t="shared" si="66"/>
        <v>ТОО "AGRO MAX"</v>
      </c>
      <c r="BY4260" s="1" t="str">
        <f t="shared" si="66"/>
        <v>210840007920</v>
      </c>
      <c r="CA4260" t="str">
        <f>Запрос1[[#This Row],[родитель]]</f>
        <v>ТОО "AGRO MAX"</v>
      </c>
      <c r="CB4260" t="str">
        <f>Запрос1[[#This Row],[БИНРодителя]]</f>
        <v>210840007920</v>
      </c>
    </row>
    <row r="4261" spans="1:80" x14ac:dyDescent="0.3">
      <c r="A4261" t="s">
        <v>4110</v>
      </c>
      <c r="B4261" t="s">
        <v>4943</v>
      </c>
      <c r="C4261"/>
      <c r="D4261" t="s">
        <v>870</v>
      </c>
      <c r="E4261" t="s">
        <v>871</v>
      </c>
      <c r="F4261" t="s">
        <v>4253</v>
      </c>
      <c r="G4261" t="s">
        <v>6646</v>
      </c>
      <c r="H4261" t="s">
        <v>12596</v>
      </c>
      <c r="I4261" t="s">
        <v>12597</v>
      </c>
      <c r="J4261" t="s">
        <v>12597</v>
      </c>
      <c r="K4261" t="s">
        <v>12596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 s="8"/>
      <c r="S4261" s="8"/>
      <c r="T4261" s="8"/>
      <c r="U4261" s="8"/>
      <c r="V4261" s="8"/>
      <c r="W4261" s="8">
        <v>786045</v>
      </c>
      <c r="X4261" s="8"/>
      <c r="Y4261" s="8"/>
      <c r="Z4261" s="8"/>
      <c r="AA4261" s="8"/>
      <c r="AB4261" s="8"/>
      <c r="AC4261" s="8">
        <v>786045</v>
      </c>
      <c r="AD4261"/>
      <c r="AE4261"/>
      <c r="AF4261"/>
      <c r="AG4261"/>
      <c r="AH4261"/>
      <c r="AI4261">
        <v>100</v>
      </c>
      <c r="AJ4261" s="8"/>
      <c r="AK4261" s="8"/>
      <c r="AL4261" s="8"/>
      <c r="AM4261" s="8"/>
      <c r="AN4261" s="8"/>
      <c r="AO4261" s="8">
        <v>786045</v>
      </c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  <c r="BF4261" s="8"/>
      <c r="BG4261" s="8"/>
      <c r="BH4261" s="8"/>
      <c r="BI4261" s="8"/>
      <c r="BJ4261" s="8"/>
      <c r="BK4261" s="8"/>
      <c r="BL4261"/>
      <c r="BM4261"/>
      <c r="BN4261" s="10">
        <v>0</v>
      </c>
      <c r="BO4261" s="10"/>
      <c r="BP4261" s="10"/>
      <c r="BQ4261" s="10"/>
      <c r="BR4261" s="10"/>
      <c r="BS4261" s="10"/>
      <c r="BT4261" s="10"/>
      <c r="BU4261" s="10"/>
      <c r="BV4261" s="1" t="str">
        <f>Запрос1[[#This Row],[Менеджер]]</f>
        <v>Каштасп Әбурайхан</v>
      </c>
      <c r="BW4261" s="1" t="str">
        <f>Запрос1[[#This Row],[Дирекция]]</f>
        <v>Южная дирекция</v>
      </c>
      <c r="BX4261" s="1" t="str">
        <f t="shared" si="66"/>
        <v>ТОО "TRADE AGRO-6"</v>
      </c>
      <c r="BY4261" s="1" t="str">
        <f t="shared" si="66"/>
        <v>180940020567</v>
      </c>
      <c r="CA4261" t="str">
        <f>Запрос1[[#This Row],[родитель]]</f>
        <v>ТОО "TRADE AGRO-6"</v>
      </c>
      <c r="CB4261" t="str">
        <f>Запрос1[[#This Row],[БИНРодителя]]</f>
        <v>180940020567</v>
      </c>
    </row>
    <row r="4262" spans="1:80" x14ac:dyDescent="0.3">
      <c r="A4262" t="s">
        <v>4110</v>
      </c>
      <c r="B4262" t="s">
        <v>4943</v>
      </c>
      <c r="C4262"/>
      <c r="D4262" t="s">
        <v>870</v>
      </c>
      <c r="E4262" t="s">
        <v>871</v>
      </c>
      <c r="F4262" t="s">
        <v>5155</v>
      </c>
      <c r="G4262" t="s">
        <v>5156</v>
      </c>
      <c r="H4262" t="s">
        <v>12598</v>
      </c>
      <c r="I4262" t="s">
        <v>12599</v>
      </c>
      <c r="J4262" t="s">
        <v>12599</v>
      </c>
      <c r="K4262" t="s">
        <v>12598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 s="8"/>
      <c r="S4262" s="8"/>
      <c r="T4262" s="8"/>
      <c r="U4262" s="8"/>
      <c r="V4262" s="8"/>
      <c r="W4262" s="8">
        <v>632095</v>
      </c>
      <c r="X4262" s="8"/>
      <c r="Y4262" s="8"/>
      <c r="Z4262" s="8"/>
      <c r="AA4262" s="8"/>
      <c r="AB4262" s="8"/>
      <c r="AC4262" s="8">
        <v>632095</v>
      </c>
      <c r="AD4262"/>
      <c r="AE4262"/>
      <c r="AF4262"/>
      <c r="AG4262"/>
      <c r="AH4262"/>
      <c r="AI4262">
        <v>100</v>
      </c>
      <c r="AJ4262" s="8"/>
      <c r="AK4262" s="8"/>
      <c r="AL4262" s="8"/>
      <c r="AM4262" s="8"/>
      <c r="AN4262" s="8"/>
      <c r="AO4262" s="8">
        <v>632095</v>
      </c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  <c r="BF4262" s="8"/>
      <c r="BG4262" s="8"/>
      <c r="BH4262" s="8"/>
      <c r="BI4262" s="8"/>
      <c r="BJ4262" s="8"/>
      <c r="BK4262" s="8"/>
      <c r="BL4262"/>
      <c r="BM4262"/>
      <c r="BN4262" s="10">
        <v>0</v>
      </c>
      <c r="BO4262" s="10"/>
      <c r="BP4262" s="10"/>
      <c r="BQ4262" s="10"/>
      <c r="BR4262" s="10"/>
      <c r="BS4262" s="10"/>
      <c r="BT4262" s="10"/>
      <c r="BU4262" s="10"/>
      <c r="BV4262" s="1" t="str">
        <f>Запрос1[[#This Row],[Менеджер]]</f>
        <v>Каштасп Әбурайхан</v>
      </c>
      <c r="BW4262" s="1" t="str">
        <f>Запрос1[[#This Row],[Дирекция]]</f>
        <v>Южная дирекция</v>
      </c>
      <c r="BX4262" s="1" t="str">
        <f t="shared" si="66"/>
        <v>ТОО "INVINCIBLE"</v>
      </c>
      <c r="BY4262" s="1" t="str">
        <f t="shared" si="66"/>
        <v>181240001331</v>
      </c>
      <c r="CA4262" t="str">
        <f>Запрос1[[#This Row],[родитель]]</f>
        <v>ТОО "INVINCIBLE"</v>
      </c>
      <c r="CB4262" t="str">
        <f>Запрос1[[#This Row],[БИНРодителя]]</f>
        <v>181240001331</v>
      </c>
    </row>
    <row r="4263" spans="1:80" x14ac:dyDescent="0.3">
      <c r="A4263" t="s">
        <v>4110</v>
      </c>
      <c r="B4263" t="s">
        <v>4943</v>
      </c>
      <c r="C4263"/>
      <c r="D4263" t="s">
        <v>870</v>
      </c>
      <c r="E4263" t="s">
        <v>871</v>
      </c>
      <c r="F4263" t="s">
        <v>5155</v>
      </c>
      <c r="G4263" t="s">
        <v>5156</v>
      </c>
      <c r="H4263" t="s">
        <v>12600</v>
      </c>
      <c r="I4263" t="s">
        <v>12601</v>
      </c>
      <c r="J4263" t="s">
        <v>12601</v>
      </c>
      <c r="K4263" t="s">
        <v>12600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 s="8"/>
      <c r="S4263" s="8"/>
      <c r="T4263" s="8"/>
      <c r="U4263" s="8"/>
      <c r="V4263" s="8"/>
      <c r="W4263" s="8">
        <v>786045</v>
      </c>
      <c r="X4263" s="8"/>
      <c r="Y4263" s="8"/>
      <c r="Z4263" s="8"/>
      <c r="AA4263" s="8"/>
      <c r="AB4263" s="8"/>
      <c r="AC4263" s="8">
        <v>786045</v>
      </c>
      <c r="AD4263"/>
      <c r="AE4263"/>
      <c r="AF4263"/>
      <c r="AG4263"/>
      <c r="AH4263"/>
      <c r="AI4263">
        <v>100</v>
      </c>
      <c r="AJ4263" s="8"/>
      <c r="AK4263" s="8"/>
      <c r="AL4263" s="8"/>
      <c r="AM4263" s="8"/>
      <c r="AN4263" s="8"/>
      <c r="AO4263" s="8">
        <v>786045</v>
      </c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  <c r="BD4263" s="8"/>
      <c r="BE4263" s="8"/>
      <c r="BF4263" s="8"/>
      <c r="BG4263" s="8"/>
      <c r="BH4263" s="8"/>
      <c r="BI4263" s="8"/>
      <c r="BJ4263" s="8"/>
      <c r="BK4263" s="8"/>
      <c r="BL4263"/>
      <c r="BM4263"/>
      <c r="BN4263" s="10">
        <v>0</v>
      </c>
      <c r="BO4263" s="10"/>
      <c r="BP4263" s="10"/>
      <c r="BQ4263" s="10"/>
      <c r="BR4263" s="10"/>
      <c r="BS4263" s="10"/>
      <c r="BT4263" s="10"/>
      <c r="BU4263" s="10"/>
      <c r="BV4263" s="1" t="str">
        <f>Запрос1[[#This Row],[Менеджер]]</f>
        <v>Каштасп Әбурайхан</v>
      </c>
      <c r="BW4263" s="1" t="str">
        <f>Запрос1[[#This Row],[Дирекция]]</f>
        <v>Южная дирекция</v>
      </c>
      <c r="BX4263" s="1" t="str">
        <f t="shared" si="66"/>
        <v>ТОО "TRADE AGRO-5"</v>
      </c>
      <c r="BY4263" s="1" t="str">
        <f t="shared" si="66"/>
        <v>180940020488</v>
      </c>
      <c r="CA4263" t="str">
        <f>Запрос1[[#This Row],[родитель]]</f>
        <v>ТОО "TRADE AGRO-5"</v>
      </c>
      <c r="CB4263" t="str">
        <f>Запрос1[[#This Row],[БИНРодителя]]</f>
        <v>180940020488</v>
      </c>
    </row>
    <row r="4264" spans="1:80" x14ac:dyDescent="0.3">
      <c r="A4264" t="s">
        <v>4110</v>
      </c>
      <c r="B4264" t="s">
        <v>4943</v>
      </c>
      <c r="C4264"/>
      <c r="D4264" t="s">
        <v>870</v>
      </c>
      <c r="E4264" t="s">
        <v>871</v>
      </c>
      <c r="F4264" t="s">
        <v>4351</v>
      </c>
      <c r="G4264" t="s">
        <v>4352</v>
      </c>
      <c r="H4264" t="s">
        <v>12602</v>
      </c>
      <c r="I4264" t="s">
        <v>12603</v>
      </c>
      <c r="J4264" t="s">
        <v>12603</v>
      </c>
      <c r="K4264" t="s">
        <v>12602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 s="8"/>
      <c r="S4264" s="8"/>
      <c r="T4264" s="8"/>
      <c r="U4264" s="8"/>
      <c r="V4264" s="8"/>
      <c r="W4264" s="8">
        <v>371492</v>
      </c>
      <c r="X4264" s="8"/>
      <c r="Y4264" s="8"/>
      <c r="Z4264" s="8"/>
      <c r="AA4264" s="8"/>
      <c r="AB4264" s="8"/>
      <c r="AC4264" s="8">
        <v>371492</v>
      </c>
      <c r="AD4264"/>
      <c r="AE4264"/>
      <c r="AF4264"/>
      <c r="AG4264"/>
      <c r="AH4264"/>
      <c r="AI4264">
        <v>100</v>
      </c>
      <c r="AJ4264" s="8"/>
      <c r="AK4264" s="8"/>
      <c r="AL4264" s="8"/>
      <c r="AM4264" s="8"/>
      <c r="AN4264" s="8"/>
      <c r="AO4264" s="8">
        <v>371492</v>
      </c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  <c r="BF4264" s="8"/>
      <c r="BG4264" s="8"/>
      <c r="BH4264" s="8"/>
      <c r="BI4264" s="8"/>
      <c r="BJ4264" s="8"/>
      <c r="BK4264" s="8"/>
      <c r="BL4264"/>
      <c r="BM4264"/>
      <c r="BN4264" s="10">
        <v>1</v>
      </c>
      <c r="BO4264" s="10">
        <v>501000</v>
      </c>
      <c r="BP4264" s="10">
        <v>501000</v>
      </c>
      <c r="BQ4264" s="10">
        <v>100</v>
      </c>
      <c r="BR4264" s="10">
        <v>501000</v>
      </c>
      <c r="BS4264" s="10"/>
      <c r="BT4264" s="10"/>
      <c r="BU4264" s="10"/>
      <c r="BV4264" s="1" t="str">
        <f>Запрос1[[#This Row],[Менеджер]]</f>
        <v>Каштасп Әбурайхан</v>
      </c>
      <c r="BW4264" s="1" t="str">
        <f>Запрос1[[#This Row],[Дирекция]]</f>
        <v>Южная дирекция</v>
      </c>
      <c r="BX4264" s="1" t="str">
        <f t="shared" si="66"/>
        <v>КХ МАРАТ</v>
      </c>
      <c r="BY4264" s="1" t="str">
        <f t="shared" si="66"/>
        <v>590125400057</v>
      </c>
      <c r="CA4264" t="str">
        <f>Запрос1[[#This Row],[родитель]]</f>
        <v>КХ МАРАТ</v>
      </c>
      <c r="CB4264" t="str">
        <f>Запрос1[[#This Row],[БИНРодителя]]</f>
        <v>590125400057</v>
      </c>
    </row>
    <row r="4265" spans="1:80" x14ac:dyDescent="0.3">
      <c r="A4265" t="s">
        <v>4110</v>
      </c>
      <c r="B4265" t="s">
        <v>4943</v>
      </c>
      <c r="C4265"/>
      <c r="D4265" t="s">
        <v>870</v>
      </c>
      <c r="E4265" t="s">
        <v>4297</v>
      </c>
      <c r="F4265" t="s">
        <v>4733</v>
      </c>
      <c r="G4265" t="s">
        <v>4734</v>
      </c>
      <c r="H4265" t="s">
        <v>12604</v>
      </c>
      <c r="I4265" t="s">
        <v>12605</v>
      </c>
      <c r="J4265" t="s">
        <v>12605</v>
      </c>
      <c r="K4265" t="s">
        <v>12604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 s="8"/>
      <c r="S4265" s="8"/>
      <c r="T4265" s="8"/>
      <c r="U4265" s="8"/>
      <c r="V4265" s="8"/>
      <c r="W4265" s="8">
        <v>97500</v>
      </c>
      <c r="X4265" s="8"/>
      <c r="Y4265" s="8"/>
      <c r="Z4265" s="8"/>
      <c r="AA4265" s="8"/>
      <c r="AB4265" s="8"/>
      <c r="AC4265" s="8">
        <v>97500</v>
      </c>
      <c r="AD4265"/>
      <c r="AE4265"/>
      <c r="AF4265"/>
      <c r="AG4265"/>
      <c r="AH4265"/>
      <c r="AI4265">
        <v>100</v>
      </c>
      <c r="AJ4265" s="8"/>
      <c r="AK4265" s="8"/>
      <c r="AL4265" s="8"/>
      <c r="AM4265" s="8"/>
      <c r="AN4265" s="8"/>
      <c r="AO4265" s="8">
        <v>97500</v>
      </c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  <c r="BF4265" s="8"/>
      <c r="BG4265" s="8"/>
      <c r="BH4265" s="8"/>
      <c r="BI4265" s="8"/>
      <c r="BJ4265" s="8"/>
      <c r="BK4265" s="8"/>
      <c r="BL4265"/>
      <c r="BM4265"/>
      <c r="BN4265" s="10">
        <v>0</v>
      </c>
      <c r="BO4265" s="10"/>
      <c r="BP4265" s="10"/>
      <c r="BQ4265" s="10"/>
      <c r="BR4265" s="10"/>
      <c r="BS4265" s="10"/>
      <c r="BT4265" s="10"/>
      <c r="BU4265" s="10"/>
      <c r="BV4265" s="1" t="str">
        <f>Запрос1[[#This Row],[Менеджер]]</f>
        <v>Каштасп Әбурайхан</v>
      </c>
      <c r="BW4265" s="1" t="str">
        <f>Запрос1[[#This Row],[Дирекция]]</f>
        <v>Южная дирекция</v>
      </c>
      <c r="BX4265" s="1" t="str">
        <f t="shared" si="66"/>
        <v>КХ АБДУЖАЛАЛОВ</v>
      </c>
      <c r="BY4265" s="1" t="str">
        <f t="shared" si="66"/>
        <v>711025301632</v>
      </c>
      <c r="CA4265" t="str">
        <f>Запрос1[[#This Row],[родитель]]</f>
        <v>КХ АБДУЖАЛАЛОВ</v>
      </c>
      <c r="CB4265" t="str">
        <f>Запрос1[[#This Row],[БИНРодителя]]</f>
        <v>711025301632</v>
      </c>
    </row>
    <row r="4266" spans="1:80" x14ac:dyDescent="0.3">
      <c r="A4266" t="s">
        <v>4110</v>
      </c>
      <c r="B4266" t="s">
        <v>4943</v>
      </c>
      <c r="C4266"/>
      <c r="D4266" t="s">
        <v>870</v>
      </c>
      <c r="E4266" t="s">
        <v>4297</v>
      </c>
      <c r="F4266" t="s">
        <v>4650</v>
      </c>
      <c r="G4266" t="s">
        <v>4651</v>
      </c>
      <c r="H4266" t="s">
        <v>12606</v>
      </c>
      <c r="I4266" t="s">
        <v>12607</v>
      </c>
      <c r="J4266" t="s">
        <v>12607</v>
      </c>
      <c r="K4266" t="s">
        <v>12606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 s="8"/>
      <c r="S4266" s="8"/>
      <c r="T4266" s="8"/>
      <c r="U4266" s="8"/>
      <c r="V4266" s="8"/>
      <c r="W4266" s="8">
        <v>385000</v>
      </c>
      <c r="X4266" s="8"/>
      <c r="Y4266" s="8"/>
      <c r="Z4266" s="8"/>
      <c r="AA4266" s="8"/>
      <c r="AB4266" s="8"/>
      <c r="AC4266" s="8">
        <v>385000</v>
      </c>
      <c r="AD4266"/>
      <c r="AE4266"/>
      <c r="AF4266"/>
      <c r="AG4266"/>
      <c r="AH4266"/>
      <c r="AI4266">
        <v>100</v>
      </c>
      <c r="AJ4266" s="8"/>
      <c r="AK4266" s="8"/>
      <c r="AL4266" s="8"/>
      <c r="AM4266" s="8"/>
      <c r="AN4266" s="8"/>
      <c r="AO4266" s="8">
        <v>385000</v>
      </c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8"/>
      <c r="BE4266" s="8"/>
      <c r="BF4266" s="8"/>
      <c r="BG4266" s="8"/>
      <c r="BH4266" s="8"/>
      <c r="BI4266" s="8"/>
      <c r="BJ4266" s="8"/>
      <c r="BK4266" s="8"/>
      <c r="BL4266"/>
      <c r="BM4266"/>
      <c r="BN4266" s="10">
        <v>0</v>
      </c>
      <c r="BO4266" s="10"/>
      <c r="BP4266" s="10"/>
      <c r="BQ4266" s="10"/>
      <c r="BR4266" s="10"/>
      <c r="BS4266" s="10"/>
      <c r="BT4266" s="10"/>
      <c r="BU4266" s="10"/>
      <c r="BV4266" s="1" t="str">
        <f>Запрос1[[#This Row],[Менеджер]]</f>
        <v>Каштасп Әбурайхан</v>
      </c>
      <c r="BW4266" s="1" t="str">
        <f>Запрос1[[#This Row],[Дирекция]]</f>
        <v>Южная дирекция</v>
      </c>
      <c r="BX4266" s="1" t="str">
        <f t="shared" si="66"/>
        <v>К/Х "Суанбаев К"</v>
      </c>
      <c r="BY4266" s="1" t="str">
        <f t="shared" si="66"/>
        <v>440314400817</v>
      </c>
      <c r="CA4266" t="str">
        <f>Запрос1[[#This Row],[родитель]]</f>
        <v>К/Х "Суанбаев К"</v>
      </c>
      <c r="CB4266" t="str">
        <f>Запрос1[[#This Row],[БИНРодителя]]</f>
        <v>440314400817</v>
      </c>
    </row>
    <row r="4267" spans="1:80" x14ac:dyDescent="0.3">
      <c r="A4267" t="s">
        <v>4110</v>
      </c>
      <c r="B4267" t="s">
        <v>4252</v>
      </c>
      <c r="C4267" t="s">
        <v>1900</v>
      </c>
      <c r="D4267" t="s">
        <v>870</v>
      </c>
      <c r="E4267" t="s">
        <v>3739</v>
      </c>
      <c r="F4267" t="s">
        <v>4601</v>
      </c>
      <c r="G4267" t="s">
        <v>4602</v>
      </c>
      <c r="H4267" t="s">
        <v>5478</v>
      </c>
      <c r="I4267" t="s">
        <v>5479</v>
      </c>
      <c r="J4267" t="s">
        <v>5479</v>
      </c>
      <c r="K4267" t="s">
        <v>5478</v>
      </c>
      <c r="L4267">
        <v>1</v>
      </c>
      <c r="M4267">
        <v>1</v>
      </c>
      <c r="N4267">
        <v>0</v>
      </c>
      <c r="O4267">
        <v>0</v>
      </c>
      <c r="P4267">
        <v>1</v>
      </c>
      <c r="Q4267">
        <v>0</v>
      </c>
      <c r="R4267" s="8">
        <v>460390</v>
      </c>
      <c r="S4267" s="8">
        <v>1449270</v>
      </c>
      <c r="T4267" s="8"/>
      <c r="U4267" s="8"/>
      <c r="V4267" s="8">
        <v>218780</v>
      </c>
      <c r="W4267" s="8"/>
      <c r="X4267" s="8">
        <v>0</v>
      </c>
      <c r="Y4267" s="8">
        <v>119250</v>
      </c>
      <c r="Z4267" s="8"/>
      <c r="AA4267" s="8"/>
      <c r="AB4267" s="8">
        <v>0</v>
      </c>
      <c r="AC4267" s="8"/>
      <c r="AD4267">
        <v>0</v>
      </c>
      <c r="AE4267">
        <v>8.23</v>
      </c>
      <c r="AF4267"/>
      <c r="AG4267"/>
      <c r="AH4267">
        <v>0</v>
      </c>
      <c r="AI4267"/>
      <c r="AJ4267" s="8">
        <v>460390</v>
      </c>
      <c r="AK4267" s="8">
        <v>1690270</v>
      </c>
      <c r="AL4267" s="8"/>
      <c r="AM4267" s="8"/>
      <c r="AN4267" s="8">
        <v>218780</v>
      </c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  <c r="BD4267" s="8"/>
      <c r="BE4267" s="8"/>
      <c r="BF4267" s="8"/>
      <c r="BG4267" s="8"/>
      <c r="BH4267" s="8"/>
      <c r="BI4267" s="8"/>
      <c r="BJ4267" s="8"/>
      <c r="BK4267" s="8"/>
      <c r="BL4267"/>
      <c r="BM4267"/>
      <c r="BN4267" s="10">
        <v>0</v>
      </c>
      <c r="BO4267" s="10"/>
      <c r="BP4267" s="10"/>
      <c r="BQ4267" s="10"/>
      <c r="BR4267" s="10"/>
      <c r="BS4267" s="10"/>
      <c r="BT4267" s="10"/>
      <c r="BU4267" s="10"/>
      <c r="BV4267" s="1" t="str">
        <f>Запрос1[[#This Row],[Менеджер]]</f>
        <v>Бастаубаев Айдын</v>
      </c>
      <c r="BW4267" s="1" t="str">
        <f>Запрос1[[#This Row],[Дирекция]]</f>
        <v>Южная дирекция</v>
      </c>
      <c r="BX4267" s="1" t="str">
        <f t="shared" si="66"/>
        <v>ПК СПК "Қолқанат"</v>
      </c>
      <c r="BY4267" s="1" t="str">
        <f t="shared" si="66"/>
        <v>160440005908</v>
      </c>
      <c r="CA4267" t="str">
        <f>Запрос1[[#This Row],[родитель]]</f>
        <v>ПК СПК "Қолқанат"</v>
      </c>
      <c r="CB4267" t="str">
        <f>Запрос1[[#This Row],[БИНРодителя]]</f>
        <v>160440005908</v>
      </c>
    </row>
    <row r="4268" spans="1:80" x14ac:dyDescent="0.3">
      <c r="A4268" t="s">
        <v>4110</v>
      </c>
      <c r="B4268" t="s">
        <v>4252</v>
      </c>
      <c r="C4268" t="s">
        <v>1900</v>
      </c>
      <c r="D4268" t="s">
        <v>870</v>
      </c>
      <c r="E4268" t="s">
        <v>4284</v>
      </c>
      <c r="F4268" t="s">
        <v>5480</v>
      </c>
      <c r="G4268" t="s">
        <v>5481</v>
      </c>
      <c r="H4268" t="s">
        <v>5482</v>
      </c>
      <c r="I4268" t="s">
        <v>5483</v>
      </c>
      <c r="J4268" t="s">
        <v>5483</v>
      </c>
      <c r="K4268" t="s">
        <v>5482</v>
      </c>
      <c r="L4268">
        <v>0</v>
      </c>
      <c r="M4268">
        <v>1</v>
      </c>
      <c r="N4268">
        <v>1</v>
      </c>
      <c r="O4268">
        <v>1</v>
      </c>
      <c r="P4268">
        <v>1</v>
      </c>
      <c r="Q4268">
        <v>0</v>
      </c>
      <c r="R4268" s="8"/>
      <c r="S4268" s="8">
        <v>215000</v>
      </c>
      <c r="T4268" s="8">
        <v>108000</v>
      </c>
      <c r="U4268" s="8">
        <v>290000</v>
      </c>
      <c r="V4268" s="8">
        <v>500000</v>
      </c>
      <c r="W4268" s="8"/>
      <c r="X4268" s="8"/>
      <c r="Y4268" s="8">
        <v>70000</v>
      </c>
      <c r="Z4268" s="8">
        <v>108000</v>
      </c>
      <c r="AA4268" s="8">
        <v>290000</v>
      </c>
      <c r="AB4268" s="8">
        <v>0</v>
      </c>
      <c r="AC4268" s="8"/>
      <c r="AD4268"/>
      <c r="AE4268">
        <v>32.56</v>
      </c>
      <c r="AF4268">
        <v>100</v>
      </c>
      <c r="AG4268">
        <v>100</v>
      </c>
      <c r="AH4268">
        <v>0</v>
      </c>
      <c r="AI4268"/>
      <c r="AJ4268" s="8"/>
      <c r="AK4268" s="8">
        <v>215000</v>
      </c>
      <c r="AL4268" s="8">
        <v>108000</v>
      </c>
      <c r="AM4268" s="8">
        <v>290000</v>
      </c>
      <c r="AN4268" s="8">
        <v>500000</v>
      </c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8"/>
      <c r="BE4268" s="8"/>
      <c r="BF4268" s="8"/>
      <c r="BG4268" s="8"/>
      <c r="BH4268" s="8">
        <v>290000</v>
      </c>
      <c r="BI4268" s="8"/>
      <c r="BJ4268" s="8">
        <v>290000</v>
      </c>
      <c r="BK4268" s="8"/>
      <c r="BL4268">
        <v>100</v>
      </c>
      <c r="BM4268"/>
      <c r="BN4268" s="10">
        <v>0</v>
      </c>
      <c r="BO4268" s="10"/>
      <c r="BP4268" s="10"/>
      <c r="BQ4268" s="10"/>
      <c r="BR4268" s="10"/>
      <c r="BS4268" s="10"/>
      <c r="BT4268" s="10"/>
      <c r="BU4268" s="10"/>
      <c r="BV4268" s="1" t="str">
        <f>Запрос1[[#This Row],[Менеджер]]</f>
        <v>Бастаубаев Айдын</v>
      </c>
      <c r="BW4268" s="1" t="str">
        <f>Запрос1[[#This Row],[Дирекция]]</f>
        <v>Южная дирекция</v>
      </c>
      <c r="BX4268" s="1" t="str">
        <f t="shared" si="66"/>
        <v>кх Жомарт</v>
      </c>
      <c r="BY4268" s="1" t="str">
        <f t="shared" si="66"/>
        <v>710526302400</v>
      </c>
      <c r="CA4268" t="str">
        <f>Запрос1[[#This Row],[родитель]]</f>
        <v>кх Жомарт</v>
      </c>
      <c r="CB4268" t="str">
        <f>Запрос1[[#This Row],[БИНРодителя]]</f>
        <v>710526302400</v>
      </c>
    </row>
    <row r="4269" spans="1:80" x14ac:dyDescent="0.3">
      <c r="A4269" t="s">
        <v>4110</v>
      </c>
      <c r="B4269" t="s">
        <v>4252</v>
      </c>
      <c r="C4269" t="s">
        <v>1900</v>
      </c>
      <c r="D4269" t="s">
        <v>870</v>
      </c>
      <c r="E4269" t="s">
        <v>4284</v>
      </c>
      <c r="F4269" t="s">
        <v>4873</v>
      </c>
      <c r="G4269" t="s">
        <v>4874</v>
      </c>
      <c r="H4269" t="s">
        <v>5521</v>
      </c>
      <c r="I4269" t="s">
        <v>5522</v>
      </c>
      <c r="J4269" t="s">
        <v>5522</v>
      </c>
      <c r="K4269" t="s">
        <v>5521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 s="8"/>
      <c r="S4269" s="8">
        <v>15854167.5</v>
      </c>
      <c r="T4269" s="8"/>
      <c r="U4269" s="8"/>
      <c r="V4269" s="8"/>
      <c r="W4269" s="8"/>
      <c r="X4269" s="8"/>
      <c r="Y4269" s="8">
        <v>2851950.85</v>
      </c>
      <c r="Z4269" s="8"/>
      <c r="AA4269" s="8"/>
      <c r="AB4269" s="8"/>
      <c r="AC4269" s="8"/>
      <c r="AD4269"/>
      <c r="AE4269">
        <v>17.989999999999998</v>
      </c>
      <c r="AF4269"/>
      <c r="AG4269"/>
      <c r="AH4269"/>
      <c r="AI4269"/>
      <c r="AJ4269" s="8"/>
      <c r="AK4269" s="8">
        <v>15854167.5</v>
      </c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8"/>
      <c r="BG4269" s="8"/>
      <c r="BH4269" s="8"/>
      <c r="BI4269" s="8"/>
      <c r="BJ4269" s="8"/>
      <c r="BK4269" s="8"/>
      <c r="BL4269"/>
      <c r="BM4269"/>
      <c r="BN4269" s="10">
        <v>0</v>
      </c>
      <c r="BO4269" s="10"/>
      <c r="BP4269" s="10"/>
      <c r="BQ4269" s="10"/>
      <c r="BR4269" s="10"/>
      <c r="BS4269" s="10"/>
      <c r="BT4269" s="10"/>
      <c r="BU4269" s="10"/>
      <c r="BV4269" s="1" t="str">
        <f>Запрос1[[#This Row],[Менеджер]]</f>
        <v>Бастаубаев Айдын</v>
      </c>
      <c r="BW4269" s="1" t="str">
        <f>Запрос1[[#This Row],[Дирекция]]</f>
        <v>Южная дирекция</v>
      </c>
      <c r="BX4269" s="1" t="str">
        <f t="shared" si="66"/>
        <v>КХ «Зарина»</v>
      </c>
      <c r="BY4269" s="1" t="str">
        <f t="shared" si="66"/>
        <v>630412302760</v>
      </c>
      <c r="CA4269" t="str">
        <f>Запрос1[[#This Row],[родитель]]</f>
        <v>КХ «Зарина»</v>
      </c>
      <c r="CB4269" t="str">
        <f>Запрос1[[#This Row],[БИНРодителя]]</f>
        <v>630412302760</v>
      </c>
    </row>
    <row r="4270" spans="1:80" x14ac:dyDescent="0.3">
      <c r="A4270" t="s">
        <v>4110</v>
      </c>
      <c r="B4270" t="s">
        <v>4252</v>
      </c>
      <c r="C4270" t="s">
        <v>1900</v>
      </c>
      <c r="D4270" t="s">
        <v>870</v>
      </c>
      <c r="E4270" t="s">
        <v>4284</v>
      </c>
      <c r="F4270" t="s">
        <v>2150</v>
      </c>
      <c r="G4270" t="s">
        <v>2151</v>
      </c>
      <c r="H4270" t="s">
        <v>5523</v>
      </c>
      <c r="I4270" t="s">
        <v>5524</v>
      </c>
      <c r="J4270" t="s">
        <v>5524</v>
      </c>
      <c r="K4270" t="s">
        <v>5523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1</v>
      </c>
      <c r="R4270" s="8"/>
      <c r="S4270" s="8"/>
      <c r="T4270" s="8"/>
      <c r="U4270" s="8"/>
      <c r="V4270" s="8">
        <v>895150</v>
      </c>
      <c r="W4270" s="8">
        <v>1125600</v>
      </c>
      <c r="X4270" s="8"/>
      <c r="Y4270" s="8"/>
      <c r="Z4270" s="8"/>
      <c r="AA4270" s="8"/>
      <c r="AB4270" s="8">
        <v>0</v>
      </c>
      <c r="AC4270" s="8">
        <v>1125600</v>
      </c>
      <c r="AD4270"/>
      <c r="AE4270"/>
      <c r="AF4270"/>
      <c r="AG4270"/>
      <c r="AH4270">
        <v>0</v>
      </c>
      <c r="AI4270">
        <v>100</v>
      </c>
      <c r="AJ4270" s="8"/>
      <c r="AK4270" s="8"/>
      <c r="AL4270" s="8"/>
      <c r="AM4270" s="8"/>
      <c r="AN4270" s="8">
        <v>895150</v>
      </c>
      <c r="AO4270" s="8">
        <v>1125600</v>
      </c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8"/>
      <c r="BE4270" s="8"/>
      <c r="BF4270" s="8"/>
      <c r="BG4270" s="8"/>
      <c r="BH4270" s="8"/>
      <c r="BI4270" s="8">
        <v>895150</v>
      </c>
      <c r="BJ4270" s="8"/>
      <c r="BK4270" s="8">
        <v>895150</v>
      </c>
      <c r="BL4270"/>
      <c r="BM4270">
        <v>100</v>
      </c>
      <c r="BN4270" s="10">
        <v>0</v>
      </c>
      <c r="BO4270" s="10"/>
      <c r="BP4270" s="10"/>
      <c r="BQ4270" s="10"/>
      <c r="BR4270" s="10"/>
      <c r="BS4270" s="10"/>
      <c r="BT4270" s="10"/>
      <c r="BU4270" s="10"/>
      <c r="BV4270" s="1" t="str">
        <f>Запрос1[[#This Row],[Менеджер]]</f>
        <v>Бастаубаев Айдын</v>
      </c>
      <c r="BW4270" s="1" t="str">
        <f>Запрос1[[#This Row],[Дирекция]]</f>
        <v>Южная дирекция</v>
      </c>
      <c r="BX4270" s="1" t="str">
        <f t="shared" si="66"/>
        <v>кх "БЕКСУЛТАН" Бектемиров Ержан Болатович</v>
      </c>
      <c r="BY4270" s="1" t="str">
        <f t="shared" si="66"/>
        <v>940922302014</v>
      </c>
      <c r="CA4270" t="str">
        <f>Запрос1[[#This Row],[родитель]]</f>
        <v>кх "БЕКСУЛТАН" Бектемиров Ержан Болатович</v>
      </c>
      <c r="CB4270" t="str">
        <f>Запрос1[[#This Row],[БИНРодителя]]</f>
        <v>940922302014</v>
      </c>
    </row>
    <row r="4271" spans="1:80" x14ac:dyDescent="0.3">
      <c r="A4271" t="s">
        <v>4110</v>
      </c>
      <c r="B4271" t="s">
        <v>4252</v>
      </c>
      <c r="C4271" t="s">
        <v>1900</v>
      </c>
      <c r="D4271" t="s">
        <v>870</v>
      </c>
      <c r="E4271" t="s">
        <v>877</v>
      </c>
      <c r="F4271" t="s">
        <v>878</v>
      </c>
      <c r="G4271"/>
      <c r="H4271" t="s">
        <v>5527</v>
      </c>
      <c r="I4271" t="s">
        <v>5528</v>
      </c>
      <c r="J4271" t="s">
        <v>5528</v>
      </c>
      <c r="K4271" t="s">
        <v>5527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1</v>
      </c>
      <c r="R4271" s="8"/>
      <c r="S4271" s="8"/>
      <c r="T4271" s="8"/>
      <c r="U4271" s="8">
        <v>380000</v>
      </c>
      <c r="V4271" s="8">
        <v>4359955</v>
      </c>
      <c r="W4271" s="8">
        <v>8081167</v>
      </c>
      <c r="X4271" s="8"/>
      <c r="Y4271" s="8"/>
      <c r="Z4271" s="8"/>
      <c r="AA4271" s="8">
        <v>380000</v>
      </c>
      <c r="AB4271" s="8">
        <v>4359955</v>
      </c>
      <c r="AC4271" s="8">
        <v>7905167</v>
      </c>
      <c r="AD4271"/>
      <c r="AE4271"/>
      <c r="AF4271"/>
      <c r="AG4271">
        <v>100</v>
      </c>
      <c r="AH4271">
        <v>100</v>
      </c>
      <c r="AI4271">
        <v>97.82</v>
      </c>
      <c r="AJ4271" s="8"/>
      <c r="AK4271" s="8"/>
      <c r="AL4271" s="8"/>
      <c r="AM4271" s="8">
        <v>380000</v>
      </c>
      <c r="AN4271" s="8">
        <v>4359955</v>
      </c>
      <c r="AO4271" s="8">
        <v>7169667</v>
      </c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  <c r="BD4271" s="8"/>
      <c r="BE4271" s="8"/>
      <c r="BF4271" s="8"/>
      <c r="BG4271" s="8"/>
      <c r="BH4271" s="8"/>
      <c r="BI4271" s="8"/>
      <c r="BJ4271" s="8"/>
      <c r="BK4271" s="8"/>
      <c r="BL4271"/>
      <c r="BM4271"/>
      <c r="BN4271" s="10">
        <v>0</v>
      </c>
      <c r="BO4271" s="10"/>
      <c r="BP4271" s="10"/>
      <c r="BQ4271" s="10"/>
      <c r="BR4271" s="10"/>
      <c r="BS4271" s="10"/>
      <c r="BT4271" s="10"/>
      <c r="BU4271" s="10"/>
      <c r="BV4271" s="1" t="str">
        <f>Запрос1[[#This Row],[Менеджер]]</f>
        <v>Бастаубаев Айдын</v>
      </c>
      <c r="BW4271" s="1" t="str">
        <f>Запрос1[[#This Row],[Дирекция]]</f>
        <v>Южная дирекция</v>
      </c>
      <c r="BX4271" s="1" t="str">
        <f t="shared" si="66"/>
        <v>ТОО "Фирма Алтай"</v>
      </c>
      <c r="BY4271" s="1" t="str">
        <f t="shared" si="66"/>
        <v>920940001140</v>
      </c>
      <c r="CA4271" t="str">
        <f>Запрос1[[#This Row],[родитель]]</f>
        <v>ТОО "Фирма Алтай"</v>
      </c>
      <c r="CB4271" t="str">
        <f>Запрос1[[#This Row],[БИНРодителя]]</f>
        <v>920940001140</v>
      </c>
    </row>
    <row r="4272" spans="1:80" x14ac:dyDescent="0.3">
      <c r="A4272" t="s">
        <v>4110</v>
      </c>
      <c r="B4272" t="s">
        <v>4252</v>
      </c>
      <c r="C4272" t="s">
        <v>1900</v>
      </c>
      <c r="D4272" t="s">
        <v>82</v>
      </c>
      <c r="E4272"/>
      <c r="F4272" t="s">
        <v>94</v>
      </c>
      <c r="G4272"/>
      <c r="H4272" t="s">
        <v>5529</v>
      </c>
      <c r="I4272" t="s">
        <v>5530</v>
      </c>
      <c r="J4272" t="s">
        <v>5530</v>
      </c>
      <c r="K4272" t="s">
        <v>5529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 s="8"/>
      <c r="S4272" s="8"/>
      <c r="T4272" s="8">
        <v>870000</v>
      </c>
      <c r="U4272" s="8"/>
      <c r="V4272" s="8"/>
      <c r="W4272" s="8"/>
      <c r="X4272" s="8"/>
      <c r="Y4272" s="8"/>
      <c r="Z4272" s="8">
        <v>870000</v>
      </c>
      <c r="AA4272" s="8"/>
      <c r="AB4272" s="8"/>
      <c r="AC4272" s="8"/>
      <c r="AD4272"/>
      <c r="AE4272"/>
      <c r="AF4272">
        <v>100</v>
      </c>
      <c r="AG4272"/>
      <c r="AH4272"/>
      <c r="AI4272"/>
      <c r="AJ4272" s="8"/>
      <c r="AK4272" s="8"/>
      <c r="AL4272" s="8">
        <v>870000</v>
      </c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8"/>
      <c r="BE4272" s="8"/>
      <c r="BF4272" s="8"/>
      <c r="BG4272" s="8"/>
      <c r="BH4272" s="8"/>
      <c r="BI4272" s="8"/>
      <c r="BJ4272" s="8"/>
      <c r="BK4272" s="8"/>
      <c r="BL4272"/>
      <c r="BM4272"/>
      <c r="BN4272" s="10">
        <v>0</v>
      </c>
      <c r="BO4272" s="10"/>
      <c r="BP4272" s="10"/>
      <c r="BQ4272" s="10"/>
      <c r="BR4272" s="10"/>
      <c r="BS4272" s="10"/>
      <c r="BT4272" s="10"/>
      <c r="BU4272" s="10"/>
      <c r="BV4272" s="1" t="str">
        <f>Запрос1[[#This Row],[Менеджер]]</f>
        <v>Бастаубаев Айдын</v>
      </c>
      <c r="BW4272" s="1" t="str">
        <f>Запрос1[[#This Row],[Дирекция]]</f>
        <v>Южная дирекция</v>
      </c>
      <c r="BX4272" s="1" t="str">
        <f t="shared" si="66"/>
        <v>Мусиралиева Асем Орынбасаровна</v>
      </c>
      <c r="BY4272" s="1" t="str">
        <f t="shared" si="66"/>
        <v>750615400075</v>
      </c>
      <c r="CA4272" t="str">
        <f>Запрос1[[#This Row],[родитель]]</f>
        <v>Мусиралиева Асем Орынбасаровна</v>
      </c>
      <c r="CB4272" t="str">
        <f>Запрос1[[#This Row],[БИНРодителя]]</f>
        <v>750615400075</v>
      </c>
    </row>
    <row r="4273" spans="1:80" x14ac:dyDescent="0.3">
      <c r="A4273" t="s">
        <v>4110</v>
      </c>
      <c r="B4273" t="s">
        <v>4252</v>
      </c>
      <c r="C4273" t="s">
        <v>4672</v>
      </c>
      <c r="D4273" t="s">
        <v>97</v>
      </c>
      <c r="E4273" t="s">
        <v>98</v>
      </c>
      <c r="F4273" t="s">
        <v>4673</v>
      </c>
      <c r="G4273" t="s">
        <v>4674</v>
      </c>
      <c r="H4273" t="s">
        <v>5531</v>
      </c>
      <c r="I4273" t="s">
        <v>5532</v>
      </c>
      <c r="J4273" t="s">
        <v>5532</v>
      </c>
      <c r="K4273" t="s">
        <v>5531</v>
      </c>
      <c r="L4273">
        <v>0</v>
      </c>
      <c r="M4273">
        <v>0</v>
      </c>
      <c r="N4273">
        <v>0</v>
      </c>
      <c r="O4273">
        <v>1</v>
      </c>
      <c r="P4273">
        <v>1</v>
      </c>
      <c r="Q4273">
        <v>0</v>
      </c>
      <c r="R4273" s="8"/>
      <c r="S4273" s="8"/>
      <c r="T4273" s="8"/>
      <c r="U4273" s="8">
        <v>3390000</v>
      </c>
      <c r="V4273" s="8">
        <v>8902340</v>
      </c>
      <c r="W4273" s="8"/>
      <c r="X4273" s="8"/>
      <c r="Y4273" s="8"/>
      <c r="Z4273" s="8"/>
      <c r="AA4273" s="8">
        <v>3390000</v>
      </c>
      <c r="AB4273" s="8">
        <v>4451170</v>
      </c>
      <c r="AC4273" s="8"/>
      <c r="AD4273"/>
      <c r="AE4273"/>
      <c r="AF4273"/>
      <c r="AG4273">
        <v>100</v>
      </c>
      <c r="AH4273">
        <v>50</v>
      </c>
      <c r="AI4273"/>
      <c r="AJ4273" s="8"/>
      <c r="AK4273" s="8"/>
      <c r="AL4273" s="8"/>
      <c r="AM4273" s="8">
        <v>3390000</v>
      </c>
      <c r="AN4273" s="8">
        <v>8902340</v>
      </c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  <c r="BF4273" s="8"/>
      <c r="BG4273" s="8"/>
      <c r="BH4273" s="8">
        <v>28748260</v>
      </c>
      <c r="BI4273" s="8">
        <v>29729490</v>
      </c>
      <c r="BJ4273" s="8">
        <v>3390000</v>
      </c>
      <c r="BK4273" s="8">
        <v>8902340</v>
      </c>
      <c r="BL4273">
        <v>11.792</v>
      </c>
      <c r="BM4273">
        <v>29.944400000000002</v>
      </c>
      <c r="BN4273" s="10">
        <v>0</v>
      </c>
      <c r="BO4273" s="10"/>
      <c r="BP4273" s="10"/>
      <c r="BQ4273" s="10"/>
      <c r="BR4273" s="10"/>
      <c r="BS4273" s="10"/>
      <c r="BT4273" s="10"/>
      <c r="BU4273" s="10"/>
      <c r="BV4273" s="1" t="str">
        <f>Запрос1[[#This Row],[Менеджер]]</f>
        <v>Бастаубаев Айдын</v>
      </c>
      <c r="BW4273" s="1" t="str">
        <f>Запрос1[[#This Row],[Дирекция]]</f>
        <v>Южная дирекция</v>
      </c>
      <c r="BX4273" s="1" t="e">
        <f t="shared" si="66"/>
        <v>#N/A</v>
      </c>
      <c r="BY4273" s="1" t="e">
        <f t="shared" si="66"/>
        <v>#N/A</v>
      </c>
      <c r="CA4273" t="e">
        <f>VLOOKUP(Запрос1[[#This Row],[БИНКХ]],'[2]Группы компаний'!$A:$E,4,0)</f>
        <v>#N/A</v>
      </c>
      <c r="CB4273" t="e">
        <f>VLOOKUP(CA4273,$H:$I,2,0)</f>
        <v>#N/A</v>
      </c>
    </row>
    <row r="4274" spans="1:80" x14ac:dyDescent="0.3">
      <c r="A4274" t="s">
        <v>4110</v>
      </c>
      <c r="B4274" t="s">
        <v>4252</v>
      </c>
      <c r="C4274" t="s">
        <v>79</v>
      </c>
      <c r="D4274" t="s">
        <v>870</v>
      </c>
      <c r="E4274" t="s">
        <v>4126</v>
      </c>
      <c r="F4274" t="s">
        <v>4355</v>
      </c>
      <c r="G4274" t="s">
        <v>4356</v>
      </c>
      <c r="H4274" t="s">
        <v>4357</v>
      </c>
      <c r="I4274" t="s">
        <v>4358</v>
      </c>
      <c r="J4274" t="s">
        <v>4358</v>
      </c>
      <c r="K4274" t="s">
        <v>4357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1</v>
      </c>
      <c r="R4274" s="8">
        <v>1170000</v>
      </c>
      <c r="S4274" s="8">
        <v>1443900</v>
      </c>
      <c r="T4274" s="8">
        <v>1305000</v>
      </c>
      <c r="U4274" s="8"/>
      <c r="V4274" s="8">
        <v>1134000</v>
      </c>
      <c r="W4274" s="8">
        <v>464000</v>
      </c>
      <c r="X4274" s="8">
        <v>1170000</v>
      </c>
      <c r="Y4274" s="8">
        <v>1443900</v>
      </c>
      <c r="Z4274" s="8">
        <v>1305000</v>
      </c>
      <c r="AA4274" s="8"/>
      <c r="AB4274" s="8">
        <v>1134000</v>
      </c>
      <c r="AC4274" s="8">
        <v>464000</v>
      </c>
      <c r="AD4274">
        <v>100</v>
      </c>
      <c r="AE4274">
        <v>100</v>
      </c>
      <c r="AF4274">
        <v>100</v>
      </c>
      <c r="AG4274"/>
      <c r="AH4274">
        <v>100</v>
      </c>
      <c r="AI4274">
        <v>100</v>
      </c>
      <c r="AJ4274" s="8">
        <v>1170000</v>
      </c>
      <c r="AK4274" s="8">
        <v>1443900</v>
      </c>
      <c r="AL4274" s="8">
        <v>1305000</v>
      </c>
      <c r="AM4274" s="8"/>
      <c r="AN4274" s="8">
        <v>1134000</v>
      </c>
      <c r="AO4274" s="8">
        <v>464000</v>
      </c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8"/>
      <c r="BE4274" s="8"/>
      <c r="BF4274" s="8"/>
      <c r="BG4274" s="8"/>
      <c r="BH4274" s="8"/>
      <c r="BI4274" s="8"/>
      <c r="BJ4274" s="8"/>
      <c r="BK4274" s="8"/>
      <c r="BL4274"/>
      <c r="BM4274"/>
      <c r="BN4274" s="10">
        <v>0</v>
      </c>
      <c r="BO4274" s="10"/>
      <c r="BP4274" s="10"/>
      <c r="BQ4274" s="10"/>
      <c r="BR4274" s="10"/>
      <c r="BS4274" s="10"/>
      <c r="BT4274" s="10"/>
      <c r="BU4274" s="10"/>
      <c r="BV4274" s="1" t="str">
        <f>Запрос1[[#This Row],[Менеджер]]</f>
        <v>Бастаубаев Айдын</v>
      </c>
      <c r="BW4274" s="1" t="str">
        <f>Запрос1[[#This Row],[Дирекция]]</f>
        <v>Южная дирекция</v>
      </c>
      <c r="BX4274" s="1" t="str">
        <f t="shared" si="66"/>
        <v xml:space="preserve">КХ "Марат" </v>
      </c>
      <c r="BY4274" s="1" t="str">
        <f t="shared" si="66"/>
        <v>500920300412</v>
      </c>
      <c r="CA4274" t="str">
        <f>Запрос1[[#This Row],[родитель]]</f>
        <v xml:space="preserve">КХ "Марат" </v>
      </c>
      <c r="CB4274" t="str">
        <f>Запрос1[[#This Row],[БИНРодителя]]</f>
        <v>500920300412</v>
      </c>
    </row>
    <row r="4275" spans="1:80" x14ac:dyDescent="0.3">
      <c r="A4275" t="s">
        <v>4110</v>
      </c>
      <c r="B4275" t="s">
        <v>4252</v>
      </c>
      <c r="C4275" t="s">
        <v>79</v>
      </c>
      <c r="D4275" t="s">
        <v>870</v>
      </c>
      <c r="E4275" t="s">
        <v>4377</v>
      </c>
      <c r="F4275" t="s">
        <v>4378</v>
      </c>
      <c r="G4275" t="s">
        <v>4379</v>
      </c>
      <c r="H4275" t="s">
        <v>4380</v>
      </c>
      <c r="I4275" t="s">
        <v>4381</v>
      </c>
      <c r="J4275" t="s">
        <v>4381</v>
      </c>
      <c r="K4275" t="s">
        <v>4380</v>
      </c>
      <c r="L4275">
        <v>1</v>
      </c>
      <c r="M4275">
        <v>1</v>
      </c>
      <c r="N4275">
        <v>1</v>
      </c>
      <c r="O4275">
        <v>1</v>
      </c>
      <c r="P4275">
        <v>0</v>
      </c>
      <c r="Q4275">
        <v>0</v>
      </c>
      <c r="R4275" s="8">
        <v>13826720</v>
      </c>
      <c r="S4275" s="8">
        <v>2028650</v>
      </c>
      <c r="T4275" s="8">
        <v>29630327</v>
      </c>
      <c r="U4275" s="8">
        <v>41844350</v>
      </c>
      <c r="V4275" s="8"/>
      <c r="W4275" s="8"/>
      <c r="X4275" s="8">
        <v>2602368</v>
      </c>
      <c r="Y4275" s="8">
        <v>0</v>
      </c>
      <c r="Z4275" s="8">
        <v>1696895</v>
      </c>
      <c r="AA4275" s="8">
        <v>20953034.960000001</v>
      </c>
      <c r="AB4275" s="8"/>
      <c r="AC4275" s="8"/>
      <c r="AD4275">
        <v>18.82</v>
      </c>
      <c r="AE4275">
        <v>0</v>
      </c>
      <c r="AF4275">
        <v>5.73</v>
      </c>
      <c r="AG4275">
        <v>50.07</v>
      </c>
      <c r="AH4275"/>
      <c r="AI4275"/>
      <c r="AJ4275" s="8">
        <v>13826720</v>
      </c>
      <c r="AK4275" s="8">
        <v>23431917</v>
      </c>
      <c r="AL4275" s="8">
        <v>29661127</v>
      </c>
      <c r="AM4275" s="8">
        <v>41844350</v>
      </c>
      <c r="AN4275" s="8"/>
      <c r="AO4275" s="8"/>
      <c r="AP4275" s="8">
        <v>236160</v>
      </c>
      <c r="AQ4275" s="8">
        <v>23431917</v>
      </c>
      <c r="AR4275" s="8"/>
      <c r="AS4275" s="8"/>
      <c r="AT4275" s="8"/>
      <c r="AU4275" s="8"/>
      <c r="AV4275" s="8">
        <v>236160</v>
      </c>
      <c r="AW4275" s="8">
        <v>23431917</v>
      </c>
      <c r="AX4275" s="8"/>
      <c r="AY4275" s="8"/>
      <c r="AZ4275" s="8"/>
      <c r="BA4275" s="8"/>
      <c r="BB4275" s="8">
        <v>236160</v>
      </c>
      <c r="BC4275" s="8">
        <v>499332</v>
      </c>
      <c r="BD4275" s="8"/>
      <c r="BE4275" s="8"/>
      <c r="BF4275" s="8"/>
      <c r="BG4275" s="8"/>
      <c r="BH4275" s="8">
        <v>42053512</v>
      </c>
      <c r="BI4275" s="8"/>
      <c r="BJ4275" s="8"/>
      <c r="BK4275" s="8"/>
      <c r="BL4275">
        <v>0</v>
      </c>
      <c r="BM4275"/>
      <c r="BN4275" s="10">
        <v>0</v>
      </c>
      <c r="BO4275" s="10"/>
      <c r="BP4275" s="10"/>
      <c r="BQ4275" s="10"/>
      <c r="BR4275" s="10"/>
      <c r="BS4275" s="10"/>
      <c r="BT4275" s="10"/>
      <c r="BU4275" s="10"/>
      <c r="BV4275" s="1" t="str">
        <f>Запрос1[[#This Row],[Менеджер]]</f>
        <v>Бастаубаев Айдын</v>
      </c>
      <c r="BW4275" s="1" t="str">
        <f>Запрос1[[#This Row],[Дирекция]]</f>
        <v>Южная дирекция</v>
      </c>
      <c r="BX4275" s="1" t="str">
        <f t="shared" si="66"/>
        <v>ТОО "Agropark "Ontustik"</v>
      </c>
      <c r="BY4275" s="1" t="str">
        <f t="shared" si="66"/>
        <v>071240013350</v>
      </c>
      <c r="CA4275" t="str">
        <f>Запрос1[[#This Row],[родитель]]</f>
        <v>ТОО "Agropark "Ontustik"</v>
      </c>
      <c r="CB4275" t="str">
        <f>Запрос1[[#This Row],[БИНРодителя]]</f>
        <v>071240013350</v>
      </c>
    </row>
    <row r="4276" spans="1:80" x14ac:dyDescent="0.3">
      <c r="A4276" t="s">
        <v>4110</v>
      </c>
      <c r="B4276" t="s">
        <v>4252</v>
      </c>
      <c r="C4276" t="s">
        <v>79</v>
      </c>
      <c r="D4276" t="s">
        <v>870</v>
      </c>
      <c r="E4276" t="s">
        <v>4382</v>
      </c>
      <c r="F4276" t="s">
        <v>4383</v>
      </c>
      <c r="G4276" t="s">
        <v>4384</v>
      </c>
      <c r="H4276" t="s">
        <v>4385</v>
      </c>
      <c r="I4276" t="s">
        <v>4386</v>
      </c>
      <c r="J4276" t="s">
        <v>4386</v>
      </c>
      <c r="K4276" t="s">
        <v>4385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 s="8"/>
      <c r="S4276" s="8"/>
      <c r="T4276" s="8"/>
      <c r="U4276" s="8"/>
      <c r="V4276" s="8">
        <v>17000</v>
      </c>
      <c r="W4276" s="8"/>
      <c r="X4276" s="8"/>
      <c r="Y4276" s="8"/>
      <c r="Z4276" s="8"/>
      <c r="AA4276" s="8"/>
      <c r="AB4276" s="8">
        <v>17000</v>
      </c>
      <c r="AC4276" s="8"/>
      <c r="AD4276"/>
      <c r="AE4276"/>
      <c r="AF4276"/>
      <c r="AG4276"/>
      <c r="AH4276">
        <v>100</v>
      </c>
      <c r="AI4276"/>
      <c r="AJ4276" s="8"/>
      <c r="AK4276" s="8"/>
      <c r="AL4276" s="8"/>
      <c r="AM4276" s="8"/>
      <c r="AN4276" s="8">
        <v>17000</v>
      </c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  <c r="BF4276" s="8"/>
      <c r="BG4276" s="8"/>
      <c r="BH4276" s="8"/>
      <c r="BI4276" s="8"/>
      <c r="BJ4276" s="8"/>
      <c r="BK4276" s="8"/>
      <c r="BL4276"/>
      <c r="BM4276"/>
      <c r="BN4276" s="10">
        <v>0</v>
      </c>
      <c r="BO4276" s="10"/>
      <c r="BP4276" s="10"/>
      <c r="BQ4276" s="10"/>
      <c r="BR4276" s="10"/>
      <c r="BS4276" s="10"/>
      <c r="BT4276" s="10"/>
      <c r="BU4276" s="10"/>
      <c r="BV4276" s="1" t="str">
        <f>Запрос1[[#This Row],[Менеджер]]</f>
        <v>Бастаубаев Айдын</v>
      </c>
      <c r="BW4276" s="1" t="str">
        <f>Запрос1[[#This Row],[Дирекция]]</f>
        <v>Южная дирекция</v>
      </c>
      <c r="BX4276" s="1" t="str">
        <f t="shared" si="66"/>
        <v>ТОО "Мынжылкы"</v>
      </c>
      <c r="BY4276" s="1" t="str">
        <f t="shared" si="66"/>
        <v>050540012694</v>
      </c>
      <c r="CA4276" t="str">
        <f>Запрос1[[#This Row],[родитель]]</f>
        <v>ТОО "Мынжылкы"</v>
      </c>
      <c r="CB4276" t="str">
        <f>Запрос1[[#This Row],[БИНРодителя]]</f>
        <v>050540012694</v>
      </c>
    </row>
    <row r="4277" spans="1:80" x14ac:dyDescent="0.3">
      <c r="A4277" t="s">
        <v>4110</v>
      </c>
      <c r="B4277" t="s">
        <v>4252</v>
      </c>
      <c r="C4277" t="s">
        <v>79</v>
      </c>
      <c r="D4277" t="s">
        <v>870</v>
      </c>
      <c r="E4277" t="s">
        <v>4297</v>
      </c>
      <c r="F4277" t="s">
        <v>4816</v>
      </c>
      <c r="G4277" t="s">
        <v>4817</v>
      </c>
      <c r="H4277" t="s">
        <v>10179</v>
      </c>
      <c r="I4277" t="s">
        <v>10180</v>
      </c>
      <c r="J4277" t="s">
        <v>10180</v>
      </c>
      <c r="K4277" t="s">
        <v>10179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 s="8"/>
      <c r="S4277" s="8"/>
      <c r="T4277" s="8"/>
      <c r="U4277" s="8"/>
      <c r="V4277" s="8"/>
      <c r="W4277" s="8">
        <v>1332000</v>
      </c>
      <c r="X4277" s="8"/>
      <c r="Y4277" s="8"/>
      <c r="Z4277" s="8"/>
      <c r="AA4277" s="8"/>
      <c r="AB4277" s="8"/>
      <c r="AC4277" s="8">
        <v>666000</v>
      </c>
      <c r="AD4277"/>
      <c r="AE4277"/>
      <c r="AF4277"/>
      <c r="AG4277"/>
      <c r="AH4277"/>
      <c r="AI4277">
        <v>50</v>
      </c>
      <c r="AJ4277" s="8"/>
      <c r="AK4277" s="8"/>
      <c r="AL4277" s="8"/>
      <c r="AM4277" s="8"/>
      <c r="AN4277" s="8"/>
      <c r="AO4277" s="8">
        <v>1332000</v>
      </c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8"/>
      <c r="BG4277" s="8"/>
      <c r="BH4277" s="8"/>
      <c r="BI4277" s="8"/>
      <c r="BJ4277" s="8"/>
      <c r="BK4277" s="8"/>
      <c r="BL4277"/>
      <c r="BM4277"/>
      <c r="BN4277" s="10">
        <v>0</v>
      </c>
      <c r="BO4277" s="10"/>
      <c r="BP4277" s="10"/>
      <c r="BQ4277" s="10"/>
      <c r="BR4277" s="10"/>
      <c r="BS4277" s="10"/>
      <c r="BT4277" s="10"/>
      <c r="BU4277" s="10"/>
      <c r="BV4277" s="1" t="str">
        <f>Запрос1[[#This Row],[Менеджер]]</f>
        <v>Бастаубаев Айдын</v>
      </c>
      <c r="BW4277" s="1" t="str">
        <f>Запрос1[[#This Row],[Дирекция]]</f>
        <v>Южная дирекция</v>
      </c>
      <c r="BX4277" s="1" t="str">
        <f t="shared" si="66"/>
        <v>КХ "Маметжанов Турган"</v>
      </c>
      <c r="BY4277" s="1" t="str">
        <f t="shared" si="66"/>
        <v>330101318357</v>
      </c>
      <c r="CA4277" t="str">
        <f>Запрос1[[#This Row],[родитель]]</f>
        <v>КХ "Маметжанов Турган"</v>
      </c>
      <c r="CB4277" t="str">
        <f>Запрос1[[#This Row],[БИНРодителя]]</f>
        <v>330101318357</v>
      </c>
    </row>
    <row r="4278" spans="1:80" x14ac:dyDescent="0.3">
      <c r="A4278" t="s">
        <v>4110</v>
      </c>
      <c r="B4278" t="s">
        <v>4252</v>
      </c>
      <c r="C4278" t="s">
        <v>79</v>
      </c>
      <c r="D4278" t="s">
        <v>870</v>
      </c>
      <c r="E4278" t="s">
        <v>2906</v>
      </c>
      <c r="F4278" t="s">
        <v>2907</v>
      </c>
      <c r="G4278" t="s">
        <v>2908</v>
      </c>
      <c r="H4278" t="s">
        <v>4387</v>
      </c>
      <c r="I4278" t="s">
        <v>4388</v>
      </c>
      <c r="J4278" t="s">
        <v>4388</v>
      </c>
      <c r="K4278" t="s">
        <v>4387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 s="8">
        <v>97600</v>
      </c>
      <c r="S4278" s="8"/>
      <c r="T4278" s="8"/>
      <c r="U4278" s="8"/>
      <c r="V4278" s="8"/>
      <c r="W4278" s="8"/>
      <c r="X4278" s="8">
        <v>97600</v>
      </c>
      <c r="Y4278" s="8"/>
      <c r="Z4278" s="8"/>
      <c r="AA4278" s="8"/>
      <c r="AB4278" s="8"/>
      <c r="AC4278" s="8"/>
      <c r="AD4278">
        <v>100</v>
      </c>
      <c r="AE4278"/>
      <c r="AF4278"/>
      <c r="AG4278"/>
      <c r="AH4278"/>
      <c r="AI4278"/>
      <c r="AJ4278" s="8">
        <v>97600</v>
      </c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  <c r="BF4278" s="8"/>
      <c r="BG4278" s="8"/>
      <c r="BH4278" s="8"/>
      <c r="BI4278" s="8"/>
      <c r="BJ4278" s="8"/>
      <c r="BK4278" s="8"/>
      <c r="BL4278"/>
      <c r="BM4278"/>
      <c r="BN4278" s="10">
        <v>0</v>
      </c>
      <c r="BO4278" s="10"/>
      <c r="BP4278" s="10"/>
      <c r="BQ4278" s="10"/>
      <c r="BR4278" s="10"/>
      <c r="BS4278" s="10"/>
      <c r="BT4278" s="10"/>
      <c r="BU4278" s="10"/>
      <c r="BV4278" s="1" t="str">
        <f>Запрос1[[#This Row],[Менеджер]]</f>
        <v>Бастаубаев Айдын</v>
      </c>
      <c r="BW4278" s="1" t="str">
        <f>Запрос1[[#This Row],[Дирекция]]</f>
        <v>Южная дирекция</v>
      </c>
      <c r="BX4278" s="1" t="str">
        <f t="shared" si="66"/>
        <v>ТОО "Агро-Строй-МСК"</v>
      </c>
      <c r="BY4278" s="1" t="str">
        <f t="shared" si="66"/>
        <v>121040004118</v>
      </c>
      <c r="CA4278" t="str">
        <f>Запрос1[[#This Row],[родитель]]</f>
        <v>ТОО "Агро-Строй-МСК"</v>
      </c>
      <c r="CB4278" t="str">
        <f>Запрос1[[#This Row],[БИНРодителя]]</f>
        <v>121040004118</v>
      </c>
    </row>
    <row r="4279" spans="1:80" x14ac:dyDescent="0.3">
      <c r="A4279" t="s">
        <v>4110</v>
      </c>
      <c r="B4279" t="s">
        <v>4252</v>
      </c>
      <c r="C4279" t="s">
        <v>79</v>
      </c>
      <c r="D4279" t="s">
        <v>501</v>
      </c>
      <c r="E4279" t="s">
        <v>946</v>
      </c>
      <c r="F4279" t="s">
        <v>4389</v>
      </c>
      <c r="G4279" t="s">
        <v>4390</v>
      </c>
      <c r="H4279" t="s">
        <v>4391</v>
      </c>
      <c r="I4279" t="s">
        <v>4392</v>
      </c>
      <c r="J4279" t="s">
        <v>4392</v>
      </c>
      <c r="K4279" t="s">
        <v>4391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 s="8">
        <v>385500</v>
      </c>
      <c r="S4279" s="8"/>
      <c r="T4279" s="8"/>
      <c r="U4279" s="8"/>
      <c r="V4279" s="8"/>
      <c r="W4279" s="8"/>
      <c r="X4279" s="8">
        <v>0</v>
      </c>
      <c r="Y4279" s="8"/>
      <c r="Z4279" s="8"/>
      <c r="AA4279" s="8"/>
      <c r="AB4279" s="8"/>
      <c r="AC4279" s="8"/>
      <c r="AD4279">
        <v>0</v>
      </c>
      <c r="AE4279"/>
      <c r="AF4279"/>
      <c r="AG4279"/>
      <c r="AH4279"/>
      <c r="AI4279"/>
      <c r="AJ4279" s="8">
        <v>385500</v>
      </c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  <c r="BF4279" s="8"/>
      <c r="BG4279" s="8"/>
      <c r="BH4279" s="8"/>
      <c r="BI4279" s="8"/>
      <c r="BJ4279" s="8"/>
      <c r="BK4279" s="8"/>
      <c r="BL4279"/>
      <c r="BM4279"/>
      <c r="BN4279" s="10">
        <v>0</v>
      </c>
      <c r="BO4279" s="10"/>
      <c r="BP4279" s="10"/>
      <c r="BQ4279" s="10"/>
      <c r="BR4279" s="10"/>
      <c r="BS4279" s="10"/>
      <c r="BT4279" s="10"/>
      <c r="BU4279" s="10"/>
      <c r="BV4279" s="1" t="str">
        <f>Запрос1[[#This Row],[Менеджер]]</f>
        <v>Бастаубаев Айдын</v>
      </c>
      <c r="BW4279" s="1" t="str">
        <f>Запрос1[[#This Row],[Дирекция]]</f>
        <v>Южная дирекция</v>
      </c>
      <c r="BX4279" s="1" t="e">
        <f t="shared" si="66"/>
        <v>#N/A</v>
      </c>
      <c r="BY4279" s="1" t="e">
        <f t="shared" si="66"/>
        <v>#N/A</v>
      </c>
      <c r="CA4279" t="e">
        <f>VLOOKUP(Запрос1[[#This Row],[БИНКХ]],'[2]Группы компаний'!$A:$E,4,0)</f>
        <v>#N/A</v>
      </c>
      <c r="CB4279" t="e">
        <f>VLOOKUP(CA4279,$H:$I,2,0)</f>
        <v>#N/A</v>
      </c>
    </row>
    <row r="4280" spans="1:80" x14ac:dyDescent="0.3">
      <c r="A4280" t="s">
        <v>4110</v>
      </c>
      <c r="B4280" t="s">
        <v>4252</v>
      </c>
      <c r="C4280" t="s">
        <v>79</v>
      </c>
      <c r="D4280" t="s">
        <v>82</v>
      </c>
      <c r="E4280"/>
      <c r="F4280" t="s">
        <v>94</v>
      </c>
      <c r="G4280"/>
      <c r="H4280" t="s">
        <v>4393</v>
      </c>
      <c r="I4280" t="s">
        <v>4394</v>
      </c>
      <c r="J4280" t="s">
        <v>4394</v>
      </c>
      <c r="K4280" t="s">
        <v>4393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 s="8"/>
      <c r="S4280" s="8"/>
      <c r="T4280" s="8">
        <v>1632000</v>
      </c>
      <c r="U4280" s="8"/>
      <c r="V4280" s="8"/>
      <c r="W4280" s="8"/>
      <c r="X4280" s="8"/>
      <c r="Y4280" s="8"/>
      <c r="Z4280" s="8">
        <v>244800</v>
      </c>
      <c r="AA4280" s="8"/>
      <c r="AB4280" s="8"/>
      <c r="AC4280" s="8"/>
      <c r="AD4280"/>
      <c r="AE4280"/>
      <c r="AF4280">
        <v>15</v>
      </c>
      <c r="AG4280"/>
      <c r="AH4280"/>
      <c r="AI4280"/>
      <c r="AJ4280" s="8"/>
      <c r="AK4280" s="8"/>
      <c r="AL4280" s="8">
        <v>1632000</v>
      </c>
      <c r="AM4280" s="8"/>
      <c r="AN4280" s="8"/>
      <c r="AO4280" s="8"/>
      <c r="AP4280" s="8"/>
      <c r="AQ4280" s="8"/>
      <c r="AR4280" s="8">
        <v>465600</v>
      </c>
      <c r="AS4280" s="8"/>
      <c r="AT4280" s="8"/>
      <c r="AU4280" s="8"/>
      <c r="AV4280" s="8"/>
      <c r="AW4280" s="8"/>
      <c r="AX4280" s="8">
        <v>465600</v>
      </c>
      <c r="AY4280" s="8"/>
      <c r="AZ4280" s="8"/>
      <c r="BA4280" s="8"/>
      <c r="BB4280" s="8"/>
      <c r="BC4280" s="8"/>
      <c r="BD4280" s="8">
        <v>465600</v>
      </c>
      <c r="BE4280" s="8"/>
      <c r="BF4280" s="8"/>
      <c r="BG4280" s="8"/>
      <c r="BH4280" s="8"/>
      <c r="BI4280" s="8"/>
      <c r="BJ4280" s="8"/>
      <c r="BK4280" s="8"/>
      <c r="BL4280"/>
      <c r="BM4280"/>
      <c r="BN4280" s="10">
        <v>0</v>
      </c>
      <c r="BO4280" s="10"/>
      <c r="BP4280" s="10"/>
      <c r="BQ4280" s="10"/>
      <c r="BR4280" s="10"/>
      <c r="BS4280" s="10"/>
      <c r="BT4280" s="10"/>
      <c r="BU4280" s="10"/>
      <c r="BV4280" s="1" t="str">
        <f>Запрос1[[#This Row],[Менеджер]]</f>
        <v>Бастаубаев Айдын</v>
      </c>
      <c r="BW4280" s="1" t="str">
        <f>Запрос1[[#This Row],[Дирекция]]</f>
        <v>Южная дирекция</v>
      </c>
      <c r="BX4280" s="1" t="str">
        <f t="shared" si="66"/>
        <v>ТОО "Корпорация NEXAGRO"</v>
      </c>
      <c r="BY4280" s="1" t="str">
        <f t="shared" si="66"/>
        <v>040140003391</v>
      </c>
      <c r="CA4280" t="str">
        <f>Запрос1[[#This Row],[родитель]]</f>
        <v>ТОО "Корпорация NEXAGRO"</v>
      </c>
      <c r="CB4280" t="str">
        <f>Запрос1[[#This Row],[БИНРодителя]]</f>
        <v>040140003391</v>
      </c>
    </row>
    <row r="4281" spans="1:80" x14ac:dyDescent="0.3">
      <c r="A4281" t="s">
        <v>4110</v>
      </c>
      <c r="B4281" t="s">
        <v>4252</v>
      </c>
      <c r="C4281" t="s">
        <v>79</v>
      </c>
      <c r="D4281" t="s">
        <v>82</v>
      </c>
      <c r="E4281"/>
      <c r="F4281" t="s">
        <v>83</v>
      </c>
      <c r="G4281"/>
      <c r="H4281" t="s">
        <v>4395</v>
      </c>
      <c r="I4281" t="s">
        <v>4396</v>
      </c>
      <c r="J4281" t="s">
        <v>4396</v>
      </c>
      <c r="K4281" t="s">
        <v>4395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 s="8"/>
      <c r="S4281" s="8"/>
      <c r="T4281" s="8"/>
      <c r="U4281" s="8"/>
      <c r="V4281" s="8">
        <v>712225</v>
      </c>
      <c r="W4281" s="8"/>
      <c r="X4281" s="8"/>
      <c r="Y4281" s="8"/>
      <c r="Z4281" s="8"/>
      <c r="AA4281" s="8"/>
      <c r="AB4281" s="8">
        <v>712225</v>
      </c>
      <c r="AC4281" s="8"/>
      <c r="AD4281"/>
      <c r="AE4281"/>
      <c r="AF4281"/>
      <c r="AG4281"/>
      <c r="AH4281">
        <v>100</v>
      </c>
      <c r="AI4281"/>
      <c r="AJ4281" s="8"/>
      <c r="AK4281" s="8"/>
      <c r="AL4281" s="8"/>
      <c r="AM4281" s="8"/>
      <c r="AN4281" s="8">
        <v>712225</v>
      </c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  <c r="BF4281" s="8"/>
      <c r="BG4281" s="8"/>
      <c r="BH4281" s="8"/>
      <c r="BI4281" s="8"/>
      <c r="BJ4281" s="8"/>
      <c r="BK4281" s="8"/>
      <c r="BL4281"/>
      <c r="BM4281"/>
      <c r="BN4281" s="10">
        <v>0</v>
      </c>
      <c r="BO4281" s="10"/>
      <c r="BP4281" s="10"/>
      <c r="BQ4281" s="10"/>
      <c r="BR4281" s="10"/>
      <c r="BS4281" s="10"/>
      <c r="BT4281" s="10"/>
      <c r="BU4281" s="10"/>
      <c r="BV4281" s="1" t="str">
        <f>Запрос1[[#This Row],[Менеджер]]</f>
        <v>Бастаубаев Айдын</v>
      </c>
      <c r="BW4281" s="1" t="str">
        <f>Запрос1[[#This Row],[Дирекция]]</f>
        <v>Южная дирекция</v>
      </c>
      <c r="BX4281" s="1" t="str">
        <f t="shared" si="66"/>
        <v>ТОО "НПО экологии и защиты растений"</v>
      </c>
      <c r="BY4281" s="1" t="str">
        <f t="shared" si="66"/>
        <v>010940005004</v>
      </c>
      <c r="CA4281" t="str">
        <f>Запрос1[[#This Row],[родитель]]</f>
        <v>ТОО "НПО экологии и защиты растений"</v>
      </c>
      <c r="CB4281" t="str">
        <f>Запрос1[[#This Row],[БИНРодителя]]</f>
        <v>010940005004</v>
      </c>
    </row>
    <row r="4282" spans="1:80" x14ac:dyDescent="0.3">
      <c r="A4282" t="s">
        <v>4110</v>
      </c>
      <c r="B4282" t="s">
        <v>4943</v>
      </c>
      <c r="C4282"/>
      <c r="D4282" t="s">
        <v>870</v>
      </c>
      <c r="E4282" t="s">
        <v>4297</v>
      </c>
      <c r="F4282" t="s">
        <v>4650</v>
      </c>
      <c r="G4282" t="s">
        <v>4651</v>
      </c>
      <c r="H4282" t="s">
        <v>12608</v>
      </c>
      <c r="I4282" t="s">
        <v>12609</v>
      </c>
      <c r="J4282" t="s">
        <v>12609</v>
      </c>
      <c r="K4282" t="s">
        <v>12608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 s="8"/>
      <c r="S4282" s="8"/>
      <c r="T4282" s="8"/>
      <c r="U4282" s="8"/>
      <c r="V4282" s="8"/>
      <c r="W4282" s="8">
        <v>1035329</v>
      </c>
      <c r="X4282" s="8"/>
      <c r="Y4282" s="8"/>
      <c r="Z4282" s="8"/>
      <c r="AA4282" s="8"/>
      <c r="AB4282" s="8"/>
      <c r="AC4282" s="8">
        <v>517664.5</v>
      </c>
      <c r="AD4282"/>
      <c r="AE4282"/>
      <c r="AF4282"/>
      <c r="AG4282"/>
      <c r="AH4282"/>
      <c r="AI4282">
        <v>50</v>
      </c>
      <c r="AJ4282" s="8"/>
      <c r="AK4282" s="8"/>
      <c r="AL4282" s="8"/>
      <c r="AM4282" s="8"/>
      <c r="AN4282" s="8"/>
      <c r="AO4282" s="8">
        <v>1035329</v>
      </c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8"/>
      <c r="BE4282" s="8"/>
      <c r="BF4282" s="8"/>
      <c r="BG4282" s="8"/>
      <c r="BH4282" s="8"/>
      <c r="BI4282" s="8"/>
      <c r="BJ4282" s="8"/>
      <c r="BK4282" s="8"/>
      <c r="BL4282"/>
      <c r="BM4282"/>
      <c r="BN4282" s="10">
        <v>0</v>
      </c>
      <c r="BO4282" s="10"/>
      <c r="BP4282" s="10"/>
      <c r="BQ4282" s="10"/>
      <c r="BR4282" s="10"/>
      <c r="BS4282" s="10"/>
      <c r="BT4282" s="10"/>
      <c r="BU4282" s="10"/>
      <c r="BV4282" s="1" t="str">
        <f>Запрос1[[#This Row],[Менеджер]]</f>
        <v>Каштасп Әбурайхан</v>
      </c>
      <c r="BW4282" s="1" t="str">
        <f>Запрос1[[#This Row],[Дирекция]]</f>
        <v>Южная дирекция</v>
      </c>
      <c r="BX4282" s="1" t="str">
        <f t="shared" si="66"/>
        <v>КХ ТОХТИЕВА Х</v>
      </c>
      <c r="BY4282" s="1" t="str">
        <f t="shared" si="66"/>
        <v>530308403657</v>
      </c>
      <c r="CA4282" t="str">
        <f>Запрос1[[#This Row],[родитель]]</f>
        <v>КХ ТОХТИЕВА Х</v>
      </c>
      <c r="CB4282" t="str">
        <f>Запрос1[[#This Row],[БИНРодителя]]</f>
        <v>530308403657</v>
      </c>
    </row>
    <row r="4283" spans="1:80" x14ac:dyDescent="0.3">
      <c r="A4283" t="s">
        <v>4110</v>
      </c>
      <c r="B4283" t="s">
        <v>4943</v>
      </c>
      <c r="C4283"/>
      <c r="D4283" t="s">
        <v>870</v>
      </c>
      <c r="E4283" t="s">
        <v>4316</v>
      </c>
      <c r="F4283" t="s">
        <v>4332</v>
      </c>
      <c r="G4283" t="s">
        <v>4333</v>
      </c>
      <c r="H4283" t="s">
        <v>12610</v>
      </c>
      <c r="I4283" t="s">
        <v>12611</v>
      </c>
      <c r="J4283" t="s">
        <v>12611</v>
      </c>
      <c r="K4283" t="s">
        <v>12610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 s="8"/>
      <c r="S4283" s="8"/>
      <c r="T4283" s="8"/>
      <c r="U4283" s="8"/>
      <c r="V4283" s="8"/>
      <c r="W4283" s="8">
        <v>4420116</v>
      </c>
      <c r="X4283" s="8"/>
      <c r="Y4283" s="8"/>
      <c r="Z4283" s="8"/>
      <c r="AA4283" s="8"/>
      <c r="AB4283" s="8"/>
      <c r="AC4283" s="8">
        <v>2210058</v>
      </c>
      <c r="AD4283"/>
      <c r="AE4283"/>
      <c r="AF4283"/>
      <c r="AG4283"/>
      <c r="AH4283"/>
      <c r="AI4283">
        <v>50</v>
      </c>
      <c r="AJ4283" s="8"/>
      <c r="AK4283" s="8"/>
      <c r="AL4283" s="8"/>
      <c r="AM4283" s="8"/>
      <c r="AN4283" s="8"/>
      <c r="AO4283" s="8">
        <v>4420116</v>
      </c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  <c r="BD4283" s="8"/>
      <c r="BE4283" s="8"/>
      <c r="BF4283" s="8"/>
      <c r="BG4283" s="8"/>
      <c r="BH4283" s="8"/>
      <c r="BI4283" s="8"/>
      <c r="BJ4283" s="8"/>
      <c r="BK4283" s="8"/>
      <c r="BL4283"/>
      <c r="BM4283"/>
      <c r="BN4283" s="10">
        <v>1</v>
      </c>
      <c r="BO4283" s="10">
        <v>1500000</v>
      </c>
      <c r="BP4283" s="10">
        <v>1500000</v>
      </c>
      <c r="BQ4283" s="10">
        <v>100</v>
      </c>
      <c r="BR4283" s="10"/>
      <c r="BS4283" s="10"/>
      <c r="BT4283" s="10"/>
      <c r="BU4283" s="10"/>
      <c r="BV4283" s="1" t="str">
        <f>Запрос1[[#This Row],[Менеджер]]</f>
        <v>Каштасп Әбурайхан</v>
      </c>
      <c r="BW4283" s="1" t="str">
        <f>Запрос1[[#This Row],[Дирекция]]</f>
        <v>Южная дирекция</v>
      </c>
      <c r="BX4283" s="1" t="str">
        <f t="shared" si="66"/>
        <v>К/Х "Барс", ИП "Сыйлыбаев Т."</v>
      </c>
      <c r="BY4283" s="1" t="str">
        <f t="shared" si="66"/>
        <v>660523300159</v>
      </c>
      <c r="CA4283" t="str">
        <f>Запрос1[[#This Row],[родитель]]</f>
        <v>К/Х "Барс", ИП "Сыйлыбаев Т."</v>
      </c>
      <c r="CB4283" t="str">
        <f>Запрос1[[#This Row],[БИНРодителя]]</f>
        <v>660523300159</v>
      </c>
    </row>
    <row r="4284" spans="1:80" x14ac:dyDescent="0.3">
      <c r="A4284" t="s">
        <v>4110</v>
      </c>
      <c r="B4284" t="s">
        <v>4943</v>
      </c>
      <c r="C4284"/>
      <c r="D4284" t="s">
        <v>82</v>
      </c>
      <c r="E4284"/>
      <c r="F4284" t="s">
        <v>226</v>
      </c>
      <c r="G4284"/>
      <c r="H4284" t="s">
        <v>12612</v>
      </c>
      <c r="I4284" t="s">
        <v>12613</v>
      </c>
      <c r="J4284" t="s">
        <v>12613</v>
      </c>
      <c r="K4284" t="s">
        <v>12612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 s="8"/>
      <c r="S4284" s="8"/>
      <c r="T4284" s="8"/>
      <c r="U4284" s="8"/>
      <c r="V4284" s="8"/>
      <c r="W4284" s="8">
        <v>200000</v>
      </c>
      <c r="X4284" s="8"/>
      <c r="Y4284" s="8"/>
      <c r="Z4284" s="8"/>
      <c r="AA4284" s="8"/>
      <c r="AB4284" s="8"/>
      <c r="AC4284" s="8">
        <v>200000</v>
      </c>
      <c r="AD4284"/>
      <c r="AE4284"/>
      <c r="AF4284"/>
      <c r="AG4284"/>
      <c r="AH4284"/>
      <c r="AI4284">
        <v>100</v>
      </c>
      <c r="AJ4284" s="8"/>
      <c r="AK4284" s="8"/>
      <c r="AL4284" s="8"/>
      <c r="AM4284" s="8"/>
      <c r="AN4284" s="8"/>
      <c r="AO4284" s="8">
        <v>200000</v>
      </c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8"/>
      <c r="BE4284" s="8"/>
      <c r="BF4284" s="8"/>
      <c r="BG4284" s="8"/>
      <c r="BH4284" s="8"/>
      <c r="BI4284" s="8"/>
      <c r="BJ4284" s="8"/>
      <c r="BK4284" s="8"/>
      <c r="BL4284"/>
      <c r="BM4284"/>
      <c r="BN4284" s="10">
        <v>0</v>
      </c>
      <c r="BO4284" s="10"/>
      <c r="BP4284" s="10"/>
      <c r="BQ4284" s="10"/>
      <c r="BR4284" s="10"/>
      <c r="BS4284" s="10"/>
      <c r="BT4284" s="10"/>
      <c r="BU4284" s="10"/>
      <c r="BV4284" s="1" t="str">
        <f>Запрос1[[#This Row],[Менеджер]]</f>
        <v>Каштасп Әбурайхан</v>
      </c>
      <c r="BW4284" s="1" t="str">
        <f>Запрос1[[#This Row],[Дирекция]]</f>
        <v>Южная дирекция</v>
      </c>
      <c r="BX4284" s="1" t="str">
        <f t="shared" si="66"/>
        <v xml:space="preserve"> ИП Закирьянов А.Е.</v>
      </c>
      <c r="BY4284" s="1" t="str">
        <f t="shared" si="66"/>
        <v>970729350447</v>
      </c>
      <c r="CA4284" t="str">
        <f>Запрос1[[#This Row],[родитель]]</f>
        <v xml:space="preserve"> ИП Закирьянов А.Е.</v>
      </c>
      <c r="CB4284" t="str">
        <f>Запрос1[[#This Row],[БИНРодителя]]</f>
        <v>970729350447</v>
      </c>
    </row>
    <row r="4285" spans="1:80" x14ac:dyDescent="0.3">
      <c r="A4285" t="s">
        <v>4110</v>
      </c>
      <c r="B4285" t="s">
        <v>4943</v>
      </c>
      <c r="C4285"/>
      <c r="D4285" t="s">
        <v>82</v>
      </c>
      <c r="E4285"/>
      <c r="F4285" t="s">
        <v>226</v>
      </c>
      <c r="G4285"/>
      <c r="H4285" t="s">
        <v>12616</v>
      </c>
      <c r="I4285" t="s">
        <v>12617</v>
      </c>
      <c r="J4285" t="s">
        <v>12617</v>
      </c>
      <c r="K4285" t="s">
        <v>12616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 s="8"/>
      <c r="S4285" s="8"/>
      <c r="T4285" s="8"/>
      <c r="U4285" s="8"/>
      <c r="V4285" s="8"/>
      <c r="W4285" s="8">
        <v>92000</v>
      </c>
      <c r="X4285" s="8"/>
      <c r="Y4285" s="8"/>
      <c r="Z4285" s="8"/>
      <c r="AA4285" s="8"/>
      <c r="AB4285" s="8"/>
      <c r="AC4285" s="8">
        <v>92000</v>
      </c>
      <c r="AD4285"/>
      <c r="AE4285"/>
      <c r="AF4285"/>
      <c r="AG4285"/>
      <c r="AH4285"/>
      <c r="AI4285">
        <v>100</v>
      </c>
      <c r="AJ4285" s="8"/>
      <c r="AK4285" s="8"/>
      <c r="AL4285" s="8"/>
      <c r="AM4285" s="8"/>
      <c r="AN4285" s="8"/>
      <c r="AO4285" s="8">
        <v>92000</v>
      </c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  <c r="BF4285" s="8"/>
      <c r="BG4285" s="8"/>
      <c r="BH4285" s="8"/>
      <c r="BI4285" s="8"/>
      <c r="BJ4285" s="8"/>
      <c r="BK4285" s="8"/>
      <c r="BL4285"/>
      <c r="BM4285"/>
      <c r="BN4285" s="10">
        <v>0</v>
      </c>
      <c r="BO4285" s="10"/>
      <c r="BP4285" s="10"/>
      <c r="BQ4285" s="10"/>
      <c r="BR4285" s="10"/>
      <c r="BS4285" s="10"/>
      <c r="BT4285" s="10"/>
      <c r="BU4285" s="10"/>
      <c r="BV4285" s="1" t="str">
        <f>Запрос1[[#This Row],[Менеджер]]</f>
        <v>Каштасп Әбурайхан</v>
      </c>
      <c r="BW4285" s="1" t="str">
        <f>Запрос1[[#This Row],[Дирекция]]</f>
        <v>Южная дирекция</v>
      </c>
      <c r="BX4285" s="1" t="str">
        <f t="shared" si="66"/>
        <v>ХЕПЦ "ИСТОЧНИК ЖИЗНИ</v>
      </c>
      <c r="BY4285" s="1" t="str">
        <f t="shared" si="66"/>
        <v>911140000144</v>
      </c>
      <c r="CA4285" t="str">
        <f>Запрос1[[#This Row],[родитель]]</f>
        <v>ХЕПЦ "ИСТОЧНИК ЖИЗНИ</v>
      </c>
      <c r="CB4285" t="str">
        <f>Запрос1[[#This Row],[БИНРодителя]]</f>
        <v>911140000144</v>
      </c>
    </row>
    <row r="4286" spans="1:80" x14ac:dyDescent="0.3">
      <c r="A4286" t="s">
        <v>4110</v>
      </c>
      <c r="B4286" t="s">
        <v>4943</v>
      </c>
      <c r="C4286"/>
      <c r="D4286" t="s">
        <v>97</v>
      </c>
      <c r="E4286" t="s">
        <v>4987</v>
      </c>
      <c r="F4286" t="s">
        <v>5164</v>
      </c>
      <c r="G4286" t="s">
        <v>5165</v>
      </c>
      <c r="H4286" t="s">
        <v>12618</v>
      </c>
      <c r="I4286" t="s">
        <v>12619</v>
      </c>
      <c r="J4286" t="s">
        <v>12619</v>
      </c>
      <c r="K4286" t="s">
        <v>12618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 s="8"/>
      <c r="S4286" s="8"/>
      <c r="T4286" s="8"/>
      <c r="U4286" s="8"/>
      <c r="V4286" s="8"/>
      <c r="W4286" s="8">
        <v>585500</v>
      </c>
      <c r="X4286" s="8"/>
      <c r="Y4286" s="8"/>
      <c r="Z4286" s="8"/>
      <c r="AA4286" s="8"/>
      <c r="AB4286" s="8"/>
      <c r="AC4286" s="8">
        <v>585500</v>
      </c>
      <c r="AD4286"/>
      <c r="AE4286"/>
      <c r="AF4286"/>
      <c r="AG4286"/>
      <c r="AH4286"/>
      <c r="AI4286">
        <v>100</v>
      </c>
      <c r="AJ4286" s="8"/>
      <c r="AK4286" s="8"/>
      <c r="AL4286" s="8"/>
      <c r="AM4286" s="8"/>
      <c r="AN4286" s="8"/>
      <c r="AO4286" s="8">
        <v>585500</v>
      </c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8"/>
      <c r="BE4286" s="8"/>
      <c r="BF4286" s="8"/>
      <c r="BG4286" s="8"/>
      <c r="BH4286" s="8"/>
      <c r="BI4286" s="8"/>
      <c r="BJ4286" s="8"/>
      <c r="BK4286" s="8"/>
      <c r="BL4286"/>
      <c r="BM4286"/>
      <c r="BN4286" s="10">
        <v>0</v>
      </c>
      <c r="BO4286" s="10"/>
      <c r="BP4286" s="10"/>
      <c r="BQ4286" s="10"/>
      <c r="BR4286" s="10"/>
      <c r="BS4286" s="10"/>
      <c r="BT4286" s="10"/>
      <c r="BU4286" s="10"/>
      <c r="BV4286" s="1" t="str">
        <f>Запрос1[[#This Row],[Менеджер]]</f>
        <v>Каштасп Әбурайхан</v>
      </c>
      <c r="BW4286" s="1" t="str">
        <f>Запрос1[[#This Row],[Дирекция]]</f>
        <v>Южная дирекция</v>
      </c>
      <c r="BX4286" s="1" t="str">
        <f t="shared" si="66"/>
        <v>ИП "Береке-Дас"</v>
      </c>
      <c r="BY4286" s="1" t="str">
        <f t="shared" si="66"/>
        <v>980323300356</v>
      </c>
      <c r="CA4286" t="str">
        <f>Запрос1[[#This Row],[родитель]]</f>
        <v>ИП "Береке-Дас"</v>
      </c>
      <c r="CB4286" t="str">
        <f>Запрос1[[#This Row],[БИНРодителя]]</f>
        <v>980323300356</v>
      </c>
    </row>
    <row r="4287" spans="1:80" x14ac:dyDescent="0.3">
      <c r="A4287" t="s">
        <v>4110</v>
      </c>
      <c r="B4287" t="s">
        <v>4943</v>
      </c>
      <c r="C4287" t="s">
        <v>3710</v>
      </c>
      <c r="D4287"/>
      <c r="E4287"/>
      <c r="F4287"/>
      <c r="G4287"/>
      <c r="H4287" t="s">
        <v>12620</v>
      </c>
      <c r="I4287" t="s">
        <v>12621</v>
      </c>
      <c r="J4287" t="s">
        <v>12621</v>
      </c>
      <c r="K4287" t="s">
        <v>12620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 s="8"/>
      <c r="S4287" s="8"/>
      <c r="T4287" s="8"/>
      <c r="U4287" s="8"/>
      <c r="V4287" s="8"/>
      <c r="W4287" s="8">
        <v>788930</v>
      </c>
      <c r="X4287" s="8"/>
      <c r="Y4287" s="8"/>
      <c r="Z4287" s="8"/>
      <c r="AA4287" s="8"/>
      <c r="AB4287" s="8"/>
      <c r="AC4287" s="8">
        <v>788930</v>
      </c>
      <c r="AD4287"/>
      <c r="AE4287"/>
      <c r="AF4287"/>
      <c r="AG4287"/>
      <c r="AH4287"/>
      <c r="AI4287">
        <v>100</v>
      </c>
      <c r="AJ4287" s="8"/>
      <c r="AK4287" s="8"/>
      <c r="AL4287" s="8"/>
      <c r="AM4287" s="8"/>
      <c r="AN4287" s="8"/>
      <c r="AO4287" s="8">
        <v>788930</v>
      </c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  <c r="BF4287" s="8"/>
      <c r="BG4287" s="8"/>
      <c r="BH4287" s="8"/>
      <c r="BI4287" s="8"/>
      <c r="BJ4287" s="8"/>
      <c r="BK4287" s="8"/>
      <c r="BL4287"/>
      <c r="BM4287"/>
      <c r="BN4287" s="10">
        <v>0</v>
      </c>
      <c r="BO4287" s="10"/>
      <c r="BP4287" s="10"/>
      <c r="BQ4287" s="10"/>
      <c r="BR4287" s="10"/>
      <c r="BS4287" s="10"/>
      <c r="BT4287" s="10"/>
      <c r="BU4287" s="10"/>
      <c r="BV4287" s="1" t="str">
        <f>Запрос1[[#This Row],[Менеджер]]</f>
        <v>Каштасп Әбурайхан</v>
      </c>
      <c r="BW4287" s="1" t="str">
        <f>Запрос1[[#This Row],[Дирекция]]</f>
        <v>Южная дирекция</v>
      </c>
      <c r="BX4287" s="1" t="str">
        <f t="shared" si="66"/>
        <v>Джумабеков Мақсат Бурабайұлы</v>
      </c>
      <c r="BY4287" s="1" t="str">
        <f t="shared" si="66"/>
        <v>910619300907</v>
      </c>
      <c r="CA4287" t="str">
        <f>Запрос1[[#This Row],[родитель]]</f>
        <v>Джумабеков Мақсат Бурабайұлы</v>
      </c>
      <c r="CB4287" t="str">
        <f>Запрос1[[#This Row],[БИНРодителя]]</f>
        <v>910619300907</v>
      </c>
    </row>
    <row r="4288" spans="1:80" x14ac:dyDescent="0.3">
      <c r="A4288" t="s">
        <v>4110</v>
      </c>
      <c r="B4288" t="s">
        <v>4943</v>
      </c>
      <c r="C4288" t="s">
        <v>3710</v>
      </c>
      <c r="D4288" t="s">
        <v>82</v>
      </c>
      <c r="E4288"/>
      <c r="F4288" t="s">
        <v>226</v>
      </c>
      <c r="G4288"/>
      <c r="H4288" t="s">
        <v>12622</v>
      </c>
      <c r="I4288" t="s">
        <v>12623</v>
      </c>
      <c r="J4288" t="s">
        <v>12623</v>
      </c>
      <c r="K4288" t="s">
        <v>12622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 s="8"/>
      <c r="S4288" s="8"/>
      <c r="T4288" s="8"/>
      <c r="U4288" s="8"/>
      <c r="V4288" s="8"/>
      <c r="W4288" s="8">
        <v>734679.2</v>
      </c>
      <c r="X4288" s="8"/>
      <c r="Y4288" s="8"/>
      <c r="Z4288" s="8"/>
      <c r="AA4288" s="8"/>
      <c r="AB4288" s="8"/>
      <c r="AC4288" s="8">
        <v>734679.2</v>
      </c>
      <c r="AD4288"/>
      <c r="AE4288"/>
      <c r="AF4288"/>
      <c r="AG4288"/>
      <c r="AH4288"/>
      <c r="AI4288">
        <v>100</v>
      </c>
      <c r="AJ4288" s="8"/>
      <c r="AK4288" s="8"/>
      <c r="AL4288" s="8"/>
      <c r="AM4288" s="8"/>
      <c r="AN4288" s="8"/>
      <c r="AO4288" s="8">
        <v>734679.2</v>
      </c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  <c r="BF4288" s="8"/>
      <c r="BG4288" s="8"/>
      <c r="BH4288" s="8"/>
      <c r="BI4288" s="8"/>
      <c r="BJ4288" s="8"/>
      <c r="BK4288" s="8"/>
      <c r="BL4288"/>
      <c r="BM4288"/>
      <c r="BN4288" s="10">
        <v>0</v>
      </c>
      <c r="BO4288" s="10"/>
      <c r="BP4288" s="10"/>
      <c r="BQ4288" s="10"/>
      <c r="BR4288" s="10"/>
      <c r="BS4288" s="10"/>
      <c r="BT4288" s="10"/>
      <c r="BU4288" s="10"/>
      <c r="BV4288" s="1" t="str">
        <f>Запрос1[[#This Row],[Менеджер]]</f>
        <v>Каштасп Әбурайхан</v>
      </c>
      <c r="BW4288" s="1" t="str">
        <f>Запрос1[[#This Row],[Дирекция]]</f>
        <v>Южная дирекция</v>
      </c>
      <c r="BX4288" s="1" t="str">
        <f t="shared" si="66"/>
        <v>Серикбаев Равшанбек Муратович</v>
      </c>
      <c r="BY4288" s="1" t="str">
        <f t="shared" si="66"/>
        <v>740125303008</v>
      </c>
      <c r="CA4288" t="str">
        <f>Запрос1[[#This Row],[родитель]]</f>
        <v>Серикбаев Равшанбек Муратович</v>
      </c>
      <c r="CB4288" t="str">
        <f>Запрос1[[#This Row],[БИНРодителя]]</f>
        <v>740125303008</v>
      </c>
    </row>
    <row r="4289" spans="1:80" x14ac:dyDescent="0.3">
      <c r="A4289" t="s">
        <v>4110</v>
      </c>
      <c r="B4289" t="s">
        <v>4943</v>
      </c>
      <c r="C4289" t="s">
        <v>3710</v>
      </c>
      <c r="D4289" t="s">
        <v>82</v>
      </c>
      <c r="E4289"/>
      <c r="F4289" t="s">
        <v>83</v>
      </c>
      <c r="G4289"/>
      <c r="H4289" t="s">
        <v>12624</v>
      </c>
      <c r="I4289" t="s">
        <v>12625</v>
      </c>
      <c r="J4289" t="s">
        <v>12625</v>
      </c>
      <c r="K4289" t="s">
        <v>12624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 s="8"/>
      <c r="S4289" s="8"/>
      <c r="T4289" s="8"/>
      <c r="U4289" s="8"/>
      <c r="V4289" s="8"/>
      <c r="W4289" s="8">
        <v>400000</v>
      </c>
      <c r="X4289" s="8"/>
      <c r="Y4289" s="8"/>
      <c r="Z4289" s="8"/>
      <c r="AA4289" s="8"/>
      <c r="AB4289" s="8"/>
      <c r="AC4289" s="8">
        <v>400000</v>
      </c>
      <c r="AD4289"/>
      <c r="AE4289"/>
      <c r="AF4289"/>
      <c r="AG4289"/>
      <c r="AH4289"/>
      <c r="AI4289">
        <v>100</v>
      </c>
      <c r="AJ4289" s="8"/>
      <c r="AK4289" s="8"/>
      <c r="AL4289" s="8"/>
      <c r="AM4289" s="8"/>
      <c r="AN4289" s="8"/>
      <c r="AO4289" s="8">
        <v>400000</v>
      </c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  <c r="BF4289" s="8"/>
      <c r="BG4289" s="8"/>
      <c r="BH4289" s="8"/>
      <c r="BI4289" s="8"/>
      <c r="BJ4289" s="8"/>
      <c r="BK4289" s="8"/>
      <c r="BL4289"/>
      <c r="BM4289"/>
      <c r="BN4289" s="10">
        <v>1</v>
      </c>
      <c r="BO4289" s="10">
        <v>1055200</v>
      </c>
      <c r="BP4289" s="10">
        <v>1055200</v>
      </c>
      <c r="BQ4289" s="10">
        <v>100</v>
      </c>
      <c r="BR4289" s="10">
        <v>1055200</v>
      </c>
      <c r="BS4289" s="10"/>
      <c r="BT4289" s="10"/>
      <c r="BU4289" s="10"/>
      <c r="BV4289" s="1" t="str">
        <f>Запрос1[[#This Row],[Менеджер]]</f>
        <v>Каштасп Әбурайхан</v>
      </c>
      <c r="BW4289" s="1" t="str">
        <f>Запрос1[[#This Row],[Дирекция]]</f>
        <v>Южная дирекция</v>
      </c>
      <c r="BX4289" s="1" t="str">
        <f t="shared" si="66"/>
        <v>ТОО "ДЕЗЭФФЕКТ"</v>
      </c>
      <c r="BY4289" s="1" t="str">
        <f t="shared" si="66"/>
        <v>010240004704</v>
      </c>
      <c r="CA4289" t="str">
        <f>Запрос1[[#This Row],[родитель]]</f>
        <v>ТОО "ДЕЗЭФФЕКТ"</v>
      </c>
      <c r="CB4289" t="str">
        <f>Запрос1[[#This Row],[БИНРодителя]]</f>
        <v>010240004704</v>
      </c>
    </row>
    <row r="4290" spans="1:80" x14ac:dyDescent="0.3">
      <c r="A4290" t="s">
        <v>4110</v>
      </c>
      <c r="B4290" t="s">
        <v>4943</v>
      </c>
      <c r="C4290" t="s">
        <v>79</v>
      </c>
      <c r="D4290" t="s">
        <v>870</v>
      </c>
      <c r="E4290" t="s">
        <v>871</v>
      </c>
      <c r="F4290" t="s">
        <v>5004</v>
      </c>
      <c r="G4290" t="s">
        <v>5005</v>
      </c>
      <c r="H4290" t="s">
        <v>12626</v>
      </c>
      <c r="I4290" t="s">
        <v>12627</v>
      </c>
      <c r="J4290" t="s">
        <v>12627</v>
      </c>
      <c r="K4290" t="s">
        <v>12626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 s="8"/>
      <c r="S4290" s="8"/>
      <c r="T4290" s="8"/>
      <c r="U4290" s="8"/>
      <c r="V4290" s="8"/>
      <c r="W4290" s="8">
        <v>1890200</v>
      </c>
      <c r="X4290" s="8"/>
      <c r="Y4290" s="8"/>
      <c r="Z4290" s="8"/>
      <c r="AA4290" s="8"/>
      <c r="AB4290" s="8"/>
      <c r="AC4290" s="8">
        <v>1890200</v>
      </c>
      <c r="AD4290"/>
      <c r="AE4290"/>
      <c r="AF4290"/>
      <c r="AG4290"/>
      <c r="AH4290"/>
      <c r="AI4290">
        <v>100</v>
      </c>
      <c r="AJ4290" s="8"/>
      <c r="AK4290" s="8"/>
      <c r="AL4290" s="8"/>
      <c r="AM4290" s="8"/>
      <c r="AN4290" s="8"/>
      <c r="AO4290" s="8">
        <v>1890200</v>
      </c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/>
      <c r="BH4290" s="8"/>
      <c r="BI4290" s="8"/>
      <c r="BJ4290" s="8"/>
      <c r="BK4290" s="8"/>
      <c r="BL4290"/>
      <c r="BM4290"/>
      <c r="BN4290" s="10">
        <v>0</v>
      </c>
      <c r="BO4290" s="10"/>
      <c r="BP4290" s="10"/>
      <c r="BQ4290" s="10"/>
      <c r="BR4290" s="10"/>
      <c r="BS4290" s="10"/>
      <c r="BT4290" s="10"/>
      <c r="BU4290" s="10"/>
      <c r="BV4290" s="1" t="str">
        <f>Запрос1[[#This Row],[Менеджер]]</f>
        <v>Каштасп Әбурайхан</v>
      </c>
      <c r="BW4290" s="1" t="str">
        <f>Запрос1[[#This Row],[Дирекция]]</f>
        <v>Южная дирекция</v>
      </c>
      <c r="BX4290" s="1" t="str">
        <f t="shared" si="66"/>
        <v>ТОО "Агро"</v>
      </c>
      <c r="BY4290" s="1" t="str">
        <f t="shared" si="66"/>
        <v>970740001023</v>
      </c>
      <c r="CA4290" t="str">
        <f>Запрос1[[#This Row],[родитель]]</f>
        <v>ТОО "Агро"</v>
      </c>
      <c r="CB4290" t="str">
        <f>Запрос1[[#This Row],[БИНРодителя]]</f>
        <v>970740001023</v>
      </c>
    </row>
    <row r="4291" spans="1:80" x14ac:dyDescent="0.3">
      <c r="A4291" t="s">
        <v>3658</v>
      </c>
      <c r="B4291" t="s">
        <v>3659</v>
      </c>
      <c r="C4291" t="s">
        <v>122</v>
      </c>
      <c r="D4291" t="s">
        <v>123</v>
      </c>
      <c r="E4291"/>
      <c r="F4291" t="s">
        <v>124</v>
      </c>
      <c r="G4291"/>
      <c r="H4291" t="s">
        <v>4091</v>
      </c>
      <c r="I4291" t="s">
        <v>4092</v>
      </c>
      <c r="J4291" t="s">
        <v>4092</v>
      </c>
      <c r="K4291" t="s">
        <v>4091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 s="8"/>
      <c r="S4291" s="8">
        <v>1760150</v>
      </c>
      <c r="T4291" s="8"/>
      <c r="U4291" s="8"/>
      <c r="V4291" s="8"/>
      <c r="W4291" s="8"/>
      <c r="X4291" s="8"/>
      <c r="Y4291" s="8">
        <v>544045</v>
      </c>
      <c r="Z4291" s="8"/>
      <c r="AA4291" s="8"/>
      <c r="AB4291" s="8"/>
      <c r="AC4291" s="8"/>
      <c r="AD4291"/>
      <c r="AE4291">
        <v>30.91</v>
      </c>
      <c r="AF4291"/>
      <c r="AG4291"/>
      <c r="AH4291"/>
      <c r="AI4291"/>
      <c r="AJ4291" s="8"/>
      <c r="AK4291" s="8">
        <v>1760150</v>
      </c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  <c r="BF4291" s="8"/>
      <c r="BG4291" s="8"/>
      <c r="BH4291" s="8"/>
      <c r="BI4291" s="8"/>
      <c r="BJ4291" s="8"/>
      <c r="BK4291" s="8"/>
      <c r="BL4291"/>
      <c r="BM4291"/>
      <c r="BN4291" s="10">
        <v>0</v>
      </c>
      <c r="BO4291" s="10"/>
      <c r="BP4291" s="10"/>
      <c r="BQ4291" s="10"/>
      <c r="BR4291" s="10"/>
      <c r="BS4291" s="10"/>
      <c r="BT4291" s="10"/>
      <c r="BU4291" s="10"/>
      <c r="BV4291" s="1" t="str">
        <f>Запрос1[[#This Row],[Менеджер]]</f>
        <v>Гуралевич Григорий</v>
      </c>
      <c r="BW4291" s="1" t="str">
        <f>Запрос1[[#This Row],[Дирекция]]</f>
        <v>Центральная дирекция</v>
      </c>
      <c r="BX4291" s="1" t="str">
        <f t="shared" si="66"/>
        <v>ТОО "ОЛАН ТРЕЙД"</v>
      </c>
      <c r="BY4291" s="1" t="str">
        <f t="shared" si="66"/>
        <v>140140011610</v>
      </c>
      <c r="CA4291" t="str">
        <f>Запрос1[[#This Row],[родитель]]</f>
        <v>ТОО "ОЛАН ТРЕЙД"</v>
      </c>
      <c r="CB4291" t="str">
        <f>Запрос1[[#This Row],[БИНРодителя]]</f>
        <v>140140011610</v>
      </c>
    </row>
    <row r="4292" spans="1:80" x14ac:dyDescent="0.3">
      <c r="A4292" t="s">
        <v>3658</v>
      </c>
      <c r="B4292" t="s">
        <v>3659</v>
      </c>
      <c r="C4292" t="s">
        <v>122</v>
      </c>
      <c r="D4292" t="s">
        <v>123</v>
      </c>
      <c r="E4292"/>
      <c r="F4292" t="s">
        <v>344</v>
      </c>
      <c r="G4292"/>
      <c r="H4292" t="s">
        <v>1525</v>
      </c>
      <c r="I4292" t="s">
        <v>1526</v>
      </c>
      <c r="J4292" t="s">
        <v>1526</v>
      </c>
      <c r="K4292" t="s">
        <v>1525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 s="8"/>
      <c r="S4292" s="8">
        <v>9450000</v>
      </c>
      <c r="T4292" s="8"/>
      <c r="U4292" s="8"/>
      <c r="V4292" s="8"/>
      <c r="W4292" s="8"/>
      <c r="X4292" s="8"/>
      <c r="Y4292" s="8">
        <v>2835000</v>
      </c>
      <c r="Z4292" s="8"/>
      <c r="AA4292" s="8"/>
      <c r="AB4292" s="8"/>
      <c r="AC4292" s="8"/>
      <c r="AD4292"/>
      <c r="AE4292">
        <v>30</v>
      </c>
      <c r="AF4292"/>
      <c r="AG4292"/>
      <c r="AH4292"/>
      <c r="AI4292"/>
      <c r="AJ4292" s="8"/>
      <c r="AK4292" s="8">
        <v>9450000</v>
      </c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/>
      <c r="BH4292" s="8"/>
      <c r="BI4292" s="8"/>
      <c r="BJ4292" s="8"/>
      <c r="BK4292" s="8"/>
      <c r="BL4292"/>
      <c r="BM4292"/>
      <c r="BN4292" s="10">
        <v>0</v>
      </c>
      <c r="BO4292" s="10"/>
      <c r="BP4292" s="10"/>
      <c r="BQ4292" s="10"/>
      <c r="BR4292" s="10"/>
      <c r="BS4292" s="10"/>
      <c r="BT4292" s="10"/>
      <c r="BU4292" s="10"/>
      <c r="BV4292" s="1" t="str">
        <f>Запрос1[[#This Row],[Менеджер]]</f>
        <v>Гуралевич Григорий</v>
      </c>
      <c r="BW4292" s="1" t="str">
        <f>Запрос1[[#This Row],[Дирекция]]</f>
        <v>Центральная дирекция</v>
      </c>
      <c r="BX4292" s="1" t="str">
        <f t="shared" ref="BX4292:BY4355" si="67">CA4292</f>
        <v>ТОО "Астана-Кемикалс"</v>
      </c>
      <c r="BY4292" s="1" t="str">
        <f t="shared" si="67"/>
        <v>150340015355</v>
      </c>
      <c r="CA4292" t="str">
        <f>Запрос1[[#This Row],[родитель]]</f>
        <v>ТОО "Астана-Кемикалс"</v>
      </c>
      <c r="CB4292" t="str">
        <f>Запрос1[[#This Row],[БИНРодителя]]</f>
        <v>150340015355</v>
      </c>
    </row>
    <row r="4293" spans="1:80" x14ac:dyDescent="0.3">
      <c r="A4293" t="s">
        <v>3658</v>
      </c>
      <c r="B4293" t="s">
        <v>3659</v>
      </c>
      <c r="C4293" t="s">
        <v>122</v>
      </c>
      <c r="D4293" t="s">
        <v>123</v>
      </c>
      <c r="E4293"/>
      <c r="F4293" t="s">
        <v>344</v>
      </c>
      <c r="G4293"/>
      <c r="H4293" t="s">
        <v>2217</v>
      </c>
      <c r="I4293" t="s">
        <v>2218</v>
      </c>
      <c r="J4293" t="s">
        <v>2218</v>
      </c>
      <c r="K4293" t="s">
        <v>2217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 s="8">
        <v>6060740</v>
      </c>
      <c r="S4293" s="8">
        <v>4487920</v>
      </c>
      <c r="T4293" s="8"/>
      <c r="U4293" s="8"/>
      <c r="V4293" s="8"/>
      <c r="W4293" s="8"/>
      <c r="X4293" s="8">
        <v>2646310</v>
      </c>
      <c r="Y4293" s="8">
        <v>1073120</v>
      </c>
      <c r="Z4293" s="8"/>
      <c r="AA4293" s="8"/>
      <c r="AB4293" s="8"/>
      <c r="AC4293" s="8"/>
      <c r="AD4293">
        <v>43.66</v>
      </c>
      <c r="AE4293">
        <v>23.91</v>
      </c>
      <c r="AF4293"/>
      <c r="AG4293"/>
      <c r="AH4293"/>
      <c r="AI4293"/>
      <c r="AJ4293" s="8">
        <v>6060740</v>
      </c>
      <c r="AK4293" s="8">
        <v>2189140</v>
      </c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/>
      <c r="BG4293" s="8"/>
      <c r="BH4293" s="8"/>
      <c r="BI4293" s="8"/>
      <c r="BJ4293" s="8"/>
      <c r="BK4293" s="8"/>
      <c r="BL4293"/>
      <c r="BM4293"/>
      <c r="BN4293" s="10">
        <v>0</v>
      </c>
      <c r="BO4293" s="10"/>
      <c r="BP4293" s="10"/>
      <c r="BQ4293" s="10"/>
      <c r="BR4293" s="10"/>
      <c r="BS4293" s="10"/>
      <c r="BT4293" s="10"/>
      <c r="BU4293" s="10"/>
      <c r="BV4293" s="1" t="str">
        <f>Запрос1[[#This Row],[Менеджер]]</f>
        <v>Гуралевич Григорий</v>
      </c>
      <c r="BW4293" s="1" t="str">
        <f>Запрос1[[#This Row],[Дирекция]]</f>
        <v>Центральная дирекция</v>
      </c>
      <c r="BX4293" s="1" t="str">
        <f t="shared" si="67"/>
        <v>ТОО "Национальная агрохимическая компания"</v>
      </c>
      <c r="BY4293" s="1" t="str">
        <f t="shared" si="67"/>
        <v>160840022447</v>
      </c>
      <c r="CA4293" t="str">
        <f>Запрос1[[#This Row],[родитель]]</f>
        <v>ТОО "Национальная агрохимическая компания"</v>
      </c>
      <c r="CB4293" t="str">
        <f>Запрос1[[#This Row],[БИНРодителя]]</f>
        <v>160840022447</v>
      </c>
    </row>
    <row r="4294" spans="1:80" x14ac:dyDescent="0.3">
      <c r="A4294" t="s">
        <v>3658</v>
      </c>
      <c r="B4294" t="s">
        <v>3659</v>
      </c>
      <c r="C4294" t="s">
        <v>122</v>
      </c>
      <c r="D4294" t="s">
        <v>382</v>
      </c>
      <c r="E4294" t="s">
        <v>1546</v>
      </c>
      <c r="F4294" t="s">
        <v>2598</v>
      </c>
      <c r="G4294" t="s">
        <v>2599</v>
      </c>
      <c r="H4294" t="s">
        <v>2600</v>
      </c>
      <c r="I4294" t="s">
        <v>2601</v>
      </c>
      <c r="J4294" t="s">
        <v>2601</v>
      </c>
      <c r="K4294" t="s">
        <v>2600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 s="8">
        <v>3000000</v>
      </c>
      <c r="S4294" s="8">
        <v>3000000</v>
      </c>
      <c r="T4294" s="8"/>
      <c r="U4294" s="8"/>
      <c r="V4294" s="8"/>
      <c r="W4294" s="8"/>
      <c r="X4294" s="8">
        <v>0</v>
      </c>
      <c r="Y4294" s="8">
        <v>900000</v>
      </c>
      <c r="Z4294" s="8"/>
      <c r="AA4294" s="8"/>
      <c r="AB4294" s="8"/>
      <c r="AC4294" s="8"/>
      <c r="AD4294">
        <v>0</v>
      </c>
      <c r="AE4294">
        <v>30</v>
      </c>
      <c r="AF4294"/>
      <c r="AG4294"/>
      <c r="AH4294"/>
      <c r="AI4294"/>
      <c r="AJ4294" s="8">
        <v>3000000</v>
      </c>
      <c r="AK4294" s="8">
        <v>3000000</v>
      </c>
      <c r="AL4294" s="8"/>
      <c r="AM4294" s="8"/>
      <c r="AN4294" s="8"/>
      <c r="AO4294" s="8"/>
      <c r="AP4294" s="8">
        <v>3000000</v>
      </c>
      <c r="AQ4294" s="8"/>
      <c r="AR4294" s="8"/>
      <c r="AS4294" s="8"/>
      <c r="AT4294" s="8"/>
      <c r="AU4294" s="8"/>
      <c r="AV4294" s="8">
        <v>3000000</v>
      </c>
      <c r="AW4294" s="8"/>
      <c r="AX4294" s="8"/>
      <c r="AY4294" s="8"/>
      <c r="AZ4294" s="8"/>
      <c r="BA4294" s="8"/>
      <c r="BB4294" s="8">
        <v>1480000</v>
      </c>
      <c r="BC4294" s="8"/>
      <c r="BD4294" s="8"/>
      <c r="BE4294" s="8"/>
      <c r="BF4294" s="8"/>
      <c r="BG4294" s="8"/>
      <c r="BH4294" s="8"/>
      <c r="BI4294" s="8"/>
      <c r="BJ4294" s="8"/>
      <c r="BK4294" s="8"/>
      <c r="BL4294"/>
      <c r="BM4294"/>
      <c r="BN4294" s="10">
        <v>0</v>
      </c>
      <c r="BO4294" s="10"/>
      <c r="BP4294" s="10"/>
      <c r="BQ4294" s="10"/>
      <c r="BR4294" s="10"/>
      <c r="BS4294" s="10"/>
      <c r="BT4294" s="10"/>
      <c r="BU4294" s="10"/>
      <c r="BV4294" s="1" t="str">
        <f>Запрос1[[#This Row],[Менеджер]]</f>
        <v>Гуралевич Григорий</v>
      </c>
      <c r="BW4294" s="1" t="str">
        <f>Запрос1[[#This Row],[Дирекция]]</f>
        <v>Центральная дирекция</v>
      </c>
      <c r="BX4294" s="1" t="str">
        <f t="shared" si="67"/>
        <v>ТОО "Лобаново"</v>
      </c>
      <c r="BY4294" s="1" t="str">
        <f t="shared" si="67"/>
        <v>040640008945</v>
      </c>
      <c r="CA4294" t="str">
        <f>Запрос1[[#This Row],[родитель]]</f>
        <v>ТОО "Лобаново"</v>
      </c>
      <c r="CB4294" t="str">
        <f>Запрос1[[#This Row],[БИНРодителя]]</f>
        <v>040640008945</v>
      </c>
    </row>
    <row r="4295" spans="1:80" x14ac:dyDescent="0.3">
      <c r="A4295" t="s">
        <v>3658</v>
      </c>
      <c r="B4295" t="s">
        <v>3659</v>
      </c>
      <c r="C4295" t="s">
        <v>122</v>
      </c>
      <c r="D4295" t="s">
        <v>382</v>
      </c>
      <c r="E4295" t="s">
        <v>2165</v>
      </c>
      <c r="F4295" t="s">
        <v>3271</v>
      </c>
      <c r="G4295" t="s">
        <v>7485</v>
      </c>
      <c r="H4295" t="s">
        <v>7486</v>
      </c>
      <c r="I4295" t="s">
        <v>7487</v>
      </c>
      <c r="J4295" t="s">
        <v>7487</v>
      </c>
      <c r="K4295" t="s">
        <v>7486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 s="8"/>
      <c r="S4295" s="8">
        <v>637500</v>
      </c>
      <c r="T4295" s="8"/>
      <c r="U4295" s="8"/>
      <c r="V4295" s="8"/>
      <c r="W4295" s="8"/>
      <c r="X4295" s="8"/>
      <c r="Y4295" s="8">
        <v>637500</v>
      </c>
      <c r="Z4295" s="8"/>
      <c r="AA4295" s="8"/>
      <c r="AB4295" s="8"/>
      <c r="AC4295" s="8"/>
      <c r="AD4295"/>
      <c r="AE4295">
        <v>100</v>
      </c>
      <c r="AF4295"/>
      <c r="AG4295"/>
      <c r="AH4295"/>
      <c r="AI4295"/>
      <c r="AJ4295" s="8"/>
      <c r="AK4295" s="8">
        <v>637500</v>
      </c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  <c r="BF4295" s="8"/>
      <c r="BG4295" s="8"/>
      <c r="BH4295" s="8"/>
      <c r="BI4295" s="8"/>
      <c r="BJ4295" s="8"/>
      <c r="BK4295" s="8"/>
      <c r="BL4295"/>
      <c r="BM4295"/>
      <c r="BN4295" s="10">
        <v>0</v>
      </c>
      <c r="BO4295" s="10"/>
      <c r="BP4295" s="10"/>
      <c r="BQ4295" s="10"/>
      <c r="BR4295" s="10"/>
      <c r="BS4295" s="10"/>
      <c r="BT4295" s="10"/>
      <c r="BU4295" s="10"/>
      <c r="BV4295" s="1" t="str">
        <f>Запрос1[[#This Row],[Менеджер]]</f>
        <v>Гуралевич Григорий</v>
      </c>
      <c r="BW4295" s="1" t="str">
        <f>Запрос1[[#This Row],[Дирекция]]</f>
        <v>Центральная дирекция</v>
      </c>
      <c r="BX4295" s="1" t="str">
        <f t="shared" si="67"/>
        <v>ТОО "Мастер-Агро"</v>
      </c>
      <c r="BY4295" s="1" t="str">
        <f t="shared" si="67"/>
        <v>170240011540</v>
      </c>
      <c r="CA4295" t="str">
        <f>Запрос1[[#This Row],[родитель]]</f>
        <v>ТОО "Мастер-Агро"</v>
      </c>
      <c r="CB4295" t="str">
        <f>Запрос1[[#This Row],[БИНРодителя]]</f>
        <v>170240011540</v>
      </c>
    </row>
    <row r="4296" spans="1:80" x14ac:dyDescent="0.3">
      <c r="A4296" t="s">
        <v>3658</v>
      </c>
      <c r="B4296" t="s">
        <v>3659</v>
      </c>
      <c r="C4296" t="s">
        <v>86</v>
      </c>
      <c r="D4296" t="s">
        <v>89</v>
      </c>
      <c r="E4296" t="s">
        <v>1551</v>
      </c>
      <c r="F4296" t="s">
        <v>1552</v>
      </c>
      <c r="G4296" t="s">
        <v>1553</v>
      </c>
      <c r="H4296" t="s">
        <v>1554</v>
      </c>
      <c r="I4296" t="s">
        <v>1555</v>
      </c>
      <c r="J4296" t="s">
        <v>1555</v>
      </c>
      <c r="K4296" t="s">
        <v>1554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 s="8">
        <v>1530000</v>
      </c>
      <c r="S4296" s="8"/>
      <c r="T4296" s="8"/>
      <c r="U4296" s="8"/>
      <c r="V4296" s="8"/>
      <c r="W4296" s="8"/>
      <c r="X4296" s="8">
        <v>592000</v>
      </c>
      <c r="Y4296" s="8"/>
      <c r="Z4296" s="8"/>
      <c r="AA4296" s="8"/>
      <c r="AB4296" s="8"/>
      <c r="AC4296" s="8"/>
      <c r="AD4296">
        <v>38.69</v>
      </c>
      <c r="AE4296"/>
      <c r="AF4296"/>
      <c r="AG4296"/>
      <c r="AH4296"/>
      <c r="AI4296"/>
      <c r="AJ4296" s="8">
        <v>1530000</v>
      </c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  <c r="BF4296" s="8"/>
      <c r="BG4296" s="8"/>
      <c r="BH4296" s="8"/>
      <c r="BI4296" s="8"/>
      <c r="BJ4296" s="8"/>
      <c r="BK4296" s="8"/>
      <c r="BL4296"/>
      <c r="BM4296"/>
      <c r="BN4296" s="10">
        <v>0</v>
      </c>
      <c r="BO4296" s="10"/>
      <c r="BP4296" s="10"/>
      <c r="BQ4296" s="10"/>
      <c r="BR4296" s="10"/>
      <c r="BS4296" s="10"/>
      <c r="BT4296" s="10"/>
      <c r="BU4296" s="10"/>
      <c r="BV4296" s="1" t="str">
        <f>Запрос1[[#This Row],[Менеджер]]</f>
        <v>Гуралевич Григорий</v>
      </c>
      <c r="BW4296" s="1" t="str">
        <f>Запрос1[[#This Row],[Дирекция]]</f>
        <v>Центральная дирекция</v>
      </c>
      <c r="BX4296" s="1" t="str">
        <f t="shared" si="67"/>
        <v>ТОО "Макинка-2015"</v>
      </c>
      <c r="BY4296" s="1" t="str">
        <f t="shared" si="67"/>
        <v>150340013567</v>
      </c>
      <c r="CA4296" t="str">
        <f>Запрос1[[#This Row],[родитель]]</f>
        <v>ТОО "Макинка-2015"</v>
      </c>
      <c r="CB4296" t="str">
        <f>Запрос1[[#This Row],[БИНРодителя]]</f>
        <v>150340013567</v>
      </c>
    </row>
    <row r="4297" spans="1:80" x14ac:dyDescent="0.3">
      <c r="A4297" t="s">
        <v>3658</v>
      </c>
      <c r="B4297" t="s">
        <v>3709</v>
      </c>
      <c r="C4297" t="s">
        <v>79</v>
      </c>
      <c r="D4297"/>
      <c r="E4297"/>
      <c r="F4297"/>
      <c r="G4297"/>
      <c r="H4297" t="s">
        <v>9150</v>
      </c>
      <c r="I4297" t="s">
        <v>9151</v>
      </c>
      <c r="J4297" t="s">
        <v>9151</v>
      </c>
      <c r="K4297" t="s">
        <v>9150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 s="8">
        <v>360000</v>
      </c>
      <c r="S4297" s="8"/>
      <c r="T4297" s="8"/>
      <c r="U4297" s="8"/>
      <c r="V4297" s="8"/>
      <c r="W4297" s="8"/>
      <c r="X4297" s="8">
        <v>360000</v>
      </c>
      <c r="Y4297" s="8"/>
      <c r="Z4297" s="8"/>
      <c r="AA4297" s="8"/>
      <c r="AB4297" s="8"/>
      <c r="AC4297" s="8"/>
      <c r="AD4297">
        <v>100</v>
      </c>
      <c r="AE4297"/>
      <c r="AF4297"/>
      <c r="AG4297"/>
      <c r="AH4297"/>
      <c r="AI4297"/>
      <c r="AJ4297" s="8">
        <v>360000</v>
      </c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/>
      <c r="BH4297" s="8"/>
      <c r="BI4297" s="8"/>
      <c r="BJ4297" s="8"/>
      <c r="BK4297" s="8"/>
      <c r="BL4297"/>
      <c r="BM4297"/>
      <c r="BN4297" s="10">
        <v>0</v>
      </c>
      <c r="BO4297" s="10"/>
      <c r="BP4297" s="10"/>
      <c r="BQ4297" s="10"/>
      <c r="BR4297" s="10"/>
      <c r="BS4297" s="10"/>
      <c r="BT4297" s="10"/>
      <c r="BU4297" s="10"/>
      <c r="BV4297" s="1" t="str">
        <f>Запрос1[[#This Row],[Менеджер]]</f>
        <v>Ермуханбетов Олжас</v>
      </c>
      <c r="BW4297" s="1" t="str">
        <f>Запрос1[[#This Row],[Дирекция]]</f>
        <v>Центральная дирекция</v>
      </c>
      <c r="BX4297" s="1" t="str">
        <f t="shared" si="67"/>
        <v>Абдрахманов Азат Максатович</v>
      </c>
      <c r="BY4297" s="1" t="str">
        <f t="shared" si="67"/>
        <v>960628301041</v>
      </c>
      <c r="CA4297" t="str">
        <f>Запрос1[[#This Row],[родитель]]</f>
        <v>Абдрахманов Азат Максатович</v>
      </c>
      <c r="CB4297" t="str">
        <f>Запрос1[[#This Row],[БИНРодителя]]</f>
        <v>960628301041</v>
      </c>
    </row>
    <row r="4298" spans="1:80" x14ac:dyDescent="0.3">
      <c r="A4298" t="s">
        <v>3658</v>
      </c>
      <c r="B4298" t="s">
        <v>3709</v>
      </c>
      <c r="C4298" t="s">
        <v>86</v>
      </c>
      <c r="D4298" t="s">
        <v>82</v>
      </c>
      <c r="E4298"/>
      <c r="F4298" t="s">
        <v>226</v>
      </c>
      <c r="G4298"/>
      <c r="H4298" t="s">
        <v>6996</v>
      </c>
      <c r="I4298" t="s">
        <v>6997</v>
      </c>
      <c r="J4298" t="s">
        <v>6997</v>
      </c>
      <c r="K4298" t="s">
        <v>6996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 s="8"/>
      <c r="S4298" s="8"/>
      <c r="T4298" s="8">
        <v>2014300</v>
      </c>
      <c r="U4298" s="8"/>
      <c r="V4298" s="8"/>
      <c r="W4298" s="8"/>
      <c r="X4298" s="8"/>
      <c r="Y4298" s="8"/>
      <c r="Z4298" s="8">
        <v>495300</v>
      </c>
      <c r="AA4298" s="8"/>
      <c r="AB4298" s="8"/>
      <c r="AC4298" s="8"/>
      <c r="AD4298"/>
      <c r="AE4298"/>
      <c r="AF4298">
        <v>24.59</v>
      </c>
      <c r="AG4298"/>
      <c r="AH4298"/>
      <c r="AI4298"/>
      <c r="AJ4298" s="8"/>
      <c r="AK4298" s="8"/>
      <c r="AL4298" s="8">
        <v>2014300</v>
      </c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/>
      <c r="BH4298" s="8"/>
      <c r="BI4298" s="8"/>
      <c r="BJ4298" s="8"/>
      <c r="BK4298" s="8"/>
      <c r="BL4298"/>
      <c r="BM4298"/>
      <c r="BN4298" s="10">
        <v>0</v>
      </c>
      <c r="BO4298" s="10"/>
      <c r="BP4298" s="10"/>
      <c r="BQ4298" s="10"/>
      <c r="BR4298" s="10"/>
      <c r="BS4298" s="10"/>
      <c r="BT4298" s="10"/>
      <c r="BU4298" s="10"/>
      <c r="BV4298" s="1" t="str">
        <f>Запрос1[[#This Row],[Менеджер]]</f>
        <v>Ермуханбетов Олжас</v>
      </c>
      <c r="BW4298" s="1" t="str">
        <f>Запрос1[[#This Row],[Дирекция]]</f>
        <v>Центральная дирекция</v>
      </c>
      <c r="BX4298" s="1" t="str">
        <f t="shared" si="67"/>
        <v>ТОО "IrriTech Systems"</v>
      </c>
      <c r="BY4298" s="1" t="str">
        <f t="shared" si="67"/>
        <v>190440022646</v>
      </c>
      <c r="CA4298" t="str">
        <f>Запрос1[[#This Row],[родитель]]</f>
        <v>ТОО "IrriTech Systems"</v>
      </c>
      <c r="CB4298" t="str">
        <f>Запрос1[[#This Row],[БИНРодителя]]</f>
        <v>190440022646</v>
      </c>
    </row>
    <row r="4299" spans="1:80" x14ac:dyDescent="0.3">
      <c r="A4299" t="s">
        <v>3658</v>
      </c>
      <c r="B4299" t="s">
        <v>3709</v>
      </c>
      <c r="C4299" t="s">
        <v>263</v>
      </c>
      <c r="D4299" t="s">
        <v>69</v>
      </c>
      <c r="E4299" t="s">
        <v>276</v>
      </c>
      <c r="F4299" t="s">
        <v>291</v>
      </c>
      <c r="G4299" t="s">
        <v>292</v>
      </c>
      <c r="H4299" t="s">
        <v>9152</v>
      </c>
      <c r="I4299" t="s">
        <v>9153</v>
      </c>
      <c r="J4299" t="s">
        <v>9153</v>
      </c>
      <c r="K4299" t="s">
        <v>9152</v>
      </c>
      <c r="L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 s="8">
        <v>3817296</v>
      </c>
      <c r="S4299" s="8">
        <v>734461</v>
      </c>
      <c r="T4299" s="8"/>
      <c r="U4299" s="8"/>
      <c r="V4299" s="8"/>
      <c r="W4299" s="8"/>
      <c r="X4299" s="8">
        <v>0</v>
      </c>
      <c r="Y4299" s="8">
        <v>0</v>
      </c>
      <c r="Z4299" s="8"/>
      <c r="AA4299" s="8"/>
      <c r="AB4299" s="8"/>
      <c r="AC4299" s="8"/>
      <c r="AD4299">
        <v>0</v>
      </c>
      <c r="AE4299">
        <v>0</v>
      </c>
      <c r="AF4299"/>
      <c r="AG4299"/>
      <c r="AH4299"/>
      <c r="AI4299"/>
      <c r="AJ4299" s="8">
        <v>3817296</v>
      </c>
      <c r="AK4299" s="8">
        <v>734461</v>
      </c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/>
      <c r="BH4299" s="8"/>
      <c r="BI4299" s="8"/>
      <c r="BJ4299" s="8"/>
      <c r="BK4299" s="8"/>
      <c r="BL4299"/>
      <c r="BM4299"/>
      <c r="BN4299" s="10">
        <v>0</v>
      </c>
      <c r="BO4299" s="10"/>
      <c r="BP4299" s="10"/>
      <c r="BQ4299" s="10"/>
      <c r="BR4299" s="10"/>
      <c r="BS4299" s="10"/>
      <c r="BT4299" s="10"/>
      <c r="BU4299" s="10"/>
      <c r="BV4299" s="1" t="str">
        <f>Запрос1[[#This Row],[Менеджер]]</f>
        <v>Ермуханбетов Олжас</v>
      </c>
      <c r="BW4299" s="1" t="str">
        <f>Запрос1[[#This Row],[Дирекция]]</f>
        <v>Центральная дирекция</v>
      </c>
      <c r="BX4299" s="1" t="str">
        <f t="shared" si="67"/>
        <v>ТОО «Ер-Те Агро»</v>
      </c>
      <c r="BY4299" s="1" t="str">
        <f t="shared" si="67"/>
        <v>160640021779</v>
      </c>
      <c r="CA4299" t="str">
        <f>Запрос1[[#This Row],[родитель]]</f>
        <v>ТОО «Ер-Те Агро»</v>
      </c>
      <c r="CB4299" t="str">
        <f>Запрос1[[#This Row],[БИНРодителя]]</f>
        <v>160640021779</v>
      </c>
    </row>
    <row r="4300" spans="1:80" x14ac:dyDescent="0.3">
      <c r="A4300" t="s">
        <v>3658</v>
      </c>
      <c r="B4300" t="s">
        <v>3709</v>
      </c>
      <c r="C4300" t="s">
        <v>1900</v>
      </c>
      <c r="D4300" t="s">
        <v>870</v>
      </c>
      <c r="E4300" t="s">
        <v>3739</v>
      </c>
      <c r="F4300" t="s">
        <v>4601</v>
      </c>
      <c r="G4300" t="s">
        <v>5469</v>
      </c>
      <c r="H4300" t="s">
        <v>9154</v>
      </c>
      <c r="I4300" t="s">
        <v>9155</v>
      </c>
      <c r="J4300" t="s">
        <v>9155</v>
      </c>
      <c r="K4300" t="s">
        <v>9154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 s="8"/>
      <c r="S4300" s="8">
        <v>2443200</v>
      </c>
      <c r="T4300" s="8"/>
      <c r="U4300" s="8"/>
      <c r="V4300" s="8"/>
      <c r="W4300" s="8"/>
      <c r="X4300" s="8"/>
      <c r="Y4300" s="8">
        <v>2443200</v>
      </c>
      <c r="Z4300" s="8"/>
      <c r="AA4300" s="8"/>
      <c r="AB4300" s="8"/>
      <c r="AC4300" s="8"/>
      <c r="AD4300"/>
      <c r="AE4300">
        <v>100</v>
      </c>
      <c r="AF4300"/>
      <c r="AG4300"/>
      <c r="AH4300"/>
      <c r="AI4300"/>
      <c r="AJ4300" s="8"/>
      <c r="AK4300" s="8">
        <v>2393200</v>
      </c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  <c r="BF4300" s="8"/>
      <c r="BG4300" s="8"/>
      <c r="BH4300" s="8"/>
      <c r="BI4300" s="8"/>
      <c r="BJ4300" s="8"/>
      <c r="BK4300" s="8"/>
      <c r="BL4300"/>
      <c r="BM4300"/>
      <c r="BN4300" s="10">
        <v>0</v>
      </c>
      <c r="BO4300" s="10"/>
      <c r="BP4300" s="10"/>
      <c r="BQ4300" s="10"/>
      <c r="BR4300" s="10"/>
      <c r="BS4300" s="10"/>
      <c r="BT4300" s="10"/>
      <c r="BU4300" s="10"/>
      <c r="BV4300" s="1" t="str">
        <f>Запрос1[[#This Row],[Менеджер]]</f>
        <v>Ермуханбетов Олжас</v>
      </c>
      <c r="BW4300" s="1" t="str">
        <f>Запрос1[[#This Row],[Дирекция]]</f>
        <v>Центральная дирекция</v>
      </c>
      <c r="BX4300" s="1" t="str">
        <f t="shared" si="67"/>
        <v>ТОО "Агрофирма "ТЖН и К"</v>
      </c>
      <c r="BY4300" s="1" t="str">
        <f t="shared" si="67"/>
        <v>000240005959</v>
      </c>
      <c r="CA4300" t="str">
        <f>Запрос1[[#This Row],[КХ]]</f>
        <v>ТОО "Агрофирма "ТЖН и К"</v>
      </c>
      <c r="CB4300" t="str">
        <f>Запрос1[[#This Row],[БИНКХ]]</f>
        <v>000240005959</v>
      </c>
    </row>
    <row r="4301" spans="1:80" x14ac:dyDescent="0.3">
      <c r="A4301" t="s">
        <v>3658</v>
      </c>
      <c r="B4301" t="s">
        <v>3709</v>
      </c>
      <c r="C4301" t="s">
        <v>1463</v>
      </c>
      <c r="D4301" t="s">
        <v>1464</v>
      </c>
      <c r="E4301" t="s">
        <v>1465</v>
      </c>
      <c r="F4301" t="s">
        <v>2347</v>
      </c>
      <c r="G4301" t="s">
        <v>3420</v>
      </c>
      <c r="H4301" t="s">
        <v>9156</v>
      </c>
      <c r="I4301" t="s">
        <v>9157</v>
      </c>
      <c r="J4301" t="s">
        <v>9157</v>
      </c>
      <c r="K4301" t="s">
        <v>9156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 s="8"/>
      <c r="S4301" s="8"/>
      <c r="T4301" s="8">
        <v>1338820</v>
      </c>
      <c r="U4301" s="8"/>
      <c r="V4301" s="8"/>
      <c r="W4301" s="8"/>
      <c r="X4301" s="8"/>
      <c r="Y4301" s="8"/>
      <c r="Z4301" s="8">
        <v>0</v>
      </c>
      <c r="AA4301" s="8"/>
      <c r="AB4301" s="8"/>
      <c r="AC4301" s="8"/>
      <c r="AD4301"/>
      <c r="AE4301"/>
      <c r="AF4301">
        <v>0</v>
      </c>
      <c r="AG4301"/>
      <c r="AH4301"/>
      <c r="AI4301"/>
      <c r="AJ4301" s="8"/>
      <c r="AK4301" s="8"/>
      <c r="AL4301" s="8">
        <v>1765540</v>
      </c>
      <c r="AM4301" s="8"/>
      <c r="AN4301" s="8"/>
      <c r="AO4301" s="8"/>
      <c r="AP4301" s="8"/>
      <c r="AQ4301" s="8"/>
      <c r="AR4301" s="8">
        <v>426720</v>
      </c>
      <c r="AS4301" s="8"/>
      <c r="AT4301" s="8"/>
      <c r="AU4301" s="8"/>
      <c r="AV4301" s="8"/>
      <c r="AW4301" s="8"/>
      <c r="AX4301" s="8">
        <v>426720</v>
      </c>
      <c r="AY4301" s="8"/>
      <c r="AZ4301" s="8"/>
      <c r="BA4301" s="8"/>
      <c r="BB4301" s="8"/>
      <c r="BC4301" s="8"/>
      <c r="BD4301" s="8">
        <v>426720</v>
      </c>
      <c r="BE4301" s="8"/>
      <c r="BF4301" s="8"/>
      <c r="BG4301" s="8"/>
      <c r="BH4301" s="8"/>
      <c r="BI4301" s="8"/>
      <c r="BJ4301" s="8"/>
      <c r="BK4301" s="8"/>
      <c r="BL4301"/>
      <c r="BM4301"/>
      <c r="BN4301" s="10">
        <v>0</v>
      </c>
      <c r="BO4301" s="10"/>
      <c r="BP4301" s="10"/>
      <c r="BQ4301" s="10"/>
      <c r="BR4301" s="10"/>
      <c r="BS4301" s="10"/>
      <c r="BT4301" s="10"/>
      <c r="BU4301" s="10"/>
      <c r="BV4301" s="1" t="str">
        <f>Запрос1[[#This Row],[Менеджер]]</f>
        <v>Ермуханбетов Олжас</v>
      </c>
      <c r="BW4301" s="1" t="str">
        <f>Запрос1[[#This Row],[Дирекция]]</f>
        <v>Центральная дирекция</v>
      </c>
      <c r="BX4301" s="1" t="str">
        <f t="shared" si="67"/>
        <v xml:space="preserve">Крестьянское хозяйство "Болашак"                  </v>
      </c>
      <c r="BY4301" s="1" t="str">
        <f t="shared" si="67"/>
        <v>761124350128</v>
      </c>
      <c r="CA4301" t="str">
        <f>Запрос1[[#This Row],[родитель]]</f>
        <v xml:space="preserve">Крестьянское хозяйство "Болашак"                  </v>
      </c>
      <c r="CB4301" t="str">
        <f>Запрос1[[#This Row],[БИНРодителя]]</f>
        <v>761124350128</v>
      </c>
    </row>
    <row r="4302" spans="1:80" x14ac:dyDescent="0.3">
      <c r="A4302" t="s">
        <v>3658</v>
      </c>
      <c r="B4302" t="s">
        <v>3709</v>
      </c>
      <c r="C4302" t="s">
        <v>2646</v>
      </c>
      <c r="D4302"/>
      <c r="E4302"/>
      <c r="F4302"/>
      <c r="G4302"/>
      <c r="H4302" t="s">
        <v>6994</v>
      </c>
      <c r="I4302" t="s">
        <v>6995</v>
      </c>
      <c r="J4302" t="s">
        <v>6995</v>
      </c>
      <c r="K4302" t="s">
        <v>6994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 s="8">
        <v>896112</v>
      </c>
      <c r="S4302" s="8">
        <v>44196</v>
      </c>
      <c r="T4302" s="8"/>
      <c r="U4302" s="8"/>
      <c r="V4302" s="8"/>
      <c r="W4302" s="8"/>
      <c r="X4302" s="8">
        <v>896112</v>
      </c>
      <c r="Y4302" s="8">
        <v>44196</v>
      </c>
      <c r="Z4302" s="8"/>
      <c r="AA4302" s="8"/>
      <c r="AB4302" s="8"/>
      <c r="AC4302" s="8"/>
      <c r="AD4302">
        <v>100</v>
      </c>
      <c r="AE4302">
        <v>100</v>
      </c>
      <c r="AF4302"/>
      <c r="AG4302"/>
      <c r="AH4302"/>
      <c r="AI4302"/>
      <c r="AJ4302" s="8">
        <v>896112</v>
      </c>
      <c r="AK4302" s="8">
        <v>44196</v>
      </c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/>
      <c r="BH4302" s="8"/>
      <c r="BI4302" s="8"/>
      <c r="BJ4302" s="8"/>
      <c r="BK4302" s="8"/>
      <c r="BL4302"/>
      <c r="BM4302"/>
      <c r="BN4302" s="10">
        <v>0</v>
      </c>
      <c r="BO4302" s="10"/>
      <c r="BP4302" s="10"/>
      <c r="BQ4302" s="10"/>
      <c r="BR4302" s="10"/>
      <c r="BS4302" s="10"/>
      <c r="BT4302" s="10"/>
      <c r="BU4302" s="10"/>
      <c r="BV4302" s="1" t="str">
        <f>Запрос1[[#This Row],[Менеджер]]</f>
        <v>Ермуханбетов Олжас</v>
      </c>
      <c r="BW4302" s="1" t="str">
        <f>Запрос1[[#This Row],[Дирекция]]</f>
        <v>Центральная дирекция</v>
      </c>
      <c r="BX4302" s="1" t="str">
        <f t="shared" si="67"/>
        <v>Хихиза Нур Ламзазоевич</v>
      </c>
      <c r="BY4302" s="1" t="str">
        <f t="shared" si="67"/>
        <v>410914300490</v>
      </c>
      <c r="CA4302" t="str">
        <f>Запрос1[[#This Row],[родитель]]</f>
        <v>Хихиза Нур Ламзазоевич</v>
      </c>
      <c r="CB4302" t="str">
        <f>Запрос1[[#This Row],[БИНРодителя]]</f>
        <v>410914300490</v>
      </c>
    </row>
    <row r="4303" spans="1:80" x14ac:dyDescent="0.3">
      <c r="A4303" t="s">
        <v>3658</v>
      </c>
      <c r="B4303" t="s">
        <v>3808</v>
      </c>
      <c r="C4303"/>
      <c r="D4303"/>
      <c r="E4303"/>
      <c r="F4303"/>
      <c r="G4303"/>
      <c r="H4303" t="s">
        <v>8231</v>
      </c>
      <c r="I4303" t="s">
        <v>8232</v>
      </c>
      <c r="J4303" t="s">
        <v>8232</v>
      </c>
      <c r="K4303" t="s">
        <v>8231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 s="8"/>
      <c r="S4303" s="8"/>
      <c r="T4303" s="8"/>
      <c r="U4303" s="8">
        <v>11600</v>
      </c>
      <c r="V4303" s="8"/>
      <c r="W4303" s="8"/>
      <c r="X4303" s="8"/>
      <c r="Y4303" s="8"/>
      <c r="Z4303" s="8"/>
      <c r="AA4303" s="8">
        <v>11600</v>
      </c>
      <c r="AB4303" s="8"/>
      <c r="AC4303" s="8"/>
      <c r="AD4303"/>
      <c r="AE4303"/>
      <c r="AF4303"/>
      <c r="AG4303">
        <v>100</v>
      </c>
      <c r="AH4303"/>
      <c r="AI4303"/>
      <c r="AJ4303" s="8"/>
      <c r="AK4303" s="8"/>
      <c r="AL4303" s="8"/>
      <c r="AM4303" s="8">
        <v>11600</v>
      </c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/>
      <c r="BH4303" s="8"/>
      <c r="BI4303" s="8"/>
      <c r="BJ4303" s="8"/>
      <c r="BK4303" s="8"/>
      <c r="BL4303"/>
      <c r="BM4303"/>
      <c r="BN4303" s="10">
        <v>0</v>
      </c>
      <c r="BO4303" s="10"/>
      <c r="BP4303" s="10"/>
      <c r="BQ4303" s="10"/>
      <c r="BR4303" s="10"/>
      <c r="BS4303" s="10"/>
      <c r="BT4303" s="10"/>
      <c r="BU4303" s="10"/>
      <c r="BV4303" s="1" t="str">
        <f>Запрос1[[#This Row],[Менеджер]]</f>
        <v>Клясен Иван Иванович</v>
      </c>
      <c r="BW4303" s="1" t="str">
        <f>Запрос1[[#This Row],[Дирекция]]</f>
        <v>Центральная дирекция</v>
      </c>
      <c r="BX4303" s="1" t="str">
        <f t="shared" si="67"/>
        <v>Ким Олег Дмитриевич</v>
      </c>
      <c r="BY4303" s="1" t="str">
        <f t="shared" si="67"/>
        <v>870612399066</v>
      </c>
      <c r="CA4303" t="str">
        <f>Запрос1[[#This Row],[КХ]]</f>
        <v>Ким Олег Дмитриевич</v>
      </c>
      <c r="CB4303" t="str">
        <f>Запрос1[[#This Row],[БИНКХ]]</f>
        <v>870612399066</v>
      </c>
    </row>
    <row r="4304" spans="1:80" x14ac:dyDescent="0.3">
      <c r="A4304" t="s">
        <v>3658</v>
      </c>
      <c r="B4304" t="s">
        <v>3808</v>
      </c>
      <c r="C4304"/>
      <c r="D4304" t="s">
        <v>89</v>
      </c>
      <c r="E4304" t="s">
        <v>3662</v>
      </c>
      <c r="F4304" t="s">
        <v>8033</v>
      </c>
      <c r="G4304" t="s">
        <v>8034</v>
      </c>
      <c r="H4304" t="s">
        <v>8035</v>
      </c>
      <c r="I4304" t="s">
        <v>8036</v>
      </c>
      <c r="J4304" t="s">
        <v>8036</v>
      </c>
      <c r="K4304" t="s">
        <v>8035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 s="8"/>
      <c r="S4304" s="8"/>
      <c r="T4304" s="8"/>
      <c r="U4304" s="8">
        <v>400000</v>
      </c>
      <c r="V4304" s="8"/>
      <c r="W4304" s="8"/>
      <c r="X4304" s="8"/>
      <c r="Y4304" s="8"/>
      <c r="Z4304" s="8"/>
      <c r="AA4304" s="8">
        <v>400000</v>
      </c>
      <c r="AB4304" s="8"/>
      <c r="AC4304" s="8"/>
      <c r="AD4304"/>
      <c r="AE4304"/>
      <c r="AF4304"/>
      <c r="AG4304">
        <v>100</v>
      </c>
      <c r="AH4304"/>
      <c r="AI4304"/>
      <c r="AJ4304" s="8"/>
      <c r="AK4304" s="8"/>
      <c r="AL4304" s="8"/>
      <c r="AM4304" s="8">
        <v>400000</v>
      </c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/>
      <c r="BG4304" s="8"/>
      <c r="BH4304" s="8">
        <v>10750000</v>
      </c>
      <c r="BI4304" s="8"/>
      <c r="BJ4304" s="8">
        <v>10750000</v>
      </c>
      <c r="BK4304" s="8"/>
      <c r="BL4304">
        <v>100</v>
      </c>
      <c r="BM4304"/>
      <c r="BN4304" s="10">
        <v>0</v>
      </c>
      <c r="BO4304" s="10"/>
      <c r="BP4304" s="10"/>
      <c r="BQ4304" s="10"/>
      <c r="BR4304" s="10"/>
      <c r="BS4304" s="10"/>
      <c r="BT4304" s="10"/>
      <c r="BU4304" s="10"/>
      <c r="BV4304" s="1" t="str">
        <f>Запрос1[[#This Row],[Менеджер]]</f>
        <v>Клясен Иван Иванович</v>
      </c>
      <c r="BW4304" s="1" t="str">
        <f>Запрос1[[#This Row],[Дирекция]]</f>
        <v>Центральная дирекция</v>
      </c>
      <c r="BX4304" s="1" t="str">
        <f t="shared" si="67"/>
        <v>КХ "Брассика"</v>
      </c>
      <c r="BY4304" s="1" t="str">
        <f t="shared" si="67"/>
        <v>680610300680</v>
      </c>
      <c r="CA4304" t="str">
        <f>Запрос1[[#This Row],[родитель]]</f>
        <v>КХ "Брассика"</v>
      </c>
      <c r="CB4304" t="str">
        <f>Запрос1[[#This Row],[БИНРодителя]]</f>
        <v>680610300680</v>
      </c>
    </row>
    <row r="4305" spans="1:80" x14ac:dyDescent="0.3">
      <c r="A4305" t="s">
        <v>3658</v>
      </c>
      <c r="B4305" t="s">
        <v>3808</v>
      </c>
      <c r="C4305"/>
      <c r="D4305" t="s">
        <v>89</v>
      </c>
      <c r="E4305" t="s">
        <v>3685</v>
      </c>
      <c r="F4305" t="s">
        <v>3324</v>
      </c>
      <c r="G4305" t="s">
        <v>4558</v>
      </c>
      <c r="H4305" t="s">
        <v>9195</v>
      </c>
      <c r="I4305" t="s">
        <v>9196</v>
      </c>
      <c r="J4305" t="s">
        <v>9196</v>
      </c>
      <c r="K4305" t="s">
        <v>9195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 s="8"/>
      <c r="S4305" s="8"/>
      <c r="T4305" s="8"/>
      <c r="U4305" s="8"/>
      <c r="V4305" s="8">
        <v>565240</v>
      </c>
      <c r="W4305" s="8"/>
      <c r="X4305" s="8"/>
      <c r="Y4305" s="8"/>
      <c r="Z4305" s="8"/>
      <c r="AA4305" s="8"/>
      <c r="AB4305" s="8">
        <v>169572</v>
      </c>
      <c r="AC4305" s="8"/>
      <c r="AD4305"/>
      <c r="AE4305"/>
      <c r="AF4305"/>
      <c r="AG4305"/>
      <c r="AH4305">
        <v>30</v>
      </c>
      <c r="AI4305"/>
      <c r="AJ4305" s="8"/>
      <c r="AK4305" s="8"/>
      <c r="AL4305" s="8"/>
      <c r="AM4305" s="8"/>
      <c r="AN4305" s="8">
        <v>565240</v>
      </c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  <c r="BF4305" s="8"/>
      <c r="BG4305" s="8"/>
      <c r="BH4305" s="8"/>
      <c r="BI4305" s="8"/>
      <c r="BJ4305" s="8"/>
      <c r="BK4305" s="8"/>
      <c r="BL4305"/>
      <c r="BM4305"/>
      <c r="BN4305" s="10">
        <v>0</v>
      </c>
      <c r="BO4305" s="10"/>
      <c r="BP4305" s="10"/>
      <c r="BQ4305" s="10"/>
      <c r="BR4305" s="10"/>
      <c r="BS4305" s="10"/>
      <c r="BT4305" s="10"/>
      <c r="BU4305" s="10"/>
      <c r="BV4305" s="1" t="str">
        <f>Запрос1[[#This Row],[Менеджер]]</f>
        <v>Клясен Иван Иванович</v>
      </c>
      <c r="BW4305" s="1" t="str">
        <f>Запрос1[[#This Row],[Дирекция]]</f>
        <v>Центральная дирекция</v>
      </c>
      <c r="BX4305" s="1" t="str">
        <f t="shared" si="67"/>
        <v>КХ "АЛТЫН ДАН -2"</v>
      </c>
      <c r="BY4305" s="1" t="str">
        <f t="shared" si="67"/>
        <v>760109300218</v>
      </c>
      <c r="CA4305" t="str">
        <f>Запрос1[[#This Row],[родитель]]</f>
        <v>КХ "АЛТЫН ДАН -2"</v>
      </c>
      <c r="CB4305" t="str">
        <f>Запрос1[[#This Row],[БИНРодителя]]</f>
        <v>760109300218</v>
      </c>
    </row>
    <row r="4306" spans="1:80" x14ac:dyDescent="0.3">
      <c r="A4306" t="s">
        <v>3658</v>
      </c>
      <c r="B4306" t="s">
        <v>3808</v>
      </c>
      <c r="C4306"/>
      <c r="D4306" t="s">
        <v>89</v>
      </c>
      <c r="E4306" t="s">
        <v>3685</v>
      </c>
      <c r="F4306" t="s">
        <v>9197</v>
      </c>
      <c r="G4306" t="s">
        <v>9198</v>
      </c>
      <c r="H4306" t="s">
        <v>9199</v>
      </c>
      <c r="I4306" t="s">
        <v>9200</v>
      </c>
      <c r="J4306" t="s">
        <v>9200</v>
      </c>
      <c r="K4306" t="s">
        <v>9199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 s="8"/>
      <c r="S4306" s="8"/>
      <c r="T4306" s="8"/>
      <c r="U4306" s="8"/>
      <c r="V4306" s="8">
        <v>2400000</v>
      </c>
      <c r="W4306" s="8"/>
      <c r="X4306" s="8"/>
      <c r="Y4306" s="8"/>
      <c r="Z4306" s="8"/>
      <c r="AA4306" s="8"/>
      <c r="AB4306" s="8">
        <v>2400000</v>
      </c>
      <c r="AC4306" s="8"/>
      <c r="AD4306"/>
      <c r="AE4306"/>
      <c r="AF4306"/>
      <c r="AG4306"/>
      <c r="AH4306">
        <v>100</v>
      </c>
      <c r="AI4306"/>
      <c r="AJ4306" s="8"/>
      <c r="AK4306" s="8"/>
      <c r="AL4306" s="8"/>
      <c r="AM4306" s="8"/>
      <c r="AN4306" s="8">
        <v>2400000</v>
      </c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8"/>
      <c r="BE4306" s="8"/>
      <c r="BF4306" s="8"/>
      <c r="BG4306" s="8"/>
      <c r="BH4306" s="8"/>
      <c r="BI4306" s="8">
        <v>2400000</v>
      </c>
      <c r="BJ4306" s="8"/>
      <c r="BK4306" s="8">
        <v>2400000</v>
      </c>
      <c r="BL4306"/>
      <c r="BM4306">
        <v>100</v>
      </c>
      <c r="BN4306" s="10">
        <v>0</v>
      </c>
      <c r="BO4306" s="10"/>
      <c r="BP4306" s="10"/>
      <c r="BQ4306" s="10"/>
      <c r="BR4306" s="10"/>
      <c r="BS4306" s="10"/>
      <c r="BT4306" s="10"/>
      <c r="BU4306" s="10"/>
      <c r="BV4306" s="1" t="str">
        <f>Запрос1[[#This Row],[Менеджер]]</f>
        <v>Клясен Иван Иванович</v>
      </c>
      <c r="BW4306" s="1" t="str">
        <f>Запрос1[[#This Row],[Дирекция]]</f>
        <v>Центральная дирекция</v>
      </c>
      <c r="BX4306" s="1" t="str">
        <f t="shared" si="67"/>
        <v>ТОО "АГРОВОСХОД"</v>
      </c>
      <c r="BY4306" s="1" t="str">
        <f t="shared" si="67"/>
        <v>150340008530</v>
      </c>
      <c r="CA4306" t="str">
        <f>Запрос1[[#This Row],[родитель]]</f>
        <v>ТОО "АГРОВОСХОД"</v>
      </c>
      <c r="CB4306" t="str">
        <f>Запрос1[[#This Row],[БИНРодителя]]</f>
        <v>150340008530</v>
      </c>
    </row>
    <row r="4307" spans="1:80" x14ac:dyDescent="0.3">
      <c r="A4307" t="s">
        <v>3658</v>
      </c>
      <c r="B4307" t="s">
        <v>3808</v>
      </c>
      <c r="C4307"/>
      <c r="D4307" t="s">
        <v>89</v>
      </c>
      <c r="E4307" t="s">
        <v>401</v>
      </c>
      <c r="F4307" t="s">
        <v>2585</v>
      </c>
      <c r="G4307" t="s">
        <v>2586</v>
      </c>
      <c r="H4307" t="s">
        <v>9201</v>
      </c>
      <c r="I4307" t="s">
        <v>9202</v>
      </c>
      <c r="J4307" t="s">
        <v>9202</v>
      </c>
      <c r="K4307" t="s">
        <v>9201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1</v>
      </c>
      <c r="R4307" s="8"/>
      <c r="S4307" s="8"/>
      <c r="T4307" s="8"/>
      <c r="U4307" s="8"/>
      <c r="V4307" s="8">
        <v>8142500</v>
      </c>
      <c r="W4307" s="8">
        <v>6013590</v>
      </c>
      <c r="X4307" s="8"/>
      <c r="Y4307" s="8"/>
      <c r="Z4307" s="8"/>
      <c r="AA4307" s="8"/>
      <c r="AB4307" s="8">
        <v>7378100</v>
      </c>
      <c r="AC4307" s="8">
        <v>6013590</v>
      </c>
      <c r="AD4307"/>
      <c r="AE4307"/>
      <c r="AF4307"/>
      <c r="AG4307"/>
      <c r="AH4307">
        <v>90.61</v>
      </c>
      <c r="AI4307">
        <v>100</v>
      </c>
      <c r="AJ4307" s="8"/>
      <c r="AK4307" s="8"/>
      <c r="AL4307" s="8"/>
      <c r="AM4307" s="8"/>
      <c r="AN4307" s="8">
        <v>8142500</v>
      </c>
      <c r="AO4307" s="8">
        <v>6013590</v>
      </c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  <c r="BF4307" s="8"/>
      <c r="BG4307" s="8"/>
      <c r="BH4307" s="8"/>
      <c r="BI4307" s="8">
        <v>16249500</v>
      </c>
      <c r="BJ4307" s="8"/>
      <c r="BK4307" s="8">
        <v>7050500</v>
      </c>
      <c r="BL4307"/>
      <c r="BM4307">
        <v>43.389000000000003</v>
      </c>
      <c r="BN4307" s="10">
        <v>0</v>
      </c>
      <c r="BO4307" s="10"/>
      <c r="BP4307" s="10"/>
      <c r="BQ4307" s="10"/>
      <c r="BR4307" s="10"/>
      <c r="BS4307" s="10"/>
      <c r="BT4307" s="10"/>
      <c r="BU4307" s="10"/>
      <c r="BV4307" s="1" t="str">
        <f>Запрос1[[#This Row],[Менеджер]]</f>
        <v>Клясен Иван Иванович</v>
      </c>
      <c r="BW4307" s="1" t="str">
        <f>Запрос1[[#This Row],[Дирекция]]</f>
        <v>Центральная дирекция</v>
      </c>
      <c r="BX4307" s="1" t="str">
        <f t="shared" si="67"/>
        <v>КХ "Гудожников"</v>
      </c>
      <c r="BY4307" s="1" t="str">
        <f t="shared" si="67"/>
        <v>490930300908</v>
      </c>
      <c r="CA4307" t="str">
        <f>Запрос1[[#This Row],[родитель]]</f>
        <v>КХ "Гудожников"</v>
      </c>
      <c r="CB4307" t="str">
        <f>Запрос1[[#This Row],[БИНРодителя]]</f>
        <v>490930300908</v>
      </c>
    </row>
    <row r="4308" spans="1:80" x14ac:dyDescent="0.3">
      <c r="A4308" t="s">
        <v>4110</v>
      </c>
      <c r="B4308" t="s">
        <v>4252</v>
      </c>
      <c r="C4308" t="s">
        <v>4672</v>
      </c>
      <c r="D4308" t="s">
        <v>97</v>
      </c>
      <c r="E4308" t="s">
        <v>98</v>
      </c>
      <c r="F4308" t="s">
        <v>4673</v>
      </c>
      <c r="G4308" t="s">
        <v>4674</v>
      </c>
      <c r="H4308" t="s">
        <v>4949</v>
      </c>
      <c r="I4308" t="s">
        <v>4950</v>
      </c>
      <c r="J4308" t="s">
        <v>4950</v>
      </c>
      <c r="K4308" t="s">
        <v>4949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</v>
      </c>
      <c r="R4308" s="8"/>
      <c r="S4308" s="8"/>
      <c r="T4308" s="8"/>
      <c r="U4308" s="8">
        <v>12818155</v>
      </c>
      <c r="V4308" s="8">
        <v>5742340</v>
      </c>
      <c r="W4308" s="8"/>
      <c r="X4308" s="8"/>
      <c r="Y4308" s="8"/>
      <c r="Z4308" s="8"/>
      <c r="AA4308" s="8">
        <v>3845446.5</v>
      </c>
      <c r="AB4308" s="8">
        <v>2871170</v>
      </c>
      <c r="AC4308" s="8"/>
      <c r="AD4308"/>
      <c r="AE4308"/>
      <c r="AF4308"/>
      <c r="AG4308">
        <v>30</v>
      </c>
      <c r="AH4308">
        <v>50</v>
      </c>
      <c r="AI4308"/>
      <c r="AJ4308" s="8"/>
      <c r="AK4308" s="8"/>
      <c r="AL4308" s="8"/>
      <c r="AM4308" s="8">
        <v>13329700</v>
      </c>
      <c r="AN4308" s="8">
        <v>5742340</v>
      </c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  <c r="BF4308" s="8"/>
      <c r="BG4308" s="8"/>
      <c r="BH4308" s="8">
        <v>40793500.030000001</v>
      </c>
      <c r="BI4308" s="8">
        <v>18669840</v>
      </c>
      <c r="BJ4308" s="8">
        <v>4500000</v>
      </c>
      <c r="BK4308" s="8">
        <v>5742340</v>
      </c>
      <c r="BL4308">
        <v>11.0311</v>
      </c>
      <c r="BM4308">
        <v>30.757300000000001</v>
      </c>
      <c r="BN4308" s="10">
        <v>0</v>
      </c>
      <c r="BO4308" s="10"/>
      <c r="BP4308" s="10"/>
      <c r="BQ4308" s="10"/>
      <c r="BR4308" s="10"/>
      <c r="BS4308" s="10"/>
      <c r="BT4308" s="10"/>
      <c r="BU4308" s="10"/>
      <c r="BV4308" s="1" t="str">
        <f>Запрос1[[#This Row],[Менеджер]]</f>
        <v>Бастаубаев Айдын</v>
      </c>
      <c r="BW4308" s="1" t="str">
        <f>Запрос1[[#This Row],[Дирекция]]</f>
        <v>Южная дирекция</v>
      </c>
      <c r="BX4308" s="1" t="str">
        <f t="shared" si="67"/>
        <v>кх "Султан Бейбарс"</v>
      </c>
      <c r="BY4308" s="1" t="str">
        <f t="shared" si="67"/>
        <v>630327300188</v>
      </c>
      <c r="CA4308" t="str">
        <f>Запрос1[[#This Row],[родитель]]</f>
        <v>кх "Султан Бейбарс"</v>
      </c>
      <c r="CB4308" t="str">
        <f>Запрос1[[#This Row],[БИНРодителя]]</f>
        <v>630327300188</v>
      </c>
    </row>
    <row r="4309" spans="1:80" x14ac:dyDescent="0.3">
      <c r="A4309" t="s">
        <v>4110</v>
      </c>
      <c r="B4309" t="s">
        <v>4252</v>
      </c>
      <c r="C4309" t="s">
        <v>4672</v>
      </c>
      <c r="D4309" t="s">
        <v>97</v>
      </c>
      <c r="E4309" t="s">
        <v>98</v>
      </c>
      <c r="F4309" t="s">
        <v>5536</v>
      </c>
      <c r="G4309" t="s">
        <v>5537</v>
      </c>
      <c r="H4309" t="s">
        <v>5538</v>
      </c>
      <c r="I4309" t="s">
        <v>5539</v>
      </c>
      <c r="J4309" t="s">
        <v>5539</v>
      </c>
      <c r="K4309" t="s">
        <v>5538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 s="8"/>
      <c r="S4309" s="8"/>
      <c r="T4309" s="8"/>
      <c r="U4309" s="8"/>
      <c r="V4309" s="8">
        <v>574000</v>
      </c>
      <c r="W4309" s="8"/>
      <c r="X4309" s="8"/>
      <c r="Y4309" s="8"/>
      <c r="Z4309" s="8"/>
      <c r="AA4309" s="8"/>
      <c r="AB4309" s="8">
        <v>0</v>
      </c>
      <c r="AC4309" s="8"/>
      <c r="AD4309"/>
      <c r="AE4309"/>
      <c r="AF4309"/>
      <c r="AG4309"/>
      <c r="AH4309">
        <v>0</v>
      </c>
      <c r="AI4309"/>
      <c r="AJ4309" s="8"/>
      <c r="AK4309" s="8"/>
      <c r="AL4309" s="8"/>
      <c r="AM4309" s="8"/>
      <c r="AN4309" s="8">
        <v>574000</v>
      </c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  <c r="BF4309" s="8"/>
      <c r="BG4309" s="8"/>
      <c r="BH4309" s="8"/>
      <c r="BI4309" s="8"/>
      <c r="BJ4309" s="8"/>
      <c r="BK4309" s="8"/>
      <c r="BL4309"/>
      <c r="BM4309"/>
      <c r="BN4309" s="10">
        <v>0</v>
      </c>
      <c r="BO4309" s="10"/>
      <c r="BP4309" s="10"/>
      <c r="BQ4309" s="10"/>
      <c r="BR4309" s="10"/>
      <c r="BS4309" s="10"/>
      <c r="BT4309" s="10"/>
      <c r="BU4309" s="10"/>
      <c r="BV4309" s="1" t="str">
        <f>Запрос1[[#This Row],[Менеджер]]</f>
        <v>Бастаубаев Айдын</v>
      </c>
      <c r="BW4309" s="1" t="str">
        <f>Запрос1[[#This Row],[Дирекция]]</f>
        <v>Южная дирекция</v>
      </c>
      <c r="BX4309" s="1" t="str">
        <f t="shared" si="67"/>
        <v>КХ Нурсултан</v>
      </c>
      <c r="BY4309" s="1" t="str">
        <f t="shared" si="67"/>
        <v>760825499117</v>
      </c>
      <c r="CA4309" t="str">
        <f>Запрос1[[#This Row],[родитель]]</f>
        <v>КХ Нурсултан</v>
      </c>
      <c r="CB4309" t="str">
        <f>Запрос1[[#This Row],[БИНРодителя]]</f>
        <v>760825499117</v>
      </c>
    </row>
    <row r="4310" spans="1:80" x14ac:dyDescent="0.3">
      <c r="A4310" t="s">
        <v>4110</v>
      </c>
      <c r="B4310" t="s">
        <v>4252</v>
      </c>
      <c r="C4310" t="s">
        <v>4672</v>
      </c>
      <c r="D4310" t="s">
        <v>97</v>
      </c>
      <c r="E4310" t="s">
        <v>98</v>
      </c>
      <c r="F4310" t="s">
        <v>5145</v>
      </c>
      <c r="G4310" t="s">
        <v>5146</v>
      </c>
      <c r="H4310" t="s">
        <v>5540</v>
      </c>
      <c r="I4310" t="s">
        <v>5541</v>
      </c>
      <c r="J4310" t="s">
        <v>5541</v>
      </c>
      <c r="K4310" t="s">
        <v>5540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 s="8"/>
      <c r="S4310" s="8"/>
      <c r="T4310" s="8"/>
      <c r="U4310" s="8"/>
      <c r="V4310" s="8">
        <v>2047050</v>
      </c>
      <c r="W4310" s="8"/>
      <c r="X4310" s="8"/>
      <c r="Y4310" s="8"/>
      <c r="Z4310" s="8"/>
      <c r="AA4310" s="8"/>
      <c r="AB4310" s="8">
        <v>0</v>
      </c>
      <c r="AC4310" s="8"/>
      <c r="AD4310"/>
      <c r="AE4310"/>
      <c r="AF4310"/>
      <c r="AG4310"/>
      <c r="AH4310">
        <v>0</v>
      </c>
      <c r="AI4310"/>
      <c r="AJ4310" s="8"/>
      <c r="AK4310" s="8"/>
      <c r="AL4310" s="8"/>
      <c r="AM4310" s="8"/>
      <c r="AN4310" s="8">
        <v>2047050</v>
      </c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  <c r="BF4310" s="8"/>
      <c r="BG4310" s="8"/>
      <c r="BH4310" s="8"/>
      <c r="BI4310" s="8">
        <v>13574090</v>
      </c>
      <c r="BJ4310" s="8"/>
      <c r="BK4310" s="8">
        <v>2047050</v>
      </c>
      <c r="BL4310"/>
      <c r="BM4310">
        <v>15.080500000000001</v>
      </c>
      <c r="BN4310" s="10">
        <v>0</v>
      </c>
      <c r="BO4310" s="10"/>
      <c r="BP4310" s="10"/>
      <c r="BQ4310" s="10"/>
      <c r="BR4310" s="10"/>
      <c r="BS4310" s="10"/>
      <c r="BT4310" s="10"/>
      <c r="BU4310" s="10"/>
      <c r="BV4310" s="1" t="str">
        <f>Запрос1[[#This Row],[Менеджер]]</f>
        <v>Бастаубаев Айдын</v>
      </c>
      <c r="BW4310" s="1" t="str">
        <f>Запрос1[[#This Row],[Дирекция]]</f>
        <v>Южная дирекция</v>
      </c>
      <c r="BX4310" s="1" t="str">
        <f t="shared" si="67"/>
        <v>Крестьянское хозяйство "Айша"</v>
      </c>
      <c r="BY4310" s="1" t="str">
        <f t="shared" si="67"/>
        <v>881211301486</v>
      </c>
      <c r="CA4310" t="str">
        <f>Запрос1[[#This Row],[родитель]]</f>
        <v>Крестьянское хозяйство "Айша"</v>
      </c>
      <c r="CB4310" t="str">
        <f>Запрос1[[#This Row],[БИНРодителя]]</f>
        <v>881211301486</v>
      </c>
    </row>
    <row r="4311" spans="1:80" x14ac:dyDescent="0.3">
      <c r="A4311" t="s">
        <v>4110</v>
      </c>
      <c r="B4311" t="s">
        <v>4252</v>
      </c>
      <c r="C4311" t="s">
        <v>4672</v>
      </c>
      <c r="D4311" t="s">
        <v>97</v>
      </c>
      <c r="E4311" t="s">
        <v>98</v>
      </c>
      <c r="F4311" t="s">
        <v>4339</v>
      </c>
      <c r="G4311" t="s">
        <v>5542</v>
      </c>
      <c r="H4311" t="s">
        <v>5543</v>
      </c>
      <c r="I4311" t="s">
        <v>5544</v>
      </c>
      <c r="J4311" t="s">
        <v>5544</v>
      </c>
      <c r="K4311" t="s">
        <v>5543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 s="8"/>
      <c r="S4311" s="8"/>
      <c r="T4311" s="8"/>
      <c r="U4311" s="8"/>
      <c r="V4311" s="8">
        <v>483000</v>
      </c>
      <c r="W4311" s="8"/>
      <c r="X4311" s="8"/>
      <c r="Y4311" s="8"/>
      <c r="Z4311" s="8"/>
      <c r="AA4311" s="8"/>
      <c r="AB4311" s="8">
        <v>483000</v>
      </c>
      <c r="AC4311" s="8"/>
      <c r="AD4311"/>
      <c r="AE4311"/>
      <c r="AF4311"/>
      <c r="AG4311"/>
      <c r="AH4311">
        <v>100</v>
      </c>
      <c r="AI4311"/>
      <c r="AJ4311" s="8"/>
      <c r="AK4311" s="8"/>
      <c r="AL4311" s="8"/>
      <c r="AM4311" s="8"/>
      <c r="AN4311" s="8">
        <v>483000</v>
      </c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  <c r="BD4311" s="8"/>
      <c r="BE4311" s="8"/>
      <c r="BF4311" s="8"/>
      <c r="BG4311" s="8"/>
      <c r="BH4311" s="8"/>
      <c r="BI4311" s="8"/>
      <c r="BJ4311" s="8"/>
      <c r="BK4311" s="8"/>
      <c r="BL4311"/>
      <c r="BM4311"/>
      <c r="BN4311" s="10">
        <v>0</v>
      </c>
      <c r="BO4311" s="10"/>
      <c r="BP4311" s="10"/>
      <c r="BQ4311" s="10"/>
      <c r="BR4311" s="10"/>
      <c r="BS4311" s="10"/>
      <c r="BT4311" s="10"/>
      <c r="BU4311" s="10"/>
      <c r="BV4311" s="1" t="str">
        <f>Запрос1[[#This Row],[Менеджер]]</f>
        <v>Бастаубаев Айдын</v>
      </c>
      <c r="BW4311" s="1" t="str">
        <f>Запрос1[[#This Row],[Дирекция]]</f>
        <v>Южная дирекция</v>
      </c>
      <c r="BX4311" s="1" t="str">
        <f t="shared" si="67"/>
        <v>Крестьянское хозяйство "Азамат"</v>
      </c>
      <c r="BY4311" s="1" t="str">
        <f t="shared" si="67"/>
        <v>800702302268</v>
      </c>
      <c r="CA4311" t="str">
        <f>Запрос1[[#This Row],[родитель]]</f>
        <v>Крестьянское хозяйство "Азамат"</v>
      </c>
      <c r="CB4311" t="str">
        <f>Запрос1[[#This Row],[БИНРодителя]]</f>
        <v>800702302268</v>
      </c>
    </row>
    <row r="4312" spans="1:80" x14ac:dyDescent="0.3">
      <c r="A4312" t="s">
        <v>4110</v>
      </c>
      <c r="B4312" t="s">
        <v>4252</v>
      </c>
      <c r="C4312" t="s">
        <v>4672</v>
      </c>
      <c r="D4312" t="s">
        <v>97</v>
      </c>
      <c r="E4312" t="s">
        <v>98</v>
      </c>
      <c r="F4312" t="s">
        <v>4339</v>
      </c>
      <c r="G4312" t="s">
        <v>5542</v>
      </c>
      <c r="H4312" t="s">
        <v>5545</v>
      </c>
      <c r="I4312" t="s">
        <v>5546</v>
      </c>
      <c r="J4312" t="s">
        <v>5546</v>
      </c>
      <c r="K4312" t="s">
        <v>5545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 s="8"/>
      <c r="S4312" s="8"/>
      <c r="T4312" s="8"/>
      <c r="U4312" s="8"/>
      <c r="V4312" s="8">
        <v>1071000</v>
      </c>
      <c r="W4312" s="8"/>
      <c r="X4312" s="8"/>
      <c r="Y4312" s="8"/>
      <c r="Z4312" s="8"/>
      <c r="AA4312" s="8"/>
      <c r="AB4312" s="8">
        <v>535500</v>
      </c>
      <c r="AC4312" s="8"/>
      <c r="AD4312"/>
      <c r="AE4312"/>
      <c r="AF4312"/>
      <c r="AG4312"/>
      <c r="AH4312">
        <v>50</v>
      </c>
      <c r="AI4312"/>
      <c r="AJ4312" s="8"/>
      <c r="AK4312" s="8"/>
      <c r="AL4312" s="8"/>
      <c r="AM4312" s="8"/>
      <c r="AN4312" s="8">
        <v>1071000</v>
      </c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  <c r="BF4312" s="8"/>
      <c r="BG4312" s="8"/>
      <c r="BH4312" s="8"/>
      <c r="BI4312" s="8"/>
      <c r="BJ4312" s="8"/>
      <c r="BK4312" s="8"/>
      <c r="BL4312"/>
      <c r="BM4312"/>
      <c r="BN4312" s="10">
        <v>0</v>
      </c>
      <c r="BO4312" s="10"/>
      <c r="BP4312" s="10"/>
      <c r="BQ4312" s="10"/>
      <c r="BR4312" s="10"/>
      <c r="BS4312" s="10"/>
      <c r="BT4312" s="10"/>
      <c r="BU4312" s="10"/>
      <c r="BV4312" s="1" t="str">
        <f>Запрос1[[#This Row],[Менеджер]]</f>
        <v>Бастаубаев Айдын</v>
      </c>
      <c r="BW4312" s="1" t="str">
        <f>Запрос1[[#This Row],[Дирекция]]</f>
        <v>Южная дирекция</v>
      </c>
      <c r="BX4312" s="1" t="str">
        <f t="shared" si="67"/>
        <v>КХ " РАССВЕТ "</v>
      </c>
      <c r="BY4312" s="1" t="str">
        <f t="shared" si="67"/>
        <v>580928300619</v>
      </c>
      <c r="CA4312" t="str">
        <f>Запрос1[[#This Row],[родитель]]</f>
        <v>КХ " РАССВЕТ "</v>
      </c>
      <c r="CB4312" t="str">
        <f>Запрос1[[#This Row],[БИНРодителя]]</f>
        <v>580928300619</v>
      </c>
    </row>
    <row r="4313" spans="1:80" x14ac:dyDescent="0.3">
      <c r="A4313" t="s">
        <v>4110</v>
      </c>
      <c r="B4313" t="s">
        <v>4252</v>
      </c>
      <c r="C4313" t="s">
        <v>4672</v>
      </c>
      <c r="D4313" t="s">
        <v>97</v>
      </c>
      <c r="E4313" t="s">
        <v>98</v>
      </c>
      <c r="F4313" t="s">
        <v>4339</v>
      </c>
      <c r="G4313" t="s">
        <v>2825</v>
      </c>
      <c r="H4313" t="s">
        <v>5547</v>
      </c>
      <c r="I4313" t="s">
        <v>5548</v>
      </c>
      <c r="J4313" t="s">
        <v>5548</v>
      </c>
      <c r="K4313" t="s">
        <v>5547</v>
      </c>
      <c r="L4313">
        <v>0</v>
      </c>
      <c r="M4313">
        <v>0</v>
      </c>
      <c r="N4313">
        <v>0</v>
      </c>
      <c r="O4313">
        <v>1</v>
      </c>
      <c r="P4313">
        <v>1</v>
      </c>
      <c r="Q4313">
        <v>0</v>
      </c>
      <c r="R4313" s="8"/>
      <c r="S4313" s="8"/>
      <c r="T4313" s="8"/>
      <c r="U4313" s="8">
        <v>1455454</v>
      </c>
      <c r="V4313" s="8">
        <v>1471972</v>
      </c>
      <c r="W4313" s="8"/>
      <c r="X4313" s="8"/>
      <c r="Y4313" s="8"/>
      <c r="Z4313" s="8"/>
      <c r="AA4313" s="8">
        <v>727872.55</v>
      </c>
      <c r="AB4313" s="8">
        <v>736000</v>
      </c>
      <c r="AC4313" s="8"/>
      <c r="AD4313"/>
      <c r="AE4313"/>
      <c r="AF4313"/>
      <c r="AG4313">
        <v>50.01</v>
      </c>
      <c r="AH4313">
        <v>50</v>
      </c>
      <c r="AI4313"/>
      <c r="AJ4313" s="8"/>
      <c r="AK4313" s="8"/>
      <c r="AL4313" s="8"/>
      <c r="AM4313" s="8">
        <v>1455454</v>
      </c>
      <c r="AN4313" s="8">
        <v>1471972</v>
      </c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  <c r="BD4313" s="8"/>
      <c r="BE4313" s="8"/>
      <c r="BF4313" s="8"/>
      <c r="BG4313" s="8"/>
      <c r="BH4313" s="8">
        <v>3549820</v>
      </c>
      <c r="BI4313" s="8">
        <v>2371972</v>
      </c>
      <c r="BJ4313" s="8">
        <v>2910908</v>
      </c>
      <c r="BK4313" s="8">
        <v>1471972</v>
      </c>
      <c r="BL4313">
        <v>82.001499999999993</v>
      </c>
      <c r="BM4313">
        <v>62.056800000000003</v>
      </c>
      <c r="BN4313" s="10">
        <v>0</v>
      </c>
      <c r="BO4313" s="10"/>
      <c r="BP4313" s="10"/>
      <c r="BQ4313" s="10"/>
      <c r="BR4313" s="10"/>
      <c r="BS4313" s="10"/>
      <c r="BT4313" s="10"/>
      <c r="BU4313" s="10"/>
      <c r="BV4313" s="1" t="str">
        <f>Запрос1[[#This Row],[Менеджер]]</f>
        <v>Бастаубаев Айдын</v>
      </c>
      <c r="BW4313" s="1" t="str">
        <f>Запрос1[[#This Row],[Дирекция]]</f>
        <v>Южная дирекция</v>
      </c>
      <c r="BX4313" s="1" t="str">
        <f t="shared" si="67"/>
        <v>ЖК "Гасанов"</v>
      </c>
      <c r="BY4313" s="1" t="str">
        <f t="shared" si="67"/>
        <v>541212302013</v>
      </c>
      <c r="CA4313" t="str">
        <f>Запрос1[[#This Row],[КХ]]</f>
        <v>ЖК "Гасанов"</v>
      </c>
      <c r="CB4313" t="str">
        <f>Запрос1[[#This Row],[БИНКХ]]</f>
        <v>541212302013</v>
      </c>
    </row>
    <row r="4314" spans="1:80" x14ac:dyDescent="0.3">
      <c r="A4314" t="s">
        <v>4110</v>
      </c>
      <c r="B4314" t="s">
        <v>4252</v>
      </c>
      <c r="C4314" t="s">
        <v>4672</v>
      </c>
      <c r="D4314" t="s">
        <v>97</v>
      </c>
      <c r="E4314" t="s">
        <v>98</v>
      </c>
      <c r="F4314" t="s">
        <v>4339</v>
      </c>
      <c r="G4314" t="s">
        <v>2825</v>
      </c>
      <c r="H4314" t="s">
        <v>5549</v>
      </c>
      <c r="I4314" t="s">
        <v>5550</v>
      </c>
      <c r="J4314" t="s">
        <v>5550</v>
      </c>
      <c r="K4314" t="s">
        <v>5549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 s="8"/>
      <c r="S4314" s="8"/>
      <c r="T4314" s="8"/>
      <c r="U4314" s="8"/>
      <c r="V4314" s="8">
        <v>759000</v>
      </c>
      <c r="W4314" s="8"/>
      <c r="X4314" s="8"/>
      <c r="Y4314" s="8"/>
      <c r="Z4314" s="8"/>
      <c r="AA4314" s="8"/>
      <c r="AB4314" s="8">
        <v>759000</v>
      </c>
      <c r="AC4314" s="8"/>
      <c r="AD4314"/>
      <c r="AE4314"/>
      <c r="AF4314"/>
      <c r="AG4314"/>
      <c r="AH4314">
        <v>100</v>
      </c>
      <c r="AI4314"/>
      <c r="AJ4314" s="8"/>
      <c r="AK4314" s="8"/>
      <c r="AL4314" s="8"/>
      <c r="AM4314" s="8"/>
      <c r="AN4314" s="8">
        <v>759000</v>
      </c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8"/>
      <c r="BE4314" s="8"/>
      <c r="BF4314" s="8"/>
      <c r="BG4314" s="8"/>
      <c r="BH4314" s="8"/>
      <c r="BI4314" s="8">
        <v>1168880</v>
      </c>
      <c r="BJ4314" s="8"/>
      <c r="BK4314" s="8">
        <v>759000</v>
      </c>
      <c r="BL4314"/>
      <c r="BM4314">
        <v>64.933899999999994</v>
      </c>
      <c r="BN4314" s="10">
        <v>0</v>
      </c>
      <c r="BO4314" s="10"/>
      <c r="BP4314" s="10"/>
      <c r="BQ4314" s="10"/>
      <c r="BR4314" s="10"/>
      <c r="BS4314" s="10"/>
      <c r="BT4314" s="10"/>
      <c r="BU4314" s="10"/>
      <c r="BV4314" s="1" t="str">
        <f>Запрос1[[#This Row],[Менеджер]]</f>
        <v>Бастаубаев Айдын</v>
      </c>
      <c r="BW4314" s="1" t="str">
        <f>Запрос1[[#This Row],[Дирекция]]</f>
        <v>Южная дирекция</v>
      </c>
      <c r="BX4314" s="1" t="str">
        <f t="shared" si="67"/>
        <v>Крестьянское хозяйство "Юхно"</v>
      </c>
      <c r="BY4314" s="1" t="str">
        <f t="shared" si="67"/>
        <v>600214302065</v>
      </c>
      <c r="CA4314" t="str">
        <f>Запрос1[[#This Row],[родитель]]</f>
        <v>Крестьянское хозяйство "Юхно"</v>
      </c>
      <c r="CB4314" t="str">
        <f>Запрос1[[#This Row],[БИНРодителя]]</f>
        <v>600214302065</v>
      </c>
    </row>
    <row r="4315" spans="1:80" x14ac:dyDescent="0.3">
      <c r="A4315" t="s">
        <v>4110</v>
      </c>
      <c r="B4315" t="s">
        <v>4252</v>
      </c>
      <c r="C4315" t="s">
        <v>4683</v>
      </c>
      <c r="D4315"/>
      <c r="E4315"/>
      <c r="F4315"/>
      <c r="G4315"/>
      <c r="H4315"/>
      <c r="I4315"/>
      <c r="J4315"/>
      <c r="K4315"/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s="8"/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8"/>
      <c r="AD4315"/>
      <c r="AE4315"/>
      <c r="AF4315"/>
      <c r="AG4315"/>
      <c r="AH4315"/>
      <c r="AI4315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  <c r="BD4315" s="8"/>
      <c r="BE4315" s="8"/>
      <c r="BF4315" s="8"/>
      <c r="BG4315" s="8"/>
      <c r="BH4315" s="8"/>
      <c r="BI4315" s="8"/>
      <c r="BJ4315" s="8"/>
      <c r="BK4315" s="8"/>
      <c r="BL4315"/>
      <c r="BM4315"/>
      <c r="BN4315" s="10">
        <v>2</v>
      </c>
      <c r="BO4315" s="10">
        <v>2671200</v>
      </c>
      <c r="BP4315" s="10">
        <v>2671200</v>
      </c>
      <c r="BQ4315" s="10">
        <v>200</v>
      </c>
      <c r="BR4315" s="10"/>
      <c r="BS4315" s="10"/>
      <c r="BT4315" s="10"/>
      <c r="BU4315" s="10"/>
      <c r="BV4315" s="1" t="str">
        <f>Запрос1[[#This Row],[Менеджер]]</f>
        <v>Бастаубаев Айдын</v>
      </c>
      <c r="BW4315" s="1" t="str">
        <f>Запрос1[[#This Row],[Дирекция]]</f>
        <v>Южная дирекция</v>
      </c>
      <c r="BX4315" s="1">
        <f t="shared" si="67"/>
        <v>0</v>
      </c>
      <c r="BY4315" s="1">
        <f t="shared" si="67"/>
        <v>0</v>
      </c>
      <c r="CA4315">
        <f>Запрос1[[#This Row],[родитель]]</f>
        <v>0</v>
      </c>
      <c r="CB4315">
        <f>Запрос1[[#This Row],[БИНРодителя]]</f>
        <v>0</v>
      </c>
    </row>
    <row r="4316" spans="1:80" x14ac:dyDescent="0.3">
      <c r="A4316" t="s">
        <v>4110</v>
      </c>
      <c r="B4316" t="s">
        <v>4252</v>
      </c>
      <c r="C4316" t="s">
        <v>4683</v>
      </c>
      <c r="D4316" t="s">
        <v>870</v>
      </c>
      <c r="E4316" t="s">
        <v>4486</v>
      </c>
      <c r="F4316" t="s">
        <v>5074</v>
      </c>
      <c r="G4316" t="s">
        <v>5551</v>
      </c>
      <c r="H4316" t="s">
        <v>5552</v>
      </c>
      <c r="I4316" t="s">
        <v>5553</v>
      </c>
      <c r="J4316" t="s">
        <v>5553</v>
      </c>
      <c r="K4316" t="s">
        <v>5552</v>
      </c>
      <c r="L4316">
        <v>0</v>
      </c>
      <c r="M4316">
        <v>0</v>
      </c>
      <c r="N4316">
        <v>1</v>
      </c>
      <c r="O4316">
        <v>0</v>
      </c>
      <c r="P4316">
        <v>1</v>
      </c>
      <c r="Q4316">
        <v>0</v>
      </c>
      <c r="R4316" s="8"/>
      <c r="S4316" s="8"/>
      <c r="T4316" s="8">
        <v>45000</v>
      </c>
      <c r="U4316" s="8"/>
      <c r="V4316" s="8">
        <v>4128000</v>
      </c>
      <c r="W4316" s="8"/>
      <c r="X4316" s="8"/>
      <c r="Y4316" s="8"/>
      <c r="Z4316" s="8">
        <v>45000</v>
      </c>
      <c r="AA4316" s="8"/>
      <c r="AB4316" s="8">
        <v>0</v>
      </c>
      <c r="AC4316" s="8"/>
      <c r="AD4316"/>
      <c r="AE4316"/>
      <c r="AF4316">
        <v>100</v>
      </c>
      <c r="AG4316"/>
      <c r="AH4316">
        <v>0</v>
      </c>
      <c r="AI4316"/>
      <c r="AJ4316" s="8"/>
      <c r="AK4316" s="8"/>
      <c r="AL4316" s="8">
        <v>45000</v>
      </c>
      <c r="AM4316" s="8"/>
      <c r="AN4316" s="8">
        <v>4128000</v>
      </c>
      <c r="AO4316" s="8"/>
      <c r="AP4316" s="8"/>
      <c r="AQ4316" s="8"/>
      <c r="AR4316" s="8"/>
      <c r="AS4316" s="8"/>
      <c r="AT4316" s="8">
        <v>2064000</v>
      </c>
      <c r="AU4316" s="8"/>
      <c r="AV4316" s="8"/>
      <c r="AW4316" s="8"/>
      <c r="AX4316" s="8"/>
      <c r="AY4316" s="8"/>
      <c r="AZ4316" s="8">
        <v>2064000</v>
      </c>
      <c r="BA4316" s="8"/>
      <c r="BB4316" s="8"/>
      <c r="BC4316" s="8"/>
      <c r="BD4316" s="8"/>
      <c r="BE4316" s="8"/>
      <c r="BF4316" s="8">
        <v>2064000</v>
      </c>
      <c r="BG4316" s="8"/>
      <c r="BH4316" s="8"/>
      <c r="BI4316" s="8"/>
      <c r="BJ4316" s="8"/>
      <c r="BK4316" s="8"/>
      <c r="BL4316"/>
      <c r="BM4316"/>
      <c r="BN4316" s="10">
        <v>0</v>
      </c>
      <c r="BO4316" s="10"/>
      <c r="BP4316" s="10"/>
      <c r="BQ4316" s="10"/>
      <c r="BR4316" s="10"/>
      <c r="BS4316" s="10"/>
      <c r="BT4316" s="10"/>
      <c r="BU4316" s="10"/>
      <c r="BV4316" s="1" t="str">
        <f>Запрос1[[#This Row],[Менеджер]]</f>
        <v>Бастаубаев Айдын</v>
      </c>
      <c r="BW4316" s="1" t="str">
        <f>Запрос1[[#This Row],[Дирекция]]</f>
        <v>Южная дирекция</v>
      </c>
      <c r="BX4316" s="1" t="str">
        <f t="shared" si="67"/>
        <v>ЖШС "Бауыржан-7"</v>
      </c>
      <c r="BY4316" s="1" t="str">
        <f t="shared" si="67"/>
        <v>041140011454</v>
      </c>
      <c r="CA4316" t="str">
        <f>Запрос1[[#This Row],[родитель]]</f>
        <v>ЖШС "Бауыржан-7"</v>
      </c>
      <c r="CB4316" t="str">
        <f>Запрос1[[#This Row],[БИНРодителя]]</f>
        <v>041140011454</v>
      </c>
    </row>
    <row r="4317" spans="1:80" x14ac:dyDescent="0.3">
      <c r="A4317" t="s">
        <v>3658</v>
      </c>
      <c r="B4317" t="s">
        <v>3808</v>
      </c>
      <c r="C4317"/>
      <c r="D4317" t="s">
        <v>89</v>
      </c>
      <c r="E4317" t="s">
        <v>401</v>
      </c>
      <c r="F4317" t="s">
        <v>9203</v>
      </c>
      <c r="G4317" t="s">
        <v>1992</v>
      </c>
      <c r="H4317" t="s">
        <v>9204</v>
      </c>
      <c r="I4317" t="s">
        <v>9205</v>
      </c>
      <c r="J4317" t="s">
        <v>9205</v>
      </c>
      <c r="K4317" t="s">
        <v>9204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1</v>
      </c>
      <c r="R4317" s="8"/>
      <c r="S4317" s="8"/>
      <c r="T4317" s="8"/>
      <c r="U4317" s="8"/>
      <c r="V4317" s="8">
        <v>56562491</v>
      </c>
      <c r="W4317" s="8">
        <v>104568252</v>
      </c>
      <c r="X4317" s="8"/>
      <c r="Y4317" s="8"/>
      <c r="Z4317" s="8"/>
      <c r="AA4317" s="8"/>
      <c r="AB4317" s="8">
        <v>16398635.609999999</v>
      </c>
      <c r="AC4317" s="8">
        <v>43029386</v>
      </c>
      <c r="AD4317"/>
      <c r="AE4317"/>
      <c r="AF4317"/>
      <c r="AG4317"/>
      <c r="AH4317">
        <v>28.99</v>
      </c>
      <c r="AI4317">
        <v>41.15</v>
      </c>
      <c r="AJ4317" s="8"/>
      <c r="AK4317" s="8"/>
      <c r="AL4317" s="8"/>
      <c r="AM4317" s="8"/>
      <c r="AN4317" s="8">
        <v>56562491</v>
      </c>
      <c r="AO4317" s="8">
        <v>104568252</v>
      </c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  <c r="BF4317" s="8"/>
      <c r="BG4317" s="8"/>
      <c r="BH4317" s="8"/>
      <c r="BI4317" s="8">
        <v>334267091</v>
      </c>
      <c r="BJ4317" s="8"/>
      <c r="BK4317" s="8">
        <v>32180891</v>
      </c>
      <c r="BL4317"/>
      <c r="BM4317">
        <v>9.6272000000000002</v>
      </c>
      <c r="BN4317" s="10">
        <v>0</v>
      </c>
      <c r="BO4317" s="10"/>
      <c r="BP4317" s="10"/>
      <c r="BQ4317" s="10"/>
      <c r="BR4317" s="10"/>
      <c r="BS4317" s="10"/>
      <c r="BT4317" s="10"/>
      <c r="BU4317" s="10"/>
      <c r="BV4317" s="1" t="str">
        <f>Запрос1[[#This Row],[Менеджер]]</f>
        <v>Клясен Иван Иванович</v>
      </c>
      <c r="BW4317" s="1" t="str">
        <f>Запрос1[[#This Row],[Дирекция]]</f>
        <v>Центральная дирекция</v>
      </c>
      <c r="BX4317" s="1" t="str">
        <f t="shared" si="67"/>
        <v>ТОО «СПХ Гарыш»</v>
      </c>
      <c r="BY4317" s="1" t="str">
        <f t="shared" si="67"/>
        <v>041240003080</v>
      </c>
      <c r="CA4317" t="str">
        <f>Запрос1[[#This Row],[родитель]]</f>
        <v>ТОО «СПХ Гарыш»</v>
      </c>
      <c r="CB4317" t="str">
        <f>Запрос1[[#This Row],[БИНРодителя]]</f>
        <v>041240003080</v>
      </c>
    </row>
    <row r="4318" spans="1:80" x14ac:dyDescent="0.3">
      <c r="A4318" t="s">
        <v>3658</v>
      </c>
      <c r="B4318" t="s">
        <v>3808</v>
      </c>
      <c r="C4318" t="s">
        <v>3816</v>
      </c>
      <c r="D4318" t="s">
        <v>89</v>
      </c>
      <c r="E4318" t="s">
        <v>4832</v>
      </c>
      <c r="F4318" t="s">
        <v>3423</v>
      </c>
      <c r="G4318" t="s">
        <v>9206</v>
      </c>
      <c r="H4318" t="s">
        <v>9207</v>
      </c>
      <c r="I4318" t="s">
        <v>9208</v>
      </c>
      <c r="J4318" t="s">
        <v>9208</v>
      </c>
      <c r="K4318" t="s">
        <v>9207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 s="8"/>
      <c r="S4318" s="8"/>
      <c r="T4318" s="8"/>
      <c r="U4318" s="8">
        <v>17000</v>
      </c>
      <c r="V4318" s="8"/>
      <c r="W4318" s="8"/>
      <c r="X4318" s="8"/>
      <c r="Y4318" s="8"/>
      <c r="Z4318" s="8"/>
      <c r="AA4318" s="8">
        <v>17000</v>
      </c>
      <c r="AB4318" s="8"/>
      <c r="AC4318" s="8"/>
      <c r="AD4318"/>
      <c r="AE4318"/>
      <c r="AF4318"/>
      <c r="AG4318">
        <v>100</v>
      </c>
      <c r="AH4318"/>
      <c r="AI4318"/>
      <c r="AJ4318" s="8"/>
      <c r="AK4318" s="8"/>
      <c r="AL4318" s="8"/>
      <c r="AM4318" s="8">
        <v>17000</v>
      </c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8"/>
      <c r="BE4318" s="8"/>
      <c r="BF4318" s="8"/>
      <c r="BG4318" s="8"/>
      <c r="BH4318" s="8"/>
      <c r="BI4318" s="8"/>
      <c r="BJ4318" s="8"/>
      <c r="BK4318" s="8"/>
      <c r="BL4318"/>
      <c r="BM4318"/>
      <c r="BN4318" s="10">
        <v>0</v>
      </c>
      <c r="BO4318" s="10"/>
      <c r="BP4318" s="10"/>
      <c r="BQ4318" s="10"/>
      <c r="BR4318" s="10"/>
      <c r="BS4318" s="10"/>
      <c r="BT4318" s="10"/>
      <c r="BU4318" s="10"/>
      <c r="BV4318" s="1" t="str">
        <f>Запрос1[[#This Row],[Менеджер]]</f>
        <v>Клясен Иван Иванович</v>
      </c>
      <c r="BW4318" s="1" t="str">
        <f>Запрос1[[#This Row],[Дирекция]]</f>
        <v>Центральная дирекция</v>
      </c>
      <c r="BX4318" s="1" t="e">
        <f t="shared" si="67"/>
        <v>#N/A</v>
      </c>
      <c r="BY4318" s="1" t="e">
        <f t="shared" si="67"/>
        <v>#N/A</v>
      </c>
      <c r="CA4318" t="e">
        <f>VLOOKUP(Запрос1[[#This Row],[БИНКХ]],'[2]Группы компаний'!$A:$E,4,0)</f>
        <v>#N/A</v>
      </c>
      <c r="CB4318" t="e">
        <f>VLOOKUP(CA4318,$H:$I,2,0)</f>
        <v>#N/A</v>
      </c>
    </row>
    <row r="4319" spans="1:80" x14ac:dyDescent="0.3">
      <c r="A4319" t="s">
        <v>3658</v>
      </c>
      <c r="B4319" t="s">
        <v>3808</v>
      </c>
      <c r="C4319" t="s">
        <v>3816</v>
      </c>
      <c r="D4319" t="s">
        <v>123</v>
      </c>
      <c r="E4319"/>
      <c r="F4319" t="s">
        <v>124</v>
      </c>
      <c r="G4319"/>
      <c r="H4319" t="s">
        <v>9209</v>
      </c>
      <c r="I4319" t="s">
        <v>9210</v>
      </c>
      <c r="J4319" t="s">
        <v>9210</v>
      </c>
      <c r="K4319" t="s">
        <v>9209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 s="8"/>
      <c r="S4319" s="8"/>
      <c r="T4319" s="8"/>
      <c r="U4319" s="8">
        <v>7200000</v>
      </c>
      <c r="V4319" s="8"/>
      <c r="W4319" s="8"/>
      <c r="X4319" s="8"/>
      <c r="Y4319" s="8"/>
      <c r="Z4319" s="8"/>
      <c r="AA4319" s="8">
        <v>7200000</v>
      </c>
      <c r="AB4319" s="8"/>
      <c r="AC4319" s="8"/>
      <c r="AD4319"/>
      <c r="AE4319"/>
      <c r="AF4319"/>
      <c r="AG4319">
        <v>100</v>
      </c>
      <c r="AH4319"/>
      <c r="AI4319"/>
      <c r="AJ4319" s="8"/>
      <c r="AK4319" s="8"/>
      <c r="AL4319" s="8"/>
      <c r="AM4319" s="8">
        <v>7200000</v>
      </c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  <c r="BD4319" s="8"/>
      <c r="BE4319" s="8"/>
      <c r="BF4319" s="8"/>
      <c r="BG4319" s="8"/>
      <c r="BH4319" s="8"/>
      <c r="BI4319" s="8"/>
      <c r="BJ4319" s="8"/>
      <c r="BK4319" s="8"/>
      <c r="BL4319"/>
      <c r="BM4319"/>
      <c r="BN4319" s="10">
        <v>0</v>
      </c>
      <c r="BO4319" s="10"/>
      <c r="BP4319" s="10"/>
      <c r="BQ4319" s="10"/>
      <c r="BR4319" s="10"/>
      <c r="BS4319" s="10"/>
      <c r="BT4319" s="10"/>
      <c r="BU4319" s="10"/>
      <c r="BV4319" s="1" t="str">
        <f>Запрос1[[#This Row],[Менеджер]]</f>
        <v>Клясен Иван Иванович</v>
      </c>
      <c r="BW4319" s="1" t="str">
        <f>Запрос1[[#This Row],[Дирекция]]</f>
        <v>Центральная дирекция</v>
      </c>
      <c r="BX4319" s="1" t="str">
        <f t="shared" si="67"/>
        <v>ИП "ШАХНУР"</v>
      </c>
      <c r="BY4319" s="1" t="str">
        <f t="shared" si="67"/>
        <v>780629300526</v>
      </c>
      <c r="CA4319" t="str">
        <f>Запрос1[[#This Row],[родитель]]</f>
        <v>ИП "ШАХНУР"</v>
      </c>
      <c r="CB4319" t="str">
        <f>Запрос1[[#This Row],[БИНРодителя]]</f>
        <v>780629300526</v>
      </c>
    </row>
    <row r="4320" spans="1:80" x14ac:dyDescent="0.3">
      <c r="A4320" t="s">
        <v>3658</v>
      </c>
      <c r="B4320" t="s">
        <v>3808</v>
      </c>
      <c r="C4320" t="s">
        <v>122</v>
      </c>
      <c r="D4320" t="s">
        <v>89</v>
      </c>
      <c r="E4320" t="s">
        <v>4029</v>
      </c>
      <c r="F4320" t="s">
        <v>2248</v>
      </c>
      <c r="G4320" t="s">
        <v>9211</v>
      </c>
      <c r="H4320" t="s">
        <v>9212</v>
      </c>
      <c r="I4320" t="s">
        <v>9213</v>
      </c>
      <c r="J4320" t="s">
        <v>9213</v>
      </c>
      <c r="K4320" t="s">
        <v>9212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 s="8"/>
      <c r="S4320" s="8"/>
      <c r="T4320" s="8"/>
      <c r="U4320" s="8"/>
      <c r="V4320" s="8">
        <v>280000</v>
      </c>
      <c r="W4320" s="8"/>
      <c r="X4320" s="8"/>
      <c r="Y4320" s="8"/>
      <c r="Z4320" s="8"/>
      <c r="AA4320" s="8"/>
      <c r="AB4320" s="8">
        <v>280000</v>
      </c>
      <c r="AC4320" s="8"/>
      <c r="AD4320"/>
      <c r="AE4320"/>
      <c r="AF4320"/>
      <c r="AG4320"/>
      <c r="AH4320">
        <v>100</v>
      </c>
      <c r="AI4320"/>
      <c r="AJ4320" s="8"/>
      <c r="AK4320" s="8"/>
      <c r="AL4320" s="8"/>
      <c r="AM4320" s="8"/>
      <c r="AN4320" s="8">
        <v>280000</v>
      </c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8"/>
      <c r="BE4320" s="8"/>
      <c r="BF4320" s="8"/>
      <c r="BG4320" s="8"/>
      <c r="BH4320" s="8"/>
      <c r="BI4320" s="8"/>
      <c r="BJ4320" s="8"/>
      <c r="BK4320" s="8"/>
      <c r="BL4320"/>
      <c r="BM4320"/>
      <c r="BN4320" s="10">
        <v>0</v>
      </c>
      <c r="BO4320" s="10"/>
      <c r="BP4320" s="10"/>
      <c r="BQ4320" s="10"/>
      <c r="BR4320" s="10"/>
      <c r="BS4320" s="10"/>
      <c r="BT4320" s="10"/>
      <c r="BU4320" s="10"/>
      <c r="BV4320" s="1" t="str">
        <f>Запрос1[[#This Row],[Менеджер]]</f>
        <v>Клясен Иван Иванович</v>
      </c>
      <c r="BW4320" s="1" t="str">
        <f>Запрос1[[#This Row],[Дирекция]]</f>
        <v>Центральная дирекция</v>
      </c>
      <c r="BX4320" s="1" t="str">
        <f t="shared" si="67"/>
        <v>КГУ "Кенесское учреждение лесного хозяйства Управления природных ресурсов и регулирования природопол</v>
      </c>
      <c r="BY4320" s="1" t="str">
        <f t="shared" si="67"/>
        <v>000540001461</v>
      </c>
      <c r="CA4320" t="str">
        <f>Запрос1[[#This Row],[родитель]]</f>
        <v>КГУ "Кенесское учреждение лесного хозяйства Управления природных ресурсов и регулирования природопол</v>
      </c>
      <c r="CB4320" t="str">
        <f>Запрос1[[#This Row],[БИНРодителя]]</f>
        <v>000540001461</v>
      </c>
    </row>
    <row r="4321" spans="1:80" x14ac:dyDescent="0.3">
      <c r="A4321" t="s">
        <v>3658</v>
      </c>
      <c r="B4321" t="s">
        <v>3808</v>
      </c>
      <c r="C4321" t="s">
        <v>122</v>
      </c>
      <c r="D4321" t="s">
        <v>89</v>
      </c>
      <c r="E4321" t="s">
        <v>2202</v>
      </c>
      <c r="F4321" t="s">
        <v>658</v>
      </c>
      <c r="G4321" t="s">
        <v>4459</v>
      </c>
      <c r="H4321" t="s">
        <v>4460</v>
      </c>
      <c r="I4321" t="s">
        <v>4461</v>
      </c>
      <c r="J4321" t="s">
        <v>4461</v>
      </c>
      <c r="K4321" t="s">
        <v>4460</v>
      </c>
      <c r="L4321">
        <v>0</v>
      </c>
      <c r="M4321">
        <v>0</v>
      </c>
      <c r="N4321">
        <v>0</v>
      </c>
      <c r="O4321">
        <v>1</v>
      </c>
      <c r="P4321">
        <v>1</v>
      </c>
      <c r="Q4321">
        <v>1</v>
      </c>
      <c r="R4321" s="8"/>
      <c r="S4321" s="8"/>
      <c r="T4321" s="8"/>
      <c r="U4321" s="8">
        <v>7322000</v>
      </c>
      <c r="V4321" s="8">
        <v>19190000</v>
      </c>
      <c r="W4321" s="8">
        <v>7700000</v>
      </c>
      <c r="X4321" s="8"/>
      <c r="Y4321" s="8"/>
      <c r="Z4321" s="8"/>
      <c r="AA4321" s="8">
        <v>7322000</v>
      </c>
      <c r="AB4321" s="8">
        <v>11838710</v>
      </c>
      <c r="AC4321" s="8">
        <v>3850000</v>
      </c>
      <c r="AD4321"/>
      <c r="AE4321"/>
      <c r="AF4321"/>
      <c r="AG4321">
        <v>100</v>
      </c>
      <c r="AH4321">
        <v>61.69</v>
      </c>
      <c r="AI4321">
        <v>50</v>
      </c>
      <c r="AJ4321" s="8"/>
      <c r="AK4321" s="8"/>
      <c r="AL4321" s="8"/>
      <c r="AM4321" s="8">
        <v>7322000</v>
      </c>
      <c r="AN4321" s="8">
        <v>19190000</v>
      </c>
      <c r="AO4321" s="8">
        <v>7700000</v>
      </c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  <c r="BD4321" s="8"/>
      <c r="BE4321" s="8"/>
      <c r="BF4321" s="8"/>
      <c r="BG4321" s="8"/>
      <c r="BH4321" s="8">
        <v>65648900</v>
      </c>
      <c r="BI4321" s="8">
        <v>69434500</v>
      </c>
      <c r="BJ4321" s="8">
        <v>4032000</v>
      </c>
      <c r="BK4321" s="8">
        <v>19190000</v>
      </c>
      <c r="BL4321">
        <v>6.1417000000000002</v>
      </c>
      <c r="BM4321">
        <v>27.637499999999999</v>
      </c>
      <c r="BN4321" s="10">
        <v>1</v>
      </c>
      <c r="BO4321" s="10">
        <v>4436000</v>
      </c>
      <c r="BP4321" s="10">
        <v>4436000</v>
      </c>
      <c r="BQ4321" s="10">
        <v>100</v>
      </c>
      <c r="BR4321" s="10">
        <v>4436000</v>
      </c>
      <c r="BS4321" s="10"/>
      <c r="BT4321" s="10"/>
      <c r="BU4321" s="10"/>
      <c r="BV4321" s="1" t="str">
        <f>Запрос1[[#This Row],[Менеджер]]</f>
        <v>Клясен Иван Иванович</v>
      </c>
      <c r="BW4321" s="1" t="str">
        <f>Запрос1[[#This Row],[Дирекция]]</f>
        <v>Центральная дирекция</v>
      </c>
      <c r="BX4321" s="1" t="str">
        <f t="shared" si="67"/>
        <v>ТОО "Каражар-1"</v>
      </c>
      <c r="BY4321" s="1" t="str">
        <f t="shared" si="67"/>
        <v>041240013612</v>
      </c>
      <c r="CA4321" t="str">
        <f>Запрос1[[#This Row],[родитель]]</f>
        <v>ТОО "Каражар-1"</v>
      </c>
      <c r="CB4321" t="str">
        <f>Запрос1[[#This Row],[БИНРодителя]]</f>
        <v>041240013612</v>
      </c>
    </row>
    <row r="4322" spans="1:80" x14ac:dyDescent="0.3">
      <c r="A4322" t="s">
        <v>3658</v>
      </c>
      <c r="B4322" t="s">
        <v>3808</v>
      </c>
      <c r="C4322" t="s">
        <v>122</v>
      </c>
      <c r="D4322" t="s">
        <v>89</v>
      </c>
      <c r="E4322" t="s">
        <v>2117</v>
      </c>
      <c r="F4322" t="s">
        <v>9214</v>
      </c>
      <c r="G4322" t="s">
        <v>9215</v>
      </c>
      <c r="H4322" t="s">
        <v>9216</v>
      </c>
      <c r="I4322" t="s">
        <v>9217</v>
      </c>
      <c r="J4322" t="s">
        <v>9217</v>
      </c>
      <c r="K4322" t="s">
        <v>9216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 s="8"/>
      <c r="S4322" s="8"/>
      <c r="T4322" s="8"/>
      <c r="U4322" s="8"/>
      <c r="V4322" s="8">
        <v>1356000</v>
      </c>
      <c r="W4322" s="8"/>
      <c r="X4322" s="8"/>
      <c r="Y4322" s="8"/>
      <c r="Z4322" s="8"/>
      <c r="AA4322" s="8"/>
      <c r="AB4322" s="8">
        <v>1356000</v>
      </c>
      <c r="AC4322" s="8"/>
      <c r="AD4322"/>
      <c r="AE4322"/>
      <c r="AF4322"/>
      <c r="AG4322"/>
      <c r="AH4322">
        <v>100</v>
      </c>
      <c r="AI4322"/>
      <c r="AJ4322" s="8"/>
      <c r="AK4322" s="8"/>
      <c r="AL4322" s="8"/>
      <c r="AM4322" s="8"/>
      <c r="AN4322" s="8">
        <v>1356000</v>
      </c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8"/>
      <c r="BE4322" s="8"/>
      <c r="BF4322" s="8"/>
      <c r="BG4322" s="8"/>
      <c r="BH4322" s="8"/>
      <c r="BI4322" s="8">
        <v>1286000</v>
      </c>
      <c r="BJ4322" s="8"/>
      <c r="BK4322" s="8">
        <v>1286000</v>
      </c>
      <c r="BL4322"/>
      <c r="BM4322">
        <v>100</v>
      </c>
      <c r="BN4322" s="10">
        <v>0</v>
      </c>
      <c r="BO4322" s="10"/>
      <c r="BP4322" s="10"/>
      <c r="BQ4322" s="10"/>
      <c r="BR4322" s="10"/>
      <c r="BS4322" s="10"/>
      <c r="BT4322" s="10"/>
      <c r="BU4322" s="10"/>
      <c r="BV4322" s="1" t="str">
        <f>Запрос1[[#This Row],[Менеджер]]</f>
        <v>Клясен Иван Иванович</v>
      </c>
      <c r="BW4322" s="1" t="str">
        <f>Запрос1[[#This Row],[Дирекция]]</f>
        <v>Центральная дирекция</v>
      </c>
      <c r="BX4322" s="1" t="str">
        <f t="shared" si="67"/>
        <v>КХ "ГЕЯ"</v>
      </c>
      <c r="BY4322" s="1" t="str">
        <f t="shared" si="67"/>
        <v>440605350056</v>
      </c>
      <c r="CA4322" t="str">
        <f>Запрос1[[#This Row],[родитель]]</f>
        <v>КХ "ГЕЯ"</v>
      </c>
      <c r="CB4322" t="str">
        <f>Запрос1[[#This Row],[БИНРодителя]]</f>
        <v>440605350056</v>
      </c>
    </row>
    <row r="4323" spans="1:80" x14ac:dyDescent="0.3">
      <c r="A4323" t="s">
        <v>3658</v>
      </c>
      <c r="B4323" t="s">
        <v>3808</v>
      </c>
      <c r="C4323" t="s">
        <v>122</v>
      </c>
      <c r="D4323" t="s">
        <v>89</v>
      </c>
      <c r="E4323" t="s">
        <v>401</v>
      </c>
      <c r="F4323"/>
      <c r="G4323" t="s">
        <v>8228</v>
      </c>
      <c r="H4323" t="s">
        <v>9218</v>
      </c>
      <c r="I4323" t="s">
        <v>8230</v>
      </c>
      <c r="J4323" t="s">
        <v>8230</v>
      </c>
      <c r="K4323" t="s">
        <v>9218</v>
      </c>
      <c r="L4323">
        <v>0</v>
      </c>
      <c r="M4323">
        <v>0</v>
      </c>
      <c r="N4323">
        <v>0</v>
      </c>
      <c r="O4323">
        <v>1</v>
      </c>
      <c r="P4323">
        <v>1</v>
      </c>
      <c r="Q4323">
        <v>0</v>
      </c>
      <c r="R4323" s="8"/>
      <c r="S4323" s="8"/>
      <c r="T4323" s="8"/>
      <c r="U4323" s="8">
        <v>13052500</v>
      </c>
      <c r="V4323" s="8">
        <v>15560413</v>
      </c>
      <c r="W4323" s="8"/>
      <c r="X4323" s="8"/>
      <c r="Y4323" s="8"/>
      <c r="Z4323" s="8"/>
      <c r="AA4323" s="8">
        <v>8182500</v>
      </c>
      <c r="AB4323" s="8">
        <v>7780206.5</v>
      </c>
      <c r="AC4323" s="8"/>
      <c r="AD4323"/>
      <c r="AE4323"/>
      <c r="AF4323"/>
      <c r="AG4323">
        <v>62.69</v>
      </c>
      <c r="AH4323">
        <v>50</v>
      </c>
      <c r="AI4323"/>
      <c r="AJ4323" s="8"/>
      <c r="AK4323" s="8"/>
      <c r="AL4323" s="8"/>
      <c r="AM4323" s="8">
        <v>13052500</v>
      </c>
      <c r="AN4323" s="8">
        <v>15560413</v>
      </c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  <c r="BD4323" s="8"/>
      <c r="BE4323" s="8"/>
      <c r="BF4323" s="8"/>
      <c r="BG4323" s="8"/>
      <c r="BH4323" s="8">
        <v>600225955</v>
      </c>
      <c r="BI4323" s="8">
        <v>109517320</v>
      </c>
      <c r="BJ4323" s="8">
        <v>11988500</v>
      </c>
      <c r="BK4323" s="8">
        <v>10897144</v>
      </c>
      <c r="BL4323">
        <v>1.9973000000000001</v>
      </c>
      <c r="BM4323">
        <v>9.9501000000000008</v>
      </c>
      <c r="BN4323" s="10">
        <v>0</v>
      </c>
      <c r="BO4323" s="10"/>
      <c r="BP4323" s="10"/>
      <c r="BQ4323" s="10"/>
      <c r="BR4323" s="10"/>
      <c r="BS4323" s="10"/>
      <c r="BT4323" s="10"/>
      <c r="BU4323" s="10"/>
      <c r="BV4323" s="1" t="str">
        <f>Запрос1[[#This Row],[Менеджер]]</f>
        <v>Клясен Иван Иванович</v>
      </c>
      <c r="BW4323" s="1" t="str">
        <f>Запрос1[[#This Row],[Дирекция]]</f>
        <v>Центральная дирекция</v>
      </c>
      <c r="BX4323" s="1" t="str">
        <f t="shared" si="67"/>
        <v>Шанырак Р</v>
      </c>
      <c r="BY4323" s="1" t="str">
        <f t="shared" si="67"/>
        <v>030140007580</v>
      </c>
      <c r="CA4323" t="str">
        <f>Запрос1[[#This Row],[родитель]]</f>
        <v>Шанырак Р</v>
      </c>
      <c r="CB4323" t="str">
        <f>Запрос1[[#This Row],[БИНРодителя]]</f>
        <v>030140007580</v>
      </c>
    </row>
    <row r="4324" spans="1:80" x14ac:dyDescent="0.3">
      <c r="A4324" t="s">
        <v>3658</v>
      </c>
      <c r="B4324" t="s">
        <v>3808</v>
      </c>
      <c r="C4324" t="s">
        <v>122</v>
      </c>
      <c r="D4324" t="s">
        <v>123</v>
      </c>
      <c r="E4324"/>
      <c r="F4324" t="s">
        <v>344</v>
      </c>
      <c r="G4324"/>
      <c r="H4324" t="s">
        <v>9219</v>
      </c>
      <c r="I4324" t="s">
        <v>9220</v>
      </c>
      <c r="J4324" t="s">
        <v>9220</v>
      </c>
      <c r="K4324" t="s">
        <v>9219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 s="8"/>
      <c r="S4324" s="8"/>
      <c r="T4324" s="8"/>
      <c r="U4324" s="8"/>
      <c r="V4324" s="8">
        <v>468620</v>
      </c>
      <c r="W4324" s="8"/>
      <c r="X4324" s="8"/>
      <c r="Y4324" s="8"/>
      <c r="Z4324" s="8"/>
      <c r="AA4324" s="8"/>
      <c r="AB4324" s="8">
        <v>468620</v>
      </c>
      <c r="AC4324" s="8"/>
      <c r="AD4324"/>
      <c r="AE4324"/>
      <c r="AF4324"/>
      <c r="AG4324"/>
      <c r="AH4324">
        <v>100</v>
      </c>
      <c r="AI4324"/>
      <c r="AJ4324" s="8"/>
      <c r="AK4324" s="8"/>
      <c r="AL4324" s="8"/>
      <c r="AM4324" s="8"/>
      <c r="AN4324" s="8">
        <v>468620</v>
      </c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8"/>
      <c r="BE4324" s="8"/>
      <c r="BF4324" s="8"/>
      <c r="BG4324" s="8"/>
      <c r="BH4324" s="8"/>
      <c r="BI4324" s="8"/>
      <c r="BJ4324" s="8"/>
      <c r="BK4324" s="8"/>
      <c r="BL4324"/>
      <c r="BM4324"/>
      <c r="BN4324" s="10">
        <v>0</v>
      </c>
      <c r="BO4324" s="10"/>
      <c r="BP4324" s="10"/>
      <c r="BQ4324" s="10"/>
      <c r="BR4324" s="10"/>
      <c r="BS4324" s="10"/>
      <c r="BT4324" s="10"/>
      <c r="BU4324" s="10"/>
      <c r="BV4324" s="1" t="str">
        <f>Запрос1[[#This Row],[Менеджер]]</f>
        <v>Клясен Иван Иванович</v>
      </c>
      <c r="BW4324" s="1" t="str">
        <f>Запрос1[[#This Row],[Дирекция]]</f>
        <v>Центральная дирекция</v>
      </c>
      <c r="BX4324" s="1" t="str">
        <f t="shared" si="67"/>
        <v>ТОО "Агроэксперт Казахстан"</v>
      </c>
      <c r="BY4324" s="1" t="str">
        <f t="shared" si="67"/>
        <v>160140003603</v>
      </c>
      <c r="CA4324" t="str">
        <f>Запрос1[[#This Row],[родитель]]</f>
        <v>ТОО "Агроэксперт Казахстан"</v>
      </c>
      <c r="CB4324" t="str">
        <f>Запрос1[[#This Row],[БИНРодителя]]</f>
        <v>160140003603</v>
      </c>
    </row>
    <row r="4325" spans="1:80" x14ac:dyDescent="0.3">
      <c r="A4325" t="s">
        <v>4110</v>
      </c>
      <c r="B4325" t="s">
        <v>4943</v>
      </c>
      <c r="C4325" t="s">
        <v>79</v>
      </c>
      <c r="D4325" t="s">
        <v>870</v>
      </c>
      <c r="E4325" t="s">
        <v>871</v>
      </c>
      <c r="F4325" t="s">
        <v>4253</v>
      </c>
      <c r="G4325" t="s">
        <v>6646</v>
      </c>
      <c r="H4325" t="s">
        <v>10162</v>
      </c>
      <c r="I4325" t="s">
        <v>10163</v>
      </c>
      <c r="J4325" t="s">
        <v>10163</v>
      </c>
      <c r="K4325" t="s">
        <v>10162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 s="8"/>
      <c r="S4325" s="8"/>
      <c r="T4325" s="8"/>
      <c r="U4325" s="8"/>
      <c r="V4325" s="8"/>
      <c r="W4325" s="8">
        <v>757570</v>
      </c>
      <c r="X4325" s="8"/>
      <c r="Y4325" s="8"/>
      <c r="Z4325" s="8"/>
      <c r="AA4325" s="8"/>
      <c r="AB4325" s="8"/>
      <c r="AC4325" s="8">
        <v>757570</v>
      </c>
      <c r="AD4325"/>
      <c r="AE4325"/>
      <c r="AF4325"/>
      <c r="AG4325"/>
      <c r="AH4325"/>
      <c r="AI4325">
        <v>100</v>
      </c>
      <c r="AJ4325" s="8"/>
      <c r="AK4325" s="8"/>
      <c r="AL4325" s="8"/>
      <c r="AM4325" s="8"/>
      <c r="AN4325" s="8"/>
      <c r="AO4325" s="8">
        <v>757570</v>
      </c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8"/>
      <c r="BE4325" s="8"/>
      <c r="BF4325" s="8"/>
      <c r="BG4325" s="8"/>
      <c r="BH4325" s="8"/>
      <c r="BI4325" s="8"/>
      <c r="BJ4325" s="8"/>
      <c r="BK4325" s="8"/>
      <c r="BL4325"/>
      <c r="BM4325"/>
      <c r="BN4325" s="10">
        <v>0</v>
      </c>
      <c r="BO4325" s="10"/>
      <c r="BP4325" s="10"/>
      <c r="BQ4325" s="10"/>
      <c r="BR4325" s="10"/>
      <c r="BS4325" s="10"/>
      <c r="BT4325" s="10"/>
      <c r="BU4325" s="10"/>
      <c r="BV4325" s="1" t="str">
        <f>Запрос1[[#This Row],[Менеджер]]</f>
        <v>Каштасп Әбурайхан</v>
      </c>
      <c r="BW4325" s="1" t="str">
        <f>Запрос1[[#This Row],[Дирекция]]</f>
        <v>Южная дирекция</v>
      </c>
      <c r="BX4325" s="1" t="str">
        <f t="shared" si="67"/>
        <v>TOO "Trade Agro-2"</v>
      </c>
      <c r="BY4325" s="1" t="str">
        <f t="shared" si="67"/>
        <v>180940020458</v>
      </c>
      <c r="CA4325" t="str">
        <f>Запрос1[[#This Row],[родитель]]</f>
        <v>TOO "Trade Agro-2"</v>
      </c>
      <c r="CB4325" t="str">
        <f>Запрос1[[#This Row],[БИНРодителя]]</f>
        <v>180940020458</v>
      </c>
    </row>
    <row r="4326" spans="1:80" x14ac:dyDescent="0.3">
      <c r="A4326" t="s">
        <v>4110</v>
      </c>
      <c r="B4326" t="s">
        <v>4943</v>
      </c>
      <c r="C4326" t="s">
        <v>79</v>
      </c>
      <c r="D4326" t="s">
        <v>870</v>
      </c>
      <c r="E4326" t="s">
        <v>871</v>
      </c>
      <c r="F4326" t="s">
        <v>4697</v>
      </c>
      <c r="G4326" t="s">
        <v>8166</v>
      </c>
      <c r="H4326" t="s">
        <v>12628</v>
      </c>
      <c r="I4326" t="s">
        <v>10168</v>
      </c>
      <c r="J4326" t="s">
        <v>10168</v>
      </c>
      <c r="K4326" t="s">
        <v>12628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 s="8"/>
      <c r="S4326" s="8"/>
      <c r="T4326" s="8"/>
      <c r="U4326" s="8"/>
      <c r="V4326" s="8"/>
      <c r="W4326" s="8">
        <v>1170000</v>
      </c>
      <c r="X4326" s="8"/>
      <c r="Y4326" s="8"/>
      <c r="Z4326" s="8"/>
      <c r="AA4326" s="8"/>
      <c r="AB4326" s="8"/>
      <c r="AC4326" s="8">
        <v>1170000</v>
      </c>
      <c r="AD4326"/>
      <c r="AE4326"/>
      <c r="AF4326"/>
      <c r="AG4326"/>
      <c r="AH4326"/>
      <c r="AI4326">
        <v>100</v>
      </c>
      <c r="AJ4326" s="8"/>
      <c r="AK4326" s="8"/>
      <c r="AL4326" s="8"/>
      <c r="AM4326" s="8"/>
      <c r="AN4326" s="8"/>
      <c r="AO4326" s="8">
        <v>1170000</v>
      </c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8"/>
      <c r="BE4326" s="8"/>
      <c r="BF4326" s="8"/>
      <c r="BG4326" s="8"/>
      <c r="BH4326" s="8"/>
      <c r="BI4326" s="8"/>
      <c r="BJ4326" s="8"/>
      <c r="BK4326" s="8"/>
      <c r="BL4326"/>
      <c r="BM4326"/>
      <c r="BN4326" s="10">
        <v>0</v>
      </c>
      <c r="BO4326" s="10"/>
      <c r="BP4326" s="10"/>
      <c r="BQ4326" s="10"/>
      <c r="BR4326" s="10"/>
      <c r="BS4326" s="10"/>
      <c r="BT4326" s="10"/>
      <c r="BU4326" s="10"/>
      <c r="BV4326" s="1" t="str">
        <f>Запрос1[[#This Row],[Менеджер]]</f>
        <v>Каштасп Әбурайхан</v>
      </c>
      <c r="BW4326" s="1" t="str">
        <f>Запрос1[[#This Row],[Дирекция]]</f>
        <v>Южная дирекция</v>
      </c>
      <c r="BX4326" s="1" t="str">
        <f t="shared" si="67"/>
        <v>КХ, ИП "Айдарбаев"</v>
      </c>
      <c r="BY4326" s="1" t="str">
        <f t="shared" si="67"/>
        <v>680121301948</v>
      </c>
      <c r="CA4326" t="str">
        <f>Запрос1[[#This Row],[родитель]]</f>
        <v>КХ, ИП "Айдарбаев"</v>
      </c>
      <c r="CB4326" t="str">
        <f>Запрос1[[#This Row],[БИНРодителя]]</f>
        <v>680121301948</v>
      </c>
    </row>
    <row r="4327" spans="1:80" x14ac:dyDescent="0.3">
      <c r="A4327" t="s">
        <v>4110</v>
      </c>
      <c r="B4327" t="s">
        <v>4943</v>
      </c>
      <c r="C4327" t="s">
        <v>79</v>
      </c>
      <c r="D4327" t="s">
        <v>870</v>
      </c>
      <c r="E4327" t="s">
        <v>871</v>
      </c>
      <c r="F4327" t="s">
        <v>5052</v>
      </c>
      <c r="G4327" t="s">
        <v>5053</v>
      </c>
      <c r="H4327" t="s">
        <v>5054</v>
      </c>
      <c r="I4327" t="s">
        <v>5055</v>
      </c>
      <c r="J4327" t="s">
        <v>5055</v>
      </c>
      <c r="K4327" t="s">
        <v>5054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 s="8"/>
      <c r="S4327" s="8"/>
      <c r="T4327" s="8"/>
      <c r="U4327" s="8"/>
      <c r="V4327" s="8"/>
      <c r="W4327" s="8">
        <v>293110</v>
      </c>
      <c r="X4327" s="8"/>
      <c r="Y4327" s="8"/>
      <c r="Z4327" s="8"/>
      <c r="AA4327" s="8"/>
      <c r="AB4327" s="8"/>
      <c r="AC4327" s="8">
        <v>293110</v>
      </c>
      <c r="AD4327"/>
      <c r="AE4327"/>
      <c r="AF4327"/>
      <c r="AG4327"/>
      <c r="AH4327"/>
      <c r="AI4327">
        <v>100</v>
      </c>
      <c r="AJ4327" s="8"/>
      <c r="AK4327" s="8"/>
      <c r="AL4327" s="8"/>
      <c r="AM4327" s="8"/>
      <c r="AN4327" s="8"/>
      <c r="AO4327" s="8">
        <v>293110</v>
      </c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  <c r="BD4327" s="8"/>
      <c r="BE4327" s="8"/>
      <c r="BF4327" s="8"/>
      <c r="BG4327" s="8"/>
      <c r="BH4327" s="8"/>
      <c r="BI4327" s="8"/>
      <c r="BJ4327" s="8"/>
      <c r="BK4327" s="8"/>
      <c r="BL4327"/>
      <c r="BM4327"/>
      <c r="BN4327" s="10">
        <v>0</v>
      </c>
      <c r="BO4327" s="10"/>
      <c r="BP4327" s="10"/>
      <c r="BQ4327" s="10"/>
      <c r="BR4327" s="10"/>
      <c r="BS4327" s="10"/>
      <c r="BT4327" s="10"/>
      <c r="BU4327" s="10"/>
      <c r="BV4327" s="1" t="str">
        <f>Запрос1[[#This Row],[Менеджер]]</f>
        <v>Каштасп Әбурайхан</v>
      </c>
      <c r="BW4327" s="1" t="str">
        <f>Запрос1[[#This Row],[Дирекция]]</f>
        <v>Южная дирекция</v>
      </c>
      <c r="BX4327" s="1" t="str">
        <f t="shared" si="67"/>
        <v>ИП "KazAgroCentr"</v>
      </c>
      <c r="BY4327" s="1" t="str">
        <f t="shared" si="67"/>
        <v>861125302087</v>
      </c>
      <c r="CA4327" t="str">
        <f>Запрос1[[#This Row],[родитель]]</f>
        <v>ИП "KazAgroCentr"</v>
      </c>
      <c r="CB4327" t="str">
        <f>Запрос1[[#This Row],[БИНРодителя]]</f>
        <v>861125302087</v>
      </c>
    </row>
    <row r="4328" spans="1:80" x14ac:dyDescent="0.3">
      <c r="A4328" t="s">
        <v>4110</v>
      </c>
      <c r="B4328" t="s">
        <v>4943</v>
      </c>
      <c r="C4328" t="s">
        <v>79</v>
      </c>
      <c r="D4328" t="s">
        <v>870</v>
      </c>
      <c r="E4328" t="s">
        <v>4126</v>
      </c>
      <c r="F4328" t="s">
        <v>5058</v>
      </c>
      <c r="G4328" t="s">
        <v>5059</v>
      </c>
      <c r="H4328" t="s">
        <v>5079</v>
      </c>
      <c r="I4328" t="s">
        <v>5080</v>
      </c>
      <c r="J4328" t="s">
        <v>5080</v>
      </c>
      <c r="K4328" t="s">
        <v>5079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 s="8"/>
      <c r="S4328" s="8"/>
      <c r="T4328" s="8"/>
      <c r="U4328" s="8"/>
      <c r="V4328" s="8"/>
      <c r="W4328" s="8">
        <v>608000</v>
      </c>
      <c r="X4328" s="8"/>
      <c r="Y4328" s="8"/>
      <c r="Z4328" s="8"/>
      <c r="AA4328" s="8"/>
      <c r="AB4328" s="8"/>
      <c r="AC4328" s="8">
        <v>608000</v>
      </c>
      <c r="AD4328"/>
      <c r="AE4328"/>
      <c r="AF4328"/>
      <c r="AG4328"/>
      <c r="AH4328"/>
      <c r="AI4328">
        <v>100</v>
      </c>
      <c r="AJ4328" s="8"/>
      <c r="AK4328" s="8"/>
      <c r="AL4328" s="8"/>
      <c r="AM4328" s="8"/>
      <c r="AN4328" s="8"/>
      <c r="AO4328" s="8">
        <v>608000</v>
      </c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8"/>
      <c r="BE4328" s="8"/>
      <c r="BF4328" s="8"/>
      <c r="BG4328" s="8"/>
      <c r="BH4328" s="8"/>
      <c r="BI4328" s="8"/>
      <c r="BJ4328" s="8"/>
      <c r="BK4328" s="8"/>
      <c r="BL4328"/>
      <c r="BM4328"/>
      <c r="BN4328" s="10">
        <v>0</v>
      </c>
      <c r="BO4328" s="10"/>
      <c r="BP4328" s="10"/>
      <c r="BQ4328" s="10"/>
      <c r="BR4328" s="10"/>
      <c r="BS4328" s="10"/>
      <c r="BT4328" s="10"/>
      <c r="BU4328" s="10"/>
      <c r="BV4328" s="1" t="str">
        <f>Запрос1[[#This Row],[Менеджер]]</f>
        <v>Каштасп Әбурайхан</v>
      </c>
      <c r="BW4328" s="1" t="str">
        <f>Запрос1[[#This Row],[Дирекция]]</f>
        <v>Южная дирекция</v>
      </c>
      <c r="BX4328" s="1" t="str">
        <f t="shared" si="67"/>
        <v>ТОО "Trans Com Logistic"</v>
      </c>
      <c r="BY4328" s="1" t="str">
        <f t="shared" si="67"/>
        <v>140540021395</v>
      </c>
      <c r="CA4328" t="str">
        <f>Запрос1[[#This Row],[родитель]]</f>
        <v>ТОО "Trans Com Logistic"</v>
      </c>
      <c r="CB4328" t="str">
        <f>Запрос1[[#This Row],[БИНРодителя]]</f>
        <v>140540021395</v>
      </c>
    </row>
    <row r="4329" spans="1:80" x14ac:dyDescent="0.3">
      <c r="A4329" t="s">
        <v>4110</v>
      </c>
      <c r="B4329" t="s">
        <v>4943</v>
      </c>
      <c r="C4329" t="s">
        <v>79</v>
      </c>
      <c r="D4329" t="s">
        <v>870</v>
      </c>
      <c r="E4329" t="s">
        <v>2906</v>
      </c>
      <c r="F4329" t="s">
        <v>9033</v>
      </c>
      <c r="G4329" t="s">
        <v>12634</v>
      </c>
      <c r="H4329" t="s">
        <v>12635</v>
      </c>
      <c r="I4329" t="s">
        <v>12636</v>
      </c>
      <c r="J4329" t="s">
        <v>12636</v>
      </c>
      <c r="K4329" t="s">
        <v>12635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 s="8"/>
      <c r="S4329" s="8"/>
      <c r="T4329" s="8"/>
      <c r="U4329" s="8"/>
      <c r="V4329" s="8"/>
      <c r="W4329" s="8">
        <v>2765760</v>
      </c>
      <c r="X4329" s="8"/>
      <c r="Y4329" s="8"/>
      <c r="Z4329" s="8"/>
      <c r="AA4329" s="8"/>
      <c r="AB4329" s="8"/>
      <c r="AC4329" s="8">
        <v>2765760</v>
      </c>
      <c r="AD4329"/>
      <c r="AE4329"/>
      <c r="AF4329"/>
      <c r="AG4329"/>
      <c r="AH4329"/>
      <c r="AI4329">
        <v>100</v>
      </c>
      <c r="AJ4329" s="8"/>
      <c r="AK4329" s="8"/>
      <c r="AL4329" s="8"/>
      <c r="AM4329" s="8"/>
      <c r="AN4329" s="8"/>
      <c r="AO4329" s="8">
        <v>2765760</v>
      </c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  <c r="BD4329" s="8"/>
      <c r="BE4329" s="8"/>
      <c r="BF4329" s="8"/>
      <c r="BG4329" s="8"/>
      <c r="BH4329" s="8"/>
      <c r="BI4329" s="8"/>
      <c r="BJ4329" s="8"/>
      <c r="BK4329" s="8"/>
      <c r="BL4329"/>
      <c r="BM4329"/>
      <c r="BN4329" s="10">
        <v>0</v>
      </c>
      <c r="BO4329" s="10"/>
      <c r="BP4329" s="10"/>
      <c r="BQ4329" s="10"/>
      <c r="BR4329" s="10"/>
      <c r="BS4329" s="10"/>
      <c r="BT4329" s="10"/>
      <c r="BU4329" s="10"/>
      <c r="BV4329" s="1" t="str">
        <f>Запрос1[[#This Row],[Менеджер]]</f>
        <v>Каштасп Әбурайхан</v>
      </c>
      <c r="BW4329" s="1" t="str">
        <f>Запрос1[[#This Row],[Дирекция]]</f>
        <v>Южная дирекция</v>
      </c>
      <c r="BX4329" s="1" t="str">
        <f t="shared" si="67"/>
        <v>ИП "ЖАКАНБАЕВ РИШАТ СЕЛЬМАРОВИЧ"</v>
      </c>
      <c r="BY4329" s="1" t="str">
        <f t="shared" si="67"/>
        <v>640819300184</v>
      </c>
      <c r="CA4329" t="str">
        <f>Запрос1[[#This Row],[родитель]]</f>
        <v>ИП "ЖАКАНБАЕВ РИШАТ СЕЛЬМАРОВИЧ"</v>
      </c>
      <c r="CB4329" t="str">
        <f>Запрос1[[#This Row],[БИНРодителя]]</f>
        <v>640819300184</v>
      </c>
    </row>
    <row r="4330" spans="1:80" x14ac:dyDescent="0.3">
      <c r="A4330" t="s">
        <v>4110</v>
      </c>
      <c r="B4330" t="s">
        <v>4943</v>
      </c>
      <c r="C4330" t="s">
        <v>79</v>
      </c>
      <c r="D4330" t="s">
        <v>870</v>
      </c>
      <c r="E4330" t="s">
        <v>2906</v>
      </c>
      <c r="F4330" t="s">
        <v>4310</v>
      </c>
      <c r="G4330" t="s">
        <v>5921</v>
      </c>
      <c r="H4330" t="s">
        <v>5922</v>
      </c>
      <c r="I4330" t="s">
        <v>5923</v>
      </c>
      <c r="J4330" t="s">
        <v>5923</v>
      </c>
      <c r="K4330" t="s">
        <v>5922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 s="8"/>
      <c r="S4330" s="8"/>
      <c r="T4330" s="8"/>
      <c r="U4330" s="8"/>
      <c r="V4330" s="8"/>
      <c r="W4330" s="8">
        <v>34699</v>
      </c>
      <c r="X4330" s="8"/>
      <c r="Y4330" s="8"/>
      <c r="Z4330" s="8"/>
      <c r="AA4330" s="8"/>
      <c r="AB4330" s="8"/>
      <c r="AC4330" s="8">
        <v>34699</v>
      </c>
      <c r="AD4330"/>
      <c r="AE4330"/>
      <c r="AF4330"/>
      <c r="AG4330"/>
      <c r="AH4330"/>
      <c r="AI4330">
        <v>100</v>
      </c>
      <c r="AJ4330" s="8"/>
      <c r="AK4330" s="8"/>
      <c r="AL4330" s="8"/>
      <c r="AM4330" s="8"/>
      <c r="AN4330" s="8"/>
      <c r="AO4330" s="8">
        <v>34699</v>
      </c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8"/>
      <c r="BE4330" s="8"/>
      <c r="BF4330" s="8"/>
      <c r="BG4330" s="8"/>
      <c r="BH4330" s="8"/>
      <c r="BI4330" s="8"/>
      <c r="BJ4330" s="8"/>
      <c r="BK4330" s="8"/>
      <c r="BL4330"/>
      <c r="BM4330"/>
      <c r="BN4330" s="10">
        <v>0</v>
      </c>
      <c r="BO4330" s="10"/>
      <c r="BP4330" s="10"/>
      <c r="BQ4330" s="10"/>
      <c r="BR4330" s="10"/>
      <c r="BS4330" s="10"/>
      <c r="BT4330" s="10"/>
      <c r="BU4330" s="10"/>
      <c r="BV4330" s="1" t="str">
        <f>Запрос1[[#This Row],[Менеджер]]</f>
        <v>Каштасп Әбурайхан</v>
      </c>
      <c r="BW4330" s="1" t="str">
        <f>Запрос1[[#This Row],[Дирекция]]</f>
        <v>Южная дирекция</v>
      </c>
      <c r="BX4330" s="1" t="str">
        <f t="shared" si="67"/>
        <v>ТОО "Баймене"</v>
      </c>
      <c r="BY4330" s="1" t="str">
        <f t="shared" si="67"/>
        <v>160540008514</v>
      </c>
      <c r="CA4330" t="str">
        <f>Запрос1[[#This Row],[родитель]]</f>
        <v>ТОО "Баймене"</v>
      </c>
      <c r="CB4330" t="str">
        <f>Запрос1[[#This Row],[БИНРодителя]]</f>
        <v>160540008514</v>
      </c>
    </row>
    <row r="4331" spans="1:80" x14ac:dyDescent="0.3">
      <c r="A4331" t="s">
        <v>4110</v>
      </c>
      <c r="B4331" t="s">
        <v>4943</v>
      </c>
      <c r="C4331" t="s">
        <v>79</v>
      </c>
      <c r="D4331" t="s">
        <v>82</v>
      </c>
      <c r="E4331"/>
      <c r="F4331" t="s">
        <v>94</v>
      </c>
      <c r="G4331"/>
      <c r="H4331" t="s">
        <v>12637</v>
      </c>
      <c r="I4331" t="s">
        <v>12638</v>
      </c>
      <c r="J4331" t="s">
        <v>12638</v>
      </c>
      <c r="K4331" t="s">
        <v>12637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 s="8"/>
      <c r="S4331" s="8"/>
      <c r="T4331" s="8"/>
      <c r="U4331" s="8"/>
      <c r="V4331" s="8"/>
      <c r="W4331" s="8">
        <v>58630</v>
      </c>
      <c r="X4331" s="8"/>
      <c r="Y4331" s="8"/>
      <c r="Z4331" s="8"/>
      <c r="AA4331" s="8"/>
      <c r="AB4331" s="8"/>
      <c r="AC4331" s="8">
        <v>58630</v>
      </c>
      <c r="AD4331"/>
      <c r="AE4331"/>
      <c r="AF4331"/>
      <c r="AG4331"/>
      <c r="AH4331"/>
      <c r="AI4331">
        <v>100</v>
      </c>
      <c r="AJ4331" s="8"/>
      <c r="AK4331" s="8"/>
      <c r="AL4331" s="8"/>
      <c r="AM4331" s="8"/>
      <c r="AN4331" s="8"/>
      <c r="AO4331" s="8">
        <v>58630</v>
      </c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  <c r="BD4331" s="8"/>
      <c r="BE4331" s="8"/>
      <c r="BF4331" s="8"/>
      <c r="BG4331" s="8"/>
      <c r="BH4331" s="8"/>
      <c r="BI4331" s="8"/>
      <c r="BJ4331" s="8"/>
      <c r="BK4331" s="8"/>
      <c r="BL4331"/>
      <c r="BM4331"/>
      <c r="BN4331" s="10">
        <v>0</v>
      </c>
      <c r="BO4331" s="10"/>
      <c r="BP4331" s="10"/>
      <c r="BQ4331" s="10"/>
      <c r="BR4331" s="10"/>
      <c r="BS4331" s="10"/>
      <c r="BT4331" s="10"/>
      <c r="BU4331" s="10"/>
      <c r="BV4331" s="1" t="str">
        <f>Запрос1[[#This Row],[Менеджер]]</f>
        <v>Каштасп Әбурайхан</v>
      </c>
      <c r="BW4331" s="1" t="str">
        <f>Запрос1[[#This Row],[Дирекция]]</f>
        <v>Южная дирекция</v>
      </c>
      <c r="BX4331" s="1" t="str">
        <f t="shared" si="67"/>
        <v>ТОО "Конный клуб "Дибек"</v>
      </c>
      <c r="BY4331" s="1" t="str">
        <f t="shared" si="67"/>
        <v>031240004364</v>
      </c>
      <c r="CA4331" t="str">
        <f>Запрос1[[#This Row],[родитель]]</f>
        <v>ТОО "Конный клуб "Дибек"</v>
      </c>
      <c r="CB4331" t="str">
        <f>Запрос1[[#This Row],[БИНРодителя]]</f>
        <v>031240004364</v>
      </c>
    </row>
    <row r="4332" spans="1:80" x14ac:dyDescent="0.3">
      <c r="A4332" t="s">
        <v>4110</v>
      </c>
      <c r="B4332" t="s">
        <v>4943</v>
      </c>
      <c r="C4332" t="s">
        <v>79</v>
      </c>
      <c r="D4332" t="s">
        <v>82</v>
      </c>
      <c r="E4332"/>
      <c r="F4332" t="s">
        <v>83</v>
      </c>
      <c r="G4332"/>
      <c r="H4332" t="s">
        <v>12639</v>
      </c>
      <c r="I4332" t="s">
        <v>6550</v>
      </c>
      <c r="J4332" t="s">
        <v>6550</v>
      </c>
      <c r="K4332" t="s">
        <v>12639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 s="8"/>
      <c r="S4332" s="8"/>
      <c r="T4332" s="8"/>
      <c r="U4332" s="8"/>
      <c r="V4332" s="8"/>
      <c r="W4332" s="8">
        <v>232500</v>
      </c>
      <c r="X4332" s="8"/>
      <c r="Y4332" s="8"/>
      <c r="Z4332" s="8"/>
      <c r="AA4332" s="8"/>
      <c r="AB4332" s="8"/>
      <c r="AC4332" s="8">
        <v>232500</v>
      </c>
      <c r="AD4332"/>
      <c r="AE4332"/>
      <c r="AF4332"/>
      <c r="AG4332"/>
      <c r="AH4332"/>
      <c r="AI4332">
        <v>100</v>
      </c>
      <c r="AJ4332" s="8"/>
      <c r="AK4332" s="8"/>
      <c r="AL4332" s="8"/>
      <c r="AM4332" s="8"/>
      <c r="AN4332" s="8"/>
      <c r="AO4332" s="8">
        <v>232500</v>
      </c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8"/>
      <c r="BE4332" s="8"/>
      <c r="BF4332" s="8"/>
      <c r="BG4332" s="8"/>
      <c r="BH4332" s="8"/>
      <c r="BI4332" s="8"/>
      <c r="BJ4332" s="8"/>
      <c r="BK4332" s="8"/>
      <c r="BL4332"/>
      <c r="BM4332"/>
      <c r="BN4332" s="10">
        <v>0</v>
      </c>
      <c r="BO4332" s="10"/>
      <c r="BP4332" s="10"/>
      <c r="BQ4332" s="10"/>
      <c r="BR4332" s="10"/>
      <c r="BS4332" s="10"/>
      <c r="BT4332" s="10"/>
      <c r="BU4332" s="10"/>
      <c r="BV4332" s="1" t="str">
        <f>Запрос1[[#This Row],[Менеджер]]</f>
        <v>Каштасп Әбурайхан</v>
      </c>
      <c r="BW4332" s="1" t="str">
        <f>Запрос1[[#This Row],[Дирекция]]</f>
        <v>Южная дирекция</v>
      </c>
      <c r="BX4332" s="1" t="str">
        <f t="shared" si="67"/>
        <v>TOO "Superprime"</v>
      </c>
      <c r="BY4332" s="1" t="str">
        <f t="shared" si="67"/>
        <v>110340017146</v>
      </c>
      <c r="CA4332" t="str">
        <f>Запрос1[[#This Row],[родитель]]</f>
        <v>TOO "Superprime"</v>
      </c>
      <c r="CB4332" t="str">
        <f>Запрос1[[#This Row],[БИНРодителя]]</f>
        <v>110340017146</v>
      </c>
    </row>
    <row r="4333" spans="1:80" x14ac:dyDescent="0.3">
      <c r="A4333" t="s">
        <v>4110</v>
      </c>
      <c r="B4333" t="s">
        <v>4943</v>
      </c>
      <c r="C4333" t="s">
        <v>79</v>
      </c>
      <c r="D4333" t="s">
        <v>82</v>
      </c>
      <c r="E4333"/>
      <c r="F4333" t="s">
        <v>83</v>
      </c>
      <c r="G4333"/>
      <c r="H4333" t="s">
        <v>7777</v>
      </c>
      <c r="I4333" t="s">
        <v>7778</v>
      </c>
      <c r="J4333" t="s">
        <v>7778</v>
      </c>
      <c r="K4333" t="s">
        <v>7777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 s="8"/>
      <c r="S4333" s="8"/>
      <c r="T4333" s="8"/>
      <c r="U4333" s="8"/>
      <c r="V4333" s="8"/>
      <c r="W4333" s="8">
        <v>17810</v>
      </c>
      <c r="X4333" s="8"/>
      <c r="Y4333" s="8"/>
      <c r="Z4333" s="8"/>
      <c r="AA4333" s="8"/>
      <c r="AB4333" s="8"/>
      <c r="AC4333" s="8">
        <v>17810</v>
      </c>
      <c r="AD4333"/>
      <c r="AE4333"/>
      <c r="AF4333"/>
      <c r="AG4333"/>
      <c r="AH4333"/>
      <c r="AI4333">
        <v>100</v>
      </c>
      <c r="AJ4333" s="8"/>
      <c r="AK4333" s="8"/>
      <c r="AL4333" s="8"/>
      <c r="AM4333" s="8"/>
      <c r="AN4333" s="8"/>
      <c r="AO4333" s="8">
        <v>17810</v>
      </c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  <c r="BF4333" s="8"/>
      <c r="BG4333" s="8"/>
      <c r="BH4333" s="8"/>
      <c r="BI4333" s="8"/>
      <c r="BJ4333" s="8"/>
      <c r="BK4333" s="8"/>
      <c r="BL4333"/>
      <c r="BM4333"/>
      <c r="BN4333" s="10">
        <v>0</v>
      </c>
      <c r="BO4333" s="10"/>
      <c r="BP4333" s="10"/>
      <c r="BQ4333" s="10"/>
      <c r="BR4333" s="10"/>
      <c r="BS4333" s="10"/>
      <c r="BT4333" s="10"/>
      <c r="BU4333" s="10"/>
      <c r="BV4333" s="1" t="str">
        <f>Запрос1[[#This Row],[Менеджер]]</f>
        <v>Каштасп Әбурайхан</v>
      </c>
      <c r="BW4333" s="1" t="str">
        <f>Запрос1[[#This Row],[Дирекция]]</f>
        <v>Южная дирекция</v>
      </c>
      <c r="BX4333" s="1" t="str">
        <f t="shared" si="67"/>
        <v>ТОО "Green Service""</v>
      </c>
      <c r="BY4333" s="1" t="str">
        <f t="shared" si="67"/>
        <v>021240000459</v>
      </c>
      <c r="CA4333" t="str">
        <f>Запрос1[[#This Row],[родитель]]</f>
        <v>ТОО "Green Service""</v>
      </c>
      <c r="CB4333" t="str">
        <f>Запрос1[[#This Row],[БИНРодителя]]</f>
        <v>021240000459</v>
      </c>
    </row>
    <row r="4334" spans="1:80" x14ac:dyDescent="0.3">
      <c r="A4334" t="s">
        <v>4110</v>
      </c>
      <c r="B4334" t="s">
        <v>4252</v>
      </c>
      <c r="C4334" t="s">
        <v>4683</v>
      </c>
      <c r="D4334" t="s">
        <v>870</v>
      </c>
      <c r="E4334" t="s">
        <v>871</v>
      </c>
      <c r="F4334" t="s">
        <v>4347</v>
      </c>
      <c r="G4334" t="s">
        <v>4348</v>
      </c>
      <c r="H4334" t="s">
        <v>12642</v>
      </c>
      <c r="I4334" t="s">
        <v>12643</v>
      </c>
      <c r="J4334" t="s">
        <v>12643</v>
      </c>
      <c r="K4334" t="s">
        <v>12642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 s="8"/>
      <c r="S4334" s="8"/>
      <c r="T4334" s="8"/>
      <c r="U4334" s="8"/>
      <c r="V4334" s="8"/>
      <c r="W4334" s="8">
        <v>7400000</v>
      </c>
      <c r="X4334" s="8"/>
      <c r="Y4334" s="8"/>
      <c r="Z4334" s="8"/>
      <c r="AA4334" s="8"/>
      <c r="AB4334" s="8"/>
      <c r="AC4334" s="8">
        <v>2960000</v>
      </c>
      <c r="AD4334"/>
      <c r="AE4334"/>
      <c r="AF4334"/>
      <c r="AG4334"/>
      <c r="AH4334"/>
      <c r="AI4334">
        <v>40</v>
      </c>
      <c r="AJ4334" s="8"/>
      <c r="AK4334" s="8"/>
      <c r="AL4334" s="8"/>
      <c r="AM4334" s="8"/>
      <c r="AN4334" s="8"/>
      <c r="AO4334" s="8">
        <v>7400000</v>
      </c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8"/>
      <c r="BE4334" s="8"/>
      <c r="BF4334" s="8"/>
      <c r="BG4334" s="8"/>
      <c r="BH4334" s="8"/>
      <c r="BI4334" s="8"/>
      <c r="BJ4334" s="8"/>
      <c r="BK4334" s="8"/>
      <c r="BL4334"/>
      <c r="BM4334"/>
      <c r="BN4334" s="10">
        <v>0</v>
      </c>
      <c r="BO4334" s="10"/>
      <c r="BP4334" s="10"/>
      <c r="BQ4334" s="10"/>
      <c r="BR4334" s="10"/>
      <c r="BS4334" s="10"/>
      <c r="BT4334" s="10"/>
      <c r="BU4334" s="10"/>
      <c r="BV4334" s="1" t="str">
        <f>Запрос1[[#This Row],[Менеджер]]</f>
        <v>Бастаубаев Айдын</v>
      </c>
      <c r="BW4334" s="1" t="str">
        <f>Запрос1[[#This Row],[Дирекция]]</f>
        <v>Южная дирекция</v>
      </c>
      <c r="BX4334" s="1" t="str">
        <f t="shared" si="67"/>
        <v>ИП Наниев Тимур Караевич</v>
      </c>
      <c r="BY4334" s="1" t="str">
        <f t="shared" si="67"/>
        <v>900818300927</v>
      </c>
      <c r="CA4334" t="str">
        <f>Запрос1[[#This Row],[родитель]]</f>
        <v>ИП Наниев Тимур Караевич</v>
      </c>
      <c r="CB4334" t="str">
        <f>Запрос1[[#This Row],[БИНРодителя]]</f>
        <v>900818300927</v>
      </c>
    </row>
    <row r="4335" spans="1:80" x14ac:dyDescent="0.3">
      <c r="A4335" t="s">
        <v>4110</v>
      </c>
      <c r="B4335" t="s">
        <v>4252</v>
      </c>
      <c r="C4335" t="s">
        <v>4683</v>
      </c>
      <c r="D4335" t="s">
        <v>870</v>
      </c>
      <c r="E4335" t="s">
        <v>871</v>
      </c>
      <c r="F4335" t="s">
        <v>2333</v>
      </c>
      <c r="G4335" t="s">
        <v>5039</v>
      </c>
      <c r="H4335" t="s">
        <v>12644</v>
      </c>
      <c r="I4335" t="s">
        <v>12645</v>
      </c>
      <c r="J4335" t="s">
        <v>12645</v>
      </c>
      <c r="K4335" t="s">
        <v>12644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 s="8"/>
      <c r="S4335" s="8"/>
      <c r="T4335" s="8"/>
      <c r="U4335" s="8"/>
      <c r="V4335" s="8"/>
      <c r="W4335" s="8">
        <v>64092459</v>
      </c>
      <c r="X4335" s="8"/>
      <c r="Y4335" s="8"/>
      <c r="Z4335" s="8"/>
      <c r="AA4335" s="8"/>
      <c r="AB4335" s="8"/>
      <c r="AC4335" s="8">
        <v>4660000</v>
      </c>
      <c r="AD4335"/>
      <c r="AE4335"/>
      <c r="AF4335"/>
      <c r="AG4335"/>
      <c r="AH4335"/>
      <c r="AI4335">
        <v>7.27</v>
      </c>
      <c r="AJ4335" s="8"/>
      <c r="AK4335" s="8"/>
      <c r="AL4335" s="8"/>
      <c r="AM4335" s="8"/>
      <c r="AN4335" s="8"/>
      <c r="AO4335" s="8">
        <v>64092459</v>
      </c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  <c r="BD4335" s="8"/>
      <c r="BE4335" s="8"/>
      <c r="BF4335" s="8"/>
      <c r="BG4335" s="8"/>
      <c r="BH4335" s="8"/>
      <c r="BI4335" s="8"/>
      <c r="BJ4335" s="8"/>
      <c r="BK4335" s="8"/>
      <c r="BL4335"/>
      <c r="BM4335"/>
      <c r="BN4335" s="10">
        <v>1</v>
      </c>
      <c r="BO4335" s="10">
        <v>107000</v>
      </c>
      <c r="BP4335" s="10">
        <v>107000</v>
      </c>
      <c r="BQ4335" s="10">
        <v>100</v>
      </c>
      <c r="BR4335" s="10">
        <v>107000</v>
      </c>
      <c r="BS4335" s="10"/>
      <c r="BT4335" s="10"/>
      <c r="BU4335" s="10"/>
      <c r="BV4335" s="1" t="str">
        <f>Запрос1[[#This Row],[Менеджер]]</f>
        <v>Бастаубаев Айдын</v>
      </c>
      <c r="BW4335" s="1" t="str">
        <f>Запрос1[[#This Row],[Дирекция]]</f>
        <v>Южная дирекция</v>
      </c>
      <c r="BX4335" s="1" t="str">
        <f t="shared" si="67"/>
        <v>ТОО "ТАУ-ПАМИР"</v>
      </c>
      <c r="BY4335" s="1" t="str">
        <f t="shared" si="67"/>
        <v>190240016644</v>
      </c>
      <c r="CA4335" t="str">
        <f>Запрос1[[#This Row],[родитель]]</f>
        <v>ТОО "ТАУ-ПАМИР"</v>
      </c>
      <c r="CB4335" t="str">
        <f>Запрос1[[#This Row],[БИНРодителя]]</f>
        <v>190240016644</v>
      </c>
    </row>
    <row r="4336" spans="1:80" x14ac:dyDescent="0.3">
      <c r="A4336" t="s">
        <v>4110</v>
      </c>
      <c r="B4336" t="s">
        <v>4252</v>
      </c>
      <c r="C4336" t="s">
        <v>4683</v>
      </c>
      <c r="D4336" t="s">
        <v>870</v>
      </c>
      <c r="E4336" t="s">
        <v>871</v>
      </c>
      <c r="F4336" t="s">
        <v>4253</v>
      </c>
      <c r="G4336" t="s">
        <v>4254</v>
      </c>
      <c r="H4336" t="s">
        <v>5554</v>
      </c>
      <c r="I4336" t="s">
        <v>5555</v>
      </c>
      <c r="J4336" t="s">
        <v>5555</v>
      </c>
      <c r="K4336" t="s">
        <v>5554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 s="8"/>
      <c r="S4336" s="8"/>
      <c r="T4336" s="8"/>
      <c r="U4336" s="8"/>
      <c r="V4336" s="8">
        <v>11433139</v>
      </c>
      <c r="W4336" s="8"/>
      <c r="X4336" s="8"/>
      <c r="Y4336" s="8"/>
      <c r="Z4336" s="8"/>
      <c r="AA4336" s="8"/>
      <c r="AB4336" s="8">
        <v>4250000</v>
      </c>
      <c r="AC4336" s="8"/>
      <c r="AD4336"/>
      <c r="AE4336"/>
      <c r="AF4336"/>
      <c r="AG4336"/>
      <c r="AH4336">
        <v>37.17</v>
      </c>
      <c r="AI4336"/>
      <c r="AJ4336" s="8"/>
      <c r="AK4336" s="8"/>
      <c r="AL4336" s="8"/>
      <c r="AM4336" s="8"/>
      <c r="AN4336" s="8">
        <v>11433139</v>
      </c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8"/>
      <c r="BE4336" s="8"/>
      <c r="BF4336" s="8"/>
      <c r="BG4336" s="8"/>
      <c r="BH4336" s="8"/>
      <c r="BI4336" s="8">
        <v>11494554</v>
      </c>
      <c r="BJ4336" s="8"/>
      <c r="BK4336" s="8">
        <v>8494554</v>
      </c>
      <c r="BL4336"/>
      <c r="BM4336">
        <v>73.900599999999997</v>
      </c>
      <c r="BN4336" s="10">
        <v>0</v>
      </c>
      <c r="BO4336" s="10"/>
      <c r="BP4336" s="10"/>
      <c r="BQ4336" s="10"/>
      <c r="BR4336" s="10"/>
      <c r="BS4336" s="10"/>
      <c r="BT4336" s="10"/>
      <c r="BU4336" s="10"/>
      <c r="BV4336" s="1" t="str">
        <f>Запрос1[[#This Row],[Менеджер]]</f>
        <v>Бастаубаев Айдын</v>
      </c>
      <c r="BW4336" s="1" t="str">
        <f>Запрос1[[#This Row],[Дирекция]]</f>
        <v>Южная дирекция</v>
      </c>
      <c r="BX4336" s="1" t="str">
        <f t="shared" si="67"/>
        <v>ИП Бекжанова Кулжакан</v>
      </c>
      <c r="BY4336" s="1" t="str">
        <f t="shared" si="67"/>
        <v>500115400859</v>
      </c>
      <c r="CA4336" t="str">
        <f>Запрос1[[#This Row],[родитель]]</f>
        <v>ИП Бекжанова Кулжакан</v>
      </c>
      <c r="CB4336" t="str">
        <f>Запрос1[[#This Row],[БИНРодителя]]</f>
        <v>500115400859</v>
      </c>
    </row>
    <row r="4337" spans="1:80" x14ac:dyDescent="0.3">
      <c r="A4337" t="s">
        <v>4110</v>
      </c>
      <c r="B4337" t="s">
        <v>4252</v>
      </c>
      <c r="C4337" t="s">
        <v>4683</v>
      </c>
      <c r="D4337" t="s">
        <v>870</v>
      </c>
      <c r="E4337" t="s">
        <v>871</v>
      </c>
      <c r="F4337" t="s">
        <v>4955</v>
      </c>
      <c r="G4337" t="s">
        <v>4956</v>
      </c>
      <c r="H4337" t="s">
        <v>12646</v>
      </c>
      <c r="I4337" t="s">
        <v>12647</v>
      </c>
      <c r="J4337" t="s">
        <v>12647</v>
      </c>
      <c r="K4337" t="s">
        <v>12646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 s="8"/>
      <c r="S4337" s="8"/>
      <c r="T4337" s="8"/>
      <c r="U4337" s="8"/>
      <c r="V4337" s="8"/>
      <c r="W4337" s="8">
        <v>3847500</v>
      </c>
      <c r="X4337" s="8"/>
      <c r="Y4337" s="8"/>
      <c r="Z4337" s="8"/>
      <c r="AA4337" s="8"/>
      <c r="AB4337" s="8"/>
      <c r="AC4337" s="8">
        <v>1923750</v>
      </c>
      <c r="AD4337"/>
      <c r="AE4337"/>
      <c r="AF4337"/>
      <c r="AG4337"/>
      <c r="AH4337"/>
      <c r="AI4337">
        <v>50</v>
      </c>
      <c r="AJ4337" s="8"/>
      <c r="AK4337" s="8"/>
      <c r="AL4337" s="8"/>
      <c r="AM4337" s="8"/>
      <c r="AN4337" s="8"/>
      <c r="AO4337" s="8">
        <v>3847500</v>
      </c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  <c r="BF4337" s="8"/>
      <c r="BG4337" s="8"/>
      <c r="BH4337" s="8"/>
      <c r="BI4337" s="8"/>
      <c r="BJ4337" s="8"/>
      <c r="BK4337" s="8"/>
      <c r="BL4337"/>
      <c r="BM4337"/>
      <c r="BN4337" s="10">
        <v>0</v>
      </c>
      <c r="BO4337" s="10"/>
      <c r="BP4337" s="10"/>
      <c r="BQ4337" s="10"/>
      <c r="BR4337" s="10"/>
      <c r="BS4337" s="10"/>
      <c r="BT4337" s="10"/>
      <c r="BU4337" s="10"/>
      <c r="BV4337" s="1" t="str">
        <f>Запрос1[[#This Row],[Менеджер]]</f>
        <v>Бастаубаев Айдын</v>
      </c>
      <c r="BW4337" s="1" t="str">
        <f>Запрос1[[#This Row],[Дирекция]]</f>
        <v>Южная дирекция</v>
      </c>
      <c r="BX4337" s="1" t="str">
        <f t="shared" si="67"/>
        <v>К\Х " ШЫНАР" Мейрманова Токжан Бахытжановна</v>
      </c>
      <c r="BY4337" s="1" t="str">
        <f t="shared" si="67"/>
        <v>810121401616</v>
      </c>
      <c r="CA4337" t="str">
        <f>Запрос1[[#This Row],[родитель]]</f>
        <v>К\Х " ШЫНАР" Мейрманова Токжан Бахытжановна</v>
      </c>
      <c r="CB4337" t="str">
        <f>Запрос1[[#This Row],[БИНРодителя]]</f>
        <v>810121401616</v>
      </c>
    </row>
    <row r="4338" spans="1:80" x14ac:dyDescent="0.3">
      <c r="A4338" t="s">
        <v>4110</v>
      </c>
      <c r="B4338" t="s">
        <v>4252</v>
      </c>
      <c r="C4338" t="s">
        <v>4683</v>
      </c>
      <c r="D4338" t="s">
        <v>870</v>
      </c>
      <c r="E4338" t="s">
        <v>871</v>
      </c>
      <c r="F4338" t="s">
        <v>4697</v>
      </c>
      <c r="G4338" t="s">
        <v>4170</v>
      </c>
      <c r="H4338" t="s">
        <v>5556</v>
      </c>
      <c r="I4338" t="s">
        <v>5557</v>
      </c>
      <c r="J4338" t="s">
        <v>5557</v>
      </c>
      <c r="K4338" t="s">
        <v>5556</v>
      </c>
      <c r="L4338">
        <v>0</v>
      </c>
      <c r="M4338">
        <v>0</v>
      </c>
      <c r="N4338">
        <v>0</v>
      </c>
      <c r="O4338">
        <v>1</v>
      </c>
      <c r="P4338">
        <v>1</v>
      </c>
      <c r="Q4338">
        <v>1</v>
      </c>
      <c r="R4338" s="8"/>
      <c r="S4338" s="8"/>
      <c r="T4338" s="8"/>
      <c r="U4338" s="8">
        <v>3235000</v>
      </c>
      <c r="V4338" s="8">
        <v>6755000</v>
      </c>
      <c r="W4338" s="8">
        <v>9897220</v>
      </c>
      <c r="X4338" s="8"/>
      <c r="Y4338" s="8"/>
      <c r="Z4338" s="8"/>
      <c r="AA4338" s="8">
        <v>3235000</v>
      </c>
      <c r="AB4338" s="8">
        <v>6755000</v>
      </c>
      <c r="AC4338" s="8">
        <v>9897220</v>
      </c>
      <c r="AD4338"/>
      <c r="AE4338"/>
      <c r="AF4338"/>
      <c r="AG4338">
        <v>100</v>
      </c>
      <c r="AH4338">
        <v>100</v>
      </c>
      <c r="AI4338">
        <v>100</v>
      </c>
      <c r="AJ4338" s="8"/>
      <c r="AK4338" s="8"/>
      <c r="AL4338" s="8"/>
      <c r="AM4338" s="8">
        <v>3235000</v>
      </c>
      <c r="AN4338" s="8">
        <v>6755000</v>
      </c>
      <c r="AO4338" s="8">
        <v>9897220</v>
      </c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8"/>
      <c r="BE4338" s="8"/>
      <c r="BF4338" s="8"/>
      <c r="BG4338" s="8"/>
      <c r="BH4338" s="8">
        <v>38070072</v>
      </c>
      <c r="BI4338" s="8">
        <v>31725500</v>
      </c>
      <c r="BJ4338" s="8">
        <v>3235000</v>
      </c>
      <c r="BK4338" s="8">
        <v>6245000</v>
      </c>
      <c r="BL4338">
        <v>8.4974000000000007</v>
      </c>
      <c r="BM4338">
        <v>19.6844</v>
      </c>
      <c r="BN4338" s="10">
        <v>1</v>
      </c>
      <c r="BO4338" s="10">
        <v>14085000</v>
      </c>
      <c r="BP4338" s="10">
        <v>14085000</v>
      </c>
      <c r="BQ4338" s="10">
        <v>100</v>
      </c>
      <c r="BR4338" s="10"/>
      <c r="BS4338" s="10"/>
      <c r="BT4338" s="10"/>
      <c r="BU4338" s="10"/>
      <c r="BV4338" s="1" t="str">
        <f>Запрос1[[#This Row],[Менеджер]]</f>
        <v>Бастаубаев Айдын</v>
      </c>
      <c r="BW4338" s="1" t="str">
        <f>Запрос1[[#This Row],[Дирекция]]</f>
        <v>Южная дирекция</v>
      </c>
      <c r="BX4338" s="1" t="str">
        <f t="shared" si="67"/>
        <v>КХ Исаев Лема</v>
      </c>
      <c r="BY4338" s="1" t="str">
        <f t="shared" si="67"/>
        <v>590409301964</v>
      </c>
      <c r="CA4338" t="str">
        <f>Запрос1[[#This Row],[родитель]]</f>
        <v>КХ Исаев Лема</v>
      </c>
      <c r="CB4338" t="str">
        <f>Запрос1[[#This Row],[БИНРодителя]]</f>
        <v>590409301964</v>
      </c>
    </row>
    <row r="4339" spans="1:80" x14ac:dyDescent="0.3">
      <c r="A4339" t="s">
        <v>4110</v>
      </c>
      <c r="B4339" t="s">
        <v>4252</v>
      </c>
      <c r="C4339" t="s">
        <v>4683</v>
      </c>
      <c r="D4339" t="s">
        <v>870</v>
      </c>
      <c r="E4339" t="s">
        <v>871</v>
      </c>
      <c r="F4339" t="s">
        <v>4351</v>
      </c>
      <c r="G4339" t="s">
        <v>4352</v>
      </c>
      <c r="H4339" t="s">
        <v>5580</v>
      </c>
      <c r="I4339" t="s">
        <v>5581</v>
      </c>
      <c r="J4339" t="s">
        <v>5581</v>
      </c>
      <c r="K4339" t="s">
        <v>5580</v>
      </c>
      <c r="L4339">
        <v>0</v>
      </c>
      <c r="M4339">
        <v>0</v>
      </c>
      <c r="N4339">
        <v>0</v>
      </c>
      <c r="O4339">
        <v>1</v>
      </c>
      <c r="P4339">
        <v>1</v>
      </c>
      <c r="Q4339">
        <v>1</v>
      </c>
      <c r="R4339" s="8"/>
      <c r="S4339" s="8"/>
      <c r="T4339" s="8"/>
      <c r="U4339" s="8">
        <v>1360000</v>
      </c>
      <c r="V4339" s="8">
        <v>1330000</v>
      </c>
      <c r="W4339" s="8">
        <v>1428000</v>
      </c>
      <c r="X4339" s="8"/>
      <c r="Y4339" s="8"/>
      <c r="Z4339" s="8"/>
      <c r="AA4339" s="8">
        <v>680000</v>
      </c>
      <c r="AB4339" s="8">
        <v>0</v>
      </c>
      <c r="AC4339" s="8">
        <v>714000</v>
      </c>
      <c r="AD4339"/>
      <c r="AE4339"/>
      <c r="AF4339"/>
      <c r="AG4339">
        <v>50</v>
      </c>
      <c r="AH4339">
        <v>0</v>
      </c>
      <c r="AI4339">
        <v>50</v>
      </c>
      <c r="AJ4339" s="8"/>
      <c r="AK4339" s="8"/>
      <c r="AL4339" s="8"/>
      <c r="AM4339" s="8">
        <v>1360000</v>
      </c>
      <c r="AN4339" s="8">
        <v>1330000</v>
      </c>
      <c r="AO4339" s="8">
        <v>1428000</v>
      </c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  <c r="BD4339" s="8"/>
      <c r="BE4339" s="8"/>
      <c r="BF4339" s="8"/>
      <c r="BG4339" s="8"/>
      <c r="BH4339" s="8">
        <v>1720000</v>
      </c>
      <c r="BI4339" s="8">
        <v>1330000</v>
      </c>
      <c r="BJ4339" s="8">
        <v>1360000</v>
      </c>
      <c r="BK4339" s="8">
        <v>1330000</v>
      </c>
      <c r="BL4339">
        <v>79.069699999999997</v>
      </c>
      <c r="BM4339">
        <v>100</v>
      </c>
      <c r="BN4339" s="10">
        <v>0</v>
      </c>
      <c r="BO4339" s="10"/>
      <c r="BP4339" s="10"/>
      <c r="BQ4339" s="10"/>
      <c r="BR4339" s="10"/>
      <c r="BS4339" s="10"/>
      <c r="BT4339" s="10"/>
      <c r="BU4339" s="10"/>
      <c r="BV4339" s="1" t="str">
        <f>Запрос1[[#This Row],[Менеджер]]</f>
        <v>Бастаубаев Айдын</v>
      </c>
      <c r="BW4339" s="1" t="str">
        <f>Запрос1[[#This Row],[Дирекция]]</f>
        <v>Южная дирекция</v>
      </c>
      <c r="BX4339" s="1" t="e">
        <f t="shared" si="67"/>
        <v>#N/A</v>
      </c>
      <c r="BY4339" s="1" t="e">
        <f t="shared" si="67"/>
        <v>#N/A</v>
      </c>
      <c r="CA4339" t="e">
        <f>VLOOKUP(Запрос1[[#This Row],[БИНКХ]],'[2]Группы компаний'!$A:$E,4,0)</f>
        <v>#N/A</v>
      </c>
      <c r="CB4339" t="e">
        <f>VLOOKUP(CA4339,$H:$I,2,0)</f>
        <v>#N/A</v>
      </c>
    </row>
    <row r="4340" spans="1:80" x14ac:dyDescent="0.3">
      <c r="A4340" t="s">
        <v>4110</v>
      </c>
      <c r="B4340" t="s">
        <v>4252</v>
      </c>
      <c r="C4340" t="s">
        <v>4683</v>
      </c>
      <c r="D4340" t="s">
        <v>870</v>
      </c>
      <c r="E4340" t="s">
        <v>871</v>
      </c>
      <c r="F4340" t="s">
        <v>4351</v>
      </c>
      <c r="G4340" t="s">
        <v>4352</v>
      </c>
      <c r="H4340" t="s">
        <v>12666</v>
      </c>
      <c r="I4340" t="s">
        <v>12667</v>
      </c>
      <c r="J4340" t="s">
        <v>12667</v>
      </c>
      <c r="K4340" t="s">
        <v>12666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 s="8"/>
      <c r="S4340" s="8"/>
      <c r="T4340" s="8"/>
      <c r="U4340" s="8"/>
      <c r="V4340" s="8"/>
      <c r="W4340" s="8">
        <v>1810239</v>
      </c>
      <c r="X4340" s="8"/>
      <c r="Y4340" s="8"/>
      <c r="Z4340" s="8"/>
      <c r="AA4340" s="8"/>
      <c r="AB4340" s="8"/>
      <c r="AC4340" s="8">
        <v>905119.5</v>
      </c>
      <c r="AD4340"/>
      <c r="AE4340"/>
      <c r="AF4340"/>
      <c r="AG4340"/>
      <c r="AH4340"/>
      <c r="AI4340">
        <v>50</v>
      </c>
      <c r="AJ4340" s="8"/>
      <c r="AK4340" s="8"/>
      <c r="AL4340" s="8"/>
      <c r="AM4340" s="8"/>
      <c r="AN4340" s="8"/>
      <c r="AO4340" s="8">
        <v>1810239</v>
      </c>
      <c r="AP4340" s="8"/>
      <c r="AQ4340" s="8"/>
      <c r="AR4340" s="8"/>
      <c r="AS4340" s="8"/>
      <c r="AT4340" s="8"/>
      <c r="AU4340" s="8">
        <v>118260</v>
      </c>
      <c r="AV4340" s="8"/>
      <c r="AW4340" s="8"/>
      <c r="AX4340" s="8"/>
      <c r="AY4340" s="8"/>
      <c r="AZ4340" s="8"/>
      <c r="BA4340" s="8">
        <v>118260</v>
      </c>
      <c r="BB4340" s="8"/>
      <c r="BC4340" s="8"/>
      <c r="BD4340" s="8"/>
      <c r="BE4340" s="8"/>
      <c r="BF4340" s="8"/>
      <c r="BG4340" s="8">
        <v>118260</v>
      </c>
      <c r="BH4340" s="8"/>
      <c r="BI4340" s="8"/>
      <c r="BJ4340" s="8"/>
      <c r="BK4340" s="8"/>
      <c r="BL4340"/>
      <c r="BM4340"/>
      <c r="BN4340" s="10">
        <v>0</v>
      </c>
      <c r="BO4340" s="10"/>
      <c r="BP4340" s="10"/>
      <c r="BQ4340" s="10"/>
      <c r="BR4340" s="10"/>
      <c r="BS4340" s="10"/>
      <c r="BT4340" s="10"/>
      <c r="BU4340" s="10"/>
      <c r="BV4340" s="1" t="str">
        <f>Запрос1[[#This Row],[Менеджер]]</f>
        <v>Бастаубаев Айдын</v>
      </c>
      <c r="BW4340" s="1" t="str">
        <f>Запрос1[[#This Row],[Дирекция]]</f>
        <v>Южная дирекция</v>
      </c>
      <c r="BX4340" s="1" t="e">
        <f t="shared" si="67"/>
        <v>#N/A</v>
      </c>
      <c r="BY4340" s="1" t="e">
        <f t="shared" si="67"/>
        <v>#N/A</v>
      </c>
      <c r="CA4340" t="e">
        <f>VLOOKUP(Запрос1[[#This Row],[БИНКХ]],'[2]Группы компаний'!$A:$E,4,0)</f>
        <v>#N/A</v>
      </c>
      <c r="CB4340" t="e">
        <f>VLOOKUP(CA4340,$H:$I,2,0)</f>
        <v>#N/A</v>
      </c>
    </row>
    <row r="4341" spans="1:80" x14ac:dyDescent="0.3">
      <c r="A4341" t="s">
        <v>3658</v>
      </c>
      <c r="B4341" t="s">
        <v>3808</v>
      </c>
      <c r="C4341" t="s">
        <v>122</v>
      </c>
      <c r="D4341" t="s">
        <v>123</v>
      </c>
      <c r="E4341"/>
      <c r="F4341" t="s">
        <v>344</v>
      </c>
      <c r="G4341"/>
      <c r="H4341" t="s">
        <v>9221</v>
      </c>
      <c r="I4341" t="s">
        <v>9222</v>
      </c>
      <c r="J4341" t="s">
        <v>9222</v>
      </c>
      <c r="K4341" t="s">
        <v>9221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 s="8"/>
      <c r="S4341" s="8"/>
      <c r="T4341" s="8"/>
      <c r="U4341" s="8">
        <v>27000</v>
      </c>
      <c r="V4341" s="8"/>
      <c r="W4341" s="8"/>
      <c r="X4341" s="8"/>
      <c r="Y4341" s="8"/>
      <c r="Z4341" s="8"/>
      <c r="AA4341" s="8">
        <v>27000</v>
      </c>
      <c r="AB4341" s="8"/>
      <c r="AC4341" s="8"/>
      <c r="AD4341"/>
      <c r="AE4341"/>
      <c r="AF4341"/>
      <c r="AG4341">
        <v>100</v>
      </c>
      <c r="AH4341"/>
      <c r="AI4341"/>
      <c r="AJ4341" s="8"/>
      <c r="AK4341" s="8"/>
      <c r="AL4341" s="8"/>
      <c r="AM4341" s="8">
        <v>27000</v>
      </c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8"/>
      <c r="BG4341" s="8"/>
      <c r="BH4341" s="8"/>
      <c r="BI4341" s="8"/>
      <c r="BJ4341" s="8"/>
      <c r="BK4341" s="8"/>
      <c r="BL4341"/>
      <c r="BM4341"/>
      <c r="BN4341" s="10">
        <v>0</v>
      </c>
      <c r="BO4341" s="10"/>
      <c r="BP4341" s="10"/>
      <c r="BQ4341" s="10"/>
      <c r="BR4341" s="10"/>
      <c r="BS4341" s="10"/>
      <c r="BT4341" s="10"/>
      <c r="BU4341" s="10"/>
      <c r="BV4341" s="1" t="str">
        <f>Запрос1[[#This Row],[Менеджер]]</f>
        <v>Клясен Иван Иванович</v>
      </c>
      <c r="BW4341" s="1" t="str">
        <f>Запрос1[[#This Row],[Дирекция]]</f>
        <v>Центральная дирекция</v>
      </c>
      <c r="BX4341" s="1" t="str">
        <f t="shared" si="67"/>
        <v>Университет КАЗГЮУ имени М.С. Нарикбаева</v>
      </c>
      <c r="BY4341" s="1" t="str">
        <f t="shared" si="67"/>
        <v>020140001689</v>
      </c>
      <c r="CA4341" t="str">
        <f>Запрос1[[#This Row],[родитель]]</f>
        <v>Университет КАЗГЮУ имени М.С. Нарикбаева</v>
      </c>
      <c r="CB4341" t="str">
        <f>Запрос1[[#This Row],[БИНРодителя]]</f>
        <v>020140001689</v>
      </c>
    </row>
    <row r="4342" spans="1:80" x14ac:dyDescent="0.3">
      <c r="A4342" t="s">
        <v>3658</v>
      </c>
      <c r="B4342" t="s">
        <v>3808</v>
      </c>
      <c r="C4342" t="s">
        <v>122</v>
      </c>
      <c r="D4342" t="s">
        <v>123</v>
      </c>
      <c r="E4342"/>
      <c r="F4342" t="s">
        <v>127</v>
      </c>
      <c r="G4342"/>
      <c r="H4342" t="s">
        <v>9223</v>
      </c>
      <c r="I4342" t="s">
        <v>9224</v>
      </c>
      <c r="J4342" t="s">
        <v>9224</v>
      </c>
      <c r="K4342" t="s">
        <v>9223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 s="8"/>
      <c r="S4342" s="8"/>
      <c r="T4342" s="8"/>
      <c r="U4342" s="8"/>
      <c r="V4342" s="8">
        <v>14862926.6</v>
      </c>
      <c r="W4342" s="8"/>
      <c r="X4342" s="8"/>
      <c r="Y4342" s="8"/>
      <c r="Z4342" s="8"/>
      <c r="AA4342" s="8"/>
      <c r="AB4342" s="8">
        <v>0</v>
      </c>
      <c r="AC4342" s="8"/>
      <c r="AD4342"/>
      <c r="AE4342"/>
      <c r="AF4342"/>
      <c r="AG4342"/>
      <c r="AH4342">
        <v>0</v>
      </c>
      <c r="AI4342"/>
      <c r="AJ4342" s="8"/>
      <c r="AK4342" s="8"/>
      <c r="AL4342" s="8"/>
      <c r="AM4342" s="8"/>
      <c r="AN4342" s="8">
        <v>14862926.6</v>
      </c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8"/>
      <c r="BE4342" s="8"/>
      <c r="BF4342" s="8"/>
      <c r="BG4342" s="8"/>
      <c r="BH4342" s="8"/>
      <c r="BI4342" s="8"/>
      <c r="BJ4342" s="8"/>
      <c r="BK4342" s="8"/>
      <c r="BL4342"/>
      <c r="BM4342"/>
      <c r="BN4342" s="10">
        <v>0</v>
      </c>
      <c r="BO4342" s="10"/>
      <c r="BP4342" s="10"/>
      <c r="BQ4342" s="10"/>
      <c r="BR4342" s="10"/>
      <c r="BS4342" s="10"/>
      <c r="BT4342" s="10"/>
      <c r="BU4342" s="10"/>
      <c r="BV4342" s="1" t="str">
        <f>Запрос1[[#This Row],[Менеджер]]</f>
        <v>Клясен Иван Иванович</v>
      </c>
      <c r="BW4342" s="1" t="str">
        <f>Запрос1[[#This Row],[Дирекция]]</f>
        <v>Центральная дирекция</v>
      </c>
      <c r="BX4342" s="1" t="e">
        <f t="shared" si="67"/>
        <v>#N/A</v>
      </c>
      <c r="BY4342" s="1" t="e">
        <f t="shared" si="67"/>
        <v>#N/A</v>
      </c>
      <c r="CA4342" t="e">
        <f>VLOOKUP(Запрос1[[#This Row],[БИНКХ]],'[2]Группы компаний'!$A:$E,4,0)</f>
        <v>#N/A</v>
      </c>
      <c r="CB4342" t="e">
        <f>VLOOKUP(CA4342,$H:$I,2,0)</f>
        <v>#N/A</v>
      </c>
    </row>
    <row r="4343" spans="1:80" x14ac:dyDescent="0.3">
      <c r="A4343" t="s">
        <v>3658</v>
      </c>
      <c r="B4343" t="s">
        <v>3808</v>
      </c>
      <c r="C4343" t="s">
        <v>122</v>
      </c>
      <c r="D4343" t="s">
        <v>123</v>
      </c>
      <c r="E4343"/>
      <c r="F4343" t="s">
        <v>127</v>
      </c>
      <c r="G4343"/>
      <c r="H4343" t="s">
        <v>9225</v>
      </c>
      <c r="I4343" t="s">
        <v>9226</v>
      </c>
      <c r="J4343" t="s">
        <v>9226</v>
      </c>
      <c r="K4343" t="s">
        <v>9225</v>
      </c>
      <c r="L4343">
        <v>0</v>
      </c>
      <c r="M4343">
        <v>0</v>
      </c>
      <c r="N4343">
        <v>0</v>
      </c>
      <c r="O4343">
        <v>1</v>
      </c>
      <c r="P4343">
        <v>1</v>
      </c>
      <c r="Q4343">
        <v>0</v>
      </c>
      <c r="R4343" s="8"/>
      <c r="S4343" s="8"/>
      <c r="T4343" s="8"/>
      <c r="U4343" s="8">
        <v>27000</v>
      </c>
      <c r="V4343" s="8">
        <v>26000</v>
      </c>
      <c r="W4343" s="8"/>
      <c r="X4343" s="8"/>
      <c r="Y4343" s="8"/>
      <c r="Z4343" s="8"/>
      <c r="AA4343" s="8">
        <v>27000</v>
      </c>
      <c r="AB4343" s="8">
        <v>26000</v>
      </c>
      <c r="AC4343" s="8"/>
      <c r="AD4343"/>
      <c r="AE4343"/>
      <c r="AF4343"/>
      <c r="AG4343">
        <v>100</v>
      </c>
      <c r="AH4343">
        <v>100</v>
      </c>
      <c r="AI4343"/>
      <c r="AJ4343" s="8"/>
      <c r="AK4343" s="8"/>
      <c r="AL4343" s="8"/>
      <c r="AM4343" s="8">
        <v>27000</v>
      </c>
      <c r="AN4343" s="8">
        <v>26000</v>
      </c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  <c r="BD4343" s="8"/>
      <c r="BE4343" s="8"/>
      <c r="BF4343" s="8"/>
      <c r="BG4343" s="8"/>
      <c r="BH4343" s="8"/>
      <c r="BI4343" s="8"/>
      <c r="BJ4343" s="8"/>
      <c r="BK4343" s="8"/>
      <c r="BL4343"/>
      <c r="BM4343"/>
      <c r="BN4343" s="10">
        <v>0</v>
      </c>
      <c r="BO4343" s="10"/>
      <c r="BP4343" s="10"/>
      <c r="BQ4343" s="10"/>
      <c r="BR4343" s="10"/>
      <c r="BS4343" s="10"/>
      <c r="BT4343" s="10"/>
      <c r="BU4343" s="10"/>
      <c r="BV4343" s="1" t="str">
        <f>Запрос1[[#This Row],[Менеджер]]</f>
        <v>Клясен Иван Иванович</v>
      </c>
      <c r="BW4343" s="1" t="str">
        <f>Запрос1[[#This Row],[Дирекция]]</f>
        <v>Центральная дирекция</v>
      </c>
      <c r="BX4343" s="1" t="str">
        <f t="shared" si="67"/>
        <v>ТОО "ЮСКО Интернешнл"</v>
      </c>
      <c r="BY4343" s="1" t="str">
        <f t="shared" si="67"/>
        <v>000441000554</v>
      </c>
      <c r="CA4343" t="str">
        <f>Запрос1[[#This Row],[родитель]]</f>
        <v>ТОО "ЮСКО Интернешнл"</v>
      </c>
      <c r="CB4343" t="str">
        <f>Запрос1[[#This Row],[БИНРодителя]]</f>
        <v>000441000554</v>
      </c>
    </row>
    <row r="4344" spans="1:80" x14ac:dyDescent="0.3">
      <c r="A4344" t="s">
        <v>3658</v>
      </c>
      <c r="B4344" t="s">
        <v>3808</v>
      </c>
      <c r="C4344" t="s">
        <v>1900</v>
      </c>
      <c r="D4344" t="s">
        <v>82</v>
      </c>
      <c r="E4344"/>
      <c r="F4344" t="s">
        <v>4940</v>
      </c>
      <c r="G4344"/>
      <c r="H4344" t="s">
        <v>8896</v>
      </c>
      <c r="I4344" t="s">
        <v>8897</v>
      </c>
      <c r="J4344" t="s">
        <v>8897</v>
      </c>
      <c r="K4344" t="s">
        <v>8896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 s="8"/>
      <c r="S4344" s="8"/>
      <c r="T4344" s="8"/>
      <c r="U4344" s="8">
        <v>330210</v>
      </c>
      <c r="V4344" s="8"/>
      <c r="W4344" s="8"/>
      <c r="X4344" s="8"/>
      <c r="Y4344" s="8"/>
      <c r="Z4344" s="8"/>
      <c r="AA4344" s="8">
        <v>0</v>
      </c>
      <c r="AB4344" s="8"/>
      <c r="AC4344" s="8"/>
      <c r="AD4344"/>
      <c r="AE4344"/>
      <c r="AF4344"/>
      <c r="AG4344">
        <v>0</v>
      </c>
      <c r="AH4344"/>
      <c r="AI4344"/>
      <c r="AJ4344" s="8"/>
      <c r="AK4344" s="8"/>
      <c r="AL4344" s="8"/>
      <c r="AM4344" s="8">
        <v>330210</v>
      </c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8"/>
      <c r="BE4344" s="8"/>
      <c r="BF4344" s="8"/>
      <c r="BG4344" s="8"/>
      <c r="BH4344" s="8"/>
      <c r="BI4344" s="8"/>
      <c r="BJ4344" s="8"/>
      <c r="BK4344" s="8"/>
      <c r="BL4344"/>
      <c r="BM4344"/>
      <c r="BN4344" s="10">
        <v>0</v>
      </c>
      <c r="BO4344" s="10"/>
      <c r="BP4344" s="10"/>
      <c r="BQ4344" s="10"/>
      <c r="BR4344" s="10"/>
      <c r="BS4344" s="10"/>
      <c r="BT4344" s="10"/>
      <c r="BU4344" s="10"/>
      <c r="BV4344" s="1" t="str">
        <f>Запрос1[[#This Row],[Менеджер]]</f>
        <v>Клясен Иван Иванович</v>
      </c>
      <c r="BW4344" s="1" t="str">
        <f>Запрос1[[#This Row],[Дирекция]]</f>
        <v>Центральная дирекция</v>
      </c>
      <c r="BX4344" s="1" t="e">
        <f t="shared" si="67"/>
        <v>#N/A</v>
      </c>
      <c r="BY4344" s="1" t="e">
        <f t="shared" si="67"/>
        <v>#N/A</v>
      </c>
      <c r="CA4344" t="e">
        <f>VLOOKUP(Запрос1[[#This Row],[БИНКХ]],'[2]Группы компаний'!$A:$E,4,0)</f>
        <v>#N/A</v>
      </c>
      <c r="CB4344" t="e">
        <f>VLOOKUP(CA4344,$H:$I,2,0)</f>
        <v>#N/A</v>
      </c>
    </row>
    <row r="4345" spans="1:80" x14ac:dyDescent="0.3">
      <c r="A4345" t="s">
        <v>3658</v>
      </c>
      <c r="B4345" t="s">
        <v>6972</v>
      </c>
      <c r="C4345"/>
      <c r="D4345" t="s">
        <v>89</v>
      </c>
      <c r="E4345" t="s">
        <v>628</v>
      </c>
      <c r="F4345"/>
      <c r="G4345" t="s">
        <v>3033</v>
      </c>
      <c r="H4345" t="s">
        <v>3034</v>
      </c>
      <c r="I4345" t="s">
        <v>3035</v>
      </c>
      <c r="J4345" t="s">
        <v>3035</v>
      </c>
      <c r="K4345" t="s">
        <v>3034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 s="8"/>
      <c r="S4345" s="8"/>
      <c r="T4345" s="8"/>
      <c r="U4345" s="8"/>
      <c r="V4345" s="8"/>
      <c r="W4345" s="8">
        <v>766800</v>
      </c>
      <c r="X4345" s="8"/>
      <c r="Y4345" s="8"/>
      <c r="Z4345" s="8"/>
      <c r="AA4345" s="8"/>
      <c r="AB4345" s="8"/>
      <c r="AC4345" s="8">
        <v>766800</v>
      </c>
      <c r="AD4345"/>
      <c r="AE4345"/>
      <c r="AF4345"/>
      <c r="AG4345"/>
      <c r="AH4345"/>
      <c r="AI4345">
        <v>100</v>
      </c>
      <c r="AJ4345" s="8"/>
      <c r="AK4345" s="8"/>
      <c r="AL4345" s="8"/>
      <c r="AM4345" s="8"/>
      <c r="AN4345" s="8"/>
      <c r="AO4345" s="8">
        <v>766800</v>
      </c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  <c r="BD4345" s="8"/>
      <c r="BE4345" s="8"/>
      <c r="BF4345" s="8"/>
      <c r="BG4345" s="8"/>
      <c r="BH4345" s="8"/>
      <c r="BI4345" s="8"/>
      <c r="BJ4345" s="8"/>
      <c r="BK4345" s="8"/>
      <c r="BL4345"/>
      <c r="BM4345"/>
      <c r="BN4345" s="10">
        <v>0</v>
      </c>
      <c r="BO4345" s="10"/>
      <c r="BP4345" s="10"/>
      <c r="BQ4345" s="10"/>
      <c r="BR4345" s="10"/>
      <c r="BS4345" s="10"/>
      <c r="BT4345" s="10"/>
      <c r="BU4345" s="10"/>
      <c r="BV4345" s="1" t="str">
        <f>Запрос1[[#This Row],[Менеджер]]</f>
        <v>Койшекен Арыстан Оралулы</v>
      </c>
      <c r="BW4345" s="1" t="str">
        <f>Запрос1[[#This Row],[Дирекция]]</f>
        <v>Центральная дирекция</v>
      </c>
      <c r="BX4345" s="1" t="str">
        <f t="shared" si="67"/>
        <v>ТОО "ЭСКА"</v>
      </c>
      <c r="BY4345" s="1" t="str">
        <f t="shared" si="67"/>
        <v>000440000787</v>
      </c>
      <c r="CA4345" t="str">
        <f>Запрос1[[#This Row],[родитель]]</f>
        <v>ТОО "ЭСКА"</v>
      </c>
      <c r="CB4345" t="str">
        <f>Запрос1[[#This Row],[БИНРодителя]]</f>
        <v>000440000787</v>
      </c>
    </row>
    <row r="4346" spans="1:80" x14ac:dyDescent="0.3">
      <c r="A4346" t="s">
        <v>3658</v>
      </c>
      <c r="B4346" t="s">
        <v>6972</v>
      </c>
      <c r="C4346"/>
      <c r="D4346" t="s">
        <v>89</v>
      </c>
      <c r="E4346" t="s">
        <v>628</v>
      </c>
      <c r="F4346" t="s">
        <v>3777</v>
      </c>
      <c r="G4346" t="s">
        <v>12209</v>
      </c>
      <c r="H4346" t="s">
        <v>12210</v>
      </c>
      <c r="I4346" t="s">
        <v>12211</v>
      </c>
      <c r="J4346" t="s">
        <v>12211</v>
      </c>
      <c r="K4346" t="s">
        <v>12210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 s="8"/>
      <c r="S4346" s="8"/>
      <c r="T4346" s="8"/>
      <c r="U4346" s="8"/>
      <c r="V4346" s="8"/>
      <c r="W4346" s="8">
        <v>9614000</v>
      </c>
      <c r="X4346" s="8"/>
      <c r="Y4346" s="8"/>
      <c r="Z4346" s="8"/>
      <c r="AA4346" s="8"/>
      <c r="AB4346" s="8"/>
      <c r="AC4346" s="8">
        <v>0</v>
      </c>
      <c r="AD4346"/>
      <c r="AE4346"/>
      <c r="AF4346"/>
      <c r="AG4346"/>
      <c r="AH4346"/>
      <c r="AI4346">
        <v>0</v>
      </c>
      <c r="AJ4346" s="8"/>
      <c r="AK4346" s="8"/>
      <c r="AL4346" s="8"/>
      <c r="AM4346" s="8"/>
      <c r="AN4346" s="8"/>
      <c r="AO4346" s="8">
        <v>9614000</v>
      </c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8"/>
      <c r="BE4346" s="8"/>
      <c r="BF4346" s="8"/>
      <c r="BG4346" s="8"/>
      <c r="BH4346" s="8"/>
      <c r="BI4346" s="8"/>
      <c r="BJ4346" s="8"/>
      <c r="BK4346" s="8"/>
      <c r="BL4346"/>
      <c r="BM4346"/>
      <c r="BN4346" s="10">
        <v>0</v>
      </c>
      <c r="BO4346" s="10"/>
      <c r="BP4346" s="10"/>
      <c r="BQ4346" s="10"/>
      <c r="BR4346" s="10"/>
      <c r="BS4346" s="10"/>
      <c r="BT4346" s="10"/>
      <c r="BU4346" s="10"/>
      <c r="BV4346" s="1" t="str">
        <f>Запрос1[[#This Row],[Менеджер]]</f>
        <v>Койшекен Арыстан Оралулы</v>
      </c>
      <c r="BW4346" s="1" t="str">
        <f>Запрос1[[#This Row],[Дирекция]]</f>
        <v>Центральная дирекция</v>
      </c>
      <c r="BX4346" s="1" t="str">
        <f t="shared" si="67"/>
        <v>К/Х  "АБЛАЙ"</v>
      </c>
      <c r="BY4346" s="1" t="str">
        <f t="shared" si="67"/>
        <v>680328350446</v>
      </c>
      <c r="CA4346" t="str">
        <f>Запрос1[[#This Row],[родитель]]</f>
        <v>К/Х  "АБЛАЙ"</v>
      </c>
      <c r="CB4346" t="str">
        <f>Запрос1[[#This Row],[БИНРодителя]]</f>
        <v>680328350446</v>
      </c>
    </row>
    <row r="4347" spans="1:80" x14ac:dyDescent="0.3">
      <c r="A4347" t="s">
        <v>3658</v>
      </c>
      <c r="B4347" t="s">
        <v>6972</v>
      </c>
      <c r="C4347"/>
      <c r="D4347" t="s">
        <v>89</v>
      </c>
      <c r="E4347" t="s">
        <v>628</v>
      </c>
      <c r="F4347" t="s">
        <v>12212</v>
      </c>
      <c r="G4347" t="s">
        <v>12213</v>
      </c>
      <c r="H4347" t="s">
        <v>12214</v>
      </c>
      <c r="I4347" t="s">
        <v>12215</v>
      </c>
      <c r="J4347" t="s">
        <v>12215</v>
      </c>
      <c r="K4347" t="s">
        <v>12214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 s="8"/>
      <c r="S4347" s="8"/>
      <c r="T4347" s="8"/>
      <c r="U4347" s="8"/>
      <c r="V4347" s="8"/>
      <c r="W4347" s="8">
        <v>5052000</v>
      </c>
      <c r="X4347" s="8"/>
      <c r="Y4347" s="8"/>
      <c r="Z4347" s="8"/>
      <c r="AA4347" s="8"/>
      <c r="AB4347" s="8"/>
      <c r="AC4347" s="8">
        <v>0</v>
      </c>
      <c r="AD4347"/>
      <c r="AE4347"/>
      <c r="AF4347"/>
      <c r="AG4347"/>
      <c r="AH4347"/>
      <c r="AI4347">
        <v>0</v>
      </c>
      <c r="AJ4347" s="8"/>
      <c r="AK4347" s="8"/>
      <c r="AL4347" s="8"/>
      <c r="AM4347" s="8"/>
      <c r="AN4347" s="8"/>
      <c r="AO4347" s="8">
        <v>5052000</v>
      </c>
      <c r="AP4347" s="8"/>
      <c r="AQ4347" s="8"/>
      <c r="AR4347" s="8"/>
      <c r="AS4347" s="8"/>
      <c r="AT4347" s="8"/>
      <c r="AU4347" s="8">
        <v>338000</v>
      </c>
      <c r="AV4347" s="8"/>
      <c r="AW4347" s="8"/>
      <c r="AX4347" s="8"/>
      <c r="AY4347" s="8"/>
      <c r="AZ4347" s="8"/>
      <c r="BA4347" s="8">
        <v>338000</v>
      </c>
      <c r="BB4347" s="8"/>
      <c r="BC4347" s="8"/>
      <c r="BD4347" s="8"/>
      <c r="BE4347" s="8"/>
      <c r="BF4347" s="8"/>
      <c r="BG4347" s="8">
        <v>338000</v>
      </c>
      <c r="BH4347" s="8"/>
      <c r="BI4347" s="8"/>
      <c r="BJ4347" s="8"/>
      <c r="BK4347" s="8"/>
      <c r="BL4347"/>
      <c r="BM4347"/>
      <c r="BN4347" s="10">
        <v>0</v>
      </c>
      <c r="BO4347" s="10"/>
      <c r="BP4347" s="10"/>
      <c r="BQ4347" s="10"/>
      <c r="BR4347" s="10"/>
      <c r="BS4347" s="10"/>
      <c r="BT4347" s="10"/>
      <c r="BU4347" s="10"/>
      <c r="BV4347" s="1" t="str">
        <f>Запрос1[[#This Row],[Менеджер]]</f>
        <v>Койшекен Арыстан Оралулы</v>
      </c>
      <c r="BW4347" s="1" t="str">
        <f>Запрос1[[#This Row],[Дирекция]]</f>
        <v>Центральная дирекция</v>
      </c>
      <c r="BX4347" s="1" t="str">
        <f t="shared" si="67"/>
        <v>К/Х "БАЙБОЛ"</v>
      </c>
      <c r="BY4347" s="1" t="str">
        <f t="shared" si="67"/>
        <v>621022300656</v>
      </c>
      <c r="CA4347" t="str">
        <f>Запрос1[[#This Row],[родитель]]</f>
        <v>К/Х "БАЙБОЛ"</v>
      </c>
      <c r="CB4347" t="str">
        <f>Запрос1[[#This Row],[БИНРодителя]]</f>
        <v>621022300656</v>
      </c>
    </row>
    <row r="4348" spans="1:80" x14ac:dyDescent="0.3">
      <c r="A4348" t="s">
        <v>3658</v>
      </c>
      <c r="B4348" t="s">
        <v>6972</v>
      </c>
      <c r="C4348"/>
      <c r="D4348" t="s">
        <v>89</v>
      </c>
      <c r="E4348" t="s">
        <v>628</v>
      </c>
      <c r="F4348" t="s">
        <v>12212</v>
      </c>
      <c r="G4348" t="s">
        <v>12213</v>
      </c>
      <c r="H4348" t="s">
        <v>12216</v>
      </c>
      <c r="I4348" t="s">
        <v>12217</v>
      </c>
      <c r="J4348" t="s">
        <v>12217</v>
      </c>
      <c r="K4348" t="s">
        <v>12216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 s="8"/>
      <c r="S4348" s="8"/>
      <c r="T4348" s="8"/>
      <c r="U4348" s="8"/>
      <c r="V4348" s="8"/>
      <c r="W4348" s="8">
        <v>1746620</v>
      </c>
      <c r="X4348" s="8"/>
      <c r="Y4348" s="8"/>
      <c r="Z4348" s="8"/>
      <c r="AA4348" s="8"/>
      <c r="AB4348" s="8"/>
      <c r="AC4348" s="8">
        <v>174662</v>
      </c>
      <c r="AD4348"/>
      <c r="AE4348"/>
      <c r="AF4348"/>
      <c r="AG4348"/>
      <c r="AH4348"/>
      <c r="AI4348">
        <v>10</v>
      </c>
      <c r="AJ4348" s="8"/>
      <c r="AK4348" s="8"/>
      <c r="AL4348" s="8"/>
      <c r="AM4348" s="8"/>
      <c r="AN4348" s="8"/>
      <c r="AO4348" s="8">
        <v>1746620</v>
      </c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8"/>
      <c r="BE4348" s="8"/>
      <c r="BF4348" s="8"/>
      <c r="BG4348" s="8"/>
      <c r="BH4348" s="8"/>
      <c r="BI4348" s="8"/>
      <c r="BJ4348" s="8"/>
      <c r="BK4348" s="8"/>
      <c r="BL4348"/>
      <c r="BM4348"/>
      <c r="BN4348" s="10">
        <v>0</v>
      </c>
      <c r="BO4348" s="10"/>
      <c r="BP4348" s="10"/>
      <c r="BQ4348" s="10"/>
      <c r="BR4348" s="10"/>
      <c r="BS4348" s="10"/>
      <c r="BT4348" s="10"/>
      <c r="BU4348" s="10"/>
      <c r="BV4348" s="1" t="str">
        <f>Запрос1[[#This Row],[Менеджер]]</f>
        <v>Койшекен Арыстан Оралулы</v>
      </c>
      <c r="BW4348" s="1" t="str">
        <f>Запрос1[[#This Row],[Дирекция]]</f>
        <v>Центральная дирекция</v>
      </c>
      <c r="BX4348" s="1" t="str">
        <f t="shared" si="67"/>
        <v>к/х Сания</v>
      </c>
      <c r="BY4348" s="1" t="str">
        <f t="shared" si="67"/>
        <v>740317300959</v>
      </c>
      <c r="CA4348" t="str">
        <f>Запрос1[[#This Row],[родитель]]</f>
        <v>к/х Сания</v>
      </c>
      <c r="CB4348" t="str">
        <f>Запрос1[[#This Row],[БИНРодителя]]</f>
        <v>740317300959</v>
      </c>
    </row>
    <row r="4349" spans="1:80" x14ac:dyDescent="0.3">
      <c r="A4349" t="s">
        <v>4110</v>
      </c>
      <c r="B4349" t="s">
        <v>4943</v>
      </c>
      <c r="C4349" t="s">
        <v>86</v>
      </c>
      <c r="D4349" t="s">
        <v>870</v>
      </c>
      <c r="E4349" t="s">
        <v>871</v>
      </c>
      <c r="F4349" t="s">
        <v>9848</v>
      </c>
      <c r="G4349" t="s">
        <v>8849</v>
      </c>
      <c r="H4349" t="s">
        <v>12640</v>
      </c>
      <c r="I4349" t="s">
        <v>12641</v>
      </c>
      <c r="J4349" t="s">
        <v>12641</v>
      </c>
      <c r="K4349" t="s">
        <v>12640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 s="8"/>
      <c r="S4349" s="8"/>
      <c r="T4349" s="8"/>
      <c r="U4349" s="8"/>
      <c r="V4349" s="8"/>
      <c r="W4349" s="8">
        <v>15271540</v>
      </c>
      <c r="X4349" s="8"/>
      <c r="Y4349" s="8"/>
      <c r="Z4349" s="8"/>
      <c r="AA4349" s="8"/>
      <c r="AB4349" s="8"/>
      <c r="AC4349" s="8">
        <v>7709270</v>
      </c>
      <c r="AD4349"/>
      <c r="AE4349"/>
      <c r="AF4349"/>
      <c r="AG4349"/>
      <c r="AH4349"/>
      <c r="AI4349">
        <v>50.48</v>
      </c>
      <c r="AJ4349" s="8"/>
      <c r="AK4349" s="8"/>
      <c r="AL4349" s="8"/>
      <c r="AM4349" s="8"/>
      <c r="AN4349" s="8"/>
      <c r="AO4349" s="8">
        <v>15271540</v>
      </c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  <c r="BD4349" s="8"/>
      <c r="BE4349" s="8"/>
      <c r="BF4349" s="8"/>
      <c r="BG4349" s="8"/>
      <c r="BH4349" s="8"/>
      <c r="BI4349" s="8"/>
      <c r="BJ4349" s="8"/>
      <c r="BK4349" s="8"/>
      <c r="BL4349"/>
      <c r="BM4349"/>
      <c r="BN4349" s="10">
        <v>1</v>
      </c>
      <c r="BO4349" s="10">
        <v>415000</v>
      </c>
      <c r="BP4349" s="10">
        <v>207500</v>
      </c>
      <c r="BQ4349" s="10">
        <v>50</v>
      </c>
      <c r="BR4349" s="10">
        <v>415000</v>
      </c>
      <c r="BS4349" s="10"/>
      <c r="BT4349" s="10"/>
      <c r="BU4349" s="10"/>
      <c r="BV4349" s="1" t="str">
        <f>Запрос1[[#This Row],[Менеджер]]</f>
        <v>Каштасп Әбурайхан</v>
      </c>
      <c r="BW4349" s="1" t="str">
        <f>Запрос1[[#This Row],[Дирекция]]</f>
        <v>Южная дирекция</v>
      </c>
      <c r="BX4349" s="1" t="str">
        <f t="shared" si="67"/>
        <v>TOO "LAKE FARM"</v>
      </c>
      <c r="BY4349" s="1" t="str">
        <f t="shared" si="67"/>
        <v>140240006063</v>
      </c>
      <c r="CA4349" t="str">
        <f>Запрос1[[#This Row],[родитель]]</f>
        <v>TOO "LAKE FARM"</v>
      </c>
      <c r="CB4349" t="str">
        <f>Запрос1[[#This Row],[БИНРодителя]]</f>
        <v>140240006063</v>
      </c>
    </row>
    <row r="4350" spans="1:80" x14ac:dyDescent="0.3">
      <c r="A4350" t="s">
        <v>4110</v>
      </c>
      <c r="B4350" t="s">
        <v>4943</v>
      </c>
      <c r="C4350" t="s">
        <v>86</v>
      </c>
      <c r="D4350" t="s">
        <v>870</v>
      </c>
      <c r="E4350" t="s">
        <v>4377</v>
      </c>
      <c r="F4350" t="s">
        <v>331</v>
      </c>
      <c r="G4350" t="s">
        <v>5161</v>
      </c>
      <c r="H4350" t="s">
        <v>5162</v>
      </c>
      <c r="I4350" t="s">
        <v>5163</v>
      </c>
      <c r="J4350" t="s">
        <v>5163</v>
      </c>
      <c r="K4350" t="s">
        <v>5162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 s="8"/>
      <c r="S4350" s="8"/>
      <c r="T4350" s="8"/>
      <c r="U4350" s="8"/>
      <c r="V4350" s="8"/>
      <c r="W4350" s="8">
        <v>112427</v>
      </c>
      <c r="X4350" s="8"/>
      <c r="Y4350" s="8"/>
      <c r="Z4350" s="8"/>
      <c r="AA4350" s="8"/>
      <c r="AB4350" s="8"/>
      <c r="AC4350" s="8">
        <v>112427</v>
      </c>
      <c r="AD4350"/>
      <c r="AE4350"/>
      <c r="AF4350"/>
      <c r="AG4350"/>
      <c r="AH4350"/>
      <c r="AI4350">
        <v>100</v>
      </c>
      <c r="AJ4350" s="8"/>
      <c r="AK4350" s="8"/>
      <c r="AL4350" s="8"/>
      <c r="AM4350" s="8"/>
      <c r="AN4350" s="8"/>
      <c r="AO4350" s="8">
        <v>112427</v>
      </c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8"/>
      <c r="BE4350" s="8"/>
      <c r="BF4350" s="8"/>
      <c r="BG4350" s="8"/>
      <c r="BH4350" s="8"/>
      <c r="BI4350" s="8"/>
      <c r="BJ4350" s="8"/>
      <c r="BK4350" s="8"/>
      <c r="BL4350"/>
      <c r="BM4350"/>
      <c r="BN4350" s="10">
        <v>1</v>
      </c>
      <c r="BO4350" s="10">
        <v>86000</v>
      </c>
      <c r="BP4350" s="10">
        <v>86000</v>
      </c>
      <c r="BQ4350" s="10">
        <v>100</v>
      </c>
      <c r="BR4350" s="10">
        <v>86000</v>
      </c>
      <c r="BS4350" s="10"/>
      <c r="BT4350" s="10"/>
      <c r="BU4350" s="10"/>
      <c r="BV4350" s="1" t="str">
        <f>Запрос1[[#This Row],[Менеджер]]</f>
        <v>Каштасп Әбурайхан</v>
      </c>
      <c r="BW4350" s="1" t="str">
        <f>Запрос1[[#This Row],[Дирекция]]</f>
        <v>Южная дирекция</v>
      </c>
      <c r="BX4350" s="1" t="str">
        <f t="shared" si="67"/>
        <v>ТОО "Агро Импекс Алатау"</v>
      </c>
      <c r="BY4350" s="1" t="str">
        <f t="shared" si="67"/>
        <v>140840009258</v>
      </c>
      <c r="CA4350" t="str">
        <f>Запрос1[[#This Row],[родитель]]</f>
        <v>ТОО "Агро Импекс Алатау"</v>
      </c>
      <c r="CB4350" t="str">
        <f>Запрос1[[#This Row],[БИНРодителя]]</f>
        <v>140840009258</v>
      </c>
    </row>
    <row r="4351" spans="1:80" x14ac:dyDescent="0.3">
      <c r="A4351" t="s">
        <v>4110</v>
      </c>
      <c r="B4351" t="s">
        <v>4943</v>
      </c>
      <c r="C4351" t="s">
        <v>4423</v>
      </c>
      <c r="D4351" t="s">
        <v>870</v>
      </c>
      <c r="E4351" t="s">
        <v>871</v>
      </c>
      <c r="F4351" t="s">
        <v>4351</v>
      </c>
      <c r="G4351" t="s">
        <v>4352</v>
      </c>
      <c r="H4351" t="s">
        <v>4436</v>
      </c>
      <c r="I4351" t="s">
        <v>4437</v>
      </c>
      <c r="J4351" t="s">
        <v>4437</v>
      </c>
      <c r="K4351" t="s">
        <v>4436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 s="8"/>
      <c r="S4351" s="8"/>
      <c r="T4351" s="8"/>
      <c r="U4351" s="8"/>
      <c r="V4351" s="8"/>
      <c r="W4351" s="8">
        <v>436500</v>
      </c>
      <c r="X4351" s="8"/>
      <c r="Y4351" s="8"/>
      <c r="Z4351" s="8"/>
      <c r="AA4351" s="8"/>
      <c r="AB4351" s="8"/>
      <c r="AC4351" s="8">
        <v>436500</v>
      </c>
      <c r="AD4351"/>
      <c r="AE4351"/>
      <c r="AF4351"/>
      <c r="AG4351"/>
      <c r="AH4351"/>
      <c r="AI4351">
        <v>100</v>
      </c>
      <c r="AJ4351" s="8"/>
      <c r="AK4351" s="8"/>
      <c r="AL4351" s="8"/>
      <c r="AM4351" s="8"/>
      <c r="AN4351" s="8"/>
      <c r="AO4351" s="8">
        <v>436500</v>
      </c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  <c r="BD4351" s="8"/>
      <c r="BE4351" s="8"/>
      <c r="BF4351" s="8"/>
      <c r="BG4351" s="8"/>
      <c r="BH4351" s="8"/>
      <c r="BI4351" s="8"/>
      <c r="BJ4351" s="8"/>
      <c r="BK4351" s="8"/>
      <c r="BL4351"/>
      <c r="BM4351"/>
      <c r="BN4351" s="10">
        <v>0</v>
      </c>
      <c r="BO4351" s="10"/>
      <c r="BP4351" s="10"/>
      <c r="BQ4351" s="10"/>
      <c r="BR4351" s="10"/>
      <c r="BS4351" s="10"/>
      <c r="BT4351" s="10"/>
      <c r="BU4351" s="10"/>
      <c r="BV4351" s="1" t="str">
        <f>Запрос1[[#This Row],[Менеджер]]</f>
        <v>Каштасп Әбурайхан</v>
      </c>
      <c r="BW4351" s="1" t="str">
        <f>Запрос1[[#This Row],[Дирекция]]</f>
        <v>Южная дирекция</v>
      </c>
      <c r="BX4351" s="1" t="str">
        <f t="shared" si="67"/>
        <v>КХ "АЛИ"</v>
      </c>
      <c r="BY4351" s="1" t="str">
        <f t="shared" si="67"/>
        <v>360605400049</v>
      </c>
      <c r="CA4351" t="str">
        <f>Запрос1[[#This Row],[родитель]]</f>
        <v>КХ "АЛИ"</v>
      </c>
      <c r="CB4351" t="str">
        <f>Запрос1[[#This Row],[БИНРодителя]]</f>
        <v>360605400049</v>
      </c>
    </row>
    <row r="4352" spans="1:80" x14ac:dyDescent="0.3">
      <c r="A4352" t="s">
        <v>4110</v>
      </c>
      <c r="B4352" t="s">
        <v>4943</v>
      </c>
      <c r="C4352" t="s">
        <v>130</v>
      </c>
      <c r="D4352" t="s">
        <v>97</v>
      </c>
      <c r="E4352" t="s">
        <v>4987</v>
      </c>
      <c r="F4352" t="s">
        <v>7598</v>
      </c>
      <c r="G4352" t="s">
        <v>7599</v>
      </c>
      <c r="H4352" t="s">
        <v>7600</v>
      </c>
      <c r="I4352" t="s">
        <v>7601</v>
      </c>
      <c r="J4352" t="s">
        <v>7601</v>
      </c>
      <c r="K4352" t="s">
        <v>7600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 s="8"/>
      <c r="S4352" s="8"/>
      <c r="T4352" s="8"/>
      <c r="U4352" s="8"/>
      <c r="V4352" s="8"/>
      <c r="W4352" s="8">
        <v>565280</v>
      </c>
      <c r="X4352" s="8"/>
      <c r="Y4352" s="8"/>
      <c r="Z4352" s="8"/>
      <c r="AA4352" s="8"/>
      <c r="AB4352" s="8"/>
      <c r="AC4352" s="8">
        <v>565280</v>
      </c>
      <c r="AD4352"/>
      <c r="AE4352"/>
      <c r="AF4352"/>
      <c r="AG4352"/>
      <c r="AH4352"/>
      <c r="AI4352">
        <v>100</v>
      </c>
      <c r="AJ4352" s="8"/>
      <c r="AK4352" s="8"/>
      <c r="AL4352" s="8"/>
      <c r="AM4352" s="8"/>
      <c r="AN4352" s="8"/>
      <c r="AO4352" s="8">
        <v>565280</v>
      </c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8"/>
      <c r="BE4352" s="8"/>
      <c r="BF4352" s="8"/>
      <c r="BG4352" s="8"/>
      <c r="BH4352" s="8"/>
      <c r="BI4352" s="8"/>
      <c r="BJ4352" s="8"/>
      <c r="BK4352" s="8"/>
      <c r="BL4352"/>
      <c r="BM4352"/>
      <c r="BN4352" s="10">
        <v>0</v>
      </c>
      <c r="BO4352" s="10"/>
      <c r="BP4352" s="10"/>
      <c r="BQ4352" s="10"/>
      <c r="BR4352" s="10"/>
      <c r="BS4352" s="10"/>
      <c r="BT4352" s="10"/>
      <c r="BU4352" s="10"/>
      <c r="BV4352" s="1" t="str">
        <f>Запрос1[[#This Row],[Менеджер]]</f>
        <v>Каштасп Әбурайхан</v>
      </c>
      <c r="BW4352" s="1" t="str">
        <f>Запрос1[[#This Row],[Дирекция]]</f>
        <v>Южная дирекция</v>
      </c>
      <c r="BX4352" s="1" t="str">
        <f t="shared" si="67"/>
        <v>КХ "Гулдер"</v>
      </c>
      <c r="BY4352" s="1" t="str">
        <f t="shared" si="67"/>
        <v>700923302417</v>
      </c>
      <c r="CA4352" t="str">
        <f>Запрос1[[#This Row],[родитель]]</f>
        <v>КХ "Гулдер"</v>
      </c>
      <c r="CB4352" t="str">
        <f>Запрос1[[#This Row],[БИНРодителя]]</f>
        <v>700923302417</v>
      </c>
    </row>
    <row r="4353" spans="1:80" x14ac:dyDescent="0.3">
      <c r="A4353" t="s">
        <v>4110</v>
      </c>
      <c r="B4353" t="s">
        <v>4943</v>
      </c>
      <c r="C4353" t="s">
        <v>1900</v>
      </c>
      <c r="D4353" t="s">
        <v>870</v>
      </c>
      <c r="E4353" t="s">
        <v>4126</v>
      </c>
      <c r="F4353" t="s">
        <v>4598</v>
      </c>
      <c r="G4353" t="s">
        <v>4599</v>
      </c>
      <c r="H4353" t="s">
        <v>12585</v>
      </c>
      <c r="I4353" t="s">
        <v>4600</v>
      </c>
      <c r="J4353" t="s">
        <v>4600</v>
      </c>
      <c r="K4353" t="s">
        <v>12585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 s="8"/>
      <c r="S4353" s="8"/>
      <c r="T4353" s="8"/>
      <c r="U4353" s="8"/>
      <c r="V4353" s="8"/>
      <c r="W4353" s="8">
        <v>392500</v>
      </c>
      <c r="X4353" s="8"/>
      <c r="Y4353" s="8"/>
      <c r="Z4353" s="8"/>
      <c r="AA4353" s="8"/>
      <c r="AB4353" s="8"/>
      <c r="AC4353" s="8">
        <v>392500</v>
      </c>
      <c r="AD4353"/>
      <c r="AE4353"/>
      <c r="AF4353"/>
      <c r="AG4353"/>
      <c r="AH4353"/>
      <c r="AI4353">
        <v>100</v>
      </c>
      <c r="AJ4353" s="8"/>
      <c r="AK4353" s="8"/>
      <c r="AL4353" s="8"/>
      <c r="AM4353" s="8"/>
      <c r="AN4353" s="8"/>
      <c r="AO4353" s="8">
        <v>392500</v>
      </c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  <c r="BD4353" s="8"/>
      <c r="BE4353" s="8"/>
      <c r="BF4353" s="8"/>
      <c r="BG4353" s="8"/>
      <c r="BH4353" s="8"/>
      <c r="BI4353" s="8"/>
      <c r="BJ4353" s="8"/>
      <c r="BK4353" s="8"/>
      <c r="BL4353"/>
      <c r="BM4353"/>
      <c r="BN4353" s="10">
        <v>0</v>
      </c>
      <c r="BO4353" s="10"/>
      <c r="BP4353" s="10"/>
      <c r="BQ4353" s="10"/>
      <c r="BR4353" s="10"/>
      <c r="BS4353" s="10"/>
      <c r="BT4353" s="10"/>
      <c r="BU4353" s="10"/>
      <c r="BV4353" s="1" t="str">
        <f>Запрос1[[#This Row],[Менеджер]]</f>
        <v>Каштасп Әбурайхан</v>
      </c>
      <c r="BW4353" s="1" t="str">
        <f>Запрос1[[#This Row],[Дирекция]]</f>
        <v>Южная дирекция</v>
      </c>
      <c r="BX4353" s="1" t="str">
        <f t="shared" si="67"/>
        <v>КХ "Олжас" Бабалыков Х.С.</v>
      </c>
      <c r="BY4353" s="1" t="str">
        <f t="shared" si="67"/>
        <v>620125300168</v>
      </c>
      <c r="CA4353" t="str">
        <f>Запрос1[[#This Row],[родитель]]</f>
        <v>КХ "Олжас" Бабалыков Х.С.</v>
      </c>
      <c r="CB4353" t="str">
        <f>Запрос1[[#This Row],[БИНРодителя]]</f>
        <v>620125300168</v>
      </c>
    </row>
    <row r="4354" spans="1:80" x14ac:dyDescent="0.3">
      <c r="A4354" t="s">
        <v>4110</v>
      </c>
      <c r="B4354" t="s">
        <v>4943</v>
      </c>
      <c r="C4354" t="s">
        <v>4683</v>
      </c>
      <c r="D4354" t="s">
        <v>870</v>
      </c>
      <c r="E4354" t="s">
        <v>871</v>
      </c>
      <c r="F4354" t="s">
        <v>4253</v>
      </c>
      <c r="G4354" t="s">
        <v>6646</v>
      </c>
      <c r="H4354" t="s">
        <v>12650</v>
      </c>
      <c r="I4354" t="s">
        <v>12651</v>
      </c>
      <c r="J4354" t="s">
        <v>12651</v>
      </c>
      <c r="K4354" t="s">
        <v>12650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s="8"/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8"/>
      <c r="AD4354"/>
      <c r="AE4354"/>
      <c r="AF4354"/>
      <c r="AG4354"/>
      <c r="AH4354"/>
      <c r="AI4354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8"/>
      <c r="BE4354" s="8"/>
      <c r="BF4354" s="8"/>
      <c r="BG4354" s="8"/>
      <c r="BH4354" s="8"/>
      <c r="BI4354" s="8"/>
      <c r="BJ4354" s="8"/>
      <c r="BK4354" s="8"/>
      <c r="BL4354"/>
      <c r="BM4354"/>
      <c r="BN4354" s="10">
        <v>1</v>
      </c>
      <c r="BO4354" s="10">
        <v>2620200</v>
      </c>
      <c r="BP4354" s="10">
        <v>1310100</v>
      </c>
      <c r="BQ4354" s="10">
        <v>50</v>
      </c>
      <c r="BR4354" s="10"/>
      <c r="BS4354" s="10"/>
      <c r="BT4354" s="10"/>
      <c r="BU4354" s="10"/>
      <c r="BV4354" s="1" t="str">
        <f>Запрос1[[#This Row],[Менеджер]]</f>
        <v>Каштасп Әбурайхан</v>
      </c>
      <c r="BW4354" s="1" t="str">
        <f>Запрос1[[#This Row],[Дирекция]]</f>
        <v>Южная дирекция</v>
      </c>
      <c r="BX4354" s="1" t="str">
        <f t="shared" si="67"/>
        <v>кх "Айсултан"</v>
      </c>
      <c r="BY4354" s="1" t="str">
        <f t="shared" si="67"/>
        <v>481209400975</v>
      </c>
      <c r="CA4354" t="str">
        <f>Запрос1[[#This Row],[родитель]]</f>
        <v>кх "Айсултан"</v>
      </c>
      <c r="CB4354" t="str">
        <f>Запрос1[[#This Row],[БИНРодителя]]</f>
        <v>481209400975</v>
      </c>
    </row>
    <row r="4355" spans="1:80" x14ac:dyDescent="0.3">
      <c r="A4355" t="s">
        <v>4110</v>
      </c>
      <c r="B4355" t="s">
        <v>4943</v>
      </c>
      <c r="C4355" t="s">
        <v>4683</v>
      </c>
      <c r="D4355" t="s">
        <v>870</v>
      </c>
      <c r="E4355" t="s">
        <v>871</v>
      </c>
      <c r="F4355" t="s">
        <v>4697</v>
      </c>
      <c r="G4355" t="s">
        <v>4170</v>
      </c>
      <c r="H4355" t="s">
        <v>4698</v>
      </c>
      <c r="I4355" t="s">
        <v>4699</v>
      </c>
      <c r="J4355" t="s">
        <v>4699</v>
      </c>
      <c r="K4355" t="s">
        <v>4698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 s="8"/>
      <c r="S4355" s="8"/>
      <c r="T4355" s="8"/>
      <c r="U4355" s="8"/>
      <c r="V4355" s="8"/>
      <c r="W4355" s="8">
        <v>2534000</v>
      </c>
      <c r="X4355" s="8"/>
      <c r="Y4355" s="8"/>
      <c r="Z4355" s="8"/>
      <c r="AA4355" s="8"/>
      <c r="AB4355" s="8"/>
      <c r="AC4355" s="8">
        <v>2534000</v>
      </c>
      <c r="AD4355"/>
      <c r="AE4355"/>
      <c r="AF4355"/>
      <c r="AG4355"/>
      <c r="AH4355"/>
      <c r="AI4355">
        <v>100</v>
      </c>
      <c r="AJ4355" s="8"/>
      <c r="AK4355" s="8"/>
      <c r="AL4355" s="8"/>
      <c r="AM4355" s="8"/>
      <c r="AN4355" s="8"/>
      <c r="AO4355" s="8">
        <v>2534000</v>
      </c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  <c r="BD4355" s="8"/>
      <c r="BE4355" s="8"/>
      <c r="BF4355" s="8"/>
      <c r="BG4355" s="8"/>
      <c r="BH4355" s="8"/>
      <c r="BI4355" s="8"/>
      <c r="BJ4355" s="8"/>
      <c r="BK4355" s="8"/>
      <c r="BL4355"/>
      <c r="BM4355"/>
      <c r="BN4355" s="10">
        <v>0</v>
      </c>
      <c r="BO4355" s="10"/>
      <c r="BP4355" s="10"/>
      <c r="BQ4355" s="10"/>
      <c r="BR4355" s="10"/>
      <c r="BS4355" s="10"/>
      <c r="BT4355" s="10"/>
      <c r="BU4355" s="10"/>
      <c r="BV4355" s="1" t="str">
        <f>Запрос1[[#This Row],[Менеджер]]</f>
        <v>Каштасп Әбурайхан</v>
      </c>
      <c r="BW4355" s="1" t="str">
        <f>Запрос1[[#This Row],[Дирекция]]</f>
        <v>Южная дирекция</v>
      </c>
      <c r="BX4355" s="1" t="str">
        <f t="shared" si="67"/>
        <v>ТОО "Казахстан Агро Өнімдері"</v>
      </c>
      <c r="BY4355" s="1" t="str">
        <f t="shared" si="67"/>
        <v>170340025811</v>
      </c>
      <c r="CA4355" t="str">
        <f>Запрос1[[#This Row],[родитель]]</f>
        <v>ТОО "Казахстан Агро Өнімдері"</v>
      </c>
      <c r="CB4355" t="str">
        <f>Запрос1[[#This Row],[БИНРодителя]]</f>
        <v>170340025811</v>
      </c>
    </row>
    <row r="4356" spans="1:80" x14ac:dyDescent="0.3">
      <c r="A4356" t="s">
        <v>4110</v>
      </c>
      <c r="B4356" t="s">
        <v>4943</v>
      </c>
      <c r="C4356" t="s">
        <v>4683</v>
      </c>
      <c r="D4356" t="s">
        <v>870</v>
      </c>
      <c r="E4356" t="s">
        <v>4316</v>
      </c>
      <c r="F4356" t="s">
        <v>4326</v>
      </c>
      <c r="G4356" t="s">
        <v>4327</v>
      </c>
      <c r="H4356" t="s">
        <v>4330</v>
      </c>
      <c r="I4356" t="s">
        <v>4331</v>
      </c>
      <c r="J4356" t="s">
        <v>4331</v>
      </c>
      <c r="K4356" t="s">
        <v>4330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 s="8"/>
      <c r="S4356" s="8"/>
      <c r="T4356" s="8"/>
      <c r="U4356" s="8"/>
      <c r="V4356" s="8"/>
      <c r="W4356" s="8">
        <v>132000</v>
      </c>
      <c r="X4356" s="8"/>
      <c r="Y4356" s="8"/>
      <c r="Z4356" s="8"/>
      <c r="AA4356" s="8"/>
      <c r="AB4356" s="8"/>
      <c r="AC4356" s="8">
        <v>132000</v>
      </c>
      <c r="AD4356"/>
      <c r="AE4356"/>
      <c r="AF4356"/>
      <c r="AG4356"/>
      <c r="AH4356"/>
      <c r="AI4356">
        <v>100</v>
      </c>
      <c r="AJ4356" s="8"/>
      <c r="AK4356" s="8"/>
      <c r="AL4356" s="8"/>
      <c r="AM4356" s="8"/>
      <c r="AN4356" s="8"/>
      <c r="AO4356" s="8">
        <v>132000</v>
      </c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8"/>
      <c r="BE4356" s="8"/>
      <c r="BF4356" s="8"/>
      <c r="BG4356" s="8"/>
      <c r="BH4356" s="8"/>
      <c r="BI4356" s="8"/>
      <c r="BJ4356" s="8"/>
      <c r="BK4356" s="8"/>
      <c r="BL4356"/>
      <c r="BM4356"/>
      <c r="BN4356" s="10">
        <v>0</v>
      </c>
      <c r="BO4356" s="10"/>
      <c r="BP4356" s="10"/>
      <c r="BQ4356" s="10"/>
      <c r="BR4356" s="10"/>
      <c r="BS4356" s="10"/>
      <c r="BT4356" s="10"/>
      <c r="BU4356" s="10"/>
      <c r="BV4356" s="1" t="str">
        <f>Запрос1[[#This Row],[Менеджер]]</f>
        <v>Каштасп Әбурайхан</v>
      </c>
      <c r="BW4356" s="1" t="str">
        <f>Запрос1[[#This Row],[Дирекция]]</f>
        <v>Южная дирекция</v>
      </c>
      <c r="BX4356" s="1" t="str">
        <f t="shared" ref="BX4356:BY4419" si="68">CA4356</f>
        <v>КХ Измахун</v>
      </c>
      <c r="BY4356" s="1" t="str">
        <f t="shared" si="68"/>
        <v>631222302087</v>
      </c>
      <c r="CA4356" t="str">
        <f>Запрос1[[#This Row],[родитель]]</f>
        <v>КХ Измахун</v>
      </c>
      <c r="CB4356" t="str">
        <f>Запрос1[[#This Row],[БИНРодителя]]</f>
        <v>631222302087</v>
      </c>
    </row>
    <row r="4357" spans="1:80" x14ac:dyDescent="0.3">
      <c r="A4357" t="s">
        <v>4110</v>
      </c>
      <c r="B4357" t="s">
        <v>4252</v>
      </c>
      <c r="C4357" t="s">
        <v>79</v>
      </c>
      <c r="D4357" t="s">
        <v>82</v>
      </c>
      <c r="E4357"/>
      <c r="F4357" t="s">
        <v>4940</v>
      </c>
      <c r="G4357"/>
      <c r="H4357" t="s">
        <v>12762</v>
      </c>
      <c r="I4357" t="s">
        <v>9660</v>
      </c>
      <c r="J4357" t="s">
        <v>9660</v>
      </c>
      <c r="K4357" t="s">
        <v>12762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 s="8"/>
      <c r="S4357" s="8">
        <v>19240867</v>
      </c>
      <c r="T4357" s="8"/>
      <c r="U4357" s="8"/>
      <c r="V4357" s="8"/>
      <c r="W4357" s="8"/>
      <c r="X4357" s="8"/>
      <c r="Y4357" s="8">
        <v>499332</v>
      </c>
      <c r="Z4357" s="8"/>
      <c r="AA4357" s="8"/>
      <c r="AB4357" s="8"/>
      <c r="AC4357" s="8"/>
      <c r="AD4357"/>
      <c r="AE4357">
        <v>2.6</v>
      </c>
      <c r="AF4357"/>
      <c r="AG4357"/>
      <c r="AH4357"/>
      <c r="AI4357"/>
      <c r="AJ4357" s="8"/>
      <c r="AK4357" s="8">
        <v>21390262</v>
      </c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  <c r="BF4357" s="8"/>
      <c r="BG4357" s="8"/>
      <c r="BH4357" s="8"/>
      <c r="BI4357" s="8"/>
      <c r="BJ4357" s="8"/>
      <c r="BK4357" s="8"/>
      <c r="BL4357"/>
      <c r="BM4357"/>
      <c r="BN4357" s="10">
        <v>0</v>
      </c>
      <c r="BO4357" s="10"/>
      <c r="BP4357" s="10"/>
      <c r="BQ4357" s="10"/>
      <c r="BR4357" s="10"/>
      <c r="BS4357" s="10"/>
      <c r="BT4357" s="10"/>
      <c r="BU4357" s="10"/>
      <c r="BV4357" s="1" t="str">
        <f>Запрос1[[#This Row],[Менеджер]]</f>
        <v>Бастаубаев Айдын</v>
      </c>
      <c r="BW4357" s="1" t="str">
        <f>Запрос1[[#This Row],[Дирекция]]</f>
        <v>Южная дирекция</v>
      </c>
      <c r="BX4357" s="1" t="str">
        <f t="shared" si="68"/>
        <v>Казахский  научно исследовательский институт защиты и карантина растений им. Ж. Жиембаева</v>
      </c>
      <c r="BY4357" s="1" t="str">
        <f t="shared" si="68"/>
        <v>080140006125</v>
      </c>
      <c r="CA4357" t="str">
        <f>Запрос1[[#This Row],[родитель]]</f>
        <v>Казахский  научно исследовательский институт защиты и карантина растений им. Ж. Жиембаева</v>
      </c>
      <c r="CB4357" t="str">
        <f>Запрос1[[#This Row],[БИНРодителя]]</f>
        <v>080140006125</v>
      </c>
    </row>
    <row r="4358" spans="1:80" x14ac:dyDescent="0.3">
      <c r="A4358" t="s">
        <v>4110</v>
      </c>
      <c r="B4358" t="s">
        <v>4252</v>
      </c>
      <c r="C4358" t="s">
        <v>79</v>
      </c>
      <c r="D4358" t="s">
        <v>82</v>
      </c>
      <c r="E4358"/>
      <c r="F4358" t="s">
        <v>4336</v>
      </c>
      <c r="G4358"/>
      <c r="H4358" t="s">
        <v>4397</v>
      </c>
      <c r="I4358" t="s">
        <v>4398</v>
      </c>
      <c r="J4358" t="s">
        <v>4398</v>
      </c>
      <c r="K4358" t="s">
        <v>4397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 s="8"/>
      <c r="S4358" s="8"/>
      <c r="T4358" s="8"/>
      <c r="U4358" s="8">
        <v>948000</v>
      </c>
      <c r="V4358" s="8"/>
      <c r="W4358" s="8"/>
      <c r="X4358" s="8"/>
      <c r="Y4358" s="8"/>
      <c r="Z4358" s="8"/>
      <c r="AA4358" s="8">
        <v>948000</v>
      </c>
      <c r="AB4358" s="8"/>
      <c r="AC4358" s="8"/>
      <c r="AD4358"/>
      <c r="AE4358"/>
      <c r="AF4358"/>
      <c r="AG4358">
        <v>100</v>
      </c>
      <c r="AH4358"/>
      <c r="AI4358"/>
      <c r="AJ4358" s="8"/>
      <c r="AK4358" s="8"/>
      <c r="AL4358" s="8"/>
      <c r="AM4358" s="8">
        <v>948000</v>
      </c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  <c r="BF4358" s="8"/>
      <c r="BG4358" s="8"/>
      <c r="BH4358" s="8"/>
      <c r="BI4358" s="8"/>
      <c r="BJ4358" s="8"/>
      <c r="BK4358" s="8"/>
      <c r="BL4358"/>
      <c r="BM4358"/>
      <c r="BN4358" s="10">
        <v>0</v>
      </c>
      <c r="BO4358" s="10"/>
      <c r="BP4358" s="10"/>
      <c r="BQ4358" s="10"/>
      <c r="BR4358" s="10"/>
      <c r="BS4358" s="10"/>
      <c r="BT4358" s="10"/>
      <c r="BU4358" s="10"/>
      <c r="BV4358" s="1" t="str">
        <f>Запрос1[[#This Row],[Менеджер]]</f>
        <v>Бастаубаев Айдын</v>
      </c>
      <c r="BW4358" s="1" t="str">
        <f>Запрос1[[#This Row],[Дирекция]]</f>
        <v>Южная дирекция</v>
      </c>
      <c r="BX4358" s="1" t="str">
        <f t="shared" si="68"/>
        <v>ТОО "Газатор защита хлебопродуктов"</v>
      </c>
      <c r="BY4358" s="1" t="str">
        <f t="shared" si="68"/>
        <v>940140000137</v>
      </c>
      <c r="CA4358" t="str">
        <f>Запрос1[[#This Row],[родитель]]</f>
        <v>ТОО "Газатор защита хлебопродуктов"</v>
      </c>
      <c r="CB4358" t="str">
        <f>Запрос1[[#This Row],[БИНРодителя]]</f>
        <v>940140000137</v>
      </c>
    </row>
    <row r="4359" spans="1:80" x14ac:dyDescent="0.3">
      <c r="A4359" t="s">
        <v>4110</v>
      </c>
      <c r="B4359" t="s">
        <v>4252</v>
      </c>
      <c r="C4359" t="s">
        <v>86</v>
      </c>
      <c r="D4359"/>
      <c r="E4359"/>
      <c r="F4359"/>
      <c r="G4359"/>
      <c r="H4359" t="s">
        <v>4399</v>
      </c>
      <c r="I4359" t="s">
        <v>4400</v>
      </c>
      <c r="J4359" t="s">
        <v>4400</v>
      </c>
      <c r="K4359" t="s">
        <v>4399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 s="8">
        <v>952350</v>
      </c>
      <c r="S4359" s="8"/>
      <c r="T4359" s="8"/>
      <c r="U4359" s="8"/>
      <c r="V4359" s="8"/>
      <c r="W4359" s="8"/>
      <c r="X4359" s="8">
        <v>0</v>
      </c>
      <c r="Y4359" s="8"/>
      <c r="Z4359" s="8"/>
      <c r="AA4359" s="8"/>
      <c r="AB4359" s="8"/>
      <c r="AC4359" s="8"/>
      <c r="AD4359">
        <v>0</v>
      </c>
      <c r="AE4359"/>
      <c r="AF4359"/>
      <c r="AG4359"/>
      <c r="AH4359"/>
      <c r="AI4359"/>
      <c r="AJ4359" s="8">
        <v>952350</v>
      </c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  <c r="BD4359" s="8"/>
      <c r="BE4359" s="8"/>
      <c r="BF4359" s="8"/>
      <c r="BG4359" s="8"/>
      <c r="BH4359" s="8"/>
      <c r="BI4359" s="8"/>
      <c r="BJ4359" s="8"/>
      <c r="BK4359" s="8"/>
      <c r="BL4359"/>
      <c r="BM4359"/>
      <c r="BN4359" s="10">
        <v>0</v>
      </c>
      <c r="BO4359" s="10"/>
      <c r="BP4359" s="10"/>
      <c r="BQ4359" s="10"/>
      <c r="BR4359" s="10"/>
      <c r="BS4359" s="10"/>
      <c r="BT4359" s="10"/>
      <c r="BU4359" s="10"/>
      <c r="BV4359" s="1" t="str">
        <f>Запрос1[[#This Row],[Менеджер]]</f>
        <v>Бастаубаев Айдын</v>
      </c>
      <c r="BW4359" s="1" t="str">
        <f>Запрос1[[#This Row],[Дирекция]]</f>
        <v>Южная дирекция</v>
      </c>
      <c r="BX4359" s="1" t="str">
        <f t="shared" si="68"/>
        <v>КХ "Масимов А.А."</v>
      </c>
      <c r="BY4359" s="1" t="str">
        <f t="shared" si="68"/>
        <v>64082300914</v>
      </c>
      <c r="CA4359" t="str">
        <f>Запрос1[[#This Row],[родитель]]</f>
        <v>КХ "Масимов А.А."</v>
      </c>
      <c r="CB4359" t="str">
        <f>Запрос1[[#This Row],[БИНРодителя]]</f>
        <v>64082300914</v>
      </c>
    </row>
    <row r="4360" spans="1:80" x14ac:dyDescent="0.3">
      <c r="A4360" t="s">
        <v>4110</v>
      </c>
      <c r="B4360" t="s">
        <v>4252</v>
      </c>
      <c r="C4360" t="s">
        <v>86</v>
      </c>
      <c r="D4360" t="s">
        <v>870</v>
      </c>
      <c r="E4360" t="s">
        <v>871</v>
      </c>
      <c r="F4360" t="s">
        <v>4317</v>
      </c>
      <c r="G4360" t="s">
        <v>4318</v>
      </c>
      <c r="H4360" t="s">
        <v>4421</v>
      </c>
      <c r="I4360" t="s">
        <v>4422</v>
      </c>
      <c r="J4360" t="s">
        <v>4422</v>
      </c>
      <c r="K4360" t="s">
        <v>4421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 s="8">
        <v>3668000</v>
      </c>
      <c r="S4360" s="8"/>
      <c r="T4360" s="8"/>
      <c r="U4360" s="8"/>
      <c r="V4360" s="8"/>
      <c r="W4360" s="8"/>
      <c r="X4360" s="8">
        <v>168000</v>
      </c>
      <c r="Y4360" s="8"/>
      <c r="Z4360" s="8"/>
      <c r="AA4360" s="8"/>
      <c r="AB4360" s="8"/>
      <c r="AC4360" s="8"/>
      <c r="AD4360">
        <v>4.58</v>
      </c>
      <c r="AE4360"/>
      <c r="AF4360"/>
      <c r="AG4360"/>
      <c r="AH4360"/>
      <c r="AI4360"/>
      <c r="AJ4360" s="8">
        <v>3668000</v>
      </c>
      <c r="AK4360" s="8"/>
      <c r="AL4360" s="8"/>
      <c r="AM4360" s="8"/>
      <c r="AN4360" s="8"/>
      <c r="AO4360" s="8"/>
      <c r="AP4360" s="8">
        <v>210000</v>
      </c>
      <c r="AQ4360" s="8"/>
      <c r="AR4360" s="8"/>
      <c r="AS4360" s="8"/>
      <c r="AT4360" s="8"/>
      <c r="AU4360" s="8"/>
      <c r="AV4360" s="8">
        <v>210000</v>
      </c>
      <c r="AW4360" s="8"/>
      <c r="AX4360" s="8"/>
      <c r="AY4360" s="8"/>
      <c r="AZ4360" s="8"/>
      <c r="BA4360" s="8"/>
      <c r="BB4360" s="8">
        <v>210000</v>
      </c>
      <c r="BC4360" s="8"/>
      <c r="BD4360" s="8"/>
      <c r="BE4360" s="8"/>
      <c r="BF4360" s="8"/>
      <c r="BG4360" s="8"/>
      <c r="BH4360" s="8"/>
      <c r="BI4360" s="8"/>
      <c r="BJ4360" s="8"/>
      <c r="BK4360" s="8"/>
      <c r="BL4360"/>
      <c r="BM4360"/>
      <c r="BN4360" s="10">
        <v>0</v>
      </c>
      <c r="BO4360" s="10"/>
      <c r="BP4360" s="10"/>
      <c r="BQ4360" s="10"/>
      <c r="BR4360" s="10"/>
      <c r="BS4360" s="10"/>
      <c r="BT4360" s="10"/>
      <c r="BU4360" s="10"/>
      <c r="BV4360" s="1" t="str">
        <f>Запрос1[[#This Row],[Менеджер]]</f>
        <v>Бастаубаев Айдын</v>
      </c>
      <c r="BW4360" s="1" t="str">
        <f>Запрос1[[#This Row],[Дирекция]]</f>
        <v>Южная дирекция</v>
      </c>
      <c r="BX4360" s="1" t="e">
        <f t="shared" si="68"/>
        <v>#N/A</v>
      </c>
      <c r="BY4360" s="1" t="e">
        <f t="shared" si="68"/>
        <v>#N/A</v>
      </c>
      <c r="CA4360" t="e">
        <f>VLOOKUP(Запрос1[[#This Row],[БИНКХ]],'[2]Группы компаний'!$A:$E,4,0)</f>
        <v>#N/A</v>
      </c>
      <c r="CB4360" t="e">
        <f>VLOOKUP(CA4360,$H:$I,2,0)</f>
        <v>#N/A</v>
      </c>
    </row>
    <row r="4361" spans="1:80" x14ac:dyDescent="0.3">
      <c r="A4361" t="s">
        <v>4110</v>
      </c>
      <c r="B4361" t="s">
        <v>4252</v>
      </c>
      <c r="C4361" t="s">
        <v>4423</v>
      </c>
      <c r="D4361"/>
      <c r="E4361"/>
      <c r="F4361"/>
      <c r="G4361"/>
      <c r="H4361" t="s">
        <v>4424</v>
      </c>
      <c r="I4361" t="s">
        <v>4425</v>
      </c>
      <c r="J4361" t="s">
        <v>4425</v>
      </c>
      <c r="K4361" t="s">
        <v>4424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s="8"/>
      <c r="S4361" s="8">
        <v>210000</v>
      </c>
      <c r="T4361" s="8"/>
      <c r="U4361" s="8"/>
      <c r="V4361" s="8"/>
      <c r="W4361" s="8"/>
      <c r="X4361" s="8"/>
      <c r="Y4361" s="8">
        <v>210000</v>
      </c>
      <c r="Z4361" s="8"/>
      <c r="AA4361" s="8"/>
      <c r="AB4361" s="8"/>
      <c r="AC4361" s="8"/>
      <c r="AD4361"/>
      <c r="AE4361">
        <v>100</v>
      </c>
      <c r="AF4361"/>
      <c r="AG4361"/>
      <c r="AH4361"/>
      <c r="AI4361"/>
      <c r="AJ4361" s="8"/>
      <c r="AK4361" s="8">
        <v>210000</v>
      </c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  <c r="BD4361" s="8"/>
      <c r="BE4361" s="8"/>
      <c r="BF4361" s="8"/>
      <c r="BG4361" s="8"/>
      <c r="BH4361" s="8"/>
      <c r="BI4361" s="8"/>
      <c r="BJ4361" s="8"/>
      <c r="BK4361" s="8"/>
      <c r="BL4361"/>
      <c r="BM4361"/>
      <c r="BN4361" s="10">
        <v>0</v>
      </c>
      <c r="BO4361" s="10"/>
      <c r="BP4361" s="10"/>
      <c r="BQ4361" s="10"/>
      <c r="BR4361" s="10"/>
      <c r="BS4361" s="10"/>
      <c r="BT4361" s="10"/>
      <c r="BU4361" s="10"/>
      <c r="BV4361" s="1" t="str">
        <f>Запрос1[[#This Row],[Менеджер]]</f>
        <v>Бастаубаев Айдын</v>
      </c>
      <c r="BW4361" s="1" t="str">
        <f>Запрос1[[#This Row],[Дирекция]]</f>
        <v>Южная дирекция</v>
      </c>
      <c r="BX4361" s="1" t="str">
        <f t="shared" si="68"/>
        <v>ИП Егизов М.С</v>
      </c>
      <c r="BY4361" s="1" t="str">
        <f t="shared" si="68"/>
        <v>610901302636</v>
      </c>
      <c r="CA4361" t="str">
        <f>Запрос1[[#This Row],[родитель]]</f>
        <v>ИП Егизов М.С</v>
      </c>
      <c r="CB4361" t="str">
        <f>Запрос1[[#This Row],[БИНРодителя]]</f>
        <v>610901302636</v>
      </c>
    </row>
    <row r="4362" spans="1:80" x14ac:dyDescent="0.3">
      <c r="A4362" t="s">
        <v>4110</v>
      </c>
      <c r="B4362" t="s">
        <v>4252</v>
      </c>
      <c r="C4362" t="s">
        <v>4423</v>
      </c>
      <c r="D4362"/>
      <c r="E4362"/>
      <c r="F4362"/>
      <c r="G4362"/>
      <c r="H4362" t="s">
        <v>4426</v>
      </c>
      <c r="I4362" t="s">
        <v>4427</v>
      </c>
      <c r="J4362" t="s">
        <v>4427</v>
      </c>
      <c r="K4362" t="s">
        <v>4426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 s="8">
        <v>3710000</v>
      </c>
      <c r="S4362" s="8"/>
      <c r="T4362" s="8"/>
      <c r="U4362" s="8"/>
      <c r="V4362" s="8"/>
      <c r="W4362" s="8"/>
      <c r="X4362" s="8">
        <v>3710000</v>
      </c>
      <c r="Y4362" s="8"/>
      <c r="Z4362" s="8"/>
      <c r="AA4362" s="8"/>
      <c r="AB4362" s="8"/>
      <c r="AC4362" s="8"/>
      <c r="AD4362">
        <v>100</v>
      </c>
      <c r="AE4362"/>
      <c r="AF4362"/>
      <c r="AG4362"/>
      <c r="AH4362"/>
      <c r="AI4362"/>
      <c r="AJ4362" s="8">
        <v>3710000</v>
      </c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8"/>
      <c r="BE4362" s="8"/>
      <c r="BF4362" s="8"/>
      <c r="BG4362" s="8"/>
      <c r="BH4362" s="8"/>
      <c r="BI4362" s="8"/>
      <c r="BJ4362" s="8"/>
      <c r="BK4362" s="8"/>
      <c r="BL4362"/>
      <c r="BM4362"/>
      <c r="BN4362" s="10">
        <v>0</v>
      </c>
      <c r="BO4362" s="10"/>
      <c r="BP4362" s="10"/>
      <c r="BQ4362" s="10"/>
      <c r="BR4362" s="10"/>
      <c r="BS4362" s="10"/>
      <c r="BT4362" s="10"/>
      <c r="BU4362" s="10"/>
      <c r="BV4362" s="1" t="str">
        <f>Запрос1[[#This Row],[Менеджер]]</f>
        <v>Бастаубаев Айдын</v>
      </c>
      <c r="BW4362" s="1" t="str">
        <f>Запрос1[[#This Row],[Дирекция]]</f>
        <v>Южная дирекция</v>
      </c>
      <c r="BX4362" s="1" t="str">
        <f t="shared" si="68"/>
        <v>ИП КФХ Айвазов</v>
      </c>
      <c r="BY4362" s="1" t="str">
        <f t="shared" si="68"/>
        <v>950410300775</v>
      </c>
      <c r="CA4362" t="str">
        <f>Запрос1[[#This Row],[родитель]]</f>
        <v>ИП КФХ Айвазов</v>
      </c>
      <c r="CB4362" t="str">
        <f>Запрос1[[#This Row],[БИНРодителя]]</f>
        <v>950410300775</v>
      </c>
    </row>
    <row r="4363" spans="1:80" x14ac:dyDescent="0.3">
      <c r="A4363" t="s">
        <v>4110</v>
      </c>
      <c r="B4363" t="s">
        <v>4252</v>
      </c>
      <c r="C4363" t="s">
        <v>4423</v>
      </c>
      <c r="D4363" t="s">
        <v>870</v>
      </c>
      <c r="E4363" t="s">
        <v>871</v>
      </c>
      <c r="F4363" t="s">
        <v>4428</v>
      </c>
      <c r="G4363" t="s">
        <v>4429</v>
      </c>
      <c r="H4363" t="s">
        <v>4430</v>
      </c>
      <c r="I4363" t="s">
        <v>4431</v>
      </c>
      <c r="J4363" t="s">
        <v>4431</v>
      </c>
      <c r="K4363" t="s">
        <v>4430</v>
      </c>
      <c r="L4363">
        <v>1</v>
      </c>
      <c r="M4363">
        <v>1</v>
      </c>
      <c r="N4363">
        <v>0</v>
      </c>
      <c r="O4363">
        <v>0</v>
      </c>
      <c r="P4363">
        <v>0</v>
      </c>
      <c r="Q4363">
        <v>0</v>
      </c>
      <c r="R4363" s="8">
        <v>1023600</v>
      </c>
      <c r="S4363" s="8">
        <v>3393425</v>
      </c>
      <c r="T4363" s="8"/>
      <c r="U4363" s="8"/>
      <c r="V4363" s="8"/>
      <c r="W4363" s="8"/>
      <c r="X4363" s="8">
        <v>307080</v>
      </c>
      <c r="Y4363" s="8">
        <v>1586500</v>
      </c>
      <c r="Z4363" s="8"/>
      <c r="AA4363" s="8"/>
      <c r="AB4363" s="8"/>
      <c r="AC4363" s="8"/>
      <c r="AD4363">
        <v>30</v>
      </c>
      <c r="AE4363">
        <v>46.75</v>
      </c>
      <c r="AF4363"/>
      <c r="AG4363"/>
      <c r="AH4363"/>
      <c r="AI4363"/>
      <c r="AJ4363" s="8">
        <v>1023600</v>
      </c>
      <c r="AK4363" s="8">
        <v>5715425</v>
      </c>
      <c r="AL4363" s="8"/>
      <c r="AM4363" s="8"/>
      <c r="AN4363" s="8"/>
      <c r="AO4363" s="8"/>
      <c r="AP4363" s="8"/>
      <c r="AQ4363" s="8">
        <v>2322000</v>
      </c>
      <c r="AR4363" s="8"/>
      <c r="AS4363" s="8"/>
      <c r="AT4363" s="8"/>
      <c r="AU4363" s="8"/>
      <c r="AV4363" s="8"/>
      <c r="AW4363" s="8">
        <v>2322000</v>
      </c>
      <c r="AX4363" s="8"/>
      <c r="AY4363" s="8"/>
      <c r="AZ4363" s="8"/>
      <c r="BA4363" s="8"/>
      <c r="BB4363" s="8"/>
      <c r="BC4363" s="8">
        <v>2322000</v>
      </c>
      <c r="BD4363" s="8"/>
      <c r="BE4363" s="8"/>
      <c r="BF4363" s="8"/>
      <c r="BG4363" s="8"/>
      <c r="BH4363" s="8"/>
      <c r="BI4363" s="8"/>
      <c r="BJ4363" s="8"/>
      <c r="BK4363" s="8"/>
      <c r="BL4363"/>
      <c r="BM4363"/>
      <c r="BN4363" s="10">
        <v>0</v>
      </c>
      <c r="BO4363" s="10"/>
      <c r="BP4363" s="10"/>
      <c r="BQ4363" s="10"/>
      <c r="BR4363" s="10"/>
      <c r="BS4363" s="10"/>
      <c r="BT4363" s="10"/>
      <c r="BU4363" s="10"/>
      <c r="BV4363" s="1" t="str">
        <f>Запрос1[[#This Row],[Менеджер]]</f>
        <v>Бастаубаев Айдын</v>
      </c>
      <c r="BW4363" s="1" t="str">
        <f>Запрос1[[#This Row],[Дирекция]]</f>
        <v>Южная дирекция</v>
      </c>
      <c r="BX4363" s="1" t="str">
        <f t="shared" si="68"/>
        <v>КХ Кузьменко О.П.</v>
      </c>
      <c r="BY4363" s="1" t="str">
        <f t="shared" si="68"/>
        <v>720510402530</v>
      </c>
      <c r="CA4363" t="str">
        <f>Запрос1[[#This Row],[КХ]]</f>
        <v>КХ Кузьменко О.П.</v>
      </c>
      <c r="CB4363" t="str">
        <f>Запрос1[[#This Row],[БИНКХ]]</f>
        <v>720510402530</v>
      </c>
    </row>
    <row r="4364" spans="1:80" x14ac:dyDescent="0.3">
      <c r="A4364" t="s">
        <v>4110</v>
      </c>
      <c r="B4364" t="s">
        <v>4252</v>
      </c>
      <c r="C4364" t="s">
        <v>4423</v>
      </c>
      <c r="D4364" t="s">
        <v>870</v>
      </c>
      <c r="E4364" t="s">
        <v>871</v>
      </c>
      <c r="F4364" t="s">
        <v>4432</v>
      </c>
      <c r="G4364" t="s">
        <v>4433</v>
      </c>
      <c r="H4364" t="s">
        <v>4434</v>
      </c>
      <c r="I4364" t="s">
        <v>4435</v>
      </c>
      <c r="J4364" t="s">
        <v>4435</v>
      </c>
      <c r="K4364" t="s">
        <v>4434</v>
      </c>
      <c r="L4364">
        <v>0</v>
      </c>
      <c r="M4364">
        <v>1</v>
      </c>
      <c r="N4364">
        <v>1</v>
      </c>
      <c r="O4364">
        <v>1</v>
      </c>
      <c r="P4364">
        <v>1</v>
      </c>
      <c r="Q4364">
        <v>1</v>
      </c>
      <c r="R4364" s="8"/>
      <c r="S4364" s="8">
        <v>17720000</v>
      </c>
      <c r="T4364" s="8">
        <v>24817430</v>
      </c>
      <c r="U4364" s="8">
        <v>39405181</v>
      </c>
      <c r="V4364" s="8">
        <v>28269151</v>
      </c>
      <c r="W4364" s="8">
        <v>21210605</v>
      </c>
      <c r="X4364" s="8"/>
      <c r="Y4364" s="8">
        <v>5316000</v>
      </c>
      <c r="Z4364" s="8">
        <v>1697484</v>
      </c>
      <c r="AA4364" s="8">
        <v>11821797.800000001</v>
      </c>
      <c r="AB4364" s="8">
        <v>17968335</v>
      </c>
      <c r="AC4364" s="8">
        <v>10730553</v>
      </c>
      <c r="AD4364"/>
      <c r="AE4364">
        <v>30</v>
      </c>
      <c r="AF4364">
        <v>6.84</v>
      </c>
      <c r="AG4364">
        <v>30</v>
      </c>
      <c r="AH4364">
        <v>63.56</v>
      </c>
      <c r="AI4364">
        <v>50.59</v>
      </c>
      <c r="AJ4364" s="8"/>
      <c r="AK4364" s="8">
        <v>17720000</v>
      </c>
      <c r="AL4364" s="8">
        <v>24817430</v>
      </c>
      <c r="AM4364" s="8">
        <v>39405181</v>
      </c>
      <c r="AN4364" s="8">
        <v>28269151</v>
      </c>
      <c r="AO4364" s="8">
        <v>21210605</v>
      </c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  <c r="BF4364" s="8"/>
      <c r="BG4364" s="8"/>
      <c r="BH4364" s="8">
        <v>176332694</v>
      </c>
      <c r="BI4364" s="8">
        <v>136424250.5</v>
      </c>
      <c r="BJ4364" s="8">
        <v>62644829</v>
      </c>
      <c r="BK4364" s="8">
        <v>45013841</v>
      </c>
      <c r="BL4364">
        <v>35.526400000000002</v>
      </c>
      <c r="BM4364">
        <v>32.995399999999997</v>
      </c>
      <c r="BN4364" s="10">
        <v>1</v>
      </c>
      <c r="BO4364" s="10">
        <v>16424000</v>
      </c>
      <c r="BP4364" s="10">
        <v>16424000</v>
      </c>
      <c r="BQ4364" s="10">
        <v>100</v>
      </c>
      <c r="BR4364" s="10">
        <v>110000</v>
      </c>
      <c r="BS4364" s="10"/>
      <c r="BT4364" s="10"/>
      <c r="BU4364" s="10"/>
      <c r="BV4364" s="1" t="str">
        <f>Запрос1[[#This Row],[Менеджер]]</f>
        <v>Бастаубаев Айдын</v>
      </c>
      <c r="BW4364" s="1" t="str">
        <f>Запрос1[[#This Row],[Дирекция]]</f>
        <v>Южная дирекция</v>
      </c>
      <c r="BX4364" s="1" t="str">
        <f t="shared" si="68"/>
        <v>ТОО "Балтабай-2030"</v>
      </c>
      <c r="BY4364" s="1" t="str">
        <f t="shared" si="68"/>
        <v>021140005337</v>
      </c>
      <c r="CA4364" t="str">
        <f>Запрос1[[#This Row],[родитель]]</f>
        <v>ТОО "Балтабай-2030"</v>
      </c>
      <c r="CB4364" t="str">
        <f>Запрос1[[#This Row],[БИНРодителя]]</f>
        <v>021140005337</v>
      </c>
    </row>
    <row r="4365" spans="1:80" x14ac:dyDescent="0.3">
      <c r="A4365" t="s">
        <v>4110</v>
      </c>
      <c r="B4365" t="s">
        <v>4252</v>
      </c>
      <c r="C4365" t="s">
        <v>4683</v>
      </c>
      <c r="D4365" t="s">
        <v>870</v>
      </c>
      <c r="E4365" t="s">
        <v>871</v>
      </c>
      <c r="F4365" t="s">
        <v>4351</v>
      </c>
      <c r="G4365" t="s">
        <v>4352</v>
      </c>
      <c r="H4365" t="s">
        <v>5582</v>
      </c>
      <c r="I4365" t="s">
        <v>5583</v>
      </c>
      <c r="J4365" t="s">
        <v>5583</v>
      </c>
      <c r="K4365" t="s">
        <v>5582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1</v>
      </c>
      <c r="R4365" s="8"/>
      <c r="S4365" s="8"/>
      <c r="T4365" s="8"/>
      <c r="U4365" s="8">
        <v>2759400</v>
      </c>
      <c r="V4365" s="8">
        <v>3325000</v>
      </c>
      <c r="W4365" s="8">
        <v>4447000</v>
      </c>
      <c r="X4365" s="8"/>
      <c r="Y4365" s="8"/>
      <c r="Z4365" s="8"/>
      <c r="AA4365" s="8">
        <v>1379700</v>
      </c>
      <c r="AB4365" s="8">
        <v>0</v>
      </c>
      <c r="AC4365" s="8">
        <v>2223500</v>
      </c>
      <c r="AD4365"/>
      <c r="AE4365"/>
      <c r="AF4365"/>
      <c r="AG4365">
        <v>50</v>
      </c>
      <c r="AH4365">
        <v>0</v>
      </c>
      <c r="AI4365">
        <v>50</v>
      </c>
      <c r="AJ4365" s="8"/>
      <c r="AK4365" s="8"/>
      <c r="AL4365" s="8"/>
      <c r="AM4365" s="8">
        <v>2759400</v>
      </c>
      <c r="AN4365" s="8">
        <v>3325000</v>
      </c>
      <c r="AO4365" s="8">
        <v>4447000</v>
      </c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  <c r="BF4365" s="8"/>
      <c r="BG4365" s="8"/>
      <c r="BH4365" s="8">
        <v>4969400</v>
      </c>
      <c r="BI4365" s="8">
        <v>6113750</v>
      </c>
      <c r="BJ4365" s="8">
        <v>2759400</v>
      </c>
      <c r="BK4365" s="8">
        <v>3325000</v>
      </c>
      <c r="BL4365">
        <v>55.527799999999999</v>
      </c>
      <c r="BM4365">
        <v>54.385599999999997</v>
      </c>
      <c r="BN4365" s="10">
        <v>0</v>
      </c>
      <c r="BO4365" s="10"/>
      <c r="BP4365" s="10"/>
      <c r="BQ4365" s="10"/>
      <c r="BR4365" s="10"/>
      <c r="BS4365" s="10"/>
      <c r="BT4365" s="10"/>
      <c r="BU4365" s="10"/>
      <c r="BV4365" s="1" t="str">
        <f>Запрос1[[#This Row],[Менеджер]]</f>
        <v>Бастаубаев Айдын</v>
      </c>
      <c r="BW4365" s="1" t="str">
        <f>Запрос1[[#This Row],[Дирекция]]</f>
        <v>Южная дирекция</v>
      </c>
      <c r="BX4365" s="1" t="e">
        <f t="shared" si="68"/>
        <v>#N/A</v>
      </c>
      <c r="BY4365" s="1" t="e">
        <f t="shared" si="68"/>
        <v>#N/A</v>
      </c>
      <c r="CA4365" t="e">
        <f>VLOOKUP(Запрос1[[#This Row],[БИНКХ]],'[2]Группы компаний'!$A:$E,4,0)</f>
        <v>#N/A</v>
      </c>
      <c r="CB4365" t="e">
        <f>VLOOKUP(CA4365,$H:$I,2,0)</f>
        <v>#N/A</v>
      </c>
    </row>
    <row r="4366" spans="1:80" x14ac:dyDescent="0.3">
      <c r="A4366" t="s">
        <v>4110</v>
      </c>
      <c r="B4366" t="s">
        <v>4252</v>
      </c>
      <c r="C4366" t="s">
        <v>4683</v>
      </c>
      <c r="D4366" t="s">
        <v>870</v>
      </c>
      <c r="E4366" t="s">
        <v>4297</v>
      </c>
      <c r="F4366" t="s">
        <v>4733</v>
      </c>
      <c r="G4366" t="s">
        <v>4734</v>
      </c>
      <c r="H4366" t="s">
        <v>9002</v>
      </c>
      <c r="I4366" t="s">
        <v>9003</v>
      </c>
      <c r="J4366" t="s">
        <v>9003</v>
      </c>
      <c r="K4366" t="s">
        <v>9002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 s="8">
        <v>1140000</v>
      </c>
      <c r="S4366" s="8">
        <v>843800</v>
      </c>
      <c r="T4366" s="8">
        <v>716745</v>
      </c>
      <c r="U4366" s="8"/>
      <c r="V4366" s="8"/>
      <c r="W4366" s="8"/>
      <c r="X4366" s="8">
        <v>1140000</v>
      </c>
      <c r="Y4366" s="8">
        <v>843800</v>
      </c>
      <c r="Z4366" s="8">
        <v>716745</v>
      </c>
      <c r="AA4366" s="8"/>
      <c r="AB4366" s="8"/>
      <c r="AC4366" s="8"/>
      <c r="AD4366">
        <v>100</v>
      </c>
      <c r="AE4366">
        <v>100</v>
      </c>
      <c r="AF4366">
        <v>100</v>
      </c>
      <c r="AG4366"/>
      <c r="AH4366"/>
      <c r="AI4366"/>
      <c r="AJ4366" s="8">
        <v>1140000</v>
      </c>
      <c r="AK4366" s="8">
        <v>843800</v>
      </c>
      <c r="AL4366" s="8">
        <v>716745</v>
      </c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  <c r="BF4366" s="8"/>
      <c r="BG4366" s="8"/>
      <c r="BH4366" s="8"/>
      <c r="BI4366" s="8"/>
      <c r="BJ4366" s="8"/>
      <c r="BK4366" s="8"/>
      <c r="BL4366"/>
      <c r="BM4366"/>
      <c r="BN4366" s="10">
        <v>0</v>
      </c>
      <c r="BO4366" s="10"/>
      <c r="BP4366" s="10"/>
      <c r="BQ4366" s="10"/>
      <c r="BR4366" s="10"/>
      <c r="BS4366" s="10"/>
      <c r="BT4366" s="10"/>
      <c r="BU4366" s="10"/>
      <c r="BV4366" s="1" t="str">
        <f>Запрос1[[#This Row],[Менеджер]]</f>
        <v>Бастаубаев Айдын</v>
      </c>
      <c r="BW4366" s="1" t="str">
        <f>Запрос1[[#This Row],[Дирекция]]</f>
        <v>Южная дирекция</v>
      </c>
      <c r="BX4366" s="1" t="e">
        <f t="shared" si="68"/>
        <v>#N/A</v>
      </c>
      <c r="BY4366" s="1" t="e">
        <f t="shared" si="68"/>
        <v>#N/A</v>
      </c>
      <c r="CA4366" t="e">
        <f>VLOOKUP(Запрос1[[#This Row],[БИНКХ]],'[2]Группы компаний'!$A:$E,4,0)</f>
        <v>#N/A</v>
      </c>
      <c r="CB4366" t="e">
        <f>VLOOKUP(CA4366,$H:$I,2,0)</f>
        <v>#N/A</v>
      </c>
    </row>
    <row r="4367" spans="1:80" x14ac:dyDescent="0.3">
      <c r="A4367" t="s">
        <v>4110</v>
      </c>
      <c r="B4367" t="s">
        <v>4252</v>
      </c>
      <c r="C4367" t="s">
        <v>4683</v>
      </c>
      <c r="D4367" t="s">
        <v>870</v>
      </c>
      <c r="E4367" t="s">
        <v>4297</v>
      </c>
      <c r="F4367" t="s">
        <v>4733</v>
      </c>
      <c r="G4367" t="s">
        <v>4734</v>
      </c>
      <c r="H4367" t="s">
        <v>12668</v>
      </c>
      <c r="I4367" t="s">
        <v>12669</v>
      </c>
      <c r="J4367" t="s">
        <v>12669</v>
      </c>
      <c r="K4367" t="s">
        <v>12668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 s="8"/>
      <c r="S4367" s="8"/>
      <c r="T4367" s="8"/>
      <c r="U4367" s="8"/>
      <c r="V4367" s="8"/>
      <c r="W4367" s="8">
        <v>2908000</v>
      </c>
      <c r="X4367" s="8"/>
      <c r="Y4367" s="8"/>
      <c r="Z4367" s="8"/>
      <c r="AA4367" s="8"/>
      <c r="AB4367" s="8"/>
      <c r="AC4367" s="8">
        <v>1454000</v>
      </c>
      <c r="AD4367"/>
      <c r="AE4367"/>
      <c r="AF4367"/>
      <c r="AG4367"/>
      <c r="AH4367"/>
      <c r="AI4367">
        <v>50</v>
      </c>
      <c r="AJ4367" s="8"/>
      <c r="AK4367" s="8"/>
      <c r="AL4367" s="8"/>
      <c r="AM4367" s="8"/>
      <c r="AN4367" s="8"/>
      <c r="AO4367" s="8">
        <v>2908000</v>
      </c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  <c r="BF4367" s="8"/>
      <c r="BG4367" s="8"/>
      <c r="BH4367" s="8"/>
      <c r="BI4367" s="8"/>
      <c r="BJ4367" s="8"/>
      <c r="BK4367" s="8"/>
      <c r="BL4367"/>
      <c r="BM4367"/>
      <c r="BN4367" s="10">
        <v>0</v>
      </c>
      <c r="BO4367" s="10"/>
      <c r="BP4367" s="10"/>
      <c r="BQ4367" s="10"/>
      <c r="BR4367" s="10"/>
      <c r="BS4367" s="10"/>
      <c r="BT4367" s="10"/>
      <c r="BU4367" s="10"/>
      <c r="BV4367" s="1" t="str">
        <f>Запрос1[[#This Row],[Менеджер]]</f>
        <v>Бастаубаев Айдын</v>
      </c>
      <c r="BW4367" s="1" t="str">
        <f>Запрос1[[#This Row],[Дирекция]]</f>
        <v>Южная дирекция</v>
      </c>
      <c r="BX4367" s="1" t="str">
        <f t="shared" si="68"/>
        <v>КХ ЮНУСОВА РОШАНГУЛ ЯКУПОВНА</v>
      </c>
      <c r="BY4367" s="1" t="str">
        <f t="shared" si="68"/>
        <v>670917402224</v>
      </c>
      <c r="CA4367" t="str">
        <f>Запрос1[[#This Row],[КХ]]</f>
        <v>КХ ЮНУСОВА РОШАНГУЛ ЯКУПОВНА</v>
      </c>
      <c r="CB4367" t="str">
        <f>Запрос1[[#This Row],[БИНКХ]]</f>
        <v>670917402224</v>
      </c>
    </row>
    <row r="4368" spans="1:80" x14ac:dyDescent="0.3">
      <c r="A4368" t="s">
        <v>4110</v>
      </c>
      <c r="B4368" t="s">
        <v>4252</v>
      </c>
      <c r="C4368" t="s">
        <v>4683</v>
      </c>
      <c r="D4368" t="s">
        <v>870</v>
      </c>
      <c r="E4368" t="s">
        <v>4297</v>
      </c>
      <c r="F4368" t="s">
        <v>5587</v>
      </c>
      <c r="G4368" t="s">
        <v>5588</v>
      </c>
      <c r="H4368" t="s">
        <v>5589</v>
      </c>
      <c r="I4368" t="s">
        <v>5590</v>
      </c>
      <c r="J4368" t="s">
        <v>5590</v>
      </c>
      <c r="K4368" t="s">
        <v>5589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 s="8"/>
      <c r="S4368" s="8">
        <v>60600</v>
      </c>
      <c r="T4368" s="8"/>
      <c r="U4368" s="8"/>
      <c r="V4368" s="8"/>
      <c r="W4368" s="8"/>
      <c r="X4368" s="8"/>
      <c r="Y4368" s="8">
        <v>60600</v>
      </c>
      <c r="Z4368" s="8"/>
      <c r="AA4368" s="8"/>
      <c r="AB4368" s="8"/>
      <c r="AC4368" s="8"/>
      <c r="AD4368"/>
      <c r="AE4368">
        <v>100</v>
      </c>
      <c r="AF4368"/>
      <c r="AG4368"/>
      <c r="AH4368"/>
      <c r="AI4368"/>
      <c r="AJ4368" s="8"/>
      <c r="AK4368" s="8">
        <v>60600</v>
      </c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  <c r="BF4368" s="8"/>
      <c r="BG4368" s="8"/>
      <c r="BH4368" s="8"/>
      <c r="BI4368" s="8"/>
      <c r="BJ4368" s="8"/>
      <c r="BK4368" s="8"/>
      <c r="BL4368"/>
      <c r="BM4368"/>
      <c r="BN4368" s="10">
        <v>0</v>
      </c>
      <c r="BO4368" s="10"/>
      <c r="BP4368" s="10"/>
      <c r="BQ4368" s="10"/>
      <c r="BR4368" s="10"/>
      <c r="BS4368" s="10"/>
      <c r="BT4368" s="10"/>
      <c r="BU4368" s="10"/>
      <c r="BV4368" s="1" t="str">
        <f>Запрос1[[#This Row],[Менеджер]]</f>
        <v>Бастаубаев Айдын</v>
      </c>
      <c r="BW4368" s="1" t="str">
        <f>Запрос1[[#This Row],[Дирекция]]</f>
        <v>Южная дирекция</v>
      </c>
      <c r="BX4368" s="1" t="str">
        <f t="shared" si="68"/>
        <v>кх "Аспараева Шаруан Бидолдахановна"</v>
      </c>
      <c r="BY4368" s="1" t="str">
        <f t="shared" si="68"/>
        <v>540915402792</v>
      </c>
      <c r="CA4368" t="str">
        <f>Запрос1[[#This Row],[родитель]]</f>
        <v>кх "Аспараева Шаруан Бидолдахановна"</v>
      </c>
      <c r="CB4368" t="str">
        <f>Запрос1[[#This Row],[БИНРодителя]]</f>
        <v>540915402792</v>
      </c>
    </row>
    <row r="4369" spans="1:80" x14ac:dyDescent="0.3">
      <c r="A4369" t="s">
        <v>4110</v>
      </c>
      <c r="B4369" t="s">
        <v>4252</v>
      </c>
      <c r="C4369" t="s">
        <v>4683</v>
      </c>
      <c r="D4369" t="s">
        <v>870</v>
      </c>
      <c r="E4369" t="s">
        <v>4297</v>
      </c>
      <c r="F4369" t="s">
        <v>5587</v>
      </c>
      <c r="G4369" t="s">
        <v>5588</v>
      </c>
      <c r="H4369" t="s">
        <v>5591</v>
      </c>
      <c r="I4369" t="s">
        <v>5592</v>
      </c>
      <c r="J4369" t="s">
        <v>5592</v>
      </c>
      <c r="K4369" t="s">
        <v>5591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 s="8">
        <v>20732870</v>
      </c>
      <c r="S4369" s="8">
        <v>73115950</v>
      </c>
      <c r="T4369" s="8">
        <v>31788125</v>
      </c>
      <c r="U4369" s="8">
        <v>50983000</v>
      </c>
      <c r="V4369" s="8">
        <v>65744775</v>
      </c>
      <c r="W4369" s="8">
        <v>102292130</v>
      </c>
      <c r="X4369" s="8">
        <v>10366435</v>
      </c>
      <c r="Y4369" s="8">
        <v>61405175</v>
      </c>
      <c r="Z4369" s="8">
        <v>14884935</v>
      </c>
      <c r="AA4369" s="8">
        <v>25491500</v>
      </c>
      <c r="AB4369" s="8">
        <v>27170560</v>
      </c>
      <c r="AC4369" s="8">
        <v>80421000</v>
      </c>
      <c r="AD4369">
        <v>50</v>
      </c>
      <c r="AE4369">
        <v>83.98</v>
      </c>
      <c r="AF4369">
        <v>46.83</v>
      </c>
      <c r="AG4369">
        <v>50</v>
      </c>
      <c r="AH4369">
        <v>41.33</v>
      </c>
      <c r="AI4369">
        <v>78.62</v>
      </c>
      <c r="AJ4369" s="8">
        <v>20732870</v>
      </c>
      <c r="AK4369" s="8">
        <v>122810350</v>
      </c>
      <c r="AL4369" s="8">
        <v>31788125</v>
      </c>
      <c r="AM4369" s="8">
        <v>50983000</v>
      </c>
      <c r="AN4369" s="8">
        <v>65744775</v>
      </c>
      <c r="AO4369" s="8">
        <v>102292130</v>
      </c>
      <c r="AP4369" s="8"/>
      <c r="AQ4369" s="8">
        <v>49694400</v>
      </c>
      <c r="AR4369" s="8"/>
      <c r="AS4369" s="8"/>
      <c r="AT4369" s="8"/>
      <c r="AU4369" s="8"/>
      <c r="AV4369" s="8"/>
      <c r="AW4369" s="8">
        <v>49694400</v>
      </c>
      <c r="AX4369" s="8"/>
      <c r="AY4369" s="8"/>
      <c r="AZ4369" s="8"/>
      <c r="BA4369" s="8"/>
      <c r="BB4369" s="8"/>
      <c r="BC4369" s="8">
        <v>49694400</v>
      </c>
      <c r="BD4369" s="8"/>
      <c r="BE4369" s="8"/>
      <c r="BF4369" s="8"/>
      <c r="BG4369" s="8"/>
      <c r="BH4369" s="8">
        <v>93357180</v>
      </c>
      <c r="BI4369" s="8">
        <v>115082267</v>
      </c>
      <c r="BJ4369" s="8">
        <v>50983000</v>
      </c>
      <c r="BK4369" s="8">
        <v>58559575</v>
      </c>
      <c r="BL4369">
        <v>54.610599999999998</v>
      </c>
      <c r="BM4369">
        <v>50.884900000000002</v>
      </c>
      <c r="BN4369" s="10">
        <v>0</v>
      </c>
      <c r="BO4369" s="10"/>
      <c r="BP4369" s="10"/>
      <c r="BQ4369" s="10"/>
      <c r="BR4369" s="10"/>
      <c r="BS4369" s="10"/>
      <c r="BT4369" s="10"/>
      <c r="BU4369" s="10"/>
      <c r="BV4369" s="1" t="str">
        <f>Запрос1[[#This Row],[Менеджер]]</f>
        <v>Бастаубаев Айдын</v>
      </c>
      <c r="BW4369" s="1" t="str">
        <f>Запрос1[[#This Row],[Дирекция]]</f>
        <v>Южная дирекция</v>
      </c>
      <c r="BX4369" s="1" t="str">
        <f t="shared" si="68"/>
        <v>ТОО "Коктал - Агро"</v>
      </c>
      <c r="BY4369" s="1" t="str">
        <f t="shared" si="68"/>
        <v>040440004519</v>
      </c>
      <c r="CA4369" t="str">
        <f>Запрос1[[#This Row],[КХ]]</f>
        <v>ТОО "Коктал - Агро"</v>
      </c>
      <c r="CB4369" t="str">
        <f>Запрос1[[#This Row],[БИНКХ]]</f>
        <v>040440004519</v>
      </c>
    </row>
    <row r="4370" spans="1:80" x14ac:dyDescent="0.3">
      <c r="A4370" t="s">
        <v>4110</v>
      </c>
      <c r="B4370" t="s">
        <v>4252</v>
      </c>
      <c r="C4370" t="s">
        <v>4683</v>
      </c>
      <c r="D4370" t="s">
        <v>870</v>
      </c>
      <c r="E4370" t="s">
        <v>4297</v>
      </c>
      <c r="F4370" t="s">
        <v>4650</v>
      </c>
      <c r="G4370" t="s">
        <v>4651</v>
      </c>
      <c r="H4370" t="s">
        <v>12371</v>
      </c>
      <c r="I4370" t="s">
        <v>12372</v>
      </c>
      <c r="J4370" t="s">
        <v>12372</v>
      </c>
      <c r="K4370" t="s">
        <v>12371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 s="8"/>
      <c r="S4370" s="8"/>
      <c r="T4370" s="8"/>
      <c r="U4370" s="8"/>
      <c r="V4370" s="8"/>
      <c r="W4370" s="8">
        <v>4736000</v>
      </c>
      <c r="X4370" s="8"/>
      <c r="Y4370" s="8"/>
      <c r="Z4370" s="8"/>
      <c r="AA4370" s="8"/>
      <c r="AB4370" s="8"/>
      <c r="AC4370" s="8">
        <v>185000</v>
      </c>
      <c r="AD4370"/>
      <c r="AE4370"/>
      <c r="AF4370"/>
      <c r="AG4370"/>
      <c r="AH4370"/>
      <c r="AI4370">
        <v>3.91</v>
      </c>
      <c r="AJ4370" s="8"/>
      <c r="AK4370" s="8"/>
      <c r="AL4370" s="8"/>
      <c r="AM4370" s="8"/>
      <c r="AN4370" s="8"/>
      <c r="AO4370" s="8">
        <v>4736000</v>
      </c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8"/>
      <c r="BE4370" s="8"/>
      <c r="BF4370" s="8"/>
      <c r="BG4370" s="8"/>
      <c r="BH4370" s="8"/>
      <c r="BI4370" s="8"/>
      <c r="BJ4370" s="8"/>
      <c r="BK4370" s="8"/>
      <c r="BL4370"/>
      <c r="BM4370"/>
      <c r="BN4370" s="10">
        <v>0</v>
      </c>
      <c r="BO4370" s="10"/>
      <c r="BP4370" s="10"/>
      <c r="BQ4370" s="10"/>
      <c r="BR4370" s="10"/>
      <c r="BS4370" s="10"/>
      <c r="BT4370" s="10"/>
      <c r="BU4370" s="10"/>
      <c r="BV4370" s="1" t="str">
        <f>Запрос1[[#This Row],[Менеджер]]</f>
        <v>Бастаубаев Айдын</v>
      </c>
      <c r="BW4370" s="1" t="str">
        <f>Запрос1[[#This Row],[Дирекция]]</f>
        <v>Южная дирекция</v>
      </c>
      <c r="BX4370" s="1" t="str">
        <f t="shared" si="68"/>
        <v>К/Х  "ADIL" Ходжамбердиев М.А</v>
      </c>
      <c r="BY4370" s="1" t="str">
        <f t="shared" si="68"/>
        <v>881006301055</v>
      </c>
      <c r="CA4370" t="str">
        <f>Запрос1[[#This Row],[родитель]]</f>
        <v>К/Х  "ADIL" Ходжамбердиев М.А</v>
      </c>
      <c r="CB4370" t="str">
        <f>Запрос1[[#This Row],[БИНРодителя]]</f>
        <v>881006301055</v>
      </c>
    </row>
    <row r="4371" spans="1:80" x14ac:dyDescent="0.3">
      <c r="A4371" t="s">
        <v>4110</v>
      </c>
      <c r="B4371" t="s">
        <v>4252</v>
      </c>
      <c r="C4371" t="s">
        <v>4683</v>
      </c>
      <c r="D4371" t="s">
        <v>870</v>
      </c>
      <c r="E4371" t="s">
        <v>4297</v>
      </c>
      <c r="F4371" t="s">
        <v>4650</v>
      </c>
      <c r="G4371" t="s">
        <v>4651</v>
      </c>
      <c r="H4371" t="s">
        <v>5593</v>
      </c>
      <c r="I4371" t="s">
        <v>5594</v>
      </c>
      <c r="J4371" t="s">
        <v>5594</v>
      </c>
      <c r="K4371" t="s">
        <v>5593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 s="8"/>
      <c r="S4371" s="8">
        <v>63000</v>
      </c>
      <c r="T4371" s="8"/>
      <c r="U4371" s="8"/>
      <c r="V4371" s="8"/>
      <c r="W4371" s="8"/>
      <c r="X4371" s="8"/>
      <c r="Y4371" s="8">
        <v>31500</v>
      </c>
      <c r="Z4371" s="8"/>
      <c r="AA4371" s="8"/>
      <c r="AB4371" s="8"/>
      <c r="AC4371" s="8"/>
      <c r="AD4371"/>
      <c r="AE4371">
        <v>50</v>
      </c>
      <c r="AF4371"/>
      <c r="AG4371"/>
      <c r="AH4371"/>
      <c r="AI4371"/>
      <c r="AJ4371" s="8"/>
      <c r="AK4371" s="8">
        <v>63000</v>
      </c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  <c r="BD4371" s="8"/>
      <c r="BE4371" s="8"/>
      <c r="BF4371" s="8"/>
      <c r="BG4371" s="8"/>
      <c r="BH4371" s="8"/>
      <c r="BI4371" s="8"/>
      <c r="BJ4371" s="8"/>
      <c r="BK4371" s="8"/>
      <c r="BL4371"/>
      <c r="BM4371"/>
      <c r="BN4371" s="10">
        <v>0</v>
      </c>
      <c r="BO4371" s="10"/>
      <c r="BP4371" s="10"/>
      <c r="BQ4371" s="10"/>
      <c r="BR4371" s="10"/>
      <c r="BS4371" s="10"/>
      <c r="BT4371" s="10"/>
      <c r="BU4371" s="10"/>
      <c r="BV4371" s="1" t="str">
        <f>Запрос1[[#This Row],[Менеджер]]</f>
        <v>Бастаубаев Айдын</v>
      </c>
      <c r="BW4371" s="1" t="str">
        <f>Запрос1[[#This Row],[Дирекция]]</f>
        <v>Южная дирекция</v>
      </c>
      <c r="BX4371" s="1" t="str">
        <f t="shared" si="68"/>
        <v>КХ "Теип"</v>
      </c>
      <c r="BY4371" s="1" t="str">
        <f t="shared" si="68"/>
        <v>521215300892</v>
      </c>
      <c r="CA4371" t="str">
        <f>Запрос1[[#This Row],[КХ]]</f>
        <v>КХ "Теип"</v>
      </c>
      <c r="CB4371" t="str">
        <f>Запрос1[[#This Row],[БИНКХ]]</f>
        <v>521215300892</v>
      </c>
    </row>
    <row r="4372" spans="1:80" x14ac:dyDescent="0.3">
      <c r="A4372" t="s">
        <v>4110</v>
      </c>
      <c r="B4372" t="s">
        <v>4943</v>
      </c>
      <c r="C4372" t="s">
        <v>3749</v>
      </c>
      <c r="D4372" t="s">
        <v>870</v>
      </c>
      <c r="E4372" t="s">
        <v>4316</v>
      </c>
      <c r="F4372" t="s">
        <v>4867</v>
      </c>
      <c r="G4372" t="s">
        <v>6702</v>
      </c>
      <c r="H4372" t="s">
        <v>12652</v>
      </c>
      <c r="I4372" t="s">
        <v>12653</v>
      </c>
      <c r="J4372" t="s">
        <v>12653</v>
      </c>
      <c r="K4372" t="s">
        <v>12652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 s="8"/>
      <c r="S4372" s="8"/>
      <c r="T4372" s="8"/>
      <c r="U4372" s="8"/>
      <c r="V4372" s="8"/>
      <c r="W4372" s="8">
        <v>370000</v>
      </c>
      <c r="X4372" s="8"/>
      <c r="Y4372" s="8"/>
      <c r="Z4372" s="8"/>
      <c r="AA4372" s="8"/>
      <c r="AB4372" s="8"/>
      <c r="AC4372" s="8">
        <v>370000</v>
      </c>
      <c r="AD4372"/>
      <c r="AE4372"/>
      <c r="AF4372"/>
      <c r="AG4372"/>
      <c r="AH4372"/>
      <c r="AI4372">
        <v>100</v>
      </c>
      <c r="AJ4372" s="8"/>
      <c r="AK4372" s="8"/>
      <c r="AL4372" s="8"/>
      <c r="AM4372" s="8"/>
      <c r="AN4372" s="8"/>
      <c r="AO4372" s="8">
        <v>370000</v>
      </c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  <c r="BF4372" s="8"/>
      <c r="BG4372" s="8"/>
      <c r="BH4372" s="8"/>
      <c r="BI4372" s="8"/>
      <c r="BJ4372" s="8"/>
      <c r="BK4372" s="8"/>
      <c r="BL4372"/>
      <c r="BM4372"/>
      <c r="BN4372" s="10">
        <v>0</v>
      </c>
      <c r="BO4372" s="10"/>
      <c r="BP4372" s="10"/>
      <c r="BQ4372" s="10"/>
      <c r="BR4372" s="10"/>
      <c r="BS4372" s="10"/>
      <c r="BT4372" s="10"/>
      <c r="BU4372" s="10"/>
      <c r="BV4372" s="1" t="str">
        <f>Запрос1[[#This Row],[Менеджер]]</f>
        <v>Каштасп Әбурайхан</v>
      </c>
      <c r="BW4372" s="1" t="str">
        <f>Запрос1[[#This Row],[Дирекция]]</f>
        <v>Южная дирекция</v>
      </c>
      <c r="BX4372" s="1" t="str">
        <f t="shared" si="68"/>
        <v>КХ "Диана-2"</v>
      </c>
      <c r="BY4372" s="1" t="str">
        <f t="shared" si="68"/>
        <v>580614301273</v>
      </c>
      <c r="CA4372" t="str">
        <f>Запрос1[[#This Row],[родитель]]</f>
        <v>КХ "Диана-2"</v>
      </c>
      <c r="CB4372" t="str">
        <f>Запрос1[[#This Row],[БИНРодителя]]</f>
        <v>580614301273</v>
      </c>
    </row>
    <row r="4373" spans="1:80" x14ac:dyDescent="0.3">
      <c r="A4373" t="s">
        <v>4110</v>
      </c>
      <c r="B4373" t="s">
        <v>4946</v>
      </c>
      <c r="C4373"/>
      <c r="D4373"/>
      <c r="E4373"/>
      <c r="F4373"/>
      <c r="G4373"/>
      <c r="H4373" t="s">
        <v>12654</v>
      </c>
      <c r="I4373" t="s">
        <v>12655</v>
      </c>
      <c r="J4373" t="s">
        <v>12655</v>
      </c>
      <c r="K4373" t="s">
        <v>12654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 s="8"/>
      <c r="S4373" s="8"/>
      <c r="T4373" s="8"/>
      <c r="U4373" s="8"/>
      <c r="V4373" s="8"/>
      <c r="W4373" s="8">
        <v>120000</v>
      </c>
      <c r="X4373" s="8"/>
      <c r="Y4373" s="8"/>
      <c r="Z4373" s="8"/>
      <c r="AA4373" s="8"/>
      <c r="AB4373" s="8"/>
      <c r="AC4373" s="8">
        <v>120000</v>
      </c>
      <c r="AD4373"/>
      <c r="AE4373"/>
      <c r="AF4373"/>
      <c r="AG4373"/>
      <c r="AH4373"/>
      <c r="AI4373">
        <v>100</v>
      </c>
      <c r="AJ4373" s="8"/>
      <c r="AK4373" s="8"/>
      <c r="AL4373" s="8"/>
      <c r="AM4373" s="8"/>
      <c r="AN4373" s="8"/>
      <c r="AO4373" s="8">
        <v>120000</v>
      </c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  <c r="BD4373" s="8"/>
      <c r="BE4373" s="8"/>
      <c r="BF4373" s="8"/>
      <c r="BG4373" s="8"/>
      <c r="BH4373" s="8"/>
      <c r="BI4373" s="8"/>
      <c r="BJ4373" s="8"/>
      <c r="BK4373" s="8"/>
      <c r="BL4373"/>
      <c r="BM4373"/>
      <c r="BN4373" s="10">
        <v>0</v>
      </c>
      <c r="BO4373" s="10"/>
      <c r="BP4373" s="10"/>
      <c r="BQ4373" s="10"/>
      <c r="BR4373" s="10"/>
      <c r="BS4373" s="10"/>
      <c r="BT4373" s="10"/>
      <c r="BU4373" s="10"/>
      <c r="BV4373" s="1" t="str">
        <f>Запрос1[[#This Row],[Менеджер]]</f>
        <v>Кенжебеков Даулет Намазбекович</v>
      </c>
      <c r="BW4373" s="1" t="str">
        <f>Запрос1[[#This Row],[Дирекция]]</f>
        <v>Южная дирекция</v>
      </c>
      <c r="BX4373" s="1" t="str">
        <f t="shared" si="68"/>
        <v>Сайлыбаев Алмас Абдрахманович</v>
      </c>
      <c r="BY4373" s="1" t="str">
        <f t="shared" si="68"/>
        <v>840827302285</v>
      </c>
      <c r="CA4373" t="str">
        <f>Запрос1[[#This Row],[родитель]]</f>
        <v>Сайлыбаев Алмас Абдрахманович</v>
      </c>
      <c r="CB4373" t="str">
        <f>Запрос1[[#This Row],[БИНРодителя]]</f>
        <v>840827302285</v>
      </c>
    </row>
    <row r="4374" spans="1:80" x14ac:dyDescent="0.3">
      <c r="A4374" t="s">
        <v>4110</v>
      </c>
      <c r="B4374" t="s">
        <v>4946</v>
      </c>
      <c r="C4374"/>
      <c r="D4374" t="s">
        <v>870</v>
      </c>
      <c r="E4374" t="s">
        <v>4297</v>
      </c>
      <c r="F4374" t="s">
        <v>4808</v>
      </c>
      <c r="G4374" t="s">
        <v>4809</v>
      </c>
      <c r="H4374" t="s">
        <v>12656</v>
      </c>
      <c r="I4374" t="s">
        <v>12657</v>
      </c>
      <c r="J4374" t="s">
        <v>12657</v>
      </c>
      <c r="K4374" t="s">
        <v>12656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 s="8"/>
      <c r="S4374" s="8"/>
      <c r="T4374" s="8"/>
      <c r="U4374" s="8"/>
      <c r="V4374" s="8"/>
      <c r="W4374" s="8">
        <v>420000</v>
      </c>
      <c r="X4374" s="8"/>
      <c r="Y4374" s="8"/>
      <c r="Z4374" s="8"/>
      <c r="AA4374" s="8"/>
      <c r="AB4374" s="8"/>
      <c r="AC4374" s="8">
        <v>420000</v>
      </c>
      <c r="AD4374"/>
      <c r="AE4374"/>
      <c r="AF4374"/>
      <c r="AG4374"/>
      <c r="AH4374"/>
      <c r="AI4374">
        <v>100</v>
      </c>
      <c r="AJ4374" s="8"/>
      <c r="AK4374" s="8"/>
      <c r="AL4374" s="8"/>
      <c r="AM4374" s="8"/>
      <c r="AN4374" s="8"/>
      <c r="AO4374" s="8">
        <v>420000</v>
      </c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8"/>
      <c r="BE4374" s="8"/>
      <c r="BF4374" s="8"/>
      <c r="BG4374" s="8"/>
      <c r="BH4374" s="8"/>
      <c r="BI4374" s="8"/>
      <c r="BJ4374" s="8"/>
      <c r="BK4374" s="8"/>
      <c r="BL4374"/>
      <c r="BM4374"/>
      <c r="BN4374" s="10">
        <v>0</v>
      </c>
      <c r="BO4374" s="10"/>
      <c r="BP4374" s="10"/>
      <c r="BQ4374" s="10"/>
      <c r="BR4374" s="10"/>
      <c r="BS4374" s="10"/>
      <c r="BT4374" s="10"/>
      <c r="BU4374" s="10"/>
      <c r="BV4374" s="1" t="str">
        <f>Запрос1[[#This Row],[Менеджер]]</f>
        <v>Кенжебеков Даулет Намазбекович</v>
      </c>
      <c r="BW4374" s="1" t="str">
        <f>Запрос1[[#This Row],[Дирекция]]</f>
        <v>Южная дирекция</v>
      </c>
      <c r="BX4374" s="1" t="str">
        <f t="shared" si="68"/>
        <v>КХ АХМЕТОВ ИМЕРЖАН ТУРСУНОВИЧ</v>
      </c>
      <c r="BY4374" s="1" t="str">
        <f t="shared" si="68"/>
        <v>491010300502</v>
      </c>
      <c r="CA4374" t="str">
        <f>Запрос1[[#This Row],[родитель]]</f>
        <v>КХ АХМЕТОВ ИМЕРЖАН ТУРСУНОВИЧ</v>
      </c>
      <c r="CB4374" t="str">
        <f>Запрос1[[#This Row],[БИНРодителя]]</f>
        <v>491010300502</v>
      </c>
    </row>
    <row r="4375" spans="1:80" x14ac:dyDescent="0.3">
      <c r="A4375" t="s">
        <v>4110</v>
      </c>
      <c r="B4375" t="s">
        <v>4946</v>
      </c>
      <c r="C4375"/>
      <c r="D4375" t="s">
        <v>82</v>
      </c>
      <c r="E4375"/>
      <c r="F4375" t="s">
        <v>4509</v>
      </c>
      <c r="G4375"/>
      <c r="H4375" t="s">
        <v>12658</v>
      </c>
      <c r="I4375" t="s">
        <v>12659</v>
      </c>
      <c r="J4375" t="s">
        <v>12659</v>
      </c>
      <c r="K4375" t="s">
        <v>12658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 s="8"/>
      <c r="S4375" s="8"/>
      <c r="T4375" s="8"/>
      <c r="U4375" s="8"/>
      <c r="V4375" s="8"/>
      <c r="W4375" s="8">
        <v>146000</v>
      </c>
      <c r="X4375" s="8"/>
      <c r="Y4375" s="8"/>
      <c r="Z4375" s="8"/>
      <c r="AA4375" s="8"/>
      <c r="AB4375" s="8"/>
      <c r="AC4375" s="8">
        <v>146000</v>
      </c>
      <c r="AD4375"/>
      <c r="AE4375"/>
      <c r="AF4375"/>
      <c r="AG4375"/>
      <c r="AH4375"/>
      <c r="AI4375">
        <v>100</v>
      </c>
      <c r="AJ4375" s="8"/>
      <c r="AK4375" s="8"/>
      <c r="AL4375" s="8"/>
      <c r="AM4375" s="8"/>
      <c r="AN4375" s="8"/>
      <c r="AO4375" s="8">
        <v>146000</v>
      </c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  <c r="BF4375" s="8"/>
      <c r="BG4375" s="8"/>
      <c r="BH4375" s="8"/>
      <c r="BI4375" s="8"/>
      <c r="BJ4375" s="8"/>
      <c r="BK4375" s="8"/>
      <c r="BL4375"/>
      <c r="BM4375"/>
      <c r="BN4375" s="10">
        <v>0</v>
      </c>
      <c r="BO4375" s="10"/>
      <c r="BP4375" s="10"/>
      <c r="BQ4375" s="10"/>
      <c r="BR4375" s="10"/>
      <c r="BS4375" s="10"/>
      <c r="BT4375" s="10"/>
      <c r="BU4375" s="10"/>
      <c r="BV4375" s="1" t="str">
        <f>Запрос1[[#This Row],[Менеджер]]</f>
        <v>Кенжебеков Даулет Намазбекович</v>
      </c>
      <c r="BW4375" s="1" t="str">
        <f>Запрос1[[#This Row],[Дирекция]]</f>
        <v>Южная дирекция</v>
      </c>
      <c r="BX4375" s="1" t="str">
        <f t="shared" si="68"/>
        <v>ИП  ЦЫПЛЕНКОВ В А</v>
      </c>
      <c r="BY4375" s="1" t="str">
        <f t="shared" si="68"/>
        <v>720719300524</v>
      </c>
      <c r="CA4375" t="str">
        <f>Запрос1[[#This Row],[родитель]]</f>
        <v>ИП  ЦЫПЛЕНКОВ В А</v>
      </c>
      <c r="CB4375" t="str">
        <f>Запрос1[[#This Row],[БИНРодителя]]</f>
        <v>720719300524</v>
      </c>
    </row>
    <row r="4376" spans="1:80" x14ac:dyDescent="0.3">
      <c r="A4376" t="s">
        <v>4110</v>
      </c>
      <c r="B4376" t="s">
        <v>4946</v>
      </c>
      <c r="C4376"/>
      <c r="D4376" t="s">
        <v>97</v>
      </c>
      <c r="E4376" t="s">
        <v>4987</v>
      </c>
      <c r="F4376" t="s">
        <v>5172</v>
      </c>
      <c r="G4376" t="s">
        <v>12660</v>
      </c>
      <c r="H4376" t="s">
        <v>11096</v>
      </c>
      <c r="I4376" t="s">
        <v>12661</v>
      </c>
      <c r="J4376" t="s">
        <v>12661</v>
      </c>
      <c r="K4376" t="s">
        <v>11096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 s="8"/>
      <c r="S4376" s="8"/>
      <c r="T4376" s="8"/>
      <c r="U4376" s="8"/>
      <c r="V4376" s="8"/>
      <c r="W4376" s="8">
        <v>4026689.92</v>
      </c>
      <c r="X4376" s="8"/>
      <c r="Y4376" s="8"/>
      <c r="Z4376" s="8"/>
      <c r="AA4376" s="8"/>
      <c r="AB4376" s="8"/>
      <c r="AC4376" s="8">
        <v>1381806.98</v>
      </c>
      <c r="AD4376"/>
      <c r="AE4376"/>
      <c r="AF4376"/>
      <c r="AG4376"/>
      <c r="AH4376"/>
      <c r="AI4376">
        <v>34.32</v>
      </c>
      <c r="AJ4376" s="8"/>
      <c r="AK4376" s="8"/>
      <c r="AL4376" s="8"/>
      <c r="AM4376" s="8"/>
      <c r="AN4376" s="8"/>
      <c r="AO4376" s="8">
        <v>4026689.92</v>
      </c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  <c r="BF4376" s="8"/>
      <c r="BG4376" s="8"/>
      <c r="BH4376" s="8"/>
      <c r="BI4376" s="8"/>
      <c r="BJ4376" s="8"/>
      <c r="BK4376" s="8"/>
      <c r="BL4376"/>
      <c r="BM4376"/>
      <c r="BN4376" s="10">
        <v>1</v>
      </c>
      <c r="BO4376" s="10">
        <v>1519000</v>
      </c>
      <c r="BP4376" s="10">
        <v>987350</v>
      </c>
      <c r="BQ4376" s="10">
        <v>65</v>
      </c>
      <c r="BR4376" s="10"/>
      <c r="BS4376" s="10"/>
      <c r="BT4376" s="10"/>
      <c r="BU4376" s="10"/>
      <c r="BV4376" s="1" t="str">
        <f>Запрос1[[#This Row],[Менеджер]]</f>
        <v>Кенжебеков Даулет Намазбекович</v>
      </c>
      <c r="BW4376" s="1" t="str">
        <f>Запрос1[[#This Row],[Дирекция]]</f>
        <v>Южная дирекция</v>
      </c>
      <c r="BX4376" s="1" t="str">
        <f t="shared" si="68"/>
        <v>КХ ТАЛАПКЕР</v>
      </c>
      <c r="BY4376" s="1" t="str">
        <f t="shared" si="68"/>
        <v>890226302425</v>
      </c>
      <c r="CA4376" t="str">
        <f>Запрос1[[#This Row],[родитель]]</f>
        <v>КХ ТАЛАПКЕР</v>
      </c>
      <c r="CB4376" t="str">
        <f>Запрос1[[#This Row],[БИНРодителя]]</f>
        <v>890226302425</v>
      </c>
    </row>
    <row r="4377" spans="1:80" x14ac:dyDescent="0.3">
      <c r="A4377" t="s">
        <v>4110</v>
      </c>
      <c r="B4377" t="s">
        <v>4946</v>
      </c>
      <c r="C4377" t="s">
        <v>225</v>
      </c>
      <c r="D4377" t="s">
        <v>97</v>
      </c>
      <c r="E4377" t="s">
        <v>131</v>
      </c>
      <c r="F4377" t="s">
        <v>132</v>
      </c>
      <c r="G4377"/>
      <c r="H4377" t="s">
        <v>7841</v>
      </c>
      <c r="I4377" t="s">
        <v>7842</v>
      </c>
      <c r="J4377" t="s">
        <v>7686</v>
      </c>
      <c r="K4377" t="s">
        <v>7687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 s="8"/>
      <c r="S4377" s="8"/>
      <c r="T4377" s="8"/>
      <c r="U4377" s="8"/>
      <c r="V4377" s="8"/>
      <c r="W4377" s="8">
        <v>1268120</v>
      </c>
      <c r="X4377" s="8"/>
      <c r="Y4377" s="8"/>
      <c r="Z4377" s="8"/>
      <c r="AA4377" s="8"/>
      <c r="AB4377" s="8"/>
      <c r="AC4377" s="8">
        <v>1268120</v>
      </c>
      <c r="AD4377"/>
      <c r="AE4377"/>
      <c r="AF4377"/>
      <c r="AG4377"/>
      <c r="AH4377"/>
      <c r="AI4377">
        <v>100</v>
      </c>
      <c r="AJ4377" s="8"/>
      <c r="AK4377" s="8"/>
      <c r="AL4377" s="8"/>
      <c r="AM4377" s="8"/>
      <c r="AN4377" s="8"/>
      <c r="AO4377" s="8">
        <v>1268120</v>
      </c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  <c r="BF4377" s="8"/>
      <c r="BG4377" s="8"/>
      <c r="BH4377" s="8"/>
      <c r="BI4377" s="8"/>
      <c r="BJ4377" s="8"/>
      <c r="BK4377" s="8"/>
      <c r="BL4377"/>
      <c r="BM4377"/>
      <c r="BN4377" s="10">
        <v>0</v>
      </c>
      <c r="BO4377" s="10"/>
      <c r="BP4377" s="10"/>
      <c r="BQ4377" s="10"/>
      <c r="BR4377" s="10"/>
      <c r="BS4377" s="10"/>
      <c r="BT4377" s="10"/>
      <c r="BU4377" s="10"/>
      <c r="BV4377" s="1" t="str">
        <f>Запрос1[[#This Row],[Менеджер]]</f>
        <v>Кенжебеков Даулет Намазбекович</v>
      </c>
      <c r="BW4377" s="1" t="str">
        <f>Запрос1[[#This Row],[Дирекция]]</f>
        <v>Южная дирекция</v>
      </c>
      <c r="BX4377" s="1" t="str">
        <f t="shared" si="68"/>
        <v>ТОО ЕЛ-АГРО</v>
      </c>
      <c r="BY4377" s="1" t="str">
        <f t="shared" si="68"/>
        <v>011040008495</v>
      </c>
      <c r="CA4377" t="str">
        <f>Запрос1[[#This Row],[родитель]]</f>
        <v>ТОО ЕЛ-АГРО</v>
      </c>
      <c r="CB4377" t="str">
        <f>Запрос1[[#This Row],[БИНРодителя]]</f>
        <v>011040008495</v>
      </c>
    </row>
    <row r="4378" spans="1:80" x14ac:dyDescent="0.3">
      <c r="A4378" t="s">
        <v>4110</v>
      </c>
      <c r="B4378" t="s">
        <v>4946</v>
      </c>
      <c r="C4378" t="s">
        <v>79</v>
      </c>
      <c r="D4378" t="s">
        <v>870</v>
      </c>
      <c r="E4378" t="s">
        <v>871</v>
      </c>
      <c r="F4378" t="s">
        <v>8473</v>
      </c>
      <c r="G4378" t="s">
        <v>8474</v>
      </c>
      <c r="H4378" t="s">
        <v>8475</v>
      </c>
      <c r="I4378" t="s">
        <v>8476</v>
      </c>
      <c r="J4378" t="s">
        <v>8476</v>
      </c>
      <c r="K4378" t="s">
        <v>8475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 s="8"/>
      <c r="S4378" s="8"/>
      <c r="T4378" s="8"/>
      <c r="U4378" s="8"/>
      <c r="V4378" s="8"/>
      <c r="W4378" s="8">
        <v>5460000</v>
      </c>
      <c r="X4378" s="8"/>
      <c r="Y4378" s="8"/>
      <c r="Z4378" s="8"/>
      <c r="AA4378" s="8"/>
      <c r="AB4378" s="8"/>
      <c r="AC4378" s="8">
        <v>5460000</v>
      </c>
      <c r="AD4378"/>
      <c r="AE4378"/>
      <c r="AF4378"/>
      <c r="AG4378"/>
      <c r="AH4378"/>
      <c r="AI4378">
        <v>100</v>
      </c>
      <c r="AJ4378" s="8"/>
      <c r="AK4378" s="8"/>
      <c r="AL4378" s="8"/>
      <c r="AM4378" s="8"/>
      <c r="AN4378" s="8"/>
      <c r="AO4378" s="8">
        <v>5460000</v>
      </c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8"/>
      <c r="BE4378" s="8"/>
      <c r="BF4378" s="8"/>
      <c r="BG4378" s="8"/>
      <c r="BH4378" s="8"/>
      <c r="BI4378" s="8"/>
      <c r="BJ4378" s="8"/>
      <c r="BK4378" s="8"/>
      <c r="BL4378"/>
      <c r="BM4378"/>
      <c r="BN4378" s="10">
        <v>1</v>
      </c>
      <c r="BO4378" s="10">
        <v>6470200</v>
      </c>
      <c r="BP4378" s="10">
        <v>6470200</v>
      </c>
      <c r="BQ4378" s="10">
        <v>100</v>
      </c>
      <c r="BR4378" s="10">
        <v>6470200</v>
      </c>
      <c r="BS4378" s="10"/>
      <c r="BT4378" s="10"/>
      <c r="BU4378" s="10"/>
      <c r="BV4378" s="1" t="str">
        <f>Запрос1[[#This Row],[Менеджер]]</f>
        <v>Кенжебеков Даулет Намазбекович</v>
      </c>
      <c r="BW4378" s="1" t="str">
        <f>Запрос1[[#This Row],[Дирекция]]</f>
        <v>Южная дирекция</v>
      </c>
      <c r="BX4378" s="1" t="str">
        <f t="shared" si="68"/>
        <v>ТОО "МАСАКАГРОМАЙ"</v>
      </c>
      <c r="BY4378" s="1" t="str">
        <f t="shared" si="68"/>
        <v>050340014089</v>
      </c>
      <c r="CA4378" t="str">
        <f>Запрос1[[#This Row],[родитель]]</f>
        <v>ТОО "МАСАКАГРОМАЙ"</v>
      </c>
      <c r="CB4378" t="str">
        <f>Запрос1[[#This Row],[БИНРодителя]]</f>
        <v>050340014089</v>
      </c>
    </row>
    <row r="4379" spans="1:80" x14ac:dyDescent="0.3">
      <c r="A4379" t="s">
        <v>4110</v>
      </c>
      <c r="B4379" t="s">
        <v>4946</v>
      </c>
      <c r="C4379" t="s">
        <v>79</v>
      </c>
      <c r="D4379" t="s">
        <v>870</v>
      </c>
      <c r="E4379" t="s">
        <v>4377</v>
      </c>
      <c r="F4379" t="s">
        <v>5083</v>
      </c>
      <c r="G4379" t="s">
        <v>314</v>
      </c>
      <c r="H4379" t="s">
        <v>5159</v>
      </c>
      <c r="I4379" t="s">
        <v>5160</v>
      </c>
      <c r="J4379" t="s">
        <v>5160</v>
      </c>
      <c r="K4379" t="s">
        <v>5159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 s="8"/>
      <c r="S4379" s="8"/>
      <c r="T4379" s="8"/>
      <c r="U4379" s="8"/>
      <c r="V4379" s="8"/>
      <c r="W4379" s="8">
        <v>832500</v>
      </c>
      <c r="X4379" s="8"/>
      <c r="Y4379" s="8"/>
      <c r="Z4379" s="8"/>
      <c r="AA4379" s="8"/>
      <c r="AB4379" s="8"/>
      <c r="AC4379" s="8">
        <v>249750</v>
      </c>
      <c r="AD4379"/>
      <c r="AE4379"/>
      <c r="AF4379"/>
      <c r="AG4379"/>
      <c r="AH4379"/>
      <c r="AI4379">
        <v>30</v>
      </c>
      <c r="AJ4379" s="8"/>
      <c r="AK4379" s="8"/>
      <c r="AL4379" s="8"/>
      <c r="AM4379" s="8"/>
      <c r="AN4379" s="8"/>
      <c r="AO4379" s="8">
        <v>832500</v>
      </c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  <c r="BD4379" s="8"/>
      <c r="BE4379" s="8"/>
      <c r="BF4379" s="8"/>
      <c r="BG4379" s="8"/>
      <c r="BH4379" s="8"/>
      <c r="BI4379" s="8"/>
      <c r="BJ4379" s="8"/>
      <c r="BK4379" s="8"/>
      <c r="BL4379"/>
      <c r="BM4379"/>
      <c r="BN4379" s="10">
        <v>0</v>
      </c>
      <c r="BO4379" s="10"/>
      <c r="BP4379" s="10"/>
      <c r="BQ4379" s="10"/>
      <c r="BR4379" s="10"/>
      <c r="BS4379" s="10"/>
      <c r="BT4379" s="10"/>
      <c r="BU4379" s="10"/>
      <c r="BV4379" s="1" t="str">
        <f>Запрос1[[#This Row],[Менеджер]]</f>
        <v>Кенжебеков Даулет Намазбекович</v>
      </c>
      <c r="BW4379" s="1" t="str">
        <f>Запрос1[[#This Row],[Дирекция]]</f>
        <v>Южная дирекция</v>
      </c>
      <c r="BX4379" s="1" t="str">
        <f t="shared" si="68"/>
        <v>Жетысу"СПК</v>
      </c>
      <c r="BY4379" s="1" t="str">
        <f t="shared" si="68"/>
        <v>950540000946</v>
      </c>
      <c r="CA4379" t="str">
        <f>Запрос1[[#This Row],[родитель]]</f>
        <v>Жетысу"СПК</v>
      </c>
      <c r="CB4379" t="str">
        <f>Запрос1[[#This Row],[БИНРодителя]]</f>
        <v>950540000946</v>
      </c>
    </row>
    <row r="4380" spans="1:80" x14ac:dyDescent="0.3">
      <c r="A4380" t="s">
        <v>4110</v>
      </c>
      <c r="B4380" t="s">
        <v>4946</v>
      </c>
      <c r="C4380" t="s">
        <v>1567</v>
      </c>
      <c r="D4380" t="s">
        <v>97</v>
      </c>
      <c r="E4380" t="s">
        <v>98</v>
      </c>
      <c r="F4380" t="s">
        <v>99</v>
      </c>
      <c r="G4380" t="s">
        <v>100</v>
      </c>
      <c r="H4380" t="s">
        <v>12670</v>
      </c>
      <c r="I4380" t="s">
        <v>12671</v>
      </c>
      <c r="J4380" t="s">
        <v>12671</v>
      </c>
      <c r="K4380" t="s">
        <v>12670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 s="8"/>
      <c r="S4380" s="8"/>
      <c r="T4380" s="8"/>
      <c r="U4380" s="8"/>
      <c r="V4380" s="8"/>
      <c r="W4380" s="8">
        <v>3710000</v>
      </c>
      <c r="X4380" s="8"/>
      <c r="Y4380" s="8"/>
      <c r="Z4380" s="8"/>
      <c r="AA4380" s="8"/>
      <c r="AB4380" s="8"/>
      <c r="AC4380" s="8">
        <v>1855000</v>
      </c>
      <c r="AD4380"/>
      <c r="AE4380"/>
      <c r="AF4380"/>
      <c r="AG4380"/>
      <c r="AH4380"/>
      <c r="AI4380">
        <v>50</v>
      </c>
      <c r="AJ4380" s="8"/>
      <c r="AK4380" s="8"/>
      <c r="AL4380" s="8"/>
      <c r="AM4380" s="8"/>
      <c r="AN4380" s="8"/>
      <c r="AO4380" s="8">
        <v>3710000</v>
      </c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8"/>
      <c r="BE4380" s="8"/>
      <c r="BF4380" s="8"/>
      <c r="BG4380" s="8"/>
      <c r="BH4380" s="8"/>
      <c r="BI4380" s="8"/>
      <c r="BJ4380" s="8"/>
      <c r="BK4380" s="8"/>
      <c r="BL4380"/>
      <c r="BM4380"/>
      <c r="BN4380" s="10">
        <v>0</v>
      </c>
      <c r="BO4380" s="10"/>
      <c r="BP4380" s="10"/>
      <c r="BQ4380" s="10"/>
      <c r="BR4380" s="10"/>
      <c r="BS4380" s="10"/>
      <c r="BT4380" s="10"/>
      <c r="BU4380" s="10"/>
      <c r="BV4380" s="1" t="str">
        <f>Запрос1[[#This Row],[Менеджер]]</f>
        <v>Кенжебеков Даулет Намазбекович</v>
      </c>
      <c r="BW4380" s="1" t="str">
        <f>Запрос1[[#This Row],[Дирекция]]</f>
        <v>Южная дирекция</v>
      </c>
      <c r="BX4380" s="1" t="str">
        <f t="shared" si="68"/>
        <v>СЕЛЬСКОХОЗЯЙСТВЕННЫЙ ПРОИЗВОДСТВЕННЫЙ КООПЕРАТИВ "BIRLIK KORDAY 2021"</v>
      </c>
      <c r="BY4380" s="1" t="str">
        <f t="shared" si="68"/>
        <v>210240006346</v>
      </c>
      <c r="CA4380" t="str">
        <f>Запрос1[[#This Row],[родитель]]</f>
        <v>СЕЛЬСКОХОЗЯЙСТВЕННЫЙ ПРОИЗВОДСТВЕННЫЙ КООПЕРАТИВ "BIRLIK KORDAY 2021"</v>
      </c>
      <c r="CB4380" t="str">
        <f>Запрос1[[#This Row],[БИНРодителя]]</f>
        <v>210240006346</v>
      </c>
    </row>
    <row r="4381" spans="1:80" x14ac:dyDescent="0.3">
      <c r="A4381" t="s">
        <v>3658</v>
      </c>
      <c r="B4381" t="s">
        <v>6972</v>
      </c>
      <c r="C4381"/>
      <c r="D4381" t="s">
        <v>89</v>
      </c>
      <c r="E4381" t="s">
        <v>628</v>
      </c>
      <c r="F4381" t="s">
        <v>3132</v>
      </c>
      <c r="G4381" t="s">
        <v>1939</v>
      </c>
      <c r="H4381" t="s">
        <v>12263</v>
      </c>
      <c r="I4381" t="s">
        <v>12264</v>
      </c>
      <c r="J4381" t="s">
        <v>12264</v>
      </c>
      <c r="K4381" t="s">
        <v>12263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 s="8"/>
      <c r="S4381" s="8"/>
      <c r="T4381" s="8"/>
      <c r="U4381" s="8"/>
      <c r="V4381" s="8"/>
      <c r="W4381" s="8">
        <v>1128550</v>
      </c>
      <c r="X4381" s="8"/>
      <c r="Y4381" s="8"/>
      <c r="Z4381" s="8"/>
      <c r="AA4381" s="8"/>
      <c r="AB4381" s="8"/>
      <c r="AC4381" s="8">
        <v>0</v>
      </c>
      <c r="AD4381"/>
      <c r="AE4381"/>
      <c r="AF4381"/>
      <c r="AG4381"/>
      <c r="AH4381"/>
      <c r="AI4381">
        <v>0</v>
      </c>
      <c r="AJ4381" s="8"/>
      <c r="AK4381" s="8"/>
      <c r="AL4381" s="8"/>
      <c r="AM4381" s="8"/>
      <c r="AN4381" s="8"/>
      <c r="AO4381" s="8">
        <v>1128550</v>
      </c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  <c r="BF4381" s="8"/>
      <c r="BG4381" s="8"/>
      <c r="BH4381" s="8"/>
      <c r="BI4381" s="8"/>
      <c r="BJ4381" s="8"/>
      <c r="BK4381" s="8"/>
      <c r="BL4381"/>
      <c r="BM4381"/>
      <c r="BN4381" s="10">
        <v>0</v>
      </c>
      <c r="BO4381" s="10"/>
      <c r="BP4381" s="10"/>
      <c r="BQ4381" s="10"/>
      <c r="BR4381" s="10"/>
      <c r="BS4381" s="10"/>
      <c r="BT4381" s="10"/>
      <c r="BU4381" s="10"/>
      <c r="BV4381" s="1" t="str">
        <f>Запрос1[[#This Row],[Менеджер]]</f>
        <v>Койшекен Арыстан Оралулы</v>
      </c>
      <c r="BW4381" s="1" t="str">
        <f>Запрос1[[#This Row],[Дирекция]]</f>
        <v>Центральная дирекция</v>
      </c>
      <c r="BX4381" s="1" t="str">
        <f t="shared" si="68"/>
        <v>К/Х "АЗАТ-Р"</v>
      </c>
      <c r="BY4381" s="1" t="str">
        <f t="shared" si="68"/>
        <v>690924350100</v>
      </c>
      <c r="CA4381" t="str">
        <f>Запрос1[[#This Row],[родитель]]</f>
        <v>К/Х "АЗАТ-Р"</v>
      </c>
      <c r="CB4381" t="str">
        <f>Запрос1[[#This Row],[БИНРодителя]]</f>
        <v>690924350100</v>
      </c>
    </row>
    <row r="4382" spans="1:80" x14ac:dyDescent="0.3">
      <c r="A4382" t="s">
        <v>3658</v>
      </c>
      <c r="B4382" t="s">
        <v>6972</v>
      </c>
      <c r="C4382" t="s">
        <v>3816</v>
      </c>
      <c r="D4382" t="s">
        <v>89</v>
      </c>
      <c r="E4382" t="s">
        <v>628</v>
      </c>
      <c r="F4382" t="s">
        <v>12123</v>
      </c>
      <c r="G4382" t="s">
        <v>12265</v>
      </c>
      <c r="H4382" t="s">
        <v>12266</v>
      </c>
      <c r="I4382" t="s">
        <v>12267</v>
      </c>
      <c r="J4382" t="s">
        <v>12267</v>
      </c>
      <c r="K4382" t="s">
        <v>12266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 s="8"/>
      <c r="S4382" s="8"/>
      <c r="T4382" s="8"/>
      <c r="U4382" s="8"/>
      <c r="V4382" s="8"/>
      <c r="W4382" s="8">
        <v>5560000</v>
      </c>
      <c r="X4382" s="8"/>
      <c r="Y4382" s="8"/>
      <c r="Z4382" s="8"/>
      <c r="AA4382" s="8"/>
      <c r="AB4382" s="8"/>
      <c r="AC4382" s="8">
        <v>5560000</v>
      </c>
      <c r="AD4382"/>
      <c r="AE4382"/>
      <c r="AF4382"/>
      <c r="AG4382"/>
      <c r="AH4382"/>
      <c r="AI4382">
        <v>100</v>
      </c>
      <c r="AJ4382" s="8"/>
      <c r="AK4382" s="8"/>
      <c r="AL4382" s="8"/>
      <c r="AM4382" s="8"/>
      <c r="AN4382" s="8"/>
      <c r="AO4382" s="8">
        <v>5560000</v>
      </c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8"/>
      <c r="BE4382" s="8"/>
      <c r="BF4382" s="8"/>
      <c r="BG4382" s="8"/>
      <c r="BH4382" s="8"/>
      <c r="BI4382" s="8"/>
      <c r="BJ4382" s="8"/>
      <c r="BK4382" s="8"/>
      <c r="BL4382"/>
      <c r="BM4382"/>
      <c r="BN4382" s="10">
        <v>0</v>
      </c>
      <c r="BO4382" s="10"/>
      <c r="BP4382" s="10"/>
      <c r="BQ4382" s="10"/>
      <c r="BR4382" s="10"/>
      <c r="BS4382" s="10"/>
      <c r="BT4382" s="10"/>
      <c r="BU4382" s="10"/>
      <c r="BV4382" s="1" t="str">
        <f>Запрос1[[#This Row],[Менеджер]]</f>
        <v>Койшекен Арыстан Оралулы</v>
      </c>
      <c r="BW4382" s="1" t="str">
        <f>Запрос1[[#This Row],[Дирекция]]</f>
        <v>Центральная дирекция</v>
      </c>
      <c r="BX4382" s="1" t="str">
        <f t="shared" si="68"/>
        <v>К/Х  "ЖАНЫМ"</v>
      </c>
      <c r="BY4382" s="1" t="str">
        <f t="shared" si="68"/>
        <v>580910300760</v>
      </c>
      <c r="CA4382" t="str">
        <f>Запрос1[[#This Row],[родитель]]</f>
        <v>К/Х  "ЖАНЫМ"</v>
      </c>
      <c r="CB4382" t="str">
        <f>Запрос1[[#This Row],[БИНРодителя]]</f>
        <v>580910300760</v>
      </c>
    </row>
    <row r="4383" spans="1:80" x14ac:dyDescent="0.3">
      <c r="A4383" t="s">
        <v>3658</v>
      </c>
      <c r="B4383" t="s">
        <v>6972</v>
      </c>
      <c r="C4383" t="s">
        <v>3816</v>
      </c>
      <c r="D4383" t="s">
        <v>89</v>
      </c>
      <c r="E4383" t="s">
        <v>628</v>
      </c>
      <c r="F4383" t="s">
        <v>3777</v>
      </c>
      <c r="G4383" t="s">
        <v>12209</v>
      </c>
      <c r="H4383" t="s">
        <v>12268</v>
      </c>
      <c r="I4383" t="s">
        <v>12269</v>
      </c>
      <c r="J4383" t="s">
        <v>12269</v>
      </c>
      <c r="K4383" t="s">
        <v>12268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 s="8"/>
      <c r="S4383" s="8"/>
      <c r="T4383" s="8"/>
      <c r="U4383" s="8"/>
      <c r="V4383" s="8"/>
      <c r="W4383" s="8">
        <v>235520</v>
      </c>
      <c r="X4383" s="8"/>
      <c r="Y4383" s="8"/>
      <c r="Z4383" s="8"/>
      <c r="AA4383" s="8"/>
      <c r="AB4383" s="8"/>
      <c r="AC4383" s="8">
        <v>0</v>
      </c>
      <c r="AD4383"/>
      <c r="AE4383"/>
      <c r="AF4383"/>
      <c r="AG4383"/>
      <c r="AH4383"/>
      <c r="AI4383">
        <v>0</v>
      </c>
      <c r="AJ4383" s="8"/>
      <c r="AK4383" s="8"/>
      <c r="AL4383" s="8"/>
      <c r="AM4383" s="8"/>
      <c r="AN4383" s="8"/>
      <c r="AO4383" s="8">
        <v>235520</v>
      </c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  <c r="BD4383" s="8"/>
      <c r="BE4383" s="8"/>
      <c r="BF4383" s="8"/>
      <c r="BG4383" s="8"/>
      <c r="BH4383" s="8"/>
      <c r="BI4383" s="8"/>
      <c r="BJ4383" s="8"/>
      <c r="BK4383" s="8"/>
      <c r="BL4383"/>
      <c r="BM4383"/>
      <c r="BN4383" s="10">
        <v>0</v>
      </c>
      <c r="BO4383" s="10"/>
      <c r="BP4383" s="10"/>
      <c r="BQ4383" s="10"/>
      <c r="BR4383" s="10"/>
      <c r="BS4383" s="10"/>
      <c r="BT4383" s="10"/>
      <c r="BU4383" s="10"/>
      <c r="BV4383" s="1" t="str">
        <f>Запрос1[[#This Row],[Менеджер]]</f>
        <v>Койшекен Арыстан Оралулы</v>
      </c>
      <c r="BW4383" s="1" t="str">
        <f>Запрос1[[#This Row],[Дирекция]]</f>
        <v>Центральная дирекция</v>
      </c>
      <c r="BX4383" s="1" t="str">
        <f t="shared" si="68"/>
        <v>к/х "Алтын Дала-1"</v>
      </c>
      <c r="BY4383" s="1" t="str">
        <f t="shared" si="68"/>
        <v>790303350026</v>
      </c>
      <c r="CA4383" t="str">
        <f>Запрос1[[#This Row],[родитель]]</f>
        <v>к/х "Алтын Дала-1"</v>
      </c>
      <c r="CB4383" t="str">
        <f>Запрос1[[#This Row],[БИНРодителя]]</f>
        <v>790303350026</v>
      </c>
    </row>
    <row r="4384" spans="1:80" x14ac:dyDescent="0.3">
      <c r="A4384" t="s">
        <v>3658</v>
      </c>
      <c r="B4384" t="s">
        <v>6972</v>
      </c>
      <c r="C4384" t="s">
        <v>3816</v>
      </c>
      <c r="D4384" t="s">
        <v>89</v>
      </c>
      <c r="E4384" t="s">
        <v>628</v>
      </c>
      <c r="F4384" t="s">
        <v>3132</v>
      </c>
      <c r="G4384" t="s">
        <v>1939</v>
      </c>
      <c r="H4384" t="s">
        <v>3133</v>
      </c>
      <c r="I4384" t="s">
        <v>3134</v>
      </c>
      <c r="J4384" t="s">
        <v>3134</v>
      </c>
      <c r="K4384" t="s">
        <v>3133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 s="8"/>
      <c r="S4384" s="8"/>
      <c r="T4384" s="8"/>
      <c r="U4384" s="8"/>
      <c r="V4384" s="8"/>
      <c r="W4384" s="8">
        <v>300000</v>
      </c>
      <c r="X4384" s="8"/>
      <c r="Y4384" s="8"/>
      <c r="Z4384" s="8"/>
      <c r="AA4384" s="8"/>
      <c r="AB4384" s="8"/>
      <c r="AC4384" s="8">
        <v>0</v>
      </c>
      <c r="AD4384"/>
      <c r="AE4384"/>
      <c r="AF4384"/>
      <c r="AG4384"/>
      <c r="AH4384"/>
      <c r="AI4384">
        <v>0</v>
      </c>
      <c r="AJ4384" s="8"/>
      <c r="AK4384" s="8"/>
      <c r="AL4384" s="8"/>
      <c r="AM4384" s="8"/>
      <c r="AN4384" s="8"/>
      <c r="AO4384" s="8">
        <v>300000</v>
      </c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  <c r="BF4384" s="8"/>
      <c r="BG4384" s="8"/>
      <c r="BH4384" s="8"/>
      <c r="BI4384" s="8"/>
      <c r="BJ4384" s="8"/>
      <c r="BK4384" s="8"/>
      <c r="BL4384"/>
      <c r="BM4384"/>
      <c r="BN4384" s="10">
        <v>0</v>
      </c>
      <c r="BO4384" s="10"/>
      <c r="BP4384" s="10"/>
      <c r="BQ4384" s="10"/>
      <c r="BR4384" s="10"/>
      <c r="BS4384" s="10"/>
      <c r="BT4384" s="10"/>
      <c r="BU4384" s="10"/>
      <c r="BV4384" s="1" t="str">
        <f>Запрос1[[#This Row],[Менеджер]]</f>
        <v>Койшекен Арыстан Оралулы</v>
      </c>
      <c r="BW4384" s="1" t="str">
        <f>Запрос1[[#This Row],[Дирекция]]</f>
        <v>Центральная дирекция</v>
      </c>
      <c r="BX4384" s="1" t="str">
        <f t="shared" si="68"/>
        <v>BAUR-AGRO INVEST</v>
      </c>
      <c r="BY4384" s="1" t="str">
        <f t="shared" si="68"/>
        <v>140740008800</v>
      </c>
      <c r="CA4384" t="str">
        <f>Запрос1[[#This Row],[родитель]]</f>
        <v>BAUR-AGRO INVEST</v>
      </c>
      <c r="CB4384" t="str">
        <f>Запрос1[[#This Row],[БИНРодителя]]</f>
        <v>140740008800</v>
      </c>
    </row>
    <row r="4385" spans="1:80" x14ac:dyDescent="0.3">
      <c r="A4385" t="s">
        <v>3658</v>
      </c>
      <c r="B4385" t="s">
        <v>6972</v>
      </c>
      <c r="C4385" t="s">
        <v>3816</v>
      </c>
      <c r="D4385" t="s">
        <v>89</v>
      </c>
      <c r="E4385" t="s">
        <v>628</v>
      </c>
      <c r="F4385" t="s">
        <v>3132</v>
      </c>
      <c r="G4385" t="s">
        <v>1939</v>
      </c>
      <c r="H4385" t="s">
        <v>12270</v>
      </c>
      <c r="I4385" t="s">
        <v>12271</v>
      </c>
      <c r="J4385" t="s">
        <v>12271</v>
      </c>
      <c r="K4385" t="s">
        <v>12270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 s="8"/>
      <c r="S4385" s="8"/>
      <c r="T4385" s="8"/>
      <c r="U4385" s="8"/>
      <c r="V4385" s="8"/>
      <c r="W4385" s="8">
        <v>228000</v>
      </c>
      <c r="X4385" s="8"/>
      <c r="Y4385" s="8"/>
      <c r="Z4385" s="8"/>
      <c r="AA4385" s="8"/>
      <c r="AB4385" s="8"/>
      <c r="AC4385" s="8">
        <v>0</v>
      </c>
      <c r="AD4385"/>
      <c r="AE4385"/>
      <c r="AF4385"/>
      <c r="AG4385"/>
      <c r="AH4385"/>
      <c r="AI4385">
        <v>0</v>
      </c>
      <c r="AJ4385" s="8"/>
      <c r="AK4385" s="8"/>
      <c r="AL4385" s="8"/>
      <c r="AM4385" s="8"/>
      <c r="AN4385" s="8"/>
      <c r="AO4385" s="8">
        <v>228000</v>
      </c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  <c r="BD4385" s="8"/>
      <c r="BE4385" s="8"/>
      <c r="BF4385" s="8"/>
      <c r="BG4385" s="8"/>
      <c r="BH4385" s="8"/>
      <c r="BI4385" s="8"/>
      <c r="BJ4385" s="8"/>
      <c r="BK4385" s="8"/>
      <c r="BL4385"/>
      <c r="BM4385"/>
      <c r="BN4385" s="10">
        <v>0</v>
      </c>
      <c r="BO4385" s="10"/>
      <c r="BP4385" s="10"/>
      <c r="BQ4385" s="10"/>
      <c r="BR4385" s="10"/>
      <c r="BS4385" s="10"/>
      <c r="BT4385" s="10"/>
      <c r="BU4385" s="10"/>
      <c r="BV4385" s="1" t="str">
        <f>Запрос1[[#This Row],[Менеджер]]</f>
        <v>Койшекен Арыстан Оралулы</v>
      </c>
      <c r="BW4385" s="1" t="str">
        <f>Запрос1[[#This Row],[Дирекция]]</f>
        <v>Центральная дирекция</v>
      </c>
      <c r="BX4385" s="1" t="e">
        <f t="shared" si="68"/>
        <v>#N/A</v>
      </c>
      <c r="BY4385" s="1" t="e">
        <f t="shared" si="68"/>
        <v>#N/A</v>
      </c>
      <c r="CA4385" t="e">
        <f>VLOOKUP(Запрос1[[#This Row],[БИНКХ]],'[2]Группы компаний'!$A:$E,4,0)</f>
        <v>#N/A</v>
      </c>
      <c r="CB4385" t="e">
        <f>VLOOKUP(CA4385,$H:$I,2,0)</f>
        <v>#N/A</v>
      </c>
    </row>
    <row r="4386" spans="1:80" x14ac:dyDescent="0.3">
      <c r="A4386" t="s">
        <v>3658</v>
      </c>
      <c r="B4386" t="s">
        <v>6972</v>
      </c>
      <c r="C4386" t="s">
        <v>3816</v>
      </c>
      <c r="D4386" t="s">
        <v>412</v>
      </c>
      <c r="E4386" t="s">
        <v>3764</v>
      </c>
      <c r="F4386" t="s">
        <v>3423</v>
      </c>
      <c r="G4386" t="s">
        <v>4170</v>
      </c>
      <c r="H4386" t="s">
        <v>12272</v>
      </c>
      <c r="I4386" t="s">
        <v>12273</v>
      </c>
      <c r="J4386" t="s">
        <v>12273</v>
      </c>
      <c r="K4386" t="s">
        <v>12272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 s="8"/>
      <c r="S4386" s="8"/>
      <c r="T4386" s="8"/>
      <c r="U4386" s="8"/>
      <c r="V4386" s="8"/>
      <c r="W4386" s="8">
        <v>7393420</v>
      </c>
      <c r="X4386" s="8"/>
      <c r="Y4386" s="8"/>
      <c r="Z4386" s="8"/>
      <c r="AA4386" s="8"/>
      <c r="AB4386" s="8"/>
      <c r="AC4386" s="8">
        <v>2961020</v>
      </c>
      <c r="AD4386"/>
      <c r="AE4386"/>
      <c r="AF4386"/>
      <c r="AG4386"/>
      <c r="AH4386"/>
      <c r="AI4386">
        <v>40.049999999999997</v>
      </c>
      <c r="AJ4386" s="8"/>
      <c r="AK4386" s="8"/>
      <c r="AL4386" s="8"/>
      <c r="AM4386" s="8"/>
      <c r="AN4386" s="8"/>
      <c r="AO4386" s="8">
        <v>7393420</v>
      </c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8"/>
      <c r="BE4386" s="8"/>
      <c r="BF4386" s="8"/>
      <c r="BG4386" s="8"/>
      <c r="BH4386" s="8"/>
      <c r="BI4386" s="8"/>
      <c r="BJ4386" s="8"/>
      <c r="BK4386" s="8"/>
      <c r="BL4386"/>
      <c r="BM4386"/>
      <c r="BN4386" s="10">
        <v>0</v>
      </c>
      <c r="BO4386" s="10"/>
      <c r="BP4386" s="10"/>
      <c r="BQ4386" s="10"/>
      <c r="BR4386" s="10"/>
      <c r="BS4386" s="10"/>
      <c r="BT4386" s="10"/>
      <c r="BU4386" s="10"/>
      <c r="BV4386" s="1" t="str">
        <f>Запрос1[[#This Row],[Менеджер]]</f>
        <v>Койшекен Арыстан Оралулы</v>
      </c>
      <c r="BW4386" s="1" t="str">
        <f>Запрос1[[#This Row],[Дирекция]]</f>
        <v>Центральная дирекция</v>
      </c>
      <c r="BX4386" s="1" t="str">
        <f t="shared" si="68"/>
        <v>ТОО "БАТЫР-АГРО2020"</v>
      </c>
      <c r="BY4386" s="1" t="str">
        <f t="shared" si="68"/>
        <v>200340015238</v>
      </c>
      <c r="CA4386" t="str">
        <f>Запрос1[[#This Row],[родитель]]</f>
        <v>ТОО "БАТЫР-АГРО2020"</v>
      </c>
      <c r="CB4386" t="str">
        <f>Запрос1[[#This Row],[БИНРодителя]]</f>
        <v>200340015238</v>
      </c>
    </row>
    <row r="4387" spans="1:80" x14ac:dyDescent="0.3">
      <c r="A4387" t="s">
        <v>3658</v>
      </c>
      <c r="B4387" t="s">
        <v>6972</v>
      </c>
      <c r="C4387" t="s">
        <v>122</v>
      </c>
      <c r="D4387" t="s">
        <v>89</v>
      </c>
      <c r="E4387" t="s">
        <v>628</v>
      </c>
      <c r="F4387" t="s">
        <v>3777</v>
      </c>
      <c r="G4387" t="s">
        <v>12209</v>
      </c>
      <c r="H4387" t="s">
        <v>12274</v>
      </c>
      <c r="I4387" t="s">
        <v>12275</v>
      </c>
      <c r="J4387" t="s">
        <v>12275</v>
      </c>
      <c r="K4387" t="s">
        <v>12274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 s="8"/>
      <c r="S4387" s="8"/>
      <c r="T4387" s="8"/>
      <c r="U4387" s="8"/>
      <c r="V4387" s="8"/>
      <c r="W4387" s="8">
        <v>2781640</v>
      </c>
      <c r="X4387" s="8"/>
      <c r="Y4387" s="8"/>
      <c r="Z4387" s="8"/>
      <c r="AA4387" s="8"/>
      <c r="AB4387" s="8"/>
      <c r="AC4387" s="8">
        <v>2781640</v>
      </c>
      <c r="AD4387"/>
      <c r="AE4387"/>
      <c r="AF4387"/>
      <c r="AG4387"/>
      <c r="AH4387"/>
      <c r="AI4387">
        <v>100</v>
      </c>
      <c r="AJ4387" s="8"/>
      <c r="AK4387" s="8"/>
      <c r="AL4387" s="8"/>
      <c r="AM4387" s="8"/>
      <c r="AN4387" s="8"/>
      <c r="AO4387" s="8">
        <v>2781640</v>
      </c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  <c r="BD4387" s="8"/>
      <c r="BE4387" s="8"/>
      <c r="BF4387" s="8"/>
      <c r="BG4387" s="8"/>
      <c r="BH4387" s="8"/>
      <c r="BI4387" s="8"/>
      <c r="BJ4387" s="8"/>
      <c r="BK4387" s="8"/>
      <c r="BL4387"/>
      <c r="BM4387"/>
      <c r="BN4387" s="10">
        <v>0</v>
      </c>
      <c r="BO4387" s="10"/>
      <c r="BP4387" s="10"/>
      <c r="BQ4387" s="10"/>
      <c r="BR4387" s="10"/>
      <c r="BS4387" s="10"/>
      <c r="BT4387" s="10"/>
      <c r="BU4387" s="10"/>
      <c r="BV4387" s="1" t="str">
        <f>Запрос1[[#This Row],[Менеджер]]</f>
        <v>Койшекен Арыстан Оралулы</v>
      </c>
      <c r="BW4387" s="1" t="str">
        <f>Запрос1[[#This Row],[Дирекция]]</f>
        <v>Центральная дирекция</v>
      </c>
      <c r="BX4387" s="1" t="e">
        <f t="shared" si="68"/>
        <v>#N/A</v>
      </c>
      <c r="BY4387" s="1" t="e">
        <f t="shared" si="68"/>
        <v>#N/A</v>
      </c>
      <c r="CA4387" t="e">
        <f>VLOOKUP(Запрос1[[#This Row],[БИНКХ]],'[2]Группы компаний'!$A:$E,4,0)</f>
        <v>#N/A</v>
      </c>
      <c r="CB4387" t="e">
        <f>VLOOKUP(CA4387,$H:$I,2,0)</f>
        <v>#N/A</v>
      </c>
    </row>
    <row r="4388" spans="1:80" x14ac:dyDescent="0.3">
      <c r="A4388" t="s">
        <v>3658</v>
      </c>
      <c r="B4388" t="s">
        <v>6972</v>
      </c>
      <c r="C4388" t="s">
        <v>122</v>
      </c>
      <c r="D4388" t="s">
        <v>89</v>
      </c>
      <c r="E4388" t="s">
        <v>628</v>
      </c>
      <c r="F4388" t="s">
        <v>12107</v>
      </c>
      <c r="G4388" t="s">
        <v>12108</v>
      </c>
      <c r="H4388" t="s">
        <v>12276</v>
      </c>
      <c r="I4388" t="s">
        <v>12277</v>
      </c>
      <c r="J4388" t="s">
        <v>12277</v>
      </c>
      <c r="K4388" t="s">
        <v>12276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 s="8"/>
      <c r="S4388" s="8"/>
      <c r="T4388" s="8"/>
      <c r="U4388" s="8"/>
      <c r="V4388" s="8"/>
      <c r="W4388" s="8">
        <v>2887920</v>
      </c>
      <c r="X4388" s="8"/>
      <c r="Y4388" s="8"/>
      <c r="Z4388" s="8"/>
      <c r="AA4388" s="8"/>
      <c r="AB4388" s="8"/>
      <c r="AC4388" s="8">
        <v>2887920</v>
      </c>
      <c r="AD4388"/>
      <c r="AE4388"/>
      <c r="AF4388"/>
      <c r="AG4388"/>
      <c r="AH4388"/>
      <c r="AI4388">
        <v>100</v>
      </c>
      <c r="AJ4388" s="8"/>
      <c r="AK4388" s="8"/>
      <c r="AL4388" s="8"/>
      <c r="AM4388" s="8"/>
      <c r="AN4388" s="8"/>
      <c r="AO4388" s="8">
        <v>2887920</v>
      </c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8"/>
      <c r="BE4388" s="8"/>
      <c r="BF4388" s="8"/>
      <c r="BG4388" s="8"/>
      <c r="BH4388" s="8"/>
      <c r="BI4388" s="8"/>
      <c r="BJ4388" s="8"/>
      <c r="BK4388" s="8"/>
      <c r="BL4388"/>
      <c r="BM4388"/>
      <c r="BN4388" s="10">
        <v>0</v>
      </c>
      <c r="BO4388" s="10"/>
      <c r="BP4388" s="10"/>
      <c r="BQ4388" s="10"/>
      <c r="BR4388" s="10"/>
      <c r="BS4388" s="10"/>
      <c r="BT4388" s="10"/>
      <c r="BU4388" s="10"/>
      <c r="BV4388" s="1" t="str">
        <f>Запрос1[[#This Row],[Менеджер]]</f>
        <v>Койшекен Арыстан Оралулы</v>
      </c>
      <c r="BW4388" s="1" t="str">
        <f>Запрос1[[#This Row],[Дирекция]]</f>
        <v>Центральная дирекция</v>
      </c>
      <c r="BX4388" s="1" t="e">
        <f t="shared" si="68"/>
        <v>#N/A</v>
      </c>
      <c r="BY4388" s="1" t="e">
        <f t="shared" si="68"/>
        <v>#N/A</v>
      </c>
      <c r="CA4388" t="e">
        <f>VLOOKUP(Запрос1[[#This Row],[БИНКХ]],'[2]Группы компаний'!$A:$E,4,0)</f>
        <v>#N/A</v>
      </c>
      <c r="CB4388" t="e">
        <f>VLOOKUP(CA4388,$H:$I,2,0)</f>
        <v>#N/A</v>
      </c>
    </row>
    <row r="4389" spans="1:80" x14ac:dyDescent="0.3">
      <c r="A4389" t="s">
        <v>3658</v>
      </c>
      <c r="B4389" t="s">
        <v>6972</v>
      </c>
      <c r="C4389" t="s">
        <v>122</v>
      </c>
      <c r="D4389" t="s">
        <v>89</v>
      </c>
      <c r="E4389" t="s">
        <v>628</v>
      </c>
      <c r="F4389" t="s">
        <v>3695</v>
      </c>
      <c r="G4389" t="s">
        <v>3696</v>
      </c>
      <c r="H4389" t="s">
        <v>3697</v>
      </c>
      <c r="I4389" t="s">
        <v>3698</v>
      </c>
      <c r="J4389" t="s">
        <v>3698</v>
      </c>
      <c r="K4389" t="s">
        <v>3697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 s="8"/>
      <c r="S4389" s="8"/>
      <c r="T4389" s="8"/>
      <c r="U4389" s="8"/>
      <c r="V4389" s="8"/>
      <c r="W4389" s="8">
        <v>8388562</v>
      </c>
      <c r="X4389" s="8"/>
      <c r="Y4389" s="8"/>
      <c r="Z4389" s="8"/>
      <c r="AA4389" s="8"/>
      <c r="AB4389" s="8"/>
      <c r="AC4389" s="8">
        <v>2429568.6</v>
      </c>
      <c r="AD4389"/>
      <c r="AE4389"/>
      <c r="AF4389"/>
      <c r="AG4389"/>
      <c r="AH4389"/>
      <c r="AI4389">
        <v>28.96</v>
      </c>
      <c r="AJ4389" s="8"/>
      <c r="AK4389" s="8"/>
      <c r="AL4389" s="8"/>
      <c r="AM4389" s="8"/>
      <c r="AN4389" s="8"/>
      <c r="AO4389" s="8">
        <v>8388562</v>
      </c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  <c r="BF4389" s="8"/>
      <c r="BG4389" s="8"/>
      <c r="BH4389" s="8"/>
      <c r="BI4389" s="8"/>
      <c r="BJ4389" s="8"/>
      <c r="BK4389" s="8"/>
      <c r="BL4389"/>
      <c r="BM4389"/>
      <c r="BN4389" s="10">
        <v>1</v>
      </c>
      <c r="BO4389" s="10">
        <v>12889800</v>
      </c>
      <c r="BP4389" s="10">
        <v>0</v>
      </c>
      <c r="BQ4389" s="10">
        <v>0</v>
      </c>
      <c r="BR4389" s="10"/>
      <c r="BS4389" s="10"/>
      <c r="BT4389" s="10"/>
      <c r="BU4389" s="10"/>
      <c r="BV4389" s="1" t="str">
        <f>Запрос1[[#This Row],[Менеджер]]</f>
        <v>Койшекен Арыстан Оралулы</v>
      </c>
      <c r="BW4389" s="1" t="str">
        <f>Запрос1[[#This Row],[Дирекция]]</f>
        <v>Центральная дирекция</v>
      </c>
      <c r="BX4389" s="1" t="e">
        <f t="shared" si="68"/>
        <v>#N/A</v>
      </c>
      <c r="BY4389" s="1" t="e">
        <f t="shared" si="68"/>
        <v>#N/A</v>
      </c>
      <c r="CA4389" t="e">
        <f>VLOOKUP(Запрос1[[#This Row],[БИНКХ]],'[2]Группы компаний'!$A:$E,4,0)</f>
        <v>#N/A</v>
      </c>
      <c r="CB4389" t="e">
        <f>VLOOKUP(CA4389,$H:$I,2,0)</f>
        <v>#N/A</v>
      </c>
    </row>
    <row r="4390" spans="1:80" x14ac:dyDescent="0.3">
      <c r="A4390" t="s">
        <v>4110</v>
      </c>
      <c r="B4390" t="s">
        <v>4252</v>
      </c>
      <c r="C4390" t="s">
        <v>4423</v>
      </c>
      <c r="D4390" t="s">
        <v>870</v>
      </c>
      <c r="E4390" t="s">
        <v>871</v>
      </c>
      <c r="F4390" t="s">
        <v>4351</v>
      </c>
      <c r="G4390" t="s">
        <v>4352</v>
      </c>
      <c r="H4390" t="s">
        <v>4436</v>
      </c>
      <c r="I4390" t="s">
        <v>4437</v>
      </c>
      <c r="J4390" t="s">
        <v>4437</v>
      </c>
      <c r="K4390" t="s">
        <v>4436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 s="8"/>
      <c r="S4390" s="8"/>
      <c r="T4390" s="8"/>
      <c r="U4390" s="8"/>
      <c r="V4390" s="8">
        <v>84000</v>
      </c>
      <c r="W4390" s="8"/>
      <c r="X4390" s="8"/>
      <c r="Y4390" s="8"/>
      <c r="Z4390" s="8"/>
      <c r="AA4390" s="8"/>
      <c r="AB4390" s="8">
        <v>84000</v>
      </c>
      <c r="AC4390" s="8"/>
      <c r="AD4390"/>
      <c r="AE4390"/>
      <c r="AF4390"/>
      <c r="AG4390"/>
      <c r="AH4390">
        <v>100</v>
      </c>
      <c r="AI4390"/>
      <c r="AJ4390" s="8"/>
      <c r="AK4390" s="8"/>
      <c r="AL4390" s="8"/>
      <c r="AM4390" s="8"/>
      <c r="AN4390" s="8">
        <v>84000</v>
      </c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8"/>
      <c r="BE4390" s="8"/>
      <c r="BF4390" s="8"/>
      <c r="BG4390" s="8"/>
      <c r="BH4390" s="8"/>
      <c r="BI4390" s="8"/>
      <c r="BJ4390" s="8"/>
      <c r="BK4390" s="8"/>
      <c r="BL4390"/>
      <c r="BM4390"/>
      <c r="BN4390" s="10">
        <v>0</v>
      </c>
      <c r="BO4390" s="10"/>
      <c r="BP4390" s="10"/>
      <c r="BQ4390" s="10"/>
      <c r="BR4390" s="10"/>
      <c r="BS4390" s="10"/>
      <c r="BT4390" s="10"/>
      <c r="BU4390" s="10"/>
      <c r="BV4390" s="1" t="str">
        <f>Запрос1[[#This Row],[Менеджер]]</f>
        <v>Бастаубаев Айдын</v>
      </c>
      <c r="BW4390" s="1" t="str">
        <f>Запрос1[[#This Row],[Дирекция]]</f>
        <v>Южная дирекция</v>
      </c>
      <c r="BX4390" s="1" t="str">
        <f t="shared" si="68"/>
        <v>КХ "АЛИ"</v>
      </c>
      <c r="BY4390" s="1" t="str">
        <f t="shared" si="68"/>
        <v>360605400049</v>
      </c>
      <c r="CA4390" t="str">
        <f>Запрос1[[#This Row],[родитель]]</f>
        <v>КХ "АЛИ"</v>
      </c>
      <c r="CB4390" t="str">
        <f>Запрос1[[#This Row],[БИНРодителя]]</f>
        <v>360605400049</v>
      </c>
    </row>
    <row r="4391" spans="1:80" x14ac:dyDescent="0.3">
      <c r="A4391" t="s">
        <v>4110</v>
      </c>
      <c r="B4391" t="s">
        <v>4252</v>
      </c>
      <c r="C4391" t="s">
        <v>4423</v>
      </c>
      <c r="D4391" t="s">
        <v>870</v>
      </c>
      <c r="E4391" t="s">
        <v>871</v>
      </c>
      <c r="F4391" t="s">
        <v>4351</v>
      </c>
      <c r="G4391" t="s">
        <v>4352</v>
      </c>
      <c r="H4391" t="s">
        <v>4438</v>
      </c>
      <c r="I4391" t="s">
        <v>4439</v>
      </c>
      <c r="J4391" t="s">
        <v>4439</v>
      </c>
      <c r="K4391" t="s">
        <v>4438</v>
      </c>
      <c r="L4391">
        <v>0</v>
      </c>
      <c r="M4391">
        <v>0</v>
      </c>
      <c r="N4391">
        <v>1</v>
      </c>
      <c r="O4391">
        <v>1</v>
      </c>
      <c r="P4391">
        <v>1</v>
      </c>
      <c r="Q4391">
        <v>1</v>
      </c>
      <c r="R4391" s="8"/>
      <c r="S4391" s="8"/>
      <c r="T4391" s="8">
        <v>2975000</v>
      </c>
      <c r="U4391" s="8">
        <v>5817450</v>
      </c>
      <c r="V4391" s="8">
        <v>5807000</v>
      </c>
      <c r="W4391" s="8">
        <v>3570000</v>
      </c>
      <c r="X4391" s="8"/>
      <c r="Y4391" s="8"/>
      <c r="Z4391" s="8">
        <v>892500</v>
      </c>
      <c r="AA4391" s="8">
        <v>2730000</v>
      </c>
      <c r="AB4391" s="8">
        <v>494750</v>
      </c>
      <c r="AC4391" s="8">
        <v>1785000</v>
      </c>
      <c r="AD4391"/>
      <c r="AE4391"/>
      <c r="AF4391">
        <v>30</v>
      </c>
      <c r="AG4391">
        <v>46.93</v>
      </c>
      <c r="AH4391">
        <v>8.52</v>
      </c>
      <c r="AI4391">
        <v>50</v>
      </c>
      <c r="AJ4391" s="8"/>
      <c r="AK4391" s="8"/>
      <c r="AL4391" s="8">
        <v>2975000</v>
      </c>
      <c r="AM4391" s="8">
        <v>5817450</v>
      </c>
      <c r="AN4391" s="8">
        <v>5807000</v>
      </c>
      <c r="AO4391" s="8">
        <v>3570000</v>
      </c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  <c r="BD4391" s="8"/>
      <c r="BE4391" s="8"/>
      <c r="BF4391" s="8"/>
      <c r="BG4391" s="8"/>
      <c r="BH4391" s="8">
        <v>6796000</v>
      </c>
      <c r="BI4391" s="8">
        <v>5963000</v>
      </c>
      <c r="BJ4391" s="8">
        <v>4920000</v>
      </c>
      <c r="BK4391" s="8">
        <v>3325000</v>
      </c>
      <c r="BL4391">
        <v>72.395499999999998</v>
      </c>
      <c r="BM4391">
        <v>55.7605</v>
      </c>
      <c r="BN4391" s="10">
        <v>0</v>
      </c>
      <c r="BO4391" s="10"/>
      <c r="BP4391" s="10"/>
      <c r="BQ4391" s="10"/>
      <c r="BR4391" s="10"/>
      <c r="BS4391" s="10"/>
      <c r="BT4391" s="10"/>
      <c r="BU4391" s="10"/>
      <c r="BV4391" s="1" t="str">
        <f>Запрос1[[#This Row],[Менеджер]]</f>
        <v>Бастаубаев Айдын</v>
      </c>
      <c r="BW4391" s="1" t="str">
        <f>Запрос1[[#This Row],[Дирекция]]</f>
        <v>Южная дирекция</v>
      </c>
      <c r="BX4391" s="1" t="str">
        <f t="shared" si="68"/>
        <v>кх "Арнұр"</v>
      </c>
      <c r="BY4391" s="1" t="str">
        <f t="shared" si="68"/>
        <v>750707400759</v>
      </c>
      <c r="CA4391" t="str">
        <f>Запрос1[[#This Row],[родитель]]</f>
        <v>кх "Арнұр"</v>
      </c>
      <c r="CB4391" t="str">
        <f>Запрос1[[#This Row],[БИНРодителя]]</f>
        <v>750707400759</v>
      </c>
    </row>
    <row r="4392" spans="1:80" x14ac:dyDescent="0.3">
      <c r="A4392" t="s">
        <v>4110</v>
      </c>
      <c r="B4392" t="s">
        <v>4252</v>
      </c>
      <c r="C4392" t="s">
        <v>4423</v>
      </c>
      <c r="D4392" t="s">
        <v>870</v>
      </c>
      <c r="E4392" t="s">
        <v>4382</v>
      </c>
      <c r="F4392" t="s">
        <v>4440</v>
      </c>
      <c r="G4392" t="s">
        <v>4441</v>
      </c>
      <c r="H4392" t="s">
        <v>4442</v>
      </c>
      <c r="I4392" t="s">
        <v>4443</v>
      </c>
      <c r="J4392" t="s">
        <v>4443</v>
      </c>
      <c r="K4392" t="s">
        <v>4442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 s="8"/>
      <c r="S4392" s="8">
        <v>4830000</v>
      </c>
      <c r="T4392" s="8"/>
      <c r="U4392" s="8"/>
      <c r="V4392" s="8"/>
      <c r="W4392" s="8"/>
      <c r="X4392" s="8"/>
      <c r="Y4392" s="8">
        <v>4830000</v>
      </c>
      <c r="Z4392" s="8"/>
      <c r="AA4392" s="8"/>
      <c r="AB4392" s="8"/>
      <c r="AC4392" s="8"/>
      <c r="AD4392"/>
      <c r="AE4392">
        <v>100</v>
      </c>
      <c r="AF4392"/>
      <c r="AG4392"/>
      <c r="AH4392"/>
      <c r="AI4392"/>
      <c r="AJ4392" s="8"/>
      <c r="AK4392" s="8">
        <v>4830000</v>
      </c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8"/>
      <c r="BE4392" s="8"/>
      <c r="BF4392" s="8"/>
      <c r="BG4392" s="8"/>
      <c r="BH4392" s="8"/>
      <c r="BI4392" s="8"/>
      <c r="BJ4392" s="8"/>
      <c r="BK4392" s="8"/>
      <c r="BL4392"/>
      <c r="BM4392"/>
      <c r="BN4392" s="10">
        <v>0</v>
      </c>
      <c r="BO4392" s="10"/>
      <c r="BP4392" s="10"/>
      <c r="BQ4392" s="10"/>
      <c r="BR4392" s="10"/>
      <c r="BS4392" s="10"/>
      <c r="BT4392" s="10"/>
      <c r="BU4392" s="10"/>
      <c r="BV4392" s="1" t="str">
        <f>Запрос1[[#This Row],[Менеджер]]</f>
        <v>Бастаубаев Айдын</v>
      </c>
      <c r="BW4392" s="1" t="str">
        <f>Запрос1[[#This Row],[Дирекция]]</f>
        <v>Южная дирекция</v>
      </c>
      <c r="BX4392" s="1" t="str">
        <f t="shared" si="68"/>
        <v>ТОО "Жана Актасты"</v>
      </c>
      <c r="BY4392" s="1" t="str">
        <f t="shared" si="68"/>
        <v>160140023767</v>
      </c>
      <c r="CA4392" t="str">
        <f>Запрос1[[#This Row],[родитель]]</f>
        <v>ТОО "Жана Актасты"</v>
      </c>
      <c r="CB4392" t="str">
        <f>Запрос1[[#This Row],[БИНРодителя]]</f>
        <v>160140023767</v>
      </c>
    </row>
    <row r="4393" spans="1:80" x14ac:dyDescent="0.3">
      <c r="A4393" t="s">
        <v>4110</v>
      </c>
      <c r="B4393" t="s">
        <v>4252</v>
      </c>
      <c r="C4393" t="s">
        <v>4423</v>
      </c>
      <c r="D4393" t="s">
        <v>82</v>
      </c>
      <c r="E4393"/>
      <c r="F4393" t="s">
        <v>4336</v>
      </c>
      <c r="G4393"/>
      <c r="H4393" t="s">
        <v>4444</v>
      </c>
      <c r="I4393" t="s">
        <v>4445</v>
      </c>
      <c r="J4393" t="s">
        <v>4445</v>
      </c>
      <c r="K4393" t="s">
        <v>4444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 s="8">
        <v>8073000</v>
      </c>
      <c r="S4393" s="8"/>
      <c r="T4393" s="8"/>
      <c r="U4393" s="8"/>
      <c r="V4393" s="8"/>
      <c r="W4393" s="8"/>
      <c r="X4393" s="8">
        <v>8073000</v>
      </c>
      <c r="Y4393" s="8"/>
      <c r="Z4393" s="8"/>
      <c r="AA4393" s="8"/>
      <c r="AB4393" s="8"/>
      <c r="AC4393" s="8"/>
      <c r="AD4393">
        <v>100</v>
      </c>
      <c r="AE4393"/>
      <c r="AF4393"/>
      <c r="AG4393"/>
      <c r="AH4393"/>
      <c r="AI4393"/>
      <c r="AJ4393" s="8">
        <v>8073000</v>
      </c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  <c r="BD4393" s="8"/>
      <c r="BE4393" s="8"/>
      <c r="BF4393" s="8"/>
      <c r="BG4393" s="8"/>
      <c r="BH4393" s="8"/>
      <c r="BI4393" s="8"/>
      <c r="BJ4393" s="8"/>
      <c r="BK4393" s="8"/>
      <c r="BL4393"/>
      <c r="BM4393"/>
      <c r="BN4393" s="10">
        <v>0</v>
      </c>
      <c r="BO4393" s="10"/>
      <c r="BP4393" s="10"/>
      <c r="BQ4393" s="10"/>
      <c r="BR4393" s="10"/>
      <c r="BS4393" s="10"/>
      <c r="BT4393" s="10"/>
      <c r="BU4393" s="10"/>
      <c r="BV4393" s="1" t="str">
        <f>Запрос1[[#This Row],[Менеджер]]</f>
        <v>Бастаубаев Айдын</v>
      </c>
      <c r="BW4393" s="1" t="str">
        <f>Запрос1[[#This Row],[Дирекция]]</f>
        <v>Южная дирекция</v>
      </c>
      <c r="BX4393" s="1" t="str">
        <f t="shared" si="68"/>
        <v>ТОО "Агроразвитие"</v>
      </c>
      <c r="BY4393" s="1" t="str">
        <f t="shared" si="68"/>
        <v>120440007818</v>
      </c>
      <c r="CA4393" t="str">
        <f>Запрос1[[#This Row],[родитель]]</f>
        <v>ТОО "Агроразвитие"</v>
      </c>
      <c r="CB4393" t="str">
        <f>Запрос1[[#This Row],[БИНРодителя]]</f>
        <v>120440007818</v>
      </c>
    </row>
    <row r="4394" spans="1:80" x14ac:dyDescent="0.3">
      <c r="A4394" t="s">
        <v>4110</v>
      </c>
      <c r="B4394" t="s">
        <v>4252</v>
      </c>
      <c r="C4394" t="s">
        <v>1900</v>
      </c>
      <c r="D4394"/>
      <c r="E4394"/>
      <c r="F4394"/>
      <c r="G4394"/>
      <c r="H4394" t="s">
        <v>4474</v>
      </c>
      <c r="I4394" t="s">
        <v>4475</v>
      </c>
      <c r="J4394" t="s">
        <v>4475</v>
      </c>
      <c r="K4394" t="s">
        <v>4474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 s="8"/>
      <c r="S4394" s="8"/>
      <c r="T4394" s="8"/>
      <c r="U4394" s="8">
        <v>243000</v>
      </c>
      <c r="V4394" s="8"/>
      <c r="W4394" s="8"/>
      <c r="X4394" s="8"/>
      <c r="Y4394" s="8"/>
      <c r="Z4394" s="8"/>
      <c r="AA4394" s="8">
        <v>243000</v>
      </c>
      <c r="AB4394" s="8"/>
      <c r="AC4394" s="8"/>
      <c r="AD4394"/>
      <c r="AE4394"/>
      <c r="AF4394"/>
      <c r="AG4394">
        <v>100</v>
      </c>
      <c r="AH4394"/>
      <c r="AI4394"/>
      <c r="AJ4394" s="8"/>
      <c r="AK4394" s="8"/>
      <c r="AL4394" s="8"/>
      <c r="AM4394" s="8">
        <v>243000</v>
      </c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8"/>
      <c r="BE4394" s="8"/>
      <c r="BF4394" s="8"/>
      <c r="BG4394" s="8"/>
      <c r="BH4394" s="8"/>
      <c r="BI4394" s="8"/>
      <c r="BJ4394" s="8"/>
      <c r="BK4394" s="8"/>
      <c r="BL4394"/>
      <c r="BM4394"/>
      <c r="BN4394" s="10">
        <v>0</v>
      </c>
      <c r="BO4394" s="10"/>
      <c r="BP4394" s="10"/>
      <c r="BQ4394" s="10"/>
      <c r="BR4394" s="10"/>
      <c r="BS4394" s="10"/>
      <c r="BT4394" s="10"/>
      <c r="BU4394" s="10"/>
      <c r="BV4394" s="1" t="str">
        <f>Запрос1[[#This Row],[Менеджер]]</f>
        <v>Бастаубаев Айдын</v>
      </c>
      <c r="BW4394" s="1" t="str">
        <f>Запрос1[[#This Row],[Дирекция]]</f>
        <v>Южная дирекция</v>
      </c>
      <c r="BX4394" s="1" t="str">
        <f t="shared" si="68"/>
        <v>Дадаев Чаладин Мусаевич</v>
      </c>
      <c r="BY4394" s="1" t="str">
        <f t="shared" si="68"/>
        <v>540223300916</v>
      </c>
      <c r="CA4394" t="str">
        <f>Запрос1[[#This Row],[родитель]]</f>
        <v>Дадаев Чаладин Мусаевич</v>
      </c>
      <c r="CB4394" t="str">
        <f>Запрос1[[#This Row],[БИНРодителя]]</f>
        <v>540223300916</v>
      </c>
    </row>
    <row r="4395" spans="1:80" x14ac:dyDescent="0.3">
      <c r="A4395" t="s">
        <v>4110</v>
      </c>
      <c r="B4395" t="s">
        <v>4252</v>
      </c>
      <c r="C4395" t="s">
        <v>1900</v>
      </c>
      <c r="D4395"/>
      <c r="E4395"/>
      <c r="F4395"/>
      <c r="G4395"/>
      <c r="H4395" t="s">
        <v>4476</v>
      </c>
      <c r="I4395" t="s">
        <v>4477</v>
      </c>
      <c r="J4395" t="s">
        <v>4477</v>
      </c>
      <c r="K4395" t="s">
        <v>4476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 s="8">
        <v>550263.89</v>
      </c>
      <c r="S4395" s="8"/>
      <c r="T4395" s="8"/>
      <c r="U4395" s="8"/>
      <c r="V4395" s="8"/>
      <c r="W4395" s="8"/>
      <c r="X4395" s="8">
        <v>105600</v>
      </c>
      <c r="Y4395" s="8"/>
      <c r="Z4395" s="8"/>
      <c r="AA4395" s="8"/>
      <c r="AB4395" s="8"/>
      <c r="AC4395" s="8"/>
      <c r="AD4395">
        <v>19.190000000000001</v>
      </c>
      <c r="AE4395"/>
      <c r="AF4395"/>
      <c r="AG4395"/>
      <c r="AH4395"/>
      <c r="AI4395"/>
      <c r="AJ4395" s="8">
        <v>550263.89</v>
      </c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  <c r="BD4395" s="8"/>
      <c r="BE4395" s="8"/>
      <c r="BF4395" s="8"/>
      <c r="BG4395" s="8"/>
      <c r="BH4395" s="8"/>
      <c r="BI4395" s="8"/>
      <c r="BJ4395" s="8"/>
      <c r="BK4395" s="8"/>
      <c r="BL4395"/>
      <c r="BM4395"/>
      <c r="BN4395" s="10">
        <v>0</v>
      </c>
      <c r="BO4395" s="10"/>
      <c r="BP4395" s="10"/>
      <c r="BQ4395" s="10"/>
      <c r="BR4395" s="10"/>
      <c r="BS4395" s="10"/>
      <c r="BT4395" s="10"/>
      <c r="BU4395" s="10"/>
      <c r="BV4395" s="1" t="str">
        <f>Запрос1[[#This Row],[Менеджер]]</f>
        <v>Бастаубаев Айдын</v>
      </c>
      <c r="BW4395" s="1" t="str">
        <f>Запрос1[[#This Row],[Дирекция]]</f>
        <v>Южная дирекция</v>
      </c>
      <c r="BX4395" s="1" t="str">
        <f t="shared" si="68"/>
        <v>Казаев Бадрадин</v>
      </c>
      <c r="BY4395" s="1" t="str">
        <f t="shared" si="68"/>
        <v>530412302046</v>
      </c>
      <c r="CA4395" t="str">
        <f>Запрос1[[#This Row],[родитель]]</f>
        <v>Казаев Бадрадин</v>
      </c>
      <c r="CB4395" t="str">
        <f>Запрос1[[#This Row],[БИНРодителя]]</f>
        <v>530412302046</v>
      </c>
    </row>
    <row r="4396" spans="1:80" x14ac:dyDescent="0.3">
      <c r="A4396" t="s">
        <v>4110</v>
      </c>
      <c r="B4396" t="s">
        <v>4252</v>
      </c>
      <c r="C4396" t="s">
        <v>1900</v>
      </c>
      <c r="D4396"/>
      <c r="E4396"/>
      <c r="F4396"/>
      <c r="G4396"/>
      <c r="H4396" t="s">
        <v>4478</v>
      </c>
      <c r="I4396" t="s">
        <v>4479</v>
      </c>
      <c r="J4396" t="s">
        <v>4479</v>
      </c>
      <c r="K4396" t="s">
        <v>4478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 s="8"/>
      <c r="S4396" s="8">
        <v>604000</v>
      </c>
      <c r="T4396" s="8"/>
      <c r="U4396" s="8"/>
      <c r="V4396" s="8"/>
      <c r="W4396" s="8"/>
      <c r="X4396" s="8"/>
      <c r="Y4396" s="8">
        <v>604000</v>
      </c>
      <c r="Z4396" s="8"/>
      <c r="AA4396" s="8"/>
      <c r="AB4396" s="8"/>
      <c r="AC4396" s="8"/>
      <c r="AD4396"/>
      <c r="AE4396">
        <v>100</v>
      </c>
      <c r="AF4396"/>
      <c r="AG4396"/>
      <c r="AH4396"/>
      <c r="AI4396"/>
      <c r="AJ4396" s="8"/>
      <c r="AK4396" s="8">
        <v>604000</v>
      </c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8"/>
      <c r="BE4396" s="8"/>
      <c r="BF4396" s="8"/>
      <c r="BG4396" s="8"/>
      <c r="BH4396" s="8"/>
      <c r="BI4396" s="8"/>
      <c r="BJ4396" s="8"/>
      <c r="BK4396" s="8"/>
      <c r="BL4396"/>
      <c r="BM4396"/>
      <c r="BN4396" s="10">
        <v>0</v>
      </c>
      <c r="BO4396" s="10"/>
      <c r="BP4396" s="10"/>
      <c r="BQ4396" s="10"/>
      <c r="BR4396" s="10"/>
      <c r="BS4396" s="10"/>
      <c r="BT4396" s="10"/>
      <c r="BU4396" s="10"/>
      <c r="BV4396" s="1" t="str">
        <f>Запрос1[[#This Row],[Менеджер]]</f>
        <v>Бастаубаев Айдын</v>
      </c>
      <c r="BW4396" s="1" t="str">
        <f>Запрос1[[#This Row],[Дирекция]]</f>
        <v>Южная дирекция</v>
      </c>
      <c r="BX4396" s="1" t="str">
        <f t="shared" si="68"/>
        <v>кх "Исмаилов"</v>
      </c>
      <c r="BY4396" s="1" t="str">
        <f t="shared" si="68"/>
        <v>540403301080</v>
      </c>
      <c r="CA4396" t="str">
        <f>Запрос1[[#This Row],[родитель]]</f>
        <v>кх "Исмаилов"</v>
      </c>
      <c r="CB4396" t="str">
        <f>Запрос1[[#This Row],[БИНРодителя]]</f>
        <v>540403301080</v>
      </c>
    </row>
    <row r="4397" spans="1:80" x14ac:dyDescent="0.3">
      <c r="A4397" t="s">
        <v>4110</v>
      </c>
      <c r="B4397" t="s">
        <v>4252</v>
      </c>
      <c r="C4397" t="s">
        <v>1900</v>
      </c>
      <c r="D4397"/>
      <c r="E4397"/>
      <c r="F4397"/>
      <c r="G4397"/>
      <c r="H4397" t="s">
        <v>4480</v>
      </c>
      <c r="I4397" t="s">
        <v>4481</v>
      </c>
      <c r="J4397" t="s">
        <v>4481</v>
      </c>
      <c r="K4397" t="s">
        <v>4480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 s="8">
        <v>1241601</v>
      </c>
      <c r="S4397" s="8">
        <v>1265500</v>
      </c>
      <c r="T4397" s="8"/>
      <c r="U4397" s="8"/>
      <c r="V4397" s="8"/>
      <c r="W4397" s="8"/>
      <c r="X4397" s="8">
        <v>187145</v>
      </c>
      <c r="Y4397" s="8">
        <v>379650</v>
      </c>
      <c r="Z4397" s="8"/>
      <c r="AA4397" s="8"/>
      <c r="AB4397" s="8"/>
      <c r="AC4397" s="8"/>
      <c r="AD4397">
        <v>15.07</v>
      </c>
      <c r="AE4397">
        <v>30</v>
      </c>
      <c r="AF4397"/>
      <c r="AG4397"/>
      <c r="AH4397"/>
      <c r="AI4397"/>
      <c r="AJ4397" s="8">
        <v>1241601</v>
      </c>
      <c r="AK4397" s="8">
        <v>1265500</v>
      </c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  <c r="BF4397" s="8"/>
      <c r="BG4397" s="8"/>
      <c r="BH4397" s="8"/>
      <c r="BI4397" s="8"/>
      <c r="BJ4397" s="8"/>
      <c r="BK4397" s="8"/>
      <c r="BL4397"/>
      <c r="BM4397"/>
      <c r="BN4397" s="10">
        <v>0</v>
      </c>
      <c r="BO4397" s="10"/>
      <c r="BP4397" s="10"/>
      <c r="BQ4397" s="10"/>
      <c r="BR4397" s="10"/>
      <c r="BS4397" s="10"/>
      <c r="BT4397" s="10"/>
      <c r="BU4397" s="10"/>
      <c r="BV4397" s="1" t="str">
        <f>Запрос1[[#This Row],[Менеджер]]</f>
        <v>Бастаубаев Айдын</v>
      </c>
      <c r="BW4397" s="1" t="str">
        <f>Запрос1[[#This Row],[Дирекция]]</f>
        <v>Южная дирекция</v>
      </c>
      <c r="BX4397" s="1" t="str">
        <f t="shared" si="68"/>
        <v>Ли Афанасий Николаевич</v>
      </c>
      <c r="BY4397" s="1" t="str">
        <f t="shared" si="68"/>
        <v>550405300045</v>
      </c>
      <c r="CA4397" t="str">
        <f>Запрос1[[#This Row],[родитель]]</f>
        <v>Ли Афанасий Николаевич</v>
      </c>
      <c r="CB4397" t="str">
        <f>Запрос1[[#This Row],[БИНРодителя]]</f>
        <v>550405300045</v>
      </c>
    </row>
    <row r="4398" spans="1:80" x14ac:dyDescent="0.3">
      <c r="A4398" t="s">
        <v>4110</v>
      </c>
      <c r="B4398" t="s">
        <v>4252</v>
      </c>
      <c r="C4398" t="s">
        <v>1900</v>
      </c>
      <c r="D4398"/>
      <c r="E4398"/>
      <c r="F4398"/>
      <c r="G4398"/>
      <c r="H4398" t="s">
        <v>4482</v>
      </c>
      <c r="I4398" t="s">
        <v>4483</v>
      </c>
      <c r="J4398" t="s">
        <v>4483</v>
      </c>
      <c r="K4398" t="s">
        <v>4482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1</v>
      </c>
      <c r="R4398" s="8"/>
      <c r="S4398" s="8"/>
      <c r="T4398" s="8"/>
      <c r="U4398" s="8">
        <v>2419236</v>
      </c>
      <c r="V4398" s="8"/>
      <c r="W4398" s="8">
        <v>1197000</v>
      </c>
      <c r="X4398" s="8"/>
      <c r="Y4398" s="8"/>
      <c r="Z4398" s="8"/>
      <c r="AA4398" s="8">
        <v>746425.17</v>
      </c>
      <c r="AB4398" s="8"/>
      <c r="AC4398" s="8">
        <v>1197000</v>
      </c>
      <c r="AD4398"/>
      <c r="AE4398"/>
      <c r="AF4398"/>
      <c r="AG4398">
        <v>30.85</v>
      </c>
      <c r="AH4398"/>
      <c r="AI4398">
        <v>100</v>
      </c>
      <c r="AJ4398" s="8"/>
      <c r="AK4398" s="8"/>
      <c r="AL4398" s="8"/>
      <c r="AM4398" s="8">
        <v>2567486</v>
      </c>
      <c r="AN4398" s="8"/>
      <c r="AO4398" s="8">
        <v>1197000</v>
      </c>
      <c r="AP4398" s="8"/>
      <c r="AQ4398" s="8"/>
      <c r="AR4398" s="8"/>
      <c r="AS4398" s="8">
        <v>148250</v>
      </c>
      <c r="AT4398" s="8"/>
      <c r="AU4398" s="8"/>
      <c r="AV4398" s="8"/>
      <c r="AW4398" s="8"/>
      <c r="AX4398" s="8"/>
      <c r="AY4398" s="8">
        <v>148250</v>
      </c>
      <c r="AZ4398" s="8"/>
      <c r="BA4398" s="8"/>
      <c r="BB4398" s="8"/>
      <c r="BC4398" s="8"/>
      <c r="BD4398" s="8"/>
      <c r="BE4398" s="8">
        <v>148250</v>
      </c>
      <c r="BF4398" s="8"/>
      <c r="BG4398" s="8"/>
      <c r="BH4398" s="8"/>
      <c r="BI4398" s="8"/>
      <c r="BJ4398" s="8"/>
      <c r="BK4398" s="8"/>
      <c r="BL4398"/>
      <c r="BM4398"/>
      <c r="BN4398" s="10">
        <v>0</v>
      </c>
      <c r="BO4398" s="10"/>
      <c r="BP4398" s="10"/>
      <c r="BQ4398" s="10"/>
      <c r="BR4398" s="10"/>
      <c r="BS4398" s="10"/>
      <c r="BT4398" s="10"/>
      <c r="BU4398" s="10"/>
      <c r="BV4398" s="1" t="str">
        <f>Запрос1[[#This Row],[Менеджер]]</f>
        <v>Бастаубаев Айдын</v>
      </c>
      <c r="BW4398" s="1" t="str">
        <f>Запрос1[[#This Row],[Дирекция]]</f>
        <v>Южная дирекция</v>
      </c>
      <c r="BX4398" s="1" t="str">
        <f t="shared" si="68"/>
        <v>Толеубеков Марат Калыбекович</v>
      </c>
      <c r="BY4398" s="1" t="str">
        <f t="shared" si="68"/>
        <v>770409301145</v>
      </c>
      <c r="CA4398" t="str">
        <f>Запрос1[[#This Row],[родитель]]</f>
        <v>Толеубеков Марат Калыбекович</v>
      </c>
      <c r="CB4398" t="str">
        <f>Запрос1[[#This Row],[БИНРодителя]]</f>
        <v>770409301145</v>
      </c>
    </row>
    <row r="4399" spans="1:80" x14ac:dyDescent="0.3">
      <c r="A4399" t="s">
        <v>4110</v>
      </c>
      <c r="B4399" t="s">
        <v>4252</v>
      </c>
      <c r="C4399" t="s">
        <v>1900</v>
      </c>
      <c r="D4399"/>
      <c r="E4399"/>
      <c r="F4399"/>
      <c r="G4399"/>
      <c r="H4399" t="s">
        <v>4484</v>
      </c>
      <c r="I4399" t="s">
        <v>4485</v>
      </c>
      <c r="J4399" t="s">
        <v>4485</v>
      </c>
      <c r="K4399" t="s">
        <v>4484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1</v>
      </c>
      <c r="R4399" s="8"/>
      <c r="S4399" s="8"/>
      <c r="T4399" s="8"/>
      <c r="U4399" s="8">
        <v>2882563</v>
      </c>
      <c r="V4399" s="8">
        <v>4954060</v>
      </c>
      <c r="W4399" s="8">
        <v>4473920</v>
      </c>
      <c r="X4399" s="8"/>
      <c r="Y4399" s="8"/>
      <c r="Z4399" s="8"/>
      <c r="AA4399" s="8">
        <v>827118</v>
      </c>
      <c r="AB4399" s="8">
        <v>600000</v>
      </c>
      <c r="AC4399" s="8">
        <v>1342190</v>
      </c>
      <c r="AD4399"/>
      <c r="AE4399"/>
      <c r="AF4399"/>
      <c r="AG4399">
        <v>28.69</v>
      </c>
      <c r="AH4399">
        <v>12.11</v>
      </c>
      <c r="AI4399">
        <v>30</v>
      </c>
      <c r="AJ4399" s="8"/>
      <c r="AK4399" s="8"/>
      <c r="AL4399" s="8"/>
      <c r="AM4399" s="8">
        <v>2882563</v>
      </c>
      <c r="AN4399" s="8">
        <v>4954060</v>
      </c>
      <c r="AO4399" s="8">
        <v>4473920</v>
      </c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8"/>
      <c r="BE4399" s="8"/>
      <c r="BF4399" s="8"/>
      <c r="BG4399" s="8"/>
      <c r="BH4399" s="8"/>
      <c r="BI4399" s="8"/>
      <c r="BJ4399" s="8"/>
      <c r="BK4399" s="8"/>
      <c r="BL4399"/>
      <c r="BM4399"/>
      <c r="BN4399" s="10">
        <v>0</v>
      </c>
      <c r="BO4399" s="10"/>
      <c r="BP4399" s="10"/>
      <c r="BQ4399" s="10"/>
      <c r="BR4399" s="10"/>
      <c r="BS4399" s="10"/>
      <c r="BT4399" s="10"/>
      <c r="BU4399" s="10"/>
      <c r="BV4399" s="1" t="str">
        <f>Запрос1[[#This Row],[Менеджер]]</f>
        <v>Бастаубаев Айдын</v>
      </c>
      <c r="BW4399" s="1" t="str">
        <f>Запрос1[[#This Row],[Дирекция]]</f>
        <v>Южная дирекция</v>
      </c>
      <c r="BX4399" s="1" t="str">
        <f t="shared" si="68"/>
        <v>Шакерова Магрипаш Толеухановна</v>
      </c>
      <c r="BY4399" s="1" t="str">
        <f t="shared" si="68"/>
        <v>751224401506</v>
      </c>
      <c r="CA4399" t="str">
        <f>Запрос1[[#This Row],[родитель]]</f>
        <v>Шакерова Магрипаш Толеухановна</v>
      </c>
      <c r="CB4399" t="str">
        <f>Запрос1[[#This Row],[БИНРодителя]]</f>
        <v>751224401506</v>
      </c>
    </row>
    <row r="4400" spans="1:80" x14ac:dyDescent="0.3">
      <c r="A4400" t="s">
        <v>4110</v>
      </c>
      <c r="B4400" t="s">
        <v>4252</v>
      </c>
      <c r="C4400" t="s">
        <v>1900</v>
      </c>
      <c r="D4400" t="s">
        <v>870</v>
      </c>
      <c r="E4400" t="s">
        <v>4486</v>
      </c>
      <c r="F4400" t="s">
        <v>4487</v>
      </c>
      <c r="G4400" t="s">
        <v>4488</v>
      </c>
      <c r="H4400" t="s">
        <v>4489</v>
      </c>
      <c r="I4400" t="s">
        <v>4490</v>
      </c>
      <c r="J4400" t="s">
        <v>4490</v>
      </c>
      <c r="K4400" t="s">
        <v>4489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 s="8"/>
      <c r="S4400" s="8"/>
      <c r="T4400" s="8">
        <v>5589840</v>
      </c>
      <c r="U4400" s="8"/>
      <c r="V4400" s="8"/>
      <c r="W4400" s="8"/>
      <c r="X4400" s="8"/>
      <c r="Y4400" s="8"/>
      <c r="Z4400" s="8">
        <v>1676952</v>
      </c>
      <c r="AA4400" s="8"/>
      <c r="AB4400" s="8"/>
      <c r="AC4400" s="8"/>
      <c r="AD4400"/>
      <c r="AE4400"/>
      <c r="AF4400">
        <v>30</v>
      </c>
      <c r="AG4400"/>
      <c r="AH4400"/>
      <c r="AI4400"/>
      <c r="AJ4400" s="8"/>
      <c r="AK4400" s="8"/>
      <c r="AL4400" s="8">
        <v>5589840</v>
      </c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8"/>
      <c r="BE4400" s="8"/>
      <c r="BF4400" s="8"/>
      <c r="BG4400" s="8"/>
      <c r="BH4400" s="8"/>
      <c r="BI4400" s="8"/>
      <c r="BJ4400" s="8"/>
      <c r="BK4400" s="8"/>
      <c r="BL4400"/>
      <c r="BM4400"/>
      <c r="BN4400" s="10">
        <v>0</v>
      </c>
      <c r="BO4400" s="10"/>
      <c r="BP4400" s="10"/>
      <c r="BQ4400" s="10"/>
      <c r="BR4400" s="10"/>
      <c r="BS4400" s="10"/>
      <c r="BT4400" s="10"/>
      <c r="BU4400" s="10"/>
      <c r="BV4400" s="1" t="str">
        <f>Запрос1[[#This Row],[Менеджер]]</f>
        <v>Бастаубаев Айдын</v>
      </c>
      <c r="BW4400" s="1" t="str">
        <f>Запрос1[[#This Row],[Дирекция]]</f>
        <v>Южная дирекция</v>
      </c>
      <c r="BX4400" s="1" t="str">
        <f t="shared" si="68"/>
        <v>Производственный кооператив "СПК Feedlot"</v>
      </c>
      <c r="BY4400" s="1" t="str">
        <f t="shared" si="68"/>
        <v>170140015371</v>
      </c>
      <c r="CA4400" t="str">
        <f>Запрос1[[#This Row],[родитель]]</f>
        <v>Производственный кооператив "СПК Feedlot"</v>
      </c>
      <c r="CB4400" t="str">
        <f>Запрос1[[#This Row],[БИНРодителя]]</f>
        <v>170140015371</v>
      </c>
    </row>
    <row r="4401" spans="1:80" x14ac:dyDescent="0.3">
      <c r="A4401" t="s">
        <v>4110</v>
      </c>
      <c r="B4401" t="s">
        <v>4252</v>
      </c>
      <c r="C4401" t="s">
        <v>1900</v>
      </c>
      <c r="D4401" t="s">
        <v>870</v>
      </c>
      <c r="E4401" t="s">
        <v>4486</v>
      </c>
      <c r="F4401" t="s">
        <v>4491</v>
      </c>
      <c r="G4401" t="s">
        <v>4492</v>
      </c>
      <c r="H4401" t="s">
        <v>4493</v>
      </c>
      <c r="I4401" t="s">
        <v>4494</v>
      </c>
      <c r="J4401" t="s">
        <v>4494</v>
      </c>
      <c r="K4401" t="s">
        <v>4493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 s="8"/>
      <c r="S4401" s="8"/>
      <c r="T4401" s="8"/>
      <c r="U4401" s="8">
        <v>2499000</v>
      </c>
      <c r="V4401" s="8"/>
      <c r="W4401" s="8"/>
      <c r="X4401" s="8"/>
      <c r="Y4401" s="8"/>
      <c r="Z4401" s="8"/>
      <c r="AA4401" s="8">
        <v>2499000</v>
      </c>
      <c r="AB4401" s="8"/>
      <c r="AC4401" s="8"/>
      <c r="AD4401"/>
      <c r="AE4401"/>
      <c r="AF4401"/>
      <c r="AG4401">
        <v>100</v>
      </c>
      <c r="AH4401"/>
      <c r="AI4401"/>
      <c r="AJ4401" s="8"/>
      <c r="AK4401" s="8"/>
      <c r="AL4401" s="8"/>
      <c r="AM4401" s="8">
        <v>2499000</v>
      </c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  <c r="BF4401" s="8"/>
      <c r="BG4401" s="8"/>
      <c r="BH4401" s="8">
        <v>2409000</v>
      </c>
      <c r="BI4401" s="8"/>
      <c r="BJ4401" s="8">
        <v>2409000</v>
      </c>
      <c r="BK4401" s="8"/>
      <c r="BL4401">
        <v>100</v>
      </c>
      <c r="BM4401"/>
      <c r="BN4401" s="10">
        <v>0</v>
      </c>
      <c r="BO4401" s="10"/>
      <c r="BP4401" s="10"/>
      <c r="BQ4401" s="10"/>
      <c r="BR4401" s="10"/>
      <c r="BS4401" s="10"/>
      <c r="BT4401" s="10"/>
      <c r="BU4401" s="10"/>
      <c r="BV4401" s="1" t="str">
        <f>Запрос1[[#This Row],[Менеджер]]</f>
        <v>Бастаубаев Айдын</v>
      </c>
      <c r="BW4401" s="1" t="str">
        <f>Запрос1[[#This Row],[Дирекция]]</f>
        <v>Южная дирекция</v>
      </c>
      <c r="BX4401" s="1" t="str">
        <f t="shared" si="68"/>
        <v>ТОО "Әлмес"</v>
      </c>
      <c r="BY4401" s="1" t="str">
        <f t="shared" si="68"/>
        <v>130240020592</v>
      </c>
      <c r="CA4401" t="str">
        <f>Запрос1[[#This Row],[КХ]]</f>
        <v>ТОО "Әлмес"</v>
      </c>
      <c r="CB4401" t="str">
        <f>Запрос1[[#This Row],[БИНКХ]]</f>
        <v>130240020592</v>
      </c>
    </row>
    <row r="4402" spans="1:80" x14ac:dyDescent="0.3">
      <c r="A4402" t="s">
        <v>4110</v>
      </c>
      <c r="B4402" t="s">
        <v>4252</v>
      </c>
      <c r="C4402" t="s">
        <v>1900</v>
      </c>
      <c r="D4402" t="s">
        <v>870</v>
      </c>
      <c r="E4402" t="s">
        <v>4126</v>
      </c>
      <c r="F4402" t="s">
        <v>4495</v>
      </c>
      <c r="G4402" t="s">
        <v>4496</v>
      </c>
      <c r="H4402" t="s">
        <v>4497</v>
      </c>
      <c r="I4402" t="s">
        <v>4498</v>
      </c>
      <c r="J4402" t="s">
        <v>4498</v>
      </c>
      <c r="K4402" t="s">
        <v>4497</v>
      </c>
      <c r="L4402">
        <v>1</v>
      </c>
      <c r="M4402">
        <v>0</v>
      </c>
      <c r="N4402">
        <v>1</v>
      </c>
      <c r="O4402">
        <v>1</v>
      </c>
      <c r="P4402">
        <v>1</v>
      </c>
      <c r="Q4402">
        <v>0</v>
      </c>
      <c r="R4402" s="8">
        <v>1617849.83</v>
      </c>
      <c r="S4402" s="8"/>
      <c r="T4402" s="8">
        <v>130500</v>
      </c>
      <c r="U4402" s="8">
        <v>353150</v>
      </c>
      <c r="V4402" s="8">
        <v>654500</v>
      </c>
      <c r="W4402" s="8"/>
      <c r="X4402" s="8">
        <v>85500</v>
      </c>
      <c r="Y4402" s="8"/>
      <c r="Z4402" s="8">
        <v>130500</v>
      </c>
      <c r="AA4402" s="8">
        <v>353150</v>
      </c>
      <c r="AB4402" s="8">
        <v>0</v>
      </c>
      <c r="AC4402" s="8"/>
      <c r="AD4402">
        <v>5.28</v>
      </c>
      <c r="AE4402"/>
      <c r="AF4402">
        <v>100</v>
      </c>
      <c r="AG4402">
        <v>100</v>
      </c>
      <c r="AH4402">
        <v>0</v>
      </c>
      <c r="AI4402"/>
      <c r="AJ4402" s="8">
        <v>1617849.83</v>
      </c>
      <c r="AK4402" s="8"/>
      <c r="AL4402" s="8">
        <v>130500</v>
      </c>
      <c r="AM4402" s="8">
        <v>353150</v>
      </c>
      <c r="AN4402" s="8">
        <v>654500</v>
      </c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8"/>
      <c r="BE4402" s="8"/>
      <c r="BF4402" s="8"/>
      <c r="BG4402" s="8"/>
      <c r="BH4402" s="8"/>
      <c r="BI4402" s="8"/>
      <c r="BJ4402" s="8"/>
      <c r="BK4402" s="8"/>
      <c r="BL4402"/>
      <c r="BM4402"/>
      <c r="BN4402" s="10">
        <v>0</v>
      </c>
      <c r="BO4402" s="10"/>
      <c r="BP4402" s="10"/>
      <c r="BQ4402" s="10"/>
      <c r="BR4402" s="10"/>
      <c r="BS4402" s="10"/>
      <c r="BT4402" s="10"/>
      <c r="BU4402" s="10"/>
      <c r="BV4402" s="1" t="str">
        <f>Запрос1[[#This Row],[Менеджер]]</f>
        <v>Бастаубаев Айдын</v>
      </c>
      <c r="BW4402" s="1" t="str">
        <f>Запрос1[[#This Row],[Дирекция]]</f>
        <v>Южная дирекция</v>
      </c>
      <c r="BX4402" s="1" t="e">
        <f t="shared" si="68"/>
        <v>#N/A</v>
      </c>
      <c r="BY4402" s="1" t="e">
        <f t="shared" si="68"/>
        <v>#N/A</v>
      </c>
      <c r="CA4402" t="e">
        <f>VLOOKUP(Запрос1[[#This Row],[БИНКХ]],'[2]Группы компаний'!$A:$E,4,0)</f>
        <v>#N/A</v>
      </c>
      <c r="CB4402" t="e">
        <f>VLOOKUP(CA4402,$H:$I,2,0)</f>
        <v>#N/A</v>
      </c>
    </row>
    <row r="4403" spans="1:80" x14ac:dyDescent="0.3">
      <c r="A4403" t="s">
        <v>4110</v>
      </c>
      <c r="B4403" t="s">
        <v>4252</v>
      </c>
      <c r="C4403" t="s">
        <v>1900</v>
      </c>
      <c r="D4403" t="s">
        <v>870</v>
      </c>
      <c r="E4403" t="s">
        <v>4126</v>
      </c>
      <c r="F4403" t="s">
        <v>4495</v>
      </c>
      <c r="G4403" t="s">
        <v>4496</v>
      </c>
      <c r="H4403" t="s">
        <v>8798</v>
      </c>
      <c r="I4403" t="s">
        <v>8799</v>
      </c>
      <c r="J4403" t="s">
        <v>8799</v>
      </c>
      <c r="K4403" t="s">
        <v>8798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/>
      <c r="AE4403"/>
      <c r="AF4403"/>
      <c r="AG4403"/>
      <c r="AH4403"/>
      <c r="AI4403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  <c r="BF4403" s="8"/>
      <c r="BG4403" s="8"/>
      <c r="BH4403" s="8"/>
      <c r="BI4403" s="8"/>
      <c r="BJ4403" s="8"/>
      <c r="BK4403" s="8"/>
      <c r="BL4403"/>
      <c r="BM4403"/>
      <c r="BN4403" s="10">
        <v>1</v>
      </c>
      <c r="BO4403" s="10">
        <v>8695000</v>
      </c>
      <c r="BP4403" s="10">
        <v>8695000</v>
      </c>
      <c r="BQ4403" s="10">
        <v>100</v>
      </c>
      <c r="BR4403" s="10"/>
      <c r="BS4403" s="10"/>
      <c r="BT4403" s="10"/>
      <c r="BU4403" s="10"/>
      <c r="BV4403" s="1" t="str">
        <f>Запрос1[[#This Row],[Менеджер]]</f>
        <v>Бастаубаев Айдын</v>
      </c>
      <c r="BW4403" s="1" t="str">
        <f>Запрос1[[#This Row],[Дирекция]]</f>
        <v>Южная дирекция</v>
      </c>
      <c r="BX4403" s="1" t="str">
        <f t="shared" si="68"/>
        <v>КХ "Ибрагимов А.Г."</v>
      </c>
      <c r="BY4403" s="1" t="str">
        <f t="shared" si="68"/>
        <v>590411300114</v>
      </c>
      <c r="CA4403" t="str">
        <f>Запрос1[[#This Row],[родитель]]</f>
        <v>КХ "Ибрагимов А.Г."</v>
      </c>
      <c r="CB4403" t="str">
        <f>Запрос1[[#This Row],[БИНРодителя]]</f>
        <v>590411300114</v>
      </c>
    </row>
    <row r="4404" spans="1:80" x14ac:dyDescent="0.3">
      <c r="A4404" t="s">
        <v>4110</v>
      </c>
      <c r="B4404" t="s">
        <v>4252</v>
      </c>
      <c r="C4404" t="s">
        <v>1900</v>
      </c>
      <c r="D4404" t="s">
        <v>870</v>
      </c>
      <c r="E4404" t="s">
        <v>4126</v>
      </c>
      <c r="F4404" t="s">
        <v>4495</v>
      </c>
      <c r="G4404" t="s">
        <v>4496</v>
      </c>
      <c r="H4404" t="s">
        <v>4521</v>
      </c>
      <c r="I4404" t="s">
        <v>4522</v>
      </c>
      <c r="J4404" t="s">
        <v>4522</v>
      </c>
      <c r="K4404" t="s">
        <v>4521</v>
      </c>
      <c r="L4404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 s="8">
        <v>71100</v>
      </c>
      <c r="S4404" s="8">
        <v>184000</v>
      </c>
      <c r="T4404" s="8"/>
      <c r="U4404" s="8"/>
      <c r="V4404" s="8"/>
      <c r="W4404" s="8"/>
      <c r="X4404" s="8">
        <v>71100</v>
      </c>
      <c r="Y4404" s="8">
        <v>184000</v>
      </c>
      <c r="Z4404" s="8"/>
      <c r="AA4404" s="8"/>
      <c r="AB4404" s="8"/>
      <c r="AC4404" s="8"/>
      <c r="AD4404">
        <v>100</v>
      </c>
      <c r="AE4404">
        <v>100</v>
      </c>
      <c r="AF4404"/>
      <c r="AG4404"/>
      <c r="AH4404"/>
      <c r="AI4404"/>
      <c r="AJ4404" s="8">
        <v>71100</v>
      </c>
      <c r="AK4404" s="8">
        <v>184000</v>
      </c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/>
      <c r="BH4404" s="8"/>
      <c r="BI4404" s="8"/>
      <c r="BJ4404" s="8"/>
      <c r="BK4404" s="8"/>
      <c r="BL4404"/>
      <c r="BM4404"/>
      <c r="BN4404" s="10">
        <v>0</v>
      </c>
      <c r="BO4404" s="10"/>
      <c r="BP4404" s="10"/>
      <c r="BQ4404" s="10"/>
      <c r="BR4404" s="10"/>
      <c r="BS4404" s="10"/>
      <c r="BT4404" s="10"/>
      <c r="BU4404" s="10"/>
      <c r="BV4404" s="1" t="str">
        <f>Запрос1[[#This Row],[Менеджер]]</f>
        <v>Бастаубаев Айдын</v>
      </c>
      <c r="BW4404" s="1" t="str">
        <f>Запрос1[[#This Row],[Дирекция]]</f>
        <v>Южная дирекция</v>
      </c>
      <c r="BX4404" s="1" t="str">
        <f t="shared" si="68"/>
        <v>ПК "Руслан и К"</v>
      </c>
      <c r="BY4404" s="1" t="str">
        <f t="shared" si="68"/>
        <v>041140011494</v>
      </c>
      <c r="CA4404" t="str">
        <f>Запрос1[[#This Row],[родитель]]</f>
        <v>ПК "Руслан и К"</v>
      </c>
      <c r="CB4404" t="str">
        <f>Запрос1[[#This Row],[БИНРодителя]]</f>
        <v>041140011494</v>
      </c>
    </row>
    <row r="4405" spans="1:80" x14ac:dyDescent="0.3">
      <c r="A4405" t="s">
        <v>4110</v>
      </c>
      <c r="B4405" t="s">
        <v>4946</v>
      </c>
      <c r="C4405" t="s">
        <v>130</v>
      </c>
      <c r="D4405" t="s">
        <v>97</v>
      </c>
      <c r="E4405" t="s">
        <v>383</v>
      </c>
      <c r="F4405" t="s">
        <v>10337</v>
      </c>
      <c r="G4405" t="s">
        <v>8278</v>
      </c>
      <c r="H4405" t="s">
        <v>10338</v>
      </c>
      <c r="I4405" t="s">
        <v>10339</v>
      </c>
      <c r="J4405" t="s">
        <v>10339</v>
      </c>
      <c r="K4405" t="s">
        <v>10338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 s="8"/>
      <c r="S4405" s="8"/>
      <c r="T4405" s="8"/>
      <c r="U4405" s="8"/>
      <c r="V4405" s="8"/>
      <c r="W4405" s="8">
        <v>8325884.5999999996</v>
      </c>
      <c r="X4405" s="8"/>
      <c r="Y4405" s="8"/>
      <c r="Z4405" s="8"/>
      <c r="AA4405" s="8"/>
      <c r="AB4405" s="8"/>
      <c r="AC4405" s="8">
        <v>3318197.1</v>
      </c>
      <c r="AD4405"/>
      <c r="AE4405"/>
      <c r="AF4405"/>
      <c r="AG4405"/>
      <c r="AH4405"/>
      <c r="AI4405">
        <v>39.85</v>
      </c>
      <c r="AJ4405" s="8"/>
      <c r="AK4405" s="8"/>
      <c r="AL4405" s="8"/>
      <c r="AM4405" s="8"/>
      <c r="AN4405" s="8"/>
      <c r="AO4405" s="8">
        <v>8325884.5999999996</v>
      </c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/>
      <c r="BH4405" s="8"/>
      <c r="BI4405" s="8"/>
      <c r="BJ4405" s="8"/>
      <c r="BK4405" s="8"/>
      <c r="BL4405"/>
      <c r="BM4405"/>
      <c r="BN4405" s="10">
        <v>1</v>
      </c>
      <c r="BO4405" s="10">
        <v>1023520</v>
      </c>
      <c r="BP4405" s="10">
        <v>1023520</v>
      </c>
      <c r="BQ4405" s="10">
        <v>100</v>
      </c>
      <c r="BR4405" s="10">
        <v>1023520</v>
      </c>
      <c r="BS4405" s="10"/>
      <c r="BT4405" s="10"/>
      <c r="BU4405" s="10"/>
      <c r="BV4405" s="1" t="str">
        <f>Запрос1[[#This Row],[Менеджер]]</f>
        <v>Кенжебеков Даулет Намазбекович</v>
      </c>
      <c r="BW4405" s="1" t="str">
        <f>Запрос1[[#This Row],[Дирекция]]</f>
        <v>Южная дирекция</v>
      </c>
      <c r="BX4405" s="1" t="e">
        <f t="shared" si="68"/>
        <v>#N/A</v>
      </c>
      <c r="BY4405" s="1" t="e">
        <f t="shared" si="68"/>
        <v>#N/A</v>
      </c>
      <c r="CA4405" t="e">
        <f>VLOOKUP(Запрос1[[#This Row],[БИНКХ]],'[2]Группы компаний'!$A:$E,4,0)</f>
        <v>#N/A</v>
      </c>
      <c r="CB4405" t="e">
        <f>VLOOKUP(CA4405,$H:$I,2,0)</f>
        <v>#N/A</v>
      </c>
    </row>
    <row r="4406" spans="1:80" x14ac:dyDescent="0.3">
      <c r="A4406" t="s">
        <v>4110</v>
      </c>
      <c r="B4406" t="s">
        <v>4946</v>
      </c>
      <c r="C4406" t="s">
        <v>130</v>
      </c>
      <c r="D4406" t="s">
        <v>97</v>
      </c>
      <c r="E4406" t="s">
        <v>98</v>
      </c>
      <c r="F4406" t="s">
        <v>4673</v>
      </c>
      <c r="G4406" t="s">
        <v>4674</v>
      </c>
      <c r="H4406" t="s">
        <v>5800</v>
      </c>
      <c r="I4406" t="s">
        <v>5801</v>
      </c>
      <c r="J4406" t="s">
        <v>5801</v>
      </c>
      <c r="K4406" t="s">
        <v>5800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 s="8"/>
      <c r="S4406" s="8"/>
      <c r="T4406" s="8"/>
      <c r="U4406" s="8"/>
      <c r="V4406" s="8"/>
      <c r="W4406" s="8">
        <v>2814356</v>
      </c>
      <c r="X4406" s="8"/>
      <c r="Y4406" s="8"/>
      <c r="Z4406" s="8"/>
      <c r="AA4406" s="8"/>
      <c r="AB4406" s="8"/>
      <c r="AC4406" s="8">
        <v>1407178</v>
      </c>
      <c r="AD4406"/>
      <c r="AE4406"/>
      <c r="AF4406"/>
      <c r="AG4406"/>
      <c r="AH4406"/>
      <c r="AI4406">
        <v>50</v>
      </c>
      <c r="AJ4406" s="8"/>
      <c r="AK4406" s="8"/>
      <c r="AL4406" s="8"/>
      <c r="AM4406" s="8"/>
      <c r="AN4406" s="8"/>
      <c r="AO4406" s="8">
        <v>2814356</v>
      </c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/>
      <c r="BH4406" s="8"/>
      <c r="BI4406" s="8"/>
      <c r="BJ4406" s="8"/>
      <c r="BK4406" s="8"/>
      <c r="BL4406"/>
      <c r="BM4406"/>
      <c r="BN4406" s="10">
        <v>0</v>
      </c>
      <c r="BO4406" s="10"/>
      <c r="BP4406" s="10"/>
      <c r="BQ4406" s="10"/>
      <c r="BR4406" s="10"/>
      <c r="BS4406" s="10"/>
      <c r="BT4406" s="10"/>
      <c r="BU4406" s="10"/>
      <c r="BV4406" s="1" t="str">
        <f>Запрос1[[#This Row],[Менеджер]]</f>
        <v>Кенжебеков Даулет Намазбекович</v>
      </c>
      <c r="BW4406" s="1" t="str">
        <f>Запрос1[[#This Row],[Дирекция]]</f>
        <v>Южная дирекция</v>
      </c>
      <c r="BX4406" s="1" t="e">
        <f t="shared" si="68"/>
        <v>#N/A</v>
      </c>
      <c r="BY4406" s="1" t="e">
        <f t="shared" si="68"/>
        <v>#N/A</v>
      </c>
      <c r="CA4406" t="e">
        <f>VLOOKUP(Запрос1[[#This Row],[БИНКХ]],'[2]Группы компаний'!$A:$E,4,0)</f>
        <v>#N/A</v>
      </c>
      <c r="CB4406" t="e">
        <f>VLOOKUP(CA4406,$H:$I,2,0)</f>
        <v>#N/A</v>
      </c>
    </row>
    <row r="4407" spans="1:80" x14ac:dyDescent="0.3">
      <c r="A4407" t="s">
        <v>4110</v>
      </c>
      <c r="B4407" t="s">
        <v>4946</v>
      </c>
      <c r="C4407" t="s">
        <v>130</v>
      </c>
      <c r="D4407" t="s">
        <v>97</v>
      </c>
      <c r="E4407" t="s">
        <v>98</v>
      </c>
      <c r="F4407" t="s">
        <v>4673</v>
      </c>
      <c r="G4407" t="s">
        <v>5533</v>
      </c>
      <c r="H4407" t="s">
        <v>10206</v>
      </c>
      <c r="I4407" t="s">
        <v>10205</v>
      </c>
      <c r="J4407" t="s">
        <v>10205</v>
      </c>
      <c r="K4407" t="s">
        <v>10206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 s="8"/>
      <c r="S4407" s="8"/>
      <c r="T4407" s="8"/>
      <c r="U4407" s="8"/>
      <c r="V4407" s="8"/>
      <c r="W4407" s="8">
        <v>2676575</v>
      </c>
      <c r="X4407" s="8"/>
      <c r="Y4407" s="8"/>
      <c r="Z4407" s="8"/>
      <c r="AA4407" s="8"/>
      <c r="AB4407" s="8"/>
      <c r="AC4407" s="8">
        <v>1338287.5</v>
      </c>
      <c r="AD4407"/>
      <c r="AE4407"/>
      <c r="AF4407"/>
      <c r="AG4407"/>
      <c r="AH4407"/>
      <c r="AI4407">
        <v>50</v>
      </c>
      <c r="AJ4407" s="8"/>
      <c r="AK4407" s="8"/>
      <c r="AL4407" s="8"/>
      <c r="AM4407" s="8"/>
      <c r="AN4407" s="8"/>
      <c r="AO4407" s="8">
        <v>2676575</v>
      </c>
      <c r="AP4407" s="8"/>
      <c r="AQ4407" s="8"/>
      <c r="AR4407" s="8"/>
      <c r="AS4407" s="8"/>
      <c r="AT4407" s="8"/>
      <c r="AU4407" s="8">
        <v>2676575</v>
      </c>
      <c r="AV4407" s="8"/>
      <c r="AW4407" s="8"/>
      <c r="AX4407" s="8"/>
      <c r="AY4407" s="8"/>
      <c r="AZ4407" s="8"/>
      <c r="BA4407" s="8">
        <v>2676575</v>
      </c>
      <c r="BB4407" s="8"/>
      <c r="BC4407" s="8"/>
      <c r="BD4407" s="8"/>
      <c r="BE4407" s="8"/>
      <c r="BF4407" s="8"/>
      <c r="BG4407" s="8">
        <v>2676575</v>
      </c>
      <c r="BH4407" s="8"/>
      <c r="BI4407" s="8"/>
      <c r="BJ4407" s="8"/>
      <c r="BK4407" s="8"/>
      <c r="BL4407"/>
      <c r="BM4407"/>
      <c r="BN4407" s="10">
        <v>0</v>
      </c>
      <c r="BO4407" s="10"/>
      <c r="BP4407" s="10"/>
      <c r="BQ4407" s="10"/>
      <c r="BR4407" s="10"/>
      <c r="BS4407" s="10"/>
      <c r="BT4407" s="10"/>
      <c r="BU4407" s="10"/>
      <c r="BV4407" s="1" t="str">
        <f>Запрос1[[#This Row],[Менеджер]]</f>
        <v>Кенжебеков Даулет Намазбекович</v>
      </c>
      <c r="BW4407" s="1" t="str">
        <f>Запрос1[[#This Row],[Дирекция]]</f>
        <v>Южная дирекция</v>
      </c>
      <c r="BX4407" s="1" t="str">
        <f t="shared" si="68"/>
        <v>КХ "Калдыбай теги"</v>
      </c>
      <c r="BY4407" s="1" t="str">
        <f t="shared" si="68"/>
        <v>631201300600</v>
      </c>
      <c r="CA4407" t="str">
        <f>Запрос1[[#This Row],[КХ]]</f>
        <v>КХ "Калдыбай теги"</v>
      </c>
      <c r="CB4407" t="str">
        <f>Запрос1[[#This Row],[БИНКХ]]</f>
        <v>631201300600</v>
      </c>
    </row>
    <row r="4408" spans="1:80" x14ac:dyDescent="0.3">
      <c r="A4408" t="s">
        <v>4110</v>
      </c>
      <c r="B4408" t="s">
        <v>4946</v>
      </c>
      <c r="C4408" t="s">
        <v>130</v>
      </c>
      <c r="D4408" t="s">
        <v>97</v>
      </c>
      <c r="E4408" t="s">
        <v>98</v>
      </c>
      <c r="F4408" t="s">
        <v>4339</v>
      </c>
      <c r="G4408" t="s">
        <v>2825</v>
      </c>
      <c r="H4408" t="s">
        <v>10528</v>
      </c>
      <c r="I4408" t="s">
        <v>10529</v>
      </c>
      <c r="J4408" t="s">
        <v>10529</v>
      </c>
      <c r="K4408" t="s">
        <v>10528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 s="8"/>
      <c r="S4408" s="8"/>
      <c r="T4408" s="8"/>
      <c r="U4408" s="8"/>
      <c r="V4408" s="8"/>
      <c r="W4408" s="8">
        <v>11242390</v>
      </c>
      <c r="X4408" s="8"/>
      <c r="Y4408" s="8"/>
      <c r="Z4408" s="8"/>
      <c r="AA4408" s="8"/>
      <c r="AB4408" s="8"/>
      <c r="AC4408" s="8">
        <v>0</v>
      </c>
      <c r="AD4408"/>
      <c r="AE4408"/>
      <c r="AF4408"/>
      <c r="AG4408"/>
      <c r="AH4408"/>
      <c r="AI4408">
        <v>0</v>
      </c>
      <c r="AJ4408" s="8"/>
      <c r="AK4408" s="8"/>
      <c r="AL4408" s="8"/>
      <c r="AM4408" s="8"/>
      <c r="AN4408" s="8"/>
      <c r="AO4408" s="8">
        <v>11242390</v>
      </c>
      <c r="AP4408" s="8"/>
      <c r="AQ4408" s="8"/>
      <c r="AR4408" s="8"/>
      <c r="AS4408" s="8"/>
      <c r="AT4408" s="8"/>
      <c r="AU4408" s="8">
        <v>4251359</v>
      </c>
      <c r="AV4408" s="8"/>
      <c r="AW4408" s="8"/>
      <c r="AX4408" s="8"/>
      <c r="AY4408" s="8"/>
      <c r="AZ4408" s="8"/>
      <c r="BA4408" s="8">
        <v>4251359</v>
      </c>
      <c r="BB4408" s="8"/>
      <c r="BC4408" s="8"/>
      <c r="BD4408" s="8"/>
      <c r="BE4408" s="8"/>
      <c r="BF4408" s="8"/>
      <c r="BG4408" s="8">
        <v>1690424</v>
      </c>
      <c r="BH4408" s="8"/>
      <c r="BI4408" s="8"/>
      <c r="BJ4408" s="8"/>
      <c r="BK4408" s="8"/>
      <c r="BL4408"/>
      <c r="BM4408"/>
      <c r="BN4408" s="10">
        <v>0</v>
      </c>
      <c r="BO4408" s="10"/>
      <c r="BP4408" s="10"/>
      <c r="BQ4408" s="10"/>
      <c r="BR4408" s="10"/>
      <c r="BS4408" s="10"/>
      <c r="BT4408" s="10"/>
      <c r="BU4408" s="10"/>
      <c r="BV4408" s="1" t="str">
        <f>Запрос1[[#This Row],[Менеджер]]</f>
        <v>Кенжебеков Даулет Намазбекович</v>
      </c>
      <c r="BW4408" s="1" t="str">
        <f>Запрос1[[#This Row],[Дирекция]]</f>
        <v>Южная дирекция</v>
      </c>
      <c r="BX4408" s="1" t="e">
        <f t="shared" si="68"/>
        <v>#N/A</v>
      </c>
      <c r="BY4408" s="1" t="e">
        <f t="shared" si="68"/>
        <v>#N/A</v>
      </c>
      <c r="CA4408" t="e">
        <f>VLOOKUP(Запрос1[[#This Row],[БИНКХ]],'[2]Группы компаний'!$A:$E,4,0)</f>
        <v>#N/A</v>
      </c>
      <c r="CB4408" t="e">
        <f>VLOOKUP(CA4408,$H:$I,2,0)</f>
        <v>#N/A</v>
      </c>
    </row>
    <row r="4409" spans="1:80" x14ac:dyDescent="0.3">
      <c r="A4409" t="s">
        <v>4110</v>
      </c>
      <c r="B4409" t="s">
        <v>4946</v>
      </c>
      <c r="C4409" t="s">
        <v>130</v>
      </c>
      <c r="D4409" t="s">
        <v>97</v>
      </c>
      <c r="E4409" t="s">
        <v>4987</v>
      </c>
      <c r="F4409" t="s">
        <v>5172</v>
      </c>
      <c r="G4409" t="s">
        <v>5810</v>
      </c>
      <c r="H4409" t="s">
        <v>5959</v>
      </c>
      <c r="I4409" t="s">
        <v>5960</v>
      </c>
      <c r="J4409" t="s">
        <v>5960</v>
      </c>
      <c r="K4409" t="s">
        <v>5959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 s="8"/>
      <c r="S4409" s="8"/>
      <c r="T4409" s="8"/>
      <c r="U4409" s="8"/>
      <c r="V4409" s="8"/>
      <c r="W4409" s="8">
        <v>11288171</v>
      </c>
      <c r="X4409" s="8"/>
      <c r="Y4409" s="8"/>
      <c r="Z4409" s="8"/>
      <c r="AA4409" s="8"/>
      <c r="AB4409" s="8"/>
      <c r="AC4409" s="8">
        <v>5644085.5</v>
      </c>
      <c r="AD4409"/>
      <c r="AE4409"/>
      <c r="AF4409"/>
      <c r="AG4409"/>
      <c r="AH4409"/>
      <c r="AI4409">
        <v>50</v>
      </c>
      <c r="AJ4409" s="8"/>
      <c r="AK4409" s="8"/>
      <c r="AL4409" s="8"/>
      <c r="AM4409" s="8"/>
      <c r="AN4409" s="8"/>
      <c r="AO4409" s="8">
        <v>11288171</v>
      </c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8"/>
      <c r="BE4409" s="8"/>
      <c r="BF4409" s="8"/>
      <c r="BG4409" s="8"/>
      <c r="BH4409" s="8"/>
      <c r="BI4409" s="8"/>
      <c r="BJ4409" s="8"/>
      <c r="BK4409" s="8"/>
      <c r="BL4409"/>
      <c r="BM4409"/>
      <c r="BN4409" s="10">
        <v>0</v>
      </c>
      <c r="BO4409" s="10"/>
      <c r="BP4409" s="10"/>
      <c r="BQ4409" s="10"/>
      <c r="BR4409" s="10"/>
      <c r="BS4409" s="10"/>
      <c r="BT4409" s="10"/>
      <c r="BU4409" s="10"/>
      <c r="BV4409" s="1" t="str">
        <f>Запрос1[[#This Row],[Менеджер]]</f>
        <v>Кенжебеков Даулет Намазбекович</v>
      </c>
      <c r="BW4409" s="1" t="str">
        <f>Запрос1[[#This Row],[Дирекция]]</f>
        <v>Южная дирекция</v>
      </c>
      <c r="BX4409" s="1" t="str">
        <f t="shared" si="68"/>
        <v>ТОО "Жылыбулак-Мерке"</v>
      </c>
      <c r="BY4409" s="1" t="str">
        <f t="shared" si="68"/>
        <v>051040010474</v>
      </c>
      <c r="CA4409" t="str">
        <f>Запрос1[[#This Row],[родитель]]</f>
        <v>ТОО "Жылыбулак-Мерке"</v>
      </c>
      <c r="CB4409" t="str">
        <f>Запрос1[[#This Row],[БИНРодителя]]</f>
        <v>051040010474</v>
      </c>
    </row>
    <row r="4410" spans="1:80" x14ac:dyDescent="0.3">
      <c r="A4410" t="s">
        <v>4110</v>
      </c>
      <c r="B4410" t="s">
        <v>4946</v>
      </c>
      <c r="C4410" t="s">
        <v>130</v>
      </c>
      <c r="D4410" t="s">
        <v>97</v>
      </c>
      <c r="E4410" t="s">
        <v>4987</v>
      </c>
      <c r="F4410" t="s">
        <v>5813</v>
      </c>
      <c r="G4410" t="s">
        <v>5814</v>
      </c>
      <c r="H4410" t="s">
        <v>5815</v>
      </c>
      <c r="I4410" t="s">
        <v>5816</v>
      </c>
      <c r="J4410" t="s">
        <v>5816</v>
      </c>
      <c r="K4410" t="s">
        <v>5815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 s="8"/>
      <c r="S4410" s="8"/>
      <c r="T4410" s="8"/>
      <c r="U4410" s="8"/>
      <c r="V4410" s="8"/>
      <c r="W4410" s="8">
        <v>16872374</v>
      </c>
      <c r="X4410" s="8"/>
      <c r="Y4410" s="8"/>
      <c r="Z4410" s="8"/>
      <c r="AA4410" s="8"/>
      <c r="AB4410" s="8"/>
      <c r="AC4410" s="8">
        <v>16872374</v>
      </c>
      <c r="AD4410"/>
      <c r="AE4410"/>
      <c r="AF4410"/>
      <c r="AG4410"/>
      <c r="AH4410"/>
      <c r="AI4410">
        <v>100</v>
      </c>
      <c r="AJ4410" s="8"/>
      <c r="AK4410" s="8"/>
      <c r="AL4410" s="8"/>
      <c r="AM4410" s="8"/>
      <c r="AN4410" s="8"/>
      <c r="AO4410" s="8">
        <v>16872374</v>
      </c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8"/>
      <c r="BE4410" s="8"/>
      <c r="BF4410" s="8"/>
      <c r="BG4410" s="8"/>
      <c r="BH4410" s="8"/>
      <c r="BI4410" s="8"/>
      <c r="BJ4410" s="8"/>
      <c r="BK4410" s="8"/>
      <c r="BL4410"/>
      <c r="BM4410"/>
      <c r="BN4410" s="10">
        <v>0</v>
      </c>
      <c r="BO4410" s="10"/>
      <c r="BP4410" s="10"/>
      <c r="BQ4410" s="10"/>
      <c r="BR4410" s="10"/>
      <c r="BS4410" s="10"/>
      <c r="BT4410" s="10"/>
      <c r="BU4410" s="10"/>
      <c r="BV4410" s="1" t="str">
        <f>Запрос1[[#This Row],[Менеджер]]</f>
        <v>Кенжебеков Даулет Намазбекович</v>
      </c>
      <c r="BW4410" s="1" t="str">
        <f>Запрос1[[#This Row],[Дирекция]]</f>
        <v>Южная дирекция</v>
      </c>
      <c r="BX4410" s="1" t="str">
        <f t="shared" si="68"/>
        <v>ТОО "Сыпатай Батыр"</v>
      </c>
      <c r="BY4410" s="1" t="str">
        <f t="shared" si="68"/>
        <v>980740000730</v>
      </c>
      <c r="CA4410" t="str">
        <f>Запрос1[[#This Row],[родитель]]</f>
        <v>ТОО "Сыпатай Батыр"</v>
      </c>
      <c r="CB4410" t="str">
        <f>Запрос1[[#This Row],[БИНРодителя]]</f>
        <v>980740000730</v>
      </c>
    </row>
    <row r="4411" spans="1:80" x14ac:dyDescent="0.3">
      <c r="A4411" t="s">
        <v>4110</v>
      </c>
      <c r="B4411" t="s">
        <v>4946</v>
      </c>
      <c r="C4411" t="s">
        <v>130</v>
      </c>
      <c r="D4411" t="s">
        <v>97</v>
      </c>
      <c r="E4411" t="s">
        <v>4987</v>
      </c>
      <c r="F4411" t="s">
        <v>4988</v>
      </c>
      <c r="G4411" t="s">
        <v>4989</v>
      </c>
      <c r="H4411" t="s">
        <v>12672</v>
      </c>
      <c r="I4411" t="s">
        <v>12673</v>
      </c>
      <c r="J4411" t="s">
        <v>12673</v>
      </c>
      <c r="K4411" t="s">
        <v>12672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 s="8"/>
      <c r="S4411" s="8"/>
      <c r="T4411" s="8"/>
      <c r="U4411" s="8"/>
      <c r="V4411" s="8"/>
      <c r="W4411" s="8">
        <v>205865</v>
      </c>
      <c r="X4411" s="8"/>
      <c r="Y4411" s="8"/>
      <c r="Z4411" s="8"/>
      <c r="AA4411" s="8"/>
      <c r="AB4411" s="8"/>
      <c r="AC4411" s="8">
        <v>205865</v>
      </c>
      <c r="AD4411"/>
      <c r="AE4411"/>
      <c r="AF4411"/>
      <c r="AG4411"/>
      <c r="AH4411"/>
      <c r="AI4411">
        <v>100</v>
      </c>
      <c r="AJ4411" s="8"/>
      <c r="AK4411" s="8"/>
      <c r="AL4411" s="8"/>
      <c r="AM4411" s="8"/>
      <c r="AN4411" s="8"/>
      <c r="AO4411" s="8">
        <v>205865</v>
      </c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  <c r="BF4411" s="8"/>
      <c r="BG4411" s="8"/>
      <c r="BH4411" s="8"/>
      <c r="BI4411" s="8"/>
      <c r="BJ4411" s="8"/>
      <c r="BK4411" s="8"/>
      <c r="BL4411"/>
      <c r="BM4411"/>
      <c r="BN4411" s="10">
        <v>0</v>
      </c>
      <c r="BO4411" s="10"/>
      <c r="BP4411" s="10"/>
      <c r="BQ4411" s="10"/>
      <c r="BR4411" s="10"/>
      <c r="BS4411" s="10"/>
      <c r="BT4411" s="10"/>
      <c r="BU4411" s="10"/>
      <c r="BV4411" s="1" t="str">
        <f>Запрос1[[#This Row],[Менеджер]]</f>
        <v>Кенжебеков Даулет Намазбекович</v>
      </c>
      <c r="BW4411" s="1" t="str">
        <f>Запрос1[[#This Row],[Дирекция]]</f>
        <v>Южная дирекция</v>
      </c>
      <c r="BX4411" s="1" t="str">
        <f t="shared" si="68"/>
        <v>Гусегов Айваз Магамедович</v>
      </c>
      <c r="BY4411" s="1" t="str">
        <f t="shared" si="68"/>
        <v>850311302102</v>
      </c>
      <c r="CA4411" t="str">
        <f>Запрос1[[#This Row],[родитель]]</f>
        <v>Гусегов Айваз Магамедович</v>
      </c>
      <c r="CB4411" t="str">
        <f>Запрос1[[#This Row],[БИНРодителя]]</f>
        <v>850311302102</v>
      </c>
    </row>
    <row r="4412" spans="1:80" x14ac:dyDescent="0.3">
      <c r="A4412" t="s">
        <v>4110</v>
      </c>
      <c r="B4412" t="s">
        <v>4946</v>
      </c>
      <c r="C4412" t="s">
        <v>130</v>
      </c>
      <c r="D4412" t="s">
        <v>97</v>
      </c>
      <c r="E4412" t="s">
        <v>5946</v>
      </c>
      <c r="F4412" t="s">
        <v>12674</v>
      </c>
      <c r="G4412" t="s">
        <v>743</v>
      </c>
      <c r="H4412" t="s">
        <v>12675</v>
      </c>
      <c r="I4412" t="s">
        <v>12676</v>
      </c>
      <c r="J4412" t="s">
        <v>12677</v>
      </c>
      <c r="K4412" t="s">
        <v>12678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 s="8"/>
      <c r="S4412" s="8"/>
      <c r="T4412" s="8"/>
      <c r="U4412" s="8"/>
      <c r="V4412" s="8"/>
      <c r="W4412" s="8">
        <v>1974494</v>
      </c>
      <c r="X4412" s="8"/>
      <c r="Y4412" s="8"/>
      <c r="Z4412" s="8"/>
      <c r="AA4412" s="8"/>
      <c r="AB4412" s="8"/>
      <c r="AC4412" s="8">
        <v>592348.19999999995</v>
      </c>
      <c r="AD4412"/>
      <c r="AE4412"/>
      <c r="AF4412"/>
      <c r="AG4412"/>
      <c r="AH4412"/>
      <c r="AI4412">
        <v>30</v>
      </c>
      <c r="AJ4412" s="8"/>
      <c r="AK4412" s="8"/>
      <c r="AL4412" s="8"/>
      <c r="AM4412" s="8"/>
      <c r="AN4412" s="8"/>
      <c r="AO4412" s="8">
        <v>1974494</v>
      </c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  <c r="BF4412" s="8"/>
      <c r="BG4412" s="8"/>
      <c r="BH4412" s="8"/>
      <c r="BI4412" s="8"/>
      <c r="BJ4412" s="8"/>
      <c r="BK4412" s="8"/>
      <c r="BL4412"/>
      <c r="BM4412"/>
      <c r="BN4412" s="10">
        <v>0</v>
      </c>
      <c r="BO4412" s="10"/>
      <c r="BP4412" s="10"/>
      <c r="BQ4412" s="10"/>
      <c r="BR4412" s="10"/>
      <c r="BS4412" s="10"/>
      <c r="BT4412" s="10"/>
      <c r="BU4412" s="10"/>
      <c r="BV4412" s="1" t="str">
        <f>Запрос1[[#This Row],[Менеджер]]</f>
        <v>Кенжебеков Даулет Намазбекович</v>
      </c>
      <c r="BW4412" s="1" t="str">
        <f>Запрос1[[#This Row],[Дирекция]]</f>
        <v>Южная дирекция</v>
      </c>
      <c r="BX4412" s="1" t="str">
        <f t="shared" si="68"/>
        <v>"АҚ ӨМІР" Шаруа қожалығы</v>
      </c>
      <c r="BY4412" s="1" t="str">
        <f t="shared" si="68"/>
        <v>830622302289</v>
      </c>
      <c r="CA4412" t="str">
        <f>Запрос1[[#This Row],[родитель]]</f>
        <v>"АҚ ӨМІР" Шаруа қожалығы</v>
      </c>
      <c r="CB4412" t="str">
        <f>Запрос1[[#This Row],[БИНРодителя]]</f>
        <v>830622302289</v>
      </c>
    </row>
    <row r="4413" spans="1:80" x14ac:dyDescent="0.3">
      <c r="A4413" t="s">
        <v>4110</v>
      </c>
      <c r="B4413" t="s">
        <v>4252</v>
      </c>
      <c r="C4413" t="s">
        <v>1900</v>
      </c>
      <c r="D4413" t="s">
        <v>870</v>
      </c>
      <c r="E4413" t="s">
        <v>4126</v>
      </c>
      <c r="F4413" t="s">
        <v>4495</v>
      </c>
      <c r="G4413" t="s">
        <v>4496</v>
      </c>
      <c r="H4413" t="s">
        <v>5268</v>
      </c>
      <c r="I4413" t="s">
        <v>77</v>
      </c>
      <c r="J4413" t="s">
        <v>77</v>
      </c>
      <c r="K4413" t="s">
        <v>5268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1</v>
      </c>
      <c r="R4413" s="8"/>
      <c r="S4413" s="8"/>
      <c r="T4413" s="8"/>
      <c r="U4413" s="8"/>
      <c r="V4413" s="8">
        <v>3541665</v>
      </c>
      <c r="W4413" s="8">
        <v>3916547</v>
      </c>
      <c r="X4413" s="8"/>
      <c r="Y4413" s="8"/>
      <c r="Z4413" s="8"/>
      <c r="AA4413" s="8"/>
      <c r="AB4413" s="8">
        <v>1365508</v>
      </c>
      <c r="AC4413" s="8">
        <v>1957547</v>
      </c>
      <c r="AD4413"/>
      <c r="AE4413"/>
      <c r="AF4413"/>
      <c r="AG4413"/>
      <c r="AH4413">
        <v>38.56</v>
      </c>
      <c r="AI4413">
        <v>49.98</v>
      </c>
      <c r="AJ4413" s="8"/>
      <c r="AK4413" s="8"/>
      <c r="AL4413" s="8"/>
      <c r="AM4413" s="8"/>
      <c r="AN4413" s="8">
        <v>3541665</v>
      </c>
      <c r="AO4413" s="8">
        <v>3916547</v>
      </c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  <c r="BF4413" s="8"/>
      <c r="BG4413" s="8"/>
      <c r="BH4413" s="8"/>
      <c r="BI4413" s="8"/>
      <c r="BJ4413" s="8"/>
      <c r="BK4413" s="8"/>
      <c r="BL4413"/>
      <c r="BM4413"/>
      <c r="BN4413" s="10">
        <v>0</v>
      </c>
      <c r="BO4413" s="10"/>
      <c r="BP4413" s="10"/>
      <c r="BQ4413" s="10"/>
      <c r="BR4413" s="10"/>
      <c r="BS4413" s="10"/>
      <c r="BT4413" s="10"/>
      <c r="BU4413" s="10"/>
      <c r="BV4413" s="1" t="str">
        <f>Запрос1[[#This Row],[Менеджер]]</f>
        <v>Бастаубаев Айдын</v>
      </c>
      <c r="BW4413" s="1" t="str">
        <f>Запрос1[[#This Row],[Дирекция]]</f>
        <v>Южная дирекция</v>
      </c>
      <c r="BX4413" s="1" t="str">
        <f t="shared" si="68"/>
        <v>Татаров Абобакир Муратович</v>
      </c>
      <c r="BY4413" s="1" t="str">
        <f t="shared" si="68"/>
        <v/>
      </c>
      <c r="CA4413" t="str">
        <f>Запрос1[[#This Row],[родитель]]</f>
        <v>Татаров Абобакир Муратович</v>
      </c>
      <c r="CB4413" t="str">
        <f>Запрос1[[#This Row],[БИНРодителя]]</f>
        <v/>
      </c>
    </row>
    <row r="4414" spans="1:80" x14ac:dyDescent="0.3">
      <c r="A4414" t="s">
        <v>4110</v>
      </c>
      <c r="B4414" t="s">
        <v>4252</v>
      </c>
      <c r="C4414" t="s">
        <v>1900</v>
      </c>
      <c r="D4414" t="s">
        <v>870</v>
      </c>
      <c r="E4414" t="s">
        <v>4126</v>
      </c>
      <c r="F4414" t="s">
        <v>4495</v>
      </c>
      <c r="G4414" t="s">
        <v>4523</v>
      </c>
      <c r="H4414" t="s">
        <v>4524</v>
      </c>
      <c r="I4414" t="s">
        <v>4525</v>
      </c>
      <c r="J4414" t="s">
        <v>4525</v>
      </c>
      <c r="K4414" t="s">
        <v>4524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 s="8"/>
      <c r="S4414" s="8"/>
      <c r="T4414" s="8"/>
      <c r="U4414" s="8"/>
      <c r="V4414" s="8">
        <v>2484000</v>
      </c>
      <c r="W4414" s="8"/>
      <c r="X4414" s="8"/>
      <c r="Y4414" s="8"/>
      <c r="Z4414" s="8"/>
      <c r="AA4414" s="8"/>
      <c r="AB4414" s="8">
        <v>0</v>
      </c>
      <c r="AC4414" s="8"/>
      <c r="AD4414"/>
      <c r="AE4414"/>
      <c r="AF4414"/>
      <c r="AG4414"/>
      <c r="AH4414">
        <v>0</v>
      </c>
      <c r="AI4414"/>
      <c r="AJ4414" s="8"/>
      <c r="AK4414" s="8"/>
      <c r="AL4414" s="8"/>
      <c r="AM4414" s="8"/>
      <c r="AN4414" s="8">
        <v>2484000</v>
      </c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8"/>
      <c r="BE4414" s="8"/>
      <c r="BF4414" s="8"/>
      <c r="BG4414" s="8"/>
      <c r="BH4414" s="8"/>
      <c r="BI4414" s="8"/>
      <c r="BJ4414" s="8"/>
      <c r="BK4414" s="8"/>
      <c r="BL4414"/>
      <c r="BM4414"/>
      <c r="BN4414" s="10">
        <v>0</v>
      </c>
      <c r="BO4414" s="10"/>
      <c r="BP4414" s="10"/>
      <c r="BQ4414" s="10"/>
      <c r="BR4414" s="10"/>
      <c r="BS4414" s="10"/>
      <c r="BT4414" s="10"/>
      <c r="BU4414" s="10"/>
      <c r="BV4414" s="1" t="str">
        <f>Запрос1[[#This Row],[Менеджер]]</f>
        <v>Бастаубаев Айдын</v>
      </c>
      <c r="BW4414" s="1" t="str">
        <f>Запрос1[[#This Row],[Дирекция]]</f>
        <v>Южная дирекция</v>
      </c>
      <c r="BX4414" s="1" t="str">
        <f t="shared" si="68"/>
        <v>ИП Умурзаков Р.А</v>
      </c>
      <c r="BY4414" s="1" t="str">
        <f t="shared" si="68"/>
        <v>790818300017</v>
      </c>
      <c r="CA4414" t="str">
        <f>Запрос1[[#This Row],[родитель]]</f>
        <v>ИП Умурзаков Р.А</v>
      </c>
      <c r="CB4414" t="str">
        <f>Запрос1[[#This Row],[БИНРодителя]]</f>
        <v>790818300017</v>
      </c>
    </row>
    <row r="4415" spans="1:80" x14ac:dyDescent="0.3">
      <c r="A4415" t="s">
        <v>4110</v>
      </c>
      <c r="B4415" t="s">
        <v>4252</v>
      </c>
      <c r="C4415" t="s">
        <v>1900</v>
      </c>
      <c r="D4415" t="s">
        <v>870</v>
      </c>
      <c r="E4415" t="s">
        <v>4126</v>
      </c>
      <c r="F4415" t="s">
        <v>4355</v>
      </c>
      <c r="G4415" t="s">
        <v>4526</v>
      </c>
      <c r="H4415" t="s">
        <v>4527</v>
      </c>
      <c r="I4415" t="s">
        <v>4528</v>
      </c>
      <c r="J4415" t="s">
        <v>4528</v>
      </c>
      <c r="K4415" t="s">
        <v>4527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 s="8"/>
      <c r="S4415" s="8"/>
      <c r="T4415" s="8"/>
      <c r="U4415" s="8">
        <v>265000</v>
      </c>
      <c r="V4415" s="8"/>
      <c r="W4415" s="8"/>
      <c r="X4415" s="8"/>
      <c r="Y4415" s="8"/>
      <c r="Z4415" s="8"/>
      <c r="AA4415" s="8">
        <v>265000</v>
      </c>
      <c r="AB4415" s="8"/>
      <c r="AC4415" s="8"/>
      <c r="AD4415"/>
      <c r="AE4415"/>
      <c r="AF4415"/>
      <c r="AG4415">
        <v>100</v>
      </c>
      <c r="AH4415"/>
      <c r="AI4415"/>
      <c r="AJ4415" s="8"/>
      <c r="AK4415" s="8"/>
      <c r="AL4415" s="8"/>
      <c r="AM4415" s="8">
        <v>265000</v>
      </c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  <c r="BD4415" s="8"/>
      <c r="BE4415" s="8"/>
      <c r="BF4415" s="8"/>
      <c r="BG4415" s="8"/>
      <c r="BH4415" s="8">
        <v>5493925</v>
      </c>
      <c r="BI4415" s="8"/>
      <c r="BJ4415" s="8">
        <v>265000</v>
      </c>
      <c r="BK4415" s="8"/>
      <c r="BL4415">
        <v>4.8235000000000001</v>
      </c>
      <c r="BM4415"/>
      <c r="BN4415" s="10">
        <v>0</v>
      </c>
      <c r="BO4415" s="10"/>
      <c r="BP4415" s="10"/>
      <c r="BQ4415" s="10"/>
      <c r="BR4415" s="10"/>
      <c r="BS4415" s="10"/>
      <c r="BT4415" s="10"/>
      <c r="BU4415" s="10"/>
      <c r="BV4415" s="1" t="str">
        <f>Запрос1[[#This Row],[Менеджер]]</f>
        <v>Бастаубаев Айдын</v>
      </c>
      <c r="BW4415" s="1" t="str">
        <f>Запрос1[[#This Row],[Дирекция]]</f>
        <v>Южная дирекция</v>
      </c>
      <c r="BX4415" s="1" t="str">
        <f t="shared" si="68"/>
        <v>кх "Актаева А.А"</v>
      </c>
      <c r="BY4415" s="1" t="str">
        <f t="shared" si="68"/>
        <v>731002402474</v>
      </c>
      <c r="CA4415" t="str">
        <f>Запрос1[[#This Row],[родитель]]</f>
        <v>кх "Актаева А.А"</v>
      </c>
      <c r="CB4415" t="str">
        <f>Запрос1[[#This Row],[БИНРодителя]]</f>
        <v>731002402474</v>
      </c>
    </row>
    <row r="4416" spans="1:80" x14ac:dyDescent="0.3">
      <c r="A4416" t="s">
        <v>4110</v>
      </c>
      <c r="B4416" t="s">
        <v>4252</v>
      </c>
      <c r="C4416" t="s">
        <v>1900</v>
      </c>
      <c r="D4416" t="s">
        <v>870</v>
      </c>
      <c r="E4416" t="s">
        <v>4126</v>
      </c>
      <c r="F4416" t="s">
        <v>4355</v>
      </c>
      <c r="G4416" t="s">
        <v>4356</v>
      </c>
      <c r="H4416" t="s">
        <v>4529</v>
      </c>
      <c r="I4416" t="s">
        <v>4530</v>
      </c>
      <c r="J4416" t="s">
        <v>4530</v>
      </c>
      <c r="K4416" t="s">
        <v>4529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1</v>
      </c>
      <c r="R4416" s="8"/>
      <c r="S4416" s="8"/>
      <c r="T4416" s="8"/>
      <c r="U4416" s="8"/>
      <c r="V4416" s="8">
        <v>1064000</v>
      </c>
      <c r="W4416" s="8">
        <v>3099180</v>
      </c>
      <c r="X4416" s="8"/>
      <c r="Y4416" s="8"/>
      <c r="Z4416" s="8"/>
      <c r="AA4416" s="8"/>
      <c r="AB4416" s="8">
        <v>532000</v>
      </c>
      <c r="AC4416" s="8">
        <v>1549590</v>
      </c>
      <c r="AD4416"/>
      <c r="AE4416"/>
      <c r="AF4416"/>
      <c r="AG4416"/>
      <c r="AH4416">
        <v>50</v>
      </c>
      <c r="AI4416">
        <v>50</v>
      </c>
      <c r="AJ4416" s="8"/>
      <c r="AK4416" s="8"/>
      <c r="AL4416" s="8"/>
      <c r="AM4416" s="8"/>
      <c r="AN4416" s="8">
        <v>1064000</v>
      </c>
      <c r="AO4416" s="8">
        <v>3099180</v>
      </c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8"/>
      <c r="BE4416" s="8"/>
      <c r="BF4416" s="8"/>
      <c r="BG4416" s="8"/>
      <c r="BH4416" s="8"/>
      <c r="BI4416" s="8">
        <v>1064000</v>
      </c>
      <c r="BJ4416" s="8"/>
      <c r="BK4416" s="8">
        <v>1064000</v>
      </c>
      <c r="BL4416"/>
      <c r="BM4416">
        <v>100</v>
      </c>
      <c r="BN4416" s="10">
        <v>0</v>
      </c>
      <c r="BO4416" s="10"/>
      <c r="BP4416" s="10"/>
      <c r="BQ4416" s="10"/>
      <c r="BR4416" s="10"/>
      <c r="BS4416" s="10"/>
      <c r="BT4416" s="10"/>
      <c r="BU4416" s="10"/>
      <c r="BV4416" s="1" t="str">
        <f>Запрос1[[#This Row],[Менеджер]]</f>
        <v>Бастаубаев Айдын</v>
      </c>
      <c r="BW4416" s="1" t="str">
        <f>Запрос1[[#This Row],[Дирекция]]</f>
        <v>Южная дирекция</v>
      </c>
      <c r="BX4416" s="1" t="str">
        <f t="shared" si="68"/>
        <v>кх "МММ Аслановы"</v>
      </c>
      <c r="BY4416" s="1" t="str">
        <f t="shared" si="68"/>
        <v>750414301758</v>
      </c>
      <c r="CA4416" t="str">
        <f>Запрос1[[#This Row],[родитель]]</f>
        <v>кх "МММ Аслановы"</v>
      </c>
      <c r="CB4416" t="str">
        <f>Запрос1[[#This Row],[БИНРодителя]]</f>
        <v>750414301758</v>
      </c>
    </row>
    <row r="4417" spans="1:80" x14ac:dyDescent="0.3">
      <c r="A4417" t="s">
        <v>4110</v>
      </c>
      <c r="B4417" t="s">
        <v>4252</v>
      </c>
      <c r="C4417" t="s">
        <v>1900</v>
      </c>
      <c r="D4417" t="s">
        <v>870</v>
      </c>
      <c r="E4417" t="s">
        <v>4126</v>
      </c>
      <c r="F4417" t="s">
        <v>4355</v>
      </c>
      <c r="G4417" t="s">
        <v>4356</v>
      </c>
      <c r="H4417" t="s">
        <v>4531</v>
      </c>
      <c r="I4417" t="s">
        <v>4532</v>
      </c>
      <c r="J4417" t="s">
        <v>4532</v>
      </c>
      <c r="K4417" t="s">
        <v>4531</v>
      </c>
      <c r="L4417">
        <v>0</v>
      </c>
      <c r="M4417">
        <v>0</v>
      </c>
      <c r="N4417">
        <v>0</v>
      </c>
      <c r="O4417">
        <v>1</v>
      </c>
      <c r="P4417">
        <v>1</v>
      </c>
      <c r="Q4417">
        <v>1</v>
      </c>
      <c r="R4417" s="8"/>
      <c r="S4417" s="8"/>
      <c r="T4417" s="8"/>
      <c r="U4417" s="8">
        <v>1928000</v>
      </c>
      <c r="V4417" s="8">
        <v>1984810.4</v>
      </c>
      <c r="W4417" s="8">
        <v>4392200</v>
      </c>
      <c r="X4417" s="8"/>
      <c r="Y4417" s="8"/>
      <c r="Z4417" s="8"/>
      <c r="AA4417" s="8">
        <v>414000</v>
      </c>
      <c r="AB4417" s="8">
        <v>1651000</v>
      </c>
      <c r="AC4417" s="8">
        <v>4187200</v>
      </c>
      <c r="AD4417"/>
      <c r="AE4417"/>
      <c r="AF4417"/>
      <c r="AG4417">
        <v>21.47</v>
      </c>
      <c r="AH4417">
        <v>83.18</v>
      </c>
      <c r="AI4417">
        <v>95.33</v>
      </c>
      <c r="AJ4417" s="8"/>
      <c r="AK4417" s="8"/>
      <c r="AL4417" s="8"/>
      <c r="AM4417" s="8">
        <v>1928000</v>
      </c>
      <c r="AN4417" s="8">
        <v>1984810.4</v>
      </c>
      <c r="AO4417" s="8">
        <v>4392200</v>
      </c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  <c r="BF4417" s="8"/>
      <c r="BG4417" s="8"/>
      <c r="BH4417" s="8">
        <v>1928000</v>
      </c>
      <c r="BI4417" s="8">
        <v>2675000</v>
      </c>
      <c r="BJ4417" s="8">
        <v>1928000</v>
      </c>
      <c r="BK4417" s="8">
        <v>1651000</v>
      </c>
      <c r="BL4417">
        <v>100</v>
      </c>
      <c r="BM4417">
        <v>61.7196</v>
      </c>
      <c r="BN4417" s="10">
        <v>0</v>
      </c>
      <c r="BO4417" s="10"/>
      <c r="BP4417" s="10"/>
      <c r="BQ4417" s="10"/>
      <c r="BR4417" s="10"/>
      <c r="BS4417" s="10"/>
      <c r="BT4417" s="10"/>
      <c r="BU4417" s="10"/>
      <c r="BV4417" s="1" t="str">
        <f>Запрос1[[#This Row],[Менеджер]]</f>
        <v>Бастаубаев Айдын</v>
      </c>
      <c r="BW4417" s="1" t="str">
        <f>Запрос1[[#This Row],[Дирекция]]</f>
        <v>Южная дирекция</v>
      </c>
      <c r="BX4417" s="1" t="str">
        <f t="shared" si="68"/>
        <v>кх "ОЗАЛ"</v>
      </c>
      <c r="BY4417" s="1" t="str">
        <f t="shared" si="68"/>
        <v>911124401428</v>
      </c>
      <c r="CA4417" t="str">
        <f>Запрос1[[#This Row],[родитель]]</f>
        <v>кх "ОЗАЛ"</v>
      </c>
      <c r="CB4417" t="str">
        <f>Запрос1[[#This Row],[БИНРодителя]]</f>
        <v>911124401428</v>
      </c>
    </row>
    <row r="4418" spans="1:80" x14ac:dyDescent="0.3">
      <c r="A4418" t="s">
        <v>4110</v>
      </c>
      <c r="B4418" t="s">
        <v>4252</v>
      </c>
      <c r="C4418" t="s">
        <v>1900</v>
      </c>
      <c r="D4418" t="s">
        <v>870</v>
      </c>
      <c r="E4418" t="s">
        <v>4126</v>
      </c>
      <c r="F4418" t="s">
        <v>4355</v>
      </c>
      <c r="G4418" t="s">
        <v>4356</v>
      </c>
      <c r="H4418" t="s">
        <v>4533</v>
      </c>
      <c r="I4418" t="s">
        <v>4534</v>
      </c>
      <c r="J4418" t="s">
        <v>4534</v>
      </c>
      <c r="K4418" t="s">
        <v>4533</v>
      </c>
      <c r="L4418">
        <v>0</v>
      </c>
      <c r="M4418">
        <v>1</v>
      </c>
      <c r="N4418">
        <v>1</v>
      </c>
      <c r="O4418">
        <v>1</v>
      </c>
      <c r="P4418">
        <v>0</v>
      </c>
      <c r="Q4418">
        <v>1</v>
      </c>
      <c r="R4418" s="8"/>
      <c r="S4418" s="8">
        <v>1844500</v>
      </c>
      <c r="T4418" s="8">
        <v>5855500</v>
      </c>
      <c r="U4418" s="8">
        <v>2891000</v>
      </c>
      <c r="V4418" s="8"/>
      <c r="W4418" s="8">
        <v>2457000</v>
      </c>
      <c r="X4418" s="8"/>
      <c r="Y4418" s="8">
        <v>922500</v>
      </c>
      <c r="Z4418" s="8">
        <v>5617500</v>
      </c>
      <c r="AA4418" s="8">
        <v>2408000</v>
      </c>
      <c r="AB4418" s="8"/>
      <c r="AC4418" s="8">
        <v>2457000</v>
      </c>
      <c r="AD4418"/>
      <c r="AE4418">
        <v>50.01</v>
      </c>
      <c r="AF4418">
        <v>95.94</v>
      </c>
      <c r="AG4418">
        <v>83.29</v>
      </c>
      <c r="AH4418"/>
      <c r="AI4418">
        <v>100</v>
      </c>
      <c r="AJ4418" s="8"/>
      <c r="AK4418" s="8">
        <v>3689000</v>
      </c>
      <c r="AL4418" s="8">
        <v>5855500</v>
      </c>
      <c r="AM4418" s="8">
        <v>2891000</v>
      </c>
      <c r="AN4418" s="8"/>
      <c r="AO4418" s="8">
        <v>2457000</v>
      </c>
      <c r="AP4418" s="8"/>
      <c r="AQ4418" s="8">
        <v>1844500</v>
      </c>
      <c r="AR4418" s="8"/>
      <c r="AS4418" s="8"/>
      <c r="AT4418" s="8"/>
      <c r="AU4418" s="8"/>
      <c r="AV4418" s="8"/>
      <c r="AW4418" s="8">
        <v>1844500</v>
      </c>
      <c r="AX4418" s="8"/>
      <c r="AY4418" s="8"/>
      <c r="AZ4418" s="8"/>
      <c r="BA4418" s="8"/>
      <c r="BB4418" s="8"/>
      <c r="BC4418" s="8">
        <v>1844500</v>
      </c>
      <c r="BD4418" s="8"/>
      <c r="BE4418" s="8"/>
      <c r="BF4418" s="8"/>
      <c r="BG4418" s="8"/>
      <c r="BH4418" s="8">
        <v>2891000</v>
      </c>
      <c r="BI4418" s="8"/>
      <c r="BJ4418" s="8">
        <v>2891000</v>
      </c>
      <c r="BK4418" s="8"/>
      <c r="BL4418">
        <v>100</v>
      </c>
      <c r="BM4418"/>
      <c r="BN4418" s="10">
        <v>0</v>
      </c>
      <c r="BO4418" s="10"/>
      <c r="BP4418" s="10"/>
      <c r="BQ4418" s="10"/>
      <c r="BR4418" s="10"/>
      <c r="BS4418" s="10"/>
      <c r="BT4418" s="10"/>
      <c r="BU4418" s="10"/>
      <c r="BV4418" s="1" t="str">
        <f>Запрос1[[#This Row],[Менеджер]]</f>
        <v>Бастаубаев Айдын</v>
      </c>
      <c r="BW4418" s="1" t="str">
        <f>Запрос1[[#This Row],[Дирекция]]</f>
        <v>Южная дирекция</v>
      </c>
      <c r="BX4418" s="1" t="str">
        <f t="shared" si="68"/>
        <v>кх Карим (Хазиев К.А)</v>
      </c>
      <c r="BY4418" s="1" t="str">
        <f t="shared" si="68"/>
        <v>630508300687</v>
      </c>
      <c r="CA4418" t="str">
        <f>Запрос1[[#This Row],[родитель]]</f>
        <v>кх Карим (Хазиев К.А)</v>
      </c>
      <c r="CB4418" t="str">
        <f>Запрос1[[#This Row],[БИНРодителя]]</f>
        <v>630508300687</v>
      </c>
    </row>
    <row r="4419" spans="1:80" x14ac:dyDescent="0.3">
      <c r="A4419" t="s">
        <v>4110</v>
      </c>
      <c r="B4419" t="s">
        <v>4252</v>
      </c>
      <c r="C4419" t="s">
        <v>1900</v>
      </c>
      <c r="D4419" t="s">
        <v>870</v>
      </c>
      <c r="E4419" t="s">
        <v>4126</v>
      </c>
      <c r="F4419" t="s">
        <v>4127</v>
      </c>
      <c r="G4419" t="s">
        <v>4128</v>
      </c>
      <c r="H4419" t="s">
        <v>4535</v>
      </c>
      <c r="I4419" t="s">
        <v>4536</v>
      </c>
      <c r="J4419" t="s">
        <v>4536</v>
      </c>
      <c r="K4419" t="s">
        <v>4535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 s="8">
        <v>255000</v>
      </c>
      <c r="S4419" s="8"/>
      <c r="T4419" s="8"/>
      <c r="U4419" s="8"/>
      <c r="V4419" s="8"/>
      <c r="W4419" s="8"/>
      <c r="X4419" s="8">
        <v>255000</v>
      </c>
      <c r="Y4419" s="8"/>
      <c r="Z4419" s="8"/>
      <c r="AA4419" s="8"/>
      <c r="AB4419" s="8"/>
      <c r="AC4419" s="8"/>
      <c r="AD4419">
        <v>100</v>
      </c>
      <c r="AE4419"/>
      <c r="AF4419"/>
      <c r="AG4419"/>
      <c r="AH4419"/>
      <c r="AI4419"/>
      <c r="AJ4419" s="8">
        <v>255000</v>
      </c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  <c r="BF4419" s="8"/>
      <c r="BG4419" s="8"/>
      <c r="BH4419" s="8"/>
      <c r="BI4419" s="8"/>
      <c r="BJ4419" s="8"/>
      <c r="BK4419" s="8"/>
      <c r="BL4419"/>
      <c r="BM4419"/>
      <c r="BN4419" s="10">
        <v>0</v>
      </c>
      <c r="BO4419" s="10"/>
      <c r="BP4419" s="10"/>
      <c r="BQ4419" s="10"/>
      <c r="BR4419" s="10"/>
      <c r="BS4419" s="10"/>
      <c r="BT4419" s="10"/>
      <c r="BU4419" s="10"/>
      <c r="BV4419" s="1" t="str">
        <f>Запрос1[[#This Row],[Менеджер]]</f>
        <v>Бастаубаев Айдын</v>
      </c>
      <c r="BW4419" s="1" t="str">
        <f>Запрос1[[#This Row],[Дирекция]]</f>
        <v>Южная дирекция</v>
      </c>
      <c r="BX4419" s="1" t="str">
        <f t="shared" si="68"/>
        <v>кх Италмасова</v>
      </c>
      <c r="BY4419" s="1" t="str">
        <f t="shared" si="68"/>
        <v>480401300434</v>
      </c>
      <c r="CA4419" t="str">
        <f>Запрос1[[#This Row],[родитель]]</f>
        <v>кх Италмасова</v>
      </c>
      <c r="CB4419" t="str">
        <f>Запрос1[[#This Row],[БИНРодителя]]</f>
        <v>480401300434</v>
      </c>
    </row>
    <row r="4420" spans="1:80" x14ac:dyDescent="0.3">
      <c r="A4420" t="s">
        <v>4110</v>
      </c>
      <c r="B4420" t="s">
        <v>4252</v>
      </c>
      <c r="C4420" t="s">
        <v>1900</v>
      </c>
      <c r="D4420" t="s">
        <v>870</v>
      </c>
      <c r="E4420" t="s">
        <v>4126</v>
      </c>
      <c r="F4420" t="s">
        <v>4127</v>
      </c>
      <c r="G4420" t="s">
        <v>4281</v>
      </c>
      <c r="H4420" t="s">
        <v>4537</v>
      </c>
      <c r="I4420" t="s">
        <v>4538</v>
      </c>
      <c r="J4420" t="s">
        <v>4538</v>
      </c>
      <c r="K4420" t="s">
        <v>4537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1</v>
      </c>
      <c r="R4420" s="8"/>
      <c r="S4420" s="8"/>
      <c r="T4420" s="8"/>
      <c r="U4420" s="8">
        <v>2020500</v>
      </c>
      <c r="V4420" s="8"/>
      <c r="W4420" s="8">
        <v>1330000</v>
      </c>
      <c r="X4420" s="8"/>
      <c r="Y4420" s="8"/>
      <c r="Z4420" s="8"/>
      <c r="AA4420" s="8">
        <v>1010250</v>
      </c>
      <c r="AB4420" s="8"/>
      <c r="AC4420" s="8">
        <v>1330000</v>
      </c>
      <c r="AD4420"/>
      <c r="AE4420"/>
      <c r="AF4420"/>
      <c r="AG4420">
        <v>50</v>
      </c>
      <c r="AH4420"/>
      <c r="AI4420">
        <v>100</v>
      </c>
      <c r="AJ4420" s="8"/>
      <c r="AK4420" s="8"/>
      <c r="AL4420" s="8"/>
      <c r="AM4420" s="8">
        <v>2020500</v>
      </c>
      <c r="AN4420" s="8"/>
      <c r="AO4420" s="8">
        <v>1330000</v>
      </c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8"/>
      <c r="BE4420" s="8"/>
      <c r="BF4420" s="8"/>
      <c r="BG4420" s="8"/>
      <c r="BH4420" s="8">
        <v>2418750</v>
      </c>
      <c r="BI4420" s="8"/>
      <c r="BJ4420" s="8"/>
      <c r="BK4420" s="8"/>
      <c r="BL4420">
        <v>0</v>
      </c>
      <c r="BM4420"/>
      <c r="BN4420" s="10">
        <v>0</v>
      </c>
      <c r="BO4420" s="10"/>
      <c r="BP4420" s="10"/>
      <c r="BQ4420" s="10"/>
      <c r="BR4420" s="10"/>
      <c r="BS4420" s="10"/>
      <c r="BT4420" s="10"/>
      <c r="BU4420" s="10"/>
      <c r="BV4420" s="1" t="str">
        <f>Запрос1[[#This Row],[Менеджер]]</f>
        <v>Бастаубаев Айдын</v>
      </c>
      <c r="BW4420" s="1" t="str">
        <f>Запрос1[[#This Row],[Дирекция]]</f>
        <v>Южная дирекция</v>
      </c>
      <c r="BX4420" s="1" t="str">
        <f t="shared" ref="BX4420:BY4483" si="69">CA4420</f>
        <v>КХ ОТ БАСЫ АБК</v>
      </c>
      <c r="BY4420" s="1" t="str">
        <f t="shared" si="69"/>
        <v>540915401477</v>
      </c>
      <c r="CA4420" t="str">
        <f>Запрос1[[#This Row],[родитель]]</f>
        <v>КХ ОТ БАСЫ АБК</v>
      </c>
      <c r="CB4420" t="str">
        <f>Запрос1[[#This Row],[БИНРодителя]]</f>
        <v>540915401477</v>
      </c>
    </row>
    <row r="4421" spans="1:80" x14ac:dyDescent="0.3">
      <c r="A4421" t="s">
        <v>4110</v>
      </c>
      <c r="B4421" t="s">
        <v>4252</v>
      </c>
      <c r="C4421" t="s">
        <v>1900</v>
      </c>
      <c r="D4421" t="s">
        <v>870</v>
      </c>
      <c r="E4421" t="s">
        <v>3739</v>
      </c>
      <c r="F4421" t="s">
        <v>3740</v>
      </c>
      <c r="G4421"/>
      <c r="H4421" t="s">
        <v>12950</v>
      </c>
      <c r="I4421" t="s">
        <v>12951</v>
      </c>
      <c r="J4421" t="s">
        <v>12951</v>
      </c>
      <c r="K4421" t="s">
        <v>12950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 s="8"/>
      <c r="S4421" s="8"/>
      <c r="T4421" s="8"/>
      <c r="U4421" s="8"/>
      <c r="V4421" s="8"/>
      <c r="W4421" s="8">
        <v>225000</v>
      </c>
      <c r="X4421" s="8"/>
      <c r="Y4421" s="8"/>
      <c r="Z4421" s="8"/>
      <c r="AA4421" s="8"/>
      <c r="AB4421" s="8"/>
      <c r="AC4421" s="8">
        <v>225000</v>
      </c>
      <c r="AD4421"/>
      <c r="AE4421"/>
      <c r="AF4421"/>
      <c r="AG4421"/>
      <c r="AH4421"/>
      <c r="AI4421">
        <v>100</v>
      </c>
      <c r="AJ4421" s="8"/>
      <c r="AK4421" s="8"/>
      <c r="AL4421" s="8"/>
      <c r="AM4421" s="8"/>
      <c r="AN4421" s="8"/>
      <c r="AO4421" s="8">
        <v>225000</v>
      </c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8"/>
      <c r="BE4421" s="8"/>
      <c r="BF4421" s="8"/>
      <c r="BG4421" s="8"/>
      <c r="BH4421" s="8"/>
      <c r="BI4421" s="8"/>
      <c r="BJ4421" s="8"/>
      <c r="BK4421" s="8"/>
      <c r="BL4421"/>
      <c r="BM4421"/>
      <c r="BN4421" s="10">
        <v>0</v>
      </c>
      <c r="BO4421" s="10"/>
      <c r="BP4421" s="10"/>
      <c r="BQ4421" s="10"/>
      <c r="BR4421" s="10"/>
      <c r="BS4421" s="10"/>
      <c r="BT4421" s="10"/>
      <c r="BU4421" s="10"/>
      <c r="BV4421" s="1" t="str">
        <f>Запрос1[[#This Row],[Менеджер]]</f>
        <v>Бастаубаев Айдын</v>
      </c>
      <c r="BW4421" s="1" t="str">
        <f>Запрос1[[#This Row],[Дирекция]]</f>
        <v>Южная дирекция</v>
      </c>
      <c r="BX4421" s="1" t="str">
        <f t="shared" si="69"/>
        <v>Крестьянское хозяйство "Береке"</v>
      </c>
      <c r="BY4421" s="1" t="str">
        <f t="shared" si="69"/>
        <v>720407301407</v>
      </c>
      <c r="CA4421" t="str">
        <f>Запрос1[[#This Row],[родитель]]</f>
        <v>Крестьянское хозяйство "Береке"</v>
      </c>
      <c r="CB4421" t="str">
        <f>Запрос1[[#This Row],[БИНРодителя]]</f>
        <v>720407301407</v>
      </c>
    </row>
    <row r="4422" spans="1:80" x14ac:dyDescent="0.3">
      <c r="A4422" t="s">
        <v>4110</v>
      </c>
      <c r="B4422" t="s">
        <v>4252</v>
      </c>
      <c r="C4422" t="s">
        <v>1900</v>
      </c>
      <c r="D4422" t="s">
        <v>870</v>
      </c>
      <c r="E4422" t="s">
        <v>3739</v>
      </c>
      <c r="F4422" t="s">
        <v>4601</v>
      </c>
      <c r="G4422" t="s">
        <v>4602</v>
      </c>
      <c r="H4422" t="s">
        <v>4603</v>
      </c>
      <c r="I4422" t="s">
        <v>4604</v>
      </c>
      <c r="J4422" t="s">
        <v>4604</v>
      </c>
      <c r="K4422" t="s">
        <v>4603</v>
      </c>
      <c r="L4422">
        <v>1</v>
      </c>
      <c r="M4422">
        <v>1</v>
      </c>
      <c r="N4422">
        <v>0</v>
      </c>
      <c r="O4422">
        <v>1</v>
      </c>
      <c r="P4422">
        <v>0</v>
      </c>
      <c r="Q4422">
        <v>1</v>
      </c>
      <c r="R4422" s="8">
        <v>188200</v>
      </c>
      <c r="S4422" s="8">
        <v>368220</v>
      </c>
      <c r="T4422" s="8"/>
      <c r="U4422" s="8">
        <v>508300</v>
      </c>
      <c r="V4422" s="8"/>
      <c r="W4422" s="8">
        <v>997500</v>
      </c>
      <c r="X4422" s="8">
        <v>57200</v>
      </c>
      <c r="Y4422" s="8">
        <v>233600</v>
      </c>
      <c r="Z4422" s="8"/>
      <c r="AA4422" s="8">
        <v>508300</v>
      </c>
      <c r="AB4422" s="8"/>
      <c r="AC4422" s="8">
        <v>997500</v>
      </c>
      <c r="AD4422">
        <v>30.39</v>
      </c>
      <c r="AE4422">
        <v>63.44</v>
      </c>
      <c r="AF4422"/>
      <c r="AG4422">
        <v>100</v>
      </c>
      <c r="AH4422"/>
      <c r="AI4422">
        <v>100</v>
      </c>
      <c r="AJ4422" s="8">
        <v>188200</v>
      </c>
      <c r="AK4422" s="8">
        <v>368220</v>
      </c>
      <c r="AL4422" s="8"/>
      <c r="AM4422" s="8">
        <v>508300</v>
      </c>
      <c r="AN4422" s="8"/>
      <c r="AO4422" s="8">
        <v>997500</v>
      </c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8"/>
      <c r="BE4422" s="8"/>
      <c r="BF4422" s="8"/>
      <c r="BG4422" s="8"/>
      <c r="BH4422" s="8">
        <v>4545035</v>
      </c>
      <c r="BI4422" s="8"/>
      <c r="BJ4422" s="8">
        <v>508300</v>
      </c>
      <c r="BK4422" s="8"/>
      <c r="BL4422">
        <v>11.1836</v>
      </c>
      <c r="BM4422"/>
      <c r="BN4422" s="10">
        <v>0</v>
      </c>
      <c r="BO4422" s="10"/>
      <c r="BP4422" s="10"/>
      <c r="BQ4422" s="10"/>
      <c r="BR4422" s="10"/>
      <c r="BS4422" s="10"/>
      <c r="BT4422" s="10"/>
      <c r="BU4422" s="10"/>
      <c r="BV4422" s="1" t="str">
        <f>Запрос1[[#This Row],[Менеджер]]</f>
        <v>Бастаубаев Айдын</v>
      </c>
      <c r="BW4422" s="1" t="str">
        <f>Запрос1[[#This Row],[Дирекция]]</f>
        <v>Южная дирекция</v>
      </c>
      <c r="BX4422" s="1" t="str">
        <f t="shared" si="69"/>
        <v>КХ "Айбек" Абенов Бакытбек Кайыпович</v>
      </c>
      <c r="BY4422" s="1" t="str">
        <f t="shared" si="69"/>
        <v>550831300765</v>
      </c>
      <c r="CA4422" t="str">
        <f>Запрос1[[#This Row],[родитель]]</f>
        <v>КХ "Айбек" Абенов Бакытбек Кайыпович</v>
      </c>
      <c r="CB4422" t="str">
        <f>Запрос1[[#This Row],[БИНРодителя]]</f>
        <v>550831300765</v>
      </c>
    </row>
    <row r="4423" spans="1:80" x14ac:dyDescent="0.3">
      <c r="A4423" t="s">
        <v>4110</v>
      </c>
      <c r="B4423" t="s">
        <v>4252</v>
      </c>
      <c r="C4423" t="s">
        <v>1900</v>
      </c>
      <c r="D4423" t="s">
        <v>870</v>
      </c>
      <c r="E4423" t="s">
        <v>3739</v>
      </c>
      <c r="F4423" t="s">
        <v>4601</v>
      </c>
      <c r="G4423" t="s">
        <v>4602</v>
      </c>
      <c r="H4423" t="s">
        <v>4605</v>
      </c>
      <c r="I4423" t="s">
        <v>4606</v>
      </c>
      <c r="J4423" t="s">
        <v>4606</v>
      </c>
      <c r="K4423" t="s">
        <v>4605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 s="8">
        <v>694743</v>
      </c>
      <c r="S4423" s="8">
        <v>2486770</v>
      </c>
      <c r="T4423" s="8"/>
      <c r="U4423" s="8"/>
      <c r="V4423" s="8"/>
      <c r="W4423" s="8"/>
      <c r="X4423" s="8">
        <v>204159</v>
      </c>
      <c r="Y4423" s="8">
        <v>730686</v>
      </c>
      <c r="Z4423" s="8"/>
      <c r="AA4423" s="8"/>
      <c r="AB4423" s="8"/>
      <c r="AC4423" s="8"/>
      <c r="AD4423">
        <v>29.39</v>
      </c>
      <c r="AE4423">
        <v>29.38</v>
      </c>
      <c r="AF4423"/>
      <c r="AG4423"/>
      <c r="AH4423"/>
      <c r="AI4423"/>
      <c r="AJ4423" s="8">
        <v>694743</v>
      </c>
      <c r="AK4423" s="8">
        <v>2486770</v>
      </c>
      <c r="AL4423" s="8"/>
      <c r="AM4423" s="8"/>
      <c r="AN4423" s="8"/>
      <c r="AO4423" s="8"/>
      <c r="AP4423" s="8"/>
      <c r="AQ4423" s="8">
        <v>51150</v>
      </c>
      <c r="AR4423" s="8"/>
      <c r="AS4423" s="8"/>
      <c r="AT4423" s="8"/>
      <c r="AU4423" s="8"/>
      <c r="AV4423" s="8"/>
      <c r="AW4423" s="8">
        <v>51150</v>
      </c>
      <c r="AX4423" s="8"/>
      <c r="AY4423" s="8"/>
      <c r="AZ4423" s="8"/>
      <c r="BA4423" s="8"/>
      <c r="BB4423" s="8"/>
      <c r="BC4423" s="8">
        <v>51150</v>
      </c>
      <c r="BD4423" s="8"/>
      <c r="BE4423" s="8"/>
      <c r="BF4423" s="8"/>
      <c r="BG4423" s="8"/>
      <c r="BH4423" s="8"/>
      <c r="BI4423" s="8"/>
      <c r="BJ4423" s="8"/>
      <c r="BK4423" s="8"/>
      <c r="BL4423"/>
      <c r="BM4423"/>
      <c r="BN4423" s="10">
        <v>0</v>
      </c>
      <c r="BO4423" s="10"/>
      <c r="BP4423" s="10"/>
      <c r="BQ4423" s="10"/>
      <c r="BR4423" s="10"/>
      <c r="BS4423" s="10"/>
      <c r="BT4423" s="10"/>
      <c r="BU4423" s="10"/>
      <c r="BV4423" s="1" t="str">
        <f>Запрос1[[#This Row],[Менеджер]]</f>
        <v>Бастаубаев Айдын</v>
      </c>
      <c r="BW4423" s="1" t="str">
        <f>Запрос1[[#This Row],[Дирекция]]</f>
        <v>Южная дирекция</v>
      </c>
      <c r="BX4423" s="1" t="str">
        <f t="shared" si="69"/>
        <v>кх Жакуп</v>
      </c>
      <c r="BY4423" s="1" t="str">
        <f t="shared" si="69"/>
        <v>570610300407</v>
      </c>
      <c r="CA4423" t="str">
        <f>Запрос1[[#This Row],[родитель]]</f>
        <v>кх Жакуп</v>
      </c>
      <c r="CB4423" t="str">
        <f>Запрос1[[#This Row],[БИНРодителя]]</f>
        <v>570610300407</v>
      </c>
    </row>
    <row r="4424" spans="1:80" x14ac:dyDescent="0.3">
      <c r="A4424" t="s">
        <v>4110</v>
      </c>
      <c r="B4424" t="s">
        <v>4252</v>
      </c>
      <c r="C4424" t="s">
        <v>1900</v>
      </c>
      <c r="D4424" t="s">
        <v>870</v>
      </c>
      <c r="E4424" t="s">
        <v>3739</v>
      </c>
      <c r="F4424" t="s">
        <v>4601</v>
      </c>
      <c r="G4424" t="s">
        <v>4602</v>
      </c>
      <c r="H4424" t="s">
        <v>12964</v>
      </c>
      <c r="I4424" t="s">
        <v>12965</v>
      </c>
      <c r="J4424" t="s">
        <v>12965</v>
      </c>
      <c r="K4424" t="s">
        <v>12964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 s="8"/>
      <c r="S4424" s="8"/>
      <c r="T4424" s="8"/>
      <c r="U4424" s="8"/>
      <c r="V4424" s="8"/>
      <c r="W4424" s="8">
        <v>717000</v>
      </c>
      <c r="X4424" s="8"/>
      <c r="Y4424" s="8"/>
      <c r="Z4424" s="8"/>
      <c r="AA4424" s="8"/>
      <c r="AB4424" s="8"/>
      <c r="AC4424" s="8">
        <v>717000</v>
      </c>
      <c r="AD4424"/>
      <c r="AE4424"/>
      <c r="AF4424"/>
      <c r="AG4424"/>
      <c r="AH4424"/>
      <c r="AI4424">
        <v>100</v>
      </c>
      <c r="AJ4424" s="8"/>
      <c r="AK4424" s="8"/>
      <c r="AL4424" s="8"/>
      <c r="AM4424" s="8"/>
      <c r="AN4424" s="8"/>
      <c r="AO4424" s="8">
        <v>717000</v>
      </c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8"/>
      <c r="BE4424" s="8"/>
      <c r="BF4424" s="8"/>
      <c r="BG4424" s="8"/>
      <c r="BH4424" s="8"/>
      <c r="BI4424" s="8"/>
      <c r="BJ4424" s="8"/>
      <c r="BK4424" s="8"/>
      <c r="BL4424"/>
      <c r="BM4424"/>
      <c r="BN4424" s="10">
        <v>0</v>
      </c>
      <c r="BO4424" s="10"/>
      <c r="BP4424" s="10"/>
      <c r="BQ4424" s="10"/>
      <c r="BR4424" s="10"/>
      <c r="BS4424" s="10"/>
      <c r="BT4424" s="10"/>
      <c r="BU4424" s="10"/>
      <c r="BV4424" s="1" t="str">
        <f>Запрос1[[#This Row],[Менеджер]]</f>
        <v>Бастаубаев Айдын</v>
      </c>
      <c r="BW4424" s="1" t="str">
        <f>Запрос1[[#This Row],[Дирекция]]</f>
        <v>Южная дирекция</v>
      </c>
      <c r="BX4424" s="1" t="str">
        <f t="shared" si="69"/>
        <v>кх Жылкыбай</v>
      </c>
      <c r="BY4424" s="1" t="str">
        <f t="shared" si="69"/>
        <v>620601303219</v>
      </c>
      <c r="CA4424" t="str">
        <f>Запрос1[[#This Row],[родитель]]</f>
        <v>кх Жылкыбай</v>
      </c>
      <c r="CB4424" t="str">
        <f>Запрос1[[#This Row],[БИНРодителя]]</f>
        <v>620601303219</v>
      </c>
    </row>
    <row r="4425" spans="1:80" x14ac:dyDescent="0.3">
      <c r="A4425" t="s">
        <v>4110</v>
      </c>
      <c r="B4425" t="s">
        <v>4252</v>
      </c>
      <c r="C4425" t="s">
        <v>1900</v>
      </c>
      <c r="D4425" t="s">
        <v>870</v>
      </c>
      <c r="E4425" t="s">
        <v>3739</v>
      </c>
      <c r="F4425" t="s">
        <v>4601</v>
      </c>
      <c r="G4425" t="s">
        <v>4602</v>
      </c>
      <c r="H4425" t="s">
        <v>4607</v>
      </c>
      <c r="I4425" t="s">
        <v>4608</v>
      </c>
      <c r="J4425" t="s">
        <v>4608</v>
      </c>
      <c r="K4425" t="s">
        <v>4607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 s="8"/>
      <c r="S4425" s="8">
        <v>1440450</v>
      </c>
      <c r="T4425" s="8"/>
      <c r="U4425" s="8"/>
      <c r="V4425" s="8"/>
      <c r="W4425" s="8"/>
      <c r="X4425" s="8"/>
      <c r="Y4425" s="8">
        <v>288090</v>
      </c>
      <c r="Z4425" s="8"/>
      <c r="AA4425" s="8"/>
      <c r="AB4425" s="8"/>
      <c r="AC4425" s="8"/>
      <c r="AD4425"/>
      <c r="AE4425">
        <v>20</v>
      </c>
      <c r="AF4425"/>
      <c r="AG4425"/>
      <c r="AH4425"/>
      <c r="AI4425"/>
      <c r="AJ4425" s="8"/>
      <c r="AK4425" s="8">
        <v>1440450</v>
      </c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  <c r="BD4425" s="8"/>
      <c r="BE4425" s="8"/>
      <c r="BF4425" s="8"/>
      <c r="BG4425" s="8"/>
      <c r="BH4425" s="8"/>
      <c r="BI4425" s="8"/>
      <c r="BJ4425" s="8"/>
      <c r="BK4425" s="8"/>
      <c r="BL4425"/>
      <c r="BM4425"/>
      <c r="BN4425" s="10">
        <v>0</v>
      </c>
      <c r="BO4425" s="10"/>
      <c r="BP4425" s="10"/>
      <c r="BQ4425" s="10"/>
      <c r="BR4425" s="10"/>
      <c r="BS4425" s="10"/>
      <c r="BT4425" s="10"/>
      <c r="BU4425" s="10"/>
      <c r="BV4425" s="1" t="str">
        <f>Запрос1[[#This Row],[Менеджер]]</f>
        <v>Бастаубаев Айдын</v>
      </c>
      <c r="BW4425" s="1" t="str">
        <f>Запрос1[[#This Row],[Дирекция]]</f>
        <v>Южная дирекция</v>
      </c>
      <c r="BX4425" s="1" t="str">
        <f t="shared" si="69"/>
        <v>кх Чимбай</v>
      </c>
      <c r="BY4425" s="1" t="str">
        <f t="shared" si="69"/>
        <v>070164026911</v>
      </c>
      <c r="CA4425" t="str">
        <f>Запрос1[[#This Row],[родитель]]</f>
        <v>кх Чимбай</v>
      </c>
      <c r="CB4425" t="str">
        <f>Запрос1[[#This Row],[БИНРодителя]]</f>
        <v>070164026911</v>
      </c>
    </row>
    <row r="4426" spans="1:80" x14ac:dyDescent="0.3">
      <c r="A4426" t="s">
        <v>4110</v>
      </c>
      <c r="B4426" t="s">
        <v>4252</v>
      </c>
      <c r="C4426" t="s">
        <v>1900</v>
      </c>
      <c r="D4426" t="s">
        <v>870</v>
      </c>
      <c r="E4426" t="s">
        <v>3739</v>
      </c>
      <c r="F4426" t="s">
        <v>4601</v>
      </c>
      <c r="G4426" t="s">
        <v>4602</v>
      </c>
      <c r="H4426" t="s">
        <v>4609</v>
      </c>
      <c r="I4426" t="s">
        <v>4610</v>
      </c>
      <c r="J4426" t="s">
        <v>4610</v>
      </c>
      <c r="K4426" t="s">
        <v>4609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 s="8"/>
      <c r="S4426" s="8"/>
      <c r="T4426" s="8">
        <v>673400</v>
      </c>
      <c r="U4426" s="8"/>
      <c r="V4426" s="8"/>
      <c r="W4426" s="8"/>
      <c r="X4426" s="8"/>
      <c r="Y4426" s="8"/>
      <c r="Z4426" s="8">
        <v>673400</v>
      </c>
      <c r="AA4426" s="8"/>
      <c r="AB4426" s="8"/>
      <c r="AC4426" s="8"/>
      <c r="AD4426"/>
      <c r="AE4426"/>
      <c r="AF4426">
        <v>100</v>
      </c>
      <c r="AG4426"/>
      <c r="AH4426"/>
      <c r="AI4426"/>
      <c r="AJ4426" s="8"/>
      <c r="AK4426" s="8"/>
      <c r="AL4426" s="8">
        <v>673400</v>
      </c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8"/>
      <c r="BE4426" s="8"/>
      <c r="BF4426" s="8"/>
      <c r="BG4426" s="8"/>
      <c r="BH4426" s="8"/>
      <c r="BI4426" s="8"/>
      <c r="BJ4426" s="8"/>
      <c r="BK4426" s="8"/>
      <c r="BL4426"/>
      <c r="BM4426"/>
      <c r="BN4426" s="10">
        <v>0</v>
      </c>
      <c r="BO4426" s="10"/>
      <c r="BP4426" s="10"/>
      <c r="BQ4426" s="10"/>
      <c r="BR4426" s="10"/>
      <c r="BS4426" s="10"/>
      <c r="BT4426" s="10"/>
      <c r="BU4426" s="10"/>
      <c r="BV4426" s="1" t="str">
        <f>Запрос1[[#This Row],[Менеджер]]</f>
        <v>Бастаубаев Айдын</v>
      </c>
      <c r="BW4426" s="1" t="str">
        <f>Запрос1[[#This Row],[Дирекция]]</f>
        <v>Южная дирекция</v>
      </c>
      <c r="BX4426" s="1" t="str">
        <f t="shared" si="69"/>
        <v>ПК "СПК Асыл Жер"</v>
      </c>
      <c r="BY4426" s="1" t="str">
        <f t="shared" si="69"/>
        <v>160340027747</v>
      </c>
      <c r="CA4426" t="str">
        <f>Запрос1[[#This Row],[родитель]]</f>
        <v>ПК "СПК Асыл Жер"</v>
      </c>
      <c r="CB4426" t="str">
        <f>Запрос1[[#This Row],[БИНРодителя]]</f>
        <v>160340027747</v>
      </c>
    </row>
    <row r="4427" spans="1:80" x14ac:dyDescent="0.3">
      <c r="A4427" t="s">
        <v>4110</v>
      </c>
      <c r="B4427" t="s">
        <v>4252</v>
      </c>
      <c r="C4427" t="s">
        <v>4683</v>
      </c>
      <c r="D4427" t="s">
        <v>870</v>
      </c>
      <c r="E4427" t="s">
        <v>4297</v>
      </c>
      <c r="F4427" t="s">
        <v>4650</v>
      </c>
      <c r="G4427" t="s">
        <v>4651</v>
      </c>
      <c r="H4427" t="s">
        <v>5595</v>
      </c>
      <c r="I4427" t="s">
        <v>5596</v>
      </c>
      <c r="J4427" t="s">
        <v>5596</v>
      </c>
      <c r="K4427" t="s">
        <v>5595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 s="8"/>
      <c r="S4427" s="8"/>
      <c r="T4427" s="8"/>
      <c r="U4427" s="8"/>
      <c r="V4427" s="8"/>
      <c r="W4427" s="8">
        <v>14700000</v>
      </c>
      <c r="X4427" s="8"/>
      <c r="Y4427" s="8"/>
      <c r="Z4427" s="8"/>
      <c r="AA4427" s="8"/>
      <c r="AB4427" s="8"/>
      <c r="AC4427" s="8">
        <v>14700000</v>
      </c>
      <c r="AD4427"/>
      <c r="AE4427"/>
      <c r="AF4427"/>
      <c r="AG4427"/>
      <c r="AH4427"/>
      <c r="AI4427">
        <v>100</v>
      </c>
      <c r="AJ4427" s="8"/>
      <c r="AK4427" s="8"/>
      <c r="AL4427" s="8"/>
      <c r="AM4427" s="8"/>
      <c r="AN4427" s="8"/>
      <c r="AO4427" s="8">
        <v>14700000</v>
      </c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  <c r="BD4427" s="8"/>
      <c r="BE4427" s="8"/>
      <c r="BF4427" s="8"/>
      <c r="BG4427" s="8"/>
      <c r="BH4427" s="8"/>
      <c r="BI4427" s="8"/>
      <c r="BJ4427" s="8"/>
      <c r="BK4427" s="8"/>
      <c r="BL4427"/>
      <c r="BM4427"/>
      <c r="BN4427" s="10">
        <v>1</v>
      </c>
      <c r="BO4427" s="10">
        <v>20731735</v>
      </c>
      <c r="BP4427" s="10">
        <v>20731735</v>
      </c>
      <c r="BQ4427" s="10">
        <v>100</v>
      </c>
      <c r="BR4427" s="10">
        <v>97935</v>
      </c>
      <c r="BS4427" s="10"/>
      <c r="BT4427" s="10"/>
      <c r="BU4427" s="10"/>
      <c r="BV4427" s="1" t="str">
        <f>Запрос1[[#This Row],[Менеджер]]</f>
        <v>Бастаубаев Айдын</v>
      </c>
      <c r="BW4427" s="1" t="str">
        <f>Запрос1[[#This Row],[Дирекция]]</f>
        <v>Южная дирекция</v>
      </c>
      <c r="BX4427" s="1" t="str">
        <f t="shared" si="69"/>
        <v xml:space="preserve">КХ АЙГЕРИМ Сарпеков У.Н. </v>
      </c>
      <c r="BY4427" s="1" t="str">
        <f t="shared" si="69"/>
        <v>811123300685</v>
      </c>
      <c r="CA4427" t="str">
        <f>Запрос1[[#This Row],[родитель]]</f>
        <v xml:space="preserve">КХ АЙГЕРИМ Сарпеков У.Н. </v>
      </c>
      <c r="CB4427" t="str">
        <f>Запрос1[[#This Row],[БИНРодителя]]</f>
        <v>811123300685</v>
      </c>
    </row>
    <row r="4428" spans="1:80" x14ac:dyDescent="0.3">
      <c r="A4428" t="s">
        <v>4110</v>
      </c>
      <c r="B4428" t="s">
        <v>4252</v>
      </c>
      <c r="C4428" t="s">
        <v>4683</v>
      </c>
      <c r="D4428" t="s">
        <v>870</v>
      </c>
      <c r="E4428" t="s">
        <v>4297</v>
      </c>
      <c r="F4428" t="s">
        <v>4769</v>
      </c>
      <c r="G4428" t="s">
        <v>4770</v>
      </c>
      <c r="H4428" t="s">
        <v>5585</v>
      </c>
      <c r="I4428" t="s">
        <v>5586</v>
      </c>
      <c r="J4428" t="s">
        <v>5586</v>
      </c>
      <c r="K4428" t="s">
        <v>5585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 s="8"/>
      <c r="S4428" s="8">
        <v>19700</v>
      </c>
      <c r="T4428" s="8"/>
      <c r="U4428" s="8"/>
      <c r="V4428" s="8"/>
      <c r="W4428" s="8"/>
      <c r="X4428" s="8"/>
      <c r="Y4428" s="8">
        <v>19700</v>
      </c>
      <c r="Z4428" s="8"/>
      <c r="AA4428" s="8"/>
      <c r="AB4428" s="8"/>
      <c r="AC4428" s="8"/>
      <c r="AD4428"/>
      <c r="AE4428">
        <v>100</v>
      </c>
      <c r="AF4428"/>
      <c r="AG4428"/>
      <c r="AH4428"/>
      <c r="AI4428"/>
      <c r="AJ4428" s="8"/>
      <c r="AK4428" s="8">
        <v>19700</v>
      </c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  <c r="BF4428" s="8"/>
      <c r="BG4428" s="8"/>
      <c r="BH4428" s="8"/>
      <c r="BI4428" s="8"/>
      <c r="BJ4428" s="8"/>
      <c r="BK4428" s="8"/>
      <c r="BL4428"/>
      <c r="BM4428"/>
      <c r="BN4428" s="10">
        <v>0</v>
      </c>
      <c r="BO4428" s="10"/>
      <c r="BP4428" s="10"/>
      <c r="BQ4428" s="10"/>
      <c r="BR4428" s="10"/>
      <c r="BS4428" s="10"/>
      <c r="BT4428" s="10"/>
      <c r="BU4428" s="10"/>
      <c r="BV4428" s="1" t="str">
        <f>Запрос1[[#This Row],[Менеджер]]</f>
        <v>Бастаубаев Айдын</v>
      </c>
      <c r="BW4428" s="1" t="str">
        <f>Запрос1[[#This Row],[Дирекция]]</f>
        <v>Южная дирекция</v>
      </c>
      <c r="BX4428" s="1" t="str">
        <f t="shared" si="69"/>
        <v>кх Ауганбаев Д</v>
      </c>
      <c r="BY4428" s="1" t="str">
        <f t="shared" si="69"/>
        <v>430307300800</v>
      </c>
      <c r="CA4428" t="str">
        <f>Запрос1[[#This Row],[родитель]]</f>
        <v>кх Ауганбаев Д</v>
      </c>
      <c r="CB4428" t="str">
        <f>Запрос1[[#This Row],[БИНРодителя]]</f>
        <v>430307300800</v>
      </c>
    </row>
    <row r="4429" spans="1:80" x14ac:dyDescent="0.3">
      <c r="A4429" t="s">
        <v>4110</v>
      </c>
      <c r="B4429" t="s">
        <v>4252</v>
      </c>
      <c r="C4429" t="s">
        <v>4683</v>
      </c>
      <c r="D4429" t="s">
        <v>870</v>
      </c>
      <c r="E4429" t="s">
        <v>4297</v>
      </c>
      <c r="F4429" t="s">
        <v>5616</v>
      </c>
      <c r="G4429" t="s">
        <v>5617</v>
      </c>
      <c r="H4429" t="s">
        <v>5618</v>
      </c>
      <c r="I4429" t="s">
        <v>5619</v>
      </c>
      <c r="J4429" t="s">
        <v>5619</v>
      </c>
      <c r="K4429" t="s">
        <v>5618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 s="8"/>
      <c r="S4429" s="8"/>
      <c r="T4429" s="8"/>
      <c r="U4429" s="8"/>
      <c r="V4429" s="8">
        <v>1372000</v>
      </c>
      <c r="W4429" s="8"/>
      <c r="X4429" s="8"/>
      <c r="Y4429" s="8"/>
      <c r="Z4429" s="8"/>
      <c r="AA4429" s="8"/>
      <c r="AB4429" s="8">
        <v>1372000</v>
      </c>
      <c r="AC4429" s="8"/>
      <c r="AD4429"/>
      <c r="AE4429"/>
      <c r="AF4429"/>
      <c r="AG4429"/>
      <c r="AH4429">
        <v>100</v>
      </c>
      <c r="AI4429"/>
      <c r="AJ4429" s="8"/>
      <c r="AK4429" s="8"/>
      <c r="AL4429" s="8"/>
      <c r="AM4429" s="8"/>
      <c r="AN4429" s="8">
        <v>1372000</v>
      </c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8"/>
      <c r="BG4429" s="8"/>
      <c r="BH4429" s="8"/>
      <c r="BI4429" s="8">
        <v>5802800</v>
      </c>
      <c r="BJ4429" s="8"/>
      <c r="BK4429" s="8">
        <v>1372000</v>
      </c>
      <c r="BL4429"/>
      <c r="BM4429">
        <v>23.643699999999999</v>
      </c>
      <c r="BN4429" s="10">
        <v>0</v>
      </c>
      <c r="BO4429" s="10"/>
      <c r="BP4429" s="10"/>
      <c r="BQ4429" s="10"/>
      <c r="BR4429" s="10"/>
      <c r="BS4429" s="10"/>
      <c r="BT4429" s="10"/>
      <c r="BU4429" s="10"/>
      <c r="BV4429" s="1" t="str">
        <f>Запрос1[[#This Row],[Менеджер]]</f>
        <v>Бастаубаев Айдын</v>
      </c>
      <c r="BW4429" s="1" t="str">
        <f>Запрос1[[#This Row],[Дирекция]]</f>
        <v>Южная дирекция</v>
      </c>
      <c r="BX4429" s="1" t="str">
        <f t="shared" si="69"/>
        <v>КХ "Жарык"</v>
      </c>
      <c r="BY4429" s="1" t="str">
        <f t="shared" si="69"/>
        <v>560213301399</v>
      </c>
      <c r="CA4429" t="str">
        <f>Запрос1[[#This Row],[родитель]]</f>
        <v>КХ "Жарык"</v>
      </c>
      <c r="CB4429" t="str">
        <f>Запрос1[[#This Row],[БИНРодителя]]</f>
        <v>560213301399</v>
      </c>
    </row>
    <row r="4430" spans="1:80" x14ac:dyDescent="0.3">
      <c r="A4430" t="s">
        <v>4110</v>
      </c>
      <c r="B4430" t="s">
        <v>4252</v>
      </c>
      <c r="C4430" t="s">
        <v>4683</v>
      </c>
      <c r="D4430" t="s">
        <v>870</v>
      </c>
      <c r="E4430" t="s">
        <v>4297</v>
      </c>
      <c r="F4430" t="s">
        <v>5616</v>
      </c>
      <c r="G4430" t="s">
        <v>5617</v>
      </c>
      <c r="H4430" t="s">
        <v>5620</v>
      </c>
      <c r="I4430" t="s">
        <v>5621</v>
      </c>
      <c r="J4430" t="s">
        <v>5621</v>
      </c>
      <c r="K4430" t="s">
        <v>5620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 s="8"/>
      <c r="S4430" s="8"/>
      <c r="T4430" s="8"/>
      <c r="U4430" s="8"/>
      <c r="V4430" s="8">
        <v>276864</v>
      </c>
      <c r="W4430" s="8"/>
      <c r="X4430" s="8"/>
      <c r="Y4430" s="8"/>
      <c r="Z4430" s="8"/>
      <c r="AA4430" s="8"/>
      <c r="AB4430" s="8">
        <v>276864</v>
      </c>
      <c r="AC4430" s="8"/>
      <c r="AD4430"/>
      <c r="AE4430"/>
      <c r="AF4430"/>
      <c r="AG4430"/>
      <c r="AH4430">
        <v>100</v>
      </c>
      <c r="AI4430"/>
      <c r="AJ4430" s="8"/>
      <c r="AK4430" s="8"/>
      <c r="AL4430" s="8"/>
      <c r="AM4430" s="8"/>
      <c r="AN4430" s="8">
        <v>276864</v>
      </c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8"/>
      <c r="BE4430" s="8"/>
      <c r="BF4430" s="8"/>
      <c r="BG4430" s="8"/>
      <c r="BH4430" s="8"/>
      <c r="BI4430" s="8"/>
      <c r="BJ4430" s="8"/>
      <c r="BK4430" s="8"/>
      <c r="BL4430"/>
      <c r="BM4430"/>
      <c r="BN4430" s="10">
        <v>0</v>
      </c>
      <c r="BO4430" s="10"/>
      <c r="BP4430" s="10"/>
      <c r="BQ4430" s="10"/>
      <c r="BR4430" s="10"/>
      <c r="BS4430" s="10"/>
      <c r="BT4430" s="10"/>
      <c r="BU4430" s="10"/>
      <c r="BV4430" s="1" t="str">
        <f>Запрос1[[#This Row],[Менеджер]]</f>
        <v>Бастаубаев Айдын</v>
      </c>
      <c r="BW4430" s="1" t="str">
        <f>Запрос1[[#This Row],[Дирекция]]</f>
        <v>Южная дирекция</v>
      </c>
      <c r="BX4430" s="1" t="str">
        <f t="shared" si="69"/>
        <v>кх НУРПЕИСОВА</v>
      </c>
      <c r="BY4430" s="1" t="str">
        <f t="shared" si="69"/>
        <v>541028400083</v>
      </c>
      <c r="CA4430" t="str">
        <f>Запрос1[[#This Row],[родитель]]</f>
        <v>кх НУРПЕИСОВА</v>
      </c>
      <c r="CB4430" t="str">
        <f>Запрос1[[#This Row],[БИНРодителя]]</f>
        <v>541028400083</v>
      </c>
    </row>
    <row r="4431" spans="1:80" x14ac:dyDescent="0.3">
      <c r="A4431" t="s">
        <v>4110</v>
      </c>
      <c r="B4431" t="s">
        <v>4252</v>
      </c>
      <c r="C4431" t="s">
        <v>4683</v>
      </c>
      <c r="D4431" t="s">
        <v>870</v>
      </c>
      <c r="E4431" t="s">
        <v>4297</v>
      </c>
      <c r="F4431" t="s">
        <v>4306</v>
      </c>
      <c r="G4431" t="s">
        <v>4773</v>
      </c>
      <c r="H4431" t="s">
        <v>5622</v>
      </c>
      <c r="I4431" t="s">
        <v>5623</v>
      </c>
      <c r="J4431" t="s">
        <v>5623</v>
      </c>
      <c r="K4431" t="s">
        <v>5622</v>
      </c>
      <c r="L4431">
        <v>0</v>
      </c>
      <c r="M4431">
        <v>0</v>
      </c>
      <c r="N4431">
        <v>1</v>
      </c>
      <c r="O4431">
        <v>0</v>
      </c>
      <c r="P4431">
        <v>1</v>
      </c>
      <c r="Q4431">
        <v>0</v>
      </c>
      <c r="R4431" s="8"/>
      <c r="S4431" s="8"/>
      <c r="T4431" s="8">
        <v>147000</v>
      </c>
      <c r="U4431" s="8"/>
      <c r="V4431" s="8">
        <v>1672000</v>
      </c>
      <c r="W4431" s="8"/>
      <c r="X4431" s="8"/>
      <c r="Y4431" s="8"/>
      <c r="Z4431" s="8">
        <v>147000</v>
      </c>
      <c r="AA4431" s="8"/>
      <c r="AB4431" s="8">
        <v>836000</v>
      </c>
      <c r="AC4431" s="8"/>
      <c r="AD4431"/>
      <c r="AE4431"/>
      <c r="AF4431">
        <v>100</v>
      </c>
      <c r="AG4431"/>
      <c r="AH4431">
        <v>50</v>
      </c>
      <c r="AI4431"/>
      <c r="AJ4431" s="8"/>
      <c r="AK4431" s="8"/>
      <c r="AL4431" s="8">
        <v>147000</v>
      </c>
      <c r="AM4431" s="8"/>
      <c r="AN4431" s="8">
        <v>1672000</v>
      </c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  <c r="BD4431" s="8"/>
      <c r="BE4431" s="8"/>
      <c r="BF4431" s="8"/>
      <c r="BG4431" s="8"/>
      <c r="BH4431" s="8"/>
      <c r="BI4431" s="8">
        <v>3451000</v>
      </c>
      <c r="BJ4431" s="8"/>
      <c r="BK4431" s="8">
        <v>1672000</v>
      </c>
      <c r="BL4431"/>
      <c r="BM4431">
        <v>48.4497</v>
      </c>
      <c r="BN4431" s="10">
        <v>0</v>
      </c>
      <c r="BO4431" s="10"/>
      <c r="BP4431" s="10"/>
      <c r="BQ4431" s="10"/>
      <c r="BR4431" s="10"/>
      <c r="BS4431" s="10"/>
      <c r="BT4431" s="10"/>
      <c r="BU4431" s="10"/>
      <c r="BV4431" s="1" t="str">
        <f>Запрос1[[#This Row],[Менеджер]]</f>
        <v>Бастаубаев Айдын</v>
      </c>
      <c r="BW4431" s="1" t="str">
        <f>Запрос1[[#This Row],[Дирекция]]</f>
        <v>Южная дирекция</v>
      </c>
      <c r="BX4431" s="1" t="e">
        <f t="shared" si="69"/>
        <v>#N/A</v>
      </c>
      <c r="BY4431" s="1" t="e">
        <f t="shared" si="69"/>
        <v>#N/A</v>
      </c>
      <c r="CA4431" t="e">
        <f>VLOOKUP(Запрос1[[#This Row],[БИНКХ]],'[2]Группы компаний'!$A:$E,4,0)</f>
        <v>#N/A</v>
      </c>
      <c r="CB4431" t="e">
        <f>VLOOKUP(CA4431,$H:$I,2,0)</f>
        <v>#N/A</v>
      </c>
    </row>
    <row r="4432" spans="1:80" x14ac:dyDescent="0.3">
      <c r="A4432" t="s">
        <v>4110</v>
      </c>
      <c r="B4432" t="s">
        <v>4252</v>
      </c>
      <c r="C4432" t="s">
        <v>4683</v>
      </c>
      <c r="D4432" t="s">
        <v>870</v>
      </c>
      <c r="E4432" t="s">
        <v>4297</v>
      </c>
      <c r="F4432" t="s">
        <v>4306</v>
      </c>
      <c r="G4432" t="s">
        <v>4773</v>
      </c>
      <c r="H4432" t="s">
        <v>12684</v>
      </c>
      <c r="I4432" t="s">
        <v>4780</v>
      </c>
      <c r="J4432" t="s">
        <v>4780</v>
      </c>
      <c r="K4432" t="s">
        <v>12684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  <c r="R4432" s="8"/>
      <c r="S4432" s="8"/>
      <c r="T4432" s="8">
        <v>168000</v>
      </c>
      <c r="U4432" s="8"/>
      <c r="V4432" s="8">
        <v>248820</v>
      </c>
      <c r="W4432" s="8"/>
      <c r="X4432" s="8"/>
      <c r="Y4432" s="8"/>
      <c r="Z4432" s="8">
        <v>168000</v>
      </c>
      <c r="AA4432" s="8"/>
      <c r="AB4432" s="8">
        <v>0</v>
      </c>
      <c r="AC4432" s="8"/>
      <c r="AD4432"/>
      <c r="AE4432"/>
      <c r="AF4432">
        <v>100</v>
      </c>
      <c r="AG4432"/>
      <c r="AH4432">
        <v>0</v>
      </c>
      <c r="AI4432"/>
      <c r="AJ4432" s="8"/>
      <c r="AK4432" s="8"/>
      <c r="AL4432" s="8">
        <v>168000</v>
      </c>
      <c r="AM4432" s="8"/>
      <c r="AN4432" s="8">
        <v>248820</v>
      </c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  <c r="BF4432" s="8"/>
      <c r="BG4432" s="8"/>
      <c r="BH4432" s="8"/>
      <c r="BI4432" s="8">
        <v>2177500</v>
      </c>
      <c r="BJ4432" s="8"/>
      <c r="BK4432" s="8"/>
      <c r="BL4432"/>
      <c r="BM4432">
        <v>0</v>
      </c>
      <c r="BN4432" s="10">
        <v>0</v>
      </c>
      <c r="BO4432" s="10"/>
      <c r="BP4432" s="10"/>
      <c r="BQ4432" s="10"/>
      <c r="BR4432" s="10"/>
      <c r="BS4432" s="10"/>
      <c r="BT4432" s="10"/>
      <c r="BU4432" s="10"/>
      <c r="BV4432" s="1" t="str">
        <f>Запрос1[[#This Row],[Менеджер]]</f>
        <v>Бастаубаев Айдын</v>
      </c>
      <c r="BW4432" s="1" t="str">
        <f>Запрос1[[#This Row],[Дирекция]]</f>
        <v>Южная дирекция</v>
      </c>
      <c r="BX4432" s="1" t="str">
        <f t="shared" si="69"/>
        <v>кх "Джакупбеков Б.Б"</v>
      </c>
      <c r="BY4432" s="1" t="str">
        <f t="shared" si="69"/>
        <v>780302300012</v>
      </c>
      <c r="CA4432" t="str">
        <f>Запрос1[[#This Row],[родитель]]</f>
        <v>кх "Джакупбеков Б.Б"</v>
      </c>
      <c r="CB4432" t="str">
        <f>Запрос1[[#This Row],[БИНРодителя]]</f>
        <v>780302300012</v>
      </c>
    </row>
    <row r="4433" spans="1:80" x14ac:dyDescent="0.3">
      <c r="A4433" t="s">
        <v>4110</v>
      </c>
      <c r="B4433" t="s">
        <v>4252</v>
      </c>
      <c r="C4433" t="s">
        <v>4683</v>
      </c>
      <c r="D4433" t="s">
        <v>870</v>
      </c>
      <c r="E4433" t="s">
        <v>4297</v>
      </c>
      <c r="F4433" t="s">
        <v>4306</v>
      </c>
      <c r="G4433" t="s">
        <v>4773</v>
      </c>
      <c r="H4433" t="s">
        <v>9962</v>
      </c>
      <c r="I4433" t="s">
        <v>9963</v>
      </c>
      <c r="J4433" t="s">
        <v>9963</v>
      </c>
      <c r="K4433" t="s">
        <v>9962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1</v>
      </c>
      <c r="R4433" s="8"/>
      <c r="S4433" s="8">
        <v>42000</v>
      </c>
      <c r="T4433" s="8"/>
      <c r="U4433" s="8"/>
      <c r="V4433" s="8"/>
      <c r="W4433" s="8">
        <v>2590000</v>
      </c>
      <c r="X4433" s="8"/>
      <c r="Y4433" s="8">
        <v>21000</v>
      </c>
      <c r="Z4433" s="8"/>
      <c r="AA4433" s="8"/>
      <c r="AB4433" s="8"/>
      <c r="AC4433" s="8">
        <v>1295000</v>
      </c>
      <c r="AD4433"/>
      <c r="AE4433">
        <v>50</v>
      </c>
      <c r="AF4433"/>
      <c r="AG4433"/>
      <c r="AH4433"/>
      <c r="AI4433">
        <v>50</v>
      </c>
      <c r="AJ4433" s="8"/>
      <c r="AK4433" s="8">
        <v>42000</v>
      </c>
      <c r="AL4433" s="8"/>
      <c r="AM4433" s="8"/>
      <c r="AN4433" s="8"/>
      <c r="AO4433" s="8">
        <v>2590000</v>
      </c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  <c r="BD4433" s="8"/>
      <c r="BE4433" s="8"/>
      <c r="BF4433" s="8"/>
      <c r="BG4433" s="8"/>
      <c r="BH4433" s="8"/>
      <c r="BI4433" s="8"/>
      <c r="BJ4433" s="8"/>
      <c r="BK4433" s="8"/>
      <c r="BL4433"/>
      <c r="BM4433"/>
      <c r="BN4433" s="10">
        <v>0</v>
      </c>
      <c r="BO4433" s="10"/>
      <c r="BP4433" s="10"/>
      <c r="BQ4433" s="10"/>
      <c r="BR4433" s="10"/>
      <c r="BS4433" s="10"/>
      <c r="BT4433" s="10"/>
      <c r="BU4433" s="10"/>
      <c r="BV4433" s="1" t="str">
        <f>Запрос1[[#This Row],[Менеджер]]</f>
        <v>Бастаубаев Айдын</v>
      </c>
      <c r="BW4433" s="1" t="str">
        <f>Запрос1[[#This Row],[Дирекция]]</f>
        <v>Южная дирекция</v>
      </c>
      <c r="BX4433" s="1" t="str">
        <f t="shared" si="69"/>
        <v>кх "Жармухамбетов Ш.А"</v>
      </c>
      <c r="BY4433" s="1" t="str">
        <f t="shared" si="69"/>
        <v>540602400388</v>
      </c>
      <c r="CA4433" t="str">
        <f>Запрос1[[#This Row],[родитель]]</f>
        <v>кх "Жармухамбетов Ш.А"</v>
      </c>
      <c r="CB4433" t="str">
        <f>Запрос1[[#This Row],[БИНРодителя]]</f>
        <v>540602400388</v>
      </c>
    </row>
    <row r="4434" spans="1:80" x14ac:dyDescent="0.3">
      <c r="A4434" t="s">
        <v>4110</v>
      </c>
      <c r="B4434" t="s">
        <v>4252</v>
      </c>
      <c r="C4434" t="s">
        <v>4683</v>
      </c>
      <c r="D4434" t="s">
        <v>870</v>
      </c>
      <c r="E4434" t="s">
        <v>4297</v>
      </c>
      <c r="F4434" t="s">
        <v>4306</v>
      </c>
      <c r="G4434" t="s">
        <v>4773</v>
      </c>
      <c r="H4434" t="s">
        <v>5624</v>
      </c>
      <c r="I4434" t="s">
        <v>5625</v>
      </c>
      <c r="J4434" t="s">
        <v>5625</v>
      </c>
      <c r="K4434" t="s">
        <v>5624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 s="8"/>
      <c r="S4434" s="8">
        <v>42000</v>
      </c>
      <c r="T4434" s="8"/>
      <c r="U4434" s="8"/>
      <c r="V4434" s="8"/>
      <c r="W4434" s="8"/>
      <c r="X4434" s="8"/>
      <c r="Y4434" s="8">
        <v>21000</v>
      </c>
      <c r="Z4434" s="8"/>
      <c r="AA4434" s="8"/>
      <c r="AB4434" s="8"/>
      <c r="AC4434" s="8"/>
      <c r="AD4434"/>
      <c r="AE4434">
        <v>50</v>
      </c>
      <c r="AF4434"/>
      <c r="AG4434"/>
      <c r="AH4434"/>
      <c r="AI4434"/>
      <c r="AJ4434" s="8"/>
      <c r="AK4434" s="8">
        <v>42000</v>
      </c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8"/>
      <c r="BE4434" s="8"/>
      <c r="BF4434" s="8"/>
      <c r="BG4434" s="8"/>
      <c r="BH4434" s="8"/>
      <c r="BI4434" s="8"/>
      <c r="BJ4434" s="8"/>
      <c r="BK4434" s="8"/>
      <c r="BL4434"/>
      <c r="BM4434"/>
      <c r="BN4434" s="10">
        <v>0</v>
      </c>
      <c r="BO4434" s="10"/>
      <c r="BP4434" s="10"/>
      <c r="BQ4434" s="10"/>
      <c r="BR4434" s="10"/>
      <c r="BS4434" s="10"/>
      <c r="BT4434" s="10"/>
      <c r="BU4434" s="10"/>
      <c r="BV4434" s="1" t="str">
        <f>Запрос1[[#This Row],[Менеджер]]</f>
        <v>Бастаубаев Айдын</v>
      </c>
      <c r="BW4434" s="1" t="str">
        <f>Запрос1[[#This Row],[Дирекция]]</f>
        <v>Южная дирекция</v>
      </c>
      <c r="BX4434" s="1" t="str">
        <f t="shared" si="69"/>
        <v>кх "Смаилов Абубакир Тойганбекович"</v>
      </c>
      <c r="BY4434" s="1" t="str">
        <f t="shared" si="69"/>
        <v>520307300572</v>
      </c>
      <c r="CA4434" t="str">
        <f>Запрос1[[#This Row],[родитель]]</f>
        <v>кх "Смаилов Абубакир Тойганбекович"</v>
      </c>
      <c r="CB4434" t="str">
        <f>Запрос1[[#This Row],[БИНРодителя]]</f>
        <v>520307300572</v>
      </c>
    </row>
    <row r="4435" spans="1:80" x14ac:dyDescent="0.3">
      <c r="A4435" t="s">
        <v>4110</v>
      </c>
      <c r="B4435" t="s">
        <v>4252</v>
      </c>
      <c r="C4435" t="s">
        <v>4683</v>
      </c>
      <c r="D4435" t="s">
        <v>870</v>
      </c>
      <c r="E4435" t="s">
        <v>4297</v>
      </c>
      <c r="F4435" t="s">
        <v>4306</v>
      </c>
      <c r="G4435" t="s">
        <v>4773</v>
      </c>
      <c r="H4435" t="s">
        <v>5626</v>
      </c>
      <c r="I4435" t="s">
        <v>5627</v>
      </c>
      <c r="J4435" t="s">
        <v>5627</v>
      </c>
      <c r="K4435" t="s">
        <v>5626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 s="8"/>
      <c r="S4435" s="8">
        <v>21000</v>
      </c>
      <c r="T4435" s="8"/>
      <c r="U4435" s="8"/>
      <c r="V4435" s="8"/>
      <c r="W4435" s="8"/>
      <c r="X4435" s="8"/>
      <c r="Y4435" s="8">
        <v>0</v>
      </c>
      <c r="Z4435" s="8"/>
      <c r="AA4435" s="8"/>
      <c r="AB4435" s="8"/>
      <c r="AC4435" s="8"/>
      <c r="AD4435"/>
      <c r="AE4435">
        <v>0</v>
      </c>
      <c r="AF4435"/>
      <c r="AG4435"/>
      <c r="AH4435"/>
      <c r="AI4435"/>
      <c r="AJ4435" s="8"/>
      <c r="AK4435" s="8">
        <v>21000</v>
      </c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A4435" s="8"/>
      <c r="BB4435" s="8"/>
      <c r="BC4435" s="8"/>
      <c r="BD4435" s="8"/>
      <c r="BE4435" s="8"/>
      <c r="BF4435" s="8"/>
      <c r="BG4435" s="8"/>
      <c r="BH4435" s="8"/>
      <c r="BI4435" s="8"/>
      <c r="BJ4435" s="8"/>
      <c r="BK4435" s="8"/>
      <c r="BL4435"/>
      <c r="BM4435"/>
      <c r="BN4435" s="10">
        <v>0</v>
      </c>
      <c r="BO4435" s="10"/>
      <c r="BP4435" s="10"/>
      <c r="BQ4435" s="10"/>
      <c r="BR4435" s="10"/>
      <c r="BS4435" s="10"/>
      <c r="BT4435" s="10"/>
      <c r="BU4435" s="10"/>
      <c r="BV4435" s="1" t="str">
        <f>Запрос1[[#This Row],[Менеджер]]</f>
        <v>Бастаубаев Айдын</v>
      </c>
      <c r="BW4435" s="1" t="str">
        <f>Запрос1[[#This Row],[Дирекция]]</f>
        <v>Южная дирекция</v>
      </c>
      <c r="BX4435" s="1" t="str">
        <f t="shared" si="69"/>
        <v>кх Маметов Имин</v>
      </c>
      <c r="BY4435" s="1" t="str">
        <f t="shared" si="69"/>
        <v>431112300259</v>
      </c>
      <c r="CA4435" t="str">
        <f>Запрос1[[#This Row],[родитель]]</f>
        <v>кх Маметов Имин</v>
      </c>
      <c r="CB4435" t="str">
        <f>Запрос1[[#This Row],[БИНРодителя]]</f>
        <v>431112300259</v>
      </c>
    </row>
    <row r="4436" spans="1:80" x14ac:dyDescent="0.3">
      <c r="A4436" t="s">
        <v>4110</v>
      </c>
      <c r="B4436" t="s">
        <v>4252</v>
      </c>
      <c r="C4436" t="s">
        <v>4683</v>
      </c>
      <c r="D4436" t="s">
        <v>870</v>
      </c>
      <c r="E4436" t="s">
        <v>4297</v>
      </c>
      <c r="F4436" t="s">
        <v>4306</v>
      </c>
      <c r="G4436" t="s">
        <v>4773</v>
      </c>
      <c r="H4436" t="s">
        <v>5628</v>
      </c>
      <c r="I4436" t="s">
        <v>5629</v>
      </c>
      <c r="J4436" t="s">
        <v>5629</v>
      </c>
      <c r="K4436" t="s">
        <v>5628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 s="8"/>
      <c r="S4436" s="8">
        <v>42000</v>
      </c>
      <c r="T4436" s="8"/>
      <c r="U4436" s="8"/>
      <c r="V4436" s="8"/>
      <c r="W4436" s="8"/>
      <c r="X4436" s="8"/>
      <c r="Y4436" s="8">
        <v>21000</v>
      </c>
      <c r="Z4436" s="8"/>
      <c r="AA4436" s="8"/>
      <c r="AB4436" s="8"/>
      <c r="AC4436" s="8"/>
      <c r="AD4436"/>
      <c r="AE4436">
        <v>50</v>
      </c>
      <c r="AF4436"/>
      <c r="AG4436"/>
      <c r="AH4436"/>
      <c r="AI4436"/>
      <c r="AJ4436" s="8"/>
      <c r="AK4436" s="8">
        <v>42000</v>
      </c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8"/>
      <c r="BE4436" s="8"/>
      <c r="BF4436" s="8"/>
      <c r="BG4436" s="8"/>
      <c r="BH4436" s="8"/>
      <c r="BI4436" s="8"/>
      <c r="BJ4436" s="8"/>
      <c r="BK4436" s="8"/>
      <c r="BL4436"/>
      <c r="BM4436"/>
      <c r="BN4436" s="10">
        <v>0</v>
      </c>
      <c r="BO4436" s="10"/>
      <c r="BP4436" s="10"/>
      <c r="BQ4436" s="10"/>
      <c r="BR4436" s="10"/>
      <c r="BS4436" s="10"/>
      <c r="BT4436" s="10"/>
      <c r="BU4436" s="10"/>
      <c r="BV4436" s="1" t="str">
        <f>Запрос1[[#This Row],[Менеджер]]</f>
        <v>Бастаубаев Айдын</v>
      </c>
      <c r="BW4436" s="1" t="str">
        <f>Запрос1[[#This Row],[Дирекция]]</f>
        <v>Южная дирекция</v>
      </c>
      <c r="BX4436" s="1" t="str">
        <f t="shared" si="69"/>
        <v>кх Момбеков Б.Б</v>
      </c>
      <c r="BY4436" s="1" t="str">
        <f t="shared" si="69"/>
        <v>610101314412</v>
      </c>
      <c r="CA4436" t="str">
        <f>Запрос1[[#This Row],[родитель]]</f>
        <v>кх Момбеков Б.Б</v>
      </c>
      <c r="CB4436" t="str">
        <f>Запрос1[[#This Row],[БИНРодителя]]</f>
        <v>610101314412</v>
      </c>
    </row>
    <row r="4437" spans="1:80" x14ac:dyDescent="0.3">
      <c r="A4437" t="s">
        <v>4110</v>
      </c>
      <c r="B4437" t="s">
        <v>4252</v>
      </c>
      <c r="C4437" t="s">
        <v>4683</v>
      </c>
      <c r="D4437" t="s">
        <v>870</v>
      </c>
      <c r="E4437" t="s">
        <v>4297</v>
      </c>
      <c r="F4437" t="s">
        <v>4306</v>
      </c>
      <c r="G4437" t="s">
        <v>4773</v>
      </c>
      <c r="H4437" t="s">
        <v>5630</v>
      </c>
      <c r="I4437" t="s">
        <v>5631</v>
      </c>
      <c r="J4437" t="s">
        <v>5631</v>
      </c>
      <c r="K4437" t="s">
        <v>5630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 s="8"/>
      <c r="S4437" s="8">
        <v>63000</v>
      </c>
      <c r="T4437" s="8"/>
      <c r="U4437" s="8"/>
      <c r="V4437" s="8"/>
      <c r="W4437" s="8"/>
      <c r="X4437" s="8"/>
      <c r="Y4437" s="8">
        <v>0</v>
      </c>
      <c r="Z4437" s="8"/>
      <c r="AA4437" s="8"/>
      <c r="AB4437" s="8"/>
      <c r="AC4437" s="8"/>
      <c r="AD4437"/>
      <c r="AE4437">
        <v>0</v>
      </c>
      <c r="AF4437"/>
      <c r="AG4437"/>
      <c r="AH4437"/>
      <c r="AI4437"/>
      <c r="AJ4437" s="8"/>
      <c r="AK4437" s="8">
        <v>63000</v>
      </c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  <c r="BF4437" s="8"/>
      <c r="BG4437" s="8"/>
      <c r="BH4437" s="8"/>
      <c r="BI4437" s="8"/>
      <c r="BJ4437" s="8"/>
      <c r="BK4437" s="8"/>
      <c r="BL4437"/>
      <c r="BM4437"/>
      <c r="BN4437" s="10">
        <v>0</v>
      </c>
      <c r="BO4437" s="10"/>
      <c r="BP4437" s="10"/>
      <c r="BQ4437" s="10"/>
      <c r="BR4437" s="10"/>
      <c r="BS4437" s="10"/>
      <c r="BT4437" s="10"/>
      <c r="BU4437" s="10"/>
      <c r="BV4437" s="1" t="str">
        <f>Запрос1[[#This Row],[Менеджер]]</f>
        <v>Бастаубаев Айдын</v>
      </c>
      <c r="BW4437" s="1" t="str">
        <f>Запрос1[[#This Row],[Дирекция]]</f>
        <v>Южная дирекция</v>
      </c>
      <c r="BX4437" s="1" t="str">
        <f t="shared" si="69"/>
        <v>кх Сайдуллаева Гохарбаном</v>
      </c>
      <c r="BY4437" s="1" t="str">
        <f t="shared" si="69"/>
        <v>310101423940</v>
      </c>
      <c r="CA4437" t="str">
        <f>Запрос1[[#This Row],[родитель]]</f>
        <v>кх Сайдуллаева Гохарбаном</v>
      </c>
      <c r="CB4437" t="str">
        <f>Запрос1[[#This Row],[БИНРодителя]]</f>
        <v>310101423940</v>
      </c>
    </row>
    <row r="4438" spans="1:80" x14ac:dyDescent="0.3">
      <c r="A4438" t="s">
        <v>4110</v>
      </c>
      <c r="B4438" t="s">
        <v>4252</v>
      </c>
      <c r="C4438" t="s">
        <v>4683</v>
      </c>
      <c r="D4438" t="s">
        <v>870</v>
      </c>
      <c r="E4438" t="s">
        <v>4297</v>
      </c>
      <c r="F4438" t="s">
        <v>4306</v>
      </c>
      <c r="G4438" t="s">
        <v>4773</v>
      </c>
      <c r="H4438" t="s">
        <v>5632</v>
      </c>
      <c r="I4438" t="s">
        <v>5633</v>
      </c>
      <c r="J4438" t="s">
        <v>5633</v>
      </c>
      <c r="K4438" t="s">
        <v>5632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 s="8">
        <v>109200</v>
      </c>
      <c r="S4438" s="8"/>
      <c r="T4438" s="8"/>
      <c r="U4438" s="8"/>
      <c r="V4438" s="8"/>
      <c r="W4438" s="8"/>
      <c r="X4438" s="8">
        <v>54600</v>
      </c>
      <c r="Y4438" s="8"/>
      <c r="Z4438" s="8"/>
      <c r="AA4438" s="8"/>
      <c r="AB4438" s="8"/>
      <c r="AC4438" s="8"/>
      <c r="AD4438">
        <v>50</v>
      </c>
      <c r="AE4438"/>
      <c r="AF4438"/>
      <c r="AG4438"/>
      <c r="AH4438"/>
      <c r="AI4438"/>
      <c r="AJ4438" s="8">
        <v>109200</v>
      </c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8"/>
      <c r="BE4438" s="8"/>
      <c r="BF4438" s="8"/>
      <c r="BG4438" s="8"/>
      <c r="BH4438" s="8"/>
      <c r="BI4438" s="8"/>
      <c r="BJ4438" s="8"/>
      <c r="BK4438" s="8"/>
      <c r="BL4438"/>
      <c r="BM4438"/>
      <c r="BN4438" s="10">
        <v>0</v>
      </c>
      <c r="BO4438" s="10"/>
      <c r="BP4438" s="10"/>
      <c r="BQ4438" s="10"/>
      <c r="BR4438" s="10"/>
      <c r="BS4438" s="10"/>
      <c r="BT4438" s="10"/>
      <c r="BU4438" s="10"/>
      <c r="BV4438" s="1" t="str">
        <f>Запрос1[[#This Row],[Менеджер]]</f>
        <v>Бастаубаев Айдын</v>
      </c>
      <c r="BW4438" s="1" t="str">
        <f>Запрос1[[#This Row],[Дирекция]]</f>
        <v>Южная дирекция</v>
      </c>
      <c r="BX4438" s="1" t="str">
        <f t="shared" si="69"/>
        <v>кх Сатыбалдиев Тлеуберген Несипбекович</v>
      </c>
      <c r="BY4438" s="1" t="str">
        <f t="shared" si="69"/>
        <v>550308300642</v>
      </c>
      <c r="CA4438" t="str">
        <f>Запрос1[[#This Row],[родитель]]</f>
        <v>кх Сатыбалдиев Тлеуберген Несипбекович</v>
      </c>
      <c r="CB4438" t="str">
        <f>Запрос1[[#This Row],[БИНРодителя]]</f>
        <v>550308300642</v>
      </c>
    </row>
    <row r="4439" spans="1:80" x14ac:dyDescent="0.3">
      <c r="A4439" t="s">
        <v>4110</v>
      </c>
      <c r="B4439" t="s">
        <v>4252</v>
      </c>
      <c r="C4439" t="s">
        <v>4683</v>
      </c>
      <c r="D4439" t="s">
        <v>870</v>
      </c>
      <c r="E4439" t="s">
        <v>4297</v>
      </c>
      <c r="F4439" t="s">
        <v>4306</v>
      </c>
      <c r="G4439" t="s">
        <v>4773</v>
      </c>
      <c r="H4439" t="s">
        <v>5634</v>
      </c>
      <c r="I4439" t="s">
        <v>5635</v>
      </c>
      <c r="J4439" t="s">
        <v>5635</v>
      </c>
      <c r="K4439" t="s">
        <v>5634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 s="8">
        <v>1209000</v>
      </c>
      <c r="S4439" s="8"/>
      <c r="T4439" s="8"/>
      <c r="U4439" s="8"/>
      <c r="V4439" s="8"/>
      <c r="W4439" s="8"/>
      <c r="X4439" s="8">
        <v>42000</v>
      </c>
      <c r="Y4439" s="8"/>
      <c r="Z4439" s="8"/>
      <c r="AA4439" s="8"/>
      <c r="AB4439" s="8"/>
      <c r="AC4439" s="8"/>
      <c r="AD4439">
        <v>3.47</v>
      </c>
      <c r="AE4439"/>
      <c r="AF4439"/>
      <c r="AG4439"/>
      <c r="AH4439"/>
      <c r="AI4439"/>
      <c r="AJ4439" s="8">
        <v>1209000</v>
      </c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  <c r="BD4439" s="8"/>
      <c r="BE4439" s="8"/>
      <c r="BF4439" s="8"/>
      <c r="BG4439" s="8"/>
      <c r="BH4439" s="8"/>
      <c r="BI4439" s="8"/>
      <c r="BJ4439" s="8"/>
      <c r="BK4439" s="8"/>
      <c r="BL4439"/>
      <c r="BM4439"/>
      <c r="BN4439" s="10">
        <v>0</v>
      </c>
      <c r="BO4439" s="10"/>
      <c r="BP4439" s="10"/>
      <c r="BQ4439" s="10"/>
      <c r="BR4439" s="10"/>
      <c r="BS4439" s="10"/>
      <c r="BT4439" s="10"/>
      <c r="BU4439" s="10"/>
      <c r="BV4439" s="1" t="str">
        <f>Запрос1[[#This Row],[Менеджер]]</f>
        <v>Бастаубаев Айдын</v>
      </c>
      <c r="BW4439" s="1" t="str">
        <f>Запрос1[[#This Row],[Дирекция]]</f>
        <v>Южная дирекция</v>
      </c>
      <c r="BX4439" s="1" t="str">
        <f t="shared" si="69"/>
        <v>СПК "ДжоХанГир</v>
      </c>
      <c r="BY4439" s="1" t="str">
        <f t="shared" si="69"/>
        <v>170140023898</v>
      </c>
      <c r="CA4439" t="str">
        <f>Запрос1[[#This Row],[КХ]]</f>
        <v>СПК "ДжоХанГир</v>
      </c>
      <c r="CB4439" t="str">
        <f>Запрос1[[#This Row],[БИНКХ]]</f>
        <v>170140023898</v>
      </c>
    </row>
    <row r="4440" spans="1:80" x14ac:dyDescent="0.3">
      <c r="A4440" t="s">
        <v>4110</v>
      </c>
      <c r="B4440" t="s">
        <v>4252</v>
      </c>
      <c r="C4440" t="s">
        <v>4683</v>
      </c>
      <c r="D4440" t="s">
        <v>870</v>
      </c>
      <c r="E4440" t="s">
        <v>4297</v>
      </c>
      <c r="F4440" t="s">
        <v>4306</v>
      </c>
      <c r="G4440" t="s">
        <v>4803</v>
      </c>
      <c r="H4440" t="s">
        <v>12691</v>
      </c>
      <c r="I4440" t="s">
        <v>12692</v>
      </c>
      <c r="J4440" t="s">
        <v>12692</v>
      </c>
      <c r="K4440" t="s">
        <v>12691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 s="8"/>
      <c r="S4440" s="8"/>
      <c r="T4440" s="8"/>
      <c r="U4440" s="8"/>
      <c r="V4440" s="8"/>
      <c r="W4440" s="8">
        <v>648000</v>
      </c>
      <c r="X4440" s="8"/>
      <c r="Y4440" s="8"/>
      <c r="Z4440" s="8"/>
      <c r="AA4440" s="8"/>
      <c r="AB4440" s="8"/>
      <c r="AC4440" s="8">
        <v>648000</v>
      </c>
      <c r="AD4440"/>
      <c r="AE4440"/>
      <c r="AF4440"/>
      <c r="AG4440"/>
      <c r="AH4440"/>
      <c r="AI4440">
        <v>100</v>
      </c>
      <c r="AJ4440" s="8"/>
      <c r="AK4440" s="8"/>
      <c r="AL4440" s="8"/>
      <c r="AM4440" s="8"/>
      <c r="AN4440" s="8"/>
      <c r="AO4440" s="8">
        <v>648000</v>
      </c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8"/>
      <c r="BE4440" s="8"/>
      <c r="BF4440" s="8"/>
      <c r="BG4440" s="8"/>
      <c r="BH4440" s="8"/>
      <c r="BI4440" s="8"/>
      <c r="BJ4440" s="8"/>
      <c r="BK4440" s="8"/>
      <c r="BL4440"/>
      <c r="BM4440"/>
      <c r="BN4440" s="10">
        <v>0</v>
      </c>
      <c r="BO4440" s="10"/>
      <c r="BP4440" s="10"/>
      <c r="BQ4440" s="10"/>
      <c r="BR4440" s="10"/>
      <c r="BS4440" s="10"/>
      <c r="BT4440" s="10"/>
      <c r="BU4440" s="10"/>
      <c r="BV4440" s="1" t="str">
        <f>Запрос1[[#This Row],[Менеджер]]</f>
        <v>Бастаубаев Айдын</v>
      </c>
      <c r="BW4440" s="1" t="str">
        <f>Запрос1[[#This Row],[Дирекция]]</f>
        <v>Южная дирекция</v>
      </c>
      <c r="BX4440" s="1" t="str">
        <f t="shared" si="69"/>
        <v>К/Х ИБРАГИМОВА АХТАРГУЛЬ ТЕЙПОВНА</v>
      </c>
      <c r="BY4440" s="1" t="str">
        <f t="shared" si="69"/>
        <v>620904401781</v>
      </c>
      <c r="CA4440" t="str">
        <f>Запрос1[[#This Row],[родитель]]</f>
        <v>К/Х ИБРАГИМОВА АХТАРГУЛЬ ТЕЙПОВНА</v>
      </c>
      <c r="CB4440" t="str">
        <f>Запрос1[[#This Row],[БИНРодителя]]</f>
        <v>620904401781</v>
      </c>
    </row>
    <row r="4441" spans="1:80" x14ac:dyDescent="0.3">
      <c r="A4441" t="s">
        <v>4110</v>
      </c>
      <c r="B4441" t="s">
        <v>4252</v>
      </c>
      <c r="C4441" t="s">
        <v>4683</v>
      </c>
      <c r="D4441" t="s">
        <v>870</v>
      </c>
      <c r="E4441" t="s">
        <v>4297</v>
      </c>
      <c r="F4441" t="s">
        <v>4306</v>
      </c>
      <c r="G4441" t="s">
        <v>4803</v>
      </c>
      <c r="H4441" t="s">
        <v>5636</v>
      </c>
      <c r="I4441" t="s">
        <v>5637</v>
      </c>
      <c r="J4441" t="s">
        <v>5637</v>
      </c>
      <c r="K4441" t="s">
        <v>5636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 s="8"/>
      <c r="S4441" s="8">
        <v>42000</v>
      </c>
      <c r="T4441" s="8"/>
      <c r="U4441" s="8"/>
      <c r="V4441" s="8"/>
      <c r="W4441" s="8"/>
      <c r="X4441" s="8"/>
      <c r="Y4441" s="8">
        <v>21000</v>
      </c>
      <c r="Z4441" s="8"/>
      <c r="AA4441" s="8"/>
      <c r="AB4441" s="8"/>
      <c r="AC4441" s="8"/>
      <c r="AD4441"/>
      <c r="AE4441">
        <v>50</v>
      </c>
      <c r="AF4441"/>
      <c r="AG4441"/>
      <c r="AH4441"/>
      <c r="AI4441"/>
      <c r="AJ4441" s="8"/>
      <c r="AK4441" s="8">
        <v>42000</v>
      </c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  <c r="BD4441" s="8"/>
      <c r="BE4441" s="8"/>
      <c r="BF4441" s="8"/>
      <c r="BG4441" s="8"/>
      <c r="BH4441" s="8"/>
      <c r="BI4441" s="8"/>
      <c r="BJ4441" s="8"/>
      <c r="BK4441" s="8"/>
      <c r="BL4441"/>
      <c r="BM4441"/>
      <c r="BN4441" s="10">
        <v>0</v>
      </c>
      <c r="BO4441" s="10"/>
      <c r="BP4441" s="10"/>
      <c r="BQ4441" s="10"/>
      <c r="BR4441" s="10"/>
      <c r="BS4441" s="10"/>
      <c r="BT4441" s="10"/>
      <c r="BU4441" s="10"/>
      <c r="BV4441" s="1" t="str">
        <f>Запрос1[[#This Row],[Менеджер]]</f>
        <v>Бастаубаев Айдын</v>
      </c>
      <c r="BW4441" s="1" t="str">
        <f>Запрос1[[#This Row],[Дирекция]]</f>
        <v>Южная дирекция</v>
      </c>
      <c r="BX4441" s="1" t="e">
        <f t="shared" si="69"/>
        <v>#N/A</v>
      </c>
      <c r="BY4441" s="1" t="e">
        <f t="shared" si="69"/>
        <v>#N/A</v>
      </c>
      <c r="CA4441" t="e">
        <f>VLOOKUP(Запрос1[[#This Row],[БИНКХ]],'[2]Группы компаний'!$A:$E,4,0)</f>
        <v>#N/A</v>
      </c>
      <c r="CB4441" t="e">
        <f>VLOOKUP(CA4441,$H:$I,2,0)</f>
        <v>#N/A</v>
      </c>
    </row>
    <row r="4442" spans="1:80" x14ac:dyDescent="0.3">
      <c r="A4442" t="s">
        <v>4110</v>
      </c>
      <c r="B4442" t="s">
        <v>4252</v>
      </c>
      <c r="C4442" t="s">
        <v>4683</v>
      </c>
      <c r="D4442" t="s">
        <v>870</v>
      </c>
      <c r="E4442" t="s">
        <v>4297</v>
      </c>
      <c r="F4442" t="s">
        <v>4306</v>
      </c>
      <c r="G4442" t="s">
        <v>4803</v>
      </c>
      <c r="H4442" t="s">
        <v>5638</v>
      </c>
      <c r="I4442" t="s">
        <v>5639</v>
      </c>
      <c r="J4442" t="s">
        <v>5639</v>
      </c>
      <c r="K4442" t="s">
        <v>5638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 s="8">
        <v>510000</v>
      </c>
      <c r="S4442" s="8"/>
      <c r="T4442" s="8"/>
      <c r="U4442" s="8"/>
      <c r="V4442" s="8"/>
      <c r="W4442" s="8"/>
      <c r="X4442" s="8">
        <v>0</v>
      </c>
      <c r="Y4442" s="8"/>
      <c r="Z4442" s="8"/>
      <c r="AA4442" s="8"/>
      <c r="AB4442" s="8"/>
      <c r="AC4442" s="8"/>
      <c r="AD4442">
        <v>0</v>
      </c>
      <c r="AE4442"/>
      <c r="AF4442"/>
      <c r="AG4442"/>
      <c r="AH4442"/>
      <c r="AI4442"/>
      <c r="AJ4442" s="8">
        <v>510000</v>
      </c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8"/>
      <c r="BE4442" s="8"/>
      <c r="BF4442" s="8"/>
      <c r="BG4442" s="8"/>
      <c r="BH4442" s="8"/>
      <c r="BI4442" s="8"/>
      <c r="BJ4442" s="8"/>
      <c r="BK4442" s="8"/>
      <c r="BL4442"/>
      <c r="BM4442"/>
      <c r="BN4442" s="10">
        <v>0</v>
      </c>
      <c r="BO4442" s="10"/>
      <c r="BP4442" s="10"/>
      <c r="BQ4442" s="10"/>
      <c r="BR4442" s="10"/>
      <c r="BS4442" s="10"/>
      <c r="BT4442" s="10"/>
      <c r="BU4442" s="10"/>
      <c r="BV4442" s="1" t="str">
        <f>Запрос1[[#This Row],[Менеджер]]</f>
        <v>Бастаубаев Айдын</v>
      </c>
      <c r="BW4442" s="1" t="str">
        <f>Запрос1[[#This Row],[Дирекция]]</f>
        <v>Южная дирекция</v>
      </c>
      <c r="BX4442" s="1" t="e">
        <f t="shared" si="69"/>
        <v>#N/A</v>
      </c>
      <c r="BY4442" s="1" t="e">
        <f t="shared" si="69"/>
        <v>#N/A</v>
      </c>
      <c r="CA4442" t="e">
        <f>VLOOKUP(Запрос1[[#This Row],[БИНКХ]],'[2]Группы компаний'!$A:$E,4,0)</f>
        <v>#N/A</v>
      </c>
      <c r="CB4442" t="e">
        <f>VLOOKUP(CA4442,$H:$I,2,0)</f>
        <v>#N/A</v>
      </c>
    </row>
    <row r="4443" spans="1:80" x14ac:dyDescent="0.3">
      <c r="A4443" t="s">
        <v>4110</v>
      </c>
      <c r="B4443" t="s">
        <v>4252</v>
      </c>
      <c r="C4443" t="s">
        <v>1900</v>
      </c>
      <c r="D4443" t="s">
        <v>870</v>
      </c>
      <c r="E4443" t="s">
        <v>4284</v>
      </c>
      <c r="F4443" t="s">
        <v>4611</v>
      </c>
      <c r="G4443" t="s">
        <v>4612</v>
      </c>
      <c r="H4443" t="s">
        <v>4613</v>
      </c>
      <c r="I4443" t="s">
        <v>4614</v>
      </c>
      <c r="J4443" t="s">
        <v>4614</v>
      </c>
      <c r="K4443" t="s">
        <v>4613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 s="8"/>
      <c r="S4443" s="8"/>
      <c r="T4443" s="8"/>
      <c r="U4443" s="8">
        <v>589000</v>
      </c>
      <c r="V4443" s="8"/>
      <c r="W4443" s="8"/>
      <c r="X4443" s="8"/>
      <c r="Y4443" s="8"/>
      <c r="Z4443" s="8"/>
      <c r="AA4443" s="8">
        <v>589000</v>
      </c>
      <c r="AB4443" s="8"/>
      <c r="AC4443" s="8"/>
      <c r="AD4443"/>
      <c r="AE4443"/>
      <c r="AF4443"/>
      <c r="AG4443">
        <v>100</v>
      </c>
      <c r="AH4443"/>
      <c r="AI4443"/>
      <c r="AJ4443" s="8"/>
      <c r="AK4443" s="8"/>
      <c r="AL4443" s="8"/>
      <c r="AM4443" s="8">
        <v>589000</v>
      </c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  <c r="BD4443" s="8"/>
      <c r="BE4443" s="8"/>
      <c r="BF4443" s="8"/>
      <c r="BG4443" s="8"/>
      <c r="BH4443" s="8">
        <v>1765250</v>
      </c>
      <c r="BI4443" s="8"/>
      <c r="BJ4443" s="8">
        <v>589000</v>
      </c>
      <c r="BK4443" s="8"/>
      <c r="BL4443">
        <v>33.366300000000003</v>
      </c>
      <c r="BM4443"/>
      <c r="BN4443" s="10">
        <v>0</v>
      </c>
      <c r="BO4443" s="10"/>
      <c r="BP4443" s="10"/>
      <c r="BQ4443" s="10"/>
      <c r="BR4443" s="10"/>
      <c r="BS4443" s="10"/>
      <c r="BT4443" s="10"/>
      <c r="BU4443" s="10"/>
      <c r="BV4443" s="1" t="str">
        <f>Запрос1[[#This Row],[Менеджер]]</f>
        <v>Бастаубаев Айдын</v>
      </c>
      <c r="BW4443" s="1" t="str">
        <f>Запрос1[[#This Row],[Дирекция]]</f>
        <v>Южная дирекция</v>
      </c>
      <c r="BX4443" s="1" t="str">
        <f t="shared" si="69"/>
        <v>кх Барлык Абдырахманов Н.К</v>
      </c>
      <c r="BY4443" s="1" t="str">
        <f t="shared" si="69"/>
        <v>630703300439</v>
      </c>
      <c r="CA4443" t="str">
        <f>Запрос1[[#This Row],[родитель]]</f>
        <v>кх Барлык Абдырахманов Н.К</v>
      </c>
      <c r="CB4443" t="str">
        <f>Запрос1[[#This Row],[БИНРодителя]]</f>
        <v>630703300439</v>
      </c>
    </row>
    <row r="4444" spans="1:80" x14ac:dyDescent="0.3">
      <c r="A4444" t="s">
        <v>4110</v>
      </c>
      <c r="B4444" t="s">
        <v>4252</v>
      </c>
      <c r="C4444" t="s">
        <v>1900</v>
      </c>
      <c r="D4444" t="s">
        <v>870</v>
      </c>
      <c r="E4444" t="s">
        <v>4284</v>
      </c>
      <c r="F4444" t="s">
        <v>4293</v>
      </c>
      <c r="G4444" t="s">
        <v>4294</v>
      </c>
      <c r="H4444" t="s">
        <v>4615</v>
      </c>
      <c r="I4444" t="s">
        <v>4616</v>
      </c>
      <c r="J4444" t="s">
        <v>4616</v>
      </c>
      <c r="K4444" t="s">
        <v>4615</v>
      </c>
      <c r="L4444">
        <v>0</v>
      </c>
      <c r="M4444">
        <v>1</v>
      </c>
      <c r="N4444">
        <v>1</v>
      </c>
      <c r="O4444">
        <v>1</v>
      </c>
      <c r="P4444">
        <v>1</v>
      </c>
      <c r="Q4444">
        <v>0</v>
      </c>
      <c r="R4444" s="8"/>
      <c r="S4444" s="8">
        <v>4566720</v>
      </c>
      <c r="T4444" s="8">
        <v>2486000</v>
      </c>
      <c r="U4444" s="8">
        <v>1770800</v>
      </c>
      <c r="V4444" s="8">
        <v>2220320</v>
      </c>
      <c r="W4444" s="8"/>
      <c r="X4444" s="8"/>
      <c r="Y4444" s="8">
        <v>264000</v>
      </c>
      <c r="Z4444" s="8">
        <v>762000</v>
      </c>
      <c r="AA4444" s="8">
        <v>531771.24</v>
      </c>
      <c r="AB4444" s="8">
        <v>489000</v>
      </c>
      <c r="AC4444" s="8"/>
      <c r="AD4444"/>
      <c r="AE4444">
        <v>5.78</v>
      </c>
      <c r="AF4444">
        <v>30.65</v>
      </c>
      <c r="AG4444">
        <v>30.03</v>
      </c>
      <c r="AH4444">
        <v>22.02</v>
      </c>
      <c r="AI4444"/>
      <c r="AJ4444" s="8"/>
      <c r="AK4444" s="8">
        <v>2122700</v>
      </c>
      <c r="AL4444" s="8">
        <v>2540000</v>
      </c>
      <c r="AM4444" s="8">
        <v>1825100</v>
      </c>
      <c r="AN4444" s="8">
        <v>2220320</v>
      </c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8"/>
      <c r="BE4444" s="8"/>
      <c r="BF4444" s="8"/>
      <c r="BG4444" s="8"/>
      <c r="BH4444" s="8"/>
      <c r="BI4444" s="8"/>
      <c r="BJ4444" s="8"/>
      <c r="BK4444" s="8"/>
      <c r="BL4444"/>
      <c r="BM4444"/>
      <c r="BN4444" s="10">
        <v>0</v>
      </c>
      <c r="BO4444" s="10"/>
      <c r="BP4444" s="10"/>
      <c r="BQ4444" s="10"/>
      <c r="BR4444" s="10"/>
      <c r="BS4444" s="10"/>
      <c r="BT4444" s="10"/>
      <c r="BU4444" s="10"/>
      <c r="BV4444" s="1" t="str">
        <f>Запрос1[[#This Row],[Менеджер]]</f>
        <v>Бастаубаев Айдын</v>
      </c>
      <c r="BW4444" s="1" t="str">
        <f>Запрос1[[#This Row],[Дирекция]]</f>
        <v>Южная дирекция</v>
      </c>
      <c r="BX4444" s="1" t="str">
        <f t="shared" si="69"/>
        <v>ИП "ВИКТОРИЯ"</v>
      </c>
      <c r="BY4444" s="1" t="str">
        <f t="shared" si="69"/>
        <v>850701300304</v>
      </c>
      <c r="CA4444" t="str">
        <f>Запрос1[[#This Row],[родитель]]</f>
        <v>ИП "ВИКТОРИЯ"</v>
      </c>
      <c r="CB4444" t="str">
        <f>Запрос1[[#This Row],[БИНРодителя]]</f>
        <v>850701300304</v>
      </c>
    </row>
    <row r="4445" spans="1:80" x14ac:dyDescent="0.3">
      <c r="A4445" t="s">
        <v>4110</v>
      </c>
      <c r="B4445" t="s">
        <v>4252</v>
      </c>
      <c r="C4445" t="s">
        <v>1900</v>
      </c>
      <c r="D4445" t="s">
        <v>870</v>
      </c>
      <c r="E4445" t="s">
        <v>4284</v>
      </c>
      <c r="F4445" t="s">
        <v>4293</v>
      </c>
      <c r="G4445" t="s">
        <v>4294</v>
      </c>
      <c r="H4445" t="s">
        <v>4634</v>
      </c>
      <c r="I4445" t="s">
        <v>4635</v>
      </c>
      <c r="J4445" t="s">
        <v>4635</v>
      </c>
      <c r="K4445" t="s">
        <v>4634</v>
      </c>
      <c r="L4445">
        <v>0</v>
      </c>
      <c r="M4445">
        <v>0</v>
      </c>
      <c r="N4445">
        <v>1</v>
      </c>
      <c r="O4445">
        <v>1</v>
      </c>
      <c r="P4445">
        <v>1</v>
      </c>
      <c r="Q4445">
        <v>1</v>
      </c>
      <c r="R4445" s="8"/>
      <c r="S4445" s="8"/>
      <c r="T4445" s="8">
        <v>831600</v>
      </c>
      <c r="U4445" s="8">
        <v>2308980</v>
      </c>
      <c r="V4445" s="8">
        <v>1326580</v>
      </c>
      <c r="W4445" s="8">
        <v>3154000</v>
      </c>
      <c r="X4445" s="8"/>
      <c r="Y4445" s="8"/>
      <c r="Z4445" s="8">
        <v>250000</v>
      </c>
      <c r="AA4445" s="8">
        <v>692694</v>
      </c>
      <c r="AB4445" s="8">
        <v>238000</v>
      </c>
      <c r="AC4445" s="8">
        <v>1262000</v>
      </c>
      <c r="AD4445"/>
      <c r="AE4445"/>
      <c r="AF4445">
        <v>30.06</v>
      </c>
      <c r="AG4445">
        <v>30</v>
      </c>
      <c r="AH4445">
        <v>17.940000000000001</v>
      </c>
      <c r="AI4445">
        <v>40.01</v>
      </c>
      <c r="AJ4445" s="8"/>
      <c r="AK4445" s="8"/>
      <c r="AL4445" s="8">
        <v>831600</v>
      </c>
      <c r="AM4445" s="8">
        <v>2379730</v>
      </c>
      <c r="AN4445" s="8">
        <v>1326580</v>
      </c>
      <c r="AO4445" s="8">
        <v>3154000</v>
      </c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8"/>
      <c r="BG4445" s="8"/>
      <c r="BH4445" s="8"/>
      <c r="BI4445" s="8"/>
      <c r="BJ4445" s="8"/>
      <c r="BK4445" s="8"/>
      <c r="BL4445"/>
      <c r="BM4445"/>
      <c r="BN4445" s="10">
        <v>0</v>
      </c>
      <c r="BO4445" s="10"/>
      <c r="BP4445" s="10"/>
      <c r="BQ4445" s="10"/>
      <c r="BR4445" s="10"/>
      <c r="BS4445" s="10"/>
      <c r="BT4445" s="10"/>
      <c r="BU4445" s="10"/>
      <c r="BV4445" s="1" t="str">
        <f>Запрос1[[#This Row],[Менеджер]]</f>
        <v>Бастаубаев Айдын</v>
      </c>
      <c r="BW4445" s="1" t="str">
        <f>Запрос1[[#This Row],[Дирекция]]</f>
        <v>Южная дирекция</v>
      </c>
      <c r="BX4445" s="1" t="str">
        <f t="shared" si="69"/>
        <v>кх "Заболотный"</v>
      </c>
      <c r="BY4445" s="1" t="str">
        <f t="shared" si="69"/>
        <v>611114302214</v>
      </c>
      <c r="CA4445" t="str">
        <f>Запрос1[[#This Row],[родитель]]</f>
        <v>кх "Заболотный"</v>
      </c>
      <c r="CB4445" t="str">
        <f>Запрос1[[#This Row],[БИНРодителя]]</f>
        <v>611114302214</v>
      </c>
    </row>
    <row r="4446" spans="1:80" x14ac:dyDescent="0.3">
      <c r="A4446" t="s">
        <v>4110</v>
      </c>
      <c r="B4446" t="s">
        <v>4252</v>
      </c>
      <c r="C4446" t="s">
        <v>1900</v>
      </c>
      <c r="D4446" t="s">
        <v>870</v>
      </c>
      <c r="E4446" t="s">
        <v>4284</v>
      </c>
      <c r="F4446" t="s">
        <v>4636</v>
      </c>
      <c r="G4446" t="s">
        <v>4637</v>
      </c>
      <c r="H4446" t="s">
        <v>4638</v>
      </c>
      <c r="I4446" t="s">
        <v>4639</v>
      </c>
      <c r="J4446" t="s">
        <v>4639</v>
      </c>
      <c r="K4446" t="s">
        <v>4638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 s="8">
        <v>13433002</v>
      </c>
      <c r="S4446" s="8">
        <v>11397150</v>
      </c>
      <c r="T4446" s="8"/>
      <c r="U4446" s="8"/>
      <c r="V4446" s="8"/>
      <c r="W4446" s="8"/>
      <c r="X4446" s="8">
        <v>2219040</v>
      </c>
      <c r="Y4446" s="8">
        <v>1549930</v>
      </c>
      <c r="Z4446" s="8"/>
      <c r="AA4446" s="8"/>
      <c r="AB4446" s="8"/>
      <c r="AC4446" s="8"/>
      <c r="AD4446">
        <v>16.52</v>
      </c>
      <c r="AE4446">
        <v>13.6</v>
      </c>
      <c r="AF4446"/>
      <c r="AG4446"/>
      <c r="AH4446"/>
      <c r="AI4446"/>
      <c r="AJ4446" s="8">
        <v>13433002</v>
      </c>
      <c r="AK4446" s="8">
        <v>12061150</v>
      </c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  <c r="BF4446" s="8"/>
      <c r="BG4446" s="8"/>
      <c r="BH4446" s="8"/>
      <c r="BI4446" s="8"/>
      <c r="BJ4446" s="8"/>
      <c r="BK4446" s="8"/>
      <c r="BL4446"/>
      <c r="BM4446"/>
      <c r="BN4446" s="10">
        <v>0</v>
      </c>
      <c r="BO4446" s="10"/>
      <c r="BP4446" s="10"/>
      <c r="BQ4446" s="10"/>
      <c r="BR4446" s="10"/>
      <c r="BS4446" s="10"/>
      <c r="BT4446" s="10"/>
      <c r="BU4446" s="10"/>
      <c r="BV4446" s="1" t="str">
        <f>Запрос1[[#This Row],[Менеджер]]</f>
        <v>Бастаубаев Айдын</v>
      </c>
      <c r="BW4446" s="1" t="str">
        <f>Запрос1[[#This Row],[Дирекция]]</f>
        <v>Южная дирекция</v>
      </c>
      <c r="BX4446" s="1" t="str">
        <f t="shared" si="69"/>
        <v>ТОО "КЫЗЫЛШОКЫ"</v>
      </c>
      <c r="BY4446" s="1" t="str">
        <f t="shared" si="69"/>
        <v>970340018688</v>
      </c>
      <c r="CA4446" t="str">
        <f>Запрос1[[#This Row],[родитель]]</f>
        <v>ТОО "КЫЗЫЛШОКЫ"</v>
      </c>
      <c r="CB4446" t="str">
        <f>Запрос1[[#This Row],[БИНРодителя]]</f>
        <v>970340018688</v>
      </c>
    </row>
    <row r="4447" spans="1:80" x14ac:dyDescent="0.3">
      <c r="A4447" t="s">
        <v>4110</v>
      </c>
      <c r="B4447" t="s">
        <v>4252</v>
      </c>
      <c r="C4447" t="s">
        <v>1900</v>
      </c>
      <c r="D4447" t="s">
        <v>870</v>
      </c>
      <c r="E4447" t="s">
        <v>4284</v>
      </c>
      <c r="F4447" t="s">
        <v>2150</v>
      </c>
      <c r="G4447" t="s">
        <v>2151</v>
      </c>
      <c r="H4447" t="s">
        <v>4640</v>
      </c>
      <c r="I4447" t="s">
        <v>4641</v>
      </c>
      <c r="J4447" t="s">
        <v>4641</v>
      </c>
      <c r="K4447" t="s">
        <v>4640</v>
      </c>
      <c r="L4447">
        <v>0</v>
      </c>
      <c r="M4447">
        <v>0</v>
      </c>
      <c r="N4447">
        <v>0</v>
      </c>
      <c r="O4447">
        <v>1</v>
      </c>
      <c r="P4447">
        <v>1</v>
      </c>
      <c r="Q4447">
        <v>1</v>
      </c>
      <c r="R4447" s="8"/>
      <c r="S4447" s="8"/>
      <c r="T4447" s="8"/>
      <c r="U4447" s="8">
        <v>7290000</v>
      </c>
      <c r="V4447" s="8">
        <v>8570350</v>
      </c>
      <c r="W4447" s="8">
        <v>9079250</v>
      </c>
      <c r="X4447" s="8"/>
      <c r="Y4447" s="8"/>
      <c r="Z4447" s="8"/>
      <c r="AA4447" s="8">
        <v>3645000</v>
      </c>
      <c r="AB4447" s="8">
        <v>0</v>
      </c>
      <c r="AC4447" s="8">
        <v>9079250</v>
      </c>
      <c r="AD4447"/>
      <c r="AE4447"/>
      <c r="AF4447"/>
      <c r="AG4447">
        <v>50</v>
      </c>
      <c r="AH4447">
        <v>0</v>
      </c>
      <c r="AI4447">
        <v>100</v>
      </c>
      <c r="AJ4447" s="8"/>
      <c r="AK4447" s="8"/>
      <c r="AL4447" s="8"/>
      <c r="AM4447" s="8">
        <v>7290000</v>
      </c>
      <c r="AN4447" s="8">
        <v>8570350</v>
      </c>
      <c r="AO4447" s="8">
        <v>9079250</v>
      </c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  <c r="BF4447" s="8"/>
      <c r="BG4447" s="8"/>
      <c r="BH4447" s="8">
        <v>14088720</v>
      </c>
      <c r="BI4447" s="8">
        <v>21338350</v>
      </c>
      <c r="BJ4447" s="8">
        <v>7290000</v>
      </c>
      <c r="BK4447" s="8">
        <v>8570350</v>
      </c>
      <c r="BL4447">
        <v>51.743499999999997</v>
      </c>
      <c r="BM4447">
        <v>40.164000000000001</v>
      </c>
      <c r="BN4447" s="10">
        <v>0</v>
      </c>
      <c r="BO4447" s="10"/>
      <c r="BP4447" s="10"/>
      <c r="BQ4447" s="10"/>
      <c r="BR4447" s="10"/>
      <c r="BS4447" s="10"/>
      <c r="BT4447" s="10"/>
      <c r="BU4447" s="10"/>
      <c r="BV4447" s="1" t="str">
        <f>Запрос1[[#This Row],[Менеджер]]</f>
        <v>Бастаубаев Айдын</v>
      </c>
      <c r="BW4447" s="1" t="str">
        <f>Запрос1[[#This Row],[Дирекция]]</f>
        <v>Южная дирекция</v>
      </c>
      <c r="BX4447" s="1" t="str">
        <f t="shared" si="69"/>
        <v>кх "Ержан" Бектемиров Болат Абыканович</v>
      </c>
      <c r="BY4447" s="1" t="str">
        <f t="shared" si="69"/>
        <v>640505300117</v>
      </c>
      <c r="CA4447" t="str">
        <f>Запрос1[[#This Row],[родитель]]</f>
        <v>кх "Ержан" Бектемиров Болат Абыканович</v>
      </c>
      <c r="CB4447" t="str">
        <f>Запрос1[[#This Row],[БИНРодителя]]</f>
        <v>640505300117</v>
      </c>
    </row>
    <row r="4448" spans="1:80" x14ac:dyDescent="0.3">
      <c r="A4448" t="s">
        <v>4110</v>
      </c>
      <c r="B4448" t="s">
        <v>4252</v>
      </c>
      <c r="C4448" t="s">
        <v>1900</v>
      </c>
      <c r="D4448" t="s">
        <v>870</v>
      </c>
      <c r="E4448" t="s">
        <v>4284</v>
      </c>
      <c r="F4448" t="s">
        <v>4642</v>
      </c>
      <c r="G4448" t="s">
        <v>4643</v>
      </c>
      <c r="H4448" t="s">
        <v>4644</v>
      </c>
      <c r="I4448" t="s">
        <v>4645</v>
      </c>
      <c r="J4448" t="s">
        <v>4645</v>
      </c>
      <c r="K4448" t="s">
        <v>4644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 s="8"/>
      <c r="S4448" s="8"/>
      <c r="T4448" s="8"/>
      <c r="U4448" s="8">
        <v>1106200</v>
      </c>
      <c r="V4448" s="8"/>
      <c r="W4448" s="8"/>
      <c r="X4448" s="8"/>
      <c r="Y4448" s="8"/>
      <c r="Z4448" s="8"/>
      <c r="AA4448" s="8">
        <v>1106200</v>
      </c>
      <c r="AB4448" s="8"/>
      <c r="AC4448" s="8"/>
      <c r="AD4448"/>
      <c r="AE4448"/>
      <c r="AF4448"/>
      <c r="AG4448">
        <v>100</v>
      </c>
      <c r="AH4448"/>
      <c r="AI4448"/>
      <c r="AJ4448" s="8"/>
      <c r="AK4448" s="8"/>
      <c r="AL4448" s="8"/>
      <c r="AM4448" s="8">
        <v>1106200</v>
      </c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  <c r="BF4448" s="8"/>
      <c r="BG4448" s="8"/>
      <c r="BH4448" s="8">
        <v>3959624</v>
      </c>
      <c r="BI4448" s="8"/>
      <c r="BJ4448" s="8">
        <v>1106200</v>
      </c>
      <c r="BK4448" s="8"/>
      <c r="BL4448">
        <v>27.936900000000001</v>
      </c>
      <c r="BM4448"/>
      <c r="BN4448" s="10">
        <v>0</v>
      </c>
      <c r="BO4448" s="10"/>
      <c r="BP4448" s="10"/>
      <c r="BQ4448" s="10"/>
      <c r="BR4448" s="10"/>
      <c r="BS4448" s="10"/>
      <c r="BT4448" s="10"/>
      <c r="BU4448" s="10"/>
      <c r="BV4448" s="1" t="str">
        <f>Запрос1[[#This Row],[Менеджер]]</f>
        <v>Бастаубаев Айдын</v>
      </c>
      <c r="BW4448" s="1" t="str">
        <f>Запрос1[[#This Row],[Дирекция]]</f>
        <v>Южная дирекция</v>
      </c>
      <c r="BX4448" s="1" t="str">
        <f t="shared" si="69"/>
        <v>кх "Куанышбек" Толыбаев Кожабек</v>
      </c>
      <c r="BY4448" s="1" t="str">
        <f t="shared" si="69"/>
        <v>600110302931</v>
      </c>
      <c r="CA4448" t="str">
        <f>Запрос1[[#This Row],[родитель]]</f>
        <v>кх "Куанышбек" Толыбаев Кожабек</v>
      </c>
      <c r="CB4448" t="str">
        <f>Запрос1[[#This Row],[БИНРодителя]]</f>
        <v>600110302931</v>
      </c>
    </row>
    <row r="4449" spans="1:80" x14ac:dyDescent="0.3">
      <c r="A4449" t="s">
        <v>4110</v>
      </c>
      <c r="B4449" t="s">
        <v>4252</v>
      </c>
      <c r="C4449" t="s">
        <v>1900</v>
      </c>
      <c r="D4449" t="s">
        <v>870</v>
      </c>
      <c r="E4449" t="s">
        <v>4284</v>
      </c>
      <c r="F4449" t="s">
        <v>4646</v>
      </c>
      <c r="G4449" t="s">
        <v>4647</v>
      </c>
      <c r="H4449" t="s">
        <v>4648</v>
      </c>
      <c r="I4449" t="s">
        <v>4649</v>
      </c>
      <c r="J4449" t="s">
        <v>4649</v>
      </c>
      <c r="K4449" t="s">
        <v>4648</v>
      </c>
      <c r="L4449">
        <v>1</v>
      </c>
      <c r="M4449">
        <v>0</v>
      </c>
      <c r="N4449">
        <v>1</v>
      </c>
      <c r="O4449">
        <v>1</v>
      </c>
      <c r="P4449">
        <v>1</v>
      </c>
      <c r="Q4449">
        <v>1</v>
      </c>
      <c r="R4449" s="8">
        <v>495450</v>
      </c>
      <c r="S4449" s="8"/>
      <c r="T4449" s="8">
        <v>1246400</v>
      </c>
      <c r="U4449" s="8">
        <v>1263525</v>
      </c>
      <c r="V4449" s="8">
        <v>397845</v>
      </c>
      <c r="W4449" s="8">
        <v>1137000</v>
      </c>
      <c r="X4449" s="8">
        <v>0</v>
      </c>
      <c r="Y4449" s="8"/>
      <c r="Z4449" s="8">
        <v>380000</v>
      </c>
      <c r="AA4449" s="8">
        <v>379310.2</v>
      </c>
      <c r="AB4449" s="8">
        <v>0</v>
      </c>
      <c r="AC4449" s="8">
        <v>341100</v>
      </c>
      <c r="AD4449">
        <v>0</v>
      </c>
      <c r="AE4449"/>
      <c r="AF4449">
        <v>30.49</v>
      </c>
      <c r="AG4449">
        <v>30.02</v>
      </c>
      <c r="AH4449">
        <v>0</v>
      </c>
      <c r="AI4449">
        <v>30</v>
      </c>
      <c r="AJ4449" s="8">
        <v>495450</v>
      </c>
      <c r="AK4449" s="8"/>
      <c r="AL4449" s="8">
        <v>1283640</v>
      </c>
      <c r="AM4449" s="8">
        <v>1302355</v>
      </c>
      <c r="AN4449" s="8">
        <v>397845</v>
      </c>
      <c r="AO4449" s="8">
        <v>1137000</v>
      </c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  <c r="BD4449" s="8"/>
      <c r="BE4449" s="8"/>
      <c r="BF4449" s="8"/>
      <c r="BG4449" s="8"/>
      <c r="BH4449" s="8">
        <v>1302355</v>
      </c>
      <c r="BI4449" s="8">
        <v>1810645</v>
      </c>
      <c r="BJ4449" s="8">
        <v>1302355</v>
      </c>
      <c r="BK4449" s="8">
        <v>397845</v>
      </c>
      <c r="BL4449">
        <v>100</v>
      </c>
      <c r="BM4449">
        <v>21.9725</v>
      </c>
      <c r="BN4449" s="10">
        <v>0</v>
      </c>
      <c r="BO4449" s="10"/>
      <c r="BP4449" s="10"/>
      <c r="BQ4449" s="10"/>
      <c r="BR4449" s="10"/>
      <c r="BS4449" s="10"/>
      <c r="BT4449" s="10"/>
      <c r="BU4449" s="10"/>
      <c r="BV4449" s="1" t="str">
        <f>Запрос1[[#This Row],[Менеджер]]</f>
        <v>Бастаубаев Айдын</v>
      </c>
      <c r="BW4449" s="1" t="str">
        <f>Запрос1[[#This Row],[Дирекция]]</f>
        <v>Южная дирекция</v>
      </c>
      <c r="BX4449" s="1" t="str">
        <f t="shared" si="69"/>
        <v>кх "ЖасУлан" Жансултанов Кайратбек Жумакенович</v>
      </c>
      <c r="BY4449" s="1" t="str">
        <f t="shared" si="69"/>
        <v>630207301202</v>
      </c>
      <c r="CA4449" t="str">
        <f>Запрос1[[#This Row],[родитель]]</f>
        <v>кх "ЖасУлан" Жансултанов Кайратбек Жумакенович</v>
      </c>
      <c r="CB4449" t="str">
        <f>Запрос1[[#This Row],[БИНРодителя]]</f>
        <v>630207301202</v>
      </c>
    </row>
    <row r="4450" spans="1:80" x14ac:dyDescent="0.3">
      <c r="A4450" t="s">
        <v>4110</v>
      </c>
      <c r="B4450" t="s">
        <v>4252</v>
      </c>
      <c r="C4450" t="s">
        <v>4683</v>
      </c>
      <c r="D4450" t="s">
        <v>870</v>
      </c>
      <c r="E4450" t="s">
        <v>4297</v>
      </c>
      <c r="F4450" t="s">
        <v>4306</v>
      </c>
      <c r="G4450" t="s">
        <v>4803</v>
      </c>
      <c r="H4450" t="s">
        <v>5640</v>
      </c>
      <c r="I4450" t="s">
        <v>5641</v>
      </c>
      <c r="J4450" t="s">
        <v>5641</v>
      </c>
      <c r="K4450" t="s">
        <v>5640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 s="8"/>
      <c r="S4450" s="8"/>
      <c r="T4450" s="8">
        <v>392000</v>
      </c>
      <c r="U4450" s="8"/>
      <c r="V4450" s="8"/>
      <c r="W4450" s="8"/>
      <c r="X4450" s="8"/>
      <c r="Y4450" s="8"/>
      <c r="Z4450" s="8">
        <v>392000</v>
      </c>
      <c r="AA4450" s="8"/>
      <c r="AB4450" s="8"/>
      <c r="AC4450" s="8"/>
      <c r="AD4450"/>
      <c r="AE4450"/>
      <c r="AF4450">
        <v>100</v>
      </c>
      <c r="AG4450"/>
      <c r="AH4450"/>
      <c r="AI4450"/>
      <c r="AJ4450" s="8"/>
      <c r="AK4450" s="8"/>
      <c r="AL4450" s="8">
        <v>392000</v>
      </c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8"/>
      <c r="BE4450" s="8"/>
      <c r="BF4450" s="8"/>
      <c r="BG4450" s="8"/>
      <c r="BH4450" s="8"/>
      <c r="BI4450" s="8"/>
      <c r="BJ4450" s="8"/>
      <c r="BK4450" s="8"/>
      <c r="BL4450"/>
      <c r="BM4450"/>
      <c r="BN4450" s="10">
        <v>0</v>
      </c>
      <c r="BO4450" s="10"/>
      <c r="BP4450" s="10"/>
      <c r="BQ4450" s="10"/>
      <c r="BR4450" s="10"/>
      <c r="BS4450" s="10"/>
      <c r="BT4450" s="10"/>
      <c r="BU4450" s="10"/>
      <c r="BV4450" s="1" t="str">
        <f>Запрос1[[#This Row],[Менеджер]]</f>
        <v>Бастаубаев Айдын</v>
      </c>
      <c r="BW4450" s="1" t="str">
        <f>Запрос1[[#This Row],[Дирекция]]</f>
        <v>Южная дирекция</v>
      </c>
      <c r="BX4450" s="1" t="str">
        <f t="shared" si="69"/>
        <v>кх "Омар" Кошкинова Мэлс Искаковна</v>
      </c>
      <c r="BY4450" s="1" t="str">
        <f t="shared" si="69"/>
        <v>400501401285</v>
      </c>
      <c r="CA4450" t="str">
        <f>Запрос1[[#This Row],[родитель]]</f>
        <v>кх "Омар" Кошкинова Мэлс Искаковна</v>
      </c>
      <c r="CB4450" t="str">
        <f>Запрос1[[#This Row],[БИНРодителя]]</f>
        <v>400501401285</v>
      </c>
    </row>
    <row r="4451" spans="1:80" x14ac:dyDescent="0.3">
      <c r="A4451" t="s">
        <v>4110</v>
      </c>
      <c r="B4451" t="s">
        <v>4252</v>
      </c>
      <c r="C4451" t="s">
        <v>4683</v>
      </c>
      <c r="D4451" t="s">
        <v>870</v>
      </c>
      <c r="E4451" t="s">
        <v>4297</v>
      </c>
      <c r="F4451" t="s">
        <v>4306</v>
      </c>
      <c r="G4451" t="s">
        <v>4803</v>
      </c>
      <c r="H4451" t="s">
        <v>5642</v>
      </c>
      <c r="I4451" t="s">
        <v>5643</v>
      </c>
      <c r="J4451" t="s">
        <v>5643</v>
      </c>
      <c r="K4451" t="s">
        <v>5642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 s="8">
        <v>148500</v>
      </c>
      <c r="S4451" s="8"/>
      <c r="T4451" s="8"/>
      <c r="U4451" s="8"/>
      <c r="V4451" s="8"/>
      <c r="W4451" s="8"/>
      <c r="X4451" s="8">
        <v>0</v>
      </c>
      <c r="Y4451" s="8"/>
      <c r="Z4451" s="8"/>
      <c r="AA4451" s="8"/>
      <c r="AB4451" s="8"/>
      <c r="AC4451" s="8"/>
      <c r="AD4451">
        <v>0</v>
      </c>
      <c r="AE4451"/>
      <c r="AF4451"/>
      <c r="AG4451"/>
      <c r="AH4451"/>
      <c r="AI4451"/>
      <c r="AJ4451" s="8">
        <v>148500</v>
      </c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  <c r="BF4451" s="8"/>
      <c r="BG4451" s="8"/>
      <c r="BH4451" s="8"/>
      <c r="BI4451" s="8"/>
      <c r="BJ4451" s="8"/>
      <c r="BK4451" s="8"/>
      <c r="BL4451"/>
      <c r="BM4451"/>
      <c r="BN4451" s="10">
        <v>0</v>
      </c>
      <c r="BO4451" s="10"/>
      <c r="BP4451" s="10"/>
      <c r="BQ4451" s="10"/>
      <c r="BR4451" s="10"/>
      <c r="BS4451" s="10"/>
      <c r="BT4451" s="10"/>
      <c r="BU4451" s="10"/>
      <c r="BV4451" s="1" t="str">
        <f>Запрос1[[#This Row],[Менеджер]]</f>
        <v>Бастаубаев Айдын</v>
      </c>
      <c r="BW4451" s="1" t="str">
        <f>Запрос1[[#This Row],[Дирекция]]</f>
        <v>Южная дирекция</v>
      </c>
      <c r="BX4451" s="1" t="str">
        <f t="shared" si="69"/>
        <v>кх Аманбеков Маут Уразгазиевич</v>
      </c>
      <c r="BY4451" s="1" t="str">
        <f t="shared" si="69"/>
        <v>500610301267</v>
      </c>
      <c r="CA4451" t="str">
        <f>Запрос1[[#This Row],[родитель]]</f>
        <v>кх Аманбеков Маут Уразгазиевич</v>
      </c>
      <c r="CB4451" t="str">
        <f>Запрос1[[#This Row],[БИНРодителя]]</f>
        <v>500610301267</v>
      </c>
    </row>
    <row r="4452" spans="1:80" x14ac:dyDescent="0.3">
      <c r="A4452" t="s">
        <v>4110</v>
      </c>
      <c r="B4452" t="s">
        <v>4252</v>
      </c>
      <c r="C4452" t="s">
        <v>4683</v>
      </c>
      <c r="D4452" t="s">
        <v>870</v>
      </c>
      <c r="E4452" t="s">
        <v>4297</v>
      </c>
      <c r="F4452" t="s">
        <v>4808</v>
      </c>
      <c r="G4452" t="s">
        <v>4809</v>
      </c>
      <c r="H4452" t="s">
        <v>12693</v>
      </c>
      <c r="I4452" t="s">
        <v>12694</v>
      </c>
      <c r="J4452" t="s">
        <v>12694</v>
      </c>
      <c r="K4452" t="s">
        <v>12693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 s="8"/>
      <c r="S4452" s="8"/>
      <c r="T4452" s="8"/>
      <c r="U4452" s="8"/>
      <c r="V4452" s="8"/>
      <c r="W4452" s="8">
        <v>778800</v>
      </c>
      <c r="X4452" s="8"/>
      <c r="Y4452" s="8"/>
      <c r="Z4452" s="8"/>
      <c r="AA4452" s="8"/>
      <c r="AB4452" s="8"/>
      <c r="AC4452" s="8">
        <v>778800</v>
      </c>
      <c r="AD4452"/>
      <c r="AE4452"/>
      <c r="AF4452"/>
      <c r="AG4452"/>
      <c r="AH4452"/>
      <c r="AI4452">
        <v>100</v>
      </c>
      <c r="AJ4452" s="8"/>
      <c r="AK4452" s="8"/>
      <c r="AL4452" s="8"/>
      <c r="AM4452" s="8"/>
      <c r="AN4452" s="8"/>
      <c r="AO4452" s="8">
        <v>778800</v>
      </c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8"/>
      <c r="BE4452" s="8"/>
      <c r="BF4452" s="8"/>
      <c r="BG4452" s="8"/>
      <c r="BH4452" s="8"/>
      <c r="BI4452" s="8"/>
      <c r="BJ4452" s="8"/>
      <c r="BK4452" s="8"/>
      <c r="BL4452"/>
      <c r="BM4452"/>
      <c r="BN4452" s="10">
        <v>0</v>
      </c>
      <c r="BO4452" s="10"/>
      <c r="BP4452" s="10"/>
      <c r="BQ4452" s="10"/>
      <c r="BR4452" s="10"/>
      <c r="BS4452" s="10"/>
      <c r="BT4452" s="10"/>
      <c r="BU4452" s="10"/>
      <c r="BV4452" s="1" t="str">
        <f>Запрос1[[#This Row],[Менеджер]]</f>
        <v>Бастаубаев Айдын</v>
      </c>
      <c r="BW4452" s="1" t="str">
        <f>Запрос1[[#This Row],[Дирекция]]</f>
        <v>Южная дирекция</v>
      </c>
      <c r="BX4452" s="1" t="str">
        <f t="shared" si="69"/>
        <v>КХ "ЕР" Садуакасова Р.А.</v>
      </c>
      <c r="BY4452" s="1" t="str">
        <f t="shared" si="69"/>
        <v>671119400371</v>
      </c>
      <c r="CA4452" t="str">
        <f>Запрос1[[#This Row],[родитель]]</f>
        <v>КХ "ЕР" Садуакасова Р.А.</v>
      </c>
      <c r="CB4452" t="str">
        <f>Запрос1[[#This Row],[БИНРодителя]]</f>
        <v>671119400371</v>
      </c>
    </row>
    <row r="4453" spans="1:80" x14ac:dyDescent="0.3">
      <c r="A4453" t="s">
        <v>4110</v>
      </c>
      <c r="B4453" t="s">
        <v>4252</v>
      </c>
      <c r="C4453" t="s">
        <v>4683</v>
      </c>
      <c r="D4453" t="s">
        <v>870</v>
      </c>
      <c r="E4453" t="s">
        <v>4297</v>
      </c>
      <c r="F4453" t="s">
        <v>4808</v>
      </c>
      <c r="G4453" t="s">
        <v>4809</v>
      </c>
      <c r="H4453" t="s">
        <v>12695</v>
      </c>
      <c r="I4453" t="s">
        <v>12696</v>
      </c>
      <c r="J4453" t="s">
        <v>12696</v>
      </c>
      <c r="K4453" t="s">
        <v>12695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 s="8"/>
      <c r="S4453" s="8"/>
      <c r="T4453" s="8"/>
      <c r="U4453" s="8"/>
      <c r="V4453" s="8"/>
      <c r="W4453" s="8">
        <v>5362500</v>
      </c>
      <c r="X4453" s="8"/>
      <c r="Y4453" s="8"/>
      <c r="Z4453" s="8"/>
      <c r="AA4453" s="8"/>
      <c r="AB4453" s="8"/>
      <c r="AC4453" s="8">
        <v>1650000</v>
      </c>
      <c r="AD4453"/>
      <c r="AE4453"/>
      <c r="AF4453"/>
      <c r="AG4453"/>
      <c r="AH4453"/>
      <c r="AI4453">
        <v>30.77</v>
      </c>
      <c r="AJ4453" s="8"/>
      <c r="AK4453" s="8"/>
      <c r="AL4453" s="8"/>
      <c r="AM4453" s="8"/>
      <c r="AN4453" s="8"/>
      <c r="AO4453" s="8">
        <v>5362500</v>
      </c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  <c r="BF4453" s="8"/>
      <c r="BG4453" s="8"/>
      <c r="BH4453" s="8"/>
      <c r="BI4453" s="8"/>
      <c r="BJ4453" s="8"/>
      <c r="BK4453" s="8"/>
      <c r="BL4453"/>
      <c r="BM4453"/>
      <c r="BN4453" s="10">
        <v>0</v>
      </c>
      <c r="BO4453" s="10"/>
      <c r="BP4453" s="10"/>
      <c r="BQ4453" s="10"/>
      <c r="BR4453" s="10"/>
      <c r="BS4453" s="10"/>
      <c r="BT4453" s="10"/>
      <c r="BU4453" s="10"/>
      <c r="BV4453" s="1" t="str">
        <f>Запрос1[[#This Row],[Менеджер]]</f>
        <v>Бастаубаев Айдын</v>
      </c>
      <c r="BW4453" s="1" t="str">
        <f>Запрос1[[#This Row],[Дирекция]]</f>
        <v>Южная дирекция</v>
      </c>
      <c r="BX4453" s="1" t="str">
        <f t="shared" si="69"/>
        <v>ТОО "СОРЕЯ - НҰР"</v>
      </c>
      <c r="BY4453" s="1" t="str">
        <f t="shared" si="69"/>
        <v>050740005593</v>
      </c>
      <c r="CA4453" t="str">
        <f>Запрос1[[#This Row],[родитель]]</f>
        <v>ТОО "СОРЕЯ - НҰР"</v>
      </c>
      <c r="CB4453" t="str">
        <f>Запрос1[[#This Row],[БИНРодителя]]</f>
        <v>050740005593</v>
      </c>
    </row>
    <row r="4454" spans="1:80" x14ac:dyDescent="0.3">
      <c r="A4454" t="s">
        <v>4110</v>
      </c>
      <c r="B4454" t="s">
        <v>4252</v>
      </c>
      <c r="C4454" t="s">
        <v>4683</v>
      </c>
      <c r="D4454" t="s">
        <v>870</v>
      </c>
      <c r="E4454" t="s">
        <v>2906</v>
      </c>
      <c r="F4454" t="s">
        <v>5192</v>
      </c>
      <c r="G4454" t="s">
        <v>4694</v>
      </c>
      <c r="H4454" t="s">
        <v>5644</v>
      </c>
      <c r="I4454" t="s">
        <v>5645</v>
      </c>
      <c r="J4454" t="s">
        <v>5645</v>
      </c>
      <c r="K4454" t="s">
        <v>5644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 s="8"/>
      <c r="S4454" s="8"/>
      <c r="T4454" s="8"/>
      <c r="U4454" s="8"/>
      <c r="V4454" s="8">
        <v>504000</v>
      </c>
      <c r="W4454" s="8"/>
      <c r="X4454" s="8"/>
      <c r="Y4454" s="8"/>
      <c r="Z4454" s="8"/>
      <c r="AA4454" s="8"/>
      <c r="AB4454" s="8">
        <v>504000</v>
      </c>
      <c r="AC4454" s="8"/>
      <c r="AD4454"/>
      <c r="AE4454"/>
      <c r="AF4454"/>
      <c r="AG4454"/>
      <c r="AH4454">
        <v>100</v>
      </c>
      <c r="AI4454"/>
      <c r="AJ4454" s="8"/>
      <c r="AK4454" s="8"/>
      <c r="AL4454" s="8"/>
      <c r="AM4454" s="8"/>
      <c r="AN4454" s="8">
        <v>504000</v>
      </c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8"/>
      <c r="BE4454" s="8"/>
      <c r="BF4454" s="8"/>
      <c r="BG4454" s="8"/>
      <c r="BH4454" s="8"/>
      <c r="BI4454" s="8">
        <v>2073500</v>
      </c>
      <c r="BJ4454" s="8"/>
      <c r="BK4454" s="8">
        <v>504000</v>
      </c>
      <c r="BL4454"/>
      <c r="BM4454">
        <v>24.306699999999999</v>
      </c>
      <c r="BN4454" s="10">
        <v>0</v>
      </c>
      <c r="BO4454" s="10"/>
      <c r="BP4454" s="10"/>
      <c r="BQ4454" s="10"/>
      <c r="BR4454" s="10"/>
      <c r="BS4454" s="10"/>
      <c r="BT4454" s="10"/>
      <c r="BU4454" s="10"/>
      <c r="BV4454" s="1" t="str">
        <f>Запрос1[[#This Row],[Менеджер]]</f>
        <v>Бастаубаев Айдын</v>
      </c>
      <c r="BW4454" s="1" t="str">
        <f>Запрос1[[#This Row],[Дирекция]]</f>
        <v>Южная дирекция</v>
      </c>
      <c r="BX4454" s="1" t="str">
        <f t="shared" si="69"/>
        <v>кх "Досмуханбет" Нарбаев Жумабек</v>
      </c>
      <c r="BY4454" s="1" t="str">
        <f t="shared" si="69"/>
        <v>580221301851</v>
      </c>
      <c r="CA4454" t="str">
        <f>Запрос1[[#This Row],[родитель]]</f>
        <v>кх "Досмуханбет" Нарбаев Жумабек</v>
      </c>
      <c r="CB4454" t="str">
        <f>Запрос1[[#This Row],[БИНРодителя]]</f>
        <v>580221301851</v>
      </c>
    </row>
    <row r="4455" spans="1:80" x14ac:dyDescent="0.3">
      <c r="A4455" t="s">
        <v>4110</v>
      </c>
      <c r="B4455" t="s">
        <v>4252</v>
      </c>
      <c r="C4455" t="s">
        <v>4683</v>
      </c>
      <c r="D4455" t="s">
        <v>870</v>
      </c>
      <c r="E4455" t="s">
        <v>4316</v>
      </c>
      <c r="F4455" t="s">
        <v>4326</v>
      </c>
      <c r="G4455" t="s">
        <v>4327</v>
      </c>
      <c r="H4455" t="s">
        <v>12728</v>
      </c>
      <c r="I4455" t="s">
        <v>12729</v>
      </c>
      <c r="J4455" t="s">
        <v>12729</v>
      </c>
      <c r="K4455" t="s">
        <v>12728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 s="8"/>
      <c r="S4455" s="8"/>
      <c r="T4455" s="8"/>
      <c r="U4455" s="8"/>
      <c r="V4455" s="8"/>
      <c r="W4455" s="8">
        <v>365000</v>
      </c>
      <c r="X4455" s="8"/>
      <c r="Y4455" s="8"/>
      <c r="Z4455" s="8"/>
      <c r="AA4455" s="8"/>
      <c r="AB4455" s="8"/>
      <c r="AC4455" s="8">
        <v>365000</v>
      </c>
      <c r="AD4455"/>
      <c r="AE4455"/>
      <c r="AF4455"/>
      <c r="AG4455"/>
      <c r="AH4455"/>
      <c r="AI4455">
        <v>100</v>
      </c>
      <c r="AJ4455" s="8"/>
      <c r="AK4455" s="8"/>
      <c r="AL4455" s="8"/>
      <c r="AM4455" s="8"/>
      <c r="AN4455" s="8"/>
      <c r="AO4455" s="8">
        <v>365000</v>
      </c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  <c r="BD4455" s="8"/>
      <c r="BE4455" s="8"/>
      <c r="BF4455" s="8"/>
      <c r="BG4455" s="8"/>
      <c r="BH4455" s="8"/>
      <c r="BI4455" s="8"/>
      <c r="BJ4455" s="8"/>
      <c r="BK4455" s="8"/>
      <c r="BL4455"/>
      <c r="BM4455"/>
      <c r="BN4455" s="10">
        <v>0</v>
      </c>
      <c r="BO4455" s="10"/>
      <c r="BP4455" s="10"/>
      <c r="BQ4455" s="10"/>
      <c r="BR4455" s="10"/>
      <c r="BS4455" s="10"/>
      <c r="BT4455" s="10"/>
      <c r="BU4455" s="10"/>
      <c r="BV4455" s="1" t="str">
        <f>Запрос1[[#This Row],[Менеджер]]</f>
        <v>Бастаубаев Айдын</v>
      </c>
      <c r="BW4455" s="1" t="str">
        <f>Запрос1[[#This Row],[Дирекция]]</f>
        <v>Южная дирекция</v>
      </c>
      <c r="BX4455" s="1" t="str">
        <f t="shared" si="69"/>
        <v>Крестьянское хозяйство " Ислам " Талипов Азиз</v>
      </c>
      <c r="BY4455" s="1" t="str">
        <f t="shared" si="69"/>
        <v>481004301070</v>
      </c>
      <c r="CA4455" t="str">
        <f>Запрос1[[#This Row],[КХ]]</f>
        <v>Крестьянское хозяйство " Ислам " Талипов Азиз</v>
      </c>
      <c r="CB4455" t="str">
        <f>Запрос1[[#This Row],[БИНКХ]]</f>
        <v>481004301070</v>
      </c>
    </row>
    <row r="4456" spans="1:80" x14ac:dyDescent="0.3">
      <c r="A4456" t="s">
        <v>4110</v>
      </c>
      <c r="B4456" t="s">
        <v>4252</v>
      </c>
      <c r="C4456" t="s">
        <v>4683</v>
      </c>
      <c r="D4456" t="s">
        <v>870</v>
      </c>
      <c r="E4456" t="s">
        <v>4316</v>
      </c>
      <c r="F4456" t="s">
        <v>4326</v>
      </c>
      <c r="G4456" t="s">
        <v>4327</v>
      </c>
      <c r="H4456" t="s">
        <v>5647</v>
      </c>
      <c r="I4456" t="s">
        <v>5648</v>
      </c>
      <c r="J4456" t="s">
        <v>5648</v>
      </c>
      <c r="K4456" t="s">
        <v>5647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1</v>
      </c>
      <c r="R4456" s="8"/>
      <c r="S4456" s="8"/>
      <c r="T4456" s="8"/>
      <c r="U4456" s="8">
        <v>270000</v>
      </c>
      <c r="V4456" s="8"/>
      <c r="W4456" s="8">
        <v>8268711.25</v>
      </c>
      <c r="X4456" s="8"/>
      <c r="Y4456" s="8"/>
      <c r="Z4456" s="8"/>
      <c r="AA4456" s="8">
        <v>270000</v>
      </c>
      <c r="AB4456" s="8"/>
      <c r="AC4456" s="8">
        <v>4134355.63</v>
      </c>
      <c r="AD4456"/>
      <c r="AE4456"/>
      <c r="AF4456"/>
      <c r="AG4456">
        <v>100</v>
      </c>
      <c r="AH4456"/>
      <c r="AI4456">
        <v>50</v>
      </c>
      <c r="AJ4456" s="8"/>
      <c r="AK4456" s="8"/>
      <c r="AL4456" s="8"/>
      <c r="AM4456" s="8">
        <v>270000</v>
      </c>
      <c r="AN4456" s="8"/>
      <c r="AO4456" s="8">
        <v>8268711.25</v>
      </c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8"/>
      <c r="BE4456" s="8"/>
      <c r="BF4456" s="8"/>
      <c r="BG4456" s="8"/>
      <c r="BH4456" s="8">
        <v>4947940</v>
      </c>
      <c r="BI4456" s="8"/>
      <c r="BJ4456" s="8"/>
      <c r="BK4456" s="8"/>
      <c r="BL4456">
        <v>0</v>
      </c>
      <c r="BM4456"/>
      <c r="BN4456" s="10">
        <v>0</v>
      </c>
      <c r="BO4456" s="10"/>
      <c r="BP4456" s="10"/>
      <c r="BQ4456" s="10"/>
      <c r="BR4456" s="10"/>
      <c r="BS4456" s="10"/>
      <c r="BT4456" s="10"/>
      <c r="BU4456" s="10"/>
      <c r="BV4456" s="1" t="str">
        <f>Запрос1[[#This Row],[Менеджер]]</f>
        <v>Бастаубаев Айдын</v>
      </c>
      <c r="BW4456" s="1" t="str">
        <f>Запрос1[[#This Row],[Дирекция]]</f>
        <v>Южная дирекция</v>
      </c>
      <c r="BX4456" s="1" t="str">
        <f t="shared" si="69"/>
        <v>Ш/К "Адиям"</v>
      </c>
      <c r="BY4456" s="1" t="str">
        <f t="shared" si="69"/>
        <v>810523301794</v>
      </c>
      <c r="CA4456" t="str">
        <f>Запрос1[[#This Row],[родитель]]</f>
        <v>Ш/К "Адиям"</v>
      </c>
      <c r="CB4456" t="str">
        <f>Запрос1[[#This Row],[БИНРодителя]]</f>
        <v>810523301794</v>
      </c>
    </row>
    <row r="4457" spans="1:80" x14ac:dyDescent="0.3">
      <c r="A4457" t="s">
        <v>4110</v>
      </c>
      <c r="B4457" t="s">
        <v>4252</v>
      </c>
      <c r="C4457" t="s">
        <v>876</v>
      </c>
      <c r="D4457" t="s">
        <v>870</v>
      </c>
      <c r="E4457" t="s">
        <v>5414</v>
      </c>
      <c r="F4457" t="s">
        <v>5501</v>
      </c>
      <c r="G4457" t="s">
        <v>5672</v>
      </c>
      <c r="H4457" t="s">
        <v>5673</v>
      </c>
      <c r="I4457" t="s">
        <v>5674</v>
      </c>
      <c r="J4457" t="s">
        <v>5674</v>
      </c>
      <c r="K4457" t="s">
        <v>5673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 s="8"/>
      <c r="S4457" s="8"/>
      <c r="T4457" s="8"/>
      <c r="U4457" s="8"/>
      <c r="V4457" s="8">
        <v>702000</v>
      </c>
      <c r="W4457" s="8"/>
      <c r="X4457" s="8"/>
      <c r="Y4457" s="8"/>
      <c r="Z4457" s="8"/>
      <c r="AA4457" s="8"/>
      <c r="AB4457" s="8">
        <v>702000</v>
      </c>
      <c r="AC4457" s="8"/>
      <c r="AD4457"/>
      <c r="AE4457"/>
      <c r="AF4457"/>
      <c r="AG4457"/>
      <c r="AH4457">
        <v>100</v>
      </c>
      <c r="AI4457"/>
      <c r="AJ4457" s="8"/>
      <c r="AK4457" s="8"/>
      <c r="AL4457" s="8"/>
      <c r="AM4457" s="8"/>
      <c r="AN4457" s="8">
        <v>702000</v>
      </c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  <c r="BD4457" s="8"/>
      <c r="BE4457" s="8"/>
      <c r="BF4457" s="8"/>
      <c r="BG4457" s="8"/>
      <c r="BH4457" s="8"/>
      <c r="BI4457" s="8">
        <v>2305500</v>
      </c>
      <c r="BJ4457" s="8"/>
      <c r="BK4457" s="8">
        <v>702000</v>
      </c>
      <c r="BL4457"/>
      <c r="BM4457">
        <v>30.448899999999998</v>
      </c>
      <c r="BN4457" s="10">
        <v>0</v>
      </c>
      <c r="BO4457" s="10"/>
      <c r="BP4457" s="10"/>
      <c r="BQ4457" s="10"/>
      <c r="BR4457" s="10"/>
      <c r="BS4457" s="10"/>
      <c r="BT4457" s="10"/>
      <c r="BU4457" s="10"/>
      <c r="BV4457" s="1" t="str">
        <f>Запрос1[[#This Row],[Менеджер]]</f>
        <v>Бастаубаев Айдын</v>
      </c>
      <c r="BW4457" s="1" t="str">
        <f>Запрос1[[#This Row],[Дирекция]]</f>
        <v>Южная дирекция</v>
      </c>
      <c r="BX4457" s="1" t="str">
        <f t="shared" si="69"/>
        <v>КХ "ТУКЕБАЕВ Б.С"</v>
      </c>
      <c r="BY4457" s="1" t="str">
        <f t="shared" si="69"/>
        <v>670413300162</v>
      </c>
      <c r="CA4457" t="str">
        <f>Запрос1[[#This Row],[родитель]]</f>
        <v>КХ "ТУКЕБАЕВ Б.С"</v>
      </c>
      <c r="CB4457" t="str">
        <f>Запрос1[[#This Row],[БИНРодителя]]</f>
        <v>670413300162</v>
      </c>
    </row>
    <row r="4458" spans="1:80" x14ac:dyDescent="0.3">
      <c r="A4458" t="s">
        <v>4110</v>
      </c>
      <c r="B4458" t="s">
        <v>4946</v>
      </c>
      <c r="C4458" t="s">
        <v>130</v>
      </c>
      <c r="D4458" t="s">
        <v>97</v>
      </c>
      <c r="E4458" t="s">
        <v>5946</v>
      </c>
      <c r="F4458" t="s">
        <v>9682</v>
      </c>
      <c r="G4458" t="s">
        <v>4996</v>
      </c>
      <c r="H4458" t="s">
        <v>9683</v>
      </c>
      <c r="I4458" t="s">
        <v>9684</v>
      </c>
      <c r="J4458" t="s">
        <v>9684</v>
      </c>
      <c r="K4458" t="s">
        <v>9683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 s="8"/>
      <c r="S4458" s="8"/>
      <c r="T4458" s="8"/>
      <c r="U4458" s="8"/>
      <c r="V4458" s="8"/>
      <c r="W4458" s="8">
        <v>50388680</v>
      </c>
      <c r="X4458" s="8"/>
      <c r="Y4458" s="8"/>
      <c r="Z4458" s="8"/>
      <c r="AA4458" s="8"/>
      <c r="AB4458" s="8"/>
      <c r="AC4458" s="8">
        <v>25194340</v>
      </c>
      <c r="AD4458"/>
      <c r="AE4458"/>
      <c r="AF4458"/>
      <c r="AG4458"/>
      <c r="AH4458"/>
      <c r="AI4458">
        <v>50</v>
      </c>
      <c r="AJ4458" s="8"/>
      <c r="AK4458" s="8"/>
      <c r="AL4458" s="8"/>
      <c r="AM4458" s="8"/>
      <c r="AN4458" s="8"/>
      <c r="AO4458" s="8">
        <v>50388680</v>
      </c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8"/>
      <c r="BE4458" s="8"/>
      <c r="BF4458" s="8"/>
      <c r="BG4458" s="8"/>
      <c r="BH4458" s="8"/>
      <c r="BI4458" s="8"/>
      <c r="BJ4458" s="8"/>
      <c r="BK4458" s="8"/>
      <c r="BL4458"/>
      <c r="BM4458"/>
      <c r="BN4458" s="10">
        <v>0</v>
      </c>
      <c r="BO4458" s="10"/>
      <c r="BP4458" s="10"/>
      <c r="BQ4458" s="10"/>
      <c r="BR4458" s="10"/>
      <c r="BS4458" s="10"/>
      <c r="BT4458" s="10"/>
      <c r="BU4458" s="10"/>
      <c r="BV4458" s="1" t="str">
        <f>Запрос1[[#This Row],[Менеджер]]</f>
        <v>Кенжебеков Даулет Намазбекович</v>
      </c>
      <c r="BW4458" s="1" t="str">
        <f>Запрос1[[#This Row],[Дирекция]]</f>
        <v>Южная дирекция</v>
      </c>
      <c r="BX4458" s="1" t="str">
        <f t="shared" si="69"/>
        <v>КХ "ШАЛКАР"</v>
      </c>
      <c r="BY4458" s="1" t="str">
        <f t="shared" si="69"/>
        <v>721001302034</v>
      </c>
      <c r="CA4458" t="str">
        <f>Запрос1[[#This Row],[родитель]]</f>
        <v>КХ "ШАЛКАР"</v>
      </c>
      <c r="CB4458" t="str">
        <f>Запрос1[[#This Row],[БИНРодителя]]</f>
        <v>721001302034</v>
      </c>
    </row>
    <row r="4459" spans="1:80" x14ac:dyDescent="0.3">
      <c r="A4459" t="s">
        <v>4110</v>
      </c>
      <c r="B4459" t="s">
        <v>4946</v>
      </c>
      <c r="C4459" t="s">
        <v>130</v>
      </c>
      <c r="D4459" t="s">
        <v>97</v>
      </c>
      <c r="E4459" t="s">
        <v>131</v>
      </c>
      <c r="F4459" t="s">
        <v>132</v>
      </c>
      <c r="G4459"/>
      <c r="H4459" t="s">
        <v>12681</v>
      </c>
      <c r="I4459" t="s">
        <v>12682</v>
      </c>
      <c r="J4459" t="s">
        <v>12682</v>
      </c>
      <c r="K4459" t="s">
        <v>12681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 s="8"/>
      <c r="S4459" s="8"/>
      <c r="T4459" s="8"/>
      <c r="U4459" s="8"/>
      <c r="V4459" s="8"/>
      <c r="W4459" s="8">
        <v>1084215</v>
      </c>
      <c r="X4459" s="8"/>
      <c r="Y4459" s="8"/>
      <c r="Z4459" s="8"/>
      <c r="AA4459" s="8"/>
      <c r="AB4459" s="8"/>
      <c r="AC4459" s="8">
        <v>1084215</v>
      </c>
      <c r="AD4459"/>
      <c r="AE4459"/>
      <c r="AF4459"/>
      <c r="AG4459"/>
      <c r="AH4459"/>
      <c r="AI4459">
        <v>100</v>
      </c>
      <c r="AJ4459" s="8"/>
      <c r="AK4459" s="8"/>
      <c r="AL4459" s="8"/>
      <c r="AM4459" s="8"/>
      <c r="AN4459" s="8"/>
      <c r="AO4459" s="8">
        <v>1084215</v>
      </c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  <c r="BD4459" s="8"/>
      <c r="BE4459" s="8"/>
      <c r="BF4459" s="8"/>
      <c r="BG4459" s="8"/>
      <c r="BH4459" s="8"/>
      <c r="BI4459" s="8"/>
      <c r="BJ4459" s="8"/>
      <c r="BK4459" s="8"/>
      <c r="BL4459"/>
      <c r="BM4459"/>
      <c r="BN4459" s="10">
        <v>0</v>
      </c>
      <c r="BO4459" s="10"/>
      <c r="BP4459" s="10"/>
      <c r="BQ4459" s="10"/>
      <c r="BR4459" s="10"/>
      <c r="BS4459" s="10"/>
      <c r="BT4459" s="10"/>
      <c r="BU4459" s="10"/>
      <c r="BV4459" s="1" t="str">
        <f>Запрос1[[#This Row],[Менеджер]]</f>
        <v>Кенжебеков Даулет Намазбекович</v>
      </c>
      <c r="BW4459" s="1" t="str">
        <f>Запрос1[[#This Row],[Дирекция]]</f>
        <v>Южная дирекция</v>
      </c>
      <c r="BX4459" s="1" t="str">
        <f t="shared" si="69"/>
        <v>ТОО "АРАЙАГРО-ӨНІМДЕРІ"</v>
      </c>
      <c r="BY4459" s="1" t="str">
        <f t="shared" si="69"/>
        <v>160540007630</v>
      </c>
      <c r="CA4459" t="str">
        <f>Запрос1[[#This Row],[родитель]]</f>
        <v>ТОО "АРАЙАГРО-ӨНІМДЕРІ"</v>
      </c>
      <c r="CB4459" t="str">
        <f>Запрос1[[#This Row],[БИНРодителя]]</f>
        <v>160540007630</v>
      </c>
    </row>
    <row r="4460" spans="1:80" x14ac:dyDescent="0.3">
      <c r="A4460" t="s">
        <v>4110</v>
      </c>
      <c r="B4460" t="s">
        <v>4946</v>
      </c>
      <c r="C4460" t="s">
        <v>1900</v>
      </c>
      <c r="D4460" t="s">
        <v>870</v>
      </c>
      <c r="E4460" t="s">
        <v>3739</v>
      </c>
      <c r="F4460" t="s">
        <v>3740</v>
      </c>
      <c r="G4460"/>
      <c r="H4460" t="s">
        <v>9731</v>
      </c>
      <c r="I4460" t="s">
        <v>9732</v>
      </c>
      <c r="J4460" t="s">
        <v>9732</v>
      </c>
      <c r="K4460" t="s">
        <v>9731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/>
      <c r="AE4460"/>
      <c r="AF4460"/>
      <c r="AG4460"/>
      <c r="AH4460"/>
      <c r="AI4460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8"/>
      <c r="BE4460" s="8"/>
      <c r="BF4460" s="8"/>
      <c r="BG4460" s="8"/>
      <c r="BH4460" s="8"/>
      <c r="BI4460" s="8"/>
      <c r="BJ4460" s="8"/>
      <c r="BK4460" s="8"/>
      <c r="BL4460"/>
      <c r="BM4460"/>
      <c r="BN4460" s="10">
        <v>1</v>
      </c>
      <c r="BO4460" s="10">
        <v>3889600</v>
      </c>
      <c r="BP4460" s="10">
        <v>3889600</v>
      </c>
      <c r="BQ4460" s="10">
        <v>100</v>
      </c>
      <c r="BR4460" s="10">
        <v>3889600</v>
      </c>
      <c r="BS4460" s="10"/>
      <c r="BT4460" s="10"/>
      <c r="BU4460" s="10"/>
      <c r="BV4460" s="1" t="str">
        <f>Запрос1[[#This Row],[Менеджер]]</f>
        <v>Кенжебеков Даулет Намазбекович</v>
      </c>
      <c r="BW4460" s="1" t="str">
        <f>Запрос1[[#This Row],[Дирекция]]</f>
        <v>Южная дирекция</v>
      </c>
      <c r="BX4460" s="1" t="str">
        <f t="shared" si="69"/>
        <v>ТОО "Тауасаров"</v>
      </c>
      <c r="BY4460" s="1" t="str">
        <f t="shared" si="69"/>
        <v>200240038095</v>
      </c>
      <c r="CA4460" t="str">
        <f>Запрос1[[#This Row],[родитель]]</f>
        <v>ТОО "Тауасаров"</v>
      </c>
      <c r="CB4460" t="str">
        <f>Запрос1[[#This Row],[БИНРодителя]]</f>
        <v>200240038095</v>
      </c>
    </row>
    <row r="4461" spans="1:80" x14ac:dyDescent="0.3">
      <c r="A4461" t="s">
        <v>4110</v>
      </c>
      <c r="B4461" t="s">
        <v>4946</v>
      </c>
      <c r="C4461" t="s">
        <v>4672</v>
      </c>
      <c r="D4461" t="s">
        <v>97</v>
      </c>
      <c r="E4461" t="s">
        <v>98</v>
      </c>
      <c r="F4461" t="s">
        <v>5145</v>
      </c>
      <c r="G4461" t="s">
        <v>5146</v>
      </c>
      <c r="H4461" t="s">
        <v>9018</v>
      </c>
      <c r="I4461" t="s">
        <v>9019</v>
      </c>
      <c r="J4461" t="s">
        <v>9019</v>
      </c>
      <c r="K4461" t="s">
        <v>9018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 s="8"/>
      <c r="S4461" s="8"/>
      <c r="T4461" s="8"/>
      <c r="U4461" s="8"/>
      <c r="V4461" s="8"/>
      <c r="W4461" s="8">
        <v>3930500</v>
      </c>
      <c r="X4461" s="8"/>
      <c r="Y4461" s="8"/>
      <c r="Z4461" s="8"/>
      <c r="AA4461" s="8"/>
      <c r="AB4461" s="8"/>
      <c r="AC4461" s="8">
        <v>2078950</v>
      </c>
      <c r="AD4461"/>
      <c r="AE4461"/>
      <c r="AF4461"/>
      <c r="AG4461"/>
      <c r="AH4461"/>
      <c r="AI4461">
        <v>52.89</v>
      </c>
      <c r="AJ4461" s="8"/>
      <c r="AK4461" s="8"/>
      <c r="AL4461" s="8"/>
      <c r="AM4461" s="8"/>
      <c r="AN4461" s="8"/>
      <c r="AO4461" s="8">
        <v>3930500</v>
      </c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8"/>
      <c r="BG4461" s="8"/>
      <c r="BH4461" s="8"/>
      <c r="BI4461" s="8"/>
      <c r="BJ4461" s="8"/>
      <c r="BK4461" s="8"/>
      <c r="BL4461"/>
      <c r="BM4461"/>
      <c r="BN4461" s="10">
        <v>0</v>
      </c>
      <c r="BO4461" s="10"/>
      <c r="BP4461" s="10"/>
      <c r="BQ4461" s="10"/>
      <c r="BR4461" s="10"/>
      <c r="BS4461" s="10"/>
      <c r="BT4461" s="10"/>
      <c r="BU4461" s="10"/>
      <c r="BV4461" s="1" t="str">
        <f>Запрос1[[#This Row],[Менеджер]]</f>
        <v>Кенжебеков Даулет Намазбекович</v>
      </c>
      <c r="BW4461" s="1" t="str">
        <f>Запрос1[[#This Row],[Дирекция]]</f>
        <v>Южная дирекция</v>
      </c>
      <c r="BX4461" s="1" t="str">
        <f t="shared" si="69"/>
        <v>"Сусамыр" шаруа кожалыгы</v>
      </c>
      <c r="BY4461" s="1" t="str">
        <f t="shared" si="69"/>
        <v>630303301809</v>
      </c>
      <c r="CA4461" t="str">
        <f>Запрос1[[#This Row],[родитель]]</f>
        <v>"Сусамыр" шаруа кожалыгы</v>
      </c>
      <c r="CB4461" t="str">
        <f>Запрос1[[#This Row],[БИНРодителя]]</f>
        <v>630303301809</v>
      </c>
    </row>
    <row r="4462" spans="1:80" x14ac:dyDescent="0.3">
      <c r="A4462" t="s">
        <v>4110</v>
      </c>
      <c r="B4462" t="s">
        <v>4946</v>
      </c>
      <c r="C4462" t="s">
        <v>4683</v>
      </c>
      <c r="D4462" t="s">
        <v>870</v>
      </c>
      <c r="E4462" t="s">
        <v>871</v>
      </c>
      <c r="F4462" t="s">
        <v>4347</v>
      </c>
      <c r="G4462" t="s">
        <v>4348</v>
      </c>
      <c r="H4462" t="s">
        <v>8927</v>
      </c>
      <c r="I4462" t="s">
        <v>8928</v>
      </c>
      <c r="J4462" t="s">
        <v>8928</v>
      </c>
      <c r="K4462" t="s">
        <v>8927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 s="8"/>
      <c r="S4462" s="8"/>
      <c r="T4462" s="8"/>
      <c r="U4462" s="8"/>
      <c r="V4462" s="8"/>
      <c r="W4462" s="8">
        <v>7956000</v>
      </c>
      <c r="X4462" s="8"/>
      <c r="Y4462" s="8"/>
      <c r="Z4462" s="8"/>
      <c r="AA4462" s="8"/>
      <c r="AB4462" s="8"/>
      <c r="AC4462" s="8">
        <v>7956000</v>
      </c>
      <c r="AD4462"/>
      <c r="AE4462"/>
      <c r="AF4462"/>
      <c r="AG4462"/>
      <c r="AH4462"/>
      <c r="AI4462">
        <v>100</v>
      </c>
      <c r="AJ4462" s="8"/>
      <c r="AK4462" s="8"/>
      <c r="AL4462" s="8"/>
      <c r="AM4462" s="8"/>
      <c r="AN4462" s="8"/>
      <c r="AO4462" s="8">
        <v>7956000</v>
      </c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  <c r="BF4462" s="8"/>
      <c r="BG4462" s="8"/>
      <c r="BH4462" s="8"/>
      <c r="BI4462" s="8"/>
      <c r="BJ4462" s="8"/>
      <c r="BK4462" s="8"/>
      <c r="BL4462"/>
      <c r="BM4462"/>
      <c r="BN4462" s="10">
        <v>1</v>
      </c>
      <c r="BO4462" s="10">
        <v>11444400</v>
      </c>
      <c r="BP4462" s="10">
        <v>11444400</v>
      </c>
      <c r="BQ4462" s="10">
        <v>100</v>
      </c>
      <c r="BR4462" s="10">
        <v>11444400</v>
      </c>
      <c r="BS4462" s="10"/>
      <c r="BT4462" s="10"/>
      <c r="BU4462" s="10"/>
      <c r="BV4462" s="1" t="str">
        <f>Запрос1[[#This Row],[Менеджер]]</f>
        <v>Кенжебеков Даулет Намазбекович</v>
      </c>
      <c r="BW4462" s="1" t="str">
        <f>Запрос1[[#This Row],[Дирекция]]</f>
        <v>Южная дирекция</v>
      </c>
      <c r="BX4462" s="1" t="str">
        <f t="shared" si="69"/>
        <v>ТОО "ALTYN AGRO 2020"</v>
      </c>
      <c r="BY4462" s="1" t="str">
        <f t="shared" si="69"/>
        <v>201240036448</v>
      </c>
      <c r="CA4462" t="str">
        <f>Запрос1[[#This Row],[родитель]]</f>
        <v>ТОО "ALTYN AGRO 2020"</v>
      </c>
      <c r="CB4462" t="str">
        <f>Запрос1[[#This Row],[БИНРодителя]]</f>
        <v>201240036448</v>
      </c>
    </row>
    <row r="4463" spans="1:80" x14ac:dyDescent="0.3">
      <c r="A4463" t="s">
        <v>4110</v>
      </c>
      <c r="B4463" t="s">
        <v>4946</v>
      </c>
      <c r="C4463" t="s">
        <v>4683</v>
      </c>
      <c r="D4463" t="s">
        <v>870</v>
      </c>
      <c r="E4463" t="s">
        <v>4297</v>
      </c>
      <c r="F4463" t="s">
        <v>5587</v>
      </c>
      <c r="G4463" t="s">
        <v>5588</v>
      </c>
      <c r="H4463" t="s">
        <v>9020</v>
      </c>
      <c r="I4463" t="s">
        <v>9021</v>
      </c>
      <c r="J4463" t="s">
        <v>9021</v>
      </c>
      <c r="K4463" t="s">
        <v>9020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 s="8"/>
      <c r="S4463" s="8"/>
      <c r="T4463" s="8"/>
      <c r="U4463" s="8"/>
      <c r="V4463" s="8"/>
      <c r="W4463" s="8">
        <v>1248000</v>
      </c>
      <c r="X4463" s="8"/>
      <c r="Y4463" s="8"/>
      <c r="Z4463" s="8"/>
      <c r="AA4463" s="8"/>
      <c r="AB4463" s="8"/>
      <c r="AC4463" s="8">
        <v>1248000</v>
      </c>
      <c r="AD4463"/>
      <c r="AE4463"/>
      <c r="AF4463"/>
      <c r="AG4463"/>
      <c r="AH4463"/>
      <c r="AI4463">
        <v>100</v>
      </c>
      <c r="AJ4463" s="8"/>
      <c r="AK4463" s="8"/>
      <c r="AL4463" s="8"/>
      <c r="AM4463" s="8"/>
      <c r="AN4463" s="8"/>
      <c r="AO4463" s="8">
        <v>1248000</v>
      </c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  <c r="BD4463" s="8"/>
      <c r="BE4463" s="8"/>
      <c r="BF4463" s="8"/>
      <c r="BG4463" s="8"/>
      <c r="BH4463" s="8"/>
      <c r="BI4463" s="8"/>
      <c r="BJ4463" s="8"/>
      <c r="BK4463" s="8"/>
      <c r="BL4463"/>
      <c r="BM4463"/>
      <c r="BN4463" s="10">
        <v>1</v>
      </c>
      <c r="BO4463" s="10">
        <v>2244000</v>
      </c>
      <c r="BP4463" s="10">
        <v>2244000</v>
      </c>
      <c r="BQ4463" s="10">
        <v>100</v>
      </c>
      <c r="BR4463" s="10">
        <v>2244000</v>
      </c>
      <c r="BS4463" s="10"/>
      <c r="BT4463" s="10"/>
      <c r="BU4463" s="10"/>
      <c r="BV4463" s="1" t="str">
        <f>Запрос1[[#This Row],[Менеджер]]</f>
        <v>Кенжебеков Даулет Намазбекович</v>
      </c>
      <c r="BW4463" s="1" t="str">
        <f>Запрос1[[#This Row],[Дирекция]]</f>
        <v>Южная дирекция</v>
      </c>
      <c r="BX4463" s="1" t="str">
        <f t="shared" si="69"/>
        <v>кх "Бегасылова Асел Муратовна"</v>
      </c>
      <c r="BY4463" s="1" t="str">
        <f t="shared" si="69"/>
        <v>800513401269</v>
      </c>
      <c r="CA4463" t="str">
        <f>Запрос1[[#This Row],[родитель]]</f>
        <v>кх "Бегасылова Асел Муратовна"</v>
      </c>
      <c r="CB4463" t="str">
        <f>Запрос1[[#This Row],[БИНРодителя]]</f>
        <v>800513401269</v>
      </c>
    </row>
    <row r="4464" spans="1:80" x14ac:dyDescent="0.3">
      <c r="A4464" t="s">
        <v>4110</v>
      </c>
      <c r="B4464" t="s">
        <v>4946</v>
      </c>
      <c r="C4464" t="s">
        <v>4683</v>
      </c>
      <c r="D4464" t="s">
        <v>870</v>
      </c>
      <c r="E4464" t="s">
        <v>4297</v>
      </c>
      <c r="F4464" t="s">
        <v>4808</v>
      </c>
      <c r="G4464" t="s">
        <v>4809</v>
      </c>
      <c r="H4464" t="s">
        <v>12586</v>
      </c>
      <c r="I4464" t="s">
        <v>8775</v>
      </c>
      <c r="J4464" t="s">
        <v>8774</v>
      </c>
      <c r="K4464" t="s">
        <v>8773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 s="8"/>
      <c r="S4464" s="8"/>
      <c r="T4464" s="8"/>
      <c r="U4464" s="8"/>
      <c r="V4464" s="8"/>
      <c r="W4464" s="8">
        <v>11830000</v>
      </c>
      <c r="X4464" s="8"/>
      <c r="Y4464" s="8"/>
      <c r="Z4464" s="8"/>
      <c r="AA4464" s="8"/>
      <c r="AB4464" s="8"/>
      <c r="AC4464" s="8">
        <v>11830000</v>
      </c>
      <c r="AD4464"/>
      <c r="AE4464"/>
      <c r="AF4464"/>
      <c r="AG4464"/>
      <c r="AH4464"/>
      <c r="AI4464">
        <v>100</v>
      </c>
      <c r="AJ4464" s="8"/>
      <c r="AK4464" s="8"/>
      <c r="AL4464" s="8"/>
      <c r="AM4464" s="8"/>
      <c r="AN4464" s="8"/>
      <c r="AO4464" s="8">
        <v>11830000</v>
      </c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8"/>
      <c r="BE4464" s="8"/>
      <c r="BF4464" s="8"/>
      <c r="BG4464" s="8"/>
      <c r="BH4464" s="8"/>
      <c r="BI4464" s="8"/>
      <c r="BJ4464" s="8"/>
      <c r="BK4464" s="8"/>
      <c r="BL4464"/>
      <c r="BM4464"/>
      <c r="BN4464" s="10">
        <v>1</v>
      </c>
      <c r="BO4464" s="10">
        <v>22327800</v>
      </c>
      <c r="BP4464" s="10">
        <v>22327800</v>
      </c>
      <c r="BQ4464" s="10">
        <v>100</v>
      </c>
      <c r="BR4464" s="10">
        <v>22327800</v>
      </c>
      <c r="BS4464" s="10"/>
      <c r="BT4464" s="10"/>
      <c r="BU4464" s="10"/>
      <c r="BV4464" s="1" t="str">
        <f>Запрос1[[#This Row],[Менеджер]]</f>
        <v>Кенжебеков Даулет Намазбекович</v>
      </c>
      <c r="BW4464" s="1" t="str">
        <f>Запрос1[[#This Row],[Дирекция]]</f>
        <v>Южная дирекция</v>
      </c>
      <c r="BX4464" s="1" t="str">
        <f t="shared" si="69"/>
        <v>КХ "АРЫСТАНБАЕВ К.С."</v>
      </c>
      <c r="BY4464" s="1" t="str">
        <f t="shared" si="69"/>
        <v>671227301459</v>
      </c>
      <c r="CA4464" t="str">
        <f>Запрос1[[#This Row],[родитель]]</f>
        <v>КХ "АРЫСТАНБАЕВ К.С."</v>
      </c>
      <c r="CB4464" t="str">
        <f>Запрос1[[#This Row],[БИНРодителя]]</f>
        <v>671227301459</v>
      </c>
    </row>
    <row r="4465" spans="1:80" x14ac:dyDescent="0.3">
      <c r="A4465" t="s">
        <v>4110</v>
      </c>
      <c r="B4465" t="s">
        <v>4946</v>
      </c>
      <c r="C4465" t="s">
        <v>876</v>
      </c>
      <c r="D4465" t="s">
        <v>870</v>
      </c>
      <c r="E4465" t="s">
        <v>4975</v>
      </c>
      <c r="F4465" t="s">
        <v>5995</v>
      </c>
      <c r="G4465" t="s">
        <v>8849</v>
      </c>
      <c r="H4465" t="s">
        <v>10426</v>
      </c>
      <c r="I4465" t="s">
        <v>10427</v>
      </c>
      <c r="J4465" t="s">
        <v>10427</v>
      </c>
      <c r="K4465" t="s">
        <v>10426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 s="8"/>
      <c r="S4465" s="8"/>
      <c r="T4465" s="8"/>
      <c r="U4465" s="8"/>
      <c r="V4465" s="8"/>
      <c r="W4465" s="8">
        <v>1430291.5</v>
      </c>
      <c r="X4465" s="8"/>
      <c r="Y4465" s="8"/>
      <c r="Z4465" s="8"/>
      <c r="AA4465" s="8"/>
      <c r="AB4465" s="8"/>
      <c r="AC4465" s="8">
        <v>1430291.5</v>
      </c>
      <c r="AD4465"/>
      <c r="AE4465"/>
      <c r="AF4465"/>
      <c r="AG4465"/>
      <c r="AH4465"/>
      <c r="AI4465">
        <v>100</v>
      </c>
      <c r="AJ4465" s="8"/>
      <c r="AK4465" s="8"/>
      <c r="AL4465" s="8"/>
      <c r="AM4465" s="8"/>
      <c r="AN4465" s="8"/>
      <c r="AO4465" s="8">
        <v>1430291.5</v>
      </c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  <c r="BD4465" s="8"/>
      <c r="BE4465" s="8"/>
      <c r="BF4465" s="8"/>
      <c r="BG4465" s="8"/>
      <c r="BH4465" s="8"/>
      <c r="BI4465" s="8"/>
      <c r="BJ4465" s="8"/>
      <c r="BK4465" s="8"/>
      <c r="BL4465"/>
      <c r="BM4465"/>
      <c r="BN4465" s="10">
        <v>0</v>
      </c>
      <c r="BO4465" s="10"/>
      <c r="BP4465" s="10"/>
      <c r="BQ4465" s="10"/>
      <c r="BR4465" s="10"/>
      <c r="BS4465" s="10"/>
      <c r="BT4465" s="10"/>
      <c r="BU4465" s="10"/>
      <c r="BV4465" s="1" t="str">
        <f>Запрос1[[#This Row],[Менеджер]]</f>
        <v>Кенжебеков Даулет Намазбекович</v>
      </c>
      <c r="BW4465" s="1" t="str">
        <f>Запрос1[[#This Row],[Дирекция]]</f>
        <v>Южная дирекция</v>
      </c>
      <c r="BX4465" s="1" t="str">
        <f t="shared" si="69"/>
        <v>КХ "Санат"</v>
      </c>
      <c r="BY4465" s="1" t="str">
        <f t="shared" si="69"/>
        <v>691120300304</v>
      </c>
      <c r="CA4465" t="str">
        <f>Запрос1[[#This Row],[родитель]]</f>
        <v>КХ "Санат"</v>
      </c>
      <c r="CB4465" t="str">
        <f>Запрос1[[#This Row],[БИНРодителя]]</f>
        <v>691120300304</v>
      </c>
    </row>
    <row r="4466" spans="1:80" x14ac:dyDescent="0.3">
      <c r="A4466" t="s">
        <v>4110</v>
      </c>
      <c r="B4466" t="s">
        <v>4252</v>
      </c>
      <c r="C4466" t="s">
        <v>3749</v>
      </c>
      <c r="D4466" t="s">
        <v>870</v>
      </c>
      <c r="E4466" t="s">
        <v>4297</v>
      </c>
      <c r="F4466" t="s">
        <v>4733</v>
      </c>
      <c r="G4466" t="s">
        <v>4734</v>
      </c>
      <c r="H4466" t="s">
        <v>10203</v>
      </c>
      <c r="I4466" t="s">
        <v>10204</v>
      </c>
      <c r="J4466" t="s">
        <v>10204</v>
      </c>
      <c r="K4466" t="s">
        <v>10203</v>
      </c>
      <c r="L4466">
        <v>1</v>
      </c>
      <c r="M4466">
        <v>1</v>
      </c>
      <c r="N4466">
        <v>1</v>
      </c>
      <c r="O4466">
        <v>1</v>
      </c>
      <c r="P4466">
        <v>0</v>
      </c>
      <c r="Q4466">
        <v>1</v>
      </c>
      <c r="R4466" s="8">
        <v>1020000</v>
      </c>
      <c r="S4466" s="8">
        <v>1090670</v>
      </c>
      <c r="T4466" s="8">
        <v>500000</v>
      </c>
      <c r="U4466" s="8">
        <v>939080</v>
      </c>
      <c r="V4466" s="8"/>
      <c r="W4466" s="8">
        <v>8772770</v>
      </c>
      <c r="X4466" s="8">
        <v>510000</v>
      </c>
      <c r="Y4466" s="8">
        <v>490000</v>
      </c>
      <c r="Z4466" s="8">
        <v>500000</v>
      </c>
      <c r="AA4466" s="8">
        <v>469540</v>
      </c>
      <c r="AB4466" s="8"/>
      <c r="AC4466" s="8">
        <v>8217305</v>
      </c>
      <c r="AD4466">
        <v>50</v>
      </c>
      <c r="AE4466">
        <v>44.93</v>
      </c>
      <c r="AF4466">
        <v>100</v>
      </c>
      <c r="AG4466">
        <v>50</v>
      </c>
      <c r="AH4466"/>
      <c r="AI4466">
        <v>93.67</v>
      </c>
      <c r="AJ4466" s="8">
        <v>1020000</v>
      </c>
      <c r="AK4466" s="8">
        <v>1090670</v>
      </c>
      <c r="AL4466" s="8">
        <v>500000</v>
      </c>
      <c r="AM4466" s="8">
        <v>939080</v>
      </c>
      <c r="AN4466" s="8"/>
      <c r="AO4466" s="8">
        <v>8772770</v>
      </c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8"/>
      <c r="BE4466" s="8"/>
      <c r="BF4466" s="8"/>
      <c r="BG4466" s="8"/>
      <c r="BH4466" s="8">
        <v>13824376</v>
      </c>
      <c r="BI4466" s="8"/>
      <c r="BJ4466" s="8">
        <v>939080</v>
      </c>
      <c r="BK4466" s="8"/>
      <c r="BL4466">
        <v>6.7929000000000004</v>
      </c>
      <c r="BM4466"/>
      <c r="BN4466" s="10">
        <v>0</v>
      </c>
      <c r="BO4466" s="10"/>
      <c r="BP4466" s="10"/>
      <c r="BQ4466" s="10"/>
      <c r="BR4466" s="10"/>
      <c r="BS4466" s="10"/>
      <c r="BT4466" s="10"/>
      <c r="BU4466" s="10"/>
      <c r="BV4466" s="1" t="str">
        <f>Запрос1[[#This Row],[Менеджер]]</f>
        <v>Бастаубаев Айдын</v>
      </c>
      <c r="BW4466" s="1" t="str">
        <f>Запрос1[[#This Row],[Дирекция]]</f>
        <v>Южная дирекция</v>
      </c>
      <c r="BX4466" s="1" t="str">
        <f t="shared" si="69"/>
        <v>КХ "Нуркайрат"</v>
      </c>
      <c r="BY4466" s="1" t="str">
        <f t="shared" si="69"/>
        <v>720918300407</v>
      </c>
      <c r="CA4466" t="str">
        <f>Запрос1[[#This Row],[родитель]]</f>
        <v>КХ "Нуркайрат"</v>
      </c>
      <c r="CB4466" t="str">
        <f>Запрос1[[#This Row],[БИНРодителя]]</f>
        <v>720918300407</v>
      </c>
    </row>
    <row r="4467" spans="1:80" x14ac:dyDescent="0.3">
      <c r="A4467" t="s">
        <v>4110</v>
      </c>
      <c r="B4467" t="s">
        <v>4252</v>
      </c>
      <c r="C4467" t="s">
        <v>3749</v>
      </c>
      <c r="D4467" t="s">
        <v>870</v>
      </c>
      <c r="E4467" t="s">
        <v>4297</v>
      </c>
      <c r="F4467" t="s">
        <v>4650</v>
      </c>
      <c r="G4467" t="s">
        <v>4318</v>
      </c>
      <c r="H4467" t="s">
        <v>5675</v>
      </c>
      <c r="I4467" t="s">
        <v>5676</v>
      </c>
      <c r="J4467" t="s">
        <v>5676</v>
      </c>
      <c r="K4467" t="s">
        <v>5675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 s="8">
        <v>148500</v>
      </c>
      <c r="S4467" s="8"/>
      <c r="T4467" s="8"/>
      <c r="U4467" s="8"/>
      <c r="V4467" s="8"/>
      <c r="W4467" s="8"/>
      <c r="X4467" s="8">
        <v>0</v>
      </c>
      <c r="Y4467" s="8"/>
      <c r="Z4467" s="8"/>
      <c r="AA4467" s="8"/>
      <c r="AB4467" s="8"/>
      <c r="AC4467" s="8"/>
      <c r="AD4467">
        <v>0</v>
      </c>
      <c r="AE4467"/>
      <c r="AF4467"/>
      <c r="AG4467"/>
      <c r="AH4467"/>
      <c r="AI4467"/>
      <c r="AJ4467" s="8">
        <v>148500</v>
      </c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A4467" s="8"/>
      <c r="BB4467" s="8"/>
      <c r="BC4467" s="8"/>
      <c r="BD4467" s="8"/>
      <c r="BE4467" s="8"/>
      <c r="BF4467" s="8"/>
      <c r="BG4467" s="8"/>
      <c r="BH4467" s="8"/>
      <c r="BI4467" s="8"/>
      <c r="BJ4467" s="8"/>
      <c r="BK4467" s="8"/>
      <c r="BL4467"/>
      <c r="BM4467"/>
      <c r="BN4467" s="10">
        <v>0</v>
      </c>
      <c r="BO4467" s="10"/>
      <c r="BP4467" s="10"/>
      <c r="BQ4467" s="10"/>
      <c r="BR4467" s="10"/>
      <c r="BS4467" s="10"/>
      <c r="BT4467" s="10"/>
      <c r="BU4467" s="10"/>
      <c r="BV4467" s="1" t="str">
        <f>Запрос1[[#This Row],[Менеджер]]</f>
        <v>Бастаубаев Айдын</v>
      </c>
      <c r="BW4467" s="1" t="str">
        <f>Запрос1[[#This Row],[Дирекция]]</f>
        <v>Южная дирекция</v>
      </c>
      <c r="BX4467" s="1" t="str">
        <f t="shared" si="69"/>
        <v>КХ "Розахунова Г.Я."</v>
      </c>
      <c r="BY4467" s="1" t="str">
        <f t="shared" si="69"/>
        <v>730517400940</v>
      </c>
      <c r="CA4467" t="str">
        <f>Запрос1[[#This Row],[родитель]]</f>
        <v>КХ "Розахунова Г.Я."</v>
      </c>
      <c r="CB4467" t="str">
        <f>Запрос1[[#This Row],[БИНРодителя]]</f>
        <v>730517400940</v>
      </c>
    </row>
    <row r="4468" spans="1:80" x14ac:dyDescent="0.3">
      <c r="A4468" t="s">
        <v>4110</v>
      </c>
      <c r="B4468" t="s">
        <v>4252</v>
      </c>
      <c r="C4468" t="s">
        <v>3749</v>
      </c>
      <c r="D4468" t="s">
        <v>870</v>
      </c>
      <c r="E4468" t="s">
        <v>4297</v>
      </c>
      <c r="F4468" t="s">
        <v>4650</v>
      </c>
      <c r="G4468" t="s">
        <v>4651</v>
      </c>
      <c r="H4468" t="s">
        <v>12730</v>
      </c>
      <c r="I4468" t="s">
        <v>12731</v>
      </c>
      <c r="J4468" t="s">
        <v>12731</v>
      </c>
      <c r="K4468" t="s">
        <v>12730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 s="8"/>
      <c r="S4468" s="8"/>
      <c r="T4468" s="8"/>
      <c r="U4468" s="8"/>
      <c r="V4468" s="8"/>
      <c r="W4468" s="8">
        <v>3064500</v>
      </c>
      <c r="X4468" s="8"/>
      <c r="Y4468" s="8"/>
      <c r="Z4468" s="8"/>
      <c r="AA4468" s="8"/>
      <c r="AB4468" s="8"/>
      <c r="AC4468" s="8">
        <v>3064500</v>
      </c>
      <c r="AD4468"/>
      <c r="AE4468"/>
      <c r="AF4468"/>
      <c r="AG4468"/>
      <c r="AH4468"/>
      <c r="AI4468">
        <v>100</v>
      </c>
      <c r="AJ4468" s="8"/>
      <c r="AK4468" s="8"/>
      <c r="AL4468" s="8"/>
      <c r="AM4468" s="8"/>
      <c r="AN4468" s="8"/>
      <c r="AO4468" s="8">
        <v>3064500</v>
      </c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8"/>
      <c r="BE4468" s="8"/>
      <c r="BF4468" s="8"/>
      <c r="BG4468" s="8"/>
      <c r="BH4468" s="8"/>
      <c r="BI4468" s="8"/>
      <c r="BJ4468" s="8"/>
      <c r="BK4468" s="8"/>
      <c r="BL4468"/>
      <c r="BM4468"/>
      <c r="BN4468" s="10">
        <v>0</v>
      </c>
      <c r="BO4468" s="10"/>
      <c r="BP4468" s="10"/>
      <c r="BQ4468" s="10"/>
      <c r="BR4468" s="10"/>
      <c r="BS4468" s="10"/>
      <c r="BT4468" s="10"/>
      <c r="BU4468" s="10"/>
      <c r="BV4468" s="1" t="str">
        <f>Запрос1[[#This Row],[Менеджер]]</f>
        <v>Бастаубаев Айдын</v>
      </c>
      <c r="BW4468" s="1" t="str">
        <f>Запрос1[[#This Row],[Дирекция]]</f>
        <v>Южная дирекция</v>
      </c>
      <c r="BX4468" s="1" t="str">
        <f t="shared" si="69"/>
        <v>Беширов"КХ</v>
      </c>
      <c r="BY4468" s="1" t="str">
        <f t="shared" si="69"/>
        <v>620425300367</v>
      </c>
      <c r="CA4468" t="str">
        <f>Запрос1[[#This Row],[родитель]]</f>
        <v>Беширов"КХ</v>
      </c>
      <c r="CB4468" t="str">
        <f>Запрос1[[#This Row],[БИНРодителя]]</f>
        <v>620425300367</v>
      </c>
    </row>
    <row r="4469" spans="1:80" x14ac:dyDescent="0.3">
      <c r="A4469" t="s">
        <v>4110</v>
      </c>
      <c r="B4469" t="s">
        <v>4252</v>
      </c>
      <c r="C4469" t="s">
        <v>3749</v>
      </c>
      <c r="D4469" t="s">
        <v>870</v>
      </c>
      <c r="E4469" t="s">
        <v>4297</v>
      </c>
      <c r="F4469" t="s">
        <v>4650</v>
      </c>
      <c r="G4469" t="s">
        <v>4651</v>
      </c>
      <c r="H4469" t="s">
        <v>5677</v>
      </c>
      <c r="I4469" t="s">
        <v>5678</v>
      </c>
      <c r="J4469" t="s">
        <v>5678</v>
      </c>
      <c r="K4469" t="s">
        <v>5677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 s="8">
        <v>1467500</v>
      </c>
      <c r="S4469" s="8"/>
      <c r="T4469" s="8"/>
      <c r="U4469" s="8"/>
      <c r="V4469" s="8"/>
      <c r="W4469" s="8"/>
      <c r="X4469" s="8">
        <v>0</v>
      </c>
      <c r="Y4469" s="8"/>
      <c r="Z4469" s="8"/>
      <c r="AA4469" s="8"/>
      <c r="AB4469" s="8"/>
      <c r="AC4469" s="8"/>
      <c r="AD4469">
        <v>0</v>
      </c>
      <c r="AE4469"/>
      <c r="AF4469"/>
      <c r="AG4469"/>
      <c r="AH4469"/>
      <c r="AI4469"/>
      <c r="AJ4469" s="8">
        <v>1467500</v>
      </c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A4469" s="8"/>
      <c r="BB4469" s="8"/>
      <c r="BC4469" s="8"/>
      <c r="BD4469" s="8"/>
      <c r="BE4469" s="8"/>
      <c r="BF4469" s="8"/>
      <c r="BG4469" s="8"/>
      <c r="BH4469" s="8"/>
      <c r="BI4469" s="8"/>
      <c r="BJ4469" s="8"/>
      <c r="BK4469" s="8"/>
      <c r="BL4469"/>
      <c r="BM4469"/>
      <c r="BN4469" s="10">
        <v>0</v>
      </c>
      <c r="BO4469" s="10"/>
      <c r="BP4469" s="10"/>
      <c r="BQ4469" s="10"/>
      <c r="BR4469" s="10"/>
      <c r="BS4469" s="10"/>
      <c r="BT4469" s="10"/>
      <c r="BU4469" s="10"/>
      <c r="BV4469" s="1" t="str">
        <f>Запрос1[[#This Row],[Менеджер]]</f>
        <v>Бастаубаев Айдын</v>
      </c>
      <c r="BW4469" s="1" t="str">
        <f>Запрос1[[#This Row],[Дирекция]]</f>
        <v>Южная дирекция</v>
      </c>
      <c r="BX4469" s="1" t="str">
        <f t="shared" si="69"/>
        <v>КХ "Магаметов Б.И."</v>
      </c>
      <c r="BY4469" s="1" t="str">
        <f t="shared" si="69"/>
        <v>700808301413</v>
      </c>
      <c r="CA4469" t="str">
        <f>Запрос1[[#This Row],[родитель]]</f>
        <v>КХ "Магаметов Б.И."</v>
      </c>
      <c r="CB4469" t="str">
        <f>Запрос1[[#This Row],[БИНРодителя]]</f>
        <v>700808301413</v>
      </c>
    </row>
    <row r="4470" spans="1:80" x14ac:dyDescent="0.3">
      <c r="A4470" t="s">
        <v>4110</v>
      </c>
      <c r="B4470" t="s">
        <v>4252</v>
      </c>
      <c r="C4470" t="s">
        <v>3749</v>
      </c>
      <c r="D4470" t="s">
        <v>870</v>
      </c>
      <c r="E4470" t="s">
        <v>4297</v>
      </c>
      <c r="F4470" t="s">
        <v>4816</v>
      </c>
      <c r="G4470" t="s">
        <v>4817</v>
      </c>
      <c r="H4470" t="s">
        <v>5679</v>
      </c>
      <c r="I4470" t="s">
        <v>5680</v>
      </c>
      <c r="J4470" t="s">
        <v>5680</v>
      </c>
      <c r="K4470" t="s">
        <v>5679</v>
      </c>
      <c r="L4470">
        <v>1</v>
      </c>
      <c r="M4470">
        <v>0</v>
      </c>
      <c r="N4470">
        <v>1</v>
      </c>
      <c r="O4470">
        <v>0</v>
      </c>
      <c r="P4470">
        <v>0</v>
      </c>
      <c r="Q4470">
        <v>0</v>
      </c>
      <c r="R4470" s="8">
        <v>22000</v>
      </c>
      <c r="S4470" s="8"/>
      <c r="T4470" s="8">
        <v>56000</v>
      </c>
      <c r="U4470" s="8"/>
      <c r="V4470" s="8"/>
      <c r="W4470" s="8"/>
      <c r="X4470" s="8">
        <v>0</v>
      </c>
      <c r="Y4470" s="8"/>
      <c r="Z4470" s="8">
        <v>56000</v>
      </c>
      <c r="AA4470" s="8"/>
      <c r="AB4470" s="8"/>
      <c r="AC4470" s="8"/>
      <c r="AD4470">
        <v>0</v>
      </c>
      <c r="AE4470"/>
      <c r="AF4470">
        <v>100</v>
      </c>
      <c r="AG4470"/>
      <c r="AH4470"/>
      <c r="AI4470"/>
      <c r="AJ4470" s="8">
        <v>22000</v>
      </c>
      <c r="AK4470" s="8"/>
      <c r="AL4470" s="8">
        <v>56000</v>
      </c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8"/>
      <c r="BE4470" s="8"/>
      <c r="BF4470" s="8"/>
      <c r="BG4470" s="8"/>
      <c r="BH4470" s="8"/>
      <c r="BI4470" s="8"/>
      <c r="BJ4470" s="8"/>
      <c r="BK4470" s="8"/>
      <c r="BL4470"/>
      <c r="BM4470"/>
      <c r="BN4470" s="10">
        <v>0</v>
      </c>
      <c r="BO4470" s="10"/>
      <c r="BP4470" s="10"/>
      <c r="BQ4470" s="10"/>
      <c r="BR4470" s="10"/>
      <c r="BS4470" s="10"/>
      <c r="BT4470" s="10"/>
      <c r="BU4470" s="10"/>
      <c r="BV4470" s="1" t="str">
        <f>Запрос1[[#This Row],[Менеджер]]</f>
        <v>Бастаубаев Айдын</v>
      </c>
      <c r="BW4470" s="1" t="str">
        <f>Запрос1[[#This Row],[Дирекция]]</f>
        <v>Южная дирекция</v>
      </c>
      <c r="BX4470" s="1" t="str">
        <f t="shared" si="69"/>
        <v>КХ "Ашитов Т.У."</v>
      </c>
      <c r="BY4470" s="1" t="str">
        <f t="shared" si="69"/>
        <v>690401301052</v>
      </c>
      <c r="CA4470" t="str">
        <f>Запрос1[[#This Row],[родитель]]</f>
        <v>КХ "Ашитов Т.У."</v>
      </c>
      <c r="CB4470" t="str">
        <f>Запрос1[[#This Row],[БИНРодителя]]</f>
        <v>690401301052</v>
      </c>
    </row>
    <row r="4471" spans="1:80" x14ac:dyDescent="0.3">
      <c r="A4471" t="s">
        <v>4110</v>
      </c>
      <c r="B4471" t="s">
        <v>4252</v>
      </c>
      <c r="C4471" t="s">
        <v>3749</v>
      </c>
      <c r="D4471" t="s">
        <v>870</v>
      </c>
      <c r="E4471" t="s">
        <v>4316</v>
      </c>
      <c r="F4471" t="s">
        <v>4332</v>
      </c>
      <c r="G4471" t="s">
        <v>4333</v>
      </c>
      <c r="H4471" t="s">
        <v>5681</v>
      </c>
      <c r="I4471" t="s">
        <v>5682</v>
      </c>
      <c r="J4471" t="s">
        <v>5682</v>
      </c>
      <c r="K4471" t="s">
        <v>5681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 s="8"/>
      <c r="S4471" s="8"/>
      <c r="T4471" s="8"/>
      <c r="U4471" s="8">
        <v>447000</v>
      </c>
      <c r="V4471" s="8"/>
      <c r="W4471" s="8"/>
      <c r="X4471" s="8"/>
      <c r="Y4471" s="8"/>
      <c r="Z4471" s="8"/>
      <c r="AA4471" s="8">
        <v>447000</v>
      </c>
      <c r="AB4471" s="8"/>
      <c r="AC4471" s="8"/>
      <c r="AD4471"/>
      <c r="AE4471"/>
      <c r="AF4471"/>
      <c r="AG4471">
        <v>100</v>
      </c>
      <c r="AH4471"/>
      <c r="AI4471"/>
      <c r="AJ4471" s="8"/>
      <c r="AK4471" s="8"/>
      <c r="AL4471" s="8"/>
      <c r="AM4471" s="8">
        <v>447000</v>
      </c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A4471" s="8"/>
      <c r="BB4471" s="8"/>
      <c r="BC4471" s="8"/>
      <c r="BD4471" s="8"/>
      <c r="BE4471" s="8"/>
      <c r="BF4471" s="8"/>
      <c r="BG4471" s="8"/>
      <c r="BH4471" s="8"/>
      <c r="BI4471" s="8"/>
      <c r="BJ4471" s="8"/>
      <c r="BK4471" s="8"/>
      <c r="BL4471"/>
      <c r="BM4471"/>
      <c r="BN4471" s="10">
        <v>0</v>
      </c>
      <c r="BO4471" s="10"/>
      <c r="BP4471" s="10"/>
      <c r="BQ4471" s="10"/>
      <c r="BR4471" s="10"/>
      <c r="BS4471" s="10"/>
      <c r="BT4471" s="10"/>
      <c r="BU4471" s="10"/>
      <c r="BV4471" s="1" t="str">
        <f>Запрос1[[#This Row],[Менеджер]]</f>
        <v>Бастаубаев Айдын</v>
      </c>
      <c r="BW4471" s="1" t="str">
        <f>Запрос1[[#This Row],[Дирекция]]</f>
        <v>Южная дирекция</v>
      </c>
      <c r="BX4471" s="1" t="str">
        <f t="shared" si="69"/>
        <v>КХ "Шахсултан"</v>
      </c>
      <c r="BY4471" s="1" t="str">
        <f t="shared" si="69"/>
        <v>870120302277</v>
      </c>
      <c r="CA4471" t="str">
        <f>Запрос1[[#This Row],[родитель]]</f>
        <v>КХ "Шахсултан"</v>
      </c>
      <c r="CB4471" t="str">
        <f>Запрос1[[#This Row],[БИНРодителя]]</f>
        <v>870120302277</v>
      </c>
    </row>
    <row r="4472" spans="1:80" x14ac:dyDescent="0.3">
      <c r="A4472" t="s">
        <v>4110</v>
      </c>
      <c r="B4472" t="s">
        <v>4252</v>
      </c>
      <c r="C4472" t="s">
        <v>4918</v>
      </c>
      <c r="D4472" t="s">
        <v>82</v>
      </c>
      <c r="E4472"/>
      <c r="F4472" t="s">
        <v>4336</v>
      </c>
      <c r="G4472"/>
      <c r="H4472" t="s">
        <v>6008</v>
      </c>
      <c r="I4472" t="s">
        <v>6009</v>
      </c>
      <c r="J4472" t="s">
        <v>6009</v>
      </c>
      <c r="K4472" t="s">
        <v>6008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 s="8"/>
      <c r="S4472" s="8"/>
      <c r="T4472" s="8"/>
      <c r="U4472" s="8"/>
      <c r="V4472" s="8"/>
      <c r="W4472" s="8">
        <v>762000</v>
      </c>
      <c r="X4472" s="8"/>
      <c r="Y4472" s="8"/>
      <c r="Z4472" s="8"/>
      <c r="AA4472" s="8"/>
      <c r="AB4472" s="8"/>
      <c r="AC4472" s="8">
        <v>762000</v>
      </c>
      <c r="AD4472"/>
      <c r="AE4472"/>
      <c r="AF4472"/>
      <c r="AG4472"/>
      <c r="AH4472"/>
      <c r="AI4472">
        <v>100</v>
      </c>
      <c r="AJ4472" s="8"/>
      <c r="AK4472" s="8"/>
      <c r="AL4472" s="8"/>
      <c r="AM4472" s="8"/>
      <c r="AN4472" s="8"/>
      <c r="AO4472" s="8">
        <v>762000</v>
      </c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  <c r="BF4472" s="8"/>
      <c r="BG4472" s="8"/>
      <c r="BH4472" s="8"/>
      <c r="BI4472" s="8"/>
      <c r="BJ4472" s="8"/>
      <c r="BK4472" s="8"/>
      <c r="BL4472"/>
      <c r="BM4472"/>
      <c r="BN4472" s="10">
        <v>0</v>
      </c>
      <c r="BO4472" s="10"/>
      <c r="BP4472" s="10"/>
      <c r="BQ4472" s="10"/>
      <c r="BR4472" s="10"/>
      <c r="BS4472" s="10"/>
      <c r="BT4472" s="10"/>
      <c r="BU4472" s="10"/>
      <c r="BV4472" s="1" t="str">
        <f>Запрос1[[#This Row],[Менеджер]]</f>
        <v>Бастаубаев Айдын</v>
      </c>
      <c r="BW4472" s="1" t="str">
        <f>Запрос1[[#This Row],[Дирекция]]</f>
        <v>Южная дирекция</v>
      </c>
      <c r="BX4472" s="1" t="str">
        <f t="shared" si="69"/>
        <v>ТОО "АГРОБАЛТ"</v>
      </c>
      <c r="BY4472" s="1" t="str">
        <f t="shared" si="69"/>
        <v>100340009738</v>
      </c>
      <c r="CA4472" t="str">
        <f>Запрос1[[#This Row],[родитель]]</f>
        <v>ТОО "АГРОБАЛТ"</v>
      </c>
      <c r="CB4472" t="str">
        <f>Запрос1[[#This Row],[БИНРодителя]]</f>
        <v>100340009738</v>
      </c>
    </row>
    <row r="4473" spans="1:80" x14ac:dyDescent="0.3">
      <c r="A4473" t="s">
        <v>4110</v>
      </c>
      <c r="B4473" t="s">
        <v>4943</v>
      </c>
      <c r="C4473"/>
      <c r="D4473"/>
      <c r="E4473"/>
      <c r="F4473"/>
      <c r="G4473"/>
      <c r="H4473" t="s">
        <v>12736</v>
      </c>
      <c r="I4473" t="s">
        <v>12737</v>
      </c>
      <c r="J4473" t="s">
        <v>12737</v>
      </c>
      <c r="K4473" t="s">
        <v>12736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 s="8"/>
      <c r="S4473" s="8"/>
      <c r="T4473" s="8"/>
      <c r="U4473" s="8"/>
      <c r="V4473" s="8"/>
      <c r="W4473" s="8">
        <v>25000</v>
      </c>
      <c r="X4473" s="8"/>
      <c r="Y4473" s="8"/>
      <c r="Z4473" s="8"/>
      <c r="AA4473" s="8"/>
      <c r="AB4473" s="8"/>
      <c r="AC4473" s="8">
        <v>25000</v>
      </c>
      <c r="AD4473"/>
      <c r="AE4473"/>
      <c r="AF4473"/>
      <c r="AG4473"/>
      <c r="AH4473"/>
      <c r="AI4473">
        <v>100</v>
      </c>
      <c r="AJ4473" s="8"/>
      <c r="AK4473" s="8"/>
      <c r="AL4473" s="8"/>
      <c r="AM4473" s="8"/>
      <c r="AN4473" s="8"/>
      <c r="AO4473" s="8">
        <v>25000</v>
      </c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  <c r="BD4473" s="8"/>
      <c r="BE4473" s="8"/>
      <c r="BF4473" s="8"/>
      <c r="BG4473" s="8"/>
      <c r="BH4473" s="8"/>
      <c r="BI4473" s="8"/>
      <c r="BJ4473" s="8"/>
      <c r="BK4473" s="8"/>
      <c r="BL4473"/>
      <c r="BM4473"/>
      <c r="BN4473" s="10">
        <v>0</v>
      </c>
      <c r="BO4473" s="10"/>
      <c r="BP4473" s="10"/>
      <c r="BQ4473" s="10"/>
      <c r="BR4473" s="10"/>
      <c r="BS4473" s="10"/>
      <c r="BT4473" s="10"/>
      <c r="BU4473" s="10"/>
      <c r="BV4473" s="1" t="str">
        <f>Запрос1[[#This Row],[Менеджер]]</f>
        <v>Каштасп Әбурайхан</v>
      </c>
      <c r="BW4473" s="1" t="str">
        <f>Запрос1[[#This Row],[Дирекция]]</f>
        <v>Южная дирекция</v>
      </c>
      <c r="BX4473" s="1" t="str">
        <f t="shared" si="69"/>
        <v>Ізетхан Нұрмұһамед Ибрагимұлы</v>
      </c>
      <c r="BY4473" s="1" t="str">
        <f t="shared" si="69"/>
        <v>970709300471</v>
      </c>
      <c r="CA4473" t="str">
        <f>Запрос1[[#This Row],[родитель]]</f>
        <v>Ізетхан Нұрмұһамед Ибрагимұлы</v>
      </c>
      <c r="CB4473" t="str">
        <f>Запрос1[[#This Row],[БИНРодителя]]</f>
        <v>970709300471</v>
      </c>
    </row>
    <row r="4474" spans="1:80" x14ac:dyDescent="0.3">
      <c r="A4474" t="s">
        <v>4110</v>
      </c>
      <c r="B4474" t="s">
        <v>4943</v>
      </c>
      <c r="C4474"/>
      <c r="D4474"/>
      <c r="E4474"/>
      <c r="F4474"/>
      <c r="G4474"/>
      <c r="H4474" t="s">
        <v>12738</v>
      </c>
      <c r="I4474" t="s">
        <v>12739</v>
      </c>
      <c r="J4474" t="s">
        <v>12739</v>
      </c>
      <c r="K4474" t="s">
        <v>12738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 s="8"/>
      <c r="S4474" s="8"/>
      <c r="T4474" s="8"/>
      <c r="U4474" s="8"/>
      <c r="V4474" s="8"/>
      <c r="W4474" s="8">
        <v>612000</v>
      </c>
      <c r="X4474" s="8"/>
      <c r="Y4474" s="8"/>
      <c r="Z4474" s="8"/>
      <c r="AA4474" s="8"/>
      <c r="AB4474" s="8"/>
      <c r="AC4474" s="8">
        <v>612000</v>
      </c>
      <c r="AD4474"/>
      <c r="AE4474"/>
      <c r="AF4474"/>
      <c r="AG4474"/>
      <c r="AH4474"/>
      <c r="AI4474">
        <v>100</v>
      </c>
      <c r="AJ4474" s="8"/>
      <c r="AK4474" s="8"/>
      <c r="AL4474" s="8"/>
      <c r="AM4474" s="8"/>
      <c r="AN4474" s="8"/>
      <c r="AO4474" s="8">
        <v>612000</v>
      </c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8"/>
      <c r="BE4474" s="8"/>
      <c r="BF4474" s="8"/>
      <c r="BG4474" s="8"/>
      <c r="BH4474" s="8"/>
      <c r="BI4474" s="8"/>
      <c r="BJ4474" s="8"/>
      <c r="BK4474" s="8"/>
      <c r="BL4474"/>
      <c r="BM4474"/>
      <c r="BN4474" s="10">
        <v>0</v>
      </c>
      <c r="BO4474" s="10"/>
      <c r="BP4474" s="10"/>
      <c r="BQ4474" s="10"/>
      <c r="BR4474" s="10"/>
      <c r="BS4474" s="10"/>
      <c r="BT4474" s="10"/>
      <c r="BU4474" s="10"/>
      <c r="BV4474" s="1" t="str">
        <f>Запрос1[[#This Row],[Менеджер]]</f>
        <v>Каштасп Әбурайхан</v>
      </c>
      <c r="BW4474" s="1" t="str">
        <f>Запрос1[[#This Row],[Дирекция]]</f>
        <v>Южная дирекция</v>
      </c>
      <c r="BX4474" s="1" t="str">
        <f t="shared" si="69"/>
        <v>Каденов Ренат Уристемович</v>
      </c>
      <c r="BY4474" s="1" t="str">
        <f t="shared" si="69"/>
        <v>890819300185</v>
      </c>
      <c r="CA4474" t="str">
        <f>Запрос1[[#This Row],[родитель]]</f>
        <v>Каденов Ренат Уристемович</v>
      </c>
      <c r="CB4474" t="str">
        <f>Запрос1[[#This Row],[БИНРодителя]]</f>
        <v>890819300185</v>
      </c>
    </row>
    <row r="4475" spans="1:80" x14ac:dyDescent="0.3">
      <c r="A4475" t="s">
        <v>4110</v>
      </c>
      <c r="B4475" t="s">
        <v>4252</v>
      </c>
      <c r="C4475" t="s">
        <v>1900</v>
      </c>
      <c r="D4475" t="s">
        <v>870</v>
      </c>
      <c r="E4475" t="s">
        <v>4297</v>
      </c>
      <c r="F4475" t="s">
        <v>4650</v>
      </c>
      <c r="G4475" t="s">
        <v>4651</v>
      </c>
      <c r="H4475" t="s">
        <v>4652</v>
      </c>
      <c r="I4475" t="s">
        <v>4653</v>
      </c>
      <c r="J4475" t="s">
        <v>4653</v>
      </c>
      <c r="K4475" t="s">
        <v>4652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 s="8"/>
      <c r="S4475" s="8"/>
      <c r="T4475" s="8">
        <v>98000</v>
      </c>
      <c r="U4475" s="8"/>
      <c r="V4475" s="8"/>
      <c r="W4475" s="8"/>
      <c r="X4475" s="8"/>
      <c r="Y4475" s="8"/>
      <c r="Z4475" s="8">
        <v>98000</v>
      </c>
      <c r="AA4475" s="8"/>
      <c r="AB4475" s="8"/>
      <c r="AC4475" s="8"/>
      <c r="AD4475"/>
      <c r="AE4475"/>
      <c r="AF4475">
        <v>100</v>
      </c>
      <c r="AG4475"/>
      <c r="AH4475"/>
      <c r="AI4475"/>
      <c r="AJ4475" s="8"/>
      <c r="AK4475" s="8"/>
      <c r="AL4475" s="8">
        <v>98000</v>
      </c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  <c r="BD4475" s="8"/>
      <c r="BE4475" s="8"/>
      <c r="BF4475" s="8"/>
      <c r="BG4475" s="8"/>
      <c r="BH4475" s="8"/>
      <c r="BI4475" s="8"/>
      <c r="BJ4475" s="8"/>
      <c r="BK4475" s="8"/>
      <c r="BL4475"/>
      <c r="BM4475"/>
      <c r="BN4475" s="10">
        <v>0</v>
      </c>
      <c r="BO4475" s="10"/>
      <c r="BP4475" s="10"/>
      <c r="BQ4475" s="10"/>
      <c r="BR4475" s="10"/>
      <c r="BS4475" s="10"/>
      <c r="BT4475" s="10"/>
      <c r="BU4475" s="10"/>
      <c r="BV4475" s="1" t="str">
        <f>Запрос1[[#This Row],[Менеджер]]</f>
        <v>Бастаубаев Айдын</v>
      </c>
      <c r="BW4475" s="1" t="str">
        <f>Запрос1[[#This Row],[Дирекция]]</f>
        <v>Южная дирекция</v>
      </c>
      <c r="BX4475" s="1" t="e">
        <f t="shared" si="69"/>
        <v>#N/A</v>
      </c>
      <c r="BY4475" s="1" t="e">
        <f t="shared" si="69"/>
        <v>#N/A</v>
      </c>
      <c r="CA4475" t="e">
        <f>VLOOKUP(Запрос1[[#This Row],[БИНКХ]],'[2]Группы компаний'!$A:$E,4,0)</f>
        <v>#N/A</v>
      </c>
      <c r="CB4475" t="e">
        <f>VLOOKUP(CA4475,$H:$I,2,0)</f>
        <v>#N/A</v>
      </c>
    </row>
    <row r="4476" spans="1:80" x14ac:dyDescent="0.3">
      <c r="A4476" t="s">
        <v>4110</v>
      </c>
      <c r="B4476" t="s">
        <v>4252</v>
      </c>
      <c r="C4476" t="s">
        <v>1900</v>
      </c>
      <c r="D4476" t="s">
        <v>870</v>
      </c>
      <c r="E4476" t="s">
        <v>2906</v>
      </c>
      <c r="F4476" t="s">
        <v>4310</v>
      </c>
      <c r="G4476" t="s">
        <v>4311</v>
      </c>
      <c r="H4476" t="s">
        <v>4654</v>
      </c>
      <c r="I4476" t="s">
        <v>4655</v>
      </c>
      <c r="J4476" t="s">
        <v>4655</v>
      </c>
      <c r="K4476" t="s">
        <v>4654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 s="8"/>
      <c r="S4476" s="8"/>
      <c r="T4476" s="8"/>
      <c r="U4476" s="8"/>
      <c r="V4476" s="8"/>
      <c r="W4476" s="8">
        <v>7340200</v>
      </c>
      <c r="X4476" s="8"/>
      <c r="Y4476" s="8"/>
      <c r="Z4476" s="8"/>
      <c r="AA4476" s="8"/>
      <c r="AB4476" s="8"/>
      <c r="AC4476" s="8">
        <v>7340200</v>
      </c>
      <c r="AD4476"/>
      <c r="AE4476"/>
      <c r="AF4476"/>
      <c r="AG4476"/>
      <c r="AH4476"/>
      <c r="AI4476">
        <v>100</v>
      </c>
      <c r="AJ4476" s="8"/>
      <c r="AK4476" s="8"/>
      <c r="AL4476" s="8"/>
      <c r="AM4476" s="8"/>
      <c r="AN4476" s="8"/>
      <c r="AO4476" s="8">
        <v>7340200</v>
      </c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8"/>
      <c r="BE4476" s="8"/>
      <c r="BF4476" s="8"/>
      <c r="BG4476" s="8"/>
      <c r="BH4476" s="8"/>
      <c r="BI4476" s="8"/>
      <c r="BJ4476" s="8"/>
      <c r="BK4476" s="8"/>
      <c r="BL4476"/>
      <c r="BM4476"/>
      <c r="BN4476" s="10">
        <v>1</v>
      </c>
      <c r="BO4476" s="10">
        <v>13875000</v>
      </c>
      <c r="BP4476" s="10">
        <v>6937500</v>
      </c>
      <c r="BQ4476" s="10">
        <v>50</v>
      </c>
      <c r="BR4476" s="10"/>
      <c r="BS4476" s="10"/>
      <c r="BT4476" s="10"/>
      <c r="BU4476" s="10"/>
      <c r="BV4476" s="1" t="str">
        <f>Запрос1[[#This Row],[Менеджер]]</f>
        <v>Бастаубаев Айдын</v>
      </c>
      <c r="BW4476" s="1" t="str">
        <f>Запрос1[[#This Row],[Дирекция]]</f>
        <v>Южная дирекция</v>
      </c>
      <c r="BX4476" s="1" t="str">
        <f t="shared" si="69"/>
        <v>кх "Ибрагимов С.А."</v>
      </c>
      <c r="BY4476" s="1" t="str">
        <f t="shared" si="69"/>
        <v>930520300090</v>
      </c>
      <c r="CA4476" t="str">
        <f>Запрос1[[#This Row],[родитель]]</f>
        <v>кх "Ибрагимов С.А."</v>
      </c>
      <c r="CB4476" t="str">
        <f>Запрос1[[#This Row],[БИНРодителя]]</f>
        <v>930520300090</v>
      </c>
    </row>
    <row r="4477" spans="1:80" x14ac:dyDescent="0.3">
      <c r="A4477" t="s">
        <v>4110</v>
      </c>
      <c r="B4477" t="s">
        <v>4252</v>
      </c>
      <c r="C4477" t="s">
        <v>1900</v>
      </c>
      <c r="D4477" t="s">
        <v>870</v>
      </c>
      <c r="E4477" t="s">
        <v>877</v>
      </c>
      <c r="F4477" t="s">
        <v>878</v>
      </c>
      <c r="G4477"/>
      <c r="H4477" t="s">
        <v>4539</v>
      </c>
      <c r="I4477" t="s">
        <v>4540</v>
      </c>
      <c r="J4477" t="s">
        <v>4540</v>
      </c>
      <c r="K4477" t="s">
        <v>4539</v>
      </c>
      <c r="L4477">
        <v>1</v>
      </c>
      <c r="M4477">
        <v>1</v>
      </c>
      <c r="N4477">
        <v>1</v>
      </c>
      <c r="O4477">
        <v>1</v>
      </c>
      <c r="P4477">
        <v>0</v>
      </c>
      <c r="Q4477">
        <v>1</v>
      </c>
      <c r="R4477" s="8">
        <v>9671660</v>
      </c>
      <c r="S4477" s="8">
        <v>23310850</v>
      </c>
      <c r="T4477" s="8">
        <v>5740600</v>
      </c>
      <c r="U4477" s="8">
        <v>1037060</v>
      </c>
      <c r="V4477" s="8"/>
      <c r="W4477" s="8">
        <v>13767300</v>
      </c>
      <c r="X4477" s="8">
        <v>4406545</v>
      </c>
      <c r="Y4477" s="8">
        <v>3809340</v>
      </c>
      <c r="Z4477" s="8">
        <v>0</v>
      </c>
      <c r="AA4477" s="8">
        <v>1037060</v>
      </c>
      <c r="AB4477" s="8"/>
      <c r="AC4477" s="8">
        <v>13767300</v>
      </c>
      <c r="AD4477">
        <v>45.56</v>
      </c>
      <c r="AE4477">
        <v>16.34</v>
      </c>
      <c r="AF4477">
        <v>0</v>
      </c>
      <c r="AG4477">
        <v>100</v>
      </c>
      <c r="AH4477"/>
      <c r="AI4477">
        <v>100</v>
      </c>
      <c r="AJ4477" s="8">
        <v>9671660</v>
      </c>
      <c r="AK4477" s="8">
        <v>23460540</v>
      </c>
      <c r="AL4477" s="8">
        <v>5699850</v>
      </c>
      <c r="AM4477" s="8">
        <v>1037060</v>
      </c>
      <c r="AN4477" s="8"/>
      <c r="AO4477" s="8">
        <v>13767300</v>
      </c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8"/>
      <c r="BG4477" s="8"/>
      <c r="BH4477" s="8">
        <v>14308400</v>
      </c>
      <c r="BI4477" s="8"/>
      <c r="BJ4477" s="8"/>
      <c r="BK4477" s="8"/>
      <c r="BL4477">
        <v>0</v>
      </c>
      <c r="BM4477"/>
      <c r="BN4477" s="10">
        <v>0</v>
      </c>
      <c r="BO4477" s="10"/>
      <c r="BP4477" s="10"/>
      <c r="BQ4477" s="10"/>
      <c r="BR4477" s="10"/>
      <c r="BS4477" s="10"/>
      <c r="BT4477" s="10"/>
      <c r="BU4477" s="10"/>
      <c r="BV4477" s="1" t="str">
        <f>Запрос1[[#This Row],[Менеджер]]</f>
        <v>Бастаубаев Айдын</v>
      </c>
      <c r="BW4477" s="1" t="str">
        <f>Запрос1[[#This Row],[Дирекция]]</f>
        <v>Южная дирекция</v>
      </c>
      <c r="BX4477" s="1" t="str">
        <f t="shared" si="69"/>
        <v>ТОО "Агрофирма "Nur Agro"</v>
      </c>
      <c r="BY4477" s="1" t="str">
        <f t="shared" si="69"/>
        <v>110340002277</v>
      </c>
      <c r="CA4477" t="str">
        <f>Запрос1[[#This Row],[родитель]]</f>
        <v>ТОО "Агрофирма "Nur Agro"</v>
      </c>
      <c r="CB4477" t="str">
        <f>Запрос1[[#This Row],[БИНРодителя]]</f>
        <v>110340002277</v>
      </c>
    </row>
    <row r="4478" spans="1:80" x14ac:dyDescent="0.3">
      <c r="A4478" t="s">
        <v>4110</v>
      </c>
      <c r="B4478" t="s">
        <v>4252</v>
      </c>
      <c r="C4478" t="s">
        <v>1900</v>
      </c>
      <c r="D4478" t="s">
        <v>82</v>
      </c>
      <c r="E4478"/>
      <c r="F4478" t="s">
        <v>94</v>
      </c>
      <c r="G4478"/>
      <c r="H4478" t="s">
        <v>12972</v>
      </c>
      <c r="I4478" t="s">
        <v>12973</v>
      </c>
      <c r="J4478" t="s">
        <v>12973</v>
      </c>
      <c r="K4478" t="s">
        <v>12972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 s="8"/>
      <c r="S4478" s="8"/>
      <c r="T4478" s="8"/>
      <c r="U4478" s="8"/>
      <c r="V4478" s="8"/>
      <c r="W4478" s="8">
        <v>16902400</v>
      </c>
      <c r="X4478" s="8"/>
      <c r="Y4478" s="8"/>
      <c r="Z4478" s="8"/>
      <c r="AA4478" s="8"/>
      <c r="AB4478" s="8"/>
      <c r="AC4478" s="8">
        <v>16902400</v>
      </c>
      <c r="AD4478"/>
      <c r="AE4478"/>
      <c r="AF4478"/>
      <c r="AG4478"/>
      <c r="AH4478"/>
      <c r="AI4478">
        <v>100</v>
      </c>
      <c r="AJ4478" s="8"/>
      <c r="AK4478" s="8"/>
      <c r="AL4478" s="8"/>
      <c r="AM4478" s="8"/>
      <c r="AN4478" s="8"/>
      <c r="AO4478" s="8">
        <v>16902400</v>
      </c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  <c r="BF4478" s="8"/>
      <c r="BG4478" s="8"/>
      <c r="BH4478" s="8"/>
      <c r="BI4478" s="8"/>
      <c r="BJ4478" s="8"/>
      <c r="BK4478" s="8"/>
      <c r="BL4478"/>
      <c r="BM4478"/>
      <c r="BN4478" s="10">
        <v>0</v>
      </c>
      <c r="BO4478" s="10"/>
      <c r="BP4478" s="10"/>
      <c r="BQ4478" s="10"/>
      <c r="BR4478" s="10"/>
      <c r="BS4478" s="10"/>
      <c r="BT4478" s="10"/>
      <c r="BU4478" s="10"/>
      <c r="BV4478" s="1" t="str">
        <f>Запрос1[[#This Row],[Менеджер]]</f>
        <v>Бастаубаев Айдын</v>
      </c>
      <c r="BW4478" s="1" t="str">
        <f>Запрос1[[#This Row],[Дирекция]]</f>
        <v>Южная дирекция</v>
      </c>
      <c r="BX4478" s="1" t="str">
        <f t="shared" si="69"/>
        <v>ИП "Единая служба такси" Сарсембаева Р. Г.</v>
      </c>
      <c r="BY4478" s="1" t="str">
        <f t="shared" si="69"/>
        <v>550321402170</v>
      </c>
      <c r="CA4478" t="str">
        <f>Запрос1[[#This Row],[родитель]]</f>
        <v>ИП "Единая служба такси" Сарсембаева Р. Г.</v>
      </c>
      <c r="CB4478" t="str">
        <f>Запрос1[[#This Row],[БИНРодителя]]</f>
        <v>550321402170</v>
      </c>
    </row>
    <row r="4479" spans="1:80" x14ac:dyDescent="0.3">
      <c r="A4479" t="s">
        <v>4110</v>
      </c>
      <c r="B4479" t="s">
        <v>4252</v>
      </c>
      <c r="C4479" t="s">
        <v>4672</v>
      </c>
      <c r="D4479" t="s">
        <v>97</v>
      </c>
      <c r="E4479" t="s">
        <v>98</v>
      </c>
      <c r="F4479" t="s">
        <v>4673</v>
      </c>
      <c r="G4479" t="s">
        <v>4674</v>
      </c>
      <c r="H4479" t="s">
        <v>4675</v>
      </c>
      <c r="I4479" t="s">
        <v>4676</v>
      </c>
      <c r="J4479" t="s">
        <v>4676</v>
      </c>
      <c r="K4479" t="s">
        <v>4675</v>
      </c>
      <c r="L4479">
        <v>0</v>
      </c>
      <c r="M4479">
        <v>0</v>
      </c>
      <c r="N4479">
        <v>0</v>
      </c>
      <c r="O4479">
        <v>1</v>
      </c>
      <c r="P4479">
        <v>1</v>
      </c>
      <c r="Q4479">
        <v>0</v>
      </c>
      <c r="R4479" s="8"/>
      <c r="S4479" s="8"/>
      <c r="T4479" s="8"/>
      <c r="U4479" s="8">
        <v>1695000</v>
      </c>
      <c r="V4479" s="8">
        <v>3500455</v>
      </c>
      <c r="W4479" s="8"/>
      <c r="X4479" s="8"/>
      <c r="Y4479" s="8"/>
      <c r="Z4479" s="8"/>
      <c r="AA4479" s="8">
        <v>1695000</v>
      </c>
      <c r="AB4479" s="8">
        <v>1750300</v>
      </c>
      <c r="AC4479" s="8"/>
      <c r="AD4479"/>
      <c r="AE4479"/>
      <c r="AF4479"/>
      <c r="AG4479">
        <v>100</v>
      </c>
      <c r="AH4479">
        <v>50</v>
      </c>
      <c r="AI4479"/>
      <c r="AJ4479" s="8"/>
      <c r="AK4479" s="8"/>
      <c r="AL4479" s="8"/>
      <c r="AM4479" s="8">
        <v>1695000</v>
      </c>
      <c r="AN4479" s="8">
        <v>3500455</v>
      </c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  <c r="BD4479" s="8"/>
      <c r="BE4479" s="8"/>
      <c r="BF4479" s="8"/>
      <c r="BG4479" s="8"/>
      <c r="BH4479" s="8">
        <v>27045540</v>
      </c>
      <c r="BI4479" s="8">
        <v>18763255</v>
      </c>
      <c r="BJ4479" s="8"/>
      <c r="BK4479" s="8">
        <v>3500455</v>
      </c>
      <c r="BL4479">
        <v>0</v>
      </c>
      <c r="BM4479">
        <v>18.655899999999999</v>
      </c>
      <c r="BN4479" s="10">
        <v>0</v>
      </c>
      <c r="BO4479" s="10"/>
      <c r="BP4479" s="10"/>
      <c r="BQ4479" s="10"/>
      <c r="BR4479" s="10"/>
      <c r="BS4479" s="10"/>
      <c r="BT4479" s="10"/>
      <c r="BU4479" s="10"/>
      <c r="BV4479" s="1" t="str">
        <f>Запрос1[[#This Row],[Менеджер]]</f>
        <v>Бастаубаев Айдын</v>
      </c>
      <c r="BW4479" s="1" t="str">
        <f>Запрос1[[#This Row],[Дирекция]]</f>
        <v>Южная дирекция</v>
      </c>
      <c r="BX4479" s="1" t="str">
        <f t="shared" si="69"/>
        <v>кх "Байзақ" Ешиганов Марат Ашкенович</v>
      </c>
      <c r="BY4479" s="1" t="str">
        <f t="shared" si="69"/>
        <v>670224300185</v>
      </c>
      <c r="CA4479" t="str">
        <f>Запрос1[[#This Row],[родитель]]</f>
        <v>кх "Байзақ" Ешиганов Марат Ашкенович</v>
      </c>
      <c r="CB4479" t="str">
        <f>Запрос1[[#This Row],[БИНРодителя]]</f>
        <v>670224300185</v>
      </c>
    </row>
    <row r="4480" spans="1:80" x14ac:dyDescent="0.3">
      <c r="A4480" t="s">
        <v>4110</v>
      </c>
      <c r="B4480" t="s">
        <v>4252</v>
      </c>
      <c r="C4480" t="s">
        <v>4672</v>
      </c>
      <c r="D4480" t="s">
        <v>97</v>
      </c>
      <c r="E4480" t="s">
        <v>98</v>
      </c>
      <c r="F4480" t="s">
        <v>4677</v>
      </c>
      <c r="G4480" t="s">
        <v>4678</v>
      </c>
      <c r="H4480" t="s">
        <v>4679</v>
      </c>
      <c r="I4480" t="s">
        <v>4680</v>
      </c>
      <c r="J4480" t="s">
        <v>4680</v>
      </c>
      <c r="K4480" t="s">
        <v>4679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 s="8"/>
      <c r="S4480" s="8"/>
      <c r="T4480" s="8"/>
      <c r="U4480" s="8"/>
      <c r="V4480" s="8">
        <v>1007000</v>
      </c>
      <c r="W4480" s="8"/>
      <c r="X4480" s="8"/>
      <c r="Y4480" s="8"/>
      <c r="Z4480" s="8"/>
      <c r="AA4480" s="8"/>
      <c r="AB4480" s="8">
        <v>503500</v>
      </c>
      <c r="AC4480" s="8"/>
      <c r="AD4480"/>
      <c r="AE4480"/>
      <c r="AF4480"/>
      <c r="AG4480"/>
      <c r="AH4480">
        <v>50</v>
      </c>
      <c r="AI4480"/>
      <c r="AJ4480" s="8"/>
      <c r="AK4480" s="8"/>
      <c r="AL4480" s="8"/>
      <c r="AM4480" s="8"/>
      <c r="AN4480" s="8">
        <v>1007000</v>
      </c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8"/>
      <c r="BE4480" s="8"/>
      <c r="BF4480" s="8"/>
      <c r="BG4480" s="8"/>
      <c r="BH4480" s="8"/>
      <c r="BI4480" s="8"/>
      <c r="BJ4480" s="8"/>
      <c r="BK4480" s="8"/>
      <c r="BL4480"/>
      <c r="BM4480"/>
      <c r="BN4480" s="10">
        <v>0</v>
      </c>
      <c r="BO4480" s="10"/>
      <c r="BP4480" s="10"/>
      <c r="BQ4480" s="10"/>
      <c r="BR4480" s="10"/>
      <c r="BS4480" s="10"/>
      <c r="BT4480" s="10"/>
      <c r="BU4480" s="10"/>
      <c r="BV4480" s="1" t="str">
        <f>Запрос1[[#This Row],[Менеджер]]</f>
        <v>Бастаубаев Айдын</v>
      </c>
      <c r="BW4480" s="1" t="str">
        <f>Запрос1[[#This Row],[Дирекция]]</f>
        <v>Южная дирекция</v>
      </c>
      <c r="BX4480" s="1" t="str">
        <f t="shared" si="69"/>
        <v>КХ "Саип"</v>
      </c>
      <c r="BY4480" s="1" t="str">
        <f t="shared" si="69"/>
        <v>710108302071</v>
      </c>
      <c r="CA4480" t="str">
        <f>Запрос1[[#This Row],[родитель]]</f>
        <v>КХ "Саип"</v>
      </c>
      <c r="CB4480" t="str">
        <f>Запрос1[[#This Row],[БИНРодителя]]</f>
        <v>710108302071</v>
      </c>
    </row>
    <row r="4481" spans="1:80" x14ac:dyDescent="0.3">
      <c r="A4481" t="s">
        <v>4110</v>
      </c>
      <c r="B4481" t="s">
        <v>4252</v>
      </c>
      <c r="C4481" t="s">
        <v>4672</v>
      </c>
      <c r="D4481" t="s">
        <v>97</v>
      </c>
      <c r="E4481" t="s">
        <v>98</v>
      </c>
      <c r="F4481" t="s">
        <v>4339</v>
      </c>
      <c r="G4481" t="s">
        <v>2825</v>
      </c>
      <c r="H4481" t="s">
        <v>4681</v>
      </c>
      <c r="I4481" t="s">
        <v>4682</v>
      </c>
      <c r="J4481" t="s">
        <v>4682</v>
      </c>
      <c r="K4481" t="s">
        <v>4681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 s="8"/>
      <c r="S4481" s="8"/>
      <c r="T4481" s="8"/>
      <c r="U4481" s="8">
        <v>3780295</v>
      </c>
      <c r="V4481" s="8"/>
      <c r="W4481" s="8"/>
      <c r="X4481" s="8"/>
      <c r="Y4481" s="8"/>
      <c r="Z4481" s="8"/>
      <c r="AA4481" s="8">
        <v>1136500</v>
      </c>
      <c r="AB4481" s="8"/>
      <c r="AC4481" s="8"/>
      <c r="AD4481"/>
      <c r="AE4481"/>
      <c r="AF4481"/>
      <c r="AG4481">
        <v>30.06</v>
      </c>
      <c r="AH4481"/>
      <c r="AI4481"/>
      <c r="AJ4481" s="8"/>
      <c r="AK4481" s="8"/>
      <c r="AL4481" s="8"/>
      <c r="AM4481" s="8">
        <v>3780295</v>
      </c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  <c r="BD4481" s="8"/>
      <c r="BE4481" s="8"/>
      <c r="BF4481" s="8"/>
      <c r="BG4481" s="8"/>
      <c r="BH4481" s="8"/>
      <c r="BI4481" s="8"/>
      <c r="BJ4481" s="8"/>
      <c r="BK4481" s="8"/>
      <c r="BL4481"/>
      <c r="BM4481"/>
      <c r="BN4481" s="10">
        <v>0</v>
      </c>
      <c r="BO4481" s="10"/>
      <c r="BP4481" s="10"/>
      <c r="BQ4481" s="10"/>
      <c r="BR4481" s="10"/>
      <c r="BS4481" s="10"/>
      <c r="BT4481" s="10"/>
      <c r="BU4481" s="10"/>
      <c r="BV4481" s="1" t="str">
        <f>Запрос1[[#This Row],[Менеджер]]</f>
        <v>Бастаубаев Айдын</v>
      </c>
      <c r="BW4481" s="1" t="str">
        <f>Запрос1[[#This Row],[Дирекция]]</f>
        <v>Южная дирекция</v>
      </c>
      <c r="BX4481" s="1" t="str">
        <f t="shared" si="69"/>
        <v>КХ "Аида"</v>
      </c>
      <c r="BY4481" s="1" t="str">
        <f t="shared" si="69"/>
        <v>400409400975</v>
      </c>
      <c r="CA4481" t="str">
        <f>Запрос1[[#This Row],[родитель]]</f>
        <v>КХ "Аида"</v>
      </c>
      <c r="CB4481" t="str">
        <f>Запрос1[[#This Row],[БИНРодителя]]</f>
        <v>400409400975</v>
      </c>
    </row>
    <row r="4482" spans="1:80" x14ac:dyDescent="0.3">
      <c r="A4482" t="s">
        <v>4110</v>
      </c>
      <c r="B4482" t="s">
        <v>4959</v>
      </c>
      <c r="C4482"/>
      <c r="D4482"/>
      <c r="E4482"/>
      <c r="F4482"/>
      <c r="G4482"/>
      <c r="H4482" t="s">
        <v>5717</v>
      </c>
      <c r="I4482" t="s">
        <v>5718</v>
      </c>
      <c r="J4482" t="s">
        <v>77</v>
      </c>
      <c r="K4482" t="s">
        <v>9022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 s="8"/>
      <c r="S4482" s="8"/>
      <c r="T4482" s="8"/>
      <c r="U4482" s="8"/>
      <c r="V4482" s="8">
        <v>49608</v>
      </c>
      <c r="W4482" s="8"/>
      <c r="X4482" s="8"/>
      <c r="Y4482" s="8"/>
      <c r="Z4482" s="8"/>
      <c r="AA4482" s="8"/>
      <c r="AB4482" s="8">
        <v>49608</v>
      </c>
      <c r="AC4482" s="8"/>
      <c r="AD4482"/>
      <c r="AE4482"/>
      <c r="AF4482"/>
      <c r="AG4482"/>
      <c r="AH4482">
        <v>100</v>
      </c>
      <c r="AI4482"/>
      <c r="AJ4482" s="8"/>
      <c r="AK4482" s="8"/>
      <c r="AL4482" s="8"/>
      <c r="AM4482" s="8"/>
      <c r="AN4482" s="8">
        <v>49608</v>
      </c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8"/>
      <c r="BE4482" s="8"/>
      <c r="BF4482" s="8"/>
      <c r="BG4482" s="8"/>
      <c r="BH4482" s="8"/>
      <c r="BI4482" s="8"/>
      <c r="BJ4482" s="8"/>
      <c r="BK4482" s="8"/>
      <c r="BL4482"/>
      <c r="BM4482"/>
      <c r="BN4482" s="10">
        <v>0</v>
      </c>
      <c r="BO4482" s="10"/>
      <c r="BP4482" s="10"/>
      <c r="BQ4482" s="10"/>
      <c r="BR4482" s="10"/>
      <c r="BS4482" s="10"/>
      <c r="BT4482" s="10"/>
      <c r="BU4482" s="10"/>
      <c r="BV4482" s="1" t="str">
        <f>Запрос1[[#This Row],[Менеджер]]</f>
        <v>Керимбек Нурбосын</v>
      </c>
      <c r="BW4482" s="1" t="str">
        <f>Запрос1[[#This Row],[Дирекция]]</f>
        <v>Южная дирекция</v>
      </c>
      <c r="BX4482" s="1" t="str">
        <f t="shared" si="69"/>
        <v>ИП "Дамир"</v>
      </c>
      <c r="BY4482" s="1" t="str">
        <f t="shared" si="69"/>
        <v>890226302366</v>
      </c>
      <c r="CA4482" t="str">
        <f>Запрос1[[#This Row],[родитель]]</f>
        <v>ИП "Дамир"</v>
      </c>
      <c r="CB4482" t="str">
        <f>Запрос1[[#This Row],[БИНРодителя]]</f>
        <v>890226302366</v>
      </c>
    </row>
    <row r="4483" spans="1:80" x14ac:dyDescent="0.3">
      <c r="A4483" t="s">
        <v>4110</v>
      </c>
      <c r="B4483" t="s">
        <v>4959</v>
      </c>
      <c r="C4483"/>
      <c r="D4483"/>
      <c r="E4483"/>
      <c r="F4483"/>
      <c r="G4483"/>
      <c r="H4483" t="s">
        <v>5683</v>
      </c>
      <c r="I4483" t="s">
        <v>77</v>
      </c>
      <c r="J4483" t="s">
        <v>77</v>
      </c>
      <c r="K4483" t="s">
        <v>5683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 s="8"/>
      <c r="S4483" s="8"/>
      <c r="T4483" s="8"/>
      <c r="U4483" s="8"/>
      <c r="V4483" s="8">
        <v>668095</v>
      </c>
      <c r="W4483" s="8"/>
      <c r="X4483" s="8"/>
      <c r="Y4483" s="8"/>
      <c r="Z4483" s="8"/>
      <c r="AA4483" s="8"/>
      <c r="AB4483" s="8">
        <v>668095</v>
      </c>
      <c r="AC4483" s="8"/>
      <c r="AD4483"/>
      <c r="AE4483"/>
      <c r="AF4483"/>
      <c r="AG4483"/>
      <c r="AH4483">
        <v>100</v>
      </c>
      <c r="AI4483"/>
      <c r="AJ4483" s="8"/>
      <c r="AK4483" s="8"/>
      <c r="AL4483" s="8"/>
      <c r="AM4483" s="8"/>
      <c r="AN4483" s="8">
        <v>668095</v>
      </c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  <c r="BD4483" s="8"/>
      <c r="BE4483" s="8"/>
      <c r="BF4483" s="8"/>
      <c r="BG4483" s="8"/>
      <c r="BH4483" s="8"/>
      <c r="BI4483" s="8"/>
      <c r="BJ4483" s="8"/>
      <c r="BK4483" s="8"/>
      <c r="BL4483"/>
      <c r="BM4483"/>
      <c r="BN4483" s="10">
        <v>0</v>
      </c>
      <c r="BO4483" s="10"/>
      <c r="BP4483" s="10"/>
      <c r="BQ4483" s="10"/>
      <c r="BR4483" s="10"/>
      <c r="BS4483" s="10"/>
      <c r="BT4483" s="10"/>
      <c r="BU4483" s="10"/>
      <c r="BV4483" s="1" t="str">
        <f>Запрос1[[#This Row],[Менеджер]]</f>
        <v>Керимбек Нурбосын</v>
      </c>
      <c r="BW4483" s="1" t="str">
        <f>Запрос1[[#This Row],[Дирекция]]</f>
        <v>Южная дирекция</v>
      </c>
      <c r="BX4483" s="1" t="str">
        <f t="shared" si="69"/>
        <v>Киреев Абат</v>
      </c>
      <c r="BY4483" s="1" t="str">
        <f t="shared" si="69"/>
        <v/>
      </c>
      <c r="CA4483" t="str">
        <f>Запрос1[[#This Row],[родитель]]</f>
        <v>Киреев Абат</v>
      </c>
      <c r="CB4483" t="str">
        <f>Запрос1[[#This Row],[БИНРодителя]]</f>
        <v/>
      </c>
    </row>
    <row r="4484" spans="1:80" x14ac:dyDescent="0.3">
      <c r="A4484" t="s">
        <v>4110</v>
      </c>
      <c r="B4484" t="s">
        <v>4959</v>
      </c>
      <c r="C4484"/>
      <c r="D4484"/>
      <c r="E4484"/>
      <c r="F4484"/>
      <c r="G4484"/>
      <c r="H4484" t="s">
        <v>9023</v>
      </c>
      <c r="I4484" t="s">
        <v>9024</v>
      </c>
      <c r="J4484" t="s">
        <v>9024</v>
      </c>
      <c r="K4484" t="s">
        <v>9023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 s="8"/>
      <c r="S4484" s="8"/>
      <c r="T4484" s="8"/>
      <c r="U4484" s="8"/>
      <c r="V4484" s="8">
        <v>250000</v>
      </c>
      <c r="W4484" s="8"/>
      <c r="X4484" s="8"/>
      <c r="Y4484" s="8"/>
      <c r="Z4484" s="8"/>
      <c r="AA4484" s="8"/>
      <c r="AB4484" s="8">
        <v>250000</v>
      </c>
      <c r="AC4484" s="8"/>
      <c r="AD4484"/>
      <c r="AE4484"/>
      <c r="AF4484"/>
      <c r="AG4484"/>
      <c r="AH4484">
        <v>100</v>
      </c>
      <c r="AI4484"/>
      <c r="AJ4484" s="8"/>
      <c r="AK4484" s="8"/>
      <c r="AL4484" s="8"/>
      <c r="AM4484" s="8"/>
      <c r="AN4484" s="8">
        <v>250000</v>
      </c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8"/>
      <c r="BE4484" s="8"/>
      <c r="BF4484" s="8"/>
      <c r="BG4484" s="8"/>
      <c r="BH4484" s="8"/>
      <c r="BI4484" s="8"/>
      <c r="BJ4484" s="8"/>
      <c r="BK4484" s="8"/>
      <c r="BL4484"/>
      <c r="BM4484"/>
      <c r="BN4484" s="10">
        <v>0</v>
      </c>
      <c r="BO4484" s="10"/>
      <c r="BP4484" s="10"/>
      <c r="BQ4484" s="10"/>
      <c r="BR4484" s="10"/>
      <c r="BS4484" s="10"/>
      <c r="BT4484" s="10"/>
      <c r="BU4484" s="10"/>
      <c r="BV4484" s="1" t="str">
        <f>Запрос1[[#This Row],[Менеджер]]</f>
        <v>Керимбек Нурбосын</v>
      </c>
      <c r="BW4484" s="1" t="str">
        <f>Запрос1[[#This Row],[Дирекция]]</f>
        <v>Южная дирекция</v>
      </c>
      <c r="BX4484" s="1" t="str">
        <f t="shared" ref="BX4484:BY4547" si="70">CA4484</f>
        <v>Курбанова Гульмира Асанкызы</v>
      </c>
      <c r="BY4484" s="1" t="str">
        <f t="shared" si="70"/>
        <v>960701401034</v>
      </c>
      <c r="CA4484" t="str">
        <f>Запрос1[[#This Row],[родитель]]</f>
        <v>Курбанова Гульмира Асанкызы</v>
      </c>
      <c r="CB4484" t="str">
        <f>Запрос1[[#This Row],[БИНРодителя]]</f>
        <v>960701401034</v>
      </c>
    </row>
    <row r="4485" spans="1:80" x14ac:dyDescent="0.3">
      <c r="A4485" t="s">
        <v>4110</v>
      </c>
      <c r="B4485" t="s">
        <v>4959</v>
      </c>
      <c r="C4485"/>
      <c r="D4485"/>
      <c r="E4485"/>
      <c r="F4485"/>
      <c r="G4485"/>
      <c r="H4485" t="s">
        <v>12683</v>
      </c>
      <c r="I4485" t="s">
        <v>7654</v>
      </c>
      <c r="J4485" t="s">
        <v>7654</v>
      </c>
      <c r="K4485" t="s">
        <v>12683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 s="8"/>
      <c r="S4485" s="8"/>
      <c r="T4485" s="8"/>
      <c r="U4485" s="8"/>
      <c r="V4485" s="8">
        <v>3372440</v>
      </c>
      <c r="W4485" s="8"/>
      <c r="X4485" s="8"/>
      <c r="Y4485" s="8"/>
      <c r="Z4485" s="8"/>
      <c r="AA4485" s="8"/>
      <c r="AB4485" s="8">
        <v>3372440</v>
      </c>
      <c r="AC4485" s="8"/>
      <c r="AD4485"/>
      <c r="AE4485"/>
      <c r="AF4485"/>
      <c r="AG4485"/>
      <c r="AH4485">
        <v>100</v>
      </c>
      <c r="AI4485"/>
      <c r="AJ4485" s="8"/>
      <c r="AK4485" s="8"/>
      <c r="AL4485" s="8"/>
      <c r="AM4485" s="8"/>
      <c r="AN4485" s="8">
        <v>3372440</v>
      </c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8"/>
      <c r="BG4485" s="8"/>
      <c r="BH4485" s="8"/>
      <c r="BI4485" s="8"/>
      <c r="BJ4485" s="8"/>
      <c r="BK4485" s="8"/>
      <c r="BL4485"/>
      <c r="BM4485"/>
      <c r="BN4485" s="10">
        <v>0</v>
      </c>
      <c r="BO4485" s="10"/>
      <c r="BP4485" s="10"/>
      <c r="BQ4485" s="10"/>
      <c r="BR4485" s="10"/>
      <c r="BS4485" s="10"/>
      <c r="BT4485" s="10"/>
      <c r="BU4485" s="10"/>
      <c r="BV4485" s="1" t="str">
        <f>Запрос1[[#This Row],[Менеджер]]</f>
        <v>Керимбек Нурбосын</v>
      </c>
      <c r="BW4485" s="1" t="str">
        <f>Запрос1[[#This Row],[Дирекция]]</f>
        <v>Южная дирекция</v>
      </c>
      <c r="BX4485" s="1" t="str">
        <f t="shared" si="70"/>
        <v>Сабиров Шухрат Ибрайимович</v>
      </c>
      <c r="BY4485" s="1" t="str">
        <f t="shared" si="70"/>
        <v>870929300794</v>
      </c>
      <c r="CA4485" t="str">
        <f>Запрос1[[#This Row],[родитель]]</f>
        <v>Сабиров Шухрат Ибрайимович</v>
      </c>
      <c r="CB4485" t="str">
        <f>Запрос1[[#This Row],[БИНРодителя]]</f>
        <v>870929300794</v>
      </c>
    </row>
    <row r="4486" spans="1:80" x14ac:dyDescent="0.3">
      <c r="A4486" t="s">
        <v>4110</v>
      </c>
      <c r="B4486" t="s">
        <v>4959</v>
      </c>
      <c r="C4486"/>
      <c r="D4486" t="s">
        <v>870</v>
      </c>
      <c r="E4486" t="s">
        <v>5297</v>
      </c>
      <c r="F4486" t="s">
        <v>5366</v>
      </c>
      <c r="G4486" t="s">
        <v>2110</v>
      </c>
      <c r="H4486" t="s">
        <v>6548</v>
      </c>
      <c r="I4486" t="s">
        <v>6549</v>
      </c>
      <c r="J4486" t="s">
        <v>6549</v>
      </c>
      <c r="K4486" t="s">
        <v>6548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 s="8"/>
      <c r="S4486" s="8"/>
      <c r="T4486" s="8">
        <v>255500</v>
      </c>
      <c r="U4486" s="8"/>
      <c r="V4486" s="8"/>
      <c r="W4486" s="8"/>
      <c r="X4486" s="8"/>
      <c r="Y4486" s="8"/>
      <c r="Z4486" s="8">
        <v>255500</v>
      </c>
      <c r="AA4486" s="8"/>
      <c r="AB4486" s="8"/>
      <c r="AC4486" s="8"/>
      <c r="AD4486"/>
      <c r="AE4486"/>
      <c r="AF4486">
        <v>100</v>
      </c>
      <c r="AG4486"/>
      <c r="AH4486"/>
      <c r="AI4486"/>
      <c r="AJ4486" s="8"/>
      <c r="AK4486" s="8"/>
      <c r="AL4486" s="8">
        <v>255500</v>
      </c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8"/>
      <c r="BE4486" s="8"/>
      <c r="BF4486" s="8"/>
      <c r="BG4486" s="8"/>
      <c r="BH4486" s="8"/>
      <c r="BI4486" s="8"/>
      <c r="BJ4486" s="8"/>
      <c r="BK4486" s="8"/>
      <c r="BL4486"/>
      <c r="BM4486"/>
      <c r="BN4486" s="10">
        <v>0</v>
      </c>
      <c r="BO4486" s="10"/>
      <c r="BP4486" s="10"/>
      <c r="BQ4486" s="10"/>
      <c r="BR4486" s="10"/>
      <c r="BS4486" s="10"/>
      <c r="BT4486" s="10"/>
      <c r="BU4486" s="10"/>
      <c r="BV4486" s="1" t="str">
        <f>Запрос1[[#This Row],[Менеджер]]</f>
        <v>Керимбек Нурбосын</v>
      </c>
      <c r="BW4486" s="1" t="str">
        <f>Запрос1[[#This Row],[Дирекция]]</f>
        <v>Южная дирекция</v>
      </c>
      <c r="BX4486" s="1" t="str">
        <f t="shared" si="70"/>
        <v>КХ "Темірлан"</v>
      </c>
      <c r="BY4486" s="1" t="str">
        <f t="shared" si="70"/>
        <v>510820301994</v>
      </c>
      <c r="CA4486" t="str">
        <f>Запрос1[[#This Row],[родитель]]</f>
        <v>КХ "Темірлан"</v>
      </c>
      <c r="CB4486" t="str">
        <f>Запрос1[[#This Row],[БИНРодителя]]</f>
        <v>510820301994</v>
      </c>
    </row>
    <row r="4487" spans="1:80" x14ac:dyDescent="0.3">
      <c r="A4487" t="s">
        <v>4110</v>
      </c>
      <c r="B4487" t="s">
        <v>4959</v>
      </c>
      <c r="C4487"/>
      <c r="D4487" t="s">
        <v>870</v>
      </c>
      <c r="E4487" t="s">
        <v>4126</v>
      </c>
      <c r="F4487" t="s">
        <v>5058</v>
      </c>
      <c r="G4487" t="s">
        <v>5059</v>
      </c>
      <c r="H4487" t="s">
        <v>5060</v>
      </c>
      <c r="I4487" t="s">
        <v>5061</v>
      </c>
      <c r="J4487" t="s">
        <v>5061</v>
      </c>
      <c r="K4487" t="s">
        <v>5060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 s="8"/>
      <c r="S4487" s="8"/>
      <c r="T4487" s="8"/>
      <c r="U4487" s="8">
        <v>28450</v>
      </c>
      <c r="V4487" s="8"/>
      <c r="W4487" s="8"/>
      <c r="X4487" s="8"/>
      <c r="Y4487" s="8"/>
      <c r="Z4487" s="8"/>
      <c r="AA4487" s="8">
        <v>28450</v>
      </c>
      <c r="AB4487" s="8"/>
      <c r="AC4487" s="8"/>
      <c r="AD4487"/>
      <c r="AE4487"/>
      <c r="AF4487"/>
      <c r="AG4487">
        <v>100</v>
      </c>
      <c r="AH4487"/>
      <c r="AI4487"/>
      <c r="AJ4487" s="8"/>
      <c r="AK4487" s="8"/>
      <c r="AL4487" s="8"/>
      <c r="AM4487" s="8">
        <v>28450</v>
      </c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  <c r="BD4487" s="8"/>
      <c r="BE4487" s="8"/>
      <c r="BF4487" s="8"/>
      <c r="BG4487" s="8"/>
      <c r="BH4487" s="8"/>
      <c r="BI4487" s="8"/>
      <c r="BJ4487" s="8"/>
      <c r="BK4487" s="8"/>
      <c r="BL4487"/>
      <c r="BM4487"/>
      <c r="BN4487" s="10">
        <v>0</v>
      </c>
      <c r="BO4487" s="10"/>
      <c r="BP4487" s="10"/>
      <c r="BQ4487" s="10"/>
      <c r="BR4487" s="10"/>
      <c r="BS4487" s="10"/>
      <c r="BT4487" s="10"/>
      <c r="BU4487" s="10"/>
      <c r="BV4487" s="1" t="str">
        <f>Запрос1[[#This Row],[Менеджер]]</f>
        <v>Керимбек Нурбосын</v>
      </c>
      <c r="BW4487" s="1" t="str">
        <f>Запрос1[[#This Row],[Дирекция]]</f>
        <v>Южная дирекция</v>
      </c>
      <c r="BX4487" s="1" t="str">
        <f t="shared" si="70"/>
        <v>ИП "Organicagro"</v>
      </c>
      <c r="BY4487" s="1" t="str">
        <f t="shared" si="70"/>
        <v>850628300516</v>
      </c>
      <c r="CA4487" t="str">
        <f>Запрос1[[#This Row],[родитель]]</f>
        <v>ИП "Organicagro"</v>
      </c>
      <c r="CB4487" t="str">
        <f>Запрос1[[#This Row],[БИНРодителя]]</f>
        <v>850628300516</v>
      </c>
    </row>
    <row r="4488" spans="1:80" x14ac:dyDescent="0.3">
      <c r="A4488" t="s">
        <v>4110</v>
      </c>
      <c r="B4488" t="s">
        <v>4959</v>
      </c>
      <c r="C4488"/>
      <c r="D4488" t="s">
        <v>82</v>
      </c>
      <c r="E4488"/>
      <c r="F4488" t="s">
        <v>226</v>
      </c>
      <c r="G4488"/>
      <c r="H4488" t="s">
        <v>9025</v>
      </c>
      <c r="I4488" t="s">
        <v>9026</v>
      </c>
      <c r="J4488" t="s">
        <v>9026</v>
      </c>
      <c r="K4488" t="s">
        <v>9025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 s="8"/>
      <c r="S4488" s="8"/>
      <c r="T4488" s="8">
        <v>50000</v>
      </c>
      <c r="U4488" s="8"/>
      <c r="V4488" s="8"/>
      <c r="W4488" s="8"/>
      <c r="X4488" s="8"/>
      <c r="Y4488" s="8"/>
      <c r="Z4488" s="8">
        <v>50000</v>
      </c>
      <c r="AA4488" s="8"/>
      <c r="AB4488" s="8"/>
      <c r="AC4488" s="8"/>
      <c r="AD4488"/>
      <c r="AE4488"/>
      <c r="AF4488">
        <v>100</v>
      </c>
      <c r="AG4488"/>
      <c r="AH4488"/>
      <c r="AI4488"/>
      <c r="AJ4488" s="8"/>
      <c r="AK4488" s="8"/>
      <c r="AL4488" s="8">
        <v>50000</v>
      </c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8"/>
      <c r="BE4488" s="8"/>
      <c r="BF4488" s="8"/>
      <c r="BG4488" s="8"/>
      <c r="BH4488" s="8"/>
      <c r="BI4488" s="8"/>
      <c r="BJ4488" s="8"/>
      <c r="BK4488" s="8"/>
      <c r="BL4488"/>
      <c r="BM4488"/>
      <c r="BN4488" s="10">
        <v>0</v>
      </c>
      <c r="BO4488" s="10"/>
      <c r="BP4488" s="10"/>
      <c r="BQ4488" s="10"/>
      <c r="BR4488" s="10"/>
      <c r="BS4488" s="10"/>
      <c r="BT4488" s="10"/>
      <c r="BU4488" s="10"/>
      <c r="BV4488" s="1" t="str">
        <f>Запрос1[[#This Row],[Менеджер]]</f>
        <v>Керимбек Нурбосын</v>
      </c>
      <c r="BW4488" s="1" t="str">
        <f>Запрос1[[#This Row],[Дирекция]]</f>
        <v>Южная дирекция</v>
      </c>
      <c r="BX4488" s="1" t="str">
        <f t="shared" si="70"/>
        <v>ИП "Кукетаев"</v>
      </c>
      <c r="BY4488" s="1" t="str">
        <f t="shared" si="70"/>
        <v>861011300289</v>
      </c>
      <c r="CA4488" t="str">
        <f>Запрос1[[#This Row],[родитель]]</f>
        <v>ИП "Кукетаев"</v>
      </c>
      <c r="CB4488" t="str">
        <f>Запрос1[[#This Row],[БИНРодителя]]</f>
        <v>861011300289</v>
      </c>
    </row>
    <row r="4489" spans="1:80" x14ac:dyDescent="0.3">
      <c r="A4489" t="s">
        <v>4110</v>
      </c>
      <c r="B4489" t="s">
        <v>4959</v>
      </c>
      <c r="C4489"/>
      <c r="D4489" t="s">
        <v>82</v>
      </c>
      <c r="E4489"/>
      <c r="F4489" t="s">
        <v>94</v>
      </c>
      <c r="G4489"/>
      <c r="H4489" t="s">
        <v>9027</v>
      </c>
      <c r="I4489" t="s">
        <v>9028</v>
      </c>
      <c r="J4489" t="s">
        <v>9028</v>
      </c>
      <c r="K4489" t="s">
        <v>9027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 s="8"/>
      <c r="S4489" s="8"/>
      <c r="T4489" s="8"/>
      <c r="U4489" s="8"/>
      <c r="V4489" s="8">
        <v>5000</v>
      </c>
      <c r="W4489" s="8"/>
      <c r="X4489" s="8"/>
      <c r="Y4489" s="8"/>
      <c r="Z4489" s="8"/>
      <c r="AA4489" s="8"/>
      <c r="AB4489" s="8">
        <v>5000</v>
      </c>
      <c r="AC4489" s="8"/>
      <c r="AD4489"/>
      <c r="AE4489"/>
      <c r="AF4489"/>
      <c r="AG4489"/>
      <c r="AH4489">
        <v>100</v>
      </c>
      <c r="AI4489"/>
      <c r="AJ4489" s="8"/>
      <c r="AK4489" s="8"/>
      <c r="AL4489" s="8"/>
      <c r="AM4489" s="8"/>
      <c r="AN4489" s="8">
        <v>5000</v>
      </c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  <c r="BF4489" s="8"/>
      <c r="BG4489" s="8"/>
      <c r="BH4489" s="8"/>
      <c r="BI4489" s="8"/>
      <c r="BJ4489" s="8"/>
      <c r="BK4489" s="8"/>
      <c r="BL4489"/>
      <c r="BM4489"/>
      <c r="BN4489" s="10">
        <v>0</v>
      </c>
      <c r="BO4489" s="10"/>
      <c r="BP4489" s="10"/>
      <c r="BQ4489" s="10"/>
      <c r="BR4489" s="10"/>
      <c r="BS4489" s="10"/>
      <c r="BT4489" s="10"/>
      <c r="BU4489" s="10"/>
      <c r="BV4489" s="1" t="str">
        <f>Запрос1[[#This Row],[Менеджер]]</f>
        <v>Керимбек Нурбосын</v>
      </c>
      <c r="BW4489" s="1" t="str">
        <f>Запрос1[[#This Row],[Дирекция]]</f>
        <v>Южная дирекция</v>
      </c>
      <c r="BX4489" s="1" t="str">
        <f t="shared" si="70"/>
        <v>Касымжанов Булат Муратович</v>
      </c>
      <c r="BY4489" s="1" t="str">
        <f t="shared" si="70"/>
        <v>801217300476</v>
      </c>
      <c r="CA4489" t="str">
        <f>Запрос1[[#This Row],[родитель]]</f>
        <v>Касымжанов Булат Муратович</v>
      </c>
      <c r="CB4489" t="str">
        <f>Запрос1[[#This Row],[БИНРодителя]]</f>
        <v>801217300476</v>
      </c>
    </row>
    <row r="4490" spans="1:80" x14ac:dyDescent="0.3">
      <c r="A4490" t="s">
        <v>4110</v>
      </c>
      <c r="B4490" t="s">
        <v>4959</v>
      </c>
      <c r="C4490"/>
      <c r="D4490" t="s">
        <v>97</v>
      </c>
      <c r="E4490" t="s">
        <v>4987</v>
      </c>
      <c r="F4490" t="s">
        <v>4988</v>
      </c>
      <c r="G4490" t="s">
        <v>5181</v>
      </c>
      <c r="H4490" t="s">
        <v>4990</v>
      </c>
      <c r="I4490" t="s">
        <v>4991</v>
      </c>
      <c r="J4490" t="s">
        <v>9029</v>
      </c>
      <c r="K4490" t="s">
        <v>9030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 s="8"/>
      <c r="S4490" s="8"/>
      <c r="T4490" s="8"/>
      <c r="U4490" s="8"/>
      <c r="V4490" s="8">
        <v>125000</v>
      </c>
      <c r="W4490" s="8"/>
      <c r="X4490" s="8"/>
      <c r="Y4490" s="8"/>
      <c r="Z4490" s="8"/>
      <c r="AA4490" s="8"/>
      <c r="AB4490" s="8">
        <v>125000</v>
      </c>
      <c r="AC4490" s="8"/>
      <c r="AD4490"/>
      <c r="AE4490"/>
      <c r="AF4490"/>
      <c r="AG4490"/>
      <c r="AH4490">
        <v>100</v>
      </c>
      <c r="AI4490"/>
      <c r="AJ4490" s="8"/>
      <c r="AK4490" s="8"/>
      <c r="AL4490" s="8"/>
      <c r="AM4490" s="8"/>
      <c r="AN4490" s="8">
        <v>125000</v>
      </c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8"/>
      <c r="BE4490" s="8"/>
      <c r="BF4490" s="8"/>
      <c r="BG4490" s="8"/>
      <c r="BH4490" s="8"/>
      <c r="BI4490" s="8">
        <v>204400</v>
      </c>
      <c r="BJ4490" s="8"/>
      <c r="BK4490" s="8"/>
      <c r="BL4490"/>
      <c r="BM4490">
        <v>0</v>
      </c>
      <c r="BN4490" s="10">
        <v>0</v>
      </c>
      <c r="BO4490" s="10"/>
      <c r="BP4490" s="10"/>
      <c r="BQ4490" s="10"/>
      <c r="BR4490" s="10"/>
      <c r="BS4490" s="10"/>
      <c r="BT4490" s="10"/>
      <c r="BU4490" s="10"/>
      <c r="BV4490" s="1" t="str">
        <f>Запрос1[[#This Row],[Менеджер]]</f>
        <v>Керимбек Нурбосын</v>
      </c>
      <c r="BW4490" s="1" t="str">
        <f>Запрос1[[#This Row],[Дирекция]]</f>
        <v>Южная дирекция</v>
      </c>
      <c r="BX4490" s="1" t="str">
        <f t="shared" si="70"/>
        <v>КХ "Мехрали"</v>
      </c>
      <c r="BY4490" s="1" t="str">
        <f t="shared" si="70"/>
        <v>650608301424</v>
      </c>
      <c r="CA4490" t="str">
        <f>Запрос1[[#This Row],[родитель]]</f>
        <v>КХ "Мехрали"</v>
      </c>
      <c r="CB4490" t="str">
        <f>Запрос1[[#This Row],[БИНРодителя]]</f>
        <v>650608301424</v>
      </c>
    </row>
    <row r="4491" spans="1:80" x14ac:dyDescent="0.3">
      <c r="A4491" t="s">
        <v>4110</v>
      </c>
      <c r="B4491" t="s">
        <v>4959</v>
      </c>
      <c r="C4491"/>
      <c r="D4491" t="s">
        <v>69</v>
      </c>
      <c r="E4491" t="s">
        <v>4994</v>
      </c>
      <c r="F4491" t="s">
        <v>5238</v>
      </c>
      <c r="G4491" t="s">
        <v>5239</v>
      </c>
      <c r="H4491" t="s">
        <v>9031</v>
      </c>
      <c r="I4491" t="s">
        <v>9032</v>
      </c>
      <c r="J4491" t="s">
        <v>9032</v>
      </c>
      <c r="K4491" t="s">
        <v>9031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</v>
      </c>
      <c r="R4491" s="8"/>
      <c r="S4491" s="8"/>
      <c r="T4491" s="8"/>
      <c r="U4491" s="8"/>
      <c r="V4491" s="8">
        <v>1292240</v>
      </c>
      <c r="W4491" s="8">
        <v>1935809</v>
      </c>
      <c r="X4491" s="8"/>
      <c r="Y4491" s="8"/>
      <c r="Z4491" s="8"/>
      <c r="AA4491" s="8"/>
      <c r="AB4491" s="8">
        <v>948490</v>
      </c>
      <c r="AC4491" s="8">
        <v>1935809</v>
      </c>
      <c r="AD4491"/>
      <c r="AE4491"/>
      <c r="AF4491"/>
      <c r="AG4491"/>
      <c r="AH4491">
        <v>73.400000000000006</v>
      </c>
      <c r="AI4491">
        <v>100</v>
      </c>
      <c r="AJ4491" s="8"/>
      <c r="AK4491" s="8"/>
      <c r="AL4491" s="8"/>
      <c r="AM4491" s="8"/>
      <c r="AN4491" s="8">
        <v>1292240</v>
      </c>
      <c r="AO4491" s="8">
        <v>1935809</v>
      </c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  <c r="BD4491" s="8"/>
      <c r="BE4491" s="8"/>
      <c r="BF4491" s="8"/>
      <c r="BG4491" s="8"/>
      <c r="BH4491" s="8"/>
      <c r="BI4491" s="8">
        <v>9729440</v>
      </c>
      <c r="BJ4491" s="8"/>
      <c r="BK4491" s="8"/>
      <c r="BL4491"/>
      <c r="BM4491">
        <v>0</v>
      </c>
      <c r="BN4491" s="10">
        <v>0</v>
      </c>
      <c r="BO4491" s="10"/>
      <c r="BP4491" s="10"/>
      <c r="BQ4491" s="10"/>
      <c r="BR4491" s="10"/>
      <c r="BS4491" s="10"/>
      <c r="BT4491" s="10"/>
      <c r="BU4491" s="10"/>
      <c r="BV4491" s="1" t="str">
        <f>Запрос1[[#This Row],[Менеджер]]</f>
        <v>Керимбек Нурбосын</v>
      </c>
      <c r="BW4491" s="1" t="str">
        <f>Запрос1[[#This Row],[Дирекция]]</f>
        <v>Южная дирекция</v>
      </c>
      <c r="BX4491" s="1" t="str">
        <f t="shared" si="70"/>
        <v>ТОО "Тюлькубас Транс Сервис"</v>
      </c>
      <c r="BY4491" s="1" t="str">
        <f t="shared" si="70"/>
        <v>070540007572</v>
      </c>
      <c r="CA4491" t="str">
        <f>Запрос1[[#This Row],[родитель]]</f>
        <v>ТОО "Тюлькубас Транс Сервис"</v>
      </c>
      <c r="CB4491" t="str">
        <f>Запрос1[[#This Row],[БИНРодителя]]</f>
        <v>070540007572</v>
      </c>
    </row>
    <row r="4492" spans="1:80" x14ac:dyDescent="0.3">
      <c r="A4492" t="s">
        <v>4110</v>
      </c>
      <c r="B4492" t="s">
        <v>4943</v>
      </c>
      <c r="C4492"/>
      <c r="D4492"/>
      <c r="E4492"/>
      <c r="F4492"/>
      <c r="G4492"/>
      <c r="H4492" t="s">
        <v>12740</v>
      </c>
      <c r="I4492" t="s">
        <v>12741</v>
      </c>
      <c r="J4492" t="s">
        <v>12741</v>
      </c>
      <c r="K4492" t="s">
        <v>12740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 s="8"/>
      <c r="S4492" s="8"/>
      <c r="T4492" s="8"/>
      <c r="U4492" s="8"/>
      <c r="V4492" s="8"/>
      <c r="W4492" s="8">
        <v>36500</v>
      </c>
      <c r="X4492" s="8"/>
      <c r="Y4492" s="8"/>
      <c r="Z4492" s="8"/>
      <c r="AA4492" s="8"/>
      <c r="AB4492" s="8"/>
      <c r="AC4492" s="8">
        <v>36500</v>
      </c>
      <c r="AD4492"/>
      <c r="AE4492"/>
      <c r="AF4492"/>
      <c r="AG4492"/>
      <c r="AH4492"/>
      <c r="AI4492">
        <v>100</v>
      </c>
      <c r="AJ4492" s="8"/>
      <c r="AK4492" s="8"/>
      <c r="AL4492" s="8"/>
      <c r="AM4492" s="8"/>
      <c r="AN4492" s="8"/>
      <c r="AO4492" s="8">
        <v>36500</v>
      </c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8"/>
      <c r="BE4492" s="8"/>
      <c r="BF4492" s="8"/>
      <c r="BG4492" s="8"/>
      <c r="BH4492" s="8"/>
      <c r="BI4492" s="8"/>
      <c r="BJ4492" s="8"/>
      <c r="BK4492" s="8"/>
      <c r="BL4492"/>
      <c r="BM4492"/>
      <c r="BN4492" s="10">
        <v>0</v>
      </c>
      <c r="BO4492" s="10"/>
      <c r="BP4492" s="10"/>
      <c r="BQ4492" s="10"/>
      <c r="BR4492" s="10"/>
      <c r="BS4492" s="10"/>
      <c r="BT4492" s="10"/>
      <c r="BU4492" s="10"/>
      <c r="BV4492" s="1" t="str">
        <f>Запрос1[[#This Row],[Менеджер]]</f>
        <v>Каштасп Әбурайхан</v>
      </c>
      <c r="BW4492" s="1" t="str">
        <f>Запрос1[[#This Row],[Дирекция]]</f>
        <v>Южная дирекция</v>
      </c>
      <c r="BX4492" s="1" t="str">
        <f t="shared" si="70"/>
        <v>Кеңес Өркен Берікұлы</v>
      </c>
      <c r="BY4492" s="1" t="str">
        <f t="shared" si="70"/>
        <v>961219300637</v>
      </c>
      <c r="CA4492" t="str">
        <f>Запрос1[[#This Row],[родитель]]</f>
        <v>Кеңес Өркен Берікұлы</v>
      </c>
      <c r="CB4492" t="str">
        <f>Запрос1[[#This Row],[БИНРодителя]]</f>
        <v>961219300637</v>
      </c>
    </row>
    <row r="4493" spans="1:80" x14ac:dyDescent="0.3">
      <c r="A4493" t="s">
        <v>4110</v>
      </c>
      <c r="B4493" t="s">
        <v>4943</v>
      </c>
      <c r="C4493"/>
      <c r="D4493" t="s">
        <v>870</v>
      </c>
      <c r="E4493" t="s">
        <v>871</v>
      </c>
      <c r="F4493" t="s">
        <v>9848</v>
      </c>
      <c r="G4493" t="s">
        <v>8849</v>
      </c>
      <c r="H4493" t="s">
        <v>12742</v>
      </c>
      <c r="I4493" t="s">
        <v>12743</v>
      </c>
      <c r="J4493" t="s">
        <v>12743</v>
      </c>
      <c r="K4493" t="s">
        <v>12742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 s="8"/>
      <c r="S4493" s="8"/>
      <c r="T4493" s="8"/>
      <c r="U4493" s="8"/>
      <c r="V4493" s="8"/>
      <c r="W4493" s="8">
        <v>711480</v>
      </c>
      <c r="X4493" s="8"/>
      <c r="Y4493" s="8"/>
      <c r="Z4493" s="8"/>
      <c r="AA4493" s="8"/>
      <c r="AB4493" s="8"/>
      <c r="AC4493" s="8">
        <v>711480</v>
      </c>
      <c r="AD4493"/>
      <c r="AE4493"/>
      <c r="AF4493"/>
      <c r="AG4493"/>
      <c r="AH4493"/>
      <c r="AI4493">
        <v>100</v>
      </c>
      <c r="AJ4493" s="8"/>
      <c r="AK4493" s="8"/>
      <c r="AL4493" s="8"/>
      <c r="AM4493" s="8"/>
      <c r="AN4493" s="8"/>
      <c r="AO4493" s="8">
        <v>711480</v>
      </c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  <c r="BF4493" s="8"/>
      <c r="BG4493" s="8"/>
      <c r="BH4493" s="8"/>
      <c r="BI4493" s="8"/>
      <c r="BJ4493" s="8"/>
      <c r="BK4493" s="8"/>
      <c r="BL4493"/>
      <c r="BM4493"/>
      <c r="BN4493" s="10">
        <v>0</v>
      </c>
      <c r="BO4493" s="10"/>
      <c r="BP4493" s="10"/>
      <c r="BQ4493" s="10"/>
      <c r="BR4493" s="10"/>
      <c r="BS4493" s="10"/>
      <c r="BT4493" s="10"/>
      <c r="BU4493" s="10"/>
      <c r="BV4493" s="1" t="str">
        <f>Запрос1[[#This Row],[Менеджер]]</f>
        <v>Каштасп Әбурайхан</v>
      </c>
      <c r="BW4493" s="1" t="str">
        <f>Запрос1[[#This Row],[Дирекция]]</f>
        <v>Южная дирекция</v>
      </c>
      <c r="BX4493" s="1" t="str">
        <f t="shared" si="70"/>
        <v>КХ "Омаров"</v>
      </c>
      <c r="BY4493" s="1" t="str">
        <f t="shared" si="70"/>
        <v>540217301387</v>
      </c>
      <c r="CA4493" t="str">
        <f>Запрос1[[#This Row],[родитель]]</f>
        <v>КХ "Омаров"</v>
      </c>
      <c r="CB4493" t="str">
        <f>Запрос1[[#This Row],[БИНРодителя]]</f>
        <v>540217301387</v>
      </c>
    </row>
    <row r="4494" spans="1:80" x14ac:dyDescent="0.3">
      <c r="A4494" t="s">
        <v>4110</v>
      </c>
      <c r="B4494" t="s">
        <v>4943</v>
      </c>
      <c r="C4494"/>
      <c r="D4494" t="s">
        <v>870</v>
      </c>
      <c r="E4494" t="s">
        <v>871</v>
      </c>
      <c r="F4494" t="s">
        <v>9848</v>
      </c>
      <c r="G4494" t="s">
        <v>8849</v>
      </c>
      <c r="H4494" t="s">
        <v>12744</v>
      </c>
      <c r="I4494" t="s">
        <v>12745</v>
      </c>
      <c r="J4494" t="s">
        <v>12745</v>
      </c>
      <c r="K4494" t="s">
        <v>12744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 s="8"/>
      <c r="S4494" s="8"/>
      <c r="T4494" s="8"/>
      <c r="U4494" s="8"/>
      <c r="V4494" s="8"/>
      <c r="W4494" s="8">
        <v>594195</v>
      </c>
      <c r="X4494" s="8"/>
      <c r="Y4494" s="8"/>
      <c r="Z4494" s="8"/>
      <c r="AA4494" s="8"/>
      <c r="AB4494" s="8"/>
      <c r="AC4494" s="8">
        <v>594195</v>
      </c>
      <c r="AD4494"/>
      <c r="AE4494"/>
      <c r="AF4494"/>
      <c r="AG4494"/>
      <c r="AH4494"/>
      <c r="AI4494">
        <v>100</v>
      </c>
      <c r="AJ4494" s="8"/>
      <c r="AK4494" s="8"/>
      <c r="AL4494" s="8"/>
      <c r="AM4494" s="8"/>
      <c r="AN4494" s="8"/>
      <c r="AO4494" s="8">
        <v>594195</v>
      </c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  <c r="BF4494" s="8"/>
      <c r="BG4494" s="8"/>
      <c r="BH4494" s="8"/>
      <c r="BI4494" s="8"/>
      <c r="BJ4494" s="8"/>
      <c r="BK4494" s="8"/>
      <c r="BL4494"/>
      <c r="BM4494"/>
      <c r="BN4494" s="10">
        <v>0</v>
      </c>
      <c r="BO4494" s="10"/>
      <c r="BP4494" s="10"/>
      <c r="BQ4494" s="10"/>
      <c r="BR4494" s="10"/>
      <c r="BS4494" s="10"/>
      <c r="BT4494" s="10"/>
      <c r="BU4494" s="10"/>
      <c r="BV4494" s="1" t="str">
        <f>Запрос1[[#This Row],[Менеджер]]</f>
        <v>Каштасп Әбурайхан</v>
      </c>
      <c r="BW4494" s="1" t="str">
        <f>Запрос1[[#This Row],[Дирекция]]</f>
        <v>Южная дирекция</v>
      </c>
      <c r="BX4494" s="1" t="str">
        <f t="shared" si="70"/>
        <v>ТОО "AYLIN FRUIT"</v>
      </c>
      <c r="BY4494" s="1" t="str">
        <f t="shared" si="70"/>
        <v>181140028576</v>
      </c>
      <c r="CA4494" t="str">
        <f>Запрос1[[#This Row],[родитель]]</f>
        <v>ТОО "AYLIN FRUIT"</v>
      </c>
      <c r="CB4494" t="str">
        <f>Запрос1[[#This Row],[БИНРодителя]]</f>
        <v>181140028576</v>
      </c>
    </row>
    <row r="4495" spans="1:80" x14ac:dyDescent="0.3">
      <c r="A4495" t="s">
        <v>4110</v>
      </c>
      <c r="B4495" t="s">
        <v>4943</v>
      </c>
      <c r="C4495"/>
      <c r="D4495" t="s">
        <v>870</v>
      </c>
      <c r="E4495" t="s">
        <v>871</v>
      </c>
      <c r="F4495" t="s">
        <v>9848</v>
      </c>
      <c r="G4495" t="s">
        <v>8849</v>
      </c>
      <c r="H4495" t="s">
        <v>12746</v>
      </c>
      <c r="I4495" t="s">
        <v>12747</v>
      </c>
      <c r="J4495" t="s">
        <v>12747</v>
      </c>
      <c r="K4495" t="s">
        <v>12746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 s="8"/>
      <c r="S4495" s="8"/>
      <c r="T4495" s="8"/>
      <c r="U4495" s="8"/>
      <c r="V4495" s="8"/>
      <c r="W4495" s="8">
        <v>594195</v>
      </c>
      <c r="X4495" s="8"/>
      <c r="Y4495" s="8"/>
      <c r="Z4495" s="8"/>
      <c r="AA4495" s="8"/>
      <c r="AB4495" s="8"/>
      <c r="AC4495" s="8">
        <v>594195</v>
      </c>
      <c r="AD4495"/>
      <c r="AE4495"/>
      <c r="AF4495"/>
      <c r="AG4495"/>
      <c r="AH4495"/>
      <c r="AI4495">
        <v>100</v>
      </c>
      <c r="AJ4495" s="8"/>
      <c r="AK4495" s="8"/>
      <c r="AL4495" s="8"/>
      <c r="AM4495" s="8"/>
      <c r="AN4495" s="8"/>
      <c r="AO4495" s="8">
        <v>594195</v>
      </c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  <c r="BD4495" s="8"/>
      <c r="BE4495" s="8"/>
      <c r="BF4495" s="8"/>
      <c r="BG4495" s="8"/>
      <c r="BH4495" s="8"/>
      <c r="BI4495" s="8"/>
      <c r="BJ4495" s="8"/>
      <c r="BK4495" s="8"/>
      <c r="BL4495"/>
      <c r="BM4495"/>
      <c r="BN4495" s="10">
        <v>0</v>
      </c>
      <c r="BO4495" s="10"/>
      <c r="BP4495" s="10"/>
      <c r="BQ4495" s="10"/>
      <c r="BR4495" s="10"/>
      <c r="BS4495" s="10"/>
      <c r="BT4495" s="10"/>
      <c r="BU4495" s="10"/>
      <c r="BV4495" s="1" t="str">
        <f>Запрос1[[#This Row],[Менеджер]]</f>
        <v>Каштасп Әбурайхан</v>
      </c>
      <c r="BW4495" s="1" t="str">
        <f>Запрос1[[#This Row],[Дирекция]]</f>
        <v>Южная дирекция</v>
      </c>
      <c r="BX4495" s="1" t="str">
        <f t="shared" si="70"/>
        <v>ТОО "NEW CREATURE"</v>
      </c>
      <c r="BY4495" s="1" t="str">
        <f t="shared" si="70"/>
        <v>181140030062</v>
      </c>
      <c r="CA4495" t="str">
        <f>Запрос1[[#This Row],[родитель]]</f>
        <v>ТОО "NEW CREATURE"</v>
      </c>
      <c r="CB4495" t="str">
        <f>Запрос1[[#This Row],[БИНРодителя]]</f>
        <v>181140030062</v>
      </c>
    </row>
    <row r="4496" spans="1:80" x14ac:dyDescent="0.3">
      <c r="A4496" t="s">
        <v>4110</v>
      </c>
      <c r="B4496" t="s">
        <v>4943</v>
      </c>
      <c r="C4496"/>
      <c r="D4496" t="s">
        <v>870</v>
      </c>
      <c r="E4496" t="s">
        <v>871</v>
      </c>
      <c r="F4496" t="s">
        <v>5155</v>
      </c>
      <c r="G4496" t="s">
        <v>4035</v>
      </c>
      <c r="H4496" t="s">
        <v>12748</v>
      </c>
      <c r="I4496" t="s">
        <v>12749</v>
      </c>
      <c r="J4496" t="s">
        <v>12749</v>
      </c>
      <c r="K4496" t="s">
        <v>12748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 s="8"/>
      <c r="S4496" s="8"/>
      <c r="T4496" s="8"/>
      <c r="U4496" s="8"/>
      <c r="V4496" s="8"/>
      <c r="W4496" s="8">
        <v>605450</v>
      </c>
      <c r="X4496" s="8"/>
      <c r="Y4496" s="8"/>
      <c r="Z4496" s="8"/>
      <c r="AA4496" s="8"/>
      <c r="AB4496" s="8"/>
      <c r="AC4496" s="8">
        <v>605450</v>
      </c>
      <c r="AD4496"/>
      <c r="AE4496"/>
      <c r="AF4496"/>
      <c r="AG4496"/>
      <c r="AH4496"/>
      <c r="AI4496">
        <v>100</v>
      </c>
      <c r="AJ4496" s="8"/>
      <c r="AK4496" s="8"/>
      <c r="AL4496" s="8"/>
      <c r="AM4496" s="8"/>
      <c r="AN4496" s="8"/>
      <c r="AO4496" s="8">
        <v>605450</v>
      </c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8"/>
      <c r="BE4496" s="8"/>
      <c r="BF4496" s="8"/>
      <c r="BG4496" s="8"/>
      <c r="BH4496" s="8"/>
      <c r="BI4496" s="8"/>
      <c r="BJ4496" s="8"/>
      <c r="BK4496" s="8"/>
      <c r="BL4496"/>
      <c r="BM4496"/>
      <c r="BN4496" s="10">
        <v>0</v>
      </c>
      <c r="BO4496" s="10"/>
      <c r="BP4496" s="10"/>
      <c r="BQ4496" s="10"/>
      <c r="BR4496" s="10"/>
      <c r="BS4496" s="10"/>
      <c r="BT4496" s="10"/>
      <c r="BU4496" s="10"/>
      <c r="BV4496" s="1" t="str">
        <f>Запрос1[[#This Row],[Менеджер]]</f>
        <v>Каштасп Әбурайхан</v>
      </c>
      <c r="BW4496" s="1" t="str">
        <f>Запрос1[[#This Row],[Дирекция]]</f>
        <v>Южная дирекция</v>
      </c>
      <c r="BX4496" s="1" t="str">
        <f t="shared" si="70"/>
        <v>ТОО "COOLPYNAI"</v>
      </c>
      <c r="BY4496" s="1" t="str">
        <f t="shared" si="70"/>
        <v>210540010315</v>
      </c>
      <c r="CA4496" t="str">
        <f>Запрос1[[#This Row],[родитель]]</f>
        <v>ТОО "COOLPYNAI"</v>
      </c>
      <c r="CB4496" t="str">
        <f>Запрос1[[#This Row],[БИНРодителя]]</f>
        <v>210540010315</v>
      </c>
    </row>
    <row r="4497" spans="1:80" x14ac:dyDescent="0.3">
      <c r="A4497" t="s">
        <v>4110</v>
      </c>
      <c r="B4497" t="s">
        <v>4943</v>
      </c>
      <c r="C4497"/>
      <c r="D4497" t="s">
        <v>870</v>
      </c>
      <c r="E4497" t="s">
        <v>871</v>
      </c>
      <c r="F4497" t="s">
        <v>5155</v>
      </c>
      <c r="G4497" t="s">
        <v>5156</v>
      </c>
      <c r="H4497" t="s">
        <v>12750</v>
      </c>
      <c r="I4497" t="s">
        <v>12751</v>
      </c>
      <c r="J4497" t="s">
        <v>12751</v>
      </c>
      <c r="K4497" t="s">
        <v>12750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 s="8"/>
      <c r="S4497" s="8"/>
      <c r="T4497" s="8"/>
      <c r="U4497" s="8"/>
      <c r="V4497" s="8"/>
      <c r="W4497" s="8">
        <v>594195</v>
      </c>
      <c r="X4497" s="8"/>
      <c r="Y4497" s="8"/>
      <c r="Z4497" s="8"/>
      <c r="AA4497" s="8"/>
      <c r="AB4497" s="8"/>
      <c r="AC4497" s="8">
        <v>594195</v>
      </c>
      <c r="AD4497"/>
      <c r="AE4497"/>
      <c r="AF4497"/>
      <c r="AG4497"/>
      <c r="AH4497"/>
      <c r="AI4497">
        <v>100</v>
      </c>
      <c r="AJ4497" s="8"/>
      <c r="AK4497" s="8"/>
      <c r="AL4497" s="8"/>
      <c r="AM4497" s="8"/>
      <c r="AN4497" s="8"/>
      <c r="AO4497" s="8">
        <v>594195</v>
      </c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  <c r="BD4497" s="8"/>
      <c r="BE4497" s="8"/>
      <c r="BF4497" s="8"/>
      <c r="BG4497" s="8"/>
      <c r="BH4497" s="8"/>
      <c r="BI4497" s="8"/>
      <c r="BJ4497" s="8"/>
      <c r="BK4497" s="8"/>
      <c r="BL4497"/>
      <c r="BM4497"/>
      <c r="BN4497" s="10">
        <v>0</v>
      </c>
      <c r="BO4497" s="10"/>
      <c r="BP4497" s="10"/>
      <c r="BQ4497" s="10"/>
      <c r="BR4497" s="10"/>
      <c r="BS4497" s="10"/>
      <c r="BT4497" s="10"/>
      <c r="BU4497" s="10"/>
      <c r="BV4497" s="1" t="str">
        <f>Запрос1[[#This Row],[Менеджер]]</f>
        <v>Каштасп Әбурайхан</v>
      </c>
      <c r="BW4497" s="1" t="str">
        <f>Запрос1[[#This Row],[Дирекция]]</f>
        <v>Южная дирекция</v>
      </c>
      <c r="BX4497" s="1" t="str">
        <f t="shared" si="70"/>
        <v>ТОО "PRICELESS COMPANY"</v>
      </c>
      <c r="BY4497" s="1" t="str">
        <f t="shared" si="70"/>
        <v>181240001355</v>
      </c>
      <c r="CA4497" t="str">
        <f>Запрос1[[#This Row],[родитель]]</f>
        <v>ТОО "PRICELESS COMPANY"</v>
      </c>
      <c r="CB4497" t="str">
        <f>Запрос1[[#This Row],[БИНРодителя]]</f>
        <v>181240001355</v>
      </c>
    </row>
    <row r="4498" spans="1:80" x14ac:dyDescent="0.3">
      <c r="A4498" t="s">
        <v>4110</v>
      </c>
      <c r="B4498" t="s">
        <v>4943</v>
      </c>
      <c r="C4498"/>
      <c r="D4498" t="s">
        <v>870</v>
      </c>
      <c r="E4498" t="s">
        <v>871</v>
      </c>
      <c r="F4498" t="s">
        <v>5042</v>
      </c>
      <c r="G4498" t="s">
        <v>5043</v>
      </c>
      <c r="H4498" t="s">
        <v>12752</v>
      </c>
      <c r="I4498" t="s">
        <v>12753</v>
      </c>
      <c r="J4498" t="s">
        <v>12753</v>
      </c>
      <c r="K4498" t="s">
        <v>12752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 s="8"/>
      <c r="S4498" s="8"/>
      <c r="T4498" s="8"/>
      <c r="U4498" s="8"/>
      <c r="V4498" s="8"/>
      <c r="W4498" s="8">
        <v>576000</v>
      </c>
      <c r="X4498" s="8"/>
      <c r="Y4498" s="8"/>
      <c r="Z4498" s="8"/>
      <c r="AA4498" s="8"/>
      <c r="AB4498" s="8"/>
      <c r="AC4498" s="8">
        <v>576000</v>
      </c>
      <c r="AD4498"/>
      <c r="AE4498"/>
      <c r="AF4498"/>
      <c r="AG4498"/>
      <c r="AH4498"/>
      <c r="AI4498">
        <v>100</v>
      </c>
      <c r="AJ4498" s="8"/>
      <c r="AK4498" s="8"/>
      <c r="AL4498" s="8"/>
      <c r="AM4498" s="8"/>
      <c r="AN4498" s="8"/>
      <c r="AO4498" s="8">
        <v>576000</v>
      </c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  <c r="BF4498" s="8"/>
      <c r="BG4498" s="8"/>
      <c r="BH4498" s="8"/>
      <c r="BI4498" s="8"/>
      <c r="BJ4498" s="8"/>
      <c r="BK4498" s="8"/>
      <c r="BL4498"/>
      <c r="BM4498"/>
      <c r="BN4498" s="10">
        <v>0</v>
      </c>
      <c r="BO4498" s="10"/>
      <c r="BP4498" s="10"/>
      <c r="BQ4498" s="10"/>
      <c r="BR4498" s="10"/>
      <c r="BS4498" s="10"/>
      <c r="BT4498" s="10"/>
      <c r="BU4498" s="10"/>
      <c r="BV4498" s="1" t="str">
        <f>Запрос1[[#This Row],[Менеджер]]</f>
        <v>Каштасп Әбурайхан</v>
      </c>
      <c r="BW4498" s="1" t="str">
        <f>Запрос1[[#This Row],[Дирекция]]</f>
        <v>Южная дирекция</v>
      </c>
      <c r="BX4498" s="1" t="str">
        <f t="shared" si="70"/>
        <v>КХ Жеміс</v>
      </c>
      <c r="BY4498" s="1" t="str">
        <f t="shared" si="70"/>
        <v>710829301856</v>
      </c>
      <c r="CA4498" t="str">
        <f>Запрос1[[#This Row],[родитель]]</f>
        <v>КХ Жеміс</v>
      </c>
      <c r="CB4498" t="str">
        <f>Запрос1[[#This Row],[БИНРодителя]]</f>
        <v>710829301856</v>
      </c>
    </row>
    <row r="4499" spans="1:80" x14ac:dyDescent="0.3">
      <c r="A4499" t="s">
        <v>4110</v>
      </c>
      <c r="B4499" t="s">
        <v>4943</v>
      </c>
      <c r="C4499"/>
      <c r="D4499" t="s">
        <v>870</v>
      </c>
      <c r="E4499" t="s">
        <v>871</v>
      </c>
      <c r="F4499" t="s">
        <v>4351</v>
      </c>
      <c r="G4499" t="s">
        <v>12781</v>
      </c>
      <c r="H4499" t="s">
        <v>12782</v>
      </c>
      <c r="I4499" t="s">
        <v>12783</v>
      </c>
      <c r="J4499" t="s">
        <v>12783</v>
      </c>
      <c r="K4499" t="s">
        <v>12782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 s="8"/>
      <c r="S4499" s="8"/>
      <c r="T4499" s="8"/>
      <c r="U4499" s="8"/>
      <c r="V4499" s="8"/>
      <c r="W4499" s="8">
        <v>438295</v>
      </c>
      <c r="X4499" s="8"/>
      <c r="Y4499" s="8"/>
      <c r="Z4499" s="8"/>
      <c r="AA4499" s="8"/>
      <c r="AB4499" s="8"/>
      <c r="AC4499" s="8">
        <v>438295</v>
      </c>
      <c r="AD4499"/>
      <c r="AE4499"/>
      <c r="AF4499"/>
      <c r="AG4499"/>
      <c r="AH4499"/>
      <c r="AI4499">
        <v>100</v>
      </c>
      <c r="AJ4499" s="8"/>
      <c r="AK4499" s="8"/>
      <c r="AL4499" s="8"/>
      <c r="AM4499" s="8"/>
      <c r="AN4499" s="8"/>
      <c r="AO4499" s="8">
        <v>438295</v>
      </c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  <c r="BF4499" s="8"/>
      <c r="BG4499" s="8"/>
      <c r="BH4499" s="8"/>
      <c r="BI4499" s="8"/>
      <c r="BJ4499" s="8"/>
      <c r="BK4499" s="8"/>
      <c r="BL4499"/>
      <c r="BM4499"/>
      <c r="BN4499" s="10">
        <v>0</v>
      </c>
      <c r="BO4499" s="10"/>
      <c r="BP4499" s="10"/>
      <c r="BQ4499" s="10"/>
      <c r="BR4499" s="10"/>
      <c r="BS4499" s="10"/>
      <c r="BT4499" s="10"/>
      <c r="BU4499" s="10"/>
      <c r="BV4499" s="1" t="str">
        <f>Запрос1[[#This Row],[Менеджер]]</f>
        <v>Каштасп Әбурайхан</v>
      </c>
      <c r="BW4499" s="1" t="str">
        <f>Запрос1[[#This Row],[Дирекция]]</f>
        <v>Южная дирекция</v>
      </c>
      <c r="BX4499" s="1" t="str">
        <f t="shared" si="70"/>
        <v>КХ " Дәулет "</v>
      </c>
      <c r="BY4499" s="1" t="str">
        <f t="shared" si="70"/>
        <v>641229401164</v>
      </c>
      <c r="CA4499" t="str">
        <f>Запрос1[[#This Row],[родитель]]</f>
        <v>КХ " Дәулет "</v>
      </c>
      <c r="CB4499" t="str">
        <f>Запрос1[[#This Row],[БИНРодителя]]</f>
        <v>641229401164</v>
      </c>
    </row>
    <row r="4500" spans="1:80" x14ac:dyDescent="0.3">
      <c r="A4500" t="s">
        <v>4110</v>
      </c>
      <c r="B4500" t="s">
        <v>4943</v>
      </c>
      <c r="C4500"/>
      <c r="D4500" t="s">
        <v>870</v>
      </c>
      <c r="E4500" t="s">
        <v>871</v>
      </c>
      <c r="F4500" t="s">
        <v>4351</v>
      </c>
      <c r="G4500" t="s">
        <v>4352</v>
      </c>
      <c r="H4500" t="s">
        <v>12784</v>
      </c>
      <c r="I4500" t="s">
        <v>12785</v>
      </c>
      <c r="J4500" t="s">
        <v>12785</v>
      </c>
      <c r="K4500" t="s">
        <v>12784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s="8"/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8"/>
      <c r="AD4500"/>
      <c r="AE4500"/>
      <c r="AF4500"/>
      <c r="AG4500"/>
      <c r="AH4500"/>
      <c r="AI4500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  <c r="BF4500" s="8"/>
      <c r="BG4500" s="8"/>
      <c r="BH4500" s="8"/>
      <c r="BI4500" s="8"/>
      <c r="BJ4500" s="8"/>
      <c r="BK4500" s="8"/>
      <c r="BL4500"/>
      <c r="BM4500"/>
      <c r="BN4500" s="10">
        <v>1</v>
      </c>
      <c r="BO4500" s="10">
        <v>1660000</v>
      </c>
      <c r="BP4500" s="10">
        <v>1660000</v>
      </c>
      <c r="BQ4500" s="10">
        <v>100</v>
      </c>
      <c r="BR4500" s="10">
        <v>1660000</v>
      </c>
      <c r="BS4500" s="10"/>
      <c r="BT4500" s="10"/>
      <c r="BU4500" s="10"/>
      <c r="BV4500" s="1" t="str">
        <f>Запрос1[[#This Row],[Менеджер]]</f>
        <v>Каштасп Әбурайхан</v>
      </c>
      <c r="BW4500" s="1" t="str">
        <f>Запрос1[[#This Row],[Дирекция]]</f>
        <v>Южная дирекция</v>
      </c>
      <c r="BX4500" s="1" t="str">
        <f t="shared" si="70"/>
        <v>АБДРАХМАН КХ</v>
      </c>
      <c r="BY4500" s="1" t="str">
        <f t="shared" si="70"/>
        <v>640410300061</v>
      </c>
      <c r="CA4500" t="str">
        <f>Запрос1[[#This Row],[родитель]]</f>
        <v>АБДРАХМАН КХ</v>
      </c>
      <c r="CB4500" t="str">
        <f>Запрос1[[#This Row],[БИНРодителя]]</f>
        <v>640410300061</v>
      </c>
    </row>
    <row r="4501" spans="1:80" x14ac:dyDescent="0.3">
      <c r="A4501" t="s">
        <v>4110</v>
      </c>
      <c r="B4501" t="s">
        <v>4943</v>
      </c>
      <c r="C4501"/>
      <c r="D4501" t="s">
        <v>870</v>
      </c>
      <c r="E4501" t="s">
        <v>5414</v>
      </c>
      <c r="F4501" t="s">
        <v>8202</v>
      </c>
      <c r="G4501" t="s">
        <v>8203</v>
      </c>
      <c r="H4501" t="s">
        <v>12786</v>
      </c>
      <c r="I4501" t="s">
        <v>12787</v>
      </c>
      <c r="J4501" t="s">
        <v>12787</v>
      </c>
      <c r="K4501" t="s">
        <v>12786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 s="8"/>
      <c r="S4501" s="8"/>
      <c r="T4501" s="8"/>
      <c r="U4501" s="8"/>
      <c r="V4501" s="8"/>
      <c r="W4501" s="8">
        <v>288000</v>
      </c>
      <c r="X4501" s="8"/>
      <c r="Y4501" s="8"/>
      <c r="Z4501" s="8"/>
      <c r="AA4501" s="8"/>
      <c r="AB4501" s="8"/>
      <c r="AC4501" s="8">
        <v>288000</v>
      </c>
      <c r="AD4501"/>
      <c r="AE4501"/>
      <c r="AF4501"/>
      <c r="AG4501"/>
      <c r="AH4501"/>
      <c r="AI4501">
        <v>100</v>
      </c>
      <c r="AJ4501" s="8"/>
      <c r="AK4501" s="8"/>
      <c r="AL4501" s="8"/>
      <c r="AM4501" s="8"/>
      <c r="AN4501" s="8"/>
      <c r="AO4501" s="8">
        <v>288000</v>
      </c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8"/>
      <c r="BG4501" s="8"/>
      <c r="BH4501" s="8"/>
      <c r="BI4501" s="8"/>
      <c r="BJ4501" s="8"/>
      <c r="BK4501" s="8"/>
      <c r="BL4501"/>
      <c r="BM4501"/>
      <c r="BN4501" s="10">
        <v>0</v>
      </c>
      <c r="BO4501" s="10"/>
      <c r="BP4501" s="10"/>
      <c r="BQ4501" s="10"/>
      <c r="BR4501" s="10"/>
      <c r="BS4501" s="10"/>
      <c r="BT4501" s="10"/>
      <c r="BU4501" s="10"/>
      <c r="BV4501" s="1" t="str">
        <f>Запрос1[[#This Row],[Менеджер]]</f>
        <v>Каштасп Әбурайхан</v>
      </c>
      <c r="BW4501" s="1" t="str">
        <f>Запрос1[[#This Row],[Дирекция]]</f>
        <v>Южная дирекция</v>
      </c>
      <c r="BX4501" s="1" t="str">
        <f t="shared" si="70"/>
        <v>КХ  "Кокенова Г."</v>
      </c>
      <c r="BY4501" s="1" t="str">
        <f t="shared" si="70"/>
        <v>590218400220</v>
      </c>
      <c r="CA4501" t="str">
        <f>Запрос1[[#This Row],[родитель]]</f>
        <v>КХ  "Кокенова Г."</v>
      </c>
      <c r="CB4501" t="str">
        <f>Запрос1[[#This Row],[БИНРодителя]]</f>
        <v>590218400220</v>
      </c>
    </row>
    <row r="4502" spans="1:80" x14ac:dyDescent="0.3">
      <c r="A4502" t="s">
        <v>4110</v>
      </c>
      <c r="B4502" t="s">
        <v>4252</v>
      </c>
      <c r="C4502" t="s">
        <v>4683</v>
      </c>
      <c r="D4502"/>
      <c r="E4502"/>
      <c r="F4502"/>
      <c r="G4502"/>
      <c r="H4502" t="s">
        <v>4684</v>
      </c>
      <c r="I4502" t="s">
        <v>4685</v>
      </c>
      <c r="J4502" t="s">
        <v>4685</v>
      </c>
      <c r="K4502" t="s">
        <v>4684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 s="8"/>
      <c r="S4502" s="8">
        <v>39400</v>
      </c>
      <c r="T4502" s="8"/>
      <c r="U4502" s="8"/>
      <c r="V4502" s="8"/>
      <c r="W4502" s="8"/>
      <c r="X4502" s="8"/>
      <c r="Y4502" s="8">
        <v>39400</v>
      </c>
      <c r="Z4502" s="8"/>
      <c r="AA4502" s="8"/>
      <c r="AB4502" s="8"/>
      <c r="AC4502" s="8"/>
      <c r="AD4502"/>
      <c r="AE4502">
        <v>100</v>
      </c>
      <c r="AF4502"/>
      <c r="AG4502"/>
      <c r="AH4502"/>
      <c r="AI4502"/>
      <c r="AJ4502" s="8"/>
      <c r="AK4502" s="8">
        <v>39400</v>
      </c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  <c r="BF4502" s="8"/>
      <c r="BG4502" s="8"/>
      <c r="BH4502" s="8"/>
      <c r="BI4502" s="8"/>
      <c r="BJ4502" s="8"/>
      <c r="BK4502" s="8"/>
      <c r="BL4502"/>
      <c r="BM4502"/>
      <c r="BN4502" s="10">
        <v>0</v>
      </c>
      <c r="BO4502" s="10"/>
      <c r="BP4502" s="10"/>
      <c r="BQ4502" s="10"/>
      <c r="BR4502" s="10"/>
      <c r="BS4502" s="10"/>
      <c r="BT4502" s="10"/>
      <c r="BU4502" s="10"/>
      <c r="BV4502" s="1" t="str">
        <f>Запрос1[[#This Row],[Менеджер]]</f>
        <v>Бастаубаев Айдын</v>
      </c>
      <c r="BW4502" s="1" t="str">
        <f>Запрос1[[#This Row],[Дирекция]]</f>
        <v>Южная дирекция</v>
      </c>
      <c r="BX4502" s="1" t="str">
        <f t="shared" si="70"/>
        <v>кх Изенаев Малик Курманиязович</v>
      </c>
      <c r="BY4502" s="1" t="str">
        <f t="shared" si="70"/>
        <v>540904301518</v>
      </c>
      <c r="CA4502" t="str">
        <f>Запрос1[[#This Row],[родитель]]</f>
        <v>кх Изенаев Малик Курманиязович</v>
      </c>
      <c r="CB4502" t="str">
        <f>Запрос1[[#This Row],[БИНРодителя]]</f>
        <v>540904301518</v>
      </c>
    </row>
    <row r="4503" spans="1:80" x14ac:dyDescent="0.3">
      <c r="A4503" t="s">
        <v>4110</v>
      </c>
      <c r="B4503" t="s">
        <v>4252</v>
      </c>
      <c r="C4503" t="s">
        <v>4683</v>
      </c>
      <c r="D4503"/>
      <c r="E4503"/>
      <c r="F4503"/>
      <c r="G4503"/>
      <c r="H4503" t="s">
        <v>4686</v>
      </c>
      <c r="I4503" t="s">
        <v>4687</v>
      </c>
      <c r="J4503" t="s">
        <v>4687</v>
      </c>
      <c r="K4503" t="s">
        <v>4686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 s="8">
        <v>190500</v>
      </c>
      <c r="S4503" s="8"/>
      <c r="T4503" s="8"/>
      <c r="U4503" s="8"/>
      <c r="V4503" s="8"/>
      <c r="W4503" s="8"/>
      <c r="X4503" s="8">
        <v>0</v>
      </c>
      <c r="Y4503" s="8"/>
      <c r="Z4503" s="8"/>
      <c r="AA4503" s="8"/>
      <c r="AB4503" s="8"/>
      <c r="AC4503" s="8"/>
      <c r="AD4503">
        <v>0</v>
      </c>
      <c r="AE4503"/>
      <c r="AF4503"/>
      <c r="AG4503"/>
      <c r="AH4503"/>
      <c r="AI4503"/>
      <c r="AJ4503" s="8">
        <v>190500</v>
      </c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  <c r="BD4503" s="8"/>
      <c r="BE4503" s="8"/>
      <c r="BF4503" s="8"/>
      <c r="BG4503" s="8"/>
      <c r="BH4503" s="8"/>
      <c r="BI4503" s="8"/>
      <c r="BJ4503" s="8"/>
      <c r="BK4503" s="8"/>
      <c r="BL4503"/>
      <c r="BM4503"/>
      <c r="BN4503" s="10">
        <v>0</v>
      </c>
      <c r="BO4503" s="10"/>
      <c r="BP4503" s="10"/>
      <c r="BQ4503" s="10"/>
      <c r="BR4503" s="10"/>
      <c r="BS4503" s="10"/>
      <c r="BT4503" s="10"/>
      <c r="BU4503" s="10"/>
      <c r="BV4503" s="1" t="str">
        <f>Запрос1[[#This Row],[Менеджер]]</f>
        <v>Бастаубаев Айдын</v>
      </c>
      <c r="BW4503" s="1" t="str">
        <f>Запрос1[[#This Row],[Дирекция]]</f>
        <v>Южная дирекция</v>
      </c>
      <c r="BX4503" s="1" t="str">
        <f t="shared" si="70"/>
        <v>кх Кадирова</v>
      </c>
      <c r="BY4503" s="1" t="str">
        <f t="shared" si="70"/>
        <v>581110400115</v>
      </c>
      <c r="CA4503" t="str">
        <f>Запрос1[[#This Row],[родитель]]</f>
        <v>кх Кадирова</v>
      </c>
      <c r="CB4503" t="str">
        <f>Запрос1[[#This Row],[БИНРодителя]]</f>
        <v>581110400115</v>
      </c>
    </row>
    <row r="4504" spans="1:80" x14ac:dyDescent="0.3">
      <c r="A4504" t="s">
        <v>4110</v>
      </c>
      <c r="B4504" t="s">
        <v>4252</v>
      </c>
      <c r="C4504" t="s">
        <v>4683</v>
      </c>
      <c r="D4504"/>
      <c r="E4504"/>
      <c r="F4504"/>
      <c r="G4504"/>
      <c r="H4504" t="s">
        <v>4688</v>
      </c>
      <c r="I4504" t="s">
        <v>4689</v>
      </c>
      <c r="J4504" t="s">
        <v>4689</v>
      </c>
      <c r="K4504" t="s">
        <v>4688</v>
      </c>
      <c r="L4504">
        <v>1</v>
      </c>
      <c r="M4504">
        <v>0</v>
      </c>
      <c r="N4504">
        <v>1</v>
      </c>
      <c r="O4504">
        <v>0</v>
      </c>
      <c r="P4504">
        <v>0</v>
      </c>
      <c r="Q4504">
        <v>0</v>
      </c>
      <c r="R4504" s="8">
        <v>127500</v>
      </c>
      <c r="S4504" s="8"/>
      <c r="T4504" s="8">
        <v>196000</v>
      </c>
      <c r="U4504" s="8"/>
      <c r="V4504" s="8"/>
      <c r="W4504" s="8"/>
      <c r="X4504" s="8">
        <v>127500</v>
      </c>
      <c r="Y4504" s="8"/>
      <c r="Z4504" s="8">
        <v>196000</v>
      </c>
      <c r="AA4504" s="8"/>
      <c r="AB4504" s="8"/>
      <c r="AC4504" s="8"/>
      <c r="AD4504">
        <v>100</v>
      </c>
      <c r="AE4504"/>
      <c r="AF4504">
        <v>100</v>
      </c>
      <c r="AG4504"/>
      <c r="AH4504"/>
      <c r="AI4504"/>
      <c r="AJ4504" s="8">
        <v>127500</v>
      </c>
      <c r="AK4504" s="8"/>
      <c r="AL4504" s="8">
        <v>196000</v>
      </c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  <c r="BF4504" s="8"/>
      <c r="BG4504" s="8"/>
      <c r="BH4504" s="8"/>
      <c r="BI4504" s="8"/>
      <c r="BJ4504" s="8"/>
      <c r="BK4504" s="8"/>
      <c r="BL4504"/>
      <c r="BM4504"/>
      <c r="BN4504" s="10">
        <v>0</v>
      </c>
      <c r="BO4504" s="10"/>
      <c r="BP4504" s="10"/>
      <c r="BQ4504" s="10"/>
      <c r="BR4504" s="10"/>
      <c r="BS4504" s="10"/>
      <c r="BT4504" s="10"/>
      <c r="BU4504" s="10"/>
      <c r="BV4504" s="1" t="str">
        <f>Запрос1[[#This Row],[Менеджер]]</f>
        <v>Бастаубаев Айдын</v>
      </c>
      <c r="BW4504" s="1" t="str">
        <f>Запрос1[[#This Row],[Дирекция]]</f>
        <v>Южная дирекция</v>
      </c>
      <c r="BX4504" s="1" t="str">
        <f t="shared" si="70"/>
        <v>кх Керимбекова Магрипа</v>
      </c>
      <c r="BY4504" s="1" t="str">
        <f t="shared" si="70"/>
        <v>370425400607</v>
      </c>
      <c r="CA4504" t="str">
        <f>Запрос1[[#This Row],[родитель]]</f>
        <v>кх Керимбекова Магрипа</v>
      </c>
      <c r="CB4504" t="str">
        <f>Запрос1[[#This Row],[БИНРодителя]]</f>
        <v>370425400607</v>
      </c>
    </row>
    <row r="4505" spans="1:80" x14ac:dyDescent="0.3">
      <c r="A4505" t="s">
        <v>4110</v>
      </c>
      <c r="B4505" t="s">
        <v>4252</v>
      </c>
      <c r="C4505" t="s">
        <v>4683</v>
      </c>
      <c r="D4505" t="s">
        <v>870</v>
      </c>
      <c r="E4505" t="s">
        <v>871</v>
      </c>
      <c r="F4505" t="s">
        <v>4428</v>
      </c>
      <c r="G4505" t="s">
        <v>4690</v>
      </c>
      <c r="H4505" t="s">
        <v>4691</v>
      </c>
      <c r="I4505" t="s">
        <v>4692</v>
      </c>
      <c r="J4505" t="s">
        <v>4692</v>
      </c>
      <c r="K4505" t="s">
        <v>4691</v>
      </c>
      <c r="L4505">
        <v>0</v>
      </c>
      <c r="M4505">
        <v>0</v>
      </c>
      <c r="N4505">
        <v>0</v>
      </c>
      <c r="O4505">
        <v>1</v>
      </c>
      <c r="P4505">
        <v>1</v>
      </c>
      <c r="Q4505">
        <v>1</v>
      </c>
      <c r="R4505" s="8"/>
      <c r="S4505" s="8"/>
      <c r="T4505" s="8"/>
      <c r="U4505" s="8">
        <v>141000</v>
      </c>
      <c r="V4505" s="8">
        <v>837500</v>
      </c>
      <c r="W4505" s="8">
        <v>51870</v>
      </c>
      <c r="X4505" s="8"/>
      <c r="Y4505" s="8"/>
      <c r="Z4505" s="8"/>
      <c r="AA4505" s="8">
        <v>141000</v>
      </c>
      <c r="AB4505" s="8">
        <v>837500</v>
      </c>
      <c r="AC4505" s="8">
        <v>51870</v>
      </c>
      <c r="AD4505"/>
      <c r="AE4505"/>
      <c r="AF4505"/>
      <c r="AG4505">
        <v>100</v>
      </c>
      <c r="AH4505">
        <v>100</v>
      </c>
      <c r="AI4505">
        <v>100</v>
      </c>
      <c r="AJ4505" s="8"/>
      <c r="AK4505" s="8"/>
      <c r="AL4505" s="8"/>
      <c r="AM4505" s="8">
        <v>141000</v>
      </c>
      <c r="AN4505" s="8">
        <v>837500</v>
      </c>
      <c r="AO4505" s="8">
        <v>51870</v>
      </c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  <c r="BF4505" s="8"/>
      <c r="BG4505" s="8"/>
      <c r="BH4505" s="8">
        <v>448000</v>
      </c>
      <c r="BI4505" s="8">
        <v>2865616</v>
      </c>
      <c r="BJ4505" s="8"/>
      <c r="BK4505" s="8">
        <v>753500</v>
      </c>
      <c r="BL4505">
        <v>0</v>
      </c>
      <c r="BM4505">
        <v>26.294499999999999</v>
      </c>
      <c r="BN4505" s="10">
        <v>0</v>
      </c>
      <c r="BO4505" s="10"/>
      <c r="BP4505" s="10"/>
      <c r="BQ4505" s="10"/>
      <c r="BR4505" s="10"/>
      <c r="BS4505" s="10"/>
      <c r="BT4505" s="10"/>
      <c r="BU4505" s="10"/>
      <c r="BV4505" s="1" t="str">
        <f>Запрос1[[#This Row],[Менеджер]]</f>
        <v>Бастаубаев Айдын</v>
      </c>
      <c r="BW4505" s="1" t="str">
        <f>Запрос1[[#This Row],[Дирекция]]</f>
        <v>Южная дирекция</v>
      </c>
      <c r="BX4505" s="1" t="str">
        <f t="shared" si="70"/>
        <v>Крестьянское хозяйства "Накисбекова"</v>
      </c>
      <c r="BY4505" s="1" t="str">
        <f t="shared" si="70"/>
        <v>601117402186</v>
      </c>
      <c r="CA4505" t="str">
        <f>Запрос1[[#This Row],[родитель]]</f>
        <v>Крестьянское хозяйства "Накисбекова"</v>
      </c>
      <c r="CB4505" t="str">
        <f>Запрос1[[#This Row],[БИНРодителя]]</f>
        <v>601117402186</v>
      </c>
    </row>
    <row r="4506" spans="1:80" x14ac:dyDescent="0.3">
      <c r="A4506" t="s">
        <v>4110</v>
      </c>
      <c r="B4506" t="s">
        <v>4252</v>
      </c>
      <c r="C4506" t="s">
        <v>4683</v>
      </c>
      <c r="D4506" t="s">
        <v>870</v>
      </c>
      <c r="E4506" t="s">
        <v>871</v>
      </c>
      <c r="F4506" t="s">
        <v>4693</v>
      </c>
      <c r="G4506" t="s">
        <v>4694</v>
      </c>
      <c r="H4506" t="s">
        <v>4695</v>
      </c>
      <c r="I4506" t="s">
        <v>4696</v>
      </c>
      <c r="J4506" t="s">
        <v>4696</v>
      </c>
      <c r="K4506" t="s">
        <v>4695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 s="8"/>
      <c r="S4506" s="8"/>
      <c r="T4506" s="8"/>
      <c r="U4506" s="8"/>
      <c r="V4506" s="8">
        <v>3189600</v>
      </c>
      <c r="W4506" s="8"/>
      <c r="X4506" s="8"/>
      <c r="Y4506" s="8"/>
      <c r="Z4506" s="8"/>
      <c r="AA4506" s="8"/>
      <c r="AB4506" s="8">
        <v>0</v>
      </c>
      <c r="AC4506" s="8"/>
      <c r="AD4506"/>
      <c r="AE4506"/>
      <c r="AF4506"/>
      <c r="AG4506"/>
      <c r="AH4506">
        <v>0</v>
      </c>
      <c r="AI4506"/>
      <c r="AJ4506" s="8"/>
      <c r="AK4506" s="8"/>
      <c r="AL4506" s="8"/>
      <c r="AM4506" s="8"/>
      <c r="AN4506" s="8">
        <v>3189600</v>
      </c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/>
      <c r="BH4506" s="8"/>
      <c r="BI4506" s="8"/>
      <c r="BJ4506" s="8"/>
      <c r="BK4506" s="8"/>
      <c r="BL4506"/>
      <c r="BM4506"/>
      <c r="BN4506" s="10">
        <v>0</v>
      </c>
      <c r="BO4506" s="10"/>
      <c r="BP4506" s="10"/>
      <c r="BQ4506" s="10"/>
      <c r="BR4506" s="10"/>
      <c r="BS4506" s="10"/>
      <c r="BT4506" s="10"/>
      <c r="BU4506" s="10"/>
      <c r="BV4506" s="1" t="str">
        <f>Запрос1[[#This Row],[Менеджер]]</f>
        <v>Бастаубаев Айдын</v>
      </c>
      <c r="BW4506" s="1" t="str">
        <f>Запрос1[[#This Row],[Дирекция]]</f>
        <v>Южная дирекция</v>
      </c>
      <c r="BX4506" s="1" t="str">
        <f t="shared" si="70"/>
        <v>кх "Аян" Атамкулов Е.Н</v>
      </c>
      <c r="BY4506" s="1" t="str">
        <f t="shared" si="70"/>
        <v>721012300325</v>
      </c>
      <c r="CA4506" t="str">
        <f>Запрос1[[#This Row],[КХ]]</f>
        <v>кх "Аян" Атамкулов Е.Н</v>
      </c>
      <c r="CB4506" t="str">
        <f>Запрос1[[#This Row],[БИНКХ]]</f>
        <v>721012300325</v>
      </c>
    </row>
    <row r="4507" spans="1:80" x14ac:dyDescent="0.3">
      <c r="A4507" t="s">
        <v>4110</v>
      </c>
      <c r="B4507" t="s">
        <v>4252</v>
      </c>
      <c r="C4507" t="s">
        <v>4683</v>
      </c>
      <c r="D4507" t="s">
        <v>870</v>
      </c>
      <c r="E4507" t="s">
        <v>871</v>
      </c>
      <c r="F4507" t="s">
        <v>4697</v>
      </c>
      <c r="G4507" t="s">
        <v>4170</v>
      </c>
      <c r="H4507" t="s">
        <v>4698</v>
      </c>
      <c r="I4507" t="s">
        <v>4699</v>
      </c>
      <c r="J4507" t="s">
        <v>4699</v>
      </c>
      <c r="K4507" t="s">
        <v>4698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1</v>
      </c>
      <c r="R4507" s="8"/>
      <c r="S4507" s="8"/>
      <c r="T4507" s="8"/>
      <c r="U4507" s="8">
        <v>11131400</v>
      </c>
      <c r="V4507" s="8">
        <v>2267157</v>
      </c>
      <c r="W4507" s="8">
        <v>7100000</v>
      </c>
      <c r="X4507" s="8"/>
      <c r="Y4507" s="8"/>
      <c r="Z4507" s="8"/>
      <c r="AA4507" s="8">
        <v>9641400</v>
      </c>
      <c r="AB4507" s="8">
        <v>2267157</v>
      </c>
      <c r="AC4507" s="8">
        <v>7100000</v>
      </c>
      <c r="AD4507"/>
      <c r="AE4507"/>
      <c r="AF4507"/>
      <c r="AG4507">
        <v>86.61</v>
      </c>
      <c r="AH4507">
        <v>100</v>
      </c>
      <c r="AI4507">
        <v>100</v>
      </c>
      <c r="AJ4507" s="8"/>
      <c r="AK4507" s="8"/>
      <c r="AL4507" s="8"/>
      <c r="AM4507" s="8">
        <v>11131400</v>
      </c>
      <c r="AN4507" s="8">
        <v>2267157</v>
      </c>
      <c r="AO4507" s="8">
        <v>7100000</v>
      </c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  <c r="BF4507" s="8"/>
      <c r="BG4507" s="8"/>
      <c r="BH4507" s="8">
        <v>84797100</v>
      </c>
      <c r="BI4507" s="8">
        <v>76647797</v>
      </c>
      <c r="BJ4507" s="8">
        <v>13360300</v>
      </c>
      <c r="BK4507" s="8">
        <v>2267157</v>
      </c>
      <c r="BL4507">
        <v>15.755599999999999</v>
      </c>
      <c r="BM4507">
        <v>2.9578000000000002</v>
      </c>
      <c r="BN4507" s="10">
        <v>0</v>
      </c>
      <c r="BO4507" s="10"/>
      <c r="BP4507" s="10"/>
      <c r="BQ4507" s="10"/>
      <c r="BR4507" s="10"/>
      <c r="BS4507" s="10"/>
      <c r="BT4507" s="10"/>
      <c r="BU4507" s="10"/>
      <c r="BV4507" s="1" t="str">
        <f>Запрос1[[#This Row],[Менеджер]]</f>
        <v>Бастаубаев Айдын</v>
      </c>
      <c r="BW4507" s="1" t="str">
        <f>Запрос1[[#This Row],[Дирекция]]</f>
        <v>Южная дирекция</v>
      </c>
      <c r="BX4507" s="1" t="str">
        <f t="shared" si="70"/>
        <v>ТОО "Казахстан Агро Өнімдері"</v>
      </c>
      <c r="BY4507" s="1" t="str">
        <f t="shared" si="70"/>
        <v>170340025811</v>
      </c>
      <c r="CA4507" t="str">
        <f>Запрос1[[#This Row],[родитель]]</f>
        <v>ТОО "Казахстан Агро Өнімдері"</v>
      </c>
      <c r="CB4507" t="str">
        <f>Запрос1[[#This Row],[БИНРодителя]]</f>
        <v>170340025811</v>
      </c>
    </row>
    <row r="4508" spans="1:80" x14ac:dyDescent="0.3">
      <c r="A4508" t="s">
        <v>4110</v>
      </c>
      <c r="B4508" t="s">
        <v>4252</v>
      </c>
      <c r="C4508" t="s">
        <v>4683</v>
      </c>
      <c r="D4508" t="s">
        <v>870</v>
      </c>
      <c r="E4508" t="s">
        <v>4126</v>
      </c>
      <c r="F4508" t="s">
        <v>4355</v>
      </c>
      <c r="G4508" t="s">
        <v>4356</v>
      </c>
      <c r="H4508" t="s">
        <v>4720</v>
      </c>
      <c r="I4508" t="s">
        <v>4721</v>
      </c>
      <c r="J4508" t="s">
        <v>4721</v>
      </c>
      <c r="K4508" t="s">
        <v>4720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1</v>
      </c>
      <c r="R4508" s="8"/>
      <c r="S4508" s="8"/>
      <c r="T4508" s="8"/>
      <c r="U4508" s="8"/>
      <c r="V4508" s="8">
        <v>3604000</v>
      </c>
      <c r="W4508" s="8">
        <v>8877800</v>
      </c>
      <c r="X4508" s="8"/>
      <c r="Y4508" s="8"/>
      <c r="Z4508" s="8"/>
      <c r="AA4508" s="8"/>
      <c r="AB4508" s="8">
        <v>3604000</v>
      </c>
      <c r="AC4508" s="8">
        <v>8877800</v>
      </c>
      <c r="AD4508"/>
      <c r="AE4508"/>
      <c r="AF4508"/>
      <c r="AG4508"/>
      <c r="AH4508">
        <v>100</v>
      </c>
      <c r="AI4508">
        <v>100</v>
      </c>
      <c r="AJ4508" s="8"/>
      <c r="AK4508" s="8"/>
      <c r="AL4508" s="8"/>
      <c r="AM4508" s="8"/>
      <c r="AN4508" s="8">
        <v>3604000</v>
      </c>
      <c r="AO4508" s="8">
        <v>8877800</v>
      </c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/>
      <c r="BH4508" s="8"/>
      <c r="BI4508" s="8"/>
      <c r="BJ4508" s="8"/>
      <c r="BK4508" s="8"/>
      <c r="BL4508"/>
      <c r="BM4508"/>
      <c r="BN4508" s="10">
        <v>0</v>
      </c>
      <c r="BO4508" s="10"/>
      <c r="BP4508" s="10"/>
      <c r="BQ4508" s="10"/>
      <c r="BR4508" s="10"/>
      <c r="BS4508" s="10"/>
      <c r="BT4508" s="10"/>
      <c r="BU4508" s="10"/>
      <c r="BV4508" s="1" t="str">
        <f>Запрос1[[#This Row],[Менеджер]]</f>
        <v>Бастаубаев Айдын</v>
      </c>
      <c r="BW4508" s="1" t="str">
        <f>Запрос1[[#This Row],[Дирекция]]</f>
        <v>Южная дирекция</v>
      </c>
      <c r="BX4508" s="1" t="str">
        <f t="shared" si="70"/>
        <v>кх "Камран" Ибрагимов К.А.</v>
      </c>
      <c r="BY4508" s="1" t="str">
        <f t="shared" si="70"/>
        <v>910409300905</v>
      </c>
      <c r="CA4508" t="str">
        <f>Запрос1[[#This Row],[родитель]]</f>
        <v>кх "Камран" Ибрагимов К.А.</v>
      </c>
      <c r="CB4508" t="str">
        <f>Запрос1[[#This Row],[БИНРодителя]]</f>
        <v>910409300905</v>
      </c>
    </row>
    <row r="4509" spans="1:80" x14ac:dyDescent="0.3">
      <c r="A4509" t="s">
        <v>3658</v>
      </c>
      <c r="B4509" t="s">
        <v>12144</v>
      </c>
      <c r="C4509"/>
      <c r="D4509" t="s">
        <v>89</v>
      </c>
      <c r="E4509" t="s">
        <v>2202</v>
      </c>
      <c r="F4509"/>
      <c r="G4509" t="s">
        <v>4781</v>
      </c>
      <c r="H4509" t="s">
        <v>12278</v>
      </c>
      <c r="I4509" t="s">
        <v>12279</v>
      </c>
      <c r="J4509" t="s">
        <v>12279</v>
      </c>
      <c r="K4509" t="s">
        <v>12278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 s="8"/>
      <c r="S4509" s="8"/>
      <c r="T4509" s="8"/>
      <c r="U4509" s="8"/>
      <c r="V4509" s="8"/>
      <c r="W4509" s="8">
        <v>8802000</v>
      </c>
      <c r="X4509" s="8"/>
      <c r="Y4509" s="8"/>
      <c r="Z4509" s="8"/>
      <c r="AA4509" s="8"/>
      <c r="AB4509" s="8"/>
      <c r="AC4509" s="8">
        <v>2640600</v>
      </c>
      <c r="AD4509"/>
      <c r="AE4509"/>
      <c r="AF4509"/>
      <c r="AG4509"/>
      <c r="AH4509"/>
      <c r="AI4509">
        <v>30</v>
      </c>
      <c r="AJ4509" s="8"/>
      <c r="AK4509" s="8"/>
      <c r="AL4509" s="8"/>
      <c r="AM4509" s="8"/>
      <c r="AN4509" s="8"/>
      <c r="AO4509" s="8">
        <v>8802000</v>
      </c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/>
      <c r="BG4509" s="8"/>
      <c r="BH4509" s="8"/>
      <c r="BI4509" s="8"/>
      <c r="BJ4509" s="8"/>
      <c r="BK4509" s="8"/>
      <c r="BL4509"/>
      <c r="BM4509"/>
      <c r="BN4509" s="10">
        <v>0</v>
      </c>
      <c r="BO4509" s="10"/>
      <c r="BP4509" s="10"/>
      <c r="BQ4509" s="10"/>
      <c r="BR4509" s="10"/>
      <c r="BS4509" s="10"/>
      <c r="BT4509" s="10"/>
      <c r="BU4509" s="10"/>
      <c r="BV4509" s="1" t="str">
        <f>Запрос1[[#This Row],[Менеджер]]</f>
        <v>Малаев Бахтияр Аблаевич</v>
      </c>
      <c r="BW4509" s="1" t="str">
        <f>Запрос1[[#This Row],[Дирекция]]</f>
        <v>Центральная дирекция</v>
      </c>
      <c r="BX4509" s="1" t="str">
        <f t="shared" si="70"/>
        <v>ТОО "АНАИДА"</v>
      </c>
      <c r="BY4509" s="1" t="str">
        <f t="shared" si="70"/>
        <v>040540015052</v>
      </c>
      <c r="CA4509" t="str">
        <f>Запрос1[[#This Row],[родитель]]</f>
        <v>ТОО "АНАИДА"</v>
      </c>
      <c r="CB4509" t="str">
        <f>Запрос1[[#This Row],[БИНРодителя]]</f>
        <v>040540015052</v>
      </c>
    </row>
    <row r="4510" spans="1:80" x14ac:dyDescent="0.3">
      <c r="A4510" t="s">
        <v>3658</v>
      </c>
      <c r="B4510" t="s">
        <v>12144</v>
      </c>
      <c r="C4510"/>
      <c r="D4510" t="s">
        <v>89</v>
      </c>
      <c r="E4510" t="s">
        <v>401</v>
      </c>
      <c r="F4510" t="s">
        <v>2723</v>
      </c>
      <c r="G4510" t="s">
        <v>4629</v>
      </c>
      <c r="H4510" t="s">
        <v>12280</v>
      </c>
      <c r="I4510" t="s">
        <v>12281</v>
      </c>
      <c r="J4510" t="s">
        <v>12281</v>
      </c>
      <c r="K4510" t="s">
        <v>12280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 s="8"/>
      <c r="S4510" s="8"/>
      <c r="T4510" s="8"/>
      <c r="U4510" s="8"/>
      <c r="V4510" s="8"/>
      <c r="W4510" s="8">
        <v>188703100</v>
      </c>
      <c r="X4510" s="8"/>
      <c r="Y4510" s="8"/>
      <c r="Z4510" s="8"/>
      <c r="AA4510" s="8"/>
      <c r="AB4510" s="8"/>
      <c r="AC4510" s="8">
        <v>0</v>
      </c>
      <c r="AD4510"/>
      <c r="AE4510"/>
      <c r="AF4510"/>
      <c r="AG4510"/>
      <c r="AH4510"/>
      <c r="AI4510">
        <v>0</v>
      </c>
      <c r="AJ4510" s="8"/>
      <c r="AK4510" s="8"/>
      <c r="AL4510" s="8"/>
      <c r="AM4510" s="8"/>
      <c r="AN4510" s="8"/>
      <c r="AO4510" s="8">
        <v>188703100</v>
      </c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  <c r="BF4510" s="8"/>
      <c r="BG4510" s="8"/>
      <c r="BH4510" s="8"/>
      <c r="BI4510" s="8"/>
      <c r="BJ4510" s="8"/>
      <c r="BK4510" s="8"/>
      <c r="BL4510"/>
      <c r="BM4510"/>
      <c r="BN4510" s="10">
        <v>0</v>
      </c>
      <c r="BO4510" s="10"/>
      <c r="BP4510" s="10"/>
      <c r="BQ4510" s="10"/>
      <c r="BR4510" s="10"/>
      <c r="BS4510" s="10"/>
      <c r="BT4510" s="10"/>
      <c r="BU4510" s="10"/>
      <c r="BV4510" s="1" t="str">
        <f>Запрос1[[#This Row],[Менеджер]]</f>
        <v>Малаев Бахтияр Аблаевич</v>
      </c>
      <c r="BW4510" s="1" t="str">
        <f>Запрос1[[#This Row],[Дирекция]]</f>
        <v>Центральная дирекция</v>
      </c>
      <c r="BX4510" s="1" t="str">
        <f t="shared" si="70"/>
        <v>ТОО "НОВО-ПРИРЕЧНОЕ"</v>
      </c>
      <c r="BY4510" s="1" t="str">
        <f t="shared" si="70"/>
        <v>940940000423</v>
      </c>
      <c r="CA4510" t="str">
        <f>Запрос1[[#This Row],[родитель]]</f>
        <v>ТОО "НОВО-ПРИРЕЧНОЕ"</v>
      </c>
      <c r="CB4510" t="str">
        <f>Запрос1[[#This Row],[БИНРодителя]]</f>
        <v>940940000423</v>
      </c>
    </row>
    <row r="4511" spans="1:80" x14ac:dyDescent="0.3">
      <c r="A4511" t="s">
        <v>3658</v>
      </c>
      <c r="B4511" t="s">
        <v>12144</v>
      </c>
      <c r="C4511"/>
      <c r="D4511" t="s">
        <v>89</v>
      </c>
      <c r="E4511" t="s">
        <v>2207</v>
      </c>
      <c r="F4511" t="s">
        <v>12282</v>
      </c>
      <c r="G4511" t="s">
        <v>12283</v>
      </c>
      <c r="H4511" t="s">
        <v>12284</v>
      </c>
      <c r="I4511" t="s">
        <v>12285</v>
      </c>
      <c r="J4511" t="s">
        <v>12285</v>
      </c>
      <c r="K4511" t="s">
        <v>12284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 s="8"/>
      <c r="S4511" s="8"/>
      <c r="T4511" s="8"/>
      <c r="U4511" s="8"/>
      <c r="V4511" s="8"/>
      <c r="W4511" s="8">
        <v>39116000</v>
      </c>
      <c r="X4511" s="8"/>
      <c r="Y4511" s="8"/>
      <c r="Z4511" s="8"/>
      <c r="AA4511" s="8"/>
      <c r="AB4511" s="8"/>
      <c r="AC4511" s="8">
        <v>0</v>
      </c>
      <c r="AD4511"/>
      <c r="AE4511"/>
      <c r="AF4511"/>
      <c r="AG4511"/>
      <c r="AH4511"/>
      <c r="AI4511">
        <v>0</v>
      </c>
      <c r="AJ4511" s="8"/>
      <c r="AK4511" s="8"/>
      <c r="AL4511" s="8"/>
      <c r="AM4511" s="8"/>
      <c r="AN4511" s="8"/>
      <c r="AO4511" s="8">
        <v>39116000</v>
      </c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  <c r="BF4511" s="8"/>
      <c r="BG4511" s="8"/>
      <c r="BH4511" s="8"/>
      <c r="BI4511" s="8"/>
      <c r="BJ4511" s="8"/>
      <c r="BK4511" s="8"/>
      <c r="BL4511"/>
      <c r="BM4511"/>
      <c r="BN4511" s="10">
        <v>0</v>
      </c>
      <c r="BO4511" s="10"/>
      <c r="BP4511" s="10"/>
      <c r="BQ4511" s="10"/>
      <c r="BR4511" s="10"/>
      <c r="BS4511" s="10"/>
      <c r="BT4511" s="10"/>
      <c r="BU4511" s="10"/>
      <c r="BV4511" s="1" t="str">
        <f>Запрос1[[#This Row],[Менеджер]]</f>
        <v>Малаев Бахтияр Аблаевич</v>
      </c>
      <c r="BW4511" s="1" t="str">
        <f>Запрос1[[#This Row],[Дирекция]]</f>
        <v>Центральная дирекция</v>
      </c>
      <c r="BX4511" s="1" t="str">
        <f t="shared" si="70"/>
        <v>ТОО "ИМРАН AGRO"</v>
      </c>
      <c r="BY4511" s="1" t="str">
        <f t="shared" si="70"/>
        <v>140140010117</v>
      </c>
      <c r="CA4511" t="str">
        <f>Запрос1[[#This Row],[родитель]]</f>
        <v>ТОО "ИМРАН AGRO"</v>
      </c>
      <c r="CB4511" t="str">
        <f>Запрос1[[#This Row],[БИНРодителя]]</f>
        <v>140140010117</v>
      </c>
    </row>
    <row r="4512" spans="1:80" x14ac:dyDescent="0.3">
      <c r="A4512" t="s">
        <v>3658</v>
      </c>
      <c r="B4512" t="s">
        <v>12144</v>
      </c>
      <c r="C4512"/>
      <c r="D4512" t="s">
        <v>89</v>
      </c>
      <c r="E4512" t="s">
        <v>2207</v>
      </c>
      <c r="F4512" t="s">
        <v>3721</v>
      </c>
      <c r="G4512" t="s">
        <v>3722</v>
      </c>
      <c r="H4512" t="s">
        <v>12286</v>
      </c>
      <c r="I4512" t="s">
        <v>12287</v>
      </c>
      <c r="J4512" t="s">
        <v>12287</v>
      </c>
      <c r="K4512" t="s">
        <v>12286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 s="8"/>
      <c r="S4512" s="8"/>
      <c r="T4512" s="8"/>
      <c r="U4512" s="8"/>
      <c r="V4512" s="8"/>
      <c r="W4512" s="8">
        <v>1792395</v>
      </c>
      <c r="X4512" s="8"/>
      <c r="Y4512" s="8"/>
      <c r="Z4512" s="8"/>
      <c r="AA4512" s="8"/>
      <c r="AB4512" s="8"/>
      <c r="AC4512" s="8">
        <v>537718.5</v>
      </c>
      <c r="AD4512"/>
      <c r="AE4512"/>
      <c r="AF4512"/>
      <c r="AG4512"/>
      <c r="AH4512"/>
      <c r="AI4512">
        <v>30</v>
      </c>
      <c r="AJ4512" s="8"/>
      <c r="AK4512" s="8"/>
      <c r="AL4512" s="8"/>
      <c r="AM4512" s="8"/>
      <c r="AN4512" s="8"/>
      <c r="AO4512" s="8">
        <v>1792395</v>
      </c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  <c r="BF4512" s="8"/>
      <c r="BG4512" s="8"/>
      <c r="BH4512" s="8"/>
      <c r="BI4512" s="8"/>
      <c r="BJ4512" s="8"/>
      <c r="BK4512" s="8"/>
      <c r="BL4512"/>
      <c r="BM4512"/>
      <c r="BN4512" s="10">
        <v>0</v>
      </c>
      <c r="BO4512" s="10"/>
      <c r="BP4512" s="10"/>
      <c r="BQ4512" s="10"/>
      <c r="BR4512" s="10"/>
      <c r="BS4512" s="10"/>
      <c r="BT4512" s="10"/>
      <c r="BU4512" s="10"/>
      <c r="BV4512" s="1" t="str">
        <f>Запрос1[[#This Row],[Менеджер]]</f>
        <v>Малаев Бахтияр Аблаевич</v>
      </c>
      <c r="BW4512" s="1" t="str">
        <f>Запрос1[[#This Row],[Дирекция]]</f>
        <v>Центральная дирекция</v>
      </c>
      <c r="BX4512" s="1" t="str">
        <f t="shared" si="70"/>
        <v>кх "Бригада"</v>
      </c>
      <c r="BY4512" s="1" t="str">
        <f t="shared" si="70"/>
        <v>580121300453</v>
      </c>
      <c r="CA4512" t="str">
        <f>Запрос1[[#This Row],[родитель]]</f>
        <v>кх "Бригада"</v>
      </c>
      <c r="CB4512" t="str">
        <f>Запрос1[[#This Row],[БИНРодителя]]</f>
        <v>580121300453</v>
      </c>
    </row>
    <row r="4513" spans="1:80" x14ac:dyDescent="0.3">
      <c r="A4513" t="s">
        <v>3658</v>
      </c>
      <c r="B4513" t="s">
        <v>12144</v>
      </c>
      <c r="C4513"/>
      <c r="D4513" t="s">
        <v>97</v>
      </c>
      <c r="E4513" t="s">
        <v>131</v>
      </c>
      <c r="F4513" t="s">
        <v>132</v>
      </c>
      <c r="G4513"/>
      <c r="H4513" t="s">
        <v>3611</v>
      </c>
      <c r="I4513" t="s">
        <v>3612</v>
      </c>
      <c r="J4513" t="s">
        <v>7963</v>
      </c>
      <c r="K4513" t="s">
        <v>7964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 s="8"/>
      <c r="S4513" s="8"/>
      <c r="T4513" s="8"/>
      <c r="U4513" s="8"/>
      <c r="V4513" s="8"/>
      <c r="W4513" s="8">
        <v>20688510</v>
      </c>
      <c r="X4513" s="8"/>
      <c r="Y4513" s="8"/>
      <c r="Z4513" s="8"/>
      <c r="AA4513" s="8"/>
      <c r="AB4513" s="8"/>
      <c r="AC4513" s="8">
        <v>6206553</v>
      </c>
      <c r="AD4513"/>
      <c r="AE4513"/>
      <c r="AF4513"/>
      <c r="AG4513"/>
      <c r="AH4513"/>
      <c r="AI4513">
        <v>30</v>
      </c>
      <c r="AJ4513" s="8"/>
      <c r="AK4513" s="8"/>
      <c r="AL4513" s="8"/>
      <c r="AM4513" s="8"/>
      <c r="AN4513" s="8"/>
      <c r="AO4513" s="8">
        <v>20688510</v>
      </c>
      <c r="AP4513" s="8"/>
      <c r="AQ4513" s="8"/>
      <c r="AR4513" s="8"/>
      <c r="AS4513" s="8"/>
      <c r="AT4513" s="8"/>
      <c r="AU4513" s="8">
        <v>20688510</v>
      </c>
      <c r="AV4513" s="8"/>
      <c r="AW4513" s="8"/>
      <c r="AX4513" s="8"/>
      <c r="AY4513" s="8"/>
      <c r="AZ4513" s="8"/>
      <c r="BA4513" s="8">
        <v>20688510</v>
      </c>
      <c r="BB4513" s="8"/>
      <c r="BC4513" s="8"/>
      <c r="BD4513" s="8"/>
      <c r="BE4513" s="8"/>
      <c r="BF4513" s="8"/>
      <c r="BG4513" s="8">
        <v>20688510</v>
      </c>
      <c r="BH4513" s="8"/>
      <c r="BI4513" s="8"/>
      <c r="BJ4513" s="8"/>
      <c r="BK4513" s="8"/>
      <c r="BL4513"/>
      <c r="BM4513"/>
      <c r="BN4513" s="10">
        <v>0</v>
      </c>
      <c r="BO4513" s="10"/>
      <c r="BP4513" s="10"/>
      <c r="BQ4513" s="10"/>
      <c r="BR4513" s="10"/>
      <c r="BS4513" s="10"/>
      <c r="BT4513" s="10"/>
      <c r="BU4513" s="10"/>
      <c r="BV4513" s="1" t="str">
        <f>Запрос1[[#This Row],[Менеджер]]</f>
        <v>Малаев Бахтияр Аблаевич</v>
      </c>
      <c r="BW4513" s="1" t="str">
        <f>Запрос1[[#This Row],[Дирекция]]</f>
        <v>Центральная дирекция</v>
      </c>
      <c r="BX4513" s="1" t="str">
        <f t="shared" si="70"/>
        <v>AraiAstykGroup</v>
      </c>
      <c r="BY4513" s="1" t="str">
        <f t="shared" si="70"/>
        <v>210240020708</v>
      </c>
      <c r="CA4513" t="str">
        <f>Запрос1[[#This Row],[родитель]]</f>
        <v>AraiAstykGroup</v>
      </c>
      <c r="CB4513" t="str">
        <f>Запрос1[[#This Row],[БИНРодителя]]</f>
        <v>210240020708</v>
      </c>
    </row>
    <row r="4514" spans="1:80" x14ac:dyDescent="0.3">
      <c r="A4514" t="s">
        <v>3658</v>
      </c>
      <c r="B4514" t="s">
        <v>12144</v>
      </c>
      <c r="C4514" t="s">
        <v>406</v>
      </c>
      <c r="D4514" t="s">
        <v>412</v>
      </c>
      <c r="E4514" t="s">
        <v>425</v>
      </c>
      <c r="F4514" t="s">
        <v>4133</v>
      </c>
      <c r="G4514" t="s">
        <v>4134</v>
      </c>
      <c r="H4514" t="s">
        <v>4135</v>
      </c>
      <c r="I4514" t="s">
        <v>4136</v>
      </c>
      <c r="J4514" t="s">
        <v>4136</v>
      </c>
      <c r="K4514" t="s">
        <v>4135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 s="8"/>
      <c r="S4514" s="8"/>
      <c r="T4514" s="8"/>
      <c r="U4514" s="8"/>
      <c r="V4514" s="8"/>
      <c r="W4514" s="8">
        <v>20718410</v>
      </c>
      <c r="X4514" s="8"/>
      <c r="Y4514" s="8"/>
      <c r="Z4514" s="8"/>
      <c r="AA4514" s="8"/>
      <c r="AB4514" s="8"/>
      <c r="AC4514" s="8">
        <v>6215523</v>
      </c>
      <c r="AD4514"/>
      <c r="AE4514"/>
      <c r="AF4514"/>
      <c r="AG4514"/>
      <c r="AH4514"/>
      <c r="AI4514">
        <v>30</v>
      </c>
      <c r="AJ4514" s="8"/>
      <c r="AK4514" s="8"/>
      <c r="AL4514" s="8"/>
      <c r="AM4514" s="8"/>
      <c r="AN4514" s="8"/>
      <c r="AO4514" s="8">
        <v>20718410</v>
      </c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/>
      <c r="BH4514" s="8"/>
      <c r="BI4514" s="8"/>
      <c r="BJ4514" s="8"/>
      <c r="BK4514" s="8"/>
      <c r="BL4514"/>
      <c r="BM4514"/>
      <c r="BN4514" s="10">
        <v>0</v>
      </c>
      <c r="BO4514" s="10"/>
      <c r="BP4514" s="10"/>
      <c r="BQ4514" s="10"/>
      <c r="BR4514" s="10"/>
      <c r="BS4514" s="10"/>
      <c r="BT4514" s="10"/>
      <c r="BU4514" s="10"/>
      <c r="BV4514" s="1" t="str">
        <f>Запрос1[[#This Row],[Менеджер]]</f>
        <v>Малаев Бахтияр Аблаевич</v>
      </c>
      <c r="BW4514" s="1" t="str">
        <f>Запрос1[[#This Row],[Дирекция]]</f>
        <v>Центральная дирекция</v>
      </c>
      <c r="BX4514" s="1" t="str">
        <f t="shared" si="70"/>
        <v>ТОО "Дала"</v>
      </c>
      <c r="BY4514" s="1" t="str">
        <f t="shared" si="70"/>
        <v>991040001054</v>
      </c>
      <c r="CA4514" t="str">
        <f>Запрос1[[#This Row],[родитель]]</f>
        <v>ТОО "Дала"</v>
      </c>
      <c r="CB4514" t="str">
        <f>Запрос1[[#This Row],[БИНРодителя]]</f>
        <v>991040001054</v>
      </c>
    </row>
    <row r="4515" spans="1:80" x14ac:dyDescent="0.3">
      <c r="A4515" t="s">
        <v>3658</v>
      </c>
      <c r="B4515" t="s">
        <v>3849</v>
      </c>
      <c r="C4515"/>
      <c r="D4515"/>
      <c r="E4515"/>
      <c r="F4515"/>
      <c r="G4515"/>
      <c r="H4515" t="s">
        <v>9227</v>
      </c>
      <c r="I4515" t="s">
        <v>77</v>
      </c>
      <c r="J4515" t="s">
        <v>77</v>
      </c>
      <c r="K4515" t="s">
        <v>9227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 s="8"/>
      <c r="S4515" s="8"/>
      <c r="T4515" s="8"/>
      <c r="U4515" s="8"/>
      <c r="V4515" s="8">
        <v>28000</v>
      </c>
      <c r="W4515" s="8"/>
      <c r="X4515" s="8"/>
      <c r="Y4515" s="8"/>
      <c r="Z4515" s="8"/>
      <c r="AA4515" s="8"/>
      <c r="AB4515" s="8">
        <v>28000</v>
      </c>
      <c r="AC4515" s="8"/>
      <c r="AD4515"/>
      <c r="AE4515"/>
      <c r="AF4515"/>
      <c r="AG4515"/>
      <c r="AH4515">
        <v>100</v>
      </c>
      <c r="AI4515"/>
      <c r="AJ4515" s="8"/>
      <c r="AK4515" s="8"/>
      <c r="AL4515" s="8"/>
      <c r="AM4515" s="8"/>
      <c r="AN4515" s="8">
        <v>28000</v>
      </c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  <c r="BF4515" s="8"/>
      <c r="BG4515" s="8"/>
      <c r="BH4515" s="8"/>
      <c r="BI4515" s="8"/>
      <c r="BJ4515" s="8"/>
      <c r="BK4515" s="8"/>
      <c r="BL4515"/>
      <c r="BM4515"/>
      <c r="BN4515" s="10">
        <v>0</v>
      </c>
      <c r="BO4515" s="10"/>
      <c r="BP4515" s="10"/>
      <c r="BQ4515" s="10"/>
      <c r="BR4515" s="10"/>
      <c r="BS4515" s="10"/>
      <c r="BT4515" s="10"/>
      <c r="BU4515" s="10"/>
      <c r="BV4515" s="1" t="str">
        <f>Запрос1[[#This Row],[Менеджер]]</f>
        <v>Потупаленко Виктор</v>
      </c>
      <c r="BW4515" s="1" t="str">
        <f>Запрос1[[#This Row],[Дирекция]]</f>
        <v>Центральная дирекция</v>
      </c>
      <c r="BX4515" s="1" t="e">
        <f t="shared" si="70"/>
        <v>#N/A</v>
      </c>
      <c r="BY4515" s="1" t="e">
        <f t="shared" si="70"/>
        <v>#N/A</v>
      </c>
      <c r="CA4515" t="e">
        <f>VLOOKUP(Запрос1[[#This Row],[БИНКХ]],'[2]Группы компаний'!$A:$E,4,0)</f>
        <v>#N/A</v>
      </c>
      <c r="CB4515" t="e">
        <f>VLOOKUP(CA4515,$H:$I,2,0)</f>
        <v>#N/A</v>
      </c>
    </row>
    <row r="4516" spans="1:80" x14ac:dyDescent="0.3">
      <c r="A4516" t="s">
        <v>3658</v>
      </c>
      <c r="B4516" t="s">
        <v>3849</v>
      </c>
      <c r="C4516" t="s">
        <v>122</v>
      </c>
      <c r="D4516" t="s">
        <v>123</v>
      </c>
      <c r="E4516"/>
      <c r="F4516" t="s">
        <v>127</v>
      </c>
      <c r="G4516"/>
      <c r="H4516" t="s">
        <v>12288</v>
      </c>
      <c r="I4516" t="s">
        <v>12289</v>
      </c>
      <c r="J4516" t="s">
        <v>12289</v>
      </c>
      <c r="K4516" t="s">
        <v>12288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 s="8"/>
      <c r="S4516" s="8"/>
      <c r="T4516" s="8"/>
      <c r="U4516" s="8"/>
      <c r="V4516" s="8"/>
      <c r="W4516" s="8">
        <v>11322000</v>
      </c>
      <c r="X4516" s="8"/>
      <c r="Y4516" s="8"/>
      <c r="Z4516" s="8"/>
      <c r="AA4516" s="8"/>
      <c r="AB4516" s="8"/>
      <c r="AC4516" s="8">
        <v>11322000</v>
      </c>
      <c r="AD4516"/>
      <c r="AE4516"/>
      <c r="AF4516"/>
      <c r="AG4516"/>
      <c r="AH4516"/>
      <c r="AI4516">
        <v>100</v>
      </c>
      <c r="AJ4516" s="8"/>
      <c r="AK4516" s="8"/>
      <c r="AL4516" s="8"/>
      <c r="AM4516" s="8"/>
      <c r="AN4516" s="8"/>
      <c r="AO4516" s="8">
        <v>11322000</v>
      </c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  <c r="BF4516" s="8"/>
      <c r="BG4516" s="8"/>
      <c r="BH4516" s="8"/>
      <c r="BI4516" s="8"/>
      <c r="BJ4516" s="8"/>
      <c r="BK4516" s="8"/>
      <c r="BL4516"/>
      <c r="BM4516"/>
      <c r="BN4516" s="10">
        <v>0</v>
      </c>
      <c r="BO4516" s="10"/>
      <c r="BP4516" s="10"/>
      <c r="BQ4516" s="10"/>
      <c r="BR4516" s="10"/>
      <c r="BS4516" s="10"/>
      <c r="BT4516" s="10"/>
      <c r="BU4516" s="10"/>
      <c r="BV4516" s="1" t="str">
        <f>Запрос1[[#This Row],[Менеджер]]</f>
        <v>Потупаленко Виктор</v>
      </c>
      <c r="BW4516" s="1" t="str">
        <f>Запрос1[[#This Row],[Дирекция]]</f>
        <v>Центральная дирекция</v>
      </c>
      <c r="BX4516" s="1" t="str">
        <f t="shared" si="70"/>
        <v>ТОО "НПО Агроресурс"</v>
      </c>
      <c r="BY4516" s="1" t="str">
        <f t="shared" si="70"/>
        <v>070140017555</v>
      </c>
      <c r="CA4516" t="str">
        <f>Запрос1[[#This Row],[родитель]]</f>
        <v>ТОО "НПО Агроресурс"</v>
      </c>
      <c r="CB4516" t="str">
        <f>Запрос1[[#This Row],[БИНРодителя]]</f>
        <v>070140017555</v>
      </c>
    </row>
    <row r="4517" spans="1:80" x14ac:dyDescent="0.3">
      <c r="A4517" t="s">
        <v>3658</v>
      </c>
      <c r="B4517" t="s">
        <v>3849</v>
      </c>
      <c r="C4517" t="s">
        <v>122</v>
      </c>
      <c r="D4517" t="s">
        <v>1556</v>
      </c>
      <c r="E4517" t="s">
        <v>3892</v>
      </c>
      <c r="F4517" t="s">
        <v>3905</v>
      </c>
      <c r="G4517" t="s">
        <v>3906</v>
      </c>
      <c r="H4517" t="s">
        <v>9265</v>
      </c>
      <c r="I4517" t="s">
        <v>9266</v>
      </c>
      <c r="J4517" t="s">
        <v>9266</v>
      </c>
      <c r="K4517" t="s">
        <v>9265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 s="8"/>
      <c r="S4517" s="8"/>
      <c r="T4517" s="8"/>
      <c r="U4517" s="8"/>
      <c r="V4517" s="8">
        <v>1547520</v>
      </c>
      <c r="W4517" s="8"/>
      <c r="X4517" s="8"/>
      <c r="Y4517" s="8"/>
      <c r="Z4517" s="8"/>
      <c r="AA4517" s="8"/>
      <c r="AB4517" s="8">
        <v>0</v>
      </c>
      <c r="AC4517" s="8"/>
      <c r="AD4517"/>
      <c r="AE4517"/>
      <c r="AF4517"/>
      <c r="AG4517"/>
      <c r="AH4517">
        <v>0</v>
      </c>
      <c r="AI4517"/>
      <c r="AJ4517" s="8"/>
      <c r="AK4517" s="8"/>
      <c r="AL4517" s="8"/>
      <c r="AM4517" s="8"/>
      <c r="AN4517" s="8">
        <v>1547520</v>
      </c>
      <c r="AO4517" s="8"/>
      <c r="AP4517" s="8"/>
      <c r="AQ4517" s="8"/>
      <c r="AR4517" s="8"/>
      <c r="AS4517" s="8"/>
      <c r="AT4517" s="8">
        <v>1547520</v>
      </c>
      <c r="AU4517" s="8"/>
      <c r="AV4517" s="8"/>
      <c r="AW4517" s="8"/>
      <c r="AX4517" s="8"/>
      <c r="AY4517" s="8"/>
      <c r="AZ4517" s="8">
        <v>1547520</v>
      </c>
      <c r="BA4517" s="8"/>
      <c r="BB4517" s="8"/>
      <c r="BC4517" s="8"/>
      <c r="BD4517" s="8"/>
      <c r="BE4517" s="8"/>
      <c r="BF4517" s="8">
        <v>1547520</v>
      </c>
      <c r="BG4517" s="8"/>
      <c r="BH4517" s="8"/>
      <c r="BI4517" s="8"/>
      <c r="BJ4517" s="8"/>
      <c r="BK4517" s="8"/>
      <c r="BL4517"/>
      <c r="BM4517"/>
      <c r="BN4517" s="10">
        <v>0</v>
      </c>
      <c r="BO4517" s="10"/>
      <c r="BP4517" s="10"/>
      <c r="BQ4517" s="10"/>
      <c r="BR4517" s="10"/>
      <c r="BS4517" s="10"/>
      <c r="BT4517" s="10"/>
      <c r="BU4517" s="10"/>
      <c r="BV4517" s="1" t="str">
        <f>Запрос1[[#This Row],[Менеджер]]</f>
        <v>Потупаленко Виктор</v>
      </c>
      <c r="BW4517" s="1" t="str">
        <f>Запрос1[[#This Row],[Дирекция]]</f>
        <v>Центральная дирекция</v>
      </c>
      <c r="BX4517" s="1" t="e">
        <f t="shared" si="70"/>
        <v>#N/A</v>
      </c>
      <c r="BY4517" s="1" t="e">
        <f t="shared" si="70"/>
        <v>#N/A</v>
      </c>
      <c r="CA4517" t="e">
        <f>VLOOKUP(Запрос1[[#This Row],[БИНКХ]],'[2]Группы компаний'!$A:$E,4,0)</f>
        <v>#N/A</v>
      </c>
      <c r="CB4517" t="e">
        <f>VLOOKUP(CA4517,$H:$I,2,0)</f>
        <v>#N/A</v>
      </c>
    </row>
    <row r="4518" spans="1:80" x14ac:dyDescent="0.3">
      <c r="A4518" t="s">
        <v>4110</v>
      </c>
      <c r="B4518" t="s">
        <v>4943</v>
      </c>
      <c r="C4518"/>
      <c r="D4518" t="s">
        <v>870</v>
      </c>
      <c r="E4518" t="s">
        <v>4126</v>
      </c>
      <c r="F4518" t="s">
        <v>5393</v>
      </c>
      <c r="G4518" t="s">
        <v>12788</v>
      </c>
      <c r="H4518" t="s">
        <v>12789</v>
      </c>
      <c r="I4518" t="s">
        <v>12790</v>
      </c>
      <c r="J4518" t="s">
        <v>12790</v>
      </c>
      <c r="K4518" t="s">
        <v>12789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 s="8"/>
      <c r="S4518" s="8"/>
      <c r="T4518" s="8"/>
      <c r="U4518" s="8"/>
      <c r="V4518" s="8"/>
      <c r="W4518" s="8">
        <v>33600</v>
      </c>
      <c r="X4518" s="8"/>
      <c r="Y4518" s="8"/>
      <c r="Z4518" s="8"/>
      <c r="AA4518" s="8"/>
      <c r="AB4518" s="8"/>
      <c r="AC4518" s="8">
        <v>33600</v>
      </c>
      <c r="AD4518"/>
      <c r="AE4518"/>
      <c r="AF4518"/>
      <c r="AG4518"/>
      <c r="AH4518"/>
      <c r="AI4518">
        <v>100</v>
      </c>
      <c r="AJ4518" s="8"/>
      <c r="AK4518" s="8"/>
      <c r="AL4518" s="8"/>
      <c r="AM4518" s="8"/>
      <c r="AN4518" s="8"/>
      <c r="AO4518" s="8">
        <v>33600</v>
      </c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/>
      <c r="BH4518" s="8"/>
      <c r="BI4518" s="8"/>
      <c r="BJ4518" s="8"/>
      <c r="BK4518" s="8"/>
      <c r="BL4518"/>
      <c r="BM4518"/>
      <c r="BN4518" s="10">
        <v>0</v>
      </c>
      <c r="BO4518" s="10"/>
      <c r="BP4518" s="10"/>
      <c r="BQ4518" s="10"/>
      <c r="BR4518" s="10"/>
      <c r="BS4518" s="10"/>
      <c r="BT4518" s="10"/>
      <c r="BU4518" s="10"/>
      <c r="BV4518" s="1" t="str">
        <f>Запрос1[[#This Row],[Менеджер]]</f>
        <v>Каштасп Әбурайхан</v>
      </c>
      <c r="BW4518" s="1" t="str">
        <f>Запрос1[[#This Row],[Дирекция]]</f>
        <v>Южная дирекция</v>
      </c>
      <c r="BX4518" s="1" t="e">
        <f t="shared" si="70"/>
        <v>#N/A</v>
      </c>
      <c r="BY4518" s="1" t="e">
        <f t="shared" si="70"/>
        <v>#N/A</v>
      </c>
      <c r="CA4518" t="e">
        <f>VLOOKUP(Запрос1[[#This Row],[БИНКХ]],'[2]Группы компаний'!$A:$E,4,0)</f>
        <v>#N/A</v>
      </c>
      <c r="CB4518" t="e">
        <f>VLOOKUP(CA4518,$H:$I,2,0)</f>
        <v>#N/A</v>
      </c>
    </row>
    <row r="4519" spans="1:80" x14ac:dyDescent="0.3">
      <c r="A4519" t="s">
        <v>4110</v>
      </c>
      <c r="B4519" t="s">
        <v>4943</v>
      </c>
      <c r="C4519"/>
      <c r="D4519" t="s">
        <v>870</v>
      </c>
      <c r="E4519" t="s">
        <v>5514</v>
      </c>
      <c r="F4519" t="s">
        <v>243</v>
      </c>
      <c r="G4519" t="s">
        <v>7466</v>
      </c>
      <c r="H4519" t="s">
        <v>12791</v>
      </c>
      <c r="I4519" t="s">
        <v>12792</v>
      </c>
      <c r="J4519" t="s">
        <v>12792</v>
      </c>
      <c r="K4519" t="s">
        <v>12791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 s="8"/>
      <c r="S4519" s="8"/>
      <c r="T4519" s="8"/>
      <c r="U4519" s="8"/>
      <c r="V4519" s="8"/>
      <c r="W4519" s="8">
        <v>132000</v>
      </c>
      <c r="X4519" s="8"/>
      <c r="Y4519" s="8"/>
      <c r="Z4519" s="8"/>
      <c r="AA4519" s="8"/>
      <c r="AB4519" s="8"/>
      <c r="AC4519" s="8">
        <v>132000</v>
      </c>
      <c r="AD4519"/>
      <c r="AE4519"/>
      <c r="AF4519"/>
      <c r="AG4519"/>
      <c r="AH4519"/>
      <c r="AI4519">
        <v>100</v>
      </c>
      <c r="AJ4519" s="8"/>
      <c r="AK4519" s="8"/>
      <c r="AL4519" s="8"/>
      <c r="AM4519" s="8"/>
      <c r="AN4519" s="8"/>
      <c r="AO4519" s="8">
        <v>132000</v>
      </c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  <c r="BF4519" s="8"/>
      <c r="BG4519" s="8"/>
      <c r="BH4519" s="8"/>
      <c r="BI4519" s="8"/>
      <c r="BJ4519" s="8"/>
      <c r="BK4519" s="8"/>
      <c r="BL4519"/>
      <c r="BM4519"/>
      <c r="BN4519" s="10">
        <v>0</v>
      </c>
      <c r="BO4519" s="10"/>
      <c r="BP4519" s="10"/>
      <c r="BQ4519" s="10"/>
      <c r="BR4519" s="10"/>
      <c r="BS4519" s="10"/>
      <c r="BT4519" s="10"/>
      <c r="BU4519" s="10"/>
      <c r="BV4519" s="1" t="str">
        <f>Запрос1[[#This Row],[Менеджер]]</f>
        <v>Каштасп Әбурайхан</v>
      </c>
      <c r="BW4519" s="1" t="str">
        <f>Запрос1[[#This Row],[Дирекция]]</f>
        <v>Южная дирекция</v>
      </c>
      <c r="BX4519" s="1" t="str">
        <f t="shared" si="70"/>
        <v>КРХ "НҰРЗАТ"</v>
      </c>
      <c r="BY4519" s="1" t="str">
        <f t="shared" si="70"/>
        <v>780719303570</v>
      </c>
      <c r="CA4519" t="str">
        <f>Запрос1[[#This Row],[родитель]]</f>
        <v>КРХ "НҰРЗАТ"</v>
      </c>
      <c r="CB4519" t="str">
        <f>Запрос1[[#This Row],[БИНРодителя]]</f>
        <v>780719303570</v>
      </c>
    </row>
    <row r="4520" spans="1:80" x14ac:dyDescent="0.3">
      <c r="A4520" t="s">
        <v>4110</v>
      </c>
      <c r="B4520" t="s">
        <v>4943</v>
      </c>
      <c r="C4520"/>
      <c r="D4520" t="s">
        <v>870</v>
      </c>
      <c r="E4520" t="s">
        <v>5514</v>
      </c>
      <c r="F4520" t="s">
        <v>243</v>
      </c>
      <c r="G4520" t="s">
        <v>7466</v>
      </c>
      <c r="H4520" t="s">
        <v>12793</v>
      </c>
      <c r="I4520" t="s">
        <v>12794</v>
      </c>
      <c r="J4520" t="s">
        <v>12794</v>
      </c>
      <c r="K4520" t="s">
        <v>12793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 s="8"/>
      <c r="S4520" s="8"/>
      <c r="T4520" s="8"/>
      <c r="U4520" s="8"/>
      <c r="V4520" s="8"/>
      <c r="W4520" s="8">
        <v>264000</v>
      </c>
      <c r="X4520" s="8"/>
      <c r="Y4520" s="8"/>
      <c r="Z4520" s="8"/>
      <c r="AA4520" s="8"/>
      <c r="AB4520" s="8"/>
      <c r="AC4520" s="8">
        <v>264000</v>
      </c>
      <c r="AD4520"/>
      <c r="AE4520"/>
      <c r="AF4520"/>
      <c r="AG4520"/>
      <c r="AH4520"/>
      <c r="AI4520">
        <v>100</v>
      </c>
      <c r="AJ4520" s="8"/>
      <c r="AK4520" s="8"/>
      <c r="AL4520" s="8"/>
      <c r="AM4520" s="8"/>
      <c r="AN4520" s="8"/>
      <c r="AO4520" s="8">
        <v>264000</v>
      </c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8"/>
      <c r="BE4520" s="8"/>
      <c r="BF4520" s="8"/>
      <c r="BG4520" s="8"/>
      <c r="BH4520" s="8"/>
      <c r="BI4520" s="8"/>
      <c r="BJ4520" s="8"/>
      <c r="BK4520" s="8"/>
      <c r="BL4520"/>
      <c r="BM4520"/>
      <c r="BN4520" s="10">
        <v>0</v>
      </c>
      <c r="BO4520" s="10"/>
      <c r="BP4520" s="10"/>
      <c r="BQ4520" s="10"/>
      <c r="BR4520" s="10"/>
      <c r="BS4520" s="10"/>
      <c r="BT4520" s="10"/>
      <c r="BU4520" s="10"/>
      <c r="BV4520" s="1" t="str">
        <f>Запрос1[[#This Row],[Менеджер]]</f>
        <v>Каштасп Әбурайхан</v>
      </c>
      <c r="BW4520" s="1" t="str">
        <f>Запрос1[[#This Row],[Дирекция]]</f>
        <v>Южная дирекция</v>
      </c>
      <c r="BX4520" s="1" t="str">
        <f t="shared" si="70"/>
        <v>КРХ ҚАЙСА</v>
      </c>
      <c r="BY4520" s="1" t="str">
        <f t="shared" si="70"/>
        <v>600225399048</v>
      </c>
      <c r="CA4520" t="str">
        <f>Запрос1[[#This Row],[родитель]]</f>
        <v>КРХ ҚАЙСА</v>
      </c>
      <c r="CB4520" t="str">
        <f>Запрос1[[#This Row],[БИНРодителя]]</f>
        <v>600225399048</v>
      </c>
    </row>
    <row r="4521" spans="1:80" x14ac:dyDescent="0.3">
      <c r="A4521" t="s">
        <v>4110</v>
      </c>
      <c r="B4521" t="s">
        <v>4943</v>
      </c>
      <c r="C4521"/>
      <c r="D4521" t="s">
        <v>870</v>
      </c>
      <c r="E4521" t="s">
        <v>4297</v>
      </c>
      <c r="F4521" t="s">
        <v>5587</v>
      </c>
      <c r="G4521" t="s">
        <v>5588</v>
      </c>
      <c r="H4521" t="s">
        <v>12795</v>
      </c>
      <c r="I4521" t="s">
        <v>12796</v>
      </c>
      <c r="J4521" t="s">
        <v>12796</v>
      </c>
      <c r="K4521" t="s">
        <v>12795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 s="8"/>
      <c r="S4521" s="8"/>
      <c r="T4521" s="8"/>
      <c r="U4521" s="8"/>
      <c r="V4521" s="8"/>
      <c r="W4521" s="8">
        <v>340000</v>
      </c>
      <c r="X4521" s="8"/>
      <c r="Y4521" s="8"/>
      <c r="Z4521" s="8"/>
      <c r="AA4521" s="8"/>
      <c r="AB4521" s="8"/>
      <c r="AC4521" s="8">
        <v>340000</v>
      </c>
      <c r="AD4521"/>
      <c r="AE4521"/>
      <c r="AF4521"/>
      <c r="AG4521"/>
      <c r="AH4521"/>
      <c r="AI4521">
        <v>100</v>
      </c>
      <c r="AJ4521" s="8"/>
      <c r="AK4521" s="8"/>
      <c r="AL4521" s="8"/>
      <c r="AM4521" s="8"/>
      <c r="AN4521" s="8"/>
      <c r="AO4521" s="8">
        <v>340000</v>
      </c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A4521" s="8"/>
      <c r="BB4521" s="8"/>
      <c r="BC4521" s="8"/>
      <c r="BD4521" s="8"/>
      <c r="BE4521" s="8"/>
      <c r="BF4521" s="8"/>
      <c r="BG4521" s="8"/>
      <c r="BH4521" s="8"/>
      <c r="BI4521" s="8"/>
      <c r="BJ4521" s="8"/>
      <c r="BK4521" s="8"/>
      <c r="BL4521"/>
      <c r="BM4521"/>
      <c r="BN4521" s="10">
        <v>0</v>
      </c>
      <c r="BO4521" s="10"/>
      <c r="BP4521" s="10"/>
      <c r="BQ4521" s="10"/>
      <c r="BR4521" s="10"/>
      <c r="BS4521" s="10"/>
      <c r="BT4521" s="10"/>
      <c r="BU4521" s="10"/>
      <c r="BV4521" s="1" t="str">
        <f>Запрос1[[#This Row],[Менеджер]]</f>
        <v>Каштасп Әбурайхан</v>
      </c>
      <c r="BW4521" s="1" t="str">
        <f>Запрос1[[#This Row],[Дирекция]]</f>
        <v>Южная дирекция</v>
      </c>
      <c r="BX4521" s="1" t="str">
        <f t="shared" si="70"/>
        <v>К/Х "Алтай"</v>
      </c>
      <c r="BY4521" s="1" t="str">
        <f t="shared" si="70"/>
        <v>650818302404</v>
      </c>
      <c r="CA4521" t="str">
        <f>Запрос1[[#This Row],[родитель]]</f>
        <v>К/Х "Алтай"</v>
      </c>
      <c r="CB4521" t="str">
        <f>Запрос1[[#This Row],[БИНРодителя]]</f>
        <v>650818302404</v>
      </c>
    </row>
    <row r="4522" spans="1:80" x14ac:dyDescent="0.3">
      <c r="A4522" t="s">
        <v>4110</v>
      </c>
      <c r="B4522" t="s">
        <v>4943</v>
      </c>
      <c r="C4522"/>
      <c r="D4522" t="s">
        <v>870</v>
      </c>
      <c r="E4522" t="s">
        <v>4297</v>
      </c>
      <c r="F4522" t="s">
        <v>4650</v>
      </c>
      <c r="G4522" t="s">
        <v>4651</v>
      </c>
      <c r="H4522" t="s">
        <v>12371</v>
      </c>
      <c r="I4522" t="s">
        <v>12372</v>
      </c>
      <c r="J4522" t="s">
        <v>12797</v>
      </c>
      <c r="K4522" t="s">
        <v>12798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 s="8"/>
      <c r="S4522" s="8"/>
      <c r="T4522" s="8"/>
      <c r="U4522" s="8"/>
      <c r="V4522" s="8"/>
      <c r="W4522" s="8">
        <v>107250</v>
      </c>
      <c r="X4522" s="8"/>
      <c r="Y4522" s="8"/>
      <c r="Z4522" s="8"/>
      <c r="AA4522" s="8"/>
      <c r="AB4522" s="8"/>
      <c r="AC4522" s="8">
        <v>107250</v>
      </c>
      <c r="AD4522"/>
      <c r="AE4522"/>
      <c r="AF4522"/>
      <c r="AG4522"/>
      <c r="AH4522"/>
      <c r="AI4522">
        <v>100</v>
      </c>
      <c r="AJ4522" s="8"/>
      <c r="AK4522" s="8"/>
      <c r="AL4522" s="8"/>
      <c r="AM4522" s="8"/>
      <c r="AN4522" s="8"/>
      <c r="AO4522" s="8">
        <v>107250</v>
      </c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8"/>
      <c r="BE4522" s="8"/>
      <c r="BF4522" s="8"/>
      <c r="BG4522" s="8"/>
      <c r="BH4522" s="8"/>
      <c r="BI4522" s="8"/>
      <c r="BJ4522" s="8"/>
      <c r="BK4522" s="8"/>
      <c r="BL4522"/>
      <c r="BM4522"/>
      <c r="BN4522" s="10">
        <v>0</v>
      </c>
      <c r="BO4522" s="10"/>
      <c r="BP4522" s="10"/>
      <c r="BQ4522" s="10"/>
      <c r="BR4522" s="10"/>
      <c r="BS4522" s="10"/>
      <c r="BT4522" s="10"/>
      <c r="BU4522" s="10"/>
      <c r="BV4522" s="1" t="str">
        <f>Запрос1[[#This Row],[Менеджер]]</f>
        <v>Каштасп Әбурайхан</v>
      </c>
      <c r="BW4522" s="1" t="str">
        <f>Запрос1[[#This Row],[Дирекция]]</f>
        <v>Южная дирекция</v>
      </c>
      <c r="BX4522" s="1" t="str">
        <f t="shared" si="70"/>
        <v>К/Х  "ADIL" Ходжамбердиев М.А</v>
      </c>
      <c r="BY4522" s="1" t="str">
        <f t="shared" si="70"/>
        <v>881006301055</v>
      </c>
      <c r="CA4522" t="str">
        <f>Запрос1[[#This Row],[родитель]]</f>
        <v>К/Х  "ADIL" Ходжамбердиев М.А</v>
      </c>
      <c r="CB4522" t="str">
        <f>Запрос1[[#This Row],[БИНРодителя]]</f>
        <v>881006301055</v>
      </c>
    </row>
    <row r="4523" spans="1:80" x14ac:dyDescent="0.3">
      <c r="A4523" t="s">
        <v>4110</v>
      </c>
      <c r="B4523" t="s">
        <v>4943</v>
      </c>
      <c r="C4523"/>
      <c r="D4523" t="s">
        <v>82</v>
      </c>
      <c r="E4523"/>
      <c r="F4523" t="s">
        <v>226</v>
      </c>
      <c r="G4523"/>
      <c r="H4523" t="s">
        <v>12799</v>
      </c>
      <c r="I4523" t="s">
        <v>12800</v>
      </c>
      <c r="J4523" t="s">
        <v>12800</v>
      </c>
      <c r="K4523" t="s">
        <v>12799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 s="8"/>
      <c r="S4523" s="8"/>
      <c r="T4523" s="8"/>
      <c r="U4523" s="8"/>
      <c r="V4523" s="8"/>
      <c r="W4523" s="8">
        <v>353250</v>
      </c>
      <c r="X4523" s="8"/>
      <c r="Y4523" s="8"/>
      <c r="Z4523" s="8"/>
      <c r="AA4523" s="8"/>
      <c r="AB4523" s="8"/>
      <c r="AC4523" s="8">
        <v>353250</v>
      </c>
      <c r="AD4523"/>
      <c r="AE4523"/>
      <c r="AF4523"/>
      <c r="AG4523"/>
      <c r="AH4523"/>
      <c r="AI4523">
        <v>100</v>
      </c>
      <c r="AJ4523" s="8"/>
      <c r="AK4523" s="8"/>
      <c r="AL4523" s="8"/>
      <c r="AM4523" s="8"/>
      <c r="AN4523" s="8"/>
      <c r="AO4523" s="8">
        <v>353250</v>
      </c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A4523" s="8"/>
      <c r="BB4523" s="8"/>
      <c r="BC4523" s="8"/>
      <c r="BD4523" s="8"/>
      <c r="BE4523" s="8"/>
      <c r="BF4523" s="8"/>
      <c r="BG4523" s="8"/>
      <c r="BH4523" s="8"/>
      <c r="BI4523" s="8"/>
      <c r="BJ4523" s="8"/>
      <c r="BK4523" s="8"/>
      <c r="BL4523"/>
      <c r="BM4523"/>
      <c r="BN4523" s="10">
        <v>1</v>
      </c>
      <c r="BO4523" s="10">
        <v>732955</v>
      </c>
      <c r="BP4523" s="10">
        <v>732955</v>
      </c>
      <c r="BQ4523" s="10">
        <v>100</v>
      </c>
      <c r="BR4523" s="10">
        <v>732955</v>
      </c>
      <c r="BS4523" s="10"/>
      <c r="BT4523" s="10"/>
      <c r="BU4523" s="10"/>
      <c r="BV4523" s="1" t="str">
        <f>Запрос1[[#This Row],[Менеджер]]</f>
        <v>Каштасп Әбурайхан</v>
      </c>
      <c r="BW4523" s="1" t="str">
        <f>Запрос1[[#This Row],[Дирекция]]</f>
        <v>Южная дирекция</v>
      </c>
      <c r="BX4523" s="1" t="str">
        <f t="shared" si="70"/>
        <v>ТОО "BERRY WORLD KAZAKHSTAN"</v>
      </c>
      <c r="BY4523" s="1" t="str">
        <f t="shared" si="70"/>
        <v>211240032348</v>
      </c>
      <c r="CA4523" t="str">
        <f>Запрос1[[#This Row],[родитель]]</f>
        <v>ТОО "BERRY WORLD KAZAKHSTAN"</v>
      </c>
      <c r="CB4523" t="str">
        <f>Запрос1[[#This Row],[БИНРодителя]]</f>
        <v>211240032348</v>
      </c>
    </row>
    <row r="4524" spans="1:80" x14ac:dyDescent="0.3">
      <c r="A4524" t="s">
        <v>4110</v>
      </c>
      <c r="B4524" t="s">
        <v>4943</v>
      </c>
      <c r="C4524"/>
      <c r="D4524" t="s">
        <v>82</v>
      </c>
      <c r="E4524"/>
      <c r="F4524" t="s">
        <v>94</v>
      </c>
      <c r="G4524"/>
      <c r="H4524" t="s">
        <v>12801</v>
      </c>
      <c r="I4524" t="s">
        <v>12802</v>
      </c>
      <c r="J4524" t="s">
        <v>12802</v>
      </c>
      <c r="K4524" t="s">
        <v>12801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 s="8"/>
      <c r="S4524" s="8"/>
      <c r="T4524" s="8"/>
      <c r="U4524" s="8"/>
      <c r="V4524" s="8"/>
      <c r="W4524" s="8">
        <v>11403203</v>
      </c>
      <c r="X4524" s="8"/>
      <c r="Y4524" s="8"/>
      <c r="Z4524" s="8"/>
      <c r="AA4524" s="8"/>
      <c r="AB4524" s="8"/>
      <c r="AC4524" s="8">
        <v>11403203</v>
      </c>
      <c r="AD4524"/>
      <c r="AE4524"/>
      <c r="AF4524"/>
      <c r="AG4524"/>
      <c r="AH4524"/>
      <c r="AI4524">
        <v>100</v>
      </c>
      <c r="AJ4524" s="8"/>
      <c r="AK4524" s="8"/>
      <c r="AL4524" s="8"/>
      <c r="AM4524" s="8"/>
      <c r="AN4524" s="8"/>
      <c r="AO4524" s="8">
        <v>11403203</v>
      </c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8"/>
      <c r="BE4524" s="8"/>
      <c r="BF4524" s="8"/>
      <c r="BG4524" s="8"/>
      <c r="BH4524" s="8"/>
      <c r="BI4524" s="8"/>
      <c r="BJ4524" s="8"/>
      <c r="BK4524" s="8"/>
      <c r="BL4524"/>
      <c r="BM4524"/>
      <c r="BN4524" s="10">
        <v>0</v>
      </c>
      <c r="BO4524" s="10"/>
      <c r="BP4524" s="10"/>
      <c r="BQ4524" s="10"/>
      <c r="BR4524" s="10"/>
      <c r="BS4524" s="10"/>
      <c r="BT4524" s="10"/>
      <c r="BU4524" s="10"/>
      <c r="BV4524" s="1" t="str">
        <f>Запрос1[[#This Row],[Менеджер]]</f>
        <v>Каштасп Әбурайхан</v>
      </c>
      <c r="BW4524" s="1" t="str">
        <f>Запрос1[[#This Row],[Дирекция]]</f>
        <v>Южная дирекция</v>
      </c>
      <c r="BX4524" s="1" t="str">
        <f t="shared" si="70"/>
        <v>FRUITART FARMS</v>
      </c>
      <c r="BY4524" s="1" t="str">
        <f t="shared" si="70"/>
        <v>210640008644</v>
      </c>
      <c r="CA4524" t="str">
        <f>Запрос1[[#This Row],[родитель]]</f>
        <v>FRUITART FARMS</v>
      </c>
      <c r="CB4524" t="str">
        <f>Запрос1[[#This Row],[БИНРодителя]]</f>
        <v>210640008644</v>
      </c>
    </row>
    <row r="4525" spans="1:80" x14ac:dyDescent="0.3">
      <c r="A4525" t="s">
        <v>4110</v>
      </c>
      <c r="B4525" t="s">
        <v>4943</v>
      </c>
      <c r="C4525"/>
      <c r="D4525" t="s">
        <v>82</v>
      </c>
      <c r="E4525"/>
      <c r="F4525" t="s">
        <v>94</v>
      </c>
      <c r="G4525"/>
      <c r="H4525" t="s">
        <v>12820</v>
      </c>
      <c r="I4525" t="s">
        <v>12821</v>
      </c>
      <c r="J4525" t="s">
        <v>12821</v>
      </c>
      <c r="K4525" t="s">
        <v>12820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 s="8"/>
      <c r="S4525" s="8"/>
      <c r="T4525" s="8"/>
      <c r="U4525" s="8"/>
      <c r="V4525" s="8"/>
      <c r="W4525" s="8">
        <v>917339</v>
      </c>
      <c r="X4525" s="8"/>
      <c r="Y4525" s="8"/>
      <c r="Z4525" s="8"/>
      <c r="AA4525" s="8"/>
      <c r="AB4525" s="8"/>
      <c r="AC4525" s="8">
        <v>917339</v>
      </c>
      <c r="AD4525"/>
      <c r="AE4525"/>
      <c r="AF4525"/>
      <c r="AG4525"/>
      <c r="AH4525"/>
      <c r="AI4525">
        <v>100</v>
      </c>
      <c r="AJ4525" s="8"/>
      <c r="AK4525" s="8"/>
      <c r="AL4525" s="8"/>
      <c r="AM4525" s="8"/>
      <c r="AN4525" s="8"/>
      <c r="AO4525" s="8">
        <v>917339</v>
      </c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8"/>
      <c r="BB4525" s="8"/>
      <c r="BC4525" s="8"/>
      <c r="BD4525" s="8"/>
      <c r="BE4525" s="8"/>
      <c r="BF4525" s="8"/>
      <c r="BG4525" s="8"/>
      <c r="BH4525" s="8"/>
      <c r="BI4525" s="8"/>
      <c r="BJ4525" s="8"/>
      <c r="BK4525" s="8"/>
      <c r="BL4525"/>
      <c r="BM4525"/>
      <c r="BN4525" s="10">
        <v>0</v>
      </c>
      <c r="BO4525" s="10"/>
      <c r="BP4525" s="10"/>
      <c r="BQ4525" s="10"/>
      <c r="BR4525" s="10"/>
      <c r="BS4525" s="10"/>
      <c r="BT4525" s="10"/>
      <c r="BU4525" s="10"/>
      <c r="BV4525" s="1" t="str">
        <f>Запрос1[[#This Row],[Менеджер]]</f>
        <v>Каштасп Әбурайхан</v>
      </c>
      <c r="BW4525" s="1" t="str">
        <f>Запрос1[[#This Row],[Дирекция]]</f>
        <v>Южная дирекция</v>
      </c>
      <c r="BX4525" s="1" t="str">
        <f t="shared" si="70"/>
        <v>ТОО "ЗАМАН КУРЫЛЫС"</v>
      </c>
      <c r="BY4525" s="1" t="str">
        <f t="shared" si="70"/>
        <v>060340009103</v>
      </c>
      <c r="CA4525" t="str">
        <f>Запрос1[[#This Row],[родитель]]</f>
        <v>ТОО "ЗАМАН КУРЫЛЫС"</v>
      </c>
      <c r="CB4525" t="str">
        <f>Запрос1[[#This Row],[БИНРодителя]]</f>
        <v>060340009103</v>
      </c>
    </row>
    <row r="4526" spans="1:80" x14ac:dyDescent="0.3">
      <c r="A4526" t="s">
        <v>4110</v>
      </c>
      <c r="B4526" t="s">
        <v>4943</v>
      </c>
      <c r="C4526"/>
      <c r="D4526" t="s">
        <v>69</v>
      </c>
      <c r="E4526" t="s">
        <v>276</v>
      </c>
      <c r="F4526"/>
      <c r="G4526" t="s">
        <v>281</v>
      </c>
      <c r="H4526" t="s">
        <v>12822</v>
      </c>
      <c r="I4526" t="s">
        <v>12823</v>
      </c>
      <c r="J4526" t="s">
        <v>12823</v>
      </c>
      <c r="K4526" t="s">
        <v>12822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 s="8"/>
      <c r="S4526" s="8"/>
      <c r="T4526" s="8"/>
      <c r="U4526" s="8"/>
      <c r="V4526" s="8"/>
      <c r="W4526" s="8">
        <v>1495000</v>
      </c>
      <c r="X4526" s="8"/>
      <c r="Y4526" s="8"/>
      <c r="Z4526" s="8"/>
      <c r="AA4526" s="8"/>
      <c r="AB4526" s="8"/>
      <c r="AC4526" s="8">
        <v>1495000</v>
      </c>
      <c r="AD4526"/>
      <c r="AE4526"/>
      <c r="AF4526"/>
      <c r="AG4526"/>
      <c r="AH4526"/>
      <c r="AI4526">
        <v>100</v>
      </c>
      <c r="AJ4526" s="8"/>
      <c r="AK4526" s="8"/>
      <c r="AL4526" s="8"/>
      <c r="AM4526" s="8"/>
      <c r="AN4526" s="8"/>
      <c r="AO4526" s="8">
        <v>1495000</v>
      </c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8"/>
      <c r="BE4526" s="8"/>
      <c r="BF4526" s="8"/>
      <c r="BG4526" s="8"/>
      <c r="BH4526" s="8"/>
      <c r="BI4526" s="8"/>
      <c r="BJ4526" s="8"/>
      <c r="BK4526" s="8"/>
      <c r="BL4526"/>
      <c r="BM4526"/>
      <c r="BN4526" s="10">
        <v>0</v>
      </c>
      <c r="BO4526" s="10"/>
      <c r="BP4526" s="10"/>
      <c r="BQ4526" s="10"/>
      <c r="BR4526" s="10"/>
      <c r="BS4526" s="10"/>
      <c r="BT4526" s="10"/>
      <c r="BU4526" s="10"/>
      <c r="BV4526" s="1" t="str">
        <f>Запрос1[[#This Row],[Менеджер]]</f>
        <v>Каштасп Әбурайхан</v>
      </c>
      <c r="BW4526" s="1" t="str">
        <f>Запрос1[[#This Row],[Дирекция]]</f>
        <v>Южная дирекция</v>
      </c>
      <c r="BX4526" s="1" t="str">
        <f t="shared" si="70"/>
        <v>ФЛ РЗАЕВА НУРЖАМАЛ</v>
      </c>
      <c r="BY4526" s="1" t="str">
        <f t="shared" si="70"/>
        <v>600104400364</v>
      </c>
      <c r="CA4526" t="str">
        <f>Запрос1[[#This Row],[родитель]]</f>
        <v>ФЛ РЗАЕВА НУРЖАМАЛ</v>
      </c>
      <c r="CB4526" t="str">
        <f>Запрос1[[#This Row],[БИНРодителя]]</f>
        <v>600104400364</v>
      </c>
    </row>
    <row r="4527" spans="1:80" x14ac:dyDescent="0.3">
      <c r="A4527" t="s">
        <v>4110</v>
      </c>
      <c r="B4527" t="s">
        <v>4959</v>
      </c>
      <c r="C4527" t="s">
        <v>225</v>
      </c>
      <c r="D4527" t="s">
        <v>870</v>
      </c>
      <c r="E4527" t="s">
        <v>2906</v>
      </c>
      <c r="F4527" t="s">
        <v>9033</v>
      </c>
      <c r="G4527" t="s">
        <v>5823</v>
      </c>
      <c r="H4527" t="s">
        <v>7289</v>
      </c>
      <c r="I4527" t="s">
        <v>9034</v>
      </c>
      <c r="J4527" t="s">
        <v>9034</v>
      </c>
      <c r="K4527" t="s">
        <v>7289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 s="8"/>
      <c r="S4527" s="8"/>
      <c r="T4527" s="8"/>
      <c r="U4527" s="8"/>
      <c r="V4527" s="8">
        <v>561181.19999999995</v>
      </c>
      <c r="W4527" s="8"/>
      <c r="X4527" s="8"/>
      <c r="Y4527" s="8"/>
      <c r="Z4527" s="8"/>
      <c r="AA4527" s="8"/>
      <c r="AB4527" s="8">
        <v>561181.19999999995</v>
      </c>
      <c r="AC4527" s="8"/>
      <c r="AD4527"/>
      <c r="AE4527"/>
      <c r="AF4527"/>
      <c r="AG4527"/>
      <c r="AH4527">
        <v>100</v>
      </c>
      <c r="AI4527"/>
      <c r="AJ4527" s="8"/>
      <c r="AK4527" s="8"/>
      <c r="AL4527" s="8"/>
      <c r="AM4527" s="8"/>
      <c r="AN4527" s="8">
        <v>561181.19999999995</v>
      </c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A4527" s="8"/>
      <c r="BB4527" s="8"/>
      <c r="BC4527" s="8"/>
      <c r="BD4527" s="8"/>
      <c r="BE4527" s="8"/>
      <c r="BF4527" s="8"/>
      <c r="BG4527" s="8"/>
      <c r="BH4527" s="8"/>
      <c r="BI4527" s="8">
        <v>1687280</v>
      </c>
      <c r="BJ4527" s="8"/>
      <c r="BK4527" s="8"/>
      <c r="BL4527"/>
      <c r="BM4527">
        <v>0</v>
      </c>
      <c r="BN4527" s="10">
        <v>0</v>
      </c>
      <c r="BO4527" s="10"/>
      <c r="BP4527" s="10"/>
      <c r="BQ4527" s="10"/>
      <c r="BR4527" s="10"/>
      <c r="BS4527" s="10"/>
      <c r="BT4527" s="10"/>
      <c r="BU4527" s="10"/>
      <c r="BV4527" s="1" t="str">
        <f>Запрос1[[#This Row],[Менеджер]]</f>
        <v>Керимбек Нурбосын</v>
      </c>
      <c r="BW4527" s="1" t="str">
        <f>Запрос1[[#This Row],[Дирекция]]</f>
        <v>Южная дирекция</v>
      </c>
      <c r="BX4527" s="1" t="str">
        <f t="shared" si="70"/>
        <v>КХ "Марат"</v>
      </c>
      <c r="BY4527" s="1" t="str">
        <f t="shared" si="70"/>
        <v>721004300460</v>
      </c>
      <c r="CA4527" t="str">
        <f>Запрос1[[#This Row],[родитель]]</f>
        <v>КХ "Марат"</v>
      </c>
      <c r="CB4527" t="str">
        <f>Запрос1[[#This Row],[БИНРодителя]]</f>
        <v>721004300460</v>
      </c>
    </row>
    <row r="4528" spans="1:80" x14ac:dyDescent="0.3">
      <c r="A4528" t="s">
        <v>4110</v>
      </c>
      <c r="B4528" t="s">
        <v>4959</v>
      </c>
      <c r="C4528" t="s">
        <v>225</v>
      </c>
      <c r="D4528" t="s">
        <v>69</v>
      </c>
      <c r="E4528" t="s">
        <v>70</v>
      </c>
      <c r="F4528" t="s">
        <v>7758</v>
      </c>
      <c r="G4528" t="s">
        <v>7759</v>
      </c>
      <c r="H4528" t="s">
        <v>9035</v>
      </c>
      <c r="I4528" t="s">
        <v>9036</v>
      </c>
      <c r="J4528" t="s">
        <v>9036</v>
      </c>
      <c r="K4528" t="s">
        <v>9035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 s="8"/>
      <c r="S4528" s="8"/>
      <c r="T4528" s="8"/>
      <c r="U4528" s="8"/>
      <c r="V4528" s="8">
        <v>484550</v>
      </c>
      <c r="W4528" s="8"/>
      <c r="X4528" s="8"/>
      <c r="Y4528" s="8"/>
      <c r="Z4528" s="8"/>
      <c r="AA4528" s="8"/>
      <c r="AB4528" s="8">
        <v>484550</v>
      </c>
      <c r="AC4528" s="8"/>
      <c r="AD4528"/>
      <c r="AE4528"/>
      <c r="AF4528"/>
      <c r="AG4528"/>
      <c r="AH4528">
        <v>100</v>
      </c>
      <c r="AI4528"/>
      <c r="AJ4528" s="8"/>
      <c r="AK4528" s="8"/>
      <c r="AL4528" s="8"/>
      <c r="AM4528" s="8"/>
      <c r="AN4528" s="8">
        <v>484550</v>
      </c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8"/>
      <c r="BE4528" s="8"/>
      <c r="BF4528" s="8"/>
      <c r="BG4528" s="8"/>
      <c r="BH4528" s="8"/>
      <c r="BI4528" s="8"/>
      <c r="BJ4528" s="8"/>
      <c r="BK4528" s="8"/>
      <c r="BL4528"/>
      <c r="BM4528"/>
      <c r="BN4528" s="10">
        <v>0</v>
      </c>
      <c r="BO4528" s="10"/>
      <c r="BP4528" s="10"/>
      <c r="BQ4528" s="10"/>
      <c r="BR4528" s="10"/>
      <c r="BS4528" s="10"/>
      <c r="BT4528" s="10"/>
      <c r="BU4528" s="10"/>
      <c r="BV4528" s="1" t="str">
        <f>Запрос1[[#This Row],[Менеджер]]</f>
        <v>Керимбек Нурбосын</v>
      </c>
      <c r="BW4528" s="1" t="str">
        <f>Запрос1[[#This Row],[Дирекция]]</f>
        <v>Южная дирекция</v>
      </c>
      <c r="BX4528" s="1" t="str">
        <f t="shared" si="70"/>
        <v>БЕЛЯЛОВ ЭЛЬДАР СЕЙРАНОВИЧ</v>
      </c>
      <c r="BY4528" s="1" t="str">
        <f t="shared" si="70"/>
        <v>831006301224</v>
      </c>
      <c r="CA4528" t="str">
        <f>Запрос1[[#This Row],[родитель]]</f>
        <v>БЕЛЯЛОВ ЭЛЬДАР СЕЙРАНОВИЧ</v>
      </c>
      <c r="CB4528" t="str">
        <f>Запрос1[[#This Row],[БИНРодителя]]</f>
        <v>831006301224</v>
      </c>
    </row>
    <row r="4529" spans="1:80" x14ac:dyDescent="0.3">
      <c r="A4529" t="s">
        <v>4110</v>
      </c>
      <c r="B4529" t="s">
        <v>4959</v>
      </c>
      <c r="C4529" t="s">
        <v>3710</v>
      </c>
      <c r="D4529"/>
      <c r="E4529"/>
      <c r="F4529"/>
      <c r="G4529"/>
      <c r="H4529" t="s">
        <v>8392</v>
      </c>
      <c r="I4529" t="s">
        <v>77</v>
      </c>
      <c r="J4529" t="s">
        <v>77</v>
      </c>
      <c r="K4529" t="s">
        <v>8392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 s="8"/>
      <c r="S4529" s="8"/>
      <c r="T4529" s="8">
        <v>785252</v>
      </c>
      <c r="U4529" s="8"/>
      <c r="V4529" s="8"/>
      <c r="W4529" s="8"/>
      <c r="X4529" s="8"/>
      <c r="Y4529" s="8"/>
      <c r="Z4529" s="8">
        <v>785252</v>
      </c>
      <c r="AA4529" s="8"/>
      <c r="AB4529" s="8"/>
      <c r="AC4529" s="8"/>
      <c r="AD4529"/>
      <c r="AE4529"/>
      <c r="AF4529">
        <v>100</v>
      </c>
      <c r="AG4529"/>
      <c r="AH4529"/>
      <c r="AI4529"/>
      <c r="AJ4529" s="8"/>
      <c r="AK4529" s="8"/>
      <c r="AL4529" s="8">
        <v>785252</v>
      </c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A4529" s="8"/>
      <c r="BB4529" s="8"/>
      <c r="BC4529" s="8"/>
      <c r="BD4529" s="8"/>
      <c r="BE4529" s="8"/>
      <c r="BF4529" s="8"/>
      <c r="BG4529" s="8"/>
      <c r="BH4529" s="8"/>
      <c r="BI4529" s="8"/>
      <c r="BJ4529" s="8"/>
      <c r="BK4529" s="8"/>
      <c r="BL4529"/>
      <c r="BM4529"/>
      <c r="BN4529" s="10">
        <v>0</v>
      </c>
      <c r="BO4529" s="10"/>
      <c r="BP4529" s="10"/>
      <c r="BQ4529" s="10"/>
      <c r="BR4529" s="10"/>
      <c r="BS4529" s="10"/>
      <c r="BT4529" s="10"/>
      <c r="BU4529" s="10"/>
      <c r="BV4529" s="1" t="str">
        <f>Запрос1[[#This Row],[Менеджер]]</f>
        <v>Керимбек Нурбосын</v>
      </c>
      <c r="BW4529" s="1" t="str">
        <f>Запрос1[[#This Row],[Дирекция]]</f>
        <v>Южная дирекция</v>
      </c>
      <c r="BX4529" s="1" t="str">
        <f t="shared" si="70"/>
        <v>Петухов Олег</v>
      </c>
      <c r="BY4529" s="1" t="str">
        <f t="shared" si="70"/>
        <v/>
      </c>
      <c r="CA4529" t="str">
        <f>Запрос1[[#This Row],[родитель]]</f>
        <v>Петухов Олег</v>
      </c>
      <c r="CB4529" t="str">
        <f>Запрос1[[#This Row],[БИНРодителя]]</f>
        <v/>
      </c>
    </row>
    <row r="4530" spans="1:80" x14ac:dyDescent="0.3">
      <c r="A4530" t="s">
        <v>4110</v>
      </c>
      <c r="B4530" t="s">
        <v>4959</v>
      </c>
      <c r="C4530" t="s">
        <v>3710</v>
      </c>
      <c r="D4530" t="s">
        <v>1901</v>
      </c>
      <c r="E4530" t="s">
        <v>9052</v>
      </c>
      <c r="F4530" t="s">
        <v>9053</v>
      </c>
      <c r="G4530" t="s">
        <v>9054</v>
      </c>
      <c r="H4530" t="s">
        <v>9055</v>
      </c>
      <c r="I4530" t="s">
        <v>9056</v>
      </c>
      <c r="J4530" t="s">
        <v>9056</v>
      </c>
      <c r="K4530" t="s">
        <v>9055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 s="8"/>
      <c r="S4530" s="8"/>
      <c r="T4530" s="8">
        <v>54500</v>
      </c>
      <c r="U4530" s="8"/>
      <c r="V4530" s="8"/>
      <c r="W4530" s="8"/>
      <c r="X4530" s="8"/>
      <c r="Y4530" s="8"/>
      <c r="Z4530" s="8">
        <v>54500</v>
      </c>
      <c r="AA4530" s="8"/>
      <c r="AB4530" s="8"/>
      <c r="AC4530" s="8"/>
      <c r="AD4530"/>
      <c r="AE4530"/>
      <c r="AF4530">
        <v>100</v>
      </c>
      <c r="AG4530"/>
      <c r="AH4530"/>
      <c r="AI4530"/>
      <c r="AJ4530" s="8"/>
      <c r="AK4530" s="8"/>
      <c r="AL4530" s="8">
        <v>54500</v>
      </c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8"/>
      <c r="BE4530" s="8"/>
      <c r="BF4530" s="8"/>
      <c r="BG4530" s="8"/>
      <c r="BH4530" s="8"/>
      <c r="BI4530" s="8"/>
      <c r="BJ4530" s="8"/>
      <c r="BK4530" s="8"/>
      <c r="BL4530"/>
      <c r="BM4530"/>
      <c r="BN4530" s="10">
        <v>0</v>
      </c>
      <c r="BO4530" s="10"/>
      <c r="BP4530" s="10"/>
      <c r="BQ4530" s="10"/>
      <c r="BR4530" s="10"/>
      <c r="BS4530" s="10"/>
      <c r="BT4530" s="10"/>
      <c r="BU4530" s="10"/>
      <c r="BV4530" s="1" t="str">
        <f>Запрос1[[#This Row],[Менеджер]]</f>
        <v>Керимбек Нурбосын</v>
      </c>
      <c r="BW4530" s="1" t="str">
        <f>Запрос1[[#This Row],[Дирекция]]</f>
        <v>Южная дирекция</v>
      </c>
      <c r="BX4530" s="1" t="str">
        <f t="shared" si="70"/>
        <v>ТОО "Agro Master 21"</v>
      </c>
      <c r="BY4530" s="1" t="str">
        <f t="shared" si="70"/>
        <v>140540016537</v>
      </c>
      <c r="CA4530" t="str">
        <f>Запрос1[[#This Row],[родитель]]</f>
        <v>ТОО "Agro Master 21"</v>
      </c>
      <c r="CB4530" t="str">
        <f>Запрос1[[#This Row],[БИНРодителя]]</f>
        <v>140540016537</v>
      </c>
    </row>
    <row r="4531" spans="1:80" x14ac:dyDescent="0.3">
      <c r="A4531" t="s">
        <v>4110</v>
      </c>
      <c r="B4531" t="s">
        <v>4959</v>
      </c>
      <c r="C4531" t="s">
        <v>79</v>
      </c>
      <c r="D4531"/>
      <c r="E4531"/>
      <c r="F4531"/>
      <c r="G4531"/>
      <c r="H4531" t="s">
        <v>2645</v>
      </c>
      <c r="I4531" t="s">
        <v>77</v>
      </c>
      <c r="J4531" t="s">
        <v>77</v>
      </c>
      <c r="K4531" t="s">
        <v>2645</v>
      </c>
      <c r="L4531">
        <v>0</v>
      </c>
      <c r="M4531">
        <v>0</v>
      </c>
      <c r="N4531">
        <v>1</v>
      </c>
      <c r="O4531">
        <v>0</v>
      </c>
      <c r="P4531">
        <v>1</v>
      </c>
      <c r="Q4531">
        <v>1</v>
      </c>
      <c r="R4531" s="8"/>
      <c r="S4531" s="8"/>
      <c r="T4531" s="8">
        <v>3089190</v>
      </c>
      <c r="U4531" s="8"/>
      <c r="V4531" s="8">
        <v>10191791.300000001</v>
      </c>
      <c r="W4531" s="8">
        <v>3839715</v>
      </c>
      <c r="X4531" s="8"/>
      <c r="Y4531" s="8"/>
      <c r="Z4531" s="8">
        <v>3089190</v>
      </c>
      <c r="AA4531" s="8"/>
      <c r="AB4531" s="8">
        <v>10066791.300000001</v>
      </c>
      <c r="AC4531" s="8">
        <v>3839715</v>
      </c>
      <c r="AD4531"/>
      <c r="AE4531"/>
      <c r="AF4531">
        <v>100</v>
      </c>
      <c r="AG4531"/>
      <c r="AH4531">
        <v>98.77</v>
      </c>
      <c r="AI4531">
        <v>100</v>
      </c>
      <c r="AJ4531" s="8"/>
      <c r="AK4531" s="8"/>
      <c r="AL4531" s="8">
        <v>3089190</v>
      </c>
      <c r="AM4531" s="8"/>
      <c r="AN4531" s="8">
        <v>10191791.300000001</v>
      </c>
      <c r="AO4531" s="8">
        <v>3839715</v>
      </c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A4531" s="8"/>
      <c r="BB4531" s="8"/>
      <c r="BC4531" s="8"/>
      <c r="BD4531" s="8"/>
      <c r="BE4531" s="8"/>
      <c r="BF4531" s="8"/>
      <c r="BG4531" s="8"/>
      <c r="BH4531" s="8"/>
      <c r="BI4531" s="8"/>
      <c r="BJ4531" s="8"/>
      <c r="BK4531" s="8"/>
      <c r="BL4531"/>
      <c r="BM4531"/>
      <c r="BN4531" s="10">
        <v>0</v>
      </c>
      <c r="BO4531" s="10"/>
      <c r="BP4531" s="10"/>
      <c r="BQ4531" s="10"/>
      <c r="BR4531" s="10"/>
      <c r="BS4531" s="10"/>
      <c r="BT4531" s="10"/>
      <c r="BU4531" s="10"/>
      <c r="BV4531" s="1" t="str">
        <f>Запрос1[[#This Row],[Менеджер]]</f>
        <v>Керимбек Нурбосын</v>
      </c>
      <c r="BW4531" s="1" t="str">
        <f>Запрос1[[#This Row],[Дирекция]]</f>
        <v>Южная дирекция</v>
      </c>
      <c r="BX4531" s="1" t="str">
        <f t="shared" si="70"/>
        <v>Абсеметов Досбол</v>
      </c>
      <c r="BY4531" s="1" t="str">
        <f t="shared" si="70"/>
        <v/>
      </c>
      <c r="CA4531" t="str">
        <f>Запрос1[[#This Row],[родитель]]</f>
        <v>Абсеметов Досбол</v>
      </c>
      <c r="CB4531" t="str">
        <f>Запрос1[[#This Row],[БИНРодителя]]</f>
        <v/>
      </c>
    </row>
    <row r="4532" spans="1:80" x14ac:dyDescent="0.3">
      <c r="A4532" t="s">
        <v>4110</v>
      </c>
      <c r="B4532" t="s">
        <v>4959</v>
      </c>
      <c r="C4532" t="s">
        <v>79</v>
      </c>
      <c r="D4532"/>
      <c r="E4532"/>
      <c r="F4532"/>
      <c r="G4532"/>
      <c r="H4532" t="s">
        <v>9057</v>
      </c>
      <c r="I4532" t="s">
        <v>9058</v>
      </c>
      <c r="J4532" t="s">
        <v>9058</v>
      </c>
      <c r="K4532" t="s">
        <v>9057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 s="8"/>
      <c r="S4532" s="8"/>
      <c r="T4532" s="8">
        <v>648000</v>
      </c>
      <c r="U4532" s="8"/>
      <c r="V4532" s="8"/>
      <c r="W4532" s="8"/>
      <c r="X4532" s="8"/>
      <c r="Y4532" s="8"/>
      <c r="Z4532" s="8">
        <v>648000</v>
      </c>
      <c r="AA4532" s="8"/>
      <c r="AB4532" s="8"/>
      <c r="AC4532" s="8"/>
      <c r="AD4532"/>
      <c r="AE4532"/>
      <c r="AF4532">
        <v>100</v>
      </c>
      <c r="AG4532"/>
      <c r="AH4532"/>
      <c r="AI4532"/>
      <c r="AJ4532" s="8"/>
      <c r="AK4532" s="8"/>
      <c r="AL4532" s="8">
        <v>648000</v>
      </c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8"/>
      <c r="BE4532" s="8"/>
      <c r="BF4532" s="8"/>
      <c r="BG4532" s="8"/>
      <c r="BH4532" s="8"/>
      <c r="BI4532" s="8"/>
      <c r="BJ4532" s="8"/>
      <c r="BK4532" s="8"/>
      <c r="BL4532"/>
      <c r="BM4532"/>
      <c r="BN4532" s="10">
        <v>0</v>
      </c>
      <c r="BO4532" s="10"/>
      <c r="BP4532" s="10"/>
      <c r="BQ4532" s="10"/>
      <c r="BR4532" s="10"/>
      <c r="BS4532" s="10"/>
      <c r="BT4532" s="10"/>
      <c r="BU4532" s="10"/>
      <c r="BV4532" s="1" t="str">
        <f>Запрос1[[#This Row],[Менеджер]]</f>
        <v>Керимбек Нурбосын</v>
      </c>
      <c r="BW4532" s="1" t="str">
        <f>Запрос1[[#This Row],[Дирекция]]</f>
        <v>Южная дирекция</v>
      </c>
      <c r="BX4532" s="1" t="str">
        <f t="shared" si="70"/>
        <v>Марат Ернар Мауленұлы</v>
      </c>
      <c r="BY4532" s="1" t="str">
        <f t="shared" si="70"/>
        <v>941220300748</v>
      </c>
      <c r="CA4532" t="str">
        <f>Запрос1[[#This Row],[родитель]]</f>
        <v>Марат Ернар Мауленұлы</v>
      </c>
      <c r="CB4532" t="str">
        <f>Запрос1[[#This Row],[БИНРодителя]]</f>
        <v>941220300748</v>
      </c>
    </row>
    <row r="4533" spans="1:80" x14ac:dyDescent="0.3">
      <c r="A4533" t="s">
        <v>4110</v>
      </c>
      <c r="B4533" t="s">
        <v>4959</v>
      </c>
      <c r="C4533" t="s">
        <v>79</v>
      </c>
      <c r="D4533"/>
      <c r="E4533"/>
      <c r="F4533"/>
      <c r="G4533"/>
      <c r="H4533" t="s">
        <v>9059</v>
      </c>
      <c r="I4533" t="s">
        <v>77</v>
      </c>
      <c r="J4533" t="s">
        <v>77</v>
      </c>
      <c r="K4533" t="s">
        <v>9059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1</v>
      </c>
      <c r="R4533" s="8"/>
      <c r="S4533" s="8"/>
      <c r="T4533" s="8">
        <v>1683750</v>
      </c>
      <c r="U4533" s="8"/>
      <c r="V4533" s="8"/>
      <c r="W4533" s="8">
        <v>223000</v>
      </c>
      <c r="X4533" s="8"/>
      <c r="Y4533" s="8"/>
      <c r="Z4533" s="8">
        <v>1645350</v>
      </c>
      <c r="AA4533" s="8"/>
      <c r="AB4533" s="8"/>
      <c r="AC4533" s="8">
        <v>223000</v>
      </c>
      <c r="AD4533"/>
      <c r="AE4533"/>
      <c r="AF4533">
        <v>97.72</v>
      </c>
      <c r="AG4533"/>
      <c r="AH4533"/>
      <c r="AI4533">
        <v>100</v>
      </c>
      <c r="AJ4533" s="8"/>
      <c r="AK4533" s="8"/>
      <c r="AL4533" s="8">
        <v>1683750</v>
      </c>
      <c r="AM4533" s="8"/>
      <c r="AN4533" s="8"/>
      <c r="AO4533" s="8">
        <v>223000</v>
      </c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A4533" s="8"/>
      <c r="BB4533" s="8"/>
      <c r="BC4533" s="8"/>
      <c r="BD4533" s="8"/>
      <c r="BE4533" s="8"/>
      <c r="BF4533" s="8"/>
      <c r="BG4533" s="8"/>
      <c r="BH4533" s="8"/>
      <c r="BI4533" s="8"/>
      <c r="BJ4533" s="8"/>
      <c r="BK4533" s="8"/>
      <c r="BL4533"/>
      <c r="BM4533"/>
      <c r="BN4533" s="10">
        <v>0</v>
      </c>
      <c r="BO4533" s="10"/>
      <c r="BP4533" s="10"/>
      <c r="BQ4533" s="10"/>
      <c r="BR4533" s="10"/>
      <c r="BS4533" s="10"/>
      <c r="BT4533" s="10"/>
      <c r="BU4533" s="10"/>
      <c r="BV4533" s="1" t="str">
        <f>Запрос1[[#This Row],[Менеджер]]</f>
        <v>Керимбек Нурбосын</v>
      </c>
      <c r="BW4533" s="1" t="str">
        <f>Запрос1[[#This Row],[Дирекция]]</f>
        <v>Южная дирекция</v>
      </c>
      <c r="BX4533" s="1" t="str">
        <f t="shared" si="70"/>
        <v>Токтасын Мухаммед</v>
      </c>
      <c r="BY4533" s="1" t="str">
        <f t="shared" si="70"/>
        <v/>
      </c>
      <c r="CA4533" t="str">
        <f>Запрос1[[#This Row],[родитель]]</f>
        <v>Токтасын Мухаммед</v>
      </c>
      <c r="CB4533" t="str">
        <f>Запрос1[[#This Row],[БИНРодителя]]</f>
        <v/>
      </c>
    </row>
    <row r="4534" spans="1:80" x14ac:dyDescent="0.3">
      <c r="A4534" t="s">
        <v>4110</v>
      </c>
      <c r="B4534" t="s">
        <v>4959</v>
      </c>
      <c r="C4534" t="s">
        <v>79</v>
      </c>
      <c r="D4534" t="s">
        <v>870</v>
      </c>
      <c r="E4534" t="s">
        <v>871</v>
      </c>
      <c r="F4534" t="s">
        <v>3711</v>
      </c>
      <c r="G4534" t="s">
        <v>3712</v>
      </c>
      <c r="H4534" t="s">
        <v>9060</v>
      </c>
      <c r="I4534" t="s">
        <v>9061</v>
      </c>
      <c r="J4534" t="s">
        <v>9061</v>
      </c>
      <c r="K4534" t="s">
        <v>9060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 s="8"/>
      <c r="S4534" s="8"/>
      <c r="T4534" s="8">
        <v>10635485</v>
      </c>
      <c r="U4534" s="8">
        <v>4362552</v>
      </c>
      <c r="V4534" s="8"/>
      <c r="W4534" s="8"/>
      <c r="X4534" s="8"/>
      <c r="Y4534" s="8"/>
      <c r="Z4534" s="8">
        <v>194015</v>
      </c>
      <c r="AA4534" s="8">
        <v>4362552</v>
      </c>
      <c r="AB4534" s="8"/>
      <c r="AC4534" s="8"/>
      <c r="AD4534"/>
      <c r="AE4534"/>
      <c r="AF4534">
        <v>1.82</v>
      </c>
      <c r="AG4534">
        <v>100</v>
      </c>
      <c r="AH4534"/>
      <c r="AI4534"/>
      <c r="AJ4534" s="8"/>
      <c r="AK4534" s="8"/>
      <c r="AL4534" s="8">
        <v>10635485</v>
      </c>
      <c r="AM4534" s="8">
        <v>4362552</v>
      </c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8"/>
      <c r="BE4534" s="8"/>
      <c r="BF4534" s="8"/>
      <c r="BG4534" s="8"/>
      <c r="BH4534" s="8">
        <v>63560697</v>
      </c>
      <c r="BI4534" s="8"/>
      <c r="BJ4534" s="8">
        <v>3675462</v>
      </c>
      <c r="BK4534" s="8"/>
      <c r="BL4534">
        <v>5.7826000000000004</v>
      </c>
      <c r="BM4534"/>
      <c r="BN4534" s="10">
        <v>0</v>
      </c>
      <c r="BO4534" s="10"/>
      <c r="BP4534" s="10"/>
      <c r="BQ4534" s="10"/>
      <c r="BR4534" s="10"/>
      <c r="BS4534" s="10"/>
      <c r="BT4534" s="10"/>
      <c r="BU4534" s="10"/>
      <c r="BV4534" s="1" t="str">
        <f>Запрос1[[#This Row],[Менеджер]]</f>
        <v>Керимбек Нурбосын</v>
      </c>
      <c r="BW4534" s="1" t="str">
        <f>Запрос1[[#This Row],[Дирекция]]</f>
        <v>Южная дирекция</v>
      </c>
      <c r="BX4534" s="1" t="str">
        <f t="shared" si="70"/>
        <v>ТОО "Алма Иссык"</v>
      </c>
      <c r="BY4534" s="1" t="str">
        <f t="shared" si="70"/>
        <v>171140018001</v>
      </c>
      <c r="CA4534" t="str">
        <f>Запрос1[[#This Row],[родитель]]</f>
        <v>ТОО "Алма Иссык"</v>
      </c>
      <c r="CB4534" t="str">
        <f>Запрос1[[#This Row],[БИНРодителя]]</f>
        <v>171140018001</v>
      </c>
    </row>
    <row r="4535" spans="1:80" x14ac:dyDescent="0.3">
      <c r="A4535" t="s">
        <v>4110</v>
      </c>
      <c r="B4535" t="s">
        <v>4959</v>
      </c>
      <c r="C4535" t="s">
        <v>79</v>
      </c>
      <c r="D4535" t="s">
        <v>870</v>
      </c>
      <c r="E4535" t="s">
        <v>871</v>
      </c>
      <c r="F4535" t="s">
        <v>4347</v>
      </c>
      <c r="G4535" t="s">
        <v>4348</v>
      </c>
      <c r="H4535" t="s">
        <v>9062</v>
      </c>
      <c r="I4535" t="s">
        <v>9063</v>
      </c>
      <c r="J4535" t="s">
        <v>9063</v>
      </c>
      <c r="K4535" t="s">
        <v>9062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 s="8"/>
      <c r="S4535" s="8">
        <v>174000</v>
      </c>
      <c r="T4535" s="8"/>
      <c r="U4535" s="8"/>
      <c r="V4535" s="8"/>
      <c r="W4535" s="8"/>
      <c r="X4535" s="8"/>
      <c r="Y4535" s="8">
        <v>174000</v>
      </c>
      <c r="Z4535" s="8"/>
      <c r="AA4535" s="8"/>
      <c r="AB4535" s="8"/>
      <c r="AC4535" s="8"/>
      <c r="AD4535"/>
      <c r="AE4535">
        <v>100</v>
      </c>
      <c r="AF4535"/>
      <c r="AG4535"/>
      <c r="AH4535"/>
      <c r="AI4535"/>
      <c r="AJ4535" s="8"/>
      <c r="AK4535" s="8">
        <v>174000</v>
      </c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A4535" s="8"/>
      <c r="BB4535" s="8"/>
      <c r="BC4535" s="8"/>
      <c r="BD4535" s="8"/>
      <c r="BE4535" s="8"/>
      <c r="BF4535" s="8"/>
      <c r="BG4535" s="8"/>
      <c r="BH4535" s="8"/>
      <c r="BI4535" s="8"/>
      <c r="BJ4535" s="8"/>
      <c r="BK4535" s="8"/>
      <c r="BL4535"/>
      <c r="BM4535"/>
      <c r="BN4535" s="10">
        <v>0</v>
      </c>
      <c r="BO4535" s="10"/>
      <c r="BP4535" s="10"/>
      <c r="BQ4535" s="10"/>
      <c r="BR4535" s="10"/>
      <c r="BS4535" s="10"/>
      <c r="BT4535" s="10"/>
      <c r="BU4535" s="10"/>
      <c r="BV4535" s="1" t="str">
        <f>Запрос1[[#This Row],[Менеджер]]</f>
        <v>Керимбек Нурбосын</v>
      </c>
      <c r="BW4535" s="1" t="str">
        <f>Запрос1[[#This Row],[Дирекция]]</f>
        <v>Южная дирекция</v>
      </c>
      <c r="BX4535" s="1" t="str">
        <f t="shared" si="70"/>
        <v>ИП Игиликов Медетхан Абдигалиевич</v>
      </c>
      <c r="BY4535" s="1" t="str">
        <f t="shared" si="70"/>
        <v>600313300265</v>
      </c>
      <c r="CA4535" t="str">
        <f>Запрос1[[#This Row],[родитель]]</f>
        <v>ИП Игиликов Медетхан Абдигалиевич</v>
      </c>
      <c r="CB4535" t="str">
        <f>Запрос1[[#This Row],[БИНРодителя]]</f>
        <v>600313300265</v>
      </c>
    </row>
    <row r="4536" spans="1:80" x14ac:dyDescent="0.3">
      <c r="A4536" t="s">
        <v>4110</v>
      </c>
      <c r="B4536" t="s">
        <v>4252</v>
      </c>
      <c r="C4536" t="s">
        <v>4683</v>
      </c>
      <c r="D4536" t="s">
        <v>870</v>
      </c>
      <c r="E4536" t="s">
        <v>4126</v>
      </c>
      <c r="F4536" t="s">
        <v>4722</v>
      </c>
      <c r="G4536" t="s">
        <v>4723</v>
      </c>
      <c r="H4536" t="s">
        <v>4724</v>
      </c>
      <c r="I4536" t="s">
        <v>4725</v>
      </c>
      <c r="J4536" t="s">
        <v>4725</v>
      </c>
      <c r="K4536" t="s">
        <v>4724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1</v>
      </c>
      <c r="R4536" s="8"/>
      <c r="S4536" s="8"/>
      <c r="T4536" s="8"/>
      <c r="U4536" s="8"/>
      <c r="V4536" s="8">
        <v>391998</v>
      </c>
      <c r="W4536" s="8">
        <v>580000</v>
      </c>
      <c r="X4536" s="8"/>
      <c r="Y4536" s="8"/>
      <c r="Z4536" s="8"/>
      <c r="AA4536" s="8"/>
      <c r="AB4536" s="8">
        <v>391998</v>
      </c>
      <c r="AC4536" s="8">
        <v>580000</v>
      </c>
      <c r="AD4536"/>
      <c r="AE4536"/>
      <c r="AF4536"/>
      <c r="AG4536"/>
      <c r="AH4536">
        <v>100</v>
      </c>
      <c r="AI4536">
        <v>100</v>
      </c>
      <c r="AJ4536" s="8"/>
      <c r="AK4536" s="8"/>
      <c r="AL4536" s="8"/>
      <c r="AM4536" s="8"/>
      <c r="AN4536" s="8">
        <v>391998</v>
      </c>
      <c r="AO4536" s="8">
        <v>580000</v>
      </c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8"/>
      <c r="BE4536" s="8"/>
      <c r="BF4536" s="8"/>
      <c r="BG4536" s="8"/>
      <c r="BH4536" s="8"/>
      <c r="BI4536" s="8"/>
      <c r="BJ4536" s="8"/>
      <c r="BK4536" s="8"/>
      <c r="BL4536"/>
      <c r="BM4536"/>
      <c r="BN4536" s="10">
        <v>1</v>
      </c>
      <c r="BO4536" s="10">
        <v>728950</v>
      </c>
      <c r="BP4536" s="10">
        <v>728950</v>
      </c>
      <c r="BQ4536" s="10">
        <v>100</v>
      </c>
      <c r="BR4536" s="10"/>
      <c r="BS4536" s="10"/>
      <c r="BT4536" s="10"/>
      <c r="BU4536" s="10"/>
      <c r="BV4536" s="1" t="str">
        <f>Запрос1[[#This Row],[Менеджер]]</f>
        <v>Бастаубаев Айдын</v>
      </c>
      <c r="BW4536" s="1" t="str">
        <f>Запрос1[[#This Row],[Дирекция]]</f>
        <v>Южная дирекция</v>
      </c>
      <c r="BX4536" s="1" t="str">
        <f t="shared" si="70"/>
        <v>кх "Любушка" (Иващенко Л.В)</v>
      </c>
      <c r="BY4536" s="1" t="str">
        <f t="shared" si="70"/>
        <v>481226400175</v>
      </c>
      <c r="CA4536" t="str">
        <f>Запрос1[[#This Row],[родитель]]</f>
        <v>кх "Любушка" (Иващенко Л.В)</v>
      </c>
      <c r="CB4536" t="str">
        <f>Запрос1[[#This Row],[БИНРодителя]]</f>
        <v>481226400175</v>
      </c>
    </row>
    <row r="4537" spans="1:80" x14ac:dyDescent="0.3">
      <c r="A4537" t="s">
        <v>4110</v>
      </c>
      <c r="B4537" t="s">
        <v>4252</v>
      </c>
      <c r="C4537" t="s">
        <v>4683</v>
      </c>
      <c r="D4537" t="s">
        <v>870</v>
      </c>
      <c r="E4537" t="s">
        <v>4297</v>
      </c>
      <c r="F4537" t="s">
        <v>4298</v>
      </c>
      <c r="G4537" t="s">
        <v>4299</v>
      </c>
      <c r="H4537" t="s">
        <v>12995</v>
      </c>
      <c r="I4537" t="s">
        <v>5584</v>
      </c>
      <c r="J4537" t="s">
        <v>5584</v>
      </c>
      <c r="K4537" t="s">
        <v>12995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 s="8"/>
      <c r="S4537" s="8">
        <v>157600</v>
      </c>
      <c r="T4537" s="8"/>
      <c r="U4537" s="8"/>
      <c r="V4537" s="8"/>
      <c r="W4537" s="8"/>
      <c r="X4537" s="8"/>
      <c r="Y4537" s="8">
        <v>157600</v>
      </c>
      <c r="Z4537" s="8"/>
      <c r="AA4537" s="8"/>
      <c r="AB4537" s="8"/>
      <c r="AC4537" s="8"/>
      <c r="AD4537"/>
      <c r="AE4537">
        <v>100</v>
      </c>
      <c r="AF4537"/>
      <c r="AG4537"/>
      <c r="AH4537"/>
      <c r="AI4537"/>
      <c r="AJ4537" s="8"/>
      <c r="AK4537" s="8">
        <v>157600</v>
      </c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A4537" s="8"/>
      <c r="BB4537" s="8"/>
      <c r="BC4537" s="8"/>
      <c r="BD4537" s="8"/>
      <c r="BE4537" s="8"/>
      <c r="BF4537" s="8"/>
      <c r="BG4537" s="8"/>
      <c r="BH4537" s="8"/>
      <c r="BI4537" s="8"/>
      <c r="BJ4537" s="8"/>
      <c r="BK4537" s="8"/>
      <c r="BL4537"/>
      <c r="BM4537"/>
      <c r="BN4537" s="10">
        <v>0</v>
      </c>
      <c r="BO4537" s="10"/>
      <c r="BP4537" s="10"/>
      <c r="BQ4537" s="10"/>
      <c r="BR4537" s="10"/>
      <c r="BS4537" s="10"/>
      <c r="BT4537" s="10"/>
      <c r="BU4537" s="10"/>
      <c r="BV4537" s="1" t="str">
        <f>Запрос1[[#This Row],[Менеджер]]</f>
        <v>Бастаубаев Айдын</v>
      </c>
      <c r="BW4537" s="1" t="str">
        <f>Запрос1[[#This Row],[Дирекция]]</f>
        <v>Южная дирекция</v>
      </c>
      <c r="BX4537" s="1" t="str">
        <f t="shared" si="70"/>
        <v>кх "Раимбеков К.Т"</v>
      </c>
      <c r="BY4537" s="1" t="str">
        <f t="shared" si="70"/>
        <v>790303300119</v>
      </c>
      <c r="CA4537" t="str">
        <f>Запрос1[[#This Row],[родитель]]</f>
        <v>кх "Раимбеков К.Т"</v>
      </c>
      <c r="CB4537" t="str">
        <f>Запрос1[[#This Row],[БИНРодителя]]</f>
        <v>790303300119</v>
      </c>
    </row>
    <row r="4538" spans="1:80" x14ac:dyDescent="0.3">
      <c r="A4538" t="s">
        <v>4110</v>
      </c>
      <c r="B4538" t="s">
        <v>4252</v>
      </c>
      <c r="C4538" t="s">
        <v>4683</v>
      </c>
      <c r="D4538" t="s">
        <v>870</v>
      </c>
      <c r="E4538" t="s">
        <v>4297</v>
      </c>
      <c r="F4538" t="s">
        <v>4518</v>
      </c>
      <c r="G4538" t="s">
        <v>4726</v>
      </c>
      <c r="H4538" t="s">
        <v>4727</v>
      </c>
      <c r="I4538" t="s">
        <v>4728</v>
      </c>
      <c r="J4538" t="s">
        <v>4728</v>
      </c>
      <c r="K4538" t="s">
        <v>4727</v>
      </c>
      <c r="L4538">
        <v>1</v>
      </c>
      <c r="M4538">
        <v>1</v>
      </c>
      <c r="N4538">
        <v>0</v>
      </c>
      <c r="O4538">
        <v>0</v>
      </c>
      <c r="P4538">
        <v>0</v>
      </c>
      <c r="Q4538">
        <v>0</v>
      </c>
      <c r="R4538" s="8">
        <v>840000</v>
      </c>
      <c r="S4538" s="8">
        <v>973670</v>
      </c>
      <c r="T4538" s="8"/>
      <c r="U4538" s="8"/>
      <c r="V4538" s="8"/>
      <c r="W4538" s="8"/>
      <c r="X4538" s="8">
        <v>0</v>
      </c>
      <c r="Y4538" s="8">
        <v>523000</v>
      </c>
      <c r="Z4538" s="8"/>
      <c r="AA4538" s="8"/>
      <c r="AB4538" s="8"/>
      <c r="AC4538" s="8"/>
      <c r="AD4538">
        <v>0</v>
      </c>
      <c r="AE4538">
        <v>53.71</v>
      </c>
      <c r="AF4538"/>
      <c r="AG4538"/>
      <c r="AH4538"/>
      <c r="AI4538"/>
      <c r="AJ4538" s="8">
        <v>840000</v>
      </c>
      <c r="AK4538" s="8">
        <v>973670</v>
      </c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8"/>
      <c r="BE4538" s="8"/>
      <c r="BF4538" s="8"/>
      <c r="BG4538" s="8"/>
      <c r="BH4538" s="8"/>
      <c r="BI4538" s="8"/>
      <c r="BJ4538" s="8"/>
      <c r="BK4538" s="8"/>
      <c r="BL4538"/>
      <c r="BM4538"/>
      <c r="BN4538" s="10">
        <v>0</v>
      </c>
      <c r="BO4538" s="10"/>
      <c r="BP4538" s="10"/>
      <c r="BQ4538" s="10"/>
      <c r="BR4538" s="10"/>
      <c r="BS4538" s="10"/>
      <c r="BT4538" s="10"/>
      <c r="BU4538" s="10"/>
      <c r="BV4538" s="1" t="str">
        <f>Запрос1[[#This Row],[Менеджер]]</f>
        <v>Бастаубаев Айдын</v>
      </c>
      <c r="BW4538" s="1" t="str">
        <f>Запрос1[[#This Row],[Дирекция]]</f>
        <v>Южная дирекция</v>
      </c>
      <c r="BX4538" s="1" t="str">
        <f t="shared" si="70"/>
        <v>КХ "Атием""</v>
      </c>
      <c r="BY4538" s="1" t="str">
        <f t="shared" si="70"/>
        <v>690705302407</v>
      </c>
      <c r="CA4538" t="str">
        <f>Запрос1[[#This Row],[родитель]]</f>
        <v>КХ "Атием""</v>
      </c>
      <c r="CB4538" t="str">
        <f>Запрос1[[#This Row],[БИНРодителя]]</f>
        <v>690705302407</v>
      </c>
    </row>
    <row r="4539" spans="1:80" x14ac:dyDescent="0.3">
      <c r="A4539" t="s">
        <v>4110</v>
      </c>
      <c r="B4539" t="s">
        <v>4252</v>
      </c>
      <c r="C4539" t="s">
        <v>4683</v>
      </c>
      <c r="D4539" t="s">
        <v>870</v>
      </c>
      <c r="E4539" t="s">
        <v>4297</v>
      </c>
      <c r="F4539" t="s">
        <v>4518</v>
      </c>
      <c r="G4539" t="s">
        <v>4726</v>
      </c>
      <c r="H4539" t="s">
        <v>4729</v>
      </c>
      <c r="I4539" t="s">
        <v>4730</v>
      </c>
      <c r="J4539" t="s">
        <v>4730</v>
      </c>
      <c r="K4539" t="s">
        <v>4729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 s="8"/>
      <c r="S4539" s="8"/>
      <c r="T4539" s="8"/>
      <c r="U4539" s="8"/>
      <c r="V4539" s="8"/>
      <c r="W4539" s="8">
        <v>3642400</v>
      </c>
      <c r="X4539" s="8"/>
      <c r="Y4539" s="8"/>
      <c r="Z4539" s="8"/>
      <c r="AA4539" s="8"/>
      <c r="AB4539" s="8"/>
      <c r="AC4539" s="8">
        <v>1821200</v>
      </c>
      <c r="AD4539"/>
      <c r="AE4539"/>
      <c r="AF4539"/>
      <c r="AG4539"/>
      <c r="AH4539"/>
      <c r="AI4539">
        <v>50</v>
      </c>
      <c r="AJ4539" s="8"/>
      <c r="AK4539" s="8"/>
      <c r="AL4539" s="8"/>
      <c r="AM4539" s="8"/>
      <c r="AN4539" s="8"/>
      <c r="AO4539" s="8">
        <v>3642400</v>
      </c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8"/>
      <c r="BB4539" s="8"/>
      <c r="BC4539" s="8"/>
      <c r="BD4539" s="8"/>
      <c r="BE4539" s="8"/>
      <c r="BF4539" s="8"/>
      <c r="BG4539" s="8"/>
      <c r="BH4539" s="8"/>
      <c r="BI4539" s="8"/>
      <c r="BJ4539" s="8"/>
      <c r="BK4539" s="8"/>
      <c r="BL4539"/>
      <c r="BM4539"/>
      <c r="BN4539" s="10">
        <v>0</v>
      </c>
      <c r="BO4539" s="10"/>
      <c r="BP4539" s="10"/>
      <c r="BQ4539" s="10"/>
      <c r="BR4539" s="10"/>
      <c r="BS4539" s="10"/>
      <c r="BT4539" s="10"/>
      <c r="BU4539" s="10"/>
      <c r="BV4539" s="1" t="str">
        <f>Запрос1[[#This Row],[Менеджер]]</f>
        <v>Бастаубаев Айдын</v>
      </c>
      <c r="BW4539" s="1" t="str">
        <f>Запрос1[[#This Row],[Дирекция]]</f>
        <v>Южная дирекция</v>
      </c>
      <c r="BX4539" s="1" t="str">
        <f t="shared" si="70"/>
        <v>КХ "Даутова А"</v>
      </c>
      <c r="BY4539" s="1" t="str">
        <f t="shared" si="70"/>
        <v>490124400239</v>
      </c>
      <c r="CA4539" t="str">
        <f>Запрос1[[#This Row],[родитель]]</f>
        <v>КХ "Даутова А"</v>
      </c>
      <c r="CB4539" t="str">
        <f>Запрос1[[#This Row],[БИНРодителя]]</f>
        <v>490124400239</v>
      </c>
    </row>
    <row r="4540" spans="1:80" x14ac:dyDescent="0.3">
      <c r="A4540" t="s">
        <v>4110</v>
      </c>
      <c r="B4540" t="s">
        <v>4252</v>
      </c>
      <c r="C4540" t="s">
        <v>4683</v>
      </c>
      <c r="D4540" t="s">
        <v>870</v>
      </c>
      <c r="E4540" t="s">
        <v>4297</v>
      </c>
      <c r="F4540" t="s">
        <v>4518</v>
      </c>
      <c r="G4540" t="s">
        <v>4726</v>
      </c>
      <c r="H4540" t="s">
        <v>4731</v>
      </c>
      <c r="I4540" t="s">
        <v>4732</v>
      </c>
      <c r="J4540" t="s">
        <v>4732</v>
      </c>
      <c r="K4540" t="s">
        <v>4731</v>
      </c>
      <c r="L4540">
        <v>0</v>
      </c>
      <c r="M4540">
        <v>1</v>
      </c>
      <c r="N4540">
        <v>0</v>
      </c>
      <c r="O4540">
        <v>0</v>
      </c>
      <c r="P4540">
        <v>1</v>
      </c>
      <c r="Q4540">
        <v>0</v>
      </c>
      <c r="R4540" s="8"/>
      <c r="S4540" s="8">
        <v>44000</v>
      </c>
      <c r="T4540" s="8"/>
      <c r="U4540" s="8"/>
      <c r="V4540" s="8">
        <v>21000</v>
      </c>
      <c r="W4540" s="8"/>
      <c r="X4540" s="8"/>
      <c r="Y4540" s="8">
        <v>13200</v>
      </c>
      <c r="Z4540" s="8"/>
      <c r="AA4540" s="8"/>
      <c r="AB4540" s="8">
        <v>21000</v>
      </c>
      <c r="AC4540" s="8"/>
      <c r="AD4540"/>
      <c r="AE4540">
        <v>30</v>
      </c>
      <c r="AF4540"/>
      <c r="AG4540"/>
      <c r="AH4540">
        <v>100</v>
      </c>
      <c r="AI4540"/>
      <c r="AJ4540" s="8"/>
      <c r="AK4540" s="8">
        <v>44000</v>
      </c>
      <c r="AL4540" s="8"/>
      <c r="AM4540" s="8"/>
      <c r="AN4540" s="8">
        <v>21000</v>
      </c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8"/>
      <c r="BE4540" s="8"/>
      <c r="BF4540" s="8"/>
      <c r="BG4540" s="8"/>
      <c r="BH4540" s="8"/>
      <c r="BI4540" s="8">
        <v>590750</v>
      </c>
      <c r="BJ4540" s="8"/>
      <c r="BK4540" s="8"/>
      <c r="BL4540"/>
      <c r="BM4540">
        <v>0</v>
      </c>
      <c r="BN4540" s="10">
        <v>0</v>
      </c>
      <c r="BO4540" s="10"/>
      <c r="BP4540" s="10"/>
      <c r="BQ4540" s="10"/>
      <c r="BR4540" s="10"/>
      <c r="BS4540" s="10"/>
      <c r="BT4540" s="10"/>
      <c r="BU4540" s="10"/>
      <c r="BV4540" s="1" t="str">
        <f>Запрос1[[#This Row],[Менеджер]]</f>
        <v>Бастаубаев Айдын</v>
      </c>
      <c r="BW4540" s="1" t="str">
        <f>Запрос1[[#This Row],[Дирекция]]</f>
        <v>Южная дирекция</v>
      </c>
      <c r="BX4540" s="1" t="str">
        <f t="shared" si="70"/>
        <v>кх Кожахметов Мухаметкали</v>
      </c>
      <c r="BY4540" s="1" t="str">
        <f t="shared" si="70"/>
        <v>480501302563</v>
      </c>
      <c r="CA4540" t="str">
        <f>Запрос1[[#This Row],[родитель]]</f>
        <v>кх Кожахметов Мухаметкали</v>
      </c>
      <c r="CB4540" t="str">
        <f>Запрос1[[#This Row],[БИНРодителя]]</f>
        <v>480501302563</v>
      </c>
    </row>
    <row r="4541" spans="1:80" x14ac:dyDescent="0.3">
      <c r="A4541" t="s">
        <v>4110</v>
      </c>
      <c r="B4541" t="s">
        <v>4252</v>
      </c>
      <c r="C4541" t="s">
        <v>4683</v>
      </c>
      <c r="D4541" t="s">
        <v>870</v>
      </c>
      <c r="E4541" t="s">
        <v>4297</v>
      </c>
      <c r="F4541" t="s">
        <v>4733</v>
      </c>
      <c r="G4541" t="s">
        <v>4734</v>
      </c>
      <c r="H4541" t="s">
        <v>1161</v>
      </c>
      <c r="I4541" t="s">
        <v>8959</v>
      </c>
      <c r="J4541" t="s">
        <v>12996</v>
      </c>
      <c r="K4541" t="s">
        <v>12997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 s="8"/>
      <c r="S4541" s="8"/>
      <c r="T4541" s="8"/>
      <c r="U4541" s="8"/>
      <c r="V4541" s="8"/>
      <c r="W4541" s="8">
        <v>16729890</v>
      </c>
      <c r="X4541" s="8"/>
      <c r="Y4541" s="8"/>
      <c r="Z4541" s="8"/>
      <c r="AA4541" s="8"/>
      <c r="AB4541" s="8"/>
      <c r="AC4541" s="8">
        <v>11717560</v>
      </c>
      <c r="AD4541"/>
      <c r="AE4541"/>
      <c r="AF4541"/>
      <c r="AG4541"/>
      <c r="AH4541"/>
      <c r="AI4541">
        <v>70.040000000000006</v>
      </c>
      <c r="AJ4541" s="8"/>
      <c r="AK4541" s="8"/>
      <c r="AL4541" s="8"/>
      <c r="AM4541" s="8"/>
      <c r="AN4541" s="8"/>
      <c r="AO4541" s="8">
        <v>16729890</v>
      </c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  <c r="BD4541" s="8"/>
      <c r="BE4541" s="8"/>
      <c r="BF4541" s="8"/>
      <c r="BG4541" s="8"/>
      <c r="BH4541" s="8"/>
      <c r="BI4541" s="8"/>
      <c r="BJ4541" s="8"/>
      <c r="BK4541" s="8"/>
      <c r="BL4541"/>
      <c r="BM4541"/>
      <c r="BN4541" s="10">
        <v>0</v>
      </c>
      <c r="BO4541" s="10"/>
      <c r="BP4541" s="10"/>
      <c r="BQ4541" s="10"/>
      <c r="BR4541" s="10"/>
      <c r="BS4541" s="10"/>
      <c r="BT4541" s="10"/>
      <c r="BU4541" s="10"/>
      <c r="BV4541" s="1" t="str">
        <f>Запрос1[[#This Row],[Менеджер]]</f>
        <v>Бастаубаев Айдын</v>
      </c>
      <c r="BW4541" s="1" t="str">
        <f>Запрос1[[#This Row],[Дирекция]]</f>
        <v>Южная дирекция</v>
      </c>
      <c r="BX4541" s="1" t="str">
        <f t="shared" si="70"/>
        <v>КХ "Ернар"</v>
      </c>
      <c r="BY4541" s="1" t="str">
        <f t="shared" si="70"/>
        <v>570125300582</v>
      </c>
      <c r="CA4541" t="str">
        <f>Запрос1[[#This Row],[родитель]]</f>
        <v>КХ "Ернар"</v>
      </c>
      <c r="CB4541" t="str">
        <f>Запрос1[[#This Row],[БИНРодителя]]</f>
        <v>570125300582</v>
      </c>
    </row>
    <row r="4542" spans="1:80" x14ac:dyDescent="0.3">
      <c r="A4542" t="s">
        <v>4110</v>
      </c>
      <c r="B4542" t="s">
        <v>4252</v>
      </c>
      <c r="C4542" t="s">
        <v>4683</v>
      </c>
      <c r="D4542" t="s">
        <v>870</v>
      </c>
      <c r="E4542" t="s">
        <v>4297</v>
      </c>
      <c r="F4542" t="s">
        <v>4733</v>
      </c>
      <c r="G4542" t="s">
        <v>4734</v>
      </c>
      <c r="H4542" t="s">
        <v>4735</v>
      </c>
      <c r="I4542" t="s">
        <v>4736</v>
      </c>
      <c r="J4542" t="s">
        <v>4736</v>
      </c>
      <c r="K4542" t="s">
        <v>4735</v>
      </c>
      <c r="L4542">
        <v>1</v>
      </c>
      <c r="M4542">
        <v>0</v>
      </c>
      <c r="N4542">
        <v>0</v>
      </c>
      <c r="O4542">
        <v>1</v>
      </c>
      <c r="P4542">
        <v>1</v>
      </c>
      <c r="Q4542">
        <v>0</v>
      </c>
      <c r="R4542" s="8">
        <v>106000</v>
      </c>
      <c r="S4542" s="8"/>
      <c r="T4542" s="8"/>
      <c r="U4542" s="8">
        <v>228000</v>
      </c>
      <c r="V4542" s="8">
        <v>518500</v>
      </c>
      <c r="W4542" s="8"/>
      <c r="X4542" s="8">
        <v>0</v>
      </c>
      <c r="Y4542" s="8"/>
      <c r="Z4542" s="8"/>
      <c r="AA4542" s="8">
        <v>228000</v>
      </c>
      <c r="AB4542" s="8">
        <v>0</v>
      </c>
      <c r="AC4542" s="8"/>
      <c r="AD4542">
        <v>0</v>
      </c>
      <c r="AE4542"/>
      <c r="AF4542"/>
      <c r="AG4542">
        <v>100</v>
      </c>
      <c r="AH4542">
        <v>0</v>
      </c>
      <c r="AI4542"/>
      <c r="AJ4542" s="8">
        <v>106000</v>
      </c>
      <c r="AK4542" s="8"/>
      <c r="AL4542" s="8"/>
      <c r="AM4542" s="8">
        <v>228000</v>
      </c>
      <c r="AN4542" s="8">
        <v>518500</v>
      </c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8"/>
      <c r="BE4542" s="8"/>
      <c r="BF4542" s="8"/>
      <c r="BG4542" s="8"/>
      <c r="BH4542" s="8">
        <v>24784264</v>
      </c>
      <c r="BI4542" s="8">
        <v>22144186</v>
      </c>
      <c r="BJ4542" s="8">
        <v>228000</v>
      </c>
      <c r="BK4542" s="8"/>
      <c r="BL4542">
        <v>0.91990000000000005</v>
      </c>
      <c r="BM4542">
        <v>0</v>
      </c>
      <c r="BN4542" s="10">
        <v>0</v>
      </c>
      <c r="BO4542" s="10"/>
      <c r="BP4542" s="10"/>
      <c r="BQ4542" s="10"/>
      <c r="BR4542" s="10"/>
      <c r="BS4542" s="10"/>
      <c r="BT4542" s="10"/>
      <c r="BU4542" s="10"/>
      <c r="BV4542" s="1" t="str">
        <f>Запрос1[[#This Row],[Менеджер]]</f>
        <v>Бастаубаев Айдын</v>
      </c>
      <c r="BW4542" s="1" t="str">
        <f>Запрос1[[#This Row],[Дирекция]]</f>
        <v>Южная дирекция</v>
      </c>
      <c r="BX4542" s="1" t="str">
        <f t="shared" si="70"/>
        <v>кх "ТЕН АЛЕКСАНДР ИНГЕРОВИЧ"</v>
      </c>
      <c r="BY4542" s="1" t="str">
        <f t="shared" si="70"/>
        <v>650112300360</v>
      </c>
      <c r="CA4542" t="str">
        <f>Запрос1[[#This Row],[родитель]]</f>
        <v>кх "ТЕН АЛЕКСАНДР ИНГЕРОВИЧ"</v>
      </c>
      <c r="CB4542" t="str">
        <f>Запрос1[[#This Row],[БИНРодителя]]</f>
        <v>650112300360</v>
      </c>
    </row>
    <row r="4543" spans="1:80" x14ac:dyDescent="0.3">
      <c r="A4543" t="s">
        <v>4110</v>
      </c>
      <c r="B4543" t="s">
        <v>4943</v>
      </c>
      <c r="C4543" t="s">
        <v>3710</v>
      </c>
      <c r="D4543"/>
      <c r="E4543"/>
      <c r="F4543"/>
      <c r="G4543"/>
      <c r="H4543" t="s">
        <v>12824</v>
      </c>
      <c r="I4543" t="s">
        <v>77</v>
      </c>
      <c r="J4543" t="s">
        <v>77</v>
      </c>
      <c r="K4543" t="s">
        <v>12824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 s="8"/>
      <c r="S4543" s="8"/>
      <c r="T4543" s="8"/>
      <c r="U4543" s="8"/>
      <c r="V4543" s="8"/>
      <c r="W4543" s="8">
        <v>1159600</v>
      </c>
      <c r="X4543" s="8"/>
      <c r="Y4543" s="8"/>
      <c r="Z4543" s="8"/>
      <c r="AA4543" s="8"/>
      <c r="AB4543" s="8"/>
      <c r="AC4543" s="8">
        <v>1159600</v>
      </c>
      <c r="AD4543"/>
      <c r="AE4543"/>
      <c r="AF4543"/>
      <c r="AG4543"/>
      <c r="AH4543"/>
      <c r="AI4543">
        <v>100</v>
      </c>
      <c r="AJ4543" s="8"/>
      <c r="AK4543" s="8"/>
      <c r="AL4543" s="8"/>
      <c r="AM4543" s="8"/>
      <c r="AN4543" s="8"/>
      <c r="AO4543" s="8">
        <v>1159600</v>
      </c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  <c r="BF4543" s="8"/>
      <c r="BG4543" s="8"/>
      <c r="BH4543" s="8"/>
      <c r="BI4543" s="8"/>
      <c r="BJ4543" s="8"/>
      <c r="BK4543" s="8"/>
      <c r="BL4543"/>
      <c r="BM4543"/>
      <c r="BN4543" s="10">
        <v>0</v>
      </c>
      <c r="BO4543" s="10"/>
      <c r="BP4543" s="10"/>
      <c r="BQ4543" s="10"/>
      <c r="BR4543" s="10"/>
      <c r="BS4543" s="10"/>
      <c r="BT4543" s="10"/>
      <c r="BU4543" s="10"/>
      <c r="BV4543" s="1" t="str">
        <f>Запрос1[[#This Row],[Менеджер]]</f>
        <v>Каштасп Әбурайхан</v>
      </c>
      <c r="BW4543" s="1" t="str">
        <f>Запрос1[[#This Row],[Дирекция]]</f>
        <v>Южная дирекция</v>
      </c>
      <c r="BX4543" s="1" t="str">
        <f t="shared" si="70"/>
        <v>Байтурбаев Даурен Нурахимович</v>
      </c>
      <c r="BY4543" s="1" t="str">
        <f t="shared" si="70"/>
        <v/>
      </c>
      <c r="CA4543" t="str">
        <f>Запрос1[[#This Row],[родитель]]</f>
        <v>Байтурбаев Даурен Нурахимович</v>
      </c>
      <c r="CB4543" t="str">
        <f>Запрос1[[#This Row],[БИНРодителя]]</f>
        <v/>
      </c>
    </row>
    <row r="4544" spans="1:80" x14ac:dyDescent="0.3">
      <c r="A4544" t="s">
        <v>4110</v>
      </c>
      <c r="B4544" t="s">
        <v>4943</v>
      </c>
      <c r="C4544" t="s">
        <v>3710</v>
      </c>
      <c r="D4544"/>
      <c r="E4544"/>
      <c r="F4544"/>
      <c r="G4544"/>
      <c r="H4544" t="s">
        <v>12825</v>
      </c>
      <c r="I4544" t="s">
        <v>12826</v>
      </c>
      <c r="J4544" t="s">
        <v>12826</v>
      </c>
      <c r="K4544" t="s">
        <v>12825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 s="8"/>
      <c r="S4544" s="8"/>
      <c r="T4544" s="8"/>
      <c r="U4544" s="8"/>
      <c r="V4544" s="8"/>
      <c r="W4544" s="8">
        <v>391500</v>
      </c>
      <c r="X4544" s="8"/>
      <c r="Y4544" s="8"/>
      <c r="Z4544" s="8"/>
      <c r="AA4544" s="8"/>
      <c r="AB4544" s="8"/>
      <c r="AC4544" s="8">
        <v>391500</v>
      </c>
      <c r="AD4544"/>
      <c r="AE4544"/>
      <c r="AF4544"/>
      <c r="AG4544"/>
      <c r="AH4544"/>
      <c r="AI4544">
        <v>100</v>
      </c>
      <c r="AJ4544" s="8"/>
      <c r="AK4544" s="8"/>
      <c r="AL4544" s="8"/>
      <c r="AM4544" s="8"/>
      <c r="AN4544" s="8"/>
      <c r="AO4544" s="8">
        <v>391500</v>
      </c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8"/>
      <c r="BE4544" s="8"/>
      <c r="BF4544" s="8"/>
      <c r="BG4544" s="8"/>
      <c r="BH4544" s="8"/>
      <c r="BI4544" s="8"/>
      <c r="BJ4544" s="8"/>
      <c r="BK4544" s="8"/>
      <c r="BL4544"/>
      <c r="BM4544"/>
      <c r="BN4544" s="10">
        <v>0</v>
      </c>
      <c r="BO4544" s="10"/>
      <c r="BP4544" s="10"/>
      <c r="BQ4544" s="10"/>
      <c r="BR4544" s="10"/>
      <c r="BS4544" s="10"/>
      <c r="BT4544" s="10"/>
      <c r="BU4544" s="10"/>
      <c r="BV4544" s="1" t="str">
        <f>Запрос1[[#This Row],[Менеджер]]</f>
        <v>Каштасп Әбурайхан</v>
      </c>
      <c r="BW4544" s="1" t="str">
        <f>Запрос1[[#This Row],[Дирекция]]</f>
        <v>Южная дирекция</v>
      </c>
      <c r="BX4544" s="1" t="str">
        <f t="shared" si="70"/>
        <v>Оспанбаев Ердос Аманжолович</v>
      </c>
      <c r="BY4544" s="1" t="str">
        <f t="shared" si="70"/>
        <v>831220300517</v>
      </c>
      <c r="CA4544" t="str">
        <f>Запрос1[[#This Row],[родитель]]</f>
        <v>Оспанбаев Ердос Аманжолович</v>
      </c>
      <c r="CB4544" t="str">
        <f>Запрос1[[#This Row],[БИНРодителя]]</f>
        <v>831220300517</v>
      </c>
    </row>
    <row r="4545" spans="1:80" x14ac:dyDescent="0.3">
      <c r="A4545" t="s">
        <v>4110</v>
      </c>
      <c r="B4545" t="s">
        <v>4943</v>
      </c>
      <c r="C4545" t="s">
        <v>3710</v>
      </c>
      <c r="D4545" t="s">
        <v>82</v>
      </c>
      <c r="E4545"/>
      <c r="F4545" t="s">
        <v>94</v>
      </c>
      <c r="G4545"/>
      <c r="H4545" t="s">
        <v>12827</v>
      </c>
      <c r="I4545" t="s">
        <v>12828</v>
      </c>
      <c r="J4545" t="s">
        <v>12828</v>
      </c>
      <c r="K4545" t="s">
        <v>12827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 s="8"/>
      <c r="S4545" s="8"/>
      <c r="T4545" s="8"/>
      <c r="U4545" s="8"/>
      <c r="V4545" s="8"/>
      <c r="W4545" s="8">
        <v>2888318</v>
      </c>
      <c r="X4545" s="8"/>
      <c r="Y4545" s="8"/>
      <c r="Z4545" s="8"/>
      <c r="AA4545" s="8"/>
      <c r="AB4545" s="8"/>
      <c r="AC4545" s="8">
        <v>2888318</v>
      </c>
      <c r="AD4545"/>
      <c r="AE4545"/>
      <c r="AF4545"/>
      <c r="AG4545"/>
      <c r="AH4545"/>
      <c r="AI4545">
        <v>100</v>
      </c>
      <c r="AJ4545" s="8"/>
      <c r="AK4545" s="8"/>
      <c r="AL4545" s="8"/>
      <c r="AM4545" s="8"/>
      <c r="AN4545" s="8"/>
      <c r="AO4545" s="8">
        <v>2888318</v>
      </c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  <c r="BD4545" s="8"/>
      <c r="BE4545" s="8"/>
      <c r="BF4545" s="8"/>
      <c r="BG4545" s="8"/>
      <c r="BH4545" s="8"/>
      <c r="BI4545" s="8"/>
      <c r="BJ4545" s="8"/>
      <c r="BK4545" s="8"/>
      <c r="BL4545"/>
      <c r="BM4545"/>
      <c r="BN4545" s="10">
        <v>1</v>
      </c>
      <c r="BO4545" s="10">
        <v>66278</v>
      </c>
      <c r="BP4545" s="10">
        <v>66278</v>
      </c>
      <c r="BQ4545" s="10">
        <v>100</v>
      </c>
      <c r="BR4545" s="10">
        <v>32598</v>
      </c>
      <c r="BS4545" s="10"/>
      <c r="BT4545" s="10"/>
      <c r="BU4545" s="10"/>
      <c r="BV4545" s="1" t="str">
        <f>Запрос1[[#This Row],[Менеджер]]</f>
        <v>Каштасп Әбурайхан</v>
      </c>
      <c r="BW4545" s="1" t="str">
        <f>Запрос1[[#This Row],[Дирекция]]</f>
        <v>Южная дирекция</v>
      </c>
      <c r="BX4545" s="1" t="str">
        <f t="shared" si="70"/>
        <v>ТОО "HOME&amp;GARDEN"</v>
      </c>
      <c r="BY4545" s="1" t="str">
        <f t="shared" si="70"/>
        <v>200640034809</v>
      </c>
      <c r="CA4545" t="str">
        <f>Запрос1[[#This Row],[родитель]]</f>
        <v>ТОО "HOME&amp;GARDEN"</v>
      </c>
      <c r="CB4545" t="str">
        <f>Запрос1[[#This Row],[БИНРодителя]]</f>
        <v>200640034809</v>
      </c>
    </row>
    <row r="4546" spans="1:80" x14ac:dyDescent="0.3">
      <c r="A4546" t="s">
        <v>4110</v>
      </c>
      <c r="B4546" t="s">
        <v>4943</v>
      </c>
      <c r="C4546" t="s">
        <v>3710</v>
      </c>
      <c r="D4546" t="s">
        <v>82</v>
      </c>
      <c r="E4546"/>
      <c r="F4546" t="s">
        <v>4509</v>
      </c>
      <c r="G4546"/>
      <c r="H4546" t="s">
        <v>12829</v>
      </c>
      <c r="I4546" t="s">
        <v>12830</v>
      </c>
      <c r="J4546" t="s">
        <v>12830</v>
      </c>
      <c r="K4546" t="s">
        <v>12829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 s="8"/>
      <c r="S4546" s="8"/>
      <c r="T4546" s="8"/>
      <c r="U4546" s="8"/>
      <c r="V4546" s="8"/>
      <c r="W4546" s="8">
        <v>12761515</v>
      </c>
      <c r="X4546" s="8"/>
      <c r="Y4546" s="8"/>
      <c r="Z4546" s="8"/>
      <c r="AA4546" s="8"/>
      <c r="AB4546" s="8"/>
      <c r="AC4546" s="8">
        <v>12761515</v>
      </c>
      <c r="AD4546"/>
      <c r="AE4546"/>
      <c r="AF4546"/>
      <c r="AG4546"/>
      <c r="AH4546"/>
      <c r="AI4546">
        <v>100</v>
      </c>
      <c r="AJ4546" s="8"/>
      <c r="AK4546" s="8"/>
      <c r="AL4546" s="8"/>
      <c r="AM4546" s="8"/>
      <c r="AN4546" s="8"/>
      <c r="AO4546" s="8">
        <v>12652960</v>
      </c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  <c r="BF4546" s="8"/>
      <c r="BG4546" s="8"/>
      <c r="BH4546" s="8"/>
      <c r="BI4546" s="8"/>
      <c r="BJ4546" s="8"/>
      <c r="BK4546" s="8"/>
      <c r="BL4546"/>
      <c r="BM4546"/>
      <c r="BN4546" s="10">
        <v>1</v>
      </c>
      <c r="BO4546" s="10">
        <v>891000</v>
      </c>
      <c r="BP4546" s="10">
        <v>891000</v>
      </c>
      <c r="BQ4546" s="10">
        <v>100</v>
      </c>
      <c r="BR4546" s="10"/>
      <c r="BS4546" s="10"/>
      <c r="BT4546" s="10"/>
      <c r="BU4546" s="10"/>
      <c r="BV4546" s="1" t="str">
        <f>Запрос1[[#This Row],[Менеджер]]</f>
        <v>Каштасп Әбурайхан</v>
      </c>
      <c r="BW4546" s="1" t="str">
        <f>Запрос1[[#This Row],[Дирекция]]</f>
        <v>Южная дирекция</v>
      </c>
      <c r="BX4546" s="1" t="str">
        <f t="shared" si="70"/>
        <v xml:space="preserve">ТОО "AQUA TEKNO" </v>
      </c>
      <c r="BY4546" s="1" t="str">
        <f t="shared" si="70"/>
        <v>170140000214</v>
      </c>
      <c r="CA4546" t="str">
        <f>Запрос1[[#This Row],[родитель]]</f>
        <v xml:space="preserve">ТОО "AQUA TEKNO" </v>
      </c>
      <c r="CB4546" t="str">
        <f>Запрос1[[#This Row],[БИНРодителя]]</f>
        <v>170140000214</v>
      </c>
    </row>
    <row r="4547" spans="1:80" x14ac:dyDescent="0.3">
      <c r="A4547" t="s">
        <v>4110</v>
      </c>
      <c r="B4547" t="s">
        <v>4943</v>
      </c>
      <c r="C4547" t="s">
        <v>79</v>
      </c>
      <c r="D4547" t="s">
        <v>870</v>
      </c>
      <c r="E4547" t="s">
        <v>4975</v>
      </c>
      <c r="F4547" t="s">
        <v>2526</v>
      </c>
      <c r="G4547" t="s">
        <v>5455</v>
      </c>
      <c r="H4547" t="s">
        <v>10910</v>
      </c>
      <c r="I4547" t="s">
        <v>10911</v>
      </c>
      <c r="J4547" t="s">
        <v>10911</v>
      </c>
      <c r="K4547" t="s">
        <v>10910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 s="8"/>
      <c r="S4547" s="8"/>
      <c r="T4547" s="8"/>
      <c r="U4547" s="8"/>
      <c r="V4547" s="8"/>
      <c r="W4547" s="8">
        <v>271200</v>
      </c>
      <c r="X4547" s="8"/>
      <c r="Y4547" s="8"/>
      <c r="Z4547" s="8"/>
      <c r="AA4547" s="8"/>
      <c r="AB4547" s="8"/>
      <c r="AC4547" s="8">
        <v>271200</v>
      </c>
      <c r="AD4547"/>
      <c r="AE4547"/>
      <c r="AF4547"/>
      <c r="AG4547"/>
      <c r="AH4547"/>
      <c r="AI4547">
        <v>100</v>
      </c>
      <c r="AJ4547" s="8"/>
      <c r="AK4547" s="8"/>
      <c r="AL4547" s="8"/>
      <c r="AM4547" s="8"/>
      <c r="AN4547" s="8"/>
      <c r="AO4547" s="8">
        <v>271200</v>
      </c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  <c r="BF4547" s="8"/>
      <c r="BG4547" s="8"/>
      <c r="BH4547" s="8"/>
      <c r="BI4547" s="8"/>
      <c r="BJ4547" s="8"/>
      <c r="BK4547" s="8"/>
      <c r="BL4547"/>
      <c r="BM4547"/>
      <c r="BN4547" s="10">
        <v>0</v>
      </c>
      <c r="BO4547" s="10"/>
      <c r="BP4547" s="10"/>
      <c r="BQ4547" s="10"/>
      <c r="BR4547" s="10"/>
      <c r="BS4547" s="10"/>
      <c r="BT4547" s="10"/>
      <c r="BU4547" s="10"/>
      <c r="BV4547" s="1" t="str">
        <f>Запрос1[[#This Row],[Менеджер]]</f>
        <v>Каштасп Әбурайхан</v>
      </c>
      <c r="BW4547" s="1" t="str">
        <f>Запрос1[[#This Row],[Дирекция]]</f>
        <v>Южная дирекция</v>
      </c>
      <c r="BX4547" s="1" t="str">
        <f t="shared" si="70"/>
        <v>"Қайрат" Ш/Қ</v>
      </c>
      <c r="BY4547" s="1" t="str">
        <f t="shared" si="70"/>
        <v>501124300349</v>
      </c>
      <c r="CA4547" t="str">
        <f>Запрос1[[#This Row],[родитель]]</f>
        <v>"Қайрат" Ш/Қ</v>
      </c>
      <c r="CB4547" t="str">
        <f>Запрос1[[#This Row],[БИНРодителя]]</f>
        <v>501124300349</v>
      </c>
    </row>
    <row r="4548" spans="1:80" x14ac:dyDescent="0.3">
      <c r="A4548" t="s">
        <v>4110</v>
      </c>
      <c r="B4548" t="s">
        <v>4943</v>
      </c>
      <c r="C4548" t="s">
        <v>79</v>
      </c>
      <c r="D4548" t="s">
        <v>870</v>
      </c>
      <c r="E4548" t="s">
        <v>871</v>
      </c>
      <c r="F4548" t="s">
        <v>5934</v>
      </c>
      <c r="G4548" t="s">
        <v>10912</v>
      </c>
      <c r="H4548" t="s">
        <v>10913</v>
      </c>
      <c r="I4548" t="s">
        <v>10914</v>
      </c>
      <c r="J4548" t="s">
        <v>10914</v>
      </c>
      <c r="K4548" t="s">
        <v>10913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 s="8"/>
      <c r="S4548" s="8"/>
      <c r="T4548" s="8"/>
      <c r="U4548" s="8"/>
      <c r="V4548" s="8"/>
      <c r="W4548" s="8">
        <v>115800</v>
      </c>
      <c r="X4548" s="8"/>
      <c r="Y4548" s="8"/>
      <c r="Z4548" s="8"/>
      <c r="AA4548" s="8"/>
      <c r="AB4548" s="8"/>
      <c r="AC4548" s="8">
        <v>115800</v>
      </c>
      <c r="AD4548"/>
      <c r="AE4548"/>
      <c r="AF4548"/>
      <c r="AG4548"/>
      <c r="AH4548"/>
      <c r="AI4548">
        <v>100</v>
      </c>
      <c r="AJ4548" s="8"/>
      <c r="AK4548" s="8"/>
      <c r="AL4548" s="8"/>
      <c r="AM4548" s="8"/>
      <c r="AN4548" s="8"/>
      <c r="AO4548" s="8">
        <v>115800</v>
      </c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  <c r="BF4548" s="8"/>
      <c r="BG4548" s="8"/>
      <c r="BH4548" s="8"/>
      <c r="BI4548" s="8"/>
      <c r="BJ4548" s="8"/>
      <c r="BK4548" s="8"/>
      <c r="BL4548"/>
      <c r="BM4548"/>
      <c r="BN4548" s="10">
        <v>0</v>
      </c>
      <c r="BO4548" s="10"/>
      <c r="BP4548" s="10"/>
      <c r="BQ4548" s="10"/>
      <c r="BR4548" s="10"/>
      <c r="BS4548" s="10"/>
      <c r="BT4548" s="10"/>
      <c r="BU4548" s="10"/>
      <c r="BV4548" s="1" t="str">
        <f>Запрос1[[#This Row],[Менеджер]]</f>
        <v>Каштасп Әбурайхан</v>
      </c>
      <c r="BW4548" s="1" t="str">
        <f>Запрос1[[#This Row],[Дирекция]]</f>
        <v>Южная дирекция</v>
      </c>
      <c r="BX4548" s="1" t="str">
        <f t="shared" ref="BX4548:BY4611" si="71">CA4548</f>
        <v>TOO "Agricultural Innovations Limited" (Агрикалчэрэл Инновэйшнс Лимитед)</v>
      </c>
      <c r="BY4548" s="1" t="str">
        <f t="shared" si="71"/>
        <v>130741017040</v>
      </c>
      <c r="CA4548" t="str">
        <f>Запрос1[[#This Row],[родитель]]</f>
        <v>TOO "Agricultural Innovations Limited" (Агрикалчэрэл Инновэйшнс Лимитед)</v>
      </c>
      <c r="CB4548" t="str">
        <f>Запрос1[[#This Row],[БИНРодителя]]</f>
        <v>130741017040</v>
      </c>
    </row>
    <row r="4549" spans="1:80" x14ac:dyDescent="0.3">
      <c r="A4549" t="s">
        <v>4110</v>
      </c>
      <c r="B4549" t="s">
        <v>4943</v>
      </c>
      <c r="C4549" t="s">
        <v>79</v>
      </c>
      <c r="D4549" t="s">
        <v>870</v>
      </c>
      <c r="E4549" t="s">
        <v>871</v>
      </c>
      <c r="F4549" t="s">
        <v>4432</v>
      </c>
      <c r="G4549" t="s">
        <v>2436</v>
      </c>
      <c r="H4549" t="s">
        <v>10298</v>
      </c>
      <c r="I4549" t="s">
        <v>10299</v>
      </c>
      <c r="J4549" t="s">
        <v>10299</v>
      </c>
      <c r="K4549" t="s">
        <v>10298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 s="8"/>
      <c r="S4549" s="8"/>
      <c r="T4549" s="8"/>
      <c r="U4549" s="8"/>
      <c r="V4549" s="8"/>
      <c r="W4549" s="8">
        <v>1372873.6</v>
      </c>
      <c r="X4549" s="8"/>
      <c r="Y4549" s="8"/>
      <c r="Z4549" s="8"/>
      <c r="AA4549" s="8"/>
      <c r="AB4549" s="8"/>
      <c r="AC4549" s="8">
        <v>1372873.6</v>
      </c>
      <c r="AD4549"/>
      <c r="AE4549"/>
      <c r="AF4549"/>
      <c r="AG4549"/>
      <c r="AH4549"/>
      <c r="AI4549">
        <v>100</v>
      </c>
      <c r="AJ4549" s="8"/>
      <c r="AK4549" s="8"/>
      <c r="AL4549" s="8"/>
      <c r="AM4549" s="8"/>
      <c r="AN4549" s="8"/>
      <c r="AO4549" s="8">
        <v>1372873.6</v>
      </c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  <c r="BF4549" s="8"/>
      <c r="BG4549" s="8"/>
      <c r="BH4549" s="8"/>
      <c r="BI4549" s="8"/>
      <c r="BJ4549" s="8"/>
      <c r="BK4549" s="8"/>
      <c r="BL4549"/>
      <c r="BM4549"/>
      <c r="BN4549" s="10">
        <v>0</v>
      </c>
      <c r="BO4549" s="10"/>
      <c r="BP4549" s="10"/>
      <c r="BQ4549" s="10"/>
      <c r="BR4549" s="10"/>
      <c r="BS4549" s="10"/>
      <c r="BT4549" s="10"/>
      <c r="BU4549" s="10"/>
      <c r="BV4549" s="1" t="str">
        <f>Запрос1[[#This Row],[Менеджер]]</f>
        <v>Каштасп Әбурайхан</v>
      </c>
      <c r="BW4549" s="1" t="str">
        <f>Запрос1[[#This Row],[Дирекция]]</f>
        <v>Южная дирекция</v>
      </c>
      <c r="BX4549" s="1" t="e">
        <f t="shared" si="71"/>
        <v>#N/A</v>
      </c>
      <c r="BY4549" s="1" t="e">
        <f t="shared" si="71"/>
        <v>#N/A</v>
      </c>
      <c r="CA4549" t="e">
        <f>VLOOKUP(Запрос1[[#This Row],[БИНКХ]],'[2]Группы компаний'!$A:$E,4,0)</f>
        <v>#N/A</v>
      </c>
      <c r="CB4549" t="e">
        <f>VLOOKUP(CA4549,$H:$I,2,0)</f>
        <v>#N/A</v>
      </c>
    </row>
    <row r="4550" spans="1:80" x14ac:dyDescent="0.3">
      <c r="A4550" t="s">
        <v>4110</v>
      </c>
      <c r="B4550" t="s">
        <v>4943</v>
      </c>
      <c r="C4550" t="s">
        <v>79</v>
      </c>
      <c r="D4550" t="s">
        <v>870</v>
      </c>
      <c r="E4550" t="s">
        <v>871</v>
      </c>
      <c r="F4550" t="s">
        <v>4955</v>
      </c>
      <c r="G4550" t="s">
        <v>8931</v>
      </c>
      <c r="H4550" t="s">
        <v>10302</v>
      </c>
      <c r="I4550" t="s">
        <v>10303</v>
      </c>
      <c r="J4550" t="s">
        <v>10303</v>
      </c>
      <c r="K4550" t="s">
        <v>10302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 s="8"/>
      <c r="S4550" s="8"/>
      <c r="T4550" s="8"/>
      <c r="U4550" s="8"/>
      <c r="V4550" s="8"/>
      <c r="W4550" s="8">
        <v>60000</v>
      </c>
      <c r="X4550" s="8"/>
      <c r="Y4550" s="8"/>
      <c r="Z4550" s="8"/>
      <c r="AA4550" s="8"/>
      <c r="AB4550" s="8"/>
      <c r="AC4550" s="8">
        <v>60000</v>
      </c>
      <c r="AD4550"/>
      <c r="AE4550"/>
      <c r="AF4550"/>
      <c r="AG4550"/>
      <c r="AH4550"/>
      <c r="AI4550">
        <v>100</v>
      </c>
      <c r="AJ4550" s="8"/>
      <c r="AK4550" s="8"/>
      <c r="AL4550" s="8"/>
      <c r="AM4550" s="8"/>
      <c r="AN4550" s="8"/>
      <c r="AO4550" s="8">
        <v>60000</v>
      </c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  <c r="BF4550" s="8"/>
      <c r="BG4550" s="8"/>
      <c r="BH4550" s="8"/>
      <c r="BI4550" s="8"/>
      <c r="BJ4550" s="8"/>
      <c r="BK4550" s="8"/>
      <c r="BL4550"/>
      <c r="BM4550"/>
      <c r="BN4550" s="10">
        <v>1</v>
      </c>
      <c r="BO4550" s="10">
        <v>56680</v>
      </c>
      <c r="BP4550" s="10">
        <v>56680</v>
      </c>
      <c r="BQ4550" s="10">
        <v>100</v>
      </c>
      <c r="BR4550" s="10">
        <v>56680</v>
      </c>
      <c r="BS4550" s="10"/>
      <c r="BT4550" s="10"/>
      <c r="BU4550" s="10"/>
      <c r="BV4550" s="1" t="str">
        <f>Запрос1[[#This Row],[Менеджер]]</f>
        <v>Каштасп Әбурайхан</v>
      </c>
      <c r="BW4550" s="1" t="str">
        <f>Запрос1[[#This Row],[Дирекция]]</f>
        <v>Южная дирекция</v>
      </c>
      <c r="BX4550" s="1" t="str">
        <f t="shared" si="71"/>
        <v>ТОО "Сады Жетісу Трейд"</v>
      </c>
      <c r="BY4550" s="1" t="str">
        <f t="shared" si="71"/>
        <v>091240007332</v>
      </c>
      <c r="CA4550" t="str">
        <f>Запрос1[[#This Row],[родитель]]</f>
        <v>ТОО "Сады Жетісу Трейд"</v>
      </c>
      <c r="CB4550" t="str">
        <f>Запрос1[[#This Row],[БИНРодителя]]</f>
        <v>091240007332</v>
      </c>
    </row>
    <row r="4551" spans="1:80" x14ac:dyDescent="0.3">
      <c r="A4551" t="s">
        <v>3658</v>
      </c>
      <c r="B4551" t="s">
        <v>3849</v>
      </c>
      <c r="C4551" t="s">
        <v>884</v>
      </c>
      <c r="D4551" t="s">
        <v>89</v>
      </c>
      <c r="E4551" t="s">
        <v>4832</v>
      </c>
      <c r="F4551" t="s">
        <v>9267</v>
      </c>
      <c r="G4551" t="s">
        <v>9268</v>
      </c>
      <c r="H4551" t="s">
        <v>9269</v>
      </c>
      <c r="I4551" t="s">
        <v>9270</v>
      </c>
      <c r="J4551" t="s">
        <v>9270</v>
      </c>
      <c r="K4551" t="s">
        <v>9269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 s="8"/>
      <c r="S4551" s="8"/>
      <c r="T4551" s="8">
        <v>380000</v>
      </c>
      <c r="U4551" s="8"/>
      <c r="V4551" s="8"/>
      <c r="W4551" s="8"/>
      <c r="X4551" s="8"/>
      <c r="Y4551" s="8"/>
      <c r="Z4551" s="8">
        <v>380000</v>
      </c>
      <c r="AA4551" s="8"/>
      <c r="AB4551" s="8"/>
      <c r="AC4551" s="8"/>
      <c r="AD4551"/>
      <c r="AE4551"/>
      <c r="AF4551">
        <v>100</v>
      </c>
      <c r="AG4551"/>
      <c r="AH4551"/>
      <c r="AI4551"/>
      <c r="AJ4551" s="8"/>
      <c r="AK4551" s="8"/>
      <c r="AL4551" s="8">
        <v>380000</v>
      </c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  <c r="BD4551" s="8"/>
      <c r="BE4551" s="8"/>
      <c r="BF4551" s="8"/>
      <c r="BG4551" s="8"/>
      <c r="BH4551" s="8"/>
      <c r="BI4551" s="8"/>
      <c r="BJ4551" s="8"/>
      <c r="BK4551" s="8"/>
      <c r="BL4551"/>
      <c r="BM4551"/>
      <c r="BN4551" s="10">
        <v>0</v>
      </c>
      <c r="BO4551" s="10"/>
      <c r="BP4551" s="10"/>
      <c r="BQ4551" s="10"/>
      <c r="BR4551" s="10"/>
      <c r="BS4551" s="10"/>
      <c r="BT4551" s="10"/>
      <c r="BU4551" s="10"/>
      <c r="BV4551" s="1" t="str">
        <f>Запрос1[[#This Row],[Менеджер]]</f>
        <v>Потупаленко Виктор</v>
      </c>
      <c r="BW4551" s="1" t="str">
        <f>Запрос1[[#This Row],[Дирекция]]</f>
        <v>Центральная дирекция</v>
      </c>
      <c r="BX4551" s="1" t="str">
        <f t="shared" si="71"/>
        <v>ТОО "Кенбидай Астык"</v>
      </c>
      <c r="BY4551" s="1" t="str">
        <f t="shared" si="71"/>
        <v>161140007262</v>
      </c>
      <c r="CA4551" t="str">
        <f>Запрос1[[#This Row],[родитель]]</f>
        <v>ТОО "Кенбидай Астык"</v>
      </c>
      <c r="CB4551" t="str">
        <f>Запрос1[[#This Row],[БИНРодителя]]</f>
        <v>161140007262</v>
      </c>
    </row>
    <row r="4552" spans="1:80" x14ac:dyDescent="0.3">
      <c r="A4552" t="s">
        <v>3658</v>
      </c>
      <c r="B4552" t="s">
        <v>3849</v>
      </c>
      <c r="C4552" t="s">
        <v>884</v>
      </c>
      <c r="D4552" t="s">
        <v>123</v>
      </c>
      <c r="E4552"/>
      <c r="F4552" t="s">
        <v>124</v>
      </c>
      <c r="G4552"/>
      <c r="H4552" t="s">
        <v>9271</v>
      </c>
      <c r="I4552" t="s">
        <v>9272</v>
      </c>
      <c r="J4552" t="s">
        <v>9272</v>
      </c>
      <c r="K4552" t="s">
        <v>9271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 s="8"/>
      <c r="S4552" s="8"/>
      <c r="T4552" s="8"/>
      <c r="U4552" s="8"/>
      <c r="V4552" s="8">
        <v>311850</v>
      </c>
      <c r="W4552" s="8"/>
      <c r="X4552" s="8"/>
      <c r="Y4552" s="8"/>
      <c r="Z4552" s="8"/>
      <c r="AA4552" s="8"/>
      <c r="AB4552" s="8">
        <v>311850</v>
      </c>
      <c r="AC4552" s="8"/>
      <c r="AD4552"/>
      <c r="AE4552"/>
      <c r="AF4552"/>
      <c r="AG4552"/>
      <c r="AH4552">
        <v>100</v>
      </c>
      <c r="AI4552"/>
      <c r="AJ4552" s="8"/>
      <c r="AK4552" s="8"/>
      <c r="AL4552" s="8"/>
      <c r="AM4552" s="8"/>
      <c r="AN4552" s="8">
        <v>311850</v>
      </c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8"/>
      <c r="BE4552" s="8"/>
      <c r="BF4552" s="8"/>
      <c r="BG4552" s="8"/>
      <c r="BH4552" s="8"/>
      <c r="BI4552" s="8"/>
      <c r="BJ4552" s="8"/>
      <c r="BK4552" s="8"/>
      <c r="BL4552"/>
      <c r="BM4552"/>
      <c r="BN4552" s="10">
        <v>0</v>
      </c>
      <c r="BO4552" s="10"/>
      <c r="BP4552" s="10"/>
      <c r="BQ4552" s="10"/>
      <c r="BR4552" s="10"/>
      <c r="BS4552" s="10"/>
      <c r="BT4552" s="10"/>
      <c r="BU4552" s="10"/>
      <c r="BV4552" s="1" t="str">
        <f>Запрос1[[#This Row],[Менеджер]]</f>
        <v>Потупаленко Виктор</v>
      </c>
      <c r="BW4552" s="1" t="str">
        <f>Запрос1[[#This Row],[Дирекция]]</f>
        <v>Центральная дирекция</v>
      </c>
      <c r="BX4552" s="1" t="str">
        <f t="shared" si="71"/>
        <v>ТОО "New Garden"</v>
      </c>
      <c r="BY4552" s="1" t="str">
        <f t="shared" si="71"/>
        <v>180140028404</v>
      </c>
      <c r="CA4552" t="str">
        <f>Запрос1[[#This Row],[родитель]]</f>
        <v>ТОО "New Garden"</v>
      </c>
      <c r="CB4552" t="str">
        <f>Запрос1[[#This Row],[БИНРодителя]]</f>
        <v>180140028404</v>
      </c>
    </row>
    <row r="4553" spans="1:80" x14ac:dyDescent="0.3">
      <c r="A4553" t="s">
        <v>3658</v>
      </c>
      <c r="B4553" t="s">
        <v>3849</v>
      </c>
      <c r="C4553" t="s">
        <v>884</v>
      </c>
      <c r="D4553" t="s">
        <v>1556</v>
      </c>
      <c r="E4553" t="s">
        <v>1557</v>
      </c>
      <c r="F4553" t="s">
        <v>1125</v>
      </c>
      <c r="G4553" t="s">
        <v>403</v>
      </c>
      <c r="H4553" t="s">
        <v>1558</v>
      </c>
      <c r="I4553" t="s">
        <v>1559</v>
      </c>
      <c r="J4553" t="s">
        <v>9273</v>
      </c>
      <c r="K4553" t="s">
        <v>9274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0</v>
      </c>
      <c r="R4553" s="8"/>
      <c r="S4553" s="8">
        <v>272000</v>
      </c>
      <c r="T4553" s="8">
        <v>387000</v>
      </c>
      <c r="U4553" s="8"/>
      <c r="V4553" s="8"/>
      <c r="W4553" s="8"/>
      <c r="X4553" s="8"/>
      <c r="Y4553" s="8">
        <v>81600</v>
      </c>
      <c r="Z4553" s="8">
        <v>116100</v>
      </c>
      <c r="AA4553" s="8"/>
      <c r="AB4553" s="8"/>
      <c r="AC4553" s="8"/>
      <c r="AD4553"/>
      <c r="AE4553">
        <v>30</v>
      </c>
      <c r="AF4553">
        <v>30</v>
      </c>
      <c r="AG4553"/>
      <c r="AH4553"/>
      <c r="AI4553"/>
      <c r="AJ4553" s="8"/>
      <c r="AK4553" s="8">
        <v>272000</v>
      </c>
      <c r="AL4553" s="8">
        <v>387000</v>
      </c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  <c r="BD4553" s="8"/>
      <c r="BE4553" s="8"/>
      <c r="BF4553" s="8"/>
      <c r="BG4553" s="8"/>
      <c r="BH4553" s="8"/>
      <c r="BI4553" s="8"/>
      <c r="BJ4553" s="8"/>
      <c r="BK4553" s="8"/>
      <c r="BL4553"/>
      <c r="BM4553"/>
      <c r="BN4553" s="10">
        <v>0</v>
      </c>
      <c r="BO4553" s="10"/>
      <c r="BP4553" s="10"/>
      <c r="BQ4553" s="10"/>
      <c r="BR4553" s="10"/>
      <c r="BS4553" s="10"/>
      <c r="BT4553" s="10"/>
      <c r="BU4553" s="10"/>
      <c r="BV4553" s="1" t="str">
        <f>Запрос1[[#This Row],[Менеджер]]</f>
        <v>Потупаленко Виктор</v>
      </c>
      <c r="BW4553" s="1" t="str">
        <f>Запрос1[[#This Row],[Дирекция]]</f>
        <v>Центральная дирекция</v>
      </c>
      <c r="BX4553" s="1" t="str">
        <f t="shared" si="71"/>
        <v>КХ "Ли Г.Д."</v>
      </c>
      <c r="BY4553" s="1" t="str">
        <f t="shared" si="71"/>
        <v>540428350302</v>
      </c>
      <c r="CA4553" t="str">
        <f>Запрос1[[#This Row],[родитель]]</f>
        <v>КХ "Ли Г.Д."</v>
      </c>
      <c r="CB4553" t="str">
        <f>Запрос1[[#This Row],[БИНРодителя]]</f>
        <v>540428350302</v>
      </c>
    </row>
    <row r="4554" spans="1:80" x14ac:dyDescent="0.3">
      <c r="A4554" t="s">
        <v>3658</v>
      </c>
      <c r="B4554" t="s">
        <v>3849</v>
      </c>
      <c r="C4554" t="s">
        <v>884</v>
      </c>
      <c r="D4554" t="s">
        <v>1556</v>
      </c>
      <c r="E4554" t="s">
        <v>1557</v>
      </c>
      <c r="F4554" t="s">
        <v>1125</v>
      </c>
      <c r="G4554" t="s">
        <v>403</v>
      </c>
      <c r="H4554" t="s">
        <v>1558</v>
      </c>
      <c r="I4554" t="s">
        <v>1559</v>
      </c>
      <c r="J4554" t="s">
        <v>1559</v>
      </c>
      <c r="K4554" t="s">
        <v>1558</v>
      </c>
      <c r="L4554">
        <v>0</v>
      </c>
      <c r="M4554">
        <v>1</v>
      </c>
      <c r="N4554">
        <v>1</v>
      </c>
      <c r="O4554">
        <v>1</v>
      </c>
      <c r="P4554">
        <v>1</v>
      </c>
      <c r="Q4554">
        <v>1</v>
      </c>
      <c r="R4554" s="8"/>
      <c r="S4554" s="8">
        <v>2933000</v>
      </c>
      <c r="T4554" s="8">
        <v>3158500</v>
      </c>
      <c r="U4554" s="8">
        <v>3606500</v>
      </c>
      <c r="V4554" s="8">
        <v>14496800</v>
      </c>
      <c r="W4554" s="8">
        <v>8295600</v>
      </c>
      <c r="X4554" s="8"/>
      <c r="Y4554" s="8">
        <v>879900</v>
      </c>
      <c r="Z4554" s="8">
        <v>947550</v>
      </c>
      <c r="AA4554" s="8">
        <v>1081950</v>
      </c>
      <c r="AB4554" s="8">
        <v>4349040</v>
      </c>
      <c r="AC4554" s="8">
        <v>2488680</v>
      </c>
      <c r="AD4554"/>
      <c r="AE4554">
        <v>30</v>
      </c>
      <c r="AF4554">
        <v>30</v>
      </c>
      <c r="AG4554">
        <v>30</v>
      </c>
      <c r="AH4554">
        <v>30</v>
      </c>
      <c r="AI4554">
        <v>30</v>
      </c>
      <c r="AJ4554" s="8"/>
      <c r="AK4554" s="8">
        <v>2933000</v>
      </c>
      <c r="AL4554" s="8">
        <v>3158500</v>
      </c>
      <c r="AM4554" s="8">
        <v>3606500</v>
      </c>
      <c r="AN4554" s="8">
        <v>14496800</v>
      </c>
      <c r="AO4554" s="8">
        <v>8295600</v>
      </c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8"/>
      <c r="BE4554" s="8"/>
      <c r="BF4554" s="8"/>
      <c r="BG4554" s="8"/>
      <c r="BH4554" s="8"/>
      <c r="BI4554" s="8"/>
      <c r="BJ4554" s="8"/>
      <c r="BK4554" s="8"/>
      <c r="BL4554"/>
      <c r="BM4554"/>
      <c r="BN4554" s="10">
        <v>0</v>
      </c>
      <c r="BO4554" s="10"/>
      <c r="BP4554" s="10"/>
      <c r="BQ4554" s="10"/>
      <c r="BR4554" s="10"/>
      <c r="BS4554" s="10"/>
      <c r="BT4554" s="10"/>
      <c r="BU4554" s="10"/>
      <c r="BV4554" s="1" t="str">
        <f>Запрос1[[#This Row],[Менеджер]]</f>
        <v>Потупаленко Виктор</v>
      </c>
      <c r="BW4554" s="1" t="str">
        <f>Запрос1[[#This Row],[Дирекция]]</f>
        <v>Центральная дирекция</v>
      </c>
      <c r="BX4554" s="1" t="str">
        <f t="shared" si="71"/>
        <v>КХ "Ли Г.Д."</v>
      </c>
      <c r="BY4554" s="1" t="str">
        <f t="shared" si="71"/>
        <v>540428350302</v>
      </c>
      <c r="CA4554" t="str">
        <f>Запрос1[[#This Row],[родитель]]</f>
        <v>КХ "Ли Г.Д."</v>
      </c>
      <c r="CB4554" t="str">
        <f>Запрос1[[#This Row],[БИНРодителя]]</f>
        <v>540428350302</v>
      </c>
    </row>
    <row r="4555" spans="1:80" x14ac:dyDescent="0.3">
      <c r="A4555" t="s">
        <v>3658</v>
      </c>
      <c r="B4555" t="s">
        <v>3849</v>
      </c>
      <c r="C4555" t="s">
        <v>884</v>
      </c>
      <c r="D4555" t="s">
        <v>1556</v>
      </c>
      <c r="E4555" t="s">
        <v>1557</v>
      </c>
      <c r="F4555" t="s">
        <v>1125</v>
      </c>
      <c r="G4555" t="s">
        <v>403</v>
      </c>
      <c r="H4555" t="s">
        <v>8257</v>
      </c>
      <c r="I4555" t="s">
        <v>8258</v>
      </c>
      <c r="J4555" t="s">
        <v>9275</v>
      </c>
      <c r="K4555" t="s">
        <v>9276</v>
      </c>
      <c r="L4555">
        <v>0</v>
      </c>
      <c r="M4555">
        <v>0</v>
      </c>
      <c r="N4555">
        <v>0</v>
      </c>
      <c r="O4555">
        <v>1</v>
      </c>
      <c r="P4555">
        <v>1</v>
      </c>
      <c r="Q4555">
        <v>1</v>
      </c>
      <c r="R4555" s="8"/>
      <c r="S4555" s="8"/>
      <c r="T4555" s="8"/>
      <c r="U4555" s="8">
        <v>6374000</v>
      </c>
      <c r="V4555" s="8">
        <v>1426000</v>
      </c>
      <c r="W4555" s="8">
        <v>574345</v>
      </c>
      <c r="X4555" s="8"/>
      <c r="Y4555" s="8"/>
      <c r="Z4555" s="8"/>
      <c r="AA4555" s="8">
        <v>6374000</v>
      </c>
      <c r="AB4555" s="8">
        <v>1426000</v>
      </c>
      <c r="AC4555" s="8">
        <v>574345</v>
      </c>
      <c r="AD4555"/>
      <c r="AE4555"/>
      <c r="AF4555"/>
      <c r="AG4555">
        <v>100</v>
      </c>
      <c r="AH4555">
        <v>100</v>
      </c>
      <c r="AI4555">
        <v>100</v>
      </c>
      <c r="AJ4555" s="8"/>
      <c r="AK4555" s="8"/>
      <c r="AL4555" s="8"/>
      <c r="AM4555" s="8">
        <v>6374004</v>
      </c>
      <c r="AN4555" s="8">
        <v>1426000</v>
      </c>
      <c r="AO4555" s="8">
        <v>574345</v>
      </c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  <c r="BD4555" s="8"/>
      <c r="BE4555" s="8"/>
      <c r="BF4555" s="8"/>
      <c r="BG4555" s="8"/>
      <c r="BH4555" s="8">
        <v>6374004</v>
      </c>
      <c r="BI4555" s="8">
        <v>15998000</v>
      </c>
      <c r="BJ4555" s="8">
        <v>6374004</v>
      </c>
      <c r="BK4555" s="8">
        <v>1426000</v>
      </c>
      <c r="BL4555">
        <v>100</v>
      </c>
      <c r="BM4555">
        <v>8.9136000000000006</v>
      </c>
      <c r="BN4555" s="10">
        <v>1</v>
      </c>
      <c r="BO4555" s="10">
        <v>3310187.5</v>
      </c>
      <c r="BP4555" s="10">
        <v>3310187.5</v>
      </c>
      <c r="BQ4555" s="10">
        <v>100</v>
      </c>
      <c r="BR4555" s="10"/>
      <c r="BS4555" s="10"/>
      <c r="BT4555" s="10"/>
      <c r="BU4555" s="10"/>
      <c r="BV4555" s="1" t="str">
        <f>Запрос1[[#This Row],[Менеджер]]</f>
        <v>Потупаленко Виктор</v>
      </c>
      <c r="BW4555" s="1" t="str">
        <f>Запрос1[[#This Row],[Дирекция]]</f>
        <v>Центральная дирекция</v>
      </c>
      <c r="BX4555" s="1" t="str">
        <f t="shared" si="71"/>
        <v>ФХ "Ақ-Маржан"</v>
      </c>
      <c r="BY4555" s="1" t="str">
        <f t="shared" si="71"/>
        <v>050664007593</v>
      </c>
      <c r="CA4555" t="str">
        <f>Запрос1[[#This Row],[КХ]]</f>
        <v>ФХ "Ақ-Маржан"</v>
      </c>
      <c r="CB4555" t="str">
        <f>Запрос1[[#This Row],[БИНКХ]]</f>
        <v>050664007593</v>
      </c>
    </row>
    <row r="4556" spans="1:80" x14ac:dyDescent="0.3">
      <c r="A4556" t="s">
        <v>3658</v>
      </c>
      <c r="B4556" t="s">
        <v>3849</v>
      </c>
      <c r="C4556" t="s">
        <v>884</v>
      </c>
      <c r="D4556" t="s">
        <v>1556</v>
      </c>
      <c r="E4556" t="s">
        <v>1557</v>
      </c>
      <c r="F4556" t="s">
        <v>1125</v>
      </c>
      <c r="G4556" t="s">
        <v>403</v>
      </c>
      <c r="H4556" t="s">
        <v>8257</v>
      </c>
      <c r="I4556" t="s">
        <v>8258</v>
      </c>
      <c r="J4556" t="s">
        <v>9277</v>
      </c>
      <c r="K4556" t="s">
        <v>9278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1</v>
      </c>
      <c r="R4556" s="8"/>
      <c r="S4556" s="8">
        <v>2354000</v>
      </c>
      <c r="T4556" s="8"/>
      <c r="U4556" s="8">
        <v>2184000</v>
      </c>
      <c r="V4556" s="8"/>
      <c r="W4556" s="8">
        <v>1775338.5</v>
      </c>
      <c r="X4556" s="8"/>
      <c r="Y4556" s="8">
        <v>2354000</v>
      </c>
      <c r="Z4556" s="8"/>
      <c r="AA4556" s="8">
        <v>2184000</v>
      </c>
      <c r="AB4556" s="8"/>
      <c r="AC4556" s="8">
        <v>1775338.5</v>
      </c>
      <c r="AD4556"/>
      <c r="AE4556">
        <v>100</v>
      </c>
      <c r="AF4556"/>
      <c r="AG4556">
        <v>100</v>
      </c>
      <c r="AH4556"/>
      <c r="AI4556">
        <v>100</v>
      </c>
      <c r="AJ4556" s="8"/>
      <c r="AK4556" s="8">
        <v>2354000</v>
      </c>
      <c r="AL4556" s="8"/>
      <c r="AM4556" s="8">
        <v>2184000</v>
      </c>
      <c r="AN4556" s="8"/>
      <c r="AO4556" s="8">
        <v>1775338.5</v>
      </c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  <c r="BF4556" s="8"/>
      <c r="BG4556" s="8"/>
      <c r="BH4556" s="8">
        <v>5604300</v>
      </c>
      <c r="BI4556" s="8"/>
      <c r="BJ4556" s="8">
        <v>2184000</v>
      </c>
      <c r="BK4556" s="8"/>
      <c r="BL4556">
        <v>38.97</v>
      </c>
      <c r="BM4556"/>
      <c r="BN4556" s="10">
        <v>1</v>
      </c>
      <c r="BO4556" s="10">
        <v>3310187.5</v>
      </c>
      <c r="BP4556" s="10">
        <v>3310187.5</v>
      </c>
      <c r="BQ4556" s="10">
        <v>100</v>
      </c>
      <c r="BR4556" s="10"/>
      <c r="BS4556" s="10"/>
      <c r="BT4556" s="10"/>
      <c r="BU4556" s="10"/>
      <c r="BV4556" s="1" t="str">
        <f>Запрос1[[#This Row],[Менеджер]]</f>
        <v>Потупаленко Виктор</v>
      </c>
      <c r="BW4556" s="1" t="str">
        <f>Запрос1[[#This Row],[Дирекция]]</f>
        <v>Центральная дирекция</v>
      </c>
      <c r="BX4556" s="1" t="str">
        <f t="shared" si="71"/>
        <v>ФХ "Табыс"</v>
      </c>
      <c r="BY4556" s="1" t="str">
        <f t="shared" si="71"/>
        <v>130664010977</v>
      </c>
      <c r="CA4556" t="str">
        <f>Запрос1[[#This Row],[родитель]]</f>
        <v>ФХ "Табыс"</v>
      </c>
      <c r="CB4556" t="str">
        <f>Запрос1[[#This Row],[БИНРодителя]]</f>
        <v>130664010977</v>
      </c>
    </row>
    <row r="4557" spans="1:80" x14ac:dyDescent="0.3">
      <c r="A4557" t="s">
        <v>3658</v>
      </c>
      <c r="B4557" t="s">
        <v>3849</v>
      </c>
      <c r="C4557" t="s">
        <v>884</v>
      </c>
      <c r="D4557" t="s">
        <v>1556</v>
      </c>
      <c r="E4557" t="s">
        <v>1557</v>
      </c>
      <c r="F4557" t="s">
        <v>1125</v>
      </c>
      <c r="G4557" t="s">
        <v>403</v>
      </c>
      <c r="H4557" t="s">
        <v>8257</v>
      </c>
      <c r="I4557" t="s">
        <v>8258</v>
      </c>
      <c r="J4557" t="s">
        <v>8258</v>
      </c>
      <c r="K4557" t="s">
        <v>8257</v>
      </c>
      <c r="L4557">
        <v>0</v>
      </c>
      <c r="M4557">
        <v>1</v>
      </c>
      <c r="N4557">
        <v>1</v>
      </c>
      <c r="O4557">
        <v>1</v>
      </c>
      <c r="P4557">
        <v>0</v>
      </c>
      <c r="Q4557">
        <v>1</v>
      </c>
      <c r="R4557" s="8"/>
      <c r="S4557" s="8">
        <v>1765500</v>
      </c>
      <c r="T4557" s="8">
        <v>5135000</v>
      </c>
      <c r="U4557" s="8">
        <v>1230000</v>
      </c>
      <c r="V4557" s="8"/>
      <c r="W4557" s="8">
        <v>2819338.5</v>
      </c>
      <c r="X4557" s="8"/>
      <c r="Y4557" s="8">
        <v>1765500</v>
      </c>
      <c r="Z4557" s="8">
        <v>5135000</v>
      </c>
      <c r="AA4557" s="8">
        <v>1230000</v>
      </c>
      <c r="AB4557" s="8"/>
      <c r="AC4557" s="8">
        <v>2819338.5</v>
      </c>
      <c r="AD4557"/>
      <c r="AE4557">
        <v>100</v>
      </c>
      <c r="AF4557">
        <v>100</v>
      </c>
      <c r="AG4557">
        <v>100</v>
      </c>
      <c r="AH4557"/>
      <c r="AI4557">
        <v>100</v>
      </c>
      <c r="AJ4557" s="8"/>
      <c r="AK4557" s="8">
        <v>1765500</v>
      </c>
      <c r="AL4557" s="8">
        <v>5135000</v>
      </c>
      <c r="AM4557" s="8">
        <v>1230000</v>
      </c>
      <c r="AN4557" s="8"/>
      <c r="AO4557" s="8">
        <v>2819338.5</v>
      </c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  <c r="BF4557" s="8"/>
      <c r="BG4557" s="8"/>
      <c r="BH4557" s="8">
        <v>3420300</v>
      </c>
      <c r="BI4557" s="8"/>
      <c r="BJ4557" s="8"/>
      <c r="BK4557" s="8"/>
      <c r="BL4557">
        <v>0</v>
      </c>
      <c r="BM4557"/>
      <c r="BN4557" s="10">
        <v>1</v>
      </c>
      <c r="BO4557" s="10">
        <v>3310187.5</v>
      </c>
      <c r="BP4557" s="10">
        <v>3310187.5</v>
      </c>
      <c r="BQ4557" s="10">
        <v>100</v>
      </c>
      <c r="BR4557" s="10"/>
      <c r="BS4557" s="10"/>
      <c r="BT4557" s="10"/>
      <c r="BU4557" s="10"/>
      <c r="BV4557" s="1" t="str">
        <f>Запрос1[[#This Row],[Менеджер]]</f>
        <v>Потупаленко Виктор</v>
      </c>
      <c r="BW4557" s="1" t="str">
        <f>Запрос1[[#This Row],[Дирекция]]</f>
        <v>Центральная дирекция</v>
      </c>
      <c r="BX4557" s="1" t="str">
        <f t="shared" si="71"/>
        <v>ФХ "Табыс"</v>
      </c>
      <c r="BY4557" s="1" t="str">
        <f t="shared" si="71"/>
        <v>130664010977</v>
      </c>
      <c r="CA4557" t="str">
        <f>Запрос1[[#This Row],[родитель]]</f>
        <v>ФХ "Табыс"</v>
      </c>
      <c r="CB4557" t="str">
        <f>Запрос1[[#This Row],[БИНРодителя]]</f>
        <v>130664010977</v>
      </c>
    </row>
    <row r="4558" spans="1:80" x14ac:dyDescent="0.3">
      <c r="A4558" t="s">
        <v>4110</v>
      </c>
      <c r="B4558" t="s">
        <v>4943</v>
      </c>
      <c r="C4558" t="s">
        <v>79</v>
      </c>
      <c r="D4558" t="s">
        <v>870</v>
      </c>
      <c r="E4558" t="s">
        <v>871</v>
      </c>
      <c r="F4558" t="s">
        <v>12840</v>
      </c>
      <c r="G4558" t="s">
        <v>12841</v>
      </c>
      <c r="H4558" t="s">
        <v>10921</v>
      </c>
      <c r="I4558" t="s">
        <v>10922</v>
      </c>
      <c r="J4558" t="s">
        <v>10922</v>
      </c>
      <c r="K4558" t="s">
        <v>10921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 s="8"/>
      <c r="S4558" s="8"/>
      <c r="T4558" s="8"/>
      <c r="U4558" s="8"/>
      <c r="V4558" s="8"/>
      <c r="W4558" s="8">
        <v>668365</v>
      </c>
      <c r="X4558" s="8"/>
      <c r="Y4558" s="8"/>
      <c r="Z4558" s="8"/>
      <c r="AA4558" s="8"/>
      <c r="AB4558" s="8"/>
      <c r="AC4558" s="8">
        <v>383685</v>
      </c>
      <c r="AD4558"/>
      <c r="AE4558"/>
      <c r="AF4558"/>
      <c r="AG4558"/>
      <c r="AH4558"/>
      <c r="AI4558">
        <v>57.41</v>
      </c>
      <c r="AJ4558" s="8"/>
      <c r="AK4558" s="8"/>
      <c r="AL4558" s="8"/>
      <c r="AM4558" s="8"/>
      <c r="AN4558" s="8"/>
      <c r="AO4558" s="8">
        <v>668365</v>
      </c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  <c r="BF4558" s="8"/>
      <c r="BG4558" s="8"/>
      <c r="BH4558" s="8"/>
      <c r="BI4558" s="8"/>
      <c r="BJ4558" s="8"/>
      <c r="BK4558" s="8"/>
      <c r="BL4558"/>
      <c r="BM4558"/>
      <c r="BN4558" s="10">
        <v>0</v>
      </c>
      <c r="BO4558" s="10"/>
      <c r="BP4558" s="10"/>
      <c r="BQ4558" s="10"/>
      <c r="BR4558" s="10"/>
      <c r="BS4558" s="10"/>
      <c r="BT4558" s="10"/>
      <c r="BU4558" s="10"/>
      <c r="BV4558" s="1" t="str">
        <f>Запрос1[[#This Row],[Менеджер]]</f>
        <v>Каштасп Әбурайхан</v>
      </c>
      <c r="BW4558" s="1" t="str">
        <f>Запрос1[[#This Row],[Дирекция]]</f>
        <v>Южная дирекция</v>
      </c>
      <c r="BX4558" s="1" t="str">
        <f t="shared" si="71"/>
        <v>ЖК "Рафиков Р.Д"</v>
      </c>
      <c r="BY4558" s="1" t="str">
        <f t="shared" si="71"/>
        <v>730410300104</v>
      </c>
      <c r="CA4558" t="str">
        <f>Запрос1[[#This Row],[родитель]]</f>
        <v>ЖК "Рафиков Р.Д"</v>
      </c>
      <c r="CB4558" t="str">
        <f>Запрос1[[#This Row],[БИНРодителя]]</f>
        <v>730410300104</v>
      </c>
    </row>
    <row r="4559" spans="1:80" x14ac:dyDescent="0.3">
      <c r="A4559" t="s">
        <v>4110</v>
      </c>
      <c r="B4559" t="s">
        <v>4943</v>
      </c>
      <c r="C4559" t="s">
        <v>79</v>
      </c>
      <c r="D4559" t="s">
        <v>870</v>
      </c>
      <c r="E4559" t="s">
        <v>871</v>
      </c>
      <c r="F4559" t="s">
        <v>5052</v>
      </c>
      <c r="G4559" t="s">
        <v>5053</v>
      </c>
      <c r="H4559" t="s">
        <v>12842</v>
      </c>
      <c r="I4559" t="s">
        <v>8497</v>
      </c>
      <c r="J4559" t="s">
        <v>8497</v>
      </c>
      <c r="K4559" t="s">
        <v>12842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 s="8"/>
      <c r="S4559" s="8"/>
      <c r="T4559" s="8"/>
      <c r="U4559" s="8"/>
      <c r="V4559" s="8"/>
      <c r="W4559" s="8">
        <v>786045</v>
      </c>
      <c r="X4559" s="8"/>
      <c r="Y4559" s="8"/>
      <c r="Z4559" s="8"/>
      <c r="AA4559" s="8"/>
      <c r="AB4559" s="8"/>
      <c r="AC4559" s="8">
        <v>786045</v>
      </c>
      <c r="AD4559"/>
      <c r="AE4559"/>
      <c r="AF4559"/>
      <c r="AG4559"/>
      <c r="AH4559"/>
      <c r="AI4559">
        <v>100</v>
      </c>
      <c r="AJ4559" s="8"/>
      <c r="AK4559" s="8"/>
      <c r="AL4559" s="8"/>
      <c r="AM4559" s="8"/>
      <c r="AN4559" s="8"/>
      <c r="AO4559" s="8">
        <v>786045</v>
      </c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  <c r="BF4559" s="8"/>
      <c r="BG4559" s="8"/>
      <c r="BH4559" s="8"/>
      <c r="BI4559" s="8"/>
      <c r="BJ4559" s="8"/>
      <c r="BK4559" s="8"/>
      <c r="BL4559"/>
      <c r="BM4559"/>
      <c r="BN4559" s="10">
        <v>0</v>
      </c>
      <c r="BO4559" s="10"/>
      <c r="BP4559" s="10"/>
      <c r="BQ4559" s="10"/>
      <c r="BR4559" s="10"/>
      <c r="BS4559" s="10"/>
      <c r="BT4559" s="10"/>
      <c r="BU4559" s="10"/>
      <c r="BV4559" s="1" t="str">
        <f>Запрос1[[#This Row],[Менеджер]]</f>
        <v>Каштасп Әбурайхан</v>
      </c>
      <c r="BW4559" s="1" t="str">
        <f>Запрос1[[#This Row],[Дирекция]]</f>
        <v>Южная дирекция</v>
      </c>
      <c r="BX4559" s="1" t="str">
        <f t="shared" si="71"/>
        <v>TOO "Alliance global trade"</v>
      </c>
      <c r="BY4559" s="1" t="str">
        <f t="shared" si="71"/>
        <v>180740000288</v>
      </c>
      <c r="CA4559" t="str">
        <f>Запрос1[[#This Row],[родитель]]</f>
        <v>TOO "Alliance global trade"</v>
      </c>
      <c r="CB4559" t="str">
        <f>Запрос1[[#This Row],[БИНРодителя]]</f>
        <v>180740000288</v>
      </c>
    </row>
    <row r="4560" spans="1:80" x14ac:dyDescent="0.3">
      <c r="A4560" t="s">
        <v>4110</v>
      </c>
      <c r="B4560" t="s">
        <v>4943</v>
      </c>
      <c r="C4560" t="s">
        <v>79</v>
      </c>
      <c r="D4560" t="s">
        <v>870</v>
      </c>
      <c r="E4560" t="s">
        <v>871</v>
      </c>
      <c r="F4560" t="s">
        <v>5052</v>
      </c>
      <c r="G4560" t="s">
        <v>5053</v>
      </c>
      <c r="H4560" t="s">
        <v>10931</v>
      </c>
      <c r="I4560" t="s">
        <v>10932</v>
      </c>
      <c r="J4560" t="s">
        <v>10932</v>
      </c>
      <c r="K4560" t="s">
        <v>10931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 s="8"/>
      <c r="S4560" s="8"/>
      <c r="T4560" s="8"/>
      <c r="U4560" s="8"/>
      <c r="V4560" s="8"/>
      <c r="W4560" s="8">
        <v>786045</v>
      </c>
      <c r="X4560" s="8"/>
      <c r="Y4560" s="8"/>
      <c r="Z4560" s="8"/>
      <c r="AA4560" s="8"/>
      <c r="AB4560" s="8"/>
      <c r="AC4560" s="8">
        <v>786045</v>
      </c>
      <c r="AD4560"/>
      <c r="AE4560"/>
      <c r="AF4560"/>
      <c r="AG4560"/>
      <c r="AH4560"/>
      <c r="AI4560">
        <v>100</v>
      </c>
      <c r="AJ4560" s="8"/>
      <c r="AK4560" s="8"/>
      <c r="AL4560" s="8"/>
      <c r="AM4560" s="8"/>
      <c r="AN4560" s="8"/>
      <c r="AO4560" s="8">
        <v>786045</v>
      </c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  <c r="BF4560" s="8"/>
      <c r="BG4560" s="8"/>
      <c r="BH4560" s="8"/>
      <c r="BI4560" s="8"/>
      <c r="BJ4560" s="8"/>
      <c r="BK4560" s="8"/>
      <c r="BL4560"/>
      <c r="BM4560"/>
      <c r="BN4560" s="10">
        <v>0</v>
      </c>
      <c r="BO4560" s="10"/>
      <c r="BP4560" s="10"/>
      <c r="BQ4560" s="10"/>
      <c r="BR4560" s="10"/>
      <c r="BS4560" s="10"/>
      <c r="BT4560" s="10"/>
      <c r="BU4560" s="10"/>
      <c r="BV4560" s="1" t="str">
        <f>Запрос1[[#This Row],[Менеджер]]</f>
        <v>Каштасп Әбурайхан</v>
      </c>
      <c r="BW4560" s="1" t="str">
        <f>Запрос1[[#This Row],[Дирекция]]</f>
        <v>Южная дирекция</v>
      </c>
      <c r="BX4560" s="1" t="str">
        <f t="shared" si="71"/>
        <v>TOO "Captains of industry"</v>
      </c>
      <c r="BY4560" s="1" t="str">
        <f t="shared" si="71"/>
        <v>180740000278</v>
      </c>
      <c r="CA4560" t="str">
        <f>Запрос1[[#This Row],[родитель]]</f>
        <v>TOO "Captains of industry"</v>
      </c>
      <c r="CB4560" t="str">
        <f>Запрос1[[#This Row],[БИНРодителя]]</f>
        <v>180740000278</v>
      </c>
    </row>
    <row r="4561" spans="1:80" x14ac:dyDescent="0.3">
      <c r="A4561" t="s">
        <v>4110</v>
      </c>
      <c r="B4561" t="s">
        <v>4943</v>
      </c>
      <c r="C4561" t="s">
        <v>79</v>
      </c>
      <c r="D4561" t="s">
        <v>870</v>
      </c>
      <c r="E4561" t="s">
        <v>871</v>
      </c>
      <c r="F4561" t="s">
        <v>5052</v>
      </c>
      <c r="G4561" t="s">
        <v>5053</v>
      </c>
      <c r="H4561" t="s">
        <v>10933</v>
      </c>
      <c r="I4561" t="s">
        <v>10934</v>
      </c>
      <c r="J4561" t="s">
        <v>10934</v>
      </c>
      <c r="K4561" t="s">
        <v>10933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 s="8"/>
      <c r="S4561" s="8"/>
      <c r="T4561" s="8"/>
      <c r="U4561" s="8"/>
      <c r="V4561" s="8"/>
      <c r="W4561" s="8">
        <v>786045</v>
      </c>
      <c r="X4561" s="8"/>
      <c r="Y4561" s="8"/>
      <c r="Z4561" s="8"/>
      <c r="AA4561" s="8"/>
      <c r="AB4561" s="8"/>
      <c r="AC4561" s="8">
        <v>786045</v>
      </c>
      <c r="AD4561"/>
      <c r="AE4561"/>
      <c r="AF4561"/>
      <c r="AG4561"/>
      <c r="AH4561"/>
      <c r="AI4561">
        <v>100</v>
      </c>
      <c r="AJ4561" s="8"/>
      <c r="AK4561" s="8"/>
      <c r="AL4561" s="8"/>
      <c r="AM4561" s="8"/>
      <c r="AN4561" s="8"/>
      <c r="AO4561" s="8">
        <v>786045</v>
      </c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  <c r="BD4561" s="8"/>
      <c r="BE4561" s="8"/>
      <c r="BF4561" s="8"/>
      <c r="BG4561" s="8"/>
      <c r="BH4561" s="8"/>
      <c r="BI4561" s="8"/>
      <c r="BJ4561" s="8"/>
      <c r="BK4561" s="8"/>
      <c r="BL4561"/>
      <c r="BM4561"/>
      <c r="BN4561" s="10">
        <v>0</v>
      </c>
      <c r="BO4561" s="10"/>
      <c r="BP4561" s="10"/>
      <c r="BQ4561" s="10"/>
      <c r="BR4561" s="10"/>
      <c r="BS4561" s="10"/>
      <c r="BT4561" s="10"/>
      <c r="BU4561" s="10"/>
      <c r="BV4561" s="1" t="str">
        <f>Запрос1[[#This Row],[Менеджер]]</f>
        <v>Каштасп Әбурайхан</v>
      </c>
      <c r="BW4561" s="1" t="str">
        <f>Запрос1[[#This Row],[Дирекция]]</f>
        <v>Южная дирекция</v>
      </c>
      <c r="BX4561" s="1" t="e">
        <f t="shared" si="71"/>
        <v>#N/A</v>
      </c>
      <c r="BY4561" s="1" t="e">
        <f t="shared" si="71"/>
        <v>#N/A</v>
      </c>
      <c r="CA4561" t="e">
        <f>VLOOKUP(Запрос1[[#This Row],[БИНКХ]],'[2]Группы компаний'!$A:$E,4,0)</f>
        <v>#N/A</v>
      </c>
      <c r="CB4561" t="e">
        <f>VLOOKUP(CA4561,$H:$I,2,0)</f>
        <v>#N/A</v>
      </c>
    </row>
    <row r="4562" spans="1:80" x14ac:dyDescent="0.3">
      <c r="A4562" t="s">
        <v>4110</v>
      </c>
      <c r="B4562" t="s">
        <v>4943</v>
      </c>
      <c r="C4562" t="s">
        <v>79</v>
      </c>
      <c r="D4562" t="s">
        <v>870</v>
      </c>
      <c r="E4562" t="s">
        <v>383</v>
      </c>
      <c r="F4562" t="s">
        <v>5389</v>
      </c>
      <c r="G4562" t="s">
        <v>6653</v>
      </c>
      <c r="H4562" t="s">
        <v>12843</v>
      </c>
      <c r="I4562" t="s">
        <v>6654</v>
      </c>
      <c r="J4562" t="s">
        <v>6654</v>
      </c>
      <c r="K4562" t="s">
        <v>12843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 s="8"/>
      <c r="S4562" s="8"/>
      <c r="T4562" s="8"/>
      <c r="U4562" s="8"/>
      <c r="V4562" s="8"/>
      <c r="W4562" s="8">
        <v>527055</v>
      </c>
      <c r="X4562" s="8"/>
      <c r="Y4562" s="8"/>
      <c r="Z4562" s="8"/>
      <c r="AA4562" s="8"/>
      <c r="AB4562" s="8"/>
      <c r="AC4562" s="8">
        <v>527055</v>
      </c>
      <c r="AD4562"/>
      <c r="AE4562"/>
      <c r="AF4562"/>
      <c r="AG4562"/>
      <c r="AH4562"/>
      <c r="AI4562">
        <v>100</v>
      </c>
      <c r="AJ4562" s="8"/>
      <c r="AK4562" s="8"/>
      <c r="AL4562" s="8"/>
      <c r="AM4562" s="8"/>
      <c r="AN4562" s="8"/>
      <c r="AO4562" s="8">
        <v>527055</v>
      </c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8"/>
      <c r="BE4562" s="8"/>
      <c r="BF4562" s="8"/>
      <c r="BG4562" s="8"/>
      <c r="BH4562" s="8"/>
      <c r="BI4562" s="8"/>
      <c r="BJ4562" s="8"/>
      <c r="BK4562" s="8"/>
      <c r="BL4562"/>
      <c r="BM4562"/>
      <c r="BN4562" s="10">
        <v>0</v>
      </c>
      <c r="BO4562" s="10"/>
      <c r="BP4562" s="10"/>
      <c r="BQ4562" s="10"/>
      <c r="BR4562" s="10"/>
      <c r="BS4562" s="10"/>
      <c r="BT4562" s="10"/>
      <c r="BU4562" s="10"/>
      <c r="BV4562" s="1" t="str">
        <f>Запрос1[[#This Row],[Менеджер]]</f>
        <v>Каштасп Әбурайхан</v>
      </c>
      <c r="BW4562" s="1" t="str">
        <f>Запрос1[[#This Row],[Дирекция]]</f>
        <v>Южная дирекция</v>
      </c>
      <c r="BX4562" s="1" t="str">
        <f t="shared" si="71"/>
        <v>КХ "Green Farm"</v>
      </c>
      <c r="BY4562" s="1" t="str">
        <f t="shared" si="71"/>
        <v>550205300187</v>
      </c>
      <c r="CA4562" t="str">
        <f>Запрос1[[#This Row],[родитель]]</f>
        <v>КХ "Green Farm"</v>
      </c>
      <c r="CB4562" t="str">
        <f>Запрос1[[#This Row],[БИНРодителя]]</f>
        <v>550205300187</v>
      </c>
    </row>
    <row r="4563" spans="1:80" x14ac:dyDescent="0.3">
      <c r="A4563" t="s">
        <v>4110</v>
      </c>
      <c r="B4563" t="s">
        <v>4943</v>
      </c>
      <c r="C4563" t="s">
        <v>79</v>
      </c>
      <c r="D4563" t="s">
        <v>870</v>
      </c>
      <c r="E4563" t="s">
        <v>4377</v>
      </c>
      <c r="F4563" t="s">
        <v>4378</v>
      </c>
      <c r="G4563" t="s">
        <v>10316</v>
      </c>
      <c r="H4563" t="s">
        <v>10317</v>
      </c>
      <c r="I4563" t="s">
        <v>10318</v>
      </c>
      <c r="J4563" t="s">
        <v>10318</v>
      </c>
      <c r="K4563" t="s">
        <v>10317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 s="8"/>
      <c r="S4563" s="8"/>
      <c r="T4563" s="8"/>
      <c r="U4563" s="8"/>
      <c r="V4563" s="8"/>
      <c r="W4563" s="8">
        <v>985184.48</v>
      </c>
      <c r="X4563" s="8"/>
      <c r="Y4563" s="8"/>
      <c r="Z4563" s="8"/>
      <c r="AA4563" s="8"/>
      <c r="AB4563" s="8"/>
      <c r="AC4563" s="8">
        <v>985184.48</v>
      </c>
      <c r="AD4563"/>
      <c r="AE4563"/>
      <c r="AF4563"/>
      <c r="AG4563"/>
      <c r="AH4563"/>
      <c r="AI4563">
        <v>100</v>
      </c>
      <c r="AJ4563" s="8"/>
      <c r="AK4563" s="8"/>
      <c r="AL4563" s="8"/>
      <c r="AM4563" s="8"/>
      <c r="AN4563" s="8"/>
      <c r="AO4563" s="8">
        <v>985184.48</v>
      </c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  <c r="BF4563" s="8"/>
      <c r="BG4563" s="8"/>
      <c r="BH4563" s="8"/>
      <c r="BI4563" s="8"/>
      <c r="BJ4563" s="8"/>
      <c r="BK4563" s="8"/>
      <c r="BL4563"/>
      <c r="BM4563"/>
      <c r="BN4563" s="10">
        <v>0</v>
      </c>
      <c r="BO4563" s="10"/>
      <c r="BP4563" s="10"/>
      <c r="BQ4563" s="10"/>
      <c r="BR4563" s="10"/>
      <c r="BS4563" s="10"/>
      <c r="BT4563" s="10"/>
      <c r="BU4563" s="10"/>
      <c r="BV4563" s="1" t="str">
        <f>Запрос1[[#This Row],[Менеджер]]</f>
        <v>Каштасп Әбурайхан</v>
      </c>
      <c r="BW4563" s="1" t="str">
        <f>Запрос1[[#This Row],[Дирекция]]</f>
        <v>Южная дирекция</v>
      </c>
      <c r="BX4563" s="1" t="str">
        <f t="shared" si="71"/>
        <v>ТОО "Казахский научно-исследовательский институт земледелия и растениеводства"</v>
      </c>
      <c r="BY4563" s="1" t="str">
        <f t="shared" si="71"/>
        <v>071040011961</v>
      </c>
      <c r="CA4563" t="str">
        <f>Запрос1[[#This Row],[родитель]]</f>
        <v>ТОО "Казахский научно-исследовательский институт земледелия и растениеводства"</v>
      </c>
      <c r="CB4563" t="str">
        <f>Запрос1[[#This Row],[БИНРодителя]]</f>
        <v>071040011961</v>
      </c>
    </row>
    <row r="4564" spans="1:80" x14ac:dyDescent="0.3">
      <c r="A4564" t="s">
        <v>4110</v>
      </c>
      <c r="B4564" t="s">
        <v>4943</v>
      </c>
      <c r="C4564" t="s">
        <v>79</v>
      </c>
      <c r="D4564" t="s">
        <v>870</v>
      </c>
      <c r="E4564" t="s">
        <v>4377</v>
      </c>
      <c r="F4564" t="s">
        <v>4378</v>
      </c>
      <c r="G4564" t="s">
        <v>4379</v>
      </c>
      <c r="H4564" t="s">
        <v>4380</v>
      </c>
      <c r="I4564" t="s">
        <v>4381</v>
      </c>
      <c r="J4564" t="s">
        <v>4381</v>
      </c>
      <c r="K4564" t="s">
        <v>4380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 s="8"/>
      <c r="S4564" s="8"/>
      <c r="T4564" s="8"/>
      <c r="U4564" s="8"/>
      <c r="V4564" s="8"/>
      <c r="W4564" s="8">
        <v>627401.6</v>
      </c>
      <c r="X4564" s="8"/>
      <c r="Y4564" s="8"/>
      <c r="Z4564" s="8"/>
      <c r="AA4564" s="8"/>
      <c r="AB4564" s="8"/>
      <c r="AC4564" s="8">
        <v>627401.6</v>
      </c>
      <c r="AD4564"/>
      <c r="AE4564"/>
      <c r="AF4564"/>
      <c r="AG4564"/>
      <c r="AH4564"/>
      <c r="AI4564">
        <v>100</v>
      </c>
      <c r="AJ4564" s="8"/>
      <c r="AK4564" s="8"/>
      <c r="AL4564" s="8"/>
      <c r="AM4564" s="8"/>
      <c r="AN4564" s="8"/>
      <c r="AO4564" s="8">
        <v>627401.6</v>
      </c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8"/>
      <c r="BE4564" s="8"/>
      <c r="BF4564" s="8"/>
      <c r="BG4564" s="8"/>
      <c r="BH4564" s="8"/>
      <c r="BI4564" s="8"/>
      <c r="BJ4564" s="8"/>
      <c r="BK4564" s="8"/>
      <c r="BL4564"/>
      <c r="BM4564"/>
      <c r="BN4564" s="10">
        <v>0</v>
      </c>
      <c r="BO4564" s="10"/>
      <c r="BP4564" s="10"/>
      <c r="BQ4564" s="10"/>
      <c r="BR4564" s="10"/>
      <c r="BS4564" s="10"/>
      <c r="BT4564" s="10"/>
      <c r="BU4564" s="10"/>
      <c r="BV4564" s="1" t="str">
        <f>Запрос1[[#This Row],[Менеджер]]</f>
        <v>Каштасп Әбурайхан</v>
      </c>
      <c r="BW4564" s="1" t="str">
        <f>Запрос1[[#This Row],[Дирекция]]</f>
        <v>Южная дирекция</v>
      </c>
      <c r="BX4564" s="1" t="str">
        <f t="shared" si="71"/>
        <v>ТОО "Agropark "Ontustik"</v>
      </c>
      <c r="BY4564" s="1" t="str">
        <f t="shared" si="71"/>
        <v>071240013350</v>
      </c>
      <c r="CA4564" t="str">
        <f>Запрос1[[#This Row],[родитель]]</f>
        <v>ТОО "Agropark "Ontustik"</v>
      </c>
      <c r="CB4564" t="str">
        <f>Запрос1[[#This Row],[БИНРодителя]]</f>
        <v>071240013350</v>
      </c>
    </row>
    <row r="4565" spans="1:80" x14ac:dyDescent="0.3">
      <c r="A4565" t="s">
        <v>4110</v>
      </c>
      <c r="B4565" t="s">
        <v>4943</v>
      </c>
      <c r="C4565" t="s">
        <v>79</v>
      </c>
      <c r="D4565" t="s">
        <v>870</v>
      </c>
      <c r="E4565" t="s">
        <v>2906</v>
      </c>
      <c r="F4565" t="s">
        <v>4310</v>
      </c>
      <c r="G4565" t="s">
        <v>5087</v>
      </c>
      <c r="H4565" t="s">
        <v>9658</v>
      </c>
      <c r="I4565" t="s">
        <v>9659</v>
      </c>
      <c r="J4565" t="s">
        <v>9659</v>
      </c>
      <c r="K4565" t="s">
        <v>9658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 s="8"/>
      <c r="S4565" s="8"/>
      <c r="T4565" s="8"/>
      <c r="U4565" s="8"/>
      <c r="V4565" s="8"/>
      <c r="W4565" s="8">
        <v>164950</v>
      </c>
      <c r="X4565" s="8"/>
      <c r="Y4565" s="8"/>
      <c r="Z4565" s="8"/>
      <c r="AA4565" s="8"/>
      <c r="AB4565" s="8"/>
      <c r="AC4565" s="8">
        <v>164950</v>
      </c>
      <c r="AD4565"/>
      <c r="AE4565"/>
      <c r="AF4565"/>
      <c r="AG4565"/>
      <c r="AH4565"/>
      <c r="AI4565">
        <v>100</v>
      </c>
      <c r="AJ4565" s="8"/>
      <c r="AK4565" s="8"/>
      <c r="AL4565" s="8"/>
      <c r="AM4565" s="8"/>
      <c r="AN4565" s="8"/>
      <c r="AO4565" s="8">
        <v>164950</v>
      </c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  <c r="BD4565" s="8"/>
      <c r="BE4565" s="8"/>
      <c r="BF4565" s="8"/>
      <c r="BG4565" s="8"/>
      <c r="BH4565" s="8"/>
      <c r="BI4565" s="8"/>
      <c r="BJ4565" s="8"/>
      <c r="BK4565" s="8"/>
      <c r="BL4565"/>
      <c r="BM4565"/>
      <c r="BN4565" s="10">
        <v>0</v>
      </c>
      <c r="BO4565" s="10"/>
      <c r="BP4565" s="10"/>
      <c r="BQ4565" s="10"/>
      <c r="BR4565" s="10"/>
      <c r="BS4565" s="10"/>
      <c r="BT4565" s="10"/>
      <c r="BU4565" s="10"/>
      <c r="BV4565" s="1" t="str">
        <f>Запрос1[[#This Row],[Менеджер]]</f>
        <v>Каштасп Әбурайхан</v>
      </c>
      <c r="BW4565" s="1" t="str">
        <f>Запрос1[[#This Row],[Дирекция]]</f>
        <v>Южная дирекция</v>
      </c>
      <c r="BX4565" s="1" t="str">
        <f t="shared" si="71"/>
        <v>TOO " LA FATTORIA (ЛА ФАТТОРИЯ)"</v>
      </c>
      <c r="BY4565" s="1" t="str">
        <f t="shared" si="71"/>
        <v>150940019984</v>
      </c>
      <c r="CA4565" t="str">
        <f>Запрос1[[#This Row],[родитель]]</f>
        <v>TOO " LA FATTORIA (ЛА ФАТТОРИЯ)"</v>
      </c>
      <c r="CB4565" t="str">
        <f>Запрос1[[#This Row],[БИНРодителя]]</f>
        <v>150940019984</v>
      </c>
    </row>
    <row r="4566" spans="1:80" x14ac:dyDescent="0.3">
      <c r="A4566" t="s">
        <v>4110</v>
      </c>
      <c r="B4566" t="s">
        <v>4943</v>
      </c>
      <c r="C4566" t="s">
        <v>79</v>
      </c>
      <c r="D4566" t="s">
        <v>82</v>
      </c>
      <c r="E4566"/>
      <c r="F4566" t="s">
        <v>226</v>
      </c>
      <c r="G4566"/>
      <c r="H4566" t="s">
        <v>10321</v>
      </c>
      <c r="I4566" t="s">
        <v>10322</v>
      </c>
      <c r="J4566" t="s">
        <v>10322</v>
      </c>
      <c r="K4566" t="s">
        <v>10321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 s="8"/>
      <c r="S4566" s="8"/>
      <c r="T4566" s="8"/>
      <c r="U4566" s="8"/>
      <c r="V4566" s="8"/>
      <c r="W4566" s="8">
        <v>2369068</v>
      </c>
      <c r="X4566" s="8"/>
      <c r="Y4566" s="8"/>
      <c r="Z4566" s="8"/>
      <c r="AA4566" s="8"/>
      <c r="AB4566" s="8"/>
      <c r="AC4566" s="8">
        <v>2369068</v>
      </c>
      <c r="AD4566"/>
      <c r="AE4566"/>
      <c r="AF4566"/>
      <c r="AG4566"/>
      <c r="AH4566"/>
      <c r="AI4566">
        <v>100</v>
      </c>
      <c r="AJ4566" s="8"/>
      <c r="AK4566" s="8"/>
      <c r="AL4566" s="8"/>
      <c r="AM4566" s="8"/>
      <c r="AN4566" s="8"/>
      <c r="AO4566" s="8">
        <v>2369068</v>
      </c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8"/>
      <c r="BE4566" s="8"/>
      <c r="BF4566" s="8"/>
      <c r="BG4566" s="8"/>
      <c r="BH4566" s="8"/>
      <c r="BI4566" s="8"/>
      <c r="BJ4566" s="8"/>
      <c r="BK4566" s="8"/>
      <c r="BL4566"/>
      <c r="BM4566"/>
      <c r="BN4566" s="10">
        <v>1</v>
      </c>
      <c r="BO4566" s="10">
        <v>914168</v>
      </c>
      <c r="BP4566" s="10">
        <v>914168</v>
      </c>
      <c r="BQ4566" s="10">
        <v>100</v>
      </c>
      <c r="BR4566" s="10"/>
      <c r="BS4566" s="10"/>
      <c r="BT4566" s="10"/>
      <c r="BU4566" s="10"/>
      <c r="BV4566" s="1" t="str">
        <f>Запрос1[[#This Row],[Менеджер]]</f>
        <v>Каштасп Әбурайхан</v>
      </c>
      <c r="BW4566" s="1" t="str">
        <f>Запрос1[[#This Row],[Дирекция]]</f>
        <v>Южная дирекция</v>
      </c>
      <c r="BX4566" s="1" t="str">
        <f t="shared" si="71"/>
        <v>Производственный кооператив "ГҮЛДЕН"</v>
      </c>
      <c r="BY4566" s="1" t="str">
        <f t="shared" si="71"/>
        <v>111140002936</v>
      </c>
      <c r="CA4566" t="str">
        <f>Запрос1[[#This Row],[родитель]]</f>
        <v>Производственный кооператив "ГҮЛДЕН"</v>
      </c>
      <c r="CB4566" t="str">
        <f>Запрос1[[#This Row],[БИНРодителя]]</f>
        <v>111140002936</v>
      </c>
    </row>
    <row r="4567" spans="1:80" x14ac:dyDescent="0.3">
      <c r="A4567" t="s">
        <v>3658</v>
      </c>
      <c r="B4567" t="s">
        <v>3849</v>
      </c>
      <c r="C4567" t="s">
        <v>884</v>
      </c>
      <c r="D4567" t="s">
        <v>1556</v>
      </c>
      <c r="E4567" t="s">
        <v>1557</v>
      </c>
      <c r="F4567" t="s">
        <v>1125</v>
      </c>
      <c r="G4567" t="s">
        <v>403</v>
      </c>
      <c r="H4567" t="s">
        <v>9295</v>
      </c>
      <c r="I4567" t="s">
        <v>9296</v>
      </c>
      <c r="J4567" t="s">
        <v>9296</v>
      </c>
      <c r="K4567" t="s">
        <v>9295</v>
      </c>
      <c r="L4567">
        <v>0</v>
      </c>
      <c r="M4567">
        <v>1</v>
      </c>
      <c r="N4567">
        <v>1</v>
      </c>
      <c r="O4567">
        <v>1</v>
      </c>
      <c r="P4567">
        <v>0</v>
      </c>
      <c r="Q4567">
        <v>1</v>
      </c>
      <c r="R4567" s="8"/>
      <c r="S4567" s="8">
        <v>637000</v>
      </c>
      <c r="T4567" s="8">
        <v>1345000</v>
      </c>
      <c r="U4567" s="8">
        <v>2850000</v>
      </c>
      <c r="V4567" s="8"/>
      <c r="W4567" s="8">
        <v>8436000</v>
      </c>
      <c r="X4567" s="8"/>
      <c r="Y4567" s="8">
        <v>127400</v>
      </c>
      <c r="Z4567" s="8">
        <v>293500</v>
      </c>
      <c r="AA4567" s="8">
        <v>855000</v>
      </c>
      <c r="AB4567" s="8"/>
      <c r="AC4567" s="8">
        <v>1973200</v>
      </c>
      <c r="AD4567"/>
      <c r="AE4567">
        <v>20</v>
      </c>
      <c r="AF4567">
        <v>21.82</v>
      </c>
      <c r="AG4567">
        <v>30</v>
      </c>
      <c r="AH4567"/>
      <c r="AI4567">
        <v>23.39</v>
      </c>
      <c r="AJ4567" s="8"/>
      <c r="AK4567" s="8">
        <v>637000</v>
      </c>
      <c r="AL4567" s="8">
        <v>1345000</v>
      </c>
      <c r="AM4567" s="8">
        <v>2850000</v>
      </c>
      <c r="AN4567" s="8"/>
      <c r="AO4567" s="8">
        <v>8436000</v>
      </c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  <c r="BD4567" s="8"/>
      <c r="BE4567" s="8"/>
      <c r="BF4567" s="8"/>
      <c r="BG4567" s="8"/>
      <c r="BH4567" s="8">
        <v>6026040</v>
      </c>
      <c r="BI4567" s="8"/>
      <c r="BJ4567" s="8">
        <v>2850000</v>
      </c>
      <c r="BK4567" s="8"/>
      <c r="BL4567">
        <v>47.294699999999999</v>
      </c>
      <c r="BM4567"/>
      <c r="BN4567" s="10">
        <v>0</v>
      </c>
      <c r="BO4567" s="10"/>
      <c r="BP4567" s="10"/>
      <c r="BQ4567" s="10"/>
      <c r="BR4567" s="10"/>
      <c r="BS4567" s="10"/>
      <c r="BT4567" s="10"/>
      <c r="BU4567" s="10"/>
      <c r="BV4567" s="1" t="str">
        <f>Запрос1[[#This Row],[Менеджер]]</f>
        <v>Потупаленко Виктор</v>
      </c>
      <c r="BW4567" s="1" t="str">
        <f>Запрос1[[#This Row],[Дирекция]]</f>
        <v>Центральная дирекция</v>
      </c>
      <c r="BX4567" s="1" t="str">
        <f t="shared" si="71"/>
        <v>ФХ "Успех"</v>
      </c>
      <c r="BY4567" s="1" t="str">
        <f t="shared" si="71"/>
        <v>090764016943</v>
      </c>
      <c r="CA4567" t="str">
        <f>Запрос1[[#This Row],[родитель]]</f>
        <v>ФХ "Успех"</v>
      </c>
      <c r="CB4567" t="str">
        <f>Запрос1[[#This Row],[БИНРодителя]]</f>
        <v>090764016943</v>
      </c>
    </row>
    <row r="4568" spans="1:80" x14ac:dyDescent="0.3">
      <c r="A4568" t="s">
        <v>3658</v>
      </c>
      <c r="B4568" t="s">
        <v>3849</v>
      </c>
      <c r="C4568" t="s">
        <v>884</v>
      </c>
      <c r="D4568" t="s">
        <v>1556</v>
      </c>
      <c r="E4568" t="s">
        <v>1557</v>
      </c>
      <c r="F4568" t="s">
        <v>4619</v>
      </c>
      <c r="G4568" t="s">
        <v>4620</v>
      </c>
      <c r="H4568" t="s">
        <v>9297</v>
      </c>
      <c r="I4568" t="s">
        <v>9298</v>
      </c>
      <c r="J4568" t="s">
        <v>9298</v>
      </c>
      <c r="K4568" t="s">
        <v>9297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 s="8"/>
      <c r="S4568" s="8"/>
      <c r="T4568" s="8"/>
      <c r="U4568" s="8">
        <v>2415360</v>
      </c>
      <c r="V4568" s="8"/>
      <c r="W4568" s="8"/>
      <c r="X4568" s="8"/>
      <c r="Y4568" s="8"/>
      <c r="Z4568" s="8"/>
      <c r="AA4568" s="8">
        <v>2415360</v>
      </c>
      <c r="AB4568" s="8"/>
      <c r="AC4568" s="8"/>
      <c r="AD4568"/>
      <c r="AE4568"/>
      <c r="AF4568"/>
      <c r="AG4568">
        <v>100</v>
      </c>
      <c r="AH4568"/>
      <c r="AI4568"/>
      <c r="AJ4568" s="8"/>
      <c r="AK4568" s="8"/>
      <c r="AL4568" s="8"/>
      <c r="AM4568" s="8">
        <v>2415360</v>
      </c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8"/>
      <c r="BE4568" s="8"/>
      <c r="BF4568" s="8"/>
      <c r="BG4568" s="8"/>
      <c r="BH4568" s="8">
        <v>3000000</v>
      </c>
      <c r="BI4568" s="8"/>
      <c r="BJ4568" s="8"/>
      <c r="BK4568" s="8"/>
      <c r="BL4568">
        <v>0</v>
      </c>
      <c r="BM4568"/>
      <c r="BN4568" s="10">
        <v>0</v>
      </c>
      <c r="BO4568" s="10"/>
      <c r="BP4568" s="10"/>
      <c r="BQ4568" s="10"/>
      <c r="BR4568" s="10"/>
      <c r="BS4568" s="10"/>
      <c r="BT4568" s="10"/>
      <c r="BU4568" s="10"/>
      <c r="BV4568" s="1" t="str">
        <f>Запрос1[[#This Row],[Менеджер]]</f>
        <v>Потупаленко Виктор</v>
      </c>
      <c r="BW4568" s="1" t="str">
        <f>Запрос1[[#This Row],[Дирекция]]</f>
        <v>Центральная дирекция</v>
      </c>
      <c r="BX4568" s="1" t="str">
        <f t="shared" si="71"/>
        <v>ФХ "Горбунов В.С."</v>
      </c>
      <c r="BY4568" s="1" t="str">
        <f t="shared" si="71"/>
        <v>590509301343</v>
      </c>
      <c r="CA4568" t="str">
        <f>Запрос1[[#This Row],[родитель]]</f>
        <v>ФХ "Горбунов В.С."</v>
      </c>
      <c r="CB4568" t="str">
        <f>Запрос1[[#This Row],[БИНРодителя]]</f>
        <v>590509301343</v>
      </c>
    </row>
    <row r="4569" spans="1:80" x14ac:dyDescent="0.3">
      <c r="A4569" t="s">
        <v>3658</v>
      </c>
      <c r="B4569" t="s">
        <v>3849</v>
      </c>
      <c r="C4569" t="s">
        <v>884</v>
      </c>
      <c r="D4569" t="s">
        <v>1556</v>
      </c>
      <c r="E4569" t="s">
        <v>1557</v>
      </c>
      <c r="F4569" t="s">
        <v>4623</v>
      </c>
      <c r="G4569" t="s">
        <v>4624</v>
      </c>
      <c r="H4569" t="s">
        <v>12297</v>
      </c>
      <c r="I4569" t="s">
        <v>12298</v>
      </c>
      <c r="J4569" t="s">
        <v>12298</v>
      </c>
      <c r="K4569" t="s">
        <v>12297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 s="8"/>
      <c r="S4569" s="8"/>
      <c r="T4569" s="8"/>
      <c r="U4569" s="8"/>
      <c r="V4569" s="8"/>
      <c r="W4569" s="8">
        <v>114500</v>
      </c>
      <c r="X4569" s="8"/>
      <c r="Y4569" s="8"/>
      <c r="Z4569" s="8"/>
      <c r="AA4569" s="8"/>
      <c r="AB4569" s="8"/>
      <c r="AC4569" s="8">
        <v>114500</v>
      </c>
      <c r="AD4569"/>
      <c r="AE4569"/>
      <c r="AF4569"/>
      <c r="AG4569"/>
      <c r="AH4569"/>
      <c r="AI4569">
        <v>100</v>
      </c>
      <c r="AJ4569" s="8"/>
      <c r="AK4569" s="8"/>
      <c r="AL4569" s="8"/>
      <c r="AM4569" s="8"/>
      <c r="AN4569" s="8"/>
      <c r="AO4569" s="8">
        <v>114500</v>
      </c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  <c r="BD4569" s="8"/>
      <c r="BE4569" s="8"/>
      <c r="BF4569" s="8"/>
      <c r="BG4569" s="8"/>
      <c r="BH4569" s="8"/>
      <c r="BI4569" s="8"/>
      <c r="BJ4569" s="8"/>
      <c r="BK4569" s="8"/>
      <c r="BL4569"/>
      <c r="BM4569"/>
      <c r="BN4569" s="10">
        <v>0</v>
      </c>
      <c r="BO4569" s="10"/>
      <c r="BP4569" s="10"/>
      <c r="BQ4569" s="10"/>
      <c r="BR4569" s="10"/>
      <c r="BS4569" s="10"/>
      <c r="BT4569" s="10"/>
      <c r="BU4569" s="10"/>
      <c r="BV4569" s="1" t="str">
        <f>Запрос1[[#This Row],[Менеджер]]</f>
        <v>Потупаленко Виктор</v>
      </c>
      <c r="BW4569" s="1" t="str">
        <f>Запрос1[[#This Row],[Дирекция]]</f>
        <v>Центральная дирекция</v>
      </c>
      <c r="BX4569" s="1" t="str">
        <f t="shared" si="71"/>
        <v>"ДЫМНИЧ А.П." ШАРУА ҚОЖАЛЫҒЫ</v>
      </c>
      <c r="BY4569" s="1" t="str">
        <f t="shared" si="71"/>
        <v>210164017051</v>
      </c>
      <c r="CA4569" t="str">
        <f>Запрос1[[#This Row],[родитель]]</f>
        <v>"ДЫМНИЧ А.П." ШАРУА ҚОЖАЛЫҒЫ</v>
      </c>
      <c r="CB4569" t="str">
        <f>Запрос1[[#This Row],[БИНРодителя]]</f>
        <v>210164017051</v>
      </c>
    </row>
    <row r="4570" spans="1:80" x14ac:dyDescent="0.3">
      <c r="A4570" t="s">
        <v>3658</v>
      </c>
      <c r="B4570" t="s">
        <v>3849</v>
      </c>
      <c r="C4570" t="s">
        <v>884</v>
      </c>
      <c r="D4570" t="s">
        <v>1556</v>
      </c>
      <c r="E4570" t="s">
        <v>337</v>
      </c>
      <c r="F4570" t="s">
        <v>1527</v>
      </c>
      <c r="G4570" t="s">
        <v>4629</v>
      </c>
      <c r="H4570" t="s">
        <v>9299</v>
      </c>
      <c r="I4570" t="s">
        <v>9300</v>
      </c>
      <c r="J4570" t="s">
        <v>9300</v>
      </c>
      <c r="K4570" t="s">
        <v>9299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 s="8"/>
      <c r="S4570" s="8"/>
      <c r="T4570" s="8"/>
      <c r="U4570" s="8"/>
      <c r="V4570" s="8">
        <v>19033598.699999999</v>
      </c>
      <c r="W4570" s="8"/>
      <c r="X4570" s="8"/>
      <c r="Y4570" s="8"/>
      <c r="Z4570" s="8"/>
      <c r="AA4570" s="8"/>
      <c r="AB4570" s="8">
        <v>0</v>
      </c>
      <c r="AC4570" s="8"/>
      <c r="AD4570"/>
      <c r="AE4570"/>
      <c r="AF4570"/>
      <c r="AG4570"/>
      <c r="AH4570">
        <v>0</v>
      </c>
      <c r="AI4570"/>
      <c r="AJ4570" s="8"/>
      <c r="AK4570" s="8"/>
      <c r="AL4570" s="8"/>
      <c r="AM4570" s="8"/>
      <c r="AN4570" s="8">
        <v>19033598.699999999</v>
      </c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8"/>
      <c r="BE4570" s="8"/>
      <c r="BF4570" s="8"/>
      <c r="BG4570" s="8"/>
      <c r="BH4570" s="8"/>
      <c r="BI4570" s="8"/>
      <c r="BJ4570" s="8"/>
      <c r="BK4570" s="8"/>
      <c r="BL4570"/>
      <c r="BM4570"/>
      <c r="BN4570" s="10">
        <v>0</v>
      </c>
      <c r="BO4570" s="10"/>
      <c r="BP4570" s="10"/>
      <c r="BQ4570" s="10"/>
      <c r="BR4570" s="10"/>
      <c r="BS4570" s="10"/>
      <c r="BT4570" s="10"/>
      <c r="BU4570" s="10"/>
      <c r="BV4570" s="1" t="str">
        <f>Запрос1[[#This Row],[Менеджер]]</f>
        <v>Потупаленко Виктор</v>
      </c>
      <c r="BW4570" s="1" t="str">
        <f>Запрос1[[#This Row],[Дирекция]]</f>
        <v>Центральная дирекция</v>
      </c>
      <c r="BX4570" s="1" t="str">
        <f t="shared" si="71"/>
        <v>КХ "Арман"</v>
      </c>
      <c r="BY4570" s="1" t="str">
        <f t="shared" si="71"/>
        <v>440318300013</v>
      </c>
      <c r="CA4570" t="str">
        <f>Запрос1[[#This Row],[родитель]]</f>
        <v>КХ "Арман"</v>
      </c>
      <c r="CB4570" t="str">
        <f>Запрос1[[#This Row],[БИНРодителя]]</f>
        <v>440318300013</v>
      </c>
    </row>
    <row r="4571" spans="1:80" x14ac:dyDescent="0.3">
      <c r="A4571" t="s">
        <v>3658</v>
      </c>
      <c r="B4571" t="s">
        <v>3849</v>
      </c>
      <c r="C4571" t="s">
        <v>884</v>
      </c>
      <c r="D4571" t="s">
        <v>1556</v>
      </c>
      <c r="E4571" t="s">
        <v>337</v>
      </c>
      <c r="F4571" t="s">
        <v>1527</v>
      </c>
      <c r="G4571" t="s">
        <v>4629</v>
      </c>
      <c r="H4571" t="s">
        <v>9301</v>
      </c>
      <c r="I4571" t="s">
        <v>9302</v>
      </c>
      <c r="J4571" t="s">
        <v>9302</v>
      </c>
      <c r="K4571" t="s">
        <v>9301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 s="8"/>
      <c r="S4571" s="8"/>
      <c r="T4571" s="8"/>
      <c r="U4571" s="8"/>
      <c r="V4571" s="8">
        <v>13745731</v>
      </c>
      <c r="W4571" s="8">
        <v>28888150</v>
      </c>
      <c r="X4571" s="8"/>
      <c r="Y4571" s="8"/>
      <c r="Z4571" s="8"/>
      <c r="AA4571" s="8"/>
      <c r="AB4571" s="8">
        <v>0</v>
      </c>
      <c r="AC4571" s="8">
        <v>0</v>
      </c>
      <c r="AD4571"/>
      <c r="AE4571"/>
      <c r="AF4571"/>
      <c r="AG4571"/>
      <c r="AH4571">
        <v>0</v>
      </c>
      <c r="AI4571">
        <v>0</v>
      </c>
      <c r="AJ4571" s="8"/>
      <c r="AK4571" s="8"/>
      <c r="AL4571" s="8"/>
      <c r="AM4571" s="8"/>
      <c r="AN4571" s="8">
        <v>13745731</v>
      </c>
      <c r="AO4571" s="8">
        <v>28888150</v>
      </c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A4571" s="8"/>
      <c r="BB4571" s="8"/>
      <c r="BC4571" s="8"/>
      <c r="BD4571" s="8"/>
      <c r="BE4571" s="8"/>
      <c r="BF4571" s="8"/>
      <c r="BG4571" s="8"/>
      <c r="BH4571" s="8"/>
      <c r="BI4571" s="8">
        <v>43501880</v>
      </c>
      <c r="BJ4571" s="8"/>
      <c r="BK4571" s="8"/>
      <c r="BL4571"/>
      <c r="BM4571">
        <v>0</v>
      </c>
      <c r="BN4571" s="10">
        <v>0</v>
      </c>
      <c r="BO4571" s="10"/>
      <c r="BP4571" s="10"/>
      <c r="BQ4571" s="10"/>
      <c r="BR4571" s="10"/>
      <c r="BS4571" s="10"/>
      <c r="BT4571" s="10"/>
      <c r="BU4571" s="10"/>
      <c r="BV4571" s="1" t="str">
        <f>Запрос1[[#This Row],[Менеджер]]</f>
        <v>Потупаленко Виктор</v>
      </c>
      <c r="BW4571" s="1" t="str">
        <f>Запрос1[[#This Row],[Дирекция]]</f>
        <v>Центральная дирекция</v>
      </c>
      <c r="BX4571" s="1" t="str">
        <f t="shared" si="71"/>
        <v>ПК "Жанат"</v>
      </c>
      <c r="BY4571" s="1" t="str">
        <f t="shared" si="71"/>
        <v>970640005002</v>
      </c>
      <c r="CA4571" t="str">
        <f>Запрос1[[#This Row],[родитель]]</f>
        <v>ПК "Жанат"</v>
      </c>
      <c r="CB4571" t="str">
        <f>Запрос1[[#This Row],[БИНРодителя]]</f>
        <v>970640005002</v>
      </c>
    </row>
    <row r="4572" spans="1:80" x14ac:dyDescent="0.3">
      <c r="A4572" t="s">
        <v>3658</v>
      </c>
      <c r="B4572" t="s">
        <v>3849</v>
      </c>
      <c r="C4572" t="s">
        <v>884</v>
      </c>
      <c r="D4572" t="s">
        <v>1556</v>
      </c>
      <c r="E4572" t="s">
        <v>337</v>
      </c>
      <c r="F4572" t="s">
        <v>1527</v>
      </c>
      <c r="G4572" t="s">
        <v>4629</v>
      </c>
      <c r="H4572" t="s">
        <v>9303</v>
      </c>
      <c r="I4572" t="s">
        <v>9304</v>
      </c>
      <c r="J4572" t="s">
        <v>9304</v>
      </c>
      <c r="K4572" t="s">
        <v>9303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1</v>
      </c>
      <c r="R4572" s="8"/>
      <c r="S4572" s="8"/>
      <c r="T4572" s="8"/>
      <c r="U4572" s="8"/>
      <c r="V4572" s="8">
        <v>14160620</v>
      </c>
      <c r="W4572" s="8">
        <v>1138000</v>
      </c>
      <c r="X4572" s="8"/>
      <c r="Y4572" s="8"/>
      <c r="Z4572" s="8"/>
      <c r="AA4572" s="8"/>
      <c r="AB4572" s="8">
        <v>7080310</v>
      </c>
      <c r="AC4572" s="8">
        <v>938000</v>
      </c>
      <c r="AD4572"/>
      <c r="AE4572"/>
      <c r="AF4572"/>
      <c r="AG4572"/>
      <c r="AH4572">
        <v>50</v>
      </c>
      <c r="AI4572">
        <v>82.43</v>
      </c>
      <c r="AJ4572" s="8"/>
      <c r="AK4572" s="8"/>
      <c r="AL4572" s="8"/>
      <c r="AM4572" s="8"/>
      <c r="AN4572" s="8">
        <v>14160620</v>
      </c>
      <c r="AO4572" s="8">
        <v>1138000</v>
      </c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8"/>
      <c r="BE4572" s="8"/>
      <c r="BF4572" s="8"/>
      <c r="BG4572" s="8"/>
      <c r="BH4572" s="8"/>
      <c r="BI4572" s="8">
        <v>18832500</v>
      </c>
      <c r="BJ4572" s="8"/>
      <c r="BK4572" s="8"/>
      <c r="BL4572"/>
      <c r="BM4572">
        <v>0</v>
      </c>
      <c r="BN4572" s="10">
        <v>0</v>
      </c>
      <c r="BO4572" s="10"/>
      <c r="BP4572" s="10"/>
      <c r="BQ4572" s="10"/>
      <c r="BR4572" s="10"/>
      <c r="BS4572" s="10"/>
      <c r="BT4572" s="10"/>
      <c r="BU4572" s="10"/>
      <c r="BV4572" s="1" t="str">
        <f>Запрос1[[#This Row],[Менеджер]]</f>
        <v>Потупаленко Виктор</v>
      </c>
      <c r="BW4572" s="1" t="str">
        <f>Запрос1[[#This Row],[Дирекция]]</f>
        <v>Центральная дирекция</v>
      </c>
      <c r="BX4572" s="1" t="str">
        <f t="shared" si="71"/>
        <v>ФХ "Шыгыс"</v>
      </c>
      <c r="BY4572" s="1" t="str">
        <f t="shared" si="71"/>
        <v>610812350018</v>
      </c>
      <c r="CA4572" t="str">
        <f>Запрос1[[#This Row],[родитель]]</f>
        <v>ФХ "Шыгыс"</v>
      </c>
      <c r="CB4572" t="str">
        <f>Запрос1[[#This Row],[БИНРодителя]]</f>
        <v>610812350018</v>
      </c>
    </row>
    <row r="4573" spans="1:80" x14ac:dyDescent="0.3">
      <c r="A4573" t="s">
        <v>3658</v>
      </c>
      <c r="B4573" t="s">
        <v>3849</v>
      </c>
      <c r="C4573" t="s">
        <v>884</v>
      </c>
      <c r="D4573" t="s">
        <v>1556</v>
      </c>
      <c r="E4573" t="s">
        <v>337</v>
      </c>
      <c r="F4573" t="s">
        <v>9305</v>
      </c>
      <c r="G4573" t="s">
        <v>9306</v>
      </c>
      <c r="H4573" t="s">
        <v>9307</v>
      </c>
      <c r="I4573" t="s">
        <v>9308</v>
      </c>
      <c r="J4573" t="s">
        <v>9308</v>
      </c>
      <c r="K4573" t="s">
        <v>9307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 s="8"/>
      <c r="S4573" s="8">
        <v>736000</v>
      </c>
      <c r="T4573" s="8"/>
      <c r="U4573" s="8"/>
      <c r="V4573" s="8"/>
      <c r="W4573" s="8"/>
      <c r="X4573" s="8"/>
      <c r="Y4573" s="8">
        <v>847040</v>
      </c>
      <c r="Z4573" s="8"/>
      <c r="AA4573" s="8"/>
      <c r="AB4573" s="8"/>
      <c r="AC4573" s="8"/>
      <c r="AD4573"/>
      <c r="AE4573">
        <v>115.09</v>
      </c>
      <c r="AF4573"/>
      <c r="AG4573"/>
      <c r="AH4573"/>
      <c r="AI4573"/>
      <c r="AJ4573" s="8"/>
      <c r="AK4573" s="8">
        <v>847040</v>
      </c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A4573" s="8"/>
      <c r="BB4573" s="8"/>
      <c r="BC4573" s="8"/>
      <c r="BD4573" s="8"/>
      <c r="BE4573" s="8"/>
      <c r="BF4573" s="8"/>
      <c r="BG4573" s="8"/>
      <c r="BH4573" s="8"/>
      <c r="BI4573" s="8"/>
      <c r="BJ4573" s="8"/>
      <c r="BK4573" s="8"/>
      <c r="BL4573"/>
      <c r="BM4573"/>
      <c r="BN4573" s="10">
        <v>0</v>
      </c>
      <c r="BO4573" s="10"/>
      <c r="BP4573" s="10"/>
      <c r="BQ4573" s="10"/>
      <c r="BR4573" s="10"/>
      <c r="BS4573" s="10"/>
      <c r="BT4573" s="10"/>
      <c r="BU4573" s="10"/>
      <c r="BV4573" s="1" t="str">
        <f>Запрос1[[#This Row],[Менеджер]]</f>
        <v>Потупаленко Виктор</v>
      </c>
      <c r="BW4573" s="1" t="str">
        <f>Запрос1[[#This Row],[Дирекция]]</f>
        <v>Центральная дирекция</v>
      </c>
      <c r="BX4573" s="1" t="str">
        <f t="shared" si="71"/>
        <v>КХ "Алимбаев К.Т."</v>
      </c>
      <c r="BY4573" s="1" t="str">
        <f t="shared" si="71"/>
        <v>161064004621</v>
      </c>
      <c r="CA4573" t="str">
        <f>Запрос1[[#This Row],[родитель]]</f>
        <v>КХ "Алимбаев К.Т."</v>
      </c>
      <c r="CB4573" t="str">
        <f>Запрос1[[#This Row],[БИНРодителя]]</f>
        <v>161064004621</v>
      </c>
    </row>
    <row r="4574" spans="1:80" x14ac:dyDescent="0.3">
      <c r="A4574" t="s">
        <v>3658</v>
      </c>
      <c r="B4574" t="s">
        <v>3849</v>
      </c>
      <c r="C4574" t="s">
        <v>884</v>
      </c>
      <c r="D4574" t="s">
        <v>1556</v>
      </c>
      <c r="E4574" t="s">
        <v>337</v>
      </c>
      <c r="F4574" t="s">
        <v>9305</v>
      </c>
      <c r="G4574" t="s">
        <v>9306</v>
      </c>
      <c r="H4574" t="s">
        <v>9309</v>
      </c>
      <c r="I4574" t="s">
        <v>9310</v>
      </c>
      <c r="J4574" t="s">
        <v>9310</v>
      </c>
      <c r="K4574" t="s">
        <v>9309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 s="8"/>
      <c r="S4574" s="8"/>
      <c r="T4574" s="8">
        <v>348000</v>
      </c>
      <c r="U4574" s="8"/>
      <c r="V4574" s="8"/>
      <c r="W4574" s="8"/>
      <c r="X4574" s="8"/>
      <c r="Y4574" s="8"/>
      <c r="Z4574" s="8">
        <v>348000</v>
      </c>
      <c r="AA4574" s="8"/>
      <c r="AB4574" s="8"/>
      <c r="AC4574" s="8"/>
      <c r="AD4574"/>
      <c r="AE4574"/>
      <c r="AF4574">
        <v>100</v>
      </c>
      <c r="AG4574"/>
      <c r="AH4574"/>
      <c r="AI4574"/>
      <c r="AJ4574" s="8"/>
      <c r="AK4574" s="8"/>
      <c r="AL4574" s="8">
        <v>348000</v>
      </c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8"/>
      <c r="BE4574" s="8"/>
      <c r="BF4574" s="8"/>
      <c r="BG4574" s="8"/>
      <c r="BH4574" s="8"/>
      <c r="BI4574" s="8"/>
      <c r="BJ4574" s="8"/>
      <c r="BK4574" s="8"/>
      <c r="BL4574"/>
      <c r="BM4574"/>
      <c r="BN4574" s="10">
        <v>0</v>
      </c>
      <c r="BO4574" s="10"/>
      <c r="BP4574" s="10"/>
      <c r="BQ4574" s="10"/>
      <c r="BR4574" s="10"/>
      <c r="BS4574" s="10"/>
      <c r="BT4574" s="10"/>
      <c r="BU4574" s="10"/>
      <c r="BV4574" s="1" t="str">
        <f>Запрос1[[#This Row],[Менеджер]]</f>
        <v>Потупаленко Виктор</v>
      </c>
      <c r="BW4574" s="1" t="str">
        <f>Запрос1[[#This Row],[Дирекция]]</f>
        <v>Центральная дирекция</v>
      </c>
      <c r="BX4574" s="1" t="str">
        <f t="shared" si="71"/>
        <v>ТОО "Qar Onimderi"</v>
      </c>
      <c r="BY4574" s="1" t="str">
        <f t="shared" si="71"/>
        <v>181040023839</v>
      </c>
      <c r="CA4574" t="str">
        <f>Запрос1[[#This Row],[родитель]]</f>
        <v>ТОО "Qar Onimderi"</v>
      </c>
      <c r="CB4574" t="str">
        <f>Запрос1[[#This Row],[БИНРодителя]]</f>
        <v>181040023839</v>
      </c>
    </row>
    <row r="4575" spans="1:80" x14ac:dyDescent="0.3">
      <c r="A4575" t="s">
        <v>4110</v>
      </c>
      <c r="B4575" t="s">
        <v>4943</v>
      </c>
      <c r="C4575" t="s">
        <v>86</v>
      </c>
      <c r="D4575" t="s">
        <v>870</v>
      </c>
      <c r="E4575" t="s">
        <v>4316</v>
      </c>
      <c r="F4575" t="s">
        <v>4332</v>
      </c>
      <c r="G4575" t="s">
        <v>4333</v>
      </c>
      <c r="H4575" t="s">
        <v>12846</v>
      </c>
      <c r="I4575" t="s">
        <v>12847</v>
      </c>
      <c r="J4575" t="s">
        <v>12847</v>
      </c>
      <c r="K4575" t="s">
        <v>12846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 s="8"/>
      <c r="S4575" s="8"/>
      <c r="T4575" s="8"/>
      <c r="U4575" s="8"/>
      <c r="V4575" s="8"/>
      <c r="W4575" s="8">
        <v>312880</v>
      </c>
      <c r="X4575" s="8"/>
      <c r="Y4575" s="8"/>
      <c r="Z4575" s="8"/>
      <c r="AA4575" s="8"/>
      <c r="AB4575" s="8"/>
      <c r="AC4575" s="8">
        <v>312880</v>
      </c>
      <c r="AD4575"/>
      <c r="AE4575"/>
      <c r="AF4575"/>
      <c r="AG4575"/>
      <c r="AH4575"/>
      <c r="AI4575">
        <v>100</v>
      </c>
      <c r="AJ4575" s="8"/>
      <c r="AK4575" s="8"/>
      <c r="AL4575" s="8"/>
      <c r="AM4575" s="8"/>
      <c r="AN4575" s="8"/>
      <c r="AO4575" s="8">
        <v>312880</v>
      </c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A4575" s="8"/>
      <c r="BB4575" s="8"/>
      <c r="BC4575" s="8"/>
      <c r="BD4575" s="8"/>
      <c r="BE4575" s="8"/>
      <c r="BF4575" s="8"/>
      <c r="BG4575" s="8"/>
      <c r="BH4575" s="8"/>
      <c r="BI4575" s="8"/>
      <c r="BJ4575" s="8"/>
      <c r="BK4575" s="8"/>
      <c r="BL4575"/>
      <c r="BM4575"/>
      <c r="BN4575" s="10">
        <v>0</v>
      </c>
      <c r="BO4575" s="10"/>
      <c r="BP4575" s="10"/>
      <c r="BQ4575" s="10"/>
      <c r="BR4575" s="10"/>
      <c r="BS4575" s="10"/>
      <c r="BT4575" s="10"/>
      <c r="BU4575" s="10"/>
      <c r="BV4575" s="1" t="str">
        <f>Запрос1[[#This Row],[Менеджер]]</f>
        <v>Каштасп Әбурайхан</v>
      </c>
      <c r="BW4575" s="1" t="str">
        <f>Запрос1[[#This Row],[Дирекция]]</f>
        <v>Южная дирекция</v>
      </c>
      <c r="BX4575" s="1" t="str">
        <f t="shared" si="71"/>
        <v>ТОО Alma Prodex</v>
      </c>
      <c r="BY4575" s="1" t="str">
        <f t="shared" si="71"/>
        <v>071140024302</v>
      </c>
      <c r="CA4575" t="str">
        <f>Запрос1[[#This Row],[родитель]]</f>
        <v>ТОО Alma Prodex</v>
      </c>
      <c r="CB4575" t="str">
        <f>Запрос1[[#This Row],[БИНРодителя]]</f>
        <v>071140024302</v>
      </c>
    </row>
    <row r="4576" spans="1:80" x14ac:dyDescent="0.3">
      <c r="A4576" t="s">
        <v>4110</v>
      </c>
      <c r="B4576" t="s">
        <v>4943</v>
      </c>
      <c r="C4576" t="s">
        <v>4423</v>
      </c>
      <c r="D4576" t="s">
        <v>870</v>
      </c>
      <c r="E4576" t="s">
        <v>871</v>
      </c>
      <c r="F4576" t="s">
        <v>4253</v>
      </c>
      <c r="G4576" t="s">
        <v>4254</v>
      </c>
      <c r="H4576" t="s">
        <v>8806</v>
      </c>
      <c r="I4576" t="s">
        <v>8807</v>
      </c>
      <c r="J4576" t="s">
        <v>8807</v>
      </c>
      <c r="K4576" t="s">
        <v>8806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 s="8"/>
      <c r="S4576" s="8"/>
      <c r="T4576" s="8"/>
      <c r="U4576" s="8"/>
      <c r="V4576" s="8"/>
      <c r="W4576" s="8">
        <v>775000</v>
      </c>
      <c r="X4576" s="8"/>
      <c r="Y4576" s="8"/>
      <c r="Z4576" s="8"/>
      <c r="AA4576" s="8"/>
      <c r="AB4576" s="8"/>
      <c r="AC4576" s="8">
        <v>775000</v>
      </c>
      <c r="AD4576"/>
      <c r="AE4576"/>
      <c r="AF4576"/>
      <c r="AG4576"/>
      <c r="AH4576"/>
      <c r="AI4576">
        <v>100</v>
      </c>
      <c r="AJ4576" s="8"/>
      <c r="AK4576" s="8"/>
      <c r="AL4576" s="8"/>
      <c r="AM4576" s="8"/>
      <c r="AN4576" s="8"/>
      <c r="AO4576" s="8">
        <v>775000</v>
      </c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8"/>
      <c r="BE4576" s="8"/>
      <c r="BF4576" s="8"/>
      <c r="BG4576" s="8"/>
      <c r="BH4576" s="8"/>
      <c r="BI4576" s="8"/>
      <c r="BJ4576" s="8"/>
      <c r="BK4576" s="8"/>
      <c r="BL4576"/>
      <c r="BM4576"/>
      <c r="BN4576" s="10">
        <v>0</v>
      </c>
      <c r="BO4576" s="10"/>
      <c r="BP4576" s="10"/>
      <c r="BQ4576" s="10"/>
      <c r="BR4576" s="10"/>
      <c r="BS4576" s="10"/>
      <c r="BT4576" s="10"/>
      <c r="BU4576" s="10"/>
      <c r="BV4576" s="1" t="str">
        <f>Запрос1[[#This Row],[Менеджер]]</f>
        <v>Каштасп Әбурайхан</v>
      </c>
      <c r="BW4576" s="1" t="str">
        <f>Запрос1[[#This Row],[Дирекция]]</f>
        <v>Южная дирекция</v>
      </c>
      <c r="BX4576" s="1" t="str">
        <f t="shared" si="71"/>
        <v>кх "БАТТАЛ"</v>
      </c>
      <c r="BY4576" s="1" t="str">
        <f t="shared" si="71"/>
        <v>470323400049</v>
      </c>
      <c r="CA4576" t="str">
        <f>Запрос1[[#This Row],[родитель]]</f>
        <v>кх "БАТТАЛ"</v>
      </c>
      <c r="CB4576" t="str">
        <f>Запрос1[[#This Row],[БИНРодителя]]</f>
        <v>470323400049</v>
      </c>
    </row>
    <row r="4577" spans="1:80" x14ac:dyDescent="0.3">
      <c r="A4577" t="s">
        <v>4110</v>
      </c>
      <c r="B4577" t="s">
        <v>4943</v>
      </c>
      <c r="C4577" t="s">
        <v>1900</v>
      </c>
      <c r="D4577" t="s">
        <v>870</v>
      </c>
      <c r="E4577" t="s">
        <v>4126</v>
      </c>
      <c r="F4577" t="s">
        <v>4355</v>
      </c>
      <c r="G4577" t="s">
        <v>4526</v>
      </c>
      <c r="H4577" t="s">
        <v>4527</v>
      </c>
      <c r="I4577" t="s">
        <v>4528</v>
      </c>
      <c r="J4577" t="s">
        <v>4528</v>
      </c>
      <c r="K4577" t="s">
        <v>4527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 s="8"/>
      <c r="S4577" s="8"/>
      <c r="T4577" s="8"/>
      <c r="U4577" s="8"/>
      <c r="V4577" s="8"/>
      <c r="W4577" s="8">
        <v>600000</v>
      </c>
      <c r="X4577" s="8"/>
      <c r="Y4577" s="8"/>
      <c r="Z4577" s="8"/>
      <c r="AA4577" s="8"/>
      <c r="AB4577" s="8"/>
      <c r="AC4577" s="8">
        <v>600000</v>
      </c>
      <c r="AD4577"/>
      <c r="AE4577"/>
      <c r="AF4577"/>
      <c r="AG4577"/>
      <c r="AH4577"/>
      <c r="AI4577">
        <v>100</v>
      </c>
      <c r="AJ4577" s="8"/>
      <c r="AK4577" s="8"/>
      <c r="AL4577" s="8"/>
      <c r="AM4577" s="8"/>
      <c r="AN4577" s="8"/>
      <c r="AO4577" s="8">
        <v>600000</v>
      </c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8"/>
      <c r="BB4577" s="8"/>
      <c r="BC4577" s="8"/>
      <c r="BD4577" s="8"/>
      <c r="BE4577" s="8"/>
      <c r="BF4577" s="8"/>
      <c r="BG4577" s="8"/>
      <c r="BH4577" s="8"/>
      <c r="BI4577" s="8"/>
      <c r="BJ4577" s="8"/>
      <c r="BK4577" s="8"/>
      <c r="BL4577"/>
      <c r="BM4577"/>
      <c r="BN4577" s="10">
        <v>0</v>
      </c>
      <c r="BO4577" s="10"/>
      <c r="BP4577" s="10"/>
      <c r="BQ4577" s="10"/>
      <c r="BR4577" s="10"/>
      <c r="BS4577" s="10"/>
      <c r="BT4577" s="10"/>
      <c r="BU4577" s="10"/>
      <c r="BV4577" s="1" t="str">
        <f>Запрос1[[#This Row],[Менеджер]]</f>
        <v>Каштасп Әбурайхан</v>
      </c>
      <c r="BW4577" s="1" t="str">
        <f>Запрос1[[#This Row],[Дирекция]]</f>
        <v>Южная дирекция</v>
      </c>
      <c r="BX4577" s="1" t="str">
        <f t="shared" si="71"/>
        <v>кх "Актаева А.А"</v>
      </c>
      <c r="BY4577" s="1" t="str">
        <f t="shared" si="71"/>
        <v>731002402474</v>
      </c>
      <c r="CA4577" t="str">
        <f>Запрос1[[#This Row],[родитель]]</f>
        <v>кх "Актаева А.А"</v>
      </c>
      <c r="CB4577" t="str">
        <f>Запрос1[[#This Row],[БИНРодителя]]</f>
        <v>731002402474</v>
      </c>
    </row>
    <row r="4578" spans="1:80" x14ac:dyDescent="0.3">
      <c r="A4578" t="s">
        <v>4110</v>
      </c>
      <c r="B4578" t="s">
        <v>4943</v>
      </c>
      <c r="C4578" t="s">
        <v>1900</v>
      </c>
      <c r="D4578" t="s">
        <v>870</v>
      </c>
      <c r="E4578" t="s">
        <v>3739</v>
      </c>
      <c r="F4578" t="s">
        <v>3740</v>
      </c>
      <c r="G4578"/>
      <c r="H4578" t="s">
        <v>8854</v>
      </c>
      <c r="I4578" t="s">
        <v>8855</v>
      </c>
      <c r="J4578" t="s">
        <v>8855</v>
      </c>
      <c r="K4578" t="s">
        <v>8854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 s="8"/>
      <c r="S4578" s="8"/>
      <c r="T4578" s="8"/>
      <c r="U4578" s="8"/>
      <c r="V4578" s="8"/>
      <c r="W4578" s="8">
        <v>378380</v>
      </c>
      <c r="X4578" s="8"/>
      <c r="Y4578" s="8"/>
      <c r="Z4578" s="8"/>
      <c r="AA4578" s="8"/>
      <c r="AB4578" s="8"/>
      <c r="AC4578" s="8">
        <v>378380</v>
      </c>
      <c r="AD4578"/>
      <c r="AE4578"/>
      <c r="AF4578"/>
      <c r="AG4578"/>
      <c r="AH4578"/>
      <c r="AI4578">
        <v>100</v>
      </c>
      <c r="AJ4578" s="8"/>
      <c r="AK4578" s="8"/>
      <c r="AL4578" s="8"/>
      <c r="AM4578" s="8"/>
      <c r="AN4578" s="8"/>
      <c r="AO4578" s="8">
        <v>378380</v>
      </c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8"/>
      <c r="BE4578" s="8"/>
      <c r="BF4578" s="8"/>
      <c r="BG4578" s="8"/>
      <c r="BH4578" s="8"/>
      <c r="BI4578" s="8"/>
      <c r="BJ4578" s="8"/>
      <c r="BK4578" s="8"/>
      <c r="BL4578"/>
      <c r="BM4578"/>
      <c r="BN4578" s="10">
        <v>0</v>
      </c>
      <c r="BO4578" s="10"/>
      <c r="BP4578" s="10"/>
      <c r="BQ4578" s="10"/>
      <c r="BR4578" s="10"/>
      <c r="BS4578" s="10"/>
      <c r="BT4578" s="10"/>
      <c r="BU4578" s="10"/>
      <c r="BV4578" s="1" t="str">
        <f>Запрос1[[#This Row],[Менеджер]]</f>
        <v>Каштасп Әбурайхан</v>
      </c>
      <c r="BW4578" s="1" t="str">
        <f>Запрос1[[#This Row],[Дирекция]]</f>
        <v>Южная дирекция</v>
      </c>
      <c r="BX4578" s="1" t="str">
        <f t="shared" si="71"/>
        <v>Крестьянское хозяйство "Ербол" Калгулов М.Р.</v>
      </c>
      <c r="BY4578" s="1" t="str">
        <f t="shared" si="71"/>
        <v>610326302006</v>
      </c>
      <c r="CA4578" t="str">
        <f>Запрос1[[#This Row],[родитель]]</f>
        <v>Крестьянское хозяйство "Ербол" Калгулов М.Р.</v>
      </c>
      <c r="CB4578" t="str">
        <f>Запрос1[[#This Row],[БИНРодителя]]</f>
        <v>610326302006</v>
      </c>
    </row>
    <row r="4579" spans="1:80" x14ac:dyDescent="0.3">
      <c r="A4579" t="s">
        <v>4110</v>
      </c>
      <c r="B4579" t="s">
        <v>4946</v>
      </c>
      <c r="C4579"/>
      <c r="D4579"/>
      <c r="E4579"/>
      <c r="F4579"/>
      <c r="G4579"/>
      <c r="H4579" t="s">
        <v>5683</v>
      </c>
      <c r="I4579" t="s">
        <v>77</v>
      </c>
      <c r="J4579" t="s">
        <v>77</v>
      </c>
      <c r="K4579" t="s">
        <v>5683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 s="8"/>
      <c r="S4579" s="8"/>
      <c r="T4579" s="8"/>
      <c r="U4579" s="8"/>
      <c r="V4579" s="8"/>
      <c r="W4579" s="8">
        <v>548000</v>
      </c>
      <c r="X4579" s="8"/>
      <c r="Y4579" s="8"/>
      <c r="Z4579" s="8"/>
      <c r="AA4579" s="8"/>
      <c r="AB4579" s="8"/>
      <c r="AC4579" s="8">
        <v>548000</v>
      </c>
      <c r="AD4579"/>
      <c r="AE4579"/>
      <c r="AF4579"/>
      <c r="AG4579"/>
      <c r="AH4579"/>
      <c r="AI4579">
        <v>100</v>
      </c>
      <c r="AJ4579" s="8"/>
      <c r="AK4579" s="8"/>
      <c r="AL4579" s="8"/>
      <c r="AM4579" s="8"/>
      <c r="AN4579" s="8"/>
      <c r="AO4579" s="8">
        <v>548000</v>
      </c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A4579" s="8"/>
      <c r="BB4579" s="8"/>
      <c r="BC4579" s="8"/>
      <c r="BD4579" s="8"/>
      <c r="BE4579" s="8"/>
      <c r="BF4579" s="8"/>
      <c r="BG4579" s="8"/>
      <c r="BH4579" s="8"/>
      <c r="BI4579" s="8"/>
      <c r="BJ4579" s="8"/>
      <c r="BK4579" s="8"/>
      <c r="BL4579"/>
      <c r="BM4579"/>
      <c r="BN4579" s="10">
        <v>0</v>
      </c>
      <c r="BO4579" s="10"/>
      <c r="BP4579" s="10"/>
      <c r="BQ4579" s="10"/>
      <c r="BR4579" s="10"/>
      <c r="BS4579" s="10"/>
      <c r="BT4579" s="10"/>
      <c r="BU4579" s="10"/>
      <c r="BV4579" s="1" t="str">
        <f>Запрос1[[#This Row],[Менеджер]]</f>
        <v>Кенжебеков Даулет Намазбекович</v>
      </c>
      <c r="BW4579" s="1" t="str">
        <f>Запрос1[[#This Row],[Дирекция]]</f>
        <v>Южная дирекция</v>
      </c>
      <c r="BX4579" s="1" t="str">
        <f t="shared" si="71"/>
        <v>Киреев Абат</v>
      </c>
      <c r="BY4579" s="1" t="str">
        <f t="shared" si="71"/>
        <v/>
      </c>
      <c r="CA4579" t="str">
        <f>Запрос1[[#This Row],[родитель]]</f>
        <v>Киреев Абат</v>
      </c>
      <c r="CB4579" t="str">
        <f>Запрос1[[#This Row],[БИНРодителя]]</f>
        <v/>
      </c>
    </row>
    <row r="4580" spans="1:80" x14ac:dyDescent="0.3">
      <c r="A4580" t="s">
        <v>4110</v>
      </c>
      <c r="B4580" t="s">
        <v>4946</v>
      </c>
      <c r="C4580"/>
      <c r="D4580"/>
      <c r="E4580"/>
      <c r="F4580"/>
      <c r="G4580"/>
      <c r="H4580" t="s">
        <v>12683</v>
      </c>
      <c r="I4580" t="s">
        <v>7654</v>
      </c>
      <c r="J4580" t="s">
        <v>7654</v>
      </c>
      <c r="K4580" t="s">
        <v>12683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 s="8"/>
      <c r="S4580" s="8"/>
      <c r="T4580" s="8"/>
      <c r="U4580" s="8"/>
      <c r="V4580" s="8"/>
      <c r="W4580" s="8">
        <v>6147924</v>
      </c>
      <c r="X4580" s="8"/>
      <c r="Y4580" s="8"/>
      <c r="Z4580" s="8"/>
      <c r="AA4580" s="8"/>
      <c r="AB4580" s="8"/>
      <c r="AC4580" s="8">
        <v>6147924</v>
      </c>
      <c r="AD4580"/>
      <c r="AE4580"/>
      <c r="AF4580"/>
      <c r="AG4580"/>
      <c r="AH4580"/>
      <c r="AI4580">
        <v>100</v>
      </c>
      <c r="AJ4580" s="8"/>
      <c r="AK4580" s="8"/>
      <c r="AL4580" s="8"/>
      <c r="AM4580" s="8"/>
      <c r="AN4580" s="8"/>
      <c r="AO4580" s="8">
        <v>6147924</v>
      </c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8"/>
      <c r="BE4580" s="8"/>
      <c r="BF4580" s="8"/>
      <c r="BG4580" s="8"/>
      <c r="BH4580" s="8"/>
      <c r="BI4580" s="8"/>
      <c r="BJ4580" s="8"/>
      <c r="BK4580" s="8"/>
      <c r="BL4580"/>
      <c r="BM4580"/>
      <c r="BN4580" s="10">
        <v>0</v>
      </c>
      <c r="BO4580" s="10"/>
      <c r="BP4580" s="10"/>
      <c r="BQ4580" s="10"/>
      <c r="BR4580" s="10"/>
      <c r="BS4580" s="10"/>
      <c r="BT4580" s="10"/>
      <c r="BU4580" s="10"/>
      <c r="BV4580" s="1" t="str">
        <f>Запрос1[[#This Row],[Менеджер]]</f>
        <v>Кенжебеков Даулет Намазбекович</v>
      </c>
      <c r="BW4580" s="1" t="str">
        <f>Запрос1[[#This Row],[Дирекция]]</f>
        <v>Южная дирекция</v>
      </c>
      <c r="BX4580" s="1" t="str">
        <f t="shared" si="71"/>
        <v>Сабиров Шухрат Ибрайимович</v>
      </c>
      <c r="BY4580" s="1" t="str">
        <f t="shared" si="71"/>
        <v>870929300794</v>
      </c>
      <c r="CA4580" t="str">
        <f>Запрос1[[#This Row],[родитель]]</f>
        <v>Сабиров Шухрат Ибрайимович</v>
      </c>
      <c r="CB4580" t="str">
        <f>Запрос1[[#This Row],[БИНРодителя]]</f>
        <v>870929300794</v>
      </c>
    </row>
    <row r="4581" spans="1:80" x14ac:dyDescent="0.3">
      <c r="A4581" t="s">
        <v>4110</v>
      </c>
      <c r="B4581" t="s">
        <v>4946</v>
      </c>
      <c r="C4581"/>
      <c r="D4581" t="s">
        <v>82</v>
      </c>
      <c r="E4581"/>
      <c r="F4581" t="s">
        <v>4940</v>
      </c>
      <c r="G4581"/>
      <c r="H4581" t="s">
        <v>9676</v>
      </c>
      <c r="I4581" t="s">
        <v>9677</v>
      </c>
      <c r="J4581" t="s">
        <v>9677</v>
      </c>
      <c r="K4581" t="s">
        <v>9676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 s="8"/>
      <c r="S4581" s="8"/>
      <c r="T4581" s="8"/>
      <c r="U4581" s="8"/>
      <c r="V4581" s="8"/>
      <c r="W4581" s="8">
        <v>675000</v>
      </c>
      <c r="X4581" s="8"/>
      <c r="Y4581" s="8"/>
      <c r="Z4581" s="8"/>
      <c r="AA4581" s="8"/>
      <c r="AB4581" s="8"/>
      <c r="AC4581" s="8">
        <v>675000</v>
      </c>
      <c r="AD4581"/>
      <c r="AE4581"/>
      <c r="AF4581"/>
      <c r="AG4581"/>
      <c r="AH4581"/>
      <c r="AI4581">
        <v>100</v>
      </c>
      <c r="AJ4581" s="8"/>
      <c r="AK4581" s="8"/>
      <c r="AL4581" s="8"/>
      <c r="AM4581" s="8"/>
      <c r="AN4581" s="8"/>
      <c r="AO4581" s="8">
        <v>675000</v>
      </c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A4581" s="8"/>
      <c r="BB4581" s="8"/>
      <c r="BC4581" s="8"/>
      <c r="BD4581" s="8"/>
      <c r="BE4581" s="8"/>
      <c r="BF4581" s="8"/>
      <c r="BG4581" s="8"/>
      <c r="BH4581" s="8"/>
      <c r="BI4581" s="8"/>
      <c r="BJ4581" s="8"/>
      <c r="BK4581" s="8"/>
      <c r="BL4581"/>
      <c r="BM4581"/>
      <c r="BN4581" s="10">
        <v>0</v>
      </c>
      <c r="BO4581" s="10"/>
      <c r="BP4581" s="10"/>
      <c r="BQ4581" s="10"/>
      <c r="BR4581" s="10"/>
      <c r="BS4581" s="10"/>
      <c r="BT4581" s="10"/>
      <c r="BU4581" s="10"/>
      <c r="BV4581" s="1" t="str">
        <f>Запрос1[[#This Row],[Менеджер]]</f>
        <v>Кенжебеков Даулет Намазбекович</v>
      </c>
      <c r="BW4581" s="1" t="str">
        <f>Запрос1[[#This Row],[Дирекция]]</f>
        <v>Южная дирекция</v>
      </c>
      <c r="BX4581" s="1" t="str">
        <f t="shared" si="71"/>
        <v>Даутов Руслан Сабитулы</v>
      </c>
      <c r="BY4581" s="1" t="str">
        <f t="shared" si="71"/>
        <v>900703302610</v>
      </c>
      <c r="CA4581" t="str">
        <f>Запрос1[[#This Row],[родитель]]</f>
        <v>Даутов Руслан Сабитулы</v>
      </c>
      <c r="CB4581" t="str">
        <f>Запрос1[[#This Row],[БИНРодителя]]</f>
        <v>900703302610</v>
      </c>
    </row>
    <row r="4582" spans="1:80" x14ac:dyDescent="0.3">
      <c r="A4582" t="s">
        <v>4110</v>
      </c>
      <c r="B4582" t="s">
        <v>4946</v>
      </c>
      <c r="C4582"/>
      <c r="D4582" t="s">
        <v>97</v>
      </c>
      <c r="E4582" t="s">
        <v>383</v>
      </c>
      <c r="F4582" t="s">
        <v>10337</v>
      </c>
      <c r="G4582" t="s">
        <v>8278</v>
      </c>
      <c r="H4582" t="s">
        <v>12848</v>
      </c>
      <c r="I4582" t="s">
        <v>12849</v>
      </c>
      <c r="J4582" t="s">
        <v>12849</v>
      </c>
      <c r="K4582" t="s">
        <v>12848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 s="8"/>
      <c r="S4582" s="8"/>
      <c r="T4582" s="8"/>
      <c r="U4582" s="8"/>
      <c r="V4582" s="8"/>
      <c r="W4582" s="8">
        <v>6396272.2000000002</v>
      </c>
      <c r="X4582" s="8"/>
      <c r="Y4582" s="8"/>
      <c r="Z4582" s="8"/>
      <c r="AA4582" s="8"/>
      <c r="AB4582" s="8"/>
      <c r="AC4582" s="8">
        <v>1918881.66</v>
      </c>
      <c r="AD4582"/>
      <c r="AE4582"/>
      <c r="AF4582"/>
      <c r="AG4582"/>
      <c r="AH4582"/>
      <c r="AI4582">
        <v>30</v>
      </c>
      <c r="AJ4582" s="8"/>
      <c r="AK4582" s="8"/>
      <c r="AL4582" s="8"/>
      <c r="AM4582" s="8"/>
      <c r="AN4582" s="8"/>
      <c r="AO4582" s="8">
        <v>6396272.2000000002</v>
      </c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8"/>
      <c r="BE4582" s="8"/>
      <c r="BF4582" s="8"/>
      <c r="BG4582" s="8"/>
      <c r="BH4582" s="8"/>
      <c r="BI4582" s="8"/>
      <c r="BJ4582" s="8"/>
      <c r="BK4582" s="8"/>
      <c r="BL4582"/>
      <c r="BM4582"/>
      <c r="BN4582" s="10">
        <v>0</v>
      </c>
      <c r="BO4582" s="10"/>
      <c r="BP4582" s="10"/>
      <c r="BQ4582" s="10"/>
      <c r="BR4582" s="10"/>
      <c r="BS4582" s="10"/>
      <c r="BT4582" s="10"/>
      <c r="BU4582" s="10"/>
      <c r="BV4582" s="1" t="str">
        <f>Запрос1[[#This Row],[Менеджер]]</f>
        <v>Кенжебеков Даулет Намазбекович</v>
      </c>
      <c r="BW4582" s="1" t="str">
        <f>Запрос1[[#This Row],[Дирекция]]</f>
        <v>Южная дирекция</v>
      </c>
      <c r="BX4582" s="1" t="str">
        <f t="shared" si="71"/>
        <v>КХ ТАСТОБЕ</v>
      </c>
      <c r="BY4582" s="1" t="str">
        <f t="shared" si="71"/>
        <v>710521300192</v>
      </c>
      <c r="CA4582" t="str">
        <f>Запрос1[[#This Row],[родитель]]</f>
        <v>КХ ТАСТОБЕ</v>
      </c>
      <c r="CB4582" t="str">
        <f>Запрос1[[#This Row],[БИНРодителя]]</f>
        <v>710521300192</v>
      </c>
    </row>
    <row r="4583" spans="1:80" x14ac:dyDescent="0.3">
      <c r="A4583" t="s">
        <v>4110</v>
      </c>
      <c r="B4583" t="s">
        <v>4946</v>
      </c>
      <c r="C4583"/>
      <c r="D4583" t="s">
        <v>97</v>
      </c>
      <c r="E4583" t="s">
        <v>98</v>
      </c>
      <c r="F4583" t="s">
        <v>5536</v>
      </c>
      <c r="G4583" t="s">
        <v>5537</v>
      </c>
      <c r="H4583" t="s">
        <v>12850</v>
      </c>
      <c r="I4583" t="s">
        <v>12851</v>
      </c>
      <c r="J4583" t="s">
        <v>12851</v>
      </c>
      <c r="K4583" t="s">
        <v>12850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 s="8"/>
      <c r="S4583" s="8"/>
      <c r="T4583" s="8"/>
      <c r="U4583" s="8"/>
      <c r="V4583" s="8"/>
      <c r="W4583" s="8">
        <v>1336432</v>
      </c>
      <c r="X4583" s="8"/>
      <c r="Y4583" s="8"/>
      <c r="Z4583" s="8"/>
      <c r="AA4583" s="8"/>
      <c r="AB4583" s="8"/>
      <c r="AC4583" s="8">
        <v>668216</v>
      </c>
      <c r="AD4583"/>
      <c r="AE4583"/>
      <c r="AF4583"/>
      <c r="AG4583"/>
      <c r="AH4583"/>
      <c r="AI4583">
        <v>50</v>
      </c>
      <c r="AJ4583" s="8"/>
      <c r="AK4583" s="8"/>
      <c r="AL4583" s="8"/>
      <c r="AM4583" s="8"/>
      <c r="AN4583" s="8"/>
      <c r="AO4583" s="8">
        <v>1336432</v>
      </c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A4583" s="8"/>
      <c r="BB4583" s="8"/>
      <c r="BC4583" s="8"/>
      <c r="BD4583" s="8"/>
      <c r="BE4583" s="8"/>
      <c r="BF4583" s="8"/>
      <c r="BG4583" s="8"/>
      <c r="BH4583" s="8"/>
      <c r="BI4583" s="8"/>
      <c r="BJ4583" s="8"/>
      <c r="BK4583" s="8"/>
      <c r="BL4583"/>
      <c r="BM4583"/>
      <c r="BN4583" s="10">
        <v>0</v>
      </c>
      <c r="BO4583" s="10"/>
      <c r="BP4583" s="10"/>
      <c r="BQ4583" s="10"/>
      <c r="BR4583" s="10"/>
      <c r="BS4583" s="10"/>
      <c r="BT4583" s="10"/>
      <c r="BU4583" s="10"/>
      <c r="BV4583" s="1" t="str">
        <f>Запрос1[[#This Row],[Менеджер]]</f>
        <v>Кенжебеков Даулет Намазбекович</v>
      </c>
      <c r="BW4583" s="1" t="str">
        <f>Запрос1[[#This Row],[Дирекция]]</f>
        <v>Южная дирекция</v>
      </c>
      <c r="BX4583" s="1" t="str">
        <f t="shared" si="71"/>
        <v>КХ "Асанали"</v>
      </c>
      <c r="BY4583" s="1" t="str">
        <f t="shared" si="71"/>
        <v>890301400958</v>
      </c>
      <c r="CA4583" t="str">
        <f>Запрос1[[#This Row],[родитель]]</f>
        <v>КХ "Асанали"</v>
      </c>
      <c r="CB4583" t="str">
        <f>Запрос1[[#This Row],[БИНРодителя]]</f>
        <v>890301400958</v>
      </c>
    </row>
    <row r="4584" spans="1:80" x14ac:dyDescent="0.3">
      <c r="A4584" t="s">
        <v>4110</v>
      </c>
      <c r="B4584" t="s">
        <v>4252</v>
      </c>
      <c r="C4584" t="s">
        <v>4683</v>
      </c>
      <c r="D4584" t="s">
        <v>870</v>
      </c>
      <c r="E4584" t="s">
        <v>4297</v>
      </c>
      <c r="F4584" t="s">
        <v>4733</v>
      </c>
      <c r="G4584" t="s">
        <v>4734</v>
      </c>
      <c r="H4584" t="s">
        <v>4737</v>
      </c>
      <c r="I4584" t="s">
        <v>4738</v>
      </c>
      <c r="J4584" t="s">
        <v>4738</v>
      </c>
      <c r="K4584" t="s">
        <v>4737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 s="8"/>
      <c r="S4584" s="8"/>
      <c r="T4584" s="8"/>
      <c r="U4584" s="8">
        <v>10200000</v>
      </c>
      <c r="V4584" s="8"/>
      <c r="W4584" s="8"/>
      <c r="X4584" s="8"/>
      <c r="Y4584" s="8"/>
      <c r="Z4584" s="8"/>
      <c r="AA4584" s="8">
        <v>5100000</v>
      </c>
      <c r="AB4584" s="8"/>
      <c r="AC4584" s="8"/>
      <c r="AD4584"/>
      <c r="AE4584"/>
      <c r="AF4584"/>
      <c r="AG4584">
        <v>50</v>
      </c>
      <c r="AH4584"/>
      <c r="AI4584"/>
      <c r="AJ4584" s="8"/>
      <c r="AK4584" s="8"/>
      <c r="AL4584" s="8"/>
      <c r="AM4584" s="8">
        <v>10200000</v>
      </c>
      <c r="AN4584" s="8"/>
      <c r="AO4584" s="8"/>
      <c r="AP4584" s="8"/>
      <c r="AQ4584" s="8"/>
      <c r="AR4584" s="8"/>
      <c r="AS4584" s="8">
        <v>4760000</v>
      </c>
      <c r="AT4584" s="8"/>
      <c r="AU4584" s="8"/>
      <c r="AV4584" s="8"/>
      <c r="AW4584" s="8"/>
      <c r="AX4584" s="8"/>
      <c r="AY4584" s="8">
        <v>4760000</v>
      </c>
      <c r="AZ4584" s="8"/>
      <c r="BA4584" s="8"/>
      <c r="BB4584" s="8"/>
      <c r="BC4584" s="8"/>
      <c r="BD4584" s="8"/>
      <c r="BE4584" s="8">
        <v>4760000</v>
      </c>
      <c r="BF4584" s="8"/>
      <c r="BG4584" s="8"/>
      <c r="BH4584" s="8">
        <v>17110400</v>
      </c>
      <c r="BI4584" s="8"/>
      <c r="BJ4584" s="8">
        <v>10200000</v>
      </c>
      <c r="BK4584" s="8"/>
      <c r="BL4584">
        <v>59.6128</v>
      </c>
      <c r="BM4584"/>
      <c r="BN4584" s="10">
        <v>0</v>
      </c>
      <c r="BO4584" s="10"/>
      <c r="BP4584" s="10"/>
      <c r="BQ4584" s="10"/>
      <c r="BR4584" s="10"/>
      <c r="BS4584" s="10"/>
      <c r="BT4584" s="10"/>
      <c r="BU4584" s="10"/>
      <c r="BV4584" s="1" t="str">
        <f>Запрос1[[#This Row],[Менеджер]]</f>
        <v>Бастаубаев Айдын</v>
      </c>
      <c r="BW4584" s="1" t="str">
        <f>Запрос1[[#This Row],[Дирекция]]</f>
        <v>Южная дирекция</v>
      </c>
      <c r="BX4584" s="1" t="str">
        <f t="shared" si="71"/>
        <v>ТОО "Агропромышленная компания Аман-Кел"</v>
      </c>
      <c r="BY4584" s="1" t="str">
        <f t="shared" si="71"/>
        <v>040840004424</v>
      </c>
      <c r="CA4584" t="str">
        <f>Запрос1[[#This Row],[родитель]]</f>
        <v>ТОО "Агропромышленная компания Аман-Кел"</v>
      </c>
      <c r="CB4584" t="str">
        <f>Запрос1[[#This Row],[БИНРодителя]]</f>
        <v>040840004424</v>
      </c>
    </row>
    <row r="4585" spans="1:80" x14ac:dyDescent="0.3">
      <c r="A4585" t="s">
        <v>4110</v>
      </c>
      <c r="B4585" t="s">
        <v>4252</v>
      </c>
      <c r="C4585" t="s">
        <v>4683</v>
      </c>
      <c r="D4585" t="s">
        <v>870</v>
      </c>
      <c r="E4585" t="s">
        <v>4297</v>
      </c>
      <c r="F4585" t="s">
        <v>4739</v>
      </c>
      <c r="G4585" t="s">
        <v>4740</v>
      </c>
      <c r="H4585" t="s">
        <v>4741</v>
      </c>
      <c r="I4585" t="s">
        <v>4742</v>
      </c>
      <c r="J4585" t="s">
        <v>4742</v>
      </c>
      <c r="K4585" t="s">
        <v>4741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 s="8">
        <v>1260000</v>
      </c>
      <c r="S4585" s="8">
        <v>2381400</v>
      </c>
      <c r="T4585" s="8"/>
      <c r="U4585" s="8"/>
      <c r="V4585" s="8"/>
      <c r="W4585" s="8"/>
      <c r="X4585" s="8">
        <v>630000</v>
      </c>
      <c r="Y4585" s="8">
        <v>595350</v>
      </c>
      <c r="Z4585" s="8"/>
      <c r="AA4585" s="8"/>
      <c r="AB4585" s="8"/>
      <c r="AC4585" s="8"/>
      <c r="AD4585">
        <v>50</v>
      </c>
      <c r="AE4585">
        <v>25</v>
      </c>
      <c r="AF4585"/>
      <c r="AG4585"/>
      <c r="AH4585"/>
      <c r="AI4585"/>
      <c r="AJ4585" s="8">
        <v>1260000</v>
      </c>
      <c r="AK4585" s="8">
        <v>2381400</v>
      </c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A4585" s="8"/>
      <c r="BB4585" s="8"/>
      <c r="BC4585" s="8"/>
      <c r="BD4585" s="8"/>
      <c r="BE4585" s="8"/>
      <c r="BF4585" s="8"/>
      <c r="BG4585" s="8"/>
      <c r="BH4585" s="8"/>
      <c r="BI4585" s="8"/>
      <c r="BJ4585" s="8"/>
      <c r="BK4585" s="8"/>
      <c r="BL4585"/>
      <c r="BM4585"/>
      <c r="BN4585" s="10">
        <v>0</v>
      </c>
      <c r="BO4585" s="10"/>
      <c r="BP4585" s="10"/>
      <c r="BQ4585" s="10"/>
      <c r="BR4585" s="10"/>
      <c r="BS4585" s="10"/>
      <c r="BT4585" s="10"/>
      <c r="BU4585" s="10"/>
      <c r="BV4585" s="1" t="str">
        <f>Запрос1[[#This Row],[Менеджер]]</f>
        <v>Бастаубаев Айдын</v>
      </c>
      <c r="BW4585" s="1" t="str">
        <f>Запрос1[[#This Row],[Дирекция]]</f>
        <v>Южная дирекция</v>
      </c>
      <c r="BX4585" s="1" t="str">
        <f t="shared" si="71"/>
        <v xml:space="preserve">кх Джапаркулов О. Т. </v>
      </c>
      <c r="BY4585" s="1" t="str">
        <f t="shared" si="71"/>
        <v>810620303064</v>
      </c>
      <c r="CA4585" t="str">
        <f>Запрос1[[#This Row],[родитель]]</f>
        <v xml:space="preserve">кх Джапаркулов О. Т. </v>
      </c>
      <c r="CB4585" t="str">
        <f>Запрос1[[#This Row],[БИНРодителя]]</f>
        <v>810620303064</v>
      </c>
    </row>
    <row r="4586" spans="1:80" x14ac:dyDescent="0.3">
      <c r="A4586" t="s">
        <v>4110</v>
      </c>
      <c r="B4586" t="s">
        <v>4252</v>
      </c>
      <c r="C4586" t="s">
        <v>4683</v>
      </c>
      <c r="D4586" t="s">
        <v>870</v>
      </c>
      <c r="E4586" t="s">
        <v>4297</v>
      </c>
      <c r="F4586" t="s">
        <v>4650</v>
      </c>
      <c r="G4586" t="s">
        <v>4651</v>
      </c>
      <c r="H4586" t="s">
        <v>12371</v>
      </c>
      <c r="I4586" t="s">
        <v>12372</v>
      </c>
      <c r="J4586" t="s">
        <v>8986</v>
      </c>
      <c r="K4586" t="s">
        <v>12998</v>
      </c>
      <c r="L4586">
        <v>1</v>
      </c>
      <c r="M4586">
        <v>0</v>
      </c>
      <c r="N4586">
        <v>1</v>
      </c>
      <c r="O4586">
        <v>0</v>
      </c>
      <c r="P4586">
        <v>0</v>
      </c>
      <c r="Q4586">
        <v>0</v>
      </c>
      <c r="R4586" s="8">
        <v>329000</v>
      </c>
      <c r="S4586" s="8"/>
      <c r="T4586" s="8">
        <v>196000</v>
      </c>
      <c r="U4586" s="8"/>
      <c r="V4586" s="8"/>
      <c r="W4586" s="8"/>
      <c r="X4586" s="8">
        <v>0</v>
      </c>
      <c r="Y4586" s="8"/>
      <c r="Z4586" s="8">
        <v>196000</v>
      </c>
      <c r="AA4586" s="8"/>
      <c r="AB4586" s="8"/>
      <c r="AC4586" s="8"/>
      <c r="AD4586">
        <v>0</v>
      </c>
      <c r="AE4586"/>
      <c r="AF4586">
        <v>100</v>
      </c>
      <c r="AG4586"/>
      <c r="AH4586"/>
      <c r="AI4586"/>
      <c r="AJ4586" s="8">
        <v>329000</v>
      </c>
      <c r="AK4586" s="8"/>
      <c r="AL4586" s="8">
        <v>196000</v>
      </c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8"/>
      <c r="BE4586" s="8"/>
      <c r="BF4586" s="8"/>
      <c r="BG4586" s="8"/>
      <c r="BH4586" s="8"/>
      <c r="BI4586" s="8"/>
      <c r="BJ4586" s="8"/>
      <c r="BK4586" s="8"/>
      <c r="BL4586"/>
      <c r="BM4586"/>
      <c r="BN4586" s="10">
        <v>0</v>
      </c>
      <c r="BO4586" s="10"/>
      <c r="BP4586" s="10"/>
      <c r="BQ4586" s="10"/>
      <c r="BR4586" s="10"/>
      <c r="BS4586" s="10"/>
      <c r="BT4586" s="10"/>
      <c r="BU4586" s="10"/>
      <c r="BV4586" s="1" t="str">
        <f>Запрос1[[#This Row],[Менеджер]]</f>
        <v>Бастаубаев Айдын</v>
      </c>
      <c r="BW4586" s="1" t="str">
        <f>Запрос1[[#This Row],[Дирекция]]</f>
        <v>Южная дирекция</v>
      </c>
      <c r="BX4586" s="1" t="str">
        <f t="shared" si="71"/>
        <v>К/Х  "ADIL" Ходжамбердиев М.А</v>
      </c>
      <c r="BY4586" s="1" t="str">
        <f t="shared" si="71"/>
        <v>881006301055</v>
      </c>
      <c r="CA4586" t="str">
        <f>Запрос1[[#This Row],[родитель]]</f>
        <v>К/Х  "ADIL" Ходжамбердиев М.А</v>
      </c>
      <c r="CB4586" t="str">
        <f>Запрос1[[#This Row],[БИНРодителя]]</f>
        <v>881006301055</v>
      </c>
    </row>
    <row r="4587" spans="1:80" x14ac:dyDescent="0.3">
      <c r="A4587" t="s">
        <v>4110</v>
      </c>
      <c r="B4587" t="s">
        <v>4252</v>
      </c>
      <c r="C4587" t="s">
        <v>4683</v>
      </c>
      <c r="D4587" t="s">
        <v>870</v>
      </c>
      <c r="E4587" t="s">
        <v>4297</v>
      </c>
      <c r="F4587" t="s">
        <v>4650</v>
      </c>
      <c r="G4587" t="s">
        <v>4651</v>
      </c>
      <c r="H4587" t="s">
        <v>4765</v>
      </c>
      <c r="I4587" t="s">
        <v>4766</v>
      </c>
      <c r="J4587" t="s">
        <v>4766</v>
      </c>
      <c r="K4587" t="s">
        <v>4765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 s="8"/>
      <c r="S4587" s="8"/>
      <c r="T4587" s="8">
        <v>196000</v>
      </c>
      <c r="U4587" s="8"/>
      <c r="V4587" s="8"/>
      <c r="W4587" s="8"/>
      <c r="X4587" s="8"/>
      <c r="Y4587" s="8"/>
      <c r="Z4587" s="8">
        <v>196000</v>
      </c>
      <c r="AA4587" s="8"/>
      <c r="AB4587" s="8"/>
      <c r="AC4587" s="8"/>
      <c r="AD4587"/>
      <c r="AE4587"/>
      <c r="AF4587">
        <v>100</v>
      </c>
      <c r="AG4587"/>
      <c r="AH4587"/>
      <c r="AI4587"/>
      <c r="AJ4587" s="8"/>
      <c r="AK4587" s="8"/>
      <c r="AL4587" s="8">
        <v>196000</v>
      </c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A4587" s="8"/>
      <c r="BB4587" s="8"/>
      <c r="BC4587" s="8"/>
      <c r="BD4587" s="8"/>
      <c r="BE4587" s="8"/>
      <c r="BF4587" s="8"/>
      <c r="BG4587" s="8"/>
      <c r="BH4587" s="8"/>
      <c r="BI4587" s="8"/>
      <c r="BJ4587" s="8"/>
      <c r="BK4587" s="8"/>
      <c r="BL4587"/>
      <c r="BM4587"/>
      <c r="BN4587" s="10">
        <v>0</v>
      </c>
      <c r="BO4587" s="10"/>
      <c r="BP4587" s="10"/>
      <c r="BQ4587" s="10"/>
      <c r="BR4587" s="10"/>
      <c r="BS4587" s="10"/>
      <c r="BT4587" s="10"/>
      <c r="BU4587" s="10"/>
      <c r="BV4587" s="1" t="str">
        <f>Запрос1[[#This Row],[Менеджер]]</f>
        <v>Бастаубаев Айдын</v>
      </c>
      <c r="BW4587" s="1" t="str">
        <f>Запрос1[[#This Row],[Дирекция]]</f>
        <v>Южная дирекция</v>
      </c>
      <c r="BX4587" s="1" t="str">
        <f t="shared" si="71"/>
        <v>кх "Изимова"</v>
      </c>
      <c r="BY4587" s="1" t="str">
        <f t="shared" si="71"/>
        <v>690207302053</v>
      </c>
      <c r="CA4587" t="str">
        <f>Запрос1[[#This Row],[родитель]]</f>
        <v>кх "Изимова"</v>
      </c>
      <c r="CB4587" t="str">
        <f>Запрос1[[#This Row],[БИНРодителя]]</f>
        <v>690207302053</v>
      </c>
    </row>
    <row r="4588" spans="1:80" x14ac:dyDescent="0.3">
      <c r="A4588" t="s">
        <v>4110</v>
      </c>
      <c r="B4588" t="s">
        <v>4252</v>
      </c>
      <c r="C4588" t="s">
        <v>4683</v>
      </c>
      <c r="D4588" t="s">
        <v>870</v>
      </c>
      <c r="E4588" t="s">
        <v>4297</v>
      </c>
      <c r="F4588" t="s">
        <v>4650</v>
      </c>
      <c r="G4588" t="s">
        <v>4651</v>
      </c>
      <c r="H4588" t="s">
        <v>4767</v>
      </c>
      <c r="I4588" t="s">
        <v>4768</v>
      </c>
      <c r="J4588" t="s">
        <v>4768</v>
      </c>
      <c r="K4588" t="s">
        <v>4767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 s="8"/>
      <c r="S4588" s="8"/>
      <c r="T4588" s="8"/>
      <c r="U4588" s="8">
        <v>3470000</v>
      </c>
      <c r="V4588" s="8"/>
      <c r="W4588" s="8"/>
      <c r="X4588" s="8"/>
      <c r="Y4588" s="8"/>
      <c r="Z4588" s="8"/>
      <c r="AA4588" s="8">
        <v>1735000</v>
      </c>
      <c r="AB4588" s="8"/>
      <c r="AC4588" s="8"/>
      <c r="AD4588"/>
      <c r="AE4588"/>
      <c r="AF4588"/>
      <c r="AG4588">
        <v>50</v>
      </c>
      <c r="AH4588"/>
      <c r="AI4588"/>
      <c r="AJ4588" s="8"/>
      <c r="AK4588" s="8"/>
      <c r="AL4588" s="8"/>
      <c r="AM4588" s="8">
        <v>3470000</v>
      </c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8"/>
      <c r="BE4588" s="8"/>
      <c r="BF4588" s="8"/>
      <c r="BG4588" s="8"/>
      <c r="BH4588" s="8">
        <v>8423000</v>
      </c>
      <c r="BI4588" s="8"/>
      <c r="BJ4588" s="8">
        <v>2070000</v>
      </c>
      <c r="BK4588" s="8"/>
      <c r="BL4588">
        <v>24.575500000000002</v>
      </c>
      <c r="BM4588"/>
      <c r="BN4588" s="10">
        <v>0</v>
      </c>
      <c r="BO4588" s="10"/>
      <c r="BP4588" s="10"/>
      <c r="BQ4588" s="10"/>
      <c r="BR4588" s="10"/>
      <c r="BS4588" s="10"/>
      <c r="BT4588" s="10"/>
      <c r="BU4588" s="10"/>
      <c r="BV4588" s="1" t="str">
        <f>Запрос1[[#This Row],[Менеджер]]</f>
        <v>Бастаубаев Айдын</v>
      </c>
      <c r="BW4588" s="1" t="str">
        <f>Запрос1[[#This Row],[Дирекция]]</f>
        <v>Южная дирекция</v>
      </c>
      <c r="BX4588" s="1" t="str">
        <f t="shared" si="71"/>
        <v>кх "Тенизбаев Нурлан Молдахметович"</v>
      </c>
      <c r="BY4588" s="1" t="str">
        <f t="shared" si="71"/>
        <v>680520302063</v>
      </c>
      <c r="CA4588" t="str">
        <f>Запрос1[[#This Row],[родитель]]</f>
        <v>кх "Тенизбаев Нурлан Молдахметович"</v>
      </c>
      <c r="CB4588" t="str">
        <f>Запрос1[[#This Row],[БИНРодителя]]</f>
        <v>680520302063</v>
      </c>
    </row>
    <row r="4589" spans="1:80" x14ac:dyDescent="0.3">
      <c r="A4589" t="s">
        <v>4110</v>
      </c>
      <c r="B4589" t="s">
        <v>4252</v>
      </c>
      <c r="C4589" t="s">
        <v>4683</v>
      </c>
      <c r="D4589" t="s">
        <v>870</v>
      </c>
      <c r="E4589" t="s">
        <v>4297</v>
      </c>
      <c r="F4589" t="s">
        <v>4650</v>
      </c>
      <c r="G4589" t="s">
        <v>300</v>
      </c>
      <c r="H4589" t="s">
        <v>12999</v>
      </c>
      <c r="I4589" t="s">
        <v>13000</v>
      </c>
      <c r="J4589" t="s">
        <v>13000</v>
      </c>
      <c r="K4589" t="s">
        <v>12999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 s="8"/>
      <c r="S4589" s="8"/>
      <c r="T4589" s="8"/>
      <c r="U4589" s="8"/>
      <c r="V4589" s="8"/>
      <c r="W4589" s="8">
        <v>501900</v>
      </c>
      <c r="X4589" s="8"/>
      <c r="Y4589" s="8"/>
      <c r="Z4589" s="8"/>
      <c r="AA4589" s="8"/>
      <c r="AB4589" s="8"/>
      <c r="AC4589" s="8">
        <v>501900</v>
      </c>
      <c r="AD4589"/>
      <c r="AE4589"/>
      <c r="AF4589"/>
      <c r="AG4589"/>
      <c r="AH4589"/>
      <c r="AI4589">
        <v>100</v>
      </c>
      <c r="AJ4589" s="8"/>
      <c r="AK4589" s="8"/>
      <c r="AL4589" s="8"/>
      <c r="AM4589" s="8"/>
      <c r="AN4589" s="8"/>
      <c r="AO4589" s="8">
        <v>501900</v>
      </c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A4589" s="8"/>
      <c r="BB4589" s="8"/>
      <c r="BC4589" s="8"/>
      <c r="BD4589" s="8"/>
      <c r="BE4589" s="8"/>
      <c r="BF4589" s="8"/>
      <c r="BG4589" s="8"/>
      <c r="BH4589" s="8"/>
      <c r="BI4589" s="8"/>
      <c r="BJ4589" s="8"/>
      <c r="BK4589" s="8"/>
      <c r="BL4589"/>
      <c r="BM4589"/>
      <c r="BN4589" s="10">
        <v>0</v>
      </c>
      <c r="BO4589" s="10"/>
      <c r="BP4589" s="10"/>
      <c r="BQ4589" s="10"/>
      <c r="BR4589" s="10"/>
      <c r="BS4589" s="10"/>
      <c r="BT4589" s="10"/>
      <c r="BU4589" s="10"/>
      <c r="BV4589" s="1" t="str">
        <f>Запрос1[[#This Row],[Менеджер]]</f>
        <v>Бастаубаев Айдын</v>
      </c>
      <c r="BW4589" s="1" t="str">
        <f>Запрос1[[#This Row],[Дирекция]]</f>
        <v>Южная дирекция</v>
      </c>
      <c r="BX4589" s="1" t="str">
        <f t="shared" si="71"/>
        <v>КХ "СЫДЫКОВ БАТЫРГАЛИ КАПАРОВИЧ"</v>
      </c>
      <c r="BY4589" s="1" t="str">
        <f t="shared" si="71"/>
        <v>840505302690</v>
      </c>
      <c r="CA4589" t="str">
        <f>Запрос1[[#This Row],[родитель]]</f>
        <v>КХ "СЫДЫКОВ БАТЫРГАЛИ КАПАРОВИЧ"</v>
      </c>
      <c r="CB4589" t="str">
        <f>Запрос1[[#This Row],[БИНРодителя]]</f>
        <v>840505302690</v>
      </c>
    </row>
    <row r="4590" spans="1:80" x14ac:dyDescent="0.3">
      <c r="A4590" t="s">
        <v>4110</v>
      </c>
      <c r="B4590" t="s">
        <v>4252</v>
      </c>
      <c r="C4590" t="s">
        <v>4683</v>
      </c>
      <c r="D4590" t="s">
        <v>870</v>
      </c>
      <c r="E4590" t="s">
        <v>4297</v>
      </c>
      <c r="F4590" t="s">
        <v>4769</v>
      </c>
      <c r="G4590" t="s">
        <v>4770</v>
      </c>
      <c r="H4590" t="s">
        <v>4771</v>
      </c>
      <c r="I4590" t="s">
        <v>4772</v>
      </c>
      <c r="J4590" t="s">
        <v>4772</v>
      </c>
      <c r="K4590" t="s">
        <v>4771</v>
      </c>
      <c r="L4590">
        <v>1</v>
      </c>
      <c r="M4590">
        <v>0</v>
      </c>
      <c r="N4590">
        <v>0</v>
      </c>
      <c r="O4590">
        <v>1</v>
      </c>
      <c r="P4590">
        <v>0</v>
      </c>
      <c r="Q4590">
        <v>0</v>
      </c>
      <c r="R4590" s="8">
        <v>1264240</v>
      </c>
      <c r="S4590" s="8"/>
      <c r="T4590" s="8"/>
      <c r="U4590" s="8">
        <v>324000</v>
      </c>
      <c r="V4590" s="8"/>
      <c r="W4590" s="8"/>
      <c r="X4590" s="8">
        <v>1196240</v>
      </c>
      <c r="Y4590" s="8"/>
      <c r="Z4590" s="8"/>
      <c r="AA4590" s="8">
        <v>324000</v>
      </c>
      <c r="AB4590" s="8"/>
      <c r="AC4590" s="8"/>
      <c r="AD4590">
        <v>94.62</v>
      </c>
      <c r="AE4590"/>
      <c r="AF4590"/>
      <c r="AG4590">
        <v>100</v>
      </c>
      <c r="AH4590"/>
      <c r="AI4590"/>
      <c r="AJ4590" s="8">
        <v>1264240</v>
      </c>
      <c r="AK4590" s="8"/>
      <c r="AL4590" s="8"/>
      <c r="AM4590" s="8">
        <v>324000</v>
      </c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8"/>
      <c r="BE4590" s="8"/>
      <c r="BF4590" s="8"/>
      <c r="BG4590" s="8"/>
      <c r="BH4590" s="8">
        <v>17082500</v>
      </c>
      <c r="BI4590" s="8"/>
      <c r="BJ4590" s="8">
        <v>324000</v>
      </c>
      <c r="BK4590" s="8"/>
      <c r="BL4590">
        <v>1.8966000000000001</v>
      </c>
      <c r="BM4590"/>
      <c r="BN4590" s="10">
        <v>0</v>
      </c>
      <c r="BO4590" s="10"/>
      <c r="BP4590" s="10"/>
      <c r="BQ4590" s="10"/>
      <c r="BR4590" s="10"/>
      <c r="BS4590" s="10"/>
      <c r="BT4590" s="10"/>
      <c r="BU4590" s="10"/>
      <c r="BV4590" s="1" t="str">
        <f>Запрос1[[#This Row],[Менеджер]]</f>
        <v>Бастаубаев Айдын</v>
      </c>
      <c r="BW4590" s="1" t="str">
        <f>Запрос1[[#This Row],[Дирекция]]</f>
        <v>Южная дирекция</v>
      </c>
      <c r="BX4590" s="1" t="str">
        <f t="shared" si="71"/>
        <v>КХ "Айсултан"</v>
      </c>
      <c r="BY4590" s="1" t="str">
        <f t="shared" si="71"/>
        <v>751227300409</v>
      </c>
      <c r="CA4590" t="str">
        <f>Запрос1[[#This Row],[родитель]]</f>
        <v>КХ "Айсултан"</v>
      </c>
      <c r="CB4590" t="str">
        <f>Запрос1[[#This Row],[БИНРодителя]]</f>
        <v>751227300409</v>
      </c>
    </row>
    <row r="4591" spans="1:80" x14ac:dyDescent="0.3">
      <c r="A4591" t="s">
        <v>4110</v>
      </c>
      <c r="B4591" t="s">
        <v>4946</v>
      </c>
      <c r="C4591"/>
      <c r="D4591" t="s">
        <v>97</v>
      </c>
      <c r="E4591" t="s">
        <v>4987</v>
      </c>
      <c r="F4591" t="s">
        <v>5168</v>
      </c>
      <c r="G4591" t="s">
        <v>5169</v>
      </c>
      <c r="H4591" t="s">
        <v>12858</v>
      </c>
      <c r="I4591" t="s">
        <v>12859</v>
      </c>
      <c r="J4591" t="s">
        <v>12859</v>
      </c>
      <c r="K4591" t="s">
        <v>12858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 s="8"/>
      <c r="S4591" s="8"/>
      <c r="T4591" s="8"/>
      <c r="U4591" s="8"/>
      <c r="V4591" s="8"/>
      <c r="W4591" s="8">
        <v>2865331.88</v>
      </c>
      <c r="X4591" s="8"/>
      <c r="Y4591" s="8"/>
      <c r="Z4591" s="8"/>
      <c r="AA4591" s="8"/>
      <c r="AB4591" s="8"/>
      <c r="AC4591" s="8">
        <v>1345896.56</v>
      </c>
      <c r="AD4591"/>
      <c r="AE4591"/>
      <c r="AF4591"/>
      <c r="AG4591"/>
      <c r="AH4591"/>
      <c r="AI4591">
        <v>46.97</v>
      </c>
      <c r="AJ4591" s="8"/>
      <c r="AK4591" s="8"/>
      <c r="AL4591" s="8"/>
      <c r="AM4591" s="8"/>
      <c r="AN4591" s="8"/>
      <c r="AO4591" s="8">
        <v>2865331.88</v>
      </c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A4591" s="8"/>
      <c r="BB4591" s="8"/>
      <c r="BC4591" s="8"/>
      <c r="BD4591" s="8"/>
      <c r="BE4591" s="8"/>
      <c r="BF4591" s="8"/>
      <c r="BG4591" s="8"/>
      <c r="BH4591" s="8"/>
      <c r="BI4591" s="8"/>
      <c r="BJ4591" s="8"/>
      <c r="BK4591" s="8"/>
      <c r="BL4591"/>
      <c r="BM4591"/>
      <c r="BN4591" s="10">
        <v>0</v>
      </c>
      <c r="BO4591" s="10"/>
      <c r="BP4591" s="10"/>
      <c r="BQ4591" s="10"/>
      <c r="BR4591" s="10"/>
      <c r="BS4591" s="10"/>
      <c r="BT4591" s="10"/>
      <c r="BU4591" s="10"/>
      <c r="BV4591" s="1" t="str">
        <f>Запрос1[[#This Row],[Менеджер]]</f>
        <v>Кенжебеков Даулет Намазбекович</v>
      </c>
      <c r="BW4591" s="1" t="str">
        <f>Запрос1[[#This Row],[Дирекция]]</f>
        <v>Южная дирекция</v>
      </c>
      <c r="BX4591" s="1" t="e">
        <f t="shared" si="71"/>
        <v>#N/A</v>
      </c>
      <c r="BY4591" s="1" t="e">
        <f t="shared" si="71"/>
        <v>#N/A</v>
      </c>
      <c r="CA4591" t="e">
        <f>VLOOKUP(Запрос1[[#This Row],[БИНКХ]],'[2]Группы компаний'!$A:$E,4,0)</f>
        <v>#N/A</v>
      </c>
      <c r="CB4591" t="e">
        <f>VLOOKUP(CA4591,$H:$I,2,0)</f>
        <v>#N/A</v>
      </c>
    </row>
    <row r="4592" spans="1:80" x14ac:dyDescent="0.3">
      <c r="A4592" t="s">
        <v>4110</v>
      </c>
      <c r="B4592" t="s">
        <v>4946</v>
      </c>
      <c r="C4592"/>
      <c r="D4592" t="s">
        <v>97</v>
      </c>
      <c r="E4592" t="s">
        <v>4987</v>
      </c>
      <c r="F4592" t="s">
        <v>4988</v>
      </c>
      <c r="G4592" t="s">
        <v>5181</v>
      </c>
      <c r="H4592" t="s">
        <v>12860</v>
      </c>
      <c r="I4592" t="s">
        <v>12861</v>
      </c>
      <c r="J4592" t="s">
        <v>12861</v>
      </c>
      <c r="K4592" t="s">
        <v>12860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 s="8"/>
      <c r="S4592" s="8"/>
      <c r="T4592" s="8"/>
      <c r="U4592" s="8"/>
      <c r="V4592" s="8"/>
      <c r="W4592" s="8">
        <v>185050</v>
      </c>
      <c r="X4592" s="8"/>
      <c r="Y4592" s="8"/>
      <c r="Z4592" s="8"/>
      <c r="AA4592" s="8"/>
      <c r="AB4592" s="8"/>
      <c r="AC4592" s="8">
        <v>185050</v>
      </c>
      <c r="AD4592"/>
      <c r="AE4592"/>
      <c r="AF4592"/>
      <c r="AG4592"/>
      <c r="AH4592"/>
      <c r="AI4592">
        <v>100</v>
      </c>
      <c r="AJ4592" s="8"/>
      <c r="AK4592" s="8"/>
      <c r="AL4592" s="8"/>
      <c r="AM4592" s="8"/>
      <c r="AN4592" s="8"/>
      <c r="AO4592" s="8">
        <v>185050</v>
      </c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8"/>
      <c r="BE4592" s="8"/>
      <c r="BF4592" s="8"/>
      <c r="BG4592" s="8"/>
      <c r="BH4592" s="8"/>
      <c r="BI4592" s="8"/>
      <c r="BJ4592" s="8"/>
      <c r="BK4592" s="8"/>
      <c r="BL4592"/>
      <c r="BM4592"/>
      <c r="BN4592" s="10">
        <v>0</v>
      </c>
      <c r="BO4592" s="10"/>
      <c r="BP4592" s="10"/>
      <c r="BQ4592" s="10"/>
      <c r="BR4592" s="10"/>
      <c r="BS4592" s="10"/>
      <c r="BT4592" s="10"/>
      <c r="BU4592" s="10"/>
      <c r="BV4592" s="1" t="str">
        <f>Запрос1[[#This Row],[Менеджер]]</f>
        <v>Кенжебеков Даулет Намазбекович</v>
      </c>
      <c r="BW4592" s="1" t="str">
        <f>Запрос1[[#This Row],[Дирекция]]</f>
        <v>Южная дирекция</v>
      </c>
      <c r="BX4592" s="1" t="str">
        <f t="shared" si="71"/>
        <v>КХ РЫНДА</v>
      </c>
      <c r="BY4592" s="1" t="str">
        <f t="shared" si="71"/>
        <v>761026401393</v>
      </c>
      <c r="CA4592" t="str">
        <f>Запрос1[[#This Row],[родитель]]</f>
        <v>КХ РЫНДА</v>
      </c>
      <c r="CB4592" t="str">
        <f>Запрос1[[#This Row],[БИНРодителя]]</f>
        <v>761026401393</v>
      </c>
    </row>
    <row r="4593" spans="1:80" x14ac:dyDescent="0.3">
      <c r="A4593" t="s">
        <v>4110</v>
      </c>
      <c r="B4593" t="s">
        <v>4946</v>
      </c>
      <c r="C4593"/>
      <c r="D4593" t="s">
        <v>97</v>
      </c>
      <c r="E4593" t="s">
        <v>131</v>
      </c>
      <c r="F4593" t="s">
        <v>132</v>
      </c>
      <c r="G4593"/>
      <c r="H4593" t="s">
        <v>5684</v>
      </c>
      <c r="I4593" t="s">
        <v>5685</v>
      </c>
      <c r="J4593" t="s">
        <v>5685</v>
      </c>
      <c r="K4593" t="s">
        <v>5684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 s="8"/>
      <c r="S4593" s="8"/>
      <c r="T4593" s="8"/>
      <c r="U4593" s="8"/>
      <c r="V4593" s="8"/>
      <c r="W4593" s="8">
        <v>4981658</v>
      </c>
      <c r="X4593" s="8"/>
      <c r="Y4593" s="8"/>
      <c r="Z4593" s="8"/>
      <c r="AA4593" s="8"/>
      <c r="AB4593" s="8"/>
      <c r="AC4593" s="8">
        <v>3857620.4</v>
      </c>
      <c r="AD4593"/>
      <c r="AE4593"/>
      <c r="AF4593"/>
      <c r="AG4593"/>
      <c r="AH4593"/>
      <c r="AI4593">
        <v>77.44</v>
      </c>
      <c r="AJ4593" s="8"/>
      <c r="AK4593" s="8"/>
      <c r="AL4593" s="8"/>
      <c r="AM4593" s="8"/>
      <c r="AN4593" s="8"/>
      <c r="AO4593" s="8">
        <v>4981658</v>
      </c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A4593" s="8"/>
      <c r="BB4593" s="8"/>
      <c r="BC4593" s="8"/>
      <c r="BD4593" s="8"/>
      <c r="BE4593" s="8"/>
      <c r="BF4593" s="8"/>
      <c r="BG4593" s="8"/>
      <c r="BH4593" s="8"/>
      <c r="BI4593" s="8"/>
      <c r="BJ4593" s="8"/>
      <c r="BK4593" s="8"/>
      <c r="BL4593"/>
      <c r="BM4593"/>
      <c r="BN4593" s="10">
        <v>0</v>
      </c>
      <c r="BO4593" s="10"/>
      <c r="BP4593" s="10"/>
      <c r="BQ4593" s="10"/>
      <c r="BR4593" s="10"/>
      <c r="BS4593" s="10"/>
      <c r="BT4593" s="10"/>
      <c r="BU4593" s="10"/>
      <c r="BV4593" s="1" t="str">
        <f>Запрос1[[#This Row],[Менеджер]]</f>
        <v>Кенжебеков Даулет Намазбекович</v>
      </c>
      <c r="BW4593" s="1" t="str">
        <f>Запрос1[[#This Row],[Дирекция]]</f>
        <v>Южная дирекция</v>
      </c>
      <c r="BX4593" s="1" t="str">
        <f t="shared" si="71"/>
        <v>ИП "Плодородие"</v>
      </c>
      <c r="BY4593" s="1" t="str">
        <f t="shared" si="71"/>
        <v>740630302332</v>
      </c>
      <c r="CA4593" t="str">
        <f>Запрос1[[#This Row],[родитель]]</f>
        <v>ИП "Плодородие"</v>
      </c>
      <c r="CB4593" t="str">
        <f>Запрос1[[#This Row],[БИНРодителя]]</f>
        <v>740630302332</v>
      </c>
    </row>
    <row r="4594" spans="1:80" x14ac:dyDescent="0.3">
      <c r="A4594" t="s">
        <v>4110</v>
      </c>
      <c r="B4594" t="s">
        <v>4946</v>
      </c>
      <c r="C4594"/>
      <c r="D4594" t="s">
        <v>97</v>
      </c>
      <c r="E4594" t="s">
        <v>4517</v>
      </c>
      <c r="F4594" t="s">
        <v>12862</v>
      </c>
      <c r="G4594" t="s">
        <v>12863</v>
      </c>
      <c r="H4594" t="s">
        <v>12864</v>
      </c>
      <c r="I4594" t="s">
        <v>12865</v>
      </c>
      <c r="J4594" t="s">
        <v>12865</v>
      </c>
      <c r="K4594" t="s">
        <v>12864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 s="8"/>
      <c r="S4594" s="8"/>
      <c r="T4594" s="8"/>
      <c r="U4594" s="8"/>
      <c r="V4594" s="8"/>
      <c r="W4594" s="8">
        <v>3225380</v>
      </c>
      <c r="X4594" s="8"/>
      <c r="Y4594" s="8"/>
      <c r="Z4594" s="8"/>
      <c r="AA4594" s="8"/>
      <c r="AB4594" s="8"/>
      <c r="AC4594" s="8">
        <v>3225380</v>
      </c>
      <c r="AD4594"/>
      <c r="AE4594"/>
      <c r="AF4594"/>
      <c r="AG4594"/>
      <c r="AH4594"/>
      <c r="AI4594">
        <v>100</v>
      </c>
      <c r="AJ4594" s="8"/>
      <c r="AK4594" s="8"/>
      <c r="AL4594" s="8"/>
      <c r="AM4594" s="8"/>
      <c r="AN4594" s="8"/>
      <c r="AO4594" s="8">
        <v>3225380</v>
      </c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8"/>
      <c r="BE4594" s="8"/>
      <c r="BF4594" s="8"/>
      <c r="BG4594" s="8"/>
      <c r="BH4594" s="8"/>
      <c r="BI4594" s="8"/>
      <c r="BJ4594" s="8"/>
      <c r="BK4594" s="8"/>
      <c r="BL4594"/>
      <c r="BM4594"/>
      <c r="BN4594" s="10">
        <v>0</v>
      </c>
      <c r="BO4594" s="10"/>
      <c r="BP4594" s="10"/>
      <c r="BQ4594" s="10"/>
      <c r="BR4594" s="10"/>
      <c r="BS4594" s="10"/>
      <c r="BT4594" s="10"/>
      <c r="BU4594" s="10"/>
      <c r="BV4594" s="1" t="str">
        <f>Запрос1[[#This Row],[Менеджер]]</f>
        <v>Кенжебеков Даулет Намазбекович</v>
      </c>
      <c r="BW4594" s="1" t="str">
        <f>Запрос1[[#This Row],[Дирекция]]</f>
        <v>Южная дирекция</v>
      </c>
      <c r="BX4594" s="1" t="str">
        <f t="shared" si="71"/>
        <v>ИП "Жиделі"</v>
      </c>
      <c r="BY4594" s="1" t="str">
        <f t="shared" si="71"/>
        <v>860512302008</v>
      </c>
      <c r="CA4594" t="str">
        <f>Запрос1[[#This Row],[родитель]]</f>
        <v>ИП "Жиделі"</v>
      </c>
      <c r="CB4594" t="str">
        <f>Запрос1[[#This Row],[БИНРодителя]]</f>
        <v>860512302008</v>
      </c>
    </row>
    <row r="4595" spans="1:80" x14ac:dyDescent="0.3">
      <c r="A4595" t="s">
        <v>4110</v>
      </c>
      <c r="B4595" t="s">
        <v>4946</v>
      </c>
      <c r="C4595"/>
      <c r="D4595" t="s">
        <v>97</v>
      </c>
      <c r="E4595" t="s">
        <v>4517</v>
      </c>
      <c r="F4595" t="s">
        <v>10530</v>
      </c>
      <c r="G4595" t="s">
        <v>10164</v>
      </c>
      <c r="H4595" t="s">
        <v>12866</v>
      </c>
      <c r="I4595" t="s">
        <v>12867</v>
      </c>
      <c r="J4595" t="s">
        <v>12867</v>
      </c>
      <c r="K4595" t="s">
        <v>12866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 s="8"/>
      <c r="S4595" s="8"/>
      <c r="T4595" s="8"/>
      <c r="U4595" s="8"/>
      <c r="V4595" s="8"/>
      <c r="W4595" s="8">
        <v>1049620</v>
      </c>
      <c r="X4595" s="8"/>
      <c r="Y4595" s="8"/>
      <c r="Z4595" s="8"/>
      <c r="AA4595" s="8"/>
      <c r="AB4595" s="8"/>
      <c r="AC4595" s="8">
        <v>1049620</v>
      </c>
      <c r="AD4595"/>
      <c r="AE4595"/>
      <c r="AF4595"/>
      <c r="AG4595"/>
      <c r="AH4595"/>
      <c r="AI4595">
        <v>100</v>
      </c>
      <c r="AJ4595" s="8"/>
      <c r="AK4595" s="8"/>
      <c r="AL4595" s="8"/>
      <c r="AM4595" s="8"/>
      <c r="AN4595" s="8"/>
      <c r="AO4595" s="8">
        <v>1049620</v>
      </c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A4595" s="8"/>
      <c r="BB4595" s="8"/>
      <c r="BC4595" s="8"/>
      <c r="BD4595" s="8"/>
      <c r="BE4595" s="8"/>
      <c r="BF4595" s="8"/>
      <c r="BG4595" s="8"/>
      <c r="BH4595" s="8"/>
      <c r="BI4595" s="8"/>
      <c r="BJ4595" s="8"/>
      <c r="BK4595" s="8"/>
      <c r="BL4595"/>
      <c r="BM4595"/>
      <c r="BN4595" s="10">
        <v>0</v>
      </c>
      <c r="BO4595" s="10"/>
      <c r="BP4595" s="10"/>
      <c r="BQ4595" s="10"/>
      <c r="BR4595" s="10"/>
      <c r="BS4595" s="10"/>
      <c r="BT4595" s="10"/>
      <c r="BU4595" s="10"/>
      <c r="BV4595" s="1" t="str">
        <f>Запрос1[[#This Row],[Менеджер]]</f>
        <v>Кенжебеков Даулет Намазбекович</v>
      </c>
      <c r="BW4595" s="1" t="str">
        <f>Запрос1[[#This Row],[Дирекция]]</f>
        <v>Южная дирекция</v>
      </c>
      <c r="BX4595" s="1" t="str">
        <f t="shared" si="71"/>
        <v>КХ АҚ ДАЛА</v>
      </c>
      <c r="BY4595" s="1" t="str">
        <f t="shared" si="71"/>
        <v>650320301508</v>
      </c>
      <c r="CA4595" t="str">
        <f>Запрос1[[#This Row],[КХ]]</f>
        <v>КХ АҚ ДАЛА</v>
      </c>
      <c r="CB4595" t="str">
        <f>Запрос1[[#This Row],[БИНКХ]]</f>
        <v>650320301508</v>
      </c>
    </row>
    <row r="4596" spans="1:80" x14ac:dyDescent="0.3">
      <c r="A4596" t="s">
        <v>4110</v>
      </c>
      <c r="B4596" t="s">
        <v>4946</v>
      </c>
      <c r="C4596" t="s">
        <v>11496</v>
      </c>
      <c r="D4596" t="s">
        <v>395</v>
      </c>
      <c r="E4596" t="s">
        <v>1597</v>
      </c>
      <c r="F4596" t="s">
        <v>1825</v>
      </c>
      <c r="G4596" t="s">
        <v>2680</v>
      </c>
      <c r="H4596" t="s">
        <v>11624</v>
      </c>
      <c r="I4596" t="s">
        <v>11625</v>
      </c>
      <c r="J4596" t="s">
        <v>11625</v>
      </c>
      <c r="K4596" t="s">
        <v>11624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 s="8"/>
      <c r="S4596" s="8"/>
      <c r="T4596" s="8"/>
      <c r="U4596" s="8"/>
      <c r="V4596" s="8"/>
      <c r="W4596" s="8">
        <v>122400</v>
      </c>
      <c r="X4596" s="8"/>
      <c r="Y4596" s="8"/>
      <c r="Z4596" s="8"/>
      <c r="AA4596" s="8"/>
      <c r="AB4596" s="8"/>
      <c r="AC4596" s="8">
        <v>122400</v>
      </c>
      <c r="AD4596"/>
      <c r="AE4596"/>
      <c r="AF4596"/>
      <c r="AG4596"/>
      <c r="AH4596"/>
      <c r="AI4596">
        <v>100</v>
      </c>
      <c r="AJ4596" s="8"/>
      <c r="AK4596" s="8"/>
      <c r="AL4596" s="8"/>
      <c r="AM4596" s="8"/>
      <c r="AN4596" s="8"/>
      <c r="AO4596" s="8">
        <v>122400</v>
      </c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8"/>
      <c r="BE4596" s="8"/>
      <c r="BF4596" s="8"/>
      <c r="BG4596" s="8"/>
      <c r="BH4596" s="8"/>
      <c r="BI4596" s="8"/>
      <c r="BJ4596" s="8"/>
      <c r="BK4596" s="8"/>
      <c r="BL4596"/>
      <c r="BM4596"/>
      <c r="BN4596" s="10">
        <v>0</v>
      </c>
      <c r="BO4596" s="10"/>
      <c r="BP4596" s="10"/>
      <c r="BQ4596" s="10"/>
      <c r="BR4596" s="10"/>
      <c r="BS4596" s="10"/>
      <c r="BT4596" s="10"/>
      <c r="BU4596" s="10"/>
      <c r="BV4596" s="1" t="str">
        <f>Запрос1[[#This Row],[Менеджер]]</f>
        <v>Кенжебеков Даулет Намазбекович</v>
      </c>
      <c r="BW4596" s="1" t="str">
        <f>Запрос1[[#This Row],[Дирекция]]</f>
        <v>Южная дирекция</v>
      </c>
      <c r="BX4596" s="1" t="str">
        <f t="shared" si="71"/>
        <v>ТОО "WHITE HILL GENETICS"</v>
      </c>
      <c r="BY4596" s="1" t="str">
        <f t="shared" si="71"/>
        <v>190440020194</v>
      </c>
      <c r="CA4596" t="str">
        <f>Запрос1[[#This Row],[родитель]]</f>
        <v>ТОО "WHITE HILL GENETICS"</v>
      </c>
      <c r="CB4596" t="str">
        <f>Запрос1[[#This Row],[БИНРодителя]]</f>
        <v>190440020194</v>
      </c>
    </row>
    <row r="4597" spans="1:80" x14ac:dyDescent="0.3">
      <c r="A4597" t="s">
        <v>4110</v>
      </c>
      <c r="B4597" t="s">
        <v>4946</v>
      </c>
      <c r="C4597" t="s">
        <v>79</v>
      </c>
      <c r="D4597" t="s">
        <v>870</v>
      </c>
      <c r="E4597" t="s">
        <v>2906</v>
      </c>
      <c r="F4597" t="s">
        <v>2907</v>
      </c>
      <c r="G4597" t="s">
        <v>2908</v>
      </c>
      <c r="H4597" t="s">
        <v>4387</v>
      </c>
      <c r="I4597" t="s">
        <v>4388</v>
      </c>
      <c r="J4597" t="s">
        <v>4388</v>
      </c>
      <c r="K4597" t="s">
        <v>4387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 s="8"/>
      <c r="S4597" s="8"/>
      <c r="T4597" s="8"/>
      <c r="U4597" s="8"/>
      <c r="V4597" s="8"/>
      <c r="W4597" s="8">
        <v>2661670</v>
      </c>
      <c r="X4597" s="8"/>
      <c r="Y4597" s="8"/>
      <c r="Z4597" s="8"/>
      <c r="AA4597" s="8"/>
      <c r="AB4597" s="8"/>
      <c r="AC4597" s="8">
        <v>2661670</v>
      </c>
      <c r="AD4597"/>
      <c r="AE4597"/>
      <c r="AF4597"/>
      <c r="AG4597"/>
      <c r="AH4597"/>
      <c r="AI4597">
        <v>100</v>
      </c>
      <c r="AJ4597" s="8"/>
      <c r="AK4597" s="8"/>
      <c r="AL4597" s="8"/>
      <c r="AM4597" s="8"/>
      <c r="AN4597" s="8"/>
      <c r="AO4597" s="8">
        <v>2661670</v>
      </c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A4597" s="8"/>
      <c r="BB4597" s="8"/>
      <c r="BC4597" s="8"/>
      <c r="BD4597" s="8"/>
      <c r="BE4597" s="8"/>
      <c r="BF4597" s="8"/>
      <c r="BG4597" s="8"/>
      <c r="BH4597" s="8"/>
      <c r="BI4597" s="8"/>
      <c r="BJ4597" s="8"/>
      <c r="BK4597" s="8"/>
      <c r="BL4597"/>
      <c r="BM4597"/>
      <c r="BN4597" s="10">
        <v>0</v>
      </c>
      <c r="BO4597" s="10"/>
      <c r="BP4597" s="10"/>
      <c r="BQ4597" s="10"/>
      <c r="BR4597" s="10"/>
      <c r="BS4597" s="10"/>
      <c r="BT4597" s="10"/>
      <c r="BU4597" s="10"/>
      <c r="BV4597" s="1" t="str">
        <f>Запрос1[[#This Row],[Менеджер]]</f>
        <v>Кенжебеков Даулет Намазбекович</v>
      </c>
      <c r="BW4597" s="1" t="str">
        <f>Запрос1[[#This Row],[Дирекция]]</f>
        <v>Южная дирекция</v>
      </c>
      <c r="BX4597" s="1" t="str">
        <f t="shared" si="71"/>
        <v>ТОО "Агро-Строй-МСК"</v>
      </c>
      <c r="BY4597" s="1" t="str">
        <f t="shared" si="71"/>
        <v>121040004118</v>
      </c>
      <c r="CA4597" t="str">
        <f>Запрос1[[#This Row],[родитель]]</f>
        <v>ТОО "Агро-Строй-МСК"</v>
      </c>
      <c r="CB4597" t="str">
        <f>Запрос1[[#This Row],[БИНРодителя]]</f>
        <v>121040004118</v>
      </c>
    </row>
    <row r="4598" spans="1:80" x14ac:dyDescent="0.3">
      <c r="A4598" t="s">
        <v>4110</v>
      </c>
      <c r="B4598" t="s">
        <v>4946</v>
      </c>
      <c r="C4598" t="s">
        <v>4423</v>
      </c>
      <c r="D4598" t="s">
        <v>870</v>
      </c>
      <c r="E4598" t="s">
        <v>871</v>
      </c>
      <c r="F4598" t="s">
        <v>4955</v>
      </c>
      <c r="G4598" t="s">
        <v>4956</v>
      </c>
      <c r="H4598" t="s">
        <v>5686</v>
      </c>
      <c r="I4598" t="s">
        <v>5687</v>
      </c>
      <c r="J4598" t="s">
        <v>5687</v>
      </c>
      <c r="K4598" t="s">
        <v>5686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 s="8"/>
      <c r="S4598" s="8"/>
      <c r="T4598" s="8"/>
      <c r="U4598" s="8"/>
      <c r="V4598" s="8"/>
      <c r="W4598" s="8">
        <v>13780000</v>
      </c>
      <c r="X4598" s="8"/>
      <c r="Y4598" s="8"/>
      <c r="Z4598" s="8"/>
      <c r="AA4598" s="8"/>
      <c r="AB4598" s="8"/>
      <c r="AC4598" s="8">
        <v>13780000</v>
      </c>
      <c r="AD4598"/>
      <c r="AE4598"/>
      <c r="AF4598"/>
      <c r="AG4598"/>
      <c r="AH4598"/>
      <c r="AI4598">
        <v>100</v>
      </c>
      <c r="AJ4598" s="8"/>
      <c r="AK4598" s="8"/>
      <c r="AL4598" s="8"/>
      <c r="AM4598" s="8"/>
      <c r="AN4598" s="8"/>
      <c r="AO4598" s="8">
        <v>13780000</v>
      </c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8"/>
      <c r="BE4598" s="8"/>
      <c r="BF4598" s="8"/>
      <c r="BG4598" s="8"/>
      <c r="BH4598" s="8"/>
      <c r="BI4598" s="8"/>
      <c r="BJ4598" s="8"/>
      <c r="BK4598" s="8"/>
      <c r="BL4598"/>
      <c r="BM4598"/>
      <c r="BN4598" s="10">
        <v>1</v>
      </c>
      <c r="BO4598" s="10">
        <v>14960000</v>
      </c>
      <c r="BP4598" s="10">
        <v>14960000</v>
      </c>
      <c r="BQ4598" s="10">
        <v>100</v>
      </c>
      <c r="BR4598" s="10">
        <v>14960000</v>
      </c>
      <c r="BS4598" s="10"/>
      <c r="BT4598" s="10"/>
      <c r="BU4598" s="10"/>
      <c r="BV4598" s="1" t="str">
        <f>Запрос1[[#This Row],[Менеджер]]</f>
        <v>Кенжебеков Даулет Намазбекович</v>
      </c>
      <c r="BW4598" s="1" t="str">
        <f>Запрос1[[#This Row],[Дирекция]]</f>
        <v>Южная дирекция</v>
      </c>
      <c r="BX4598" s="1" t="str">
        <f t="shared" si="71"/>
        <v>ТОО "ЯРЛ"</v>
      </c>
      <c r="BY4598" s="1" t="str">
        <f t="shared" si="71"/>
        <v>020640005625</v>
      </c>
      <c r="CA4598" t="str">
        <f>Запрос1[[#This Row],[родитель]]</f>
        <v>ТОО "ЯРЛ"</v>
      </c>
      <c r="CB4598" t="str">
        <f>Запрос1[[#This Row],[БИНРодителя]]</f>
        <v>020640005625</v>
      </c>
    </row>
    <row r="4599" spans="1:80" x14ac:dyDescent="0.3">
      <c r="A4599" t="s">
        <v>4110</v>
      </c>
      <c r="B4599" t="s">
        <v>4946</v>
      </c>
      <c r="C4599" t="s">
        <v>130</v>
      </c>
      <c r="D4599" t="s">
        <v>82</v>
      </c>
      <c r="E4599"/>
      <c r="F4599" t="s">
        <v>94</v>
      </c>
      <c r="G4599"/>
      <c r="H4599" t="s">
        <v>12868</v>
      </c>
      <c r="I4599" t="s">
        <v>12869</v>
      </c>
      <c r="J4599" t="s">
        <v>12869</v>
      </c>
      <c r="K4599" t="s">
        <v>12868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 s="8"/>
      <c r="S4599" s="8"/>
      <c r="T4599" s="8"/>
      <c r="U4599" s="8"/>
      <c r="V4599" s="8"/>
      <c r="W4599" s="8">
        <v>8708000</v>
      </c>
      <c r="X4599" s="8"/>
      <c r="Y4599" s="8"/>
      <c r="Z4599" s="8"/>
      <c r="AA4599" s="8"/>
      <c r="AB4599" s="8"/>
      <c r="AC4599" s="8">
        <v>6077000</v>
      </c>
      <c r="AD4599"/>
      <c r="AE4599"/>
      <c r="AF4599"/>
      <c r="AG4599"/>
      <c r="AH4599"/>
      <c r="AI4599">
        <v>69.790000000000006</v>
      </c>
      <c r="AJ4599" s="8"/>
      <c r="AK4599" s="8"/>
      <c r="AL4599" s="8"/>
      <c r="AM4599" s="8"/>
      <c r="AN4599" s="8"/>
      <c r="AO4599" s="8">
        <v>8708000</v>
      </c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A4599" s="8"/>
      <c r="BB4599" s="8"/>
      <c r="BC4599" s="8"/>
      <c r="BD4599" s="8"/>
      <c r="BE4599" s="8"/>
      <c r="BF4599" s="8"/>
      <c r="BG4599" s="8"/>
      <c r="BH4599" s="8"/>
      <c r="BI4599" s="8"/>
      <c r="BJ4599" s="8"/>
      <c r="BK4599" s="8"/>
      <c r="BL4599"/>
      <c r="BM4599"/>
      <c r="BN4599" s="10">
        <v>0</v>
      </c>
      <c r="BO4599" s="10"/>
      <c r="BP4599" s="10"/>
      <c r="BQ4599" s="10"/>
      <c r="BR4599" s="10"/>
      <c r="BS4599" s="10"/>
      <c r="BT4599" s="10"/>
      <c r="BU4599" s="10"/>
      <c r="BV4599" s="1" t="str">
        <f>Запрос1[[#This Row],[Менеджер]]</f>
        <v>Кенжебеков Даулет Намазбекович</v>
      </c>
      <c r="BW4599" s="1" t="str">
        <f>Запрос1[[#This Row],[Дирекция]]</f>
        <v>Южная дирекция</v>
      </c>
      <c r="BX4599" s="1" t="str">
        <f t="shared" si="71"/>
        <v>ТОО "ТРАНС-ИНВЕСТ-АБ"</v>
      </c>
      <c r="BY4599" s="1" t="str">
        <f t="shared" si="71"/>
        <v>000740002299</v>
      </c>
      <c r="CA4599" t="str">
        <f>Запрос1[[#This Row],[родитель]]</f>
        <v>ТОО "ТРАНС-ИНВЕСТ-АБ"</v>
      </c>
      <c r="CB4599" t="str">
        <f>Запрос1[[#This Row],[БИНРодителя]]</f>
        <v>000740002299</v>
      </c>
    </row>
    <row r="4600" spans="1:80" x14ac:dyDescent="0.3">
      <c r="A4600" t="s">
        <v>3658</v>
      </c>
      <c r="B4600" t="s">
        <v>3849</v>
      </c>
      <c r="C4600" t="s">
        <v>884</v>
      </c>
      <c r="D4600" t="s">
        <v>1556</v>
      </c>
      <c r="E4600" t="s">
        <v>337</v>
      </c>
      <c r="F4600" t="s">
        <v>9305</v>
      </c>
      <c r="G4600" t="s">
        <v>9306</v>
      </c>
      <c r="H4600" t="s">
        <v>9311</v>
      </c>
      <c r="I4600" t="s">
        <v>9312</v>
      </c>
      <c r="J4600" t="s">
        <v>9312</v>
      </c>
      <c r="K4600" t="s">
        <v>9311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 s="8"/>
      <c r="S4600" s="8">
        <v>265500</v>
      </c>
      <c r="T4600" s="8"/>
      <c r="U4600" s="8"/>
      <c r="V4600" s="8"/>
      <c r="W4600" s="8"/>
      <c r="X4600" s="8"/>
      <c r="Y4600" s="8">
        <v>265500</v>
      </c>
      <c r="Z4600" s="8"/>
      <c r="AA4600" s="8"/>
      <c r="AB4600" s="8"/>
      <c r="AC4600" s="8"/>
      <c r="AD4600"/>
      <c r="AE4600">
        <v>100</v>
      </c>
      <c r="AF4600"/>
      <c r="AG4600"/>
      <c r="AH4600"/>
      <c r="AI4600"/>
      <c r="AJ4600" s="8"/>
      <c r="AK4600" s="8">
        <v>265500</v>
      </c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8"/>
      <c r="BE4600" s="8"/>
      <c r="BF4600" s="8"/>
      <c r="BG4600" s="8"/>
      <c r="BH4600" s="8"/>
      <c r="BI4600" s="8"/>
      <c r="BJ4600" s="8"/>
      <c r="BK4600" s="8"/>
      <c r="BL4600"/>
      <c r="BM4600"/>
      <c r="BN4600" s="10">
        <v>0</v>
      </c>
      <c r="BO4600" s="10"/>
      <c r="BP4600" s="10"/>
      <c r="BQ4600" s="10"/>
      <c r="BR4600" s="10"/>
      <c r="BS4600" s="10"/>
      <c r="BT4600" s="10"/>
      <c r="BU4600" s="10"/>
      <c r="BV4600" s="1" t="str">
        <f>Запрос1[[#This Row],[Менеджер]]</f>
        <v>Потупаленко Виктор</v>
      </c>
      <c r="BW4600" s="1" t="str">
        <f>Запрос1[[#This Row],[Дирекция]]</f>
        <v>Центральная дирекция</v>
      </c>
      <c r="BX4600" s="1" t="str">
        <f t="shared" si="71"/>
        <v>ТОО "Жартас 17"</v>
      </c>
      <c r="BY4600" s="1" t="str">
        <f t="shared" si="71"/>
        <v>171140037820</v>
      </c>
      <c r="CA4600" t="str">
        <f>Запрос1[[#This Row],[родитель]]</f>
        <v>ТОО "Жартас 17"</v>
      </c>
      <c r="CB4600" t="str">
        <f>Запрос1[[#This Row],[БИНРодителя]]</f>
        <v>171140037820</v>
      </c>
    </row>
    <row r="4601" spans="1:80" x14ac:dyDescent="0.3">
      <c r="A4601" t="s">
        <v>3658</v>
      </c>
      <c r="B4601" t="s">
        <v>3849</v>
      </c>
      <c r="C4601" t="s">
        <v>884</v>
      </c>
      <c r="D4601" t="s">
        <v>1556</v>
      </c>
      <c r="E4601" t="s">
        <v>337</v>
      </c>
      <c r="F4601" t="s">
        <v>9305</v>
      </c>
      <c r="G4601" t="s">
        <v>9306</v>
      </c>
      <c r="H4601" t="s">
        <v>9313</v>
      </c>
      <c r="I4601" t="s">
        <v>9314</v>
      </c>
      <c r="J4601" t="s">
        <v>9314</v>
      </c>
      <c r="K4601" t="s">
        <v>9313</v>
      </c>
      <c r="L4601">
        <v>0</v>
      </c>
      <c r="M4601">
        <v>0</v>
      </c>
      <c r="N4601">
        <v>0</v>
      </c>
      <c r="O4601">
        <v>1</v>
      </c>
      <c r="P4601">
        <v>1</v>
      </c>
      <c r="Q4601">
        <v>1</v>
      </c>
      <c r="R4601" s="8"/>
      <c r="S4601" s="8"/>
      <c r="T4601" s="8"/>
      <c r="U4601" s="8">
        <v>527000</v>
      </c>
      <c r="V4601" s="8">
        <v>440000</v>
      </c>
      <c r="W4601" s="8">
        <v>62703740</v>
      </c>
      <c r="X4601" s="8"/>
      <c r="Y4601" s="8"/>
      <c r="Z4601" s="8"/>
      <c r="AA4601" s="8">
        <v>527000</v>
      </c>
      <c r="AB4601" s="8">
        <v>440000</v>
      </c>
      <c r="AC4601" s="8">
        <v>33130135</v>
      </c>
      <c r="AD4601"/>
      <c r="AE4601"/>
      <c r="AF4601"/>
      <c r="AG4601">
        <v>100</v>
      </c>
      <c r="AH4601">
        <v>100</v>
      </c>
      <c r="AI4601">
        <v>52.84</v>
      </c>
      <c r="AJ4601" s="8"/>
      <c r="AK4601" s="8"/>
      <c r="AL4601" s="8"/>
      <c r="AM4601" s="8">
        <v>527000</v>
      </c>
      <c r="AN4601" s="8">
        <v>440000</v>
      </c>
      <c r="AO4601" s="8">
        <v>62703740</v>
      </c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A4601" s="8"/>
      <c r="BB4601" s="8"/>
      <c r="BC4601" s="8"/>
      <c r="BD4601" s="8"/>
      <c r="BE4601" s="8"/>
      <c r="BF4601" s="8"/>
      <c r="BG4601" s="8"/>
      <c r="BH4601" s="8">
        <v>38328380</v>
      </c>
      <c r="BI4601" s="8">
        <v>11390000</v>
      </c>
      <c r="BJ4601" s="8"/>
      <c r="BK4601" s="8"/>
      <c r="BL4601">
        <v>0</v>
      </c>
      <c r="BM4601">
        <v>0</v>
      </c>
      <c r="BN4601" s="10">
        <v>0</v>
      </c>
      <c r="BO4601" s="10"/>
      <c r="BP4601" s="10"/>
      <c r="BQ4601" s="10"/>
      <c r="BR4601" s="10"/>
      <c r="BS4601" s="10"/>
      <c r="BT4601" s="10"/>
      <c r="BU4601" s="10"/>
      <c r="BV4601" s="1" t="str">
        <f>Запрос1[[#This Row],[Менеджер]]</f>
        <v>Потупаленко Виктор</v>
      </c>
      <c r="BW4601" s="1" t="str">
        <f>Запрос1[[#This Row],[Дирекция]]</f>
        <v>Центральная дирекция</v>
      </c>
      <c r="BX4601" s="1" t="str">
        <f t="shared" si="71"/>
        <v>ФХ "Поливное"</v>
      </c>
      <c r="BY4601" s="1" t="str">
        <f t="shared" si="71"/>
        <v>680708302045</v>
      </c>
      <c r="CA4601" t="str">
        <f>Запрос1[[#This Row],[родитель]]</f>
        <v>ФХ "Поливное"</v>
      </c>
      <c r="CB4601" t="str">
        <f>Запрос1[[#This Row],[БИНРодителя]]</f>
        <v>680708302045</v>
      </c>
    </row>
    <row r="4602" spans="1:80" x14ac:dyDescent="0.3">
      <c r="A4602" t="s">
        <v>3658</v>
      </c>
      <c r="B4602" t="s">
        <v>3849</v>
      </c>
      <c r="C4602" t="s">
        <v>884</v>
      </c>
      <c r="D4602" t="s">
        <v>1556</v>
      </c>
      <c r="E4602" t="s">
        <v>337</v>
      </c>
      <c r="F4602" t="s">
        <v>2221</v>
      </c>
      <c r="G4602" t="s">
        <v>9306</v>
      </c>
      <c r="H4602" t="s">
        <v>9328</v>
      </c>
      <c r="I4602" t="s">
        <v>9329</v>
      </c>
      <c r="J4602" t="s">
        <v>9329</v>
      </c>
      <c r="K4602" t="s">
        <v>9328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 s="8"/>
      <c r="S4602" s="8"/>
      <c r="T4602" s="8"/>
      <c r="U4602" s="8"/>
      <c r="V4602" s="8">
        <v>7894900</v>
      </c>
      <c r="W4602" s="8"/>
      <c r="X4602" s="8"/>
      <c r="Y4602" s="8"/>
      <c r="Z4602" s="8"/>
      <c r="AA4602" s="8"/>
      <c r="AB4602" s="8">
        <v>3947450</v>
      </c>
      <c r="AC4602" s="8"/>
      <c r="AD4602"/>
      <c r="AE4602"/>
      <c r="AF4602"/>
      <c r="AG4602"/>
      <c r="AH4602">
        <v>50</v>
      </c>
      <c r="AI4602"/>
      <c r="AJ4602" s="8"/>
      <c r="AK4602" s="8"/>
      <c r="AL4602" s="8"/>
      <c r="AM4602" s="8"/>
      <c r="AN4602" s="8">
        <v>7894900</v>
      </c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8"/>
      <c r="BE4602" s="8"/>
      <c r="BF4602" s="8"/>
      <c r="BG4602" s="8"/>
      <c r="BH4602" s="8"/>
      <c r="BI4602" s="8"/>
      <c r="BJ4602" s="8"/>
      <c r="BK4602" s="8"/>
      <c r="BL4602"/>
      <c r="BM4602"/>
      <c r="BN4602" s="10">
        <v>0</v>
      </c>
      <c r="BO4602" s="10"/>
      <c r="BP4602" s="10"/>
      <c r="BQ4602" s="10"/>
      <c r="BR4602" s="10"/>
      <c r="BS4602" s="10"/>
      <c r="BT4602" s="10"/>
      <c r="BU4602" s="10"/>
      <c r="BV4602" s="1" t="str">
        <f>Запрос1[[#This Row],[Менеджер]]</f>
        <v>Потупаленко Виктор</v>
      </c>
      <c r="BW4602" s="1" t="str">
        <f>Запрос1[[#This Row],[Дирекция]]</f>
        <v>Центральная дирекция</v>
      </c>
      <c r="BX4602" s="1" t="str">
        <f t="shared" si="71"/>
        <v>ФХ "Тлеуленов"</v>
      </c>
      <c r="BY4602" s="1" t="str">
        <f t="shared" si="71"/>
        <v>191164028797</v>
      </c>
      <c r="CA4602" t="str">
        <f>Запрос1[[#This Row],[родитель]]</f>
        <v>ФХ "Тлеуленов"</v>
      </c>
      <c r="CB4602" t="str">
        <f>Запрос1[[#This Row],[БИНРодителя]]</f>
        <v>191164028797</v>
      </c>
    </row>
    <row r="4603" spans="1:80" x14ac:dyDescent="0.3">
      <c r="A4603" t="s">
        <v>3658</v>
      </c>
      <c r="B4603" t="s">
        <v>3849</v>
      </c>
      <c r="C4603" t="s">
        <v>884</v>
      </c>
      <c r="D4603" t="s">
        <v>1556</v>
      </c>
      <c r="E4603" t="s">
        <v>337</v>
      </c>
      <c r="F4603" t="s">
        <v>2221</v>
      </c>
      <c r="G4603" t="s">
        <v>2222</v>
      </c>
      <c r="H4603" t="s">
        <v>8419</v>
      </c>
      <c r="I4603" t="s">
        <v>8420</v>
      </c>
      <c r="J4603" t="s">
        <v>12303</v>
      </c>
      <c r="K4603" t="s">
        <v>2981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 s="8"/>
      <c r="S4603" s="8"/>
      <c r="T4603" s="8"/>
      <c r="U4603" s="8"/>
      <c r="V4603" s="8"/>
      <c r="W4603" s="8">
        <v>27020000</v>
      </c>
      <c r="X4603" s="8"/>
      <c r="Y4603" s="8"/>
      <c r="Z4603" s="8"/>
      <c r="AA4603" s="8"/>
      <c r="AB4603" s="8"/>
      <c r="AC4603" s="8">
        <v>8106000</v>
      </c>
      <c r="AD4603"/>
      <c r="AE4603"/>
      <c r="AF4603"/>
      <c r="AG4603"/>
      <c r="AH4603"/>
      <c r="AI4603">
        <v>30</v>
      </c>
      <c r="AJ4603" s="8"/>
      <c r="AK4603" s="8"/>
      <c r="AL4603" s="8"/>
      <c r="AM4603" s="8"/>
      <c r="AN4603" s="8"/>
      <c r="AO4603" s="8">
        <v>27020000</v>
      </c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A4603" s="8"/>
      <c r="BB4603" s="8"/>
      <c r="BC4603" s="8"/>
      <c r="BD4603" s="8"/>
      <c r="BE4603" s="8"/>
      <c r="BF4603" s="8"/>
      <c r="BG4603" s="8"/>
      <c r="BH4603" s="8"/>
      <c r="BI4603" s="8"/>
      <c r="BJ4603" s="8"/>
      <c r="BK4603" s="8"/>
      <c r="BL4603"/>
      <c r="BM4603"/>
      <c r="BN4603" s="10">
        <v>0</v>
      </c>
      <c r="BO4603" s="10"/>
      <c r="BP4603" s="10"/>
      <c r="BQ4603" s="10"/>
      <c r="BR4603" s="10"/>
      <c r="BS4603" s="10"/>
      <c r="BT4603" s="10"/>
      <c r="BU4603" s="10"/>
      <c r="BV4603" s="1" t="str">
        <f>Запрос1[[#This Row],[Менеджер]]</f>
        <v>Потупаленко Виктор</v>
      </c>
      <c r="BW4603" s="1" t="str">
        <f>Запрос1[[#This Row],[Дирекция]]</f>
        <v>Центральная дирекция</v>
      </c>
      <c r="BX4603" s="1" t="str">
        <f t="shared" si="71"/>
        <v>КХ "Галина"</v>
      </c>
      <c r="BY4603" s="1" t="str">
        <f t="shared" si="71"/>
        <v>610404400189</v>
      </c>
      <c r="CA4603" t="str">
        <f>Запрос1[[#This Row],[родитель]]</f>
        <v>КХ "Галина"</v>
      </c>
      <c r="CB4603" t="str">
        <f>Запрос1[[#This Row],[БИНРодителя]]</f>
        <v>610404400189</v>
      </c>
    </row>
    <row r="4604" spans="1:80" x14ac:dyDescent="0.3">
      <c r="A4604" t="s">
        <v>3658</v>
      </c>
      <c r="B4604" t="s">
        <v>3849</v>
      </c>
      <c r="C4604" t="s">
        <v>884</v>
      </c>
      <c r="D4604" t="s">
        <v>1556</v>
      </c>
      <c r="E4604" t="s">
        <v>3892</v>
      </c>
      <c r="F4604" t="s">
        <v>9330</v>
      </c>
      <c r="G4604" t="s">
        <v>9331</v>
      </c>
      <c r="H4604" t="s">
        <v>9332</v>
      </c>
      <c r="I4604" t="s">
        <v>9333</v>
      </c>
      <c r="J4604" t="s">
        <v>9333</v>
      </c>
      <c r="K4604" t="s">
        <v>9332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</v>
      </c>
      <c r="R4604" s="8"/>
      <c r="S4604" s="8"/>
      <c r="T4604" s="8"/>
      <c r="U4604" s="8"/>
      <c r="V4604" s="8">
        <v>5177000</v>
      </c>
      <c r="W4604" s="8">
        <v>7450256</v>
      </c>
      <c r="X4604" s="8"/>
      <c r="Y4604" s="8"/>
      <c r="Z4604" s="8"/>
      <c r="AA4604" s="8"/>
      <c r="AB4604" s="8">
        <v>1784100</v>
      </c>
      <c r="AC4604" s="8">
        <v>2264826.7999999998</v>
      </c>
      <c r="AD4604"/>
      <c r="AE4604"/>
      <c r="AF4604"/>
      <c r="AG4604"/>
      <c r="AH4604">
        <v>34.46</v>
      </c>
      <c r="AI4604">
        <v>30.4</v>
      </c>
      <c r="AJ4604" s="8"/>
      <c r="AK4604" s="8"/>
      <c r="AL4604" s="8"/>
      <c r="AM4604" s="8"/>
      <c r="AN4604" s="8">
        <v>5177000</v>
      </c>
      <c r="AO4604" s="8">
        <v>7450256</v>
      </c>
      <c r="AP4604" s="8"/>
      <c r="AQ4604" s="8"/>
      <c r="AR4604" s="8"/>
      <c r="AS4604" s="8"/>
      <c r="AT4604" s="8">
        <v>400000</v>
      </c>
      <c r="AU4604" s="8"/>
      <c r="AV4604" s="8"/>
      <c r="AW4604" s="8"/>
      <c r="AX4604" s="8"/>
      <c r="AY4604" s="8"/>
      <c r="AZ4604" s="8">
        <v>400000</v>
      </c>
      <c r="BA4604" s="8"/>
      <c r="BB4604" s="8"/>
      <c r="BC4604" s="8"/>
      <c r="BD4604" s="8"/>
      <c r="BE4604" s="8"/>
      <c r="BF4604" s="8">
        <v>400000</v>
      </c>
      <c r="BG4604" s="8"/>
      <c r="BH4604" s="8"/>
      <c r="BI4604" s="8">
        <v>8860000</v>
      </c>
      <c r="BJ4604" s="8"/>
      <c r="BK4604" s="8"/>
      <c r="BL4604"/>
      <c r="BM4604">
        <v>0</v>
      </c>
      <c r="BN4604" s="10">
        <v>0</v>
      </c>
      <c r="BO4604" s="10"/>
      <c r="BP4604" s="10"/>
      <c r="BQ4604" s="10"/>
      <c r="BR4604" s="10"/>
      <c r="BS4604" s="10"/>
      <c r="BT4604" s="10"/>
      <c r="BU4604" s="10"/>
      <c r="BV4604" s="1" t="str">
        <f>Запрос1[[#This Row],[Менеджер]]</f>
        <v>Потупаленко Виктор</v>
      </c>
      <c r="BW4604" s="1" t="str">
        <f>Запрос1[[#This Row],[Дирекция]]</f>
        <v>Центральная дирекция</v>
      </c>
      <c r="BX4604" s="1" t="str">
        <f t="shared" si="71"/>
        <v>КХ "Куаныш"</v>
      </c>
      <c r="BY4604" s="1" t="str">
        <f t="shared" si="71"/>
        <v>870508350503</v>
      </c>
      <c r="CA4604" t="str">
        <f>Запрос1[[#This Row],[КХ]]</f>
        <v>КХ "Куаныш"</v>
      </c>
      <c r="CB4604" t="str">
        <f>Запрос1[[#This Row],[БИНКХ]]</f>
        <v>870508350503</v>
      </c>
    </row>
    <row r="4605" spans="1:80" x14ac:dyDescent="0.3">
      <c r="A4605" t="s">
        <v>3658</v>
      </c>
      <c r="B4605" t="s">
        <v>3849</v>
      </c>
      <c r="C4605" t="s">
        <v>884</v>
      </c>
      <c r="D4605" t="s">
        <v>1556</v>
      </c>
      <c r="E4605" t="s">
        <v>3892</v>
      </c>
      <c r="F4605" t="s">
        <v>3899</v>
      </c>
      <c r="G4605" t="s">
        <v>3900</v>
      </c>
      <c r="H4605" t="s">
        <v>3901</v>
      </c>
      <c r="I4605" t="s">
        <v>3902</v>
      </c>
      <c r="J4605" t="s">
        <v>9334</v>
      </c>
      <c r="K4605" t="s">
        <v>9335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 s="8"/>
      <c r="S4605" s="8"/>
      <c r="T4605" s="8"/>
      <c r="U4605" s="8">
        <v>578000</v>
      </c>
      <c r="V4605" s="8"/>
      <c r="W4605" s="8"/>
      <c r="X4605" s="8"/>
      <c r="Y4605" s="8"/>
      <c r="Z4605" s="8"/>
      <c r="AA4605" s="8">
        <v>435900</v>
      </c>
      <c r="AB4605" s="8"/>
      <c r="AC4605" s="8"/>
      <c r="AD4605"/>
      <c r="AE4605"/>
      <c r="AF4605"/>
      <c r="AG4605">
        <v>75.42</v>
      </c>
      <c r="AH4605"/>
      <c r="AI4605"/>
      <c r="AJ4605" s="8"/>
      <c r="AK4605" s="8"/>
      <c r="AL4605" s="8"/>
      <c r="AM4605" s="8">
        <v>578000</v>
      </c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8"/>
      <c r="BB4605" s="8"/>
      <c r="BC4605" s="8"/>
      <c r="BD4605" s="8"/>
      <c r="BE4605" s="8"/>
      <c r="BF4605" s="8"/>
      <c r="BG4605" s="8"/>
      <c r="BH4605" s="8"/>
      <c r="BI4605" s="8"/>
      <c r="BJ4605" s="8"/>
      <c r="BK4605" s="8"/>
      <c r="BL4605"/>
      <c r="BM4605"/>
      <c r="BN4605" s="10">
        <v>0</v>
      </c>
      <c r="BO4605" s="10"/>
      <c r="BP4605" s="10"/>
      <c r="BQ4605" s="10"/>
      <c r="BR4605" s="10"/>
      <c r="BS4605" s="10"/>
      <c r="BT4605" s="10"/>
      <c r="BU4605" s="10"/>
      <c r="BV4605" s="1" t="str">
        <f>Запрос1[[#This Row],[Менеджер]]</f>
        <v>Потупаленко Виктор</v>
      </c>
      <c r="BW4605" s="1" t="str">
        <f>Запрос1[[#This Row],[Дирекция]]</f>
        <v>Центральная дирекция</v>
      </c>
      <c r="BX4605" s="1" t="str">
        <f t="shared" si="71"/>
        <v>ТОО "Нур-СХ"</v>
      </c>
      <c r="BY4605" s="1" t="str">
        <f t="shared" si="71"/>
        <v>980640001289</v>
      </c>
      <c r="CA4605" t="str">
        <f>VLOOKUP(Запрос1[[#This Row],[БИНКХ]],'[2]Группы компаний'!$A:$E,4,0)</f>
        <v>ТОО "Нур-СХ"</v>
      </c>
      <c r="CB4605" t="str">
        <f>VLOOKUP(CA4605,$H:$I,2,0)</f>
        <v>980640001289</v>
      </c>
    </row>
    <row r="4606" spans="1:80" x14ac:dyDescent="0.3">
      <c r="A4606" t="s">
        <v>3658</v>
      </c>
      <c r="B4606" t="s">
        <v>3849</v>
      </c>
      <c r="C4606" t="s">
        <v>884</v>
      </c>
      <c r="D4606" t="s">
        <v>1556</v>
      </c>
      <c r="E4606" t="s">
        <v>3892</v>
      </c>
      <c r="F4606" t="s">
        <v>4658</v>
      </c>
      <c r="G4606" t="s">
        <v>4659</v>
      </c>
      <c r="H4606" t="s">
        <v>9336</v>
      </c>
      <c r="I4606" t="s">
        <v>9337</v>
      </c>
      <c r="J4606" t="s">
        <v>9337</v>
      </c>
      <c r="K4606" t="s">
        <v>9336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 s="8"/>
      <c r="S4606" s="8">
        <v>70241250</v>
      </c>
      <c r="T4606" s="8"/>
      <c r="U4606" s="8"/>
      <c r="V4606" s="8"/>
      <c r="W4606" s="8"/>
      <c r="X4606" s="8"/>
      <c r="Y4606" s="8">
        <v>17752312.5</v>
      </c>
      <c r="Z4606" s="8"/>
      <c r="AA4606" s="8"/>
      <c r="AB4606" s="8"/>
      <c r="AC4606" s="8"/>
      <c r="AD4606"/>
      <c r="AE4606">
        <v>25.27</v>
      </c>
      <c r="AF4606"/>
      <c r="AG4606"/>
      <c r="AH4606"/>
      <c r="AI4606"/>
      <c r="AJ4606" s="8"/>
      <c r="AK4606" s="8">
        <v>70241250</v>
      </c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8"/>
      <c r="BE4606" s="8"/>
      <c r="BF4606" s="8"/>
      <c r="BG4606" s="8"/>
      <c r="BH4606" s="8"/>
      <c r="BI4606" s="8"/>
      <c r="BJ4606" s="8"/>
      <c r="BK4606" s="8"/>
      <c r="BL4606"/>
      <c r="BM4606"/>
      <c r="BN4606" s="10">
        <v>0</v>
      </c>
      <c r="BO4606" s="10"/>
      <c r="BP4606" s="10"/>
      <c r="BQ4606" s="10"/>
      <c r="BR4606" s="10"/>
      <c r="BS4606" s="10"/>
      <c r="BT4606" s="10"/>
      <c r="BU4606" s="10"/>
      <c r="BV4606" s="1" t="str">
        <f>Запрос1[[#This Row],[Менеджер]]</f>
        <v>Потупаленко Виктор</v>
      </c>
      <c r="BW4606" s="1" t="str">
        <f>Запрос1[[#This Row],[Дирекция]]</f>
        <v>Центральная дирекция</v>
      </c>
      <c r="BX4606" s="1" t="str">
        <f t="shared" si="71"/>
        <v>КХ "Арғын"</v>
      </c>
      <c r="BY4606" s="1" t="str">
        <f t="shared" si="71"/>
        <v>141264019653</v>
      </c>
      <c r="CA4606" t="str">
        <f>Запрос1[[#This Row],[родитель]]</f>
        <v>КХ "Арғын"</v>
      </c>
      <c r="CB4606" t="str">
        <f>Запрос1[[#This Row],[БИНРодителя]]</f>
        <v>141264019653</v>
      </c>
    </row>
    <row r="4607" spans="1:80" x14ac:dyDescent="0.3">
      <c r="A4607" t="s">
        <v>3658</v>
      </c>
      <c r="B4607" t="s">
        <v>3849</v>
      </c>
      <c r="C4607" t="s">
        <v>884</v>
      </c>
      <c r="D4607" t="s">
        <v>1556</v>
      </c>
      <c r="E4607" t="s">
        <v>3892</v>
      </c>
      <c r="F4607" t="s">
        <v>3905</v>
      </c>
      <c r="G4607" t="s">
        <v>3906</v>
      </c>
      <c r="H4607" t="s">
        <v>9338</v>
      </c>
      <c r="I4607" t="s">
        <v>9339</v>
      </c>
      <c r="J4607" t="s">
        <v>9339</v>
      </c>
      <c r="K4607" t="s">
        <v>9338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 s="8"/>
      <c r="S4607" s="8"/>
      <c r="T4607" s="8"/>
      <c r="U4607" s="8">
        <v>441000</v>
      </c>
      <c r="V4607" s="8"/>
      <c r="W4607" s="8"/>
      <c r="X4607" s="8"/>
      <c r="Y4607" s="8"/>
      <c r="Z4607" s="8"/>
      <c r="AA4607" s="8">
        <v>441000</v>
      </c>
      <c r="AB4607" s="8"/>
      <c r="AC4607" s="8"/>
      <c r="AD4607"/>
      <c r="AE4607"/>
      <c r="AF4607"/>
      <c r="AG4607">
        <v>100</v>
      </c>
      <c r="AH4607"/>
      <c r="AI4607"/>
      <c r="AJ4607" s="8"/>
      <c r="AK4607" s="8"/>
      <c r="AL4607" s="8"/>
      <c r="AM4607" s="8">
        <v>441000</v>
      </c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A4607" s="8"/>
      <c r="BB4607" s="8"/>
      <c r="BC4607" s="8"/>
      <c r="BD4607" s="8"/>
      <c r="BE4607" s="8"/>
      <c r="BF4607" s="8"/>
      <c r="BG4607" s="8"/>
      <c r="BH4607" s="8">
        <v>6031879</v>
      </c>
      <c r="BI4607" s="8"/>
      <c r="BJ4607" s="8"/>
      <c r="BK4607" s="8"/>
      <c r="BL4607">
        <v>0</v>
      </c>
      <c r="BM4607"/>
      <c r="BN4607" s="10">
        <v>0</v>
      </c>
      <c r="BO4607" s="10"/>
      <c r="BP4607" s="10"/>
      <c r="BQ4607" s="10"/>
      <c r="BR4607" s="10"/>
      <c r="BS4607" s="10"/>
      <c r="BT4607" s="10"/>
      <c r="BU4607" s="10"/>
      <c r="BV4607" s="1" t="str">
        <f>Запрос1[[#This Row],[Менеджер]]</f>
        <v>Потупаленко Виктор</v>
      </c>
      <c r="BW4607" s="1" t="str">
        <f>Запрос1[[#This Row],[Дирекция]]</f>
        <v>Центральная дирекция</v>
      </c>
      <c r="BX4607" s="1" t="str">
        <f t="shared" si="71"/>
        <v>КХ "Темир"</v>
      </c>
      <c r="BY4607" s="1" t="str">
        <f t="shared" si="71"/>
        <v>461019400423</v>
      </c>
      <c r="CA4607" t="str">
        <f>Запрос1[[#This Row],[родитель]]</f>
        <v>КХ "Темир"</v>
      </c>
      <c r="CB4607" t="str">
        <f>Запрос1[[#This Row],[БИНРодителя]]</f>
        <v>461019400423</v>
      </c>
    </row>
    <row r="4608" spans="1:80" x14ac:dyDescent="0.3">
      <c r="A4608" t="s">
        <v>3658</v>
      </c>
      <c r="B4608" t="s">
        <v>3849</v>
      </c>
      <c r="C4608" t="s">
        <v>884</v>
      </c>
      <c r="D4608" t="s">
        <v>1556</v>
      </c>
      <c r="E4608" t="s">
        <v>2876</v>
      </c>
      <c r="F4608" t="s">
        <v>2877</v>
      </c>
      <c r="G4608" t="s">
        <v>2878</v>
      </c>
      <c r="H4608" t="s">
        <v>12306</v>
      </c>
      <c r="I4608" t="s">
        <v>12307</v>
      </c>
      <c r="J4608" t="s">
        <v>12307</v>
      </c>
      <c r="K4608" t="s">
        <v>12306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/>
      <c r="AE4608"/>
      <c r="AF4608"/>
      <c r="AG4608"/>
      <c r="AH4608"/>
      <c r="AI460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8"/>
      <c r="BE4608" s="8"/>
      <c r="BF4608" s="8"/>
      <c r="BG4608" s="8"/>
      <c r="BH4608" s="8"/>
      <c r="BI4608" s="8"/>
      <c r="BJ4608" s="8"/>
      <c r="BK4608" s="8"/>
      <c r="BL4608"/>
      <c r="BM4608"/>
      <c r="BN4608" s="10">
        <v>1</v>
      </c>
      <c r="BO4608" s="10">
        <v>3750000</v>
      </c>
      <c r="BP4608" s="10">
        <v>3750000</v>
      </c>
      <c r="BQ4608" s="10">
        <v>100</v>
      </c>
      <c r="BR4608" s="10">
        <v>3750000</v>
      </c>
      <c r="BS4608" s="10"/>
      <c r="BT4608" s="10"/>
      <c r="BU4608" s="10"/>
      <c r="BV4608" s="1" t="str">
        <f>Запрос1[[#This Row],[Менеджер]]</f>
        <v>Потупаленко Виктор</v>
      </c>
      <c r="BW4608" s="1" t="str">
        <f>Запрос1[[#This Row],[Дирекция]]</f>
        <v>Центральная дирекция</v>
      </c>
      <c r="BX4608" s="1" t="str">
        <f t="shared" si="71"/>
        <v>ИП "ТМ.СНАБСБЫТ"</v>
      </c>
      <c r="BY4608" s="1" t="str">
        <f t="shared" si="71"/>
        <v>590924400794</v>
      </c>
      <c r="CA4608" t="str">
        <f>Запрос1[[#This Row],[родитель]]</f>
        <v>ИП "ТМ.СНАБСБЫТ"</v>
      </c>
      <c r="CB4608" t="str">
        <f>Запрос1[[#This Row],[БИНРодителя]]</f>
        <v>590924400794</v>
      </c>
    </row>
    <row r="4609" spans="1:80" x14ac:dyDescent="0.3">
      <c r="A4609" t="s">
        <v>4110</v>
      </c>
      <c r="B4609" t="s">
        <v>4946</v>
      </c>
      <c r="C4609" t="s">
        <v>130</v>
      </c>
      <c r="D4609" t="s">
        <v>97</v>
      </c>
      <c r="E4609" t="s">
        <v>383</v>
      </c>
      <c r="F4609" t="s">
        <v>7783</v>
      </c>
      <c r="G4609" t="s">
        <v>7784</v>
      </c>
      <c r="H4609" t="s">
        <v>7827</v>
      </c>
      <c r="I4609" t="s">
        <v>7828</v>
      </c>
      <c r="J4609" t="s">
        <v>7828</v>
      </c>
      <c r="K4609" t="s">
        <v>7827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 s="8"/>
      <c r="S4609" s="8"/>
      <c r="T4609" s="8"/>
      <c r="U4609" s="8"/>
      <c r="V4609" s="8"/>
      <c r="W4609" s="8">
        <v>1959200</v>
      </c>
      <c r="X4609" s="8"/>
      <c r="Y4609" s="8"/>
      <c r="Z4609" s="8"/>
      <c r="AA4609" s="8"/>
      <c r="AB4609" s="8"/>
      <c r="AC4609" s="8">
        <v>1959200</v>
      </c>
      <c r="AD4609"/>
      <c r="AE4609"/>
      <c r="AF4609"/>
      <c r="AG4609"/>
      <c r="AH4609"/>
      <c r="AI4609">
        <v>100</v>
      </c>
      <c r="AJ4609" s="8"/>
      <c r="AK4609" s="8"/>
      <c r="AL4609" s="8"/>
      <c r="AM4609" s="8"/>
      <c r="AN4609" s="8"/>
      <c r="AO4609" s="8">
        <v>1959200</v>
      </c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8"/>
      <c r="BB4609" s="8"/>
      <c r="BC4609" s="8"/>
      <c r="BD4609" s="8"/>
      <c r="BE4609" s="8"/>
      <c r="BF4609" s="8"/>
      <c r="BG4609" s="8"/>
      <c r="BH4609" s="8"/>
      <c r="BI4609" s="8"/>
      <c r="BJ4609" s="8"/>
      <c r="BK4609" s="8"/>
      <c r="BL4609"/>
      <c r="BM4609"/>
      <c r="BN4609" s="10">
        <v>0</v>
      </c>
      <c r="BO4609" s="10"/>
      <c r="BP4609" s="10"/>
      <c r="BQ4609" s="10"/>
      <c r="BR4609" s="10"/>
      <c r="BS4609" s="10"/>
      <c r="BT4609" s="10"/>
      <c r="BU4609" s="10"/>
      <c r="BV4609" s="1" t="str">
        <f>Запрос1[[#This Row],[Менеджер]]</f>
        <v>Кенжебеков Даулет Намазбекович</v>
      </c>
      <c r="BW4609" s="1" t="str">
        <f>Запрос1[[#This Row],[Дирекция]]</f>
        <v>Южная дирекция</v>
      </c>
      <c r="BX4609" s="1" t="str">
        <f t="shared" si="71"/>
        <v>КХ "ПХП"</v>
      </c>
      <c r="BY4609" s="1" t="str">
        <f t="shared" si="71"/>
        <v>840216302184</v>
      </c>
      <c r="CA4609" t="str">
        <f>Запрос1[[#This Row],[родитель]]</f>
        <v>КХ "ПХП"</v>
      </c>
      <c r="CB4609" t="str">
        <f>Запрос1[[#This Row],[БИНРодителя]]</f>
        <v>840216302184</v>
      </c>
    </row>
    <row r="4610" spans="1:80" x14ac:dyDescent="0.3">
      <c r="A4610" t="s">
        <v>4110</v>
      </c>
      <c r="B4610" t="s">
        <v>4946</v>
      </c>
      <c r="C4610" t="s">
        <v>130</v>
      </c>
      <c r="D4610" t="s">
        <v>97</v>
      </c>
      <c r="E4610" t="s">
        <v>98</v>
      </c>
      <c r="F4610" t="s">
        <v>4673</v>
      </c>
      <c r="G4610" t="s">
        <v>5533</v>
      </c>
      <c r="H4610" t="s">
        <v>10206</v>
      </c>
      <c r="I4610" t="s">
        <v>10205</v>
      </c>
      <c r="J4610" t="s">
        <v>5535</v>
      </c>
      <c r="K4610" t="s">
        <v>5534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 s="8"/>
      <c r="S4610" s="8"/>
      <c r="T4610" s="8"/>
      <c r="U4610" s="8"/>
      <c r="V4610" s="8"/>
      <c r="W4610" s="8">
        <v>2579245</v>
      </c>
      <c r="X4610" s="8"/>
      <c r="Y4610" s="8"/>
      <c r="Z4610" s="8"/>
      <c r="AA4610" s="8"/>
      <c r="AB4610" s="8"/>
      <c r="AC4610" s="8">
        <v>1289622.5</v>
      </c>
      <c r="AD4610"/>
      <c r="AE4610"/>
      <c r="AF4610"/>
      <c r="AG4610"/>
      <c r="AH4610"/>
      <c r="AI4610">
        <v>50</v>
      </c>
      <c r="AJ4610" s="8"/>
      <c r="AK4610" s="8"/>
      <c r="AL4610" s="8"/>
      <c r="AM4610" s="8"/>
      <c r="AN4610" s="8"/>
      <c r="AO4610" s="8">
        <v>2579245</v>
      </c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8"/>
      <c r="BE4610" s="8"/>
      <c r="BF4610" s="8"/>
      <c r="BG4610" s="8"/>
      <c r="BH4610" s="8"/>
      <c r="BI4610" s="8"/>
      <c r="BJ4610" s="8"/>
      <c r="BK4610" s="8"/>
      <c r="BL4610"/>
      <c r="BM4610"/>
      <c r="BN4610" s="10">
        <v>0</v>
      </c>
      <c r="BO4610" s="10"/>
      <c r="BP4610" s="10"/>
      <c r="BQ4610" s="10"/>
      <c r="BR4610" s="10"/>
      <c r="BS4610" s="10"/>
      <c r="BT4610" s="10"/>
      <c r="BU4610" s="10"/>
      <c r="BV4610" s="1" t="str">
        <f>Запрос1[[#This Row],[Менеджер]]</f>
        <v>Кенжебеков Даулет Намазбекович</v>
      </c>
      <c r="BW4610" s="1" t="str">
        <f>Запрос1[[#This Row],[Дирекция]]</f>
        <v>Южная дирекция</v>
      </c>
      <c r="BX4610" s="1" t="e">
        <f t="shared" si="71"/>
        <v>#N/A</v>
      </c>
      <c r="BY4610" s="1" t="e">
        <f t="shared" si="71"/>
        <v>#N/A</v>
      </c>
      <c r="CA4610" t="e">
        <f>VLOOKUP(Запрос1[[#This Row],[БИНКХ]],'[2]Группы компаний'!$A:$E,4,0)</f>
        <v>#N/A</v>
      </c>
      <c r="CB4610" t="e">
        <f>VLOOKUP(CA4610,$H:$I,2,0)</f>
        <v>#N/A</v>
      </c>
    </row>
    <row r="4611" spans="1:80" x14ac:dyDescent="0.3">
      <c r="A4611" t="s">
        <v>4110</v>
      </c>
      <c r="B4611" t="s">
        <v>4946</v>
      </c>
      <c r="C4611" t="s">
        <v>130</v>
      </c>
      <c r="D4611" t="s">
        <v>97</v>
      </c>
      <c r="E4611" t="s">
        <v>98</v>
      </c>
      <c r="F4611" t="s">
        <v>5536</v>
      </c>
      <c r="G4611" t="s">
        <v>5537</v>
      </c>
      <c r="H4611" t="s">
        <v>12850</v>
      </c>
      <c r="I4611" t="s">
        <v>12851</v>
      </c>
      <c r="J4611" t="s">
        <v>12851</v>
      </c>
      <c r="K4611" t="s">
        <v>12850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 s="8"/>
      <c r="S4611" s="8"/>
      <c r="T4611" s="8"/>
      <c r="U4611" s="8"/>
      <c r="V4611" s="8"/>
      <c r="W4611" s="8">
        <v>812635</v>
      </c>
      <c r="X4611" s="8"/>
      <c r="Y4611" s="8"/>
      <c r="Z4611" s="8"/>
      <c r="AA4611" s="8"/>
      <c r="AB4611" s="8"/>
      <c r="AC4611" s="8">
        <v>0</v>
      </c>
      <c r="AD4611"/>
      <c r="AE4611"/>
      <c r="AF4611"/>
      <c r="AG4611"/>
      <c r="AH4611"/>
      <c r="AI4611">
        <v>0</v>
      </c>
      <c r="AJ4611" s="8"/>
      <c r="AK4611" s="8"/>
      <c r="AL4611" s="8"/>
      <c r="AM4611" s="8"/>
      <c r="AN4611" s="8"/>
      <c r="AO4611" s="8">
        <v>812635</v>
      </c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  <c r="BD4611" s="8"/>
      <c r="BE4611" s="8"/>
      <c r="BF4611" s="8"/>
      <c r="BG4611" s="8"/>
      <c r="BH4611" s="8"/>
      <c r="BI4611" s="8"/>
      <c r="BJ4611" s="8"/>
      <c r="BK4611" s="8"/>
      <c r="BL4611"/>
      <c r="BM4611"/>
      <c r="BN4611" s="10">
        <v>0</v>
      </c>
      <c r="BO4611" s="10"/>
      <c r="BP4611" s="10"/>
      <c r="BQ4611" s="10"/>
      <c r="BR4611" s="10"/>
      <c r="BS4611" s="10"/>
      <c r="BT4611" s="10"/>
      <c r="BU4611" s="10"/>
      <c r="BV4611" s="1" t="str">
        <f>Запрос1[[#This Row],[Менеджер]]</f>
        <v>Кенжебеков Даулет Намазбекович</v>
      </c>
      <c r="BW4611" s="1" t="str">
        <f>Запрос1[[#This Row],[Дирекция]]</f>
        <v>Южная дирекция</v>
      </c>
      <c r="BX4611" s="1" t="e">
        <f t="shared" si="71"/>
        <v>#N/A</v>
      </c>
      <c r="BY4611" s="1" t="e">
        <f t="shared" si="71"/>
        <v>#N/A</v>
      </c>
      <c r="CA4611" t="e">
        <f>VLOOKUP(Запрос1[[#This Row],[БИНКХ]],'[2]Группы компаний'!$A:$E,4,0)</f>
        <v>#N/A</v>
      </c>
      <c r="CB4611" t="e">
        <f>VLOOKUP(CA4611,$H:$I,2,0)</f>
        <v>#N/A</v>
      </c>
    </row>
    <row r="4612" spans="1:80" x14ac:dyDescent="0.3">
      <c r="A4612" t="s">
        <v>4110</v>
      </c>
      <c r="B4612" t="s">
        <v>4946</v>
      </c>
      <c r="C4612" t="s">
        <v>130</v>
      </c>
      <c r="D4612" t="s">
        <v>97</v>
      </c>
      <c r="E4612" t="s">
        <v>98</v>
      </c>
      <c r="F4612" t="s">
        <v>1082</v>
      </c>
      <c r="G4612" t="s">
        <v>1083</v>
      </c>
      <c r="H4612" t="s">
        <v>12883</v>
      </c>
      <c r="I4612" t="s">
        <v>12884</v>
      </c>
      <c r="J4612" t="s">
        <v>12884</v>
      </c>
      <c r="K4612" t="s">
        <v>12883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 s="8"/>
      <c r="S4612" s="8"/>
      <c r="T4612" s="8"/>
      <c r="U4612" s="8"/>
      <c r="V4612" s="8"/>
      <c r="W4612" s="8">
        <v>7650000</v>
      </c>
      <c r="X4612" s="8"/>
      <c r="Y4612" s="8"/>
      <c r="Z4612" s="8"/>
      <c r="AA4612" s="8"/>
      <c r="AB4612" s="8"/>
      <c r="AC4612" s="8">
        <v>7650000</v>
      </c>
      <c r="AD4612"/>
      <c r="AE4612"/>
      <c r="AF4612"/>
      <c r="AG4612"/>
      <c r="AH4612"/>
      <c r="AI4612">
        <v>100</v>
      </c>
      <c r="AJ4612" s="8"/>
      <c r="AK4612" s="8"/>
      <c r="AL4612" s="8"/>
      <c r="AM4612" s="8"/>
      <c r="AN4612" s="8"/>
      <c r="AO4612" s="8">
        <v>7650000</v>
      </c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  <c r="BF4612" s="8"/>
      <c r="BG4612" s="8"/>
      <c r="BH4612" s="8"/>
      <c r="BI4612" s="8"/>
      <c r="BJ4612" s="8"/>
      <c r="BK4612" s="8"/>
      <c r="BL4612"/>
      <c r="BM4612"/>
      <c r="BN4612" s="10">
        <v>0</v>
      </c>
      <c r="BO4612" s="10"/>
      <c r="BP4612" s="10"/>
      <c r="BQ4612" s="10"/>
      <c r="BR4612" s="10"/>
      <c r="BS4612" s="10"/>
      <c r="BT4612" s="10"/>
      <c r="BU4612" s="10"/>
      <c r="BV4612" s="1" t="str">
        <f>Запрос1[[#This Row],[Менеджер]]</f>
        <v>Кенжебеков Даулет Намазбекович</v>
      </c>
      <c r="BW4612" s="1" t="str">
        <f>Запрос1[[#This Row],[Дирекция]]</f>
        <v>Южная дирекция</v>
      </c>
      <c r="BX4612" s="1" t="str">
        <f t="shared" ref="BX4612:BY4675" si="72">CA4612</f>
        <v>Крестьянское хозяйство "ТАН"</v>
      </c>
      <c r="BY4612" s="1" t="str">
        <f t="shared" si="72"/>
        <v>680501302981</v>
      </c>
      <c r="CA4612" t="str">
        <f>Запрос1[[#This Row],[родитель]]</f>
        <v>Крестьянское хозяйство "ТАН"</v>
      </c>
      <c r="CB4612" t="str">
        <f>Запрос1[[#This Row],[БИНРодителя]]</f>
        <v>680501302981</v>
      </c>
    </row>
    <row r="4613" spans="1:80" x14ac:dyDescent="0.3">
      <c r="A4613" t="s">
        <v>4110</v>
      </c>
      <c r="B4613" t="s">
        <v>4946</v>
      </c>
      <c r="C4613" t="s">
        <v>130</v>
      </c>
      <c r="D4613" t="s">
        <v>97</v>
      </c>
      <c r="E4613" t="s">
        <v>98</v>
      </c>
      <c r="F4613" t="s">
        <v>4339</v>
      </c>
      <c r="G4613" t="s">
        <v>2825</v>
      </c>
      <c r="H4613" t="s">
        <v>5688</v>
      </c>
      <c r="I4613" t="s">
        <v>5689</v>
      </c>
      <c r="J4613" t="s">
        <v>5689</v>
      </c>
      <c r="K4613" t="s">
        <v>5688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 s="8"/>
      <c r="S4613" s="8"/>
      <c r="T4613" s="8"/>
      <c r="U4613" s="8"/>
      <c r="V4613" s="8"/>
      <c r="W4613" s="8">
        <v>4762561</v>
      </c>
      <c r="X4613" s="8"/>
      <c r="Y4613" s="8"/>
      <c r="Z4613" s="8"/>
      <c r="AA4613" s="8"/>
      <c r="AB4613" s="8"/>
      <c r="AC4613" s="8">
        <v>922804</v>
      </c>
      <c r="AD4613"/>
      <c r="AE4613"/>
      <c r="AF4613"/>
      <c r="AG4613"/>
      <c r="AH4613"/>
      <c r="AI4613">
        <v>19.38</v>
      </c>
      <c r="AJ4613" s="8"/>
      <c r="AK4613" s="8"/>
      <c r="AL4613" s="8"/>
      <c r="AM4613" s="8"/>
      <c r="AN4613" s="8"/>
      <c r="AO4613" s="8">
        <v>4762561</v>
      </c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  <c r="BF4613" s="8"/>
      <c r="BG4613" s="8"/>
      <c r="BH4613" s="8"/>
      <c r="BI4613" s="8"/>
      <c r="BJ4613" s="8"/>
      <c r="BK4613" s="8"/>
      <c r="BL4613"/>
      <c r="BM4613"/>
      <c r="BN4613" s="10">
        <v>0</v>
      </c>
      <c r="BO4613" s="10"/>
      <c r="BP4613" s="10"/>
      <c r="BQ4613" s="10"/>
      <c r="BR4613" s="10"/>
      <c r="BS4613" s="10"/>
      <c r="BT4613" s="10"/>
      <c r="BU4613" s="10"/>
      <c r="BV4613" s="1" t="str">
        <f>Запрос1[[#This Row],[Менеджер]]</f>
        <v>Кенжебеков Даулет Намазбекович</v>
      </c>
      <c r="BW4613" s="1" t="str">
        <f>Запрос1[[#This Row],[Дирекция]]</f>
        <v>Южная дирекция</v>
      </c>
      <c r="BX4613" s="1" t="str">
        <f t="shared" si="72"/>
        <v xml:space="preserve">КХ "Алем" </v>
      </c>
      <c r="BY4613" s="1" t="str">
        <f t="shared" si="72"/>
        <v>630303403207</v>
      </c>
      <c r="CA4613" t="str">
        <f>Запрос1[[#This Row],[родитель]]</f>
        <v xml:space="preserve">КХ "Алем" </v>
      </c>
      <c r="CB4613" t="str">
        <f>Запрос1[[#This Row],[БИНРодителя]]</f>
        <v>630303403207</v>
      </c>
    </row>
    <row r="4614" spans="1:80" x14ac:dyDescent="0.3">
      <c r="A4614" t="s">
        <v>4110</v>
      </c>
      <c r="B4614" t="s">
        <v>4946</v>
      </c>
      <c r="C4614" t="s">
        <v>130</v>
      </c>
      <c r="D4614" t="s">
        <v>97</v>
      </c>
      <c r="E4614" t="s">
        <v>98</v>
      </c>
      <c r="F4614" t="s">
        <v>4339</v>
      </c>
      <c r="G4614" t="s">
        <v>2825</v>
      </c>
      <c r="H4614" t="s">
        <v>8909</v>
      </c>
      <c r="I4614" t="s">
        <v>8910</v>
      </c>
      <c r="J4614" t="s">
        <v>8910</v>
      </c>
      <c r="K4614" t="s">
        <v>8909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 s="8"/>
      <c r="S4614" s="8"/>
      <c r="T4614" s="8"/>
      <c r="U4614" s="8"/>
      <c r="V4614" s="8"/>
      <c r="W4614" s="8">
        <v>2868620</v>
      </c>
      <c r="X4614" s="8"/>
      <c r="Y4614" s="8"/>
      <c r="Z4614" s="8"/>
      <c r="AA4614" s="8"/>
      <c r="AB4614" s="8"/>
      <c r="AC4614" s="8">
        <v>1248086</v>
      </c>
      <c r="AD4614"/>
      <c r="AE4614"/>
      <c r="AF4614"/>
      <c r="AG4614"/>
      <c r="AH4614"/>
      <c r="AI4614">
        <v>43.51</v>
      </c>
      <c r="AJ4614" s="8"/>
      <c r="AK4614" s="8"/>
      <c r="AL4614" s="8"/>
      <c r="AM4614" s="8"/>
      <c r="AN4614" s="8"/>
      <c r="AO4614" s="8">
        <v>2868620</v>
      </c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8"/>
      <c r="BE4614" s="8"/>
      <c r="BF4614" s="8"/>
      <c r="BG4614" s="8"/>
      <c r="BH4614" s="8"/>
      <c r="BI4614" s="8"/>
      <c r="BJ4614" s="8"/>
      <c r="BK4614" s="8"/>
      <c r="BL4614"/>
      <c r="BM4614"/>
      <c r="BN4614" s="10">
        <v>0</v>
      </c>
      <c r="BO4614" s="10"/>
      <c r="BP4614" s="10"/>
      <c r="BQ4614" s="10"/>
      <c r="BR4614" s="10"/>
      <c r="BS4614" s="10"/>
      <c r="BT4614" s="10"/>
      <c r="BU4614" s="10"/>
      <c r="BV4614" s="1" t="str">
        <f>Запрос1[[#This Row],[Менеджер]]</f>
        <v>Кенжебеков Даулет Намазбекович</v>
      </c>
      <c r="BW4614" s="1" t="str">
        <f>Запрос1[[#This Row],[Дирекция]]</f>
        <v>Южная дирекция</v>
      </c>
      <c r="BX4614" s="1" t="str">
        <f t="shared" si="72"/>
        <v>КХ "Казахстан 2030"</v>
      </c>
      <c r="BY4614" s="1" t="str">
        <f t="shared" si="72"/>
        <v>490111300569</v>
      </c>
      <c r="CA4614" t="str">
        <f>Запрос1[[#This Row],[родитель]]</f>
        <v>КХ "Казахстан 2030"</v>
      </c>
      <c r="CB4614" t="str">
        <f>Запрос1[[#This Row],[БИНРодителя]]</f>
        <v>490111300569</v>
      </c>
    </row>
    <row r="4615" spans="1:80" x14ac:dyDescent="0.3">
      <c r="A4615" t="s">
        <v>4110</v>
      </c>
      <c r="B4615" t="s">
        <v>4946</v>
      </c>
      <c r="C4615" t="s">
        <v>130</v>
      </c>
      <c r="D4615" t="s">
        <v>97</v>
      </c>
      <c r="E4615" t="s">
        <v>4987</v>
      </c>
      <c r="F4615" t="s">
        <v>7682</v>
      </c>
      <c r="G4615" t="s">
        <v>7683</v>
      </c>
      <c r="H4615" t="s">
        <v>7684</v>
      </c>
      <c r="I4615" t="s">
        <v>7685</v>
      </c>
      <c r="J4615" t="s">
        <v>7685</v>
      </c>
      <c r="K4615" t="s">
        <v>7684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 s="8"/>
      <c r="S4615" s="8"/>
      <c r="T4615" s="8"/>
      <c r="U4615" s="8"/>
      <c r="V4615" s="8"/>
      <c r="W4615" s="8">
        <v>4891180</v>
      </c>
      <c r="X4615" s="8"/>
      <c r="Y4615" s="8"/>
      <c r="Z4615" s="8"/>
      <c r="AA4615" s="8"/>
      <c r="AB4615" s="8"/>
      <c r="AC4615" s="8">
        <v>4891180</v>
      </c>
      <c r="AD4615"/>
      <c r="AE4615"/>
      <c r="AF4615"/>
      <c r="AG4615"/>
      <c r="AH4615"/>
      <c r="AI4615">
        <v>100</v>
      </c>
      <c r="AJ4615" s="8"/>
      <c r="AK4615" s="8"/>
      <c r="AL4615" s="8"/>
      <c r="AM4615" s="8"/>
      <c r="AN4615" s="8"/>
      <c r="AO4615" s="8">
        <v>4891180</v>
      </c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  <c r="BD4615" s="8"/>
      <c r="BE4615" s="8"/>
      <c r="BF4615" s="8"/>
      <c r="BG4615" s="8"/>
      <c r="BH4615" s="8"/>
      <c r="BI4615" s="8"/>
      <c r="BJ4615" s="8"/>
      <c r="BK4615" s="8"/>
      <c r="BL4615"/>
      <c r="BM4615"/>
      <c r="BN4615" s="10">
        <v>0</v>
      </c>
      <c r="BO4615" s="10"/>
      <c r="BP4615" s="10"/>
      <c r="BQ4615" s="10"/>
      <c r="BR4615" s="10"/>
      <c r="BS4615" s="10"/>
      <c r="BT4615" s="10"/>
      <c r="BU4615" s="10"/>
      <c r="BV4615" s="1" t="str">
        <f>Запрос1[[#This Row],[Менеджер]]</f>
        <v>Кенжебеков Даулет Намазбекович</v>
      </c>
      <c r="BW4615" s="1" t="str">
        <f>Запрос1[[#This Row],[Дирекция]]</f>
        <v>Южная дирекция</v>
      </c>
      <c r="BX4615" s="1" t="str">
        <f t="shared" si="72"/>
        <v>КХ "ДӘН-II"</v>
      </c>
      <c r="BY4615" s="1" t="str">
        <f t="shared" si="72"/>
        <v>560131400153</v>
      </c>
      <c r="CA4615" t="str">
        <f>Запрос1[[#This Row],[родитель]]</f>
        <v>КХ "ДӘН-II"</v>
      </c>
      <c r="CB4615" t="str">
        <f>Запрос1[[#This Row],[БИНРодителя]]</f>
        <v>560131400153</v>
      </c>
    </row>
    <row r="4616" spans="1:80" x14ac:dyDescent="0.3">
      <c r="A4616" t="s">
        <v>4110</v>
      </c>
      <c r="B4616" t="s">
        <v>4946</v>
      </c>
      <c r="C4616" t="s">
        <v>130</v>
      </c>
      <c r="D4616" t="s">
        <v>97</v>
      </c>
      <c r="E4616" t="s">
        <v>4987</v>
      </c>
      <c r="F4616" t="s">
        <v>7682</v>
      </c>
      <c r="G4616" t="s">
        <v>12885</v>
      </c>
      <c r="H4616" t="s">
        <v>12886</v>
      </c>
      <c r="I4616" t="s">
        <v>12887</v>
      </c>
      <c r="J4616" t="s">
        <v>12887</v>
      </c>
      <c r="K4616" t="s">
        <v>12886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 s="8"/>
      <c r="S4616" s="8"/>
      <c r="T4616" s="8"/>
      <c r="U4616" s="8"/>
      <c r="V4616" s="8"/>
      <c r="W4616" s="8">
        <v>10566678.5</v>
      </c>
      <c r="X4616" s="8"/>
      <c r="Y4616" s="8"/>
      <c r="Z4616" s="8"/>
      <c r="AA4616" s="8"/>
      <c r="AB4616" s="8"/>
      <c r="AC4616" s="8">
        <v>4970958.95</v>
      </c>
      <c r="AD4616"/>
      <c r="AE4616"/>
      <c r="AF4616"/>
      <c r="AG4616"/>
      <c r="AH4616"/>
      <c r="AI4616">
        <v>47.04</v>
      </c>
      <c r="AJ4616" s="8"/>
      <c r="AK4616" s="8"/>
      <c r="AL4616" s="8"/>
      <c r="AM4616" s="8"/>
      <c r="AN4616" s="8"/>
      <c r="AO4616" s="8">
        <v>10566678.5</v>
      </c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8"/>
      <c r="BE4616" s="8"/>
      <c r="BF4616" s="8"/>
      <c r="BG4616" s="8"/>
      <c r="BH4616" s="8"/>
      <c r="BI4616" s="8"/>
      <c r="BJ4616" s="8"/>
      <c r="BK4616" s="8"/>
      <c r="BL4616"/>
      <c r="BM4616"/>
      <c r="BN4616" s="10">
        <v>0</v>
      </c>
      <c r="BO4616" s="10"/>
      <c r="BP4616" s="10"/>
      <c r="BQ4616" s="10"/>
      <c r="BR4616" s="10"/>
      <c r="BS4616" s="10"/>
      <c r="BT4616" s="10"/>
      <c r="BU4616" s="10"/>
      <c r="BV4616" s="1" t="str">
        <f>Запрос1[[#This Row],[Менеджер]]</f>
        <v>Кенжебеков Даулет Намазбекович</v>
      </c>
      <c r="BW4616" s="1" t="str">
        <f>Запрос1[[#This Row],[Дирекция]]</f>
        <v>Южная дирекция</v>
      </c>
      <c r="BX4616" s="1" t="str">
        <f t="shared" si="72"/>
        <v>ТОО "МЫҚАН-ОРДА"</v>
      </c>
      <c r="BY4616" s="1" t="str">
        <f t="shared" si="72"/>
        <v>051240014414</v>
      </c>
      <c r="CA4616" t="str">
        <f>Запрос1[[#This Row],[родитель]]</f>
        <v>ТОО "МЫҚАН-ОРДА"</v>
      </c>
      <c r="CB4616" t="str">
        <f>Запрос1[[#This Row],[БИНРодителя]]</f>
        <v>051240014414</v>
      </c>
    </row>
    <row r="4617" spans="1:80" x14ac:dyDescent="0.3">
      <c r="A4617" t="s">
        <v>4110</v>
      </c>
      <c r="B4617" t="s">
        <v>4946</v>
      </c>
      <c r="C4617" t="s">
        <v>130</v>
      </c>
      <c r="D4617" t="s">
        <v>97</v>
      </c>
      <c r="E4617" t="s">
        <v>4987</v>
      </c>
      <c r="F4617" t="s">
        <v>4988</v>
      </c>
      <c r="G4617" t="s">
        <v>4989</v>
      </c>
      <c r="H4617" t="s">
        <v>4990</v>
      </c>
      <c r="I4617" t="s">
        <v>4991</v>
      </c>
      <c r="J4617" t="s">
        <v>9148</v>
      </c>
      <c r="K4617" t="s">
        <v>9149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 s="8"/>
      <c r="S4617" s="8"/>
      <c r="T4617" s="8"/>
      <c r="U4617" s="8"/>
      <c r="V4617" s="8"/>
      <c r="W4617" s="8">
        <v>335889</v>
      </c>
      <c r="X4617" s="8"/>
      <c r="Y4617" s="8"/>
      <c r="Z4617" s="8"/>
      <c r="AA4617" s="8"/>
      <c r="AB4617" s="8"/>
      <c r="AC4617" s="8">
        <v>335889</v>
      </c>
      <c r="AD4617"/>
      <c r="AE4617"/>
      <c r="AF4617"/>
      <c r="AG4617"/>
      <c r="AH4617"/>
      <c r="AI4617">
        <v>100</v>
      </c>
      <c r="AJ4617" s="8"/>
      <c r="AK4617" s="8"/>
      <c r="AL4617" s="8"/>
      <c r="AM4617" s="8"/>
      <c r="AN4617" s="8"/>
      <c r="AO4617" s="8">
        <v>335889</v>
      </c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  <c r="BD4617" s="8"/>
      <c r="BE4617" s="8"/>
      <c r="BF4617" s="8"/>
      <c r="BG4617" s="8"/>
      <c r="BH4617" s="8"/>
      <c r="BI4617" s="8"/>
      <c r="BJ4617" s="8"/>
      <c r="BK4617" s="8"/>
      <c r="BL4617"/>
      <c r="BM4617"/>
      <c r="BN4617" s="10">
        <v>0</v>
      </c>
      <c r="BO4617" s="10"/>
      <c r="BP4617" s="10"/>
      <c r="BQ4617" s="10"/>
      <c r="BR4617" s="10"/>
      <c r="BS4617" s="10"/>
      <c r="BT4617" s="10"/>
      <c r="BU4617" s="10"/>
      <c r="BV4617" s="1" t="str">
        <f>Запрос1[[#This Row],[Менеджер]]</f>
        <v>Кенжебеков Даулет Намазбекович</v>
      </c>
      <c r="BW4617" s="1" t="str">
        <f>Запрос1[[#This Row],[Дирекция]]</f>
        <v>Южная дирекция</v>
      </c>
      <c r="BX4617" s="1" t="str">
        <f t="shared" si="72"/>
        <v>КХ "Мехрали"</v>
      </c>
      <c r="BY4617" s="1" t="str">
        <f t="shared" si="72"/>
        <v>650608301424</v>
      </c>
      <c r="CA4617" t="str">
        <f>Запрос1[[#This Row],[родитель]]</f>
        <v>КХ "Мехрали"</v>
      </c>
      <c r="CB4617" t="str">
        <f>Запрос1[[#This Row],[БИНРодителя]]</f>
        <v>650608301424</v>
      </c>
    </row>
    <row r="4618" spans="1:80" x14ac:dyDescent="0.3">
      <c r="A4618" t="s">
        <v>3658</v>
      </c>
      <c r="B4618" t="s">
        <v>3849</v>
      </c>
      <c r="C4618" t="s">
        <v>884</v>
      </c>
      <c r="D4618" t="s">
        <v>1556</v>
      </c>
      <c r="E4618" t="s">
        <v>2876</v>
      </c>
      <c r="F4618" t="s">
        <v>2877</v>
      </c>
      <c r="G4618" t="s">
        <v>2878</v>
      </c>
      <c r="H4618" t="s">
        <v>9340</v>
      </c>
      <c r="I4618" t="s">
        <v>9341</v>
      </c>
      <c r="J4618" t="s">
        <v>9341</v>
      </c>
      <c r="K4618" t="s">
        <v>9340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 s="8"/>
      <c r="S4618" s="8">
        <v>470200</v>
      </c>
      <c r="T4618" s="8"/>
      <c r="U4618" s="8"/>
      <c r="V4618" s="8"/>
      <c r="W4618" s="8"/>
      <c r="X4618" s="8"/>
      <c r="Y4618" s="8">
        <v>470200</v>
      </c>
      <c r="Z4618" s="8"/>
      <c r="AA4618" s="8"/>
      <c r="AB4618" s="8"/>
      <c r="AC4618" s="8"/>
      <c r="AD4618"/>
      <c r="AE4618">
        <v>100</v>
      </c>
      <c r="AF4618"/>
      <c r="AG4618"/>
      <c r="AH4618"/>
      <c r="AI4618"/>
      <c r="AJ4618" s="8"/>
      <c r="AK4618" s="8">
        <v>470200</v>
      </c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8"/>
      <c r="BE4618" s="8"/>
      <c r="BF4618" s="8"/>
      <c r="BG4618" s="8"/>
      <c r="BH4618" s="8"/>
      <c r="BI4618" s="8"/>
      <c r="BJ4618" s="8"/>
      <c r="BK4618" s="8"/>
      <c r="BL4618"/>
      <c r="BM4618"/>
      <c r="BN4618" s="10">
        <v>0</v>
      </c>
      <c r="BO4618" s="10"/>
      <c r="BP4618" s="10"/>
      <c r="BQ4618" s="10"/>
      <c r="BR4618" s="10"/>
      <c r="BS4618" s="10"/>
      <c r="BT4618" s="10"/>
      <c r="BU4618" s="10"/>
      <c r="BV4618" s="1" t="str">
        <f>Запрос1[[#This Row],[Менеджер]]</f>
        <v>Потупаленко Виктор</v>
      </c>
      <c r="BW4618" s="1" t="str">
        <f>Запрос1[[#This Row],[Дирекция]]</f>
        <v>Центральная дирекция</v>
      </c>
      <c r="BX4618" s="1" t="str">
        <f t="shared" si="72"/>
        <v>ТОО "Арас 2008"</v>
      </c>
      <c r="BY4618" s="1" t="str">
        <f t="shared" si="72"/>
        <v>081140004042</v>
      </c>
      <c r="CA4618" t="str">
        <f>Запрос1[[#This Row],[родитель]]</f>
        <v>ТОО "Арас 2008"</v>
      </c>
      <c r="CB4618" t="str">
        <f>Запрос1[[#This Row],[БИНРодителя]]</f>
        <v>081140004042</v>
      </c>
    </row>
    <row r="4619" spans="1:80" x14ac:dyDescent="0.3">
      <c r="A4619" t="s">
        <v>3658</v>
      </c>
      <c r="B4619" t="s">
        <v>3849</v>
      </c>
      <c r="C4619" t="s">
        <v>884</v>
      </c>
      <c r="D4619" t="s">
        <v>1556</v>
      </c>
      <c r="E4619" t="s">
        <v>2876</v>
      </c>
      <c r="F4619" t="s">
        <v>2877</v>
      </c>
      <c r="G4619" t="s">
        <v>2878</v>
      </c>
      <c r="H4619" t="s">
        <v>12308</v>
      </c>
      <c r="I4619" t="s">
        <v>12309</v>
      </c>
      <c r="J4619" t="s">
        <v>12309</v>
      </c>
      <c r="K4619" t="s">
        <v>12308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 s="8"/>
      <c r="S4619" s="8"/>
      <c r="T4619" s="8"/>
      <c r="U4619" s="8"/>
      <c r="V4619" s="8"/>
      <c r="W4619" s="8">
        <v>8852200</v>
      </c>
      <c r="X4619" s="8"/>
      <c r="Y4619" s="8"/>
      <c r="Z4619" s="8"/>
      <c r="AA4619" s="8"/>
      <c r="AB4619" s="8"/>
      <c r="AC4619" s="8">
        <v>8852200</v>
      </c>
      <c r="AD4619"/>
      <c r="AE4619"/>
      <c r="AF4619"/>
      <c r="AG4619"/>
      <c r="AH4619"/>
      <c r="AI4619">
        <v>100</v>
      </c>
      <c r="AJ4619" s="8"/>
      <c r="AK4619" s="8"/>
      <c r="AL4619" s="8"/>
      <c r="AM4619" s="8"/>
      <c r="AN4619" s="8"/>
      <c r="AO4619" s="8">
        <v>8852200</v>
      </c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  <c r="BD4619" s="8"/>
      <c r="BE4619" s="8"/>
      <c r="BF4619" s="8"/>
      <c r="BG4619" s="8"/>
      <c r="BH4619" s="8"/>
      <c r="BI4619" s="8"/>
      <c r="BJ4619" s="8"/>
      <c r="BK4619" s="8"/>
      <c r="BL4619"/>
      <c r="BM4619"/>
      <c r="BN4619" s="10">
        <v>0</v>
      </c>
      <c r="BO4619" s="10"/>
      <c r="BP4619" s="10"/>
      <c r="BQ4619" s="10"/>
      <c r="BR4619" s="10"/>
      <c r="BS4619" s="10"/>
      <c r="BT4619" s="10"/>
      <c r="BU4619" s="10"/>
      <c r="BV4619" s="1" t="str">
        <f>Запрос1[[#This Row],[Менеджер]]</f>
        <v>Потупаленко Виктор</v>
      </c>
      <c r="BW4619" s="1" t="str">
        <f>Запрос1[[#This Row],[Дирекция]]</f>
        <v>Центральная дирекция</v>
      </c>
      <c r="BX4619" s="1" t="str">
        <f t="shared" si="72"/>
        <v>ТОО "НҰРАЙ КАРАГАНДА"</v>
      </c>
      <c r="BY4619" s="1" t="str">
        <f t="shared" si="72"/>
        <v>170140007231</v>
      </c>
      <c r="CA4619" t="str">
        <f>Запрос1[[#This Row],[родитель]]</f>
        <v>ТОО "НҰРАЙ КАРАГАНДА"</v>
      </c>
      <c r="CB4619" t="str">
        <f>Запрос1[[#This Row],[БИНРодителя]]</f>
        <v>170140007231</v>
      </c>
    </row>
    <row r="4620" spans="1:80" x14ac:dyDescent="0.3">
      <c r="A4620" t="s">
        <v>3658</v>
      </c>
      <c r="B4620" t="s">
        <v>3849</v>
      </c>
      <c r="C4620" t="s">
        <v>884</v>
      </c>
      <c r="D4620" t="s">
        <v>1556</v>
      </c>
      <c r="E4620" t="s">
        <v>3850</v>
      </c>
      <c r="F4620" t="s">
        <v>2562</v>
      </c>
      <c r="G4620" t="s">
        <v>2563</v>
      </c>
      <c r="H4620" t="s">
        <v>9342</v>
      </c>
      <c r="I4620" t="s">
        <v>9343</v>
      </c>
      <c r="J4620" t="s">
        <v>9343</v>
      </c>
      <c r="K4620" t="s">
        <v>9342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 s="8"/>
      <c r="S4620" s="8"/>
      <c r="T4620" s="8"/>
      <c r="U4620" s="8"/>
      <c r="V4620" s="8">
        <v>1236500</v>
      </c>
      <c r="W4620" s="8"/>
      <c r="X4620" s="8"/>
      <c r="Y4620" s="8"/>
      <c r="Z4620" s="8"/>
      <c r="AA4620" s="8"/>
      <c r="AB4620" s="8">
        <v>1236500</v>
      </c>
      <c r="AC4620" s="8"/>
      <c r="AD4620"/>
      <c r="AE4620"/>
      <c r="AF4620"/>
      <c r="AG4620"/>
      <c r="AH4620">
        <v>100</v>
      </c>
      <c r="AI4620"/>
      <c r="AJ4620" s="8"/>
      <c r="AK4620" s="8"/>
      <c r="AL4620" s="8"/>
      <c r="AM4620" s="8"/>
      <c r="AN4620" s="8">
        <v>1236500</v>
      </c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8"/>
      <c r="BE4620" s="8"/>
      <c r="BF4620" s="8"/>
      <c r="BG4620" s="8"/>
      <c r="BH4620" s="8"/>
      <c r="BI4620" s="8"/>
      <c r="BJ4620" s="8"/>
      <c r="BK4620" s="8"/>
      <c r="BL4620"/>
      <c r="BM4620"/>
      <c r="BN4620" s="10">
        <v>0</v>
      </c>
      <c r="BO4620" s="10"/>
      <c r="BP4620" s="10"/>
      <c r="BQ4620" s="10"/>
      <c r="BR4620" s="10"/>
      <c r="BS4620" s="10"/>
      <c r="BT4620" s="10"/>
      <c r="BU4620" s="10"/>
      <c r="BV4620" s="1" t="str">
        <f>Запрос1[[#This Row],[Менеджер]]</f>
        <v>Потупаленко Виктор</v>
      </c>
      <c r="BW4620" s="1" t="str">
        <f>Запрос1[[#This Row],[Дирекция]]</f>
        <v>Центральная дирекция</v>
      </c>
      <c r="BX4620" s="1" t="str">
        <f t="shared" si="72"/>
        <v>КХ "Енин"</v>
      </c>
      <c r="BY4620" s="1" t="str">
        <f t="shared" si="72"/>
        <v>190464017066</v>
      </c>
      <c r="CA4620" t="str">
        <f>Запрос1[[#This Row],[родитель]]</f>
        <v>КХ "Енин"</v>
      </c>
      <c r="CB4620" t="str">
        <f>Запрос1[[#This Row],[БИНРодителя]]</f>
        <v>190464017066</v>
      </c>
    </row>
    <row r="4621" spans="1:80" x14ac:dyDescent="0.3">
      <c r="A4621" t="s">
        <v>3658</v>
      </c>
      <c r="B4621" t="s">
        <v>3849</v>
      </c>
      <c r="C4621" t="s">
        <v>884</v>
      </c>
      <c r="D4621" t="s">
        <v>1556</v>
      </c>
      <c r="E4621" t="s">
        <v>3850</v>
      </c>
      <c r="F4621" t="s">
        <v>2562</v>
      </c>
      <c r="G4621" t="s">
        <v>2563</v>
      </c>
      <c r="H4621" t="s">
        <v>3923</v>
      </c>
      <c r="I4621" t="s">
        <v>3924</v>
      </c>
      <c r="J4621" t="s">
        <v>3924</v>
      </c>
      <c r="K4621" t="s">
        <v>3923</v>
      </c>
      <c r="L4621">
        <v>0</v>
      </c>
      <c r="M4621">
        <v>0</v>
      </c>
      <c r="N4621">
        <v>1</v>
      </c>
      <c r="O4621">
        <v>0</v>
      </c>
      <c r="P4621">
        <v>1</v>
      </c>
      <c r="Q4621">
        <v>0</v>
      </c>
      <c r="R4621" s="8"/>
      <c r="S4621" s="8"/>
      <c r="T4621" s="8">
        <v>2877000</v>
      </c>
      <c r="U4621" s="8"/>
      <c r="V4621" s="8">
        <v>6070500</v>
      </c>
      <c r="W4621" s="8"/>
      <c r="X4621" s="8"/>
      <c r="Y4621" s="8"/>
      <c r="Z4621" s="8">
        <v>863100</v>
      </c>
      <c r="AA4621" s="8"/>
      <c r="AB4621" s="8">
        <v>1915650</v>
      </c>
      <c r="AC4621" s="8"/>
      <c r="AD4621"/>
      <c r="AE4621"/>
      <c r="AF4621">
        <v>30</v>
      </c>
      <c r="AG4621"/>
      <c r="AH4621">
        <v>31.56</v>
      </c>
      <c r="AI4621"/>
      <c r="AJ4621" s="8"/>
      <c r="AK4621" s="8"/>
      <c r="AL4621" s="8">
        <v>2877000</v>
      </c>
      <c r="AM4621" s="8"/>
      <c r="AN4621" s="8">
        <v>6070500</v>
      </c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  <c r="BD4621" s="8"/>
      <c r="BE4621" s="8"/>
      <c r="BF4621" s="8"/>
      <c r="BG4621" s="8"/>
      <c r="BH4621" s="8"/>
      <c r="BI4621" s="8"/>
      <c r="BJ4621" s="8"/>
      <c r="BK4621" s="8"/>
      <c r="BL4621"/>
      <c r="BM4621"/>
      <c r="BN4621" s="10">
        <v>0</v>
      </c>
      <c r="BO4621" s="10"/>
      <c r="BP4621" s="10"/>
      <c r="BQ4621" s="10"/>
      <c r="BR4621" s="10"/>
      <c r="BS4621" s="10"/>
      <c r="BT4621" s="10"/>
      <c r="BU4621" s="10"/>
      <c r="BV4621" s="1" t="str">
        <f>Запрос1[[#This Row],[Менеджер]]</f>
        <v>Потупаленко Виктор</v>
      </c>
      <c r="BW4621" s="1" t="str">
        <f>Запрос1[[#This Row],[Дирекция]]</f>
        <v>Центральная дирекция</v>
      </c>
      <c r="BX4621" s="1" t="str">
        <f t="shared" si="72"/>
        <v>ТОО "Роднички"</v>
      </c>
      <c r="BY4621" s="1" t="str">
        <f t="shared" si="72"/>
        <v>160240019009</v>
      </c>
      <c r="CA4621" t="str">
        <f>Запрос1[[#This Row],[родитель]]</f>
        <v>ТОО "Роднички"</v>
      </c>
      <c r="CB4621" t="str">
        <f>Запрос1[[#This Row],[БИНРодителя]]</f>
        <v>160240019009</v>
      </c>
    </row>
    <row r="4622" spans="1:80" x14ac:dyDescent="0.3">
      <c r="A4622" t="s">
        <v>3658</v>
      </c>
      <c r="B4622" t="s">
        <v>3849</v>
      </c>
      <c r="C4622" t="s">
        <v>884</v>
      </c>
      <c r="D4622" t="s">
        <v>1556</v>
      </c>
      <c r="E4622" t="s">
        <v>3850</v>
      </c>
      <c r="F4622" t="s">
        <v>3946</v>
      </c>
      <c r="G4622" t="s">
        <v>8322</v>
      </c>
      <c r="H4622" t="s">
        <v>12319</v>
      </c>
      <c r="I4622" t="s">
        <v>12320</v>
      </c>
      <c r="J4622" t="s">
        <v>12320</v>
      </c>
      <c r="K4622" t="s">
        <v>12319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 s="8"/>
      <c r="S4622" s="8"/>
      <c r="T4622" s="8"/>
      <c r="U4622" s="8"/>
      <c r="V4622" s="8"/>
      <c r="W4622" s="8">
        <v>5852196.4000000004</v>
      </c>
      <c r="X4622" s="8"/>
      <c r="Y4622" s="8"/>
      <c r="Z4622" s="8"/>
      <c r="AA4622" s="8"/>
      <c r="AB4622" s="8"/>
      <c r="AC4622" s="8">
        <v>1755658.92</v>
      </c>
      <c r="AD4622"/>
      <c r="AE4622"/>
      <c r="AF4622"/>
      <c r="AG4622"/>
      <c r="AH4622"/>
      <c r="AI4622">
        <v>30</v>
      </c>
      <c r="AJ4622" s="8"/>
      <c r="AK4622" s="8"/>
      <c r="AL4622" s="8"/>
      <c r="AM4622" s="8"/>
      <c r="AN4622" s="8"/>
      <c r="AO4622" s="8">
        <v>5852196.4000000004</v>
      </c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8"/>
      <c r="BE4622" s="8"/>
      <c r="BF4622" s="8"/>
      <c r="BG4622" s="8"/>
      <c r="BH4622" s="8"/>
      <c r="BI4622" s="8"/>
      <c r="BJ4622" s="8"/>
      <c r="BK4622" s="8"/>
      <c r="BL4622"/>
      <c r="BM4622"/>
      <c r="BN4622" s="10">
        <v>0</v>
      </c>
      <c r="BO4622" s="10"/>
      <c r="BP4622" s="10"/>
      <c r="BQ4622" s="10"/>
      <c r="BR4622" s="10"/>
      <c r="BS4622" s="10"/>
      <c r="BT4622" s="10"/>
      <c r="BU4622" s="10"/>
      <c r="BV4622" s="1" t="str">
        <f>Запрос1[[#This Row],[Менеджер]]</f>
        <v>Потупаленко Виктор</v>
      </c>
      <c r="BW4622" s="1" t="str">
        <f>Запрос1[[#This Row],[Дирекция]]</f>
        <v>Центральная дирекция</v>
      </c>
      <c r="BX4622" s="1" t="str">
        <f t="shared" si="72"/>
        <v>ТОО "Зерновая компания-Достык"</v>
      </c>
      <c r="BY4622" s="1" t="str">
        <f t="shared" si="72"/>
        <v>040540001984</v>
      </c>
      <c r="CA4622" t="str">
        <f>Запрос1[[#This Row],[родитель]]</f>
        <v>ТОО "Зерновая компания-Достык"</v>
      </c>
      <c r="CB4622" t="str">
        <f>Запрос1[[#This Row],[БИНРодителя]]</f>
        <v>040540001984</v>
      </c>
    </row>
    <row r="4623" spans="1:80" x14ac:dyDescent="0.3">
      <c r="A4623" t="s">
        <v>3658</v>
      </c>
      <c r="B4623" t="s">
        <v>3849</v>
      </c>
      <c r="C4623" t="s">
        <v>884</v>
      </c>
      <c r="D4623" t="s">
        <v>1556</v>
      </c>
      <c r="E4623" t="s">
        <v>3850</v>
      </c>
      <c r="F4623" t="s">
        <v>8421</v>
      </c>
      <c r="G4623" t="s">
        <v>8422</v>
      </c>
      <c r="H4623" t="s">
        <v>9346</v>
      </c>
      <c r="I4623" t="s">
        <v>9347</v>
      </c>
      <c r="J4623" t="s">
        <v>9347</v>
      </c>
      <c r="K4623" t="s">
        <v>9346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1</v>
      </c>
      <c r="R4623" s="8"/>
      <c r="S4623" s="8"/>
      <c r="T4623" s="8">
        <v>2400000</v>
      </c>
      <c r="U4623" s="8"/>
      <c r="V4623" s="8"/>
      <c r="W4623" s="8">
        <v>13144850</v>
      </c>
      <c r="X4623" s="8"/>
      <c r="Y4623" s="8"/>
      <c r="Z4623" s="8">
        <v>0</v>
      </c>
      <c r="AA4623" s="8"/>
      <c r="AB4623" s="8"/>
      <c r="AC4623" s="8">
        <v>8153600</v>
      </c>
      <c r="AD4623"/>
      <c r="AE4623"/>
      <c r="AF4623">
        <v>0</v>
      </c>
      <c r="AG4623"/>
      <c r="AH4623"/>
      <c r="AI4623">
        <v>62.03</v>
      </c>
      <c r="AJ4623" s="8"/>
      <c r="AK4623" s="8"/>
      <c r="AL4623" s="8">
        <v>2400000</v>
      </c>
      <c r="AM4623" s="8"/>
      <c r="AN4623" s="8"/>
      <c r="AO4623" s="8">
        <v>13144850</v>
      </c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  <c r="BF4623" s="8"/>
      <c r="BG4623" s="8"/>
      <c r="BH4623" s="8"/>
      <c r="BI4623" s="8"/>
      <c r="BJ4623" s="8"/>
      <c r="BK4623" s="8"/>
      <c r="BL4623"/>
      <c r="BM4623"/>
      <c r="BN4623" s="10">
        <v>0</v>
      </c>
      <c r="BO4623" s="10"/>
      <c r="BP4623" s="10"/>
      <c r="BQ4623" s="10"/>
      <c r="BR4623" s="10"/>
      <c r="BS4623" s="10"/>
      <c r="BT4623" s="10"/>
      <c r="BU4623" s="10"/>
      <c r="BV4623" s="1" t="str">
        <f>Запрос1[[#This Row],[Менеджер]]</f>
        <v>Потупаленко Виктор</v>
      </c>
      <c r="BW4623" s="1" t="str">
        <f>Запрос1[[#This Row],[Дирекция]]</f>
        <v>Центральная дирекция</v>
      </c>
      <c r="BX4623" s="1" t="str">
        <f t="shared" si="72"/>
        <v>ТОО "АгроЛето-2018"</v>
      </c>
      <c r="BY4623" s="1" t="str">
        <f t="shared" si="72"/>
        <v>181240002427</v>
      </c>
      <c r="CA4623" t="str">
        <f>Запрос1[[#This Row],[родитель]]</f>
        <v>ТОО "АгроЛето-2018"</v>
      </c>
      <c r="CB4623" t="str">
        <f>Запрос1[[#This Row],[БИНРодителя]]</f>
        <v>181240002427</v>
      </c>
    </row>
    <row r="4624" spans="1:80" x14ac:dyDescent="0.3">
      <c r="A4624" t="s">
        <v>3658</v>
      </c>
      <c r="B4624" t="s">
        <v>3849</v>
      </c>
      <c r="C4624" t="s">
        <v>884</v>
      </c>
      <c r="D4624" t="s">
        <v>1556</v>
      </c>
      <c r="E4624" t="s">
        <v>3850</v>
      </c>
      <c r="F4624" t="s">
        <v>8421</v>
      </c>
      <c r="G4624" t="s">
        <v>8422</v>
      </c>
      <c r="H4624" t="s">
        <v>12321</v>
      </c>
      <c r="I4624" t="s">
        <v>12322</v>
      </c>
      <c r="J4624" t="s">
        <v>12322</v>
      </c>
      <c r="K4624" t="s">
        <v>12321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 s="8"/>
      <c r="S4624" s="8"/>
      <c r="T4624" s="8"/>
      <c r="U4624" s="8"/>
      <c r="V4624" s="8"/>
      <c r="W4624" s="8">
        <v>465200</v>
      </c>
      <c r="X4624" s="8"/>
      <c r="Y4624" s="8"/>
      <c r="Z4624" s="8"/>
      <c r="AA4624" s="8"/>
      <c r="AB4624" s="8"/>
      <c r="AC4624" s="8">
        <v>465200</v>
      </c>
      <c r="AD4624"/>
      <c r="AE4624"/>
      <c r="AF4624"/>
      <c r="AG4624"/>
      <c r="AH4624"/>
      <c r="AI4624">
        <v>100</v>
      </c>
      <c r="AJ4624" s="8"/>
      <c r="AK4624" s="8"/>
      <c r="AL4624" s="8"/>
      <c r="AM4624" s="8"/>
      <c r="AN4624" s="8"/>
      <c r="AO4624" s="8">
        <v>465200</v>
      </c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8"/>
      <c r="BE4624" s="8"/>
      <c r="BF4624" s="8"/>
      <c r="BG4624" s="8"/>
      <c r="BH4624" s="8"/>
      <c r="BI4624" s="8"/>
      <c r="BJ4624" s="8"/>
      <c r="BK4624" s="8"/>
      <c r="BL4624"/>
      <c r="BM4624"/>
      <c r="BN4624" s="10">
        <v>1</v>
      </c>
      <c r="BO4624" s="10">
        <v>2321940</v>
      </c>
      <c r="BP4624" s="10">
        <v>2321940</v>
      </c>
      <c r="BQ4624" s="10">
        <v>100</v>
      </c>
      <c r="BR4624" s="10"/>
      <c r="BS4624" s="10"/>
      <c r="BT4624" s="10"/>
      <c r="BU4624" s="10"/>
      <c r="BV4624" s="1" t="str">
        <f>Запрос1[[#This Row],[Менеджер]]</f>
        <v>Потупаленко Виктор</v>
      </c>
      <c r="BW4624" s="1" t="str">
        <f>Запрос1[[#This Row],[Дирекция]]</f>
        <v>Центральная дирекция</v>
      </c>
      <c r="BX4624" s="1" t="str">
        <f t="shared" si="72"/>
        <v>ТОО "ДЕМЕТРА 1"</v>
      </c>
      <c r="BY4624" s="1" t="str">
        <f t="shared" si="72"/>
        <v>130540001339</v>
      </c>
      <c r="CA4624" t="str">
        <f>Запрос1[[#This Row],[родитель]]</f>
        <v>ТОО "ДЕМЕТРА 1"</v>
      </c>
      <c r="CB4624" t="str">
        <f>Запрос1[[#This Row],[БИНРодителя]]</f>
        <v>130540001339</v>
      </c>
    </row>
    <row r="4625" spans="1:80" x14ac:dyDescent="0.3">
      <c r="A4625" t="s">
        <v>3658</v>
      </c>
      <c r="B4625" t="s">
        <v>3849</v>
      </c>
      <c r="C4625" t="s">
        <v>884</v>
      </c>
      <c r="D4625" t="s">
        <v>1556</v>
      </c>
      <c r="E4625" t="s">
        <v>3850</v>
      </c>
      <c r="F4625" t="s">
        <v>8421</v>
      </c>
      <c r="G4625" t="s">
        <v>8422</v>
      </c>
      <c r="H4625" t="s">
        <v>9345</v>
      </c>
      <c r="I4625" t="s">
        <v>9344</v>
      </c>
      <c r="J4625" t="s">
        <v>9344</v>
      </c>
      <c r="K4625" t="s">
        <v>9345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1</v>
      </c>
      <c r="R4625" s="8"/>
      <c r="S4625" s="8"/>
      <c r="T4625" s="8">
        <v>1222000</v>
      </c>
      <c r="U4625" s="8"/>
      <c r="V4625" s="8"/>
      <c r="W4625" s="8">
        <v>17738400</v>
      </c>
      <c r="X4625" s="8"/>
      <c r="Y4625" s="8"/>
      <c r="Z4625" s="8">
        <v>1222000</v>
      </c>
      <c r="AA4625" s="8"/>
      <c r="AB4625" s="8"/>
      <c r="AC4625" s="8">
        <v>17738400</v>
      </c>
      <c r="AD4625"/>
      <c r="AE4625"/>
      <c r="AF4625">
        <v>100</v>
      </c>
      <c r="AG4625"/>
      <c r="AH4625"/>
      <c r="AI4625">
        <v>100</v>
      </c>
      <c r="AJ4625" s="8"/>
      <c r="AK4625" s="8"/>
      <c r="AL4625" s="8">
        <v>1222000</v>
      </c>
      <c r="AM4625" s="8"/>
      <c r="AN4625" s="8"/>
      <c r="AO4625" s="8">
        <v>17738400</v>
      </c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  <c r="BD4625" s="8"/>
      <c r="BE4625" s="8"/>
      <c r="BF4625" s="8"/>
      <c r="BG4625" s="8"/>
      <c r="BH4625" s="8"/>
      <c r="BI4625" s="8"/>
      <c r="BJ4625" s="8"/>
      <c r="BK4625" s="8"/>
      <c r="BL4625"/>
      <c r="BM4625"/>
      <c r="BN4625" s="10">
        <v>1</v>
      </c>
      <c r="BO4625" s="10">
        <v>11042200</v>
      </c>
      <c r="BP4625" s="10">
        <v>11042200</v>
      </c>
      <c r="BQ4625" s="10">
        <v>100</v>
      </c>
      <c r="BR4625" s="10"/>
      <c r="BS4625" s="10"/>
      <c r="BT4625" s="10"/>
      <c r="BU4625" s="10"/>
      <c r="BV4625" s="1" t="str">
        <f>Запрос1[[#This Row],[Менеджер]]</f>
        <v>Потупаленко Виктор</v>
      </c>
      <c r="BW4625" s="1" t="str">
        <f>Запрос1[[#This Row],[Дирекция]]</f>
        <v>Центральная дирекция</v>
      </c>
      <c r="BX4625" s="1" t="str">
        <f t="shared" si="72"/>
        <v>ТОО "Рассвет - В.Р."</v>
      </c>
      <c r="BY4625" s="1" t="str">
        <f t="shared" si="72"/>
        <v>081140019209</v>
      </c>
      <c r="CA4625" t="str">
        <f>Запрос1[[#This Row],[родитель]]</f>
        <v>ТОО "Рассвет - В.Р."</v>
      </c>
      <c r="CB4625" t="str">
        <f>Запрос1[[#This Row],[БИНРодителя]]</f>
        <v>081140019209</v>
      </c>
    </row>
    <row r="4626" spans="1:80" x14ac:dyDescent="0.3">
      <c r="A4626" t="s">
        <v>4110</v>
      </c>
      <c r="B4626" t="s">
        <v>4946</v>
      </c>
      <c r="C4626" t="s">
        <v>4672</v>
      </c>
      <c r="D4626" t="s">
        <v>97</v>
      </c>
      <c r="E4626" t="s">
        <v>4987</v>
      </c>
      <c r="F4626" t="s">
        <v>5168</v>
      </c>
      <c r="G4626" t="s">
        <v>5169</v>
      </c>
      <c r="H4626" t="s">
        <v>9653</v>
      </c>
      <c r="I4626" t="s">
        <v>9654</v>
      </c>
      <c r="J4626" t="s">
        <v>9654</v>
      </c>
      <c r="K4626" t="s">
        <v>9653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 s="8"/>
      <c r="S4626" s="8"/>
      <c r="T4626" s="8"/>
      <c r="U4626" s="8"/>
      <c r="V4626" s="8"/>
      <c r="W4626" s="8">
        <v>436670</v>
      </c>
      <c r="X4626" s="8"/>
      <c r="Y4626" s="8"/>
      <c r="Z4626" s="8"/>
      <c r="AA4626" s="8"/>
      <c r="AB4626" s="8"/>
      <c r="AC4626" s="8">
        <v>436670</v>
      </c>
      <c r="AD4626"/>
      <c r="AE4626"/>
      <c r="AF4626"/>
      <c r="AG4626"/>
      <c r="AH4626"/>
      <c r="AI4626">
        <v>100</v>
      </c>
      <c r="AJ4626" s="8"/>
      <c r="AK4626" s="8"/>
      <c r="AL4626" s="8"/>
      <c r="AM4626" s="8"/>
      <c r="AN4626" s="8"/>
      <c r="AO4626" s="8">
        <v>436670</v>
      </c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8"/>
      <c r="BE4626" s="8"/>
      <c r="BF4626" s="8"/>
      <c r="BG4626" s="8"/>
      <c r="BH4626" s="8"/>
      <c r="BI4626" s="8"/>
      <c r="BJ4626" s="8"/>
      <c r="BK4626" s="8"/>
      <c r="BL4626"/>
      <c r="BM4626"/>
      <c r="BN4626" s="10">
        <v>0</v>
      </c>
      <c r="BO4626" s="10"/>
      <c r="BP4626" s="10"/>
      <c r="BQ4626" s="10"/>
      <c r="BR4626" s="10"/>
      <c r="BS4626" s="10"/>
      <c r="BT4626" s="10"/>
      <c r="BU4626" s="10"/>
      <c r="BV4626" s="1" t="str">
        <f>Запрос1[[#This Row],[Менеджер]]</f>
        <v>Кенжебеков Даулет Намазбекович</v>
      </c>
      <c r="BW4626" s="1" t="str">
        <f>Запрос1[[#This Row],[Дирекция]]</f>
        <v>Южная дирекция</v>
      </c>
      <c r="BX4626" s="1" t="str">
        <f t="shared" si="72"/>
        <v>КХ "Алға-Ж" (Наджафов Руфат)</v>
      </c>
      <c r="BY4626" s="1" t="str">
        <f t="shared" si="72"/>
        <v>760219302391</v>
      </c>
      <c r="CA4626" t="str">
        <f>Запрос1[[#This Row],[родитель]]</f>
        <v>КХ "Алға-Ж" (Наджафов Руфат)</v>
      </c>
      <c r="CB4626" t="str">
        <f>Запрос1[[#This Row],[БИНРодителя]]</f>
        <v>760219302391</v>
      </c>
    </row>
    <row r="4627" spans="1:80" x14ac:dyDescent="0.3">
      <c r="A4627" t="s">
        <v>4110</v>
      </c>
      <c r="B4627" t="s">
        <v>4946</v>
      </c>
      <c r="C4627" t="s">
        <v>2646</v>
      </c>
      <c r="D4627" t="s">
        <v>97</v>
      </c>
      <c r="E4627" t="s">
        <v>5946</v>
      </c>
      <c r="F4627" t="s">
        <v>10254</v>
      </c>
      <c r="G4627" t="s">
        <v>10255</v>
      </c>
      <c r="H4627" t="s">
        <v>10256</v>
      </c>
      <c r="I4627" t="s">
        <v>10257</v>
      </c>
      <c r="J4627" t="s">
        <v>10257</v>
      </c>
      <c r="K4627" t="s">
        <v>10256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 s="8"/>
      <c r="S4627" s="8"/>
      <c r="T4627" s="8"/>
      <c r="U4627" s="8"/>
      <c r="V4627" s="8"/>
      <c r="W4627" s="8">
        <v>4077343.5</v>
      </c>
      <c r="X4627" s="8"/>
      <c r="Y4627" s="8"/>
      <c r="Z4627" s="8"/>
      <c r="AA4627" s="8"/>
      <c r="AB4627" s="8"/>
      <c r="AC4627" s="8">
        <v>2038671.75</v>
      </c>
      <c r="AD4627"/>
      <c r="AE4627"/>
      <c r="AF4627"/>
      <c r="AG4627"/>
      <c r="AH4627"/>
      <c r="AI4627">
        <v>50</v>
      </c>
      <c r="AJ4627" s="8"/>
      <c r="AK4627" s="8"/>
      <c r="AL4627" s="8"/>
      <c r="AM4627" s="8"/>
      <c r="AN4627" s="8"/>
      <c r="AO4627" s="8">
        <v>4077343.5</v>
      </c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A4627" s="8"/>
      <c r="BB4627" s="8"/>
      <c r="BC4627" s="8"/>
      <c r="BD4627" s="8"/>
      <c r="BE4627" s="8"/>
      <c r="BF4627" s="8"/>
      <c r="BG4627" s="8"/>
      <c r="BH4627" s="8"/>
      <c r="BI4627" s="8"/>
      <c r="BJ4627" s="8"/>
      <c r="BK4627" s="8"/>
      <c r="BL4627"/>
      <c r="BM4627"/>
      <c r="BN4627" s="10">
        <v>0</v>
      </c>
      <c r="BO4627" s="10"/>
      <c r="BP4627" s="10"/>
      <c r="BQ4627" s="10"/>
      <c r="BR4627" s="10"/>
      <c r="BS4627" s="10"/>
      <c r="BT4627" s="10"/>
      <c r="BU4627" s="10"/>
      <c r="BV4627" s="1" t="str">
        <f>Запрос1[[#This Row],[Менеджер]]</f>
        <v>Кенжебеков Даулет Намазбекович</v>
      </c>
      <c r="BW4627" s="1" t="str">
        <f>Запрос1[[#This Row],[Дирекция]]</f>
        <v>Южная дирекция</v>
      </c>
      <c r="BX4627" s="1" t="str">
        <f t="shared" si="72"/>
        <v>к/х Кайкы</v>
      </c>
      <c r="BY4627" s="1" t="str">
        <f t="shared" si="72"/>
        <v>670111302355</v>
      </c>
      <c r="CA4627" t="str">
        <f>Запрос1[[#This Row],[родитель]]</f>
        <v>к/х Кайкы</v>
      </c>
      <c r="CB4627" t="str">
        <f>Запрос1[[#This Row],[БИНРодителя]]</f>
        <v>670111302355</v>
      </c>
    </row>
    <row r="4628" spans="1:80" x14ac:dyDescent="0.3">
      <c r="A4628" t="s">
        <v>4110</v>
      </c>
      <c r="B4628" t="s">
        <v>4946</v>
      </c>
      <c r="C4628" t="s">
        <v>3749</v>
      </c>
      <c r="D4628" t="s">
        <v>870</v>
      </c>
      <c r="E4628" t="s">
        <v>4297</v>
      </c>
      <c r="F4628" t="s">
        <v>4808</v>
      </c>
      <c r="G4628" t="s">
        <v>4809</v>
      </c>
      <c r="H4628" t="s">
        <v>4911</v>
      </c>
      <c r="I4628" t="s">
        <v>4912</v>
      </c>
      <c r="J4628" t="s">
        <v>4912</v>
      </c>
      <c r="K4628" t="s">
        <v>4911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 s="8"/>
      <c r="S4628" s="8"/>
      <c r="T4628" s="8"/>
      <c r="U4628" s="8"/>
      <c r="V4628" s="8"/>
      <c r="W4628" s="8">
        <v>624000</v>
      </c>
      <c r="X4628" s="8"/>
      <c r="Y4628" s="8"/>
      <c r="Z4628" s="8"/>
      <c r="AA4628" s="8"/>
      <c r="AB4628" s="8"/>
      <c r="AC4628" s="8">
        <v>624000</v>
      </c>
      <c r="AD4628"/>
      <c r="AE4628"/>
      <c r="AF4628"/>
      <c r="AG4628"/>
      <c r="AH4628"/>
      <c r="AI4628">
        <v>100</v>
      </c>
      <c r="AJ4628" s="8"/>
      <c r="AK4628" s="8"/>
      <c r="AL4628" s="8"/>
      <c r="AM4628" s="8"/>
      <c r="AN4628" s="8"/>
      <c r="AO4628" s="8">
        <v>624000</v>
      </c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8"/>
      <c r="BE4628" s="8"/>
      <c r="BF4628" s="8"/>
      <c r="BG4628" s="8"/>
      <c r="BH4628" s="8"/>
      <c r="BI4628" s="8"/>
      <c r="BJ4628" s="8"/>
      <c r="BK4628" s="8"/>
      <c r="BL4628"/>
      <c r="BM4628"/>
      <c r="BN4628" s="10">
        <v>0</v>
      </c>
      <c r="BO4628" s="10"/>
      <c r="BP4628" s="10"/>
      <c r="BQ4628" s="10"/>
      <c r="BR4628" s="10"/>
      <c r="BS4628" s="10"/>
      <c r="BT4628" s="10"/>
      <c r="BU4628" s="10"/>
      <c r="BV4628" s="1" t="str">
        <f>Запрос1[[#This Row],[Менеджер]]</f>
        <v>Кенжебеков Даулет Намазбекович</v>
      </c>
      <c r="BW4628" s="1" t="str">
        <f>Запрос1[[#This Row],[Дирекция]]</f>
        <v>Южная дирекция</v>
      </c>
      <c r="BX4628" s="1" t="str">
        <f t="shared" si="72"/>
        <v>КХ "Сауранбаев С.Н."</v>
      </c>
      <c r="BY4628" s="1" t="str">
        <f t="shared" si="72"/>
        <v>731218300029</v>
      </c>
      <c r="CA4628" t="str">
        <f>Запрос1[[#This Row],[родитель]]</f>
        <v>КХ "Сауранбаев С.Н."</v>
      </c>
      <c r="CB4628" t="str">
        <f>Запрос1[[#This Row],[БИНРодителя]]</f>
        <v>731218300029</v>
      </c>
    </row>
    <row r="4629" spans="1:80" x14ac:dyDescent="0.3">
      <c r="A4629" t="s">
        <v>4110</v>
      </c>
      <c r="B4629" t="s">
        <v>4959</v>
      </c>
      <c r="C4629"/>
      <c r="D4629"/>
      <c r="E4629"/>
      <c r="F4629"/>
      <c r="G4629"/>
      <c r="H4629" t="s">
        <v>5715</v>
      </c>
      <c r="I4629" t="s">
        <v>5716</v>
      </c>
      <c r="J4629" t="s">
        <v>5716</v>
      </c>
      <c r="K4629" t="s">
        <v>5715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 s="8"/>
      <c r="S4629" s="8"/>
      <c r="T4629" s="8"/>
      <c r="U4629" s="8"/>
      <c r="V4629" s="8">
        <v>543456</v>
      </c>
      <c r="W4629" s="8"/>
      <c r="X4629" s="8"/>
      <c r="Y4629" s="8"/>
      <c r="Z4629" s="8"/>
      <c r="AA4629" s="8"/>
      <c r="AB4629" s="8">
        <v>543456</v>
      </c>
      <c r="AC4629" s="8"/>
      <c r="AD4629"/>
      <c r="AE4629"/>
      <c r="AF4629"/>
      <c r="AG4629"/>
      <c r="AH4629">
        <v>100</v>
      </c>
      <c r="AI4629"/>
      <c r="AJ4629" s="8"/>
      <c r="AK4629" s="8"/>
      <c r="AL4629" s="8"/>
      <c r="AM4629" s="8"/>
      <c r="AN4629" s="8">
        <v>543456</v>
      </c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A4629" s="8"/>
      <c r="BB4629" s="8"/>
      <c r="BC4629" s="8"/>
      <c r="BD4629" s="8"/>
      <c r="BE4629" s="8"/>
      <c r="BF4629" s="8"/>
      <c r="BG4629" s="8"/>
      <c r="BH4629" s="8"/>
      <c r="BI4629" s="8"/>
      <c r="BJ4629" s="8"/>
      <c r="BK4629" s="8"/>
      <c r="BL4629"/>
      <c r="BM4629"/>
      <c r="BN4629" s="10">
        <v>0</v>
      </c>
      <c r="BO4629" s="10"/>
      <c r="BP4629" s="10"/>
      <c r="BQ4629" s="10"/>
      <c r="BR4629" s="10"/>
      <c r="BS4629" s="10"/>
      <c r="BT4629" s="10"/>
      <c r="BU4629" s="10"/>
      <c r="BV4629" s="1" t="str">
        <f>Запрос1[[#This Row],[Менеджер]]</f>
        <v>Керимбек Нурбосын</v>
      </c>
      <c r="BW4629" s="1" t="str">
        <f>Запрос1[[#This Row],[Дирекция]]</f>
        <v>Южная дирекция</v>
      </c>
      <c r="BX4629" s="1" t="str">
        <f t="shared" si="72"/>
        <v>Асан Мадияр Асхатұлы</v>
      </c>
      <c r="BY4629" s="1" t="str">
        <f t="shared" si="72"/>
        <v>940128300061</v>
      </c>
      <c r="CA4629" t="str">
        <f>Запрос1[[#This Row],[родитель]]</f>
        <v>Асан Мадияр Асхатұлы</v>
      </c>
      <c r="CB4629" t="str">
        <f>Запрос1[[#This Row],[БИНРодителя]]</f>
        <v>940128300061</v>
      </c>
    </row>
    <row r="4630" spans="1:80" x14ac:dyDescent="0.3">
      <c r="A4630" t="s">
        <v>4110</v>
      </c>
      <c r="B4630" t="s">
        <v>4959</v>
      </c>
      <c r="C4630"/>
      <c r="D4630"/>
      <c r="E4630"/>
      <c r="F4630"/>
      <c r="G4630"/>
      <c r="H4630" t="s">
        <v>883</v>
      </c>
      <c r="I4630" t="s">
        <v>77</v>
      </c>
      <c r="J4630" t="s">
        <v>77</v>
      </c>
      <c r="K4630" t="s">
        <v>883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 s="8"/>
      <c r="S4630" s="8"/>
      <c r="T4630" s="8"/>
      <c r="U4630" s="8">
        <v>175100</v>
      </c>
      <c r="V4630" s="8"/>
      <c r="W4630" s="8"/>
      <c r="X4630" s="8"/>
      <c r="Y4630" s="8"/>
      <c r="Z4630" s="8"/>
      <c r="AA4630" s="8">
        <v>175100</v>
      </c>
      <c r="AB4630" s="8"/>
      <c r="AC4630" s="8"/>
      <c r="AD4630"/>
      <c r="AE4630"/>
      <c r="AF4630"/>
      <c r="AG4630">
        <v>100</v>
      </c>
      <c r="AH4630"/>
      <c r="AI4630"/>
      <c r="AJ4630" s="8"/>
      <c r="AK4630" s="8"/>
      <c r="AL4630" s="8"/>
      <c r="AM4630" s="8">
        <v>175100</v>
      </c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8"/>
      <c r="BE4630" s="8"/>
      <c r="BF4630" s="8"/>
      <c r="BG4630" s="8"/>
      <c r="BH4630" s="8"/>
      <c r="BI4630" s="8"/>
      <c r="BJ4630" s="8"/>
      <c r="BK4630" s="8"/>
      <c r="BL4630"/>
      <c r="BM4630"/>
      <c r="BN4630" s="10">
        <v>0</v>
      </c>
      <c r="BO4630" s="10"/>
      <c r="BP4630" s="10"/>
      <c r="BQ4630" s="10"/>
      <c r="BR4630" s="10"/>
      <c r="BS4630" s="10"/>
      <c r="BT4630" s="10"/>
      <c r="BU4630" s="10"/>
      <c r="BV4630" s="1" t="str">
        <f>Запрос1[[#This Row],[Менеджер]]</f>
        <v>Керимбек Нурбосын</v>
      </c>
      <c r="BW4630" s="1" t="str">
        <f>Запрос1[[#This Row],[Дирекция]]</f>
        <v>Южная дирекция</v>
      </c>
      <c r="BX4630" s="1" t="str">
        <f t="shared" si="72"/>
        <v>ЧЛ (Алматы)</v>
      </c>
      <c r="BY4630" s="1" t="str">
        <f t="shared" si="72"/>
        <v/>
      </c>
      <c r="CA4630" t="str">
        <f>Запрос1[[#This Row],[родитель]]</f>
        <v>ЧЛ (Алматы)</v>
      </c>
      <c r="CB4630" t="str">
        <f>Запрос1[[#This Row],[БИНРодителя]]</f>
        <v/>
      </c>
    </row>
    <row r="4631" spans="1:80" x14ac:dyDescent="0.3">
      <c r="A4631" t="s">
        <v>4110</v>
      </c>
      <c r="B4631" t="s">
        <v>4959</v>
      </c>
      <c r="C4631"/>
      <c r="D4631" t="s">
        <v>870</v>
      </c>
      <c r="E4631" t="s">
        <v>871</v>
      </c>
      <c r="F4631" t="s">
        <v>5004</v>
      </c>
      <c r="G4631" t="s">
        <v>5005</v>
      </c>
      <c r="H4631" t="s">
        <v>5721</v>
      </c>
      <c r="I4631" t="s">
        <v>5722</v>
      </c>
      <c r="J4631" t="s">
        <v>5722</v>
      </c>
      <c r="K4631" t="s">
        <v>5721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 s="8"/>
      <c r="S4631" s="8"/>
      <c r="T4631" s="8">
        <v>125000</v>
      </c>
      <c r="U4631" s="8"/>
      <c r="V4631" s="8"/>
      <c r="W4631" s="8"/>
      <c r="X4631" s="8"/>
      <c r="Y4631" s="8"/>
      <c r="Z4631" s="8">
        <v>125000</v>
      </c>
      <c r="AA4631" s="8"/>
      <c r="AB4631" s="8"/>
      <c r="AC4631" s="8"/>
      <c r="AD4631"/>
      <c r="AE4631"/>
      <c r="AF4631">
        <v>100</v>
      </c>
      <c r="AG4631"/>
      <c r="AH4631"/>
      <c r="AI4631"/>
      <c r="AJ4631" s="8"/>
      <c r="AK4631" s="8"/>
      <c r="AL4631" s="8">
        <v>125000</v>
      </c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A4631" s="8"/>
      <c r="BB4631" s="8"/>
      <c r="BC4631" s="8"/>
      <c r="BD4631" s="8"/>
      <c r="BE4631" s="8"/>
      <c r="BF4631" s="8"/>
      <c r="BG4631" s="8"/>
      <c r="BH4631" s="8"/>
      <c r="BI4631" s="8"/>
      <c r="BJ4631" s="8"/>
      <c r="BK4631" s="8"/>
      <c r="BL4631"/>
      <c r="BM4631"/>
      <c r="BN4631" s="10">
        <v>0</v>
      </c>
      <c r="BO4631" s="10"/>
      <c r="BP4631" s="10"/>
      <c r="BQ4631" s="10"/>
      <c r="BR4631" s="10"/>
      <c r="BS4631" s="10"/>
      <c r="BT4631" s="10"/>
      <c r="BU4631" s="10"/>
      <c r="BV4631" s="1" t="str">
        <f>Запрос1[[#This Row],[Менеджер]]</f>
        <v>Керимбек Нурбосын</v>
      </c>
      <c r="BW4631" s="1" t="str">
        <f>Запрос1[[#This Row],[Дирекция]]</f>
        <v>Южная дирекция</v>
      </c>
      <c r="BX4631" s="1" t="str">
        <f t="shared" si="72"/>
        <v>ТОО "Адал Алма"</v>
      </c>
      <c r="BY4631" s="1" t="str">
        <f t="shared" si="72"/>
        <v>180940027059</v>
      </c>
      <c r="CA4631" t="str">
        <f>Запрос1[[#This Row],[родитель]]</f>
        <v>ТОО "Адал Алма"</v>
      </c>
      <c r="CB4631" t="str">
        <f>Запрос1[[#This Row],[БИНРодителя]]</f>
        <v>180940027059</v>
      </c>
    </row>
    <row r="4632" spans="1:80" x14ac:dyDescent="0.3">
      <c r="A4632" t="s">
        <v>4110</v>
      </c>
      <c r="B4632" t="s">
        <v>4959</v>
      </c>
      <c r="C4632"/>
      <c r="D4632" t="s">
        <v>870</v>
      </c>
      <c r="E4632" t="s">
        <v>871</v>
      </c>
      <c r="F4632" t="s">
        <v>4347</v>
      </c>
      <c r="G4632" t="s">
        <v>4348</v>
      </c>
      <c r="H4632" t="s">
        <v>5723</v>
      </c>
      <c r="I4632" t="s">
        <v>5724</v>
      </c>
      <c r="J4632" t="s">
        <v>5724</v>
      </c>
      <c r="K4632" t="s">
        <v>5723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 s="8"/>
      <c r="S4632" s="8"/>
      <c r="T4632" s="8">
        <v>392000</v>
      </c>
      <c r="U4632" s="8"/>
      <c r="V4632" s="8"/>
      <c r="W4632" s="8"/>
      <c r="X4632" s="8"/>
      <c r="Y4632" s="8"/>
      <c r="Z4632" s="8">
        <v>392000</v>
      </c>
      <c r="AA4632" s="8"/>
      <c r="AB4632" s="8"/>
      <c r="AC4632" s="8"/>
      <c r="AD4632"/>
      <c r="AE4632"/>
      <c r="AF4632">
        <v>100</v>
      </c>
      <c r="AG4632"/>
      <c r="AH4632"/>
      <c r="AI4632"/>
      <c r="AJ4632" s="8"/>
      <c r="AK4632" s="8"/>
      <c r="AL4632" s="8">
        <v>392000</v>
      </c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8"/>
      <c r="BE4632" s="8"/>
      <c r="BF4632" s="8"/>
      <c r="BG4632" s="8"/>
      <c r="BH4632" s="8"/>
      <c r="BI4632" s="8"/>
      <c r="BJ4632" s="8"/>
      <c r="BK4632" s="8"/>
      <c r="BL4632"/>
      <c r="BM4632"/>
      <c r="BN4632" s="10">
        <v>0</v>
      </c>
      <c r="BO4632" s="10"/>
      <c r="BP4632" s="10"/>
      <c r="BQ4632" s="10"/>
      <c r="BR4632" s="10"/>
      <c r="BS4632" s="10"/>
      <c r="BT4632" s="10"/>
      <c r="BU4632" s="10"/>
      <c r="BV4632" s="1" t="str">
        <f>Запрос1[[#This Row],[Менеджер]]</f>
        <v>Керимбек Нурбосын</v>
      </c>
      <c r="BW4632" s="1" t="str">
        <f>Запрос1[[#This Row],[Дирекция]]</f>
        <v>Южная дирекция</v>
      </c>
      <c r="BX4632" s="1" t="str">
        <f t="shared" si="72"/>
        <v>КХ "Нусипова Равихан"</v>
      </c>
      <c r="BY4632" s="1" t="str">
        <f t="shared" si="72"/>
        <v>640703401920</v>
      </c>
      <c r="CA4632" t="str">
        <f>Запрос1[[#This Row],[родитель]]</f>
        <v>КХ "Нусипова Равихан"</v>
      </c>
      <c r="CB4632" t="str">
        <f>Запрос1[[#This Row],[БИНРодителя]]</f>
        <v>640703401920</v>
      </c>
    </row>
    <row r="4633" spans="1:80" x14ac:dyDescent="0.3">
      <c r="A4633" t="s">
        <v>4110</v>
      </c>
      <c r="B4633" t="s">
        <v>4959</v>
      </c>
      <c r="C4633"/>
      <c r="D4633" t="s">
        <v>82</v>
      </c>
      <c r="E4633"/>
      <c r="F4633" t="s">
        <v>5094</v>
      </c>
      <c r="G4633"/>
      <c r="H4633" t="s">
        <v>5095</v>
      </c>
      <c r="I4633" t="s">
        <v>5096</v>
      </c>
      <c r="J4633" t="s">
        <v>5096</v>
      </c>
      <c r="K4633" t="s">
        <v>5095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 s="8"/>
      <c r="S4633" s="8"/>
      <c r="T4633" s="8"/>
      <c r="U4633" s="8">
        <v>1937050</v>
      </c>
      <c r="V4633" s="8"/>
      <c r="W4633" s="8"/>
      <c r="X4633" s="8"/>
      <c r="Y4633" s="8"/>
      <c r="Z4633" s="8"/>
      <c r="AA4633" s="8">
        <v>1937050</v>
      </c>
      <c r="AB4633" s="8"/>
      <c r="AC4633" s="8"/>
      <c r="AD4633"/>
      <c r="AE4633"/>
      <c r="AF4633"/>
      <c r="AG4633">
        <v>100</v>
      </c>
      <c r="AH4633"/>
      <c r="AI4633"/>
      <c r="AJ4633" s="8"/>
      <c r="AK4633" s="8"/>
      <c r="AL4633" s="8"/>
      <c r="AM4633" s="8">
        <v>1937050</v>
      </c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A4633" s="8"/>
      <c r="BB4633" s="8"/>
      <c r="BC4633" s="8"/>
      <c r="BD4633" s="8"/>
      <c r="BE4633" s="8"/>
      <c r="BF4633" s="8"/>
      <c r="BG4633" s="8"/>
      <c r="BH4633" s="8">
        <v>9999000</v>
      </c>
      <c r="BI4633" s="8"/>
      <c r="BJ4633" s="8"/>
      <c r="BK4633" s="8"/>
      <c r="BL4633">
        <v>0</v>
      </c>
      <c r="BM4633"/>
      <c r="BN4633" s="10">
        <v>0</v>
      </c>
      <c r="BO4633" s="10"/>
      <c r="BP4633" s="10"/>
      <c r="BQ4633" s="10"/>
      <c r="BR4633" s="10"/>
      <c r="BS4633" s="10"/>
      <c r="BT4633" s="10"/>
      <c r="BU4633" s="10"/>
      <c r="BV4633" s="1" t="str">
        <f>Запрос1[[#This Row],[Менеджер]]</f>
        <v>Керимбек Нурбосын</v>
      </c>
      <c r="BW4633" s="1" t="str">
        <f>Запрос1[[#This Row],[Дирекция]]</f>
        <v>Южная дирекция</v>
      </c>
      <c r="BX4633" s="1" t="str">
        <f t="shared" si="72"/>
        <v>ТОО "BRBAPK"</v>
      </c>
      <c r="BY4633" s="1" t="str">
        <f t="shared" si="72"/>
        <v>140640023642</v>
      </c>
      <c r="CA4633" t="str">
        <f>Запрос1[[#This Row],[родитель]]</f>
        <v>ТОО "BRBAPK"</v>
      </c>
      <c r="CB4633" t="str">
        <f>Запрос1[[#This Row],[БИНРодителя]]</f>
        <v>140640023642</v>
      </c>
    </row>
    <row r="4634" spans="1:80" x14ac:dyDescent="0.3">
      <c r="A4634" t="s">
        <v>4110</v>
      </c>
      <c r="B4634" t="s">
        <v>4959</v>
      </c>
      <c r="C4634"/>
      <c r="D4634" t="s">
        <v>82</v>
      </c>
      <c r="E4634"/>
      <c r="F4634" t="s">
        <v>226</v>
      </c>
      <c r="G4634"/>
      <c r="H4634" t="s">
        <v>5725</v>
      </c>
      <c r="I4634" t="s">
        <v>5726</v>
      </c>
      <c r="J4634" t="s">
        <v>5726</v>
      </c>
      <c r="K4634" t="s">
        <v>5725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 s="8"/>
      <c r="S4634" s="8"/>
      <c r="T4634" s="8">
        <v>100000</v>
      </c>
      <c r="U4634" s="8"/>
      <c r="V4634" s="8"/>
      <c r="W4634" s="8"/>
      <c r="X4634" s="8"/>
      <c r="Y4634" s="8"/>
      <c r="Z4634" s="8">
        <v>100000</v>
      </c>
      <c r="AA4634" s="8"/>
      <c r="AB4634" s="8"/>
      <c r="AC4634" s="8"/>
      <c r="AD4634"/>
      <c r="AE4634"/>
      <c r="AF4634">
        <v>100</v>
      </c>
      <c r="AG4634"/>
      <c r="AH4634"/>
      <c r="AI4634"/>
      <c r="AJ4634" s="8"/>
      <c r="AK4634" s="8"/>
      <c r="AL4634" s="8">
        <v>100000</v>
      </c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8"/>
      <c r="BE4634" s="8"/>
      <c r="BF4634" s="8"/>
      <c r="BG4634" s="8"/>
      <c r="BH4634" s="8"/>
      <c r="BI4634" s="8"/>
      <c r="BJ4634" s="8"/>
      <c r="BK4634" s="8"/>
      <c r="BL4634"/>
      <c r="BM4634"/>
      <c r="BN4634" s="10">
        <v>0</v>
      </c>
      <c r="BO4634" s="10"/>
      <c r="BP4634" s="10"/>
      <c r="BQ4634" s="10"/>
      <c r="BR4634" s="10"/>
      <c r="BS4634" s="10"/>
      <c r="BT4634" s="10"/>
      <c r="BU4634" s="10"/>
      <c r="BV4634" s="1" t="str">
        <f>Запрос1[[#This Row],[Менеджер]]</f>
        <v>Керимбек Нурбосын</v>
      </c>
      <c r="BW4634" s="1" t="str">
        <f>Запрос1[[#This Row],[Дирекция]]</f>
        <v>Южная дирекция</v>
      </c>
      <c r="BX4634" s="1" t="str">
        <f t="shared" si="72"/>
        <v>ТОО "UNITRANS SERVICE"</v>
      </c>
      <c r="BY4634" s="1" t="str">
        <f t="shared" si="72"/>
        <v>030640006005</v>
      </c>
      <c r="CA4634" t="str">
        <f>Запрос1[[#This Row],[родитель]]</f>
        <v>ТОО "UNITRANS SERVICE"</v>
      </c>
      <c r="CB4634" t="str">
        <f>Запрос1[[#This Row],[БИНРодителя]]</f>
        <v>030640006005</v>
      </c>
    </row>
    <row r="4635" spans="1:80" x14ac:dyDescent="0.3">
      <c r="A4635" t="s">
        <v>3658</v>
      </c>
      <c r="B4635" t="s">
        <v>3849</v>
      </c>
      <c r="C4635" t="s">
        <v>884</v>
      </c>
      <c r="D4635" t="s">
        <v>1556</v>
      </c>
      <c r="E4635" t="s">
        <v>3850</v>
      </c>
      <c r="F4635" t="s">
        <v>3851</v>
      </c>
      <c r="G4635" t="s">
        <v>3906</v>
      </c>
      <c r="H4635" t="s">
        <v>9362</v>
      </c>
      <c r="I4635" t="s">
        <v>9363</v>
      </c>
      <c r="J4635" t="s">
        <v>9363</v>
      </c>
      <c r="K4635" t="s">
        <v>9362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 s="8"/>
      <c r="S4635" s="8"/>
      <c r="T4635" s="8"/>
      <c r="U4635" s="8"/>
      <c r="V4635" s="8"/>
      <c r="W4635" s="8">
        <v>2892500</v>
      </c>
      <c r="X4635" s="8"/>
      <c r="Y4635" s="8"/>
      <c r="Z4635" s="8"/>
      <c r="AA4635" s="8"/>
      <c r="AB4635" s="8"/>
      <c r="AC4635" s="8">
        <v>2892500</v>
      </c>
      <c r="AD4635"/>
      <c r="AE4635"/>
      <c r="AF4635"/>
      <c r="AG4635"/>
      <c r="AH4635"/>
      <c r="AI4635">
        <v>100</v>
      </c>
      <c r="AJ4635" s="8"/>
      <c r="AK4635" s="8"/>
      <c r="AL4635" s="8"/>
      <c r="AM4635" s="8"/>
      <c r="AN4635" s="8"/>
      <c r="AO4635" s="8">
        <v>2892500</v>
      </c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A4635" s="8"/>
      <c r="BB4635" s="8"/>
      <c r="BC4635" s="8"/>
      <c r="BD4635" s="8"/>
      <c r="BE4635" s="8"/>
      <c r="BF4635" s="8"/>
      <c r="BG4635" s="8"/>
      <c r="BH4635" s="8"/>
      <c r="BI4635" s="8"/>
      <c r="BJ4635" s="8"/>
      <c r="BK4635" s="8"/>
      <c r="BL4635"/>
      <c r="BM4635"/>
      <c r="BN4635" s="10">
        <v>0</v>
      </c>
      <c r="BO4635" s="10"/>
      <c r="BP4635" s="10"/>
      <c r="BQ4635" s="10"/>
      <c r="BR4635" s="10"/>
      <c r="BS4635" s="10"/>
      <c r="BT4635" s="10"/>
      <c r="BU4635" s="10"/>
      <c r="BV4635" s="1" t="str">
        <f>Запрос1[[#This Row],[Менеджер]]</f>
        <v>Потупаленко Виктор</v>
      </c>
      <c r="BW4635" s="1" t="str">
        <f>Запрос1[[#This Row],[Дирекция]]</f>
        <v>Центральная дирекция</v>
      </c>
      <c r="BX4635" s="1" t="str">
        <f t="shared" si="72"/>
        <v>ТОО "АГРОСИНТЕЗ-XXI-KZ"</v>
      </c>
      <c r="BY4635" s="1" t="str">
        <f t="shared" si="72"/>
        <v>120740012419</v>
      </c>
      <c r="CA4635" t="str">
        <f>Запрос1[[#This Row],[родитель]]</f>
        <v>ТОО "АГРОСИНТЕЗ-XXI-KZ"</v>
      </c>
      <c r="CB4635" t="str">
        <f>Запрос1[[#This Row],[БИНРодителя]]</f>
        <v>120740012419</v>
      </c>
    </row>
    <row r="4636" spans="1:80" x14ac:dyDescent="0.3">
      <c r="A4636" t="s">
        <v>3658</v>
      </c>
      <c r="B4636" t="s">
        <v>3849</v>
      </c>
      <c r="C4636" t="s">
        <v>884</v>
      </c>
      <c r="D4636" t="s">
        <v>1556</v>
      </c>
      <c r="E4636" t="s">
        <v>3850</v>
      </c>
      <c r="F4636" t="s">
        <v>9364</v>
      </c>
      <c r="G4636" t="s">
        <v>9365</v>
      </c>
      <c r="H4636" t="s">
        <v>9366</v>
      </c>
      <c r="I4636" t="s">
        <v>9367</v>
      </c>
      <c r="J4636" t="s">
        <v>9367</v>
      </c>
      <c r="K4636" t="s">
        <v>9366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  <c r="R4636" s="8"/>
      <c r="S4636" s="8"/>
      <c r="T4636" s="8"/>
      <c r="U4636" s="8"/>
      <c r="V4636" s="8">
        <v>2325000</v>
      </c>
      <c r="W4636" s="8">
        <v>9095100</v>
      </c>
      <c r="X4636" s="8"/>
      <c r="Y4636" s="8"/>
      <c r="Z4636" s="8"/>
      <c r="AA4636" s="8"/>
      <c r="AB4636" s="8">
        <v>1162500</v>
      </c>
      <c r="AC4636" s="8">
        <v>2728530</v>
      </c>
      <c r="AD4636"/>
      <c r="AE4636"/>
      <c r="AF4636"/>
      <c r="AG4636"/>
      <c r="AH4636">
        <v>50</v>
      </c>
      <c r="AI4636">
        <v>30</v>
      </c>
      <c r="AJ4636" s="8"/>
      <c r="AK4636" s="8"/>
      <c r="AL4636" s="8"/>
      <c r="AM4636" s="8"/>
      <c r="AN4636" s="8">
        <v>2325000</v>
      </c>
      <c r="AO4636" s="8">
        <v>9095100</v>
      </c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8"/>
      <c r="BE4636" s="8"/>
      <c r="BF4636" s="8"/>
      <c r="BG4636" s="8"/>
      <c r="BH4636" s="8"/>
      <c r="BI4636" s="8"/>
      <c r="BJ4636" s="8"/>
      <c r="BK4636" s="8"/>
      <c r="BL4636"/>
      <c r="BM4636"/>
      <c r="BN4636" s="10">
        <v>0</v>
      </c>
      <c r="BO4636" s="10"/>
      <c r="BP4636" s="10"/>
      <c r="BQ4636" s="10"/>
      <c r="BR4636" s="10"/>
      <c r="BS4636" s="10"/>
      <c r="BT4636" s="10"/>
      <c r="BU4636" s="10"/>
      <c r="BV4636" s="1" t="str">
        <f>Запрос1[[#This Row],[Менеджер]]</f>
        <v>Потупаленко Виктор</v>
      </c>
      <c r="BW4636" s="1" t="str">
        <f>Запрос1[[#This Row],[Дирекция]]</f>
        <v>Центральная дирекция</v>
      </c>
      <c r="BX4636" s="1" t="str">
        <f t="shared" si="72"/>
        <v>КХ "Аубакиров Канат Жамантаевич"</v>
      </c>
      <c r="BY4636" s="1" t="str">
        <f t="shared" si="72"/>
        <v>171264024080</v>
      </c>
      <c r="CA4636" t="str">
        <f>Запрос1[[#This Row],[родитель]]</f>
        <v>КХ "Аубакиров Канат Жамантаевич"</v>
      </c>
      <c r="CB4636" t="str">
        <f>Запрос1[[#This Row],[БИНРодителя]]</f>
        <v>171264024080</v>
      </c>
    </row>
    <row r="4637" spans="1:80" x14ac:dyDescent="0.3">
      <c r="A4637" t="s">
        <v>3658</v>
      </c>
      <c r="B4637" t="s">
        <v>3849</v>
      </c>
      <c r="C4637" t="s">
        <v>884</v>
      </c>
      <c r="D4637" t="s">
        <v>1556</v>
      </c>
      <c r="E4637" t="s">
        <v>3850</v>
      </c>
      <c r="F4637" t="s">
        <v>9368</v>
      </c>
      <c r="G4637" t="s">
        <v>7527</v>
      </c>
      <c r="H4637" t="s">
        <v>9369</v>
      </c>
      <c r="I4637" t="s">
        <v>9370</v>
      </c>
      <c r="J4637" t="s">
        <v>9370</v>
      </c>
      <c r="K4637" t="s">
        <v>9369</v>
      </c>
      <c r="L4637">
        <v>0</v>
      </c>
      <c r="M4637">
        <v>1</v>
      </c>
      <c r="N4637">
        <v>0</v>
      </c>
      <c r="O4637">
        <v>0</v>
      </c>
      <c r="P4637">
        <v>1</v>
      </c>
      <c r="Q4637">
        <v>1</v>
      </c>
      <c r="R4637" s="8"/>
      <c r="S4637" s="8">
        <v>880000</v>
      </c>
      <c r="T4637" s="8"/>
      <c r="U4637" s="8"/>
      <c r="V4637" s="8">
        <v>12188800</v>
      </c>
      <c r="W4637" s="8">
        <v>15959050</v>
      </c>
      <c r="X4637" s="8"/>
      <c r="Y4637" s="8">
        <v>880000</v>
      </c>
      <c r="Z4637" s="8"/>
      <c r="AA4637" s="8"/>
      <c r="AB4637" s="8">
        <v>12188800</v>
      </c>
      <c r="AC4637" s="8">
        <v>15959050</v>
      </c>
      <c r="AD4637"/>
      <c r="AE4637">
        <v>100</v>
      </c>
      <c r="AF4637"/>
      <c r="AG4637"/>
      <c r="AH4637">
        <v>100</v>
      </c>
      <c r="AI4637">
        <v>100</v>
      </c>
      <c r="AJ4637" s="8"/>
      <c r="AK4637" s="8">
        <v>880000</v>
      </c>
      <c r="AL4637" s="8"/>
      <c r="AM4637" s="8"/>
      <c r="AN4637" s="8">
        <v>12188800</v>
      </c>
      <c r="AO4637" s="8">
        <v>15959050</v>
      </c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A4637" s="8"/>
      <c r="BB4637" s="8"/>
      <c r="BC4637" s="8"/>
      <c r="BD4637" s="8"/>
      <c r="BE4637" s="8"/>
      <c r="BF4637" s="8"/>
      <c r="BG4637" s="8"/>
      <c r="BH4637" s="8"/>
      <c r="BI4637" s="8">
        <v>106334816</v>
      </c>
      <c r="BJ4637" s="8"/>
      <c r="BK4637" s="8">
        <v>11348800</v>
      </c>
      <c r="BL4637"/>
      <c r="BM4637">
        <v>10.672700000000001</v>
      </c>
      <c r="BN4637" s="10">
        <v>1</v>
      </c>
      <c r="BO4637" s="10">
        <v>21972000</v>
      </c>
      <c r="BP4637" s="10">
        <v>21972000</v>
      </c>
      <c r="BQ4637" s="10">
        <v>100</v>
      </c>
      <c r="BR4637" s="10"/>
      <c r="BS4637" s="10"/>
      <c r="BT4637" s="10"/>
      <c r="BU4637" s="10"/>
      <c r="BV4637" s="1" t="str">
        <f>Запрос1[[#This Row],[Менеджер]]</f>
        <v>Потупаленко Виктор</v>
      </c>
      <c r="BW4637" s="1" t="str">
        <f>Запрос1[[#This Row],[Дирекция]]</f>
        <v>Центральная дирекция</v>
      </c>
      <c r="BX4637" s="1" t="str">
        <f t="shared" si="72"/>
        <v>КХ "Жатва"</v>
      </c>
      <c r="BY4637" s="1" t="str">
        <f t="shared" si="72"/>
        <v>641102300595</v>
      </c>
      <c r="CA4637" t="str">
        <f>Запрос1[[#This Row],[родитель]]</f>
        <v>КХ "Жатва"</v>
      </c>
      <c r="CB4637" t="str">
        <f>Запрос1[[#This Row],[БИНРодителя]]</f>
        <v>641102300595</v>
      </c>
    </row>
    <row r="4638" spans="1:80" x14ac:dyDescent="0.3">
      <c r="A4638" t="s">
        <v>3658</v>
      </c>
      <c r="B4638" t="s">
        <v>3849</v>
      </c>
      <c r="C4638" t="s">
        <v>884</v>
      </c>
      <c r="D4638" t="s">
        <v>1556</v>
      </c>
      <c r="E4638" t="s">
        <v>3850</v>
      </c>
      <c r="F4638" t="s">
        <v>9368</v>
      </c>
      <c r="G4638" t="s">
        <v>7527</v>
      </c>
      <c r="H4638" t="s">
        <v>9371</v>
      </c>
      <c r="I4638" t="s">
        <v>9372</v>
      </c>
      <c r="J4638" t="s">
        <v>9372</v>
      </c>
      <c r="K4638" t="s">
        <v>9371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1</v>
      </c>
      <c r="R4638" s="8"/>
      <c r="S4638" s="8"/>
      <c r="T4638" s="8"/>
      <c r="U4638" s="8"/>
      <c r="V4638" s="8">
        <v>6691200</v>
      </c>
      <c r="W4638" s="8">
        <v>5524000</v>
      </c>
      <c r="X4638" s="8"/>
      <c r="Y4638" s="8"/>
      <c r="Z4638" s="8"/>
      <c r="AA4638" s="8"/>
      <c r="AB4638" s="8">
        <v>6691200</v>
      </c>
      <c r="AC4638" s="8">
        <v>5524000</v>
      </c>
      <c r="AD4638"/>
      <c r="AE4638"/>
      <c r="AF4638"/>
      <c r="AG4638"/>
      <c r="AH4638">
        <v>100</v>
      </c>
      <c r="AI4638">
        <v>100</v>
      </c>
      <c r="AJ4638" s="8"/>
      <c r="AK4638" s="8"/>
      <c r="AL4638" s="8"/>
      <c r="AM4638" s="8"/>
      <c r="AN4638" s="8">
        <v>6691200</v>
      </c>
      <c r="AO4638" s="8">
        <v>5524000</v>
      </c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8"/>
      <c r="BE4638" s="8"/>
      <c r="BF4638" s="8"/>
      <c r="BG4638" s="8"/>
      <c r="BH4638" s="8"/>
      <c r="BI4638" s="8">
        <v>87722941.519999996</v>
      </c>
      <c r="BJ4638" s="8"/>
      <c r="BK4638" s="8">
        <v>6691200</v>
      </c>
      <c r="BL4638"/>
      <c r="BM4638">
        <v>7.6276000000000002</v>
      </c>
      <c r="BN4638" s="10">
        <v>1</v>
      </c>
      <c r="BO4638" s="10">
        <v>12884000</v>
      </c>
      <c r="BP4638" s="10">
        <v>12884000</v>
      </c>
      <c r="BQ4638" s="10">
        <v>100</v>
      </c>
      <c r="BR4638" s="10"/>
      <c r="BS4638" s="10"/>
      <c r="BT4638" s="10"/>
      <c r="BU4638" s="10"/>
      <c r="BV4638" s="1" t="str">
        <f>Запрос1[[#This Row],[Менеджер]]</f>
        <v>Потупаленко Виктор</v>
      </c>
      <c r="BW4638" s="1" t="str">
        <f>Запрос1[[#This Row],[Дирекция]]</f>
        <v>Центральная дирекция</v>
      </c>
      <c r="BX4638" s="1" t="str">
        <f t="shared" si="72"/>
        <v>ТОО "Жатва-В.В."</v>
      </c>
      <c r="BY4638" s="1" t="str">
        <f t="shared" si="72"/>
        <v>080740019525</v>
      </c>
      <c r="CA4638" t="str">
        <f>Запрос1[[#This Row],[родитель]]</f>
        <v>ТОО "Жатва-В.В."</v>
      </c>
      <c r="CB4638" t="str">
        <f>Запрос1[[#This Row],[БИНРодителя]]</f>
        <v>080740019525</v>
      </c>
    </row>
    <row r="4639" spans="1:80" x14ac:dyDescent="0.3">
      <c r="A4639" t="s">
        <v>3658</v>
      </c>
      <c r="B4639" t="s">
        <v>3849</v>
      </c>
      <c r="C4639" t="s">
        <v>884</v>
      </c>
      <c r="D4639" t="s">
        <v>1556</v>
      </c>
      <c r="E4639" t="s">
        <v>3850</v>
      </c>
      <c r="F4639" t="s">
        <v>9368</v>
      </c>
      <c r="G4639" t="s">
        <v>7527</v>
      </c>
      <c r="H4639" t="s">
        <v>9373</v>
      </c>
      <c r="I4639" t="s">
        <v>9374</v>
      </c>
      <c r="J4639" t="s">
        <v>9374</v>
      </c>
      <c r="K4639" t="s">
        <v>9373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</v>
      </c>
      <c r="R4639" s="8"/>
      <c r="S4639" s="8"/>
      <c r="T4639" s="8"/>
      <c r="U4639" s="8"/>
      <c r="V4639" s="8">
        <v>2060000</v>
      </c>
      <c r="W4639" s="8">
        <v>2525000</v>
      </c>
      <c r="X4639" s="8"/>
      <c r="Y4639" s="8"/>
      <c r="Z4639" s="8"/>
      <c r="AA4639" s="8"/>
      <c r="AB4639" s="8">
        <v>2060000</v>
      </c>
      <c r="AC4639" s="8">
        <v>2525000</v>
      </c>
      <c r="AD4639"/>
      <c r="AE4639"/>
      <c r="AF4639"/>
      <c r="AG4639"/>
      <c r="AH4639">
        <v>100</v>
      </c>
      <c r="AI4639">
        <v>100</v>
      </c>
      <c r="AJ4639" s="8"/>
      <c r="AK4639" s="8"/>
      <c r="AL4639" s="8"/>
      <c r="AM4639" s="8"/>
      <c r="AN4639" s="8">
        <v>2060000</v>
      </c>
      <c r="AO4639" s="8">
        <v>2525000</v>
      </c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A4639" s="8"/>
      <c r="BB4639" s="8"/>
      <c r="BC4639" s="8"/>
      <c r="BD4639" s="8"/>
      <c r="BE4639" s="8"/>
      <c r="BF4639" s="8"/>
      <c r="BG4639" s="8"/>
      <c r="BH4639" s="8"/>
      <c r="BI4639" s="8">
        <v>3353000</v>
      </c>
      <c r="BJ4639" s="8"/>
      <c r="BK4639" s="8"/>
      <c r="BL4639"/>
      <c r="BM4639">
        <v>0</v>
      </c>
      <c r="BN4639" s="10">
        <v>0</v>
      </c>
      <c r="BO4639" s="10"/>
      <c r="BP4639" s="10"/>
      <c r="BQ4639" s="10"/>
      <c r="BR4639" s="10"/>
      <c r="BS4639" s="10"/>
      <c r="BT4639" s="10"/>
      <c r="BU4639" s="10"/>
      <c r="BV4639" s="1" t="str">
        <f>Запрос1[[#This Row],[Менеджер]]</f>
        <v>Потупаленко Виктор</v>
      </c>
      <c r="BW4639" s="1" t="str">
        <f>Запрос1[[#This Row],[Дирекция]]</f>
        <v>Центральная дирекция</v>
      </c>
      <c r="BX4639" s="1" t="str">
        <f t="shared" si="72"/>
        <v>ТОО "Колос-В.Р."</v>
      </c>
      <c r="BY4639" s="1" t="str">
        <f t="shared" si="72"/>
        <v>161140016271</v>
      </c>
      <c r="CA4639" t="str">
        <f>Запрос1[[#This Row],[родитель]]</f>
        <v>ТОО "Колос-В.Р."</v>
      </c>
      <c r="CB4639" t="str">
        <f>Запрос1[[#This Row],[БИНРодителя]]</f>
        <v>161140016271</v>
      </c>
    </row>
    <row r="4640" spans="1:80" x14ac:dyDescent="0.3">
      <c r="A4640" t="s">
        <v>3658</v>
      </c>
      <c r="B4640" t="s">
        <v>3849</v>
      </c>
      <c r="C4640" t="s">
        <v>884</v>
      </c>
      <c r="D4640" t="s">
        <v>1556</v>
      </c>
      <c r="E4640" t="s">
        <v>3850</v>
      </c>
      <c r="F4640" t="s">
        <v>9368</v>
      </c>
      <c r="G4640" t="s">
        <v>7527</v>
      </c>
      <c r="H4640" t="s">
        <v>12344</v>
      </c>
      <c r="I4640" t="s">
        <v>12345</v>
      </c>
      <c r="J4640" t="s">
        <v>12345</v>
      </c>
      <c r="K4640" t="s">
        <v>12344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 s="8"/>
      <c r="S4640" s="8"/>
      <c r="T4640" s="8"/>
      <c r="U4640" s="8"/>
      <c r="V4640" s="8"/>
      <c r="W4640" s="8">
        <v>28259985</v>
      </c>
      <c r="X4640" s="8"/>
      <c r="Y4640" s="8"/>
      <c r="Z4640" s="8"/>
      <c r="AA4640" s="8"/>
      <c r="AB4640" s="8"/>
      <c r="AC4640" s="8">
        <v>28259985</v>
      </c>
      <c r="AD4640"/>
      <c r="AE4640"/>
      <c r="AF4640"/>
      <c r="AG4640"/>
      <c r="AH4640"/>
      <c r="AI4640">
        <v>100</v>
      </c>
      <c r="AJ4640" s="8"/>
      <c r="AK4640" s="8"/>
      <c r="AL4640" s="8"/>
      <c r="AM4640" s="8"/>
      <c r="AN4640" s="8"/>
      <c r="AO4640" s="8">
        <v>28259985</v>
      </c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8"/>
      <c r="BE4640" s="8"/>
      <c r="BF4640" s="8"/>
      <c r="BG4640" s="8"/>
      <c r="BH4640" s="8"/>
      <c r="BI4640" s="8"/>
      <c r="BJ4640" s="8"/>
      <c r="BK4640" s="8"/>
      <c r="BL4640"/>
      <c r="BM4640"/>
      <c r="BN4640" s="10">
        <v>0</v>
      </c>
      <c r="BO4640" s="10"/>
      <c r="BP4640" s="10"/>
      <c r="BQ4640" s="10"/>
      <c r="BR4640" s="10"/>
      <c r="BS4640" s="10"/>
      <c r="BT4640" s="10"/>
      <c r="BU4640" s="10"/>
      <c r="BV4640" s="1" t="str">
        <f>Запрос1[[#This Row],[Менеджер]]</f>
        <v>Потупаленко Виктор</v>
      </c>
      <c r="BW4640" s="1" t="str">
        <f>Запрос1[[#This Row],[Дирекция]]</f>
        <v>Центральная дирекция</v>
      </c>
      <c r="BX4640" s="1" t="str">
        <f t="shared" si="72"/>
        <v>ТОО "ШОҚАЙ"</v>
      </c>
      <c r="BY4640" s="1" t="str">
        <f t="shared" si="72"/>
        <v>041240007484</v>
      </c>
      <c r="CA4640" t="str">
        <f>Запрос1[[#This Row],[родитель]]</f>
        <v>ТОО "ШОҚАЙ"</v>
      </c>
      <c r="CB4640" t="str">
        <f>Запрос1[[#This Row],[БИНРодителя]]</f>
        <v>041240007484</v>
      </c>
    </row>
    <row r="4641" spans="1:80" x14ac:dyDescent="0.3">
      <c r="A4641" t="s">
        <v>3658</v>
      </c>
      <c r="B4641" t="s">
        <v>3849</v>
      </c>
      <c r="C4641" t="s">
        <v>884</v>
      </c>
      <c r="D4641" t="s">
        <v>1556</v>
      </c>
      <c r="E4641" t="s">
        <v>3850</v>
      </c>
      <c r="F4641" t="s">
        <v>12346</v>
      </c>
      <c r="G4641" t="s">
        <v>12347</v>
      </c>
      <c r="H4641" t="s">
        <v>12348</v>
      </c>
      <c r="I4641" t="s">
        <v>12349</v>
      </c>
      <c r="J4641" t="s">
        <v>12349</v>
      </c>
      <c r="K4641" t="s">
        <v>12348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 s="8"/>
      <c r="S4641" s="8"/>
      <c r="T4641" s="8"/>
      <c r="U4641" s="8"/>
      <c r="V4641" s="8"/>
      <c r="W4641" s="8">
        <v>1800900</v>
      </c>
      <c r="X4641" s="8"/>
      <c r="Y4641" s="8"/>
      <c r="Z4641" s="8"/>
      <c r="AA4641" s="8"/>
      <c r="AB4641" s="8"/>
      <c r="AC4641" s="8">
        <v>1800900</v>
      </c>
      <c r="AD4641"/>
      <c r="AE4641"/>
      <c r="AF4641"/>
      <c r="AG4641"/>
      <c r="AH4641"/>
      <c r="AI4641">
        <v>100</v>
      </c>
      <c r="AJ4641" s="8"/>
      <c r="AK4641" s="8"/>
      <c r="AL4641" s="8"/>
      <c r="AM4641" s="8"/>
      <c r="AN4641" s="8"/>
      <c r="AO4641" s="8">
        <v>1800900</v>
      </c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A4641" s="8"/>
      <c r="BB4641" s="8"/>
      <c r="BC4641" s="8"/>
      <c r="BD4641" s="8"/>
      <c r="BE4641" s="8"/>
      <c r="BF4641" s="8"/>
      <c r="BG4641" s="8"/>
      <c r="BH4641" s="8"/>
      <c r="BI4641" s="8"/>
      <c r="BJ4641" s="8"/>
      <c r="BK4641" s="8"/>
      <c r="BL4641"/>
      <c r="BM4641"/>
      <c r="BN4641" s="10">
        <v>0</v>
      </c>
      <c r="BO4641" s="10"/>
      <c r="BP4641" s="10"/>
      <c r="BQ4641" s="10"/>
      <c r="BR4641" s="10"/>
      <c r="BS4641" s="10"/>
      <c r="BT4641" s="10"/>
      <c r="BU4641" s="10"/>
      <c r="BV4641" s="1" t="str">
        <f>Запрос1[[#This Row],[Менеджер]]</f>
        <v>Потупаленко Виктор</v>
      </c>
      <c r="BW4641" s="1" t="str">
        <f>Запрос1[[#This Row],[Дирекция]]</f>
        <v>Центральная дирекция</v>
      </c>
      <c r="BX4641" s="1" t="str">
        <f t="shared" si="72"/>
        <v>ТОО "Шатова"</v>
      </c>
      <c r="BY4641" s="1" t="str">
        <f t="shared" si="72"/>
        <v>180140041967</v>
      </c>
      <c r="CA4641" t="str">
        <f>Запрос1[[#This Row],[родитель]]</f>
        <v>ТОО "Шатова"</v>
      </c>
      <c r="CB4641" t="str">
        <f>Запрос1[[#This Row],[БИНРодителя]]</f>
        <v>180140041967</v>
      </c>
    </row>
    <row r="4642" spans="1:80" x14ac:dyDescent="0.3">
      <c r="A4642" t="s">
        <v>3658</v>
      </c>
      <c r="B4642" t="s">
        <v>3849</v>
      </c>
      <c r="C4642" t="s">
        <v>884</v>
      </c>
      <c r="D4642" t="s">
        <v>1556</v>
      </c>
      <c r="E4642" t="s">
        <v>3850</v>
      </c>
      <c r="F4642" t="s">
        <v>3968</v>
      </c>
      <c r="G4642" t="s">
        <v>3969</v>
      </c>
      <c r="H4642" t="s">
        <v>9375</v>
      </c>
      <c r="I4642" t="s">
        <v>9376</v>
      </c>
      <c r="J4642" t="s">
        <v>9376</v>
      </c>
      <c r="K4642" t="s">
        <v>9375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 s="8"/>
      <c r="S4642" s="8"/>
      <c r="T4642" s="8"/>
      <c r="U4642" s="8"/>
      <c r="V4642" s="8"/>
      <c r="W4642" s="8">
        <v>9245100</v>
      </c>
      <c r="X4642" s="8"/>
      <c r="Y4642" s="8"/>
      <c r="Z4642" s="8"/>
      <c r="AA4642" s="8"/>
      <c r="AB4642" s="8"/>
      <c r="AC4642" s="8">
        <v>9245100</v>
      </c>
      <c r="AD4642"/>
      <c r="AE4642"/>
      <c r="AF4642"/>
      <c r="AG4642"/>
      <c r="AH4642"/>
      <c r="AI4642">
        <v>100</v>
      </c>
      <c r="AJ4642" s="8"/>
      <c r="AK4642" s="8"/>
      <c r="AL4642" s="8"/>
      <c r="AM4642" s="8"/>
      <c r="AN4642" s="8"/>
      <c r="AO4642" s="8">
        <v>9245100</v>
      </c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8"/>
      <c r="BE4642" s="8"/>
      <c r="BF4642" s="8"/>
      <c r="BG4642" s="8"/>
      <c r="BH4642" s="8"/>
      <c r="BI4642" s="8"/>
      <c r="BJ4642" s="8"/>
      <c r="BK4642" s="8"/>
      <c r="BL4642"/>
      <c r="BM4642"/>
      <c r="BN4642" s="10">
        <v>1</v>
      </c>
      <c r="BO4642" s="10">
        <v>1362000</v>
      </c>
      <c r="BP4642" s="10">
        <v>1362000</v>
      </c>
      <c r="BQ4642" s="10">
        <v>100</v>
      </c>
      <c r="BR4642" s="10"/>
      <c r="BS4642" s="10"/>
      <c r="BT4642" s="10"/>
      <c r="BU4642" s="10"/>
      <c r="BV4642" s="1" t="str">
        <f>Запрос1[[#This Row],[Менеджер]]</f>
        <v>Потупаленко Виктор</v>
      </c>
      <c r="BW4642" s="1" t="str">
        <f>Запрос1[[#This Row],[Дирекция]]</f>
        <v>Центральная дирекция</v>
      </c>
      <c r="BX4642" s="1" t="str">
        <f t="shared" si="72"/>
        <v>ТОО "Коммунар-2016"</v>
      </c>
      <c r="BY4642" s="1" t="str">
        <f t="shared" si="72"/>
        <v>160540013784</v>
      </c>
      <c r="CA4642" t="str">
        <f>Запрос1[[#This Row],[родитель]]</f>
        <v>ТОО "Коммунар-2016"</v>
      </c>
      <c r="CB4642" t="str">
        <f>Запрос1[[#This Row],[БИНРодителя]]</f>
        <v>160540013784</v>
      </c>
    </row>
    <row r="4643" spans="1:80" x14ac:dyDescent="0.3">
      <c r="A4643" t="s">
        <v>4110</v>
      </c>
      <c r="B4643" t="s">
        <v>4959</v>
      </c>
      <c r="C4643"/>
      <c r="D4643" t="s">
        <v>82</v>
      </c>
      <c r="E4643"/>
      <c r="F4643" t="s">
        <v>83</v>
      </c>
      <c r="G4643"/>
      <c r="H4643" t="s">
        <v>5727</v>
      </c>
      <c r="I4643" t="s">
        <v>5728</v>
      </c>
      <c r="J4643" t="s">
        <v>5728</v>
      </c>
      <c r="K4643" t="s">
        <v>5727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 s="8"/>
      <c r="S4643" s="8"/>
      <c r="T4643" s="8"/>
      <c r="U4643" s="8">
        <v>7004335</v>
      </c>
      <c r="V4643" s="8"/>
      <c r="W4643" s="8"/>
      <c r="X4643" s="8"/>
      <c r="Y4643" s="8"/>
      <c r="Z4643" s="8"/>
      <c r="AA4643" s="8">
        <v>7004335</v>
      </c>
      <c r="AB4643" s="8"/>
      <c r="AC4643" s="8"/>
      <c r="AD4643"/>
      <c r="AE4643"/>
      <c r="AF4643"/>
      <c r="AG4643">
        <v>100</v>
      </c>
      <c r="AH4643"/>
      <c r="AI4643"/>
      <c r="AJ4643" s="8"/>
      <c r="AK4643" s="8"/>
      <c r="AL4643" s="8"/>
      <c r="AM4643" s="8">
        <v>7004335</v>
      </c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8"/>
      <c r="BB4643" s="8"/>
      <c r="BC4643" s="8"/>
      <c r="BD4643" s="8"/>
      <c r="BE4643" s="8"/>
      <c r="BF4643" s="8"/>
      <c r="BG4643" s="8"/>
      <c r="BH4643" s="8">
        <v>4478740</v>
      </c>
      <c r="BI4643" s="8"/>
      <c r="BJ4643" s="8">
        <v>4478740</v>
      </c>
      <c r="BK4643" s="8"/>
      <c r="BL4643">
        <v>100</v>
      </c>
      <c r="BM4643"/>
      <c r="BN4643" s="10">
        <v>0</v>
      </c>
      <c r="BO4643" s="10"/>
      <c r="BP4643" s="10"/>
      <c r="BQ4643" s="10"/>
      <c r="BR4643" s="10"/>
      <c r="BS4643" s="10"/>
      <c r="BT4643" s="10"/>
      <c r="BU4643" s="10"/>
      <c r="BV4643" s="1" t="str">
        <f>Запрос1[[#This Row],[Менеджер]]</f>
        <v>Керимбек Нурбосын</v>
      </c>
      <c r="BW4643" s="1" t="str">
        <f>Запрос1[[#This Row],[Дирекция]]</f>
        <v>Южная дирекция</v>
      </c>
      <c r="BX4643" s="1" t="str">
        <f t="shared" si="72"/>
        <v>СПК "Жетісу бақтары"</v>
      </c>
      <c r="BY4643" s="1" t="str">
        <f t="shared" si="72"/>
        <v>160240025965</v>
      </c>
      <c r="CA4643" t="str">
        <f>Запрос1[[#This Row],[родитель]]</f>
        <v>СПК "Жетісу бақтары"</v>
      </c>
      <c r="CB4643" t="str">
        <f>Запрос1[[#This Row],[БИНРодителя]]</f>
        <v>160240025965</v>
      </c>
    </row>
    <row r="4644" spans="1:80" x14ac:dyDescent="0.3">
      <c r="A4644" t="s">
        <v>4110</v>
      </c>
      <c r="B4644" t="s">
        <v>4959</v>
      </c>
      <c r="C4644"/>
      <c r="D4644" t="s">
        <v>82</v>
      </c>
      <c r="E4644"/>
      <c r="F4644" t="s">
        <v>83</v>
      </c>
      <c r="G4644"/>
      <c r="H4644" t="s">
        <v>5729</v>
      </c>
      <c r="I4644" t="s">
        <v>5730</v>
      </c>
      <c r="J4644" t="s">
        <v>5730</v>
      </c>
      <c r="K4644" t="s">
        <v>5729</v>
      </c>
      <c r="L4644">
        <v>0</v>
      </c>
      <c r="M4644">
        <v>0</v>
      </c>
      <c r="N4644">
        <v>1</v>
      </c>
      <c r="O4644">
        <v>1</v>
      </c>
      <c r="P4644">
        <v>0</v>
      </c>
      <c r="Q4644">
        <v>0</v>
      </c>
      <c r="R4644" s="8"/>
      <c r="S4644" s="8"/>
      <c r="T4644" s="8">
        <v>210000</v>
      </c>
      <c r="U4644" s="8">
        <v>674000</v>
      </c>
      <c r="V4644" s="8"/>
      <c r="W4644" s="8"/>
      <c r="X4644" s="8"/>
      <c r="Y4644" s="8"/>
      <c r="Z4644" s="8">
        <v>210000</v>
      </c>
      <c r="AA4644" s="8">
        <v>674000</v>
      </c>
      <c r="AB4644" s="8"/>
      <c r="AC4644" s="8"/>
      <c r="AD4644"/>
      <c r="AE4644"/>
      <c r="AF4644">
        <v>100</v>
      </c>
      <c r="AG4644">
        <v>100</v>
      </c>
      <c r="AH4644"/>
      <c r="AI4644"/>
      <c r="AJ4644" s="8"/>
      <c r="AK4644" s="8"/>
      <c r="AL4644" s="8">
        <v>210000</v>
      </c>
      <c r="AM4644" s="8">
        <v>674000</v>
      </c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8"/>
      <c r="BE4644" s="8"/>
      <c r="BF4644" s="8"/>
      <c r="BG4644" s="8"/>
      <c r="BH4644" s="8"/>
      <c r="BI4644" s="8"/>
      <c r="BJ4644" s="8"/>
      <c r="BK4644" s="8"/>
      <c r="BL4644"/>
      <c r="BM4644"/>
      <c r="BN4644" s="10">
        <v>0</v>
      </c>
      <c r="BO4644" s="10"/>
      <c r="BP4644" s="10"/>
      <c r="BQ4644" s="10"/>
      <c r="BR4644" s="10"/>
      <c r="BS4644" s="10"/>
      <c r="BT4644" s="10"/>
      <c r="BU4644" s="10"/>
      <c r="BV4644" s="1" t="str">
        <f>Запрос1[[#This Row],[Менеджер]]</f>
        <v>Керимбек Нурбосын</v>
      </c>
      <c r="BW4644" s="1" t="str">
        <f>Запрос1[[#This Row],[Дирекция]]</f>
        <v>Южная дирекция</v>
      </c>
      <c r="BX4644" s="1" t="str">
        <f t="shared" si="72"/>
        <v>ТОО "СП NEFT"</v>
      </c>
      <c r="BY4644" s="1" t="str">
        <f t="shared" si="72"/>
        <v>050540006095</v>
      </c>
      <c r="CA4644" t="str">
        <f>Запрос1[[#This Row],[родитель]]</f>
        <v>ТОО "СП NEFT"</v>
      </c>
      <c r="CB4644" t="str">
        <f>Запрос1[[#This Row],[БИНРодителя]]</f>
        <v>050540006095</v>
      </c>
    </row>
    <row r="4645" spans="1:80" x14ac:dyDescent="0.3">
      <c r="A4645" t="s">
        <v>4110</v>
      </c>
      <c r="B4645" t="s">
        <v>4959</v>
      </c>
      <c r="C4645"/>
      <c r="D4645" t="s">
        <v>116</v>
      </c>
      <c r="E4645"/>
      <c r="F4645" t="s">
        <v>337</v>
      </c>
      <c r="G4645"/>
      <c r="H4645" t="s">
        <v>5731</v>
      </c>
      <c r="I4645" t="s">
        <v>5732</v>
      </c>
      <c r="J4645" t="s">
        <v>5732</v>
      </c>
      <c r="K4645" t="s">
        <v>5731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 s="8"/>
      <c r="S4645" s="8"/>
      <c r="T4645" s="8"/>
      <c r="U4645" s="8"/>
      <c r="V4645" s="8">
        <v>15390980</v>
      </c>
      <c r="W4645" s="8"/>
      <c r="X4645" s="8"/>
      <c r="Y4645" s="8"/>
      <c r="Z4645" s="8"/>
      <c r="AA4645" s="8"/>
      <c r="AB4645" s="8">
        <v>2600000</v>
      </c>
      <c r="AC4645" s="8"/>
      <c r="AD4645"/>
      <c r="AE4645"/>
      <c r="AF4645"/>
      <c r="AG4645"/>
      <c r="AH4645">
        <v>16.89</v>
      </c>
      <c r="AI4645"/>
      <c r="AJ4645" s="8"/>
      <c r="AK4645" s="8"/>
      <c r="AL4645" s="8"/>
      <c r="AM4645" s="8"/>
      <c r="AN4645" s="8">
        <v>15560529</v>
      </c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8"/>
      <c r="BB4645" s="8"/>
      <c r="BC4645" s="8"/>
      <c r="BD4645" s="8"/>
      <c r="BE4645" s="8"/>
      <c r="BF4645" s="8"/>
      <c r="BG4645" s="8"/>
      <c r="BH4645" s="8"/>
      <c r="BI4645" s="8"/>
      <c r="BJ4645" s="8"/>
      <c r="BK4645" s="8"/>
      <c r="BL4645"/>
      <c r="BM4645"/>
      <c r="BN4645" s="10">
        <v>0</v>
      </c>
      <c r="BO4645" s="10"/>
      <c r="BP4645" s="10"/>
      <c r="BQ4645" s="10"/>
      <c r="BR4645" s="10"/>
      <c r="BS4645" s="10"/>
      <c r="BT4645" s="10"/>
      <c r="BU4645" s="10"/>
      <c r="BV4645" s="1" t="str">
        <f>Запрос1[[#This Row],[Менеджер]]</f>
        <v>Керимбек Нурбосын</v>
      </c>
      <c r="BW4645" s="1" t="str">
        <f>Запрос1[[#This Row],[Дирекция]]</f>
        <v>Южная дирекция</v>
      </c>
      <c r="BX4645" s="1" t="str">
        <f t="shared" si="72"/>
        <v>ТОО "Центр "Фитосанитария"</v>
      </c>
      <c r="BY4645" s="1" t="str">
        <f t="shared" si="72"/>
        <v>110940020900</v>
      </c>
      <c r="CA4645" t="str">
        <f>Запрос1[[#This Row],[родитель]]</f>
        <v>ТОО "Центр "Фитосанитария"</v>
      </c>
      <c r="CB4645" t="str">
        <f>Запрос1[[#This Row],[БИНРодителя]]</f>
        <v>110940020900</v>
      </c>
    </row>
    <row r="4646" spans="1:80" x14ac:dyDescent="0.3">
      <c r="A4646" t="s">
        <v>4110</v>
      </c>
      <c r="B4646" t="s">
        <v>4959</v>
      </c>
      <c r="C4646"/>
      <c r="D4646" t="s">
        <v>69</v>
      </c>
      <c r="E4646" t="s">
        <v>1518</v>
      </c>
      <c r="F4646" t="s">
        <v>5778</v>
      </c>
      <c r="G4646" t="s">
        <v>5779</v>
      </c>
      <c r="H4646" t="s">
        <v>5780</v>
      </c>
      <c r="I4646" t="s">
        <v>5781</v>
      </c>
      <c r="J4646" t="s">
        <v>5781</v>
      </c>
      <c r="K4646" t="s">
        <v>5780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1</v>
      </c>
      <c r="R4646" s="8"/>
      <c r="S4646" s="8"/>
      <c r="T4646" s="8"/>
      <c r="U4646" s="8"/>
      <c r="V4646" s="8">
        <v>5306866</v>
      </c>
      <c r="W4646" s="8">
        <v>13939542.4</v>
      </c>
      <c r="X4646" s="8"/>
      <c r="Y4646" s="8"/>
      <c r="Z4646" s="8"/>
      <c r="AA4646" s="8"/>
      <c r="AB4646" s="8">
        <v>5306866</v>
      </c>
      <c r="AC4646" s="8">
        <v>13939542.4</v>
      </c>
      <c r="AD4646"/>
      <c r="AE4646"/>
      <c r="AF4646"/>
      <c r="AG4646"/>
      <c r="AH4646">
        <v>100</v>
      </c>
      <c r="AI4646">
        <v>100</v>
      </c>
      <c r="AJ4646" s="8"/>
      <c r="AK4646" s="8"/>
      <c r="AL4646" s="8"/>
      <c r="AM4646" s="8"/>
      <c r="AN4646" s="8">
        <v>5306866</v>
      </c>
      <c r="AO4646" s="8">
        <v>13939542.4</v>
      </c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8"/>
      <c r="BE4646" s="8"/>
      <c r="BF4646" s="8"/>
      <c r="BG4646" s="8"/>
      <c r="BH4646" s="8"/>
      <c r="BI4646" s="8">
        <v>2835054</v>
      </c>
      <c r="BJ4646" s="8"/>
      <c r="BK4646" s="8">
        <v>1913854</v>
      </c>
      <c r="BL4646"/>
      <c r="BM4646">
        <v>67.506699999999995</v>
      </c>
      <c r="BN4646" s="10">
        <v>1</v>
      </c>
      <c r="BO4646" s="10">
        <v>972000</v>
      </c>
      <c r="BP4646" s="10">
        <v>972000</v>
      </c>
      <c r="BQ4646" s="10">
        <v>100</v>
      </c>
      <c r="BR4646" s="10">
        <v>972000</v>
      </c>
      <c r="BS4646" s="10"/>
      <c r="BT4646" s="10"/>
      <c r="BU4646" s="10"/>
      <c r="BV4646" s="1" t="str">
        <f>Запрос1[[#This Row],[Менеджер]]</f>
        <v>Керимбек Нурбосын</v>
      </c>
      <c r="BW4646" s="1" t="str">
        <f>Запрос1[[#This Row],[Дирекция]]</f>
        <v>Южная дирекция</v>
      </c>
      <c r="BX4646" s="1" t="str">
        <f t="shared" si="72"/>
        <v>СПК "QazGarden"</v>
      </c>
      <c r="BY4646" s="1" t="str">
        <f t="shared" si="72"/>
        <v>191140018095</v>
      </c>
      <c r="CA4646" t="str">
        <f>Запрос1[[#This Row],[родитель]]</f>
        <v>СПК "QazGarden"</v>
      </c>
      <c r="CB4646" t="str">
        <f>Запрос1[[#This Row],[БИНРодителя]]</f>
        <v>191140018095</v>
      </c>
    </row>
    <row r="4647" spans="1:80" x14ac:dyDescent="0.3">
      <c r="A4647" t="s">
        <v>4110</v>
      </c>
      <c r="B4647" t="s">
        <v>4959</v>
      </c>
      <c r="C4647"/>
      <c r="D4647" t="s">
        <v>69</v>
      </c>
      <c r="E4647" t="s">
        <v>9935</v>
      </c>
      <c r="F4647"/>
      <c r="G4647" t="s">
        <v>9936</v>
      </c>
      <c r="H4647" t="s">
        <v>12947</v>
      </c>
      <c r="I4647" t="s">
        <v>12948</v>
      </c>
      <c r="J4647" t="s">
        <v>12948</v>
      </c>
      <c r="K4647" t="s">
        <v>12947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 s="8"/>
      <c r="S4647" s="8"/>
      <c r="T4647" s="8"/>
      <c r="U4647" s="8"/>
      <c r="V4647" s="8"/>
      <c r="W4647" s="8">
        <v>189000</v>
      </c>
      <c r="X4647" s="8"/>
      <c r="Y4647" s="8"/>
      <c r="Z4647" s="8"/>
      <c r="AA4647" s="8"/>
      <c r="AB4647" s="8"/>
      <c r="AC4647" s="8">
        <v>189000</v>
      </c>
      <c r="AD4647"/>
      <c r="AE4647"/>
      <c r="AF4647"/>
      <c r="AG4647"/>
      <c r="AH4647"/>
      <c r="AI4647">
        <v>100</v>
      </c>
      <c r="AJ4647" s="8"/>
      <c r="AK4647" s="8"/>
      <c r="AL4647" s="8"/>
      <c r="AM4647" s="8"/>
      <c r="AN4647" s="8"/>
      <c r="AO4647" s="8">
        <v>189000</v>
      </c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8"/>
      <c r="BB4647" s="8"/>
      <c r="BC4647" s="8"/>
      <c r="BD4647" s="8"/>
      <c r="BE4647" s="8"/>
      <c r="BF4647" s="8"/>
      <c r="BG4647" s="8"/>
      <c r="BH4647" s="8"/>
      <c r="BI4647" s="8"/>
      <c r="BJ4647" s="8"/>
      <c r="BK4647" s="8"/>
      <c r="BL4647"/>
      <c r="BM4647"/>
      <c r="BN4647" s="10">
        <v>0</v>
      </c>
      <c r="BO4647" s="10"/>
      <c r="BP4647" s="10"/>
      <c r="BQ4647" s="10"/>
      <c r="BR4647" s="10"/>
      <c r="BS4647" s="10"/>
      <c r="BT4647" s="10"/>
      <c r="BU4647" s="10"/>
      <c r="BV4647" s="1" t="str">
        <f>Запрос1[[#This Row],[Менеджер]]</f>
        <v>Керимбек Нурбосын</v>
      </c>
      <c r="BW4647" s="1" t="str">
        <f>Запрос1[[#This Row],[Дирекция]]</f>
        <v>Южная дирекция</v>
      </c>
      <c r="BX4647" s="1" t="str">
        <f t="shared" si="72"/>
        <v>ТОО "ASSYL AGRO FRUIT"</v>
      </c>
      <c r="BY4647" s="1" t="str">
        <f t="shared" si="72"/>
        <v>150240004772</v>
      </c>
      <c r="CA4647" t="str">
        <f>Запрос1[[#This Row],[родитель]]</f>
        <v>ТОО "ASSYL AGRO FRUIT"</v>
      </c>
      <c r="CB4647" t="str">
        <f>Запрос1[[#This Row],[БИНРодителя]]</f>
        <v>150240004772</v>
      </c>
    </row>
    <row r="4648" spans="1:80" x14ac:dyDescent="0.3">
      <c r="A4648" t="s">
        <v>4110</v>
      </c>
      <c r="B4648" t="s">
        <v>4959</v>
      </c>
      <c r="C4648" t="s">
        <v>225</v>
      </c>
      <c r="D4648" t="s">
        <v>97</v>
      </c>
      <c r="E4648" t="s">
        <v>131</v>
      </c>
      <c r="F4648" t="s">
        <v>132</v>
      </c>
      <c r="G4648"/>
      <c r="H4648" t="s">
        <v>7841</v>
      </c>
      <c r="I4648" t="s">
        <v>7842</v>
      </c>
      <c r="J4648" t="s">
        <v>7686</v>
      </c>
      <c r="K4648" t="s">
        <v>7687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 s="8"/>
      <c r="S4648" s="8"/>
      <c r="T4648" s="8"/>
      <c r="U4648" s="8"/>
      <c r="V4648" s="8">
        <v>2837654</v>
      </c>
      <c r="W4648" s="8"/>
      <c r="X4648" s="8"/>
      <c r="Y4648" s="8"/>
      <c r="Z4648" s="8"/>
      <c r="AA4648" s="8"/>
      <c r="AB4648" s="8">
        <v>2837654</v>
      </c>
      <c r="AC4648" s="8"/>
      <c r="AD4648"/>
      <c r="AE4648"/>
      <c r="AF4648"/>
      <c r="AG4648"/>
      <c r="AH4648">
        <v>100</v>
      </c>
      <c r="AI4648"/>
      <c r="AJ4648" s="8"/>
      <c r="AK4648" s="8"/>
      <c r="AL4648" s="8"/>
      <c r="AM4648" s="8"/>
      <c r="AN4648" s="8">
        <v>2837654</v>
      </c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8"/>
      <c r="BE4648" s="8"/>
      <c r="BF4648" s="8"/>
      <c r="BG4648" s="8"/>
      <c r="BH4648" s="8"/>
      <c r="BI4648" s="8"/>
      <c r="BJ4648" s="8"/>
      <c r="BK4648" s="8"/>
      <c r="BL4648"/>
      <c r="BM4648"/>
      <c r="BN4648" s="10">
        <v>0</v>
      </c>
      <c r="BO4648" s="10"/>
      <c r="BP4648" s="10"/>
      <c r="BQ4648" s="10"/>
      <c r="BR4648" s="10"/>
      <c r="BS4648" s="10"/>
      <c r="BT4648" s="10"/>
      <c r="BU4648" s="10"/>
      <c r="BV4648" s="1" t="str">
        <f>Запрос1[[#This Row],[Менеджер]]</f>
        <v>Керимбек Нурбосын</v>
      </c>
      <c r="BW4648" s="1" t="str">
        <f>Запрос1[[#This Row],[Дирекция]]</f>
        <v>Южная дирекция</v>
      </c>
      <c r="BX4648" s="1" t="str">
        <f t="shared" si="72"/>
        <v>ТОО ЕЛ-АГРО</v>
      </c>
      <c r="BY4648" s="1" t="str">
        <f t="shared" si="72"/>
        <v>011040008495</v>
      </c>
      <c r="CA4648" t="str">
        <f>Запрос1[[#This Row],[родитель]]</f>
        <v>ТОО ЕЛ-АГРО</v>
      </c>
      <c r="CB4648" t="str">
        <f>Запрос1[[#This Row],[БИНРодителя]]</f>
        <v>011040008495</v>
      </c>
    </row>
    <row r="4649" spans="1:80" x14ac:dyDescent="0.3">
      <c r="A4649" t="s">
        <v>4110</v>
      </c>
      <c r="B4649" t="s">
        <v>4959</v>
      </c>
      <c r="C4649" t="s">
        <v>3710</v>
      </c>
      <c r="D4649"/>
      <c r="E4649"/>
      <c r="F4649"/>
      <c r="G4649"/>
      <c r="H4649" t="s">
        <v>5782</v>
      </c>
      <c r="I4649" t="s">
        <v>77</v>
      </c>
      <c r="J4649" t="s">
        <v>77</v>
      </c>
      <c r="K4649" t="s">
        <v>5782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 s="8"/>
      <c r="S4649" s="8"/>
      <c r="T4649" s="8">
        <v>2623450</v>
      </c>
      <c r="U4649" s="8"/>
      <c r="V4649" s="8"/>
      <c r="W4649" s="8">
        <v>223000</v>
      </c>
      <c r="X4649" s="8"/>
      <c r="Y4649" s="8"/>
      <c r="Z4649" s="8">
        <v>2622950</v>
      </c>
      <c r="AA4649" s="8"/>
      <c r="AB4649" s="8"/>
      <c r="AC4649" s="8">
        <v>223000</v>
      </c>
      <c r="AD4649"/>
      <c r="AE4649"/>
      <c r="AF4649">
        <v>99.98</v>
      </c>
      <c r="AG4649"/>
      <c r="AH4649"/>
      <c r="AI4649">
        <v>100</v>
      </c>
      <c r="AJ4649" s="8"/>
      <c r="AK4649" s="8"/>
      <c r="AL4649" s="8">
        <v>2677050</v>
      </c>
      <c r="AM4649" s="8"/>
      <c r="AN4649" s="8"/>
      <c r="AO4649" s="8">
        <v>223000</v>
      </c>
      <c r="AP4649" s="8"/>
      <c r="AQ4649" s="8"/>
      <c r="AR4649" s="8">
        <v>53600</v>
      </c>
      <c r="AS4649" s="8"/>
      <c r="AT4649" s="8"/>
      <c r="AU4649" s="8"/>
      <c r="AV4649" s="8"/>
      <c r="AW4649" s="8"/>
      <c r="AX4649" s="8">
        <v>53600</v>
      </c>
      <c r="AY4649" s="8"/>
      <c r="AZ4649" s="8"/>
      <c r="BA4649" s="8"/>
      <c r="BB4649" s="8"/>
      <c r="BC4649" s="8"/>
      <c r="BD4649" s="8">
        <v>53600</v>
      </c>
      <c r="BE4649" s="8"/>
      <c r="BF4649" s="8"/>
      <c r="BG4649" s="8"/>
      <c r="BH4649" s="8"/>
      <c r="BI4649" s="8"/>
      <c r="BJ4649" s="8"/>
      <c r="BK4649" s="8"/>
      <c r="BL4649"/>
      <c r="BM4649"/>
      <c r="BN4649" s="10">
        <v>0</v>
      </c>
      <c r="BO4649" s="10"/>
      <c r="BP4649" s="10"/>
      <c r="BQ4649" s="10"/>
      <c r="BR4649" s="10"/>
      <c r="BS4649" s="10"/>
      <c r="BT4649" s="10"/>
      <c r="BU4649" s="10"/>
      <c r="BV4649" s="1" t="str">
        <f>Запрос1[[#This Row],[Менеджер]]</f>
        <v>Керимбек Нурбосын</v>
      </c>
      <c r="BW4649" s="1" t="str">
        <f>Запрос1[[#This Row],[Дирекция]]</f>
        <v>Южная дирекция</v>
      </c>
      <c r="BX4649" s="1" t="str">
        <f t="shared" si="72"/>
        <v>Абенов Бекжан</v>
      </c>
      <c r="BY4649" s="1" t="str">
        <f t="shared" si="72"/>
        <v/>
      </c>
      <c r="CA4649" t="str">
        <f>Запрос1[[#This Row],[родитель]]</f>
        <v>Абенов Бекжан</v>
      </c>
      <c r="CB4649" t="str">
        <f>Запрос1[[#This Row],[БИНРодителя]]</f>
        <v/>
      </c>
    </row>
    <row r="4650" spans="1:80" x14ac:dyDescent="0.3">
      <c r="A4650" t="s">
        <v>4110</v>
      </c>
      <c r="B4650" t="s">
        <v>4959</v>
      </c>
      <c r="C4650" t="s">
        <v>3710</v>
      </c>
      <c r="D4650" t="s">
        <v>82</v>
      </c>
      <c r="E4650"/>
      <c r="F4650" t="s">
        <v>5094</v>
      </c>
      <c r="G4650"/>
      <c r="H4650" t="s">
        <v>12949</v>
      </c>
      <c r="I4650" t="s">
        <v>5783</v>
      </c>
      <c r="J4650" t="s">
        <v>5783</v>
      </c>
      <c r="K4650" t="s">
        <v>12949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 s="8"/>
      <c r="S4650" s="8"/>
      <c r="T4650" s="8">
        <v>710800</v>
      </c>
      <c r="U4650" s="8"/>
      <c r="V4650" s="8"/>
      <c r="W4650" s="8"/>
      <c r="X4650" s="8"/>
      <c r="Y4650" s="8"/>
      <c r="Z4650" s="8">
        <v>710800</v>
      </c>
      <c r="AA4650" s="8"/>
      <c r="AB4650" s="8"/>
      <c r="AC4650" s="8"/>
      <c r="AD4650"/>
      <c r="AE4650"/>
      <c r="AF4650">
        <v>100</v>
      </c>
      <c r="AG4650"/>
      <c r="AH4650"/>
      <c r="AI4650"/>
      <c r="AJ4650" s="8"/>
      <c r="AK4650" s="8"/>
      <c r="AL4650" s="8">
        <v>710800</v>
      </c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8"/>
      <c r="BE4650" s="8"/>
      <c r="BF4650" s="8"/>
      <c r="BG4650" s="8"/>
      <c r="BH4650" s="8"/>
      <c r="BI4650" s="8"/>
      <c r="BJ4650" s="8"/>
      <c r="BK4650" s="8"/>
      <c r="BL4650"/>
      <c r="BM4650"/>
      <c r="BN4650" s="10">
        <v>0</v>
      </c>
      <c r="BO4650" s="10"/>
      <c r="BP4650" s="10"/>
      <c r="BQ4650" s="10"/>
      <c r="BR4650" s="10"/>
      <c r="BS4650" s="10"/>
      <c r="BT4650" s="10"/>
      <c r="BU4650" s="10"/>
      <c r="BV4650" s="1" t="str">
        <f>Запрос1[[#This Row],[Менеджер]]</f>
        <v>Керимбек Нурбосын</v>
      </c>
      <c r="BW4650" s="1" t="str">
        <f>Запрос1[[#This Row],[Дирекция]]</f>
        <v>Южная дирекция</v>
      </c>
      <c r="BX4650" s="1" t="str">
        <f t="shared" si="72"/>
        <v>ИП "Spectehnika-2050</v>
      </c>
      <c r="BY4650" s="1" t="str">
        <f t="shared" si="72"/>
        <v>570415303068</v>
      </c>
      <c r="CA4650" t="str">
        <f>Запрос1[[#This Row],[родитель]]</f>
        <v>ИП "Spectehnika-2050</v>
      </c>
      <c r="CB4650" t="str">
        <f>Запрос1[[#This Row],[БИНРодителя]]</f>
        <v>570415303068</v>
      </c>
    </row>
    <row r="4651" spans="1:80" x14ac:dyDescent="0.3">
      <c r="A4651" t="s">
        <v>4110</v>
      </c>
      <c r="B4651" t="s">
        <v>4959</v>
      </c>
      <c r="C4651" t="s">
        <v>79</v>
      </c>
      <c r="D4651"/>
      <c r="E4651"/>
      <c r="F4651"/>
      <c r="G4651"/>
      <c r="H4651" t="s">
        <v>5784</v>
      </c>
      <c r="I4651" t="s">
        <v>77</v>
      </c>
      <c r="J4651" t="s">
        <v>77</v>
      </c>
      <c r="K4651" t="s">
        <v>5784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1</v>
      </c>
      <c r="R4651" s="8"/>
      <c r="S4651" s="8"/>
      <c r="T4651" s="8">
        <v>1421320</v>
      </c>
      <c r="U4651" s="8">
        <v>9000</v>
      </c>
      <c r="V4651" s="8"/>
      <c r="W4651" s="8">
        <v>428250</v>
      </c>
      <c r="X4651" s="8"/>
      <c r="Y4651" s="8"/>
      <c r="Z4651" s="8">
        <v>1280970</v>
      </c>
      <c r="AA4651" s="8">
        <v>9000</v>
      </c>
      <c r="AB4651" s="8"/>
      <c r="AC4651" s="8">
        <v>428250</v>
      </c>
      <c r="AD4651"/>
      <c r="AE4651"/>
      <c r="AF4651">
        <v>90.13</v>
      </c>
      <c r="AG4651">
        <v>100</v>
      </c>
      <c r="AH4651"/>
      <c r="AI4651">
        <v>100</v>
      </c>
      <c r="AJ4651" s="8"/>
      <c r="AK4651" s="8"/>
      <c r="AL4651" s="8">
        <v>1556520</v>
      </c>
      <c r="AM4651" s="8">
        <v>9000</v>
      </c>
      <c r="AN4651" s="8"/>
      <c r="AO4651" s="8">
        <v>428250</v>
      </c>
      <c r="AP4651" s="8"/>
      <c r="AQ4651" s="8"/>
      <c r="AR4651" s="8">
        <v>135200</v>
      </c>
      <c r="AS4651" s="8"/>
      <c r="AT4651" s="8"/>
      <c r="AU4651" s="8"/>
      <c r="AV4651" s="8"/>
      <c r="AW4651" s="8"/>
      <c r="AX4651" s="8">
        <v>135200</v>
      </c>
      <c r="AY4651" s="8"/>
      <c r="AZ4651" s="8"/>
      <c r="BA4651" s="8"/>
      <c r="BB4651" s="8"/>
      <c r="BC4651" s="8"/>
      <c r="BD4651" s="8">
        <v>135200</v>
      </c>
      <c r="BE4651" s="8"/>
      <c r="BF4651" s="8"/>
      <c r="BG4651" s="8"/>
      <c r="BH4651" s="8"/>
      <c r="BI4651" s="8"/>
      <c r="BJ4651" s="8"/>
      <c r="BK4651" s="8"/>
      <c r="BL4651"/>
      <c r="BM4651"/>
      <c r="BN4651" s="10">
        <v>0</v>
      </c>
      <c r="BO4651" s="10"/>
      <c r="BP4651" s="10"/>
      <c r="BQ4651" s="10"/>
      <c r="BR4651" s="10"/>
      <c r="BS4651" s="10"/>
      <c r="BT4651" s="10"/>
      <c r="BU4651" s="10"/>
      <c r="BV4651" s="1" t="str">
        <f>Запрос1[[#This Row],[Менеджер]]</f>
        <v>Керимбек Нурбосын</v>
      </c>
      <c r="BW4651" s="1" t="str">
        <f>Запрос1[[#This Row],[Дирекция]]</f>
        <v>Южная дирекция</v>
      </c>
      <c r="BX4651" s="1" t="str">
        <f t="shared" si="72"/>
        <v>Куанышев Мукагали</v>
      </c>
      <c r="BY4651" s="1" t="str">
        <f t="shared" si="72"/>
        <v/>
      </c>
      <c r="CA4651" t="str">
        <f>Запрос1[[#This Row],[родитель]]</f>
        <v>Куанышев Мукагали</v>
      </c>
      <c r="CB4651" t="str">
        <f>Запрос1[[#This Row],[БИНРодителя]]</f>
        <v/>
      </c>
    </row>
    <row r="4652" spans="1:80" x14ac:dyDescent="0.3">
      <c r="A4652" t="s">
        <v>3658</v>
      </c>
      <c r="B4652" t="s">
        <v>3849</v>
      </c>
      <c r="C4652" t="s">
        <v>884</v>
      </c>
      <c r="D4652" t="s">
        <v>1556</v>
      </c>
      <c r="E4652" t="s">
        <v>3850</v>
      </c>
      <c r="F4652" t="s">
        <v>3968</v>
      </c>
      <c r="G4652" t="s">
        <v>3969</v>
      </c>
      <c r="H4652" t="s">
        <v>9377</v>
      </c>
      <c r="I4652" t="s">
        <v>9378</v>
      </c>
      <c r="J4652" t="s">
        <v>9378</v>
      </c>
      <c r="K4652" t="s">
        <v>9377</v>
      </c>
      <c r="L4652">
        <v>0</v>
      </c>
      <c r="M4652">
        <v>0</v>
      </c>
      <c r="N4652">
        <v>1</v>
      </c>
      <c r="O4652">
        <v>0</v>
      </c>
      <c r="P4652">
        <v>1</v>
      </c>
      <c r="Q4652">
        <v>1</v>
      </c>
      <c r="R4652" s="8"/>
      <c r="S4652" s="8"/>
      <c r="T4652" s="8">
        <v>624000</v>
      </c>
      <c r="U4652" s="8"/>
      <c r="V4652" s="8">
        <v>853000</v>
      </c>
      <c r="W4652" s="8">
        <v>592000</v>
      </c>
      <c r="X4652" s="8"/>
      <c r="Y4652" s="8"/>
      <c r="Z4652" s="8">
        <v>0</v>
      </c>
      <c r="AA4652" s="8"/>
      <c r="AB4652" s="8">
        <v>853000</v>
      </c>
      <c r="AC4652" s="8">
        <v>592000</v>
      </c>
      <c r="AD4652"/>
      <c r="AE4652"/>
      <c r="AF4652">
        <v>0</v>
      </c>
      <c r="AG4652"/>
      <c r="AH4652">
        <v>100</v>
      </c>
      <c r="AI4652">
        <v>100</v>
      </c>
      <c r="AJ4652" s="8"/>
      <c r="AK4652" s="8"/>
      <c r="AL4652" s="8">
        <v>624000</v>
      </c>
      <c r="AM4652" s="8"/>
      <c r="AN4652" s="8">
        <v>853000</v>
      </c>
      <c r="AO4652" s="8">
        <v>592000</v>
      </c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8"/>
      <c r="BE4652" s="8"/>
      <c r="BF4652" s="8"/>
      <c r="BG4652" s="8"/>
      <c r="BH4652" s="8"/>
      <c r="BI4652" s="8">
        <v>5000000</v>
      </c>
      <c r="BJ4652" s="8"/>
      <c r="BK4652" s="8"/>
      <c r="BL4652"/>
      <c r="BM4652">
        <v>0</v>
      </c>
      <c r="BN4652" s="10">
        <v>0</v>
      </c>
      <c r="BO4652" s="10"/>
      <c r="BP4652" s="10"/>
      <c r="BQ4652" s="10"/>
      <c r="BR4652" s="10"/>
      <c r="BS4652" s="10"/>
      <c r="BT4652" s="10"/>
      <c r="BU4652" s="10"/>
      <c r="BV4652" s="1" t="str">
        <f>Запрос1[[#This Row],[Менеджер]]</f>
        <v>Потупаленко Виктор</v>
      </c>
      <c r="BW4652" s="1" t="str">
        <f>Запрос1[[#This Row],[Дирекция]]</f>
        <v>Центральная дирекция</v>
      </c>
      <c r="BX4652" s="1" t="str">
        <f t="shared" si="72"/>
        <v>ФХ "Юрик"</v>
      </c>
      <c r="BY4652" s="1" t="str">
        <f t="shared" si="72"/>
        <v>791214301780</v>
      </c>
      <c r="CA4652" t="str">
        <f>Запрос1[[#This Row],[родитель]]</f>
        <v>ФХ "Юрик"</v>
      </c>
      <c r="CB4652" t="str">
        <f>Запрос1[[#This Row],[БИНРодителя]]</f>
        <v>791214301780</v>
      </c>
    </row>
    <row r="4653" spans="1:80" x14ac:dyDescent="0.3">
      <c r="A4653" t="s">
        <v>3658</v>
      </c>
      <c r="B4653" t="s">
        <v>3849</v>
      </c>
      <c r="C4653" t="s">
        <v>884</v>
      </c>
      <c r="D4653" t="s">
        <v>1556</v>
      </c>
      <c r="E4653" t="s">
        <v>4714</v>
      </c>
      <c r="F4653" t="s">
        <v>4715</v>
      </c>
      <c r="G4653"/>
      <c r="H4653" t="s">
        <v>9379</v>
      </c>
      <c r="I4653" t="s">
        <v>9380</v>
      </c>
      <c r="J4653" t="s">
        <v>9380</v>
      </c>
      <c r="K4653" t="s">
        <v>9379</v>
      </c>
      <c r="L4653">
        <v>0</v>
      </c>
      <c r="M4653">
        <v>1</v>
      </c>
      <c r="N4653">
        <v>1</v>
      </c>
      <c r="O4653">
        <v>0</v>
      </c>
      <c r="P4653">
        <v>1</v>
      </c>
      <c r="Q4653">
        <v>0</v>
      </c>
      <c r="R4653" s="8"/>
      <c r="S4653" s="8">
        <v>28353000</v>
      </c>
      <c r="T4653" s="8">
        <v>4455800</v>
      </c>
      <c r="U4653" s="8"/>
      <c r="V4653" s="8">
        <v>6498320</v>
      </c>
      <c r="W4653" s="8"/>
      <c r="X4653" s="8"/>
      <c r="Y4653" s="8">
        <v>15685875</v>
      </c>
      <c r="Z4653" s="8">
        <v>2617900</v>
      </c>
      <c r="AA4653" s="8"/>
      <c r="AB4653" s="8">
        <v>6498320</v>
      </c>
      <c r="AC4653" s="8"/>
      <c r="AD4653"/>
      <c r="AE4653">
        <v>55.32</v>
      </c>
      <c r="AF4653">
        <v>58.75</v>
      </c>
      <c r="AG4653"/>
      <c r="AH4653">
        <v>100</v>
      </c>
      <c r="AI4653"/>
      <c r="AJ4653" s="8"/>
      <c r="AK4653" s="8">
        <v>28353000</v>
      </c>
      <c r="AL4653" s="8">
        <v>4455800</v>
      </c>
      <c r="AM4653" s="8"/>
      <c r="AN4653" s="8">
        <v>6498320</v>
      </c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A4653" s="8"/>
      <c r="BB4653" s="8"/>
      <c r="BC4653" s="8"/>
      <c r="BD4653" s="8"/>
      <c r="BE4653" s="8"/>
      <c r="BF4653" s="8"/>
      <c r="BG4653" s="8"/>
      <c r="BH4653" s="8"/>
      <c r="BI4653" s="8">
        <v>139846268</v>
      </c>
      <c r="BJ4653" s="8"/>
      <c r="BK4653" s="8">
        <v>5218320</v>
      </c>
      <c r="BL4653"/>
      <c r="BM4653">
        <v>3.7313999999999998</v>
      </c>
      <c r="BN4653" s="10">
        <v>0</v>
      </c>
      <c r="BO4653" s="10"/>
      <c r="BP4653" s="10"/>
      <c r="BQ4653" s="10"/>
      <c r="BR4653" s="10"/>
      <c r="BS4653" s="10"/>
      <c r="BT4653" s="10"/>
      <c r="BU4653" s="10"/>
      <c r="BV4653" s="1" t="str">
        <f>Запрос1[[#This Row],[Менеджер]]</f>
        <v>Потупаленко Виктор</v>
      </c>
      <c r="BW4653" s="1" t="str">
        <f>Запрос1[[#This Row],[Дирекция]]</f>
        <v>Центральная дирекция</v>
      </c>
      <c r="BX4653" s="1" t="str">
        <f t="shared" si="72"/>
        <v>ТОО "Life-Aktiv"</v>
      </c>
      <c r="BY4653" s="1" t="str">
        <f t="shared" si="72"/>
        <v>130240016326</v>
      </c>
      <c r="CA4653" t="str">
        <f>Запрос1[[#This Row],[родитель]]</f>
        <v>ТОО "Life-Aktiv"</v>
      </c>
      <c r="CB4653" t="str">
        <f>Запрос1[[#This Row],[БИНРодителя]]</f>
        <v>130240016326</v>
      </c>
    </row>
    <row r="4654" spans="1:80" x14ac:dyDescent="0.3">
      <c r="A4654" t="s">
        <v>3658</v>
      </c>
      <c r="B4654" t="s">
        <v>3849</v>
      </c>
      <c r="C4654" t="s">
        <v>884</v>
      </c>
      <c r="D4654" t="s">
        <v>1556</v>
      </c>
      <c r="E4654" t="s">
        <v>4714</v>
      </c>
      <c r="F4654" t="s">
        <v>4715</v>
      </c>
      <c r="G4654"/>
      <c r="H4654" t="s">
        <v>9381</v>
      </c>
      <c r="I4654" t="s">
        <v>9382</v>
      </c>
      <c r="J4654" t="s">
        <v>9382</v>
      </c>
      <c r="K4654" t="s">
        <v>9381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 s="8"/>
      <c r="S4654" s="8"/>
      <c r="T4654" s="8"/>
      <c r="U4654" s="8"/>
      <c r="V4654" s="8">
        <v>747000</v>
      </c>
      <c r="W4654" s="8"/>
      <c r="X4654" s="8"/>
      <c r="Y4654" s="8"/>
      <c r="Z4654" s="8"/>
      <c r="AA4654" s="8"/>
      <c r="AB4654" s="8">
        <v>535000</v>
      </c>
      <c r="AC4654" s="8"/>
      <c r="AD4654"/>
      <c r="AE4654"/>
      <c r="AF4654"/>
      <c r="AG4654"/>
      <c r="AH4654">
        <v>71.62</v>
      </c>
      <c r="AI4654"/>
      <c r="AJ4654" s="8"/>
      <c r="AK4654" s="8"/>
      <c r="AL4654" s="8"/>
      <c r="AM4654" s="8"/>
      <c r="AN4654" s="8">
        <v>747000</v>
      </c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  <c r="BD4654" s="8"/>
      <c r="BE4654" s="8"/>
      <c r="BF4654" s="8"/>
      <c r="BG4654" s="8"/>
      <c r="BH4654" s="8"/>
      <c r="BI4654" s="8"/>
      <c r="BJ4654" s="8"/>
      <c r="BK4654" s="8"/>
      <c r="BL4654"/>
      <c r="BM4654"/>
      <c r="BN4654" s="10">
        <v>1</v>
      </c>
      <c r="BO4654" s="10">
        <v>409200</v>
      </c>
      <c r="BP4654" s="10">
        <v>409200</v>
      </c>
      <c r="BQ4654" s="10">
        <v>100</v>
      </c>
      <c r="BR4654" s="10">
        <v>409200</v>
      </c>
      <c r="BS4654" s="10"/>
      <c r="BT4654" s="10"/>
      <c r="BU4654" s="10"/>
      <c r="BV4654" s="1" t="str">
        <f>Запрос1[[#This Row],[Менеджер]]</f>
        <v>Потупаленко Виктор</v>
      </c>
      <c r="BW4654" s="1" t="str">
        <f>Запрос1[[#This Row],[Дирекция]]</f>
        <v>Центральная дирекция</v>
      </c>
      <c r="BX4654" s="1" t="str">
        <f t="shared" si="72"/>
        <v>ТОО "Магистраль-2010</v>
      </c>
      <c r="BY4654" s="1" t="str">
        <f t="shared" si="72"/>
        <v>100540016321</v>
      </c>
      <c r="CA4654" t="str">
        <f>Запрос1[[#This Row],[родитель]]</f>
        <v>ТОО "Магистраль-2010</v>
      </c>
      <c r="CB4654" t="str">
        <f>Запрос1[[#This Row],[БИНРодителя]]</f>
        <v>100540016321</v>
      </c>
    </row>
    <row r="4655" spans="1:80" x14ac:dyDescent="0.3">
      <c r="A4655" t="s">
        <v>3658</v>
      </c>
      <c r="B4655" t="s">
        <v>3849</v>
      </c>
      <c r="C4655" t="s">
        <v>884</v>
      </c>
      <c r="D4655" t="s">
        <v>1556</v>
      </c>
      <c r="E4655" t="s">
        <v>9401</v>
      </c>
      <c r="F4655" t="s">
        <v>3423</v>
      </c>
      <c r="G4655" t="s">
        <v>9402</v>
      </c>
      <c r="H4655" t="s">
        <v>9403</v>
      </c>
      <c r="I4655" t="s">
        <v>9404</v>
      </c>
      <c r="J4655" t="s">
        <v>9404</v>
      </c>
      <c r="K4655" t="s">
        <v>9403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 s="8"/>
      <c r="S4655" s="8"/>
      <c r="T4655" s="8"/>
      <c r="U4655" s="8"/>
      <c r="V4655" s="8">
        <v>1650000</v>
      </c>
      <c r="W4655" s="8"/>
      <c r="X4655" s="8"/>
      <c r="Y4655" s="8"/>
      <c r="Z4655" s="8"/>
      <c r="AA4655" s="8"/>
      <c r="AB4655" s="8">
        <v>495000</v>
      </c>
      <c r="AC4655" s="8"/>
      <c r="AD4655"/>
      <c r="AE4655"/>
      <c r="AF4655"/>
      <c r="AG4655"/>
      <c r="AH4655">
        <v>30</v>
      </c>
      <c r="AI4655"/>
      <c r="AJ4655" s="8"/>
      <c r="AK4655" s="8"/>
      <c r="AL4655" s="8"/>
      <c r="AM4655" s="8"/>
      <c r="AN4655" s="8">
        <v>1650000</v>
      </c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A4655" s="8"/>
      <c r="BB4655" s="8"/>
      <c r="BC4655" s="8"/>
      <c r="BD4655" s="8"/>
      <c r="BE4655" s="8"/>
      <c r="BF4655" s="8"/>
      <c r="BG4655" s="8"/>
      <c r="BH4655" s="8"/>
      <c r="BI4655" s="8"/>
      <c r="BJ4655" s="8"/>
      <c r="BK4655" s="8"/>
      <c r="BL4655"/>
      <c r="BM4655"/>
      <c r="BN4655" s="10">
        <v>0</v>
      </c>
      <c r="BO4655" s="10"/>
      <c r="BP4655" s="10"/>
      <c r="BQ4655" s="10"/>
      <c r="BR4655" s="10"/>
      <c r="BS4655" s="10"/>
      <c r="BT4655" s="10"/>
      <c r="BU4655" s="10"/>
      <c r="BV4655" s="1" t="str">
        <f>Запрос1[[#This Row],[Менеджер]]</f>
        <v>Потупаленко Виктор</v>
      </c>
      <c r="BW4655" s="1" t="str">
        <f>Запрос1[[#This Row],[Дирекция]]</f>
        <v>Центральная дирекция</v>
      </c>
      <c r="BX4655" s="1" t="str">
        <f t="shared" si="72"/>
        <v>КХ "Умирбеков О.У."</v>
      </c>
      <c r="BY4655" s="1" t="str">
        <f t="shared" si="72"/>
        <v>680101351985</v>
      </c>
      <c r="CA4655" t="str">
        <f>Запрос1[[#This Row],[родитель]]</f>
        <v>КХ "Умирбеков О.У."</v>
      </c>
      <c r="CB4655" t="str">
        <f>Запрос1[[#This Row],[БИНРодителя]]</f>
        <v>680101351985</v>
      </c>
    </row>
    <row r="4656" spans="1:80" x14ac:dyDescent="0.3">
      <c r="A4656" t="s">
        <v>3658</v>
      </c>
      <c r="B4656" t="s">
        <v>3849</v>
      </c>
      <c r="C4656" t="s">
        <v>884</v>
      </c>
      <c r="D4656" t="s">
        <v>1556</v>
      </c>
      <c r="E4656" t="s">
        <v>9401</v>
      </c>
      <c r="F4656" t="s">
        <v>9405</v>
      </c>
      <c r="G4656" t="s">
        <v>9406</v>
      </c>
      <c r="H4656" t="s">
        <v>9407</v>
      </c>
      <c r="I4656" t="s">
        <v>9408</v>
      </c>
      <c r="J4656" t="s">
        <v>9408</v>
      </c>
      <c r="K4656" t="s">
        <v>9407</v>
      </c>
      <c r="L4656">
        <v>0</v>
      </c>
      <c r="M4656">
        <v>0</v>
      </c>
      <c r="N4656">
        <v>0</v>
      </c>
      <c r="O4656">
        <v>1</v>
      </c>
      <c r="P4656">
        <v>1</v>
      </c>
      <c r="Q4656">
        <v>0</v>
      </c>
      <c r="R4656" s="8"/>
      <c r="S4656" s="8"/>
      <c r="T4656" s="8"/>
      <c r="U4656" s="8">
        <v>585000</v>
      </c>
      <c r="V4656" s="8">
        <v>40000</v>
      </c>
      <c r="W4656" s="8"/>
      <c r="X4656" s="8"/>
      <c r="Y4656" s="8"/>
      <c r="Z4656" s="8"/>
      <c r="AA4656" s="8">
        <v>585000</v>
      </c>
      <c r="AB4656" s="8">
        <v>40000</v>
      </c>
      <c r="AC4656" s="8"/>
      <c r="AD4656"/>
      <c r="AE4656"/>
      <c r="AF4656"/>
      <c r="AG4656">
        <v>100</v>
      </c>
      <c r="AH4656">
        <v>100</v>
      </c>
      <c r="AI4656"/>
      <c r="AJ4656" s="8"/>
      <c r="AK4656" s="8"/>
      <c r="AL4656" s="8"/>
      <c r="AM4656" s="8">
        <v>585000</v>
      </c>
      <c r="AN4656" s="8">
        <v>40000</v>
      </c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8"/>
      <c r="BE4656" s="8"/>
      <c r="BF4656" s="8"/>
      <c r="BG4656" s="8"/>
      <c r="BH4656" s="8"/>
      <c r="BI4656" s="8"/>
      <c r="BJ4656" s="8"/>
      <c r="BK4656" s="8"/>
      <c r="BL4656"/>
      <c r="BM4656"/>
      <c r="BN4656" s="10">
        <v>0</v>
      </c>
      <c r="BO4656" s="10"/>
      <c r="BP4656" s="10"/>
      <c r="BQ4656" s="10"/>
      <c r="BR4656" s="10"/>
      <c r="BS4656" s="10"/>
      <c r="BT4656" s="10"/>
      <c r="BU4656" s="10"/>
      <c r="BV4656" s="1" t="str">
        <f>Запрос1[[#This Row],[Менеджер]]</f>
        <v>Потупаленко Виктор</v>
      </c>
      <c r="BW4656" s="1" t="str">
        <f>Запрос1[[#This Row],[Дирекция]]</f>
        <v>Центральная дирекция</v>
      </c>
      <c r="BX4656" s="1" t="str">
        <f t="shared" si="72"/>
        <v>КХ "Молдашов М"</v>
      </c>
      <c r="BY4656" s="1" t="str">
        <f t="shared" si="72"/>
        <v>800829301082</v>
      </c>
      <c r="CA4656" t="str">
        <f>Запрос1[[#This Row],[родитель]]</f>
        <v>КХ "Молдашов М"</v>
      </c>
      <c r="CB4656" t="str">
        <f>Запрос1[[#This Row],[БИНРодителя]]</f>
        <v>800829301082</v>
      </c>
    </row>
    <row r="4657" spans="1:80" x14ac:dyDescent="0.3">
      <c r="A4657" t="s">
        <v>3658</v>
      </c>
      <c r="B4657" t="s">
        <v>3849</v>
      </c>
      <c r="C4657" t="s">
        <v>884</v>
      </c>
      <c r="D4657" t="s">
        <v>1556</v>
      </c>
      <c r="E4657" t="s">
        <v>8415</v>
      </c>
      <c r="F4657" t="s">
        <v>2550</v>
      </c>
      <c r="G4657" t="s">
        <v>9409</v>
      </c>
      <c r="H4657" t="s">
        <v>2793</v>
      </c>
      <c r="I4657" t="s">
        <v>9410</v>
      </c>
      <c r="J4657" t="s">
        <v>9410</v>
      </c>
      <c r="K4657" t="s">
        <v>2793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1</v>
      </c>
      <c r="R4657" s="8"/>
      <c r="S4657" s="8"/>
      <c r="T4657" s="8"/>
      <c r="U4657" s="8"/>
      <c r="V4657" s="8">
        <v>600000</v>
      </c>
      <c r="W4657" s="8">
        <v>958000</v>
      </c>
      <c r="X4657" s="8"/>
      <c r="Y4657" s="8"/>
      <c r="Z4657" s="8"/>
      <c r="AA4657" s="8"/>
      <c r="AB4657" s="8">
        <v>600000</v>
      </c>
      <c r="AC4657" s="8">
        <v>958000</v>
      </c>
      <c r="AD4657"/>
      <c r="AE4657"/>
      <c r="AF4657"/>
      <c r="AG4657"/>
      <c r="AH4657">
        <v>100</v>
      </c>
      <c r="AI4657">
        <v>100</v>
      </c>
      <c r="AJ4657" s="8"/>
      <c r="AK4657" s="8"/>
      <c r="AL4657" s="8"/>
      <c r="AM4657" s="8"/>
      <c r="AN4657" s="8">
        <v>600000</v>
      </c>
      <c r="AO4657" s="8">
        <v>958000</v>
      </c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A4657" s="8"/>
      <c r="BB4657" s="8"/>
      <c r="BC4657" s="8"/>
      <c r="BD4657" s="8"/>
      <c r="BE4657" s="8"/>
      <c r="BF4657" s="8"/>
      <c r="BG4657" s="8"/>
      <c r="BH4657" s="8"/>
      <c r="BI4657" s="8"/>
      <c r="BJ4657" s="8"/>
      <c r="BK4657" s="8"/>
      <c r="BL4657"/>
      <c r="BM4657"/>
      <c r="BN4657" s="10">
        <v>1</v>
      </c>
      <c r="BO4657" s="10">
        <v>1025000</v>
      </c>
      <c r="BP4657" s="10">
        <v>1025000</v>
      </c>
      <c r="BQ4657" s="10">
        <v>100</v>
      </c>
      <c r="BR4657" s="10"/>
      <c r="BS4657" s="10"/>
      <c r="BT4657" s="10"/>
      <c r="BU4657" s="10"/>
      <c r="BV4657" s="1" t="str">
        <f>Запрос1[[#This Row],[Менеджер]]</f>
        <v>Потупаленко Виктор</v>
      </c>
      <c r="BW4657" s="1" t="str">
        <f>Запрос1[[#This Row],[Дирекция]]</f>
        <v>Центральная дирекция</v>
      </c>
      <c r="BX4657" s="1" t="e">
        <f t="shared" si="72"/>
        <v>#N/A</v>
      </c>
      <c r="BY4657" s="1" t="e">
        <f t="shared" si="72"/>
        <v>#N/A</v>
      </c>
      <c r="CA4657" t="e">
        <f>VLOOKUP(Запрос1[[#This Row],[БИНКХ]],'[2]Группы компаний'!$A:$E,4,0)</f>
        <v>#N/A</v>
      </c>
      <c r="CB4657" t="e">
        <f>VLOOKUP(CA4657,$H:$I,2,0)</f>
        <v>#N/A</v>
      </c>
    </row>
    <row r="4658" spans="1:80" x14ac:dyDescent="0.3">
      <c r="A4658" t="s">
        <v>3658</v>
      </c>
      <c r="B4658" t="s">
        <v>3849</v>
      </c>
      <c r="C4658" t="s">
        <v>8418</v>
      </c>
      <c r="D4658" t="s">
        <v>1556</v>
      </c>
      <c r="E4658" t="s">
        <v>3850</v>
      </c>
      <c r="F4658" t="s">
        <v>8421</v>
      </c>
      <c r="G4658" t="s">
        <v>8422</v>
      </c>
      <c r="H4658" t="s">
        <v>9345</v>
      </c>
      <c r="I4658" t="s">
        <v>9344</v>
      </c>
      <c r="J4658" t="s">
        <v>8424</v>
      </c>
      <c r="K4658" t="s">
        <v>8423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 s="8"/>
      <c r="S4658" s="8"/>
      <c r="T4658" s="8"/>
      <c r="U4658" s="8"/>
      <c r="V4658" s="8"/>
      <c r="W4658" s="8">
        <v>3646400</v>
      </c>
      <c r="X4658" s="8"/>
      <c r="Y4658" s="8"/>
      <c r="Z4658" s="8"/>
      <c r="AA4658" s="8"/>
      <c r="AB4658" s="8"/>
      <c r="AC4658" s="8">
        <v>3646400</v>
      </c>
      <c r="AD4658"/>
      <c r="AE4658"/>
      <c r="AF4658"/>
      <c r="AG4658"/>
      <c r="AH4658"/>
      <c r="AI4658">
        <v>100</v>
      </c>
      <c r="AJ4658" s="8"/>
      <c r="AK4658" s="8"/>
      <c r="AL4658" s="8"/>
      <c r="AM4658" s="8"/>
      <c r="AN4658" s="8"/>
      <c r="AO4658" s="8">
        <v>3646400</v>
      </c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8"/>
      <c r="BE4658" s="8"/>
      <c r="BF4658" s="8"/>
      <c r="BG4658" s="8"/>
      <c r="BH4658" s="8"/>
      <c r="BI4658" s="8"/>
      <c r="BJ4658" s="8"/>
      <c r="BK4658" s="8"/>
      <c r="BL4658"/>
      <c r="BM4658"/>
      <c r="BN4658" s="10">
        <v>0</v>
      </c>
      <c r="BO4658" s="10"/>
      <c r="BP4658" s="10"/>
      <c r="BQ4658" s="10"/>
      <c r="BR4658" s="10"/>
      <c r="BS4658" s="10"/>
      <c r="BT4658" s="10"/>
      <c r="BU4658" s="10"/>
      <c r="BV4658" s="1" t="str">
        <f>Запрос1[[#This Row],[Менеджер]]</f>
        <v>Потупаленко Виктор</v>
      </c>
      <c r="BW4658" s="1" t="str">
        <f>Запрос1[[#This Row],[Дирекция]]</f>
        <v>Центральная дирекция</v>
      </c>
      <c r="BX4658" s="1" t="e">
        <f t="shared" si="72"/>
        <v>#N/A</v>
      </c>
      <c r="BY4658" s="1" t="e">
        <f t="shared" si="72"/>
        <v>#N/A</v>
      </c>
      <c r="CA4658" t="e">
        <f>VLOOKUP(Запрос1[[#This Row],[БИНКХ]],'[2]Группы компаний'!$A:$E,4,0)</f>
        <v>#N/A</v>
      </c>
      <c r="CB4658" t="e">
        <f>VLOOKUP(CA4658,$H:$I,2,0)</f>
        <v>#N/A</v>
      </c>
    </row>
    <row r="4659" spans="1:80" x14ac:dyDescent="0.3">
      <c r="A4659" t="s">
        <v>3658</v>
      </c>
      <c r="B4659" t="s">
        <v>4016</v>
      </c>
      <c r="C4659"/>
      <c r="D4659" t="s">
        <v>89</v>
      </c>
      <c r="E4659" t="s">
        <v>4832</v>
      </c>
      <c r="F4659" t="s">
        <v>9411</v>
      </c>
      <c r="G4659" t="s">
        <v>9412</v>
      </c>
      <c r="H4659" t="s">
        <v>9413</v>
      </c>
      <c r="I4659" t="s">
        <v>9414</v>
      </c>
      <c r="J4659" t="s">
        <v>9414</v>
      </c>
      <c r="K4659" t="s">
        <v>9413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</v>
      </c>
      <c r="R4659" s="8"/>
      <c r="S4659" s="8"/>
      <c r="T4659" s="8"/>
      <c r="U4659" s="8"/>
      <c r="V4659" s="8">
        <v>78000</v>
      </c>
      <c r="W4659" s="8">
        <v>2000000</v>
      </c>
      <c r="X4659" s="8"/>
      <c r="Y4659" s="8"/>
      <c r="Z4659" s="8"/>
      <c r="AA4659" s="8"/>
      <c r="AB4659" s="8">
        <v>78000</v>
      </c>
      <c r="AC4659" s="8">
        <v>0</v>
      </c>
      <c r="AD4659"/>
      <c r="AE4659"/>
      <c r="AF4659"/>
      <c r="AG4659"/>
      <c r="AH4659">
        <v>100</v>
      </c>
      <c r="AI4659">
        <v>0</v>
      </c>
      <c r="AJ4659" s="8"/>
      <c r="AK4659" s="8"/>
      <c r="AL4659" s="8"/>
      <c r="AM4659" s="8"/>
      <c r="AN4659" s="8">
        <v>78000</v>
      </c>
      <c r="AO4659" s="8">
        <v>2000000</v>
      </c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A4659" s="8"/>
      <c r="BB4659" s="8"/>
      <c r="BC4659" s="8"/>
      <c r="BD4659" s="8"/>
      <c r="BE4659" s="8"/>
      <c r="BF4659" s="8"/>
      <c r="BG4659" s="8"/>
      <c r="BH4659" s="8"/>
      <c r="BI4659" s="8">
        <v>72999668</v>
      </c>
      <c r="BJ4659" s="8"/>
      <c r="BK4659" s="8"/>
      <c r="BL4659"/>
      <c r="BM4659">
        <v>0</v>
      </c>
      <c r="BN4659" s="10">
        <v>0</v>
      </c>
      <c r="BO4659" s="10"/>
      <c r="BP4659" s="10"/>
      <c r="BQ4659" s="10"/>
      <c r="BR4659" s="10"/>
      <c r="BS4659" s="10"/>
      <c r="BT4659" s="10"/>
      <c r="BU4659" s="10"/>
      <c r="BV4659" s="1" t="str">
        <f>Запрос1[[#This Row],[Менеджер]]</f>
        <v>Сулеймен Ерлан</v>
      </c>
      <c r="BW4659" s="1" t="str">
        <f>Запрос1[[#This Row],[Дирекция]]</f>
        <v>Центральная дирекция</v>
      </c>
      <c r="BX4659" s="1" t="str">
        <f t="shared" si="72"/>
        <v>ТОО "АССО"</v>
      </c>
      <c r="BY4659" s="1" t="str">
        <f t="shared" si="72"/>
        <v>971240003450</v>
      </c>
      <c r="CA4659" t="str">
        <f>Запрос1[[#This Row],[родитель]]</f>
        <v>ТОО "АССО"</v>
      </c>
      <c r="CB4659" t="str">
        <f>Запрос1[[#This Row],[БИНРодителя]]</f>
        <v>971240003450</v>
      </c>
    </row>
    <row r="4660" spans="1:80" x14ac:dyDescent="0.3">
      <c r="A4660" t="s">
        <v>4110</v>
      </c>
      <c r="B4660" t="s">
        <v>4959</v>
      </c>
      <c r="C4660" t="s">
        <v>79</v>
      </c>
      <c r="D4660"/>
      <c r="E4660"/>
      <c r="F4660"/>
      <c r="G4660"/>
      <c r="H4660" t="s">
        <v>883</v>
      </c>
      <c r="I4660" t="s">
        <v>77</v>
      </c>
      <c r="J4660" t="s">
        <v>77</v>
      </c>
      <c r="K4660" t="s">
        <v>883</v>
      </c>
      <c r="L4660">
        <v>0</v>
      </c>
      <c r="M4660">
        <v>1</v>
      </c>
      <c r="N4660">
        <v>1</v>
      </c>
      <c r="O4660">
        <v>1</v>
      </c>
      <c r="P4660">
        <v>1</v>
      </c>
      <c r="Q4660">
        <v>0</v>
      </c>
      <c r="R4660" s="8"/>
      <c r="S4660" s="8">
        <v>3346072</v>
      </c>
      <c r="T4660" s="8">
        <v>1289320</v>
      </c>
      <c r="U4660" s="8">
        <v>29443082</v>
      </c>
      <c r="V4660" s="8">
        <v>1332425</v>
      </c>
      <c r="W4660" s="8"/>
      <c r="X4660" s="8"/>
      <c r="Y4660" s="8">
        <v>2547260</v>
      </c>
      <c r="Z4660" s="8">
        <v>1269820</v>
      </c>
      <c r="AA4660" s="8">
        <v>29443082</v>
      </c>
      <c r="AB4660" s="8">
        <v>1332425</v>
      </c>
      <c r="AC4660" s="8"/>
      <c r="AD4660"/>
      <c r="AE4660">
        <v>76.13</v>
      </c>
      <c r="AF4660">
        <v>98.49</v>
      </c>
      <c r="AG4660">
        <v>100</v>
      </c>
      <c r="AH4660">
        <v>100</v>
      </c>
      <c r="AI4660"/>
      <c r="AJ4660" s="8"/>
      <c r="AK4660" s="8">
        <v>3346572</v>
      </c>
      <c r="AL4660" s="8">
        <v>2024320</v>
      </c>
      <c r="AM4660" s="8">
        <v>31548082</v>
      </c>
      <c r="AN4660" s="8">
        <v>1332425</v>
      </c>
      <c r="AO4660" s="8"/>
      <c r="AP4660" s="8"/>
      <c r="AQ4660" s="8"/>
      <c r="AR4660" s="8">
        <v>735000</v>
      </c>
      <c r="AS4660" s="8">
        <v>2100000</v>
      </c>
      <c r="AT4660" s="8"/>
      <c r="AU4660" s="8"/>
      <c r="AV4660" s="8"/>
      <c r="AW4660" s="8"/>
      <c r="AX4660" s="8">
        <v>735000</v>
      </c>
      <c r="AY4660" s="8">
        <v>2100000</v>
      </c>
      <c r="AZ4660" s="8"/>
      <c r="BA4660" s="8"/>
      <c r="BB4660" s="8"/>
      <c r="BC4660" s="8"/>
      <c r="BD4660" s="8">
        <v>735000</v>
      </c>
      <c r="BE4660" s="8">
        <v>2100000</v>
      </c>
      <c r="BF4660" s="8"/>
      <c r="BG4660" s="8"/>
      <c r="BH4660" s="8"/>
      <c r="BI4660" s="8"/>
      <c r="BJ4660" s="8"/>
      <c r="BK4660" s="8"/>
      <c r="BL4660"/>
      <c r="BM4660"/>
      <c r="BN4660" s="10">
        <v>0</v>
      </c>
      <c r="BO4660" s="10"/>
      <c r="BP4660" s="10"/>
      <c r="BQ4660" s="10"/>
      <c r="BR4660" s="10"/>
      <c r="BS4660" s="10"/>
      <c r="BT4660" s="10"/>
      <c r="BU4660" s="10"/>
      <c r="BV4660" s="1" t="str">
        <f>Запрос1[[#This Row],[Менеджер]]</f>
        <v>Керимбек Нурбосын</v>
      </c>
      <c r="BW4660" s="1" t="str">
        <f>Запрос1[[#This Row],[Дирекция]]</f>
        <v>Южная дирекция</v>
      </c>
      <c r="BX4660" s="1" t="str">
        <f t="shared" si="72"/>
        <v>ЧЛ (Алматы)</v>
      </c>
      <c r="BY4660" s="1" t="str">
        <f t="shared" si="72"/>
        <v/>
      </c>
      <c r="CA4660" t="str">
        <f>Запрос1[[#This Row],[родитель]]</f>
        <v>ЧЛ (Алматы)</v>
      </c>
      <c r="CB4660" t="str">
        <f>Запрос1[[#This Row],[БИНРодителя]]</f>
        <v/>
      </c>
    </row>
    <row r="4661" spans="1:80" x14ac:dyDescent="0.3">
      <c r="A4661" t="s">
        <v>4110</v>
      </c>
      <c r="B4661" t="s">
        <v>4959</v>
      </c>
      <c r="C4661" t="s">
        <v>79</v>
      </c>
      <c r="D4661" t="s">
        <v>870</v>
      </c>
      <c r="E4661" t="s">
        <v>871</v>
      </c>
      <c r="F4661" t="s">
        <v>4432</v>
      </c>
      <c r="G4661" t="s">
        <v>4433</v>
      </c>
      <c r="H4661" t="s">
        <v>6606</v>
      </c>
      <c r="I4661" t="s">
        <v>6607</v>
      </c>
      <c r="J4661" t="s">
        <v>6607</v>
      </c>
      <c r="K4661" t="s">
        <v>6606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 s="8"/>
      <c r="S4661" s="8">
        <v>564500</v>
      </c>
      <c r="T4661" s="8">
        <v>4581080</v>
      </c>
      <c r="U4661" s="8"/>
      <c r="V4661" s="8"/>
      <c r="W4661" s="8"/>
      <c r="X4661" s="8"/>
      <c r="Y4661" s="8">
        <v>0</v>
      </c>
      <c r="Z4661" s="8">
        <v>2866584</v>
      </c>
      <c r="AA4661" s="8"/>
      <c r="AB4661" s="8"/>
      <c r="AC4661" s="8"/>
      <c r="AD4661"/>
      <c r="AE4661">
        <v>0</v>
      </c>
      <c r="AF4661">
        <v>62.57</v>
      </c>
      <c r="AG4661"/>
      <c r="AH4661"/>
      <c r="AI4661"/>
      <c r="AJ4661" s="8"/>
      <c r="AK4661" s="8">
        <v>564500</v>
      </c>
      <c r="AL4661" s="8">
        <v>4581080</v>
      </c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  <c r="BA4661" s="8"/>
      <c r="BB4661" s="8"/>
      <c r="BC4661" s="8"/>
      <c r="BD4661" s="8"/>
      <c r="BE4661" s="8"/>
      <c r="BF4661" s="8"/>
      <c r="BG4661" s="8"/>
      <c r="BH4661" s="8"/>
      <c r="BI4661" s="8"/>
      <c r="BJ4661" s="8"/>
      <c r="BK4661" s="8"/>
      <c r="BL4661"/>
      <c r="BM4661"/>
      <c r="BN4661" s="10">
        <v>0</v>
      </c>
      <c r="BO4661" s="10"/>
      <c r="BP4661" s="10"/>
      <c r="BQ4661" s="10"/>
      <c r="BR4661" s="10"/>
      <c r="BS4661" s="10"/>
      <c r="BT4661" s="10"/>
      <c r="BU4661" s="10"/>
      <c r="BV4661" s="1" t="str">
        <f>Запрос1[[#This Row],[Менеджер]]</f>
        <v>Керимбек Нурбосын</v>
      </c>
      <c r="BW4661" s="1" t="str">
        <f>Запрос1[[#This Row],[Дирекция]]</f>
        <v>Южная дирекция</v>
      </c>
      <c r="BX4661" s="1" t="str">
        <f t="shared" si="72"/>
        <v>ТОО "Степной Холм"</v>
      </c>
      <c r="BY4661" s="1" t="str">
        <f t="shared" si="72"/>
        <v>980440005245</v>
      </c>
      <c r="CA4661" t="str">
        <f>Запрос1[[#This Row],[родитель]]</f>
        <v>ТОО "Степной Холм"</v>
      </c>
      <c r="CB4661" t="str">
        <f>Запрос1[[#This Row],[БИНРодителя]]</f>
        <v>980440005245</v>
      </c>
    </row>
    <row r="4662" spans="1:80" x14ac:dyDescent="0.3">
      <c r="A4662" t="s">
        <v>4110</v>
      </c>
      <c r="B4662" t="s">
        <v>4959</v>
      </c>
      <c r="C4662" t="s">
        <v>79</v>
      </c>
      <c r="D4662" t="s">
        <v>870</v>
      </c>
      <c r="E4662" t="s">
        <v>871</v>
      </c>
      <c r="F4662" t="s">
        <v>3711</v>
      </c>
      <c r="G4662" t="s">
        <v>3712</v>
      </c>
      <c r="H4662" t="s">
        <v>5785</v>
      </c>
      <c r="I4662" t="s">
        <v>5786</v>
      </c>
      <c r="J4662" t="s">
        <v>5786</v>
      </c>
      <c r="K4662" t="s">
        <v>5785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 s="8"/>
      <c r="S4662" s="8"/>
      <c r="T4662" s="8"/>
      <c r="U4662" s="8">
        <v>854630</v>
      </c>
      <c r="V4662" s="8"/>
      <c r="W4662" s="8"/>
      <c r="X4662" s="8"/>
      <c r="Y4662" s="8"/>
      <c r="Z4662" s="8"/>
      <c r="AA4662" s="8">
        <v>854630</v>
      </c>
      <c r="AB4662" s="8"/>
      <c r="AC4662" s="8"/>
      <c r="AD4662"/>
      <c r="AE4662"/>
      <c r="AF4662"/>
      <c r="AG4662">
        <v>100</v>
      </c>
      <c r="AH4662"/>
      <c r="AI4662"/>
      <c r="AJ4662" s="8"/>
      <c r="AK4662" s="8"/>
      <c r="AL4662" s="8"/>
      <c r="AM4662" s="8">
        <v>854630</v>
      </c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8"/>
      <c r="BE4662" s="8"/>
      <c r="BF4662" s="8"/>
      <c r="BG4662" s="8"/>
      <c r="BH4662" s="8">
        <v>145869314</v>
      </c>
      <c r="BI4662" s="8"/>
      <c r="BJ4662" s="8">
        <v>139278064</v>
      </c>
      <c r="BK4662" s="8"/>
      <c r="BL4662">
        <v>95.481399999999994</v>
      </c>
      <c r="BM4662"/>
      <c r="BN4662" s="10">
        <v>0</v>
      </c>
      <c r="BO4662" s="10"/>
      <c r="BP4662" s="10"/>
      <c r="BQ4662" s="10"/>
      <c r="BR4662" s="10"/>
      <c r="BS4662" s="10"/>
      <c r="BT4662" s="10"/>
      <c r="BU4662" s="10"/>
      <c r="BV4662" s="1" t="str">
        <f>Запрос1[[#This Row],[Менеджер]]</f>
        <v>Керимбек Нурбосын</v>
      </c>
      <c r="BW4662" s="1" t="str">
        <f>Запрос1[[#This Row],[Дирекция]]</f>
        <v>Южная дирекция</v>
      </c>
      <c r="BX4662" s="1" t="str">
        <f t="shared" si="72"/>
        <v>ТОО "Бахус Глобал"</v>
      </c>
      <c r="BY4662" s="1" t="str">
        <f t="shared" si="72"/>
        <v>140840011011</v>
      </c>
      <c r="CA4662" t="str">
        <f>Запрос1[[#This Row],[родитель]]</f>
        <v>ТОО "Бахус Глобал"</v>
      </c>
      <c r="CB4662" t="str">
        <f>Запрос1[[#This Row],[БИНРодителя]]</f>
        <v>140840011011</v>
      </c>
    </row>
    <row r="4663" spans="1:80" x14ac:dyDescent="0.3">
      <c r="A4663" t="s">
        <v>4110</v>
      </c>
      <c r="B4663" t="s">
        <v>4959</v>
      </c>
      <c r="C4663" t="s">
        <v>79</v>
      </c>
      <c r="D4663" t="s">
        <v>870</v>
      </c>
      <c r="E4663" t="s">
        <v>871</v>
      </c>
      <c r="F4663" t="s">
        <v>3711</v>
      </c>
      <c r="G4663" t="s">
        <v>3712</v>
      </c>
      <c r="H4663" t="s">
        <v>5787</v>
      </c>
      <c r="I4663" t="s">
        <v>5788</v>
      </c>
      <c r="J4663" t="s">
        <v>5788</v>
      </c>
      <c r="K4663" t="s">
        <v>5787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 s="8"/>
      <c r="S4663" s="8"/>
      <c r="T4663" s="8">
        <v>550411</v>
      </c>
      <c r="U4663" s="8"/>
      <c r="V4663" s="8"/>
      <c r="W4663" s="8"/>
      <c r="X4663" s="8"/>
      <c r="Y4663" s="8"/>
      <c r="Z4663" s="8">
        <v>550411</v>
      </c>
      <c r="AA4663" s="8"/>
      <c r="AB4663" s="8"/>
      <c r="AC4663" s="8"/>
      <c r="AD4663"/>
      <c r="AE4663"/>
      <c r="AF4663">
        <v>100</v>
      </c>
      <c r="AG4663"/>
      <c r="AH4663"/>
      <c r="AI4663"/>
      <c r="AJ4663" s="8"/>
      <c r="AK4663" s="8"/>
      <c r="AL4663" s="8">
        <v>550411</v>
      </c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  <c r="BA4663" s="8"/>
      <c r="BB4663" s="8"/>
      <c r="BC4663" s="8"/>
      <c r="BD4663" s="8"/>
      <c r="BE4663" s="8"/>
      <c r="BF4663" s="8"/>
      <c r="BG4663" s="8"/>
      <c r="BH4663" s="8"/>
      <c r="BI4663" s="8"/>
      <c r="BJ4663" s="8"/>
      <c r="BK4663" s="8"/>
      <c r="BL4663"/>
      <c r="BM4663"/>
      <c r="BN4663" s="10">
        <v>0</v>
      </c>
      <c r="BO4663" s="10"/>
      <c r="BP4663" s="10"/>
      <c r="BQ4663" s="10"/>
      <c r="BR4663" s="10"/>
      <c r="BS4663" s="10"/>
      <c r="BT4663" s="10"/>
      <c r="BU4663" s="10"/>
      <c r="BV4663" s="1" t="str">
        <f>Запрос1[[#This Row],[Менеджер]]</f>
        <v>Керимбек Нурбосын</v>
      </c>
      <c r="BW4663" s="1" t="str">
        <f>Запрос1[[#This Row],[Дирекция]]</f>
        <v>Южная дирекция</v>
      </c>
      <c r="BX4663" s="1" t="str">
        <f t="shared" si="72"/>
        <v>ТОО "Питомник Болек"</v>
      </c>
      <c r="BY4663" s="1" t="str">
        <f t="shared" si="72"/>
        <v>100640004531</v>
      </c>
      <c r="CA4663" t="str">
        <f>Запрос1[[#This Row],[родитель]]</f>
        <v>ТОО "Питомник Болек"</v>
      </c>
      <c r="CB4663" t="str">
        <f>Запрос1[[#This Row],[БИНРодителя]]</f>
        <v>100640004531</v>
      </c>
    </row>
    <row r="4664" spans="1:80" x14ac:dyDescent="0.3">
      <c r="A4664" t="s">
        <v>4110</v>
      </c>
      <c r="B4664" t="s">
        <v>4959</v>
      </c>
      <c r="C4664" t="s">
        <v>79</v>
      </c>
      <c r="D4664" t="s">
        <v>870</v>
      </c>
      <c r="E4664" t="s">
        <v>871</v>
      </c>
      <c r="F4664" t="s">
        <v>5004</v>
      </c>
      <c r="G4664" t="s">
        <v>5005</v>
      </c>
      <c r="H4664" t="s">
        <v>5789</v>
      </c>
      <c r="I4664" t="s">
        <v>5790</v>
      </c>
      <c r="J4664" t="s">
        <v>5790</v>
      </c>
      <c r="K4664" t="s">
        <v>5789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 s="8"/>
      <c r="S4664" s="8">
        <v>69800</v>
      </c>
      <c r="T4664" s="8"/>
      <c r="U4664" s="8"/>
      <c r="V4664" s="8"/>
      <c r="W4664" s="8"/>
      <c r="X4664" s="8"/>
      <c r="Y4664" s="8">
        <v>65700</v>
      </c>
      <c r="Z4664" s="8"/>
      <c r="AA4664" s="8"/>
      <c r="AB4664" s="8"/>
      <c r="AC4664" s="8"/>
      <c r="AD4664"/>
      <c r="AE4664">
        <v>94.13</v>
      </c>
      <c r="AF4664"/>
      <c r="AG4664"/>
      <c r="AH4664"/>
      <c r="AI4664"/>
      <c r="AJ4664" s="8"/>
      <c r="AK4664" s="8">
        <v>65700</v>
      </c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8"/>
      <c r="BE4664" s="8"/>
      <c r="BF4664" s="8"/>
      <c r="BG4664" s="8"/>
      <c r="BH4664" s="8"/>
      <c r="BI4664" s="8"/>
      <c r="BJ4664" s="8"/>
      <c r="BK4664" s="8"/>
      <c r="BL4664"/>
      <c r="BM4664"/>
      <c r="BN4664" s="10">
        <v>0</v>
      </c>
      <c r="BO4664" s="10"/>
      <c r="BP4664" s="10"/>
      <c r="BQ4664" s="10"/>
      <c r="BR4664" s="10"/>
      <c r="BS4664" s="10"/>
      <c r="BT4664" s="10"/>
      <c r="BU4664" s="10"/>
      <c r="BV4664" s="1" t="str">
        <f>Запрос1[[#This Row],[Менеджер]]</f>
        <v>Керимбек Нурбосын</v>
      </c>
      <c r="BW4664" s="1" t="str">
        <f>Запрос1[[#This Row],[Дирекция]]</f>
        <v>Южная дирекция</v>
      </c>
      <c r="BX4664" s="1" t="str">
        <f t="shared" si="72"/>
        <v>Общественный Фонд "Фонд местных сообществ Енбекшиказахского района"</v>
      </c>
      <c r="BY4664" s="1" t="str">
        <f t="shared" si="72"/>
        <v>070740012070</v>
      </c>
      <c r="CA4664" t="str">
        <f>Запрос1[[#This Row],[родитель]]</f>
        <v>Общественный Фонд "Фонд местных сообществ Енбекшиказахского района"</v>
      </c>
      <c r="CB4664" t="str">
        <f>Запрос1[[#This Row],[БИНРодителя]]</f>
        <v>070740012070</v>
      </c>
    </row>
    <row r="4665" spans="1:80" x14ac:dyDescent="0.3">
      <c r="A4665" t="s">
        <v>4110</v>
      </c>
      <c r="B4665" t="s">
        <v>4959</v>
      </c>
      <c r="C4665" t="s">
        <v>79</v>
      </c>
      <c r="D4665" t="s">
        <v>870</v>
      </c>
      <c r="E4665" t="s">
        <v>871</v>
      </c>
      <c r="F4665" t="s">
        <v>5004</v>
      </c>
      <c r="G4665" t="s">
        <v>5005</v>
      </c>
      <c r="H4665" t="s">
        <v>5791</v>
      </c>
      <c r="I4665" t="s">
        <v>5792</v>
      </c>
      <c r="J4665" t="s">
        <v>5792</v>
      </c>
      <c r="K4665" t="s">
        <v>5791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 s="8"/>
      <c r="S4665" s="8"/>
      <c r="T4665" s="8">
        <v>4932715</v>
      </c>
      <c r="U4665" s="8"/>
      <c r="V4665" s="8"/>
      <c r="W4665" s="8"/>
      <c r="X4665" s="8"/>
      <c r="Y4665" s="8"/>
      <c r="Z4665" s="8">
        <v>379000</v>
      </c>
      <c r="AA4665" s="8"/>
      <c r="AB4665" s="8"/>
      <c r="AC4665" s="8"/>
      <c r="AD4665"/>
      <c r="AE4665"/>
      <c r="AF4665">
        <v>7.68</v>
      </c>
      <c r="AG4665"/>
      <c r="AH4665"/>
      <c r="AI4665"/>
      <c r="AJ4665" s="8"/>
      <c r="AK4665" s="8"/>
      <c r="AL4665" s="8">
        <v>4932715</v>
      </c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  <c r="BA4665" s="8"/>
      <c r="BB4665" s="8"/>
      <c r="BC4665" s="8"/>
      <c r="BD4665" s="8"/>
      <c r="BE4665" s="8"/>
      <c r="BF4665" s="8"/>
      <c r="BG4665" s="8"/>
      <c r="BH4665" s="8"/>
      <c r="BI4665" s="8"/>
      <c r="BJ4665" s="8"/>
      <c r="BK4665" s="8"/>
      <c r="BL4665"/>
      <c r="BM4665"/>
      <c r="BN4665" s="10">
        <v>0</v>
      </c>
      <c r="BO4665" s="10"/>
      <c r="BP4665" s="10"/>
      <c r="BQ4665" s="10"/>
      <c r="BR4665" s="10"/>
      <c r="BS4665" s="10"/>
      <c r="BT4665" s="10"/>
      <c r="BU4665" s="10"/>
      <c r="BV4665" s="1" t="str">
        <f>Запрос1[[#This Row],[Менеджер]]</f>
        <v>Керимбек Нурбосын</v>
      </c>
      <c r="BW4665" s="1" t="str">
        <f>Запрос1[[#This Row],[Дирекция]]</f>
        <v>Южная дирекция</v>
      </c>
      <c r="BX4665" s="1" t="str">
        <f t="shared" si="72"/>
        <v>ТОО "Fruitconsulting"</v>
      </c>
      <c r="BY4665" s="1" t="str">
        <f t="shared" si="72"/>
        <v>190140026826</v>
      </c>
      <c r="CA4665" t="str">
        <f>Запрос1[[#This Row],[КХ]]</f>
        <v>ТОО "Fruitconsulting"</v>
      </c>
      <c r="CB4665" t="str">
        <f>Запрос1[[#This Row],[БИНКХ]]</f>
        <v>190140026826</v>
      </c>
    </row>
    <row r="4666" spans="1:80" x14ac:dyDescent="0.3">
      <c r="A4666" t="s">
        <v>4110</v>
      </c>
      <c r="B4666" t="s">
        <v>4959</v>
      </c>
      <c r="C4666" t="s">
        <v>79</v>
      </c>
      <c r="D4666" t="s">
        <v>870</v>
      </c>
      <c r="E4666" t="s">
        <v>871</v>
      </c>
      <c r="F4666" t="s">
        <v>2333</v>
      </c>
      <c r="G4666" t="s">
        <v>5039</v>
      </c>
      <c r="H4666" t="s">
        <v>5840</v>
      </c>
      <c r="I4666" t="s">
        <v>5841</v>
      </c>
      <c r="J4666" t="s">
        <v>5841</v>
      </c>
      <c r="K4666" t="s">
        <v>5840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0</v>
      </c>
      <c r="R4666" s="8"/>
      <c r="S4666" s="8"/>
      <c r="T4666" s="8">
        <v>2332330</v>
      </c>
      <c r="U4666" s="8">
        <v>3395756</v>
      </c>
      <c r="V4666" s="8"/>
      <c r="W4666" s="8"/>
      <c r="X4666" s="8"/>
      <c r="Y4666" s="8"/>
      <c r="Z4666" s="8">
        <v>2332330</v>
      </c>
      <c r="AA4666" s="8">
        <v>3395756</v>
      </c>
      <c r="AB4666" s="8"/>
      <c r="AC4666" s="8"/>
      <c r="AD4666"/>
      <c r="AE4666"/>
      <c r="AF4666">
        <v>100</v>
      </c>
      <c r="AG4666">
        <v>100</v>
      </c>
      <c r="AH4666"/>
      <c r="AI4666"/>
      <c r="AJ4666" s="8"/>
      <c r="AK4666" s="8"/>
      <c r="AL4666" s="8">
        <v>2332330</v>
      </c>
      <c r="AM4666" s="8">
        <v>3395756</v>
      </c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8"/>
      <c r="BE4666" s="8"/>
      <c r="BF4666" s="8"/>
      <c r="BG4666" s="8"/>
      <c r="BH4666" s="8"/>
      <c r="BI4666" s="8"/>
      <c r="BJ4666" s="8"/>
      <c r="BK4666" s="8"/>
      <c r="BL4666"/>
      <c r="BM4666"/>
      <c r="BN4666" s="10">
        <v>0</v>
      </c>
      <c r="BO4666" s="10"/>
      <c r="BP4666" s="10"/>
      <c r="BQ4666" s="10"/>
      <c r="BR4666" s="10"/>
      <c r="BS4666" s="10"/>
      <c r="BT4666" s="10"/>
      <c r="BU4666" s="10"/>
      <c r="BV4666" s="1" t="str">
        <f>Запрос1[[#This Row],[Менеджер]]</f>
        <v>Керимбек Нурбосын</v>
      </c>
      <c r="BW4666" s="1" t="str">
        <f>Запрос1[[#This Row],[Дирекция]]</f>
        <v>Южная дирекция</v>
      </c>
      <c r="BX4666" s="1" t="str">
        <f t="shared" si="72"/>
        <v>КХ "Акимбаева Ж.М."</v>
      </c>
      <c r="BY4666" s="1" t="str">
        <f t="shared" si="72"/>
        <v>830923400819</v>
      </c>
      <c r="CA4666" t="str">
        <f>Запрос1[[#This Row],[родитель]]</f>
        <v>КХ "Акимбаева Ж.М."</v>
      </c>
      <c r="CB4666" t="str">
        <f>Запрос1[[#This Row],[БИНРодителя]]</f>
        <v>830923400819</v>
      </c>
    </row>
    <row r="4667" spans="1:80" x14ac:dyDescent="0.3">
      <c r="A4667" t="s">
        <v>4110</v>
      </c>
      <c r="B4667" t="s">
        <v>4959</v>
      </c>
      <c r="C4667" t="s">
        <v>79</v>
      </c>
      <c r="D4667" t="s">
        <v>870</v>
      </c>
      <c r="E4667" t="s">
        <v>871</v>
      </c>
      <c r="F4667" t="s">
        <v>5155</v>
      </c>
      <c r="G4667" t="s">
        <v>4035</v>
      </c>
      <c r="H4667" t="s">
        <v>5842</v>
      </c>
      <c r="I4667" t="s">
        <v>5843</v>
      </c>
      <c r="J4667" t="s">
        <v>5843</v>
      </c>
      <c r="K4667" t="s">
        <v>5842</v>
      </c>
      <c r="L4667">
        <v>0</v>
      </c>
      <c r="M4667">
        <v>0</v>
      </c>
      <c r="N4667">
        <v>1</v>
      </c>
      <c r="O4667">
        <v>1</v>
      </c>
      <c r="P4667">
        <v>0</v>
      </c>
      <c r="Q4667">
        <v>0</v>
      </c>
      <c r="R4667" s="8"/>
      <c r="S4667" s="8"/>
      <c r="T4667" s="8">
        <v>2841880</v>
      </c>
      <c r="U4667" s="8">
        <v>123146</v>
      </c>
      <c r="V4667" s="8"/>
      <c r="W4667" s="8"/>
      <c r="X4667" s="8"/>
      <c r="Y4667" s="8"/>
      <c r="Z4667" s="8">
        <v>0</v>
      </c>
      <c r="AA4667" s="8">
        <v>123146</v>
      </c>
      <c r="AB4667" s="8"/>
      <c r="AC4667" s="8"/>
      <c r="AD4667"/>
      <c r="AE4667"/>
      <c r="AF4667">
        <v>0</v>
      </c>
      <c r="AG4667">
        <v>100</v>
      </c>
      <c r="AH4667"/>
      <c r="AI4667"/>
      <c r="AJ4667" s="8"/>
      <c r="AK4667" s="8"/>
      <c r="AL4667" s="8">
        <v>2841880</v>
      </c>
      <c r="AM4667" s="8">
        <v>123146</v>
      </c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  <c r="BA4667" s="8"/>
      <c r="BB4667" s="8"/>
      <c r="BC4667" s="8"/>
      <c r="BD4667" s="8"/>
      <c r="BE4667" s="8"/>
      <c r="BF4667" s="8"/>
      <c r="BG4667" s="8"/>
      <c r="BH4667" s="8">
        <v>3430800</v>
      </c>
      <c r="BI4667" s="8"/>
      <c r="BJ4667" s="8"/>
      <c r="BK4667" s="8"/>
      <c r="BL4667">
        <v>0</v>
      </c>
      <c r="BM4667"/>
      <c r="BN4667" s="10">
        <v>0</v>
      </c>
      <c r="BO4667" s="10"/>
      <c r="BP4667" s="10"/>
      <c r="BQ4667" s="10"/>
      <c r="BR4667" s="10"/>
      <c r="BS4667" s="10"/>
      <c r="BT4667" s="10"/>
      <c r="BU4667" s="10"/>
      <c r="BV4667" s="1" t="str">
        <f>Запрос1[[#This Row],[Менеджер]]</f>
        <v>Керимбек Нурбосын</v>
      </c>
      <c r="BW4667" s="1" t="str">
        <f>Запрос1[[#This Row],[Дирекция]]</f>
        <v>Южная дирекция</v>
      </c>
      <c r="BX4667" s="1" t="str">
        <f t="shared" si="72"/>
        <v>Азат"СПК</v>
      </c>
      <c r="BY4667" s="1" t="str">
        <f t="shared" si="72"/>
        <v>970640002662</v>
      </c>
      <c r="CA4667" t="str">
        <f>Запрос1[[#This Row],[родитель]]</f>
        <v>Азат"СПК</v>
      </c>
      <c r="CB4667" t="str">
        <f>Запрос1[[#This Row],[БИНРодителя]]</f>
        <v>970640002662</v>
      </c>
    </row>
    <row r="4668" spans="1:80" x14ac:dyDescent="0.3">
      <c r="A4668" t="s">
        <v>3658</v>
      </c>
      <c r="B4668" t="s">
        <v>4016</v>
      </c>
      <c r="C4668"/>
      <c r="D4668" t="s">
        <v>89</v>
      </c>
      <c r="E4668" t="s">
        <v>1497</v>
      </c>
      <c r="F4668" t="s">
        <v>1498</v>
      </c>
      <c r="G4668" t="s">
        <v>12356</v>
      </c>
      <c r="H4668" t="s">
        <v>12357</v>
      </c>
      <c r="I4668" t="s">
        <v>12358</v>
      </c>
      <c r="J4668" t="s">
        <v>12358</v>
      </c>
      <c r="K4668" t="s">
        <v>12357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 s="8"/>
      <c r="S4668" s="8"/>
      <c r="T4668" s="8"/>
      <c r="U4668" s="8"/>
      <c r="V4668" s="8"/>
      <c r="W4668" s="8">
        <v>27270000</v>
      </c>
      <c r="X4668" s="8"/>
      <c r="Y4668" s="8"/>
      <c r="Z4668" s="8"/>
      <c r="AA4668" s="8"/>
      <c r="AB4668" s="8"/>
      <c r="AC4668" s="8">
        <v>27270000</v>
      </c>
      <c r="AD4668"/>
      <c r="AE4668"/>
      <c r="AF4668"/>
      <c r="AG4668"/>
      <c r="AH4668"/>
      <c r="AI4668">
        <v>100</v>
      </c>
      <c r="AJ4668" s="8"/>
      <c r="AK4668" s="8"/>
      <c r="AL4668" s="8"/>
      <c r="AM4668" s="8"/>
      <c r="AN4668" s="8"/>
      <c r="AO4668" s="8">
        <v>27270000</v>
      </c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8"/>
      <c r="BE4668" s="8"/>
      <c r="BF4668" s="8"/>
      <c r="BG4668" s="8"/>
      <c r="BH4668" s="8"/>
      <c r="BI4668" s="8"/>
      <c r="BJ4668" s="8"/>
      <c r="BK4668" s="8"/>
      <c r="BL4668"/>
      <c r="BM4668"/>
      <c r="BN4668" s="10">
        <v>0</v>
      </c>
      <c r="BO4668" s="10"/>
      <c r="BP4668" s="10"/>
      <c r="BQ4668" s="10"/>
      <c r="BR4668" s="10"/>
      <c r="BS4668" s="10"/>
      <c r="BT4668" s="10"/>
      <c r="BU4668" s="10"/>
      <c r="BV4668" s="1" t="str">
        <f>Запрос1[[#This Row],[Менеджер]]</f>
        <v>Сулеймен Ерлан</v>
      </c>
      <c r="BW4668" s="1" t="str">
        <f>Запрос1[[#This Row],[Дирекция]]</f>
        <v>Центральная дирекция</v>
      </c>
      <c r="BX4668" s="1" t="str">
        <f t="shared" si="72"/>
        <v>ТОО "КОЛОС ЗОЛОТАЯ НИВА"</v>
      </c>
      <c r="BY4668" s="1" t="str">
        <f t="shared" si="72"/>
        <v>121140004052</v>
      </c>
      <c r="CA4668" t="str">
        <f>Запрос1[[#This Row],[родитель]]</f>
        <v>ТОО "КОЛОС ЗОЛОТАЯ НИВА"</v>
      </c>
      <c r="CB4668" t="str">
        <f>Запрос1[[#This Row],[БИНРодителя]]</f>
        <v>121140004052</v>
      </c>
    </row>
    <row r="4669" spans="1:80" x14ac:dyDescent="0.3">
      <c r="A4669" t="s">
        <v>3658</v>
      </c>
      <c r="B4669" t="s">
        <v>4016</v>
      </c>
      <c r="C4669"/>
      <c r="D4669" t="s">
        <v>89</v>
      </c>
      <c r="E4669" t="s">
        <v>3754</v>
      </c>
      <c r="F4669" t="s">
        <v>4087</v>
      </c>
      <c r="G4669" t="s">
        <v>2825</v>
      </c>
      <c r="H4669" t="s">
        <v>9415</v>
      </c>
      <c r="I4669" t="s">
        <v>9416</v>
      </c>
      <c r="J4669" t="s">
        <v>9416</v>
      </c>
      <c r="K4669" t="s">
        <v>9415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 s="8"/>
      <c r="S4669" s="8"/>
      <c r="T4669" s="8"/>
      <c r="U4669" s="8">
        <v>2100000</v>
      </c>
      <c r="V4669" s="8"/>
      <c r="W4669" s="8"/>
      <c r="X4669" s="8"/>
      <c r="Y4669" s="8"/>
      <c r="Z4669" s="8"/>
      <c r="AA4669" s="8">
        <v>2100000</v>
      </c>
      <c r="AB4669" s="8"/>
      <c r="AC4669" s="8"/>
      <c r="AD4669"/>
      <c r="AE4669"/>
      <c r="AF4669"/>
      <c r="AG4669">
        <v>100</v>
      </c>
      <c r="AH4669"/>
      <c r="AI4669"/>
      <c r="AJ4669" s="8"/>
      <c r="AK4669" s="8"/>
      <c r="AL4669" s="8"/>
      <c r="AM4669" s="8">
        <v>2100000</v>
      </c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  <c r="BA4669" s="8"/>
      <c r="BB4669" s="8"/>
      <c r="BC4669" s="8"/>
      <c r="BD4669" s="8"/>
      <c r="BE4669" s="8"/>
      <c r="BF4669" s="8"/>
      <c r="BG4669" s="8"/>
      <c r="BH4669" s="8">
        <v>7085000</v>
      </c>
      <c r="BI4669" s="8"/>
      <c r="BJ4669" s="8"/>
      <c r="BK4669" s="8"/>
      <c r="BL4669">
        <v>0</v>
      </c>
      <c r="BM4669"/>
      <c r="BN4669" s="10">
        <v>0</v>
      </c>
      <c r="BO4669" s="10"/>
      <c r="BP4669" s="10"/>
      <c r="BQ4669" s="10"/>
      <c r="BR4669" s="10"/>
      <c r="BS4669" s="10"/>
      <c r="BT4669" s="10"/>
      <c r="BU4669" s="10"/>
      <c r="BV4669" s="1" t="str">
        <f>Запрос1[[#This Row],[Менеджер]]</f>
        <v>Сулеймен Ерлан</v>
      </c>
      <c r="BW4669" s="1" t="str">
        <f>Запрос1[[#This Row],[Дирекция]]</f>
        <v>Центральная дирекция</v>
      </c>
      <c r="BX4669" s="1" t="str">
        <f t="shared" si="72"/>
        <v>ТОО "Табиғат ТР"</v>
      </c>
      <c r="BY4669" s="1" t="str">
        <f t="shared" si="72"/>
        <v>080840004194</v>
      </c>
      <c r="CA4669" t="str">
        <f>Запрос1[[#This Row],[родитель]]</f>
        <v>ТОО "Табиғат ТР"</v>
      </c>
      <c r="CB4669" t="str">
        <f>Запрос1[[#This Row],[БИНРодителя]]</f>
        <v>080840004194</v>
      </c>
    </row>
    <row r="4670" spans="1:80" x14ac:dyDescent="0.3">
      <c r="A4670" t="s">
        <v>3658</v>
      </c>
      <c r="B4670" t="s">
        <v>4016</v>
      </c>
      <c r="C4670" t="s">
        <v>3816</v>
      </c>
      <c r="D4670"/>
      <c r="E4670"/>
      <c r="F4670"/>
      <c r="G4670"/>
      <c r="H4670" t="s">
        <v>9417</v>
      </c>
      <c r="I4670" t="s">
        <v>9418</v>
      </c>
      <c r="J4670" t="s">
        <v>9418</v>
      </c>
      <c r="K4670" t="s">
        <v>9417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 s="8"/>
      <c r="S4670" s="8"/>
      <c r="T4670" s="8"/>
      <c r="U4670" s="8"/>
      <c r="V4670" s="8">
        <v>77770</v>
      </c>
      <c r="W4670" s="8"/>
      <c r="X4670" s="8"/>
      <c r="Y4670" s="8"/>
      <c r="Z4670" s="8"/>
      <c r="AA4670" s="8"/>
      <c r="AB4670" s="8">
        <v>77770</v>
      </c>
      <c r="AC4670" s="8"/>
      <c r="AD4670"/>
      <c r="AE4670"/>
      <c r="AF4670"/>
      <c r="AG4670"/>
      <c r="AH4670">
        <v>100</v>
      </c>
      <c r="AI4670"/>
      <c r="AJ4670" s="8"/>
      <c r="AK4670" s="8"/>
      <c r="AL4670" s="8"/>
      <c r="AM4670" s="8"/>
      <c r="AN4670" s="8">
        <v>77770</v>
      </c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8"/>
      <c r="BE4670" s="8"/>
      <c r="BF4670" s="8"/>
      <c r="BG4670" s="8"/>
      <c r="BH4670" s="8"/>
      <c r="BI4670" s="8"/>
      <c r="BJ4670" s="8"/>
      <c r="BK4670" s="8"/>
      <c r="BL4670"/>
      <c r="BM4670"/>
      <c r="BN4670" s="10">
        <v>0</v>
      </c>
      <c r="BO4670" s="10"/>
      <c r="BP4670" s="10"/>
      <c r="BQ4670" s="10"/>
      <c r="BR4670" s="10"/>
      <c r="BS4670" s="10"/>
      <c r="BT4670" s="10"/>
      <c r="BU4670" s="10"/>
      <c r="BV4670" s="1" t="str">
        <f>Запрос1[[#This Row],[Менеджер]]</f>
        <v>Сулеймен Ерлан</v>
      </c>
      <c r="BW4670" s="1" t="str">
        <f>Запрос1[[#This Row],[Дирекция]]</f>
        <v>Центральная дирекция</v>
      </c>
      <c r="BX4670" s="1" t="str">
        <f t="shared" si="72"/>
        <v>Касымов Султан Куандыкович</v>
      </c>
      <c r="BY4670" s="1" t="str">
        <f t="shared" si="72"/>
        <v>780615302229</v>
      </c>
      <c r="CA4670" t="str">
        <f>Запрос1[[#This Row],[родитель]]</f>
        <v>Касымов Султан Куандыкович</v>
      </c>
      <c r="CB4670" t="str">
        <f>Запрос1[[#This Row],[БИНРодителя]]</f>
        <v>780615302229</v>
      </c>
    </row>
    <row r="4671" spans="1:80" x14ac:dyDescent="0.3">
      <c r="A4671" t="s">
        <v>3658</v>
      </c>
      <c r="B4671" t="s">
        <v>4016</v>
      </c>
      <c r="C4671" t="s">
        <v>3816</v>
      </c>
      <c r="D4671" t="s">
        <v>89</v>
      </c>
      <c r="E4671" t="s">
        <v>593</v>
      </c>
      <c r="F4671" t="s">
        <v>4743</v>
      </c>
      <c r="G4671" t="s">
        <v>4790</v>
      </c>
      <c r="H4671" t="s">
        <v>4744</v>
      </c>
      <c r="I4671" t="s">
        <v>4745</v>
      </c>
      <c r="J4671" t="s">
        <v>9419</v>
      </c>
      <c r="K4671" t="s">
        <v>9420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 s="8"/>
      <c r="S4671" s="8"/>
      <c r="T4671" s="8"/>
      <c r="U4671" s="8"/>
      <c r="V4671" s="8">
        <v>1134030</v>
      </c>
      <c r="W4671" s="8">
        <v>2542375</v>
      </c>
      <c r="X4671" s="8"/>
      <c r="Y4671" s="8"/>
      <c r="Z4671" s="8"/>
      <c r="AA4671" s="8"/>
      <c r="AB4671" s="8">
        <v>36318</v>
      </c>
      <c r="AC4671" s="8">
        <v>762712.5</v>
      </c>
      <c r="AD4671"/>
      <c r="AE4671"/>
      <c r="AF4671"/>
      <c r="AG4671"/>
      <c r="AH4671">
        <v>3.2</v>
      </c>
      <c r="AI4671">
        <v>30</v>
      </c>
      <c r="AJ4671" s="8"/>
      <c r="AK4671" s="8"/>
      <c r="AL4671" s="8"/>
      <c r="AM4671" s="8"/>
      <c r="AN4671" s="8">
        <v>1134030</v>
      </c>
      <c r="AO4671" s="8">
        <v>2542375</v>
      </c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  <c r="BA4671" s="8"/>
      <c r="BB4671" s="8"/>
      <c r="BC4671" s="8"/>
      <c r="BD4671" s="8"/>
      <c r="BE4671" s="8"/>
      <c r="BF4671" s="8"/>
      <c r="BG4671" s="8"/>
      <c r="BH4671" s="8"/>
      <c r="BI4671" s="8">
        <v>1134030</v>
      </c>
      <c r="BJ4671" s="8"/>
      <c r="BK4671" s="8">
        <v>1134030</v>
      </c>
      <c r="BL4671"/>
      <c r="BM4671">
        <v>100</v>
      </c>
      <c r="BN4671" s="10">
        <v>0</v>
      </c>
      <c r="BO4671" s="10"/>
      <c r="BP4671" s="10"/>
      <c r="BQ4671" s="10"/>
      <c r="BR4671" s="10"/>
      <c r="BS4671" s="10"/>
      <c r="BT4671" s="10"/>
      <c r="BU4671" s="10"/>
      <c r="BV4671" s="1" t="str">
        <f>Запрос1[[#This Row],[Менеджер]]</f>
        <v>Сулеймен Ерлан</v>
      </c>
      <c r="BW4671" s="1" t="str">
        <f>Запрос1[[#This Row],[Дирекция]]</f>
        <v>Центральная дирекция</v>
      </c>
      <c r="BX4671" s="1" t="str">
        <f t="shared" si="72"/>
        <v>ИП "Абдрахманов Б.Д."</v>
      </c>
      <c r="BY4671" s="1" t="str">
        <f t="shared" si="72"/>
        <v>701217301126</v>
      </c>
      <c r="CA4671" t="str">
        <f>Запрос1[[#This Row],[родитель]]</f>
        <v>ИП "Абдрахманов Б.Д."</v>
      </c>
      <c r="CB4671" t="str">
        <f>Запрос1[[#This Row],[БИНРодителя]]</f>
        <v>701217301126</v>
      </c>
    </row>
    <row r="4672" spans="1:80" x14ac:dyDescent="0.3">
      <c r="A4672" t="s">
        <v>3658</v>
      </c>
      <c r="B4672" t="s">
        <v>4016</v>
      </c>
      <c r="C4672" t="s">
        <v>3816</v>
      </c>
      <c r="D4672" t="s">
        <v>89</v>
      </c>
      <c r="E4672" t="s">
        <v>90</v>
      </c>
      <c r="F4672" t="s">
        <v>91</v>
      </c>
      <c r="G4672"/>
      <c r="H4672" t="s">
        <v>9421</v>
      </c>
      <c r="I4672" t="s">
        <v>9422</v>
      </c>
      <c r="J4672" t="s">
        <v>9422</v>
      </c>
      <c r="K4672" t="s">
        <v>9421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 s="8"/>
      <c r="S4672" s="8"/>
      <c r="T4672" s="8"/>
      <c r="U4672" s="8"/>
      <c r="V4672" s="8">
        <v>13647400</v>
      </c>
      <c r="W4672" s="8">
        <v>2757240</v>
      </c>
      <c r="X4672" s="8"/>
      <c r="Y4672" s="8"/>
      <c r="Z4672" s="8"/>
      <c r="AA4672" s="8"/>
      <c r="AB4672" s="8">
        <v>13647400</v>
      </c>
      <c r="AC4672" s="8">
        <v>2757240</v>
      </c>
      <c r="AD4672"/>
      <c r="AE4672"/>
      <c r="AF4672"/>
      <c r="AG4672"/>
      <c r="AH4672">
        <v>100</v>
      </c>
      <c r="AI4672">
        <v>100</v>
      </c>
      <c r="AJ4672" s="8"/>
      <c r="AK4672" s="8"/>
      <c r="AL4672" s="8"/>
      <c r="AM4672" s="8"/>
      <c r="AN4672" s="8">
        <v>13647400</v>
      </c>
      <c r="AO4672" s="8">
        <v>2757240</v>
      </c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8"/>
      <c r="BE4672" s="8"/>
      <c r="BF4672" s="8"/>
      <c r="BG4672" s="8"/>
      <c r="BH4672" s="8"/>
      <c r="BI4672" s="8"/>
      <c r="BJ4672" s="8"/>
      <c r="BK4672" s="8"/>
      <c r="BL4672"/>
      <c r="BM4672"/>
      <c r="BN4672" s="10">
        <v>1</v>
      </c>
      <c r="BO4672" s="10">
        <v>7000000</v>
      </c>
      <c r="BP4672" s="10">
        <v>7000000</v>
      </c>
      <c r="BQ4672" s="10">
        <v>100</v>
      </c>
      <c r="BR4672" s="10">
        <v>7000000</v>
      </c>
      <c r="BS4672" s="10"/>
      <c r="BT4672" s="10"/>
      <c r="BU4672" s="10"/>
      <c r="BV4672" s="1" t="str">
        <f>Запрос1[[#This Row],[Менеджер]]</f>
        <v>Сулеймен Ерлан</v>
      </c>
      <c r="BW4672" s="1" t="str">
        <f>Запрос1[[#This Row],[Дирекция]]</f>
        <v>Центральная дирекция</v>
      </c>
      <c r="BX4672" s="1" t="str">
        <f t="shared" si="72"/>
        <v>ТОО "КОКШЕТАУ АГРОИНВЕСТ"</v>
      </c>
      <c r="BY4672" s="1" t="str">
        <f t="shared" si="72"/>
        <v>190140029976</v>
      </c>
      <c r="CA4672" t="str">
        <f>Запрос1[[#This Row],[родитель]]</f>
        <v>ТОО "КОКШЕТАУ АГРОИНВЕСТ"</v>
      </c>
      <c r="CB4672" t="str">
        <f>Запрос1[[#This Row],[БИНРодителя]]</f>
        <v>190140029976</v>
      </c>
    </row>
    <row r="4673" spans="1:80" x14ac:dyDescent="0.3">
      <c r="A4673" t="s">
        <v>3658</v>
      </c>
      <c r="B4673" t="s">
        <v>4016</v>
      </c>
      <c r="C4673" t="s">
        <v>122</v>
      </c>
      <c r="D4673" t="s">
        <v>89</v>
      </c>
      <c r="E4673" t="s">
        <v>4029</v>
      </c>
      <c r="F4673" t="s">
        <v>4030</v>
      </c>
      <c r="G4673" t="s">
        <v>4031</v>
      </c>
      <c r="H4673" t="s">
        <v>9423</v>
      </c>
      <c r="I4673" t="s">
        <v>9424</v>
      </c>
      <c r="J4673" t="s">
        <v>9424</v>
      </c>
      <c r="K4673" t="s">
        <v>9423</v>
      </c>
      <c r="L4673">
        <v>0</v>
      </c>
      <c r="M4673">
        <v>0</v>
      </c>
      <c r="N4673">
        <v>1</v>
      </c>
      <c r="O4673">
        <v>1</v>
      </c>
      <c r="P4673">
        <v>1</v>
      </c>
      <c r="Q4673">
        <v>0</v>
      </c>
      <c r="R4673" s="8"/>
      <c r="S4673" s="8"/>
      <c r="T4673" s="8">
        <v>260000</v>
      </c>
      <c r="U4673" s="8">
        <v>441500</v>
      </c>
      <c r="V4673" s="8">
        <v>553134</v>
      </c>
      <c r="W4673" s="8"/>
      <c r="X4673" s="8"/>
      <c r="Y4673" s="8"/>
      <c r="Z4673" s="8">
        <v>260000</v>
      </c>
      <c r="AA4673" s="8">
        <v>441500</v>
      </c>
      <c r="AB4673" s="8">
        <v>553134</v>
      </c>
      <c r="AC4673" s="8"/>
      <c r="AD4673"/>
      <c r="AE4673"/>
      <c r="AF4673">
        <v>100</v>
      </c>
      <c r="AG4673">
        <v>100</v>
      </c>
      <c r="AH4673">
        <v>100</v>
      </c>
      <c r="AI4673"/>
      <c r="AJ4673" s="8"/>
      <c r="AK4673" s="8"/>
      <c r="AL4673" s="8">
        <v>260000</v>
      </c>
      <c r="AM4673" s="8">
        <v>441500</v>
      </c>
      <c r="AN4673" s="8">
        <v>553134</v>
      </c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  <c r="BA4673" s="8"/>
      <c r="BB4673" s="8"/>
      <c r="BC4673" s="8"/>
      <c r="BD4673" s="8"/>
      <c r="BE4673" s="8"/>
      <c r="BF4673" s="8"/>
      <c r="BG4673" s="8"/>
      <c r="BH4673" s="8"/>
      <c r="BI4673" s="8"/>
      <c r="BJ4673" s="8"/>
      <c r="BK4673" s="8"/>
      <c r="BL4673"/>
      <c r="BM4673"/>
      <c r="BN4673" s="10">
        <v>0</v>
      </c>
      <c r="BO4673" s="10"/>
      <c r="BP4673" s="10"/>
      <c r="BQ4673" s="10"/>
      <c r="BR4673" s="10"/>
      <c r="BS4673" s="10"/>
      <c r="BT4673" s="10"/>
      <c r="BU4673" s="10"/>
      <c r="BV4673" s="1" t="str">
        <f>Запрос1[[#This Row],[Менеджер]]</f>
        <v>Сулеймен Ерлан</v>
      </c>
      <c r="BW4673" s="1" t="str">
        <f>Запрос1[[#This Row],[Дирекция]]</f>
        <v>Центральная дирекция</v>
      </c>
      <c r="BX4673" s="1" t="str">
        <f t="shared" si="72"/>
        <v>КХ "Слава" Сулеймен Ерлан</v>
      </c>
      <c r="BY4673" s="1" t="str">
        <f t="shared" si="72"/>
        <v>641027350168</v>
      </c>
      <c r="CA4673" t="str">
        <f>Запрос1[[#This Row],[родитель]]</f>
        <v>КХ "Слава" Сулеймен Ерлан</v>
      </c>
      <c r="CB4673" t="str">
        <f>Запрос1[[#This Row],[БИНРодителя]]</f>
        <v>641027350168</v>
      </c>
    </row>
    <row r="4674" spans="1:80" x14ac:dyDescent="0.3">
      <c r="A4674" t="s">
        <v>3658</v>
      </c>
      <c r="B4674" t="s">
        <v>4016</v>
      </c>
      <c r="C4674" t="s">
        <v>122</v>
      </c>
      <c r="D4674" t="s">
        <v>89</v>
      </c>
      <c r="E4674" t="s">
        <v>4029</v>
      </c>
      <c r="F4674" t="s">
        <v>4030</v>
      </c>
      <c r="G4674" t="s">
        <v>4031</v>
      </c>
      <c r="H4674" t="s">
        <v>4452</v>
      </c>
      <c r="I4674" t="s">
        <v>4453</v>
      </c>
      <c r="J4674" t="s">
        <v>4453</v>
      </c>
      <c r="K4674" t="s">
        <v>4452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 s="8"/>
      <c r="S4674" s="8"/>
      <c r="T4674" s="8">
        <v>131460</v>
      </c>
      <c r="U4674" s="8"/>
      <c r="V4674" s="8"/>
      <c r="W4674" s="8"/>
      <c r="X4674" s="8"/>
      <c r="Y4674" s="8"/>
      <c r="Z4674" s="8">
        <v>131460</v>
      </c>
      <c r="AA4674" s="8"/>
      <c r="AB4674" s="8"/>
      <c r="AC4674" s="8"/>
      <c r="AD4674"/>
      <c r="AE4674"/>
      <c r="AF4674">
        <v>100</v>
      </c>
      <c r="AG4674"/>
      <c r="AH4674"/>
      <c r="AI4674"/>
      <c r="AJ4674" s="8"/>
      <c r="AK4674" s="8"/>
      <c r="AL4674" s="8">
        <v>131460</v>
      </c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8"/>
      <c r="BE4674" s="8"/>
      <c r="BF4674" s="8"/>
      <c r="BG4674" s="8"/>
      <c r="BH4674" s="8"/>
      <c r="BI4674" s="8"/>
      <c r="BJ4674" s="8"/>
      <c r="BK4674" s="8"/>
      <c r="BL4674"/>
      <c r="BM4674"/>
      <c r="BN4674" s="10">
        <v>0</v>
      </c>
      <c r="BO4674" s="10"/>
      <c r="BP4674" s="10"/>
      <c r="BQ4674" s="10"/>
      <c r="BR4674" s="10"/>
      <c r="BS4674" s="10"/>
      <c r="BT4674" s="10"/>
      <c r="BU4674" s="10"/>
      <c r="BV4674" s="1" t="str">
        <f>Запрос1[[#This Row],[Менеджер]]</f>
        <v>Сулеймен Ерлан</v>
      </c>
      <c r="BW4674" s="1" t="str">
        <f>Запрос1[[#This Row],[Дирекция]]</f>
        <v>Центральная дирекция</v>
      </c>
      <c r="BX4674" s="1" t="str">
        <f t="shared" si="72"/>
        <v>ТОО "Приозерное и К"</v>
      </c>
      <c r="BY4674" s="1" t="str">
        <f t="shared" si="72"/>
        <v>010140005799</v>
      </c>
      <c r="CA4674" t="str">
        <f>Запрос1[[#This Row],[родитель]]</f>
        <v>ТОО "Приозерное и К"</v>
      </c>
      <c r="CB4674" t="str">
        <f>Запрос1[[#This Row],[БИНРодителя]]</f>
        <v>010140005799</v>
      </c>
    </row>
    <row r="4675" spans="1:80" x14ac:dyDescent="0.3">
      <c r="A4675" t="s">
        <v>3658</v>
      </c>
      <c r="B4675" t="s">
        <v>4016</v>
      </c>
      <c r="C4675" t="s">
        <v>122</v>
      </c>
      <c r="D4675" t="s">
        <v>89</v>
      </c>
      <c r="E4675" t="s">
        <v>3809</v>
      </c>
      <c r="F4675" t="s">
        <v>9435</v>
      </c>
      <c r="G4675" t="s">
        <v>9436</v>
      </c>
      <c r="H4675" t="s">
        <v>8459</v>
      </c>
      <c r="I4675" t="s">
        <v>8460</v>
      </c>
      <c r="J4675" t="s">
        <v>9437</v>
      </c>
      <c r="K4675" t="s">
        <v>9438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1</v>
      </c>
      <c r="R4675" s="8"/>
      <c r="S4675" s="8"/>
      <c r="T4675" s="8"/>
      <c r="U4675" s="8"/>
      <c r="V4675" s="8">
        <v>111933665</v>
      </c>
      <c r="W4675" s="8">
        <v>83904305</v>
      </c>
      <c r="X4675" s="8"/>
      <c r="Y4675" s="8"/>
      <c r="Z4675" s="8"/>
      <c r="AA4675" s="8"/>
      <c r="AB4675" s="8">
        <v>495975</v>
      </c>
      <c r="AC4675" s="8">
        <v>83904305</v>
      </c>
      <c r="AD4675"/>
      <c r="AE4675"/>
      <c r="AF4675"/>
      <c r="AG4675"/>
      <c r="AH4675">
        <v>0.44</v>
      </c>
      <c r="AI4675">
        <v>100</v>
      </c>
      <c r="AJ4675" s="8"/>
      <c r="AK4675" s="8"/>
      <c r="AL4675" s="8"/>
      <c r="AM4675" s="8"/>
      <c r="AN4675" s="8">
        <v>111933665</v>
      </c>
      <c r="AO4675" s="8">
        <v>83904305</v>
      </c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  <c r="BA4675" s="8"/>
      <c r="BB4675" s="8"/>
      <c r="BC4675" s="8"/>
      <c r="BD4675" s="8"/>
      <c r="BE4675" s="8"/>
      <c r="BF4675" s="8"/>
      <c r="BG4675" s="8"/>
      <c r="BH4675" s="8"/>
      <c r="BI4675" s="8"/>
      <c r="BJ4675" s="8"/>
      <c r="BK4675" s="8"/>
      <c r="BL4675"/>
      <c r="BM4675"/>
      <c r="BN4675" s="10">
        <v>0</v>
      </c>
      <c r="BO4675" s="10"/>
      <c r="BP4675" s="10"/>
      <c r="BQ4675" s="10"/>
      <c r="BR4675" s="10"/>
      <c r="BS4675" s="10"/>
      <c r="BT4675" s="10"/>
      <c r="BU4675" s="10"/>
      <c r="BV4675" s="1" t="str">
        <f>Запрос1[[#This Row],[Менеджер]]</f>
        <v>Сулеймен Ерлан</v>
      </c>
      <c r="BW4675" s="1" t="str">
        <f>Запрос1[[#This Row],[Дирекция]]</f>
        <v>Центральная дирекция</v>
      </c>
      <c r="BX4675" s="1" t="str">
        <f t="shared" si="72"/>
        <v>ТОО "Журавлевка-1"</v>
      </c>
      <c r="BY4675" s="1" t="str">
        <f t="shared" si="72"/>
        <v>031140000596</v>
      </c>
      <c r="CA4675" t="str">
        <f>Запрос1[[#This Row],[родитель]]</f>
        <v>ТОО "Журавлевка-1"</v>
      </c>
      <c r="CB4675" t="str">
        <f>Запрос1[[#This Row],[БИНРодителя]]</f>
        <v>031140000596</v>
      </c>
    </row>
    <row r="4676" spans="1:80" x14ac:dyDescent="0.3">
      <c r="A4676" t="s">
        <v>4110</v>
      </c>
      <c r="B4676" t="s">
        <v>4959</v>
      </c>
      <c r="C4676" t="s">
        <v>79</v>
      </c>
      <c r="D4676" t="s">
        <v>870</v>
      </c>
      <c r="E4676" t="s">
        <v>871</v>
      </c>
      <c r="F4676" t="s">
        <v>5155</v>
      </c>
      <c r="G4676" t="s">
        <v>5844</v>
      </c>
      <c r="H4676" t="s">
        <v>5845</v>
      </c>
      <c r="I4676" t="s">
        <v>5846</v>
      </c>
      <c r="J4676" t="s">
        <v>5846</v>
      </c>
      <c r="K4676" t="s">
        <v>5845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 s="8"/>
      <c r="S4676" s="8">
        <v>296000</v>
      </c>
      <c r="T4676" s="8"/>
      <c r="U4676" s="8"/>
      <c r="V4676" s="8"/>
      <c r="W4676" s="8"/>
      <c r="X4676" s="8"/>
      <c r="Y4676" s="8">
        <v>283000</v>
      </c>
      <c r="Z4676" s="8"/>
      <c r="AA4676" s="8"/>
      <c r="AB4676" s="8"/>
      <c r="AC4676" s="8"/>
      <c r="AD4676"/>
      <c r="AE4676">
        <v>95.61</v>
      </c>
      <c r="AF4676"/>
      <c r="AG4676"/>
      <c r="AH4676"/>
      <c r="AI4676"/>
      <c r="AJ4676" s="8"/>
      <c r="AK4676" s="8">
        <v>296000</v>
      </c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8"/>
      <c r="BE4676" s="8"/>
      <c r="BF4676" s="8"/>
      <c r="BG4676" s="8"/>
      <c r="BH4676" s="8"/>
      <c r="BI4676" s="8"/>
      <c r="BJ4676" s="8"/>
      <c r="BK4676" s="8"/>
      <c r="BL4676"/>
      <c r="BM4676"/>
      <c r="BN4676" s="10">
        <v>0</v>
      </c>
      <c r="BO4676" s="10"/>
      <c r="BP4676" s="10"/>
      <c r="BQ4676" s="10"/>
      <c r="BR4676" s="10"/>
      <c r="BS4676" s="10"/>
      <c r="BT4676" s="10"/>
      <c r="BU4676" s="10"/>
      <c r="BV4676" s="1" t="str">
        <f>Запрос1[[#This Row],[Менеджер]]</f>
        <v>Керимбек Нурбосын</v>
      </c>
      <c r="BW4676" s="1" t="str">
        <f>Запрос1[[#This Row],[Дирекция]]</f>
        <v>Южная дирекция</v>
      </c>
      <c r="BX4676" s="1" t="str">
        <f t="shared" ref="BX4676:BY4739" si="73">CA4676</f>
        <v>ИП Толкынов</v>
      </c>
      <c r="BY4676" s="1" t="str">
        <f t="shared" si="73"/>
        <v>650415301069</v>
      </c>
      <c r="CA4676" t="str">
        <f>Запрос1[[#This Row],[родитель]]</f>
        <v>ИП Толкынов</v>
      </c>
      <c r="CB4676" t="str">
        <f>Запрос1[[#This Row],[БИНРодителя]]</f>
        <v>650415301069</v>
      </c>
    </row>
    <row r="4677" spans="1:80" x14ac:dyDescent="0.3">
      <c r="A4677" t="s">
        <v>4110</v>
      </c>
      <c r="B4677" t="s">
        <v>4959</v>
      </c>
      <c r="C4677" t="s">
        <v>79</v>
      </c>
      <c r="D4677" t="s">
        <v>870</v>
      </c>
      <c r="E4677" t="s">
        <v>871</v>
      </c>
      <c r="F4677" t="s">
        <v>5042</v>
      </c>
      <c r="G4677" t="s">
        <v>5043</v>
      </c>
      <c r="H4677" t="s">
        <v>5847</v>
      </c>
      <c r="I4677" t="s">
        <v>5848</v>
      </c>
      <c r="J4677" t="s">
        <v>5848</v>
      </c>
      <c r="K4677" t="s">
        <v>5847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 s="8"/>
      <c r="S4677" s="8"/>
      <c r="T4677" s="8">
        <v>2380800</v>
      </c>
      <c r="U4677" s="8"/>
      <c r="V4677" s="8"/>
      <c r="W4677" s="8"/>
      <c r="X4677" s="8"/>
      <c r="Y4677" s="8"/>
      <c r="Z4677" s="8">
        <v>2380800</v>
      </c>
      <c r="AA4677" s="8"/>
      <c r="AB4677" s="8"/>
      <c r="AC4677" s="8"/>
      <c r="AD4677"/>
      <c r="AE4677"/>
      <c r="AF4677">
        <v>100</v>
      </c>
      <c r="AG4677"/>
      <c r="AH4677"/>
      <c r="AI4677"/>
      <c r="AJ4677" s="8"/>
      <c r="AK4677" s="8"/>
      <c r="AL4677" s="8">
        <v>2380800</v>
      </c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  <c r="BA4677" s="8"/>
      <c r="BB4677" s="8"/>
      <c r="BC4677" s="8"/>
      <c r="BD4677" s="8"/>
      <c r="BE4677" s="8"/>
      <c r="BF4677" s="8"/>
      <c r="BG4677" s="8"/>
      <c r="BH4677" s="8"/>
      <c r="BI4677" s="8"/>
      <c r="BJ4677" s="8"/>
      <c r="BK4677" s="8"/>
      <c r="BL4677"/>
      <c r="BM4677"/>
      <c r="BN4677" s="10">
        <v>0</v>
      </c>
      <c r="BO4677" s="10"/>
      <c r="BP4677" s="10"/>
      <c r="BQ4677" s="10"/>
      <c r="BR4677" s="10"/>
      <c r="BS4677" s="10"/>
      <c r="BT4677" s="10"/>
      <c r="BU4677" s="10"/>
      <c r="BV4677" s="1" t="str">
        <f>Запрос1[[#This Row],[Менеджер]]</f>
        <v>Керимбек Нурбосын</v>
      </c>
      <c r="BW4677" s="1" t="str">
        <f>Запрос1[[#This Row],[Дирекция]]</f>
        <v>Южная дирекция</v>
      </c>
      <c r="BX4677" s="1" t="str">
        <f t="shared" si="73"/>
        <v xml:space="preserve">КХ "Дихан" </v>
      </c>
      <c r="BY4677" s="1" t="str">
        <f t="shared" si="73"/>
        <v>410818400039</v>
      </c>
      <c r="CA4677" t="str">
        <f>Запрос1[[#This Row],[родитель]]</f>
        <v xml:space="preserve">КХ "Дихан" </v>
      </c>
      <c r="CB4677" t="str">
        <f>Запрос1[[#This Row],[БИНРодителя]]</f>
        <v>410818400039</v>
      </c>
    </row>
    <row r="4678" spans="1:80" x14ac:dyDescent="0.3">
      <c r="A4678" t="s">
        <v>4110</v>
      </c>
      <c r="B4678" t="s">
        <v>4959</v>
      </c>
      <c r="C4678" t="s">
        <v>79</v>
      </c>
      <c r="D4678" t="s">
        <v>870</v>
      </c>
      <c r="E4678" t="s">
        <v>871</v>
      </c>
      <c r="F4678" t="s">
        <v>5042</v>
      </c>
      <c r="G4678" t="s">
        <v>5043</v>
      </c>
      <c r="H4678" t="s">
        <v>5849</v>
      </c>
      <c r="I4678" t="s">
        <v>5850</v>
      </c>
      <c r="J4678" t="s">
        <v>5850</v>
      </c>
      <c r="K4678" t="s">
        <v>5849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0</v>
      </c>
      <c r="R4678" s="8"/>
      <c r="S4678" s="8"/>
      <c r="T4678" s="8">
        <v>10920050</v>
      </c>
      <c r="U4678" s="8">
        <v>6046295</v>
      </c>
      <c r="V4678" s="8"/>
      <c r="W4678" s="8"/>
      <c r="X4678" s="8"/>
      <c r="Y4678" s="8"/>
      <c r="Z4678" s="8">
        <v>940000</v>
      </c>
      <c r="AA4678" s="8">
        <v>3083035</v>
      </c>
      <c r="AB4678" s="8"/>
      <c r="AC4678" s="8"/>
      <c r="AD4678"/>
      <c r="AE4678"/>
      <c r="AF4678">
        <v>8.61</v>
      </c>
      <c r="AG4678">
        <v>50.99</v>
      </c>
      <c r="AH4678"/>
      <c r="AI4678"/>
      <c r="AJ4678" s="8"/>
      <c r="AK4678" s="8"/>
      <c r="AL4678" s="8">
        <v>10920050</v>
      </c>
      <c r="AM4678" s="8">
        <v>6046295</v>
      </c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8"/>
      <c r="BE4678" s="8"/>
      <c r="BF4678" s="8"/>
      <c r="BG4678" s="8"/>
      <c r="BH4678" s="8">
        <v>2148000</v>
      </c>
      <c r="BI4678" s="8"/>
      <c r="BJ4678" s="8"/>
      <c r="BK4678" s="8"/>
      <c r="BL4678">
        <v>0</v>
      </c>
      <c r="BM4678"/>
      <c r="BN4678" s="10">
        <v>0</v>
      </c>
      <c r="BO4678" s="10"/>
      <c r="BP4678" s="10"/>
      <c r="BQ4678" s="10"/>
      <c r="BR4678" s="10"/>
      <c r="BS4678" s="10"/>
      <c r="BT4678" s="10"/>
      <c r="BU4678" s="10"/>
      <c r="BV4678" s="1" t="str">
        <f>Запрос1[[#This Row],[Менеджер]]</f>
        <v>Керимбек Нурбосын</v>
      </c>
      <c r="BW4678" s="1" t="str">
        <f>Запрос1[[#This Row],[Дирекция]]</f>
        <v>Южная дирекция</v>
      </c>
      <c r="BX4678" s="1" t="str">
        <f t="shared" si="73"/>
        <v>ТОО "ЭкоАгроПродукт"</v>
      </c>
      <c r="BY4678" s="1" t="str">
        <f t="shared" si="73"/>
        <v>011140004347</v>
      </c>
      <c r="CA4678" t="str">
        <f>Запрос1[[#This Row],[родитель]]</f>
        <v>ТОО "ЭкоАгроПродукт"</v>
      </c>
      <c r="CB4678" t="str">
        <f>Запрос1[[#This Row],[БИНРодителя]]</f>
        <v>011140004347</v>
      </c>
    </row>
    <row r="4679" spans="1:80" x14ac:dyDescent="0.3">
      <c r="A4679" t="s">
        <v>4110</v>
      </c>
      <c r="B4679" t="s">
        <v>4959</v>
      </c>
      <c r="C4679" t="s">
        <v>79</v>
      </c>
      <c r="D4679" t="s">
        <v>870</v>
      </c>
      <c r="E4679" t="s">
        <v>871</v>
      </c>
      <c r="F4679" t="s">
        <v>5046</v>
      </c>
      <c r="G4679" t="s">
        <v>5047</v>
      </c>
      <c r="H4679" t="s">
        <v>5851</v>
      </c>
      <c r="I4679" t="s">
        <v>5852</v>
      </c>
      <c r="J4679" t="s">
        <v>5852</v>
      </c>
      <c r="K4679" t="s">
        <v>5851</v>
      </c>
      <c r="L4679">
        <v>0</v>
      </c>
      <c r="M4679">
        <v>0</v>
      </c>
      <c r="N4679">
        <v>1</v>
      </c>
      <c r="O4679">
        <v>1</v>
      </c>
      <c r="P4679">
        <v>0</v>
      </c>
      <c r="Q4679">
        <v>0</v>
      </c>
      <c r="R4679" s="8"/>
      <c r="S4679" s="8"/>
      <c r="T4679" s="8">
        <v>1529250</v>
      </c>
      <c r="U4679" s="8">
        <v>4984874</v>
      </c>
      <c r="V4679" s="8"/>
      <c r="W4679" s="8"/>
      <c r="X4679" s="8"/>
      <c r="Y4679" s="8"/>
      <c r="Z4679" s="8">
        <v>0</v>
      </c>
      <c r="AA4679" s="8">
        <v>2492437</v>
      </c>
      <c r="AB4679" s="8"/>
      <c r="AC4679" s="8"/>
      <c r="AD4679"/>
      <c r="AE4679"/>
      <c r="AF4679">
        <v>0</v>
      </c>
      <c r="AG4679">
        <v>50</v>
      </c>
      <c r="AH4679"/>
      <c r="AI4679"/>
      <c r="AJ4679" s="8"/>
      <c r="AK4679" s="8"/>
      <c r="AL4679" s="8">
        <v>1529250</v>
      </c>
      <c r="AM4679" s="8">
        <v>4984874</v>
      </c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  <c r="BA4679" s="8"/>
      <c r="BB4679" s="8"/>
      <c r="BC4679" s="8"/>
      <c r="BD4679" s="8"/>
      <c r="BE4679" s="8"/>
      <c r="BF4679" s="8"/>
      <c r="BG4679" s="8"/>
      <c r="BH4679" s="8">
        <v>4971000</v>
      </c>
      <c r="BI4679" s="8"/>
      <c r="BJ4679" s="8"/>
      <c r="BK4679" s="8"/>
      <c r="BL4679">
        <v>0</v>
      </c>
      <c r="BM4679"/>
      <c r="BN4679" s="10">
        <v>0</v>
      </c>
      <c r="BO4679" s="10"/>
      <c r="BP4679" s="10"/>
      <c r="BQ4679" s="10"/>
      <c r="BR4679" s="10"/>
      <c r="BS4679" s="10"/>
      <c r="BT4679" s="10"/>
      <c r="BU4679" s="10"/>
      <c r="BV4679" s="1" t="str">
        <f>Запрос1[[#This Row],[Менеджер]]</f>
        <v>Керимбек Нурбосын</v>
      </c>
      <c r="BW4679" s="1" t="str">
        <f>Запрос1[[#This Row],[Дирекция]]</f>
        <v>Южная дирекция</v>
      </c>
      <c r="BX4679" s="1" t="str">
        <f t="shared" si="73"/>
        <v>ТОО "ЧАФ Турген"</v>
      </c>
      <c r="BY4679" s="1" t="str">
        <f t="shared" si="73"/>
        <v>940840001041</v>
      </c>
      <c r="CA4679" t="str">
        <f>Запрос1[[#This Row],[родитель]]</f>
        <v>ТОО "ЧАФ Турген"</v>
      </c>
      <c r="CB4679" t="str">
        <f>Запрос1[[#This Row],[БИНРодителя]]</f>
        <v>940840001041</v>
      </c>
    </row>
    <row r="4680" spans="1:80" x14ac:dyDescent="0.3">
      <c r="A4680" t="s">
        <v>4110</v>
      </c>
      <c r="B4680" t="s">
        <v>4959</v>
      </c>
      <c r="C4680" t="s">
        <v>79</v>
      </c>
      <c r="D4680" t="s">
        <v>870</v>
      </c>
      <c r="E4680" t="s">
        <v>5414</v>
      </c>
      <c r="F4680" t="s">
        <v>5853</v>
      </c>
      <c r="G4680" t="s">
        <v>5854</v>
      </c>
      <c r="H4680" t="s">
        <v>5855</v>
      </c>
      <c r="I4680" t="s">
        <v>5856</v>
      </c>
      <c r="J4680" t="s">
        <v>5856</v>
      </c>
      <c r="K4680" t="s">
        <v>5855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 s="8"/>
      <c r="S4680" s="8">
        <v>1404000</v>
      </c>
      <c r="T4680" s="8"/>
      <c r="U4680" s="8"/>
      <c r="V4680" s="8"/>
      <c r="W4680" s="8"/>
      <c r="X4680" s="8"/>
      <c r="Y4680" s="8">
        <v>0</v>
      </c>
      <c r="Z4680" s="8"/>
      <c r="AA4680" s="8"/>
      <c r="AB4680" s="8"/>
      <c r="AC4680" s="8"/>
      <c r="AD4680"/>
      <c r="AE4680">
        <v>0</v>
      </c>
      <c r="AF4680"/>
      <c r="AG4680"/>
      <c r="AH4680"/>
      <c r="AI4680"/>
      <c r="AJ4680" s="8"/>
      <c r="AK4680" s="8">
        <v>1404000</v>
      </c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8"/>
      <c r="BE4680" s="8"/>
      <c r="BF4680" s="8"/>
      <c r="BG4680" s="8"/>
      <c r="BH4680" s="8"/>
      <c r="BI4680" s="8"/>
      <c r="BJ4680" s="8"/>
      <c r="BK4680" s="8"/>
      <c r="BL4680"/>
      <c r="BM4680"/>
      <c r="BN4680" s="10">
        <v>0</v>
      </c>
      <c r="BO4680" s="10"/>
      <c r="BP4680" s="10"/>
      <c r="BQ4680" s="10"/>
      <c r="BR4680" s="10"/>
      <c r="BS4680" s="10"/>
      <c r="BT4680" s="10"/>
      <c r="BU4680" s="10"/>
      <c r="BV4680" s="1" t="str">
        <f>Запрос1[[#This Row],[Менеджер]]</f>
        <v>Керимбек Нурбосын</v>
      </c>
      <c r="BW4680" s="1" t="str">
        <f>Запрос1[[#This Row],[Дирекция]]</f>
        <v>Южная дирекция</v>
      </c>
      <c r="BX4680" s="1" t="str">
        <f t="shared" si="73"/>
        <v>СПК "Капал"</v>
      </c>
      <c r="BY4680" s="1" t="str">
        <f t="shared" si="73"/>
        <v>170840034313</v>
      </c>
      <c r="CA4680" t="str">
        <f>Запрос1[[#This Row],[родитель]]</f>
        <v>СПК "Капал"</v>
      </c>
      <c r="CB4680" t="str">
        <f>Запрос1[[#This Row],[БИНРодителя]]</f>
        <v>170840034313</v>
      </c>
    </row>
    <row r="4681" spans="1:80" x14ac:dyDescent="0.3">
      <c r="A4681" t="s">
        <v>4110</v>
      </c>
      <c r="B4681" t="s">
        <v>4959</v>
      </c>
      <c r="C4681" t="s">
        <v>79</v>
      </c>
      <c r="D4681" t="s">
        <v>870</v>
      </c>
      <c r="E4681" t="s">
        <v>383</v>
      </c>
      <c r="F4681" t="s">
        <v>5857</v>
      </c>
      <c r="G4681" t="s">
        <v>5858</v>
      </c>
      <c r="H4681" t="s">
        <v>5859</v>
      </c>
      <c r="I4681" t="s">
        <v>5860</v>
      </c>
      <c r="J4681" t="s">
        <v>5860</v>
      </c>
      <c r="K4681" t="s">
        <v>5859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 s="8"/>
      <c r="S4681" s="8"/>
      <c r="T4681" s="8"/>
      <c r="U4681" s="8">
        <v>187250</v>
      </c>
      <c r="V4681" s="8"/>
      <c r="W4681" s="8"/>
      <c r="X4681" s="8"/>
      <c r="Y4681" s="8"/>
      <c r="Z4681" s="8"/>
      <c r="AA4681" s="8">
        <v>187250</v>
      </c>
      <c r="AB4681" s="8"/>
      <c r="AC4681" s="8"/>
      <c r="AD4681"/>
      <c r="AE4681"/>
      <c r="AF4681"/>
      <c r="AG4681">
        <v>100</v>
      </c>
      <c r="AH4681"/>
      <c r="AI4681"/>
      <c r="AJ4681" s="8"/>
      <c r="AK4681" s="8"/>
      <c r="AL4681" s="8"/>
      <c r="AM4681" s="8">
        <v>187250</v>
      </c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8"/>
      <c r="BB4681" s="8"/>
      <c r="BC4681" s="8"/>
      <c r="BD4681" s="8"/>
      <c r="BE4681" s="8"/>
      <c r="BF4681" s="8"/>
      <c r="BG4681" s="8"/>
      <c r="BH4681" s="8"/>
      <c r="BI4681" s="8"/>
      <c r="BJ4681" s="8"/>
      <c r="BK4681" s="8"/>
      <c r="BL4681"/>
      <c r="BM4681"/>
      <c r="BN4681" s="10">
        <v>0</v>
      </c>
      <c r="BO4681" s="10"/>
      <c r="BP4681" s="10"/>
      <c r="BQ4681" s="10"/>
      <c r="BR4681" s="10"/>
      <c r="BS4681" s="10"/>
      <c r="BT4681" s="10"/>
      <c r="BU4681" s="10"/>
      <c r="BV4681" s="1" t="str">
        <f>Запрос1[[#This Row],[Менеджер]]</f>
        <v>Керимбек Нурбосын</v>
      </c>
      <c r="BW4681" s="1" t="str">
        <f>Запрос1[[#This Row],[Дирекция]]</f>
        <v>Южная дирекция</v>
      </c>
      <c r="BX4681" s="1" t="str">
        <f t="shared" si="73"/>
        <v>ALINAR AGRO</v>
      </c>
      <c r="BY4681" s="1" t="str">
        <f t="shared" si="73"/>
        <v>190840010062</v>
      </c>
      <c r="CA4681" t="str">
        <f>Запрос1[[#This Row],[родитель]]</f>
        <v>ALINAR AGRO</v>
      </c>
      <c r="CB4681" t="str">
        <f>Запрос1[[#This Row],[БИНРодителя]]</f>
        <v>190840010062</v>
      </c>
    </row>
    <row r="4682" spans="1:80" x14ac:dyDescent="0.3">
      <c r="A4682" t="s">
        <v>4110</v>
      </c>
      <c r="B4682" t="s">
        <v>4959</v>
      </c>
      <c r="C4682" t="s">
        <v>79</v>
      </c>
      <c r="D4682" t="s">
        <v>870</v>
      </c>
      <c r="E4682" t="s">
        <v>383</v>
      </c>
      <c r="F4682" t="s">
        <v>5861</v>
      </c>
      <c r="G4682" t="s">
        <v>5862</v>
      </c>
      <c r="H4682" t="s">
        <v>5863</v>
      </c>
      <c r="I4682" t="s">
        <v>5864</v>
      </c>
      <c r="J4682" t="s">
        <v>5864</v>
      </c>
      <c r="K4682" t="s">
        <v>5863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0</v>
      </c>
      <c r="R4682" s="8"/>
      <c r="S4682" s="8"/>
      <c r="T4682" s="8">
        <v>216500</v>
      </c>
      <c r="U4682" s="8">
        <v>458300</v>
      </c>
      <c r="V4682" s="8"/>
      <c r="W4682" s="8"/>
      <c r="X4682" s="8"/>
      <c r="Y4682" s="8"/>
      <c r="Z4682" s="8">
        <v>216500</v>
      </c>
      <c r="AA4682" s="8">
        <v>458300</v>
      </c>
      <c r="AB4682" s="8"/>
      <c r="AC4682" s="8"/>
      <c r="AD4682"/>
      <c r="AE4682"/>
      <c r="AF4682">
        <v>100</v>
      </c>
      <c r="AG4682">
        <v>100</v>
      </c>
      <c r="AH4682"/>
      <c r="AI4682"/>
      <c r="AJ4682" s="8"/>
      <c r="AK4682" s="8"/>
      <c r="AL4682" s="8">
        <v>216500</v>
      </c>
      <c r="AM4682" s="8">
        <v>458300</v>
      </c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8"/>
      <c r="BE4682" s="8"/>
      <c r="BF4682" s="8"/>
      <c r="BG4682" s="8"/>
      <c r="BH4682" s="8"/>
      <c r="BI4682" s="8"/>
      <c r="BJ4682" s="8"/>
      <c r="BK4682" s="8"/>
      <c r="BL4682"/>
      <c r="BM4682"/>
      <c r="BN4682" s="10">
        <v>0</v>
      </c>
      <c r="BO4682" s="10"/>
      <c r="BP4682" s="10"/>
      <c r="BQ4682" s="10"/>
      <c r="BR4682" s="10"/>
      <c r="BS4682" s="10"/>
      <c r="BT4682" s="10"/>
      <c r="BU4682" s="10"/>
      <c r="BV4682" s="1" t="str">
        <f>Запрос1[[#This Row],[Менеджер]]</f>
        <v>Керимбек Нурбосын</v>
      </c>
      <c r="BW4682" s="1" t="str">
        <f>Запрос1[[#This Row],[Дирекция]]</f>
        <v>Южная дирекция</v>
      </c>
      <c r="BX4682" s="1" t="str">
        <f t="shared" si="73"/>
        <v xml:space="preserve">Крестьянское хозяйство (КХ) "DAR Agro" </v>
      </c>
      <c r="BY4682" s="1" t="str">
        <f t="shared" si="73"/>
        <v>831230301064</v>
      </c>
      <c r="CA4682" t="str">
        <f>Запрос1[[#This Row],[родитель]]</f>
        <v xml:space="preserve">Крестьянское хозяйство (КХ) "DAR Agro" </v>
      </c>
      <c r="CB4682" t="str">
        <f>Запрос1[[#This Row],[БИНРодителя]]</f>
        <v>831230301064</v>
      </c>
    </row>
    <row r="4683" spans="1:80" x14ac:dyDescent="0.3">
      <c r="A4683" t="s">
        <v>4110</v>
      </c>
      <c r="B4683" t="s">
        <v>4959</v>
      </c>
      <c r="C4683" t="s">
        <v>79</v>
      </c>
      <c r="D4683" t="s">
        <v>870</v>
      </c>
      <c r="E4683" t="s">
        <v>4126</v>
      </c>
      <c r="F4683" t="s">
        <v>5907</v>
      </c>
      <c r="G4683" t="s">
        <v>5908</v>
      </c>
      <c r="H4683" t="s">
        <v>5909</v>
      </c>
      <c r="I4683" t="s">
        <v>5910</v>
      </c>
      <c r="J4683" t="s">
        <v>5910</v>
      </c>
      <c r="K4683" t="s">
        <v>5909</v>
      </c>
      <c r="L4683">
        <v>0</v>
      </c>
      <c r="M4683">
        <v>1</v>
      </c>
      <c r="N4683">
        <v>1</v>
      </c>
      <c r="O4683">
        <v>0</v>
      </c>
      <c r="P4683">
        <v>0</v>
      </c>
      <c r="Q4683">
        <v>0</v>
      </c>
      <c r="R4683" s="8"/>
      <c r="S4683" s="8">
        <v>100000</v>
      </c>
      <c r="T4683" s="8">
        <v>108000</v>
      </c>
      <c r="U4683" s="8"/>
      <c r="V4683" s="8"/>
      <c r="W4683" s="8"/>
      <c r="X4683" s="8"/>
      <c r="Y4683" s="8">
        <v>100000</v>
      </c>
      <c r="Z4683" s="8">
        <v>108000</v>
      </c>
      <c r="AA4683" s="8"/>
      <c r="AB4683" s="8"/>
      <c r="AC4683" s="8"/>
      <c r="AD4683"/>
      <c r="AE4683">
        <v>100</v>
      </c>
      <c r="AF4683">
        <v>100</v>
      </c>
      <c r="AG4683"/>
      <c r="AH4683"/>
      <c r="AI4683"/>
      <c r="AJ4683" s="8"/>
      <c r="AK4683" s="8">
        <v>100000</v>
      </c>
      <c r="AL4683" s="8">
        <v>108000</v>
      </c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  <c r="BA4683" s="8"/>
      <c r="BB4683" s="8"/>
      <c r="BC4683" s="8"/>
      <c r="BD4683" s="8"/>
      <c r="BE4683" s="8"/>
      <c r="BF4683" s="8"/>
      <c r="BG4683" s="8"/>
      <c r="BH4683" s="8"/>
      <c r="BI4683" s="8"/>
      <c r="BJ4683" s="8"/>
      <c r="BK4683" s="8"/>
      <c r="BL4683"/>
      <c r="BM4683"/>
      <c r="BN4683" s="10">
        <v>0</v>
      </c>
      <c r="BO4683" s="10"/>
      <c r="BP4683" s="10"/>
      <c r="BQ4683" s="10"/>
      <c r="BR4683" s="10"/>
      <c r="BS4683" s="10"/>
      <c r="BT4683" s="10"/>
      <c r="BU4683" s="10"/>
      <c r="BV4683" s="1" t="str">
        <f>Запрос1[[#This Row],[Менеджер]]</f>
        <v>Керимбек Нурбосын</v>
      </c>
      <c r="BW4683" s="1" t="str">
        <f>Запрос1[[#This Row],[Дирекция]]</f>
        <v>Южная дирекция</v>
      </c>
      <c r="BX4683" s="1" t="str">
        <f t="shared" si="73"/>
        <v>Аэропорт Боралдай"ТОО</v>
      </c>
      <c r="BY4683" s="1" t="str">
        <f t="shared" si="73"/>
        <v>110940006955</v>
      </c>
      <c r="CA4683" t="str">
        <f>Запрос1[[#This Row],[родитель]]</f>
        <v>Аэропорт Боралдай"ТОО</v>
      </c>
      <c r="CB4683" t="str">
        <f>Запрос1[[#This Row],[БИНРодителя]]</f>
        <v>110940006955</v>
      </c>
    </row>
    <row r="4684" spans="1:80" x14ac:dyDescent="0.3">
      <c r="A4684" t="s">
        <v>4110</v>
      </c>
      <c r="B4684" t="s">
        <v>4959</v>
      </c>
      <c r="C4684" t="s">
        <v>79</v>
      </c>
      <c r="D4684" t="s">
        <v>870</v>
      </c>
      <c r="E4684" t="s">
        <v>4126</v>
      </c>
      <c r="F4684" t="s">
        <v>5058</v>
      </c>
      <c r="G4684" t="s">
        <v>5059</v>
      </c>
      <c r="H4684" t="s">
        <v>5911</v>
      </c>
      <c r="I4684" t="s">
        <v>5912</v>
      </c>
      <c r="J4684" t="s">
        <v>5912</v>
      </c>
      <c r="K4684" t="s">
        <v>5911</v>
      </c>
      <c r="L4684">
        <v>0</v>
      </c>
      <c r="M4684">
        <v>0</v>
      </c>
      <c r="N4684">
        <v>1</v>
      </c>
      <c r="O4684">
        <v>1</v>
      </c>
      <c r="P4684">
        <v>1</v>
      </c>
      <c r="Q4684">
        <v>0</v>
      </c>
      <c r="R4684" s="8"/>
      <c r="S4684" s="8"/>
      <c r="T4684" s="8">
        <v>12579932</v>
      </c>
      <c r="U4684" s="8">
        <v>16122882</v>
      </c>
      <c r="V4684" s="8">
        <v>1635250</v>
      </c>
      <c r="W4684" s="8"/>
      <c r="X4684" s="8"/>
      <c r="Y4684" s="8"/>
      <c r="Z4684" s="8">
        <v>7080591</v>
      </c>
      <c r="AA4684" s="8">
        <v>9960825</v>
      </c>
      <c r="AB4684" s="8">
        <v>1635250</v>
      </c>
      <c r="AC4684" s="8"/>
      <c r="AD4684"/>
      <c r="AE4684"/>
      <c r="AF4684">
        <v>56.28</v>
      </c>
      <c r="AG4684">
        <v>61.78</v>
      </c>
      <c r="AH4684">
        <v>100</v>
      </c>
      <c r="AI4684"/>
      <c r="AJ4684" s="8"/>
      <c r="AK4684" s="8"/>
      <c r="AL4684" s="8">
        <v>12579932</v>
      </c>
      <c r="AM4684" s="8">
        <v>16122882</v>
      </c>
      <c r="AN4684" s="8">
        <v>1635250</v>
      </c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8"/>
      <c r="BE4684" s="8"/>
      <c r="BF4684" s="8"/>
      <c r="BG4684" s="8"/>
      <c r="BH4684" s="8">
        <v>42284983</v>
      </c>
      <c r="BI4684" s="8"/>
      <c r="BJ4684" s="8">
        <v>42284983</v>
      </c>
      <c r="BK4684" s="8"/>
      <c r="BL4684">
        <v>100</v>
      </c>
      <c r="BM4684"/>
      <c r="BN4684" s="10">
        <v>0</v>
      </c>
      <c r="BO4684" s="10"/>
      <c r="BP4684" s="10"/>
      <c r="BQ4684" s="10"/>
      <c r="BR4684" s="10"/>
      <c r="BS4684" s="10"/>
      <c r="BT4684" s="10"/>
      <c r="BU4684" s="10"/>
      <c r="BV4684" s="1" t="str">
        <f>Запрос1[[#This Row],[Менеджер]]</f>
        <v>Керимбек Нурбосын</v>
      </c>
      <c r="BW4684" s="1" t="str">
        <f>Запрос1[[#This Row],[Дирекция]]</f>
        <v>Южная дирекция</v>
      </c>
      <c r="BX4684" s="1" t="str">
        <f t="shared" si="73"/>
        <v xml:space="preserve">ТОО "Fresh Land" </v>
      </c>
      <c r="BY4684" s="1" t="str">
        <f t="shared" si="73"/>
        <v>110840019438</v>
      </c>
      <c r="CA4684" t="str">
        <f>Запрос1[[#This Row],[родитель]]</f>
        <v xml:space="preserve">ТОО "Fresh Land" </v>
      </c>
      <c r="CB4684" t="str">
        <f>Запрос1[[#This Row],[БИНРодителя]]</f>
        <v>110840019438</v>
      </c>
    </row>
    <row r="4685" spans="1:80" x14ac:dyDescent="0.3">
      <c r="A4685" t="s">
        <v>3658</v>
      </c>
      <c r="B4685" t="s">
        <v>4016</v>
      </c>
      <c r="C4685" t="s">
        <v>122</v>
      </c>
      <c r="D4685" t="s">
        <v>89</v>
      </c>
      <c r="E4685" t="s">
        <v>2202</v>
      </c>
      <c r="F4685" t="s">
        <v>4784</v>
      </c>
      <c r="G4685" t="s">
        <v>2155</v>
      </c>
      <c r="H4685" t="s">
        <v>257</v>
      </c>
      <c r="I4685" t="s">
        <v>258</v>
      </c>
      <c r="J4685" t="s">
        <v>6976</v>
      </c>
      <c r="K4685" t="s">
        <v>6977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 s="8"/>
      <c r="S4685" s="8"/>
      <c r="T4685" s="8"/>
      <c r="U4685" s="8">
        <v>63662670</v>
      </c>
      <c r="V4685" s="8"/>
      <c r="W4685" s="8"/>
      <c r="X4685" s="8"/>
      <c r="Y4685" s="8"/>
      <c r="Z4685" s="8"/>
      <c r="AA4685" s="8">
        <v>19090751.399999999</v>
      </c>
      <c r="AB4685" s="8"/>
      <c r="AC4685" s="8"/>
      <c r="AD4685"/>
      <c r="AE4685"/>
      <c r="AF4685"/>
      <c r="AG4685">
        <v>29.99</v>
      </c>
      <c r="AH4685"/>
      <c r="AI4685"/>
      <c r="AJ4685" s="8"/>
      <c r="AK4685" s="8"/>
      <c r="AL4685" s="8"/>
      <c r="AM4685" s="8">
        <v>63662670</v>
      </c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  <c r="BA4685" s="8"/>
      <c r="BB4685" s="8"/>
      <c r="BC4685" s="8"/>
      <c r="BD4685" s="8"/>
      <c r="BE4685" s="8"/>
      <c r="BF4685" s="8"/>
      <c r="BG4685" s="8"/>
      <c r="BH4685" s="8">
        <v>47895150</v>
      </c>
      <c r="BI4685" s="8"/>
      <c r="BJ4685" s="8">
        <v>47895150</v>
      </c>
      <c r="BK4685" s="8"/>
      <c r="BL4685">
        <v>100</v>
      </c>
      <c r="BM4685"/>
      <c r="BN4685" s="10">
        <v>0</v>
      </c>
      <c r="BO4685" s="10"/>
      <c r="BP4685" s="10"/>
      <c r="BQ4685" s="10"/>
      <c r="BR4685" s="10"/>
      <c r="BS4685" s="10"/>
      <c r="BT4685" s="10"/>
      <c r="BU4685" s="10"/>
      <c r="BV4685" s="1" t="str">
        <f>Запрос1[[#This Row],[Менеджер]]</f>
        <v>Сулеймен Ерлан</v>
      </c>
      <c r="BW4685" s="1" t="str">
        <f>Запрос1[[#This Row],[Дирекция]]</f>
        <v>Центральная дирекция</v>
      </c>
      <c r="BX4685" s="1" t="str">
        <f t="shared" si="73"/>
        <v>ТОО "Бастау"</v>
      </c>
      <c r="BY4685" s="1" t="str">
        <f t="shared" si="73"/>
        <v>990740000613</v>
      </c>
      <c r="CA4685" t="str">
        <f>Запрос1[[#This Row],[родитель]]</f>
        <v>ТОО "Бастау"</v>
      </c>
      <c r="CB4685" t="str">
        <f>Запрос1[[#This Row],[БИНРодителя]]</f>
        <v>990740000613</v>
      </c>
    </row>
    <row r="4686" spans="1:80" x14ac:dyDescent="0.3">
      <c r="A4686" t="s">
        <v>3658</v>
      </c>
      <c r="B4686" t="s">
        <v>4016</v>
      </c>
      <c r="C4686" t="s">
        <v>122</v>
      </c>
      <c r="D4686" t="s">
        <v>89</v>
      </c>
      <c r="E4686" t="s">
        <v>1643</v>
      </c>
      <c r="F4686" t="s">
        <v>8425</v>
      </c>
      <c r="G4686" t="s">
        <v>8426</v>
      </c>
      <c r="H4686" t="s">
        <v>8427</v>
      </c>
      <c r="I4686" t="s">
        <v>8428</v>
      </c>
      <c r="J4686" t="s">
        <v>8428</v>
      </c>
      <c r="K4686" t="s">
        <v>8427</v>
      </c>
      <c r="L4686">
        <v>0</v>
      </c>
      <c r="M4686">
        <v>0</v>
      </c>
      <c r="N4686">
        <v>1</v>
      </c>
      <c r="O4686">
        <v>1</v>
      </c>
      <c r="P4686">
        <v>1</v>
      </c>
      <c r="Q4686">
        <v>1</v>
      </c>
      <c r="R4686" s="8"/>
      <c r="S4686" s="8"/>
      <c r="T4686" s="8">
        <v>22932745</v>
      </c>
      <c r="U4686" s="8">
        <v>13139200</v>
      </c>
      <c r="V4686" s="8">
        <v>43101275.200000003</v>
      </c>
      <c r="W4686" s="8">
        <v>65121210</v>
      </c>
      <c r="X4686" s="8"/>
      <c r="Y4686" s="8"/>
      <c r="Z4686" s="8">
        <v>9509243.5</v>
      </c>
      <c r="AA4686" s="8">
        <v>6057900</v>
      </c>
      <c r="AB4686" s="8">
        <v>16942376.559999999</v>
      </c>
      <c r="AC4686" s="8">
        <v>30214630.5</v>
      </c>
      <c r="AD4686"/>
      <c r="AE4686"/>
      <c r="AF4686">
        <v>41.47</v>
      </c>
      <c r="AG4686">
        <v>46.11</v>
      </c>
      <c r="AH4686">
        <v>39.31</v>
      </c>
      <c r="AI4686">
        <v>46.4</v>
      </c>
      <c r="AJ4686" s="8"/>
      <c r="AK4686" s="8"/>
      <c r="AL4686" s="8">
        <v>22932745</v>
      </c>
      <c r="AM4686" s="8">
        <v>13139200</v>
      </c>
      <c r="AN4686" s="8">
        <v>43101275.200000003</v>
      </c>
      <c r="AO4686" s="8">
        <v>65121210</v>
      </c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8"/>
      <c r="BE4686" s="8"/>
      <c r="BF4686" s="8"/>
      <c r="BG4686" s="8"/>
      <c r="BH4686" s="8">
        <v>194818620</v>
      </c>
      <c r="BI4686" s="8">
        <v>167770606</v>
      </c>
      <c r="BJ4686" s="8">
        <v>28678620</v>
      </c>
      <c r="BK4686" s="8">
        <v>33046974</v>
      </c>
      <c r="BL4686">
        <v>14.720599999999999</v>
      </c>
      <c r="BM4686">
        <v>19.697700000000001</v>
      </c>
      <c r="BN4686" s="10">
        <v>0</v>
      </c>
      <c r="BO4686" s="10"/>
      <c r="BP4686" s="10"/>
      <c r="BQ4686" s="10"/>
      <c r="BR4686" s="10"/>
      <c r="BS4686" s="10"/>
      <c r="BT4686" s="10"/>
      <c r="BU4686" s="10"/>
      <c r="BV4686" s="1" t="str">
        <f>Запрос1[[#This Row],[Менеджер]]</f>
        <v>Сулеймен Ерлан</v>
      </c>
      <c r="BW4686" s="1" t="str">
        <f>Запрос1[[#This Row],[Дирекция]]</f>
        <v>Центральная дирекция</v>
      </c>
      <c r="BX4686" s="1" t="str">
        <f t="shared" si="73"/>
        <v>ТОО "Даниловское и К"</v>
      </c>
      <c r="BY4686" s="1" t="str">
        <f t="shared" si="73"/>
        <v>990540004857</v>
      </c>
      <c r="CA4686" t="str">
        <f>Запрос1[[#This Row],[родитель]]</f>
        <v>ТОО "Даниловское и К"</v>
      </c>
      <c r="CB4686" t="str">
        <f>Запрос1[[#This Row],[БИНРодителя]]</f>
        <v>990540004857</v>
      </c>
    </row>
    <row r="4687" spans="1:80" x14ac:dyDescent="0.3">
      <c r="A4687" t="s">
        <v>3658</v>
      </c>
      <c r="B4687" t="s">
        <v>4016</v>
      </c>
      <c r="C4687" t="s">
        <v>122</v>
      </c>
      <c r="D4687" t="s">
        <v>89</v>
      </c>
      <c r="E4687" t="s">
        <v>593</v>
      </c>
      <c r="F4687" t="s">
        <v>594</v>
      </c>
      <c r="G4687" t="s">
        <v>595</v>
      </c>
      <c r="H4687" t="s">
        <v>2583</v>
      </c>
      <c r="I4687" t="s">
        <v>2584</v>
      </c>
      <c r="J4687" t="s">
        <v>2584</v>
      </c>
      <c r="K4687" t="s">
        <v>2583</v>
      </c>
      <c r="L4687">
        <v>0</v>
      </c>
      <c r="M4687">
        <v>0</v>
      </c>
      <c r="N4687">
        <v>1</v>
      </c>
      <c r="O4687">
        <v>1</v>
      </c>
      <c r="P4687">
        <v>0</v>
      </c>
      <c r="Q4687">
        <v>0</v>
      </c>
      <c r="R4687" s="8"/>
      <c r="S4687" s="8"/>
      <c r="T4687" s="8">
        <v>26368400</v>
      </c>
      <c r="U4687" s="8">
        <v>51512650</v>
      </c>
      <c r="V4687" s="8"/>
      <c r="W4687" s="8"/>
      <c r="X4687" s="8"/>
      <c r="Y4687" s="8"/>
      <c r="Z4687" s="8">
        <v>7910520</v>
      </c>
      <c r="AA4687" s="8">
        <v>50679650</v>
      </c>
      <c r="AB4687" s="8"/>
      <c r="AC4687" s="8"/>
      <c r="AD4687"/>
      <c r="AE4687"/>
      <c r="AF4687">
        <v>30</v>
      </c>
      <c r="AG4687">
        <v>98.38</v>
      </c>
      <c r="AH4687"/>
      <c r="AI4687"/>
      <c r="AJ4687" s="8"/>
      <c r="AK4687" s="8"/>
      <c r="AL4687" s="8">
        <v>26368400</v>
      </c>
      <c r="AM4687" s="8">
        <v>51512650</v>
      </c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8"/>
      <c r="BB4687" s="8"/>
      <c r="BC4687" s="8"/>
      <c r="BD4687" s="8"/>
      <c r="BE4687" s="8"/>
      <c r="BF4687" s="8"/>
      <c r="BG4687" s="8"/>
      <c r="BH4687" s="8">
        <v>826721345</v>
      </c>
      <c r="BI4687" s="8"/>
      <c r="BJ4687" s="8">
        <v>50322650</v>
      </c>
      <c r="BK4687" s="8"/>
      <c r="BL4687">
        <v>6.0869999999999997</v>
      </c>
      <c r="BM4687"/>
      <c r="BN4687" s="10">
        <v>0</v>
      </c>
      <c r="BO4687" s="10"/>
      <c r="BP4687" s="10"/>
      <c r="BQ4687" s="10"/>
      <c r="BR4687" s="10"/>
      <c r="BS4687" s="10"/>
      <c r="BT4687" s="10"/>
      <c r="BU4687" s="10"/>
      <c r="BV4687" s="1" t="str">
        <f>Запрос1[[#This Row],[Менеджер]]</f>
        <v>Сулеймен Ерлан</v>
      </c>
      <c r="BW4687" s="1" t="str">
        <f>Запрос1[[#This Row],[Дирекция]]</f>
        <v>Центральная дирекция</v>
      </c>
      <c r="BX4687" s="1" t="str">
        <f t="shared" si="73"/>
        <v>ЕСИЛЬ-АГРО</v>
      </c>
      <c r="BY4687" s="1" t="str">
        <f t="shared" si="73"/>
        <v>040840007250</v>
      </c>
      <c r="CA4687" t="str">
        <f>Запрос1[[#This Row],[родитель]]</f>
        <v>ЕСИЛЬ-АГРО</v>
      </c>
      <c r="CB4687" t="str">
        <f>Запрос1[[#This Row],[БИНРодителя]]</f>
        <v>040840007250</v>
      </c>
    </row>
    <row r="4688" spans="1:80" x14ac:dyDescent="0.3">
      <c r="A4688" t="s">
        <v>3658</v>
      </c>
      <c r="B4688" t="s">
        <v>4016</v>
      </c>
      <c r="C4688" t="s">
        <v>122</v>
      </c>
      <c r="D4688" t="s">
        <v>89</v>
      </c>
      <c r="E4688" t="s">
        <v>2207</v>
      </c>
      <c r="F4688" t="s">
        <v>6978</v>
      </c>
      <c r="G4688" t="s">
        <v>6979</v>
      </c>
      <c r="H4688" t="s">
        <v>6980</v>
      </c>
      <c r="I4688" t="s">
        <v>6981</v>
      </c>
      <c r="J4688" t="s">
        <v>6981</v>
      </c>
      <c r="K4688" t="s">
        <v>6980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 s="8"/>
      <c r="S4688" s="8"/>
      <c r="T4688" s="8"/>
      <c r="U4688" s="8">
        <v>617000</v>
      </c>
      <c r="V4688" s="8"/>
      <c r="W4688" s="8"/>
      <c r="X4688" s="8"/>
      <c r="Y4688" s="8"/>
      <c r="Z4688" s="8"/>
      <c r="AA4688" s="8">
        <v>617000</v>
      </c>
      <c r="AB4688" s="8"/>
      <c r="AC4688" s="8"/>
      <c r="AD4688"/>
      <c r="AE4688"/>
      <c r="AF4688"/>
      <c r="AG4688">
        <v>100</v>
      </c>
      <c r="AH4688"/>
      <c r="AI4688"/>
      <c r="AJ4688" s="8"/>
      <c r="AK4688" s="8"/>
      <c r="AL4688" s="8"/>
      <c r="AM4688" s="8">
        <v>617000</v>
      </c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8"/>
      <c r="BE4688" s="8"/>
      <c r="BF4688" s="8"/>
      <c r="BG4688" s="8"/>
      <c r="BH4688" s="8"/>
      <c r="BI4688" s="8"/>
      <c r="BJ4688" s="8"/>
      <c r="BK4688" s="8"/>
      <c r="BL4688"/>
      <c r="BM4688"/>
      <c r="BN4688" s="10">
        <v>0</v>
      </c>
      <c r="BO4688" s="10"/>
      <c r="BP4688" s="10"/>
      <c r="BQ4688" s="10"/>
      <c r="BR4688" s="10"/>
      <c r="BS4688" s="10"/>
      <c r="BT4688" s="10"/>
      <c r="BU4688" s="10"/>
      <c r="BV4688" s="1" t="str">
        <f>Запрос1[[#This Row],[Менеджер]]</f>
        <v>Сулеймен Ерлан</v>
      </c>
      <c r="BW4688" s="1" t="str">
        <f>Запрос1[[#This Row],[Дирекция]]</f>
        <v>Центральная дирекция</v>
      </c>
      <c r="BX4688" s="1" t="str">
        <f t="shared" si="73"/>
        <v>КХ "Енкер"</v>
      </c>
      <c r="BY4688" s="1" t="str">
        <f t="shared" si="73"/>
        <v>620521300577</v>
      </c>
      <c r="CA4688" t="str">
        <f>Запрос1[[#This Row],[родитель]]</f>
        <v>КХ "Енкер"</v>
      </c>
      <c r="CB4688" t="str">
        <f>Запрос1[[#This Row],[БИНРодителя]]</f>
        <v>620521300577</v>
      </c>
    </row>
    <row r="4689" spans="1:80" x14ac:dyDescent="0.3">
      <c r="A4689" t="s">
        <v>3658</v>
      </c>
      <c r="B4689" t="s">
        <v>4016</v>
      </c>
      <c r="C4689" t="s">
        <v>122</v>
      </c>
      <c r="D4689" t="s">
        <v>89</v>
      </c>
      <c r="E4689" t="s">
        <v>254</v>
      </c>
      <c r="F4689" t="s">
        <v>4428</v>
      </c>
      <c r="G4689" t="s">
        <v>4690</v>
      </c>
      <c r="H4689" t="s">
        <v>4823</v>
      </c>
      <c r="I4689" t="s">
        <v>4824</v>
      </c>
      <c r="J4689" t="s">
        <v>4824</v>
      </c>
      <c r="K4689" t="s">
        <v>4823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1</v>
      </c>
      <c r="R4689" s="8"/>
      <c r="S4689" s="8"/>
      <c r="T4689" s="8"/>
      <c r="U4689" s="8"/>
      <c r="V4689" s="8">
        <v>34688641</v>
      </c>
      <c r="W4689" s="8">
        <v>1672542</v>
      </c>
      <c r="X4689" s="8"/>
      <c r="Y4689" s="8"/>
      <c r="Z4689" s="8"/>
      <c r="AA4689" s="8"/>
      <c r="AB4689" s="8">
        <v>17224635.5</v>
      </c>
      <c r="AC4689" s="8">
        <v>1672542</v>
      </c>
      <c r="AD4689"/>
      <c r="AE4689"/>
      <c r="AF4689"/>
      <c r="AG4689"/>
      <c r="AH4689">
        <v>49.65</v>
      </c>
      <c r="AI4689">
        <v>100</v>
      </c>
      <c r="AJ4689" s="8"/>
      <c r="AK4689" s="8"/>
      <c r="AL4689" s="8"/>
      <c r="AM4689" s="8"/>
      <c r="AN4689" s="8">
        <v>34688641</v>
      </c>
      <c r="AO4689" s="8">
        <v>1672542</v>
      </c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  <c r="BA4689" s="8"/>
      <c r="BB4689" s="8"/>
      <c r="BC4689" s="8"/>
      <c r="BD4689" s="8"/>
      <c r="BE4689" s="8"/>
      <c r="BF4689" s="8"/>
      <c r="BG4689" s="8"/>
      <c r="BH4689" s="8"/>
      <c r="BI4689" s="8">
        <v>61742426</v>
      </c>
      <c r="BJ4689" s="8"/>
      <c r="BK4689" s="8">
        <v>31274626</v>
      </c>
      <c r="BL4689"/>
      <c r="BM4689">
        <v>50.653300000000002</v>
      </c>
      <c r="BN4689" s="10">
        <v>0</v>
      </c>
      <c r="BO4689" s="10"/>
      <c r="BP4689" s="10"/>
      <c r="BQ4689" s="10"/>
      <c r="BR4689" s="10"/>
      <c r="BS4689" s="10"/>
      <c r="BT4689" s="10"/>
      <c r="BU4689" s="10"/>
      <c r="BV4689" s="1" t="str">
        <f>Запрос1[[#This Row],[Менеджер]]</f>
        <v>Сулеймен Ерлан</v>
      </c>
      <c r="BW4689" s="1" t="str">
        <f>Запрос1[[#This Row],[Дирекция]]</f>
        <v>Центральная дирекция</v>
      </c>
      <c r="BX4689" s="1" t="str">
        <f t="shared" si="73"/>
        <v>ТОО "Агро Крестьянский Двор"</v>
      </c>
      <c r="BY4689" s="1" t="str">
        <f t="shared" si="73"/>
        <v>140440001406</v>
      </c>
      <c r="CA4689" t="str">
        <f>Запрос1[[#This Row],[родитель]]</f>
        <v>ТОО "Агро Крестьянский Двор"</v>
      </c>
      <c r="CB4689" t="str">
        <f>Запрос1[[#This Row],[БИНРодителя]]</f>
        <v>140440001406</v>
      </c>
    </row>
    <row r="4690" spans="1:80" x14ac:dyDescent="0.3">
      <c r="A4690" t="s">
        <v>3658</v>
      </c>
      <c r="B4690" t="s">
        <v>4016</v>
      </c>
      <c r="C4690" t="s">
        <v>122</v>
      </c>
      <c r="D4690" t="s">
        <v>89</v>
      </c>
      <c r="E4690" t="s">
        <v>254</v>
      </c>
      <c r="F4690" t="s">
        <v>12068</v>
      </c>
      <c r="G4690" t="s">
        <v>12069</v>
      </c>
      <c r="H4690" t="s">
        <v>12070</v>
      </c>
      <c r="I4690" t="s">
        <v>12071</v>
      </c>
      <c r="J4690" t="s">
        <v>12071</v>
      </c>
      <c r="K4690" t="s">
        <v>12070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 s="8"/>
      <c r="S4690" s="8"/>
      <c r="T4690" s="8"/>
      <c r="U4690" s="8"/>
      <c r="V4690" s="8"/>
      <c r="W4690" s="8">
        <v>32921330</v>
      </c>
      <c r="X4690" s="8"/>
      <c r="Y4690" s="8"/>
      <c r="Z4690" s="8"/>
      <c r="AA4690" s="8"/>
      <c r="AB4690" s="8"/>
      <c r="AC4690" s="8">
        <v>3678233</v>
      </c>
      <c r="AD4690"/>
      <c r="AE4690"/>
      <c r="AF4690"/>
      <c r="AG4690"/>
      <c r="AH4690"/>
      <c r="AI4690">
        <v>11.17</v>
      </c>
      <c r="AJ4690" s="8"/>
      <c r="AK4690" s="8"/>
      <c r="AL4690" s="8"/>
      <c r="AM4690" s="8"/>
      <c r="AN4690" s="8"/>
      <c r="AO4690" s="8">
        <v>32921330</v>
      </c>
      <c r="AP4690" s="8"/>
      <c r="AQ4690" s="8"/>
      <c r="AR4690" s="8"/>
      <c r="AS4690" s="8"/>
      <c r="AT4690" s="8"/>
      <c r="AU4690" s="8">
        <v>4603160</v>
      </c>
      <c r="AV4690" s="8"/>
      <c r="AW4690" s="8"/>
      <c r="AX4690" s="8"/>
      <c r="AY4690" s="8"/>
      <c r="AZ4690" s="8"/>
      <c r="BA4690" s="8">
        <v>4603160</v>
      </c>
      <c r="BB4690" s="8"/>
      <c r="BC4690" s="8"/>
      <c r="BD4690" s="8"/>
      <c r="BE4690" s="8"/>
      <c r="BF4690" s="8"/>
      <c r="BG4690" s="8">
        <v>1665660</v>
      </c>
      <c r="BH4690" s="8"/>
      <c r="BI4690" s="8"/>
      <c r="BJ4690" s="8"/>
      <c r="BK4690" s="8"/>
      <c r="BL4690"/>
      <c r="BM4690"/>
      <c r="BN4690" s="10">
        <v>0</v>
      </c>
      <c r="BO4690" s="10"/>
      <c r="BP4690" s="10"/>
      <c r="BQ4690" s="10"/>
      <c r="BR4690" s="10"/>
      <c r="BS4690" s="10"/>
      <c r="BT4690" s="10"/>
      <c r="BU4690" s="10"/>
      <c r="BV4690" s="1" t="str">
        <f>Запрос1[[#This Row],[Менеджер]]</f>
        <v>Сулеймен Ерлан</v>
      </c>
      <c r="BW4690" s="1" t="str">
        <f>Запрос1[[#This Row],[Дирекция]]</f>
        <v>Центральная дирекция</v>
      </c>
      <c r="BX4690" s="1" t="str">
        <f t="shared" si="73"/>
        <v>ТОО "КЫЗЫЛ-САЯ 2050"</v>
      </c>
      <c r="BY4690" s="1" t="str">
        <f t="shared" si="73"/>
        <v>180240011146</v>
      </c>
      <c r="CA4690" t="str">
        <f>Запрос1[[#This Row],[родитель]]</f>
        <v>ТОО "КЫЗЫЛ-САЯ 2050"</v>
      </c>
      <c r="CB4690" t="str">
        <f>Запрос1[[#This Row],[БИНРодителя]]</f>
        <v>180240011146</v>
      </c>
    </row>
    <row r="4691" spans="1:80" x14ac:dyDescent="0.3">
      <c r="A4691" t="s">
        <v>3658</v>
      </c>
      <c r="B4691" t="s">
        <v>4016</v>
      </c>
      <c r="C4691" t="s">
        <v>122</v>
      </c>
      <c r="D4691" t="s">
        <v>89</v>
      </c>
      <c r="E4691" t="s">
        <v>254</v>
      </c>
      <c r="F4691" t="s">
        <v>255</v>
      </c>
      <c r="G4691" t="s">
        <v>256</v>
      </c>
      <c r="H4691" t="s">
        <v>257</v>
      </c>
      <c r="I4691" t="s">
        <v>258</v>
      </c>
      <c r="J4691" t="s">
        <v>259</v>
      </c>
      <c r="K4691" t="s">
        <v>260</v>
      </c>
      <c r="L4691">
        <v>0</v>
      </c>
      <c r="M4691">
        <v>0</v>
      </c>
      <c r="N4691">
        <v>1</v>
      </c>
      <c r="O4691">
        <v>1</v>
      </c>
      <c r="P4691">
        <v>1</v>
      </c>
      <c r="Q4691">
        <v>1</v>
      </c>
      <c r="R4691" s="8"/>
      <c r="S4691" s="8"/>
      <c r="T4691" s="8">
        <v>12576473</v>
      </c>
      <c r="U4691" s="8">
        <v>18735700</v>
      </c>
      <c r="V4691" s="8">
        <v>25547000</v>
      </c>
      <c r="W4691" s="8">
        <v>173610600</v>
      </c>
      <c r="X4691" s="8"/>
      <c r="Y4691" s="8"/>
      <c r="Z4691" s="8">
        <v>4881741.9000000004</v>
      </c>
      <c r="AA4691" s="8">
        <v>6024750</v>
      </c>
      <c r="AB4691" s="8">
        <v>17223660</v>
      </c>
      <c r="AC4691" s="8">
        <v>173610600</v>
      </c>
      <c r="AD4691"/>
      <c r="AE4691"/>
      <c r="AF4691">
        <v>38.82</v>
      </c>
      <c r="AG4691">
        <v>32.159999999999997</v>
      </c>
      <c r="AH4691">
        <v>67.42</v>
      </c>
      <c r="AI4691">
        <v>100</v>
      </c>
      <c r="AJ4691" s="8"/>
      <c r="AK4691" s="8"/>
      <c r="AL4691" s="8">
        <v>12576473</v>
      </c>
      <c r="AM4691" s="8">
        <v>18735700</v>
      </c>
      <c r="AN4691" s="8">
        <v>25547000</v>
      </c>
      <c r="AO4691" s="8">
        <v>173610600</v>
      </c>
      <c r="AP4691" s="8"/>
      <c r="AQ4691" s="8"/>
      <c r="AR4691" s="8"/>
      <c r="AS4691" s="8"/>
      <c r="AT4691" s="8"/>
      <c r="AU4691" s="8">
        <v>33385300</v>
      </c>
      <c r="AV4691" s="8"/>
      <c r="AW4691" s="8"/>
      <c r="AX4691" s="8"/>
      <c r="AY4691" s="8"/>
      <c r="AZ4691" s="8"/>
      <c r="BA4691" s="8">
        <v>33385300</v>
      </c>
      <c r="BB4691" s="8"/>
      <c r="BC4691" s="8"/>
      <c r="BD4691" s="8"/>
      <c r="BE4691" s="8"/>
      <c r="BF4691" s="8"/>
      <c r="BG4691" s="8">
        <v>3312000</v>
      </c>
      <c r="BH4691" s="8">
        <v>214063200.30000001</v>
      </c>
      <c r="BI4691" s="8">
        <v>61866024</v>
      </c>
      <c r="BJ4691" s="8">
        <v>18204000</v>
      </c>
      <c r="BK4691" s="8">
        <v>13378800</v>
      </c>
      <c r="BL4691">
        <v>8.5039999999999996</v>
      </c>
      <c r="BM4691">
        <v>21.625399999999999</v>
      </c>
      <c r="BN4691" s="10">
        <v>0</v>
      </c>
      <c r="BO4691" s="10"/>
      <c r="BP4691" s="10"/>
      <c r="BQ4691" s="10"/>
      <c r="BR4691" s="10"/>
      <c r="BS4691" s="10"/>
      <c r="BT4691" s="10"/>
      <c r="BU4691" s="10"/>
      <c r="BV4691" s="1" t="str">
        <f>Запрос1[[#This Row],[Менеджер]]</f>
        <v>Сулеймен Ерлан</v>
      </c>
      <c r="BW4691" s="1" t="str">
        <f>Запрос1[[#This Row],[Дирекция]]</f>
        <v>Центральная дирекция</v>
      </c>
      <c r="BX4691" s="1" t="str">
        <f t="shared" si="73"/>
        <v>ТОО "Бастау"</v>
      </c>
      <c r="BY4691" s="1" t="str">
        <f t="shared" si="73"/>
        <v>990740000613</v>
      </c>
      <c r="CA4691" t="str">
        <f>Запрос1[[#This Row],[родитель]]</f>
        <v>ТОО "Бастау"</v>
      </c>
      <c r="CB4691" t="str">
        <f>Запрос1[[#This Row],[БИНРодителя]]</f>
        <v>990740000613</v>
      </c>
    </row>
    <row r="4692" spans="1:80" x14ac:dyDescent="0.3">
      <c r="A4692" t="s">
        <v>3658</v>
      </c>
      <c r="B4692" t="s">
        <v>4016</v>
      </c>
      <c r="C4692" t="s">
        <v>122</v>
      </c>
      <c r="D4692" t="s">
        <v>89</v>
      </c>
      <c r="E4692" t="s">
        <v>254</v>
      </c>
      <c r="F4692" t="s">
        <v>2212</v>
      </c>
      <c r="G4692" t="s">
        <v>459</v>
      </c>
      <c r="H4692" t="s">
        <v>1493</v>
      </c>
      <c r="I4692" t="s">
        <v>1494</v>
      </c>
      <c r="J4692" t="s">
        <v>6982</v>
      </c>
      <c r="K4692" t="s">
        <v>6983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0</v>
      </c>
      <c r="R4692" s="8"/>
      <c r="S4692" s="8"/>
      <c r="T4692" s="8">
        <v>1540000</v>
      </c>
      <c r="U4692" s="8">
        <v>32931100</v>
      </c>
      <c r="V4692" s="8"/>
      <c r="W4692" s="8"/>
      <c r="X4692" s="8"/>
      <c r="Y4692" s="8"/>
      <c r="Z4692" s="8">
        <v>770000</v>
      </c>
      <c r="AA4692" s="8">
        <v>0</v>
      </c>
      <c r="AB4692" s="8"/>
      <c r="AC4692" s="8"/>
      <c r="AD4692"/>
      <c r="AE4692"/>
      <c r="AF4692">
        <v>50</v>
      </c>
      <c r="AG4692">
        <v>0</v>
      </c>
      <c r="AH4692"/>
      <c r="AI4692"/>
      <c r="AJ4692" s="8"/>
      <c r="AK4692" s="8"/>
      <c r="AL4692" s="8">
        <v>1540000</v>
      </c>
      <c r="AM4692" s="8">
        <v>32931100</v>
      </c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8"/>
      <c r="BE4692" s="8"/>
      <c r="BF4692" s="8"/>
      <c r="BG4692" s="8"/>
      <c r="BH4692" s="8">
        <v>23619870</v>
      </c>
      <c r="BI4692" s="8"/>
      <c r="BJ4692" s="8">
        <v>10864100</v>
      </c>
      <c r="BK4692" s="8"/>
      <c r="BL4692">
        <v>45.9955</v>
      </c>
      <c r="BM4692"/>
      <c r="BN4692" s="10">
        <v>0</v>
      </c>
      <c r="BO4692" s="10"/>
      <c r="BP4692" s="10"/>
      <c r="BQ4692" s="10"/>
      <c r="BR4692" s="10"/>
      <c r="BS4692" s="10"/>
      <c r="BT4692" s="10"/>
      <c r="BU4692" s="10"/>
      <c r="BV4692" s="1" t="str">
        <f>Запрос1[[#This Row],[Менеджер]]</f>
        <v>Сулеймен Ерлан</v>
      </c>
      <c r="BW4692" s="1" t="str">
        <f>Запрос1[[#This Row],[Дирекция]]</f>
        <v>Центральная дирекция</v>
      </c>
      <c r="BX4692" s="1" t="str">
        <f t="shared" si="73"/>
        <v>ТОО "Агротрейд Кокше"</v>
      </c>
      <c r="BY4692" s="1" t="str">
        <f t="shared" si="73"/>
        <v>031140005130</v>
      </c>
      <c r="CA4692" t="str">
        <f>Запрос1[[#This Row],[родитель]]</f>
        <v>ТОО "Агротрейд Кокше"</v>
      </c>
      <c r="CB4692" t="str">
        <f>Запрос1[[#This Row],[БИНРодителя]]</f>
        <v>031140005130</v>
      </c>
    </row>
    <row r="4693" spans="1:80" x14ac:dyDescent="0.3">
      <c r="A4693" t="s">
        <v>4110</v>
      </c>
      <c r="B4693" t="s">
        <v>4959</v>
      </c>
      <c r="C4693" t="s">
        <v>79</v>
      </c>
      <c r="D4693" t="s">
        <v>870</v>
      </c>
      <c r="E4693" t="s">
        <v>3739</v>
      </c>
      <c r="F4693" t="s">
        <v>3740</v>
      </c>
      <c r="G4693"/>
      <c r="H4693" t="s">
        <v>5913</v>
      </c>
      <c r="I4693" t="s">
        <v>5914</v>
      </c>
      <c r="J4693" t="s">
        <v>5914</v>
      </c>
      <c r="K4693" t="s">
        <v>5913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 s="8"/>
      <c r="S4693" s="8"/>
      <c r="T4693" s="8">
        <v>110000</v>
      </c>
      <c r="U4693" s="8"/>
      <c r="V4693" s="8"/>
      <c r="W4693" s="8"/>
      <c r="X4693" s="8"/>
      <c r="Y4693" s="8"/>
      <c r="Z4693" s="8">
        <v>110000</v>
      </c>
      <c r="AA4693" s="8"/>
      <c r="AB4693" s="8"/>
      <c r="AC4693" s="8"/>
      <c r="AD4693"/>
      <c r="AE4693"/>
      <c r="AF4693">
        <v>100</v>
      </c>
      <c r="AG4693"/>
      <c r="AH4693"/>
      <c r="AI4693"/>
      <c r="AJ4693" s="8"/>
      <c r="AK4693" s="8"/>
      <c r="AL4693" s="8">
        <v>110000</v>
      </c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  <c r="BA4693" s="8"/>
      <c r="BB4693" s="8"/>
      <c r="BC4693" s="8"/>
      <c r="BD4693" s="8"/>
      <c r="BE4693" s="8"/>
      <c r="BF4693" s="8"/>
      <c r="BG4693" s="8"/>
      <c r="BH4693" s="8"/>
      <c r="BI4693" s="8"/>
      <c r="BJ4693" s="8"/>
      <c r="BK4693" s="8"/>
      <c r="BL4693"/>
      <c r="BM4693"/>
      <c r="BN4693" s="10">
        <v>0</v>
      </c>
      <c r="BO4693" s="10"/>
      <c r="BP4693" s="10"/>
      <c r="BQ4693" s="10"/>
      <c r="BR4693" s="10"/>
      <c r="BS4693" s="10"/>
      <c r="BT4693" s="10"/>
      <c r="BU4693" s="10"/>
      <c r="BV4693" s="1" t="str">
        <f>Запрос1[[#This Row],[Менеджер]]</f>
        <v>Керимбек Нурбосын</v>
      </c>
      <c r="BW4693" s="1" t="str">
        <f>Запрос1[[#This Row],[Дирекция]]</f>
        <v>Южная дирекция</v>
      </c>
      <c r="BX4693" s="1" t="str">
        <f t="shared" si="73"/>
        <v>ПК "Дезинфекция"</v>
      </c>
      <c r="BY4693" s="1" t="str">
        <f t="shared" si="73"/>
        <v>970740003426</v>
      </c>
      <c r="CA4693" t="str">
        <f>Запрос1[[#This Row],[родитель]]</f>
        <v>ПК "Дезинфекция"</v>
      </c>
      <c r="CB4693" t="str">
        <f>Запрос1[[#This Row],[БИНРодителя]]</f>
        <v>970740003426</v>
      </c>
    </row>
    <row r="4694" spans="1:80" x14ac:dyDescent="0.3">
      <c r="A4694" t="s">
        <v>4110</v>
      </c>
      <c r="B4694" t="s">
        <v>4959</v>
      </c>
      <c r="C4694" t="s">
        <v>79</v>
      </c>
      <c r="D4694" t="s">
        <v>870</v>
      </c>
      <c r="E4694" t="s">
        <v>3739</v>
      </c>
      <c r="F4694" t="s">
        <v>1125</v>
      </c>
      <c r="G4694" t="s">
        <v>403</v>
      </c>
      <c r="H4694" t="s">
        <v>5915</v>
      </c>
      <c r="I4694" t="s">
        <v>5916</v>
      </c>
      <c r="J4694" t="s">
        <v>5916</v>
      </c>
      <c r="K4694" t="s">
        <v>5915</v>
      </c>
      <c r="L4694">
        <v>0</v>
      </c>
      <c r="M4694">
        <v>0</v>
      </c>
      <c r="N4694">
        <v>1</v>
      </c>
      <c r="O4694">
        <v>1</v>
      </c>
      <c r="P4694">
        <v>0</v>
      </c>
      <c r="Q4694">
        <v>0</v>
      </c>
      <c r="R4694" s="8"/>
      <c r="S4694" s="8"/>
      <c r="T4694" s="8">
        <v>2586500</v>
      </c>
      <c r="U4694" s="8">
        <v>2076520</v>
      </c>
      <c r="V4694" s="8"/>
      <c r="W4694" s="8"/>
      <c r="X4694" s="8"/>
      <c r="Y4694" s="8"/>
      <c r="Z4694" s="8">
        <v>2586500</v>
      </c>
      <c r="AA4694" s="8">
        <v>1986750</v>
      </c>
      <c r="AB4694" s="8"/>
      <c r="AC4694" s="8"/>
      <c r="AD4694"/>
      <c r="AE4694"/>
      <c r="AF4694">
        <v>100</v>
      </c>
      <c r="AG4694">
        <v>95.68</v>
      </c>
      <c r="AH4694"/>
      <c r="AI4694"/>
      <c r="AJ4694" s="8"/>
      <c r="AK4694" s="8"/>
      <c r="AL4694" s="8">
        <v>2586500</v>
      </c>
      <c r="AM4694" s="8">
        <v>2076520</v>
      </c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8"/>
      <c r="BE4694" s="8"/>
      <c r="BF4694" s="8"/>
      <c r="BG4694" s="8"/>
      <c r="BH4694" s="8"/>
      <c r="BI4694" s="8"/>
      <c r="BJ4694" s="8"/>
      <c r="BK4694" s="8"/>
      <c r="BL4694"/>
      <c r="BM4694"/>
      <c r="BN4694" s="10">
        <v>0</v>
      </c>
      <c r="BO4694" s="10"/>
      <c r="BP4694" s="10"/>
      <c r="BQ4694" s="10"/>
      <c r="BR4694" s="10"/>
      <c r="BS4694" s="10"/>
      <c r="BT4694" s="10"/>
      <c r="BU4694" s="10"/>
      <c r="BV4694" s="1" t="str">
        <f>Запрос1[[#This Row],[Менеджер]]</f>
        <v>Керимбек Нурбосын</v>
      </c>
      <c r="BW4694" s="1" t="str">
        <f>Запрос1[[#This Row],[Дирекция]]</f>
        <v>Южная дирекция</v>
      </c>
      <c r="BX4694" s="1" t="str">
        <f t="shared" si="73"/>
        <v>ТОО “LST market”</v>
      </c>
      <c r="BY4694" s="1" t="str">
        <f t="shared" si="73"/>
        <v>110940001568</v>
      </c>
      <c r="CA4694" t="str">
        <f>Запрос1[[#This Row],[родитель]]</f>
        <v>ТОО “LST market”</v>
      </c>
      <c r="CB4694" t="str">
        <f>Запрос1[[#This Row],[БИНРодителя]]</f>
        <v>110940001568</v>
      </c>
    </row>
    <row r="4695" spans="1:80" x14ac:dyDescent="0.3">
      <c r="A4695" t="s">
        <v>4110</v>
      </c>
      <c r="B4695" t="s">
        <v>4959</v>
      </c>
      <c r="C4695" t="s">
        <v>79</v>
      </c>
      <c r="D4695" t="s">
        <v>870</v>
      </c>
      <c r="E4695" t="s">
        <v>4377</v>
      </c>
      <c r="F4695" t="s">
        <v>5917</v>
      </c>
      <c r="G4695" t="s">
        <v>5918</v>
      </c>
      <c r="H4695" t="s">
        <v>5919</v>
      </c>
      <c r="I4695" t="s">
        <v>5920</v>
      </c>
      <c r="J4695" t="s">
        <v>5920</v>
      </c>
      <c r="K4695" t="s">
        <v>5919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 s="8"/>
      <c r="S4695" s="8"/>
      <c r="T4695" s="8">
        <v>3720000</v>
      </c>
      <c r="U4695" s="8"/>
      <c r="V4695" s="8"/>
      <c r="W4695" s="8"/>
      <c r="X4695" s="8"/>
      <c r="Y4695" s="8"/>
      <c r="Z4695" s="8">
        <v>1550000</v>
      </c>
      <c r="AA4695" s="8"/>
      <c r="AB4695" s="8"/>
      <c r="AC4695" s="8"/>
      <c r="AD4695"/>
      <c r="AE4695"/>
      <c r="AF4695">
        <v>41.67</v>
      </c>
      <c r="AG4695"/>
      <c r="AH4695"/>
      <c r="AI4695"/>
      <c r="AJ4695" s="8"/>
      <c r="AK4695" s="8"/>
      <c r="AL4695" s="8">
        <v>3720000</v>
      </c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  <c r="BA4695" s="8"/>
      <c r="BB4695" s="8"/>
      <c r="BC4695" s="8"/>
      <c r="BD4695" s="8"/>
      <c r="BE4695" s="8"/>
      <c r="BF4695" s="8"/>
      <c r="BG4695" s="8"/>
      <c r="BH4695" s="8"/>
      <c r="BI4695" s="8"/>
      <c r="BJ4695" s="8"/>
      <c r="BK4695" s="8"/>
      <c r="BL4695"/>
      <c r="BM4695"/>
      <c r="BN4695" s="10">
        <v>0</v>
      </c>
      <c r="BO4695" s="10"/>
      <c r="BP4695" s="10"/>
      <c r="BQ4695" s="10"/>
      <c r="BR4695" s="10"/>
      <c r="BS4695" s="10"/>
      <c r="BT4695" s="10"/>
      <c r="BU4695" s="10"/>
      <c r="BV4695" s="1" t="str">
        <f>Запрос1[[#This Row],[Менеджер]]</f>
        <v>Керимбек Нурбосын</v>
      </c>
      <c r="BW4695" s="1" t="str">
        <f>Запрос1[[#This Row],[Дирекция]]</f>
        <v>Южная дирекция</v>
      </c>
      <c r="BX4695" s="1" t="str">
        <f t="shared" si="73"/>
        <v>ИП Қаратемір Фетта</v>
      </c>
      <c r="BY4695" s="1" t="str">
        <f t="shared" si="73"/>
        <v>790422303666</v>
      </c>
      <c r="CA4695" t="str">
        <f>Запрос1[[#This Row],[родитель]]</f>
        <v>ИП Қаратемір Фетта</v>
      </c>
      <c r="CB4695" t="str">
        <f>Запрос1[[#This Row],[БИНРодителя]]</f>
        <v>790422303666</v>
      </c>
    </row>
    <row r="4696" spans="1:80" x14ac:dyDescent="0.3">
      <c r="A4696" t="s">
        <v>4110</v>
      </c>
      <c r="B4696" t="s">
        <v>4959</v>
      </c>
      <c r="C4696" t="s">
        <v>79</v>
      </c>
      <c r="D4696" t="s">
        <v>870</v>
      </c>
      <c r="E4696" t="s">
        <v>2906</v>
      </c>
      <c r="F4696" t="s">
        <v>4310</v>
      </c>
      <c r="G4696" t="s">
        <v>5921</v>
      </c>
      <c r="H4696" t="s">
        <v>5922</v>
      </c>
      <c r="I4696" t="s">
        <v>5923</v>
      </c>
      <c r="J4696" t="s">
        <v>5923</v>
      </c>
      <c r="K4696" t="s">
        <v>5922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 s="8"/>
      <c r="S4696" s="8">
        <v>1288750</v>
      </c>
      <c r="T4696" s="8"/>
      <c r="U4696" s="8"/>
      <c r="V4696" s="8"/>
      <c r="W4696" s="8"/>
      <c r="X4696" s="8"/>
      <c r="Y4696" s="8">
        <v>0</v>
      </c>
      <c r="Z4696" s="8"/>
      <c r="AA4696" s="8"/>
      <c r="AB4696" s="8"/>
      <c r="AC4696" s="8"/>
      <c r="AD4696"/>
      <c r="AE4696">
        <v>0</v>
      </c>
      <c r="AF4696"/>
      <c r="AG4696"/>
      <c r="AH4696"/>
      <c r="AI4696"/>
      <c r="AJ4696" s="8"/>
      <c r="AK4696" s="8">
        <v>1288750</v>
      </c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8"/>
      <c r="BE4696" s="8"/>
      <c r="BF4696" s="8"/>
      <c r="BG4696" s="8"/>
      <c r="BH4696" s="8"/>
      <c r="BI4696" s="8"/>
      <c r="BJ4696" s="8"/>
      <c r="BK4696" s="8"/>
      <c r="BL4696"/>
      <c r="BM4696"/>
      <c r="BN4696" s="10">
        <v>0</v>
      </c>
      <c r="BO4696" s="10"/>
      <c r="BP4696" s="10"/>
      <c r="BQ4696" s="10"/>
      <c r="BR4696" s="10"/>
      <c r="BS4696" s="10"/>
      <c r="BT4696" s="10"/>
      <c r="BU4696" s="10"/>
      <c r="BV4696" s="1" t="str">
        <f>Запрос1[[#This Row],[Менеджер]]</f>
        <v>Керимбек Нурбосын</v>
      </c>
      <c r="BW4696" s="1" t="str">
        <f>Запрос1[[#This Row],[Дирекция]]</f>
        <v>Южная дирекция</v>
      </c>
      <c r="BX4696" s="1" t="str">
        <f t="shared" si="73"/>
        <v>ТОО "Баймене"</v>
      </c>
      <c r="BY4696" s="1" t="str">
        <f t="shared" si="73"/>
        <v>160540008514</v>
      </c>
      <c r="CA4696" t="str">
        <f>Запрос1[[#This Row],[родитель]]</f>
        <v>ТОО "Баймене"</v>
      </c>
      <c r="CB4696" t="str">
        <f>Запрос1[[#This Row],[БИНРодителя]]</f>
        <v>160540008514</v>
      </c>
    </row>
    <row r="4697" spans="1:80" x14ac:dyDescent="0.3">
      <c r="A4697" t="s">
        <v>4110</v>
      </c>
      <c r="B4697" t="s">
        <v>4959</v>
      </c>
      <c r="C4697" t="s">
        <v>79</v>
      </c>
      <c r="D4697" t="s">
        <v>82</v>
      </c>
      <c r="E4697"/>
      <c r="F4697"/>
      <c r="G4697"/>
      <c r="H4697" t="s">
        <v>4983</v>
      </c>
      <c r="I4697" t="s">
        <v>4984</v>
      </c>
      <c r="J4697" t="s">
        <v>4984</v>
      </c>
      <c r="K4697" t="s">
        <v>4983</v>
      </c>
      <c r="L4697">
        <v>0</v>
      </c>
      <c r="M4697">
        <v>1</v>
      </c>
      <c r="N4697">
        <v>1</v>
      </c>
      <c r="O4697">
        <v>1</v>
      </c>
      <c r="P4697">
        <v>0</v>
      </c>
      <c r="Q4697">
        <v>0</v>
      </c>
      <c r="R4697" s="8"/>
      <c r="S4697" s="8">
        <v>688009.59</v>
      </c>
      <c r="T4697" s="8">
        <v>205040</v>
      </c>
      <c r="U4697" s="8">
        <v>137579</v>
      </c>
      <c r="V4697" s="8"/>
      <c r="W4697" s="8"/>
      <c r="X4697" s="8"/>
      <c r="Y4697" s="8">
        <v>572410.03</v>
      </c>
      <c r="Z4697" s="8">
        <v>205040</v>
      </c>
      <c r="AA4697" s="8">
        <v>137579</v>
      </c>
      <c r="AB4697" s="8"/>
      <c r="AC4697" s="8"/>
      <c r="AD4697"/>
      <c r="AE4697">
        <v>83.2</v>
      </c>
      <c r="AF4697">
        <v>100</v>
      </c>
      <c r="AG4697">
        <v>100</v>
      </c>
      <c r="AH4697"/>
      <c r="AI4697"/>
      <c r="AJ4697" s="8"/>
      <c r="AK4697" s="8">
        <v>688009.59</v>
      </c>
      <c r="AL4697" s="8">
        <v>205040</v>
      </c>
      <c r="AM4697" s="8">
        <v>137579</v>
      </c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  <c r="BA4697" s="8"/>
      <c r="BB4697" s="8"/>
      <c r="BC4697" s="8"/>
      <c r="BD4697" s="8"/>
      <c r="BE4697" s="8"/>
      <c r="BF4697" s="8"/>
      <c r="BG4697" s="8"/>
      <c r="BH4697" s="8">
        <v>2455550</v>
      </c>
      <c r="BI4697" s="8"/>
      <c r="BJ4697" s="8"/>
      <c r="BK4697" s="8"/>
      <c r="BL4697">
        <v>0</v>
      </c>
      <c r="BM4697"/>
      <c r="BN4697" s="10">
        <v>0</v>
      </c>
      <c r="BO4697" s="10"/>
      <c r="BP4697" s="10"/>
      <c r="BQ4697" s="10"/>
      <c r="BR4697" s="10"/>
      <c r="BS4697" s="10"/>
      <c r="BT4697" s="10"/>
      <c r="BU4697" s="10"/>
      <c r="BV4697" s="1" t="str">
        <f>Запрос1[[#This Row],[Менеджер]]</f>
        <v>Керимбек Нурбосын</v>
      </c>
      <c r="BW4697" s="1" t="str">
        <f>Запрос1[[#This Row],[Дирекция]]</f>
        <v>Южная дирекция</v>
      </c>
      <c r="BX4697" s="1" t="str">
        <f t="shared" si="73"/>
        <v>ТОО Өнік</v>
      </c>
      <c r="BY4697" s="1" t="str">
        <f t="shared" si="73"/>
        <v>120240017154</v>
      </c>
      <c r="CA4697" t="str">
        <f>Запрос1[[#This Row],[родитель]]</f>
        <v>ТОО Өнік</v>
      </c>
      <c r="CB4697" t="str">
        <f>Запрос1[[#This Row],[БИНРодителя]]</f>
        <v>120240017154</v>
      </c>
    </row>
    <row r="4698" spans="1:80" x14ac:dyDescent="0.3">
      <c r="A4698" t="s">
        <v>4110</v>
      </c>
      <c r="B4698" t="s">
        <v>4959</v>
      </c>
      <c r="C4698" t="s">
        <v>79</v>
      </c>
      <c r="D4698" t="s">
        <v>82</v>
      </c>
      <c r="E4698"/>
      <c r="F4698" t="s">
        <v>226</v>
      </c>
      <c r="G4698"/>
      <c r="H4698" t="s">
        <v>5924</v>
      </c>
      <c r="I4698" t="s">
        <v>5925</v>
      </c>
      <c r="J4698" t="s">
        <v>5925</v>
      </c>
      <c r="K4698" t="s">
        <v>5924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 s="8"/>
      <c r="S4698" s="8">
        <v>1404000</v>
      </c>
      <c r="T4698" s="8"/>
      <c r="U4698" s="8"/>
      <c r="V4698" s="8"/>
      <c r="W4698" s="8"/>
      <c r="X4698" s="8"/>
      <c r="Y4698" s="8">
        <v>0</v>
      </c>
      <c r="Z4698" s="8"/>
      <c r="AA4698" s="8"/>
      <c r="AB4698" s="8"/>
      <c r="AC4698" s="8"/>
      <c r="AD4698"/>
      <c r="AE4698">
        <v>0</v>
      </c>
      <c r="AF4698"/>
      <c r="AG4698"/>
      <c r="AH4698"/>
      <c r="AI4698"/>
      <c r="AJ4698" s="8"/>
      <c r="AK4698" s="8">
        <v>1404000</v>
      </c>
      <c r="AL4698" s="8"/>
      <c r="AM4698" s="8"/>
      <c r="AN4698" s="8"/>
      <c r="AO4698" s="8"/>
      <c r="AP4698" s="8"/>
      <c r="AQ4698" s="8">
        <v>1404000</v>
      </c>
      <c r="AR4698" s="8"/>
      <c r="AS4698" s="8"/>
      <c r="AT4698" s="8"/>
      <c r="AU4698" s="8"/>
      <c r="AV4698" s="8"/>
      <c r="AW4698" s="8">
        <v>1404000</v>
      </c>
      <c r="AX4698" s="8"/>
      <c r="AY4698" s="8"/>
      <c r="AZ4698" s="8"/>
      <c r="BA4698" s="8"/>
      <c r="BB4698" s="8"/>
      <c r="BC4698" s="8">
        <v>1404000</v>
      </c>
      <c r="BD4698" s="8"/>
      <c r="BE4698" s="8"/>
      <c r="BF4698" s="8"/>
      <c r="BG4698" s="8"/>
      <c r="BH4698" s="8"/>
      <c r="BI4698" s="8"/>
      <c r="BJ4698" s="8"/>
      <c r="BK4698" s="8"/>
      <c r="BL4698"/>
      <c r="BM4698"/>
      <c r="BN4698" s="10">
        <v>0</v>
      </c>
      <c r="BO4698" s="10"/>
      <c r="BP4698" s="10"/>
      <c r="BQ4698" s="10"/>
      <c r="BR4698" s="10"/>
      <c r="BS4698" s="10"/>
      <c r="BT4698" s="10"/>
      <c r="BU4698" s="10"/>
      <c r="BV4698" s="1" t="str">
        <f>Запрос1[[#This Row],[Менеджер]]</f>
        <v>Керимбек Нурбосын</v>
      </c>
      <c r="BW4698" s="1" t="str">
        <f>Запрос1[[#This Row],[Дирекция]]</f>
        <v>Южная дирекция</v>
      </c>
      <c r="BX4698" s="1" t="str">
        <f t="shared" si="73"/>
        <v>ТОО "Respect"</v>
      </c>
      <c r="BY4698" s="1" t="str">
        <f t="shared" si="73"/>
        <v>020440003150</v>
      </c>
      <c r="CA4698" t="str">
        <f>Запрос1[[#This Row],[родитель]]</f>
        <v>ТОО "Respect"</v>
      </c>
      <c r="CB4698" t="str">
        <f>Запрос1[[#This Row],[БИНРодителя]]</f>
        <v>020440003150</v>
      </c>
    </row>
    <row r="4699" spans="1:80" x14ac:dyDescent="0.3">
      <c r="A4699" t="s">
        <v>4110</v>
      </c>
      <c r="B4699" t="s">
        <v>4959</v>
      </c>
      <c r="C4699" t="s">
        <v>79</v>
      </c>
      <c r="D4699" t="s">
        <v>82</v>
      </c>
      <c r="E4699"/>
      <c r="F4699" t="s">
        <v>94</v>
      </c>
      <c r="G4699"/>
      <c r="H4699" t="s">
        <v>5926</v>
      </c>
      <c r="I4699" t="s">
        <v>5927</v>
      </c>
      <c r="J4699" t="s">
        <v>5927</v>
      </c>
      <c r="K4699" t="s">
        <v>5926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 s="8"/>
      <c r="S4699" s="8">
        <v>6292700</v>
      </c>
      <c r="T4699" s="8"/>
      <c r="U4699" s="8"/>
      <c r="V4699" s="8"/>
      <c r="W4699" s="8"/>
      <c r="X4699" s="8"/>
      <c r="Y4699" s="8">
        <v>299950</v>
      </c>
      <c r="Z4699" s="8"/>
      <c r="AA4699" s="8"/>
      <c r="AB4699" s="8"/>
      <c r="AC4699" s="8"/>
      <c r="AD4699"/>
      <c r="AE4699">
        <v>4.7699999999999996</v>
      </c>
      <c r="AF4699"/>
      <c r="AG4699"/>
      <c r="AH4699"/>
      <c r="AI4699"/>
      <c r="AJ4699" s="8"/>
      <c r="AK4699" s="8">
        <v>6292700</v>
      </c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  <c r="BA4699" s="8"/>
      <c r="BB4699" s="8"/>
      <c r="BC4699" s="8"/>
      <c r="BD4699" s="8"/>
      <c r="BE4699" s="8"/>
      <c r="BF4699" s="8"/>
      <c r="BG4699" s="8"/>
      <c r="BH4699" s="8"/>
      <c r="BI4699" s="8"/>
      <c r="BJ4699" s="8"/>
      <c r="BK4699" s="8"/>
      <c r="BL4699"/>
      <c r="BM4699"/>
      <c r="BN4699" s="10">
        <v>0</v>
      </c>
      <c r="BO4699" s="10"/>
      <c r="BP4699" s="10"/>
      <c r="BQ4699" s="10"/>
      <c r="BR4699" s="10"/>
      <c r="BS4699" s="10"/>
      <c r="BT4699" s="10"/>
      <c r="BU4699" s="10"/>
      <c r="BV4699" s="1" t="str">
        <f>Запрос1[[#This Row],[Менеджер]]</f>
        <v>Керимбек Нурбосын</v>
      </c>
      <c r="BW4699" s="1" t="str">
        <f>Запрос1[[#This Row],[Дирекция]]</f>
        <v>Южная дирекция</v>
      </c>
      <c r="BX4699" s="1" t="str">
        <f t="shared" si="73"/>
        <v xml:space="preserve"> TOO "AgroChem"</v>
      </c>
      <c r="BY4699" s="1" t="str">
        <f t="shared" si="73"/>
        <v>180740000793</v>
      </c>
      <c r="CA4699" t="str">
        <f>Запрос1[[#This Row],[родитель]]</f>
        <v xml:space="preserve"> TOO "AgroChem"</v>
      </c>
      <c r="CB4699" t="str">
        <f>Запрос1[[#This Row],[БИНРодителя]]</f>
        <v>180740000793</v>
      </c>
    </row>
    <row r="4700" spans="1:80" x14ac:dyDescent="0.3">
      <c r="A4700" t="s">
        <v>4110</v>
      </c>
      <c r="B4700" t="s">
        <v>4959</v>
      </c>
      <c r="C4700" t="s">
        <v>79</v>
      </c>
      <c r="D4700" t="s">
        <v>82</v>
      </c>
      <c r="E4700"/>
      <c r="F4700" t="s">
        <v>94</v>
      </c>
      <c r="G4700"/>
      <c r="H4700" t="s">
        <v>5928</v>
      </c>
      <c r="I4700" t="s">
        <v>5929</v>
      </c>
      <c r="J4700" t="s">
        <v>5929</v>
      </c>
      <c r="K4700" t="s">
        <v>5928</v>
      </c>
      <c r="L4700">
        <v>0</v>
      </c>
      <c r="M4700">
        <v>1</v>
      </c>
      <c r="N4700">
        <v>0</v>
      </c>
      <c r="O4700">
        <v>1</v>
      </c>
      <c r="P4700">
        <v>0</v>
      </c>
      <c r="Q4700">
        <v>0</v>
      </c>
      <c r="R4700" s="8"/>
      <c r="S4700" s="8">
        <v>28000</v>
      </c>
      <c r="T4700" s="8"/>
      <c r="U4700" s="8">
        <v>62000</v>
      </c>
      <c r="V4700" s="8"/>
      <c r="W4700" s="8"/>
      <c r="X4700" s="8"/>
      <c r="Y4700" s="8">
        <v>28000</v>
      </c>
      <c r="Z4700" s="8"/>
      <c r="AA4700" s="8">
        <v>62000</v>
      </c>
      <c r="AB4700" s="8"/>
      <c r="AC4700" s="8"/>
      <c r="AD4700"/>
      <c r="AE4700">
        <v>100</v>
      </c>
      <c r="AF4700"/>
      <c r="AG4700">
        <v>100</v>
      </c>
      <c r="AH4700"/>
      <c r="AI4700"/>
      <c r="AJ4700" s="8"/>
      <c r="AK4700" s="8">
        <v>28000</v>
      </c>
      <c r="AL4700" s="8"/>
      <c r="AM4700" s="8">
        <v>62000</v>
      </c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8"/>
      <c r="BE4700" s="8"/>
      <c r="BF4700" s="8"/>
      <c r="BG4700" s="8"/>
      <c r="BH4700" s="8"/>
      <c r="BI4700" s="8"/>
      <c r="BJ4700" s="8"/>
      <c r="BK4700" s="8"/>
      <c r="BL4700"/>
      <c r="BM4700"/>
      <c r="BN4700" s="10">
        <v>0</v>
      </c>
      <c r="BO4700" s="10"/>
      <c r="BP4700" s="10"/>
      <c r="BQ4700" s="10"/>
      <c r="BR4700" s="10"/>
      <c r="BS4700" s="10"/>
      <c r="BT4700" s="10"/>
      <c r="BU4700" s="10"/>
      <c r="BV4700" s="1" t="str">
        <f>Запрос1[[#This Row],[Менеджер]]</f>
        <v>Керимбек Нурбосын</v>
      </c>
      <c r="BW4700" s="1" t="str">
        <f>Запрос1[[#This Row],[Дирекция]]</f>
        <v>Южная дирекция</v>
      </c>
      <c r="BX4700" s="1" t="str">
        <f t="shared" si="73"/>
        <v>ТОО "Stamp service"</v>
      </c>
      <c r="BY4700" s="1" t="str">
        <f t="shared" si="73"/>
        <v>081240006805</v>
      </c>
      <c r="CA4700" t="str">
        <f>Запрос1[[#This Row],[родитель]]</f>
        <v>ТОО "Stamp service"</v>
      </c>
      <c r="CB4700" t="str">
        <f>Запрос1[[#This Row],[БИНРодителя]]</f>
        <v>081240006805</v>
      </c>
    </row>
    <row r="4701" spans="1:80" x14ac:dyDescent="0.3">
      <c r="A4701" t="s">
        <v>4110</v>
      </c>
      <c r="B4701" t="s">
        <v>4959</v>
      </c>
      <c r="C4701" t="s">
        <v>79</v>
      </c>
      <c r="D4701" t="s">
        <v>82</v>
      </c>
      <c r="E4701"/>
      <c r="F4701" t="s">
        <v>83</v>
      </c>
      <c r="G4701"/>
      <c r="H4701" t="s">
        <v>5727</v>
      </c>
      <c r="I4701" t="s">
        <v>5728</v>
      </c>
      <c r="J4701" t="s">
        <v>5728</v>
      </c>
      <c r="K4701" t="s">
        <v>5727</v>
      </c>
      <c r="L4701">
        <v>0</v>
      </c>
      <c r="M4701">
        <v>0</v>
      </c>
      <c r="N4701">
        <v>1</v>
      </c>
      <c r="O4701">
        <v>1</v>
      </c>
      <c r="P4701">
        <v>0</v>
      </c>
      <c r="Q4701">
        <v>0</v>
      </c>
      <c r="R4701" s="8"/>
      <c r="S4701" s="8"/>
      <c r="T4701" s="8">
        <v>810800</v>
      </c>
      <c r="U4701" s="8">
        <v>6166980</v>
      </c>
      <c r="V4701" s="8"/>
      <c r="W4701" s="8"/>
      <c r="X4701" s="8"/>
      <c r="Y4701" s="8"/>
      <c r="Z4701" s="8">
        <v>810800</v>
      </c>
      <c r="AA4701" s="8">
        <v>5839680</v>
      </c>
      <c r="AB4701" s="8"/>
      <c r="AC4701" s="8"/>
      <c r="AD4701"/>
      <c r="AE4701"/>
      <c r="AF4701">
        <v>100</v>
      </c>
      <c r="AG4701">
        <v>94.69</v>
      </c>
      <c r="AH4701"/>
      <c r="AI4701"/>
      <c r="AJ4701" s="8"/>
      <c r="AK4701" s="8"/>
      <c r="AL4701" s="8">
        <v>810800</v>
      </c>
      <c r="AM4701" s="8">
        <v>6166980</v>
      </c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  <c r="BA4701" s="8"/>
      <c r="BB4701" s="8"/>
      <c r="BC4701" s="8"/>
      <c r="BD4701" s="8"/>
      <c r="BE4701" s="8"/>
      <c r="BF4701" s="8"/>
      <c r="BG4701" s="8"/>
      <c r="BH4701" s="8">
        <v>4478740</v>
      </c>
      <c r="BI4701" s="8"/>
      <c r="BJ4701" s="8">
        <v>4478740</v>
      </c>
      <c r="BK4701" s="8"/>
      <c r="BL4701">
        <v>100</v>
      </c>
      <c r="BM4701"/>
      <c r="BN4701" s="10">
        <v>0</v>
      </c>
      <c r="BO4701" s="10"/>
      <c r="BP4701" s="10"/>
      <c r="BQ4701" s="10"/>
      <c r="BR4701" s="10"/>
      <c r="BS4701" s="10"/>
      <c r="BT4701" s="10"/>
      <c r="BU4701" s="10"/>
      <c r="BV4701" s="1" t="str">
        <f>Запрос1[[#This Row],[Менеджер]]</f>
        <v>Керимбек Нурбосын</v>
      </c>
      <c r="BW4701" s="1" t="str">
        <f>Запрос1[[#This Row],[Дирекция]]</f>
        <v>Южная дирекция</v>
      </c>
      <c r="BX4701" s="1" t="str">
        <f t="shared" si="73"/>
        <v>СПК "Жетісу бақтары"</v>
      </c>
      <c r="BY4701" s="1" t="str">
        <f t="shared" si="73"/>
        <v>160240025965</v>
      </c>
      <c r="CA4701" t="str">
        <f>Запрос1[[#This Row],[родитель]]</f>
        <v>СПК "Жетісу бақтары"</v>
      </c>
      <c r="CB4701" t="str">
        <f>Запрос1[[#This Row],[БИНРодителя]]</f>
        <v>160240025965</v>
      </c>
    </row>
    <row r="4702" spans="1:80" x14ac:dyDescent="0.3">
      <c r="A4702" t="s">
        <v>4110</v>
      </c>
      <c r="B4702" t="s">
        <v>4959</v>
      </c>
      <c r="C4702" t="s">
        <v>79</v>
      </c>
      <c r="D4702" t="s">
        <v>870</v>
      </c>
      <c r="E4702" t="s">
        <v>871</v>
      </c>
      <c r="F4702" t="s">
        <v>4253</v>
      </c>
      <c r="G4702" t="s">
        <v>4254</v>
      </c>
      <c r="H4702" t="s">
        <v>6644</v>
      </c>
      <c r="I4702" t="s">
        <v>6645</v>
      </c>
      <c r="J4702" t="s">
        <v>6645</v>
      </c>
      <c r="K4702" t="s">
        <v>6644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 s="8"/>
      <c r="S4702" s="8">
        <v>144360</v>
      </c>
      <c r="T4702" s="8"/>
      <c r="U4702" s="8"/>
      <c r="V4702" s="8"/>
      <c r="W4702" s="8"/>
      <c r="X4702" s="8"/>
      <c r="Y4702" s="8">
        <v>0</v>
      </c>
      <c r="Z4702" s="8"/>
      <c r="AA4702" s="8"/>
      <c r="AB4702" s="8"/>
      <c r="AC4702" s="8"/>
      <c r="AD4702"/>
      <c r="AE4702">
        <v>0</v>
      </c>
      <c r="AF4702"/>
      <c r="AG4702"/>
      <c r="AH4702"/>
      <c r="AI4702"/>
      <c r="AJ4702" s="8"/>
      <c r="AK4702" s="8">
        <v>144360</v>
      </c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8"/>
      <c r="BE4702" s="8"/>
      <c r="BF4702" s="8"/>
      <c r="BG4702" s="8"/>
      <c r="BH4702" s="8"/>
      <c r="BI4702" s="8"/>
      <c r="BJ4702" s="8"/>
      <c r="BK4702" s="8"/>
      <c r="BL4702"/>
      <c r="BM4702"/>
      <c r="BN4702" s="10">
        <v>0</v>
      </c>
      <c r="BO4702" s="10"/>
      <c r="BP4702" s="10"/>
      <c r="BQ4702" s="10"/>
      <c r="BR4702" s="10"/>
      <c r="BS4702" s="10"/>
      <c r="BT4702" s="10"/>
      <c r="BU4702" s="10"/>
      <c r="BV4702" s="1" t="str">
        <f>Запрос1[[#This Row],[Менеджер]]</f>
        <v>Керимбек Нурбосын</v>
      </c>
      <c r="BW4702" s="1" t="str">
        <f>Запрос1[[#This Row],[Дирекция]]</f>
        <v>Южная дирекция</v>
      </c>
      <c r="BX4702" s="1" t="str">
        <f t="shared" si="73"/>
        <v>КХ "Агро Сад"</v>
      </c>
      <c r="BY4702" s="1" t="str">
        <f t="shared" si="73"/>
        <v>681124300077</v>
      </c>
      <c r="CA4702" t="str">
        <f>Запрос1[[#This Row],[родитель]]</f>
        <v>КХ "Агро Сад"</v>
      </c>
      <c r="CB4702" t="str">
        <f>Запрос1[[#This Row],[БИНРодителя]]</f>
        <v>681124300077</v>
      </c>
    </row>
    <row r="4703" spans="1:80" x14ac:dyDescent="0.3">
      <c r="A4703" t="s">
        <v>4110</v>
      </c>
      <c r="B4703" t="s">
        <v>4959</v>
      </c>
      <c r="C4703" t="s">
        <v>79</v>
      </c>
      <c r="D4703" t="s">
        <v>870</v>
      </c>
      <c r="E4703" t="s">
        <v>871</v>
      </c>
      <c r="F4703" t="s">
        <v>8473</v>
      </c>
      <c r="G4703" t="s">
        <v>8474</v>
      </c>
      <c r="H4703" t="s">
        <v>8475</v>
      </c>
      <c r="I4703" t="s">
        <v>8476</v>
      </c>
      <c r="J4703" t="s">
        <v>8476</v>
      </c>
      <c r="K4703" t="s">
        <v>8475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 s="8"/>
      <c r="S4703" s="8"/>
      <c r="T4703" s="8"/>
      <c r="U4703" s="8"/>
      <c r="V4703" s="8">
        <v>2667500</v>
      </c>
      <c r="W4703" s="8"/>
      <c r="X4703" s="8"/>
      <c r="Y4703" s="8"/>
      <c r="Z4703" s="8"/>
      <c r="AA4703" s="8"/>
      <c r="AB4703" s="8">
        <v>0</v>
      </c>
      <c r="AC4703" s="8"/>
      <c r="AD4703"/>
      <c r="AE4703"/>
      <c r="AF4703"/>
      <c r="AG4703"/>
      <c r="AH4703">
        <v>0</v>
      </c>
      <c r="AI4703"/>
      <c r="AJ4703" s="8"/>
      <c r="AK4703" s="8"/>
      <c r="AL4703" s="8"/>
      <c r="AM4703" s="8"/>
      <c r="AN4703" s="8">
        <v>2667500</v>
      </c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8"/>
      <c r="BB4703" s="8"/>
      <c r="BC4703" s="8"/>
      <c r="BD4703" s="8"/>
      <c r="BE4703" s="8"/>
      <c r="BF4703" s="8"/>
      <c r="BG4703" s="8"/>
      <c r="BH4703" s="8"/>
      <c r="BI4703" s="8">
        <v>18749020</v>
      </c>
      <c r="BJ4703" s="8"/>
      <c r="BK4703" s="8">
        <v>2924020</v>
      </c>
      <c r="BL4703"/>
      <c r="BM4703">
        <v>15.595499999999999</v>
      </c>
      <c r="BN4703" s="10">
        <v>0</v>
      </c>
      <c r="BO4703" s="10"/>
      <c r="BP4703" s="10"/>
      <c r="BQ4703" s="10"/>
      <c r="BR4703" s="10"/>
      <c r="BS4703" s="10"/>
      <c r="BT4703" s="10"/>
      <c r="BU4703" s="10"/>
      <c r="BV4703" s="1" t="str">
        <f>Запрос1[[#This Row],[Менеджер]]</f>
        <v>Керимбек Нурбосын</v>
      </c>
      <c r="BW4703" s="1" t="str">
        <f>Запрос1[[#This Row],[Дирекция]]</f>
        <v>Южная дирекция</v>
      </c>
      <c r="BX4703" s="1" t="str">
        <f t="shared" si="73"/>
        <v>ТОО "МАСАКАГРОМАЙ"</v>
      </c>
      <c r="BY4703" s="1" t="str">
        <f t="shared" si="73"/>
        <v>050340014089</v>
      </c>
      <c r="CA4703" t="str">
        <f>Запрос1[[#This Row],[родитель]]</f>
        <v>ТОО "МАСАКАГРОМАЙ"</v>
      </c>
      <c r="CB4703" t="str">
        <f>Запрос1[[#This Row],[БИНРодителя]]</f>
        <v>050340014089</v>
      </c>
    </row>
    <row r="4704" spans="1:80" x14ac:dyDescent="0.3">
      <c r="A4704" t="s">
        <v>4110</v>
      </c>
      <c r="B4704" t="s">
        <v>4959</v>
      </c>
      <c r="C4704" t="s">
        <v>79</v>
      </c>
      <c r="D4704" t="s">
        <v>870</v>
      </c>
      <c r="E4704" t="s">
        <v>871</v>
      </c>
      <c r="F4704" t="s">
        <v>5155</v>
      </c>
      <c r="G4704" t="s">
        <v>5156</v>
      </c>
      <c r="H4704" t="s">
        <v>5157</v>
      </c>
      <c r="I4704" t="s">
        <v>5158</v>
      </c>
      <c r="J4704" t="s">
        <v>5158</v>
      </c>
      <c r="K4704" t="s">
        <v>5157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0</v>
      </c>
      <c r="R4704" s="8"/>
      <c r="S4704" s="8">
        <v>2512000</v>
      </c>
      <c r="T4704" s="8">
        <v>1762175</v>
      </c>
      <c r="U4704" s="8"/>
      <c r="V4704" s="8"/>
      <c r="W4704" s="8"/>
      <c r="X4704" s="8"/>
      <c r="Y4704" s="8">
        <v>0</v>
      </c>
      <c r="Z4704" s="8">
        <v>505752.5</v>
      </c>
      <c r="AA4704" s="8"/>
      <c r="AB4704" s="8"/>
      <c r="AC4704" s="8"/>
      <c r="AD4704"/>
      <c r="AE4704">
        <v>0</v>
      </c>
      <c r="AF4704">
        <v>28.7</v>
      </c>
      <c r="AG4704"/>
      <c r="AH4704"/>
      <c r="AI4704"/>
      <c r="AJ4704" s="8"/>
      <c r="AK4704" s="8">
        <v>2512000</v>
      </c>
      <c r="AL4704" s="8">
        <v>1762175</v>
      </c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8"/>
      <c r="BE4704" s="8"/>
      <c r="BF4704" s="8"/>
      <c r="BG4704" s="8"/>
      <c r="BH4704" s="8"/>
      <c r="BI4704" s="8"/>
      <c r="BJ4704" s="8"/>
      <c r="BK4704" s="8"/>
      <c r="BL4704"/>
      <c r="BM4704"/>
      <c r="BN4704" s="10">
        <v>0</v>
      </c>
      <c r="BO4704" s="10"/>
      <c r="BP4704" s="10"/>
      <c r="BQ4704" s="10"/>
      <c r="BR4704" s="10"/>
      <c r="BS4704" s="10"/>
      <c r="BT4704" s="10"/>
      <c r="BU4704" s="10"/>
      <c r="BV4704" s="1" t="str">
        <f>Запрос1[[#This Row],[Менеджер]]</f>
        <v>Керимбек Нурбосын</v>
      </c>
      <c r="BW4704" s="1" t="str">
        <f>Запрос1[[#This Row],[Дирекция]]</f>
        <v>Южная дирекция</v>
      </c>
      <c r="BX4704" s="1" t="str">
        <f t="shared" si="73"/>
        <v>"Сабир" КХ</v>
      </c>
      <c r="BY4704" s="1" t="str">
        <f t="shared" si="73"/>
        <v>590701302038</v>
      </c>
      <c r="CA4704" t="str">
        <f>Запрос1[[#This Row],[родитель]]</f>
        <v>"Сабир" КХ</v>
      </c>
      <c r="CB4704" t="str">
        <f>Запрос1[[#This Row],[БИНРодителя]]</f>
        <v>590701302038</v>
      </c>
    </row>
    <row r="4705" spans="1:80" x14ac:dyDescent="0.3">
      <c r="A4705" t="s">
        <v>4110</v>
      </c>
      <c r="B4705" t="s">
        <v>4959</v>
      </c>
      <c r="C4705" t="s">
        <v>79</v>
      </c>
      <c r="D4705" t="s">
        <v>870</v>
      </c>
      <c r="E4705" t="s">
        <v>5414</v>
      </c>
      <c r="F4705" t="s">
        <v>5501</v>
      </c>
      <c r="G4705" t="s">
        <v>5672</v>
      </c>
      <c r="H4705" t="s">
        <v>8052</v>
      </c>
      <c r="I4705" t="s">
        <v>8053</v>
      </c>
      <c r="J4705" t="s">
        <v>8053</v>
      </c>
      <c r="K4705" t="s">
        <v>8052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 s="8"/>
      <c r="S4705" s="8">
        <v>174500</v>
      </c>
      <c r="T4705" s="8"/>
      <c r="U4705" s="8"/>
      <c r="V4705" s="8"/>
      <c r="W4705" s="8"/>
      <c r="X4705" s="8"/>
      <c r="Y4705" s="8">
        <v>174500</v>
      </c>
      <c r="Z4705" s="8"/>
      <c r="AA4705" s="8"/>
      <c r="AB4705" s="8"/>
      <c r="AC4705" s="8"/>
      <c r="AD4705"/>
      <c r="AE4705">
        <v>100</v>
      </c>
      <c r="AF4705"/>
      <c r="AG4705"/>
      <c r="AH4705"/>
      <c r="AI4705"/>
      <c r="AJ4705" s="8"/>
      <c r="AK4705" s="8">
        <v>174500</v>
      </c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8"/>
      <c r="BB4705" s="8"/>
      <c r="BC4705" s="8"/>
      <c r="BD4705" s="8"/>
      <c r="BE4705" s="8"/>
      <c r="BF4705" s="8"/>
      <c r="BG4705" s="8"/>
      <c r="BH4705" s="8"/>
      <c r="BI4705" s="8"/>
      <c r="BJ4705" s="8"/>
      <c r="BK4705" s="8"/>
      <c r="BL4705"/>
      <c r="BM4705"/>
      <c r="BN4705" s="10">
        <v>0</v>
      </c>
      <c r="BO4705" s="10"/>
      <c r="BP4705" s="10"/>
      <c r="BQ4705" s="10"/>
      <c r="BR4705" s="10"/>
      <c r="BS4705" s="10"/>
      <c r="BT4705" s="10"/>
      <c r="BU4705" s="10"/>
      <c r="BV4705" s="1" t="str">
        <f>Запрос1[[#This Row],[Менеджер]]</f>
        <v>Керимбек Нурбосын</v>
      </c>
      <c r="BW4705" s="1" t="str">
        <f>Запрос1[[#This Row],[Дирекция]]</f>
        <v>Южная дирекция</v>
      </c>
      <c r="BX4705" s="1" t="str">
        <f t="shared" si="73"/>
        <v>ШҚ "Қыдырбаев"</v>
      </c>
      <c r="BY4705" s="1" t="str">
        <f t="shared" si="73"/>
        <v>660628300108</v>
      </c>
      <c r="CA4705" t="str">
        <f>Запрос1[[#This Row],[родитель]]</f>
        <v>ШҚ "Қыдырбаев"</v>
      </c>
      <c r="CB4705" t="str">
        <f>Запрос1[[#This Row],[БИНРодителя]]</f>
        <v>660628300108</v>
      </c>
    </row>
    <row r="4706" spans="1:80" x14ac:dyDescent="0.3">
      <c r="A4706" t="s">
        <v>4110</v>
      </c>
      <c r="B4706" t="s">
        <v>4959</v>
      </c>
      <c r="C4706" t="s">
        <v>79</v>
      </c>
      <c r="D4706" t="s">
        <v>870</v>
      </c>
      <c r="E4706" t="s">
        <v>4126</v>
      </c>
      <c r="F4706" t="s">
        <v>5058</v>
      </c>
      <c r="G4706" t="s">
        <v>5059</v>
      </c>
      <c r="H4706" t="s">
        <v>9076</v>
      </c>
      <c r="I4706" t="s">
        <v>9077</v>
      </c>
      <c r="J4706" t="s">
        <v>9077</v>
      </c>
      <c r="K4706" t="s">
        <v>9076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0</v>
      </c>
      <c r="R4706" s="8"/>
      <c r="S4706" s="8">
        <v>306000</v>
      </c>
      <c r="T4706" s="8">
        <v>320000</v>
      </c>
      <c r="U4706" s="8"/>
      <c r="V4706" s="8"/>
      <c r="W4706" s="8"/>
      <c r="X4706" s="8"/>
      <c r="Y4706" s="8">
        <v>306000</v>
      </c>
      <c r="Z4706" s="8">
        <v>320000</v>
      </c>
      <c r="AA4706" s="8"/>
      <c r="AB4706" s="8"/>
      <c r="AC4706" s="8"/>
      <c r="AD4706"/>
      <c r="AE4706">
        <v>100</v>
      </c>
      <c r="AF4706">
        <v>100</v>
      </c>
      <c r="AG4706"/>
      <c r="AH4706"/>
      <c r="AI4706"/>
      <c r="AJ4706" s="8"/>
      <c r="AK4706" s="8">
        <v>306000</v>
      </c>
      <c r="AL4706" s="8">
        <v>320000</v>
      </c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8"/>
      <c r="BE4706" s="8"/>
      <c r="BF4706" s="8"/>
      <c r="BG4706" s="8"/>
      <c r="BH4706" s="8"/>
      <c r="BI4706" s="8"/>
      <c r="BJ4706" s="8"/>
      <c r="BK4706" s="8"/>
      <c r="BL4706"/>
      <c r="BM4706"/>
      <c r="BN4706" s="10">
        <v>0</v>
      </c>
      <c r="BO4706" s="10"/>
      <c r="BP4706" s="10"/>
      <c r="BQ4706" s="10"/>
      <c r="BR4706" s="10"/>
      <c r="BS4706" s="10"/>
      <c r="BT4706" s="10"/>
      <c r="BU4706" s="10"/>
      <c r="BV4706" s="1" t="str">
        <f>Запрос1[[#This Row],[Менеджер]]</f>
        <v>Керимбек Нурбосын</v>
      </c>
      <c r="BW4706" s="1" t="str">
        <f>Запрос1[[#This Row],[Дирекция]]</f>
        <v>Южная дирекция</v>
      </c>
      <c r="BX4706" s="1" t="str">
        <f t="shared" si="73"/>
        <v>ТОО "Универсальная производственная база Нуртан"</v>
      </c>
      <c r="BY4706" s="1" t="str">
        <f t="shared" si="73"/>
        <v>030540002910</v>
      </c>
      <c r="CA4706" t="str">
        <f>Запрос1[[#This Row],[родитель]]</f>
        <v>ТОО "Универсальная производственная база Нуртан"</v>
      </c>
      <c r="CB4706" t="str">
        <f>Запрос1[[#This Row],[БИНРодителя]]</f>
        <v>030540002910</v>
      </c>
    </row>
    <row r="4707" spans="1:80" x14ac:dyDescent="0.3">
      <c r="A4707" t="s">
        <v>4110</v>
      </c>
      <c r="B4707" t="s">
        <v>4959</v>
      </c>
      <c r="C4707" t="s">
        <v>79</v>
      </c>
      <c r="D4707" t="s">
        <v>870</v>
      </c>
      <c r="E4707" t="s">
        <v>4377</v>
      </c>
      <c r="F4707" t="s">
        <v>5083</v>
      </c>
      <c r="G4707" t="s">
        <v>5084</v>
      </c>
      <c r="H4707" t="s">
        <v>6657</v>
      </c>
      <c r="I4707" t="s">
        <v>6658</v>
      </c>
      <c r="J4707" t="s">
        <v>6658</v>
      </c>
      <c r="K4707" t="s">
        <v>6657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0</v>
      </c>
      <c r="R4707" s="8"/>
      <c r="S4707" s="8">
        <v>5567298.6699999999</v>
      </c>
      <c r="T4707" s="8">
        <v>3114658.58</v>
      </c>
      <c r="U4707" s="8">
        <v>1783500</v>
      </c>
      <c r="V4707" s="8"/>
      <c r="W4707" s="8"/>
      <c r="X4707" s="8"/>
      <c r="Y4707" s="8">
        <v>0</v>
      </c>
      <c r="Z4707" s="8">
        <v>393500</v>
      </c>
      <c r="AA4707" s="8">
        <v>95700</v>
      </c>
      <c r="AB4707" s="8"/>
      <c r="AC4707" s="8"/>
      <c r="AD4707"/>
      <c r="AE4707">
        <v>0</v>
      </c>
      <c r="AF4707">
        <v>12.63</v>
      </c>
      <c r="AG4707">
        <v>5.37</v>
      </c>
      <c r="AH4707"/>
      <c r="AI4707"/>
      <c r="AJ4707" s="8"/>
      <c r="AK4707" s="8">
        <v>5567298.6699999999</v>
      </c>
      <c r="AL4707" s="8">
        <v>2654658.58</v>
      </c>
      <c r="AM4707" s="8">
        <v>1783500</v>
      </c>
      <c r="AN4707" s="8"/>
      <c r="AO4707" s="8"/>
      <c r="AP4707" s="8"/>
      <c r="AQ4707" s="8">
        <v>138000</v>
      </c>
      <c r="AR4707" s="8"/>
      <c r="AS4707" s="8"/>
      <c r="AT4707" s="8"/>
      <c r="AU4707" s="8"/>
      <c r="AV4707" s="8"/>
      <c r="AW4707" s="8">
        <v>138000</v>
      </c>
      <c r="AX4707" s="8"/>
      <c r="AY4707" s="8"/>
      <c r="AZ4707" s="8"/>
      <c r="BA4707" s="8"/>
      <c r="BB4707" s="8"/>
      <c r="BC4707" s="8">
        <v>138000</v>
      </c>
      <c r="BD4707" s="8"/>
      <c r="BE4707" s="8"/>
      <c r="BF4707" s="8"/>
      <c r="BG4707" s="8"/>
      <c r="BH4707" s="8"/>
      <c r="BI4707" s="8"/>
      <c r="BJ4707" s="8"/>
      <c r="BK4707" s="8"/>
      <c r="BL4707"/>
      <c r="BM4707"/>
      <c r="BN4707" s="10">
        <v>0</v>
      </c>
      <c r="BO4707" s="10"/>
      <c r="BP4707" s="10"/>
      <c r="BQ4707" s="10"/>
      <c r="BR4707" s="10"/>
      <c r="BS4707" s="10"/>
      <c r="BT4707" s="10"/>
      <c r="BU4707" s="10"/>
      <c r="BV4707" s="1" t="str">
        <f>Запрос1[[#This Row],[Менеджер]]</f>
        <v>Керимбек Нурбосын</v>
      </c>
      <c r="BW4707" s="1" t="str">
        <f>Запрос1[[#This Row],[Дирекция]]</f>
        <v>Южная дирекция</v>
      </c>
      <c r="BX4707" s="1" t="str">
        <f t="shared" si="73"/>
        <v>TOO "Ecoculture"</v>
      </c>
      <c r="BY4707" s="1" t="str">
        <f t="shared" si="73"/>
        <v>120540005588</v>
      </c>
      <c r="CA4707" t="str">
        <f>Запрос1[[#This Row],[родитель]]</f>
        <v>TOO "Ecoculture"</v>
      </c>
      <c r="CB4707" t="str">
        <f>Запрос1[[#This Row],[БИНРодителя]]</f>
        <v>120540005588</v>
      </c>
    </row>
    <row r="4708" spans="1:80" x14ac:dyDescent="0.3">
      <c r="A4708" t="s">
        <v>4110</v>
      </c>
      <c r="B4708" t="s">
        <v>4959</v>
      </c>
      <c r="C4708" t="s">
        <v>79</v>
      </c>
      <c r="D4708" t="s">
        <v>870</v>
      </c>
      <c r="E4708" t="s">
        <v>4377</v>
      </c>
      <c r="F4708" t="s">
        <v>514</v>
      </c>
      <c r="G4708" t="s">
        <v>5823</v>
      </c>
      <c r="H4708" t="s">
        <v>9078</v>
      </c>
      <c r="I4708" t="s">
        <v>9079</v>
      </c>
      <c r="J4708" t="s">
        <v>9079</v>
      </c>
      <c r="K4708" t="s">
        <v>9078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 s="8"/>
      <c r="S4708" s="8"/>
      <c r="T4708" s="8">
        <v>87900</v>
      </c>
      <c r="U4708" s="8"/>
      <c r="V4708" s="8"/>
      <c r="W4708" s="8"/>
      <c r="X4708" s="8"/>
      <c r="Y4708" s="8"/>
      <c r="Z4708" s="8">
        <v>87900</v>
      </c>
      <c r="AA4708" s="8"/>
      <c r="AB4708" s="8"/>
      <c r="AC4708" s="8"/>
      <c r="AD4708"/>
      <c r="AE4708"/>
      <c r="AF4708">
        <v>100</v>
      </c>
      <c r="AG4708"/>
      <c r="AH4708"/>
      <c r="AI4708"/>
      <c r="AJ4708" s="8"/>
      <c r="AK4708" s="8"/>
      <c r="AL4708" s="8">
        <v>87900</v>
      </c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8"/>
      <c r="BE4708" s="8"/>
      <c r="BF4708" s="8"/>
      <c r="BG4708" s="8"/>
      <c r="BH4708" s="8"/>
      <c r="BI4708" s="8"/>
      <c r="BJ4708" s="8"/>
      <c r="BK4708" s="8"/>
      <c r="BL4708"/>
      <c r="BM4708"/>
      <c r="BN4708" s="10">
        <v>0</v>
      </c>
      <c r="BO4708" s="10"/>
      <c r="BP4708" s="10"/>
      <c r="BQ4708" s="10"/>
      <c r="BR4708" s="10"/>
      <c r="BS4708" s="10"/>
      <c r="BT4708" s="10"/>
      <c r="BU4708" s="10"/>
      <c r="BV4708" s="1" t="str">
        <f>Запрос1[[#This Row],[Менеджер]]</f>
        <v>Керимбек Нурбосын</v>
      </c>
      <c r="BW4708" s="1" t="str">
        <f>Запрос1[[#This Row],[Дирекция]]</f>
        <v>Южная дирекция</v>
      </c>
      <c r="BX4708" s="1" t="str">
        <f t="shared" si="73"/>
        <v>Региональный филиал ТОО "Казахский научно-исследовательский институт плодоовощеводства " Кайнар"</v>
      </c>
      <c r="BY4708" s="1" t="str">
        <f t="shared" si="73"/>
        <v>190241016628</v>
      </c>
      <c r="CA4708" t="str">
        <f>Запрос1[[#This Row],[родитель]]</f>
        <v>Региональный филиал ТОО "Казахский научно-исследовательский институт плодоовощеводства " Кайнар"</v>
      </c>
      <c r="CB4708" t="str">
        <f>Запрос1[[#This Row],[БИНРодителя]]</f>
        <v>190241016628</v>
      </c>
    </row>
    <row r="4709" spans="1:80" x14ac:dyDescent="0.3">
      <c r="A4709" t="s">
        <v>4110</v>
      </c>
      <c r="B4709" t="s">
        <v>4959</v>
      </c>
      <c r="C4709" t="s">
        <v>79</v>
      </c>
      <c r="D4709" t="s">
        <v>870</v>
      </c>
      <c r="E4709" t="s">
        <v>2906</v>
      </c>
      <c r="F4709" t="s">
        <v>5192</v>
      </c>
      <c r="G4709" t="s">
        <v>4694</v>
      </c>
      <c r="H4709" t="s">
        <v>9080</v>
      </c>
      <c r="I4709" t="s">
        <v>9081</v>
      </c>
      <c r="J4709" t="s">
        <v>9081</v>
      </c>
      <c r="K4709" t="s">
        <v>9080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 s="8"/>
      <c r="S4709" s="8"/>
      <c r="T4709" s="8">
        <v>1183700</v>
      </c>
      <c r="U4709" s="8"/>
      <c r="V4709" s="8"/>
      <c r="W4709" s="8"/>
      <c r="X4709" s="8"/>
      <c r="Y4709" s="8"/>
      <c r="Z4709" s="8">
        <v>0</v>
      </c>
      <c r="AA4709" s="8"/>
      <c r="AB4709" s="8"/>
      <c r="AC4709" s="8"/>
      <c r="AD4709"/>
      <c r="AE4709"/>
      <c r="AF4709">
        <v>0</v>
      </c>
      <c r="AG4709"/>
      <c r="AH4709"/>
      <c r="AI4709"/>
      <c r="AJ4709" s="8"/>
      <c r="AK4709" s="8"/>
      <c r="AL4709" s="8">
        <v>1183700</v>
      </c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8"/>
      <c r="BB4709" s="8"/>
      <c r="BC4709" s="8"/>
      <c r="BD4709" s="8"/>
      <c r="BE4709" s="8"/>
      <c r="BF4709" s="8"/>
      <c r="BG4709" s="8"/>
      <c r="BH4709" s="8"/>
      <c r="BI4709" s="8"/>
      <c r="BJ4709" s="8"/>
      <c r="BK4709" s="8"/>
      <c r="BL4709"/>
      <c r="BM4709"/>
      <c r="BN4709" s="10">
        <v>0</v>
      </c>
      <c r="BO4709" s="10"/>
      <c r="BP4709" s="10"/>
      <c r="BQ4709" s="10"/>
      <c r="BR4709" s="10"/>
      <c r="BS4709" s="10"/>
      <c r="BT4709" s="10"/>
      <c r="BU4709" s="10"/>
      <c r="BV4709" s="1" t="str">
        <f>Запрос1[[#This Row],[Менеджер]]</f>
        <v>Керимбек Нурбосын</v>
      </c>
      <c r="BW4709" s="1" t="str">
        <f>Запрос1[[#This Row],[Дирекция]]</f>
        <v>Южная дирекция</v>
      </c>
      <c r="BX4709" s="1" t="str">
        <f t="shared" si="73"/>
        <v>Кх "Жамханов"</v>
      </c>
      <c r="BY4709" s="1" t="str">
        <f t="shared" si="73"/>
        <v>571207300194</v>
      </c>
      <c r="CA4709" t="str">
        <f>Запрос1[[#This Row],[родитель]]</f>
        <v>Кх "Жамханов"</v>
      </c>
      <c r="CB4709" t="str">
        <f>Запрос1[[#This Row],[БИНРодителя]]</f>
        <v>571207300194</v>
      </c>
    </row>
    <row r="4710" spans="1:80" x14ac:dyDescent="0.3">
      <c r="A4710" t="s">
        <v>3658</v>
      </c>
      <c r="B4710" t="s">
        <v>4016</v>
      </c>
      <c r="C4710" t="s">
        <v>122</v>
      </c>
      <c r="D4710" t="s">
        <v>89</v>
      </c>
      <c r="E4710" t="s">
        <v>90</v>
      </c>
      <c r="F4710" t="s">
        <v>91</v>
      </c>
      <c r="G4710"/>
      <c r="H4710" t="s">
        <v>9457</v>
      </c>
      <c r="I4710" t="s">
        <v>9458</v>
      </c>
      <c r="J4710" t="s">
        <v>9458</v>
      </c>
      <c r="K4710" t="s">
        <v>9457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 s="8"/>
      <c r="S4710" s="8"/>
      <c r="T4710" s="8"/>
      <c r="U4710" s="8">
        <v>1344000</v>
      </c>
      <c r="V4710" s="8"/>
      <c r="W4710" s="8"/>
      <c r="X4710" s="8"/>
      <c r="Y4710" s="8"/>
      <c r="Z4710" s="8"/>
      <c r="AA4710" s="8">
        <v>672000</v>
      </c>
      <c r="AB4710" s="8"/>
      <c r="AC4710" s="8"/>
      <c r="AD4710"/>
      <c r="AE4710"/>
      <c r="AF4710"/>
      <c r="AG4710">
        <v>50</v>
      </c>
      <c r="AH4710"/>
      <c r="AI4710"/>
      <c r="AJ4710" s="8"/>
      <c r="AK4710" s="8"/>
      <c r="AL4710" s="8"/>
      <c r="AM4710" s="8">
        <v>1344000</v>
      </c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8"/>
      <c r="BE4710" s="8"/>
      <c r="BF4710" s="8"/>
      <c r="BG4710" s="8"/>
      <c r="BH4710" s="8"/>
      <c r="BI4710" s="8"/>
      <c r="BJ4710" s="8"/>
      <c r="BK4710" s="8"/>
      <c r="BL4710"/>
      <c r="BM4710"/>
      <c r="BN4710" s="10">
        <v>0</v>
      </c>
      <c r="BO4710" s="10"/>
      <c r="BP4710" s="10"/>
      <c r="BQ4710" s="10"/>
      <c r="BR4710" s="10"/>
      <c r="BS4710" s="10"/>
      <c r="BT4710" s="10"/>
      <c r="BU4710" s="10"/>
      <c r="BV4710" s="1" t="str">
        <f>Запрос1[[#This Row],[Менеджер]]</f>
        <v>Сулеймен Ерлан</v>
      </c>
      <c r="BW4710" s="1" t="str">
        <f>Запрос1[[#This Row],[Дирекция]]</f>
        <v>Центральная дирекция</v>
      </c>
      <c r="BX4710" s="1" t="str">
        <f t="shared" si="73"/>
        <v xml:space="preserve">ТОО "Агроперспектива" </v>
      </c>
      <c r="BY4710" s="1" t="str">
        <f t="shared" si="73"/>
        <v>060140017414</v>
      </c>
      <c r="CA4710" t="str">
        <f>Запрос1[[#This Row],[родитель]]</f>
        <v xml:space="preserve">ТОО "Агроперспектива" </v>
      </c>
      <c r="CB4710" t="str">
        <f>Запрос1[[#This Row],[БИНРодителя]]</f>
        <v>060140017414</v>
      </c>
    </row>
    <row r="4711" spans="1:80" x14ac:dyDescent="0.3">
      <c r="A4711" t="s">
        <v>3658</v>
      </c>
      <c r="B4711" t="s">
        <v>4016</v>
      </c>
      <c r="C4711" t="s">
        <v>122</v>
      </c>
      <c r="D4711" t="s">
        <v>89</v>
      </c>
      <c r="E4711" t="s">
        <v>1551</v>
      </c>
      <c r="F4711" t="s">
        <v>12391</v>
      </c>
      <c r="G4711" t="s">
        <v>4593</v>
      </c>
      <c r="H4711" t="s">
        <v>12392</v>
      </c>
      <c r="I4711" t="s">
        <v>12393</v>
      </c>
      <c r="J4711" t="s">
        <v>12393</v>
      </c>
      <c r="K4711" t="s">
        <v>12392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 s="8"/>
      <c r="S4711" s="8"/>
      <c r="T4711" s="8"/>
      <c r="U4711" s="8"/>
      <c r="V4711" s="8"/>
      <c r="W4711" s="8">
        <v>162270460</v>
      </c>
      <c r="X4711" s="8"/>
      <c r="Y4711" s="8"/>
      <c r="Z4711" s="8"/>
      <c r="AA4711" s="8"/>
      <c r="AB4711" s="8"/>
      <c r="AC4711" s="8">
        <v>162270460</v>
      </c>
      <c r="AD4711"/>
      <c r="AE4711"/>
      <c r="AF4711"/>
      <c r="AG4711"/>
      <c r="AH4711"/>
      <c r="AI4711">
        <v>100</v>
      </c>
      <c r="AJ4711" s="8"/>
      <c r="AK4711" s="8"/>
      <c r="AL4711" s="8"/>
      <c r="AM4711" s="8"/>
      <c r="AN4711" s="8"/>
      <c r="AO4711" s="8">
        <v>162270460</v>
      </c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  <c r="BA4711" s="8"/>
      <c r="BB4711" s="8"/>
      <c r="BC4711" s="8"/>
      <c r="BD4711" s="8"/>
      <c r="BE4711" s="8"/>
      <c r="BF4711" s="8"/>
      <c r="BG4711" s="8"/>
      <c r="BH4711" s="8"/>
      <c r="BI4711" s="8"/>
      <c r="BJ4711" s="8"/>
      <c r="BK4711" s="8"/>
      <c r="BL4711"/>
      <c r="BM4711"/>
      <c r="BN4711" s="10">
        <v>0</v>
      </c>
      <c r="BO4711" s="10"/>
      <c r="BP4711" s="10"/>
      <c r="BQ4711" s="10"/>
      <c r="BR4711" s="10"/>
      <c r="BS4711" s="10"/>
      <c r="BT4711" s="10"/>
      <c r="BU4711" s="10"/>
      <c r="BV4711" s="1" t="str">
        <f>Запрос1[[#This Row],[Менеджер]]</f>
        <v>Сулеймен Ерлан</v>
      </c>
      <c r="BW4711" s="1" t="str">
        <f>Запрос1[[#This Row],[Дирекция]]</f>
        <v>Центральная дирекция</v>
      </c>
      <c r="BX4711" s="1" t="str">
        <f t="shared" si="73"/>
        <v>ТОО "БАЙМЫРЗА-АГРО"</v>
      </c>
      <c r="BY4711" s="1" t="str">
        <f t="shared" si="73"/>
        <v>070840002826</v>
      </c>
      <c r="CA4711" t="str">
        <f>Запрос1[[#This Row],[родитель]]</f>
        <v>ТОО "БАЙМЫРЗА-АГРО"</v>
      </c>
      <c r="CB4711" t="str">
        <f>Запрос1[[#This Row],[БИНРодителя]]</f>
        <v>070840002826</v>
      </c>
    </row>
    <row r="4712" spans="1:80" x14ac:dyDescent="0.3">
      <c r="A4712" t="s">
        <v>3658</v>
      </c>
      <c r="B4712" t="s">
        <v>4016</v>
      </c>
      <c r="C4712" t="s">
        <v>122</v>
      </c>
      <c r="D4712" t="s">
        <v>89</v>
      </c>
      <c r="E4712" t="s">
        <v>1551</v>
      </c>
      <c r="F4712" t="s">
        <v>4470</v>
      </c>
      <c r="G4712" t="s">
        <v>4471</v>
      </c>
      <c r="H4712" t="s">
        <v>4472</v>
      </c>
      <c r="I4712" t="s">
        <v>4473</v>
      </c>
      <c r="J4712" t="s">
        <v>4473</v>
      </c>
      <c r="K4712" t="s">
        <v>4472</v>
      </c>
      <c r="L4712">
        <v>0</v>
      </c>
      <c r="M4712">
        <v>0</v>
      </c>
      <c r="N4712">
        <v>1</v>
      </c>
      <c r="O4712">
        <v>1</v>
      </c>
      <c r="P4712">
        <v>0</v>
      </c>
      <c r="Q4712">
        <v>1</v>
      </c>
      <c r="R4712" s="8"/>
      <c r="S4712" s="8"/>
      <c r="T4712" s="8">
        <v>42888300</v>
      </c>
      <c r="U4712" s="8">
        <v>65561800</v>
      </c>
      <c r="V4712" s="8"/>
      <c r="W4712" s="8">
        <v>237520</v>
      </c>
      <c r="X4712" s="8"/>
      <c r="Y4712" s="8"/>
      <c r="Z4712" s="8">
        <v>29821000</v>
      </c>
      <c r="AA4712" s="8">
        <v>18576840</v>
      </c>
      <c r="AB4712" s="8"/>
      <c r="AC4712" s="8">
        <v>237520</v>
      </c>
      <c r="AD4712"/>
      <c r="AE4712"/>
      <c r="AF4712">
        <v>69.53</v>
      </c>
      <c r="AG4712">
        <v>28.33</v>
      </c>
      <c r="AH4712"/>
      <c r="AI4712">
        <v>100</v>
      </c>
      <c r="AJ4712" s="8"/>
      <c r="AK4712" s="8"/>
      <c r="AL4712" s="8">
        <v>42888300</v>
      </c>
      <c r="AM4712" s="8">
        <v>65561800</v>
      </c>
      <c r="AN4712" s="8"/>
      <c r="AO4712" s="8">
        <v>237520</v>
      </c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8"/>
      <c r="BE4712" s="8"/>
      <c r="BF4712" s="8"/>
      <c r="BG4712" s="8"/>
      <c r="BH4712" s="8">
        <v>550375960</v>
      </c>
      <c r="BI4712" s="8"/>
      <c r="BJ4712" s="8">
        <v>101560050</v>
      </c>
      <c r="BK4712" s="8"/>
      <c r="BL4712">
        <v>18.4528</v>
      </c>
      <c r="BM4712"/>
      <c r="BN4712" s="10">
        <v>0</v>
      </c>
      <c r="BO4712" s="10"/>
      <c r="BP4712" s="10"/>
      <c r="BQ4712" s="10"/>
      <c r="BR4712" s="10"/>
      <c r="BS4712" s="10"/>
      <c r="BT4712" s="10"/>
      <c r="BU4712" s="10"/>
      <c r="BV4712" s="1" t="str">
        <f>Запрос1[[#This Row],[Менеджер]]</f>
        <v>Сулеймен Ерлан</v>
      </c>
      <c r="BW4712" s="1" t="str">
        <f>Запрос1[[#This Row],[Дирекция]]</f>
        <v>Центральная дирекция</v>
      </c>
      <c r="BX4712" s="1" t="str">
        <f t="shared" si="73"/>
        <v>ТОО "КАЗГЕР"</v>
      </c>
      <c r="BY4712" s="1" t="str">
        <f t="shared" si="73"/>
        <v>020240002343</v>
      </c>
      <c r="CA4712" t="str">
        <f>Запрос1[[#This Row],[родитель]]</f>
        <v>ТОО "КАЗГЕР"</v>
      </c>
      <c r="CB4712" t="str">
        <f>Запрос1[[#This Row],[БИНРодителя]]</f>
        <v>020240002343</v>
      </c>
    </row>
    <row r="4713" spans="1:80" x14ac:dyDescent="0.3">
      <c r="A4713" t="s">
        <v>3658</v>
      </c>
      <c r="B4713" t="s">
        <v>4016</v>
      </c>
      <c r="C4713" t="s">
        <v>122</v>
      </c>
      <c r="D4713" t="s">
        <v>89</v>
      </c>
      <c r="E4713" t="s">
        <v>1551</v>
      </c>
      <c r="F4713" t="s">
        <v>1552</v>
      </c>
      <c r="G4713" t="s">
        <v>1553</v>
      </c>
      <c r="H4713" t="s">
        <v>9459</v>
      </c>
      <c r="I4713" t="s">
        <v>9460</v>
      </c>
      <c r="J4713" t="s">
        <v>9460</v>
      </c>
      <c r="K4713" t="s">
        <v>9459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 s="8"/>
      <c r="S4713" s="8"/>
      <c r="T4713" s="8"/>
      <c r="U4713" s="8">
        <v>13140000</v>
      </c>
      <c r="V4713" s="8"/>
      <c r="W4713" s="8"/>
      <c r="X4713" s="8"/>
      <c r="Y4713" s="8"/>
      <c r="Z4713" s="8"/>
      <c r="AA4713" s="8">
        <v>1314000</v>
      </c>
      <c r="AB4713" s="8"/>
      <c r="AC4713" s="8"/>
      <c r="AD4713"/>
      <c r="AE4713"/>
      <c r="AF4713"/>
      <c r="AG4713">
        <v>10</v>
      </c>
      <c r="AH4713"/>
      <c r="AI4713"/>
      <c r="AJ4713" s="8"/>
      <c r="AK4713" s="8"/>
      <c r="AL4713" s="8"/>
      <c r="AM4713" s="8">
        <v>14016000</v>
      </c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  <c r="BA4713" s="8"/>
      <c r="BB4713" s="8"/>
      <c r="BC4713" s="8"/>
      <c r="BD4713" s="8"/>
      <c r="BE4713" s="8"/>
      <c r="BF4713" s="8"/>
      <c r="BG4713" s="8"/>
      <c r="BH4713" s="8">
        <v>146384135</v>
      </c>
      <c r="BI4713" s="8"/>
      <c r="BJ4713" s="8">
        <v>14016000</v>
      </c>
      <c r="BK4713" s="8"/>
      <c r="BL4713">
        <v>9.5747999999999998</v>
      </c>
      <c r="BM4713"/>
      <c r="BN4713" s="10">
        <v>0</v>
      </c>
      <c r="BO4713" s="10"/>
      <c r="BP4713" s="10"/>
      <c r="BQ4713" s="10"/>
      <c r="BR4713" s="10"/>
      <c r="BS4713" s="10"/>
      <c r="BT4713" s="10"/>
      <c r="BU4713" s="10"/>
      <c r="BV4713" s="1" t="str">
        <f>Запрос1[[#This Row],[Менеджер]]</f>
        <v>Сулеймен Ерлан</v>
      </c>
      <c r="BW4713" s="1" t="str">
        <f>Запрос1[[#This Row],[Дирекция]]</f>
        <v>Центральная дирекция</v>
      </c>
      <c r="BX4713" s="1" t="str">
        <f t="shared" si="73"/>
        <v>ТОО "Вертикаль"</v>
      </c>
      <c r="BY4713" s="1" t="str">
        <f t="shared" si="73"/>
        <v>000440005004</v>
      </c>
      <c r="CA4713" t="str">
        <f>Запрос1[[#This Row],[родитель]]</f>
        <v>ТОО "Вертикаль"</v>
      </c>
      <c r="CB4713" t="str">
        <f>Запрос1[[#This Row],[БИНРодителя]]</f>
        <v>000440005004</v>
      </c>
    </row>
    <row r="4714" spans="1:80" x14ac:dyDescent="0.3">
      <c r="A4714" t="s">
        <v>3658</v>
      </c>
      <c r="B4714" t="s">
        <v>4016</v>
      </c>
      <c r="C4714" t="s">
        <v>122</v>
      </c>
      <c r="D4714" t="s">
        <v>89</v>
      </c>
      <c r="E4714" t="s">
        <v>1497</v>
      </c>
      <c r="F4714" t="s">
        <v>742</v>
      </c>
      <c r="G4714" t="s">
        <v>743</v>
      </c>
      <c r="H4714" t="s">
        <v>12394</v>
      </c>
      <c r="I4714" t="s">
        <v>12395</v>
      </c>
      <c r="J4714" t="s">
        <v>12395</v>
      </c>
      <c r="K4714" t="s">
        <v>12394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 s="8"/>
      <c r="S4714" s="8"/>
      <c r="T4714" s="8"/>
      <c r="U4714" s="8"/>
      <c r="V4714" s="8"/>
      <c r="W4714" s="8">
        <v>20430000</v>
      </c>
      <c r="X4714" s="8"/>
      <c r="Y4714" s="8"/>
      <c r="Z4714" s="8"/>
      <c r="AA4714" s="8"/>
      <c r="AB4714" s="8"/>
      <c r="AC4714" s="8">
        <v>20430000</v>
      </c>
      <c r="AD4714"/>
      <c r="AE4714"/>
      <c r="AF4714"/>
      <c r="AG4714"/>
      <c r="AH4714"/>
      <c r="AI4714">
        <v>100</v>
      </c>
      <c r="AJ4714" s="8"/>
      <c r="AK4714" s="8"/>
      <c r="AL4714" s="8"/>
      <c r="AM4714" s="8"/>
      <c r="AN4714" s="8"/>
      <c r="AO4714" s="8">
        <v>20430000</v>
      </c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8"/>
      <c r="BE4714" s="8"/>
      <c r="BF4714" s="8"/>
      <c r="BG4714" s="8"/>
      <c r="BH4714" s="8"/>
      <c r="BI4714" s="8"/>
      <c r="BJ4714" s="8"/>
      <c r="BK4714" s="8"/>
      <c r="BL4714"/>
      <c r="BM4714"/>
      <c r="BN4714" s="10">
        <v>0</v>
      </c>
      <c r="BO4714" s="10"/>
      <c r="BP4714" s="10"/>
      <c r="BQ4714" s="10"/>
      <c r="BR4714" s="10"/>
      <c r="BS4714" s="10"/>
      <c r="BT4714" s="10"/>
      <c r="BU4714" s="10"/>
      <c r="BV4714" s="1" t="str">
        <f>Запрос1[[#This Row],[Менеджер]]</f>
        <v>Сулеймен Ерлан</v>
      </c>
      <c r="BW4714" s="1" t="str">
        <f>Запрос1[[#This Row],[Дирекция]]</f>
        <v>Центральная дирекция</v>
      </c>
      <c r="BX4714" s="1" t="str">
        <f t="shared" si="73"/>
        <v>ТОО "КАМЕНКА И Д"</v>
      </c>
      <c r="BY4714" s="1" t="str">
        <f t="shared" si="73"/>
        <v>040440002116</v>
      </c>
      <c r="CA4714" t="str">
        <f>Запрос1[[#This Row],[родитель]]</f>
        <v>ТОО "КАМЕНКА И Д"</v>
      </c>
      <c r="CB4714" t="str">
        <f>Запрос1[[#This Row],[БИНРодителя]]</f>
        <v>040440002116</v>
      </c>
    </row>
    <row r="4715" spans="1:80" x14ac:dyDescent="0.3">
      <c r="A4715" t="s">
        <v>3658</v>
      </c>
      <c r="B4715" t="s">
        <v>4016</v>
      </c>
      <c r="C4715" t="s">
        <v>122</v>
      </c>
      <c r="D4715" t="s">
        <v>89</v>
      </c>
      <c r="E4715" t="s">
        <v>4017</v>
      </c>
      <c r="F4715" t="s">
        <v>4018</v>
      </c>
      <c r="G4715"/>
      <c r="H4715" t="s">
        <v>4853</v>
      </c>
      <c r="I4715" t="s">
        <v>4854</v>
      </c>
      <c r="J4715" t="s">
        <v>4854</v>
      </c>
      <c r="K4715" t="s">
        <v>4853</v>
      </c>
      <c r="L4715">
        <v>0</v>
      </c>
      <c r="M4715">
        <v>0</v>
      </c>
      <c r="N4715">
        <v>1</v>
      </c>
      <c r="O4715">
        <v>1</v>
      </c>
      <c r="P4715">
        <v>1</v>
      </c>
      <c r="Q4715">
        <v>0</v>
      </c>
      <c r="R4715" s="8"/>
      <c r="S4715" s="8"/>
      <c r="T4715" s="8">
        <v>1389575</v>
      </c>
      <c r="U4715" s="8">
        <v>1158280</v>
      </c>
      <c r="V4715" s="8">
        <v>837060</v>
      </c>
      <c r="W4715" s="8"/>
      <c r="X4715" s="8"/>
      <c r="Y4715" s="8"/>
      <c r="Z4715" s="8">
        <v>0</v>
      </c>
      <c r="AA4715" s="8">
        <v>846280</v>
      </c>
      <c r="AB4715" s="8">
        <v>458460</v>
      </c>
      <c r="AC4715" s="8"/>
      <c r="AD4715"/>
      <c r="AE4715"/>
      <c r="AF4715">
        <v>0</v>
      </c>
      <c r="AG4715">
        <v>73.06</v>
      </c>
      <c r="AH4715">
        <v>54.77</v>
      </c>
      <c r="AI4715"/>
      <c r="AJ4715" s="8"/>
      <c r="AK4715" s="8"/>
      <c r="AL4715" s="8">
        <v>1389575</v>
      </c>
      <c r="AM4715" s="8">
        <v>1158280</v>
      </c>
      <c r="AN4715" s="8">
        <v>837060</v>
      </c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  <c r="BA4715" s="8"/>
      <c r="BB4715" s="8"/>
      <c r="BC4715" s="8"/>
      <c r="BD4715" s="8"/>
      <c r="BE4715" s="8"/>
      <c r="BF4715" s="8"/>
      <c r="BG4715" s="8"/>
      <c r="BH4715" s="8">
        <v>38016480</v>
      </c>
      <c r="BI4715" s="8">
        <v>26139140</v>
      </c>
      <c r="BJ4715" s="8">
        <v>758480</v>
      </c>
      <c r="BK4715" s="8"/>
      <c r="BL4715">
        <v>1.9951000000000001</v>
      </c>
      <c r="BM4715">
        <v>0</v>
      </c>
      <c r="BN4715" s="10">
        <v>0</v>
      </c>
      <c r="BO4715" s="10"/>
      <c r="BP4715" s="10"/>
      <c r="BQ4715" s="10"/>
      <c r="BR4715" s="10"/>
      <c r="BS4715" s="10"/>
      <c r="BT4715" s="10"/>
      <c r="BU4715" s="10"/>
      <c r="BV4715" s="1" t="str">
        <f>Запрос1[[#This Row],[Менеджер]]</f>
        <v>Сулеймен Ерлан</v>
      </c>
      <c r="BW4715" s="1" t="str">
        <f>Запрос1[[#This Row],[Дирекция]]</f>
        <v>Центральная дирекция</v>
      </c>
      <c r="BX4715" s="1" t="str">
        <f t="shared" si="73"/>
        <v>ТОО «BioProm Technologies»</v>
      </c>
      <c r="BY4715" s="1" t="str">
        <f t="shared" si="73"/>
        <v>120740014554</v>
      </c>
      <c r="CA4715" t="str">
        <f>Запрос1[[#This Row],[родитель]]</f>
        <v>ТОО «BioProm Technologies»</v>
      </c>
      <c r="CB4715" t="str">
        <f>Запрос1[[#This Row],[БИНРодителя]]</f>
        <v>120740014554</v>
      </c>
    </row>
    <row r="4716" spans="1:80" x14ac:dyDescent="0.3">
      <c r="A4716" t="s">
        <v>3658</v>
      </c>
      <c r="B4716" t="s">
        <v>4016</v>
      </c>
      <c r="C4716" t="s">
        <v>122</v>
      </c>
      <c r="D4716" t="s">
        <v>89</v>
      </c>
      <c r="E4716" t="s">
        <v>1502</v>
      </c>
      <c r="F4716" t="s">
        <v>12396</v>
      </c>
      <c r="G4716" t="s">
        <v>12397</v>
      </c>
      <c r="H4716" t="s">
        <v>12398</v>
      </c>
      <c r="I4716" t="s">
        <v>12399</v>
      </c>
      <c r="J4716" t="s">
        <v>12399</v>
      </c>
      <c r="K4716" t="s">
        <v>12398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 s="8"/>
      <c r="S4716" s="8"/>
      <c r="T4716" s="8"/>
      <c r="U4716" s="8"/>
      <c r="V4716" s="8"/>
      <c r="W4716" s="8">
        <v>2010000</v>
      </c>
      <c r="X4716" s="8"/>
      <c r="Y4716" s="8"/>
      <c r="Z4716" s="8"/>
      <c r="AA4716" s="8"/>
      <c r="AB4716" s="8"/>
      <c r="AC4716" s="8">
        <v>603000</v>
      </c>
      <c r="AD4716"/>
      <c r="AE4716"/>
      <c r="AF4716"/>
      <c r="AG4716"/>
      <c r="AH4716"/>
      <c r="AI4716">
        <v>30</v>
      </c>
      <c r="AJ4716" s="8"/>
      <c r="AK4716" s="8"/>
      <c r="AL4716" s="8"/>
      <c r="AM4716" s="8"/>
      <c r="AN4716" s="8"/>
      <c r="AO4716" s="8">
        <v>2010000</v>
      </c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8"/>
      <c r="BE4716" s="8"/>
      <c r="BF4716" s="8"/>
      <c r="BG4716" s="8"/>
      <c r="BH4716" s="8"/>
      <c r="BI4716" s="8"/>
      <c r="BJ4716" s="8"/>
      <c r="BK4716" s="8"/>
      <c r="BL4716"/>
      <c r="BM4716"/>
      <c r="BN4716" s="10">
        <v>0</v>
      </c>
      <c r="BO4716" s="10"/>
      <c r="BP4716" s="10"/>
      <c r="BQ4716" s="10"/>
      <c r="BR4716" s="10"/>
      <c r="BS4716" s="10"/>
      <c r="BT4716" s="10"/>
      <c r="BU4716" s="10"/>
      <c r="BV4716" s="1" t="str">
        <f>Запрос1[[#This Row],[Менеджер]]</f>
        <v>Сулеймен Ерлан</v>
      </c>
      <c r="BW4716" s="1" t="str">
        <f>Запрос1[[#This Row],[Дирекция]]</f>
        <v>Центральная дирекция</v>
      </c>
      <c r="BX4716" s="1" t="str">
        <f t="shared" si="73"/>
        <v>ТОО "FPC"</v>
      </c>
      <c r="BY4716" s="1" t="str">
        <f t="shared" si="73"/>
        <v>210340004928</v>
      </c>
      <c r="CA4716" t="str">
        <f>Запрос1[[#This Row],[родитель]]</f>
        <v>ТОО "FPC"</v>
      </c>
      <c r="CB4716" t="str">
        <f>Запрос1[[#This Row],[БИНРодителя]]</f>
        <v>210340004928</v>
      </c>
    </row>
    <row r="4717" spans="1:80" x14ac:dyDescent="0.3">
      <c r="A4717" t="s">
        <v>3658</v>
      </c>
      <c r="B4717" t="s">
        <v>4016</v>
      </c>
      <c r="C4717" t="s">
        <v>122</v>
      </c>
      <c r="D4717" t="s">
        <v>89</v>
      </c>
      <c r="E4717" t="s">
        <v>1502</v>
      </c>
      <c r="F4717" t="s">
        <v>9461</v>
      </c>
      <c r="G4717" t="s">
        <v>9462</v>
      </c>
      <c r="H4717" t="s">
        <v>9463</v>
      </c>
      <c r="I4717" t="s">
        <v>9464</v>
      </c>
      <c r="J4717" t="s">
        <v>9464</v>
      </c>
      <c r="K4717" t="s">
        <v>9463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1</v>
      </c>
      <c r="R4717" s="8"/>
      <c r="S4717" s="8"/>
      <c r="T4717" s="8"/>
      <c r="U4717" s="8"/>
      <c r="V4717" s="8">
        <v>12781400</v>
      </c>
      <c r="W4717" s="8">
        <v>7246400</v>
      </c>
      <c r="X4717" s="8"/>
      <c r="Y4717" s="8"/>
      <c r="Z4717" s="8"/>
      <c r="AA4717" s="8"/>
      <c r="AB4717" s="8">
        <v>6631400</v>
      </c>
      <c r="AC4717" s="8">
        <v>7221200</v>
      </c>
      <c r="AD4717"/>
      <c r="AE4717"/>
      <c r="AF4717"/>
      <c r="AG4717"/>
      <c r="AH4717">
        <v>51.88</v>
      </c>
      <c r="AI4717">
        <v>99.65</v>
      </c>
      <c r="AJ4717" s="8"/>
      <c r="AK4717" s="8"/>
      <c r="AL4717" s="8"/>
      <c r="AM4717" s="8"/>
      <c r="AN4717" s="8">
        <v>12781400</v>
      </c>
      <c r="AO4717" s="8">
        <v>7246400</v>
      </c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  <c r="BA4717" s="8"/>
      <c r="BB4717" s="8"/>
      <c r="BC4717" s="8"/>
      <c r="BD4717" s="8"/>
      <c r="BE4717" s="8"/>
      <c r="BF4717" s="8"/>
      <c r="BG4717" s="8"/>
      <c r="BH4717" s="8"/>
      <c r="BI4717" s="8">
        <v>29887400</v>
      </c>
      <c r="BJ4717" s="8"/>
      <c r="BK4717" s="8">
        <v>12300000</v>
      </c>
      <c r="BL4717"/>
      <c r="BM4717">
        <v>41.154400000000003</v>
      </c>
      <c r="BN4717" s="10">
        <v>0</v>
      </c>
      <c r="BO4717" s="10"/>
      <c r="BP4717" s="10"/>
      <c r="BQ4717" s="10"/>
      <c r="BR4717" s="10"/>
      <c r="BS4717" s="10"/>
      <c r="BT4717" s="10"/>
      <c r="BU4717" s="10"/>
      <c r="BV4717" s="1" t="str">
        <f>Запрос1[[#This Row],[Менеджер]]</f>
        <v>Сулеймен Ерлан</v>
      </c>
      <c r="BW4717" s="1" t="str">
        <f>Запрос1[[#This Row],[Дирекция]]</f>
        <v>Центральная дирекция</v>
      </c>
      <c r="BX4717" s="1" t="str">
        <f t="shared" si="73"/>
        <v>АО "АСТАНА-ӨНІМ"</v>
      </c>
      <c r="BY4717" s="1" t="str">
        <f t="shared" si="73"/>
        <v>040440005686</v>
      </c>
      <c r="CA4717" t="str">
        <f>Запрос1[[#This Row],[родитель]]</f>
        <v>АО "АСТАНА-ӨНІМ"</v>
      </c>
      <c r="CB4717" t="str">
        <f>Запрос1[[#This Row],[БИНРодителя]]</f>
        <v>040440005686</v>
      </c>
    </row>
    <row r="4718" spans="1:80" x14ac:dyDescent="0.3">
      <c r="A4718" t="s">
        <v>4110</v>
      </c>
      <c r="B4718" t="s">
        <v>4959</v>
      </c>
      <c r="C4718" t="s">
        <v>79</v>
      </c>
      <c r="D4718" t="s">
        <v>82</v>
      </c>
      <c r="E4718"/>
      <c r="F4718" t="s">
        <v>83</v>
      </c>
      <c r="G4718"/>
      <c r="H4718" t="s">
        <v>5950</v>
      </c>
      <c r="I4718" t="s">
        <v>5951</v>
      </c>
      <c r="J4718" t="s">
        <v>5951</v>
      </c>
      <c r="K4718" t="s">
        <v>5950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 s="8"/>
      <c r="S4718" s="8"/>
      <c r="T4718" s="8"/>
      <c r="U4718" s="8">
        <v>7820705</v>
      </c>
      <c r="V4718" s="8"/>
      <c r="W4718" s="8"/>
      <c r="X4718" s="8"/>
      <c r="Y4718" s="8"/>
      <c r="Z4718" s="8"/>
      <c r="AA4718" s="8">
        <v>7820705</v>
      </c>
      <c r="AB4718" s="8"/>
      <c r="AC4718" s="8"/>
      <c r="AD4718"/>
      <c r="AE4718"/>
      <c r="AF4718"/>
      <c r="AG4718">
        <v>100</v>
      </c>
      <c r="AH4718"/>
      <c r="AI4718"/>
      <c r="AJ4718" s="8"/>
      <c r="AK4718" s="8"/>
      <c r="AL4718" s="8"/>
      <c r="AM4718" s="8">
        <v>7820705</v>
      </c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  <c r="BF4718" s="8"/>
      <c r="BG4718" s="8"/>
      <c r="BH4718" s="8"/>
      <c r="BI4718" s="8"/>
      <c r="BJ4718" s="8"/>
      <c r="BK4718" s="8"/>
      <c r="BL4718"/>
      <c r="BM4718"/>
      <c r="BN4718" s="10">
        <v>0</v>
      </c>
      <c r="BO4718" s="10"/>
      <c r="BP4718" s="10"/>
      <c r="BQ4718" s="10"/>
      <c r="BR4718" s="10"/>
      <c r="BS4718" s="10"/>
      <c r="BT4718" s="10"/>
      <c r="BU4718" s="10"/>
      <c r="BV4718" s="1" t="str">
        <f>Запрос1[[#This Row],[Менеджер]]</f>
        <v>Керимбек Нурбосын</v>
      </c>
      <c r="BW4718" s="1" t="str">
        <f>Запрос1[[#This Row],[Дирекция]]</f>
        <v>Южная дирекция</v>
      </c>
      <c r="BX4718" s="1" t="str">
        <f t="shared" si="73"/>
        <v>ТОО "Иссыкский плодоконсервный завод"</v>
      </c>
      <c r="BY4718" s="1" t="str">
        <f t="shared" si="73"/>
        <v>050240002268</v>
      </c>
      <c r="CA4718" t="str">
        <f>Запрос1[[#This Row],[родитель]]</f>
        <v>ТОО "Иссыкский плодоконсервный завод"</v>
      </c>
      <c r="CB4718" t="str">
        <f>Запрос1[[#This Row],[БИНРодителя]]</f>
        <v>050240002268</v>
      </c>
    </row>
    <row r="4719" spans="1:80" x14ac:dyDescent="0.3">
      <c r="A4719" t="s">
        <v>4110</v>
      </c>
      <c r="B4719" t="s">
        <v>4959</v>
      </c>
      <c r="C4719" t="s">
        <v>1567</v>
      </c>
      <c r="D4719" t="s">
        <v>97</v>
      </c>
      <c r="E4719" t="s">
        <v>5952</v>
      </c>
      <c r="F4719" t="s">
        <v>5953</v>
      </c>
      <c r="G4719" t="s">
        <v>5954</v>
      </c>
      <c r="H4719" t="s">
        <v>5955</v>
      </c>
      <c r="I4719" t="s">
        <v>5956</v>
      </c>
      <c r="J4719" t="s">
        <v>5956</v>
      </c>
      <c r="K4719" t="s">
        <v>5955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 s="8"/>
      <c r="S4719" s="8"/>
      <c r="T4719" s="8"/>
      <c r="U4719" s="8"/>
      <c r="V4719" s="8">
        <v>761910</v>
      </c>
      <c r="W4719" s="8"/>
      <c r="X4719" s="8"/>
      <c r="Y4719" s="8"/>
      <c r="Z4719" s="8"/>
      <c r="AA4719" s="8"/>
      <c r="AB4719" s="8">
        <v>761910</v>
      </c>
      <c r="AC4719" s="8"/>
      <c r="AD4719"/>
      <c r="AE4719"/>
      <c r="AF4719"/>
      <c r="AG4719"/>
      <c r="AH4719">
        <v>100</v>
      </c>
      <c r="AI4719"/>
      <c r="AJ4719" s="8"/>
      <c r="AK4719" s="8"/>
      <c r="AL4719" s="8"/>
      <c r="AM4719" s="8"/>
      <c r="AN4719" s="8">
        <v>761910</v>
      </c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  <c r="BF4719" s="8"/>
      <c r="BG4719" s="8"/>
      <c r="BH4719" s="8"/>
      <c r="BI4719" s="8">
        <v>66694000.119999997</v>
      </c>
      <c r="BJ4719" s="8"/>
      <c r="BK4719" s="8"/>
      <c r="BL4719"/>
      <c r="BM4719">
        <v>0</v>
      </c>
      <c r="BN4719" s="10">
        <v>0</v>
      </c>
      <c r="BO4719" s="10"/>
      <c r="BP4719" s="10"/>
      <c r="BQ4719" s="10"/>
      <c r="BR4719" s="10"/>
      <c r="BS4719" s="10"/>
      <c r="BT4719" s="10"/>
      <c r="BU4719" s="10"/>
      <c r="BV4719" s="1" t="str">
        <f>Запрос1[[#This Row],[Менеджер]]</f>
        <v>Керимбек Нурбосын</v>
      </c>
      <c r="BW4719" s="1" t="str">
        <f>Запрос1[[#This Row],[Дирекция]]</f>
        <v>Южная дирекция</v>
      </c>
      <c r="BX4719" s="1" t="str">
        <f t="shared" si="73"/>
        <v>ТОО «Гамбург»</v>
      </c>
      <c r="BY4719" s="1" t="str">
        <f t="shared" si="73"/>
        <v>070240016461</v>
      </c>
      <c r="CA4719" t="str">
        <f>Запрос1[[#This Row],[родитель]]</f>
        <v>ТОО «Гамбург»</v>
      </c>
      <c r="CB4719" t="str">
        <f>Запрос1[[#This Row],[БИНРодителя]]</f>
        <v>070240016461</v>
      </c>
    </row>
    <row r="4720" spans="1:80" x14ac:dyDescent="0.3">
      <c r="A4720" t="s">
        <v>4110</v>
      </c>
      <c r="B4720" t="s">
        <v>4959</v>
      </c>
      <c r="C4720" t="s">
        <v>130</v>
      </c>
      <c r="D4720"/>
      <c r="E4720"/>
      <c r="F4720"/>
      <c r="G4720"/>
      <c r="H4720" t="s">
        <v>5957</v>
      </c>
      <c r="I4720" t="s">
        <v>5958</v>
      </c>
      <c r="J4720" t="s">
        <v>5958</v>
      </c>
      <c r="K4720" t="s">
        <v>5957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 s="8"/>
      <c r="S4720" s="8"/>
      <c r="T4720" s="8"/>
      <c r="U4720" s="8"/>
      <c r="V4720" s="8">
        <v>244770</v>
      </c>
      <c r="W4720" s="8"/>
      <c r="X4720" s="8"/>
      <c r="Y4720" s="8"/>
      <c r="Z4720" s="8"/>
      <c r="AA4720" s="8"/>
      <c r="AB4720" s="8">
        <v>0</v>
      </c>
      <c r="AC4720" s="8"/>
      <c r="AD4720"/>
      <c r="AE4720"/>
      <c r="AF4720"/>
      <c r="AG4720"/>
      <c r="AH4720">
        <v>0</v>
      </c>
      <c r="AI4720"/>
      <c r="AJ4720" s="8"/>
      <c r="AK4720" s="8"/>
      <c r="AL4720" s="8"/>
      <c r="AM4720" s="8"/>
      <c r="AN4720" s="8">
        <v>244770</v>
      </c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8"/>
      <c r="BE4720" s="8"/>
      <c r="BF4720" s="8"/>
      <c r="BG4720" s="8"/>
      <c r="BH4720" s="8"/>
      <c r="BI4720" s="8"/>
      <c r="BJ4720" s="8"/>
      <c r="BK4720" s="8"/>
      <c r="BL4720"/>
      <c r="BM4720"/>
      <c r="BN4720" s="10">
        <v>0</v>
      </c>
      <c r="BO4720" s="10"/>
      <c r="BP4720" s="10"/>
      <c r="BQ4720" s="10"/>
      <c r="BR4720" s="10"/>
      <c r="BS4720" s="10"/>
      <c r="BT4720" s="10"/>
      <c r="BU4720" s="10"/>
      <c r="BV4720" s="1" t="str">
        <f>Запрос1[[#This Row],[Менеджер]]</f>
        <v>Керимбек Нурбосын</v>
      </c>
      <c r="BW4720" s="1" t="str">
        <f>Запрос1[[#This Row],[Дирекция]]</f>
        <v>Южная дирекция</v>
      </c>
      <c r="BX4720" s="1" t="str">
        <f t="shared" si="73"/>
        <v>Кайрашев Асылбек Ибраимбекович</v>
      </c>
      <c r="BY4720" s="1" t="str">
        <f t="shared" si="73"/>
        <v>800918300266</v>
      </c>
      <c r="CA4720" t="str">
        <f>Запрос1[[#This Row],[родитель]]</f>
        <v>Кайрашев Асылбек Ибраимбекович</v>
      </c>
      <c r="CB4720" t="str">
        <f>Запрос1[[#This Row],[БИНРодителя]]</f>
        <v>800918300266</v>
      </c>
    </row>
    <row r="4721" spans="1:80" x14ac:dyDescent="0.3">
      <c r="A4721" t="s">
        <v>4110</v>
      </c>
      <c r="B4721" t="s">
        <v>4959</v>
      </c>
      <c r="C4721" t="s">
        <v>130</v>
      </c>
      <c r="D4721" t="s">
        <v>97</v>
      </c>
      <c r="E4721" t="s">
        <v>4987</v>
      </c>
      <c r="F4721" t="s">
        <v>5172</v>
      </c>
      <c r="G4721" t="s">
        <v>5810</v>
      </c>
      <c r="H4721" t="s">
        <v>5959</v>
      </c>
      <c r="I4721" t="s">
        <v>5960</v>
      </c>
      <c r="J4721" t="s">
        <v>5960</v>
      </c>
      <c r="K4721" t="s">
        <v>5959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 s="8"/>
      <c r="S4721" s="8"/>
      <c r="T4721" s="8"/>
      <c r="U4721" s="8"/>
      <c r="V4721" s="8">
        <v>6358670</v>
      </c>
      <c r="W4721" s="8"/>
      <c r="X4721" s="8"/>
      <c r="Y4721" s="8"/>
      <c r="Z4721" s="8"/>
      <c r="AA4721" s="8"/>
      <c r="AB4721" s="8">
        <v>2166601</v>
      </c>
      <c r="AC4721" s="8"/>
      <c r="AD4721"/>
      <c r="AE4721"/>
      <c r="AF4721"/>
      <c r="AG4721"/>
      <c r="AH4721">
        <v>34.07</v>
      </c>
      <c r="AI4721"/>
      <c r="AJ4721" s="8"/>
      <c r="AK4721" s="8"/>
      <c r="AL4721" s="8"/>
      <c r="AM4721" s="8"/>
      <c r="AN4721" s="8">
        <v>6358670</v>
      </c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  <c r="BD4721" s="8"/>
      <c r="BE4721" s="8"/>
      <c r="BF4721" s="8"/>
      <c r="BG4721" s="8"/>
      <c r="BH4721" s="8"/>
      <c r="BI4721" s="8">
        <v>49000870</v>
      </c>
      <c r="BJ4721" s="8"/>
      <c r="BK4721" s="8">
        <v>5988670</v>
      </c>
      <c r="BL4721"/>
      <c r="BM4721">
        <v>12.221500000000001</v>
      </c>
      <c r="BN4721" s="10">
        <v>0</v>
      </c>
      <c r="BO4721" s="10"/>
      <c r="BP4721" s="10"/>
      <c r="BQ4721" s="10"/>
      <c r="BR4721" s="10"/>
      <c r="BS4721" s="10"/>
      <c r="BT4721" s="10"/>
      <c r="BU4721" s="10"/>
      <c r="BV4721" s="1" t="str">
        <f>Запрос1[[#This Row],[Менеджер]]</f>
        <v>Керимбек Нурбосын</v>
      </c>
      <c r="BW4721" s="1" t="str">
        <f>Запрос1[[#This Row],[Дирекция]]</f>
        <v>Южная дирекция</v>
      </c>
      <c r="BX4721" s="1" t="str">
        <f t="shared" si="73"/>
        <v>ТОО "Жылыбулак-Мерке"</v>
      </c>
      <c r="BY4721" s="1" t="str">
        <f t="shared" si="73"/>
        <v>051040010474</v>
      </c>
      <c r="CA4721" t="str">
        <f>Запрос1[[#This Row],[родитель]]</f>
        <v>ТОО "Жылыбулак-Мерке"</v>
      </c>
      <c r="CB4721" t="str">
        <f>Запрос1[[#This Row],[БИНРодителя]]</f>
        <v>051040010474</v>
      </c>
    </row>
    <row r="4722" spans="1:80" x14ac:dyDescent="0.3">
      <c r="A4722" t="s">
        <v>4110</v>
      </c>
      <c r="B4722" t="s">
        <v>4959</v>
      </c>
      <c r="C4722" t="s">
        <v>130</v>
      </c>
      <c r="D4722" t="s">
        <v>97</v>
      </c>
      <c r="E4722" t="s">
        <v>4987</v>
      </c>
      <c r="F4722" t="s">
        <v>5813</v>
      </c>
      <c r="G4722" t="s">
        <v>5814</v>
      </c>
      <c r="H4722" t="s">
        <v>5815</v>
      </c>
      <c r="I4722" t="s">
        <v>5816</v>
      </c>
      <c r="J4722" t="s">
        <v>5816</v>
      </c>
      <c r="K4722" t="s">
        <v>5815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 s="8"/>
      <c r="S4722" s="8"/>
      <c r="T4722" s="8"/>
      <c r="U4722" s="8"/>
      <c r="V4722" s="8">
        <v>5456240</v>
      </c>
      <c r="W4722" s="8"/>
      <c r="X4722" s="8"/>
      <c r="Y4722" s="8"/>
      <c r="Z4722" s="8"/>
      <c r="AA4722" s="8"/>
      <c r="AB4722" s="8">
        <v>5168680</v>
      </c>
      <c r="AC4722" s="8"/>
      <c r="AD4722"/>
      <c r="AE4722"/>
      <c r="AF4722"/>
      <c r="AG4722"/>
      <c r="AH4722">
        <v>94.73</v>
      </c>
      <c r="AI4722"/>
      <c r="AJ4722" s="8"/>
      <c r="AK4722" s="8"/>
      <c r="AL4722" s="8"/>
      <c r="AM4722" s="8"/>
      <c r="AN4722" s="8">
        <v>5868290</v>
      </c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8"/>
      <c r="BE4722" s="8"/>
      <c r="BF4722" s="8"/>
      <c r="BG4722" s="8"/>
      <c r="BH4722" s="8"/>
      <c r="BI4722" s="8">
        <v>12437110</v>
      </c>
      <c r="BJ4722" s="8"/>
      <c r="BK4722" s="8">
        <v>5742250</v>
      </c>
      <c r="BL4722"/>
      <c r="BM4722">
        <v>46.170200000000001</v>
      </c>
      <c r="BN4722" s="10">
        <v>0</v>
      </c>
      <c r="BO4722" s="10"/>
      <c r="BP4722" s="10"/>
      <c r="BQ4722" s="10"/>
      <c r="BR4722" s="10"/>
      <c r="BS4722" s="10"/>
      <c r="BT4722" s="10"/>
      <c r="BU4722" s="10"/>
      <c r="BV4722" s="1" t="str">
        <f>Запрос1[[#This Row],[Менеджер]]</f>
        <v>Керимбек Нурбосын</v>
      </c>
      <c r="BW4722" s="1" t="str">
        <f>Запрос1[[#This Row],[Дирекция]]</f>
        <v>Южная дирекция</v>
      </c>
      <c r="BX4722" s="1" t="str">
        <f t="shared" si="73"/>
        <v>ТОО "Сыпатай Батыр"</v>
      </c>
      <c r="BY4722" s="1" t="str">
        <f t="shared" si="73"/>
        <v>980740000730</v>
      </c>
      <c r="CA4722" t="str">
        <f>Запрос1[[#This Row],[родитель]]</f>
        <v>ТОО "Сыпатай Батыр"</v>
      </c>
      <c r="CB4722" t="str">
        <f>Запрос1[[#This Row],[БИНРодителя]]</f>
        <v>980740000730</v>
      </c>
    </row>
    <row r="4723" spans="1:80" x14ac:dyDescent="0.3">
      <c r="A4723" t="s">
        <v>4110</v>
      </c>
      <c r="B4723" t="s">
        <v>4959</v>
      </c>
      <c r="C4723" t="s">
        <v>130</v>
      </c>
      <c r="D4723" t="s">
        <v>97</v>
      </c>
      <c r="E4723" t="s">
        <v>4987</v>
      </c>
      <c r="F4723" t="s">
        <v>4988</v>
      </c>
      <c r="G4723" t="s">
        <v>5181</v>
      </c>
      <c r="H4723" t="s">
        <v>4990</v>
      </c>
      <c r="I4723" t="s">
        <v>4991</v>
      </c>
      <c r="J4723" t="s">
        <v>4991</v>
      </c>
      <c r="K4723" t="s">
        <v>4990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 s="8"/>
      <c r="S4723" s="8"/>
      <c r="T4723" s="8"/>
      <c r="U4723" s="8"/>
      <c r="V4723" s="8">
        <v>296260</v>
      </c>
      <c r="W4723" s="8"/>
      <c r="X4723" s="8"/>
      <c r="Y4723" s="8"/>
      <c r="Z4723" s="8"/>
      <c r="AA4723" s="8"/>
      <c r="AB4723" s="8">
        <v>296260</v>
      </c>
      <c r="AC4723" s="8"/>
      <c r="AD4723"/>
      <c r="AE4723"/>
      <c r="AF4723"/>
      <c r="AG4723"/>
      <c r="AH4723">
        <v>100</v>
      </c>
      <c r="AI4723"/>
      <c r="AJ4723" s="8"/>
      <c r="AK4723" s="8"/>
      <c r="AL4723" s="8"/>
      <c r="AM4723" s="8"/>
      <c r="AN4723" s="8">
        <v>296260</v>
      </c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  <c r="BF4723" s="8"/>
      <c r="BG4723" s="8"/>
      <c r="BH4723" s="8"/>
      <c r="BI4723" s="8">
        <v>1978260</v>
      </c>
      <c r="BJ4723" s="8"/>
      <c r="BK4723" s="8">
        <v>296260</v>
      </c>
      <c r="BL4723"/>
      <c r="BM4723">
        <v>14.9757</v>
      </c>
      <c r="BN4723" s="10">
        <v>0</v>
      </c>
      <c r="BO4723" s="10"/>
      <c r="BP4723" s="10"/>
      <c r="BQ4723" s="10"/>
      <c r="BR4723" s="10"/>
      <c r="BS4723" s="10"/>
      <c r="BT4723" s="10"/>
      <c r="BU4723" s="10"/>
      <c r="BV4723" s="1" t="str">
        <f>Запрос1[[#This Row],[Менеджер]]</f>
        <v>Керимбек Нурбосын</v>
      </c>
      <c r="BW4723" s="1" t="str">
        <f>Запрос1[[#This Row],[Дирекция]]</f>
        <v>Южная дирекция</v>
      </c>
      <c r="BX4723" s="1" t="str">
        <f t="shared" si="73"/>
        <v>КХ "Мехрали"</v>
      </c>
      <c r="BY4723" s="1" t="str">
        <f t="shared" si="73"/>
        <v>650608301424</v>
      </c>
      <c r="CA4723" t="str">
        <f>Запрос1[[#This Row],[родитель]]</f>
        <v>КХ "Мехрали"</v>
      </c>
      <c r="CB4723" t="str">
        <f>Запрос1[[#This Row],[БИНРодителя]]</f>
        <v>650608301424</v>
      </c>
    </row>
    <row r="4724" spans="1:80" x14ac:dyDescent="0.3">
      <c r="A4724" t="s">
        <v>4110</v>
      </c>
      <c r="B4724" t="s">
        <v>4959</v>
      </c>
      <c r="C4724" t="s">
        <v>1900</v>
      </c>
      <c r="D4724" t="s">
        <v>870</v>
      </c>
      <c r="E4724" t="s">
        <v>3739</v>
      </c>
      <c r="F4724" t="s">
        <v>4601</v>
      </c>
      <c r="G4724" t="s">
        <v>4602</v>
      </c>
      <c r="H4724" t="s">
        <v>5472</v>
      </c>
      <c r="I4724" t="s">
        <v>5473</v>
      </c>
      <c r="J4724" t="s">
        <v>5473</v>
      </c>
      <c r="K4724" t="s">
        <v>5472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 s="8"/>
      <c r="S4724" s="8">
        <v>182400</v>
      </c>
      <c r="T4724" s="8"/>
      <c r="U4724" s="8">
        <v>158500</v>
      </c>
      <c r="V4724" s="8"/>
      <c r="W4724" s="8"/>
      <c r="X4724" s="8"/>
      <c r="Y4724" s="8">
        <v>182400</v>
      </c>
      <c r="Z4724" s="8"/>
      <c r="AA4724" s="8">
        <v>158500</v>
      </c>
      <c r="AB4724" s="8"/>
      <c r="AC4724" s="8"/>
      <c r="AD4724"/>
      <c r="AE4724">
        <v>100</v>
      </c>
      <c r="AF4724"/>
      <c r="AG4724">
        <v>100</v>
      </c>
      <c r="AH4724"/>
      <c r="AI4724"/>
      <c r="AJ4724" s="8"/>
      <c r="AK4724" s="8">
        <v>182400</v>
      </c>
      <c r="AL4724" s="8"/>
      <c r="AM4724" s="8">
        <v>158500</v>
      </c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  <c r="BF4724" s="8"/>
      <c r="BG4724" s="8"/>
      <c r="BH4724" s="8">
        <v>14036185</v>
      </c>
      <c r="BI4724" s="8"/>
      <c r="BJ4724" s="8">
        <v>11565985</v>
      </c>
      <c r="BK4724" s="8"/>
      <c r="BL4724">
        <v>82.401200000000003</v>
      </c>
      <c r="BM4724"/>
      <c r="BN4724" s="10">
        <v>0</v>
      </c>
      <c r="BO4724" s="10"/>
      <c r="BP4724" s="10"/>
      <c r="BQ4724" s="10"/>
      <c r="BR4724" s="10"/>
      <c r="BS4724" s="10"/>
      <c r="BT4724" s="10"/>
      <c r="BU4724" s="10"/>
      <c r="BV4724" s="1" t="str">
        <f>Запрос1[[#This Row],[Менеджер]]</f>
        <v>Керимбек Нурбосын</v>
      </c>
      <c r="BW4724" s="1" t="str">
        <f>Запрос1[[#This Row],[Дирекция]]</f>
        <v>Южная дирекция</v>
      </c>
      <c r="BX4724" s="1" t="str">
        <f t="shared" si="73"/>
        <v>кх Бастаубаев О</v>
      </c>
      <c r="BY4724" s="1" t="str">
        <f t="shared" si="73"/>
        <v>490915302090</v>
      </c>
      <c r="CA4724" t="str">
        <f>Запрос1[[#This Row],[родитель]]</f>
        <v>кх Бастаубаев О</v>
      </c>
      <c r="CB4724" t="str">
        <f>Запрос1[[#This Row],[БИНРодителя]]</f>
        <v>490915302090</v>
      </c>
    </row>
    <row r="4725" spans="1:80" x14ac:dyDescent="0.3">
      <c r="A4725" t="s">
        <v>4110</v>
      </c>
      <c r="B4725" t="s">
        <v>4959</v>
      </c>
      <c r="C4725" t="s">
        <v>75</v>
      </c>
      <c r="D4725" t="s">
        <v>116</v>
      </c>
      <c r="E4725"/>
      <c r="F4725" t="s">
        <v>5277</v>
      </c>
      <c r="G4725"/>
      <c r="H4725" t="s">
        <v>5961</v>
      </c>
      <c r="I4725" t="s">
        <v>5962</v>
      </c>
      <c r="J4725" t="s">
        <v>5962</v>
      </c>
      <c r="K4725" t="s">
        <v>5961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 s="8"/>
      <c r="S4725" s="8"/>
      <c r="T4725" s="8"/>
      <c r="U4725" s="8"/>
      <c r="V4725" s="8">
        <v>14784355</v>
      </c>
      <c r="W4725" s="8"/>
      <c r="X4725" s="8"/>
      <c r="Y4725" s="8"/>
      <c r="Z4725" s="8"/>
      <c r="AA4725" s="8"/>
      <c r="AB4725" s="8">
        <v>0</v>
      </c>
      <c r="AC4725" s="8"/>
      <c r="AD4725"/>
      <c r="AE4725"/>
      <c r="AF4725"/>
      <c r="AG4725"/>
      <c r="AH4725">
        <v>0</v>
      </c>
      <c r="AI4725"/>
      <c r="AJ4725" s="8"/>
      <c r="AK4725" s="8"/>
      <c r="AL4725" s="8"/>
      <c r="AM4725" s="8"/>
      <c r="AN4725" s="8">
        <v>14784355</v>
      </c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  <c r="BF4725" s="8"/>
      <c r="BG4725" s="8"/>
      <c r="BH4725" s="8"/>
      <c r="BI4725" s="8">
        <v>70764125</v>
      </c>
      <c r="BJ4725" s="8"/>
      <c r="BK4725" s="8">
        <v>14784355</v>
      </c>
      <c r="BL4725"/>
      <c r="BM4725">
        <v>20.892399999999999</v>
      </c>
      <c r="BN4725" s="10">
        <v>0</v>
      </c>
      <c r="BO4725" s="10"/>
      <c r="BP4725" s="10"/>
      <c r="BQ4725" s="10"/>
      <c r="BR4725" s="10"/>
      <c r="BS4725" s="10"/>
      <c r="BT4725" s="10"/>
      <c r="BU4725" s="10"/>
      <c r="BV4725" s="1" t="str">
        <f>Запрос1[[#This Row],[Менеджер]]</f>
        <v>Керимбек Нурбосын</v>
      </c>
      <c r="BW4725" s="1" t="str">
        <f>Запрос1[[#This Row],[Дирекция]]</f>
        <v>Южная дирекция</v>
      </c>
      <c r="BX4725" s="1" t="str">
        <f t="shared" si="73"/>
        <v>AgroFood Kazakhstan (АгроФуд Казахстан)</v>
      </c>
      <c r="BY4725" s="1" t="str">
        <f t="shared" si="73"/>
        <v>150640015792</v>
      </c>
      <c r="CA4725" t="str">
        <f>Запрос1[[#This Row],[родитель]]</f>
        <v>AgroFood Kazakhstan (АгроФуд Казахстан)</v>
      </c>
      <c r="CB4725" t="str">
        <f>Запрос1[[#This Row],[БИНРодителя]]</f>
        <v>150640015792</v>
      </c>
    </row>
    <row r="4726" spans="1:80" x14ac:dyDescent="0.3">
      <c r="A4726" t="s">
        <v>4110</v>
      </c>
      <c r="B4726" t="s">
        <v>4959</v>
      </c>
      <c r="C4726" t="s">
        <v>79</v>
      </c>
      <c r="D4726" t="s">
        <v>870</v>
      </c>
      <c r="E4726" t="s">
        <v>2906</v>
      </c>
      <c r="F4726" t="s">
        <v>5192</v>
      </c>
      <c r="G4726" t="s">
        <v>4694</v>
      </c>
      <c r="H4726" t="s">
        <v>9082</v>
      </c>
      <c r="I4726" t="s">
        <v>9083</v>
      </c>
      <c r="J4726" t="s">
        <v>9083</v>
      </c>
      <c r="K4726" t="s">
        <v>9082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 s="8"/>
      <c r="S4726" s="8"/>
      <c r="T4726" s="8">
        <v>799400</v>
      </c>
      <c r="U4726" s="8"/>
      <c r="V4726" s="8"/>
      <c r="W4726" s="8"/>
      <c r="X4726" s="8"/>
      <c r="Y4726" s="8"/>
      <c r="Z4726" s="8">
        <v>799400</v>
      </c>
      <c r="AA4726" s="8"/>
      <c r="AB4726" s="8"/>
      <c r="AC4726" s="8"/>
      <c r="AD4726"/>
      <c r="AE4726"/>
      <c r="AF4726">
        <v>100</v>
      </c>
      <c r="AG4726"/>
      <c r="AH4726"/>
      <c r="AI4726"/>
      <c r="AJ4726" s="8"/>
      <c r="AK4726" s="8"/>
      <c r="AL4726" s="8">
        <v>799400</v>
      </c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  <c r="BF4726" s="8"/>
      <c r="BG4726" s="8"/>
      <c r="BH4726" s="8"/>
      <c r="BI4726" s="8"/>
      <c r="BJ4726" s="8"/>
      <c r="BK4726" s="8"/>
      <c r="BL4726"/>
      <c r="BM4726"/>
      <c r="BN4726" s="10">
        <v>0</v>
      </c>
      <c r="BO4726" s="10"/>
      <c r="BP4726" s="10"/>
      <c r="BQ4726" s="10"/>
      <c r="BR4726" s="10"/>
      <c r="BS4726" s="10"/>
      <c r="BT4726" s="10"/>
      <c r="BU4726" s="10"/>
      <c r="BV4726" s="1" t="str">
        <f>Запрос1[[#This Row],[Менеджер]]</f>
        <v>Керимбек Нурбосын</v>
      </c>
      <c r="BW4726" s="1" t="str">
        <f>Запрос1[[#This Row],[Дирекция]]</f>
        <v>Южная дирекция</v>
      </c>
      <c r="BX4726" s="1" t="str">
        <f t="shared" si="73"/>
        <v>КХ "Сыдыков К.А."</v>
      </c>
      <c r="BY4726" s="1" t="str">
        <f t="shared" si="73"/>
        <v>711206301990</v>
      </c>
      <c r="CA4726" t="str">
        <f>Запрос1[[#This Row],[родитель]]</f>
        <v>КХ "Сыдыков К.А."</v>
      </c>
      <c r="CB4726" t="str">
        <f>Запрос1[[#This Row],[БИНРодителя]]</f>
        <v>711206301990</v>
      </c>
    </row>
    <row r="4727" spans="1:80" x14ac:dyDescent="0.3">
      <c r="A4727" t="s">
        <v>4110</v>
      </c>
      <c r="B4727" t="s">
        <v>4959</v>
      </c>
      <c r="C4727" t="s">
        <v>79</v>
      </c>
      <c r="D4727" t="s">
        <v>870</v>
      </c>
      <c r="E4727" t="s">
        <v>2906</v>
      </c>
      <c r="F4727" t="s">
        <v>4310</v>
      </c>
      <c r="G4727" t="s">
        <v>5087</v>
      </c>
      <c r="H4727" t="s">
        <v>6698</v>
      </c>
      <c r="I4727" t="s">
        <v>6699</v>
      </c>
      <c r="J4727" t="s">
        <v>6699</v>
      </c>
      <c r="K4727" t="s">
        <v>6698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 s="8"/>
      <c r="S4727" s="8"/>
      <c r="T4727" s="8"/>
      <c r="U4727" s="8">
        <v>225000</v>
      </c>
      <c r="V4727" s="8"/>
      <c r="W4727" s="8"/>
      <c r="X4727" s="8"/>
      <c r="Y4727" s="8"/>
      <c r="Z4727" s="8"/>
      <c r="AA4727" s="8">
        <v>225000</v>
      </c>
      <c r="AB4727" s="8"/>
      <c r="AC4727" s="8"/>
      <c r="AD4727"/>
      <c r="AE4727"/>
      <c r="AF4727"/>
      <c r="AG4727">
        <v>100</v>
      </c>
      <c r="AH4727"/>
      <c r="AI4727"/>
      <c r="AJ4727" s="8"/>
      <c r="AK4727" s="8"/>
      <c r="AL4727" s="8"/>
      <c r="AM4727" s="8">
        <v>225000</v>
      </c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  <c r="BF4727" s="8"/>
      <c r="BG4727" s="8"/>
      <c r="BH4727" s="8"/>
      <c r="BI4727" s="8"/>
      <c r="BJ4727" s="8"/>
      <c r="BK4727" s="8"/>
      <c r="BL4727"/>
      <c r="BM4727"/>
      <c r="BN4727" s="10">
        <v>0</v>
      </c>
      <c r="BO4727" s="10"/>
      <c r="BP4727" s="10"/>
      <c r="BQ4727" s="10"/>
      <c r="BR4727" s="10"/>
      <c r="BS4727" s="10"/>
      <c r="BT4727" s="10"/>
      <c r="BU4727" s="10"/>
      <c r="BV4727" s="1" t="str">
        <f>Запрос1[[#This Row],[Менеджер]]</f>
        <v>Керимбек Нурбосын</v>
      </c>
      <c r="BW4727" s="1" t="str">
        <f>Запрос1[[#This Row],[Дирекция]]</f>
        <v>Южная дирекция</v>
      </c>
      <c r="BX4727" s="1" t="str">
        <f t="shared" si="73"/>
        <v>ТОО "Айршир"</v>
      </c>
      <c r="BY4727" s="1" t="str">
        <f t="shared" si="73"/>
        <v>031040005246</v>
      </c>
      <c r="CA4727" t="str">
        <f>Запрос1[[#This Row],[родитель]]</f>
        <v>ТОО "Айршир"</v>
      </c>
      <c r="CB4727" t="str">
        <f>Запрос1[[#This Row],[БИНРодителя]]</f>
        <v>031040005246</v>
      </c>
    </row>
    <row r="4728" spans="1:80" x14ac:dyDescent="0.3">
      <c r="A4728" t="s">
        <v>4110</v>
      </c>
      <c r="B4728" t="s">
        <v>4959</v>
      </c>
      <c r="C4728" t="s">
        <v>79</v>
      </c>
      <c r="D4728" t="s">
        <v>82</v>
      </c>
      <c r="E4728"/>
      <c r="F4728" t="s">
        <v>226</v>
      </c>
      <c r="G4728"/>
      <c r="H4728" t="s">
        <v>9119</v>
      </c>
      <c r="I4728" t="s">
        <v>9120</v>
      </c>
      <c r="J4728" t="s">
        <v>9120</v>
      </c>
      <c r="K4728" t="s">
        <v>9119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 s="8"/>
      <c r="S4728" s="8">
        <v>52000</v>
      </c>
      <c r="T4728" s="8"/>
      <c r="U4728" s="8"/>
      <c r="V4728" s="8"/>
      <c r="W4728" s="8"/>
      <c r="X4728" s="8"/>
      <c r="Y4728" s="8">
        <v>52000</v>
      </c>
      <c r="Z4728" s="8"/>
      <c r="AA4728" s="8"/>
      <c r="AB4728" s="8"/>
      <c r="AC4728" s="8"/>
      <c r="AD4728"/>
      <c r="AE4728">
        <v>100</v>
      </c>
      <c r="AF4728"/>
      <c r="AG4728"/>
      <c r="AH4728"/>
      <c r="AI4728"/>
      <c r="AJ4728" s="8"/>
      <c r="AK4728" s="8">
        <v>52000</v>
      </c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8"/>
      <c r="BE4728" s="8"/>
      <c r="BF4728" s="8"/>
      <c r="BG4728" s="8"/>
      <c r="BH4728" s="8"/>
      <c r="BI4728" s="8"/>
      <c r="BJ4728" s="8"/>
      <c r="BK4728" s="8"/>
      <c r="BL4728"/>
      <c r="BM4728"/>
      <c r="BN4728" s="10">
        <v>0</v>
      </c>
      <c r="BO4728" s="10"/>
      <c r="BP4728" s="10"/>
      <c r="BQ4728" s="10"/>
      <c r="BR4728" s="10"/>
      <c r="BS4728" s="10"/>
      <c r="BT4728" s="10"/>
      <c r="BU4728" s="10"/>
      <c r="BV4728" s="1" t="str">
        <f>Запрос1[[#This Row],[Менеджер]]</f>
        <v>Керимбек Нурбосын</v>
      </c>
      <c r="BW4728" s="1" t="str">
        <f>Запрос1[[#This Row],[Дирекция]]</f>
        <v>Южная дирекция</v>
      </c>
      <c r="BX4728" s="1" t="str">
        <f t="shared" si="73"/>
        <v>ТОО "Флора Алма-Ата"</v>
      </c>
      <c r="BY4728" s="1" t="str">
        <f t="shared" si="73"/>
        <v>030440008371</v>
      </c>
      <c r="CA4728" t="str">
        <f>Запрос1[[#This Row],[родитель]]</f>
        <v>ТОО "Флора Алма-Ата"</v>
      </c>
      <c r="CB4728" t="str">
        <f>Запрос1[[#This Row],[БИНРодителя]]</f>
        <v>030440008371</v>
      </c>
    </row>
    <row r="4729" spans="1:80" x14ac:dyDescent="0.3">
      <c r="A4729" t="s">
        <v>4110</v>
      </c>
      <c r="B4729" t="s">
        <v>4959</v>
      </c>
      <c r="C4729" t="s">
        <v>79</v>
      </c>
      <c r="D4729" t="s">
        <v>82</v>
      </c>
      <c r="E4729"/>
      <c r="F4729" t="s">
        <v>3750</v>
      </c>
      <c r="G4729"/>
      <c r="H4729" t="s">
        <v>9121</v>
      </c>
      <c r="I4729" t="s">
        <v>9122</v>
      </c>
      <c r="J4729" t="s">
        <v>9122</v>
      </c>
      <c r="K4729" t="s">
        <v>9121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 s="8"/>
      <c r="S4729" s="8"/>
      <c r="T4729" s="8">
        <v>78000</v>
      </c>
      <c r="U4729" s="8"/>
      <c r="V4729" s="8"/>
      <c r="W4729" s="8"/>
      <c r="X4729" s="8"/>
      <c r="Y4729" s="8"/>
      <c r="Z4729" s="8">
        <v>78000</v>
      </c>
      <c r="AA4729" s="8"/>
      <c r="AB4729" s="8"/>
      <c r="AC4729" s="8"/>
      <c r="AD4729"/>
      <c r="AE4729"/>
      <c r="AF4729">
        <v>100</v>
      </c>
      <c r="AG4729"/>
      <c r="AH4729"/>
      <c r="AI4729"/>
      <c r="AJ4729" s="8"/>
      <c r="AK4729" s="8"/>
      <c r="AL4729" s="8">
        <v>78000</v>
      </c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  <c r="BD4729" s="8"/>
      <c r="BE4729" s="8"/>
      <c r="BF4729" s="8"/>
      <c r="BG4729" s="8"/>
      <c r="BH4729" s="8"/>
      <c r="BI4729" s="8"/>
      <c r="BJ4729" s="8"/>
      <c r="BK4729" s="8"/>
      <c r="BL4729"/>
      <c r="BM4729"/>
      <c r="BN4729" s="10">
        <v>0</v>
      </c>
      <c r="BO4729" s="10"/>
      <c r="BP4729" s="10"/>
      <c r="BQ4729" s="10"/>
      <c r="BR4729" s="10"/>
      <c r="BS4729" s="10"/>
      <c r="BT4729" s="10"/>
      <c r="BU4729" s="10"/>
      <c r="BV4729" s="1" t="str">
        <f>Запрос1[[#This Row],[Менеджер]]</f>
        <v>Керимбек Нурбосын</v>
      </c>
      <c r="BW4729" s="1" t="str">
        <f>Запрос1[[#This Row],[Дирекция]]</f>
        <v>Южная дирекция</v>
      </c>
      <c r="BX4729" s="1" t="str">
        <f t="shared" si="73"/>
        <v>TOO "KAZAGROHEMP"</v>
      </c>
      <c r="BY4729" s="1" t="str">
        <f t="shared" si="73"/>
        <v>190640029928</v>
      </c>
      <c r="CA4729" t="str">
        <f>Запрос1[[#This Row],[родитель]]</f>
        <v>TOO "KAZAGROHEMP"</v>
      </c>
      <c r="CB4729" t="str">
        <f>Запрос1[[#This Row],[БИНРодителя]]</f>
        <v>190640029928</v>
      </c>
    </row>
    <row r="4730" spans="1:80" x14ac:dyDescent="0.3">
      <c r="A4730" t="s">
        <v>4110</v>
      </c>
      <c r="B4730" t="s">
        <v>4959</v>
      </c>
      <c r="C4730" t="s">
        <v>79</v>
      </c>
      <c r="D4730" t="s">
        <v>82</v>
      </c>
      <c r="E4730"/>
      <c r="F4730" t="s">
        <v>3750</v>
      </c>
      <c r="G4730"/>
      <c r="H4730" t="s">
        <v>9123</v>
      </c>
      <c r="I4730" t="s">
        <v>9124</v>
      </c>
      <c r="J4730" t="s">
        <v>9124</v>
      </c>
      <c r="K4730" t="s">
        <v>9123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 s="8"/>
      <c r="S4730" s="8"/>
      <c r="T4730" s="8">
        <v>974000</v>
      </c>
      <c r="U4730" s="8">
        <v>520000</v>
      </c>
      <c r="V4730" s="8"/>
      <c r="W4730" s="8"/>
      <c r="X4730" s="8"/>
      <c r="Y4730" s="8"/>
      <c r="Z4730" s="8">
        <v>974000</v>
      </c>
      <c r="AA4730" s="8">
        <v>520000</v>
      </c>
      <c r="AB4730" s="8"/>
      <c r="AC4730" s="8"/>
      <c r="AD4730"/>
      <c r="AE4730"/>
      <c r="AF4730">
        <v>100</v>
      </c>
      <c r="AG4730">
        <v>100</v>
      </c>
      <c r="AH4730"/>
      <c r="AI4730"/>
      <c r="AJ4730" s="8"/>
      <c r="AK4730" s="8"/>
      <c r="AL4730" s="8">
        <v>974000</v>
      </c>
      <c r="AM4730" s="8">
        <v>520000</v>
      </c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8"/>
      <c r="BE4730" s="8"/>
      <c r="BF4730" s="8"/>
      <c r="BG4730" s="8"/>
      <c r="BH4730" s="8"/>
      <c r="BI4730" s="8"/>
      <c r="BJ4730" s="8"/>
      <c r="BK4730" s="8"/>
      <c r="BL4730"/>
      <c r="BM4730"/>
      <c r="BN4730" s="10">
        <v>0</v>
      </c>
      <c r="BO4730" s="10"/>
      <c r="BP4730" s="10"/>
      <c r="BQ4730" s="10"/>
      <c r="BR4730" s="10"/>
      <c r="BS4730" s="10"/>
      <c r="BT4730" s="10"/>
      <c r="BU4730" s="10"/>
      <c r="BV4730" s="1" t="str">
        <f>Запрос1[[#This Row],[Менеджер]]</f>
        <v>Керимбек Нурбосын</v>
      </c>
      <c r="BW4730" s="1" t="str">
        <f>Запрос1[[#This Row],[Дирекция]]</f>
        <v>Южная дирекция</v>
      </c>
      <c r="BX4730" s="1" t="str">
        <f t="shared" si="73"/>
        <v>ИП "HERMES TRADE"</v>
      </c>
      <c r="BY4730" s="1" t="str">
        <f t="shared" si="73"/>
        <v>360505402329</v>
      </c>
      <c r="CA4730" t="str">
        <f>Запрос1[[#This Row],[родитель]]</f>
        <v>ИП "HERMES TRADE"</v>
      </c>
      <c r="CB4730" t="str">
        <f>Запрос1[[#This Row],[БИНРодителя]]</f>
        <v>360505402329</v>
      </c>
    </row>
    <row r="4731" spans="1:80" x14ac:dyDescent="0.3">
      <c r="A4731" t="s">
        <v>4110</v>
      </c>
      <c r="B4731" t="s">
        <v>4959</v>
      </c>
      <c r="C4731" t="s">
        <v>79</v>
      </c>
      <c r="D4731" t="s">
        <v>82</v>
      </c>
      <c r="E4731"/>
      <c r="F4731" t="s">
        <v>94</v>
      </c>
      <c r="G4731"/>
      <c r="H4731" t="s">
        <v>9125</v>
      </c>
      <c r="I4731" t="s">
        <v>9126</v>
      </c>
      <c r="J4731" t="s">
        <v>9126</v>
      </c>
      <c r="K4731" t="s">
        <v>9125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 s="8"/>
      <c r="S4731" s="8"/>
      <c r="T4731" s="8">
        <v>8000</v>
      </c>
      <c r="U4731" s="8"/>
      <c r="V4731" s="8"/>
      <c r="W4731" s="8"/>
      <c r="X4731" s="8"/>
      <c r="Y4731" s="8"/>
      <c r="Z4731" s="8">
        <v>8000</v>
      </c>
      <c r="AA4731" s="8"/>
      <c r="AB4731" s="8"/>
      <c r="AC4731" s="8"/>
      <c r="AD4731"/>
      <c r="AE4731"/>
      <c r="AF4731">
        <v>100</v>
      </c>
      <c r="AG4731"/>
      <c r="AH4731"/>
      <c r="AI4731"/>
      <c r="AJ4731" s="8"/>
      <c r="AK4731" s="8"/>
      <c r="AL4731" s="8">
        <v>8000</v>
      </c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  <c r="BD4731" s="8"/>
      <c r="BE4731" s="8"/>
      <c r="BF4731" s="8"/>
      <c r="BG4731" s="8"/>
      <c r="BH4731" s="8"/>
      <c r="BI4731" s="8"/>
      <c r="BJ4731" s="8"/>
      <c r="BK4731" s="8"/>
      <c r="BL4731"/>
      <c r="BM4731"/>
      <c r="BN4731" s="10">
        <v>0</v>
      </c>
      <c r="BO4731" s="10"/>
      <c r="BP4731" s="10"/>
      <c r="BQ4731" s="10"/>
      <c r="BR4731" s="10"/>
      <c r="BS4731" s="10"/>
      <c r="BT4731" s="10"/>
      <c r="BU4731" s="10"/>
      <c r="BV4731" s="1" t="str">
        <f>Запрос1[[#This Row],[Менеджер]]</f>
        <v>Керимбек Нурбосын</v>
      </c>
      <c r="BW4731" s="1" t="str">
        <f>Запрос1[[#This Row],[Дирекция]]</f>
        <v>Южная дирекция</v>
      </c>
      <c r="BX4731" s="1" t="str">
        <f t="shared" si="73"/>
        <v>Магнолия - Дистард"ТОО</v>
      </c>
      <c r="BY4731" s="1" t="str">
        <f t="shared" si="73"/>
        <v>080640010697</v>
      </c>
      <c r="CA4731" t="str">
        <f>Запрос1[[#This Row],[родитель]]</f>
        <v>Магнолия - Дистард"ТОО</v>
      </c>
      <c r="CB4731" t="str">
        <f>Запрос1[[#This Row],[БИНРодителя]]</f>
        <v>080640010697</v>
      </c>
    </row>
    <row r="4732" spans="1:80" x14ac:dyDescent="0.3">
      <c r="A4732" t="s">
        <v>4110</v>
      </c>
      <c r="B4732" t="s">
        <v>4959</v>
      </c>
      <c r="C4732" t="s">
        <v>79</v>
      </c>
      <c r="D4732" t="s">
        <v>82</v>
      </c>
      <c r="E4732"/>
      <c r="F4732" t="s">
        <v>94</v>
      </c>
      <c r="G4732"/>
      <c r="H4732" t="s">
        <v>6749</v>
      </c>
      <c r="I4732" t="s">
        <v>6750</v>
      </c>
      <c r="J4732" t="s">
        <v>6750</v>
      </c>
      <c r="K4732" t="s">
        <v>6749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 s="8"/>
      <c r="S4732" s="8"/>
      <c r="T4732" s="8"/>
      <c r="U4732" s="8">
        <v>48500</v>
      </c>
      <c r="V4732" s="8"/>
      <c r="W4732" s="8"/>
      <c r="X4732" s="8"/>
      <c r="Y4732" s="8"/>
      <c r="Z4732" s="8"/>
      <c r="AA4732" s="8">
        <v>48500</v>
      </c>
      <c r="AB4732" s="8"/>
      <c r="AC4732" s="8"/>
      <c r="AD4732"/>
      <c r="AE4732"/>
      <c r="AF4732"/>
      <c r="AG4732">
        <v>100</v>
      </c>
      <c r="AH4732"/>
      <c r="AI4732"/>
      <c r="AJ4732" s="8"/>
      <c r="AK4732" s="8"/>
      <c r="AL4732" s="8"/>
      <c r="AM4732" s="8">
        <v>48500</v>
      </c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8"/>
      <c r="BE4732" s="8"/>
      <c r="BF4732" s="8"/>
      <c r="BG4732" s="8"/>
      <c r="BH4732" s="8"/>
      <c r="BI4732" s="8"/>
      <c r="BJ4732" s="8"/>
      <c r="BK4732" s="8"/>
      <c r="BL4732"/>
      <c r="BM4732"/>
      <c r="BN4732" s="10">
        <v>0</v>
      </c>
      <c r="BO4732" s="10"/>
      <c r="BP4732" s="10"/>
      <c r="BQ4732" s="10"/>
      <c r="BR4732" s="10"/>
      <c r="BS4732" s="10"/>
      <c r="BT4732" s="10"/>
      <c r="BU4732" s="10"/>
      <c r="BV4732" s="1" t="str">
        <f>Запрос1[[#This Row],[Менеджер]]</f>
        <v>Керимбек Нурбосын</v>
      </c>
      <c r="BW4732" s="1" t="str">
        <f>Запрос1[[#This Row],[Дирекция]]</f>
        <v>Южная дирекция</v>
      </c>
      <c r="BX4732" s="1" t="str">
        <f t="shared" si="73"/>
        <v>ТОО "ALAAGRO"</v>
      </c>
      <c r="BY4732" s="1" t="str">
        <f t="shared" si="73"/>
        <v>170340005480</v>
      </c>
      <c r="CA4732" t="str">
        <f>Запрос1[[#This Row],[родитель]]</f>
        <v>ТОО "ALAAGRO"</v>
      </c>
      <c r="CB4732" t="str">
        <f>Запрос1[[#This Row],[БИНРодителя]]</f>
        <v>170340005480</v>
      </c>
    </row>
    <row r="4733" spans="1:80" x14ac:dyDescent="0.3">
      <c r="A4733" t="s">
        <v>4110</v>
      </c>
      <c r="B4733" t="s">
        <v>4959</v>
      </c>
      <c r="C4733" t="s">
        <v>79</v>
      </c>
      <c r="D4733" t="s">
        <v>82</v>
      </c>
      <c r="E4733"/>
      <c r="F4733" t="s">
        <v>94</v>
      </c>
      <c r="G4733"/>
      <c r="H4733" t="s">
        <v>6751</v>
      </c>
      <c r="I4733" t="s">
        <v>6752</v>
      </c>
      <c r="J4733" t="s">
        <v>6752</v>
      </c>
      <c r="K4733" t="s">
        <v>6751</v>
      </c>
      <c r="L4733">
        <v>0</v>
      </c>
      <c r="M4733">
        <v>1</v>
      </c>
      <c r="N4733">
        <v>1</v>
      </c>
      <c r="O4733">
        <v>1</v>
      </c>
      <c r="P4733">
        <v>0</v>
      </c>
      <c r="Q4733">
        <v>0</v>
      </c>
      <c r="R4733" s="8"/>
      <c r="S4733" s="8">
        <v>1449476.2</v>
      </c>
      <c r="T4733" s="8">
        <v>3808190</v>
      </c>
      <c r="U4733" s="8">
        <v>6642263</v>
      </c>
      <c r="V4733" s="8"/>
      <c r="W4733" s="8"/>
      <c r="X4733" s="8"/>
      <c r="Y4733" s="8">
        <v>1449476.2</v>
      </c>
      <c r="Z4733" s="8">
        <v>3808190</v>
      </c>
      <c r="AA4733" s="8">
        <v>6642263</v>
      </c>
      <c r="AB4733" s="8"/>
      <c r="AC4733" s="8"/>
      <c r="AD4733"/>
      <c r="AE4733">
        <v>100</v>
      </c>
      <c r="AF4733">
        <v>100</v>
      </c>
      <c r="AG4733">
        <v>100</v>
      </c>
      <c r="AH4733"/>
      <c r="AI4733"/>
      <c r="AJ4733" s="8"/>
      <c r="AK4733" s="8">
        <v>1449476.2</v>
      </c>
      <c r="AL4733" s="8">
        <v>3808190</v>
      </c>
      <c r="AM4733" s="8">
        <v>6642263</v>
      </c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  <c r="BF4733" s="8"/>
      <c r="BG4733" s="8"/>
      <c r="BH4733" s="8">
        <v>8612065</v>
      </c>
      <c r="BI4733" s="8"/>
      <c r="BJ4733" s="8">
        <v>1383420</v>
      </c>
      <c r="BK4733" s="8"/>
      <c r="BL4733">
        <v>16.063700000000001</v>
      </c>
      <c r="BM4733"/>
      <c r="BN4733" s="10">
        <v>0</v>
      </c>
      <c r="BO4733" s="10"/>
      <c r="BP4733" s="10"/>
      <c r="BQ4733" s="10"/>
      <c r="BR4733" s="10"/>
      <c r="BS4733" s="10"/>
      <c r="BT4733" s="10"/>
      <c r="BU4733" s="10"/>
      <c r="BV4733" s="1" t="str">
        <f>Запрос1[[#This Row],[Менеджер]]</f>
        <v>Керимбек Нурбосын</v>
      </c>
      <c r="BW4733" s="1" t="str">
        <f>Запрос1[[#This Row],[Дирекция]]</f>
        <v>Южная дирекция</v>
      </c>
      <c r="BX4733" s="1" t="str">
        <f t="shared" si="73"/>
        <v>ТОО "KulashBagy"</v>
      </c>
      <c r="BY4733" s="1" t="str">
        <f t="shared" si="73"/>
        <v>171140015354</v>
      </c>
      <c r="CA4733" t="str">
        <f>Запрос1[[#This Row],[родитель]]</f>
        <v>ТОО "KulashBagy"</v>
      </c>
      <c r="CB4733" t="str">
        <f>Запрос1[[#This Row],[БИНРодителя]]</f>
        <v>171140015354</v>
      </c>
    </row>
    <row r="4734" spans="1:80" x14ac:dyDescent="0.3">
      <c r="A4734" t="s">
        <v>4110</v>
      </c>
      <c r="B4734" t="s">
        <v>4959</v>
      </c>
      <c r="C4734" t="s">
        <v>79</v>
      </c>
      <c r="D4734" t="s">
        <v>82</v>
      </c>
      <c r="E4734"/>
      <c r="F4734" t="s">
        <v>94</v>
      </c>
      <c r="G4734"/>
      <c r="H4734" t="s">
        <v>9127</v>
      </c>
      <c r="I4734" t="s">
        <v>9128</v>
      </c>
      <c r="J4734" t="s">
        <v>9128</v>
      </c>
      <c r="K4734" t="s">
        <v>9127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 s="8"/>
      <c r="S4734" s="8">
        <v>23000</v>
      </c>
      <c r="T4734" s="8"/>
      <c r="U4734" s="8"/>
      <c r="V4734" s="8"/>
      <c r="W4734" s="8"/>
      <c r="X4734" s="8"/>
      <c r="Y4734" s="8">
        <v>23000</v>
      </c>
      <c r="Z4734" s="8"/>
      <c r="AA4734" s="8"/>
      <c r="AB4734" s="8"/>
      <c r="AC4734" s="8"/>
      <c r="AD4734"/>
      <c r="AE4734">
        <v>100</v>
      </c>
      <c r="AF4734"/>
      <c r="AG4734"/>
      <c r="AH4734"/>
      <c r="AI4734"/>
      <c r="AJ4734" s="8"/>
      <c r="AK4734" s="8">
        <v>23000</v>
      </c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8"/>
      <c r="BE4734" s="8"/>
      <c r="BF4734" s="8"/>
      <c r="BG4734" s="8"/>
      <c r="BH4734" s="8"/>
      <c r="BI4734" s="8"/>
      <c r="BJ4734" s="8"/>
      <c r="BK4734" s="8"/>
      <c r="BL4734"/>
      <c r="BM4734"/>
      <c r="BN4734" s="10">
        <v>0</v>
      </c>
      <c r="BO4734" s="10"/>
      <c r="BP4734" s="10"/>
      <c r="BQ4734" s="10"/>
      <c r="BR4734" s="10"/>
      <c r="BS4734" s="10"/>
      <c r="BT4734" s="10"/>
      <c r="BU4734" s="10"/>
      <c r="BV4734" s="1" t="str">
        <f>Запрос1[[#This Row],[Менеджер]]</f>
        <v>Керимбек Нурбосын</v>
      </c>
      <c r="BW4734" s="1" t="str">
        <f>Запрос1[[#This Row],[Дирекция]]</f>
        <v>Южная дирекция</v>
      </c>
      <c r="BX4734" s="1" t="str">
        <f t="shared" si="73"/>
        <v>ТОО «КАЗКОММЕРЦЭНЕРГО»</v>
      </c>
      <c r="BY4734" s="1" t="str">
        <f t="shared" si="73"/>
        <v>971140002042</v>
      </c>
      <c r="CA4734" t="str">
        <f>Запрос1[[#This Row],[родитель]]</f>
        <v>ТОО «КАЗКОММЕРЦЭНЕРГО»</v>
      </c>
      <c r="CB4734" t="str">
        <f>Запрос1[[#This Row],[БИНРодителя]]</f>
        <v>971140002042</v>
      </c>
    </row>
    <row r="4735" spans="1:80" x14ac:dyDescent="0.3">
      <c r="A4735" t="s">
        <v>3658</v>
      </c>
      <c r="B4735" t="s">
        <v>4016</v>
      </c>
      <c r="C4735" t="s">
        <v>122</v>
      </c>
      <c r="D4735" t="s">
        <v>89</v>
      </c>
      <c r="E4735" t="s">
        <v>3754</v>
      </c>
      <c r="F4735" t="s">
        <v>4087</v>
      </c>
      <c r="G4735" t="s">
        <v>2825</v>
      </c>
      <c r="H4735" t="s">
        <v>9415</v>
      </c>
      <c r="I4735" t="s">
        <v>9416</v>
      </c>
      <c r="J4735" t="s">
        <v>9416</v>
      </c>
      <c r="K4735" t="s">
        <v>9415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1</v>
      </c>
      <c r="R4735" s="8"/>
      <c r="S4735" s="8"/>
      <c r="T4735" s="8"/>
      <c r="U4735" s="8"/>
      <c r="V4735" s="8">
        <v>7034473</v>
      </c>
      <c r="W4735" s="8">
        <v>5903330</v>
      </c>
      <c r="X4735" s="8"/>
      <c r="Y4735" s="8"/>
      <c r="Z4735" s="8"/>
      <c r="AA4735" s="8"/>
      <c r="AB4735" s="8">
        <v>3713286.5</v>
      </c>
      <c r="AC4735" s="8">
        <v>2951665</v>
      </c>
      <c r="AD4735"/>
      <c r="AE4735"/>
      <c r="AF4735"/>
      <c r="AG4735"/>
      <c r="AH4735">
        <v>52.79</v>
      </c>
      <c r="AI4735">
        <v>50</v>
      </c>
      <c r="AJ4735" s="8"/>
      <c r="AK4735" s="8"/>
      <c r="AL4735" s="8"/>
      <c r="AM4735" s="8"/>
      <c r="AN4735" s="8">
        <v>7034473</v>
      </c>
      <c r="AO4735" s="8">
        <v>5903330</v>
      </c>
      <c r="AP4735" s="8"/>
      <c r="AQ4735" s="8"/>
      <c r="AR4735" s="8"/>
      <c r="AS4735" s="8"/>
      <c r="AT4735" s="8">
        <v>666030</v>
      </c>
      <c r="AU4735" s="8"/>
      <c r="AV4735" s="8"/>
      <c r="AW4735" s="8"/>
      <c r="AX4735" s="8"/>
      <c r="AY4735" s="8"/>
      <c r="AZ4735" s="8">
        <v>666030</v>
      </c>
      <c r="BA4735" s="8"/>
      <c r="BB4735" s="8"/>
      <c r="BC4735" s="8"/>
      <c r="BD4735" s="8"/>
      <c r="BE4735" s="8"/>
      <c r="BF4735" s="8">
        <v>267960</v>
      </c>
      <c r="BG4735" s="8"/>
      <c r="BH4735" s="8"/>
      <c r="BI4735" s="8">
        <v>6996223</v>
      </c>
      <c r="BJ4735" s="8"/>
      <c r="BK4735" s="8">
        <v>5146223</v>
      </c>
      <c r="BL4735"/>
      <c r="BM4735">
        <v>73.557100000000005</v>
      </c>
      <c r="BN4735" s="10">
        <v>0</v>
      </c>
      <c r="BO4735" s="10"/>
      <c r="BP4735" s="10"/>
      <c r="BQ4735" s="10"/>
      <c r="BR4735" s="10"/>
      <c r="BS4735" s="10"/>
      <c r="BT4735" s="10"/>
      <c r="BU4735" s="10"/>
      <c r="BV4735" s="1" t="str">
        <f>Запрос1[[#This Row],[Менеджер]]</f>
        <v>Сулеймен Ерлан</v>
      </c>
      <c r="BW4735" s="1" t="str">
        <f>Запрос1[[#This Row],[Дирекция]]</f>
        <v>Центральная дирекция</v>
      </c>
      <c r="BX4735" s="1" t="str">
        <f t="shared" si="73"/>
        <v>ТОО "Табиғат ТР"</v>
      </c>
      <c r="BY4735" s="1" t="str">
        <f t="shared" si="73"/>
        <v>080840004194</v>
      </c>
      <c r="CA4735" t="str">
        <f>Запрос1[[#This Row],[родитель]]</f>
        <v>ТОО "Табиғат ТР"</v>
      </c>
      <c r="CB4735" t="str">
        <f>Запрос1[[#This Row],[БИНРодителя]]</f>
        <v>080840004194</v>
      </c>
    </row>
    <row r="4736" spans="1:80" x14ac:dyDescent="0.3">
      <c r="A4736" t="s">
        <v>3658</v>
      </c>
      <c r="B4736" t="s">
        <v>4016</v>
      </c>
      <c r="C4736" t="s">
        <v>122</v>
      </c>
      <c r="D4736" t="s">
        <v>89</v>
      </c>
      <c r="E4736" t="s">
        <v>3754</v>
      </c>
      <c r="F4736" t="s">
        <v>9465</v>
      </c>
      <c r="G4736" t="s">
        <v>9466</v>
      </c>
      <c r="H4736" t="s">
        <v>9467</v>
      </c>
      <c r="I4736" t="s">
        <v>9468</v>
      </c>
      <c r="J4736" t="s">
        <v>9468</v>
      </c>
      <c r="K4736" t="s">
        <v>9467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 s="8"/>
      <c r="S4736" s="8"/>
      <c r="T4736" s="8"/>
      <c r="U4736" s="8"/>
      <c r="V4736" s="8">
        <v>3900000</v>
      </c>
      <c r="W4736" s="8"/>
      <c r="X4736" s="8"/>
      <c r="Y4736" s="8"/>
      <c r="Z4736" s="8"/>
      <c r="AA4736" s="8"/>
      <c r="AB4736" s="8">
        <v>3900000</v>
      </c>
      <c r="AC4736" s="8"/>
      <c r="AD4736"/>
      <c r="AE4736"/>
      <c r="AF4736"/>
      <c r="AG4736"/>
      <c r="AH4736">
        <v>100</v>
      </c>
      <c r="AI4736"/>
      <c r="AJ4736" s="8"/>
      <c r="AK4736" s="8"/>
      <c r="AL4736" s="8"/>
      <c r="AM4736" s="8"/>
      <c r="AN4736" s="8">
        <v>3900000</v>
      </c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8"/>
      <c r="BE4736" s="8"/>
      <c r="BF4736" s="8"/>
      <c r="BG4736" s="8"/>
      <c r="BH4736" s="8"/>
      <c r="BI4736" s="8">
        <v>233889960</v>
      </c>
      <c r="BJ4736" s="8"/>
      <c r="BK4736" s="8"/>
      <c r="BL4736"/>
      <c r="BM4736">
        <v>0</v>
      </c>
      <c r="BN4736" s="10">
        <v>0</v>
      </c>
      <c r="BO4736" s="10"/>
      <c r="BP4736" s="10"/>
      <c r="BQ4736" s="10"/>
      <c r="BR4736" s="10"/>
      <c r="BS4736" s="10"/>
      <c r="BT4736" s="10"/>
      <c r="BU4736" s="10"/>
      <c r="BV4736" s="1" t="str">
        <f>Запрос1[[#This Row],[Менеджер]]</f>
        <v>Сулеймен Ерлан</v>
      </c>
      <c r="BW4736" s="1" t="str">
        <f>Запрос1[[#This Row],[Дирекция]]</f>
        <v>Центральная дирекция</v>
      </c>
      <c r="BX4736" s="1" t="str">
        <f t="shared" si="73"/>
        <v>ТОО "БЕКТАУ"</v>
      </c>
      <c r="BY4736" s="1" t="str">
        <f t="shared" si="73"/>
        <v>971240002462</v>
      </c>
      <c r="CA4736" t="str">
        <f>Запрос1[[#This Row],[родитель]]</f>
        <v>ТОО "БЕКТАУ"</v>
      </c>
      <c r="CB4736" t="str">
        <f>Запрос1[[#This Row],[БИНРодителя]]</f>
        <v>971240002462</v>
      </c>
    </row>
    <row r="4737" spans="1:80" x14ac:dyDescent="0.3">
      <c r="A4737" t="s">
        <v>3658</v>
      </c>
      <c r="B4737" t="s">
        <v>4016</v>
      </c>
      <c r="C4737" t="s">
        <v>122</v>
      </c>
      <c r="D4737" t="s">
        <v>123</v>
      </c>
      <c r="E4737"/>
      <c r="F4737" t="s">
        <v>124</v>
      </c>
      <c r="G4737"/>
      <c r="H4737" t="s">
        <v>9469</v>
      </c>
      <c r="I4737" t="s">
        <v>9470</v>
      </c>
      <c r="J4737" t="s">
        <v>9470</v>
      </c>
      <c r="K4737" t="s">
        <v>9469</v>
      </c>
      <c r="L4737">
        <v>0</v>
      </c>
      <c r="M4737">
        <v>1</v>
      </c>
      <c r="N4737">
        <v>1</v>
      </c>
      <c r="O4737">
        <v>0</v>
      </c>
      <c r="P4737">
        <v>1</v>
      </c>
      <c r="Q4737">
        <v>0</v>
      </c>
      <c r="R4737" s="8"/>
      <c r="S4737" s="8">
        <v>253500</v>
      </c>
      <c r="T4737" s="8">
        <v>78000</v>
      </c>
      <c r="U4737" s="8"/>
      <c r="V4737" s="8">
        <v>117880</v>
      </c>
      <c r="W4737" s="8"/>
      <c r="X4737" s="8"/>
      <c r="Y4737" s="8">
        <v>207500</v>
      </c>
      <c r="Z4737" s="8">
        <v>78000</v>
      </c>
      <c r="AA4737" s="8"/>
      <c r="AB4737" s="8">
        <v>117880</v>
      </c>
      <c r="AC4737" s="8"/>
      <c r="AD4737"/>
      <c r="AE4737">
        <v>81.849999999999994</v>
      </c>
      <c r="AF4737">
        <v>100</v>
      </c>
      <c r="AG4737"/>
      <c r="AH4737">
        <v>100</v>
      </c>
      <c r="AI4737"/>
      <c r="AJ4737" s="8"/>
      <c r="AK4737" s="8">
        <v>253500</v>
      </c>
      <c r="AL4737" s="8">
        <v>78000</v>
      </c>
      <c r="AM4737" s="8"/>
      <c r="AN4737" s="8">
        <v>117880</v>
      </c>
      <c r="AO4737" s="8"/>
      <c r="AP4737" s="8"/>
      <c r="AQ4737" s="8">
        <v>46000</v>
      </c>
      <c r="AR4737" s="8"/>
      <c r="AS4737" s="8"/>
      <c r="AT4737" s="8"/>
      <c r="AU4737" s="8"/>
      <c r="AV4737" s="8"/>
      <c r="AW4737" s="8">
        <v>46000</v>
      </c>
      <c r="AX4737" s="8"/>
      <c r="AY4737" s="8"/>
      <c r="AZ4737" s="8"/>
      <c r="BA4737" s="8"/>
      <c r="BB4737" s="8"/>
      <c r="BC4737" s="8">
        <v>46000</v>
      </c>
      <c r="BD4737" s="8"/>
      <c r="BE4737" s="8"/>
      <c r="BF4737" s="8"/>
      <c r="BG4737" s="8"/>
      <c r="BH4737" s="8"/>
      <c r="BI4737" s="8"/>
      <c r="BJ4737" s="8"/>
      <c r="BK4737" s="8"/>
      <c r="BL4737"/>
      <c r="BM4737"/>
      <c r="BN4737" s="10">
        <v>0</v>
      </c>
      <c r="BO4737" s="10"/>
      <c r="BP4737" s="10"/>
      <c r="BQ4737" s="10"/>
      <c r="BR4737" s="10"/>
      <c r="BS4737" s="10"/>
      <c r="BT4737" s="10"/>
      <c r="BU4737" s="10"/>
      <c r="BV4737" s="1" t="str">
        <f>Запрос1[[#This Row],[Менеджер]]</f>
        <v>Сулеймен Ерлан</v>
      </c>
      <c r="BW4737" s="1" t="str">
        <f>Запрос1[[#This Row],[Дирекция]]</f>
        <v>Центральная дирекция</v>
      </c>
      <c r="BX4737" s="1" t="str">
        <f t="shared" si="73"/>
        <v>ТОО "JARDIN DESIGN &amp; PRODUCTION"</v>
      </c>
      <c r="BY4737" s="1" t="str">
        <f t="shared" si="73"/>
        <v>150740000212</v>
      </c>
      <c r="CA4737" t="str">
        <f>Запрос1[[#This Row],[родитель]]</f>
        <v>ТОО "JARDIN DESIGN &amp; PRODUCTION"</v>
      </c>
      <c r="CB4737" t="str">
        <f>Запрос1[[#This Row],[БИНРодителя]]</f>
        <v>150740000212</v>
      </c>
    </row>
    <row r="4738" spans="1:80" x14ac:dyDescent="0.3">
      <c r="A4738" t="s">
        <v>3658</v>
      </c>
      <c r="B4738" t="s">
        <v>4016</v>
      </c>
      <c r="C4738" t="s">
        <v>122</v>
      </c>
      <c r="D4738" t="s">
        <v>123</v>
      </c>
      <c r="E4738"/>
      <c r="F4738" t="s">
        <v>341</v>
      </c>
      <c r="G4738"/>
      <c r="H4738" t="s">
        <v>9471</v>
      </c>
      <c r="I4738" t="s">
        <v>9472</v>
      </c>
      <c r="J4738" t="s">
        <v>9472</v>
      </c>
      <c r="K4738" t="s">
        <v>9471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 s="8"/>
      <c r="S4738" s="8"/>
      <c r="T4738" s="8">
        <v>190000</v>
      </c>
      <c r="U4738" s="8"/>
      <c r="V4738" s="8"/>
      <c r="W4738" s="8"/>
      <c r="X4738" s="8"/>
      <c r="Y4738" s="8"/>
      <c r="Z4738" s="8">
        <v>190000</v>
      </c>
      <c r="AA4738" s="8"/>
      <c r="AB4738" s="8"/>
      <c r="AC4738" s="8"/>
      <c r="AD4738"/>
      <c r="AE4738"/>
      <c r="AF4738">
        <v>100</v>
      </c>
      <c r="AG4738"/>
      <c r="AH4738"/>
      <c r="AI4738"/>
      <c r="AJ4738" s="8"/>
      <c r="AK4738" s="8"/>
      <c r="AL4738" s="8">
        <v>190000</v>
      </c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8"/>
      <c r="BE4738" s="8"/>
      <c r="BF4738" s="8"/>
      <c r="BG4738" s="8"/>
      <c r="BH4738" s="8"/>
      <c r="BI4738" s="8"/>
      <c r="BJ4738" s="8"/>
      <c r="BK4738" s="8"/>
      <c r="BL4738"/>
      <c r="BM4738"/>
      <c r="BN4738" s="10">
        <v>0</v>
      </c>
      <c r="BO4738" s="10"/>
      <c r="BP4738" s="10"/>
      <c r="BQ4738" s="10"/>
      <c r="BR4738" s="10"/>
      <c r="BS4738" s="10"/>
      <c r="BT4738" s="10"/>
      <c r="BU4738" s="10"/>
      <c r="BV4738" s="1" t="str">
        <f>Запрос1[[#This Row],[Менеджер]]</f>
        <v>Сулеймен Ерлан</v>
      </c>
      <c r="BW4738" s="1" t="str">
        <f>Запрос1[[#This Row],[Дирекция]]</f>
        <v>Центральная дирекция</v>
      </c>
      <c r="BX4738" s="1" t="str">
        <f t="shared" si="73"/>
        <v>ТОО "Кокше-Астык 2017"</v>
      </c>
      <c r="BY4738" s="1" t="str">
        <f t="shared" si="73"/>
        <v>171240014984</v>
      </c>
      <c r="CA4738" t="str">
        <f>Запрос1[[#This Row],[родитель]]</f>
        <v>ТОО "Кокше-Астык 2017"</v>
      </c>
      <c r="CB4738" t="str">
        <f>Запрос1[[#This Row],[БИНРодителя]]</f>
        <v>171240014984</v>
      </c>
    </row>
    <row r="4739" spans="1:80" x14ac:dyDescent="0.3">
      <c r="A4739" t="s">
        <v>3658</v>
      </c>
      <c r="B4739" t="s">
        <v>4016</v>
      </c>
      <c r="C4739" t="s">
        <v>122</v>
      </c>
      <c r="D4739" t="s">
        <v>123</v>
      </c>
      <c r="E4739"/>
      <c r="F4739" t="s">
        <v>344</v>
      </c>
      <c r="G4739"/>
      <c r="H4739" t="s">
        <v>9219</v>
      </c>
      <c r="I4739" t="s">
        <v>9220</v>
      </c>
      <c r="J4739" t="s">
        <v>9220</v>
      </c>
      <c r="K4739" t="s">
        <v>9219</v>
      </c>
      <c r="L4739">
        <v>0</v>
      </c>
      <c r="M4739">
        <v>1</v>
      </c>
      <c r="N4739">
        <v>1</v>
      </c>
      <c r="O4739">
        <v>1</v>
      </c>
      <c r="P4739">
        <v>0</v>
      </c>
      <c r="Q4739">
        <v>0</v>
      </c>
      <c r="R4739" s="8"/>
      <c r="S4739" s="8">
        <v>1342715</v>
      </c>
      <c r="T4739" s="8">
        <v>910366</v>
      </c>
      <c r="U4739" s="8">
        <v>931830</v>
      </c>
      <c r="V4739" s="8"/>
      <c r="W4739" s="8"/>
      <c r="X4739" s="8"/>
      <c r="Y4739" s="8">
        <v>1252715</v>
      </c>
      <c r="Z4739" s="8">
        <v>910366</v>
      </c>
      <c r="AA4739" s="8">
        <v>931830</v>
      </c>
      <c r="AB4739" s="8"/>
      <c r="AC4739" s="8"/>
      <c r="AD4739"/>
      <c r="AE4739">
        <v>93.3</v>
      </c>
      <c r="AF4739">
        <v>100</v>
      </c>
      <c r="AG4739">
        <v>100</v>
      </c>
      <c r="AH4739"/>
      <c r="AI4739"/>
      <c r="AJ4739" s="8"/>
      <c r="AK4739" s="8">
        <v>1252715</v>
      </c>
      <c r="AL4739" s="8">
        <v>910366</v>
      </c>
      <c r="AM4739" s="8">
        <v>931830</v>
      </c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  <c r="BA4739" s="8"/>
      <c r="BB4739" s="8"/>
      <c r="BC4739" s="8"/>
      <c r="BD4739" s="8"/>
      <c r="BE4739" s="8"/>
      <c r="BF4739" s="8"/>
      <c r="BG4739" s="8"/>
      <c r="BH4739" s="8"/>
      <c r="BI4739" s="8"/>
      <c r="BJ4739" s="8"/>
      <c r="BK4739" s="8"/>
      <c r="BL4739"/>
      <c r="BM4739"/>
      <c r="BN4739" s="10">
        <v>0</v>
      </c>
      <c r="BO4739" s="10"/>
      <c r="BP4739" s="10"/>
      <c r="BQ4739" s="10"/>
      <c r="BR4739" s="10"/>
      <c r="BS4739" s="10"/>
      <c r="BT4739" s="10"/>
      <c r="BU4739" s="10"/>
      <c r="BV4739" s="1" t="str">
        <f>Запрос1[[#This Row],[Менеджер]]</f>
        <v>Сулеймен Ерлан</v>
      </c>
      <c r="BW4739" s="1" t="str">
        <f>Запрос1[[#This Row],[Дирекция]]</f>
        <v>Центральная дирекция</v>
      </c>
      <c r="BX4739" s="1" t="str">
        <f t="shared" si="73"/>
        <v>ТОО "Агроэксперт Казахстан"</v>
      </c>
      <c r="BY4739" s="1" t="str">
        <f t="shared" si="73"/>
        <v>160140003603</v>
      </c>
      <c r="CA4739" t="str">
        <f>Запрос1[[#This Row],[родитель]]</f>
        <v>ТОО "Агроэксперт Казахстан"</v>
      </c>
      <c r="CB4739" t="str">
        <f>Запрос1[[#This Row],[БИНРодителя]]</f>
        <v>160140003603</v>
      </c>
    </row>
    <row r="4740" spans="1:80" x14ac:dyDescent="0.3">
      <c r="A4740" t="s">
        <v>3658</v>
      </c>
      <c r="B4740" t="s">
        <v>4016</v>
      </c>
      <c r="C4740" t="s">
        <v>122</v>
      </c>
      <c r="D4740" t="s">
        <v>123</v>
      </c>
      <c r="E4740"/>
      <c r="F4740" t="s">
        <v>344</v>
      </c>
      <c r="G4740"/>
      <c r="H4740" t="s">
        <v>5136</v>
      </c>
      <c r="I4740" t="s">
        <v>5137</v>
      </c>
      <c r="J4740" t="s">
        <v>5137</v>
      </c>
      <c r="K4740" t="s">
        <v>5136</v>
      </c>
      <c r="L4740">
        <v>0</v>
      </c>
      <c r="M4740">
        <v>0</v>
      </c>
      <c r="N4740">
        <v>1</v>
      </c>
      <c r="O4740">
        <v>1</v>
      </c>
      <c r="P4740">
        <v>1</v>
      </c>
      <c r="Q4740">
        <v>0</v>
      </c>
      <c r="R4740" s="8"/>
      <c r="S4740" s="8"/>
      <c r="T4740" s="8">
        <v>2114400</v>
      </c>
      <c r="U4740" s="8">
        <v>3027000</v>
      </c>
      <c r="V4740" s="8">
        <v>2643248</v>
      </c>
      <c r="W4740" s="8"/>
      <c r="X4740" s="8"/>
      <c r="Y4740" s="8"/>
      <c r="Z4740" s="8">
        <v>696000</v>
      </c>
      <c r="AA4740" s="8">
        <v>1707000</v>
      </c>
      <c r="AB4740" s="8">
        <v>2181023</v>
      </c>
      <c r="AC4740" s="8"/>
      <c r="AD4740"/>
      <c r="AE4740"/>
      <c r="AF4740">
        <v>32.92</v>
      </c>
      <c r="AG4740">
        <v>56.39</v>
      </c>
      <c r="AH4740">
        <v>82.51</v>
      </c>
      <c r="AI4740"/>
      <c r="AJ4740" s="8"/>
      <c r="AK4740" s="8"/>
      <c r="AL4740" s="8">
        <v>2114400</v>
      </c>
      <c r="AM4740" s="8">
        <v>3027000</v>
      </c>
      <c r="AN4740" s="8">
        <v>2643248</v>
      </c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8"/>
      <c r="BE4740" s="8"/>
      <c r="BF4740" s="8"/>
      <c r="BG4740" s="8"/>
      <c r="BH4740" s="8"/>
      <c r="BI4740" s="8"/>
      <c r="BJ4740" s="8"/>
      <c r="BK4740" s="8"/>
      <c r="BL4740"/>
      <c r="BM4740"/>
      <c r="BN4740" s="10">
        <v>0</v>
      </c>
      <c r="BO4740" s="10"/>
      <c r="BP4740" s="10"/>
      <c r="BQ4740" s="10"/>
      <c r="BR4740" s="10"/>
      <c r="BS4740" s="10"/>
      <c r="BT4740" s="10"/>
      <c r="BU4740" s="10"/>
      <c r="BV4740" s="1" t="str">
        <f>Запрос1[[#This Row],[Менеджер]]</f>
        <v>Сулеймен Ерлан</v>
      </c>
      <c r="BW4740" s="1" t="str">
        <f>Запрос1[[#This Row],[Дирекция]]</f>
        <v>Центральная дирекция</v>
      </c>
      <c r="BX4740" s="1" t="str">
        <f t="shared" ref="BX4740:BY4803" si="74">CA4740</f>
        <v>ТОО "Жасыл Жер"</v>
      </c>
      <c r="BY4740" s="1" t="str">
        <f t="shared" si="74"/>
        <v>050440004888</v>
      </c>
      <c r="CA4740" t="str">
        <f>Запрос1[[#This Row],[родитель]]</f>
        <v>ТОО "Жасыл Жер"</v>
      </c>
      <c r="CB4740" t="str">
        <f>Запрос1[[#This Row],[БИНРодителя]]</f>
        <v>050440004888</v>
      </c>
    </row>
    <row r="4741" spans="1:80" x14ac:dyDescent="0.3">
      <c r="A4741" t="s">
        <v>3658</v>
      </c>
      <c r="B4741" t="s">
        <v>4016</v>
      </c>
      <c r="C4741" t="s">
        <v>122</v>
      </c>
      <c r="D4741" t="s">
        <v>123</v>
      </c>
      <c r="E4741"/>
      <c r="F4741" t="s">
        <v>127</v>
      </c>
      <c r="G4741"/>
      <c r="H4741" t="s">
        <v>9223</v>
      </c>
      <c r="I4741" t="s">
        <v>9224</v>
      </c>
      <c r="J4741" t="s">
        <v>9224</v>
      </c>
      <c r="K4741" t="s">
        <v>9223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 s="8"/>
      <c r="S4741" s="8"/>
      <c r="T4741" s="8">
        <v>4693920</v>
      </c>
      <c r="U4741" s="8"/>
      <c r="V4741" s="8"/>
      <c r="W4741" s="8"/>
      <c r="X4741" s="8"/>
      <c r="Y4741" s="8"/>
      <c r="Z4741" s="8">
        <v>0</v>
      </c>
      <c r="AA4741" s="8"/>
      <c r="AB4741" s="8"/>
      <c r="AC4741" s="8"/>
      <c r="AD4741"/>
      <c r="AE4741"/>
      <c r="AF4741">
        <v>0</v>
      </c>
      <c r="AG4741"/>
      <c r="AH4741"/>
      <c r="AI4741"/>
      <c r="AJ4741" s="8"/>
      <c r="AK4741" s="8"/>
      <c r="AL4741" s="8">
        <v>4693920</v>
      </c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  <c r="BA4741" s="8"/>
      <c r="BB4741" s="8"/>
      <c r="BC4741" s="8"/>
      <c r="BD4741" s="8"/>
      <c r="BE4741" s="8"/>
      <c r="BF4741" s="8"/>
      <c r="BG4741" s="8"/>
      <c r="BH4741" s="8"/>
      <c r="BI4741" s="8"/>
      <c r="BJ4741" s="8"/>
      <c r="BK4741" s="8"/>
      <c r="BL4741"/>
      <c r="BM4741"/>
      <c r="BN4741" s="10">
        <v>0</v>
      </c>
      <c r="BO4741" s="10"/>
      <c r="BP4741" s="10"/>
      <c r="BQ4741" s="10"/>
      <c r="BR4741" s="10"/>
      <c r="BS4741" s="10"/>
      <c r="BT4741" s="10"/>
      <c r="BU4741" s="10"/>
      <c r="BV4741" s="1" t="str">
        <f>Запрос1[[#This Row],[Менеджер]]</f>
        <v>Сулеймен Ерлан</v>
      </c>
      <c r="BW4741" s="1" t="str">
        <f>Запрос1[[#This Row],[Дирекция]]</f>
        <v>Центральная дирекция</v>
      </c>
      <c r="BX4741" s="1" t="str">
        <f t="shared" si="74"/>
        <v>Государственное учреждение "Комитет государственной инспекции в агропромышленном комплексе Министерс</v>
      </c>
      <c r="BY4741" s="1" t="str">
        <f t="shared" si="74"/>
        <v>070440005532</v>
      </c>
      <c r="CA4741" t="str">
        <f>Запрос1[[#This Row],[родитель]]</f>
        <v>Государственное учреждение "Комитет государственной инспекции в агропромышленном комплексе Министерс</v>
      </c>
      <c r="CB4741" t="str">
        <f>Запрос1[[#This Row],[БИНРодителя]]</f>
        <v>070440005532</v>
      </c>
    </row>
    <row r="4742" spans="1:80" x14ac:dyDescent="0.3">
      <c r="A4742" t="s">
        <v>3658</v>
      </c>
      <c r="B4742" t="s">
        <v>4016</v>
      </c>
      <c r="C4742" t="s">
        <v>122</v>
      </c>
      <c r="D4742" t="s">
        <v>123</v>
      </c>
      <c r="E4742"/>
      <c r="F4742" t="s">
        <v>127</v>
      </c>
      <c r="G4742"/>
      <c r="H4742" t="s">
        <v>1540</v>
      </c>
      <c r="I4742" t="s">
        <v>1541</v>
      </c>
      <c r="J4742" t="s">
        <v>1541</v>
      </c>
      <c r="K4742" t="s">
        <v>1540</v>
      </c>
      <c r="L4742">
        <v>0</v>
      </c>
      <c r="M4742">
        <v>0</v>
      </c>
      <c r="N4742">
        <v>1</v>
      </c>
      <c r="O4742">
        <v>1</v>
      </c>
      <c r="P4742">
        <v>0</v>
      </c>
      <c r="Q4742">
        <v>1</v>
      </c>
      <c r="R4742" s="8"/>
      <c r="S4742" s="8"/>
      <c r="T4742" s="8">
        <v>12387166</v>
      </c>
      <c r="U4742" s="8">
        <v>8517500</v>
      </c>
      <c r="V4742" s="8"/>
      <c r="W4742" s="8">
        <v>163910</v>
      </c>
      <c r="X4742" s="8"/>
      <c r="Y4742" s="8"/>
      <c r="Z4742" s="8">
        <v>9339679</v>
      </c>
      <c r="AA4742" s="8">
        <v>6214000</v>
      </c>
      <c r="AB4742" s="8"/>
      <c r="AC4742" s="8">
        <v>163910</v>
      </c>
      <c r="AD4742"/>
      <c r="AE4742"/>
      <c r="AF4742">
        <v>75.400000000000006</v>
      </c>
      <c r="AG4742">
        <v>72.959999999999994</v>
      </c>
      <c r="AH4742"/>
      <c r="AI4742">
        <v>100</v>
      </c>
      <c r="AJ4742" s="8"/>
      <c r="AK4742" s="8"/>
      <c r="AL4742" s="8">
        <v>12387166</v>
      </c>
      <c r="AM4742" s="8">
        <v>14201500</v>
      </c>
      <c r="AN4742" s="8"/>
      <c r="AO4742" s="8">
        <v>163910</v>
      </c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8"/>
      <c r="BE4742" s="8"/>
      <c r="BF4742" s="8"/>
      <c r="BG4742" s="8"/>
      <c r="BH4742" s="8"/>
      <c r="BI4742" s="8"/>
      <c r="BJ4742" s="8"/>
      <c r="BK4742" s="8"/>
      <c r="BL4742"/>
      <c r="BM4742"/>
      <c r="BN4742" s="10">
        <v>0</v>
      </c>
      <c r="BO4742" s="10"/>
      <c r="BP4742" s="10"/>
      <c r="BQ4742" s="10"/>
      <c r="BR4742" s="10"/>
      <c r="BS4742" s="10"/>
      <c r="BT4742" s="10"/>
      <c r="BU4742" s="10"/>
      <c r="BV4742" s="1" t="str">
        <f>Запрос1[[#This Row],[Менеджер]]</f>
        <v>Сулеймен Ерлан</v>
      </c>
      <c r="BW4742" s="1" t="str">
        <f>Запрос1[[#This Row],[Дирекция]]</f>
        <v>Центральная дирекция</v>
      </c>
      <c r="BX4742" s="1" t="str">
        <f t="shared" si="74"/>
        <v>ТОО "Достык-Агро 2012"</v>
      </c>
      <c r="BY4742" s="1" t="str">
        <f t="shared" si="74"/>
        <v>120940018376</v>
      </c>
      <c r="CA4742" t="str">
        <f>Запрос1[[#This Row],[родитель]]</f>
        <v>ТОО "Достык-Агро 2012"</v>
      </c>
      <c r="CB4742" t="str">
        <f>Запрос1[[#This Row],[БИНРодителя]]</f>
        <v>120940018376</v>
      </c>
    </row>
    <row r="4743" spans="1:80" x14ac:dyDescent="0.3">
      <c r="A4743" t="s">
        <v>4110</v>
      </c>
      <c r="B4743" t="s">
        <v>4959</v>
      </c>
      <c r="C4743" t="s">
        <v>75</v>
      </c>
      <c r="D4743" t="s">
        <v>116</v>
      </c>
      <c r="E4743"/>
      <c r="F4743" t="s">
        <v>117</v>
      </c>
      <c r="G4743"/>
      <c r="H4743" t="s">
        <v>5991</v>
      </c>
      <c r="I4743" t="s">
        <v>5992</v>
      </c>
      <c r="J4743" t="s">
        <v>5992</v>
      </c>
      <c r="K4743" t="s">
        <v>5991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1</v>
      </c>
      <c r="R4743" s="8"/>
      <c r="S4743" s="8"/>
      <c r="T4743" s="8"/>
      <c r="U4743" s="8"/>
      <c r="V4743" s="8">
        <v>3860019</v>
      </c>
      <c r="W4743" s="8">
        <v>11585610</v>
      </c>
      <c r="X4743" s="8"/>
      <c r="Y4743" s="8"/>
      <c r="Z4743" s="8"/>
      <c r="AA4743" s="8"/>
      <c r="AB4743" s="8">
        <v>1203068.2</v>
      </c>
      <c r="AC4743" s="8">
        <v>3475683</v>
      </c>
      <c r="AD4743"/>
      <c r="AE4743"/>
      <c r="AF4743"/>
      <c r="AG4743"/>
      <c r="AH4743">
        <v>31.17</v>
      </c>
      <c r="AI4743">
        <v>30</v>
      </c>
      <c r="AJ4743" s="8"/>
      <c r="AK4743" s="8"/>
      <c r="AL4743" s="8"/>
      <c r="AM4743" s="8"/>
      <c r="AN4743" s="8">
        <v>3860019</v>
      </c>
      <c r="AO4743" s="8">
        <v>11585610</v>
      </c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  <c r="BA4743" s="8"/>
      <c r="BB4743" s="8"/>
      <c r="BC4743" s="8"/>
      <c r="BD4743" s="8"/>
      <c r="BE4743" s="8"/>
      <c r="BF4743" s="8"/>
      <c r="BG4743" s="8"/>
      <c r="BH4743" s="8"/>
      <c r="BI4743" s="8"/>
      <c r="BJ4743" s="8"/>
      <c r="BK4743" s="8"/>
      <c r="BL4743"/>
      <c r="BM4743"/>
      <c r="BN4743" s="10">
        <v>1</v>
      </c>
      <c r="BO4743" s="10">
        <v>9100080</v>
      </c>
      <c r="BP4743" s="10">
        <v>4550040</v>
      </c>
      <c r="BQ4743" s="10">
        <v>50</v>
      </c>
      <c r="BR4743" s="10">
        <v>9100080</v>
      </c>
      <c r="BS4743" s="10"/>
      <c r="BT4743" s="10"/>
      <c r="BU4743" s="10"/>
      <c r="BV4743" s="1" t="str">
        <f>Запрос1[[#This Row],[Менеджер]]</f>
        <v>Керимбек Нурбосын</v>
      </c>
      <c r="BW4743" s="1" t="str">
        <f>Запрос1[[#This Row],[Дирекция]]</f>
        <v>Южная дирекция</v>
      </c>
      <c r="BX4743" s="1" t="str">
        <f t="shared" si="74"/>
        <v>ПК "СПК "Бірлік"</v>
      </c>
      <c r="BY4743" s="1" t="str">
        <f t="shared" si="74"/>
        <v>160240019425</v>
      </c>
      <c r="CA4743" t="str">
        <f>Запрос1[[#This Row],[родитель]]</f>
        <v>ПК "СПК "Бірлік"</v>
      </c>
      <c r="CB4743" t="str">
        <f>Запрос1[[#This Row],[БИНРодителя]]</f>
        <v>160240019425</v>
      </c>
    </row>
    <row r="4744" spans="1:80" x14ac:dyDescent="0.3">
      <c r="A4744" t="s">
        <v>4110</v>
      </c>
      <c r="B4744" t="s">
        <v>4959</v>
      </c>
      <c r="C4744" t="s">
        <v>75</v>
      </c>
      <c r="D4744" t="s">
        <v>69</v>
      </c>
      <c r="E4744" t="s">
        <v>321</v>
      </c>
      <c r="F4744" t="s">
        <v>363</v>
      </c>
      <c r="G4744" t="s">
        <v>364</v>
      </c>
      <c r="H4744" t="s">
        <v>5985</v>
      </c>
      <c r="I4744" t="s">
        <v>5986</v>
      </c>
      <c r="J4744" t="s">
        <v>5986</v>
      </c>
      <c r="K4744" t="s">
        <v>5985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 s="8"/>
      <c r="S4744" s="8"/>
      <c r="T4744" s="8"/>
      <c r="U4744" s="8"/>
      <c r="V4744" s="8">
        <v>4860214</v>
      </c>
      <c r="W4744" s="8"/>
      <c r="X4744" s="8"/>
      <c r="Y4744" s="8"/>
      <c r="Z4744" s="8"/>
      <c r="AA4744" s="8"/>
      <c r="AB4744" s="8">
        <v>3575714</v>
      </c>
      <c r="AC4744" s="8"/>
      <c r="AD4744"/>
      <c r="AE4744"/>
      <c r="AF4744"/>
      <c r="AG4744"/>
      <c r="AH4744">
        <v>73.569999999999993</v>
      </c>
      <c r="AI4744"/>
      <c r="AJ4744" s="8"/>
      <c r="AK4744" s="8"/>
      <c r="AL4744" s="8"/>
      <c r="AM4744" s="8"/>
      <c r="AN4744" s="8">
        <v>4860214</v>
      </c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8"/>
      <c r="BE4744" s="8"/>
      <c r="BF4744" s="8"/>
      <c r="BG4744" s="8"/>
      <c r="BH4744" s="8"/>
      <c r="BI4744" s="8">
        <v>60825641</v>
      </c>
      <c r="BJ4744" s="8"/>
      <c r="BK4744" s="8"/>
      <c r="BL4744"/>
      <c r="BM4744">
        <v>0</v>
      </c>
      <c r="BN4744" s="10">
        <v>0</v>
      </c>
      <c r="BO4744" s="10"/>
      <c r="BP4744" s="10"/>
      <c r="BQ4744" s="10"/>
      <c r="BR4744" s="10"/>
      <c r="BS4744" s="10"/>
      <c r="BT4744" s="10"/>
      <c r="BU4744" s="10"/>
      <c r="BV4744" s="1" t="str">
        <f>Запрос1[[#This Row],[Менеджер]]</f>
        <v>Керимбек Нурбосын</v>
      </c>
      <c r="BW4744" s="1" t="str">
        <f>Запрос1[[#This Row],[Дирекция]]</f>
        <v>Южная дирекция</v>
      </c>
      <c r="BX4744" s="1" t="str">
        <f t="shared" si="74"/>
        <v>ТОО "Аманкелді"</v>
      </c>
      <c r="BY4744" s="1" t="str">
        <f t="shared" si="74"/>
        <v>991140006277</v>
      </c>
      <c r="CA4744" t="str">
        <f>Запрос1[[#This Row],[родитель]]</f>
        <v>ТОО "Аманкелді"</v>
      </c>
      <c r="CB4744" t="str">
        <f>Запрос1[[#This Row],[БИНРодителя]]</f>
        <v>991140006277</v>
      </c>
    </row>
    <row r="4745" spans="1:80" x14ac:dyDescent="0.3">
      <c r="A4745" t="s">
        <v>4110</v>
      </c>
      <c r="B4745" t="s">
        <v>4959</v>
      </c>
      <c r="C4745" t="s">
        <v>4918</v>
      </c>
      <c r="D4745"/>
      <c r="E4745"/>
      <c r="F4745"/>
      <c r="G4745"/>
      <c r="H4745" t="s">
        <v>5993</v>
      </c>
      <c r="I4745" t="s">
        <v>77</v>
      </c>
      <c r="J4745" t="s">
        <v>77</v>
      </c>
      <c r="K4745" t="s">
        <v>5993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 s="8"/>
      <c r="S4745" s="8"/>
      <c r="T4745" s="8">
        <v>1345526.2</v>
      </c>
      <c r="U4745" s="8"/>
      <c r="V4745" s="8"/>
      <c r="W4745" s="8"/>
      <c r="X4745" s="8"/>
      <c r="Y4745" s="8"/>
      <c r="Z4745" s="8">
        <v>979221.2</v>
      </c>
      <c r="AA4745" s="8"/>
      <c r="AB4745" s="8"/>
      <c r="AC4745" s="8"/>
      <c r="AD4745"/>
      <c r="AE4745"/>
      <c r="AF4745">
        <v>72.78</v>
      </c>
      <c r="AG4745"/>
      <c r="AH4745"/>
      <c r="AI4745"/>
      <c r="AJ4745" s="8"/>
      <c r="AK4745" s="8"/>
      <c r="AL4745" s="8">
        <v>1345526.2</v>
      </c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  <c r="BA4745" s="8"/>
      <c r="BB4745" s="8"/>
      <c r="BC4745" s="8"/>
      <c r="BD4745" s="8"/>
      <c r="BE4745" s="8"/>
      <c r="BF4745" s="8"/>
      <c r="BG4745" s="8"/>
      <c r="BH4745" s="8"/>
      <c r="BI4745" s="8"/>
      <c r="BJ4745" s="8"/>
      <c r="BK4745" s="8"/>
      <c r="BL4745"/>
      <c r="BM4745"/>
      <c r="BN4745" s="10">
        <v>0</v>
      </c>
      <c r="BO4745" s="10"/>
      <c r="BP4745" s="10"/>
      <c r="BQ4745" s="10"/>
      <c r="BR4745" s="10"/>
      <c r="BS4745" s="10"/>
      <c r="BT4745" s="10"/>
      <c r="BU4745" s="10"/>
      <c r="BV4745" s="1" t="str">
        <f>Запрос1[[#This Row],[Менеджер]]</f>
        <v>Керимбек Нурбосын</v>
      </c>
      <c r="BW4745" s="1" t="str">
        <f>Запрос1[[#This Row],[Дирекция]]</f>
        <v>Южная дирекция</v>
      </c>
      <c r="BX4745" s="1" t="str">
        <f t="shared" si="74"/>
        <v>Даулетбаев Алмас Демеуович</v>
      </c>
      <c r="BY4745" s="1" t="str">
        <f t="shared" si="74"/>
        <v/>
      </c>
      <c r="CA4745" t="str">
        <f>Запрос1[[#This Row],[родитель]]</f>
        <v>Даулетбаев Алмас Демеуович</v>
      </c>
      <c r="CB4745" t="str">
        <f>Запрос1[[#This Row],[БИНРодителя]]</f>
        <v/>
      </c>
    </row>
    <row r="4746" spans="1:80" x14ac:dyDescent="0.3">
      <c r="A4746" t="s">
        <v>4110</v>
      </c>
      <c r="B4746" t="s">
        <v>4959</v>
      </c>
      <c r="C4746" t="s">
        <v>4918</v>
      </c>
      <c r="D4746"/>
      <c r="E4746"/>
      <c r="F4746"/>
      <c r="G4746"/>
      <c r="H4746" t="s">
        <v>5994</v>
      </c>
      <c r="I4746" t="s">
        <v>77</v>
      </c>
      <c r="J4746" t="s">
        <v>77</v>
      </c>
      <c r="K4746" t="s">
        <v>5994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 s="8"/>
      <c r="S4746" s="8"/>
      <c r="T4746" s="8"/>
      <c r="U4746" s="8"/>
      <c r="V4746" s="8">
        <v>1430075</v>
      </c>
      <c r="W4746" s="8"/>
      <c r="X4746" s="8"/>
      <c r="Y4746" s="8"/>
      <c r="Z4746" s="8"/>
      <c r="AA4746" s="8"/>
      <c r="AB4746" s="8">
        <v>1430075</v>
      </c>
      <c r="AC4746" s="8"/>
      <c r="AD4746"/>
      <c r="AE4746"/>
      <c r="AF4746"/>
      <c r="AG4746"/>
      <c r="AH4746">
        <v>100</v>
      </c>
      <c r="AI4746"/>
      <c r="AJ4746" s="8"/>
      <c r="AK4746" s="8"/>
      <c r="AL4746" s="8"/>
      <c r="AM4746" s="8"/>
      <c r="AN4746" s="8">
        <v>1430075</v>
      </c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8"/>
      <c r="BE4746" s="8"/>
      <c r="BF4746" s="8"/>
      <c r="BG4746" s="8"/>
      <c r="BH4746" s="8"/>
      <c r="BI4746" s="8"/>
      <c r="BJ4746" s="8"/>
      <c r="BK4746" s="8"/>
      <c r="BL4746"/>
      <c r="BM4746"/>
      <c r="BN4746" s="10">
        <v>0</v>
      </c>
      <c r="BO4746" s="10"/>
      <c r="BP4746" s="10"/>
      <c r="BQ4746" s="10"/>
      <c r="BR4746" s="10"/>
      <c r="BS4746" s="10"/>
      <c r="BT4746" s="10"/>
      <c r="BU4746" s="10"/>
      <c r="BV4746" s="1" t="str">
        <f>Запрос1[[#This Row],[Менеджер]]</f>
        <v>Керимбек Нурбосын</v>
      </c>
      <c r="BW4746" s="1" t="str">
        <f>Запрос1[[#This Row],[Дирекция]]</f>
        <v>Южная дирекция</v>
      </c>
      <c r="BX4746" s="1" t="str">
        <f t="shared" si="74"/>
        <v>Чл Тараз, Максат</v>
      </c>
      <c r="BY4746" s="1" t="str">
        <f t="shared" si="74"/>
        <v/>
      </c>
      <c r="CA4746" t="str">
        <f>Запрос1[[#This Row],[родитель]]</f>
        <v>Чл Тараз, Максат</v>
      </c>
      <c r="CB4746" t="str">
        <f>Запрос1[[#This Row],[БИНРодителя]]</f>
        <v/>
      </c>
    </row>
    <row r="4747" spans="1:80" x14ac:dyDescent="0.3">
      <c r="A4747" t="s">
        <v>4110</v>
      </c>
      <c r="B4747" t="s">
        <v>4959</v>
      </c>
      <c r="C4747" t="s">
        <v>4918</v>
      </c>
      <c r="D4747"/>
      <c r="E4747"/>
      <c r="F4747"/>
      <c r="G4747"/>
      <c r="H4747" t="s">
        <v>12976</v>
      </c>
      <c r="I4747" t="s">
        <v>77</v>
      </c>
      <c r="J4747" t="s">
        <v>77</v>
      </c>
      <c r="K4747" t="s">
        <v>12976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 s="8"/>
      <c r="S4747" s="8"/>
      <c r="T4747" s="8"/>
      <c r="U4747" s="8"/>
      <c r="V4747" s="8"/>
      <c r="W4747" s="8">
        <v>3862081</v>
      </c>
      <c r="X4747" s="8"/>
      <c r="Y4747" s="8"/>
      <c r="Z4747" s="8"/>
      <c r="AA4747" s="8"/>
      <c r="AB4747" s="8"/>
      <c r="AC4747" s="8">
        <v>3862081</v>
      </c>
      <c r="AD4747"/>
      <c r="AE4747"/>
      <c r="AF4747"/>
      <c r="AG4747"/>
      <c r="AH4747"/>
      <c r="AI4747">
        <v>100</v>
      </c>
      <c r="AJ4747" s="8"/>
      <c r="AK4747" s="8"/>
      <c r="AL4747" s="8"/>
      <c r="AM4747" s="8"/>
      <c r="AN4747" s="8"/>
      <c r="AO4747" s="8">
        <v>3862081</v>
      </c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8"/>
      <c r="BB4747" s="8"/>
      <c r="BC4747" s="8"/>
      <c r="BD4747" s="8"/>
      <c r="BE4747" s="8"/>
      <c r="BF4747" s="8"/>
      <c r="BG4747" s="8"/>
      <c r="BH4747" s="8"/>
      <c r="BI4747" s="8"/>
      <c r="BJ4747" s="8"/>
      <c r="BK4747" s="8"/>
      <c r="BL4747"/>
      <c r="BM4747"/>
      <c r="BN4747" s="10">
        <v>1</v>
      </c>
      <c r="BO4747" s="10">
        <v>5595200</v>
      </c>
      <c r="BP4747" s="10">
        <v>5595200</v>
      </c>
      <c r="BQ4747" s="10">
        <v>100</v>
      </c>
      <c r="BR4747" s="10">
        <v>5595200</v>
      </c>
      <c r="BS4747" s="10"/>
      <c r="BT4747" s="10"/>
      <c r="BU4747" s="10"/>
      <c r="BV4747" s="1" t="str">
        <f>Запрос1[[#This Row],[Менеджер]]</f>
        <v>Керимбек Нурбосын</v>
      </c>
      <c r="BW4747" s="1" t="str">
        <f>Запрос1[[#This Row],[Дирекция]]</f>
        <v>Южная дирекция</v>
      </c>
      <c r="BX4747" s="1" t="str">
        <f t="shared" si="74"/>
        <v>Чл Шымкент (Нурбосын)</v>
      </c>
      <c r="BY4747" s="1" t="str">
        <f t="shared" si="74"/>
        <v/>
      </c>
      <c r="CA4747" t="str">
        <f>Запрос1[[#This Row],[родитель]]</f>
        <v>Чл Шымкент (Нурбосын)</v>
      </c>
      <c r="CB4747" t="str">
        <f>Запрос1[[#This Row],[БИНРодителя]]</f>
        <v/>
      </c>
    </row>
    <row r="4748" spans="1:80" x14ac:dyDescent="0.3">
      <c r="A4748" t="s">
        <v>4110</v>
      </c>
      <c r="B4748" t="s">
        <v>4959</v>
      </c>
      <c r="C4748" t="s">
        <v>4918</v>
      </c>
      <c r="D4748" t="s">
        <v>870</v>
      </c>
      <c r="E4748" t="s">
        <v>4975</v>
      </c>
      <c r="F4748" t="s">
        <v>5995</v>
      </c>
      <c r="G4748" t="s">
        <v>5996</v>
      </c>
      <c r="H4748" t="s">
        <v>5997</v>
      </c>
      <c r="I4748" t="s">
        <v>5998</v>
      </c>
      <c r="J4748" t="s">
        <v>5998</v>
      </c>
      <c r="K4748" t="s">
        <v>5997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 s="8"/>
      <c r="S4748" s="8"/>
      <c r="T4748" s="8"/>
      <c r="U4748" s="8">
        <v>658800</v>
      </c>
      <c r="V4748" s="8"/>
      <c r="W4748" s="8"/>
      <c r="X4748" s="8"/>
      <c r="Y4748" s="8"/>
      <c r="Z4748" s="8"/>
      <c r="AA4748" s="8">
        <v>658800</v>
      </c>
      <c r="AB4748" s="8"/>
      <c r="AC4748" s="8"/>
      <c r="AD4748"/>
      <c r="AE4748"/>
      <c r="AF4748"/>
      <c r="AG4748">
        <v>100</v>
      </c>
      <c r="AH4748"/>
      <c r="AI4748"/>
      <c r="AJ4748" s="8"/>
      <c r="AK4748" s="8"/>
      <c r="AL4748" s="8"/>
      <c r="AM4748" s="8">
        <v>658800</v>
      </c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8"/>
      <c r="BE4748" s="8"/>
      <c r="BF4748" s="8"/>
      <c r="BG4748" s="8"/>
      <c r="BH4748" s="8"/>
      <c r="BI4748" s="8"/>
      <c r="BJ4748" s="8"/>
      <c r="BK4748" s="8"/>
      <c r="BL4748"/>
      <c r="BM4748"/>
      <c r="BN4748" s="10">
        <v>0</v>
      </c>
      <c r="BO4748" s="10"/>
      <c r="BP4748" s="10"/>
      <c r="BQ4748" s="10"/>
      <c r="BR4748" s="10"/>
      <c r="BS4748" s="10"/>
      <c r="BT4748" s="10"/>
      <c r="BU4748" s="10"/>
      <c r="BV4748" s="1" t="str">
        <f>Запрос1[[#This Row],[Менеджер]]</f>
        <v>Керимбек Нурбосын</v>
      </c>
      <c r="BW4748" s="1" t="str">
        <f>Запрос1[[#This Row],[Дирекция]]</f>
        <v>Южная дирекция</v>
      </c>
      <c r="BX4748" s="1" t="str">
        <f t="shared" si="74"/>
        <v>ШҚ Ақжол</v>
      </c>
      <c r="BY4748" s="1" t="str">
        <f t="shared" si="74"/>
        <v>850312300260</v>
      </c>
      <c r="CA4748" t="str">
        <f>Запрос1[[#This Row],[родитель]]</f>
        <v>ШҚ Ақжол</v>
      </c>
      <c r="CB4748" t="str">
        <f>Запрос1[[#This Row],[БИНРодителя]]</f>
        <v>850312300260</v>
      </c>
    </row>
    <row r="4749" spans="1:80" x14ac:dyDescent="0.3">
      <c r="A4749" t="s">
        <v>4110</v>
      </c>
      <c r="B4749" t="s">
        <v>4959</v>
      </c>
      <c r="C4749" t="s">
        <v>4918</v>
      </c>
      <c r="D4749" t="s">
        <v>870</v>
      </c>
      <c r="E4749" t="s">
        <v>383</v>
      </c>
      <c r="F4749" t="s">
        <v>5999</v>
      </c>
      <c r="G4749" t="s">
        <v>5288</v>
      </c>
      <c r="H4749" t="s">
        <v>6000</v>
      </c>
      <c r="I4749" t="s">
        <v>6001</v>
      </c>
      <c r="J4749" t="s">
        <v>6001</v>
      </c>
      <c r="K4749" t="s">
        <v>6000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 s="8"/>
      <c r="S4749" s="8"/>
      <c r="T4749" s="8"/>
      <c r="U4749" s="8">
        <v>346000</v>
      </c>
      <c r="V4749" s="8"/>
      <c r="W4749" s="8"/>
      <c r="X4749" s="8"/>
      <c r="Y4749" s="8"/>
      <c r="Z4749" s="8"/>
      <c r="AA4749" s="8">
        <v>346000</v>
      </c>
      <c r="AB4749" s="8"/>
      <c r="AC4749" s="8"/>
      <c r="AD4749"/>
      <c r="AE4749"/>
      <c r="AF4749"/>
      <c r="AG4749">
        <v>100</v>
      </c>
      <c r="AH4749"/>
      <c r="AI4749"/>
      <c r="AJ4749" s="8"/>
      <c r="AK4749" s="8"/>
      <c r="AL4749" s="8"/>
      <c r="AM4749" s="8">
        <v>346000</v>
      </c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8"/>
      <c r="BB4749" s="8"/>
      <c r="BC4749" s="8"/>
      <c r="BD4749" s="8"/>
      <c r="BE4749" s="8"/>
      <c r="BF4749" s="8"/>
      <c r="BG4749" s="8"/>
      <c r="BH4749" s="8">
        <v>2273280</v>
      </c>
      <c r="BI4749" s="8"/>
      <c r="BJ4749" s="8"/>
      <c r="BK4749" s="8"/>
      <c r="BL4749">
        <v>0</v>
      </c>
      <c r="BM4749"/>
      <c r="BN4749" s="10">
        <v>0</v>
      </c>
      <c r="BO4749" s="10"/>
      <c r="BP4749" s="10"/>
      <c r="BQ4749" s="10"/>
      <c r="BR4749" s="10"/>
      <c r="BS4749" s="10"/>
      <c r="BT4749" s="10"/>
      <c r="BU4749" s="10"/>
      <c r="BV4749" s="1" t="str">
        <f>Запрос1[[#This Row],[Менеджер]]</f>
        <v>Керимбек Нурбосын</v>
      </c>
      <c r="BW4749" s="1" t="str">
        <f>Запрос1[[#This Row],[Дирекция]]</f>
        <v>Южная дирекция</v>
      </c>
      <c r="BX4749" s="1" t="str">
        <f t="shared" si="74"/>
        <v>КХ "Ақ-тайлақ"</v>
      </c>
      <c r="BY4749" s="1" t="str">
        <f t="shared" si="74"/>
        <v>850326300782</v>
      </c>
      <c r="CA4749" t="str">
        <f>Запрос1[[#This Row],[родитель]]</f>
        <v>КХ "Ақ-тайлақ"</v>
      </c>
      <c r="CB4749" t="str">
        <f>Запрос1[[#This Row],[БИНРодителя]]</f>
        <v>850326300782</v>
      </c>
    </row>
    <row r="4750" spans="1:80" x14ac:dyDescent="0.3">
      <c r="A4750" t="s">
        <v>4110</v>
      </c>
      <c r="B4750" t="s">
        <v>4959</v>
      </c>
      <c r="C4750" t="s">
        <v>4918</v>
      </c>
      <c r="D4750" t="s">
        <v>870</v>
      </c>
      <c r="E4750" t="s">
        <v>2906</v>
      </c>
      <c r="F4750" t="s">
        <v>5525</v>
      </c>
      <c r="G4750" t="s">
        <v>5526</v>
      </c>
      <c r="H4750" t="s">
        <v>6002</v>
      </c>
      <c r="I4750" t="s">
        <v>6003</v>
      </c>
      <c r="J4750" t="s">
        <v>6003</v>
      </c>
      <c r="K4750" t="s">
        <v>6002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 s="8"/>
      <c r="S4750" s="8"/>
      <c r="T4750" s="8"/>
      <c r="U4750" s="8">
        <v>3452900</v>
      </c>
      <c r="V4750" s="8"/>
      <c r="W4750" s="8"/>
      <c r="X4750" s="8"/>
      <c r="Y4750" s="8"/>
      <c r="Z4750" s="8"/>
      <c r="AA4750" s="8">
        <v>3452900</v>
      </c>
      <c r="AB4750" s="8"/>
      <c r="AC4750" s="8"/>
      <c r="AD4750"/>
      <c r="AE4750"/>
      <c r="AF4750"/>
      <c r="AG4750">
        <v>100</v>
      </c>
      <c r="AH4750"/>
      <c r="AI4750"/>
      <c r="AJ4750" s="8"/>
      <c r="AK4750" s="8"/>
      <c r="AL4750" s="8"/>
      <c r="AM4750" s="8">
        <v>3452900</v>
      </c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8"/>
      <c r="BE4750" s="8"/>
      <c r="BF4750" s="8"/>
      <c r="BG4750" s="8"/>
      <c r="BH4750" s="8"/>
      <c r="BI4750" s="8"/>
      <c r="BJ4750" s="8"/>
      <c r="BK4750" s="8"/>
      <c r="BL4750"/>
      <c r="BM4750"/>
      <c r="BN4750" s="10">
        <v>0</v>
      </c>
      <c r="BO4750" s="10"/>
      <c r="BP4750" s="10"/>
      <c r="BQ4750" s="10"/>
      <c r="BR4750" s="10"/>
      <c r="BS4750" s="10"/>
      <c r="BT4750" s="10"/>
      <c r="BU4750" s="10"/>
      <c r="BV4750" s="1" t="str">
        <f>Запрос1[[#This Row],[Менеджер]]</f>
        <v>Керимбек Нурбосын</v>
      </c>
      <c r="BW4750" s="1" t="str">
        <f>Запрос1[[#This Row],[Дирекция]]</f>
        <v>Южная дирекция</v>
      </c>
      <c r="BX4750" s="1" t="str">
        <f t="shared" si="74"/>
        <v>ИП "DITERRA"</v>
      </c>
      <c r="BY4750" s="1" t="str">
        <f t="shared" si="74"/>
        <v>520201400196</v>
      </c>
      <c r="CA4750" t="str">
        <f>Запрос1[[#This Row],[родитель]]</f>
        <v>ИП "DITERRA"</v>
      </c>
      <c r="CB4750" t="str">
        <f>Запрос1[[#This Row],[БИНРодителя]]</f>
        <v>520201400196</v>
      </c>
    </row>
    <row r="4751" spans="1:80" x14ac:dyDescent="0.3">
      <c r="A4751" t="s">
        <v>4110</v>
      </c>
      <c r="B4751" t="s">
        <v>4959</v>
      </c>
      <c r="C4751" t="s">
        <v>4918</v>
      </c>
      <c r="D4751" t="s">
        <v>82</v>
      </c>
      <c r="E4751"/>
      <c r="F4751" t="s">
        <v>94</v>
      </c>
      <c r="G4751"/>
      <c r="H4751" t="s">
        <v>6004</v>
      </c>
      <c r="I4751" t="s">
        <v>6005</v>
      </c>
      <c r="J4751" t="s">
        <v>6005</v>
      </c>
      <c r="K4751" t="s">
        <v>6004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 s="8"/>
      <c r="S4751" s="8"/>
      <c r="T4751" s="8"/>
      <c r="U4751" s="8">
        <v>223400</v>
      </c>
      <c r="V4751" s="8"/>
      <c r="W4751" s="8"/>
      <c r="X4751" s="8"/>
      <c r="Y4751" s="8"/>
      <c r="Z4751" s="8"/>
      <c r="AA4751" s="8">
        <v>223400</v>
      </c>
      <c r="AB4751" s="8"/>
      <c r="AC4751" s="8"/>
      <c r="AD4751"/>
      <c r="AE4751"/>
      <c r="AF4751"/>
      <c r="AG4751">
        <v>100</v>
      </c>
      <c r="AH4751"/>
      <c r="AI4751"/>
      <c r="AJ4751" s="8"/>
      <c r="AK4751" s="8"/>
      <c r="AL4751" s="8"/>
      <c r="AM4751" s="8">
        <v>223400</v>
      </c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  <c r="BA4751" s="8"/>
      <c r="BB4751" s="8"/>
      <c r="BC4751" s="8"/>
      <c r="BD4751" s="8"/>
      <c r="BE4751" s="8"/>
      <c r="BF4751" s="8"/>
      <c r="BG4751" s="8"/>
      <c r="BH4751" s="8">
        <v>1820055</v>
      </c>
      <c r="BI4751" s="8"/>
      <c r="BJ4751" s="8">
        <v>171400</v>
      </c>
      <c r="BK4751" s="8"/>
      <c r="BL4751">
        <v>9.4171999999999993</v>
      </c>
      <c r="BM4751"/>
      <c r="BN4751" s="10">
        <v>0</v>
      </c>
      <c r="BO4751" s="10"/>
      <c r="BP4751" s="10"/>
      <c r="BQ4751" s="10"/>
      <c r="BR4751" s="10"/>
      <c r="BS4751" s="10"/>
      <c r="BT4751" s="10"/>
      <c r="BU4751" s="10"/>
      <c r="BV4751" s="1" t="str">
        <f>Запрос1[[#This Row],[Менеджер]]</f>
        <v>Керимбек Нурбосын</v>
      </c>
      <c r="BW4751" s="1" t="str">
        <f>Запрос1[[#This Row],[Дирекция]]</f>
        <v>Южная дирекция</v>
      </c>
      <c r="BX4751" s="1" t="str">
        <f t="shared" si="74"/>
        <v>TOO PLANTA FRUIT (ПЛАНТА ФРУТ)</v>
      </c>
      <c r="BY4751" s="1" t="str">
        <f t="shared" si="74"/>
        <v>181240017267</v>
      </c>
      <c r="CA4751" t="str">
        <f>Запрос1[[#This Row],[родитель]]</f>
        <v>TOO PLANTA FRUIT (ПЛАНТА ФРУТ)</v>
      </c>
      <c r="CB4751" t="str">
        <f>Запрос1[[#This Row],[БИНРодителя]]</f>
        <v>181240017267</v>
      </c>
    </row>
    <row r="4752" spans="1:80" x14ac:dyDescent="0.3">
      <c r="A4752" t="s">
        <v>4110</v>
      </c>
      <c r="B4752" t="s">
        <v>4959</v>
      </c>
      <c r="C4752" t="s">
        <v>79</v>
      </c>
      <c r="D4752" t="s">
        <v>82</v>
      </c>
      <c r="E4752"/>
      <c r="F4752" t="s">
        <v>4509</v>
      </c>
      <c r="G4752"/>
      <c r="H4752" t="s">
        <v>6776</v>
      </c>
      <c r="I4752" t="s">
        <v>6777</v>
      </c>
      <c r="J4752" t="s">
        <v>6777</v>
      </c>
      <c r="K4752" t="s">
        <v>6776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 s="8"/>
      <c r="S4752" s="8"/>
      <c r="T4752" s="8"/>
      <c r="U4752" s="8">
        <v>178000</v>
      </c>
      <c r="V4752" s="8"/>
      <c r="W4752" s="8"/>
      <c r="X4752" s="8"/>
      <c r="Y4752" s="8"/>
      <c r="Z4752" s="8"/>
      <c r="AA4752" s="8">
        <v>178000</v>
      </c>
      <c r="AB4752" s="8"/>
      <c r="AC4752" s="8"/>
      <c r="AD4752"/>
      <c r="AE4752"/>
      <c r="AF4752"/>
      <c r="AG4752">
        <v>100</v>
      </c>
      <c r="AH4752"/>
      <c r="AI4752"/>
      <c r="AJ4752" s="8"/>
      <c r="AK4752" s="8"/>
      <c r="AL4752" s="8"/>
      <c r="AM4752" s="8">
        <v>178000</v>
      </c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8"/>
      <c r="BE4752" s="8"/>
      <c r="BF4752" s="8"/>
      <c r="BG4752" s="8"/>
      <c r="BH4752" s="8"/>
      <c r="BI4752" s="8"/>
      <c r="BJ4752" s="8"/>
      <c r="BK4752" s="8"/>
      <c r="BL4752"/>
      <c r="BM4752"/>
      <c r="BN4752" s="10">
        <v>0</v>
      </c>
      <c r="BO4752" s="10"/>
      <c r="BP4752" s="10"/>
      <c r="BQ4752" s="10"/>
      <c r="BR4752" s="10"/>
      <c r="BS4752" s="10"/>
      <c r="BT4752" s="10"/>
      <c r="BU4752" s="10"/>
      <c r="BV4752" s="1" t="str">
        <f>Запрос1[[#This Row],[Менеджер]]</f>
        <v>Керимбек Нурбосын</v>
      </c>
      <c r="BW4752" s="1" t="str">
        <f>Запрос1[[#This Row],[Дирекция]]</f>
        <v>Южная дирекция</v>
      </c>
      <c r="BX4752" s="1" t="str">
        <f t="shared" si="74"/>
        <v>ТОО "Bio Techno"</v>
      </c>
      <c r="BY4752" s="1" t="str">
        <f t="shared" si="74"/>
        <v>170340016258</v>
      </c>
      <c r="CA4752" t="str">
        <f>Запрос1[[#This Row],[родитель]]</f>
        <v>ТОО "Bio Techno"</v>
      </c>
      <c r="CB4752" t="str">
        <f>Запрос1[[#This Row],[БИНРодителя]]</f>
        <v>170340016258</v>
      </c>
    </row>
    <row r="4753" spans="1:80" x14ac:dyDescent="0.3">
      <c r="A4753" t="s">
        <v>4110</v>
      </c>
      <c r="B4753" t="s">
        <v>4959</v>
      </c>
      <c r="C4753" t="s">
        <v>79</v>
      </c>
      <c r="D4753" t="s">
        <v>82</v>
      </c>
      <c r="E4753"/>
      <c r="F4753" t="s">
        <v>83</v>
      </c>
      <c r="G4753"/>
      <c r="H4753" t="s">
        <v>8538</v>
      </c>
      <c r="I4753" t="s">
        <v>8539</v>
      </c>
      <c r="J4753" t="s">
        <v>8539</v>
      </c>
      <c r="K4753" t="s">
        <v>8538</v>
      </c>
      <c r="L4753">
        <v>0</v>
      </c>
      <c r="M4753">
        <v>0</v>
      </c>
      <c r="N4753">
        <v>1</v>
      </c>
      <c r="O4753">
        <v>1</v>
      </c>
      <c r="P4753">
        <v>0</v>
      </c>
      <c r="Q4753">
        <v>0</v>
      </c>
      <c r="R4753" s="8"/>
      <c r="S4753" s="8"/>
      <c r="T4753" s="8">
        <v>2467305</v>
      </c>
      <c r="U4753" s="8">
        <v>9146083</v>
      </c>
      <c r="V4753" s="8"/>
      <c r="W4753" s="8"/>
      <c r="X4753" s="8"/>
      <c r="Y4753" s="8"/>
      <c r="Z4753" s="8">
        <v>1012627.5</v>
      </c>
      <c r="AA4753" s="8">
        <v>9146083</v>
      </c>
      <c r="AB4753" s="8"/>
      <c r="AC4753" s="8"/>
      <c r="AD4753"/>
      <c r="AE4753"/>
      <c r="AF4753">
        <v>41.04</v>
      </c>
      <c r="AG4753">
        <v>100</v>
      </c>
      <c r="AH4753"/>
      <c r="AI4753"/>
      <c r="AJ4753" s="8"/>
      <c r="AK4753" s="8"/>
      <c r="AL4753" s="8">
        <v>2499407</v>
      </c>
      <c r="AM4753" s="8">
        <v>9146083</v>
      </c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  <c r="BA4753" s="8"/>
      <c r="BB4753" s="8"/>
      <c r="BC4753" s="8"/>
      <c r="BD4753" s="8"/>
      <c r="BE4753" s="8"/>
      <c r="BF4753" s="8"/>
      <c r="BG4753" s="8"/>
      <c r="BH4753" s="8">
        <v>5912805</v>
      </c>
      <c r="BI4753" s="8"/>
      <c r="BJ4753" s="8">
        <v>1060725</v>
      </c>
      <c r="BK4753" s="8"/>
      <c r="BL4753">
        <v>17.939399999999999</v>
      </c>
      <c r="BM4753"/>
      <c r="BN4753" s="10">
        <v>0</v>
      </c>
      <c r="BO4753" s="10"/>
      <c r="BP4753" s="10"/>
      <c r="BQ4753" s="10"/>
      <c r="BR4753" s="10"/>
      <c r="BS4753" s="10"/>
      <c r="BT4753" s="10"/>
      <c r="BU4753" s="10"/>
      <c r="BV4753" s="1" t="str">
        <f>Запрос1[[#This Row],[Менеджер]]</f>
        <v>Керимбек Нурбосын</v>
      </c>
      <c r="BW4753" s="1" t="str">
        <f>Запрос1[[#This Row],[Дирекция]]</f>
        <v>Южная дирекция</v>
      </c>
      <c r="BX4753" s="1" t="str">
        <f t="shared" si="74"/>
        <v>TOO "RichGarden"</v>
      </c>
      <c r="BY4753" s="1" t="str">
        <f t="shared" si="74"/>
        <v>141240023492</v>
      </c>
      <c r="CA4753" t="str">
        <f>Запрос1[[#This Row],[родитель]]</f>
        <v>TOO "RichGarden"</v>
      </c>
      <c r="CB4753" t="str">
        <f>Запрос1[[#This Row],[БИНРодителя]]</f>
        <v>141240023492</v>
      </c>
    </row>
    <row r="4754" spans="1:80" x14ac:dyDescent="0.3">
      <c r="A4754" t="s">
        <v>4110</v>
      </c>
      <c r="B4754" t="s">
        <v>4959</v>
      </c>
      <c r="C4754" t="s">
        <v>79</v>
      </c>
      <c r="D4754" t="s">
        <v>82</v>
      </c>
      <c r="E4754"/>
      <c r="F4754" t="s">
        <v>83</v>
      </c>
      <c r="G4754"/>
      <c r="H4754" t="s">
        <v>9129</v>
      </c>
      <c r="I4754" t="s">
        <v>9130</v>
      </c>
      <c r="J4754" t="s">
        <v>9130</v>
      </c>
      <c r="K4754" t="s">
        <v>9129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 s="8"/>
      <c r="S4754" s="8"/>
      <c r="T4754" s="8">
        <v>511300</v>
      </c>
      <c r="U4754" s="8"/>
      <c r="V4754" s="8"/>
      <c r="W4754" s="8"/>
      <c r="X4754" s="8"/>
      <c r="Y4754" s="8"/>
      <c r="Z4754" s="8">
        <v>511300</v>
      </c>
      <c r="AA4754" s="8"/>
      <c r="AB4754" s="8"/>
      <c r="AC4754" s="8"/>
      <c r="AD4754"/>
      <c r="AE4754"/>
      <c r="AF4754">
        <v>100</v>
      </c>
      <c r="AG4754"/>
      <c r="AH4754"/>
      <c r="AI4754"/>
      <c r="AJ4754" s="8"/>
      <c r="AK4754" s="8"/>
      <c r="AL4754" s="8">
        <v>511300</v>
      </c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8"/>
      <c r="BE4754" s="8"/>
      <c r="BF4754" s="8"/>
      <c r="BG4754" s="8"/>
      <c r="BH4754" s="8"/>
      <c r="BI4754" s="8"/>
      <c r="BJ4754" s="8"/>
      <c r="BK4754" s="8"/>
      <c r="BL4754"/>
      <c r="BM4754"/>
      <c r="BN4754" s="10">
        <v>0</v>
      </c>
      <c r="BO4754" s="10"/>
      <c r="BP4754" s="10"/>
      <c r="BQ4754" s="10"/>
      <c r="BR4754" s="10"/>
      <c r="BS4754" s="10"/>
      <c r="BT4754" s="10"/>
      <c r="BU4754" s="10"/>
      <c r="BV4754" s="1" t="str">
        <f>Запрос1[[#This Row],[Менеджер]]</f>
        <v>Керимбек Нурбосын</v>
      </c>
      <c r="BW4754" s="1" t="str">
        <f>Запрос1[[#This Row],[Дирекция]]</f>
        <v>Южная дирекция</v>
      </c>
      <c r="BX4754" s="1" t="str">
        <f t="shared" si="74"/>
        <v>ПК "Садоводческое товарищество "Нұр- Есік"</v>
      </c>
      <c r="BY4754" s="1" t="str">
        <f t="shared" si="74"/>
        <v>151040015476</v>
      </c>
      <c r="CA4754" t="str">
        <f>Запрос1[[#This Row],[родитель]]</f>
        <v>ПК "Садоводческое товарищество "Нұр- Есік"</v>
      </c>
      <c r="CB4754" t="str">
        <f>Запрос1[[#This Row],[БИНРодителя]]</f>
        <v>151040015476</v>
      </c>
    </row>
    <row r="4755" spans="1:80" x14ac:dyDescent="0.3">
      <c r="A4755" t="s">
        <v>4110</v>
      </c>
      <c r="B4755" t="s">
        <v>4959</v>
      </c>
      <c r="C4755" t="s">
        <v>79</v>
      </c>
      <c r="D4755" t="s">
        <v>82</v>
      </c>
      <c r="E4755"/>
      <c r="F4755" t="s">
        <v>83</v>
      </c>
      <c r="G4755"/>
      <c r="H4755" t="s">
        <v>9139</v>
      </c>
      <c r="I4755" t="s">
        <v>9140</v>
      </c>
      <c r="J4755" t="s">
        <v>9140</v>
      </c>
      <c r="K4755" t="s">
        <v>9139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 s="8"/>
      <c r="S4755" s="8">
        <v>30000</v>
      </c>
      <c r="T4755" s="8"/>
      <c r="U4755" s="8"/>
      <c r="V4755" s="8"/>
      <c r="W4755" s="8"/>
      <c r="X4755" s="8"/>
      <c r="Y4755" s="8">
        <v>30000</v>
      </c>
      <c r="Z4755" s="8"/>
      <c r="AA4755" s="8"/>
      <c r="AB4755" s="8"/>
      <c r="AC4755" s="8"/>
      <c r="AD4755"/>
      <c r="AE4755">
        <v>100</v>
      </c>
      <c r="AF4755"/>
      <c r="AG4755"/>
      <c r="AH4755"/>
      <c r="AI4755"/>
      <c r="AJ4755" s="8"/>
      <c r="AK4755" s="8">
        <v>30000</v>
      </c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  <c r="BA4755" s="8"/>
      <c r="BB4755" s="8"/>
      <c r="BC4755" s="8"/>
      <c r="BD4755" s="8"/>
      <c r="BE4755" s="8"/>
      <c r="BF4755" s="8"/>
      <c r="BG4755" s="8"/>
      <c r="BH4755" s="8"/>
      <c r="BI4755" s="8"/>
      <c r="BJ4755" s="8"/>
      <c r="BK4755" s="8"/>
      <c r="BL4755"/>
      <c r="BM4755"/>
      <c r="BN4755" s="10">
        <v>0</v>
      </c>
      <c r="BO4755" s="10"/>
      <c r="BP4755" s="10"/>
      <c r="BQ4755" s="10"/>
      <c r="BR4755" s="10"/>
      <c r="BS4755" s="10"/>
      <c r="BT4755" s="10"/>
      <c r="BU4755" s="10"/>
      <c r="BV4755" s="1" t="str">
        <f>Запрос1[[#This Row],[Менеджер]]</f>
        <v>Керимбек Нурбосын</v>
      </c>
      <c r="BW4755" s="1" t="str">
        <f>Запрос1[[#This Row],[Дирекция]]</f>
        <v>Южная дирекция</v>
      </c>
      <c r="BX4755" s="1" t="str">
        <f t="shared" si="74"/>
        <v>ТОО "Альянс Петролеум"</v>
      </c>
      <c r="BY4755" s="1" t="str">
        <f t="shared" si="74"/>
        <v>171140026885</v>
      </c>
      <c r="CA4755" t="str">
        <f>Запрос1[[#This Row],[родитель]]</f>
        <v>ТОО "Альянс Петролеум"</v>
      </c>
      <c r="CB4755" t="str">
        <f>Запрос1[[#This Row],[БИНРодителя]]</f>
        <v>171140026885</v>
      </c>
    </row>
    <row r="4756" spans="1:80" x14ac:dyDescent="0.3">
      <c r="A4756" t="s">
        <v>4110</v>
      </c>
      <c r="B4756" t="s">
        <v>4959</v>
      </c>
      <c r="C4756" t="s">
        <v>1567</v>
      </c>
      <c r="D4756" t="s">
        <v>97</v>
      </c>
      <c r="E4756" t="s">
        <v>4512</v>
      </c>
      <c r="F4756" t="s">
        <v>5223</v>
      </c>
      <c r="G4756" t="s">
        <v>9141</v>
      </c>
      <c r="H4756" t="s">
        <v>9145</v>
      </c>
      <c r="I4756" t="s">
        <v>9144</v>
      </c>
      <c r="J4756" t="s">
        <v>9143</v>
      </c>
      <c r="K4756" t="s">
        <v>9142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 s="8"/>
      <c r="S4756" s="8"/>
      <c r="T4756" s="8"/>
      <c r="U4756" s="8"/>
      <c r="V4756" s="8">
        <v>4716710.2</v>
      </c>
      <c r="W4756" s="8"/>
      <c r="X4756" s="8"/>
      <c r="Y4756" s="8"/>
      <c r="Z4756" s="8"/>
      <c r="AA4756" s="8"/>
      <c r="AB4756" s="8">
        <v>1448838</v>
      </c>
      <c r="AC4756" s="8"/>
      <c r="AD4756"/>
      <c r="AE4756"/>
      <c r="AF4756"/>
      <c r="AG4756"/>
      <c r="AH4756">
        <v>30.72</v>
      </c>
      <c r="AI4756"/>
      <c r="AJ4756" s="8"/>
      <c r="AK4756" s="8"/>
      <c r="AL4756" s="8"/>
      <c r="AM4756" s="8"/>
      <c r="AN4756" s="8">
        <v>4716710.2</v>
      </c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8"/>
      <c r="BE4756" s="8"/>
      <c r="BF4756" s="8"/>
      <c r="BG4756" s="8"/>
      <c r="BH4756" s="8"/>
      <c r="BI4756" s="8">
        <v>20844860.100000001</v>
      </c>
      <c r="BJ4756" s="8"/>
      <c r="BK4756" s="8">
        <v>4212172.0999999996</v>
      </c>
      <c r="BL4756"/>
      <c r="BM4756">
        <v>20.2072</v>
      </c>
      <c r="BN4756" s="10">
        <v>0</v>
      </c>
      <c r="BO4756" s="10"/>
      <c r="BP4756" s="10"/>
      <c r="BQ4756" s="10"/>
      <c r="BR4756" s="10"/>
      <c r="BS4756" s="10"/>
      <c r="BT4756" s="10"/>
      <c r="BU4756" s="10"/>
      <c r="BV4756" s="1" t="str">
        <f>Запрос1[[#This Row],[Менеджер]]</f>
        <v>Керимбек Нурбосын</v>
      </c>
      <c r="BW4756" s="1" t="str">
        <f>Запрос1[[#This Row],[Дирекция]]</f>
        <v>Южная дирекция</v>
      </c>
      <c r="BX4756" s="1" t="str">
        <f t="shared" si="74"/>
        <v>КХ "Тлекеев"</v>
      </c>
      <c r="BY4756" s="1" t="str">
        <f t="shared" si="74"/>
        <v>650118302914</v>
      </c>
      <c r="CA4756" t="str">
        <f>Запрос1[[#This Row],[родитель]]</f>
        <v>КХ "Тлекеев"</v>
      </c>
      <c r="CB4756" t="str">
        <f>Запрос1[[#This Row],[БИНРодителя]]</f>
        <v>650118302914</v>
      </c>
    </row>
    <row r="4757" spans="1:80" x14ac:dyDescent="0.3">
      <c r="A4757" t="s">
        <v>4110</v>
      </c>
      <c r="B4757" t="s">
        <v>4959</v>
      </c>
      <c r="C4757" t="s">
        <v>1567</v>
      </c>
      <c r="D4757" t="s">
        <v>97</v>
      </c>
      <c r="E4757" t="s">
        <v>4512</v>
      </c>
      <c r="F4757" t="s">
        <v>5223</v>
      </c>
      <c r="G4757" t="s">
        <v>9141</v>
      </c>
      <c r="H4757" t="s">
        <v>9145</v>
      </c>
      <c r="I4757" t="s">
        <v>9144</v>
      </c>
      <c r="J4757" t="s">
        <v>9144</v>
      </c>
      <c r="K4757" t="s">
        <v>9145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 s="8"/>
      <c r="S4757" s="8"/>
      <c r="T4757" s="8"/>
      <c r="U4757" s="8"/>
      <c r="V4757" s="8">
        <v>984960</v>
      </c>
      <c r="W4757" s="8"/>
      <c r="X4757" s="8"/>
      <c r="Y4757" s="8"/>
      <c r="Z4757" s="8"/>
      <c r="AA4757" s="8"/>
      <c r="AB4757" s="8">
        <v>295488</v>
      </c>
      <c r="AC4757" s="8"/>
      <c r="AD4757"/>
      <c r="AE4757"/>
      <c r="AF4757"/>
      <c r="AG4757"/>
      <c r="AH4757">
        <v>30</v>
      </c>
      <c r="AI4757"/>
      <c r="AJ4757" s="8"/>
      <c r="AK4757" s="8"/>
      <c r="AL4757" s="8"/>
      <c r="AM4757" s="8"/>
      <c r="AN4757" s="8">
        <v>984960</v>
      </c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  <c r="BA4757" s="8"/>
      <c r="BB4757" s="8"/>
      <c r="BC4757" s="8"/>
      <c r="BD4757" s="8"/>
      <c r="BE4757" s="8"/>
      <c r="BF4757" s="8"/>
      <c r="BG4757" s="8"/>
      <c r="BH4757" s="8"/>
      <c r="BI4757" s="8">
        <v>6940920</v>
      </c>
      <c r="BJ4757" s="8"/>
      <c r="BK4757" s="8">
        <v>984960</v>
      </c>
      <c r="BL4757"/>
      <c r="BM4757">
        <v>14.1906</v>
      </c>
      <c r="BN4757" s="10">
        <v>0</v>
      </c>
      <c r="BO4757" s="10"/>
      <c r="BP4757" s="10"/>
      <c r="BQ4757" s="10"/>
      <c r="BR4757" s="10"/>
      <c r="BS4757" s="10"/>
      <c r="BT4757" s="10"/>
      <c r="BU4757" s="10"/>
      <c r="BV4757" s="1" t="str">
        <f>Запрос1[[#This Row],[Менеджер]]</f>
        <v>Керимбек Нурбосын</v>
      </c>
      <c r="BW4757" s="1" t="str">
        <f>Запрос1[[#This Row],[Дирекция]]</f>
        <v>Южная дирекция</v>
      </c>
      <c r="BX4757" s="1" t="str">
        <f t="shared" si="74"/>
        <v>КХ "Тлекеев"</v>
      </c>
      <c r="BY4757" s="1" t="str">
        <f t="shared" si="74"/>
        <v>650118302914</v>
      </c>
      <c r="CA4757" t="str">
        <f>Запрос1[[#This Row],[родитель]]</f>
        <v>КХ "Тлекеев"</v>
      </c>
      <c r="CB4757" t="str">
        <f>Запрос1[[#This Row],[БИНРодителя]]</f>
        <v>650118302914</v>
      </c>
    </row>
    <row r="4758" spans="1:80" x14ac:dyDescent="0.3">
      <c r="A4758" t="s">
        <v>4110</v>
      </c>
      <c r="B4758" t="s">
        <v>4959</v>
      </c>
      <c r="C4758" t="s">
        <v>1567</v>
      </c>
      <c r="D4758" t="s">
        <v>97</v>
      </c>
      <c r="E4758" t="s">
        <v>4987</v>
      </c>
      <c r="F4758" t="s">
        <v>5164</v>
      </c>
      <c r="G4758" t="s">
        <v>5165</v>
      </c>
      <c r="H4758" t="s">
        <v>4027</v>
      </c>
      <c r="I4758" t="s">
        <v>6793</v>
      </c>
      <c r="J4758" t="s">
        <v>6793</v>
      </c>
      <c r="K4758" t="s">
        <v>4027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 s="8"/>
      <c r="S4758" s="8"/>
      <c r="T4758" s="8"/>
      <c r="U4758" s="8"/>
      <c r="V4758" s="8">
        <v>1522175</v>
      </c>
      <c r="W4758" s="8"/>
      <c r="X4758" s="8"/>
      <c r="Y4758" s="8"/>
      <c r="Z4758" s="8"/>
      <c r="AA4758" s="8"/>
      <c r="AB4758" s="8">
        <v>1522175</v>
      </c>
      <c r="AC4758" s="8"/>
      <c r="AD4758"/>
      <c r="AE4758"/>
      <c r="AF4758"/>
      <c r="AG4758"/>
      <c r="AH4758">
        <v>100</v>
      </c>
      <c r="AI4758"/>
      <c r="AJ4758" s="8"/>
      <c r="AK4758" s="8"/>
      <c r="AL4758" s="8"/>
      <c r="AM4758" s="8"/>
      <c r="AN4758" s="8">
        <v>1522175</v>
      </c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8"/>
      <c r="BE4758" s="8"/>
      <c r="BF4758" s="8"/>
      <c r="BG4758" s="8"/>
      <c r="BH4758" s="8"/>
      <c r="BI4758" s="8">
        <v>1575159</v>
      </c>
      <c r="BJ4758" s="8"/>
      <c r="BK4758" s="8">
        <v>1373859</v>
      </c>
      <c r="BL4758"/>
      <c r="BM4758">
        <v>87.220299999999995</v>
      </c>
      <c r="BN4758" s="10">
        <v>0</v>
      </c>
      <c r="BO4758" s="10"/>
      <c r="BP4758" s="10"/>
      <c r="BQ4758" s="10"/>
      <c r="BR4758" s="10"/>
      <c r="BS4758" s="10"/>
      <c r="BT4758" s="10"/>
      <c r="BU4758" s="10"/>
      <c r="BV4758" s="1" t="str">
        <f>Запрос1[[#This Row],[Менеджер]]</f>
        <v>Керимбек Нурбосын</v>
      </c>
      <c r="BW4758" s="1" t="str">
        <f>Запрос1[[#This Row],[Дирекция]]</f>
        <v>Южная дирекция</v>
      </c>
      <c r="BX4758" s="1" t="str">
        <f t="shared" si="74"/>
        <v>КХ "Рассвет"</v>
      </c>
      <c r="BY4758" s="1" t="str">
        <f t="shared" si="74"/>
        <v>771010303358</v>
      </c>
      <c r="CA4758" t="str">
        <f>Запрос1[[#This Row],[родитель]]</f>
        <v>КХ "Рассвет"</v>
      </c>
      <c r="CB4758" t="str">
        <f>Запрос1[[#This Row],[БИНРодителя]]</f>
        <v>771010303358</v>
      </c>
    </row>
    <row r="4759" spans="1:80" x14ac:dyDescent="0.3">
      <c r="A4759" t="s">
        <v>4110</v>
      </c>
      <c r="B4759" t="s">
        <v>4959</v>
      </c>
      <c r="C4759" t="s">
        <v>1567</v>
      </c>
      <c r="D4759" t="s">
        <v>97</v>
      </c>
      <c r="E4759" t="s">
        <v>4987</v>
      </c>
      <c r="F4759" t="s">
        <v>4988</v>
      </c>
      <c r="G4759" t="s">
        <v>4989</v>
      </c>
      <c r="H4759" t="s">
        <v>4990</v>
      </c>
      <c r="I4759" t="s">
        <v>4991</v>
      </c>
      <c r="J4759" t="s">
        <v>9146</v>
      </c>
      <c r="K4759" t="s">
        <v>9147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 s="8"/>
      <c r="S4759" s="8"/>
      <c r="T4759" s="8"/>
      <c r="U4759" s="8"/>
      <c r="V4759" s="8">
        <v>189835</v>
      </c>
      <c r="W4759" s="8"/>
      <c r="X4759" s="8"/>
      <c r="Y4759" s="8"/>
      <c r="Z4759" s="8"/>
      <c r="AA4759" s="8"/>
      <c r="AB4759" s="8">
        <v>189835</v>
      </c>
      <c r="AC4759" s="8"/>
      <c r="AD4759"/>
      <c r="AE4759"/>
      <c r="AF4759"/>
      <c r="AG4759"/>
      <c r="AH4759">
        <v>100</v>
      </c>
      <c r="AI4759"/>
      <c r="AJ4759" s="8"/>
      <c r="AK4759" s="8"/>
      <c r="AL4759" s="8"/>
      <c r="AM4759" s="8"/>
      <c r="AN4759" s="8">
        <v>189835</v>
      </c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  <c r="BA4759" s="8"/>
      <c r="BB4759" s="8"/>
      <c r="BC4759" s="8"/>
      <c r="BD4759" s="8"/>
      <c r="BE4759" s="8"/>
      <c r="BF4759" s="8"/>
      <c r="BG4759" s="8"/>
      <c r="BH4759" s="8"/>
      <c r="BI4759" s="8">
        <v>189835</v>
      </c>
      <c r="BJ4759" s="8"/>
      <c r="BK4759" s="8">
        <v>189835</v>
      </c>
      <c r="BL4759"/>
      <c r="BM4759">
        <v>100</v>
      </c>
      <c r="BN4759" s="10">
        <v>0</v>
      </c>
      <c r="BO4759" s="10"/>
      <c r="BP4759" s="10"/>
      <c r="BQ4759" s="10"/>
      <c r="BR4759" s="10"/>
      <c r="BS4759" s="10"/>
      <c r="BT4759" s="10"/>
      <c r="BU4759" s="10"/>
      <c r="BV4759" s="1" t="str">
        <f>Запрос1[[#This Row],[Менеджер]]</f>
        <v>Керимбек Нурбосын</v>
      </c>
      <c r="BW4759" s="1" t="str">
        <f>Запрос1[[#This Row],[Дирекция]]</f>
        <v>Южная дирекция</v>
      </c>
      <c r="BX4759" s="1" t="str">
        <f t="shared" si="74"/>
        <v>КХ "Мехрали"</v>
      </c>
      <c r="BY4759" s="1" t="str">
        <f t="shared" si="74"/>
        <v>650608301424</v>
      </c>
      <c r="CA4759" t="str">
        <f>Запрос1[[#This Row],[родитель]]</f>
        <v>КХ "Мехрали"</v>
      </c>
      <c r="CB4759" t="str">
        <f>Запрос1[[#This Row],[БИНРодителя]]</f>
        <v>650608301424</v>
      </c>
    </row>
    <row r="4760" spans="1:80" x14ac:dyDescent="0.3">
      <c r="A4760" t="s">
        <v>4110</v>
      </c>
      <c r="B4760" t="s">
        <v>4959</v>
      </c>
      <c r="C4760" t="s">
        <v>130</v>
      </c>
      <c r="D4760" t="s">
        <v>97</v>
      </c>
      <c r="E4760" t="s">
        <v>4512</v>
      </c>
      <c r="F4760" t="s">
        <v>6016</v>
      </c>
      <c r="G4760" t="s">
        <v>6017</v>
      </c>
      <c r="H4760" t="s">
        <v>6018</v>
      </c>
      <c r="I4760" t="s">
        <v>6019</v>
      </c>
      <c r="J4760" t="s">
        <v>6019</v>
      </c>
      <c r="K4760" t="s">
        <v>6018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 s="8"/>
      <c r="S4760" s="8"/>
      <c r="T4760" s="8"/>
      <c r="U4760" s="8"/>
      <c r="V4760" s="8"/>
      <c r="W4760" s="8">
        <v>11102015</v>
      </c>
      <c r="X4760" s="8"/>
      <c r="Y4760" s="8"/>
      <c r="Z4760" s="8"/>
      <c r="AA4760" s="8"/>
      <c r="AB4760" s="8"/>
      <c r="AC4760" s="8">
        <v>11102015</v>
      </c>
      <c r="AD4760"/>
      <c r="AE4760"/>
      <c r="AF4760"/>
      <c r="AG4760"/>
      <c r="AH4760"/>
      <c r="AI4760">
        <v>100</v>
      </c>
      <c r="AJ4760" s="8"/>
      <c r="AK4760" s="8"/>
      <c r="AL4760" s="8"/>
      <c r="AM4760" s="8"/>
      <c r="AN4760" s="8"/>
      <c r="AO4760" s="8">
        <v>11102015</v>
      </c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8"/>
      <c r="BE4760" s="8"/>
      <c r="BF4760" s="8"/>
      <c r="BG4760" s="8"/>
      <c r="BH4760" s="8"/>
      <c r="BI4760" s="8"/>
      <c r="BJ4760" s="8"/>
      <c r="BK4760" s="8"/>
      <c r="BL4760"/>
      <c r="BM4760"/>
      <c r="BN4760" s="10">
        <v>1</v>
      </c>
      <c r="BO4760" s="10">
        <v>1359935</v>
      </c>
      <c r="BP4760" s="10">
        <v>1359935</v>
      </c>
      <c r="BQ4760" s="10">
        <v>100</v>
      </c>
      <c r="BR4760" s="10">
        <v>1359935</v>
      </c>
      <c r="BS4760" s="10"/>
      <c r="BT4760" s="10"/>
      <c r="BU4760" s="10"/>
      <c r="BV4760" s="1" t="str">
        <f>Запрос1[[#This Row],[Менеджер]]</f>
        <v>Керимбек Нурбосын</v>
      </c>
      <c r="BW4760" s="1" t="str">
        <f>Запрос1[[#This Row],[Дирекция]]</f>
        <v>Южная дирекция</v>
      </c>
      <c r="BX4760" s="1" t="str">
        <f t="shared" si="74"/>
        <v>СПК "Eco fruit"</v>
      </c>
      <c r="BY4760" s="1" t="str">
        <f t="shared" si="74"/>
        <v>170140015490</v>
      </c>
      <c r="CA4760" t="str">
        <f>Запрос1[[#This Row],[родитель]]</f>
        <v>СПК "Eco fruit"</v>
      </c>
      <c r="CB4760" t="str">
        <f>Запрос1[[#This Row],[БИНРодителя]]</f>
        <v>170140015490</v>
      </c>
    </row>
    <row r="4761" spans="1:80" x14ac:dyDescent="0.3">
      <c r="A4761" t="s">
        <v>4110</v>
      </c>
      <c r="B4761" t="s">
        <v>4252</v>
      </c>
      <c r="C4761" t="s">
        <v>4683</v>
      </c>
      <c r="D4761" t="s">
        <v>870</v>
      </c>
      <c r="E4761" t="s">
        <v>4297</v>
      </c>
      <c r="F4761" t="s">
        <v>4306</v>
      </c>
      <c r="G4761" t="s">
        <v>4773</v>
      </c>
      <c r="H4761" t="s">
        <v>4774</v>
      </c>
      <c r="I4761" t="s">
        <v>4775</v>
      </c>
      <c r="J4761" t="s">
        <v>4775</v>
      </c>
      <c r="K4761" t="s">
        <v>4774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 s="8"/>
      <c r="S4761" s="8">
        <v>21000</v>
      </c>
      <c r="T4761" s="8"/>
      <c r="U4761" s="8"/>
      <c r="V4761" s="8"/>
      <c r="W4761" s="8"/>
      <c r="X4761" s="8"/>
      <c r="Y4761" s="8">
        <v>10500</v>
      </c>
      <c r="Z4761" s="8"/>
      <c r="AA4761" s="8"/>
      <c r="AB4761" s="8"/>
      <c r="AC4761" s="8"/>
      <c r="AD4761"/>
      <c r="AE4761">
        <v>50</v>
      </c>
      <c r="AF4761"/>
      <c r="AG4761"/>
      <c r="AH4761"/>
      <c r="AI4761"/>
      <c r="AJ4761" s="8"/>
      <c r="AK4761" s="8">
        <v>21000</v>
      </c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8"/>
      <c r="BB4761" s="8"/>
      <c r="BC4761" s="8"/>
      <c r="BD4761" s="8"/>
      <c r="BE4761" s="8"/>
      <c r="BF4761" s="8"/>
      <c r="BG4761" s="8"/>
      <c r="BH4761" s="8"/>
      <c r="BI4761" s="8"/>
      <c r="BJ4761" s="8"/>
      <c r="BK4761" s="8"/>
      <c r="BL4761"/>
      <c r="BM4761"/>
      <c r="BN4761" s="10">
        <v>0</v>
      </c>
      <c r="BO4761" s="10"/>
      <c r="BP4761" s="10"/>
      <c r="BQ4761" s="10"/>
      <c r="BR4761" s="10"/>
      <c r="BS4761" s="10"/>
      <c r="BT4761" s="10"/>
      <c r="BU4761" s="10"/>
      <c r="BV4761" s="1" t="str">
        <f>Запрос1[[#This Row],[Менеджер]]</f>
        <v>Бастаубаев Айдын</v>
      </c>
      <c r="BW4761" s="1" t="str">
        <f>Запрос1[[#This Row],[Дирекция]]</f>
        <v>Южная дирекция</v>
      </c>
      <c r="BX4761" s="1" t="str">
        <f t="shared" si="74"/>
        <v>кх "Саитова Дильбрим"</v>
      </c>
      <c r="BY4761" s="1" t="str">
        <f t="shared" si="74"/>
        <v>500305401631</v>
      </c>
      <c r="CA4761" t="str">
        <f>Запрос1[[#This Row],[родитель]]</f>
        <v>кх "Саитова Дильбрим"</v>
      </c>
      <c r="CB4761" t="str">
        <f>Запрос1[[#This Row],[БИНРодителя]]</f>
        <v>500305401631</v>
      </c>
    </row>
    <row r="4762" spans="1:80" x14ac:dyDescent="0.3">
      <c r="A4762" t="s">
        <v>4110</v>
      </c>
      <c r="B4762" t="s">
        <v>4252</v>
      </c>
      <c r="C4762" t="s">
        <v>4683</v>
      </c>
      <c r="D4762" t="s">
        <v>870</v>
      </c>
      <c r="E4762" t="s">
        <v>4297</v>
      </c>
      <c r="F4762" t="s">
        <v>4306</v>
      </c>
      <c r="G4762" t="s">
        <v>4773</v>
      </c>
      <c r="H4762" t="s">
        <v>4776</v>
      </c>
      <c r="I4762" t="s">
        <v>4777</v>
      </c>
      <c r="J4762" t="s">
        <v>4777</v>
      </c>
      <c r="K4762" t="s">
        <v>4776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 s="8"/>
      <c r="S4762" s="8">
        <v>21000</v>
      </c>
      <c r="T4762" s="8"/>
      <c r="U4762" s="8"/>
      <c r="V4762" s="8"/>
      <c r="W4762" s="8"/>
      <c r="X4762" s="8"/>
      <c r="Y4762" s="8">
        <v>0</v>
      </c>
      <c r="Z4762" s="8"/>
      <c r="AA4762" s="8"/>
      <c r="AB4762" s="8"/>
      <c r="AC4762" s="8"/>
      <c r="AD4762"/>
      <c r="AE4762">
        <v>0</v>
      </c>
      <c r="AF4762"/>
      <c r="AG4762"/>
      <c r="AH4762"/>
      <c r="AI4762"/>
      <c r="AJ4762" s="8"/>
      <c r="AK4762" s="8">
        <v>21000</v>
      </c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8"/>
      <c r="BE4762" s="8"/>
      <c r="BF4762" s="8"/>
      <c r="BG4762" s="8"/>
      <c r="BH4762" s="8"/>
      <c r="BI4762" s="8"/>
      <c r="BJ4762" s="8"/>
      <c r="BK4762" s="8"/>
      <c r="BL4762"/>
      <c r="BM4762"/>
      <c r="BN4762" s="10">
        <v>0</v>
      </c>
      <c r="BO4762" s="10"/>
      <c r="BP4762" s="10"/>
      <c r="BQ4762" s="10"/>
      <c r="BR4762" s="10"/>
      <c r="BS4762" s="10"/>
      <c r="BT4762" s="10"/>
      <c r="BU4762" s="10"/>
      <c r="BV4762" s="1" t="str">
        <f>Запрос1[[#This Row],[Менеджер]]</f>
        <v>Бастаубаев Айдын</v>
      </c>
      <c r="BW4762" s="1" t="str">
        <f>Запрос1[[#This Row],[Дирекция]]</f>
        <v>Южная дирекция</v>
      </c>
      <c r="BX4762" s="1" t="str">
        <f t="shared" si="74"/>
        <v>кх "Сатыбалдинов Нурдаулет Шотанбекович"</v>
      </c>
      <c r="BY4762" s="1" t="str">
        <f t="shared" si="74"/>
        <v>650620301925</v>
      </c>
      <c r="CA4762" t="str">
        <f>Запрос1[[#This Row],[родитель]]</f>
        <v>кх "Сатыбалдинов Нурдаулет Шотанбекович"</v>
      </c>
      <c r="CB4762" t="str">
        <f>Запрос1[[#This Row],[БИНРодителя]]</f>
        <v>650620301925</v>
      </c>
    </row>
    <row r="4763" spans="1:80" x14ac:dyDescent="0.3">
      <c r="A4763" t="s">
        <v>4110</v>
      </c>
      <c r="B4763" t="s">
        <v>4252</v>
      </c>
      <c r="C4763" t="s">
        <v>4683</v>
      </c>
      <c r="D4763" t="s">
        <v>870</v>
      </c>
      <c r="E4763" t="s">
        <v>4297</v>
      </c>
      <c r="F4763" t="s">
        <v>4306</v>
      </c>
      <c r="G4763" t="s">
        <v>4773</v>
      </c>
      <c r="H4763" t="s">
        <v>4778</v>
      </c>
      <c r="I4763" t="s">
        <v>4779</v>
      </c>
      <c r="J4763" t="s">
        <v>4779</v>
      </c>
      <c r="K4763" t="s">
        <v>4778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 s="8"/>
      <c r="S4763" s="8"/>
      <c r="T4763" s="8"/>
      <c r="U4763" s="8"/>
      <c r="V4763" s="8"/>
      <c r="W4763" s="8">
        <v>3585000</v>
      </c>
      <c r="X4763" s="8"/>
      <c r="Y4763" s="8"/>
      <c r="Z4763" s="8"/>
      <c r="AA4763" s="8"/>
      <c r="AB4763" s="8"/>
      <c r="AC4763" s="8">
        <v>1793000</v>
      </c>
      <c r="AD4763"/>
      <c r="AE4763"/>
      <c r="AF4763"/>
      <c r="AG4763"/>
      <c r="AH4763"/>
      <c r="AI4763">
        <v>50.01</v>
      </c>
      <c r="AJ4763" s="8"/>
      <c r="AK4763" s="8"/>
      <c r="AL4763" s="8"/>
      <c r="AM4763" s="8"/>
      <c r="AN4763" s="8"/>
      <c r="AO4763" s="8">
        <v>3585000</v>
      </c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8"/>
      <c r="BB4763" s="8"/>
      <c r="BC4763" s="8"/>
      <c r="BD4763" s="8"/>
      <c r="BE4763" s="8"/>
      <c r="BF4763" s="8"/>
      <c r="BG4763" s="8"/>
      <c r="BH4763" s="8"/>
      <c r="BI4763" s="8"/>
      <c r="BJ4763" s="8"/>
      <c r="BK4763" s="8"/>
      <c r="BL4763"/>
      <c r="BM4763"/>
      <c r="BN4763" s="10">
        <v>0</v>
      </c>
      <c r="BO4763" s="10"/>
      <c r="BP4763" s="10"/>
      <c r="BQ4763" s="10"/>
      <c r="BR4763" s="10"/>
      <c r="BS4763" s="10"/>
      <c r="BT4763" s="10"/>
      <c r="BU4763" s="10"/>
      <c r="BV4763" s="1" t="str">
        <f>Запрос1[[#This Row],[Менеджер]]</f>
        <v>Бастаубаев Айдын</v>
      </c>
      <c r="BW4763" s="1" t="str">
        <f>Запрос1[[#This Row],[Дирекция]]</f>
        <v>Южная дирекция</v>
      </c>
      <c r="BX4763" s="1" t="str">
        <f t="shared" si="74"/>
        <v>КХ "ТУГУЛБАЕВ А.Д"</v>
      </c>
      <c r="BY4763" s="1" t="str">
        <f t="shared" si="74"/>
        <v>480315300229</v>
      </c>
      <c r="CA4763" t="str">
        <f>Запрос1[[#This Row],[родитель]]</f>
        <v>КХ "ТУГУЛБАЕВ А.Д"</v>
      </c>
      <c r="CB4763" t="str">
        <f>Запрос1[[#This Row],[БИНРодителя]]</f>
        <v>480315300229</v>
      </c>
    </row>
    <row r="4764" spans="1:80" x14ac:dyDescent="0.3">
      <c r="A4764" t="s">
        <v>4110</v>
      </c>
      <c r="B4764" t="s">
        <v>4252</v>
      </c>
      <c r="C4764" t="s">
        <v>4683</v>
      </c>
      <c r="D4764" t="s">
        <v>870</v>
      </c>
      <c r="E4764" t="s">
        <v>4297</v>
      </c>
      <c r="F4764" t="s">
        <v>4306</v>
      </c>
      <c r="G4764" t="s">
        <v>4773</v>
      </c>
      <c r="H4764" t="s">
        <v>4799</v>
      </c>
      <c r="I4764" t="s">
        <v>4800</v>
      </c>
      <c r="J4764" t="s">
        <v>4800</v>
      </c>
      <c r="K4764" t="s">
        <v>4799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 s="8"/>
      <c r="S4764" s="8">
        <v>63000</v>
      </c>
      <c r="T4764" s="8"/>
      <c r="U4764" s="8"/>
      <c r="V4764" s="8"/>
      <c r="W4764" s="8"/>
      <c r="X4764" s="8"/>
      <c r="Y4764" s="8">
        <v>31500</v>
      </c>
      <c r="Z4764" s="8"/>
      <c r="AA4764" s="8"/>
      <c r="AB4764" s="8"/>
      <c r="AC4764" s="8"/>
      <c r="AD4764"/>
      <c r="AE4764">
        <v>50</v>
      </c>
      <c r="AF4764"/>
      <c r="AG4764"/>
      <c r="AH4764"/>
      <c r="AI4764"/>
      <c r="AJ4764" s="8"/>
      <c r="AK4764" s="8">
        <v>63000</v>
      </c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8"/>
      <c r="BE4764" s="8"/>
      <c r="BF4764" s="8"/>
      <c r="BG4764" s="8"/>
      <c r="BH4764" s="8"/>
      <c r="BI4764" s="8"/>
      <c r="BJ4764" s="8"/>
      <c r="BK4764" s="8"/>
      <c r="BL4764"/>
      <c r="BM4764"/>
      <c r="BN4764" s="10">
        <v>0</v>
      </c>
      <c r="BO4764" s="10"/>
      <c r="BP4764" s="10"/>
      <c r="BQ4764" s="10"/>
      <c r="BR4764" s="10"/>
      <c r="BS4764" s="10"/>
      <c r="BT4764" s="10"/>
      <c r="BU4764" s="10"/>
      <c r="BV4764" s="1" t="str">
        <f>Запрос1[[#This Row],[Менеджер]]</f>
        <v>Бастаубаев Айдын</v>
      </c>
      <c r="BW4764" s="1" t="str">
        <f>Запрос1[[#This Row],[Дирекция]]</f>
        <v>Южная дирекция</v>
      </c>
      <c r="BX4764" s="1" t="str">
        <f t="shared" si="74"/>
        <v>кх Курманов Серик Турлыказыевич</v>
      </c>
      <c r="BY4764" s="1" t="str">
        <f t="shared" si="74"/>
        <v>780322301486</v>
      </c>
      <c r="CA4764" t="str">
        <f>Запрос1[[#This Row],[родитель]]</f>
        <v>кх Курманов Серик Турлыказыевич</v>
      </c>
      <c r="CB4764" t="str">
        <f>Запрос1[[#This Row],[БИНРодителя]]</f>
        <v>780322301486</v>
      </c>
    </row>
    <row r="4765" spans="1:80" x14ac:dyDescent="0.3">
      <c r="A4765" t="s">
        <v>4110</v>
      </c>
      <c r="B4765" t="s">
        <v>4252</v>
      </c>
      <c r="C4765" t="s">
        <v>4683</v>
      </c>
      <c r="D4765" t="s">
        <v>870</v>
      </c>
      <c r="E4765" t="s">
        <v>4297</v>
      </c>
      <c r="F4765" t="s">
        <v>4306</v>
      </c>
      <c r="G4765" t="s">
        <v>4773</v>
      </c>
      <c r="H4765" t="s">
        <v>4801</v>
      </c>
      <c r="I4765" t="s">
        <v>4802</v>
      </c>
      <c r="J4765" t="s">
        <v>4802</v>
      </c>
      <c r="K4765" t="s">
        <v>4801</v>
      </c>
      <c r="L4765">
        <v>1</v>
      </c>
      <c r="M4765">
        <v>0</v>
      </c>
      <c r="N4765">
        <v>1</v>
      </c>
      <c r="O4765">
        <v>0</v>
      </c>
      <c r="P4765">
        <v>1</v>
      </c>
      <c r="Q4765">
        <v>0</v>
      </c>
      <c r="R4765" s="8">
        <v>127500</v>
      </c>
      <c r="S4765" s="8"/>
      <c r="T4765" s="8">
        <v>147000</v>
      </c>
      <c r="U4765" s="8"/>
      <c r="V4765" s="8">
        <v>1064000</v>
      </c>
      <c r="W4765" s="8"/>
      <c r="X4765" s="8">
        <v>127500</v>
      </c>
      <c r="Y4765" s="8"/>
      <c r="Z4765" s="8">
        <v>147000</v>
      </c>
      <c r="AA4765" s="8"/>
      <c r="AB4765" s="8">
        <v>532000</v>
      </c>
      <c r="AC4765" s="8"/>
      <c r="AD4765">
        <v>100</v>
      </c>
      <c r="AE4765"/>
      <c r="AF4765">
        <v>100</v>
      </c>
      <c r="AG4765"/>
      <c r="AH4765">
        <v>50</v>
      </c>
      <c r="AI4765"/>
      <c r="AJ4765" s="8">
        <v>127500</v>
      </c>
      <c r="AK4765" s="8"/>
      <c r="AL4765" s="8">
        <v>147000</v>
      </c>
      <c r="AM4765" s="8"/>
      <c r="AN4765" s="8">
        <v>1064000</v>
      </c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  <c r="BA4765" s="8"/>
      <c r="BB4765" s="8"/>
      <c r="BC4765" s="8"/>
      <c r="BD4765" s="8"/>
      <c r="BE4765" s="8"/>
      <c r="BF4765" s="8"/>
      <c r="BG4765" s="8"/>
      <c r="BH4765" s="8"/>
      <c r="BI4765" s="8">
        <v>1295000</v>
      </c>
      <c r="BJ4765" s="8"/>
      <c r="BK4765" s="8">
        <v>1064000</v>
      </c>
      <c r="BL4765"/>
      <c r="BM4765">
        <v>82.162099999999995</v>
      </c>
      <c r="BN4765" s="10">
        <v>0</v>
      </c>
      <c r="BO4765" s="10"/>
      <c r="BP4765" s="10"/>
      <c r="BQ4765" s="10"/>
      <c r="BR4765" s="10"/>
      <c r="BS4765" s="10"/>
      <c r="BT4765" s="10"/>
      <c r="BU4765" s="10"/>
      <c r="BV4765" s="1" t="str">
        <f>Запрос1[[#This Row],[Менеджер]]</f>
        <v>Бастаубаев Айдын</v>
      </c>
      <c r="BW4765" s="1" t="str">
        <f>Запрос1[[#This Row],[Дирекция]]</f>
        <v>Южная дирекция</v>
      </c>
      <c r="BX4765" s="1" t="str">
        <f t="shared" si="74"/>
        <v>кх Неситбеков Нурдан Тлебалдыевич</v>
      </c>
      <c r="BY4765" s="1" t="str">
        <f t="shared" si="74"/>
        <v>740108300398</v>
      </c>
      <c r="CA4765" t="str">
        <f>Запрос1[[#This Row],[родитель]]</f>
        <v>кх Неситбеков Нурдан Тлебалдыевич</v>
      </c>
      <c r="CB4765" t="str">
        <f>Запрос1[[#This Row],[БИНРодителя]]</f>
        <v>740108300398</v>
      </c>
    </row>
    <row r="4766" spans="1:80" x14ac:dyDescent="0.3">
      <c r="A4766" t="s">
        <v>4110</v>
      </c>
      <c r="B4766" t="s">
        <v>4252</v>
      </c>
      <c r="C4766" t="s">
        <v>4683</v>
      </c>
      <c r="D4766" t="s">
        <v>870</v>
      </c>
      <c r="E4766" t="s">
        <v>4297</v>
      </c>
      <c r="F4766" t="s">
        <v>4306</v>
      </c>
      <c r="G4766" t="s">
        <v>4803</v>
      </c>
      <c r="H4766" t="s">
        <v>4804</v>
      </c>
      <c r="I4766" t="s">
        <v>4805</v>
      </c>
      <c r="J4766" t="s">
        <v>4805</v>
      </c>
      <c r="K4766" t="s">
        <v>4804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 s="8">
        <v>100800</v>
      </c>
      <c r="S4766" s="8"/>
      <c r="T4766" s="8"/>
      <c r="U4766" s="8"/>
      <c r="V4766" s="8"/>
      <c r="W4766" s="8"/>
      <c r="X4766" s="8">
        <v>50400</v>
      </c>
      <c r="Y4766" s="8"/>
      <c r="Z4766" s="8"/>
      <c r="AA4766" s="8"/>
      <c r="AB4766" s="8"/>
      <c r="AC4766" s="8"/>
      <c r="AD4766">
        <v>50</v>
      </c>
      <c r="AE4766"/>
      <c r="AF4766"/>
      <c r="AG4766"/>
      <c r="AH4766"/>
      <c r="AI4766"/>
      <c r="AJ4766" s="8">
        <v>100800</v>
      </c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8"/>
      <c r="BE4766" s="8"/>
      <c r="BF4766" s="8"/>
      <c r="BG4766" s="8"/>
      <c r="BH4766" s="8"/>
      <c r="BI4766" s="8"/>
      <c r="BJ4766" s="8"/>
      <c r="BK4766" s="8"/>
      <c r="BL4766"/>
      <c r="BM4766"/>
      <c r="BN4766" s="10">
        <v>0</v>
      </c>
      <c r="BO4766" s="10"/>
      <c r="BP4766" s="10"/>
      <c r="BQ4766" s="10"/>
      <c r="BR4766" s="10"/>
      <c r="BS4766" s="10"/>
      <c r="BT4766" s="10"/>
      <c r="BU4766" s="10"/>
      <c r="BV4766" s="1" t="str">
        <f>Запрос1[[#This Row],[Менеджер]]</f>
        <v>Бастаубаев Айдын</v>
      </c>
      <c r="BW4766" s="1" t="str">
        <f>Запрос1[[#This Row],[Дирекция]]</f>
        <v>Южная дирекция</v>
      </c>
      <c r="BX4766" s="1" t="str">
        <f t="shared" si="74"/>
        <v>кх Жумадилов Мухаметрахым Ракымгазиевич</v>
      </c>
      <c r="BY4766" s="1" t="str">
        <f t="shared" si="74"/>
        <v>600318300321</v>
      </c>
      <c r="CA4766" t="str">
        <f>Запрос1[[#This Row],[родитель]]</f>
        <v>кх Жумадилов Мухаметрахым Ракымгазиевич</v>
      </c>
      <c r="CB4766" t="str">
        <f>Запрос1[[#This Row],[БИНРодителя]]</f>
        <v>600318300321</v>
      </c>
    </row>
    <row r="4767" spans="1:80" x14ac:dyDescent="0.3">
      <c r="A4767" t="s">
        <v>4110</v>
      </c>
      <c r="B4767" t="s">
        <v>4252</v>
      </c>
      <c r="C4767" t="s">
        <v>4683</v>
      </c>
      <c r="D4767" t="s">
        <v>870</v>
      </c>
      <c r="E4767" t="s">
        <v>4297</v>
      </c>
      <c r="F4767" t="s">
        <v>4306</v>
      </c>
      <c r="G4767" t="s">
        <v>4803</v>
      </c>
      <c r="H4767" t="s">
        <v>4806</v>
      </c>
      <c r="I4767" t="s">
        <v>4807</v>
      </c>
      <c r="J4767" t="s">
        <v>4807</v>
      </c>
      <c r="K4767" t="s">
        <v>4806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 s="8"/>
      <c r="S4767" s="8">
        <v>39400</v>
      </c>
      <c r="T4767" s="8"/>
      <c r="U4767" s="8"/>
      <c r="V4767" s="8"/>
      <c r="W4767" s="8"/>
      <c r="X4767" s="8"/>
      <c r="Y4767" s="8">
        <v>39400</v>
      </c>
      <c r="Z4767" s="8"/>
      <c r="AA4767" s="8"/>
      <c r="AB4767" s="8"/>
      <c r="AC4767" s="8"/>
      <c r="AD4767"/>
      <c r="AE4767">
        <v>100</v>
      </c>
      <c r="AF4767"/>
      <c r="AG4767"/>
      <c r="AH4767"/>
      <c r="AI4767"/>
      <c r="AJ4767" s="8"/>
      <c r="AK4767" s="8">
        <v>39400</v>
      </c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  <c r="BA4767" s="8"/>
      <c r="BB4767" s="8"/>
      <c r="BC4767" s="8"/>
      <c r="BD4767" s="8"/>
      <c r="BE4767" s="8"/>
      <c r="BF4767" s="8"/>
      <c r="BG4767" s="8"/>
      <c r="BH4767" s="8"/>
      <c r="BI4767" s="8"/>
      <c r="BJ4767" s="8"/>
      <c r="BK4767" s="8"/>
      <c r="BL4767"/>
      <c r="BM4767"/>
      <c r="BN4767" s="10">
        <v>0</v>
      </c>
      <c r="BO4767" s="10"/>
      <c r="BP4767" s="10"/>
      <c r="BQ4767" s="10"/>
      <c r="BR4767" s="10"/>
      <c r="BS4767" s="10"/>
      <c r="BT4767" s="10"/>
      <c r="BU4767" s="10"/>
      <c r="BV4767" s="1" t="str">
        <f>Запрос1[[#This Row],[Менеджер]]</f>
        <v>Бастаубаев Айдын</v>
      </c>
      <c r="BW4767" s="1" t="str">
        <f>Запрос1[[#This Row],[Дирекция]]</f>
        <v>Южная дирекция</v>
      </c>
      <c r="BX4767" s="1" t="str">
        <f t="shared" si="74"/>
        <v>кх Тохтабакиев Тельман Нурович</v>
      </c>
      <c r="BY4767" s="1" t="str">
        <f t="shared" si="74"/>
        <v>610117302033</v>
      </c>
      <c r="CA4767" t="str">
        <f>Запрос1[[#This Row],[родитель]]</f>
        <v>кх Тохтабакиев Тельман Нурович</v>
      </c>
      <c r="CB4767" t="str">
        <f>Запрос1[[#This Row],[БИНРодителя]]</f>
        <v>610117302033</v>
      </c>
    </row>
    <row r="4768" spans="1:80" x14ac:dyDescent="0.3">
      <c r="A4768" t="s">
        <v>3658</v>
      </c>
      <c r="B4768" t="s">
        <v>4016</v>
      </c>
      <c r="C4768" t="s">
        <v>122</v>
      </c>
      <c r="D4768" t="s">
        <v>123</v>
      </c>
      <c r="E4768"/>
      <c r="F4768" t="s">
        <v>127</v>
      </c>
      <c r="G4768"/>
      <c r="H4768" t="s">
        <v>9491</v>
      </c>
      <c r="I4768" t="s">
        <v>9492</v>
      </c>
      <c r="J4768" t="s">
        <v>9492</v>
      </c>
      <c r="K4768" t="s">
        <v>9491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 s="8"/>
      <c r="S4768" s="8"/>
      <c r="T4768" s="8"/>
      <c r="U4768" s="8">
        <v>27000</v>
      </c>
      <c r="V4768" s="8"/>
      <c r="W4768" s="8"/>
      <c r="X4768" s="8"/>
      <c r="Y4768" s="8"/>
      <c r="Z4768" s="8"/>
      <c r="AA4768" s="8">
        <v>27000</v>
      </c>
      <c r="AB4768" s="8"/>
      <c r="AC4768" s="8"/>
      <c r="AD4768"/>
      <c r="AE4768"/>
      <c r="AF4768"/>
      <c r="AG4768">
        <v>100</v>
      </c>
      <c r="AH4768"/>
      <c r="AI4768"/>
      <c r="AJ4768" s="8"/>
      <c r="AK4768" s="8"/>
      <c r="AL4768" s="8"/>
      <c r="AM4768" s="8">
        <v>27000</v>
      </c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8"/>
      <c r="BE4768" s="8"/>
      <c r="BF4768" s="8"/>
      <c r="BG4768" s="8"/>
      <c r="BH4768" s="8"/>
      <c r="BI4768" s="8"/>
      <c r="BJ4768" s="8"/>
      <c r="BK4768" s="8"/>
      <c r="BL4768"/>
      <c r="BM4768"/>
      <c r="BN4768" s="10">
        <v>0</v>
      </c>
      <c r="BO4768" s="10"/>
      <c r="BP4768" s="10"/>
      <c r="BQ4768" s="10"/>
      <c r="BR4768" s="10"/>
      <c r="BS4768" s="10"/>
      <c r="BT4768" s="10"/>
      <c r="BU4768" s="10"/>
      <c r="BV4768" s="1" t="str">
        <f>Запрос1[[#This Row],[Менеджер]]</f>
        <v>Сулеймен Ерлан</v>
      </c>
      <c r="BW4768" s="1" t="str">
        <f>Запрос1[[#This Row],[Дирекция]]</f>
        <v>Центральная дирекция</v>
      </c>
      <c r="BX4768" s="1" t="str">
        <f t="shared" si="74"/>
        <v>ТОО "Куат и А"</v>
      </c>
      <c r="BY4768" s="1" t="str">
        <f t="shared" si="74"/>
        <v>000540000512</v>
      </c>
      <c r="CA4768" t="str">
        <f>Запрос1[[#This Row],[родитель]]</f>
        <v>ТОО "Куат и А"</v>
      </c>
      <c r="CB4768" t="str">
        <f>Запрос1[[#This Row],[БИНРодителя]]</f>
        <v>000540000512</v>
      </c>
    </row>
    <row r="4769" spans="1:80" x14ac:dyDescent="0.3">
      <c r="A4769" t="s">
        <v>3658</v>
      </c>
      <c r="B4769" t="s">
        <v>4016</v>
      </c>
      <c r="C4769" t="s">
        <v>122</v>
      </c>
      <c r="D4769" t="s">
        <v>123</v>
      </c>
      <c r="E4769"/>
      <c r="F4769" t="s">
        <v>127</v>
      </c>
      <c r="G4769"/>
      <c r="H4769" t="s">
        <v>9493</v>
      </c>
      <c r="I4769" t="s">
        <v>9494</v>
      </c>
      <c r="J4769" t="s">
        <v>9494</v>
      </c>
      <c r="K4769" t="s">
        <v>9493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 s="8"/>
      <c r="S4769" s="8"/>
      <c r="T4769" s="8"/>
      <c r="U4769" s="8">
        <v>6198200</v>
      </c>
      <c r="V4769" s="8"/>
      <c r="W4769" s="8"/>
      <c r="X4769" s="8"/>
      <c r="Y4769" s="8"/>
      <c r="Z4769" s="8"/>
      <c r="AA4769" s="8">
        <v>4073200</v>
      </c>
      <c r="AB4769" s="8"/>
      <c r="AC4769" s="8"/>
      <c r="AD4769"/>
      <c r="AE4769"/>
      <c r="AF4769"/>
      <c r="AG4769">
        <v>65.72</v>
      </c>
      <c r="AH4769"/>
      <c r="AI4769"/>
      <c r="AJ4769" s="8"/>
      <c r="AK4769" s="8"/>
      <c r="AL4769" s="8"/>
      <c r="AM4769" s="8">
        <v>6198200</v>
      </c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  <c r="BA4769" s="8"/>
      <c r="BB4769" s="8"/>
      <c r="BC4769" s="8"/>
      <c r="BD4769" s="8"/>
      <c r="BE4769" s="8"/>
      <c r="BF4769" s="8"/>
      <c r="BG4769" s="8"/>
      <c r="BH4769" s="8"/>
      <c r="BI4769" s="8"/>
      <c r="BJ4769" s="8"/>
      <c r="BK4769" s="8"/>
      <c r="BL4769"/>
      <c r="BM4769"/>
      <c r="BN4769" s="10">
        <v>0</v>
      </c>
      <c r="BO4769" s="10"/>
      <c r="BP4769" s="10"/>
      <c r="BQ4769" s="10"/>
      <c r="BR4769" s="10"/>
      <c r="BS4769" s="10"/>
      <c r="BT4769" s="10"/>
      <c r="BU4769" s="10"/>
      <c r="BV4769" s="1" t="str">
        <f>Запрос1[[#This Row],[Менеджер]]</f>
        <v>Сулеймен Ерлан</v>
      </c>
      <c r="BW4769" s="1" t="str">
        <f>Запрос1[[#This Row],[Дирекция]]</f>
        <v>Центральная дирекция</v>
      </c>
      <c r="BX4769" s="1" t="str">
        <f t="shared" si="74"/>
        <v>ТОО "Туран Агро Казахстан"</v>
      </c>
      <c r="BY4769" s="1" t="str">
        <f t="shared" si="74"/>
        <v>141140012087</v>
      </c>
      <c r="CA4769" t="str">
        <f>Запрос1[[#This Row],[родитель]]</f>
        <v>ТОО "Туран Агро Казахстан"</v>
      </c>
      <c r="CB4769" t="str">
        <f>Запрос1[[#This Row],[БИНРодителя]]</f>
        <v>141140012087</v>
      </c>
    </row>
    <row r="4770" spans="1:80" x14ac:dyDescent="0.3">
      <c r="A4770" t="s">
        <v>3658</v>
      </c>
      <c r="B4770" t="s">
        <v>4016</v>
      </c>
      <c r="C4770" t="s">
        <v>122</v>
      </c>
      <c r="D4770" t="s">
        <v>1556</v>
      </c>
      <c r="E4770" t="s">
        <v>3892</v>
      </c>
      <c r="F4770" t="s">
        <v>3905</v>
      </c>
      <c r="G4770" t="s">
        <v>3906</v>
      </c>
      <c r="H4770" t="s">
        <v>9265</v>
      </c>
      <c r="I4770" t="s">
        <v>9266</v>
      </c>
      <c r="J4770" t="s">
        <v>9266</v>
      </c>
      <c r="K4770" t="s">
        <v>9265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 s="8"/>
      <c r="S4770" s="8"/>
      <c r="T4770" s="8">
        <v>2389100</v>
      </c>
      <c r="U4770" s="8"/>
      <c r="V4770" s="8"/>
      <c r="W4770" s="8"/>
      <c r="X4770" s="8"/>
      <c r="Y4770" s="8"/>
      <c r="Z4770" s="8">
        <v>0</v>
      </c>
      <c r="AA4770" s="8"/>
      <c r="AB4770" s="8"/>
      <c r="AC4770" s="8"/>
      <c r="AD4770"/>
      <c r="AE4770"/>
      <c r="AF4770">
        <v>0</v>
      </c>
      <c r="AG4770"/>
      <c r="AH4770"/>
      <c r="AI4770"/>
      <c r="AJ4770" s="8"/>
      <c r="AK4770" s="8"/>
      <c r="AL4770" s="8">
        <v>2389100</v>
      </c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8"/>
      <c r="BE4770" s="8"/>
      <c r="BF4770" s="8"/>
      <c r="BG4770" s="8"/>
      <c r="BH4770" s="8"/>
      <c r="BI4770" s="8"/>
      <c r="BJ4770" s="8"/>
      <c r="BK4770" s="8"/>
      <c r="BL4770"/>
      <c r="BM4770"/>
      <c r="BN4770" s="10">
        <v>0</v>
      </c>
      <c r="BO4770" s="10"/>
      <c r="BP4770" s="10"/>
      <c r="BQ4770" s="10"/>
      <c r="BR4770" s="10"/>
      <c r="BS4770" s="10"/>
      <c r="BT4770" s="10"/>
      <c r="BU4770" s="10"/>
      <c r="BV4770" s="1" t="str">
        <f>Запрос1[[#This Row],[Менеджер]]</f>
        <v>Сулеймен Ерлан</v>
      </c>
      <c r="BW4770" s="1" t="str">
        <f>Запрос1[[#This Row],[Дирекция]]</f>
        <v>Центральная дирекция</v>
      </c>
      <c r="BX4770" s="1" t="str">
        <f t="shared" si="74"/>
        <v>ТОО "Карагандинская СХОС имени А.Ф.Христенко"</v>
      </c>
      <c r="BY4770" s="1" t="str">
        <f t="shared" si="74"/>
        <v>071040011357</v>
      </c>
      <c r="CA4770" t="str">
        <f>Запрос1[[#This Row],[родитель]]</f>
        <v>ТОО "Карагандинская СХОС имени А.Ф.Христенко"</v>
      </c>
      <c r="CB4770" t="str">
        <f>Запрос1[[#This Row],[БИНРодителя]]</f>
        <v>071040011357</v>
      </c>
    </row>
    <row r="4771" spans="1:80" x14ac:dyDescent="0.3">
      <c r="A4771" t="s">
        <v>3658</v>
      </c>
      <c r="B4771" t="s">
        <v>4016</v>
      </c>
      <c r="C4771" t="s">
        <v>122</v>
      </c>
      <c r="D4771" t="s">
        <v>382</v>
      </c>
      <c r="E4771" t="s">
        <v>1546</v>
      </c>
      <c r="F4771" t="s">
        <v>2609</v>
      </c>
      <c r="G4771" t="s">
        <v>2610</v>
      </c>
      <c r="H4771" t="s">
        <v>9495</v>
      </c>
      <c r="I4771" t="s">
        <v>9496</v>
      </c>
      <c r="J4771" t="s">
        <v>9496</v>
      </c>
      <c r="K4771" t="s">
        <v>9495</v>
      </c>
      <c r="L4771">
        <v>0</v>
      </c>
      <c r="M4771">
        <v>0</v>
      </c>
      <c r="N4771">
        <v>0</v>
      </c>
      <c r="O4771">
        <v>1</v>
      </c>
      <c r="P4771">
        <v>1</v>
      </c>
      <c r="Q4771">
        <v>0</v>
      </c>
      <c r="R4771" s="8"/>
      <c r="S4771" s="8"/>
      <c r="T4771" s="8"/>
      <c r="U4771" s="8">
        <v>9340905</v>
      </c>
      <c r="V4771" s="8">
        <v>23525830</v>
      </c>
      <c r="W4771" s="8"/>
      <c r="X4771" s="8"/>
      <c r="Y4771" s="8"/>
      <c r="Z4771" s="8"/>
      <c r="AA4771" s="8">
        <v>9340905</v>
      </c>
      <c r="AB4771" s="8">
        <v>23525830</v>
      </c>
      <c r="AC4771" s="8"/>
      <c r="AD4771"/>
      <c r="AE4771"/>
      <c r="AF4771"/>
      <c r="AG4771">
        <v>100</v>
      </c>
      <c r="AH4771">
        <v>100</v>
      </c>
      <c r="AI4771"/>
      <c r="AJ4771" s="8"/>
      <c r="AK4771" s="8"/>
      <c r="AL4771" s="8"/>
      <c r="AM4771" s="8">
        <v>9340905</v>
      </c>
      <c r="AN4771" s="8">
        <v>23525830</v>
      </c>
      <c r="AO4771" s="8"/>
      <c r="AP4771" s="8"/>
      <c r="AQ4771" s="8"/>
      <c r="AR4771" s="8"/>
      <c r="AS4771" s="8"/>
      <c r="AT4771" s="8">
        <v>998780</v>
      </c>
      <c r="AU4771" s="8"/>
      <c r="AV4771" s="8"/>
      <c r="AW4771" s="8"/>
      <c r="AX4771" s="8"/>
      <c r="AY4771" s="8"/>
      <c r="AZ4771" s="8">
        <v>998780</v>
      </c>
      <c r="BA4771" s="8"/>
      <c r="BB4771" s="8"/>
      <c r="BC4771" s="8"/>
      <c r="BD4771" s="8"/>
      <c r="BE4771" s="8"/>
      <c r="BF4771" s="8">
        <v>47980</v>
      </c>
      <c r="BG4771" s="8"/>
      <c r="BH4771" s="8">
        <v>18120890</v>
      </c>
      <c r="BI4771" s="8"/>
      <c r="BJ4771" s="8">
        <v>10460890</v>
      </c>
      <c r="BK4771" s="8"/>
      <c r="BL4771">
        <v>57.728299999999997</v>
      </c>
      <c r="BM4771"/>
      <c r="BN4771" s="10">
        <v>0</v>
      </c>
      <c r="BO4771" s="10"/>
      <c r="BP4771" s="10"/>
      <c r="BQ4771" s="10"/>
      <c r="BR4771" s="10"/>
      <c r="BS4771" s="10"/>
      <c r="BT4771" s="10"/>
      <c r="BU4771" s="10"/>
      <c r="BV4771" s="1" t="str">
        <f>Запрос1[[#This Row],[Менеджер]]</f>
        <v>Сулеймен Ерлан</v>
      </c>
      <c r="BW4771" s="1" t="str">
        <f>Запрос1[[#This Row],[Дирекция]]</f>
        <v>Центральная дирекция</v>
      </c>
      <c r="BX4771" s="1" t="str">
        <f t="shared" si="74"/>
        <v>ТОО "КУМТОККЕН-АГРО"</v>
      </c>
      <c r="BY4771" s="1" t="str">
        <f t="shared" si="74"/>
        <v>170440024064</v>
      </c>
      <c r="CA4771" t="str">
        <f>Запрос1[[#This Row],[родитель]]</f>
        <v>ТОО "КУМТОККЕН-АГРО"</v>
      </c>
      <c r="CB4771" t="str">
        <f>Запрос1[[#This Row],[БИНРодителя]]</f>
        <v>170440024064</v>
      </c>
    </row>
    <row r="4772" spans="1:80" x14ac:dyDescent="0.3">
      <c r="A4772" t="s">
        <v>3658</v>
      </c>
      <c r="B4772" t="s">
        <v>4016</v>
      </c>
      <c r="C4772" t="s">
        <v>122</v>
      </c>
      <c r="D4772" t="s">
        <v>382</v>
      </c>
      <c r="E4772" t="s">
        <v>4547</v>
      </c>
      <c r="F4772" t="s">
        <v>3983</v>
      </c>
      <c r="G4772" t="s">
        <v>9497</v>
      </c>
      <c r="H4772" t="s">
        <v>9498</v>
      </c>
      <c r="I4772" t="s">
        <v>9499</v>
      </c>
      <c r="J4772" t="s">
        <v>9499</v>
      </c>
      <c r="K4772" t="s">
        <v>9498</v>
      </c>
      <c r="L4772">
        <v>0</v>
      </c>
      <c r="M4772">
        <v>0</v>
      </c>
      <c r="N4772">
        <v>0</v>
      </c>
      <c r="O4772">
        <v>1</v>
      </c>
      <c r="P4772">
        <v>1</v>
      </c>
      <c r="Q4772">
        <v>1</v>
      </c>
      <c r="R4772" s="8"/>
      <c r="S4772" s="8"/>
      <c r="T4772" s="8"/>
      <c r="U4772" s="8">
        <v>3933000</v>
      </c>
      <c r="V4772" s="8">
        <v>92672180</v>
      </c>
      <c r="W4772" s="8">
        <v>3540000</v>
      </c>
      <c r="X4772" s="8"/>
      <c r="Y4772" s="8"/>
      <c r="Z4772" s="8"/>
      <c r="AA4772" s="8">
        <v>135000</v>
      </c>
      <c r="AB4772" s="8">
        <v>46336090</v>
      </c>
      <c r="AC4772" s="8">
        <v>3540000</v>
      </c>
      <c r="AD4772"/>
      <c r="AE4772"/>
      <c r="AF4772"/>
      <c r="AG4772">
        <v>3.43</v>
      </c>
      <c r="AH4772">
        <v>50</v>
      </c>
      <c r="AI4772">
        <v>100</v>
      </c>
      <c r="AJ4772" s="8"/>
      <c r="AK4772" s="8"/>
      <c r="AL4772" s="8"/>
      <c r="AM4772" s="8">
        <v>3933000</v>
      </c>
      <c r="AN4772" s="8">
        <v>92672180</v>
      </c>
      <c r="AO4772" s="8">
        <v>3540000</v>
      </c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8"/>
      <c r="BE4772" s="8"/>
      <c r="BF4772" s="8"/>
      <c r="BG4772" s="8"/>
      <c r="BH4772" s="8">
        <v>221354750</v>
      </c>
      <c r="BI4772" s="8">
        <v>228379920</v>
      </c>
      <c r="BJ4772" s="8">
        <v>3798000</v>
      </c>
      <c r="BK4772" s="8">
        <v>84746940</v>
      </c>
      <c r="BL4772">
        <v>1.7157</v>
      </c>
      <c r="BM4772">
        <v>37.107799999999997</v>
      </c>
      <c r="BN4772" s="10">
        <v>0</v>
      </c>
      <c r="BO4772" s="10"/>
      <c r="BP4772" s="10"/>
      <c r="BQ4772" s="10"/>
      <c r="BR4772" s="10"/>
      <c r="BS4772" s="10"/>
      <c r="BT4772" s="10"/>
      <c r="BU4772" s="10"/>
      <c r="BV4772" s="1" t="str">
        <f>Запрос1[[#This Row],[Менеджер]]</f>
        <v>Сулеймен Ерлан</v>
      </c>
      <c r="BW4772" s="1" t="str">
        <f>Запрос1[[#This Row],[Дирекция]]</f>
        <v>Центральная дирекция</v>
      </c>
      <c r="BX4772" s="1" t="str">
        <f t="shared" si="74"/>
        <v>ТОО "Ак-Ниет-Агро и К"</v>
      </c>
      <c r="BY4772" s="1" t="str">
        <f t="shared" si="74"/>
        <v>160140004621</v>
      </c>
      <c r="CA4772" t="str">
        <f>Запрос1[[#This Row],[родитель]]</f>
        <v>ТОО "Ак-Ниет-Агро и К"</v>
      </c>
      <c r="CB4772" t="str">
        <f>Запрос1[[#This Row],[БИНРодителя]]</f>
        <v>160140004621</v>
      </c>
    </row>
    <row r="4773" spans="1:80" x14ac:dyDescent="0.3">
      <c r="A4773" t="s">
        <v>3658</v>
      </c>
      <c r="B4773" t="s">
        <v>4016</v>
      </c>
      <c r="C4773" t="s">
        <v>122</v>
      </c>
      <c r="D4773" t="s">
        <v>382</v>
      </c>
      <c r="E4773" t="s">
        <v>4547</v>
      </c>
      <c r="F4773" t="s">
        <v>9509</v>
      </c>
      <c r="G4773" t="s">
        <v>9510</v>
      </c>
      <c r="H4773" t="s">
        <v>9498</v>
      </c>
      <c r="I4773" t="s">
        <v>9499</v>
      </c>
      <c r="J4773" t="s">
        <v>9511</v>
      </c>
      <c r="K4773" t="s">
        <v>9512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 s="8"/>
      <c r="S4773" s="8"/>
      <c r="T4773" s="8"/>
      <c r="U4773" s="8"/>
      <c r="V4773" s="8">
        <v>15423326.5</v>
      </c>
      <c r="W4773" s="8"/>
      <c r="X4773" s="8"/>
      <c r="Y4773" s="8"/>
      <c r="Z4773" s="8"/>
      <c r="AA4773" s="8"/>
      <c r="AB4773" s="8">
        <v>7711663.25</v>
      </c>
      <c r="AC4773" s="8"/>
      <c r="AD4773"/>
      <c r="AE4773"/>
      <c r="AF4773"/>
      <c r="AG4773"/>
      <c r="AH4773">
        <v>50</v>
      </c>
      <c r="AI4773"/>
      <c r="AJ4773" s="8"/>
      <c r="AK4773" s="8"/>
      <c r="AL4773" s="8"/>
      <c r="AM4773" s="8"/>
      <c r="AN4773" s="8">
        <v>15423326.5</v>
      </c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  <c r="BA4773" s="8"/>
      <c r="BB4773" s="8"/>
      <c r="BC4773" s="8"/>
      <c r="BD4773" s="8"/>
      <c r="BE4773" s="8"/>
      <c r="BF4773" s="8"/>
      <c r="BG4773" s="8"/>
      <c r="BH4773" s="8"/>
      <c r="BI4773" s="8">
        <v>45461376.5</v>
      </c>
      <c r="BJ4773" s="8"/>
      <c r="BK4773" s="8">
        <v>11951846.5</v>
      </c>
      <c r="BL4773"/>
      <c r="BM4773">
        <v>26.290099999999999</v>
      </c>
      <c r="BN4773" s="10">
        <v>0</v>
      </c>
      <c r="BO4773" s="10"/>
      <c r="BP4773" s="10"/>
      <c r="BQ4773" s="10"/>
      <c r="BR4773" s="10"/>
      <c r="BS4773" s="10"/>
      <c r="BT4773" s="10"/>
      <c r="BU4773" s="10"/>
      <c r="BV4773" s="1" t="str">
        <f>Запрос1[[#This Row],[Менеджер]]</f>
        <v>Сулеймен Ерлан</v>
      </c>
      <c r="BW4773" s="1" t="str">
        <f>Запрос1[[#This Row],[Дирекция]]</f>
        <v>Центральная дирекция</v>
      </c>
      <c r="BX4773" s="1" t="str">
        <f t="shared" si="74"/>
        <v>ТОО "Ак-Ниет-Агро и К"</v>
      </c>
      <c r="BY4773" s="1" t="str">
        <f t="shared" si="74"/>
        <v>160140004621</v>
      </c>
      <c r="CA4773" t="str">
        <f>Запрос1[[#This Row],[родитель]]</f>
        <v>ТОО "Ак-Ниет-Агро и К"</v>
      </c>
      <c r="CB4773" t="str">
        <f>Запрос1[[#This Row],[БИНРодителя]]</f>
        <v>160140004621</v>
      </c>
    </row>
    <row r="4774" spans="1:80" x14ac:dyDescent="0.3">
      <c r="A4774" t="s">
        <v>3658</v>
      </c>
      <c r="B4774" t="s">
        <v>4016</v>
      </c>
      <c r="C4774" t="s">
        <v>122</v>
      </c>
      <c r="D4774" t="s">
        <v>382</v>
      </c>
      <c r="E4774" t="s">
        <v>4547</v>
      </c>
      <c r="F4774" t="s">
        <v>9509</v>
      </c>
      <c r="G4774" t="s">
        <v>9510</v>
      </c>
      <c r="H4774" t="s">
        <v>9498</v>
      </c>
      <c r="I4774" t="s">
        <v>9499</v>
      </c>
      <c r="J4774" t="s">
        <v>9513</v>
      </c>
      <c r="K4774" t="s">
        <v>9514</v>
      </c>
      <c r="L4774">
        <v>0</v>
      </c>
      <c r="M4774">
        <v>0</v>
      </c>
      <c r="N4774">
        <v>0</v>
      </c>
      <c r="O4774">
        <v>1</v>
      </c>
      <c r="P4774">
        <v>1</v>
      </c>
      <c r="Q4774">
        <v>1</v>
      </c>
      <c r="R4774" s="8"/>
      <c r="S4774" s="8"/>
      <c r="T4774" s="8"/>
      <c r="U4774" s="8">
        <v>25560500</v>
      </c>
      <c r="V4774" s="8">
        <v>104829763.40000001</v>
      </c>
      <c r="W4774" s="8">
        <v>31020827</v>
      </c>
      <c r="X4774" s="8"/>
      <c r="Y4774" s="8"/>
      <c r="Z4774" s="8"/>
      <c r="AA4774" s="8">
        <v>20081750</v>
      </c>
      <c r="AB4774" s="8">
        <v>53194919.200000003</v>
      </c>
      <c r="AC4774" s="8">
        <v>31020827</v>
      </c>
      <c r="AD4774"/>
      <c r="AE4774"/>
      <c r="AF4774"/>
      <c r="AG4774">
        <v>78.569999999999993</v>
      </c>
      <c r="AH4774">
        <v>50.74</v>
      </c>
      <c r="AI4774">
        <v>100</v>
      </c>
      <c r="AJ4774" s="8"/>
      <c r="AK4774" s="8"/>
      <c r="AL4774" s="8"/>
      <c r="AM4774" s="8">
        <v>25560500</v>
      </c>
      <c r="AN4774" s="8">
        <v>104829763.40000001</v>
      </c>
      <c r="AO4774" s="8">
        <v>31020827</v>
      </c>
      <c r="AP4774" s="8"/>
      <c r="AQ4774" s="8"/>
      <c r="AR4774" s="8"/>
      <c r="AS4774" s="8"/>
      <c r="AT4774" s="8">
        <v>7930440</v>
      </c>
      <c r="AU4774" s="8"/>
      <c r="AV4774" s="8"/>
      <c r="AW4774" s="8"/>
      <c r="AX4774" s="8"/>
      <c r="AY4774" s="8"/>
      <c r="AZ4774" s="8">
        <v>7930440</v>
      </c>
      <c r="BA4774" s="8"/>
      <c r="BB4774" s="8"/>
      <c r="BC4774" s="8"/>
      <c r="BD4774" s="8"/>
      <c r="BE4774" s="8"/>
      <c r="BF4774" s="8">
        <v>2770200</v>
      </c>
      <c r="BG4774" s="8"/>
      <c r="BH4774" s="8">
        <v>260354750</v>
      </c>
      <c r="BI4774" s="8">
        <v>212672671.40000001</v>
      </c>
      <c r="BJ4774" s="8">
        <v>25560500</v>
      </c>
      <c r="BK4774" s="8">
        <v>114250571.40000001</v>
      </c>
      <c r="BL4774">
        <v>9.8175000000000008</v>
      </c>
      <c r="BM4774">
        <v>53.721299999999999</v>
      </c>
      <c r="BN4774" s="10">
        <v>0</v>
      </c>
      <c r="BO4774" s="10"/>
      <c r="BP4774" s="10"/>
      <c r="BQ4774" s="10"/>
      <c r="BR4774" s="10"/>
      <c r="BS4774" s="10"/>
      <c r="BT4774" s="10"/>
      <c r="BU4774" s="10"/>
      <c r="BV4774" s="1" t="str">
        <f>Запрос1[[#This Row],[Менеджер]]</f>
        <v>Сулеймен Ерлан</v>
      </c>
      <c r="BW4774" s="1" t="str">
        <f>Запрос1[[#This Row],[Дирекция]]</f>
        <v>Центральная дирекция</v>
      </c>
      <c r="BX4774" s="1" t="str">
        <f t="shared" si="74"/>
        <v>ТОО "Ак-Ниет-Агро и К"</v>
      </c>
      <c r="BY4774" s="1" t="str">
        <f t="shared" si="74"/>
        <v>160140004621</v>
      </c>
      <c r="CA4774" t="str">
        <f>Запрос1[[#This Row],[родитель]]</f>
        <v>ТОО "Ак-Ниет-Агро и К"</v>
      </c>
      <c r="CB4774" t="str">
        <f>Запрос1[[#This Row],[БИНРодителя]]</f>
        <v>160140004621</v>
      </c>
    </row>
    <row r="4775" spans="1:80" x14ac:dyDescent="0.3">
      <c r="A4775" t="s">
        <v>3658</v>
      </c>
      <c r="B4775" t="s">
        <v>4016</v>
      </c>
      <c r="C4775" t="s">
        <v>122</v>
      </c>
      <c r="D4775" t="s">
        <v>382</v>
      </c>
      <c r="E4775" t="s">
        <v>2165</v>
      </c>
      <c r="F4775" t="s">
        <v>8162</v>
      </c>
      <c r="G4775" t="s">
        <v>8163</v>
      </c>
      <c r="H4775" t="s">
        <v>9515</v>
      </c>
      <c r="I4775" t="s">
        <v>9516</v>
      </c>
      <c r="J4775" t="s">
        <v>9516</v>
      </c>
      <c r="K4775" t="s">
        <v>9515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 s="8"/>
      <c r="S4775" s="8"/>
      <c r="T4775" s="8"/>
      <c r="U4775" s="8">
        <v>855000</v>
      </c>
      <c r="V4775" s="8"/>
      <c r="W4775" s="8"/>
      <c r="X4775" s="8"/>
      <c r="Y4775" s="8"/>
      <c r="Z4775" s="8"/>
      <c r="AA4775" s="8">
        <v>855000</v>
      </c>
      <c r="AB4775" s="8"/>
      <c r="AC4775" s="8"/>
      <c r="AD4775"/>
      <c r="AE4775"/>
      <c r="AF4775"/>
      <c r="AG4775">
        <v>100</v>
      </c>
      <c r="AH4775"/>
      <c r="AI4775"/>
      <c r="AJ4775" s="8"/>
      <c r="AK4775" s="8"/>
      <c r="AL4775" s="8"/>
      <c r="AM4775" s="8">
        <v>855000</v>
      </c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  <c r="BA4775" s="8"/>
      <c r="BB4775" s="8"/>
      <c r="BC4775" s="8"/>
      <c r="BD4775" s="8"/>
      <c r="BE4775" s="8"/>
      <c r="BF4775" s="8"/>
      <c r="BG4775" s="8"/>
      <c r="BH4775" s="8"/>
      <c r="BI4775" s="8"/>
      <c r="BJ4775" s="8"/>
      <c r="BK4775" s="8"/>
      <c r="BL4775"/>
      <c r="BM4775"/>
      <c r="BN4775" s="10">
        <v>0</v>
      </c>
      <c r="BO4775" s="10"/>
      <c r="BP4775" s="10"/>
      <c r="BQ4775" s="10"/>
      <c r="BR4775" s="10"/>
      <c r="BS4775" s="10"/>
      <c r="BT4775" s="10"/>
      <c r="BU4775" s="10"/>
      <c r="BV4775" s="1" t="str">
        <f>Запрос1[[#This Row],[Менеджер]]</f>
        <v>Сулеймен Ерлан</v>
      </c>
      <c r="BW4775" s="1" t="str">
        <f>Запрос1[[#This Row],[Дирекция]]</f>
        <v>Центральная дирекция</v>
      </c>
      <c r="BX4775" s="1" t="str">
        <f t="shared" si="74"/>
        <v>ТОО "Агролидерkz"</v>
      </c>
      <c r="BY4775" s="1" t="str">
        <f t="shared" si="74"/>
        <v>180440016510</v>
      </c>
      <c r="CA4775" t="str">
        <f>Запрос1[[#This Row],[родитель]]</f>
        <v>ТОО "Агролидерkz"</v>
      </c>
      <c r="CB4775" t="str">
        <f>Запрос1[[#This Row],[БИНРодителя]]</f>
        <v>180440016510</v>
      </c>
    </row>
    <row r="4776" spans="1:80" x14ac:dyDescent="0.3">
      <c r="A4776" t="s">
        <v>4110</v>
      </c>
      <c r="B4776" t="s">
        <v>4252</v>
      </c>
      <c r="C4776" t="s">
        <v>4683</v>
      </c>
      <c r="D4776" t="s">
        <v>870</v>
      </c>
      <c r="E4776" t="s">
        <v>4297</v>
      </c>
      <c r="F4776" t="s">
        <v>4808</v>
      </c>
      <c r="G4776" t="s">
        <v>4809</v>
      </c>
      <c r="H4776" t="s">
        <v>4810</v>
      </c>
      <c r="I4776" t="s">
        <v>4811</v>
      </c>
      <c r="J4776" t="s">
        <v>4811</v>
      </c>
      <c r="K4776" t="s">
        <v>4810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 s="8"/>
      <c r="S4776" s="8"/>
      <c r="T4776" s="8"/>
      <c r="U4776" s="8"/>
      <c r="V4776" s="8"/>
      <c r="W4776" s="8">
        <v>1416000</v>
      </c>
      <c r="X4776" s="8"/>
      <c r="Y4776" s="8"/>
      <c r="Z4776" s="8"/>
      <c r="AA4776" s="8"/>
      <c r="AB4776" s="8"/>
      <c r="AC4776" s="8">
        <v>708000</v>
      </c>
      <c r="AD4776"/>
      <c r="AE4776"/>
      <c r="AF4776"/>
      <c r="AG4776"/>
      <c r="AH4776"/>
      <c r="AI4776">
        <v>50</v>
      </c>
      <c r="AJ4776" s="8"/>
      <c r="AK4776" s="8"/>
      <c r="AL4776" s="8"/>
      <c r="AM4776" s="8"/>
      <c r="AN4776" s="8"/>
      <c r="AO4776" s="8">
        <v>1416000</v>
      </c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8"/>
      <c r="BE4776" s="8"/>
      <c r="BF4776" s="8"/>
      <c r="BG4776" s="8"/>
      <c r="BH4776" s="8"/>
      <c r="BI4776" s="8"/>
      <c r="BJ4776" s="8"/>
      <c r="BK4776" s="8"/>
      <c r="BL4776"/>
      <c r="BM4776"/>
      <c r="BN4776" s="10">
        <v>0</v>
      </c>
      <c r="BO4776" s="10"/>
      <c r="BP4776" s="10"/>
      <c r="BQ4776" s="10"/>
      <c r="BR4776" s="10"/>
      <c r="BS4776" s="10"/>
      <c r="BT4776" s="10"/>
      <c r="BU4776" s="10"/>
      <c r="BV4776" s="1" t="str">
        <f>Запрос1[[#This Row],[Менеджер]]</f>
        <v>Бастаубаев Айдын</v>
      </c>
      <c r="BW4776" s="1" t="str">
        <f>Запрос1[[#This Row],[Дирекция]]</f>
        <v>Южная дирекция</v>
      </c>
      <c r="BX4776" s="1" t="str">
        <f t="shared" si="74"/>
        <v>К/Х "КЕРИМБЕКОВА СОВЕТХАН ЖЕКСЕНБЕКОВНА "</v>
      </c>
      <c r="BY4776" s="1" t="str">
        <f t="shared" si="74"/>
        <v>600205402372</v>
      </c>
      <c r="CA4776" t="str">
        <f>Запрос1[[#This Row],[родитель]]</f>
        <v>К/Х "КЕРИМБЕКОВА СОВЕТХАН ЖЕКСЕНБЕКОВНА "</v>
      </c>
      <c r="CB4776" t="str">
        <f>Запрос1[[#This Row],[БИНРодителя]]</f>
        <v>600205402372</v>
      </c>
    </row>
    <row r="4777" spans="1:80" x14ac:dyDescent="0.3">
      <c r="A4777" t="s">
        <v>4110</v>
      </c>
      <c r="B4777" t="s">
        <v>4252</v>
      </c>
      <c r="C4777" t="s">
        <v>4683</v>
      </c>
      <c r="D4777" t="s">
        <v>870</v>
      </c>
      <c r="E4777" t="s">
        <v>4297</v>
      </c>
      <c r="F4777" t="s">
        <v>4808</v>
      </c>
      <c r="G4777" t="s">
        <v>4809</v>
      </c>
      <c r="H4777" t="s">
        <v>9901</v>
      </c>
      <c r="I4777" t="s">
        <v>9902</v>
      </c>
      <c r="J4777" t="s">
        <v>9902</v>
      </c>
      <c r="K4777" t="s">
        <v>9901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 s="8"/>
      <c r="S4777" s="8"/>
      <c r="T4777" s="8"/>
      <c r="U4777" s="8"/>
      <c r="V4777" s="8">
        <v>4926650</v>
      </c>
      <c r="W4777" s="8">
        <v>10287000</v>
      </c>
      <c r="X4777" s="8"/>
      <c r="Y4777" s="8"/>
      <c r="Z4777" s="8"/>
      <c r="AA4777" s="8"/>
      <c r="AB4777" s="8">
        <v>4926650</v>
      </c>
      <c r="AC4777" s="8">
        <v>10287000</v>
      </c>
      <c r="AD4777"/>
      <c r="AE4777"/>
      <c r="AF4777"/>
      <c r="AG4777"/>
      <c r="AH4777">
        <v>100</v>
      </c>
      <c r="AI4777">
        <v>100</v>
      </c>
      <c r="AJ4777" s="8"/>
      <c r="AK4777" s="8"/>
      <c r="AL4777" s="8"/>
      <c r="AM4777" s="8"/>
      <c r="AN4777" s="8">
        <v>4926650</v>
      </c>
      <c r="AO4777" s="8">
        <v>10287000</v>
      </c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  <c r="BA4777" s="8"/>
      <c r="BB4777" s="8"/>
      <c r="BC4777" s="8"/>
      <c r="BD4777" s="8"/>
      <c r="BE4777" s="8"/>
      <c r="BF4777" s="8"/>
      <c r="BG4777" s="8"/>
      <c r="BH4777" s="8"/>
      <c r="BI4777" s="8">
        <v>16766650</v>
      </c>
      <c r="BJ4777" s="8"/>
      <c r="BK4777" s="8">
        <v>4926650</v>
      </c>
      <c r="BL4777"/>
      <c r="BM4777">
        <v>29.383600000000001</v>
      </c>
      <c r="BN4777" s="10">
        <v>0</v>
      </c>
      <c r="BO4777" s="10"/>
      <c r="BP4777" s="10"/>
      <c r="BQ4777" s="10"/>
      <c r="BR4777" s="10"/>
      <c r="BS4777" s="10"/>
      <c r="BT4777" s="10"/>
      <c r="BU4777" s="10"/>
      <c r="BV4777" s="1" t="str">
        <f>Запрос1[[#This Row],[Менеджер]]</f>
        <v>Бастаубаев Айдын</v>
      </c>
      <c r="BW4777" s="1" t="str">
        <f>Запрос1[[#This Row],[Дирекция]]</f>
        <v>Южная дирекция</v>
      </c>
      <c r="BX4777" s="1" t="str">
        <f t="shared" si="74"/>
        <v>кх "Искакова Зауреш Бекеевна"</v>
      </c>
      <c r="BY4777" s="1" t="str">
        <f t="shared" si="74"/>
        <v>480608401226</v>
      </c>
      <c r="CA4777" t="str">
        <f>Запрос1[[#This Row],[родитель]]</f>
        <v>кх "Искакова Зауреш Бекеевна"</v>
      </c>
      <c r="CB4777" t="str">
        <f>Запрос1[[#This Row],[БИНРодителя]]</f>
        <v>480608401226</v>
      </c>
    </row>
    <row r="4778" spans="1:80" x14ac:dyDescent="0.3">
      <c r="A4778" t="s">
        <v>4110</v>
      </c>
      <c r="B4778" t="s">
        <v>4252</v>
      </c>
      <c r="C4778" t="s">
        <v>4683</v>
      </c>
      <c r="D4778" t="s">
        <v>870</v>
      </c>
      <c r="E4778" t="s">
        <v>4297</v>
      </c>
      <c r="F4778" t="s">
        <v>4808</v>
      </c>
      <c r="G4778" t="s">
        <v>4809</v>
      </c>
      <c r="H4778" t="s">
        <v>4812</v>
      </c>
      <c r="I4778" t="s">
        <v>4813</v>
      </c>
      <c r="J4778" t="s">
        <v>4813</v>
      </c>
      <c r="K4778" t="s">
        <v>4812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 s="8"/>
      <c r="S4778" s="8">
        <v>19700</v>
      </c>
      <c r="T4778" s="8"/>
      <c r="U4778" s="8"/>
      <c r="V4778" s="8"/>
      <c r="W4778" s="8"/>
      <c r="X4778" s="8"/>
      <c r="Y4778" s="8">
        <v>19700</v>
      </c>
      <c r="Z4778" s="8"/>
      <c r="AA4778" s="8"/>
      <c r="AB4778" s="8"/>
      <c r="AC4778" s="8"/>
      <c r="AD4778"/>
      <c r="AE4778">
        <v>100</v>
      </c>
      <c r="AF4778"/>
      <c r="AG4778"/>
      <c r="AH4778"/>
      <c r="AI4778"/>
      <c r="AJ4778" s="8"/>
      <c r="AK4778" s="8">
        <v>19700</v>
      </c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  <c r="BD4778" s="8"/>
      <c r="BE4778" s="8"/>
      <c r="BF4778" s="8"/>
      <c r="BG4778" s="8"/>
      <c r="BH4778" s="8"/>
      <c r="BI4778" s="8"/>
      <c r="BJ4778" s="8"/>
      <c r="BK4778" s="8"/>
      <c r="BL4778"/>
      <c r="BM4778"/>
      <c r="BN4778" s="10">
        <v>0</v>
      </c>
      <c r="BO4778" s="10"/>
      <c r="BP4778" s="10"/>
      <c r="BQ4778" s="10"/>
      <c r="BR4778" s="10"/>
      <c r="BS4778" s="10"/>
      <c r="BT4778" s="10"/>
      <c r="BU4778" s="10"/>
      <c r="BV4778" s="1" t="str">
        <f>Запрос1[[#This Row],[Менеджер]]</f>
        <v>Бастаубаев Айдын</v>
      </c>
      <c r="BW4778" s="1" t="str">
        <f>Запрос1[[#This Row],[Дирекция]]</f>
        <v>Южная дирекция</v>
      </c>
      <c r="BX4778" s="1" t="str">
        <f t="shared" si="74"/>
        <v>кх Баракова Улжаслгас Мырзахметовна</v>
      </c>
      <c r="BY4778" s="1" t="str">
        <f t="shared" si="74"/>
        <v>490724400647</v>
      </c>
      <c r="CA4778" t="str">
        <f>Запрос1[[#This Row],[родитель]]</f>
        <v>кх Баракова Улжаслгас Мырзахметовна</v>
      </c>
      <c r="CB4778" t="str">
        <f>Запрос1[[#This Row],[БИНРодителя]]</f>
        <v>490724400647</v>
      </c>
    </row>
    <row r="4779" spans="1:80" x14ac:dyDescent="0.3">
      <c r="A4779" t="s">
        <v>4110</v>
      </c>
      <c r="B4779" t="s">
        <v>4252</v>
      </c>
      <c r="C4779" t="s">
        <v>4683</v>
      </c>
      <c r="D4779" t="s">
        <v>870</v>
      </c>
      <c r="E4779" t="s">
        <v>4297</v>
      </c>
      <c r="F4779" t="s">
        <v>4808</v>
      </c>
      <c r="G4779" t="s">
        <v>4809</v>
      </c>
      <c r="H4779" t="s">
        <v>4814</v>
      </c>
      <c r="I4779" t="s">
        <v>4815</v>
      </c>
      <c r="J4779" t="s">
        <v>4815</v>
      </c>
      <c r="K4779" t="s">
        <v>4814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 s="8"/>
      <c r="S4779" s="8"/>
      <c r="T4779" s="8">
        <v>98000</v>
      </c>
      <c r="U4779" s="8"/>
      <c r="V4779" s="8"/>
      <c r="W4779" s="8"/>
      <c r="X4779" s="8"/>
      <c r="Y4779" s="8"/>
      <c r="Z4779" s="8">
        <v>98000</v>
      </c>
      <c r="AA4779" s="8"/>
      <c r="AB4779" s="8"/>
      <c r="AC4779" s="8"/>
      <c r="AD4779"/>
      <c r="AE4779"/>
      <c r="AF4779">
        <v>100</v>
      </c>
      <c r="AG4779"/>
      <c r="AH4779"/>
      <c r="AI4779"/>
      <c r="AJ4779" s="8"/>
      <c r="AK4779" s="8"/>
      <c r="AL4779" s="8">
        <v>98000</v>
      </c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8"/>
      <c r="BB4779" s="8"/>
      <c r="BC4779" s="8"/>
      <c r="BD4779" s="8"/>
      <c r="BE4779" s="8"/>
      <c r="BF4779" s="8"/>
      <c r="BG4779" s="8"/>
      <c r="BH4779" s="8"/>
      <c r="BI4779" s="8"/>
      <c r="BJ4779" s="8"/>
      <c r="BK4779" s="8"/>
      <c r="BL4779"/>
      <c r="BM4779"/>
      <c r="BN4779" s="10">
        <v>0</v>
      </c>
      <c r="BO4779" s="10"/>
      <c r="BP4779" s="10"/>
      <c r="BQ4779" s="10"/>
      <c r="BR4779" s="10"/>
      <c r="BS4779" s="10"/>
      <c r="BT4779" s="10"/>
      <c r="BU4779" s="10"/>
      <c r="BV4779" s="1" t="str">
        <f>Запрос1[[#This Row],[Менеджер]]</f>
        <v>Бастаубаев Айдын</v>
      </c>
      <c r="BW4779" s="1" t="str">
        <f>Запрос1[[#This Row],[Дирекция]]</f>
        <v>Южная дирекция</v>
      </c>
      <c r="BX4779" s="1" t="str">
        <f t="shared" si="74"/>
        <v>кх Даулетбаева Дина</v>
      </c>
      <c r="BY4779" s="1" t="str">
        <f t="shared" si="74"/>
        <v>480513400320</v>
      </c>
      <c r="CA4779" t="str">
        <f>Запрос1[[#This Row],[родитель]]</f>
        <v>кх Даулетбаева Дина</v>
      </c>
      <c r="CB4779" t="str">
        <f>Запрос1[[#This Row],[БИНРодителя]]</f>
        <v>480513400320</v>
      </c>
    </row>
    <row r="4780" spans="1:80" x14ac:dyDescent="0.3">
      <c r="A4780" t="s">
        <v>4110</v>
      </c>
      <c r="B4780" t="s">
        <v>4252</v>
      </c>
      <c r="C4780" t="s">
        <v>4683</v>
      </c>
      <c r="D4780" t="s">
        <v>870</v>
      </c>
      <c r="E4780" t="s">
        <v>4297</v>
      </c>
      <c r="F4780" t="s">
        <v>4816</v>
      </c>
      <c r="G4780" t="s">
        <v>4817</v>
      </c>
      <c r="H4780" t="s">
        <v>4818</v>
      </c>
      <c r="I4780" t="s">
        <v>4819</v>
      </c>
      <c r="J4780" t="s">
        <v>4819</v>
      </c>
      <c r="K4780" t="s">
        <v>4818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 s="8"/>
      <c r="S4780" s="8">
        <v>1380000</v>
      </c>
      <c r="T4780" s="8"/>
      <c r="U4780" s="8"/>
      <c r="V4780" s="8"/>
      <c r="W4780" s="8"/>
      <c r="X4780" s="8"/>
      <c r="Y4780" s="8">
        <v>1380000</v>
      </c>
      <c r="Z4780" s="8"/>
      <c r="AA4780" s="8"/>
      <c r="AB4780" s="8"/>
      <c r="AC4780" s="8"/>
      <c r="AD4780"/>
      <c r="AE4780">
        <v>100</v>
      </c>
      <c r="AF4780"/>
      <c r="AG4780"/>
      <c r="AH4780"/>
      <c r="AI4780"/>
      <c r="AJ4780" s="8"/>
      <c r="AK4780" s="8">
        <v>1380000</v>
      </c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8"/>
      <c r="BE4780" s="8"/>
      <c r="BF4780" s="8"/>
      <c r="BG4780" s="8"/>
      <c r="BH4780" s="8"/>
      <c r="BI4780" s="8"/>
      <c r="BJ4780" s="8"/>
      <c r="BK4780" s="8"/>
      <c r="BL4780"/>
      <c r="BM4780"/>
      <c r="BN4780" s="10">
        <v>0</v>
      </c>
      <c r="BO4780" s="10"/>
      <c r="BP4780" s="10"/>
      <c r="BQ4780" s="10"/>
      <c r="BR4780" s="10"/>
      <c r="BS4780" s="10"/>
      <c r="BT4780" s="10"/>
      <c r="BU4780" s="10"/>
      <c r="BV4780" s="1" t="str">
        <f>Запрос1[[#This Row],[Менеджер]]</f>
        <v>Бастаубаев Айдын</v>
      </c>
      <c r="BW4780" s="1" t="str">
        <f>Запрос1[[#This Row],[Дирекция]]</f>
        <v>Южная дирекция</v>
      </c>
      <c r="BX4780" s="1" t="str">
        <f t="shared" si="74"/>
        <v>кх "Джантагулова"</v>
      </c>
      <c r="BY4780" s="1" t="str">
        <f t="shared" si="74"/>
        <v>570620403396</v>
      </c>
      <c r="CA4780" t="str">
        <f>Запрос1[[#This Row],[родитель]]</f>
        <v>кх "Джантагулова"</v>
      </c>
      <c r="CB4780" t="str">
        <f>Запрос1[[#This Row],[БИНРодителя]]</f>
        <v>570620403396</v>
      </c>
    </row>
    <row r="4781" spans="1:80" x14ac:dyDescent="0.3">
      <c r="A4781" t="s">
        <v>4110</v>
      </c>
      <c r="B4781" t="s">
        <v>4252</v>
      </c>
      <c r="C4781" t="s">
        <v>4683</v>
      </c>
      <c r="D4781" t="s">
        <v>870</v>
      </c>
      <c r="E4781" t="s">
        <v>4297</v>
      </c>
      <c r="F4781" t="s">
        <v>4816</v>
      </c>
      <c r="G4781" t="s">
        <v>4817</v>
      </c>
      <c r="H4781" t="s">
        <v>4863</v>
      </c>
      <c r="I4781" t="s">
        <v>4864</v>
      </c>
      <c r="J4781" t="s">
        <v>4864</v>
      </c>
      <c r="K4781" t="s">
        <v>4863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 s="8"/>
      <c r="S4781" s="8">
        <v>26400</v>
      </c>
      <c r="T4781" s="8"/>
      <c r="U4781" s="8"/>
      <c r="V4781" s="8"/>
      <c r="W4781" s="8"/>
      <c r="X4781" s="8"/>
      <c r="Y4781" s="8">
        <v>0</v>
      </c>
      <c r="Z4781" s="8"/>
      <c r="AA4781" s="8"/>
      <c r="AB4781" s="8"/>
      <c r="AC4781" s="8"/>
      <c r="AD4781"/>
      <c r="AE4781">
        <v>0</v>
      </c>
      <c r="AF4781"/>
      <c r="AG4781"/>
      <c r="AH4781"/>
      <c r="AI4781"/>
      <c r="AJ4781" s="8"/>
      <c r="AK4781" s="8">
        <v>26400</v>
      </c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8"/>
      <c r="BB4781" s="8"/>
      <c r="BC4781" s="8"/>
      <c r="BD4781" s="8"/>
      <c r="BE4781" s="8"/>
      <c r="BF4781" s="8"/>
      <c r="BG4781" s="8"/>
      <c r="BH4781" s="8"/>
      <c r="BI4781" s="8"/>
      <c r="BJ4781" s="8"/>
      <c r="BK4781" s="8"/>
      <c r="BL4781"/>
      <c r="BM4781"/>
      <c r="BN4781" s="10">
        <v>0</v>
      </c>
      <c r="BO4781" s="10"/>
      <c r="BP4781" s="10"/>
      <c r="BQ4781" s="10"/>
      <c r="BR4781" s="10"/>
      <c r="BS4781" s="10"/>
      <c r="BT4781" s="10"/>
      <c r="BU4781" s="10"/>
      <c r="BV4781" s="1" t="str">
        <f>Запрос1[[#This Row],[Менеджер]]</f>
        <v>Бастаубаев Айдын</v>
      </c>
      <c r="BW4781" s="1" t="str">
        <f>Запрос1[[#This Row],[Дирекция]]</f>
        <v>Южная дирекция</v>
      </c>
      <c r="BX4781" s="1" t="str">
        <f t="shared" si="74"/>
        <v>КХ "Мамиров А."</v>
      </c>
      <c r="BY4781" s="1" t="str">
        <f t="shared" si="74"/>
        <v>490302300359</v>
      </c>
      <c r="CA4781" t="str">
        <f>Запрос1[[#This Row],[родитель]]</f>
        <v>КХ "Мамиров А."</v>
      </c>
      <c r="CB4781" t="str">
        <f>Запрос1[[#This Row],[БИНРодителя]]</f>
        <v>490302300359</v>
      </c>
    </row>
    <row r="4782" spans="1:80" x14ac:dyDescent="0.3">
      <c r="A4782" t="s">
        <v>4110</v>
      </c>
      <c r="B4782" t="s">
        <v>4252</v>
      </c>
      <c r="C4782" t="s">
        <v>4683</v>
      </c>
      <c r="D4782" t="s">
        <v>870</v>
      </c>
      <c r="E4782" t="s">
        <v>4297</v>
      </c>
      <c r="F4782" t="s">
        <v>4816</v>
      </c>
      <c r="G4782" t="s">
        <v>4817</v>
      </c>
      <c r="H4782" t="s">
        <v>4865</v>
      </c>
      <c r="I4782" t="s">
        <v>4866</v>
      </c>
      <c r="J4782" t="s">
        <v>4866</v>
      </c>
      <c r="K4782" t="s">
        <v>4865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 s="8"/>
      <c r="S4782" s="8"/>
      <c r="T4782" s="8">
        <v>56000</v>
      </c>
      <c r="U4782" s="8"/>
      <c r="V4782" s="8"/>
      <c r="W4782" s="8"/>
      <c r="X4782" s="8"/>
      <c r="Y4782" s="8"/>
      <c r="Z4782" s="8">
        <v>56000</v>
      </c>
      <c r="AA4782" s="8"/>
      <c r="AB4782" s="8"/>
      <c r="AC4782" s="8"/>
      <c r="AD4782"/>
      <c r="AE4782"/>
      <c r="AF4782">
        <v>100</v>
      </c>
      <c r="AG4782"/>
      <c r="AH4782"/>
      <c r="AI4782"/>
      <c r="AJ4782" s="8"/>
      <c r="AK4782" s="8"/>
      <c r="AL4782" s="8">
        <v>56000</v>
      </c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8"/>
      <c r="BE4782" s="8"/>
      <c r="BF4782" s="8"/>
      <c r="BG4782" s="8"/>
      <c r="BH4782" s="8"/>
      <c r="BI4782" s="8"/>
      <c r="BJ4782" s="8"/>
      <c r="BK4782" s="8"/>
      <c r="BL4782"/>
      <c r="BM4782"/>
      <c r="BN4782" s="10">
        <v>0</v>
      </c>
      <c r="BO4782" s="10"/>
      <c r="BP4782" s="10"/>
      <c r="BQ4782" s="10"/>
      <c r="BR4782" s="10"/>
      <c r="BS4782" s="10"/>
      <c r="BT4782" s="10"/>
      <c r="BU4782" s="10"/>
      <c r="BV4782" s="1" t="str">
        <f>Запрос1[[#This Row],[Менеджер]]</f>
        <v>Бастаубаев Айдын</v>
      </c>
      <c r="BW4782" s="1" t="str">
        <f>Запрос1[[#This Row],[Дирекция]]</f>
        <v>Южная дирекция</v>
      </c>
      <c r="BX4782" s="1" t="str">
        <f t="shared" si="74"/>
        <v>кх ЖУМАБАЕВ СЕРИК НУРТИЛЕУОВИЧ</v>
      </c>
      <c r="BY4782" s="1" t="str">
        <f t="shared" si="74"/>
        <v>630311300458</v>
      </c>
      <c r="CA4782" t="str">
        <f>Запрос1[[#This Row],[родитель]]</f>
        <v>кх ЖУМАБАЕВ СЕРИК НУРТИЛЕУОВИЧ</v>
      </c>
      <c r="CB4782" t="str">
        <f>Запрос1[[#This Row],[БИНРодителя]]</f>
        <v>630311300458</v>
      </c>
    </row>
    <row r="4783" spans="1:80" x14ac:dyDescent="0.3">
      <c r="A4783" t="s">
        <v>4110</v>
      </c>
      <c r="B4783" t="s">
        <v>4252</v>
      </c>
      <c r="C4783" t="s">
        <v>4683</v>
      </c>
      <c r="D4783" t="s">
        <v>870</v>
      </c>
      <c r="E4783" t="s">
        <v>4316</v>
      </c>
      <c r="F4783" t="s">
        <v>4317</v>
      </c>
      <c r="G4783" t="s">
        <v>4318</v>
      </c>
      <c r="H4783" t="s">
        <v>12471</v>
      </c>
      <c r="I4783" t="s">
        <v>4319</v>
      </c>
      <c r="J4783" t="s">
        <v>4319</v>
      </c>
      <c r="K4783" t="s">
        <v>12471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 s="8"/>
      <c r="S4783" s="8"/>
      <c r="T4783" s="8"/>
      <c r="U4783" s="8"/>
      <c r="V4783" s="8"/>
      <c r="W4783" s="8">
        <v>1480000</v>
      </c>
      <c r="X4783" s="8"/>
      <c r="Y4783" s="8"/>
      <c r="Z4783" s="8"/>
      <c r="AA4783" s="8"/>
      <c r="AB4783" s="8"/>
      <c r="AC4783" s="8">
        <v>740000</v>
      </c>
      <c r="AD4783"/>
      <c r="AE4783"/>
      <c r="AF4783"/>
      <c r="AG4783"/>
      <c r="AH4783"/>
      <c r="AI4783">
        <v>50</v>
      </c>
      <c r="AJ4783" s="8"/>
      <c r="AK4783" s="8"/>
      <c r="AL4783" s="8"/>
      <c r="AM4783" s="8"/>
      <c r="AN4783" s="8"/>
      <c r="AO4783" s="8">
        <v>1480000</v>
      </c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  <c r="BA4783" s="8"/>
      <c r="BB4783" s="8"/>
      <c r="BC4783" s="8"/>
      <c r="BD4783" s="8"/>
      <c r="BE4783" s="8"/>
      <c r="BF4783" s="8"/>
      <c r="BG4783" s="8"/>
      <c r="BH4783" s="8"/>
      <c r="BI4783" s="8"/>
      <c r="BJ4783" s="8"/>
      <c r="BK4783" s="8"/>
      <c r="BL4783"/>
      <c r="BM4783"/>
      <c r="BN4783" s="10">
        <v>0</v>
      </c>
      <c r="BO4783" s="10"/>
      <c r="BP4783" s="10"/>
      <c r="BQ4783" s="10"/>
      <c r="BR4783" s="10"/>
      <c r="BS4783" s="10"/>
      <c r="BT4783" s="10"/>
      <c r="BU4783" s="10"/>
      <c r="BV4783" s="1" t="str">
        <f>Запрос1[[#This Row],[Менеджер]]</f>
        <v>Бастаубаев Айдын</v>
      </c>
      <c r="BW4783" s="1" t="str">
        <f>Запрос1[[#This Row],[Дирекция]]</f>
        <v>Южная дирекция</v>
      </c>
      <c r="BX4783" s="1" t="str">
        <f t="shared" si="74"/>
        <v>КХ "Фуркат" Ахмуллаев Исраил</v>
      </c>
      <c r="BY4783" s="1" t="str">
        <f t="shared" si="74"/>
        <v>500315301858</v>
      </c>
      <c r="CA4783" t="str">
        <f>Запрос1[[#This Row],[родитель]]</f>
        <v>КХ "Фуркат" Ахмуллаев Исраил</v>
      </c>
      <c r="CB4783" t="str">
        <f>Запрос1[[#This Row],[БИНРодителя]]</f>
        <v>500315301858</v>
      </c>
    </row>
    <row r="4784" spans="1:80" x14ac:dyDescent="0.3">
      <c r="A4784" t="s">
        <v>4110</v>
      </c>
      <c r="B4784" t="s">
        <v>4959</v>
      </c>
      <c r="C4784" t="s">
        <v>130</v>
      </c>
      <c r="D4784" t="s">
        <v>97</v>
      </c>
      <c r="E4784" t="s">
        <v>4987</v>
      </c>
      <c r="F4784" t="s">
        <v>4988</v>
      </c>
      <c r="G4784" t="s">
        <v>4989</v>
      </c>
      <c r="H4784" t="s">
        <v>4990</v>
      </c>
      <c r="I4784" t="s">
        <v>4991</v>
      </c>
      <c r="J4784" t="s">
        <v>9148</v>
      </c>
      <c r="K4784" t="s">
        <v>9149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 s="8"/>
      <c r="S4784" s="8"/>
      <c r="T4784" s="8"/>
      <c r="U4784" s="8"/>
      <c r="V4784" s="8">
        <v>209260</v>
      </c>
      <c r="W4784" s="8"/>
      <c r="X4784" s="8"/>
      <c r="Y4784" s="8"/>
      <c r="Z4784" s="8"/>
      <c r="AA4784" s="8"/>
      <c r="AB4784" s="8">
        <v>209260</v>
      </c>
      <c r="AC4784" s="8"/>
      <c r="AD4784"/>
      <c r="AE4784"/>
      <c r="AF4784"/>
      <c r="AG4784"/>
      <c r="AH4784">
        <v>100</v>
      </c>
      <c r="AI4784"/>
      <c r="AJ4784" s="8"/>
      <c r="AK4784" s="8"/>
      <c r="AL4784" s="8"/>
      <c r="AM4784" s="8"/>
      <c r="AN4784" s="8">
        <v>209260</v>
      </c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8"/>
      <c r="BE4784" s="8"/>
      <c r="BF4784" s="8"/>
      <c r="BG4784" s="8"/>
      <c r="BH4784" s="8"/>
      <c r="BI4784" s="8">
        <v>209260</v>
      </c>
      <c r="BJ4784" s="8"/>
      <c r="BK4784" s="8">
        <v>209260</v>
      </c>
      <c r="BL4784"/>
      <c r="BM4784">
        <v>100</v>
      </c>
      <c r="BN4784" s="10">
        <v>0</v>
      </c>
      <c r="BO4784" s="10"/>
      <c r="BP4784" s="10"/>
      <c r="BQ4784" s="10"/>
      <c r="BR4784" s="10"/>
      <c r="BS4784" s="10"/>
      <c r="BT4784" s="10"/>
      <c r="BU4784" s="10"/>
      <c r="BV4784" s="1" t="str">
        <f>Запрос1[[#This Row],[Менеджер]]</f>
        <v>Керимбек Нурбосын</v>
      </c>
      <c r="BW4784" s="1" t="str">
        <f>Запрос1[[#This Row],[Дирекция]]</f>
        <v>Южная дирекция</v>
      </c>
      <c r="BX4784" s="1" t="str">
        <f t="shared" si="74"/>
        <v>КХ "Мехрали"</v>
      </c>
      <c r="BY4784" s="1" t="str">
        <f t="shared" si="74"/>
        <v>650608301424</v>
      </c>
      <c r="CA4784" t="str">
        <f>Запрос1[[#This Row],[родитель]]</f>
        <v>КХ "Мехрали"</v>
      </c>
      <c r="CB4784" t="str">
        <f>Запрос1[[#This Row],[БИНРодителя]]</f>
        <v>650608301424</v>
      </c>
    </row>
    <row r="4785" spans="1:80" x14ac:dyDescent="0.3">
      <c r="A4785" t="s">
        <v>4110</v>
      </c>
      <c r="B4785" t="s">
        <v>4959</v>
      </c>
      <c r="C4785" t="s">
        <v>130</v>
      </c>
      <c r="D4785" t="s">
        <v>97</v>
      </c>
      <c r="E4785" t="s">
        <v>131</v>
      </c>
      <c r="F4785" t="s">
        <v>132</v>
      </c>
      <c r="G4785"/>
      <c r="H4785" t="s">
        <v>6031</v>
      </c>
      <c r="I4785" t="s">
        <v>6032</v>
      </c>
      <c r="J4785" t="s">
        <v>6032</v>
      </c>
      <c r="K4785" t="s">
        <v>6031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 s="8"/>
      <c r="S4785" s="8"/>
      <c r="T4785" s="8"/>
      <c r="U4785" s="8"/>
      <c r="V4785" s="8"/>
      <c r="W4785" s="8">
        <v>2150000</v>
      </c>
      <c r="X4785" s="8"/>
      <c r="Y4785" s="8"/>
      <c r="Z4785" s="8"/>
      <c r="AA4785" s="8"/>
      <c r="AB4785" s="8"/>
      <c r="AC4785" s="8">
        <v>2150000</v>
      </c>
      <c r="AD4785"/>
      <c r="AE4785"/>
      <c r="AF4785"/>
      <c r="AG4785"/>
      <c r="AH4785"/>
      <c r="AI4785">
        <v>100</v>
      </c>
      <c r="AJ4785" s="8"/>
      <c r="AK4785" s="8"/>
      <c r="AL4785" s="8"/>
      <c r="AM4785" s="8"/>
      <c r="AN4785" s="8"/>
      <c r="AO4785" s="8">
        <v>2150000</v>
      </c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8"/>
      <c r="BB4785" s="8"/>
      <c r="BC4785" s="8"/>
      <c r="BD4785" s="8"/>
      <c r="BE4785" s="8"/>
      <c r="BF4785" s="8"/>
      <c r="BG4785" s="8"/>
      <c r="BH4785" s="8"/>
      <c r="BI4785" s="8"/>
      <c r="BJ4785" s="8"/>
      <c r="BK4785" s="8"/>
      <c r="BL4785"/>
      <c r="BM4785"/>
      <c r="BN4785" s="10">
        <v>0</v>
      </c>
      <c r="BO4785" s="10"/>
      <c r="BP4785" s="10"/>
      <c r="BQ4785" s="10"/>
      <c r="BR4785" s="10"/>
      <c r="BS4785" s="10"/>
      <c r="BT4785" s="10"/>
      <c r="BU4785" s="10"/>
      <c r="BV4785" s="1" t="str">
        <f>Запрос1[[#This Row],[Менеджер]]</f>
        <v>Керимбек Нурбосын</v>
      </c>
      <c r="BW4785" s="1" t="str">
        <f>Запрос1[[#This Row],[Дирекция]]</f>
        <v>Южная дирекция</v>
      </c>
      <c r="BX4785" s="1" t="str">
        <f t="shared" si="74"/>
        <v>ТОО "SV AGRO"</v>
      </c>
      <c r="BY4785" s="1" t="str">
        <f t="shared" si="74"/>
        <v>180640025884</v>
      </c>
      <c r="CA4785" t="str">
        <f>Запрос1[[#This Row],[родитель]]</f>
        <v>ТОО "SV AGRO"</v>
      </c>
      <c r="CB4785" t="str">
        <f>Запрос1[[#This Row],[БИНРодителя]]</f>
        <v>180640025884</v>
      </c>
    </row>
    <row r="4786" spans="1:80" x14ac:dyDescent="0.3">
      <c r="A4786" t="s">
        <v>4110</v>
      </c>
      <c r="B4786" t="s">
        <v>4959</v>
      </c>
      <c r="C4786" t="s">
        <v>1900</v>
      </c>
      <c r="D4786" t="s">
        <v>870</v>
      </c>
      <c r="E4786" t="s">
        <v>4126</v>
      </c>
      <c r="F4786" t="s">
        <v>4495</v>
      </c>
      <c r="G4786" t="s">
        <v>4496</v>
      </c>
      <c r="H4786" t="s">
        <v>8839</v>
      </c>
      <c r="I4786" t="s">
        <v>8840</v>
      </c>
      <c r="J4786" t="s">
        <v>8840</v>
      </c>
      <c r="K4786" t="s">
        <v>8839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 s="8"/>
      <c r="S4786" s="8"/>
      <c r="T4786" s="8"/>
      <c r="U4786" s="8">
        <v>1314000</v>
      </c>
      <c r="V4786" s="8"/>
      <c r="W4786" s="8"/>
      <c r="X4786" s="8"/>
      <c r="Y4786" s="8"/>
      <c r="Z4786" s="8"/>
      <c r="AA4786" s="8">
        <v>657000</v>
      </c>
      <c r="AB4786" s="8"/>
      <c r="AC4786" s="8"/>
      <c r="AD4786"/>
      <c r="AE4786"/>
      <c r="AF4786"/>
      <c r="AG4786">
        <v>50</v>
      </c>
      <c r="AH4786"/>
      <c r="AI4786"/>
      <c r="AJ4786" s="8"/>
      <c r="AK4786" s="8"/>
      <c r="AL4786" s="8"/>
      <c r="AM4786" s="8">
        <v>1314000</v>
      </c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8"/>
      <c r="BE4786" s="8"/>
      <c r="BF4786" s="8"/>
      <c r="BG4786" s="8"/>
      <c r="BH4786" s="8">
        <v>6981851.7300000004</v>
      </c>
      <c r="BI4786" s="8"/>
      <c r="BJ4786" s="8">
        <v>1314000</v>
      </c>
      <c r="BK4786" s="8"/>
      <c r="BL4786">
        <v>18.8202</v>
      </c>
      <c r="BM4786"/>
      <c r="BN4786" s="10">
        <v>0</v>
      </c>
      <c r="BO4786" s="10"/>
      <c r="BP4786" s="10"/>
      <c r="BQ4786" s="10"/>
      <c r="BR4786" s="10"/>
      <c r="BS4786" s="10"/>
      <c r="BT4786" s="10"/>
      <c r="BU4786" s="10"/>
      <c r="BV4786" s="1" t="str">
        <f>Запрос1[[#This Row],[Менеджер]]</f>
        <v>Керимбек Нурбосын</v>
      </c>
      <c r="BW4786" s="1" t="str">
        <f>Запрос1[[#This Row],[Дирекция]]</f>
        <v>Южная дирекция</v>
      </c>
      <c r="BX4786" s="1" t="str">
        <f t="shared" si="74"/>
        <v>КХ "ХАДЖАБЕРГЕНОВА Р.Н."</v>
      </c>
      <c r="BY4786" s="1" t="str">
        <f t="shared" si="74"/>
        <v>690414400653</v>
      </c>
      <c r="CA4786" t="str">
        <f>Запрос1[[#This Row],[родитель]]</f>
        <v>КХ "ХАДЖАБЕРГЕНОВА Р.Н."</v>
      </c>
      <c r="CB4786" t="str">
        <f>Запрос1[[#This Row],[БИНРодителя]]</f>
        <v>690414400653</v>
      </c>
    </row>
    <row r="4787" spans="1:80" x14ac:dyDescent="0.3">
      <c r="A4787" t="s">
        <v>4110</v>
      </c>
      <c r="B4787" t="s">
        <v>4959</v>
      </c>
      <c r="C4787" t="s">
        <v>876</v>
      </c>
      <c r="D4787"/>
      <c r="E4787"/>
      <c r="F4787"/>
      <c r="G4787"/>
      <c r="H4787" t="s">
        <v>6797</v>
      </c>
      <c r="I4787" t="s">
        <v>6798</v>
      </c>
      <c r="J4787" t="s">
        <v>6798</v>
      </c>
      <c r="K4787" t="s">
        <v>6797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 s="8"/>
      <c r="S4787" s="8"/>
      <c r="T4787" s="8"/>
      <c r="U4787" s="8">
        <v>94000</v>
      </c>
      <c r="V4787" s="8"/>
      <c r="W4787" s="8"/>
      <c r="X4787" s="8"/>
      <c r="Y4787" s="8"/>
      <c r="Z4787" s="8"/>
      <c r="AA4787" s="8">
        <v>94000</v>
      </c>
      <c r="AB4787" s="8"/>
      <c r="AC4787" s="8"/>
      <c r="AD4787"/>
      <c r="AE4787"/>
      <c r="AF4787"/>
      <c r="AG4787">
        <v>100</v>
      </c>
      <c r="AH4787"/>
      <c r="AI4787"/>
      <c r="AJ4787" s="8"/>
      <c r="AK4787" s="8"/>
      <c r="AL4787" s="8"/>
      <c r="AM4787" s="8">
        <v>94000</v>
      </c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  <c r="BA4787" s="8"/>
      <c r="BB4787" s="8"/>
      <c r="BC4787" s="8"/>
      <c r="BD4787" s="8"/>
      <c r="BE4787" s="8"/>
      <c r="BF4787" s="8"/>
      <c r="BG4787" s="8"/>
      <c r="BH4787" s="8"/>
      <c r="BI4787" s="8"/>
      <c r="BJ4787" s="8"/>
      <c r="BK4787" s="8"/>
      <c r="BL4787"/>
      <c r="BM4787"/>
      <c r="BN4787" s="10">
        <v>0</v>
      </c>
      <c r="BO4787" s="10"/>
      <c r="BP4787" s="10"/>
      <c r="BQ4787" s="10"/>
      <c r="BR4787" s="10"/>
      <c r="BS4787" s="10"/>
      <c r="BT4787" s="10"/>
      <c r="BU4787" s="10"/>
      <c r="BV4787" s="1" t="str">
        <f>Запрос1[[#This Row],[Менеджер]]</f>
        <v>Керимбек Нурбосын</v>
      </c>
      <c r="BW4787" s="1" t="str">
        <f>Запрос1[[#This Row],[Дирекция]]</f>
        <v>Южная дирекция</v>
      </c>
      <c r="BX4787" s="1" t="str">
        <f t="shared" si="74"/>
        <v>ТОО "Агрохолдинг Аксу"</v>
      </c>
      <c r="BY4787" s="1" t="str">
        <f t="shared" si="74"/>
        <v>111240005805</v>
      </c>
      <c r="CA4787" t="str">
        <f>Запрос1[[#This Row],[родитель]]</f>
        <v>ТОО "Агрохолдинг Аксу"</v>
      </c>
      <c r="CB4787" t="str">
        <f>Запрос1[[#This Row],[БИНРодителя]]</f>
        <v>111240005805</v>
      </c>
    </row>
    <row r="4788" spans="1:80" x14ac:dyDescent="0.3">
      <c r="A4788" t="s">
        <v>4110</v>
      </c>
      <c r="B4788" t="s">
        <v>4959</v>
      </c>
      <c r="C4788" t="s">
        <v>75</v>
      </c>
      <c r="D4788" t="s">
        <v>69</v>
      </c>
      <c r="E4788" t="s">
        <v>321</v>
      </c>
      <c r="F4788" t="s">
        <v>6083</v>
      </c>
      <c r="G4788" t="s">
        <v>6088</v>
      </c>
      <c r="H4788" t="s">
        <v>9779</v>
      </c>
      <c r="I4788" t="s">
        <v>9780</v>
      </c>
      <c r="J4788" t="s">
        <v>9780</v>
      </c>
      <c r="K4788" t="s">
        <v>9779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 s="8"/>
      <c r="S4788" s="8"/>
      <c r="T4788" s="8"/>
      <c r="U4788" s="8"/>
      <c r="V4788" s="8"/>
      <c r="W4788" s="8">
        <v>827750</v>
      </c>
      <c r="X4788" s="8"/>
      <c r="Y4788" s="8"/>
      <c r="Z4788" s="8"/>
      <c r="AA4788" s="8"/>
      <c r="AB4788" s="8"/>
      <c r="AC4788" s="8">
        <v>827750</v>
      </c>
      <c r="AD4788"/>
      <c r="AE4788"/>
      <c r="AF4788"/>
      <c r="AG4788"/>
      <c r="AH4788"/>
      <c r="AI4788">
        <v>100</v>
      </c>
      <c r="AJ4788" s="8"/>
      <c r="AK4788" s="8"/>
      <c r="AL4788" s="8"/>
      <c r="AM4788" s="8"/>
      <c r="AN4788" s="8"/>
      <c r="AO4788" s="8">
        <v>827750</v>
      </c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  <c r="BD4788" s="8"/>
      <c r="BE4788" s="8"/>
      <c r="BF4788" s="8"/>
      <c r="BG4788" s="8"/>
      <c r="BH4788" s="8"/>
      <c r="BI4788" s="8"/>
      <c r="BJ4788" s="8"/>
      <c r="BK4788" s="8"/>
      <c r="BL4788"/>
      <c r="BM4788"/>
      <c r="BN4788" s="10">
        <v>0</v>
      </c>
      <c r="BO4788" s="10"/>
      <c r="BP4788" s="10"/>
      <c r="BQ4788" s="10"/>
      <c r="BR4788" s="10"/>
      <c r="BS4788" s="10"/>
      <c r="BT4788" s="10"/>
      <c r="BU4788" s="10"/>
      <c r="BV4788" s="1" t="str">
        <f>Запрос1[[#This Row],[Менеджер]]</f>
        <v>Керимбек Нурбосын</v>
      </c>
      <c r="BW4788" s="1" t="str">
        <f>Запрос1[[#This Row],[Дирекция]]</f>
        <v>Южная дирекция</v>
      </c>
      <c r="BX4788" s="1" t="str">
        <f t="shared" si="74"/>
        <v>ПК "Жамбас"</v>
      </c>
      <c r="BY4788" s="1" t="str">
        <f t="shared" si="74"/>
        <v>010640016267</v>
      </c>
      <c r="CA4788" t="str">
        <f>Запрос1[[#This Row],[родитель]]</f>
        <v>ПК "Жамбас"</v>
      </c>
      <c r="CB4788" t="str">
        <f>Запрос1[[#This Row],[БИНРодителя]]</f>
        <v>010640016267</v>
      </c>
    </row>
    <row r="4789" spans="1:80" x14ac:dyDescent="0.3">
      <c r="A4789" t="s">
        <v>4110</v>
      </c>
      <c r="B4789" t="s">
        <v>4959</v>
      </c>
      <c r="C4789" t="s">
        <v>75</v>
      </c>
      <c r="D4789" t="s">
        <v>69</v>
      </c>
      <c r="E4789" t="s">
        <v>4994</v>
      </c>
      <c r="F4789" t="s">
        <v>5238</v>
      </c>
      <c r="G4789" t="s">
        <v>5239</v>
      </c>
      <c r="H4789" t="s">
        <v>5240</v>
      </c>
      <c r="I4789" t="s">
        <v>5241</v>
      </c>
      <c r="J4789" t="s">
        <v>9161</v>
      </c>
      <c r="K4789" t="s">
        <v>9162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 s="8"/>
      <c r="S4789" s="8"/>
      <c r="T4789" s="8"/>
      <c r="U4789" s="8"/>
      <c r="V4789" s="8">
        <v>7645069</v>
      </c>
      <c r="W4789" s="8"/>
      <c r="X4789" s="8"/>
      <c r="Y4789" s="8"/>
      <c r="Z4789" s="8"/>
      <c r="AA4789" s="8"/>
      <c r="AB4789" s="8">
        <v>1942509.5</v>
      </c>
      <c r="AC4789" s="8"/>
      <c r="AD4789"/>
      <c r="AE4789"/>
      <c r="AF4789"/>
      <c r="AG4789"/>
      <c r="AH4789">
        <v>25.41</v>
      </c>
      <c r="AI4789"/>
      <c r="AJ4789" s="8"/>
      <c r="AK4789" s="8"/>
      <c r="AL4789" s="8"/>
      <c r="AM4789" s="8"/>
      <c r="AN4789" s="8">
        <v>10392069</v>
      </c>
      <c r="AO4789" s="8"/>
      <c r="AP4789" s="8"/>
      <c r="AQ4789" s="8"/>
      <c r="AR4789" s="8"/>
      <c r="AS4789" s="8"/>
      <c r="AT4789" s="8">
        <v>2747000</v>
      </c>
      <c r="AU4789" s="8"/>
      <c r="AV4789" s="8"/>
      <c r="AW4789" s="8"/>
      <c r="AX4789" s="8"/>
      <c r="AY4789" s="8"/>
      <c r="AZ4789" s="8">
        <v>2747000</v>
      </c>
      <c r="BA4789" s="8"/>
      <c r="BB4789" s="8"/>
      <c r="BC4789" s="8"/>
      <c r="BD4789" s="8"/>
      <c r="BE4789" s="8"/>
      <c r="BF4789" s="8">
        <v>857000</v>
      </c>
      <c r="BG4789" s="8"/>
      <c r="BH4789" s="8"/>
      <c r="BI4789" s="8"/>
      <c r="BJ4789" s="8"/>
      <c r="BK4789" s="8"/>
      <c r="BL4789"/>
      <c r="BM4789"/>
      <c r="BN4789" s="10">
        <v>0</v>
      </c>
      <c r="BO4789" s="10"/>
      <c r="BP4789" s="10"/>
      <c r="BQ4789" s="10"/>
      <c r="BR4789" s="10"/>
      <c r="BS4789" s="10"/>
      <c r="BT4789" s="10"/>
      <c r="BU4789" s="10"/>
      <c r="BV4789" s="1" t="str">
        <f>Запрос1[[#This Row],[Менеджер]]</f>
        <v>Керимбек Нурбосын</v>
      </c>
      <c r="BW4789" s="1" t="str">
        <f>Запрос1[[#This Row],[Дирекция]]</f>
        <v>Южная дирекция</v>
      </c>
      <c r="BX4789" s="1" t="str">
        <f t="shared" si="74"/>
        <v>Төлеш Серік Асқарұлы</v>
      </c>
      <c r="BY4789" s="1" t="str">
        <f t="shared" si="74"/>
        <v>950508301235</v>
      </c>
      <c r="CA4789" t="str">
        <f>Запрос1[[#This Row],[родитель]]</f>
        <v>Төлеш Серік Асқарұлы</v>
      </c>
      <c r="CB4789" t="str">
        <f>Запрос1[[#This Row],[БИНРодителя]]</f>
        <v>950508301235</v>
      </c>
    </row>
    <row r="4790" spans="1:80" x14ac:dyDescent="0.3">
      <c r="A4790" t="s">
        <v>4110</v>
      </c>
      <c r="B4790" t="s">
        <v>4959</v>
      </c>
      <c r="C4790" t="s">
        <v>75</v>
      </c>
      <c r="D4790" t="s">
        <v>69</v>
      </c>
      <c r="E4790" t="s">
        <v>4994</v>
      </c>
      <c r="F4790" t="s">
        <v>12831</v>
      </c>
      <c r="G4790" t="s">
        <v>12832</v>
      </c>
      <c r="H4790" t="s">
        <v>7839</v>
      </c>
      <c r="I4790" t="s">
        <v>7840</v>
      </c>
      <c r="J4790" t="s">
        <v>7840</v>
      </c>
      <c r="K4790" t="s">
        <v>7839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1</v>
      </c>
      <c r="R4790" s="8"/>
      <c r="S4790" s="8"/>
      <c r="T4790" s="8"/>
      <c r="U4790" s="8"/>
      <c r="V4790" s="8">
        <v>31451048</v>
      </c>
      <c r="W4790" s="8">
        <v>86337285</v>
      </c>
      <c r="X4790" s="8"/>
      <c r="Y4790" s="8"/>
      <c r="Z4790" s="8"/>
      <c r="AA4790" s="8"/>
      <c r="AB4790" s="8">
        <v>20463000</v>
      </c>
      <c r="AC4790" s="8">
        <v>86337285</v>
      </c>
      <c r="AD4790"/>
      <c r="AE4790"/>
      <c r="AF4790"/>
      <c r="AG4790"/>
      <c r="AH4790">
        <v>65.06</v>
      </c>
      <c r="AI4790">
        <v>100</v>
      </c>
      <c r="AJ4790" s="8"/>
      <c r="AK4790" s="8"/>
      <c r="AL4790" s="8"/>
      <c r="AM4790" s="8"/>
      <c r="AN4790" s="8">
        <v>31451048</v>
      </c>
      <c r="AO4790" s="8">
        <v>86337285</v>
      </c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8"/>
      <c r="BE4790" s="8"/>
      <c r="BF4790" s="8"/>
      <c r="BG4790" s="8"/>
      <c r="BH4790" s="8"/>
      <c r="BI4790" s="8">
        <v>20995980</v>
      </c>
      <c r="BJ4790" s="8"/>
      <c r="BK4790" s="8">
        <v>14494520</v>
      </c>
      <c r="BL4790"/>
      <c r="BM4790">
        <v>69.034700000000001</v>
      </c>
      <c r="BN4790" s="10">
        <v>1</v>
      </c>
      <c r="BO4790" s="10">
        <v>501800</v>
      </c>
      <c r="BP4790" s="10">
        <v>501800</v>
      </c>
      <c r="BQ4790" s="10">
        <v>100</v>
      </c>
      <c r="BR4790" s="10">
        <v>501800</v>
      </c>
      <c r="BS4790" s="10"/>
      <c r="BT4790" s="10"/>
      <c r="BU4790" s="10"/>
      <c r="BV4790" s="1" t="str">
        <f>Запрос1[[#This Row],[Менеджер]]</f>
        <v>Керимбек Нурбосын</v>
      </c>
      <c r="BW4790" s="1" t="str">
        <f>Запрос1[[#This Row],[Дирекция]]</f>
        <v>Южная дирекция</v>
      </c>
      <c r="BX4790" s="1" t="str">
        <f t="shared" si="74"/>
        <v>ТОО "Кен-Тау"</v>
      </c>
      <c r="BY4790" s="1" t="str">
        <f t="shared" si="74"/>
        <v>020540001623</v>
      </c>
      <c r="CA4790" t="str">
        <f>Запрос1[[#This Row],[родитель]]</f>
        <v>ТОО "Кен-Тау"</v>
      </c>
      <c r="CB4790" t="str">
        <f>Запрос1[[#This Row],[БИНРодителя]]</f>
        <v>020540001623</v>
      </c>
    </row>
    <row r="4791" spans="1:80" x14ac:dyDescent="0.3">
      <c r="A4791" t="s">
        <v>4110</v>
      </c>
      <c r="B4791" t="s">
        <v>4959</v>
      </c>
      <c r="C4791" t="s">
        <v>4918</v>
      </c>
      <c r="D4791"/>
      <c r="E4791"/>
      <c r="F4791"/>
      <c r="G4791"/>
      <c r="H4791"/>
      <c r="I4791"/>
      <c r="J4791"/>
      <c r="K4791"/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8"/>
      <c r="AD4791"/>
      <c r="AE4791"/>
      <c r="AF4791"/>
      <c r="AG4791"/>
      <c r="AH4791"/>
      <c r="AI4791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8"/>
      <c r="BB4791" s="8"/>
      <c r="BC4791" s="8"/>
      <c r="BD4791" s="8"/>
      <c r="BE4791" s="8"/>
      <c r="BF4791" s="8"/>
      <c r="BG4791" s="8"/>
      <c r="BH4791" s="8"/>
      <c r="BI4791" s="8"/>
      <c r="BJ4791" s="8"/>
      <c r="BK4791" s="8"/>
      <c r="BL4791"/>
      <c r="BM4791"/>
      <c r="BN4791" s="10">
        <v>1</v>
      </c>
      <c r="BO4791" s="10">
        <v>1152280</v>
      </c>
      <c r="BP4791" s="10">
        <v>1152280</v>
      </c>
      <c r="BQ4791" s="10">
        <v>100</v>
      </c>
      <c r="BR4791" s="10">
        <v>336960</v>
      </c>
      <c r="BS4791" s="10"/>
      <c r="BT4791" s="10"/>
      <c r="BU4791" s="10"/>
      <c r="BV4791" s="1" t="str">
        <f>Запрос1[[#This Row],[Менеджер]]</f>
        <v>Керимбек Нурбосын</v>
      </c>
      <c r="BW4791" s="1" t="str">
        <f>Запрос1[[#This Row],[Дирекция]]</f>
        <v>Южная дирекция</v>
      </c>
      <c r="BX4791" s="1">
        <f t="shared" si="74"/>
        <v>0</v>
      </c>
      <c r="BY4791" s="1">
        <f t="shared" si="74"/>
        <v>0</v>
      </c>
      <c r="CA4791">
        <f>Запрос1[[#This Row],[родитель]]</f>
        <v>0</v>
      </c>
      <c r="CB4791">
        <f>Запрос1[[#This Row],[БИНРодителя]]</f>
        <v>0</v>
      </c>
    </row>
    <row r="4792" spans="1:80" x14ac:dyDescent="0.3">
      <c r="A4792" t="s">
        <v>4110</v>
      </c>
      <c r="B4792" t="s">
        <v>4959</v>
      </c>
      <c r="C4792" t="s">
        <v>4918</v>
      </c>
      <c r="D4792"/>
      <c r="E4792"/>
      <c r="F4792"/>
      <c r="G4792"/>
      <c r="H4792" t="s">
        <v>9163</v>
      </c>
      <c r="I4792" t="s">
        <v>77</v>
      </c>
      <c r="J4792" t="s">
        <v>77</v>
      </c>
      <c r="K4792" t="s">
        <v>9163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 s="8"/>
      <c r="S4792" s="8"/>
      <c r="T4792" s="8">
        <v>1462612</v>
      </c>
      <c r="U4792" s="8"/>
      <c r="V4792" s="8"/>
      <c r="W4792" s="8"/>
      <c r="X4792" s="8"/>
      <c r="Y4792" s="8"/>
      <c r="Z4792" s="8">
        <v>1462612</v>
      </c>
      <c r="AA4792" s="8"/>
      <c r="AB4792" s="8"/>
      <c r="AC4792" s="8"/>
      <c r="AD4792"/>
      <c r="AE4792"/>
      <c r="AF4792">
        <v>100</v>
      </c>
      <c r="AG4792"/>
      <c r="AH4792"/>
      <c r="AI4792"/>
      <c r="AJ4792" s="8"/>
      <c r="AK4792" s="8"/>
      <c r="AL4792" s="8">
        <v>1462604.4</v>
      </c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8"/>
      <c r="BE4792" s="8"/>
      <c r="BF4792" s="8"/>
      <c r="BG4792" s="8"/>
      <c r="BH4792" s="8"/>
      <c r="BI4792" s="8"/>
      <c r="BJ4792" s="8"/>
      <c r="BK4792" s="8"/>
      <c r="BL4792"/>
      <c r="BM4792"/>
      <c r="BN4792" s="10">
        <v>0</v>
      </c>
      <c r="BO4792" s="10"/>
      <c r="BP4792" s="10"/>
      <c r="BQ4792" s="10"/>
      <c r="BR4792" s="10"/>
      <c r="BS4792" s="10"/>
      <c r="BT4792" s="10"/>
      <c r="BU4792" s="10"/>
      <c r="BV4792" s="1" t="str">
        <f>Запрос1[[#This Row],[Менеджер]]</f>
        <v>Керимбек Нурбосын</v>
      </c>
      <c r="BW4792" s="1" t="str">
        <f>Запрос1[[#This Row],[Дирекция]]</f>
        <v>Южная дирекция</v>
      </c>
      <c r="BX4792" s="1" t="e">
        <f t="shared" si="74"/>
        <v>#N/A</v>
      </c>
      <c r="BY4792" s="1" t="e">
        <f t="shared" si="74"/>
        <v>#N/A</v>
      </c>
      <c r="CA4792" t="e">
        <f>VLOOKUP(Запрос1[[#This Row],[БИНКХ]],'[2]Группы компаний'!$A:$E,4,0)</f>
        <v>#N/A</v>
      </c>
      <c r="CB4792" t="e">
        <f>VLOOKUP(CA4792,$H:$I,2,0)</f>
        <v>#N/A</v>
      </c>
    </row>
    <row r="4793" spans="1:80" x14ac:dyDescent="0.3">
      <c r="A4793" t="s">
        <v>3658</v>
      </c>
      <c r="B4793" t="s">
        <v>4016</v>
      </c>
      <c r="C4793" t="s">
        <v>86</v>
      </c>
      <c r="D4793" t="s">
        <v>123</v>
      </c>
      <c r="E4793"/>
      <c r="F4793" t="s">
        <v>127</v>
      </c>
      <c r="G4793"/>
      <c r="H4793" t="s">
        <v>128</v>
      </c>
      <c r="I4793" t="s">
        <v>129</v>
      </c>
      <c r="J4793" t="s">
        <v>129</v>
      </c>
      <c r="K4793" t="s">
        <v>128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 s="8"/>
      <c r="S4793" s="8"/>
      <c r="T4793" s="8">
        <v>2891593.6</v>
      </c>
      <c r="U4793" s="8"/>
      <c r="V4793" s="8"/>
      <c r="W4793" s="8"/>
      <c r="X4793" s="8"/>
      <c r="Y4793" s="8"/>
      <c r="Z4793" s="8">
        <v>0</v>
      </c>
      <c r="AA4793" s="8"/>
      <c r="AB4793" s="8"/>
      <c r="AC4793" s="8"/>
      <c r="AD4793"/>
      <c r="AE4793"/>
      <c r="AF4793">
        <v>0</v>
      </c>
      <c r="AG4793"/>
      <c r="AH4793"/>
      <c r="AI4793"/>
      <c r="AJ4793" s="8"/>
      <c r="AK4793" s="8"/>
      <c r="AL4793" s="8">
        <v>2891593.6</v>
      </c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8"/>
      <c r="BB4793" s="8"/>
      <c r="BC4793" s="8"/>
      <c r="BD4793" s="8"/>
      <c r="BE4793" s="8"/>
      <c r="BF4793" s="8"/>
      <c r="BG4793" s="8"/>
      <c r="BH4793" s="8"/>
      <c r="BI4793" s="8"/>
      <c r="BJ4793" s="8"/>
      <c r="BK4793" s="8"/>
      <c r="BL4793"/>
      <c r="BM4793"/>
      <c r="BN4793" s="10">
        <v>0</v>
      </c>
      <c r="BO4793" s="10"/>
      <c r="BP4793" s="10"/>
      <c r="BQ4793" s="10"/>
      <c r="BR4793" s="10"/>
      <c r="BS4793" s="10"/>
      <c r="BT4793" s="10"/>
      <c r="BU4793" s="10"/>
      <c r="BV4793" s="1" t="str">
        <f>Запрос1[[#This Row],[Менеджер]]</f>
        <v>Сулеймен Ерлан</v>
      </c>
      <c r="BW4793" s="1" t="str">
        <f>Запрос1[[#This Row],[Дирекция]]</f>
        <v>Центральная дирекция</v>
      </c>
      <c r="BX4793" s="1" t="str">
        <f t="shared" si="74"/>
        <v>TOO "KazAgroSystems"</v>
      </c>
      <c r="BY4793" s="1" t="str">
        <f t="shared" si="74"/>
        <v>110240014950</v>
      </c>
      <c r="CA4793" t="str">
        <f>Запрос1[[#This Row],[родитель]]</f>
        <v>TOO "KazAgroSystems"</v>
      </c>
      <c r="CB4793" t="str">
        <f>Запрос1[[#This Row],[БИНРодителя]]</f>
        <v>110240014950</v>
      </c>
    </row>
    <row r="4794" spans="1:80" x14ac:dyDescent="0.3">
      <c r="A4794" t="s">
        <v>3658</v>
      </c>
      <c r="B4794" t="s">
        <v>4016</v>
      </c>
      <c r="C4794" t="s">
        <v>884</v>
      </c>
      <c r="D4794" t="s">
        <v>89</v>
      </c>
      <c r="E4794" t="s">
        <v>4832</v>
      </c>
      <c r="F4794" t="s">
        <v>9267</v>
      </c>
      <c r="G4794" t="s">
        <v>9268</v>
      </c>
      <c r="H4794" t="s">
        <v>9269</v>
      </c>
      <c r="I4794" t="s">
        <v>9270</v>
      </c>
      <c r="J4794" t="s">
        <v>9270</v>
      </c>
      <c r="K4794" t="s">
        <v>9269</v>
      </c>
      <c r="L4794">
        <v>0</v>
      </c>
      <c r="M4794">
        <v>0</v>
      </c>
      <c r="N4794">
        <v>1</v>
      </c>
      <c r="O4794">
        <v>1</v>
      </c>
      <c r="P4794">
        <v>1</v>
      </c>
      <c r="Q4794">
        <v>1</v>
      </c>
      <c r="R4794" s="8"/>
      <c r="S4794" s="8"/>
      <c r="T4794" s="8">
        <v>1100000</v>
      </c>
      <c r="U4794" s="8">
        <v>800000</v>
      </c>
      <c r="V4794" s="8">
        <v>4470000</v>
      </c>
      <c r="W4794" s="8">
        <v>7663000</v>
      </c>
      <c r="X4794" s="8"/>
      <c r="Y4794" s="8"/>
      <c r="Z4794" s="8">
        <v>550000</v>
      </c>
      <c r="AA4794" s="8">
        <v>800000</v>
      </c>
      <c r="AB4794" s="8">
        <v>2235000</v>
      </c>
      <c r="AC4794" s="8">
        <v>3831500</v>
      </c>
      <c r="AD4794"/>
      <c r="AE4794"/>
      <c r="AF4794">
        <v>50</v>
      </c>
      <c r="AG4794">
        <v>100</v>
      </c>
      <c r="AH4794">
        <v>50</v>
      </c>
      <c r="AI4794">
        <v>50</v>
      </c>
      <c r="AJ4794" s="8"/>
      <c r="AK4794" s="8"/>
      <c r="AL4794" s="8">
        <v>1100000</v>
      </c>
      <c r="AM4794" s="8">
        <v>800000</v>
      </c>
      <c r="AN4794" s="8">
        <v>4470000</v>
      </c>
      <c r="AO4794" s="8">
        <v>7663000</v>
      </c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8"/>
      <c r="BE4794" s="8"/>
      <c r="BF4794" s="8"/>
      <c r="BG4794" s="8"/>
      <c r="BH4794" s="8">
        <v>144533550</v>
      </c>
      <c r="BI4794" s="8">
        <v>131757755</v>
      </c>
      <c r="BJ4794" s="8"/>
      <c r="BK4794" s="8"/>
      <c r="BL4794">
        <v>0</v>
      </c>
      <c r="BM4794">
        <v>0</v>
      </c>
      <c r="BN4794" s="10">
        <v>0</v>
      </c>
      <c r="BO4794" s="10"/>
      <c r="BP4794" s="10"/>
      <c r="BQ4794" s="10"/>
      <c r="BR4794" s="10"/>
      <c r="BS4794" s="10"/>
      <c r="BT4794" s="10"/>
      <c r="BU4794" s="10"/>
      <c r="BV4794" s="1" t="str">
        <f>Запрос1[[#This Row],[Менеджер]]</f>
        <v>Сулеймен Ерлан</v>
      </c>
      <c r="BW4794" s="1" t="str">
        <f>Запрос1[[#This Row],[Дирекция]]</f>
        <v>Центральная дирекция</v>
      </c>
      <c r="BX4794" s="1" t="str">
        <f t="shared" si="74"/>
        <v>ТОО "Кенбидай Астык"</v>
      </c>
      <c r="BY4794" s="1" t="str">
        <f t="shared" si="74"/>
        <v>161140007262</v>
      </c>
      <c r="CA4794" t="str">
        <f>Запрос1[[#This Row],[родитель]]</f>
        <v>ТОО "Кенбидай Астык"</v>
      </c>
      <c r="CB4794" t="str">
        <f>Запрос1[[#This Row],[БИНРодителя]]</f>
        <v>161140007262</v>
      </c>
    </row>
    <row r="4795" spans="1:80" x14ac:dyDescent="0.3">
      <c r="A4795" t="s">
        <v>3658</v>
      </c>
      <c r="B4795" t="s">
        <v>4016</v>
      </c>
      <c r="C4795" t="s">
        <v>406</v>
      </c>
      <c r="D4795" t="s">
        <v>89</v>
      </c>
      <c r="E4795" t="s">
        <v>401</v>
      </c>
      <c r="F4795" t="s">
        <v>402</v>
      </c>
      <c r="G4795" t="s">
        <v>403</v>
      </c>
      <c r="H4795" t="s">
        <v>626</v>
      </c>
      <c r="I4795" t="s">
        <v>627</v>
      </c>
      <c r="J4795" t="s">
        <v>627</v>
      </c>
      <c r="K4795" t="s">
        <v>626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 s="8"/>
      <c r="S4795" s="8"/>
      <c r="T4795" s="8"/>
      <c r="U4795" s="8"/>
      <c r="V4795" s="8"/>
      <c r="W4795" s="8">
        <v>516000</v>
      </c>
      <c r="X4795" s="8"/>
      <c r="Y4795" s="8"/>
      <c r="Z4795" s="8"/>
      <c r="AA4795" s="8"/>
      <c r="AB4795" s="8"/>
      <c r="AC4795" s="8">
        <v>154800</v>
      </c>
      <c r="AD4795"/>
      <c r="AE4795"/>
      <c r="AF4795"/>
      <c r="AG4795"/>
      <c r="AH4795"/>
      <c r="AI4795">
        <v>30</v>
      </c>
      <c r="AJ4795" s="8"/>
      <c r="AK4795" s="8"/>
      <c r="AL4795" s="8"/>
      <c r="AM4795" s="8"/>
      <c r="AN4795" s="8"/>
      <c r="AO4795" s="8">
        <v>516000</v>
      </c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  <c r="BA4795" s="8"/>
      <c r="BB4795" s="8"/>
      <c r="BC4795" s="8"/>
      <c r="BD4795" s="8"/>
      <c r="BE4795" s="8"/>
      <c r="BF4795" s="8"/>
      <c r="BG4795" s="8"/>
      <c r="BH4795" s="8"/>
      <c r="BI4795" s="8"/>
      <c r="BJ4795" s="8"/>
      <c r="BK4795" s="8"/>
      <c r="BL4795"/>
      <c r="BM4795"/>
      <c r="BN4795" s="10">
        <v>0</v>
      </c>
      <c r="BO4795" s="10"/>
      <c r="BP4795" s="10"/>
      <c r="BQ4795" s="10"/>
      <c r="BR4795" s="10"/>
      <c r="BS4795" s="10"/>
      <c r="BT4795" s="10"/>
      <c r="BU4795" s="10"/>
      <c r="BV4795" s="1" t="str">
        <f>Запрос1[[#This Row],[Менеджер]]</f>
        <v>Сулеймен Ерлан</v>
      </c>
      <c r="BW4795" s="1" t="str">
        <f>Запрос1[[#This Row],[Дирекция]]</f>
        <v>Центральная дирекция</v>
      </c>
      <c r="BX4795" s="1" t="str">
        <f t="shared" si="74"/>
        <v>к\х Валерик</v>
      </c>
      <c r="BY4795" s="1" t="str">
        <f t="shared" si="74"/>
        <v>560228300243</v>
      </c>
      <c r="CA4795" t="str">
        <f>Запрос1[[#This Row],[родитель]]</f>
        <v>к\х Валерик</v>
      </c>
      <c r="CB4795" t="str">
        <f>Запрос1[[#This Row],[БИНРодителя]]</f>
        <v>560228300243</v>
      </c>
    </row>
    <row r="4796" spans="1:80" x14ac:dyDescent="0.3">
      <c r="A4796" t="s">
        <v>3658</v>
      </c>
      <c r="B4796" t="s">
        <v>4016</v>
      </c>
      <c r="C4796" t="s">
        <v>107</v>
      </c>
      <c r="D4796" t="s">
        <v>123</v>
      </c>
      <c r="E4796"/>
      <c r="F4796" t="s">
        <v>127</v>
      </c>
      <c r="G4796"/>
      <c r="H4796" t="s">
        <v>4857</v>
      </c>
      <c r="I4796" t="s">
        <v>4858</v>
      </c>
      <c r="J4796" t="s">
        <v>4858</v>
      </c>
      <c r="K4796" t="s">
        <v>4857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 s="8"/>
      <c r="S4796" s="8"/>
      <c r="T4796" s="8">
        <v>4430400</v>
      </c>
      <c r="U4796" s="8"/>
      <c r="V4796" s="8"/>
      <c r="W4796" s="8"/>
      <c r="X4796" s="8"/>
      <c r="Y4796" s="8"/>
      <c r="Z4796" s="8">
        <v>4430400</v>
      </c>
      <c r="AA4796" s="8"/>
      <c r="AB4796" s="8"/>
      <c r="AC4796" s="8"/>
      <c r="AD4796"/>
      <c r="AE4796"/>
      <c r="AF4796">
        <v>100</v>
      </c>
      <c r="AG4796"/>
      <c r="AH4796"/>
      <c r="AI4796"/>
      <c r="AJ4796" s="8"/>
      <c r="AK4796" s="8"/>
      <c r="AL4796" s="8">
        <v>4430400</v>
      </c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8"/>
      <c r="BE4796" s="8"/>
      <c r="BF4796" s="8"/>
      <c r="BG4796" s="8"/>
      <c r="BH4796" s="8"/>
      <c r="BI4796" s="8"/>
      <c r="BJ4796" s="8"/>
      <c r="BK4796" s="8"/>
      <c r="BL4796"/>
      <c r="BM4796"/>
      <c r="BN4796" s="10">
        <v>0</v>
      </c>
      <c r="BO4796" s="10"/>
      <c r="BP4796" s="10"/>
      <c r="BQ4796" s="10"/>
      <c r="BR4796" s="10"/>
      <c r="BS4796" s="10"/>
      <c r="BT4796" s="10"/>
      <c r="BU4796" s="10"/>
      <c r="BV4796" s="1" t="str">
        <f>Запрос1[[#This Row],[Менеджер]]</f>
        <v>Сулеймен Ерлан</v>
      </c>
      <c r="BW4796" s="1" t="str">
        <f>Запрос1[[#This Row],[Дирекция]]</f>
        <v>Центральная дирекция</v>
      </c>
      <c r="BX4796" s="1" t="str">
        <f t="shared" si="74"/>
        <v>ТОО "Амазоне"</v>
      </c>
      <c r="BY4796" s="1" t="str">
        <f t="shared" si="74"/>
        <v>120240012609</v>
      </c>
      <c r="CA4796" t="str">
        <f>Запрос1[[#This Row],[родитель]]</f>
        <v>ТОО "Амазоне"</v>
      </c>
      <c r="CB4796" t="str">
        <f>Запрос1[[#This Row],[БИНРодителя]]</f>
        <v>120240012609</v>
      </c>
    </row>
    <row r="4797" spans="1:80" x14ac:dyDescent="0.3">
      <c r="A4797" t="s">
        <v>3658</v>
      </c>
      <c r="B4797" t="s">
        <v>4016</v>
      </c>
      <c r="C4797" t="s">
        <v>521</v>
      </c>
      <c r="D4797" t="s">
        <v>89</v>
      </c>
      <c r="E4797" t="s">
        <v>593</v>
      </c>
      <c r="F4797" t="s">
        <v>4791</v>
      </c>
      <c r="G4797" t="s">
        <v>12418</v>
      </c>
      <c r="H4797" t="s">
        <v>12419</v>
      </c>
      <c r="I4797" t="s">
        <v>12420</v>
      </c>
      <c r="J4797" t="s">
        <v>12420</v>
      </c>
      <c r="K4797" t="s">
        <v>12419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 s="8"/>
      <c r="S4797" s="8"/>
      <c r="T4797" s="8"/>
      <c r="U4797" s="8"/>
      <c r="V4797" s="8"/>
      <c r="W4797" s="8">
        <v>16048000</v>
      </c>
      <c r="X4797" s="8"/>
      <c r="Y4797" s="8"/>
      <c r="Z4797" s="8"/>
      <c r="AA4797" s="8"/>
      <c r="AB4797" s="8"/>
      <c r="AC4797" s="8">
        <v>4814400</v>
      </c>
      <c r="AD4797"/>
      <c r="AE4797"/>
      <c r="AF4797"/>
      <c r="AG4797"/>
      <c r="AH4797"/>
      <c r="AI4797">
        <v>30</v>
      </c>
      <c r="AJ4797" s="8"/>
      <c r="AK4797" s="8"/>
      <c r="AL4797" s="8"/>
      <c r="AM4797" s="8"/>
      <c r="AN4797" s="8"/>
      <c r="AO4797" s="8">
        <v>16048000</v>
      </c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  <c r="BA4797" s="8"/>
      <c r="BB4797" s="8"/>
      <c r="BC4797" s="8"/>
      <c r="BD4797" s="8"/>
      <c r="BE4797" s="8"/>
      <c r="BF4797" s="8"/>
      <c r="BG4797" s="8"/>
      <c r="BH4797" s="8"/>
      <c r="BI4797" s="8"/>
      <c r="BJ4797" s="8"/>
      <c r="BK4797" s="8"/>
      <c r="BL4797"/>
      <c r="BM4797"/>
      <c r="BN4797" s="10">
        <v>0</v>
      </c>
      <c r="BO4797" s="10"/>
      <c r="BP4797" s="10"/>
      <c r="BQ4797" s="10"/>
      <c r="BR4797" s="10"/>
      <c r="BS4797" s="10"/>
      <c r="BT4797" s="10"/>
      <c r="BU4797" s="10"/>
      <c r="BV4797" s="1" t="str">
        <f>Запрос1[[#This Row],[Менеджер]]</f>
        <v>Сулеймен Ерлан</v>
      </c>
      <c r="BW4797" s="1" t="str">
        <f>Запрос1[[#This Row],[Дирекция]]</f>
        <v>Центральная дирекция</v>
      </c>
      <c r="BX4797" s="1" t="str">
        <f t="shared" si="74"/>
        <v>ТОО "ТРИТИКУМ 2005"</v>
      </c>
      <c r="BY4797" s="1" t="str">
        <f t="shared" si="74"/>
        <v>041240026357</v>
      </c>
      <c r="CA4797" t="str">
        <f>Запрос1[[#This Row],[родитель]]</f>
        <v>ТОО "ТРИТИКУМ 2005"</v>
      </c>
      <c r="CB4797" t="str">
        <f>Запрос1[[#This Row],[БИНРодителя]]</f>
        <v>041240026357</v>
      </c>
    </row>
    <row r="4798" spans="1:80" x14ac:dyDescent="0.3">
      <c r="A4798" t="s">
        <v>3658</v>
      </c>
      <c r="B4798" t="s">
        <v>9517</v>
      </c>
      <c r="C4798"/>
      <c r="D4798" t="s">
        <v>89</v>
      </c>
      <c r="E4798" t="s">
        <v>401</v>
      </c>
      <c r="F4798" t="s">
        <v>1489</v>
      </c>
      <c r="G4798" t="s">
        <v>1490</v>
      </c>
      <c r="H4798" t="s">
        <v>12421</v>
      </c>
      <c r="I4798" t="s">
        <v>12422</v>
      </c>
      <c r="J4798" t="s">
        <v>12422</v>
      </c>
      <c r="K4798" t="s">
        <v>12421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 s="8"/>
      <c r="S4798" s="8"/>
      <c r="T4798" s="8"/>
      <c r="U4798" s="8"/>
      <c r="V4798" s="8"/>
      <c r="W4798" s="8">
        <v>3768300</v>
      </c>
      <c r="X4798" s="8"/>
      <c r="Y4798" s="8"/>
      <c r="Z4798" s="8"/>
      <c r="AA4798" s="8"/>
      <c r="AB4798" s="8"/>
      <c r="AC4798" s="8">
        <v>1130490</v>
      </c>
      <c r="AD4798"/>
      <c r="AE4798"/>
      <c r="AF4798"/>
      <c r="AG4798"/>
      <c r="AH4798"/>
      <c r="AI4798">
        <v>30</v>
      </c>
      <c r="AJ4798" s="8"/>
      <c r="AK4798" s="8"/>
      <c r="AL4798" s="8"/>
      <c r="AM4798" s="8"/>
      <c r="AN4798" s="8"/>
      <c r="AO4798" s="8">
        <v>3768300</v>
      </c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8"/>
      <c r="BE4798" s="8"/>
      <c r="BF4798" s="8"/>
      <c r="BG4798" s="8"/>
      <c r="BH4798" s="8"/>
      <c r="BI4798" s="8"/>
      <c r="BJ4798" s="8"/>
      <c r="BK4798" s="8"/>
      <c r="BL4798"/>
      <c r="BM4798"/>
      <c r="BN4798" s="10">
        <v>0</v>
      </c>
      <c r="BO4798" s="10"/>
      <c r="BP4798" s="10"/>
      <c r="BQ4798" s="10"/>
      <c r="BR4798" s="10"/>
      <c r="BS4798" s="10"/>
      <c r="BT4798" s="10"/>
      <c r="BU4798" s="10"/>
      <c r="BV4798" s="1" t="str">
        <f>Запрос1[[#This Row],[Менеджер]]</f>
        <v>Табеев Арыстан Сагатович</v>
      </c>
      <c r="BW4798" s="1" t="str">
        <f>Запрос1[[#This Row],[Дирекция]]</f>
        <v>Центральная дирекция</v>
      </c>
      <c r="BX4798" s="1" t="str">
        <f t="shared" si="74"/>
        <v>КХ "Кымбат"</v>
      </c>
      <c r="BY4798" s="1" t="str">
        <f t="shared" si="74"/>
        <v>651029350041</v>
      </c>
      <c r="CA4798" t="str">
        <f>Запрос1[[#This Row],[родитель]]</f>
        <v>КХ "Кымбат"</v>
      </c>
      <c r="CB4798" t="str">
        <f>Запрос1[[#This Row],[БИНРодителя]]</f>
        <v>651029350041</v>
      </c>
    </row>
    <row r="4799" spans="1:80" x14ac:dyDescent="0.3">
      <c r="A4799" t="s">
        <v>3658</v>
      </c>
      <c r="B4799" t="s">
        <v>9517</v>
      </c>
      <c r="C4799"/>
      <c r="D4799" t="s">
        <v>89</v>
      </c>
      <c r="E4799" t="s">
        <v>1497</v>
      </c>
      <c r="F4799" t="s">
        <v>742</v>
      </c>
      <c r="G4799" t="s">
        <v>743</v>
      </c>
      <c r="H4799" t="s">
        <v>12423</v>
      </c>
      <c r="I4799" t="s">
        <v>12424</v>
      </c>
      <c r="J4799" t="s">
        <v>12424</v>
      </c>
      <c r="K4799" t="s">
        <v>12423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 s="8"/>
      <c r="S4799" s="8"/>
      <c r="T4799" s="8"/>
      <c r="U4799" s="8"/>
      <c r="V4799" s="8"/>
      <c r="W4799" s="8">
        <v>4691095</v>
      </c>
      <c r="X4799" s="8"/>
      <c r="Y4799" s="8"/>
      <c r="Z4799" s="8"/>
      <c r="AA4799" s="8"/>
      <c r="AB4799" s="8"/>
      <c r="AC4799" s="8">
        <v>1407328.5</v>
      </c>
      <c r="AD4799"/>
      <c r="AE4799"/>
      <c r="AF4799"/>
      <c r="AG4799"/>
      <c r="AH4799"/>
      <c r="AI4799">
        <v>30</v>
      </c>
      <c r="AJ4799" s="8"/>
      <c r="AK4799" s="8"/>
      <c r="AL4799" s="8"/>
      <c r="AM4799" s="8"/>
      <c r="AN4799" s="8"/>
      <c r="AO4799" s="8">
        <v>4691095</v>
      </c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  <c r="BA4799" s="8"/>
      <c r="BB4799" s="8"/>
      <c r="BC4799" s="8"/>
      <c r="BD4799" s="8"/>
      <c r="BE4799" s="8"/>
      <c r="BF4799" s="8"/>
      <c r="BG4799" s="8"/>
      <c r="BH4799" s="8"/>
      <c r="BI4799" s="8"/>
      <c r="BJ4799" s="8"/>
      <c r="BK4799" s="8"/>
      <c r="BL4799"/>
      <c r="BM4799"/>
      <c r="BN4799" s="10">
        <v>0</v>
      </c>
      <c r="BO4799" s="10"/>
      <c r="BP4799" s="10"/>
      <c r="BQ4799" s="10"/>
      <c r="BR4799" s="10"/>
      <c r="BS4799" s="10"/>
      <c r="BT4799" s="10"/>
      <c r="BU4799" s="10"/>
      <c r="BV4799" s="1" t="str">
        <f>Запрос1[[#This Row],[Менеджер]]</f>
        <v>Табеев Арыстан Сагатович</v>
      </c>
      <c r="BW4799" s="1" t="str">
        <f>Запрос1[[#This Row],[Дирекция]]</f>
        <v>Центральная дирекция</v>
      </c>
      <c r="BX4799" s="1" t="str">
        <f t="shared" si="74"/>
        <v>КХ "Пегас"</v>
      </c>
      <c r="BY4799" s="1" t="str">
        <f t="shared" si="74"/>
        <v>690101351530</v>
      </c>
      <c r="CA4799" t="str">
        <f>Запрос1[[#This Row],[родитель]]</f>
        <v>КХ "Пегас"</v>
      </c>
      <c r="CB4799" t="str">
        <f>Запрос1[[#This Row],[БИНРодителя]]</f>
        <v>690101351530</v>
      </c>
    </row>
    <row r="4800" spans="1:80" x14ac:dyDescent="0.3">
      <c r="A4800" t="s">
        <v>3658</v>
      </c>
      <c r="B4800" t="s">
        <v>9517</v>
      </c>
      <c r="C4800"/>
      <c r="D4800" t="s">
        <v>1464</v>
      </c>
      <c r="E4800" t="s">
        <v>2292</v>
      </c>
      <c r="F4800" t="s">
        <v>3485</v>
      </c>
      <c r="G4800" t="s">
        <v>3486</v>
      </c>
      <c r="H4800" t="s">
        <v>6576</v>
      </c>
      <c r="I4800" t="s">
        <v>6577</v>
      </c>
      <c r="J4800" t="s">
        <v>6577</v>
      </c>
      <c r="K4800" t="s">
        <v>6576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 s="8"/>
      <c r="S4800" s="8"/>
      <c r="T4800" s="8"/>
      <c r="U4800" s="8"/>
      <c r="V4800" s="8"/>
      <c r="W4800" s="8">
        <v>36925855.399999999</v>
      </c>
      <c r="X4800" s="8"/>
      <c r="Y4800" s="8"/>
      <c r="Z4800" s="8"/>
      <c r="AA4800" s="8"/>
      <c r="AB4800" s="8"/>
      <c r="AC4800" s="8">
        <v>36925855.399999999</v>
      </c>
      <c r="AD4800"/>
      <c r="AE4800"/>
      <c r="AF4800"/>
      <c r="AG4800"/>
      <c r="AH4800"/>
      <c r="AI4800">
        <v>100</v>
      </c>
      <c r="AJ4800" s="8"/>
      <c r="AK4800" s="8"/>
      <c r="AL4800" s="8"/>
      <c r="AM4800" s="8"/>
      <c r="AN4800" s="8"/>
      <c r="AO4800" s="8">
        <v>36925855.399999999</v>
      </c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8"/>
      <c r="BE4800" s="8"/>
      <c r="BF4800" s="8"/>
      <c r="BG4800" s="8"/>
      <c r="BH4800" s="8"/>
      <c r="BI4800" s="8"/>
      <c r="BJ4800" s="8"/>
      <c r="BK4800" s="8"/>
      <c r="BL4800"/>
      <c r="BM4800"/>
      <c r="BN4800" s="10">
        <v>0</v>
      </c>
      <c r="BO4800" s="10"/>
      <c r="BP4800" s="10"/>
      <c r="BQ4800" s="10"/>
      <c r="BR4800" s="10"/>
      <c r="BS4800" s="10"/>
      <c r="BT4800" s="10"/>
      <c r="BU4800" s="10"/>
      <c r="BV4800" s="1" t="str">
        <f>Запрос1[[#This Row],[Менеджер]]</f>
        <v>Табеев Арыстан Сагатович</v>
      </c>
      <c r="BW4800" s="1" t="str">
        <f>Запрос1[[#This Row],[Дирекция]]</f>
        <v>Центральная дирекция</v>
      </c>
      <c r="BX4800" s="1" t="str">
        <f t="shared" si="74"/>
        <v>ТОО "КХ ТРИ К"</v>
      </c>
      <c r="BY4800" s="1" t="str">
        <f t="shared" si="74"/>
        <v>210940023689</v>
      </c>
      <c r="CA4800" t="str">
        <f>Запрос1[[#This Row],[родитель]]</f>
        <v>ТОО "КХ ТРИ К"</v>
      </c>
      <c r="CB4800" t="str">
        <f>Запрос1[[#This Row],[БИНРодителя]]</f>
        <v>210940023689</v>
      </c>
    </row>
    <row r="4801" spans="1:80" x14ac:dyDescent="0.3">
      <c r="A4801" t="s">
        <v>3658</v>
      </c>
      <c r="B4801" t="s">
        <v>9517</v>
      </c>
      <c r="C4801" t="s">
        <v>3816</v>
      </c>
      <c r="D4801" t="s">
        <v>89</v>
      </c>
      <c r="E4801" t="s">
        <v>401</v>
      </c>
      <c r="F4801"/>
      <c r="G4801" t="s">
        <v>8228</v>
      </c>
      <c r="H4801" t="s">
        <v>12431</v>
      </c>
      <c r="I4801" t="s">
        <v>12432</v>
      </c>
      <c r="J4801" t="s">
        <v>12432</v>
      </c>
      <c r="K4801" t="s">
        <v>12431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 s="8"/>
      <c r="S4801" s="8"/>
      <c r="T4801" s="8"/>
      <c r="U4801" s="8"/>
      <c r="V4801" s="8"/>
      <c r="W4801" s="8">
        <v>17782000</v>
      </c>
      <c r="X4801" s="8"/>
      <c r="Y4801" s="8"/>
      <c r="Z4801" s="8"/>
      <c r="AA4801" s="8"/>
      <c r="AB4801" s="8"/>
      <c r="AC4801" s="8">
        <v>5334600</v>
      </c>
      <c r="AD4801"/>
      <c r="AE4801"/>
      <c r="AF4801"/>
      <c r="AG4801"/>
      <c r="AH4801"/>
      <c r="AI4801">
        <v>30</v>
      </c>
      <c r="AJ4801" s="8"/>
      <c r="AK4801" s="8"/>
      <c r="AL4801" s="8"/>
      <c r="AM4801" s="8"/>
      <c r="AN4801" s="8"/>
      <c r="AO4801" s="8">
        <v>17782000</v>
      </c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  <c r="BA4801" s="8"/>
      <c r="BB4801" s="8"/>
      <c r="BC4801" s="8"/>
      <c r="BD4801" s="8"/>
      <c r="BE4801" s="8"/>
      <c r="BF4801" s="8"/>
      <c r="BG4801" s="8"/>
      <c r="BH4801" s="8"/>
      <c r="BI4801" s="8"/>
      <c r="BJ4801" s="8"/>
      <c r="BK4801" s="8"/>
      <c r="BL4801"/>
      <c r="BM4801"/>
      <c r="BN4801" s="10">
        <v>0</v>
      </c>
      <c r="BO4801" s="10"/>
      <c r="BP4801" s="10"/>
      <c r="BQ4801" s="10"/>
      <c r="BR4801" s="10"/>
      <c r="BS4801" s="10"/>
      <c r="BT4801" s="10"/>
      <c r="BU4801" s="10"/>
      <c r="BV4801" s="1" t="str">
        <f>Запрос1[[#This Row],[Менеджер]]</f>
        <v>Табеев Арыстан Сагатович</v>
      </c>
      <c r="BW4801" s="1" t="str">
        <f>Запрос1[[#This Row],[Дирекция]]</f>
        <v>Центральная дирекция</v>
      </c>
      <c r="BX4801" s="1" t="str">
        <f t="shared" si="74"/>
        <v>ТОО "БАЙНАЗАР-АГРО"</v>
      </c>
      <c r="BY4801" s="1" t="str">
        <f t="shared" si="74"/>
        <v>201040012433</v>
      </c>
      <c r="CA4801" t="str">
        <f>Запрос1[[#This Row],[родитель]]</f>
        <v>ТОО "БАЙНАЗАР-АГРО"</v>
      </c>
      <c r="CB4801" t="str">
        <f>Запрос1[[#This Row],[БИНРодителя]]</f>
        <v>201040012433</v>
      </c>
    </row>
    <row r="4802" spans="1:80" x14ac:dyDescent="0.3">
      <c r="A4802" t="s">
        <v>4110</v>
      </c>
      <c r="B4802" t="s">
        <v>4959</v>
      </c>
      <c r="C4802" t="s">
        <v>4918</v>
      </c>
      <c r="D4802"/>
      <c r="E4802"/>
      <c r="F4802"/>
      <c r="G4802"/>
      <c r="H4802" t="s">
        <v>9164</v>
      </c>
      <c r="I4802" t="s">
        <v>9165</v>
      </c>
      <c r="J4802" t="s">
        <v>9165</v>
      </c>
      <c r="K4802" t="s">
        <v>9164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 s="8"/>
      <c r="S4802" s="8"/>
      <c r="T4802" s="8"/>
      <c r="U4802" s="8"/>
      <c r="V4802" s="8">
        <v>331495</v>
      </c>
      <c r="W4802" s="8"/>
      <c r="X4802" s="8"/>
      <c r="Y4802" s="8"/>
      <c r="Z4802" s="8"/>
      <c r="AA4802" s="8"/>
      <c r="AB4802" s="8">
        <v>331495</v>
      </c>
      <c r="AC4802" s="8"/>
      <c r="AD4802"/>
      <c r="AE4802"/>
      <c r="AF4802"/>
      <c r="AG4802"/>
      <c r="AH4802">
        <v>100</v>
      </c>
      <c r="AI4802"/>
      <c r="AJ4802" s="8"/>
      <c r="AK4802" s="8"/>
      <c r="AL4802" s="8"/>
      <c r="AM4802" s="8"/>
      <c r="AN4802" s="8">
        <v>331495</v>
      </c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8"/>
      <c r="BE4802" s="8"/>
      <c r="BF4802" s="8"/>
      <c r="BG4802" s="8"/>
      <c r="BH4802" s="8"/>
      <c r="BI4802" s="8"/>
      <c r="BJ4802" s="8"/>
      <c r="BK4802" s="8"/>
      <c r="BL4802"/>
      <c r="BM4802"/>
      <c r="BN4802" s="10">
        <v>0</v>
      </c>
      <c r="BO4802" s="10"/>
      <c r="BP4802" s="10"/>
      <c r="BQ4802" s="10"/>
      <c r="BR4802" s="10"/>
      <c r="BS4802" s="10"/>
      <c r="BT4802" s="10"/>
      <c r="BU4802" s="10"/>
      <c r="BV4802" s="1" t="str">
        <f>Запрос1[[#This Row],[Менеджер]]</f>
        <v>Керимбек Нурбосын</v>
      </c>
      <c r="BW4802" s="1" t="str">
        <f>Запрос1[[#This Row],[Дирекция]]</f>
        <v>Южная дирекция</v>
      </c>
      <c r="BX4802" s="1" t="str">
        <f t="shared" si="74"/>
        <v>Джамансарин Еркетай Есенович</v>
      </c>
      <c r="BY4802" s="1" t="str">
        <f t="shared" si="74"/>
        <v>620718301546</v>
      </c>
      <c r="CA4802" t="str">
        <f>Запрос1[[#This Row],[родитель]]</f>
        <v>Джамансарин Еркетай Есенович</v>
      </c>
      <c r="CB4802" t="str">
        <f>Запрос1[[#This Row],[БИНРодителя]]</f>
        <v>620718301546</v>
      </c>
    </row>
    <row r="4803" spans="1:80" x14ac:dyDescent="0.3">
      <c r="A4803" t="s">
        <v>4110</v>
      </c>
      <c r="B4803" t="s">
        <v>4959</v>
      </c>
      <c r="C4803" t="s">
        <v>4918</v>
      </c>
      <c r="D4803"/>
      <c r="E4803"/>
      <c r="F4803"/>
      <c r="G4803"/>
      <c r="H4803" t="s">
        <v>12833</v>
      </c>
      <c r="I4803" t="s">
        <v>77</v>
      </c>
      <c r="J4803" t="s">
        <v>77</v>
      </c>
      <c r="K4803" t="s">
        <v>12833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 s="8"/>
      <c r="S4803" s="8"/>
      <c r="T4803" s="8"/>
      <c r="U4803" s="8"/>
      <c r="V4803" s="8"/>
      <c r="W4803" s="8">
        <v>181614</v>
      </c>
      <c r="X4803" s="8"/>
      <c r="Y4803" s="8"/>
      <c r="Z4803" s="8"/>
      <c r="AA4803" s="8"/>
      <c r="AB4803" s="8"/>
      <c r="AC4803" s="8">
        <v>181614</v>
      </c>
      <c r="AD4803"/>
      <c r="AE4803"/>
      <c r="AF4803"/>
      <c r="AG4803"/>
      <c r="AH4803"/>
      <c r="AI4803">
        <v>100</v>
      </c>
      <c r="AJ4803" s="8"/>
      <c r="AK4803" s="8"/>
      <c r="AL4803" s="8"/>
      <c r="AM4803" s="8"/>
      <c r="AN4803" s="8"/>
      <c r="AO4803" s="8">
        <v>181614</v>
      </c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  <c r="BA4803" s="8"/>
      <c r="BB4803" s="8"/>
      <c r="BC4803" s="8"/>
      <c r="BD4803" s="8"/>
      <c r="BE4803" s="8"/>
      <c r="BF4803" s="8"/>
      <c r="BG4803" s="8"/>
      <c r="BH4803" s="8"/>
      <c r="BI4803" s="8"/>
      <c r="BJ4803" s="8"/>
      <c r="BK4803" s="8"/>
      <c r="BL4803"/>
      <c r="BM4803"/>
      <c r="BN4803" s="10">
        <v>0</v>
      </c>
      <c r="BO4803" s="10"/>
      <c r="BP4803" s="10"/>
      <c r="BQ4803" s="10"/>
      <c r="BR4803" s="10"/>
      <c r="BS4803" s="10"/>
      <c r="BT4803" s="10"/>
      <c r="BU4803" s="10"/>
      <c r="BV4803" s="1" t="str">
        <f>Запрос1[[#This Row],[Менеджер]]</f>
        <v>Керимбек Нурбосын</v>
      </c>
      <c r="BW4803" s="1" t="str">
        <f>Запрос1[[#This Row],[Дирекция]]</f>
        <v>Южная дирекция</v>
      </c>
      <c r="BX4803" s="1" t="str">
        <f t="shared" si="74"/>
        <v>Жұмахан Мақсат Жұмаханұлы</v>
      </c>
      <c r="BY4803" s="1" t="str">
        <f t="shared" si="74"/>
        <v/>
      </c>
      <c r="CA4803" t="str">
        <f>Запрос1[[#This Row],[родитель]]</f>
        <v>Жұмахан Мақсат Жұмаханұлы</v>
      </c>
      <c r="CB4803" t="str">
        <f>Запрос1[[#This Row],[БИНРодителя]]</f>
        <v/>
      </c>
    </row>
    <row r="4804" spans="1:80" x14ac:dyDescent="0.3">
      <c r="A4804" t="s">
        <v>4110</v>
      </c>
      <c r="B4804" t="s">
        <v>4959</v>
      </c>
      <c r="C4804" t="s">
        <v>4918</v>
      </c>
      <c r="D4804"/>
      <c r="E4804"/>
      <c r="F4804"/>
      <c r="G4804"/>
      <c r="H4804" t="s">
        <v>12834</v>
      </c>
      <c r="I4804" t="s">
        <v>77</v>
      </c>
      <c r="J4804" t="s">
        <v>77</v>
      </c>
      <c r="K4804" t="s">
        <v>12834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 s="8"/>
      <c r="S4804" s="8"/>
      <c r="T4804" s="8"/>
      <c r="U4804" s="8"/>
      <c r="V4804" s="8"/>
      <c r="W4804" s="8">
        <v>223000</v>
      </c>
      <c r="X4804" s="8"/>
      <c r="Y4804" s="8"/>
      <c r="Z4804" s="8"/>
      <c r="AA4804" s="8"/>
      <c r="AB4804" s="8"/>
      <c r="AC4804" s="8">
        <v>223000</v>
      </c>
      <c r="AD4804"/>
      <c r="AE4804"/>
      <c r="AF4804"/>
      <c r="AG4804"/>
      <c r="AH4804"/>
      <c r="AI4804">
        <v>100</v>
      </c>
      <c r="AJ4804" s="8"/>
      <c r="AK4804" s="8"/>
      <c r="AL4804" s="8"/>
      <c r="AM4804" s="8"/>
      <c r="AN4804" s="8"/>
      <c r="AO4804" s="8">
        <v>223000</v>
      </c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8"/>
      <c r="BE4804" s="8"/>
      <c r="BF4804" s="8"/>
      <c r="BG4804" s="8"/>
      <c r="BH4804" s="8"/>
      <c r="BI4804" s="8"/>
      <c r="BJ4804" s="8"/>
      <c r="BK4804" s="8"/>
      <c r="BL4804"/>
      <c r="BM4804"/>
      <c r="BN4804" s="10">
        <v>0</v>
      </c>
      <c r="BO4804" s="10"/>
      <c r="BP4804" s="10"/>
      <c r="BQ4804" s="10"/>
      <c r="BR4804" s="10"/>
      <c r="BS4804" s="10"/>
      <c r="BT4804" s="10"/>
      <c r="BU4804" s="10"/>
      <c r="BV4804" s="1" t="str">
        <f>Запрос1[[#This Row],[Менеджер]]</f>
        <v>Керимбек Нурбосын</v>
      </c>
      <c r="BW4804" s="1" t="str">
        <f>Запрос1[[#This Row],[Дирекция]]</f>
        <v>Южная дирекция</v>
      </c>
      <c r="BX4804" s="1" t="str">
        <f t="shared" ref="BX4804:BY4867" si="75">CA4804</f>
        <v>Сержанов Максат Ахметұлы</v>
      </c>
      <c r="BY4804" s="1" t="str">
        <f t="shared" si="75"/>
        <v/>
      </c>
      <c r="CA4804" t="str">
        <f>Запрос1[[#This Row],[родитель]]</f>
        <v>Сержанов Максат Ахметұлы</v>
      </c>
      <c r="CB4804" t="str">
        <f>Запрос1[[#This Row],[БИНРодителя]]</f>
        <v/>
      </c>
    </row>
    <row r="4805" spans="1:80" x14ac:dyDescent="0.3">
      <c r="A4805" t="s">
        <v>4110</v>
      </c>
      <c r="B4805" t="s">
        <v>4959</v>
      </c>
      <c r="C4805" t="s">
        <v>4918</v>
      </c>
      <c r="D4805"/>
      <c r="E4805"/>
      <c r="F4805"/>
      <c r="G4805"/>
      <c r="H4805" t="s">
        <v>9166</v>
      </c>
      <c r="I4805" t="s">
        <v>9167</v>
      </c>
      <c r="J4805" t="s">
        <v>9167</v>
      </c>
      <c r="K4805" t="s">
        <v>9166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 s="8"/>
      <c r="S4805" s="8"/>
      <c r="T4805" s="8"/>
      <c r="U4805" s="8">
        <v>38000</v>
      </c>
      <c r="V4805" s="8"/>
      <c r="W4805" s="8"/>
      <c r="X4805" s="8"/>
      <c r="Y4805" s="8"/>
      <c r="Z4805" s="8"/>
      <c r="AA4805" s="8">
        <v>38000</v>
      </c>
      <c r="AB4805" s="8"/>
      <c r="AC4805" s="8"/>
      <c r="AD4805"/>
      <c r="AE4805"/>
      <c r="AF4805"/>
      <c r="AG4805">
        <v>100</v>
      </c>
      <c r="AH4805"/>
      <c r="AI4805"/>
      <c r="AJ4805" s="8"/>
      <c r="AK4805" s="8"/>
      <c r="AL4805" s="8"/>
      <c r="AM4805" s="8">
        <v>38000</v>
      </c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  <c r="BA4805" s="8"/>
      <c r="BB4805" s="8"/>
      <c r="BC4805" s="8"/>
      <c r="BD4805" s="8"/>
      <c r="BE4805" s="8"/>
      <c r="BF4805" s="8"/>
      <c r="BG4805" s="8"/>
      <c r="BH4805" s="8"/>
      <c r="BI4805" s="8"/>
      <c r="BJ4805" s="8"/>
      <c r="BK4805" s="8"/>
      <c r="BL4805"/>
      <c r="BM4805"/>
      <c r="BN4805" s="10">
        <v>0</v>
      </c>
      <c r="BO4805" s="10"/>
      <c r="BP4805" s="10"/>
      <c r="BQ4805" s="10"/>
      <c r="BR4805" s="10"/>
      <c r="BS4805" s="10"/>
      <c r="BT4805" s="10"/>
      <c r="BU4805" s="10"/>
      <c r="BV4805" s="1" t="str">
        <f>Запрос1[[#This Row],[Менеджер]]</f>
        <v>Керимбек Нурбосын</v>
      </c>
      <c r="BW4805" s="1" t="str">
        <f>Запрос1[[#This Row],[Дирекция]]</f>
        <v>Южная дирекция</v>
      </c>
      <c r="BX4805" s="1" t="str">
        <f t="shared" si="75"/>
        <v>Чистилина Яна Юрьевна</v>
      </c>
      <c r="BY4805" s="1" t="str">
        <f t="shared" si="75"/>
        <v>830221400080</v>
      </c>
      <c r="CA4805" t="str">
        <f>Запрос1[[#This Row],[родитель]]</f>
        <v>Чистилина Яна Юрьевна</v>
      </c>
      <c r="CB4805" t="str">
        <f>Запрос1[[#This Row],[БИНРодителя]]</f>
        <v>830221400080</v>
      </c>
    </row>
    <row r="4806" spans="1:80" x14ac:dyDescent="0.3">
      <c r="A4806" t="s">
        <v>4110</v>
      </c>
      <c r="B4806" t="s">
        <v>4959</v>
      </c>
      <c r="C4806" t="s">
        <v>4918</v>
      </c>
      <c r="D4806" t="s">
        <v>870</v>
      </c>
      <c r="E4806" t="s">
        <v>4975</v>
      </c>
      <c r="F4806" t="s">
        <v>5462</v>
      </c>
      <c r="G4806" t="s">
        <v>5463</v>
      </c>
      <c r="H4806" t="s">
        <v>9168</v>
      </c>
      <c r="I4806" t="s">
        <v>9169</v>
      </c>
      <c r="J4806" t="s">
        <v>9169</v>
      </c>
      <c r="K4806" t="s">
        <v>9168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 s="8"/>
      <c r="S4806" s="8"/>
      <c r="T4806" s="8"/>
      <c r="U4806" s="8">
        <v>250730</v>
      </c>
      <c r="V4806" s="8"/>
      <c r="W4806" s="8"/>
      <c r="X4806" s="8"/>
      <c r="Y4806" s="8"/>
      <c r="Z4806" s="8"/>
      <c r="AA4806" s="8">
        <v>250730</v>
      </c>
      <c r="AB4806" s="8"/>
      <c r="AC4806" s="8"/>
      <c r="AD4806"/>
      <c r="AE4806"/>
      <c r="AF4806"/>
      <c r="AG4806">
        <v>100</v>
      </c>
      <c r="AH4806"/>
      <c r="AI4806"/>
      <c r="AJ4806" s="8"/>
      <c r="AK4806" s="8"/>
      <c r="AL4806" s="8"/>
      <c r="AM4806" s="8">
        <v>250730</v>
      </c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8"/>
      <c r="BE4806" s="8"/>
      <c r="BF4806" s="8"/>
      <c r="BG4806" s="8"/>
      <c r="BH4806" s="8">
        <v>250730</v>
      </c>
      <c r="BI4806" s="8"/>
      <c r="BJ4806" s="8">
        <v>250730</v>
      </c>
      <c r="BK4806" s="8"/>
      <c r="BL4806">
        <v>100</v>
      </c>
      <c r="BM4806"/>
      <c r="BN4806" s="10">
        <v>0</v>
      </c>
      <c r="BO4806" s="10"/>
      <c r="BP4806" s="10"/>
      <c r="BQ4806" s="10"/>
      <c r="BR4806" s="10"/>
      <c r="BS4806" s="10"/>
      <c r="BT4806" s="10"/>
      <c r="BU4806" s="10"/>
      <c r="BV4806" s="1" t="str">
        <f>Запрос1[[#This Row],[Менеджер]]</f>
        <v>Керимбек Нурбосын</v>
      </c>
      <c r="BW4806" s="1" t="str">
        <f>Запрос1[[#This Row],[Дирекция]]</f>
        <v>Южная дирекция</v>
      </c>
      <c r="BX4806" s="1" t="str">
        <f t="shared" si="75"/>
        <v>КХ "Нұр"</v>
      </c>
      <c r="BY4806" s="1" t="str">
        <f t="shared" si="75"/>
        <v>561011301462</v>
      </c>
      <c r="CA4806" t="str">
        <f>Запрос1[[#This Row],[КХ]]</f>
        <v>КХ "Нұр"</v>
      </c>
      <c r="CB4806" t="str">
        <f>Запрос1[[#This Row],[БИНКХ]]</f>
        <v>561011301462</v>
      </c>
    </row>
    <row r="4807" spans="1:80" x14ac:dyDescent="0.3">
      <c r="A4807" t="s">
        <v>4110</v>
      </c>
      <c r="B4807" t="s">
        <v>4959</v>
      </c>
      <c r="C4807" t="s">
        <v>4918</v>
      </c>
      <c r="D4807" t="s">
        <v>870</v>
      </c>
      <c r="E4807" t="s">
        <v>871</v>
      </c>
      <c r="F4807" t="s">
        <v>4428</v>
      </c>
      <c r="G4807" t="s">
        <v>4690</v>
      </c>
      <c r="H4807" t="s">
        <v>6801</v>
      </c>
      <c r="I4807" t="s">
        <v>6802</v>
      </c>
      <c r="J4807" t="s">
        <v>6802</v>
      </c>
      <c r="K4807" t="s">
        <v>6801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 s="8"/>
      <c r="S4807" s="8"/>
      <c r="T4807" s="8"/>
      <c r="U4807" s="8">
        <v>130200</v>
      </c>
      <c r="V4807" s="8"/>
      <c r="W4807" s="8"/>
      <c r="X4807" s="8"/>
      <c r="Y4807" s="8"/>
      <c r="Z4807" s="8"/>
      <c r="AA4807" s="8">
        <v>130200</v>
      </c>
      <c r="AB4807" s="8"/>
      <c r="AC4807" s="8"/>
      <c r="AD4807"/>
      <c r="AE4807"/>
      <c r="AF4807"/>
      <c r="AG4807">
        <v>100</v>
      </c>
      <c r="AH4807"/>
      <c r="AI4807"/>
      <c r="AJ4807" s="8"/>
      <c r="AK4807" s="8"/>
      <c r="AL4807" s="8"/>
      <c r="AM4807" s="8">
        <v>130200</v>
      </c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  <c r="BA4807" s="8"/>
      <c r="BB4807" s="8"/>
      <c r="BC4807" s="8"/>
      <c r="BD4807" s="8"/>
      <c r="BE4807" s="8"/>
      <c r="BF4807" s="8"/>
      <c r="BG4807" s="8"/>
      <c r="BH4807" s="8"/>
      <c r="BI4807" s="8"/>
      <c r="BJ4807" s="8"/>
      <c r="BK4807" s="8"/>
      <c r="BL4807"/>
      <c r="BM4807"/>
      <c r="BN4807" s="10">
        <v>0</v>
      </c>
      <c r="BO4807" s="10"/>
      <c r="BP4807" s="10"/>
      <c r="BQ4807" s="10"/>
      <c r="BR4807" s="10"/>
      <c r="BS4807" s="10"/>
      <c r="BT4807" s="10"/>
      <c r="BU4807" s="10"/>
      <c r="BV4807" s="1" t="str">
        <f>Запрос1[[#This Row],[Менеджер]]</f>
        <v>Керимбек Нурбосын</v>
      </c>
      <c r="BW4807" s="1" t="str">
        <f>Запрос1[[#This Row],[Дирекция]]</f>
        <v>Южная дирекция</v>
      </c>
      <c r="BX4807" s="1" t="str">
        <f t="shared" si="75"/>
        <v>ИП Азимов Р.З. "Azimut Green"</v>
      </c>
      <c r="BY4807" s="1" t="str">
        <f t="shared" si="75"/>
        <v>490911300151</v>
      </c>
      <c r="CA4807" t="str">
        <f>Запрос1[[#This Row],[родитель]]</f>
        <v>ИП Азимов Р.З. "Azimut Green"</v>
      </c>
      <c r="CB4807" t="str">
        <f>Запрос1[[#This Row],[БИНРодителя]]</f>
        <v>490911300151</v>
      </c>
    </row>
    <row r="4808" spans="1:80" x14ac:dyDescent="0.3">
      <c r="A4808" t="s">
        <v>4110</v>
      </c>
      <c r="B4808" t="s">
        <v>4959</v>
      </c>
      <c r="C4808" t="s">
        <v>4918</v>
      </c>
      <c r="D4808" t="s">
        <v>870</v>
      </c>
      <c r="E4808" t="s">
        <v>4377</v>
      </c>
      <c r="F4808" t="s">
        <v>5083</v>
      </c>
      <c r="G4808" t="s">
        <v>9170</v>
      </c>
      <c r="H4808" t="s">
        <v>9171</v>
      </c>
      <c r="I4808" t="s">
        <v>9172</v>
      </c>
      <c r="J4808" t="s">
        <v>9172</v>
      </c>
      <c r="K4808" t="s">
        <v>9171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 s="8"/>
      <c r="S4808" s="8"/>
      <c r="T4808" s="8"/>
      <c r="U4808" s="8">
        <v>76200</v>
      </c>
      <c r="V4808" s="8"/>
      <c r="W4808" s="8"/>
      <c r="X4808" s="8"/>
      <c r="Y4808" s="8"/>
      <c r="Z4808" s="8"/>
      <c r="AA4808" s="8">
        <v>76200</v>
      </c>
      <c r="AB4808" s="8"/>
      <c r="AC4808" s="8"/>
      <c r="AD4808"/>
      <c r="AE4808"/>
      <c r="AF4808"/>
      <c r="AG4808">
        <v>100</v>
      </c>
      <c r="AH4808"/>
      <c r="AI4808"/>
      <c r="AJ4808" s="8"/>
      <c r="AK4808" s="8"/>
      <c r="AL4808" s="8"/>
      <c r="AM4808" s="8">
        <v>76200</v>
      </c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8"/>
      <c r="BE4808" s="8"/>
      <c r="BF4808" s="8"/>
      <c r="BG4808" s="8"/>
      <c r="BH4808" s="8"/>
      <c r="BI4808" s="8"/>
      <c r="BJ4808" s="8"/>
      <c r="BK4808" s="8"/>
      <c r="BL4808"/>
      <c r="BM4808"/>
      <c r="BN4808" s="10">
        <v>0</v>
      </c>
      <c r="BO4808" s="10"/>
      <c r="BP4808" s="10"/>
      <c r="BQ4808" s="10"/>
      <c r="BR4808" s="10"/>
      <c r="BS4808" s="10"/>
      <c r="BT4808" s="10"/>
      <c r="BU4808" s="10"/>
      <c r="BV4808" s="1" t="str">
        <f>Запрос1[[#This Row],[Менеджер]]</f>
        <v>Керимбек Нурбосын</v>
      </c>
      <c r="BW4808" s="1" t="str">
        <f>Запрос1[[#This Row],[Дирекция]]</f>
        <v>Южная дирекция</v>
      </c>
      <c r="BX4808" s="1" t="str">
        <f t="shared" si="75"/>
        <v>TOO "Rich Valley"</v>
      </c>
      <c r="BY4808" s="1" t="str">
        <f t="shared" si="75"/>
        <v>131240014550</v>
      </c>
      <c r="CA4808" t="str">
        <f>Запрос1[[#This Row],[родитель]]</f>
        <v>TOO "Rich Valley"</v>
      </c>
      <c r="CB4808" t="str">
        <f>Запрос1[[#This Row],[БИНРодителя]]</f>
        <v>131240014550</v>
      </c>
    </row>
    <row r="4809" spans="1:80" x14ac:dyDescent="0.3">
      <c r="A4809" t="s">
        <v>4110</v>
      </c>
      <c r="B4809" t="s">
        <v>4959</v>
      </c>
      <c r="C4809" t="s">
        <v>4918</v>
      </c>
      <c r="D4809" t="s">
        <v>870</v>
      </c>
      <c r="E4809" t="s">
        <v>2906</v>
      </c>
      <c r="F4809" t="s">
        <v>5196</v>
      </c>
      <c r="G4809" t="s">
        <v>9173</v>
      </c>
      <c r="H4809" t="s">
        <v>9174</v>
      </c>
      <c r="I4809" t="s">
        <v>9175</v>
      </c>
      <c r="J4809" t="s">
        <v>9175</v>
      </c>
      <c r="K4809" t="s">
        <v>9174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 s="8"/>
      <c r="S4809" s="8"/>
      <c r="T4809" s="8"/>
      <c r="U4809" s="8"/>
      <c r="V4809" s="8">
        <v>28500</v>
      </c>
      <c r="W4809" s="8"/>
      <c r="X4809" s="8"/>
      <c r="Y4809" s="8"/>
      <c r="Z4809" s="8"/>
      <c r="AA4809" s="8"/>
      <c r="AB4809" s="8">
        <v>28500</v>
      </c>
      <c r="AC4809" s="8"/>
      <c r="AD4809"/>
      <c r="AE4809"/>
      <c r="AF4809"/>
      <c r="AG4809"/>
      <c r="AH4809">
        <v>100</v>
      </c>
      <c r="AI4809"/>
      <c r="AJ4809" s="8"/>
      <c r="AK4809" s="8"/>
      <c r="AL4809" s="8"/>
      <c r="AM4809" s="8"/>
      <c r="AN4809" s="8">
        <v>28500</v>
      </c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  <c r="BA4809" s="8"/>
      <c r="BB4809" s="8"/>
      <c r="BC4809" s="8"/>
      <c r="BD4809" s="8"/>
      <c r="BE4809" s="8"/>
      <c r="BF4809" s="8"/>
      <c r="BG4809" s="8"/>
      <c r="BH4809" s="8"/>
      <c r="BI4809" s="8"/>
      <c r="BJ4809" s="8"/>
      <c r="BK4809" s="8"/>
      <c r="BL4809"/>
      <c r="BM4809"/>
      <c r="BN4809" s="10">
        <v>0</v>
      </c>
      <c r="BO4809" s="10"/>
      <c r="BP4809" s="10"/>
      <c r="BQ4809" s="10"/>
      <c r="BR4809" s="10"/>
      <c r="BS4809" s="10"/>
      <c r="BT4809" s="10"/>
      <c r="BU4809" s="10"/>
      <c r="BV4809" s="1" t="str">
        <f>Запрос1[[#This Row],[Менеджер]]</f>
        <v>Керимбек Нурбосын</v>
      </c>
      <c r="BW4809" s="1" t="str">
        <f>Запрос1[[#This Row],[Дирекция]]</f>
        <v>Южная дирекция</v>
      </c>
      <c r="BX4809" s="1" t="str">
        <f t="shared" si="75"/>
        <v>Индивидуальный предприниматель ARAI tobe</v>
      </c>
      <c r="BY4809" s="1" t="str">
        <f t="shared" si="75"/>
        <v>741127301621</v>
      </c>
      <c r="CA4809" t="str">
        <f>Запрос1[[#This Row],[родитель]]</f>
        <v>Индивидуальный предприниматель ARAI tobe</v>
      </c>
      <c r="CB4809" t="str">
        <f>Запрос1[[#This Row],[БИНРодителя]]</f>
        <v>741127301621</v>
      </c>
    </row>
    <row r="4810" spans="1:80" x14ac:dyDescent="0.3">
      <c r="A4810" t="s">
        <v>4110</v>
      </c>
      <c r="B4810" t="s">
        <v>4959</v>
      </c>
      <c r="C4810" t="s">
        <v>4918</v>
      </c>
      <c r="D4810" t="s">
        <v>82</v>
      </c>
      <c r="E4810"/>
      <c r="F4810" t="s">
        <v>3750</v>
      </c>
      <c r="G4810"/>
      <c r="H4810" t="s">
        <v>9176</v>
      </c>
      <c r="I4810" t="s">
        <v>9177</v>
      </c>
      <c r="J4810" t="s">
        <v>9177</v>
      </c>
      <c r="K4810" t="s">
        <v>9176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 s="8"/>
      <c r="S4810" s="8"/>
      <c r="T4810" s="8"/>
      <c r="U4810" s="8">
        <v>14300000</v>
      </c>
      <c r="V4810" s="8"/>
      <c r="W4810" s="8"/>
      <c r="X4810" s="8"/>
      <c r="Y4810" s="8"/>
      <c r="Z4810" s="8"/>
      <c r="AA4810" s="8">
        <v>14300000</v>
      </c>
      <c r="AB4810" s="8"/>
      <c r="AC4810" s="8"/>
      <c r="AD4810"/>
      <c r="AE4810"/>
      <c r="AF4810"/>
      <c r="AG4810">
        <v>100</v>
      </c>
      <c r="AH4810"/>
      <c r="AI4810"/>
      <c r="AJ4810" s="8"/>
      <c r="AK4810" s="8"/>
      <c r="AL4810" s="8"/>
      <c r="AM4810" s="8">
        <v>14300000</v>
      </c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  <c r="BA4810" s="8"/>
      <c r="BB4810" s="8"/>
      <c r="BC4810" s="8"/>
      <c r="BD4810" s="8"/>
      <c r="BE4810" s="8"/>
      <c r="BF4810" s="8"/>
      <c r="BG4810" s="8"/>
      <c r="BH4810" s="8"/>
      <c r="BI4810" s="8"/>
      <c r="BJ4810" s="8"/>
      <c r="BK4810" s="8"/>
      <c r="BL4810"/>
      <c r="BM4810"/>
      <c r="BN4810" s="10">
        <v>0</v>
      </c>
      <c r="BO4810" s="10"/>
      <c r="BP4810" s="10"/>
      <c r="BQ4810" s="10"/>
      <c r="BR4810" s="10"/>
      <c r="BS4810" s="10"/>
      <c r="BT4810" s="10"/>
      <c r="BU4810" s="10"/>
      <c r="BV4810" s="1" t="str">
        <f>Запрос1[[#This Row],[Менеджер]]</f>
        <v>Керимбек Нурбосын</v>
      </c>
      <c r="BW4810" s="1" t="str">
        <f>Запрос1[[#This Row],[Дирекция]]</f>
        <v>Южная дирекция</v>
      </c>
      <c r="BX4810" s="1" t="str">
        <f t="shared" si="75"/>
        <v>ИП "Еламан"</v>
      </c>
      <c r="BY4810" s="1" t="str">
        <f t="shared" si="75"/>
        <v>880113300792</v>
      </c>
      <c r="CA4810" t="str">
        <f>Запрос1[[#This Row],[родитель]]</f>
        <v>ИП "Еламан"</v>
      </c>
      <c r="CB4810" t="str">
        <f>Запрос1[[#This Row],[БИНРодителя]]</f>
        <v>880113300792</v>
      </c>
    </row>
    <row r="4811" spans="1:80" x14ac:dyDescent="0.3">
      <c r="A4811" t="s">
        <v>4110</v>
      </c>
      <c r="B4811" t="s">
        <v>4959</v>
      </c>
      <c r="C4811" t="s">
        <v>4918</v>
      </c>
      <c r="D4811" t="s">
        <v>82</v>
      </c>
      <c r="E4811"/>
      <c r="F4811" t="s">
        <v>94</v>
      </c>
      <c r="G4811"/>
      <c r="H4811" t="s">
        <v>9178</v>
      </c>
      <c r="I4811" t="s">
        <v>9179</v>
      </c>
      <c r="J4811" t="s">
        <v>9179</v>
      </c>
      <c r="K4811" t="s">
        <v>9178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 s="8"/>
      <c r="S4811" s="8"/>
      <c r="T4811" s="8"/>
      <c r="U4811" s="8">
        <v>650000</v>
      </c>
      <c r="V4811" s="8"/>
      <c r="W4811" s="8"/>
      <c r="X4811" s="8"/>
      <c r="Y4811" s="8"/>
      <c r="Z4811" s="8"/>
      <c r="AA4811" s="8">
        <v>650000</v>
      </c>
      <c r="AB4811" s="8"/>
      <c r="AC4811" s="8"/>
      <c r="AD4811"/>
      <c r="AE4811"/>
      <c r="AF4811"/>
      <c r="AG4811">
        <v>100</v>
      </c>
      <c r="AH4811"/>
      <c r="AI4811"/>
      <c r="AJ4811" s="8"/>
      <c r="AK4811" s="8"/>
      <c r="AL4811" s="8"/>
      <c r="AM4811" s="8">
        <v>650000</v>
      </c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  <c r="BA4811" s="8"/>
      <c r="BB4811" s="8"/>
      <c r="BC4811" s="8"/>
      <c r="BD4811" s="8"/>
      <c r="BE4811" s="8"/>
      <c r="BF4811" s="8"/>
      <c r="BG4811" s="8"/>
      <c r="BH4811" s="8"/>
      <c r="BI4811" s="8"/>
      <c r="BJ4811" s="8"/>
      <c r="BK4811" s="8"/>
      <c r="BL4811"/>
      <c r="BM4811"/>
      <c r="BN4811" s="10">
        <v>0</v>
      </c>
      <c r="BO4811" s="10"/>
      <c r="BP4811" s="10"/>
      <c r="BQ4811" s="10"/>
      <c r="BR4811" s="10"/>
      <c r="BS4811" s="10"/>
      <c r="BT4811" s="10"/>
      <c r="BU4811" s="10"/>
      <c r="BV4811" s="1" t="str">
        <f>Запрос1[[#This Row],[Менеджер]]</f>
        <v>Керимбек Нурбосын</v>
      </c>
      <c r="BW4811" s="1" t="str">
        <f>Запрос1[[#This Row],[Дирекция]]</f>
        <v>Южная дирекция</v>
      </c>
      <c r="BX4811" s="1" t="str">
        <f t="shared" si="75"/>
        <v>TOO "CITIC Orchards Cooperation" (ЦИТИК Орчардс Коперейшн)"</v>
      </c>
      <c r="BY4811" s="1" t="str">
        <f t="shared" si="75"/>
        <v>180140041654</v>
      </c>
      <c r="CA4811" t="str">
        <f>Запрос1[[#This Row],[родитель]]</f>
        <v>TOO "CITIC Orchards Cooperation" (ЦИТИК Орчардс Коперейшн)"</v>
      </c>
      <c r="CB4811" t="str">
        <f>Запрос1[[#This Row],[БИНРодителя]]</f>
        <v>180140041654</v>
      </c>
    </row>
    <row r="4812" spans="1:80" x14ac:dyDescent="0.3">
      <c r="A4812" t="s">
        <v>4110</v>
      </c>
      <c r="B4812" t="s">
        <v>4252</v>
      </c>
      <c r="C4812" t="s">
        <v>4683</v>
      </c>
      <c r="D4812" t="s">
        <v>870</v>
      </c>
      <c r="E4812" t="s">
        <v>4316</v>
      </c>
      <c r="F4812" t="s">
        <v>4867</v>
      </c>
      <c r="G4812" t="s">
        <v>4868</v>
      </c>
      <c r="H4812" t="s">
        <v>4869</v>
      </c>
      <c r="I4812" t="s">
        <v>4870</v>
      </c>
      <c r="J4812" t="s">
        <v>4870</v>
      </c>
      <c r="K4812" t="s">
        <v>4869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 s="8">
        <v>66500</v>
      </c>
      <c r="S4812" s="8"/>
      <c r="T4812" s="8"/>
      <c r="U4812" s="8"/>
      <c r="V4812" s="8"/>
      <c r="W4812" s="8"/>
      <c r="X4812" s="8">
        <v>0</v>
      </c>
      <c r="Y4812" s="8"/>
      <c r="Z4812" s="8"/>
      <c r="AA4812" s="8"/>
      <c r="AB4812" s="8"/>
      <c r="AC4812" s="8"/>
      <c r="AD4812">
        <v>0</v>
      </c>
      <c r="AE4812"/>
      <c r="AF4812"/>
      <c r="AG4812"/>
      <c r="AH4812"/>
      <c r="AI4812"/>
      <c r="AJ4812" s="8">
        <v>66500</v>
      </c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8"/>
      <c r="BE4812" s="8"/>
      <c r="BF4812" s="8"/>
      <c r="BG4812" s="8"/>
      <c r="BH4812" s="8"/>
      <c r="BI4812" s="8"/>
      <c r="BJ4812" s="8"/>
      <c r="BK4812" s="8"/>
      <c r="BL4812"/>
      <c r="BM4812"/>
      <c r="BN4812" s="10">
        <v>0</v>
      </c>
      <c r="BO4812" s="10"/>
      <c r="BP4812" s="10"/>
      <c r="BQ4812" s="10"/>
      <c r="BR4812" s="10"/>
      <c r="BS4812" s="10"/>
      <c r="BT4812" s="10"/>
      <c r="BU4812" s="10"/>
      <c r="BV4812" s="1" t="str">
        <f>Запрос1[[#This Row],[Менеджер]]</f>
        <v>Бастаубаев Айдын</v>
      </c>
      <c r="BW4812" s="1" t="str">
        <f>Запрос1[[#This Row],[Дирекция]]</f>
        <v>Южная дирекция</v>
      </c>
      <c r="BX4812" s="1" t="str">
        <f t="shared" si="75"/>
        <v>Кх "Рустам" Мансурова Курванбувим</v>
      </c>
      <c r="BY4812" s="1" t="str">
        <f t="shared" si="75"/>
        <v>500921400916</v>
      </c>
      <c r="CA4812" t="str">
        <f>Запрос1[[#This Row],[родитель]]</f>
        <v>Кх "Рустам" Мансурова Курванбувим</v>
      </c>
      <c r="CB4812" t="str">
        <f>Запрос1[[#This Row],[БИНРодителя]]</f>
        <v>500921400916</v>
      </c>
    </row>
    <row r="4813" spans="1:80" x14ac:dyDescent="0.3">
      <c r="A4813" t="s">
        <v>4110</v>
      </c>
      <c r="B4813" t="s">
        <v>4252</v>
      </c>
      <c r="C4813" t="s">
        <v>4683</v>
      </c>
      <c r="D4813" t="s">
        <v>82</v>
      </c>
      <c r="E4813"/>
      <c r="F4813"/>
      <c r="G4813"/>
      <c r="H4813" t="s">
        <v>4871</v>
      </c>
      <c r="I4813" t="s">
        <v>4872</v>
      </c>
      <c r="J4813" t="s">
        <v>4872</v>
      </c>
      <c r="K4813" t="s">
        <v>4871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 s="8"/>
      <c r="S4813" s="8"/>
      <c r="T4813" s="8"/>
      <c r="U4813" s="8">
        <v>2957840</v>
      </c>
      <c r="V4813" s="8"/>
      <c r="W4813" s="8"/>
      <c r="X4813" s="8"/>
      <c r="Y4813" s="8"/>
      <c r="Z4813" s="8"/>
      <c r="AA4813" s="8">
        <v>1563840</v>
      </c>
      <c r="AB4813" s="8"/>
      <c r="AC4813" s="8"/>
      <c r="AD4813"/>
      <c r="AE4813"/>
      <c r="AF4813"/>
      <c r="AG4813">
        <v>52.87</v>
      </c>
      <c r="AH4813"/>
      <c r="AI4813"/>
      <c r="AJ4813" s="8"/>
      <c r="AK4813" s="8"/>
      <c r="AL4813" s="8"/>
      <c r="AM4813" s="8">
        <v>4249840</v>
      </c>
      <c r="AN4813" s="8"/>
      <c r="AO4813" s="8"/>
      <c r="AP4813" s="8"/>
      <c r="AQ4813" s="8"/>
      <c r="AR4813" s="8"/>
      <c r="AS4813" s="8">
        <v>1292000</v>
      </c>
      <c r="AT4813" s="8"/>
      <c r="AU4813" s="8"/>
      <c r="AV4813" s="8"/>
      <c r="AW4813" s="8"/>
      <c r="AX4813" s="8"/>
      <c r="AY4813" s="8">
        <v>1292000</v>
      </c>
      <c r="AZ4813" s="8"/>
      <c r="BA4813" s="8"/>
      <c r="BB4813" s="8"/>
      <c r="BC4813" s="8"/>
      <c r="BD4813" s="8"/>
      <c r="BE4813" s="8">
        <v>1292000</v>
      </c>
      <c r="BF4813" s="8"/>
      <c r="BG4813" s="8"/>
      <c r="BH4813" s="8">
        <v>4468000</v>
      </c>
      <c r="BI4813" s="8"/>
      <c r="BJ4813" s="8">
        <v>2788000</v>
      </c>
      <c r="BK4813" s="8"/>
      <c r="BL4813">
        <v>62.3992</v>
      </c>
      <c r="BM4813"/>
      <c r="BN4813" s="10">
        <v>0</v>
      </c>
      <c r="BO4813" s="10"/>
      <c r="BP4813" s="10"/>
      <c r="BQ4813" s="10"/>
      <c r="BR4813" s="10"/>
      <c r="BS4813" s="10"/>
      <c r="BT4813" s="10"/>
      <c r="BU4813" s="10"/>
      <c r="BV4813" s="1" t="str">
        <f>Запрос1[[#This Row],[Менеджер]]</f>
        <v>Бастаубаев Айдын</v>
      </c>
      <c r="BW4813" s="1" t="str">
        <f>Запрос1[[#This Row],[Дирекция]]</f>
        <v>Южная дирекция</v>
      </c>
      <c r="BX4813" s="1" t="str">
        <f t="shared" si="75"/>
        <v>ТОО "Багдар ЛТД"</v>
      </c>
      <c r="BY4813" s="1" t="str">
        <f t="shared" si="75"/>
        <v>020940001370</v>
      </c>
      <c r="CA4813" t="str">
        <f>Запрос1[[#This Row],[родитель]]</f>
        <v>ТОО "Багдар ЛТД"</v>
      </c>
      <c r="CB4813" t="str">
        <f>Запрос1[[#This Row],[БИНРодителя]]</f>
        <v>020940001370</v>
      </c>
    </row>
    <row r="4814" spans="1:80" x14ac:dyDescent="0.3">
      <c r="A4814" t="s">
        <v>4110</v>
      </c>
      <c r="B4814" t="s">
        <v>4252</v>
      </c>
      <c r="C4814" t="s">
        <v>876</v>
      </c>
      <c r="D4814" t="s">
        <v>870</v>
      </c>
      <c r="E4814" t="s">
        <v>4284</v>
      </c>
      <c r="F4814" t="s">
        <v>4873</v>
      </c>
      <c r="G4814" t="s">
        <v>4874</v>
      </c>
      <c r="H4814" t="s">
        <v>4875</v>
      </c>
      <c r="I4814" t="s">
        <v>4876</v>
      </c>
      <c r="J4814" t="s">
        <v>4876</v>
      </c>
      <c r="K4814" t="s">
        <v>4875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 s="8">
        <v>2112540</v>
      </c>
      <c r="S4814" s="8">
        <v>6215645.5</v>
      </c>
      <c r="T4814" s="8">
        <v>475990</v>
      </c>
      <c r="U4814" s="8"/>
      <c r="V4814" s="8"/>
      <c r="W4814" s="8"/>
      <c r="X4814" s="8">
        <v>0</v>
      </c>
      <c r="Y4814" s="8">
        <v>431127.9</v>
      </c>
      <c r="Z4814" s="8">
        <v>234000</v>
      </c>
      <c r="AA4814" s="8"/>
      <c r="AB4814" s="8"/>
      <c r="AC4814" s="8"/>
      <c r="AD4814">
        <v>0</v>
      </c>
      <c r="AE4814">
        <v>6.94</v>
      </c>
      <c r="AF4814">
        <v>49.16</v>
      </c>
      <c r="AG4814"/>
      <c r="AH4814"/>
      <c r="AI4814"/>
      <c r="AJ4814" s="8">
        <v>2112540</v>
      </c>
      <c r="AK4814" s="8">
        <v>4351595.5</v>
      </c>
      <c r="AL4814" s="8">
        <v>475990</v>
      </c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8"/>
      <c r="BE4814" s="8"/>
      <c r="BF4814" s="8"/>
      <c r="BG4814" s="8"/>
      <c r="BH4814" s="8"/>
      <c r="BI4814" s="8"/>
      <c r="BJ4814" s="8"/>
      <c r="BK4814" s="8"/>
      <c r="BL4814"/>
      <c r="BM4814"/>
      <c r="BN4814" s="10">
        <v>0</v>
      </c>
      <c r="BO4814" s="10"/>
      <c r="BP4814" s="10"/>
      <c r="BQ4814" s="10"/>
      <c r="BR4814" s="10"/>
      <c r="BS4814" s="10"/>
      <c r="BT4814" s="10"/>
      <c r="BU4814" s="10"/>
      <c r="BV4814" s="1" t="str">
        <f>Запрос1[[#This Row],[Менеджер]]</f>
        <v>Бастаубаев Айдын</v>
      </c>
      <c r="BW4814" s="1" t="str">
        <f>Запрос1[[#This Row],[Дирекция]]</f>
        <v>Южная дирекция</v>
      </c>
      <c r="BX4814" s="1" t="str">
        <f t="shared" si="75"/>
        <v>КХ Абыхан</v>
      </c>
      <c r="BY4814" s="1" t="str">
        <f t="shared" si="75"/>
        <v>610526301604</v>
      </c>
      <c r="CA4814" t="str">
        <f>Запрос1[[#This Row],[родитель]]</f>
        <v>КХ Абыхан</v>
      </c>
      <c r="CB4814" t="str">
        <f>Запрос1[[#This Row],[БИНРодителя]]</f>
        <v>610526301604</v>
      </c>
    </row>
    <row r="4815" spans="1:80" x14ac:dyDescent="0.3">
      <c r="A4815" t="s">
        <v>4110</v>
      </c>
      <c r="B4815" t="s">
        <v>4252</v>
      </c>
      <c r="C4815" t="s">
        <v>876</v>
      </c>
      <c r="D4815" t="s">
        <v>870</v>
      </c>
      <c r="E4815" t="s">
        <v>4297</v>
      </c>
      <c r="F4815" t="s">
        <v>4650</v>
      </c>
      <c r="G4815" t="s">
        <v>4651</v>
      </c>
      <c r="H4815" t="s">
        <v>4877</v>
      </c>
      <c r="I4815" t="s">
        <v>4878</v>
      </c>
      <c r="J4815" t="s">
        <v>4878</v>
      </c>
      <c r="K4815" t="s">
        <v>4877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 s="8">
        <v>2132500</v>
      </c>
      <c r="S4815" s="8">
        <v>447500</v>
      </c>
      <c r="T4815" s="8">
        <v>2241500</v>
      </c>
      <c r="U4815" s="8"/>
      <c r="V4815" s="8"/>
      <c r="W4815" s="8"/>
      <c r="X4815" s="8">
        <v>0</v>
      </c>
      <c r="Y4815" s="8">
        <v>447500</v>
      </c>
      <c r="Z4815" s="8">
        <v>2241500</v>
      </c>
      <c r="AA4815" s="8"/>
      <c r="AB4815" s="8"/>
      <c r="AC4815" s="8"/>
      <c r="AD4815">
        <v>0</v>
      </c>
      <c r="AE4815">
        <v>100</v>
      </c>
      <c r="AF4815">
        <v>100</v>
      </c>
      <c r="AG4815"/>
      <c r="AH4815"/>
      <c r="AI4815"/>
      <c r="AJ4815" s="8">
        <v>2132500</v>
      </c>
      <c r="AK4815" s="8">
        <v>447500</v>
      </c>
      <c r="AL4815" s="8">
        <v>2241500</v>
      </c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8"/>
      <c r="BB4815" s="8"/>
      <c r="BC4815" s="8"/>
      <c r="BD4815" s="8"/>
      <c r="BE4815" s="8"/>
      <c r="BF4815" s="8"/>
      <c r="BG4815" s="8"/>
      <c r="BH4815" s="8"/>
      <c r="BI4815" s="8"/>
      <c r="BJ4815" s="8"/>
      <c r="BK4815" s="8"/>
      <c r="BL4815"/>
      <c r="BM4815"/>
      <c r="BN4815" s="10">
        <v>0</v>
      </c>
      <c r="BO4815" s="10"/>
      <c r="BP4815" s="10"/>
      <c r="BQ4815" s="10"/>
      <c r="BR4815" s="10"/>
      <c r="BS4815" s="10"/>
      <c r="BT4815" s="10"/>
      <c r="BU4815" s="10"/>
      <c r="BV4815" s="1" t="str">
        <f>Запрос1[[#This Row],[Менеджер]]</f>
        <v>Бастаубаев Айдын</v>
      </c>
      <c r="BW4815" s="1" t="str">
        <f>Запрос1[[#This Row],[Дирекция]]</f>
        <v>Южная дирекция</v>
      </c>
      <c r="BX4815" s="1" t="str">
        <f t="shared" si="75"/>
        <v xml:space="preserve">КХ "Айгерим" </v>
      </c>
      <c r="BY4815" s="1" t="str">
        <f t="shared" si="75"/>
        <v>540207400192</v>
      </c>
      <c r="CA4815" t="str">
        <f>Запрос1[[#This Row],[родитель]]</f>
        <v xml:space="preserve">КХ "Айгерим" </v>
      </c>
      <c r="CB4815" t="str">
        <f>Запрос1[[#This Row],[БИНРодителя]]</f>
        <v>540207400192</v>
      </c>
    </row>
    <row r="4816" spans="1:80" x14ac:dyDescent="0.3">
      <c r="A4816" t="s">
        <v>4110</v>
      </c>
      <c r="B4816" t="s">
        <v>4252</v>
      </c>
      <c r="C4816" t="s">
        <v>521</v>
      </c>
      <c r="D4816" t="s">
        <v>501</v>
      </c>
      <c r="E4816" t="s">
        <v>946</v>
      </c>
      <c r="F4816" t="s">
        <v>4389</v>
      </c>
      <c r="G4816" t="s">
        <v>4390</v>
      </c>
      <c r="H4816" t="s">
        <v>4879</v>
      </c>
      <c r="I4816" t="s">
        <v>4880</v>
      </c>
      <c r="J4816" t="s">
        <v>4880</v>
      </c>
      <c r="K4816" t="s">
        <v>4879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 s="8">
        <v>248000</v>
      </c>
      <c r="S4816" s="8"/>
      <c r="T4816" s="8"/>
      <c r="U4816" s="8"/>
      <c r="V4816" s="8"/>
      <c r="W4816" s="8"/>
      <c r="X4816" s="8">
        <v>0</v>
      </c>
      <c r="Y4816" s="8"/>
      <c r="Z4816" s="8"/>
      <c r="AA4816" s="8"/>
      <c r="AB4816" s="8"/>
      <c r="AC4816" s="8"/>
      <c r="AD4816">
        <v>0</v>
      </c>
      <c r="AE4816"/>
      <c r="AF4816"/>
      <c r="AG4816"/>
      <c r="AH4816"/>
      <c r="AI4816"/>
      <c r="AJ4816" s="8">
        <v>248000</v>
      </c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8"/>
      <c r="BE4816" s="8"/>
      <c r="BF4816" s="8"/>
      <c r="BG4816" s="8"/>
      <c r="BH4816" s="8"/>
      <c r="BI4816" s="8"/>
      <c r="BJ4816" s="8"/>
      <c r="BK4816" s="8"/>
      <c r="BL4816"/>
      <c r="BM4816"/>
      <c r="BN4816" s="10">
        <v>0</v>
      </c>
      <c r="BO4816" s="10"/>
      <c r="BP4816" s="10"/>
      <c r="BQ4816" s="10"/>
      <c r="BR4816" s="10"/>
      <c r="BS4816" s="10"/>
      <c r="BT4816" s="10"/>
      <c r="BU4816" s="10"/>
      <c r="BV4816" s="1" t="str">
        <f>Запрос1[[#This Row],[Менеджер]]</f>
        <v>Бастаубаев Айдын</v>
      </c>
      <c r="BW4816" s="1" t="str">
        <f>Запрос1[[#This Row],[Дирекция]]</f>
        <v>Южная дирекция</v>
      </c>
      <c r="BX4816" s="1" t="str">
        <f t="shared" si="75"/>
        <v>КХ "ЫРЫС"</v>
      </c>
      <c r="BY4816" s="1" t="str">
        <f t="shared" si="75"/>
        <v>770324303500</v>
      </c>
      <c r="CA4816" t="str">
        <f>Запрос1[[#This Row],[родитель]]</f>
        <v>КХ "ЫРЫС"</v>
      </c>
      <c r="CB4816" t="str">
        <f>Запрос1[[#This Row],[БИНРодителя]]</f>
        <v>770324303500</v>
      </c>
    </row>
    <row r="4817" spans="1:80" x14ac:dyDescent="0.3">
      <c r="A4817" t="s">
        <v>4110</v>
      </c>
      <c r="B4817" t="s">
        <v>4252</v>
      </c>
      <c r="C4817" t="s">
        <v>3749</v>
      </c>
      <c r="D4817"/>
      <c r="E4817"/>
      <c r="F4817"/>
      <c r="G4817"/>
      <c r="H4817" t="s">
        <v>4881</v>
      </c>
      <c r="I4817" t="s">
        <v>4882</v>
      </c>
      <c r="J4817" t="s">
        <v>4882</v>
      </c>
      <c r="K4817" t="s">
        <v>4881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 s="8">
        <v>495500</v>
      </c>
      <c r="S4817" s="8"/>
      <c r="T4817" s="8"/>
      <c r="U4817" s="8"/>
      <c r="V4817" s="8"/>
      <c r="W4817" s="8"/>
      <c r="X4817" s="8">
        <v>0</v>
      </c>
      <c r="Y4817" s="8"/>
      <c r="Z4817" s="8"/>
      <c r="AA4817" s="8"/>
      <c r="AB4817" s="8"/>
      <c r="AC4817" s="8"/>
      <c r="AD4817">
        <v>0</v>
      </c>
      <c r="AE4817"/>
      <c r="AF4817"/>
      <c r="AG4817"/>
      <c r="AH4817"/>
      <c r="AI4817"/>
      <c r="AJ4817" s="8">
        <v>495500</v>
      </c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  <c r="BA4817" s="8"/>
      <c r="BB4817" s="8"/>
      <c r="BC4817" s="8"/>
      <c r="BD4817" s="8"/>
      <c r="BE4817" s="8"/>
      <c r="BF4817" s="8"/>
      <c r="BG4817" s="8"/>
      <c r="BH4817" s="8"/>
      <c r="BI4817" s="8"/>
      <c r="BJ4817" s="8"/>
      <c r="BK4817" s="8"/>
      <c r="BL4817"/>
      <c r="BM4817"/>
      <c r="BN4817" s="10">
        <v>0</v>
      </c>
      <c r="BO4817" s="10"/>
      <c r="BP4817" s="10"/>
      <c r="BQ4817" s="10"/>
      <c r="BR4817" s="10"/>
      <c r="BS4817" s="10"/>
      <c r="BT4817" s="10"/>
      <c r="BU4817" s="10"/>
      <c r="BV4817" s="1" t="str">
        <f>Запрос1[[#This Row],[Менеджер]]</f>
        <v>Бастаубаев Айдын</v>
      </c>
      <c r="BW4817" s="1" t="str">
        <f>Запрос1[[#This Row],[Дирекция]]</f>
        <v>Южная дирекция</v>
      </c>
      <c r="BX4817" s="1" t="str">
        <f t="shared" si="75"/>
        <v>КХ "Касехан"</v>
      </c>
      <c r="BY4817" s="1" t="str">
        <f t="shared" si="75"/>
        <v>55012400757</v>
      </c>
      <c r="CA4817" t="str">
        <f>Запрос1[[#This Row],[родитель]]</f>
        <v>КХ "Касехан"</v>
      </c>
      <c r="CB4817" t="str">
        <f>Запрос1[[#This Row],[БИНРодителя]]</f>
        <v>55012400757</v>
      </c>
    </row>
    <row r="4818" spans="1:80" x14ac:dyDescent="0.3">
      <c r="A4818" t="s">
        <v>4110</v>
      </c>
      <c r="B4818" t="s">
        <v>4252</v>
      </c>
      <c r="C4818" t="s">
        <v>3749</v>
      </c>
      <c r="D4818" t="s">
        <v>870</v>
      </c>
      <c r="E4818" t="s">
        <v>4297</v>
      </c>
      <c r="F4818" t="s">
        <v>4298</v>
      </c>
      <c r="G4818" t="s">
        <v>4299</v>
      </c>
      <c r="H4818" t="s">
        <v>4883</v>
      </c>
      <c r="I4818" t="s">
        <v>4884</v>
      </c>
      <c r="J4818" t="s">
        <v>4884</v>
      </c>
      <c r="K4818" t="s">
        <v>4883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 s="8"/>
      <c r="S4818" s="8">
        <v>39400</v>
      </c>
      <c r="T4818" s="8"/>
      <c r="U4818" s="8"/>
      <c r="V4818" s="8"/>
      <c r="W4818" s="8"/>
      <c r="X4818" s="8"/>
      <c r="Y4818" s="8">
        <v>39400</v>
      </c>
      <c r="Z4818" s="8"/>
      <c r="AA4818" s="8"/>
      <c r="AB4818" s="8"/>
      <c r="AC4818" s="8"/>
      <c r="AD4818"/>
      <c r="AE4818">
        <v>100</v>
      </c>
      <c r="AF4818"/>
      <c r="AG4818"/>
      <c r="AH4818"/>
      <c r="AI4818"/>
      <c r="AJ4818" s="8"/>
      <c r="AK4818" s="8">
        <v>39400</v>
      </c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8"/>
      <c r="BE4818" s="8"/>
      <c r="BF4818" s="8"/>
      <c r="BG4818" s="8"/>
      <c r="BH4818" s="8"/>
      <c r="BI4818" s="8"/>
      <c r="BJ4818" s="8"/>
      <c r="BK4818" s="8"/>
      <c r="BL4818"/>
      <c r="BM4818"/>
      <c r="BN4818" s="10">
        <v>0</v>
      </c>
      <c r="BO4818" s="10"/>
      <c r="BP4818" s="10"/>
      <c r="BQ4818" s="10"/>
      <c r="BR4818" s="10"/>
      <c r="BS4818" s="10"/>
      <c r="BT4818" s="10"/>
      <c r="BU4818" s="10"/>
      <c r="BV4818" s="1" t="str">
        <f>Запрос1[[#This Row],[Менеджер]]</f>
        <v>Бастаубаев Айдын</v>
      </c>
      <c r="BW4818" s="1" t="str">
        <f>Запрос1[[#This Row],[Дирекция]]</f>
        <v>Южная дирекция</v>
      </c>
      <c r="BX4818" s="1" t="str">
        <f t="shared" si="75"/>
        <v>КХ Бортаев</v>
      </c>
      <c r="BY4818" s="1" t="str">
        <f t="shared" si="75"/>
        <v>490420300638</v>
      </c>
      <c r="CA4818" t="str">
        <f>Запрос1[[#This Row],[родитель]]</f>
        <v>КХ Бортаев</v>
      </c>
      <c r="CB4818" t="str">
        <f>Запрос1[[#This Row],[БИНРодителя]]</f>
        <v>490420300638</v>
      </c>
    </row>
    <row r="4819" spans="1:80" x14ac:dyDescent="0.3">
      <c r="A4819" t="s">
        <v>4110</v>
      </c>
      <c r="B4819" t="s">
        <v>4252</v>
      </c>
      <c r="C4819" t="s">
        <v>3749</v>
      </c>
      <c r="D4819" t="s">
        <v>870</v>
      </c>
      <c r="E4819" t="s">
        <v>4297</v>
      </c>
      <c r="F4819" t="s">
        <v>4518</v>
      </c>
      <c r="G4819" t="s">
        <v>4726</v>
      </c>
      <c r="H4819" t="s">
        <v>4901</v>
      </c>
      <c r="I4819" t="s">
        <v>4902</v>
      </c>
      <c r="J4819" t="s">
        <v>4902</v>
      </c>
      <c r="K4819" t="s">
        <v>4901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 s="8">
        <v>1188500</v>
      </c>
      <c r="S4819" s="8">
        <v>1699575</v>
      </c>
      <c r="T4819" s="8">
        <v>1707250</v>
      </c>
      <c r="U4819" s="8">
        <v>3530200</v>
      </c>
      <c r="V4819" s="8">
        <v>6594730</v>
      </c>
      <c r="W4819" s="8">
        <v>2220000</v>
      </c>
      <c r="X4819" s="8">
        <v>0</v>
      </c>
      <c r="Y4819" s="8">
        <v>1699575</v>
      </c>
      <c r="Z4819" s="8">
        <v>1707250</v>
      </c>
      <c r="AA4819" s="8">
        <v>1136300</v>
      </c>
      <c r="AB4819" s="8">
        <v>5270000</v>
      </c>
      <c r="AC4819" s="8">
        <v>2110000</v>
      </c>
      <c r="AD4819">
        <v>0</v>
      </c>
      <c r="AE4819">
        <v>100</v>
      </c>
      <c r="AF4819">
        <v>100</v>
      </c>
      <c r="AG4819">
        <v>32.19</v>
      </c>
      <c r="AH4819">
        <v>79.91</v>
      </c>
      <c r="AI4819">
        <v>95.05</v>
      </c>
      <c r="AJ4819" s="8">
        <v>1188500</v>
      </c>
      <c r="AK4819" s="8">
        <v>1699575</v>
      </c>
      <c r="AL4819" s="8">
        <v>1707250</v>
      </c>
      <c r="AM4819" s="8">
        <v>3567200</v>
      </c>
      <c r="AN4819" s="8">
        <v>6594730</v>
      </c>
      <c r="AO4819" s="8">
        <v>2220000</v>
      </c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  <c r="BA4819" s="8"/>
      <c r="BB4819" s="8"/>
      <c r="BC4819" s="8"/>
      <c r="BD4819" s="8"/>
      <c r="BE4819" s="8"/>
      <c r="BF4819" s="8"/>
      <c r="BG4819" s="8"/>
      <c r="BH4819" s="8">
        <v>21261584</v>
      </c>
      <c r="BI4819" s="8">
        <v>9401690</v>
      </c>
      <c r="BJ4819" s="8">
        <v>10426480</v>
      </c>
      <c r="BK4819" s="8">
        <v>2008730</v>
      </c>
      <c r="BL4819">
        <v>49.039000000000001</v>
      </c>
      <c r="BM4819">
        <v>21.365600000000001</v>
      </c>
      <c r="BN4819" s="10">
        <v>0</v>
      </c>
      <c r="BO4819" s="10"/>
      <c r="BP4819" s="10"/>
      <c r="BQ4819" s="10"/>
      <c r="BR4819" s="10"/>
      <c r="BS4819" s="10"/>
      <c r="BT4819" s="10"/>
      <c r="BU4819" s="10"/>
      <c r="BV4819" s="1" t="str">
        <f>Запрос1[[#This Row],[Менеджер]]</f>
        <v>Бастаубаев Айдын</v>
      </c>
      <c r="BW4819" s="1" t="str">
        <f>Запрос1[[#This Row],[Дирекция]]</f>
        <v>Южная дирекция</v>
      </c>
      <c r="BX4819" s="1" t="str">
        <f t="shared" si="75"/>
        <v>КХ "Ибраим"</v>
      </c>
      <c r="BY4819" s="1" t="str">
        <f t="shared" si="75"/>
        <v>620603302023</v>
      </c>
      <c r="CA4819" t="str">
        <f>Запрос1[[#This Row],[родитель]]</f>
        <v>КХ "Ибраим"</v>
      </c>
      <c r="CB4819" t="str">
        <f>Запрос1[[#This Row],[БИНРодителя]]</f>
        <v>620603302023</v>
      </c>
    </row>
    <row r="4820" spans="1:80" x14ac:dyDescent="0.3">
      <c r="A4820" t="s">
        <v>3658</v>
      </c>
      <c r="B4820" t="s">
        <v>9517</v>
      </c>
      <c r="C4820" t="s">
        <v>3816</v>
      </c>
      <c r="D4820" t="s">
        <v>382</v>
      </c>
      <c r="E4820" t="s">
        <v>4547</v>
      </c>
      <c r="F4820" t="s">
        <v>11790</v>
      </c>
      <c r="G4820" t="s">
        <v>3828</v>
      </c>
      <c r="H4820" t="s">
        <v>12433</v>
      </c>
      <c r="I4820" t="s">
        <v>12434</v>
      </c>
      <c r="J4820" t="s">
        <v>12434</v>
      </c>
      <c r="K4820" t="s">
        <v>12433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 s="8"/>
      <c r="S4820" s="8"/>
      <c r="T4820" s="8"/>
      <c r="U4820" s="8"/>
      <c r="V4820" s="8"/>
      <c r="W4820" s="8">
        <v>607500</v>
      </c>
      <c r="X4820" s="8"/>
      <c r="Y4820" s="8"/>
      <c r="Z4820" s="8"/>
      <c r="AA4820" s="8"/>
      <c r="AB4820" s="8"/>
      <c r="AC4820" s="8">
        <v>607500</v>
      </c>
      <c r="AD4820"/>
      <c r="AE4820"/>
      <c r="AF4820"/>
      <c r="AG4820"/>
      <c r="AH4820"/>
      <c r="AI4820">
        <v>100</v>
      </c>
      <c r="AJ4820" s="8"/>
      <c r="AK4820" s="8"/>
      <c r="AL4820" s="8"/>
      <c r="AM4820" s="8"/>
      <c r="AN4820" s="8"/>
      <c r="AO4820" s="8">
        <v>607500</v>
      </c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8"/>
      <c r="BE4820" s="8"/>
      <c r="BF4820" s="8"/>
      <c r="BG4820" s="8"/>
      <c r="BH4820" s="8"/>
      <c r="BI4820" s="8"/>
      <c r="BJ4820" s="8"/>
      <c r="BK4820" s="8"/>
      <c r="BL4820"/>
      <c r="BM4820"/>
      <c r="BN4820" s="10">
        <v>0</v>
      </c>
      <c r="BO4820" s="10"/>
      <c r="BP4820" s="10"/>
      <c r="BQ4820" s="10"/>
      <c r="BR4820" s="10"/>
      <c r="BS4820" s="10"/>
      <c r="BT4820" s="10"/>
      <c r="BU4820" s="10"/>
      <c r="BV4820" s="1" t="str">
        <f>Запрос1[[#This Row],[Менеджер]]</f>
        <v>Табеев Арыстан Сагатович</v>
      </c>
      <c r="BW4820" s="1" t="str">
        <f>Запрос1[[#This Row],[Дирекция]]</f>
        <v>Центральная дирекция</v>
      </c>
      <c r="BX4820" s="1" t="str">
        <f t="shared" si="75"/>
        <v>ТОО "MAGIC FOOD"</v>
      </c>
      <c r="BY4820" s="1" t="str">
        <f t="shared" si="75"/>
        <v>210340001359</v>
      </c>
      <c r="CA4820" t="str">
        <f>Запрос1[[#This Row],[родитель]]</f>
        <v>ТОО "MAGIC FOOD"</v>
      </c>
      <c r="CB4820" t="str">
        <f>Запрос1[[#This Row],[БИНРодителя]]</f>
        <v>210340001359</v>
      </c>
    </row>
    <row r="4821" spans="1:80" x14ac:dyDescent="0.3">
      <c r="A4821" t="s">
        <v>3658</v>
      </c>
      <c r="B4821" t="s">
        <v>9517</v>
      </c>
      <c r="C4821" t="s">
        <v>122</v>
      </c>
      <c r="D4821" t="s">
        <v>89</v>
      </c>
      <c r="E4821" t="s">
        <v>1497</v>
      </c>
      <c r="F4821" t="s">
        <v>331</v>
      </c>
      <c r="G4821" t="s">
        <v>3251</v>
      </c>
      <c r="H4821" t="s">
        <v>8564</v>
      </c>
      <c r="I4821" t="s">
        <v>12435</v>
      </c>
      <c r="J4821" t="s">
        <v>12435</v>
      </c>
      <c r="K4821" t="s">
        <v>8564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 s="8"/>
      <c r="S4821" s="8"/>
      <c r="T4821" s="8"/>
      <c r="U4821" s="8"/>
      <c r="V4821" s="8"/>
      <c r="W4821" s="8">
        <v>6663460</v>
      </c>
      <c r="X4821" s="8"/>
      <c r="Y4821" s="8"/>
      <c r="Z4821" s="8"/>
      <c r="AA4821" s="8"/>
      <c r="AB4821" s="8"/>
      <c r="AC4821" s="8">
        <v>1547330</v>
      </c>
      <c r="AD4821"/>
      <c r="AE4821"/>
      <c r="AF4821"/>
      <c r="AG4821"/>
      <c r="AH4821"/>
      <c r="AI4821">
        <v>23.22</v>
      </c>
      <c r="AJ4821" s="8"/>
      <c r="AK4821" s="8"/>
      <c r="AL4821" s="8"/>
      <c r="AM4821" s="8"/>
      <c r="AN4821" s="8"/>
      <c r="AO4821" s="8">
        <v>6663460</v>
      </c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  <c r="BA4821" s="8"/>
      <c r="BB4821" s="8"/>
      <c r="BC4821" s="8"/>
      <c r="BD4821" s="8"/>
      <c r="BE4821" s="8"/>
      <c r="BF4821" s="8"/>
      <c r="BG4821" s="8"/>
      <c r="BH4821" s="8"/>
      <c r="BI4821" s="8"/>
      <c r="BJ4821" s="8"/>
      <c r="BK4821" s="8"/>
      <c r="BL4821"/>
      <c r="BM4821"/>
      <c r="BN4821" s="10">
        <v>0</v>
      </c>
      <c r="BO4821" s="10"/>
      <c r="BP4821" s="10"/>
      <c r="BQ4821" s="10"/>
      <c r="BR4821" s="10"/>
      <c r="BS4821" s="10"/>
      <c r="BT4821" s="10"/>
      <c r="BU4821" s="10"/>
      <c r="BV4821" s="1" t="str">
        <f>Запрос1[[#This Row],[Менеджер]]</f>
        <v>Табеев Арыстан Сагатович</v>
      </c>
      <c r="BW4821" s="1" t="str">
        <f>Запрос1[[#This Row],[Дирекция]]</f>
        <v>Центральная дирекция</v>
      </c>
      <c r="BX4821" s="1" t="str">
        <f t="shared" si="75"/>
        <v>КХ "Айдос"</v>
      </c>
      <c r="BY4821" s="1" t="str">
        <f t="shared" si="75"/>
        <v>580921300764</v>
      </c>
      <c r="CA4821" t="str">
        <f>Запрос1[[#This Row],[родитель]]</f>
        <v>КХ "Айдос"</v>
      </c>
      <c r="CB4821" t="str">
        <f>Запрос1[[#This Row],[БИНРодителя]]</f>
        <v>580921300764</v>
      </c>
    </row>
    <row r="4822" spans="1:80" x14ac:dyDescent="0.3">
      <c r="A4822" t="s">
        <v>4110</v>
      </c>
      <c r="B4822" t="s">
        <v>4111</v>
      </c>
      <c r="C4822" t="s">
        <v>4118</v>
      </c>
      <c r="D4822" t="s">
        <v>110</v>
      </c>
      <c r="E4822" t="s">
        <v>111</v>
      </c>
      <c r="F4822" t="s">
        <v>4199</v>
      </c>
      <c r="G4822" t="s">
        <v>4200</v>
      </c>
      <c r="H4822" t="s">
        <v>9540</v>
      </c>
      <c r="I4822" t="s">
        <v>9541</v>
      </c>
      <c r="J4822" t="s">
        <v>9541</v>
      </c>
      <c r="K4822" t="s">
        <v>9540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 s="8"/>
      <c r="S4822" s="8"/>
      <c r="T4822" s="8"/>
      <c r="U4822" s="8">
        <v>990000</v>
      </c>
      <c r="V4822" s="8"/>
      <c r="W4822" s="8"/>
      <c r="X4822" s="8"/>
      <c r="Y4822" s="8"/>
      <c r="Z4822" s="8"/>
      <c r="AA4822" s="8">
        <v>990000</v>
      </c>
      <c r="AB4822" s="8"/>
      <c r="AC4822" s="8"/>
      <c r="AD4822"/>
      <c r="AE4822"/>
      <c r="AF4822"/>
      <c r="AG4822">
        <v>100</v>
      </c>
      <c r="AH4822"/>
      <c r="AI4822"/>
      <c r="AJ4822" s="8"/>
      <c r="AK4822" s="8"/>
      <c r="AL4822" s="8"/>
      <c r="AM4822" s="8">
        <v>990000</v>
      </c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8"/>
      <c r="BE4822" s="8"/>
      <c r="BF4822" s="8"/>
      <c r="BG4822" s="8"/>
      <c r="BH4822" s="8">
        <v>3042000</v>
      </c>
      <c r="BI4822" s="8"/>
      <c r="BJ4822" s="8">
        <v>990000</v>
      </c>
      <c r="BK4822" s="8"/>
      <c r="BL4822">
        <v>32.5443</v>
      </c>
      <c r="BM4822"/>
      <c r="BN4822" s="10">
        <v>0</v>
      </c>
      <c r="BO4822" s="10"/>
      <c r="BP4822" s="10"/>
      <c r="BQ4822" s="10"/>
      <c r="BR4822" s="10"/>
      <c r="BS4822" s="10"/>
      <c r="BT4822" s="10"/>
      <c r="BU4822" s="10"/>
      <c r="BV4822" s="1" t="str">
        <f>Запрос1[[#This Row],[Менеджер]]</f>
        <v>Али Нурберген</v>
      </c>
      <c r="BW4822" s="1" t="str">
        <f>Запрос1[[#This Row],[Дирекция]]</f>
        <v>Южная дирекция</v>
      </c>
      <c r="BX4822" s="1" t="str">
        <f t="shared" si="75"/>
        <v>КХ "Баубек"</v>
      </c>
      <c r="BY4822" s="1" t="str">
        <f t="shared" si="75"/>
        <v>030464009945</v>
      </c>
      <c r="CA4822" t="str">
        <f>Запрос1[[#This Row],[родитель]]</f>
        <v>КХ "Баубек"</v>
      </c>
      <c r="CB4822" t="str">
        <f>Запрос1[[#This Row],[БИНРодителя]]</f>
        <v>030464009945</v>
      </c>
    </row>
    <row r="4823" spans="1:80" x14ac:dyDescent="0.3">
      <c r="A4823" t="s">
        <v>4110</v>
      </c>
      <c r="B4823" t="s">
        <v>4111</v>
      </c>
      <c r="C4823" t="s">
        <v>4118</v>
      </c>
      <c r="D4823" t="s">
        <v>110</v>
      </c>
      <c r="E4823" t="s">
        <v>111</v>
      </c>
      <c r="F4823" t="s">
        <v>141</v>
      </c>
      <c r="G4823" t="s">
        <v>142</v>
      </c>
      <c r="H4823" t="s">
        <v>9542</v>
      </c>
      <c r="I4823" t="s">
        <v>9543</v>
      </c>
      <c r="J4823" t="s">
        <v>9543</v>
      </c>
      <c r="K4823" t="s">
        <v>9542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1</v>
      </c>
      <c r="R4823" s="8"/>
      <c r="S4823" s="8"/>
      <c r="T4823" s="8">
        <v>4500000</v>
      </c>
      <c r="U4823" s="8"/>
      <c r="V4823" s="8"/>
      <c r="W4823" s="8">
        <v>5225000</v>
      </c>
      <c r="X4823" s="8"/>
      <c r="Y4823" s="8"/>
      <c r="Z4823" s="8">
        <v>2250000</v>
      </c>
      <c r="AA4823" s="8"/>
      <c r="AB4823" s="8"/>
      <c r="AC4823" s="8">
        <v>1045000</v>
      </c>
      <c r="AD4823"/>
      <c r="AE4823"/>
      <c r="AF4823">
        <v>50</v>
      </c>
      <c r="AG4823"/>
      <c r="AH4823"/>
      <c r="AI4823">
        <v>20</v>
      </c>
      <c r="AJ4823" s="8"/>
      <c r="AK4823" s="8"/>
      <c r="AL4823" s="8">
        <v>4500000</v>
      </c>
      <c r="AM4823" s="8"/>
      <c r="AN4823" s="8"/>
      <c r="AO4823" s="8">
        <v>5225000</v>
      </c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  <c r="BD4823" s="8"/>
      <c r="BE4823" s="8"/>
      <c r="BF4823" s="8"/>
      <c r="BG4823" s="8"/>
      <c r="BH4823" s="8"/>
      <c r="BI4823" s="8"/>
      <c r="BJ4823" s="8"/>
      <c r="BK4823" s="8"/>
      <c r="BL4823"/>
      <c r="BM4823"/>
      <c r="BN4823" s="10">
        <v>0</v>
      </c>
      <c r="BO4823" s="10"/>
      <c r="BP4823" s="10"/>
      <c r="BQ4823" s="10"/>
      <c r="BR4823" s="10"/>
      <c r="BS4823" s="10"/>
      <c r="BT4823" s="10"/>
      <c r="BU4823" s="10"/>
      <c r="BV4823" s="1" t="str">
        <f>Запрос1[[#This Row],[Менеджер]]</f>
        <v>Али Нурберген</v>
      </c>
      <c r="BW4823" s="1" t="str">
        <f>Запрос1[[#This Row],[Дирекция]]</f>
        <v>Южная дирекция</v>
      </c>
      <c r="BX4823" s="1" t="str">
        <f t="shared" si="75"/>
        <v>КХ "Дөйт"</v>
      </c>
      <c r="BY4823" s="1" t="str">
        <f t="shared" si="75"/>
        <v>090864014015</v>
      </c>
      <c r="CA4823" t="str">
        <f>Запрос1[[#This Row],[родитель]]</f>
        <v>КХ "Дөйт"</v>
      </c>
      <c r="CB4823" t="str">
        <f>Запрос1[[#This Row],[БИНРодителя]]</f>
        <v>090864014015</v>
      </c>
    </row>
    <row r="4824" spans="1:80" x14ac:dyDescent="0.3">
      <c r="A4824" t="s">
        <v>4110</v>
      </c>
      <c r="B4824" t="s">
        <v>4111</v>
      </c>
      <c r="C4824" t="s">
        <v>107</v>
      </c>
      <c r="D4824"/>
      <c r="E4824"/>
      <c r="F4824"/>
      <c r="G4824"/>
      <c r="H4824" t="s">
        <v>9544</v>
      </c>
      <c r="I4824" t="s">
        <v>9545</v>
      </c>
      <c r="J4824" t="s">
        <v>9545</v>
      </c>
      <c r="K4824" t="s">
        <v>9544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 s="8"/>
      <c r="S4824" s="8"/>
      <c r="T4824" s="8"/>
      <c r="U4824" s="8"/>
      <c r="V4824" s="8">
        <v>490600</v>
      </c>
      <c r="W4824" s="8"/>
      <c r="X4824" s="8"/>
      <c r="Y4824" s="8"/>
      <c r="Z4824" s="8"/>
      <c r="AA4824" s="8"/>
      <c r="AB4824" s="8">
        <v>490600</v>
      </c>
      <c r="AC4824" s="8"/>
      <c r="AD4824"/>
      <c r="AE4824"/>
      <c r="AF4824"/>
      <c r="AG4824"/>
      <c r="AH4824">
        <v>100</v>
      </c>
      <c r="AI4824"/>
      <c r="AJ4824" s="8"/>
      <c r="AK4824" s="8"/>
      <c r="AL4824" s="8"/>
      <c r="AM4824" s="8"/>
      <c r="AN4824" s="8">
        <v>490600</v>
      </c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8"/>
      <c r="BE4824" s="8"/>
      <c r="BF4824" s="8"/>
      <c r="BG4824" s="8"/>
      <c r="BH4824" s="8"/>
      <c r="BI4824" s="8"/>
      <c r="BJ4824" s="8"/>
      <c r="BK4824" s="8"/>
      <c r="BL4824"/>
      <c r="BM4824"/>
      <c r="BN4824" s="10">
        <v>0</v>
      </c>
      <c r="BO4824" s="10"/>
      <c r="BP4824" s="10"/>
      <c r="BQ4824" s="10"/>
      <c r="BR4824" s="10"/>
      <c r="BS4824" s="10"/>
      <c r="BT4824" s="10"/>
      <c r="BU4824" s="10"/>
      <c r="BV4824" s="1" t="str">
        <f>Запрос1[[#This Row],[Менеджер]]</f>
        <v>Али Нурберген</v>
      </c>
      <c r="BW4824" s="1" t="str">
        <f>Запрос1[[#This Row],[Дирекция]]</f>
        <v>Южная дирекция</v>
      </c>
      <c r="BX4824" s="1" t="str">
        <f t="shared" si="75"/>
        <v>Ержанов Жалғасбек Ақылбекұлы</v>
      </c>
      <c r="BY4824" s="1" t="str">
        <f t="shared" si="75"/>
        <v>740903302346</v>
      </c>
      <c r="CA4824" t="str">
        <f>Запрос1[[#This Row],[родитель]]</f>
        <v>Ержанов Жалғасбек Ақылбекұлы</v>
      </c>
      <c r="CB4824" t="str">
        <f>Запрос1[[#This Row],[БИНРодителя]]</f>
        <v>740903302346</v>
      </c>
    </row>
    <row r="4825" spans="1:80" x14ac:dyDescent="0.3">
      <c r="A4825" t="s">
        <v>4110</v>
      </c>
      <c r="B4825" t="s">
        <v>4111</v>
      </c>
      <c r="C4825" t="s">
        <v>107</v>
      </c>
      <c r="D4825"/>
      <c r="E4825"/>
      <c r="F4825"/>
      <c r="G4825"/>
      <c r="H4825" t="s">
        <v>9546</v>
      </c>
      <c r="I4825" t="s">
        <v>77</v>
      </c>
      <c r="J4825" t="s">
        <v>77</v>
      </c>
      <c r="K4825" t="s">
        <v>9546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 s="8"/>
      <c r="S4825" s="8"/>
      <c r="T4825" s="8"/>
      <c r="U4825" s="8">
        <v>1000000</v>
      </c>
      <c r="V4825" s="8"/>
      <c r="W4825" s="8"/>
      <c r="X4825" s="8"/>
      <c r="Y4825" s="8"/>
      <c r="Z4825" s="8"/>
      <c r="AA4825" s="8">
        <v>1000000</v>
      </c>
      <c r="AB4825" s="8"/>
      <c r="AC4825" s="8"/>
      <c r="AD4825"/>
      <c r="AE4825"/>
      <c r="AF4825"/>
      <c r="AG4825">
        <v>100</v>
      </c>
      <c r="AH4825"/>
      <c r="AI4825"/>
      <c r="AJ4825" s="8"/>
      <c r="AK4825" s="8"/>
      <c r="AL4825" s="8"/>
      <c r="AM4825" s="8">
        <v>1000000</v>
      </c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  <c r="BF4825" s="8"/>
      <c r="BG4825" s="8"/>
      <c r="BH4825" s="8"/>
      <c r="BI4825" s="8"/>
      <c r="BJ4825" s="8"/>
      <c r="BK4825" s="8"/>
      <c r="BL4825"/>
      <c r="BM4825"/>
      <c r="BN4825" s="10">
        <v>0</v>
      </c>
      <c r="BO4825" s="10"/>
      <c r="BP4825" s="10"/>
      <c r="BQ4825" s="10"/>
      <c r="BR4825" s="10"/>
      <c r="BS4825" s="10"/>
      <c r="BT4825" s="10"/>
      <c r="BU4825" s="10"/>
      <c r="BV4825" s="1" t="str">
        <f>Запрос1[[#This Row],[Менеджер]]</f>
        <v>Али Нурберген</v>
      </c>
      <c r="BW4825" s="1" t="str">
        <f>Запрос1[[#This Row],[Дирекция]]</f>
        <v>Южная дирекция</v>
      </c>
      <c r="BX4825" s="1" t="str">
        <f t="shared" si="75"/>
        <v>Есжанов Аят</v>
      </c>
      <c r="BY4825" s="1" t="str">
        <f t="shared" si="75"/>
        <v/>
      </c>
      <c r="CA4825" t="str">
        <f>Запрос1[[#This Row],[родитель]]</f>
        <v>Есжанов Аят</v>
      </c>
      <c r="CB4825" t="str">
        <f>Запрос1[[#This Row],[БИНРодителя]]</f>
        <v/>
      </c>
    </row>
    <row r="4826" spans="1:80" x14ac:dyDescent="0.3">
      <c r="A4826" t="s">
        <v>4110</v>
      </c>
      <c r="B4826" t="s">
        <v>4111</v>
      </c>
      <c r="C4826" t="s">
        <v>107</v>
      </c>
      <c r="D4826" t="s">
        <v>110</v>
      </c>
      <c r="E4826" t="s">
        <v>111</v>
      </c>
      <c r="F4826" t="s">
        <v>4187</v>
      </c>
      <c r="G4826" t="s">
        <v>4188</v>
      </c>
      <c r="H4826" t="s">
        <v>8564</v>
      </c>
      <c r="I4826" t="s">
        <v>8565</v>
      </c>
      <c r="J4826" t="s">
        <v>8565</v>
      </c>
      <c r="K4826" t="s">
        <v>8564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 s="8"/>
      <c r="S4826" s="8"/>
      <c r="T4826" s="8"/>
      <c r="U4826" s="8">
        <v>640000</v>
      </c>
      <c r="V4826" s="8"/>
      <c r="W4826" s="8"/>
      <c r="X4826" s="8"/>
      <c r="Y4826" s="8"/>
      <c r="Z4826" s="8"/>
      <c r="AA4826" s="8">
        <v>320000</v>
      </c>
      <c r="AB4826" s="8"/>
      <c r="AC4826" s="8"/>
      <c r="AD4826"/>
      <c r="AE4826"/>
      <c r="AF4826"/>
      <c r="AG4826">
        <v>50</v>
      </c>
      <c r="AH4826"/>
      <c r="AI4826"/>
      <c r="AJ4826" s="8"/>
      <c r="AK4826" s="8"/>
      <c r="AL4826" s="8"/>
      <c r="AM4826" s="8">
        <v>640000</v>
      </c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/>
      <c r="BH4826" s="8">
        <v>3590130</v>
      </c>
      <c r="BI4826" s="8"/>
      <c r="BJ4826" s="8">
        <v>640000</v>
      </c>
      <c r="BK4826" s="8"/>
      <c r="BL4826">
        <v>17.826599999999999</v>
      </c>
      <c r="BM4826"/>
      <c r="BN4826" s="10">
        <v>0</v>
      </c>
      <c r="BO4826" s="10"/>
      <c r="BP4826" s="10"/>
      <c r="BQ4826" s="10"/>
      <c r="BR4826" s="10"/>
      <c r="BS4826" s="10"/>
      <c r="BT4826" s="10"/>
      <c r="BU4826" s="10"/>
      <c r="BV4826" s="1" t="str">
        <f>Запрос1[[#This Row],[Менеджер]]</f>
        <v>Али Нурберген</v>
      </c>
      <c r="BW4826" s="1" t="str">
        <f>Запрос1[[#This Row],[Дирекция]]</f>
        <v>Южная дирекция</v>
      </c>
      <c r="BX4826" s="1" t="str">
        <f t="shared" si="75"/>
        <v>КХ "Айдос"</v>
      </c>
      <c r="BY4826" s="1" t="str">
        <f t="shared" si="75"/>
        <v>030264020939</v>
      </c>
      <c r="CA4826" t="str">
        <f>Запрос1[[#This Row],[родитель]]</f>
        <v>КХ "Айдос"</v>
      </c>
      <c r="CB4826" t="str">
        <f>Запрос1[[#This Row],[БИНРодителя]]</f>
        <v>030264020939</v>
      </c>
    </row>
    <row r="4827" spans="1:80" x14ac:dyDescent="0.3">
      <c r="A4827" t="s">
        <v>4110</v>
      </c>
      <c r="B4827" t="s">
        <v>4111</v>
      </c>
      <c r="C4827" t="s">
        <v>107</v>
      </c>
      <c r="D4827" t="s">
        <v>110</v>
      </c>
      <c r="E4827" t="s">
        <v>111</v>
      </c>
      <c r="F4827" t="s">
        <v>112</v>
      </c>
      <c r="G4827" t="s">
        <v>113</v>
      </c>
      <c r="H4827" t="s">
        <v>6824</v>
      </c>
      <c r="I4827" t="s">
        <v>6825</v>
      </c>
      <c r="J4827" t="s">
        <v>6825</v>
      </c>
      <c r="K4827" t="s">
        <v>6824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 s="8"/>
      <c r="S4827" s="8"/>
      <c r="T4827" s="8"/>
      <c r="U4827" s="8">
        <v>1760000</v>
      </c>
      <c r="V4827" s="8">
        <v>2400000</v>
      </c>
      <c r="W4827" s="8"/>
      <c r="X4827" s="8"/>
      <c r="Y4827" s="8"/>
      <c r="Z4827" s="8"/>
      <c r="AA4827" s="8">
        <v>880000</v>
      </c>
      <c r="AB4827" s="8">
        <v>1200000</v>
      </c>
      <c r="AC4827" s="8"/>
      <c r="AD4827"/>
      <c r="AE4827"/>
      <c r="AF4827"/>
      <c r="AG4827">
        <v>50</v>
      </c>
      <c r="AH4827">
        <v>50</v>
      </c>
      <c r="AI4827"/>
      <c r="AJ4827" s="8"/>
      <c r="AK4827" s="8"/>
      <c r="AL4827" s="8"/>
      <c r="AM4827" s="8">
        <v>1760000</v>
      </c>
      <c r="AN4827" s="8">
        <v>2400000</v>
      </c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/>
      <c r="BH4827" s="8">
        <v>10818000</v>
      </c>
      <c r="BI4827" s="8">
        <v>4142000</v>
      </c>
      <c r="BJ4827" s="8">
        <v>1760000</v>
      </c>
      <c r="BK4827" s="8"/>
      <c r="BL4827">
        <v>16.269100000000002</v>
      </c>
      <c r="BM4827">
        <v>0</v>
      </c>
      <c r="BN4827" s="10">
        <v>0</v>
      </c>
      <c r="BO4827" s="10"/>
      <c r="BP4827" s="10"/>
      <c r="BQ4827" s="10"/>
      <c r="BR4827" s="10"/>
      <c r="BS4827" s="10"/>
      <c r="BT4827" s="10"/>
      <c r="BU4827" s="10"/>
      <c r="BV4827" s="1" t="str">
        <f>Запрос1[[#This Row],[Менеджер]]</f>
        <v>Али Нурберген</v>
      </c>
      <c r="BW4827" s="1" t="str">
        <f>Запрос1[[#This Row],[Дирекция]]</f>
        <v>Южная дирекция</v>
      </c>
      <c r="BX4827" s="1" t="str">
        <f t="shared" si="75"/>
        <v>К/Х "Наги1"</v>
      </c>
      <c r="BY4827" s="1" t="str">
        <f t="shared" si="75"/>
        <v>170464015958</v>
      </c>
      <c r="CA4827" t="str">
        <f>Запрос1[[#This Row],[родитель]]</f>
        <v>К/Х "Наги1"</v>
      </c>
      <c r="CB4827" t="str">
        <f>Запрос1[[#This Row],[БИНРодителя]]</f>
        <v>170464015958</v>
      </c>
    </row>
    <row r="4828" spans="1:80" x14ac:dyDescent="0.3">
      <c r="A4828" t="s">
        <v>4110</v>
      </c>
      <c r="B4828" t="s">
        <v>4111</v>
      </c>
      <c r="C4828" t="s">
        <v>107</v>
      </c>
      <c r="D4828" t="s">
        <v>110</v>
      </c>
      <c r="E4828" t="s">
        <v>111</v>
      </c>
      <c r="F4828" t="s">
        <v>112</v>
      </c>
      <c r="G4828" t="s">
        <v>113</v>
      </c>
      <c r="H4828" t="s">
        <v>9547</v>
      </c>
      <c r="I4828" t="s">
        <v>9548</v>
      </c>
      <c r="J4828" t="s">
        <v>9548</v>
      </c>
      <c r="K4828" t="s">
        <v>9547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 s="8"/>
      <c r="S4828" s="8"/>
      <c r="T4828" s="8"/>
      <c r="U4828" s="8"/>
      <c r="V4828" s="8">
        <v>320000</v>
      </c>
      <c r="W4828" s="8"/>
      <c r="X4828" s="8"/>
      <c r="Y4828" s="8"/>
      <c r="Z4828" s="8"/>
      <c r="AA4828" s="8"/>
      <c r="AB4828" s="8">
        <v>320000</v>
      </c>
      <c r="AC4828" s="8"/>
      <c r="AD4828"/>
      <c r="AE4828"/>
      <c r="AF4828"/>
      <c r="AG4828"/>
      <c r="AH4828">
        <v>100</v>
      </c>
      <c r="AI4828"/>
      <c r="AJ4828" s="8"/>
      <c r="AK4828" s="8"/>
      <c r="AL4828" s="8"/>
      <c r="AM4828" s="8"/>
      <c r="AN4828" s="8">
        <v>320000</v>
      </c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  <c r="BF4828" s="8"/>
      <c r="BG4828" s="8"/>
      <c r="BH4828" s="8"/>
      <c r="BI4828" s="8">
        <v>1057100</v>
      </c>
      <c r="BJ4828" s="8"/>
      <c r="BK4828" s="8">
        <v>320000</v>
      </c>
      <c r="BL4828"/>
      <c r="BM4828">
        <v>30.2714</v>
      </c>
      <c r="BN4828" s="10">
        <v>0</v>
      </c>
      <c r="BO4828" s="10"/>
      <c r="BP4828" s="10"/>
      <c r="BQ4828" s="10"/>
      <c r="BR4828" s="10"/>
      <c r="BS4828" s="10"/>
      <c r="BT4828" s="10"/>
      <c r="BU4828" s="10"/>
      <c r="BV4828" s="1" t="str">
        <f>Запрос1[[#This Row],[Менеджер]]</f>
        <v>Али Нурберген</v>
      </c>
      <c r="BW4828" s="1" t="str">
        <f>Запрос1[[#This Row],[Дирекция]]</f>
        <v>Южная дирекция</v>
      </c>
      <c r="BX4828" s="1" t="str">
        <f t="shared" si="75"/>
        <v>кх "ӘДІЛ"</v>
      </c>
      <c r="BY4828" s="1" t="str">
        <f t="shared" si="75"/>
        <v>200564023544</v>
      </c>
      <c r="CA4828" t="str">
        <f>Запрос1[[#This Row],[родитель]]</f>
        <v>кх "ӘДІЛ"</v>
      </c>
      <c r="CB4828" t="str">
        <f>Запрос1[[#This Row],[БИНРодителя]]</f>
        <v>200564023544</v>
      </c>
    </row>
    <row r="4829" spans="1:80" x14ac:dyDescent="0.3">
      <c r="A4829" t="s">
        <v>4110</v>
      </c>
      <c r="B4829" t="s">
        <v>4959</v>
      </c>
      <c r="C4829" t="s">
        <v>4918</v>
      </c>
      <c r="D4829" t="s">
        <v>116</v>
      </c>
      <c r="E4829"/>
      <c r="F4829" t="s">
        <v>337</v>
      </c>
      <c r="G4829"/>
      <c r="H4829" t="s">
        <v>9180</v>
      </c>
      <c r="I4829" t="s">
        <v>9181</v>
      </c>
      <c r="J4829" t="s">
        <v>9181</v>
      </c>
      <c r="K4829" t="s">
        <v>9180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  <c r="R4829" s="8"/>
      <c r="S4829" s="8"/>
      <c r="T4829" s="8"/>
      <c r="U4829" s="8"/>
      <c r="V4829" s="8">
        <v>6449019</v>
      </c>
      <c r="W4829" s="8">
        <v>26351958.600000001</v>
      </c>
      <c r="X4829" s="8"/>
      <c r="Y4829" s="8"/>
      <c r="Z4829" s="8"/>
      <c r="AA4829" s="8"/>
      <c r="AB4829" s="8">
        <v>6449019</v>
      </c>
      <c r="AC4829" s="8">
        <v>25143735</v>
      </c>
      <c r="AD4829"/>
      <c r="AE4829"/>
      <c r="AF4829"/>
      <c r="AG4829"/>
      <c r="AH4829">
        <v>100</v>
      </c>
      <c r="AI4829">
        <v>95.42</v>
      </c>
      <c r="AJ4829" s="8"/>
      <c r="AK4829" s="8"/>
      <c r="AL4829" s="8"/>
      <c r="AM4829" s="8"/>
      <c r="AN4829" s="8">
        <v>6449019</v>
      </c>
      <c r="AO4829" s="8">
        <v>26351958.600000001</v>
      </c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  <c r="BF4829" s="8"/>
      <c r="BG4829" s="8"/>
      <c r="BH4829" s="8"/>
      <c r="BI4829" s="8"/>
      <c r="BJ4829" s="8"/>
      <c r="BK4829" s="8"/>
      <c r="BL4829"/>
      <c r="BM4829"/>
      <c r="BN4829" s="10">
        <v>1</v>
      </c>
      <c r="BO4829" s="10">
        <v>2715371</v>
      </c>
      <c r="BP4829" s="10">
        <v>2715371</v>
      </c>
      <c r="BQ4829" s="10">
        <v>100</v>
      </c>
      <c r="BR4829" s="10">
        <v>2715371</v>
      </c>
      <c r="BS4829" s="10"/>
      <c r="BT4829" s="10"/>
      <c r="BU4829" s="10"/>
      <c r="BV4829" s="1" t="str">
        <f>Запрос1[[#This Row],[Менеджер]]</f>
        <v>Керимбек Нурбосын</v>
      </c>
      <c r="BW4829" s="1" t="str">
        <f>Запрос1[[#This Row],[Дирекция]]</f>
        <v>Южная дирекция</v>
      </c>
      <c r="BX4829" s="1" t="str">
        <f t="shared" si="75"/>
        <v>ТОО "ЗЕЛЕНЫЙ ДОМ KZ"</v>
      </c>
      <c r="BY4829" s="1" t="str">
        <f t="shared" si="75"/>
        <v>210140001074</v>
      </c>
      <c r="CA4829" t="str">
        <f>Запрос1[[#This Row],[родитель]]</f>
        <v>ТОО "ЗЕЛЕНЫЙ ДОМ KZ"</v>
      </c>
      <c r="CB4829" t="str">
        <f>Запрос1[[#This Row],[БИНРодителя]]</f>
        <v>210140001074</v>
      </c>
    </row>
    <row r="4830" spans="1:80" x14ac:dyDescent="0.3">
      <c r="A4830" t="s">
        <v>4110</v>
      </c>
      <c r="B4830" t="s">
        <v>4959</v>
      </c>
      <c r="C4830" t="s">
        <v>4918</v>
      </c>
      <c r="D4830" t="s">
        <v>97</v>
      </c>
      <c r="E4830" t="s">
        <v>383</v>
      </c>
      <c r="F4830" t="s">
        <v>7783</v>
      </c>
      <c r="G4830" t="s">
        <v>7784</v>
      </c>
      <c r="H4830" t="s">
        <v>9182</v>
      </c>
      <c r="I4830" t="s">
        <v>9183</v>
      </c>
      <c r="J4830" t="s">
        <v>9183</v>
      </c>
      <c r="K4830" t="s">
        <v>9182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 s="8"/>
      <c r="S4830" s="8"/>
      <c r="T4830" s="8"/>
      <c r="U4830" s="8"/>
      <c r="V4830" s="8">
        <v>46000</v>
      </c>
      <c r="W4830" s="8"/>
      <c r="X4830" s="8"/>
      <c r="Y4830" s="8"/>
      <c r="Z4830" s="8"/>
      <c r="AA4830" s="8"/>
      <c r="AB4830" s="8">
        <v>46000</v>
      </c>
      <c r="AC4830" s="8"/>
      <c r="AD4830"/>
      <c r="AE4830"/>
      <c r="AF4830"/>
      <c r="AG4830"/>
      <c r="AH4830">
        <v>100</v>
      </c>
      <c r="AI4830"/>
      <c r="AJ4830" s="8"/>
      <c r="AK4830" s="8"/>
      <c r="AL4830" s="8"/>
      <c r="AM4830" s="8"/>
      <c r="AN4830" s="8">
        <v>46000</v>
      </c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/>
      <c r="BH4830" s="8"/>
      <c r="BI4830" s="8"/>
      <c r="BJ4830" s="8"/>
      <c r="BK4830" s="8"/>
      <c r="BL4830"/>
      <c r="BM4830"/>
      <c r="BN4830" s="10">
        <v>0</v>
      </c>
      <c r="BO4830" s="10"/>
      <c r="BP4830" s="10"/>
      <c r="BQ4830" s="10"/>
      <c r="BR4830" s="10"/>
      <c r="BS4830" s="10"/>
      <c r="BT4830" s="10"/>
      <c r="BU4830" s="10"/>
      <c r="BV4830" s="1" t="str">
        <f>Запрос1[[#This Row],[Менеджер]]</f>
        <v>Керимбек Нурбосын</v>
      </c>
      <c r="BW4830" s="1" t="str">
        <f>Запрос1[[#This Row],[Дирекция]]</f>
        <v>Южная дирекция</v>
      </c>
      <c r="BX4830" s="1" t="str">
        <f t="shared" si="75"/>
        <v>ИП "GOLDEN FRUITS"</v>
      </c>
      <c r="BY4830" s="1" t="str">
        <f t="shared" si="75"/>
        <v>780601401528</v>
      </c>
      <c r="CA4830" t="str">
        <f>Запрос1[[#This Row],[родитель]]</f>
        <v>ИП "GOLDEN FRUITS"</v>
      </c>
      <c r="CB4830" t="str">
        <f>Запрос1[[#This Row],[БИНРодителя]]</f>
        <v>780601401528</v>
      </c>
    </row>
    <row r="4831" spans="1:80" x14ac:dyDescent="0.3">
      <c r="A4831" t="s">
        <v>4110</v>
      </c>
      <c r="B4831" t="s">
        <v>4959</v>
      </c>
      <c r="C4831" t="s">
        <v>4918</v>
      </c>
      <c r="D4831" t="s">
        <v>97</v>
      </c>
      <c r="E4831" t="s">
        <v>4987</v>
      </c>
      <c r="F4831" t="s">
        <v>5168</v>
      </c>
      <c r="G4831" t="s">
        <v>5169</v>
      </c>
      <c r="H4831" t="s">
        <v>6281</v>
      </c>
      <c r="I4831" t="s">
        <v>9184</v>
      </c>
      <c r="J4831" t="s">
        <v>9184</v>
      </c>
      <c r="K4831" t="s">
        <v>6281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 s="8"/>
      <c r="S4831" s="8"/>
      <c r="T4831" s="8"/>
      <c r="U4831" s="8"/>
      <c r="V4831" s="8">
        <v>453570</v>
      </c>
      <c r="W4831" s="8"/>
      <c r="X4831" s="8"/>
      <c r="Y4831" s="8"/>
      <c r="Z4831" s="8"/>
      <c r="AA4831" s="8"/>
      <c r="AB4831" s="8">
        <v>136071</v>
      </c>
      <c r="AC4831" s="8"/>
      <c r="AD4831"/>
      <c r="AE4831"/>
      <c r="AF4831"/>
      <c r="AG4831"/>
      <c r="AH4831">
        <v>30</v>
      </c>
      <c r="AI4831"/>
      <c r="AJ4831" s="8"/>
      <c r="AK4831" s="8"/>
      <c r="AL4831" s="8"/>
      <c r="AM4831" s="8"/>
      <c r="AN4831" s="8">
        <v>453570</v>
      </c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/>
      <c r="BH4831" s="8"/>
      <c r="BI4831" s="8">
        <v>453570</v>
      </c>
      <c r="BJ4831" s="8"/>
      <c r="BK4831" s="8">
        <v>453570</v>
      </c>
      <c r="BL4831"/>
      <c r="BM4831">
        <v>100</v>
      </c>
      <c r="BN4831" s="10">
        <v>0</v>
      </c>
      <c r="BO4831" s="10"/>
      <c r="BP4831" s="10"/>
      <c r="BQ4831" s="10"/>
      <c r="BR4831" s="10"/>
      <c r="BS4831" s="10"/>
      <c r="BT4831" s="10"/>
      <c r="BU4831" s="10"/>
      <c r="BV4831" s="1" t="str">
        <f>Запрос1[[#This Row],[Менеджер]]</f>
        <v>Керимбек Нурбосын</v>
      </c>
      <c r="BW4831" s="1" t="str">
        <f>Запрос1[[#This Row],[Дирекция]]</f>
        <v>Южная дирекция</v>
      </c>
      <c r="BX4831" s="1" t="str">
        <f t="shared" si="75"/>
        <v>КХ "Бекзада"</v>
      </c>
      <c r="BY4831" s="1" t="str">
        <f t="shared" si="75"/>
        <v>811225301063</v>
      </c>
      <c r="CA4831" t="str">
        <f>Запрос1[[#This Row],[родитель]]</f>
        <v>КХ "Бекзада"</v>
      </c>
      <c r="CB4831" t="str">
        <f>Запрос1[[#This Row],[БИНРодителя]]</f>
        <v>811225301063</v>
      </c>
    </row>
    <row r="4832" spans="1:80" x14ac:dyDescent="0.3">
      <c r="A4832" t="s">
        <v>4110</v>
      </c>
      <c r="B4832" t="s">
        <v>4959</v>
      </c>
      <c r="C4832" t="s">
        <v>4918</v>
      </c>
      <c r="D4832" t="s">
        <v>1464</v>
      </c>
      <c r="E4832" t="s">
        <v>2244</v>
      </c>
      <c r="F4832" t="s">
        <v>2245</v>
      </c>
      <c r="G4832"/>
      <c r="H4832" t="s">
        <v>9185</v>
      </c>
      <c r="I4832" t="s">
        <v>9186</v>
      </c>
      <c r="J4832" t="s">
        <v>9186</v>
      </c>
      <c r="K4832" t="s">
        <v>9185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 s="8"/>
      <c r="S4832" s="8"/>
      <c r="T4832" s="8"/>
      <c r="U4832" s="8">
        <v>44350</v>
      </c>
      <c r="V4832" s="8"/>
      <c r="W4832" s="8"/>
      <c r="X4832" s="8"/>
      <c r="Y4832" s="8"/>
      <c r="Z4832" s="8"/>
      <c r="AA4832" s="8">
        <v>44350</v>
      </c>
      <c r="AB4832" s="8"/>
      <c r="AC4832" s="8"/>
      <c r="AD4832"/>
      <c r="AE4832"/>
      <c r="AF4832"/>
      <c r="AG4832">
        <v>100</v>
      </c>
      <c r="AH4832"/>
      <c r="AI4832"/>
      <c r="AJ4832" s="8"/>
      <c r="AK4832" s="8"/>
      <c r="AL4832" s="8"/>
      <c r="AM4832" s="8">
        <v>44350</v>
      </c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  <c r="BF4832" s="8"/>
      <c r="BG4832" s="8"/>
      <c r="BH4832" s="8"/>
      <c r="BI4832" s="8"/>
      <c r="BJ4832" s="8"/>
      <c r="BK4832" s="8"/>
      <c r="BL4832"/>
      <c r="BM4832"/>
      <c r="BN4832" s="10">
        <v>0</v>
      </c>
      <c r="BO4832" s="10"/>
      <c r="BP4832" s="10"/>
      <c r="BQ4832" s="10"/>
      <c r="BR4832" s="10"/>
      <c r="BS4832" s="10"/>
      <c r="BT4832" s="10"/>
      <c r="BU4832" s="10"/>
      <c r="BV4832" s="1" t="str">
        <f>Запрос1[[#This Row],[Менеджер]]</f>
        <v>Керимбек Нурбосын</v>
      </c>
      <c r="BW4832" s="1" t="str">
        <f>Запрос1[[#This Row],[Дирекция]]</f>
        <v>Южная дирекция</v>
      </c>
      <c r="BX4832" s="1" t="str">
        <f t="shared" si="75"/>
        <v>Индивидуальный предприниматель ТИТАН</v>
      </c>
      <c r="BY4832" s="1" t="str">
        <f t="shared" si="75"/>
        <v>680528301396</v>
      </c>
      <c r="CA4832" t="str">
        <f>Запрос1[[#This Row],[родитель]]</f>
        <v>Индивидуальный предприниматель ТИТАН</v>
      </c>
      <c r="CB4832" t="str">
        <f>Запрос1[[#This Row],[БИНРодителя]]</f>
        <v>680528301396</v>
      </c>
    </row>
    <row r="4833" spans="1:80" x14ac:dyDescent="0.3">
      <c r="A4833" t="s">
        <v>4110</v>
      </c>
      <c r="B4833" t="s">
        <v>4959</v>
      </c>
      <c r="C4833" t="s">
        <v>326</v>
      </c>
      <c r="D4833" t="s">
        <v>69</v>
      </c>
      <c r="E4833" t="s">
        <v>321</v>
      </c>
      <c r="F4833" t="s">
        <v>363</v>
      </c>
      <c r="G4833" t="s">
        <v>364</v>
      </c>
      <c r="H4833" t="s">
        <v>9187</v>
      </c>
      <c r="I4833" t="s">
        <v>9188</v>
      </c>
      <c r="J4833" t="s">
        <v>9188</v>
      </c>
      <c r="K4833" t="s">
        <v>9187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 s="8"/>
      <c r="S4833" s="8"/>
      <c r="T4833" s="8"/>
      <c r="U4833" s="8"/>
      <c r="V4833" s="8">
        <v>636800</v>
      </c>
      <c r="W4833" s="8"/>
      <c r="X4833" s="8"/>
      <c r="Y4833" s="8"/>
      <c r="Z4833" s="8"/>
      <c r="AA4833" s="8"/>
      <c r="AB4833" s="8">
        <v>636800</v>
      </c>
      <c r="AC4833" s="8"/>
      <c r="AD4833"/>
      <c r="AE4833"/>
      <c r="AF4833"/>
      <c r="AG4833"/>
      <c r="AH4833">
        <v>100</v>
      </c>
      <c r="AI4833"/>
      <c r="AJ4833" s="8"/>
      <c r="AK4833" s="8"/>
      <c r="AL4833" s="8"/>
      <c r="AM4833" s="8"/>
      <c r="AN4833" s="8">
        <v>636800</v>
      </c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/>
      <c r="BH4833" s="8"/>
      <c r="BI4833" s="8">
        <v>9816000</v>
      </c>
      <c r="BJ4833" s="8"/>
      <c r="BK4833" s="8"/>
      <c r="BL4833"/>
      <c r="BM4833">
        <v>0</v>
      </c>
      <c r="BN4833" s="10">
        <v>0</v>
      </c>
      <c r="BO4833" s="10"/>
      <c r="BP4833" s="10"/>
      <c r="BQ4833" s="10"/>
      <c r="BR4833" s="10"/>
      <c r="BS4833" s="10"/>
      <c r="BT4833" s="10"/>
      <c r="BU4833" s="10"/>
      <c r="BV4833" s="1" t="str">
        <f>Запрос1[[#This Row],[Менеджер]]</f>
        <v>Керимбек Нурбосын</v>
      </c>
      <c r="BW4833" s="1" t="str">
        <f>Запрос1[[#This Row],[Дирекция]]</f>
        <v>Южная дирекция</v>
      </c>
      <c r="BX4833" s="1" t="str">
        <f t="shared" si="75"/>
        <v>ПК "Ыкылас"</v>
      </c>
      <c r="BY4833" s="1" t="str">
        <f t="shared" si="75"/>
        <v>960740003018</v>
      </c>
      <c r="CA4833" t="str">
        <f>Запрос1[[#This Row],[родитель]]</f>
        <v>ПК "Ыкылас"</v>
      </c>
      <c r="CB4833" t="str">
        <f>Запрос1[[#This Row],[БИНРодителя]]</f>
        <v>960740003018</v>
      </c>
    </row>
    <row r="4834" spans="1:80" x14ac:dyDescent="0.3">
      <c r="A4834" t="s">
        <v>4110</v>
      </c>
      <c r="B4834" t="s">
        <v>4959</v>
      </c>
      <c r="C4834" t="s">
        <v>326</v>
      </c>
      <c r="D4834" t="s">
        <v>69</v>
      </c>
      <c r="E4834" t="s">
        <v>1518</v>
      </c>
      <c r="F4834" t="s">
        <v>7750</v>
      </c>
      <c r="G4834" t="s">
        <v>7751</v>
      </c>
      <c r="H4834" t="s">
        <v>9189</v>
      </c>
      <c r="I4834" t="s">
        <v>9190</v>
      </c>
      <c r="J4834" t="s">
        <v>9190</v>
      </c>
      <c r="K4834" t="s">
        <v>9189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 s="8"/>
      <c r="S4834" s="8"/>
      <c r="T4834" s="8"/>
      <c r="U4834" s="8"/>
      <c r="V4834" s="8">
        <v>7410000</v>
      </c>
      <c r="W4834" s="8"/>
      <c r="X4834" s="8"/>
      <c r="Y4834" s="8"/>
      <c r="Z4834" s="8"/>
      <c r="AA4834" s="8"/>
      <c r="AB4834" s="8">
        <v>7410000</v>
      </c>
      <c r="AC4834" s="8"/>
      <c r="AD4834"/>
      <c r="AE4834"/>
      <c r="AF4834"/>
      <c r="AG4834"/>
      <c r="AH4834">
        <v>100</v>
      </c>
      <c r="AI4834"/>
      <c r="AJ4834" s="8"/>
      <c r="AK4834" s="8"/>
      <c r="AL4834" s="8"/>
      <c r="AM4834" s="8"/>
      <c r="AN4834" s="8">
        <v>7410000</v>
      </c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  <c r="BF4834" s="8"/>
      <c r="BG4834" s="8"/>
      <c r="BH4834" s="8"/>
      <c r="BI4834" s="8">
        <v>7504855</v>
      </c>
      <c r="BJ4834" s="8"/>
      <c r="BK4834" s="8">
        <v>3416855</v>
      </c>
      <c r="BL4834"/>
      <c r="BM4834">
        <v>45.528500000000001</v>
      </c>
      <c r="BN4834" s="10">
        <v>0</v>
      </c>
      <c r="BO4834" s="10"/>
      <c r="BP4834" s="10"/>
      <c r="BQ4834" s="10"/>
      <c r="BR4834" s="10"/>
      <c r="BS4834" s="10"/>
      <c r="BT4834" s="10"/>
      <c r="BU4834" s="10"/>
      <c r="BV4834" s="1" t="str">
        <f>Запрос1[[#This Row],[Менеджер]]</f>
        <v>Керимбек Нурбосын</v>
      </c>
      <c r="BW4834" s="1" t="str">
        <f>Запрос1[[#This Row],[Дирекция]]</f>
        <v>Южная дирекция</v>
      </c>
      <c r="BX4834" s="1" t="str">
        <f t="shared" si="75"/>
        <v>СПК "Орда-Басы Агро"</v>
      </c>
      <c r="BY4834" s="1" t="str">
        <f t="shared" si="75"/>
        <v>160340004699</v>
      </c>
      <c r="CA4834" t="str">
        <f>Запрос1[[#This Row],[родитель]]</f>
        <v>СПК "Орда-Басы Агро"</v>
      </c>
      <c r="CB4834" t="str">
        <f>Запрос1[[#This Row],[БИНРодителя]]</f>
        <v>160340004699</v>
      </c>
    </row>
    <row r="4835" spans="1:80" x14ac:dyDescent="0.3">
      <c r="A4835" t="s">
        <v>4110</v>
      </c>
      <c r="B4835" t="s">
        <v>5280</v>
      </c>
      <c r="C4835"/>
      <c r="D4835" t="s">
        <v>97</v>
      </c>
      <c r="E4835" t="s">
        <v>131</v>
      </c>
      <c r="F4835" t="s">
        <v>132</v>
      </c>
      <c r="G4835"/>
      <c r="H4835" t="s">
        <v>6031</v>
      </c>
      <c r="I4835" t="s">
        <v>6032</v>
      </c>
      <c r="J4835" t="s">
        <v>6032</v>
      </c>
      <c r="K4835" t="s">
        <v>6031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 s="8"/>
      <c r="S4835" s="8"/>
      <c r="T4835" s="8"/>
      <c r="U4835" s="8">
        <v>2145420</v>
      </c>
      <c r="V4835" s="8"/>
      <c r="W4835" s="8"/>
      <c r="X4835" s="8"/>
      <c r="Y4835" s="8"/>
      <c r="Z4835" s="8"/>
      <c r="AA4835" s="8">
        <v>643626</v>
      </c>
      <c r="AB4835" s="8"/>
      <c r="AC4835" s="8"/>
      <c r="AD4835"/>
      <c r="AE4835"/>
      <c r="AF4835"/>
      <c r="AG4835">
        <v>30</v>
      </c>
      <c r="AH4835"/>
      <c r="AI4835"/>
      <c r="AJ4835" s="8"/>
      <c r="AK4835" s="8"/>
      <c r="AL4835" s="8"/>
      <c r="AM4835" s="8">
        <v>2145420</v>
      </c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  <c r="BF4835" s="8"/>
      <c r="BG4835" s="8"/>
      <c r="BH4835" s="8">
        <v>35167570</v>
      </c>
      <c r="BI4835" s="8"/>
      <c r="BJ4835" s="8">
        <v>22500570</v>
      </c>
      <c r="BK4835" s="8"/>
      <c r="BL4835">
        <v>63.981000000000002</v>
      </c>
      <c r="BM4835"/>
      <c r="BN4835" s="10">
        <v>0</v>
      </c>
      <c r="BO4835" s="10"/>
      <c r="BP4835" s="10"/>
      <c r="BQ4835" s="10"/>
      <c r="BR4835" s="10"/>
      <c r="BS4835" s="10"/>
      <c r="BT4835" s="10"/>
      <c r="BU4835" s="10"/>
      <c r="BV4835" s="1" t="str">
        <f>Запрос1[[#This Row],[Менеджер]]</f>
        <v>Конысбаев Айдар</v>
      </c>
      <c r="BW4835" s="1" t="str">
        <f>Запрос1[[#This Row],[Дирекция]]</f>
        <v>Южная дирекция</v>
      </c>
      <c r="BX4835" s="1" t="e">
        <f t="shared" si="75"/>
        <v>#N/A</v>
      </c>
      <c r="BY4835" s="1" t="e">
        <f t="shared" si="75"/>
        <v>#N/A</v>
      </c>
      <c r="CA4835" t="e">
        <f>VLOOKUP(Запрос1[[#This Row],[БИНКХ]],'[2]Группы компаний'!$A:$E,4,0)</f>
        <v>#N/A</v>
      </c>
      <c r="CB4835" t="e">
        <f>VLOOKUP(CA4835,$H:$I,2,0)</f>
        <v>#N/A</v>
      </c>
    </row>
    <row r="4836" spans="1:80" x14ac:dyDescent="0.3">
      <c r="A4836" t="s">
        <v>4110</v>
      </c>
      <c r="B4836" t="s">
        <v>5280</v>
      </c>
      <c r="C4836"/>
      <c r="D4836" t="s">
        <v>69</v>
      </c>
      <c r="E4836" t="s">
        <v>70</v>
      </c>
      <c r="F4836" t="s">
        <v>7758</v>
      </c>
      <c r="G4836" t="s">
        <v>7759</v>
      </c>
      <c r="H4836" t="s">
        <v>7760</v>
      </c>
      <c r="I4836" t="s">
        <v>7761</v>
      </c>
      <c r="J4836" t="s">
        <v>7761</v>
      </c>
      <c r="K4836" t="s">
        <v>7760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 s="8"/>
      <c r="S4836" s="8"/>
      <c r="T4836" s="8"/>
      <c r="U4836" s="8">
        <v>652480</v>
      </c>
      <c r="V4836" s="8"/>
      <c r="W4836" s="8"/>
      <c r="X4836" s="8"/>
      <c r="Y4836" s="8"/>
      <c r="Z4836" s="8"/>
      <c r="AA4836" s="8">
        <v>211200</v>
      </c>
      <c r="AB4836" s="8"/>
      <c r="AC4836" s="8"/>
      <c r="AD4836"/>
      <c r="AE4836"/>
      <c r="AF4836"/>
      <c r="AG4836">
        <v>32.369999999999997</v>
      </c>
      <c r="AH4836"/>
      <c r="AI4836"/>
      <c r="AJ4836" s="8"/>
      <c r="AK4836" s="8"/>
      <c r="AL4836" s="8"/>
      <c r="AM4836" s="8">
        <v>652480</v>
      </c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/>
      <c r="BH4836" s="8"/>
      <c r="BI4836" s="8"/>
      <c r="BJ4836" s="8"/>
      <c r="BK4836" s="8"/>
      <c r="BL4836"/>
      <c r="BM4836"/>
      <c r="BN4836" s="10">
        <v>0</v>
      </c>
      <c r="BO4836" s="10"/>
      <c r="BP4836" s="10"/>
      <c r="BQ4836" s="10"/>
      <c r="BR4836" s="10"/>
      <c r="BS4836" s="10"/>
      <c r="BT4836" s="10"/>
      <c r="BU4836" s="10"/>
      <c r="BV4836" s="1" t="str">
        <f>Запрос1[[#This Row],[Менеджер]]</f>
        <v>Конысбаев Айдар</v>
      </c>
      <c r="BW4836" s="1" t="str">
        <f>Запрос1[[#This Row],[Дирекция]]</f>
        <v>Южная дирекция</v>
      </c>
      <c r="BX4836" s="1" t="e">
        <f t="shared" si="75"/>
        <v>#N/A</v>
      </c>
      <c r="BY4836" s="1" t="e">
        <f t="shared" si="75"/>
        <v>#N/A</v>
      </c>
      <c r="CA4836" t="e">
        <f>VLOOKUP(Запрос1[[#This Row],[БИНКХ]],'[2]Группы компаний'!$A:$E,4,0)</f>
        <v>#N/A</v>
      </c>
      <c r="CB4836" t="e">
        <f>VLOOKUP(CA4836,$H:$I,2,0)</f>
        <v>#N/A</v>
      </c>
    </row>
    <row r="4837" spans="1:80" x14ac:dyDescent="0.3">
      <c r="A4837" t="s">
        <v>4110</v>
      </c>
      <c r="B4837" t="s">
        <v>5281</v>
      </c>
      <c r="C4837"/>
      <c r="D4837"/>
      <c r="E4837"/>
      <c r="F4837"/>
      <c r="G4837"/>
      <c r="H4837" t="s">
        <v>12852</v>
      </c>
      <c r="I4837" t="s">
        <v>77</v>
      </c>
      <c r="J4837" t="s">
        <v>77</v>
      </c>
      <c r="K4837" t="s">
        <v>12852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 s="8"/>
      <c r="S4837" s="8"/>
      <c r="T4837" s="8"/>
      <c r="U4837" s="8"/>
      <c r="V4837" s="8"/>
      <c r="W4837" s="8">
        <v>3470400</v>
      </c>
      <c r="X4837" s="8"/>
      <c r="Y4837" s="8"/>
      <c r="Z4837" s="8"/>
      <c r="AA4837" s="8"/>
      <c r="AB4837" s="8"/>
      <c r="AC4837" s="8">
        <v>3470400</v>
      </c>
      <c r="AD4837"/>
      <c r="AE4837"/>
      <c r="AF4837"/>
      <c r="AG4837"/>
      <c r="AH4837"/>
      <c r="AI4837">
        <v>100</v>
      </c>
      <c r="AJ4837" s="8"/>
      <c r="AK4837" s="8"/>
      <c r="AL4837" s="8"/>
      <c r="AM4837" s="8"/>
      <c r="AN4837" s="8"/>
      <c r="AO4837" s="8">
        <v>3470400</v>
      </c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  <c r="BF4837" s="8"/>
      <c r="BG4837" s="8"/>
      <c r="BH4837" s="8"/>
      <c r="BI4837" s="8"/>
      <c r="BJ4837" s="8"/>
      <c r="BK4837" s="8"/>
      <c r="BL4837"/>
      <c r="BM4837"/>
      <c r="BN4837" s="10">
        <v>0</v>
      </c>
      <c r="BO4837" s="10"/>
      <c r="BP4837" s="10"/>
      <c r="BQ4837" s="10"/>
      <c r="BR4837" s="10"/>
      <c r="BS4837" s="10"/>
      <c r="BT4837" s="10"/>
      <c r="BU4837" s="10"/>
      <c r="BV4837" s="1" t="str">
        <f>Запрос1[[#This Row],[Менеджер]]</f>
        <v>Меирманов Рысбек</v>
      </c>
      <c r="BW4837" s="1" t="str">
        <f>Запрос1[[#This Row],[Дирекция]]</f>
        <v>Южная дирекция</v>
      </c>
      <c r="BX4837" s="1" t="str">
        <f t="shared" si="75"/>
        <v>ЧЛ (Уржар)</v>
      </c>
      <c r="BY4837" s="1" t="str">
        <f t="shared" si="75"/>
        <v/>
      </c>
      <c r="CA4837" t="str">
        <f>Запрос1[[#This Row],[родитель]]</f>
        <v>ЧЛ (Уржар)</v>
      </c>
      <c r="CB4837" t="str">
        <f>Запрос1[[#This Row],[БИНРодителя]]</f>
        <v/>
      </c>
    </row>
    <row r="4838" spans="1:80" x14ac:dyDescent="0.3">
      <c r="A4838" t="s">
        <v>4110</v>
      </c>
      <c r="B4838" t="s">
        <v>4111</v>
      </c>
      <c r="C4838" t="s">
        <v>107</v>
      </c>
      <c r="D4838" t="s">
        <v>110</v>
      </c>
      <c r="E4838" t="s">
        <v>111</v>
      </c>
      <c r="F4838" t="s">
        <v>112</v>
      </c>
      <c r="G4838" t="s">
        <v>113</v>
      </c>
      <c r="H4838" t="s">
        <v>8566</v>
      </c>
      <c r="I4838" t="s">
        <v>8567</v>
      </c>
      <c r="J4838" t="s">
        <v>8567</v>
      </c>
      <c r="K4838" t="s">
        <v>8566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 s="8"/>
      <c r="S4838" s="8"/>
      <c r="T4838" s="8"/>
      <c r="U4838" s="8">
        <v>2080000</v>
      </c>
      <c r="V4838" s="8"/>
      <c r="W4838" s="8"/>
      <c r="X4838" s="8"/>
      <c r="Y4838" s="8"/>
      <c r="Z4838" s="8"/>
      <c r="AA4838" s="8">
        <v>1040000</v>
      </c>
      <c r="AB4838" s="8"/>
      <c r="AC4838" s="8"/>
      <c r="AD4838"/>
      <c r="AE4838"/>
      <c r="AF4838"/>
      <c r="AG4838">
        <v>50</v>
      </c>
      <c r="AH4838"/>
      <c r="AI4838"/>
      <c r="AJ4838" s="8"/>
      <c r="AK4838" s="8"/>
      <c r="AL4838" s="8"/>
      <c r="AM4838" s="8">
        <v>2080000</v>
      </c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  <c r="BF4838" s="8"/>
      <c r="BG4838" s="8"/>
      <c r="BH4838" s="8">
        <v>5323600</v>
      </c>
      <c r="BI4838" s="8"/>
      <c r="BJ4838" s="8">
        <v>2080000</v>
      </c>
      <c r="BK4838" s="8"/>
      <c r="BL4838">
        <v>39.071300000000001</v>
      </c>
      <c r="BM4838"/>
      <c r="BN4838" s="10">
        <v>0</v>
      </c>
      <c r="BO4838" s="10"/>
      <c r="BP4838" s="10"/>
      <c r="BQ4838" s="10"/>
      <c r="BR4838" s="10"/>
      <c r="BS4838" s="10"/>
      <c r="BT4838" s="10"/>
      <c r="BU4838" s="10"/>
      <c r="BV4838" s="1" t="str">
        <f>Запрос1[[#This Row],[Менеджер]]</f>
        <v>Али Нурберген</v>
      </c>
      <c r="BW4838" s="1" t="str">
        <f>Запрос1[[#This Row],[Дирекция]]</f>
        <v>Южная дирекция</v>
      </c>
      <c r="BX4838" s="1" t="str">
        <f t="shared" si="75"/>
        <v>КХ "Рахым-Бек"</v>
      </c>
      <c r="BY4838" s="1" t="str">
        <f t="shared" si="75"/>
        <v>030264020552</v>
      </c>
      <c r="CA4838" t="str">
        <f>Запрос1[[#This Row],[родитель]]</f>
        <v>КХ "Рахым-Бек"</v>
      </c>
      <c r="CB4838" t="str">
        <f>Запрос1[[#This Row],[БИНРодителя]]</f>
        <v>030264020552</v>
      </c>
    </row>
    <row r="4839" spans="1:80" x14ac:dyDescent="0.3">
      <c r="A4839" t="s">
        <v>4110</v>
      </c>
      <c r="B4839" t="s">
        <v>4111</v>
      </c>
      <c r="C4839" t="s">
        <v>107</v>
      </c>
      <c r="D4839" t="s">
        <v>110</v>
      </c>
      <c r="E4839" t="s">
        <v>111</v>
      </c>
      <c r="F4839" t="s">
        <v>2666</v>
      </c>
      <c r="G4839" t="s">
        <v>2431</v>
      </c>
      <c r="H4839" t="s">
        <v>9549</v>
      </c>
      <c r="I4839" t="s">
        <v>9550</v>
      </c>
      <c r="J4839" t="s">
        <v>9550</v>
      </c>
      <c r="K4839" t="s">
        <v>9549</v>
      </c>
      <c r="L4839">
        <v>0</v>
      </c>
      <c r="M4839">
        <v>0</v>
      </c>
      <c r="N4839">
        <v>1</v>
      </c>
      <c r="O4839">
        <v>1</v>
      </c>
      <c r="P4839">
        <v>1</v>
      </c>
      <c r="Q4839">
        <v>1</v>
      </c>
      <c r="R4839" s="8"/>
      <c r="S4839" s="8"/>
      <c r="T4839" s="8">
        <v>5495000</v>
      </c>
      <c r="U4839" s="8">
        <v>365000</v>
      </c>
      <c r="V4839" s="8">
        <v>15700000</v>
      </c>
      <c r="W4839" s="8">
        <v>32205000</v>
      </c>
      <c r="X4839" s="8"/>
      <c r="Y4839" s="8"/>
      <c r="Z4839" s="8">
        <v>2747500</v>
      </c>
      <c r="AA4839" s="8">
        <v>365000</v>
      </c>
      <c r="AB4839" s="8">
        <v>7850000</v>
      </c>
      <c r="AC4839" s="8">
        <v>16102500</v>
      </c>
      <c r="AD4839"/>
      <c r="AE4839"/>
      <c r="AF4839">
        <v>50</v>
      </c>
      <c r="AG4839">
        <v>100</v>
      </c>
      <c r="AH4839">
        <v>50</v>
      </c>
      <c r="AI4839">
        <v>50</v>
      </c>
      <c r="AJ4839" s="8"/>
      <c r="AK4839" s="8"/>
      <c r="AL4839" s="8">
        <v>5495000</v>
      </c>
      <c r="AM4839" s="8">
        <v>365000</v>
      </c>
      <c r="AN4839" s="8">
        <v>15700000</v>
      </c>
      <c r="AO4839" s="8">
        <v>32205000</v>
      </c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/>
      <c r="BH4839" s="8">
        <v>104389778</v>
      </c>
      <c r="BI4839" s="8">
        <v>82371163</v>
      </c>
      <c r="BJ4839" s="8">
        <v>30510000</v>
      </c>
      <c r="BK4839" s="8">
        <v>15700000</v>
      </c>
      <c r="BL4839">
        <v>29.226900000000001</v>
      </c>
      <c r="BM4839">
        <v>19.059999999999999</v>
      </c>
      <c r="BN4839" s="10">
        <v>0</v>
      </c>
      <c r="BO4839" s="10"/>
      <c r="BP4839" s="10"/>
      <c r="BQ4839" s="10"/>
      <c r="BR4839" s="10"/>
      <c r="BS4839" s="10"/>
      <c r="BT4839" s="10"/>
      <c r="BU4839" s="10"/>
      <c r="BV4839" s="1" t="str">
        <f>Запрос1[[#This Row],[Менеджер]]</f>
        <v>Али Нурберген</v>
      </c>
      <c r="BW4839" s="1" t="str">
        <f>Запрос1[[#This Row],[Дирекция]]</f>
        <v>Южная дирекция</v>
      </c>
      <c r="BX4839" s="1" t="str">
        <f t="shared" si="75"/>
        <v>ТОО "Енбек-Жер"</v>
      </c>
      <c r="BY4839" s="1" t="str">
        <f t="shared" si="75"/>
        <v>041240000600</v>
      </c>
      <c r="CA4839" t="str">
        <f>Запрос1[[#This Row],[родитель]]</f>
        <v>ТОО "Енбек-Жер"</v>
      </c>
      <c r="CB4839" t="str">
        <f>Запрос1[[#This Row],[БИНРодителя]]</f>
        <v>041240000600</v>
      </c>
    </row>
    <row r="4840" spans="1:80" x14ac:dyDescent="0.3">
      <c r="A4840" t="s">
        <v>4110</v>
      </c>
      <c r="B4840" t="s">
        <v>4111</v>
      </c>
      <c r="C4840" t="s">
        <v>107</v>
      </c>
      <c r="D4840" t="s">
        <v>110</v>
      </c>
      <c r="E4840" t="s">
        <v>111</v>
      </c>
      <c r="F4840" t="s">
        <v>6826</v>
      </c>
      <c r="G4840" t="s">
        <v>6827</v>
      </c>
      <c r="H4840" t="s">
        <v>8568</v>
      </c>
      <c r="I4840" t="s">
        <v>8569</v>
      </c>
      <c r="J4840" t="s">
        <v>8569</v>
      </c>
      <c r="K4840" t="s">
        <v>8568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 s="8"/>
      <c r="S4840" s="8"/>
      <c r="T4840" s="8"/>
      <c r="U4840" s="8"/>
      <c r="V4840" s="8"/>
      <c r="W4840" s="8">
        <v>832500</v>
      </c>
      <c r="X4840" s="8"/>
      <c r="Y4840" s="8"/>
      <c r="Z4840" s="8"/>
      <c r="AA4840" s="8"/>
      <c r="AB4840" s="8"/>
      <c r="AC4840" s="8">
        <v>832500</v>
      </c>
      <c r="AD4840"/>
      <c r="AE4840"/>
      <c r="AF4840"/>
      <c r="AG4840"/>
      <c r="AH4840"/>
      <c r="AI4840">
        <v>100</v>
      </c>
      <c r="AJ4840" s="8"/>
      <c r="AK4840" s="8"/>
      <c r="AL4840" s="8"/>
      <c r="AM4840" s="8"/>
      <c r="AN4840" s="8"/>
      <c r="AO4840" s="8">
        <v>832500</v>
      </c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  <c r="BF4840" s="8"/>
      <c r="BG4840" s="8"/>
      <c r="BH4840" s="8"/>
      <c r="BI4840" s="8"/>
      <c r="BJ4840" s="8"/>
      <c r="BK4840" s="8"/>
      <c r="BL4840"/>
      <c r="BM4840"/>
      <c r="BN4840" s="10">
        <v>0</v>
      </c>
      <c r="BO4840" s="10"/>
      <c r="BP4840" s="10"/>
      <c r="BQ4840" s="10"/>
      <c r="BR4840" s="10"/>
      <c r="BS4840" s="10"/>
      <c r="BT4840" s="10"/>
      <c r="BU4840" s="10"/>
      <c r="BV4840" s="1" t="str">
        <f>Запрос1[[#This Row],[Менеджер]]</f>
        <v>Али Нурберген</v>
      </c>
      <c r="BW4840" s="1" t="str">
        <f>Запрос1[[#This Row],[Дирекция]]</f>
        <v>Южная дирекция</v>
      </c>
      <c r="BX4840" s="1" t="str">
        <f t="shared" si="75"/>
        <v>ТОО "Шаменов шаруашылығы"</v>
      </c>
      <c r="BY4840" s="1" t="str">
        <f t="shared" si="75"/>
        <v>140240025002</v>
      </c>
      <c r="CA4840" t="str">
        <f>Запрос1[[#This Row],[родитель]]</f>
        <v>ТОО "Шаменов шаруашылығы"</v>
      </c>
      <c r="CB4840" t="str">
        <f>Запрос1[[#This Row],[БИНРодителя]]</f>
        <v>140240025002</v>
      </c>
    </row>
    <row r="4841" spans="1:80" x14ac:dyDescent="0.3">
      <c r="A4841" t="s">
        <v>4110</v>
      </c>
      <c r="B4841" t="s">
        <v>4111</v>
      </c>
      <c r="C4841" t="s">
        <v>107</v>
      </c>
      <c r="D4841" t="s">
        <v>110</v>
      </c>
      <c r="E4841" t="s">
        <v>111</v>
      </c>
      <c r="F4841" t="s">
        <v>4199</v>
      </c>
      <c r="G4841" t="s">
        <v>4200</v>
      </c>
      <c r="H4841" t="s">
        <v>9564</v>
      </c>
      <c r="I4841" t="s">
        <v>9565</v>
      </c>
      <c r="J4841" t="s">
        <v>9565</v>
      </c>
      <c r="K4841" t="s">
        <v>9564</v>
      </c>
      <c r="L4841">
        <v>0</v>
      </c>
      <c r="M4841">
        <v>0</v>
      </c>
      <c r="N4841">
        <v>1</v>
      </c>
      <c r="O4841">
        <v>1</v>
      </c>
      <c r="P4841">
        <v>1</v>
      </c>
      <c r="Q4841">
        <v>0</v>
      </c>
      <c r="R4841" s="8"/>
      <c r="S4841" s="8"/>
      <c r="T4841" s="8">
        <v>80000</v>
      </c>
      <c r="U4841" s="8">
        <v>1680000</v>
      </c>
      <c r="V4841" s="8">
        <v>450000</v>
      </c>
      <c r="W4841" s="8"/>
      <c r="X4841" s="8"/>
      <c r="Y4841" s="8"/>
      <c r="Z4841" s="8">
        <v>80000</v>
      </c>
      <c r="AA4841" s="8">
        <v>840000</v>
      </c>
      <c r="AB4841" s="8">
        <v>450000</v>
      </c>
      <c r="AC4841" s="8"/>
      <c r="AD4841"/>
      <c r="AE4841"/>
      <c r="AF4841">
        <v>100</v>
      </c>
      <c r="AG4841">
        <v>50</v>
      </c>
      <c r="AH4841">
        <v>100</v>
      </c>
      <c r="AI4841"/>
      <c r="AJ4841" s="8"/>
      <c r="AK4841" s="8"/>
      <c r="AL4841" s="8">
        <v>80000</v>
      </c>
      <c r="AM4841" s="8">
        <v>1680000</v>
      </c>
      <c r="AN4841" s="8">
        <v>450000</v>
      </c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  <c r="BF4841" s="8"/>
      <c r="BG4841" s="8"/>
      <c r="BH4841" s="8">
        <v>8443500</v>
      </c>
      <c r="BI4841" s="8">
        <v>450000</v>
      </c>
      <c r="BJ4841" s="8">
        <v>1680000</v>
      </c>
      <c r="BK4841" s="8">
        <v>450000</v>
      </c>
      <c r="BL4841">
        <v>19.896899999999999</v>
      </c>
      <c r="BM4841">
        <v>100</v>
      </c>
      <c r="BN4841" s="10">
        <v>0</v>
      </c>
      <c r="BO4841" s="10"/>
      <c r="BP4841" s="10"/>
      <c r="BQ4841" s="10"/>
      <c r="BR4841" s="10"/>
      <c r="BS4841" s="10"/>
      <c r="BT4841" s="10"/>
      <c r="BU4841" s="10"/>
      <c r="BV4841" s="1" t="str">
        <f>Запрос1[[#This Row],[Менеджер]]</f>
        <v>Али Нурберген</v>
      </c>
      <c r="BW4841" s="1" t="str">
        <f>Запрос1[[#This Row],[Дирекция]]</f>
        <v>Южная дирекция</v>
      </c>
      <c r="BX4841" s="1" t="str">
        <f t="shared" si="75"/>
        <v>КХ "Мухан"</v>
      </c>
      <c r="BY4841" s="1" t="str">
        <f t="shared" si="75"/>
        <v>030764022696</v>
      </c>
      <c r="CA4841" t="str">
        <f>Запрос1[[#This Row],[родитель]]</f>
        <v>КХ "Мухан"</v>
      </c>
      <c r="CB4841" t="str">
        <f>Запрос1[[#This Row],[БИНРодителя]]</f>
        <v>030764022696</v>
      </c>
    </row>
    <row r="4842" spans="1:80" x14ac:dyDescent="0.3">
      <c r="A4842" t="s">
        <v>4110</v>
      </c>
      <c r="B4842" t="s">
        <v>4111</v>
      </c>
      <c r="C4842" t="s">
        <v>107</v>
      </c>
      <c r="D4842" t="s">
        <v>110</v>
      </c>
      <c r="E4842" t="s">
        <v>111</v>
      </c>
      <c r="F4842" t="s">
        <v>4199</v>
      </c>
      <c r="G4842" t="s">
        <v>4200</v>
      </c>
      <c r="H4842" t="s">
        <v>9566</v>
      </c>
      <c r="I4842" t="s">
        <v>9567</v>
      </c>
      <c r="J4842" t="s">
        <v>9567</v>
      </c>
      <c r="K4842" t="s">
        <v>9566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 s="8"/>
      <c r="S4842" s="8"/>
      <c r="T4842" s="8">
        <v>775000</v>
      </c>
      <c r="U4842" s="8">
        <v>2880000</v>
      </c>
      <c r="V4842" s="8"/>
      <c r="W4842" s="8"/>
      <c r="X4842" s="8"/>
      <c r="Y4842" s="8"/>
      <c r="Z4842" s="8">
        <v>232500</v>
      </c>
      <c r="AA4842" s="8">
        <v>1440000</v>
      </c>
      <c r="AB4842" s="8"/>
      <c r="AC4842" s="8"/>
      <c r="AD4842"/>
      <c r="AE4842"/>
      <c r="AF4842">
        <v>30</v>
      </c>
      <c r="AG4842">
        <v>50</v>
      </c>
      <c r="AH4842"/>
      <c r="AI4842"/>
      <c r="AJ4842" s="8"/>
      <c r="AK4842" s="8"/>
      <c r="AL4842" s="8">
        <v>775000</v>
      </c>
      <c r="AM4842" s="8">
        <v>2880000</v>
      </c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  <c r="BF4842" s="8"/>
      <c r="BG4842" s="8"/>
      <c r="BH4842" s="8">
        <v>17380000</v>
      </c>
      <c r="BI4842" s="8"/>
      <c r="BJ4842" s="8">
        <v>2880000</v>
      </c>
      <c r="BK4842" s="8"/>
      <c r="BL4842">
        <v>16.570699999999999</v>
      </c>
      <c r="BM4842"/>
      <c r="BN4842" s="10">
        <v>0</v>
      </c>
      <c r="BO4842" s="10"/>
      <c r="BP4842" s="10"/>
      <c r="BQ4842" s="10"/>
      <c r="BR4842" s="10"/>
      <c r="BS4842" s="10"/>
      <c r="BT4842" s="10"/>
      <c r="BU4842" s="10"/>
      <c r="BV4842" s="1" t="str">
        <f>Запрос1[[#This Row],[Менеджер]]</f>
        <v>Али Нурберген</v>
      </c>
      <c r="BW4842" s="1" t="str">
        <f>Запрос1[[#This Row],[Дирекция]]</f>
        <v>Южная дирекция</v>
      </c>
      <c r="BX4842" s="1" t="str">
        <f t="shared" si="75"/>
        <v>КХ "Сунгат" Тәуіпбаев Болат</v>
      </c>
      <c r="BY4842" s="1" t="str">
        <f t="shared" si="75"/>
        <v>690122300114</v>
      </c>
      <c r="CA4842" t="str">
        <f>Запрос1[[#This Row],[родитель]]</f>
        <v>КХ "Сунгат" Тәуіпбаев Болат</v>
      </c>
      <c r="CB4842" t="str">
        <f>Запрос1[[#This Row],[БИНРодителя]]</f>
        <v>690122300114</v>
      </c>
    </row>
    <row r="4843" spans="1:80" x14ac:dyDescent="0.3">
      <c r="A4843" t="s">
        <v>4110</v>
      </c>
      <c r="B4843" t="s">
        <v>4111</v>
      </c>
      <c r="C4843" t="s">
        <v>107</v>
      </c>
      <c r="D4843" t="s">
        <v>110</v>
      </c>
      <c r="E4843" t="s">
        <v>111</v>
      </c>
      <c r="F4843" t="s">
        <v>4199</v>
      </c>
      <c r="G4843" t="s">
        <v>4200</v>
      </c>
      <c r="H4843" t="s">
        <v>10230</v>
      </c>
      <c r="I4843" t="s">
        <v>10231</v>
      </c>
      <c r="J4843" t="s">
        <v>10231</v>
      </c>
      <c r="K4843" t="s">
        <v>10230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 s="8"/>
      <c r="S4843" s="8"/>
      <c r="T4843" s="8"/>
      <c r="U4843" s="8"/>
      <c r="V4843" s="8"/>
      <c r="W4843" s="8">
        <v>10971000</v>
      </c>
      <c r="X4843" s="8"/>
      <c r="Y4843" s="8"/>
      <c r="Z4843" s="8"/>
      <c r="AA4843" s="8"/>
      <c r="AB4843" s="8"/>
      <c r="AC4843" s="8">
        <v>5908000</v>
      </c>
      <c r="AD4843"/>
      <c r="AE4843"/>
      <c r="AF4843"/>
      <c r="AG4843"/>
      <c r="AH4843"/>
      <c r="AI4843">
        <v>53.85</v>
      </c>
      <c r="AJ4843" s="8"/>
      <c r="AK4843" s="8"/>
      <c r="AL4843" s="8"/>
      <c r="AM4843" s="8"/>
      <c r="AN4843" s="8"/>
      <c r="AO4843" s="8">
        <v>10971000</v>
      </c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  <c r="BF4843" s="8"/>
      <c r="BG4843" s="8"/>
      <c r="BH4843" s="8"/>
      <c r="BI4843" s="8"/>
      <c r="BJ4843" s="8"/>
      <c r="BK4843" s="8"/>
      <c r="BL4843"/>
      <c r="BM4843"/>
      <c r="BN4843" s="10">
        <v>0</v>
      </c>
      <c r="BO4843" s="10"/>
      <c r="BP4843" s="10"/>
      <c r="BQ4843" s="10"/>
      <c r="BR4843" s="10"/>
      <c r="BS4843" s="10"/>
      <c r="BT4843" s="10"/>
      <c r="BU4843" s="10"/>
      <c r="BV4843" s="1" t="str">
        <f>Запрос1[[#This Row],[Менеджер]]</f>
        <v>Али Нурберген</v>
      </c>
      <c r="BW4843" s="1" t="str">
        <f>Запрос1[[#This Row],[Дирекция]]</f>
        <v>Южная дирекция</v>
      </c>
      <c r="BX4843" s="1" t="str">
        <f t="shared" si="75"/>
        <v>ФХ "Үміт"</v>
      </c>
      <c r="BY4843" s="1" t="str">
        <f t="shared" si="75"/>
        <v>160764022137</v>
      </c>
      <c r="CA4843" t="str">
        <f>Запрос1[[#This Row],[родитель]]</f>
        <v>ФХ "Үміт"</v>
      </c>
      <c r="CB4843" t="str">
        <f>Запрос1[[#This Row],[БИНРодителя]]</f>
        <v>160764022137</v>
      </c>
    </row>
    <row r="4844" spans="1:80" x14ac:dyDescent="0.3">
      <c r="A4844" t="s">
        <v>4110</v>
      </c>
      <c r="B4844" t="s">
        <v>4111</v>
      </c>
      <c r="C4844" t="s">
        <v>107</v>
      </c>
      <c r="D4844" t="s">
        <v>110</v>
      </c>
      <c r="E4844" t="s">
        <v>111</v>
      </c>
      <c r="F4844" t="s">
        <v>141</v>
      </c>
      <c r="G4844" t="s">
        <v>142</v>
      </c>
      <c r="H4844" t="s">
        <v>9568</v>
      </c>
      <c r="I4844" t="s">
        <v>9569</v>
      </c>
      <c r="J4844" t="s">
        <v>9569</v>
      </c>
      <c r="K4844" t="s">
        <v>9568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1</v>
      </c>
      <c r="R4844" s="8"/>
      <c r="S4844" s="8"/>
      <c r="T4844" s="8">
        <v>900000</v>
      </c>
      <c r="U4844" s="8"/>
      <c r="V4844" s="8"/>
      <c r="W4844" s="8">
        <v>1425000</v>
      </c>
      <c r="X4844" s="8"/>
      <c r="Y4844" s="8"/>
      <c r="Z4844" s="8">
        <v>450000</v>
      </c>
      <c r="AA4844" s="8"/>
      <c r="AB4844" s="8"/>
      <c r="AC4844" s="8">
        <v>285000</v>
      </c>
      <c r="AD4844"/>
      <c r="AE4844"/>
      <c r="AF4844">
        <v>50</v>
      </c>
      <c r="AG4844"/>
      <c r="AH4844"/>
      <c r="AI4844">
        <v>20</v>
      </c>
      <c r="AJ4844" s="8"/>
      <c r="AK4844" s="8"/>
      <c r="AL4844" s="8">
        <v>900000</v>
      </c>
      <c r="AM4844" s="8"/>
      <c r="AN4844" s="8"/>
      <c r="AO4844" s="8">
        <v>1425000</v>
      </c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8"/>
      <c r="BE4844" s="8"/>
      <c r="BF4844" s="8"/>
      <c r="BG4844" s="8"/>
      <c r="BH4844" s="8"/>
      <c r="BI4844" s="8"/>
      <c r="BJ4844" s="8"/>
      <c r="BK4844" s="8"/>
      <c r="BL4844"/>
      <c r="BM4844"/>
      <c r="BN4844" s="10">
        <v>0</v>
      </c>
      <c r="BO4844" s="10"/>
      <c r="BP4844" s="10"/>
      <c r="BQ4844" s="10"/>
      <c r="BR4844" s="10"/>
      <c r="BS4844" s="10"/>
      <c r="BT4844" s="10"/>
      <c r="BU4844" s="10"/>
      <c r="BV4844" s="1" t="str">
        <f>Запрос1[[#This Row],[Менеджер]]</f>
        <v>Али Нурберген</v>
      </c>
      <c r="BW4844" s="1" t="str">
        <f>Запрос1[[#This Row],[Дирекция]]</f>
        <v>Южная дирекция</v>
      </c>
      <c r="BX4844" s="1" t="str">
        <f t="shared" si="75"/>
        <v>КХ "Мирас"</v>
      </c>
      <c r="BY4844" s="1" t="str">
        <f t="shared" si="75"/>
        <v>030464020897</v>
      </c>
      <c r="CA4844" t="str">
        <f>Запрос1[[#This Row],[родитель]]</f>
        <v>КХ "Мирас"</v>
      </c>
      <c r="CB4844" t="str">
        <f>Запрос1[[#This Row],[БИНРодителя]]</f>
        <v>030464020897</v>
      </c>
    </row>
    <row r="4845" spans="1:80" x14ac:dyDescent="0.3">
      <c r="A4845" t="s">
        <v>4110</v>
      </c>
      <c r="B4845" t="s">
        <v>4111</v>
      </c>
      <c r="C4845" t="s">
        <v>107</v>
      </c>
      <c r="D4845" t="s">
        <v>110</v>
      </c>
      <c r="E4845" t="s">
        <v>111</v>
      </c>
      <c r="F4845" t="s">
        <v>141</v>
      </c>
      <c r="G4845" t="s">
        <v>142</v>
      </c>
      <c r="H4845" t="s">
        <v>9570</v>
      </c>
      <c r="I4845" t="s">
        <v>9571</v>
      </c>
      <c r="J4845" t="s">
        <v>9571</v>
      </c>
      <c r="K4845" t="s">
        <v>9570</v>
      </c>
      <c r="L4845">
        <v>0</v>
      </c>
      <c r="M4845">
        <v>0</v>
      </c>
      <c r="N4845">
        <v>1</v>
      </c>
      <c r="O4845">
        <v>1</v>
      </c>
      <c r="P4845">
        <v>0</v>
      </c>
      <c r="Q4845">
        <v>0</v>
      </c>
      <c r="R4845" s="8"/>
      <c r="S4845" s="8"/>
      <c r="T4845" s="8">
        <v>1860000</v>
      </c>
      <c r="U4845" s="8">
        <v>1920000</v>
      </c>
      <c r="V4845" s="8"/>
      <c r="W4845" s="8"/>
      <c r="X4845" s="8"/>
      <c r="Y4845" s="8"/>
      <c r="Z4845" s="8">
        <v>930000</v>
      </c>
      <c r="AA4845" s="8">
        <v>960000</v>
      </c>
      <c r="AB4845" s="8"/>
      <c r="AC4845" s="8"/>
      <c r="AD4845"/>
      <c r="AE4845"/>
      <c r="AF4845">
        <v>50</v>
      </c>
      <c r="AG4845">
        <v>50</v>
      </c>
      <c r="AH4845"/>
      <c r="AI4845"/>
      <c r="AJ4845" s="8"/>
      <c r="AK4845" s="8"/>
      <c r="AL4845" s="8">
        <v>1860000</v>
      </c>
      <c r="AM4845" s="8">
        <v>1920000</v>
      </c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  <c r="BD4845" s="8"/>
      <c r="BE4845" s="8"/>
      <c r="BF4845" s="8"/>
      <c r="BG4845" s="8"/>
      <c r="BH4845" s="8">
        <v>6535000</v>
      </c>
      <c r="BI4845" s="8"/>
      <c r="BJ4845" s="8">
        <v>1920000</v>
      </c>
      <c r="BK4845" s="8"/>
      <c r="BL4845">
        <v>29.380199999999999</v>
      </c>
      <c r="BM4845"/>
      <c r="BN4845" s="10">
        <v>0</v>
      </c>
      <c r="BO4845" s="10"/>
      <c r="BP4845" s="10"/>
      <c r="BQ4845" s="10"/>
      <c r="BR4845" s="10"/>
      <c r="BS4845" s="10"/>
      <c r="BT4845" s="10"/>
      <c r="BU4845" s="10"/>
      <c r="BV4845" s="1" t="str">
        <f>Запрос1[[#This Row],[Менеджер]]</f>
        <v>Али Нурберген</v>
      </c>
      <c r="BW4845" s="1" t="str">
        <f>Запрос1[[#This Row],[Дирекция]]</f>
        <v>Южная дирекция</v>
      </c>
      <c r="BX4845" s="1" t="str">
        <f t="shared" si="75"/>
        <v>КХ "Тайжан"</v>
      </c>
      <c r="BY4845" s="1" t="str">
        <f t="shared" si="75"/>
        <v>110664005471</v>
      </c>
      <c r="CA4845" t="str">
        <f>Запрос1[[#This Row],[родитель]]</f>
        <v>КХ "Тайжан"</v>
      </c>
      <c r="CB4845" t="str">
        <f>Запрос1[[#This Row],[БИНРодителя]]</f>
        <v>110664005471</v>
      </c>
    </row>
    <row r="4846" spans="1:80" x14ac:dyDescent="0.3">
      <c r="A4846" t="s">
        <v>4110</v>
      </c>
      <c r="B4846" t="s">
        <v>4252</v>
      </c>
      <c r="C4846" t="s">
        <v>3749</v>
      </c>
      <c r="D4846" t="s">
        <v>870</v>
      </c>
      <c r="E4846" t="s">
        <v>4297</v>
      </c>
      <c r="F4846" t="s">
        <v>4733</v>
      </c>
      <c r="G4846" t="s">
        <v>4734</v>
      </c>
      <c r="H4846" t="s">
        <v>4903</v>
      </c>
      <c r="I4846" t="s">
        <v>4904</v>
      </c>
      <c r="J4846" t="s">
        <v>4904</v>
      </c>
      <c r="K4846" t="s">
        <v>4903</v>
      </c>
      <c r="L4846">
        <v>1</v>
      </c>
      <c r="M4846">
        <v>1</v>
      </c>
      <c r="N4846">
        <v>1</v>
      </c>
      <c r="O4846">
        <v>1</v>
      </c>
      <c r="P4846">
        <v>0</v>
      </c>
      <c r="Q4846">
        <v>0</v>
      </c>
      <c r="R4846" s="8">
        <v>588000</v>
      </c>
      <c r="S4846" s="8">
        <v>432000</v>
      </c>
      <c r="T4846" s="8">
        <v>1027700</v>
      </c>
      <c r="U4846" s="8">
        <v>159000</v>
      </c>
      <c r="V4846" s="8"/>
      <c r="W4846" s="8"/>
      <c r="X4846" s="8">
        <v>0</v>
      </c>
      <c r="Y4846" s="8">
        <v>216000</v>
      </c>
      <c r="Z4846" s="8">
        <v>1027700</v>
      </c>
      <c r="AA4846" s="8">
        <v>159000</v>
      </c>
      <c r="AB4846" s="8"/>
      <c r="AC4846" s="8"/>
      <c r="AD4846">
        <v>0</v>
      </c>
      <c r="AE4846">
        <v>50</v>
      </c>
      <c r="AF4846">
        <v>100</v>
      </c>
      <c r="AG4846">
        <v>100</v>
      </c>
      <c r="AH4846"/>
      <c r="AI4846"/>
      <c r="AJ4846" s="8">
        <v>588000</v>
      </c>
      <c r="AK4846" s="8">
        <v>432000</v>
      </c>
      <c r="AL4846" s="8">
        <v>1027700</v>
      </c>
      <c r="AM4846" s="8">
        <v>159000</v>
      </c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8"/>
      <c r="BE4846" s="8"/>
      <c r="BF4846" s="8"/>
      <c r="BG4846" s="8"/>
      <c r="BH4846" s="8">
        <v>3049434</v>
      </c>
      <c r="BI4846" s="8"/>
      <c r="BJ4846" s="8"/>
      <c r="BK4846" s="8"/>
      <c r="BL4846">
        <v>0</v>
      </c>
      <c r="BM4846"/>
      <c r="BN4846" s="10">
        <v>0</v>
      </c>
      <c r="BO4846" s="10"/>
      <c r="BP4846" s="10"/>
      <c r="BQ4846" s="10"/>
      <c r="BR4846" s="10"/>
      <c r="BS4846" s="10"/>
      <c r="BT4846" s="10"/>
      <c r="BU4846" s="10"/>
      <c r="BV4846" s="1" t="str">
        <f>Запрос1[[#This Row],[Менеджер]]</f>
        <v>Бастаубаев Айдын</v>
      </c>
      <c r="BW4846" s="1" t="str">
        <f>Запрос1[[#This Row],[Дирекция]]</f>
        <v>Южная дирекция</v>
      </c>
      <c r="BX4846" s="1" t="str">
        <f t="shared" si="75"/>
        <v>КХ "Ахмулаев С.Т."</v>
      </c>
      <c r="BY4846" s="1" t="str">
        <f t="shared" si="75"/>
        <v>580501300489</v>
      </c>
      <c r="CA4846" t="str">
        <f>Запрос1[[#This Row],[родитель]]</f>
        <v>КХ "Ахмулаев С.Т."</v>
      </c>
      <c r="CB4846" t="str">
        <f>Запрос1[[#This Row],[БИНРодителя]]</f>
        <v>580501300489</v>
      </c>
    </row>
    <row r="4847" spans="1:80" x14ac:dyDescent="0.3">
      <c r="A4847" t="s">
        <v>4110</v>
      </c>
      <c r="B4847" t="s">
        <v>4252</v>
      </c>
      <c r="C4847" t="s">
        <v>3749</v>
      </c>
      <c r="D4847" t="s">
        <v>870</v>
      </c>
      <c r="E4847" t="s">
        <v>4297</v>
      </c>
      <c r="F4847" t="s">
        <v>4650</v>
      </c>
      <c r="G4847" t="s">
        <v>4651</v>
      </c>
      <c r="H4847" t="s">
        <v>4905</v>
      </c>
      <c r="I4847" t="s">
        <v>4906</v>
      </c>
      <c r="J4847" t="s">
        <v>4906</v>
      </c>
      <c r="K4847" t="s">
        <v>4905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 s="8">
        <v>70350</v>
      </c>
      <c r="S4847" s="8"/>
      <c r="T4847" s="8"/>
      <c r="U4847" s="8"/>
      <c r="V4847" s="8"/>
      <c r="W4847" s="8"/>
      <c r="X4847" s="8">
        <v>0</v>
      </c>
      <c r="Y4847" s="8"/>
      <c r="Z4847" s="8"/>
      <c r="AA4847" s="8"/>
      <c r="AB4847" s="8"/>
      <c r="AC4847" s="8"/>
      <c r="AD4847">
        <v>0</v>
      </c>
      <c r="AE4847"/>
      <c r="AF4847"/>
      <c r="AG4847"/>
      <c r="AH4847"/>
      <c r="AI4847"/>
      <c r="AJ4847" s="8">
        <v>70350</v>
      </c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  <c r="BA4847" s="8"/>
      <c r="BB4847" s="8"/>
      <c r="BC4847" s="8"/>
      <c r="BD4847" s="8"/>
      <c r="BE4847" s="8"/>
      <c r="BF4847" s="8"/>
      <c r="BG4847" s="8"/>
      <c r="BH4847" s="8"/>
      <c r="BI4847" s="8"/>
      <c r="BJ4847" s="8"/>
      <c r="BK4847" s="8"/>
      <c r="BL4847"/>
      <c r="BM4847"/>
      <c r="BN4847" s="10">
        <v>0</v>
      </c>
      <c r="BO4847" s="10"/>
      <c r="BP4847" s="10"/>
      <c r="BQ4847" s="10"/>
      <c r="BR4847" s="10"/>
      <c r="BS4847" s="10"/>
      <c r="BT4847" s="10"/>
      <c r="BU4847" s="10"/>
      <c r="BV4847" s="1" t="str">
        <f>Запрос1[[#This Row],[Менеджер]]</f>
        <v>Бастаубаев Айдын</v>
      </c>
      <c r="BW4847" s="1" t="str">
        <f>Запрос1[[#This Row],[Дирекция]]</f>
        <v>Южная дирекция</v>
      </c>
      <c r="BX4847" s="1" t="str">
        <f t="shared" si="75"/>
        <v>кх "Азизов Мухитжан Мухаметович"</v>
      </c>
      <c r="BY4847" s="1" t="str">
        <f t="shared" si="75"/>
        <v>490228300614</v>
      </c>
      <c r="CA4847" t="str">
        <f>Запрос1[[#This Row],[родитель]]</f>
        <v>кх "Азизов Мухитжан Мухаметович"</v>
      </c>
      <c r="CB4847" t="str">
        <f>Запрос1[[#This Row],[БИНРодителя]]</f>
        <v>490228300614</v>
      </c>
    </row>
    <row r="4848" spans="1:80" x14ac:dyDescent="0.3">
      <c r="A4848" t="s">
        <v>4110</v>
      </c>
      <c r="B4848" t="s">
        <v>4252</v>
      </c>
      <c r="C4848" t="s">
        <v>3749</v>
      </c>
      <c r="D4848" t="s">
        <v>870</v>
      </c>
      <c r="E4848" t="s">
        <v>4297</v>
      </c>
      <c r="F4848" t="s">
        <v>4306</v>
      </c>
      <c r="G4848" t="s">
        <v>4773</v>
      </c>
      <c r="H4848" t="s">
        <v>4907</v>
      </c>
      <c r="I4848" t="s">
        <v>4908</v>
      </c>
      <c r="J4848" t="s">
        <v>4908</v>
      </c>
      <c r="K4848" t="s">
        <v>4907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 s="8"/>
      <c r="S4848" s="8">
        <v>42000</v>
      </c>
      <c r="T4848" s="8"/>
      <c r="U4848" s="8"/>
      <c r="V4848" s="8"/>
      <c r="W4848" s="8"/>
      <c r="X4848" s="8"/>
      <c r="Y4848" s="8">
        <v>21000</v>
      </c>
      <c r="Z4848" s="8"/>
      <c r="AA4848" s="8"/>
      <c r="AB4848" s="8"/>
      <c r="AC4848" s="8"/>
      <c r="AD4848"/>
      <c r="AE4848">
        <v>50</v>
      </c>
      <c r="AF4848"/>
      <c r="AG4848"/>
      <c r="AH4848"/>
      <c r="AI4848"/>
      <c r="AJ4848" s="8"/>
      <c r="AK4848" s="8">
        <v>42000</v>
      </c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  <c r="BD4848" s="8"/>
      <c r="BE4848" s="8"/>
      <c r="BF4848" s="8"/>
      <c r="BG4848" s="8"/>
      <c r="BH4848" s="8"/>
      <c r="BI4848" s="8"/>
      <c r="BJ4848" s="8"/>
      <c r="BK4848" s="8"/>
      <c r="BL4848"/>
      <c r="BM4848"/>
      <c r="BN4848" s="10">
        <v>0</v>
      </c>
      <c r="BO4848" s="10"/>
      <c r="BP4848" s="10"/>
      <c r="BQ4848" s="10"/>
      <c r="BR4848" s="10"/>
      <c r="BS4848" s="10"/>
      <c r="BT4848" s="10"/>
      <c r="BU4848" s="10"/>
      <c r="BV4848" s="1" t="str">
        <f>Запрос1[[#This Row],[Менеджер]]</f>
        <v>Бастаубаев Айдын</v>
      </c>
      <c r="BW4848" s="1" t="str">
        <f>Запрос1[[#This Row],[Дирекция]]</f>
        <v>Южная дирекция</v>
      </c>
      <c r="BX4848" s="1" t="str">
        <f t="shared" si="75"/>
        <v>КХ "Василов К.У."</v>
      </c>
      <c r="BY4848" s="1" t="str">
        <f t="shared" si="75"/>
        <v>490927300604</v>
      </c>
      <c r="CA4848" t="str">
        <f>Запрос1[[#This Row],[родитель]]</f>
        <v>КХ "Василов К.У."</v>
      </c>
      <c r="CB4848" t="str">
        <f>Запрос1[[#This Row],[БИНРодителя]]</f>
        <v>490927300604</v>
      </c>
    </row>
    <row r="4849" spans="1:80" x14ac:dyDescent="0.3">
      <c r="A4849" t="s">
        <v>4110</v>
      </c>
      <c r="B4849" t="s">
        <v>4252</v>
      </c>
      <c r="C4849" t="s">
        <v>3749</v>
      </c>
      <c r="D4849" t="s">
        <v>870</v>
      </c>
      <c r="E4849" t="s">
        <v>4297</v>
      </c>
      <c r="F4849" t="s">
        <v>4306</v>
      </c>
      <c r="G4849" t="s">
        <v>4803</v>
      </c>
      <c r="H4849" t="s">
        <v>4909</v>
      </c>
      <c r="I4849" t="s">
        <v>4910</v>
      </c>
      <c r="J4849" t="s">
        <v>4910</v>
      </c>
      <c r="K4849" t="s">
        <v>4909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 s="8">
        <v>93800</v>
      </c>
      <c r="S4849" s="8"/>
      <c r="T4849" s="8"/>
      <c r="U4849" s="8"/>
      <c r="V4849" s="8"/>
      <c r="W4849" s="8"/>
      <c r="X4849" s="8">
        <v>0</v>
      </c>
      <c r="Y4849" s="8"/>
      <c r="Z4849" s="8"/>
      <c r="AA4849" s="8"/>
      <c r="AB4849" s="8"/>
      <c r="AC4849" s="8"/>
      <c r="AD4849">
        <v>0</v>
      </c>
      <c r="AE4849"/>
      <c r="AF4849"/>
      <c r="AG4849"/>
      <c r="AH4849"/>
      <c r="AI4849"/>
      <c r="AJ4849" s="8">
        <v>93800</v>
      </c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  <c r="BA4849" s="8"/>
      <c r="BB4849" s="8"/>
      <c r="BC4849" s="8"/>
      <c r="BD4849" s="8"/>
      <c r="BE4849" s="8"/>
      <c r="BF4849" s="8"/>
      <c r="BG4849" s="8"/>
      <c r="BH4849" s="8"/>
      <c r="BI4849" s="8"/>
      <c r="BJ4849" s="8"/>
      <c r="BK4849" s="8"/>
      <c r="BL4849"/>
      <c r="BM4849"/>
      <c r="BN4849" s="10">
        <v>0</v>
      </c>
      <c r="BO4849" s="10"/>
      <c r="BP4849" s="10"/>
      <c r="BQ4849" s="10"/>
      <c r="BR4849" s="10"/>
      <c r="BS4849" s="10"/>
      <c r="BT4849" s="10"/>
      <c r="BU4849" s="10"/>
      <c r="BV4849" s="1" t="str">
        <f>Запрос1[[#This Row],[Менеджер]]</f>
        <v>Бастаубаев Айдын</v>
      </c>
      <c r="BW4849" s="1" t="str">
        <f>Запрос1[[#This Row],[Дирекция]]</f>
        <v>Южная дирекция</v>
      </c>
      <c r="BX4849" s="1" t="str">
        <f t="shared" si="75"/>
        <v>КХ Гаитов Рахимжан</v>
      </c>
      <c r="BY4849" s="1" t="str">
        <f t="shared" si="75"/>
        <v>590615302219</v>
      </c>
      <c r="CA4849" t="str">
        <f>Запрос1[[#This Row],[родитель]]</f>
        <v>КХ Гаитов Рахимжан</v>
      </c>
      <c r="CB4849" t="str">
        <f>Запрос1[[#This Row],[БИНРодителя]]</f>
        <v>590615302219</v>
      </c>
    </row>
    <row r="4850" spans="1:80" x14ac:dyDescent="0.3">
      <c r="A4850" t="s">
        <v>4110</v>
      </c>
      <c r="B4850" t="s">
        <v>4252</v>
      </c>
      <c r="C4850" t="s">
        <v>3749</v>
      </c>
      <c r="D4850" t="s">
        <v>870</v>
      </c>
      <c r="E4850" t="s">
        <v>4297</v>
      </c>
      <c r="F4850" t="s">
        <v>4808</v>
      </c>
      <c r="G4850" t="s">
        <v>4809</v>
      </c>
      <c r="H4850" t="s">
        <v>4911</v>
      </c>
      <c r="I4850" t="s">
        <v>4912</v>
      </c>
      <c r="J4850" t="s">
        <v>4912</v>
      </c>
      <c r="K4850" t="s">
        <v>4911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 s="8"/>
      <c r="S4850" s="8"/>
      <c r="T4850" s="8"/>
      <c r="U4850" s="8"/>
      <c r="V4850" s="8">
        <v>2593824</v>
      </c>
      <c r="W4850" s="8"/>
      <c r="X4850" s="8"/>
      <c r="Y4850" s="8"/>
      <c r="Z4850" s="8"/>
      <c r="AA4850" s="8"/>
      <c r="AB4850" s="8">
        <v>1296912</v>
      </c>
      <c r="AC4850" s="8"/>
      <c r="AD4850"/>
      <c r="AE4850"/>
      <c r="AF4850"/>
      <c r="AG4850"/>
      <c r="AH4850">
        <v>50</v>
      </c>
      <c r="AI4850"/>
      <c r="AJ4850" s="8"/>
      <c r="AK4850" s="8"/>
      <c r="AL4850" s="8"/>
      <c r="AM4850" s="8"/>
      <c r="AN4850" s="8">
        <v>2593824</v>
      </c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8"/>
      <c r="BE4850" s="8"/>
      <c r="BF4850" s="8"/>
      <c r="BG4850" s="8"/>
      <c r="BH4850" s="8"/>
      <c r="BI4850" s="8">
        <v>5845124</v>
      </c>
      <c r="BJ4850" s="8"/>
      <c r="BK4850" s="8">
        <v>2593824</v>
      </c>
      <c r="BL4850"/>
      <c r="BM4850">
        <v>44.375799999999998</v>
      </c>
      <c r="BN4850" s="10">
        <v>0</v>
      </c>
      <c r="BO4850" s="10"/>
      <c r="BP4850" s="10"/>
      <c r="BQ4850" s="10"/>
      <c r="BR4850" s="10"/>
      <c r="BS4850" s="10"/>
      <c r="BT4850" s="10"/>
      <c r="BU4850" s="10"/>
      <c r="BV4850" s="1" t="str">
        <f>Запрос1[[#This Row],[Менеджер]]</f>
        <v>Бастаубаев Айдын</v>
      </c>
      <c r="BW4850" s="1" t="str">
        <f>Запрос1[[#This Row],[Дирекция]]</f>
        <v>Южная дирекция</v>
      </c>
      <c r="BX4850" s="1" t="str">
        <f t="shared" si="75"/>
        <v>КХ "Сауранбаев С.Н."</v>
      </c>
      <c r="BY4850" s="1" t="str">
        <f t="shared" si="75"/>
        <v>731218300029</v>
      </c>
      <c r="CA4850" t="str">
        <f>Запрос1[[#This Row],[родитель]]</f>
        <v>КХ "Сауранбаев С.Н."</v>
      </c>
      <c r="CB4850" t="str">
        <f>Запрос1[[#This Row],[БИНРодителя]]</f>
        <v>731218300029</v>
      </c>
    </row>
    <row r="4851" spans="1:80" x14ac:dyDescent="0.3">
      <c r="A4851" t="s">
        <v>4110</v>
      </c>
      <c r="B4851" t="s">
        <v>4252</v>
      </c>
      <c r="C4851" t="s">
        <v>3749</v>
      </c>
      <c r="D4851" t="s">
        <v>870</v>
      </c>
      <c r="E4851" t="s">
        <v>4316</v>
      </c>
      <c r="F4851" t="s">
        <v>4187</v>
      </c>
      <c r="G4851" t="s">
        <v>4913</v>
      </c>
      <c r="H4851" t="s">
        <v>4914</v>
      </c>
      <c r="I4851" t="s">
        <v>4915</v>
      </c>
      <c r="J4851" t="s">
        <v>4915</v>
      </c>
      <c r="K4851" t="s">
        <v>4914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 s="8">
        <v>178300</v>
      </c>
      <c r="S4851" s="8"/>
      <c r="T4851" s="8"/>
      <c r="U4851" s="8"/>
      <c r="V4851" s="8"/>
      <c r="W4851" s="8"/>
      <c r="X4851" s="8">
        <v>0</v>
      </c>
      <c r="Y4851" s="8"/>
      <c r="Z4851" s="8"/>
      <c r="AA4851" s="8"/>
      <c r="AB4851" s="8"/>
      <c r="AC4851" s="8"/>
      <c r="AD4851">
        <v>0</v>
      </c>
      <c r="AE4851"/>
      <c r="AF4851"/>
      <c r="AG4851"/>
      <c r="AH4851"/>
      <c r="AI4851"/>
      <c r="AJ4851" s="8">
        <v>178300</v>
      </c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  <c r="BA4851" s="8"/>
      <c r="BB4851" s="8"/>
      <c r="BC4851" s="8"/>
      <c r="BD4851" s="8"/>
      <c r="BE4851" s="8"/>
      <c r="BF4851" s="8"/>
      <c r="BG4851" s="8"/>
      <c r="BH4851" s="8"/>
      <c r="BI4851" s="8"/>
      <c r="BJ4851" s="8"/>
      <c r="BK4851" s="8"/>
      <c r="BL4851"/>
      <c r="BM4851"/>
      <c r="BN4851" s="10">
        <v>0</v>
      </c>
      <c r="BO4851" s="10"/>
      <c r="BP4851" s="10"/>
      <c r="BQ4851" s="10"/>
      <c r="BR4851" s="10"/>
      <c r="BS4851" s="10"/>
      <c r="BT4851" s="10"/>
      <c r="BU4851" s="10"/>
      <c r="BV4851" s="1" t="str">
        <f>Запрос1[[#This Row],[Менеджер]]</f>
        <v>Бастаубаев Айдын</v>
      </c>
      <c r="BW4851" s="1" t="str">
        <f>Запрос1[[#This Row],[Дирекция]]</f>
        <v>Южная дирекция</v>
      </c>
      <c r="BX4851" s="1" t="str">
        <f t="shared" si="75"/>
        <v>КХ "Тохнияз"</v>
      </c>
      <c r="BY4851" s="1" t="str">
        <f t="shared" si="75"/>
        <v>360618401335</v>
      </c>
      <c r="CA4851" t="str">
        <f>Запрос1[[#This Row],[родитель]]</f>
        <v>КХ "Тохнияз"</v>
      </c>
      <c r="CB4851" t="str">
        <f>Запрос1[[#This Row],[БИНРодителя]]</f>
        <v>360618401335</v>
      </c>
    </row>
    <row r="4852" spans="1:80" x14ac:dyDescent="0.3">
      <c r="A4852" t="s">
        <v>4110</v>
      </c>
      <c r="B4852" t="s">
        <v>4252</v>
      </c>
      <c r="C4852" t="s">
        <v>3749</v>
      </c>
      <c r="D4852" t="s">
        <v>870</v>
      </c>
      <c r="E4852" t="s">
        <v>4316</v>
      </c>
      <c r="F4852" t="s">
        <v>4326</v>
      </c>
      <c r="G4852" t="s">
        <v>4327</v>
      </c>
      <c r="H4852" t="s">
        <v>4916</v>
      </c>
      <c r="I4852" t="s">
        <v>4917</v>
      </c>
      <c r="J4852" t="s">
        <v>4917</v>
      </c>
      <c r="K4852" t="s">
        <v>4916</v>
      </c>
      <c r="L4852">
        <v>1</v>
      </c>
      <c r="M4852">
        <v>0</v>
      </c>
      <c r="N4852">
        <v>0</v>
      </c>
      <c r="O4852">
        <v>1</v>
      </c>
      <c r="P4852">
        <v>0</v>
      </c>
      <c r="Q4852">
        <v>0</v>
      </c>
      <c r="R4852" s="8">
        <v>140000</v>
      </c>
      <c r="S4852" s="8"/>
      <c r="T4852" s="8"/>
      <c r="U4852" s="8">
        <v>270000</v>
      </c>
      <c r="V4852" s="8"/>
      <c r="W4852" s="8"/>
      <c r="X4852" s="8">
        <v>0</v>
      </c>
      <c r="Y4852" s="8"/>
      <c r="Z4852" s="8"/>
      <c r="AA4852" s="8">
        <v>270000</v>
      </c>
      <c r="AB4852" s="8"/>
      <c r="AC4852" s="8"/>
      <c r="AD4852">
        <v>0</v>
      </c>
      <c r="AE4852"/>
      <c r="AF4852"/>
      <c r="AG4852">
        <v>100</v>
      </c>
      <c r="AH4852"/>
      <c r="AI4852"/>
      <c r="AJ4852" s="8">
        <v>140000</v>
      </c>
      <c r="AK4852" s="8"/>
      <c r="AL4852" s="8"/>
      <c r="AM4852" s="8">
        <v>270000</v>
      </c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8"/>
      <c r="BE4852" s="8"/>
      <c r="BF4852" s="8"/>
      <c r="BG4852" s="8"/>
      <c r="BH4852" s="8">
        <v>3418840</v>
      </c>
      <c r="BI4852" s="8"/>
      <c r="BJ4852" s="8">
        <v>270000</v>
      </c>
      <c r="BK4852" s="8"/>
      <c r="BL4852">
        <v>7.8974000000000002</v>
      </c>
      <c r="BM4852"/>
      <c r="BN4852" s="10">
        <v>0</v>
      </c>
      <c r="BO4852" s="10"/>
      <c r="BP4852" s="10"/>
      <c r="BQ4852" s="10"/>
      <c r="BR4852" s="10"/>
      <c r="BS4852" s="10"/>
      <c r="BT4852" s="10"/>
      <c r="BU4852" s="10"/>
      <c r="BV4852" s="1" t="str">
        <f>Запрос1[[#This Row],[Менеджер]]</f>
        <v>Бастаубаев Айдын</v>
      </c>
      <c r="BW4852" s="1" t="str">
        <f>Запрос1[[#This Row],[Дирекция]]</f>
        <v>Южная дирекция</v>
      </c>
      <c r="BX4852" s="1" t="str">
        <f t="shared" si="75"/>
        <v>КХ"Халидам"</v>
      </c>
      <c r="BY4852" s="1" t="str">
        <f t="shared" si="75"/>
        <v>390105302105</v>
      </c>
      <c r="CA4852" t="str">
        <f>Запрос1[[#This Row],[родитель]]</f>
        <v>КХ"Халидам"</v>
      </c>
      <c r="CB4852" t="str">
        <f>Запрос1[[#This Row],[БИНРодителя]]</f>
        <v>390105302105</v>
      </c>
    </row>
    <row r="4853" spans="1:80" x14ac:dyDescent="0.3">
      <c r="A4853" t="s">
        <v>4110</v>
      </c>
      <c r="B4853" t="s">
        <v>4252</v>
      </c>
      <c r="C4853" t="s">
        <v>4918</v>
      </c>
      <c r="D4853" t="s">
        <v>870</v>
      </c>
      <c r="E4853" t="s">
        <v>4126</v>
      </c>
      <c r="F4853" t="s">
        <v>4722</v>
      </c>
      <c r="G4853" t="s">
        <v>4723</v>
      </c>
      <c r="H4853" t="s">
        <v>4919</v>
      </c>
      <c r="I4853" t="s">
        <v>4920</v>
      </c>
      <c r="J4853" t="s">
        <v>4920</v>
      </c>
      <c r="K4853" t="s">
        <v>4919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 s="8"/>
      <c r="S4853" s="8"/>
      <c r="T4853" s="8"/>
      <c r="U4853" s="8"/>
      <c r="V4853" s="8">
        <v>57000</v>
      </c>
      <c r="W4853" s="8">
        <v>150000</v>
      </c>
      <c r="X4853" s="8"/>
      <c r="Y4853" s="8"/>
      <c r="Z4853" s="8"/>
      <c r="AA4853" s="8"/>
      <c r="AB4853" s="8">
        <v>57000</v>
      </c>
      <c r="AC4853" s="8">
        <v>150000</v>
      </c>
      <c r="AD4853"/>
      <c r="AE4853"/>
      <c r="AF4853"/>
      <c r="AG4853"/>
      <c r="AH4853">
        <v>100</v>
      </c>
      <c r="AI4853">
        <v>100</v>
      </c>
      <c r="AJ4853" s="8"/>
      <c r="AK4853" s="8"/>
      <c r="AL4853" s="8"/>
      <c r="AM4853" s="8"/>
      <c r="AN4853" s="8">
        <v>57000</v>
      </c>
      <c r="AO4853" s="8">
        <v>150000</v>
      </c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8"/>
      <c r="BB4853" s="8"/>
      <c r="BC4853" s="8"/>
      <c r="BD4853" s="8"/>
      <c r="BE4853" s="8"/>
      <c r="BF4853" s="8"/>
      <c r="BG4853" s="8"/>
      <c r="BH4853" s="8"/>
      <c r="BI4853" s="8"/>
      <c r="BJ4853" s="8"/>
      <c r="BK4853" s="8"/>
      <c r="BL4853"/>
      <c r="BM4853"/>
      <c r="BN4853" s="10">
        <v>0</v>
      </c>
      <c r="BO4853" s="10"/>
      <c r="BP4853" s="10"/>
      <c r="BQ4853" s="10"/>
      <c r="BR4853" s="10"/>
      <c r="BS4853" s="10"/>
      <c r="BT4853" s="10"/>
      <c r="BU4853" s="10"/>
      <c r="BV4853" s="1" t="str">
        <f>Запрос1[[#This Row],[Менеджер]]</f>
        <v>Бастаубаев Айдын</v>
      </c>
      <c r="BW4853" s="1" t="str">
        <f>Запрос1[[#This Row],[Дирекция]]</f>
        <v>Южная дирекция</v>
      </c>
      <c r="BX4853" s="1" t="str">
        <f t="shared" si="75"/>
        <v>ТОО "Тау Адмирал"</v>
      </c>
      <c r="BY4853" s="1" t="str">
        <f t="shared" si="75"/>
        <v>031240004186</v>
      </c>
      <c r="CA4853" t="str">
        <f>Запрос1[[#This Row],[родитель]]</f>
        <v>ТОО "Тау Адмирал"</v>
      </c>
      <c r="CB4853" t="str">
        <f>Запрос1[[#This Row],[БИНРодителя]]</f>
        <v>031240004186</v>
      </c>
    </row>
    <row r="4854" spans="1:80" x14ac:dyDescent="0.3">
      <c r="A4854" t="s">
        <v>4110</v>
      </c>
      <c r="B4854" t="s">
        <v>4111</v>
      </c>
      <c r="C4854" t="s">
        <v>107</v>
      </c>
      <c r="D4854" t="s">
        <v>110</v>
      </c>
      <c r="E4854" t="s">
        <v>111</v>
      </c>
      <c r="F4854" t="s">
        <v>141</v>
      </c>
      <c r="G4854" t="s">
        <v>142</v>
      </c>
      <c r="H4854" t="s">
        <v>9572</v>
      </c>
      <c r="I4854" t="s">
        <v>9573</v>
      </c>
      <c r="J4854" t="s">
        <v>9573</v>
      </c>
      <c r="K4854" t="s">
        <v>9572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 s="8"/>
      <c r="S4854" s="8"/>
      <c r="T4854" s="8">
        <v>825000</v>
      </c>
      <c r="U4854" s="8"/>
      <c r="V4854" s="8"/>
      <c r="W4854" s="8"/>
      <c r="X4854" s="8"/>
      <c r="Y4854" s="8"/>
      <c r="Z4854" s="8">
        <v>412500</v>
      </c>
      <c r="AA4854" s="8"/>
      <c r="AB4854" s="8"/>
      <c r="AC4854" s="8"/>
      <c r="AD4854"/>
      <c r="AE4854"/>
      <c r="AF4854">
        <v>50</v>
      </c>
      <c r="AG4854"/>
      <c r="AH4854"/>
      <c r="AI4854"/>
      <c r="AJ4854" s="8"/>
      <c r="AK4854" s="8"/>
      <c r="AL4854" s="8">
        <v>825000</v>
      </c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8"/>
      <c r="BE4854" s="8"/>
      <c r="BF4854" s="8"/>
      <c r="BG4854" s="8"/>
      <c r="BH4854" s="8"/>
      <c r="BI4854" s="8"/>
      <c r="BJ4854" s="8"/>
      <c r="BK4854" s="8"/>
      <c r="BL4854"/>
      <c r="BM4854"/>
      <c r="BN4854" s="10">
        <v>0</v>
      </c>
      <c r="BO4854" s="10"/>
      <c r="BP4854" s="10"/>
      <c r="BQ4854" s="10"/>
      <c r="BR4854" s="10"/>
      <c r="BS4854" s="10"/>
      <c r="BT4854" s="10"/>
      <c r="BU4854" s="10"/>
      <c r="BV4854" s="1" t="str">
        <f>Запрос1[[#This Row],[Менеджер]]</f>
        <v>Али Нурберген</v>
      </c>
      <c r="BW4854" s="1" t="str">
        <f>Запрос1[[#This Row],[Дирекция]]</f>
        <v>Южная дирекция</v>
      </c>
      <c r="BX4854" s="1" t="str">
        <f t="shared" si="75"/>
        <v>КХ «Болашак»</v>
      </c>
      <c r="BY4854" s="1" t="str">
        <f t="shared" si="75"/>
        <v>030264020854</v>
      </c>
      <c r="CA4854" t="str">
        <f>Запрос1[[#This Row],[родитель]]</f>
        <v>КХ «Болашак»</v>
      </c>
      <c r="CB4854" t="str">
        <f>Запрос1[[#This Row],[БИНРодителя]]</f>
        <v>030264020854</v>
      </c>
    </row>
    <row r="4855" spans="1:80" x14ac:dyDescent="0.3">
      <c r="A4855" t="s">
        <v>4110</v>
      </c>
      <c r="B4855" t="s">
        <v>4111</v>
      </c>
      <c r="C4855" t="s">
        <v>107</v>
      </c>
      <c r="D4855" t="s">
        <v>110</v>
      </c>
      <c r="E4855" t="s">
        <v>111</v>
      </c>
      <c r="F4855" t="s">
        <v>141</v>
      </c>
      <c r="G4855" t="s">
        <v>142</v>
      </c>
      <c r="H4855" t="s">
        <v>9574</v>
      </c>
      <c r="I4855" t="s">
        <v>9575</v>
      </c>
      <c r="J4855" t="s">
        <v>9575</v>
      </c>
      <c r="K4855" t="s">
        <v>9574</v>
      </c>
      <c r="L4855">
        <v>0</v>
      </c>
      <c r="M4855">
        <v>0</v>
      </c>
      <c r="N4855">
        <v>1</v>
      </c>
      <c r="O4855">
        <v>1</v>
      </c>
      <c r="P4855">
        <v>0</v>
      </c>
      <c r="Q4855">
        <v>1</v>
      </c>
      <c r="R4855" s="8"/>
      <c r="S4855" s="8"/>
      <c r="T4855" s="8">
        <v>7350000</v>
      </c>
      <c r="U4855" s="8">
        <v>8720000</v>
      </c>
      <c r="V4855" s="8"/>
      <c r="W4855" s="8">
        <v>2090000</v>
      </c>
      <c r="X4855" s="8"/>
      <c r="Y4855" s="8"/>
      <c r="Z4855" s="8">
        <v>3675000</v>
      </c>
      <c r="AA4855" s="8">
        <v>1744000</v>
      </c>
      <c r="AB4855" s="8"/>
      <c r="AC4855" s="8">
        <v>418000</v>
      </c>
      <c r="AD4855"/>
      <c r="AE4855"/>
      <c r="AF4855">
        <v>50</v>
      </c>
      <c r="AG4855">
        <v>20</v>
      </c>
      <c r="AH4855"/>
      <c r="AI4855">
        <v>20</v>
      </c>
      <c r="AJ4855" s="8"/>
      <c r="AK4855" s="8"/>
      <c r="AL4855" s="8">
        <v>7350000</v>
      </c>
      <c r="AM4855" s="8">
        <v>8720000</v>
      </c>
      <c r="AN4855" s="8"/>
      <c r="AO4855" s="8">
        <v>2090000</v>
      </c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  <c r="BA4855" s="8"/>
      <c r="BB4855" s="8"/>
      <c r="BC4855" s="8"/>
      <c r="BD4855" s="8"/>
      <c r="BE4855" s="8"/>
      <c r="BF4855" s="8"/>
      <c r="BG4855" s="8"/>
      <c r="BH4855" s="8">
        <v>28244000</v>
      </c>
      <c r="BI4855" s="8"/>
      <c r="BJ4855" s="8">
        <v>8720000</v>
      </c>
      <c r="BK4855" s="8"/>
      <c r="BL4855">
        <v>30.873799999999999</v>
      </c>
      <c r="BM4855"/>
      <c r="BN4855" s="10">
        <v>0</v>
      </c>
      <c r="BO4855" s="10"/>
      <c r="BP4855" s="10"/>
      <c r="BQ4855" s="10"/>
      <c r="BR4855" s="10"/>
      <c r="BS4855" s="10"/>
      <c r="BT4855" s="10"/>
      <c r="BU4855" s="10"/>
      <c r="BV4855" s="1" t="str">
        <f>Запрос1[[#This Row],[Менеджер]]</f>
        <v>Али Нурберген</v>
      </c>
      <c r="BW4855" s="1" t="str">
        <f>Запрос1[[#This Row],[Дирекция]]</f>
        <v>Южная дирекция</v>
      </c>
      <c r="BX4855" s="1" t="str">
        <f t="shared" si="75"/>
        <v>КХ «Жігер»</v>
      </c>
      <c r="BY4855" s="1" t="str">
        <f t="shared" si="75"/>
        <v>140464014371</v>
      </c>
      <c r="CA4855" t="str">
        <f>Запрос1[[#This Row],[родитель]]</f>
        <v>КХ «Жігер»</v>
      </c>
      <c r="CB4855" t="str">
        <f>Запрос1[[#This Row],[БИНРодителя]]</f>
        <v>140464014371</v>
      </c>
    </row>
    <row r="4856" spans="1:80" x14ac:dyDescent="0.3">
      <c r="A4856" t="s">
        <v>4110</v>
      </c>
      <c r="B4856" t="s">
        <v>4111</v>
      </c>
      <c r="C4856" t="s">
        <v>107</v>
      </c>
      <c r="D4856" t="s">
        <v>110</v>
      </c>
      <c r="E4856" t="s">
        <v>111</v>
      </c>
      <c r="F4856" t="s">
        <v>141</v>
      </c>
      <c r="G4856" t="s">
        <v>142</v>
      </c>
      <c r="H4856" t="s">
        <v>9576</v>
      </c>
      <c r="I4856" t="s">
        <v>9577</v>
      </c>
      <c r="J4856" t="s">
        <v>9577</v>
      </c>
      <c r="K4856" t="s">
        <v>9576</v>
      </c>
      <c r="L4856">
        <v>0</v>
      </c>
      <c r="M4856">
        <v>0</v>
      </c>
      <c r="N4856">
        <v>1</v>
      </c>
      <c r="O4856">
        <v>1</v>
      </c>
      <c r="P4856">
        <v>0</v>
      </c>
      <c r="Q4856">
        <v>0</v>
      </c>
      <c r="R4856" s="8"/>
      <c r="S4856" s="8"/>
      <c r="T4856" s="8">
        <v>1575000</v>
      </c>
      <c r="U4856" s="8">
        <v>1760000</v>
      </c>
      <c r="V4856" s="8"/>
      <c r="W4856" s="8"/>
      <c r="X4856" s="8"/>
      <c r="Y4856" s="8"/>
      <c r="Z4856" s="8">
        <v>787500</v>
      </c>
      <c r="AA4856" s="8">
        <v>352000</v>
      </c>
      <c r="AB4856" s="8"/>
      <c r="AC4856" s="8"/>
      <c r="AD4856"/>
      <c r="AE4856"/>
      <c r="AF4856">
        <v>50</v>
      </c>
      <c r="AG4856">
        <v>20</v>
      </c>
      <c r="AH4856"/>
      <c r="AI4856"/>
      <c r="AJ4856" s="8"/>
      <c r="AK4856" s="8"/>
      <c r="AL4856" s="8">
        <v>1575000</v>
      </c>
      <c r="AM4856" s="8">
        <v>1760000</v>
      </c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8"/>
      <c r="BE4856" s="8"/>
      <c r="BF4856" s="8"/>
      <c r="BG4856" s="8"/>
      <c r="BH4856" s="8">
        <v>5144000</v>
      </c>
      <c r="BI4856" s="8"/>
      <c r="BJ4856" s="8">
        <v>1760000</v>
      </c>
      <c r="BK4856" s="8"/>
      <c r="BL4856">
        <v>34.214599999999997</v>
      </c>
      <c r="BM4856"/>
      <c r="BN4856" s="10">
        <v>0</v>
      </c>
      <c r="BO4856" s="10"/>
      <c r="BP4856" s="10"/>
      <c r="BQ4856" s="10"/>
      <c r="BR4856" s="10"/>
      <c r="BS4856" s="10"/>
      <c r="BT4856" s="10"/>
      <c r="BU4856" s="10"/>
      <c r="BV4856" s="1" t="str">
        <f>Запрос1[[#This Row],[Менеджер]]</f>
        <v>Али Нурберген</v>
      </c>
      <c r="BW4856" s="1" t="str">
        <f>Запрос1[[#This Row],[Дирекция]]</f>
        <v>Южная дирекция</v>
      </c>
      <c r="BX4856" s="1" t="str">
        <f t="shared" si="75"/>
        <v>КХ «Жомарт»</v>
      </c>
      <c r="BY4856" s="1" t="str">
        <f t="shared" si="75"/>
        <v>030464021716</v>
      </c>
      <c r="CA4856" t="str">
        <f>Запрос1[[#This Row],[родитель]]</f>
        <v>КХ «Жомарт»</v>
      </c>
      <c r="CB4856" t="str">
        <f>Запрос1[[#This Row],[БИНРодителя]]</f>
        <v>030464021716</v>
      </c>
    </row>
    <row r="4857" spans="1:80" x14ac:dyDescent="0.3">
      <c r="A4857" t="s">
        <v>4110</v>
      </c>
      <c r="B4857" t="s">
        <v>4111</v>
      </c>
      <c r="C4857" t="s">
        <v>107</v>
      </c>
      <c r="D4857" t="s">
        <v>110</v>
      </c>
      <c r="E4857" t="s">
        <v>111</v>
      </c>
      <c r="F4857" t="s">
        <v>141</v>
      </c>
      <c r="G4857" t="s">
        <v>142</v>
      </c>
      <c r="H4857" t="s">
        <v>9578</v>
      </c>
      <c r="I4857" t="s">
        <v>9579</v>
      </c>
      <c r="J4857" t="s">
        <v>9579</v>
      </c>
      <c r="K4857" t="s">
        <v>9578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 s="8"/>
      <c r="S4857" s="8"/>
      <c r="T4857" s="8">
        <v>930000</v>
      </c>
      <c r="U4857" s="8"/>
      <c r="V4857" s="8"/>
      <c r="W4857" s="8"/>
      <c r="X4857" s="8"/>
      <c r="Y4857" s="8"/>
      <c r="Z4857" s="8">
        <v>930000</v>
      </c>
      <c r="AA4857" s="8"/>
      <c r="AB4857" s="8"/>
      <c r="AC4857" s="8"/>
      <c r="AD4857"/>
      <c r="AE4857"/>
      <c r="AF4857">
        <v>100</v>
      </c>
      <c r="AG4857"/>
      <c r="AH4857"/>
      <c r="AI4857"/>
      <c r="AJ4857" s="8"/>
      <c r="AK4857" s="8"/>
      <c r="AL4857" s="8">
        <v>930000</v>
      </c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  <c r="BA4857" s="8"/>
      <c r="BB4857" s="8"/>
      <c r="BC4857" s="8"/>
      <c r="BD4857" s="8"/>
      <c r="BE4857" s="8"/>
      <c r="BF4857" s="8"/>
      <c r="BG4857" s="8"/>
      <c r="BH4857" s="8"/>
      <c r="BI4857" s="8"/>
      <c r="BJ4857" s="8"/>
      <c r="BK4857" s="8"/>
      <c r="BL4857"/>
      <c r="BM4857"/>
      <c r="BN4857" s="10">
        <v>0</v>
      </c>
      <c r="BO4857" s="10"/>
      <c r="BP4857" s="10"/>
      <c r="BQ4857" s="10"/>
      <c r="BR4857" s="10"/>
      <c r="BS4857" s="10"/>
      <c r="BT4857" s="10"/>
      <c r="BU4857" s="10"/>
      <c r="BV4857" s="1" t="str">
        <f>Запрос1[[#This Row],[Менеджер]]</f>
        <v>Али Нурберген</v>
      </c>
      <c r="BW4857" s="1" t="str">
        <f>Запрос1[[#This Row],[Дирекция]]</f>
        <v>Южная дирекция</v>
      </c>
      <c r="BX4857" s="1" t="str">
        <f t="shared" si="75"/>
        <v>Шқ "Дарын"</v>
      </c>
      <c r="BY4857" s="1" t="str">
        <f t="shared" si="75"/>
        <v>160864002681</v>
      </c>
      <c r="CA4857" t="str">
        <f>Запрос1[[#This Row],[родитель]]</f>
        <v>Шқ "Дарын"</v>
      </c>
      <c r="CB4857" t="str">
        <f>Запрос1[[#This Row],[БИНРодителя]]</f>
        <v>160864002681</v>
      </c>
    </row>
    <row r="4858" spans="1:80" x14ac:dyDescent="0.3">
      <c r="A4858" t="s">
        <v>4110</v>
      </c>
      <c r="B4858" t="s">
        <v>4111</v>
      </c>
      <c r="C4858" t="s">
        <v>107</v>
      </c>
      <c r="D4858" t="s">
        <v>110</v>
      </c>
      <c r="E4858" t="s">
        <v>111</v>
      </c>
      <c r="F4858" t="s">
        <v>141</v>
      </c>
      <c r="G4858" t="s">
        <v>142</v>
      </c>
      <c r="H4858" t="s">
        <v>9580</v>
      </c>
      <c r="I4858" t="s">
        <v>9581</v>
      </c>
      <c r="J4858" t="s">
        <v>9581</v>
      </c>
      <c r="K4858" t="s">
        <v>9580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 s="8"/>
      <c r="S4858" s="8"/>
      <c r="T4858" s="8"/>
      <c r="U4858" s="8">
        <v>880000</v>
      </c>
      <c r="V4858" s="8"/>
      <c r="W4858" s="8"/>
      <c r="X4858" s="8"/>
      <c r="Y4858" s="8"/>
      <c r="Z4858" s="8"/>
      <c r="AA4858" s="8">
        <v>176000</v>
      </c>
      <c r="AB4858" s="8"/>
      <c r="AC4858" s="8"/>
      <c r="AD4858"/>
      <c r="AE4858"/>
      <c r="AF4858"/>
      <c r="AG4858">
        <v>20</v>
      </c>
      <c r="AH4858"/>
      <c r="AI4858"/>
      <c r="AJ4858" s="8"/>
      <c r="AK4858" s="8"/>
      <c r="AL4858" s="8"/>
      <c r="AM4858" s="8">
        <v>880000</v>
      </c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  <c r="BD4858" s="8"/>
      <c r="BE4858" s="8"/>
      <c r="BF4858" s="8"/>
      <c r="BG4858" s="8"/>
      <c r="BH4858" s="8">
        <v>2212000</v>
      </c>
      <c r="BI4858" s="8"/>
      <c r="BJ4858" s="8">
        <v>880000</v>
      </c>
      <c r="BK4858" s="8"/>
      <c r="BL4858">
        <v>39.783000000000001</v>
      </c>
      <c r="BM4858"/>
      <c r="BN4858" s="10">
        <v>0</v>
      </c>
      <c r="BO4858" s="10"/>
      <c r="BP4858" s="10"/>
      <c r="BQ4858" s="10"/>
      <c r="BR4858" s="10"/>
      <c r="BS4858" s="10"/>
      <c r="BT4858" s="10"/>
      <c r="BU4858" s="10"/>
      <c r="BV4858" s="1" t="str">
        <f>Запрос1[[#This Row],[Менеджер]]</f>
        <v>Али Нурберген</v>
      </c>
      <c r="BW4858" s="1" t="str">
        <f>Запрос1[[#This Row],[Дирекция]]</f>
        <v>Южная дирекция</v>
      </c>
      <c r="BX4858" s="1" t="str">
        <f t="shared" si="75"/>
        <v>Шқ "Жарылқасын"</v>
      </c>
      <c r="BY4858" s="1" t="str">
        <f t="shared" si="75"/>
        <v>200364014944</v>
      </c>
      <c r="CA4858" t="str">
        <f>Запрос1[[#This Row],[родитель]]</f>
        <v>Шқ "Жарылқасын"</v>
      </c>
      <c r="CB4858" t="str">
        <f>Запрос1[[#This Row],[БИНРодителя]]</f>
        <v>200364014944</v>
      </c>
    </row>
    <row r="4859" spans="1:80" x14ac:dyDescent="0.3">
      <c r="A4859" t="s">
        <v>4110</v>
      </c>
      <c r="B4859" t="s">
        <v>4111</v>
      </c>
      <c r="C4859" t="s">
        <v>107</v>
      </c>
      <c r="D4859" t="s">
        <v>110</v>
      </c>
      <c r="E4859" t="s">
        <v>111</v>
      </c>
      <c r="F4859" t="s">
        <v>4207</v>
      </c>
      <c r="G4859" t="s">
        <v>4208</v>
      </c>
      <c r="H4859" t="s">
        <v>9582</v>
      </c>
      <c r="I4859" t="s">
        <v>9583</v>
      </c>
      <c r="J4859" t="s">
        <v>9583</v>
      </c>
      <c r="K4859" t="s">
        <v>9582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 s="8"/>
      <c r="S4859" s="8"/>
      <c r="T4859" s="8"/>
      <c r="U4859" s="8">
        <v>672000</v>
      </c>
      <c r="V4859" s="8"/>
      <c r="W4859" s="8"/>
      <c r="X4859" s="8"/>
      <c r="Y4859" s="8"/>
      <c r="Z4859" s="8"/>
      <c r="AA4859" s="8">
        <v>672000</v>
      </c>
      <c r="AB4859" s="8"/>
      <c r="AC4859" s="8"/>
      <c r="AD4859"/>
      <c r="AE4859"/>
      <c r="AF4859"/>
      <c r="AG4859">
        <v>100</v>
      </c>
      <c r="AH4859"/>
      <c r="AI4859"/>
      <c r="AJ4859" s="8"/>
      <c r="AK4859" s="8"/>
      <c r="AL4859" s="8"/>
      <c r="AM4859" s="8">
        <v>672000</v>
      </c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  <c r="BA4859" s="8"/>
      <c r="BB4859" s="8"/>
      <c r="BC4859" s="8"/>
      <c r="BD4859" s="8"/>
      <c r="BE4859" s="8"/>
      <c r="BF4859" s="8"/>
      <c r="BG4859" s="8"/>
      <c r="BH4859" s="8">
        <v>3559500</v>
      </c>
      <c r="BI4859" s="8"/>
      <c r="BJ4859" s="8">
        <v>672000</v>
      </c>
      <c r="BK4859" s="8"/>
      <c r="BL4859">
        <v>18.879000000000001</v>
      </c>
      <c r="BM4859"/>
      <c r="BN4859" s="10">
        <v>0</v>
      </c>
      <c r="BO4859" s="10"/>
      <c r="BP4859" s="10"/>
      <c r="BQ4859" s="10"/>
      <c r="BR4859" s="10"/>
      <c r="BS4859" s="10"/>
      <c r="BT4859" s="10"/>
      <c r="BU4859" s="10"/>
      <c r="BV4859" s="1" t="str">
        <f>Запрос1[[#This Row],[Менеджер]]</f>
        <v>Али Нурберген</v>
      </c>
      <c r="BW4859" s="1" t="str">
        <f>Запрос1[[#This Row],[Дирекция]]</f>
        <v>Южная дирекция</v>
      </c>
      <c r="BX4859" s="1" t="str">
        <f t="shared" si="75"/>
        <v>Кх "Абзал"</v>
      </c>
      <c r="BY4859" s="1" t="str">
        <f t="shared" si="75"/>
        <v>030264008474</v>
      </c>
      <c r="CA4859" t="str">
        <f>Запрос1[[#This Row],[родитель]]</f>
        <v>Кх "Абзал"</v>
      </c>
      <c r="CB4859" t="str">
        <f>Запрос1[[#This Row],[БИНРодителя]]</f>
        <v>030264008474</v>
      </c>
    </row>
    <row r="4860" spans="1:80" x14ac:dyDescent="0.3">
      <c r="A4860" t="s">
        <v>4110</v>
      </c>
      <c r="B4860" t="s">
        <v>4111</v>
      </c>
      <c r="C4860" t="s">
        <v>107</v>
      </c>
      <c r="D4860" t="s">
        <v>110</v>
      </c>
      <c r="E4860" t="s">
        <v>111</v>
      </c>
      <c r="F4860" t="s">
        <v>145</v>
      </c>
      <c r="G4860" t="s">
        <v>146</v>
      </c>
      <c r="H4860" t="s">
        <v>10238</v>
      </c>
      <c r="I4860" t="s">
        <v>10239</v>
      </c>
      <c r="J4860" t="s">
        <v>10239</v>
      </c>
      <c r="K4860" t="s">
        <v>10238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 s="8"/>
      <c r="S4860" s="8"/>
      <c r="T4860" s="8"/>
      <c r="U4860" s="8"/>
      <c r="V4860" s="8"/>
      <c r="W4860" s="8">
        <v>1045000</v>
      </c>
      <c r="X4860" s="8"/>
      <c r="Y4860" s="8"/>
      <c r="Z4860" s="8"/>
      <c r="AA4860" s="8"/>
      <c r="AB4860" s="8"/>
      <c r="AC4860" s="8">
        <v>522500</v>
      </c>
      <c r="AD4860"/>
      <c r="AE4860"/>
      <c r="AF4860"/>
      <c r="AG4860"/>
      <c r="AH4860"/>
      <c r="AI4860">
        <v>50</v>
      </c>
      <c r="AJ4860" s="8"/>
      <c r="AK4860" s="8"/>
      <c r="AL4860" s="8"/>
      <c r="AM4860" s="8"/>
      <c r="AN4860" s="8"/>
      <c r="AO4860" s="8">
        <v>1045000</v>
      </c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8"/>
      <c r="BE4860" s="8"/>
      <c r="BF4860" s="8"/>
      <c r="BG4860" s="8"/>
      <c r="BH4860" s="8"/>
      <c r="BI4860" s="8"/>
      <c r="BJ4860" s="8"/>
      <c r="BK4860" s="8"/>
      <c r="BL4860"/>
      <c r="BM4860"/>
      <c r="BN4860" s="10">
        <v>0</v>
      </c>
      <c r="BO4860" s="10"/>
      <c r="BP4860" s="10"/>
      <c r="BQ4860" s="10"/>
      <c r="BR4860" s="10"/>
      <c r="BS4860" s="10"/>
      <c r="BT4860" s="10"/>
      <c r="BU4860" s="10"/>
      <c r="BV4860" s="1" t="str">
        <f>Запрос1[[#This Row],[Менеджер]]</f>
        <v>Али Нурберген</v>
      </c>
      <c r="BW4860" s="1" t="str">
        <f>Запрос1[[#This Row],[Дирекция]]</f>
        <v>Южная дирекция</v>
      </c>
      <c r="BX4860" s="1" t="str">
        <f t="shared" si="75"/>
        <v>КХ "Танбай"</v>
      </c>
      <c r="BY4860" s="1" t="str">
        <f t="shared" si="75"/>
        <v>761030302644</v>
      </c>
      <c r="CA4860" t="str">
        <f>Запрос1[[#This Row],[родитель]]</f>
        <v>КХ "Танбай"</v>
      </c>
      <c r="CB4860" t="str">
        <f>Запрос1[[#This Row],[БИНРодителя]]</f>
        <v>761030302644</v>
      </c>
    </row>
    <row r="4861" spans="1:80" x14ac:dyDescent="0.3">
      <c r="A4861" t="s">
        <v>4110</v>
      </c>
      <c r="B4861" t="s">
        <v>4111</v>
      </c>
      <c r="C4861" t="s">
        <v>107</v>
      </c>
      <c r="D4861" t="s">
        <v>110</v>
      </c>
      <c r="E4861" t="s">
        <v>111</v>
      </c>
      <c r="F4861" t="s">
        <v>145</v>
      </c>
      <c r="G4861" t="s">
        <v>146</v>
      </c>
      <c r="H4861" t="s">
        <v>156</v>
      </c>
      <c r="I4861" t="s">
        <v>157</v>
      </c>
      <c r="J4861" t="s">
        <v>157</v>
      </c>
      <c r="K4861" t="s">
        <v>156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 s="8"/>
      <c r="S4861" s="8"/>
      <c r="T4861" s="8"/>
      <c r="U4861" s="8">
        <v>3720000</v>
      </c>
      <c r="V4861" s="8"/>
      <c r="W4861" s="8"/>
      <c r="X4861" s="8"/>
      <c r="Y4861" s="8"/>
      <c r="Z4861" s="8"/>
      <c r="AA4861" s="8">
        <v>1860000</v>
      </c>
      <c r="AB4861" s="8"/>
      <c r="AC4861" s="8"/>
      <c r="AD4861"/>
      <c r="AE4861"/>
      <c r="AF4861"/>
      <c r="AG4861">
        <v>50</v>
      </c>
      <c r="AH4861"/>
      <c r="AI4861"/>
      <c r="AJ4861" s="8"/>
      <c r="AK4861" s="8"/>
      <c r="AL4861" s="8"/>
      <c r="AM4861" s="8">
        <v>3720000</v>
      </c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  <c r="BA4861" s="8"/>
      <c r="BB4861" s="8"/>
      <c r="BC4861" s="8"/>
      <c r="BD4861" s="8"/>
      <c r="BE4861" s="8"/>
      <c r="BF4861" s="8"/>
      <c r="BG4861" s="8"/>
      <c r="BH4861" s="8">
        <v>25180000</v>
      </c>
      <c r="BI4861" s="8"/>
      <c r="BJ4861" s="8">
        <v>3720000</v>
      </c>
      <c r="BK4861" s="8"/>
      <c r="BL4861">
        <v>14.7736</v>
      </c>
      <c r="BM4861"/>
      <c r="BN4861" s="10">
        <v>0</v>
      </c>
      <c r="BO4861" s="10"/>
      <c r="BP4861" s="10"/>
      <c r="BQ4861" s="10"/>
      <c r="BR4861" s="10"/>
      <c r="BS4861" s="10"/>
      <c r="BT4861" s="10"/>
      <c r="BU4861" s="10"/>
      <c r="BV4861" s="1" t="str">
        <f>Запрос1[[#This Row],[Менеджер]]</f>
        <v>Али Нурберген</v>
      </c>
      <c r="BW4861" s="1" t="str">
        <f>Запрос1[[#This Row],[Дирекция]]</f>
        <v>Южная дирекция</v>
      </c>
      <c r="BX4861" s="1" t="str">
        <f t="shared" si="75"/>
        <v>Нұр КХ</v>
      </c>
      <c r="BY4861" s="1" t="str">
        <f t="shared" si="75"/>
        <v>030464010037</v>
      </c>
      <c r="CA4861" t="str">
        <f>Запрос1[[#This Row],[родитель]]</f>
        <v>Нұр КХ</v>
      </c>
      <c r="CB4861" t="str">
        <f>Запрос1[[#This Row],[БИНРодителя]]</f>
        <v>030464010037</v>
      </c>
    </row>
    <row r="4862" spans="1:80" x14ac:dyDescent="0.3">
      <c r="A4862" t="s">
        <v>4110</v>
      </c>
      <c r="B4862" t="s">
        <v>4111</v>
      </c>
      <c r="C4862" t="s">
        <v>107</v>
      </c>
      <c r="D4862" t="s">
        <v>110</v>
      </c>
      <c r="E4862" t="s">
        <v>149</v>
      </c>
      <c r="F4862" t="s">
        <v>194</v>
      </c>
      <c r="G4862" t="s">
        <v>195</v>
      </c>
      <c r="H4862" t="s">
        <v>559</v>
      </c>
      <c r="I4862" t="s">
        <v>560</v>
      </c>
      <c r="J4862" t="s">
        <v>560</v>
      </c>
      <c r="K4862" t="s">
        <v>559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 s="8"/>
      <c r="S4862" s="8"/>
      <c r="T4862" s="8"/>
      <c r="U4862" s="8">
        <v>300000</v>
      </c>
      <c r="V4862" s="8"/>
      <c r="W4862" s="8"/>
      <c r="X4862" s="8"/>
      <c r="Y4862" s="8"/>
      <c r="Z4862" s="8"/>
      <c r="AA4862" s="8">
        <v>300000</v>
      </c>
      <c r="AB4862" s="8"/>
      <c r="AC4862" s="8"/>
      <c r="AD4862"/>
      <c r="AE4862"/>
      <c r="AF4862"/>
      <c r="AG4862">
        <v>100</v>
      </c>
      <c r="AH4862"/>
      <c r="AI4862"/>
      <c r="AJ4862" s="8"/>
      <c r="AK4862" s="8"/>
      <c r="AL4862" s="8"/>
      <c r="AM4862" s="8">
        <v>300000</v>
      </c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  <c r="BD4862" s="8"/>
      <c r="BE4862" s="8"/>
      <c r="BF4862" s="8"/>
      <c r="BG4862" s="8"/>
      <c r="BH4862" s="8">
        <v>12518919.699999999</v>
      </c>
      <c r="BI4862" s="8"/>
      <c r="BJ4862" s="8">
        <v>300000</v>
      </c>
      <c r="BK4862" s="8"/>
      <c r="BL4862">
        <v>2.3963000000000001</v>
      </c>
      <c r="BM4862"/>
      <c r="BN4862" s="10">
        <v>0</v>
      </c>
      <c r="BO4862" s="10"/>
      <c r="BP4862" s="10"/>
      <c r="BQ4862" s="10"/>
      <c r="BR4862" s="10"/>
      <c r="BS4862" s="10"/>
      <c r="BT4862" s="10"/>
      <c r="BU4862" s="10"/>
      <c r="BV4862" s="1" t="str">
        <f>Запрос1[[#This Row],[Менеджер]]</f>
        <v>Али Нурберген</v>
      </c>
      <c r="BW4862" s="1" t="str">
        <f>Запрос1[[#This Row],[Дирекция]]</f>
        <v>Южная дирекция</v>
      </c>
      <c r="BX4862" s="1" t="str">
        <f t="shared" si="75"/>
        <v>"Алшынбай" КХ</v>
      </c>
      <c r="BY4862" s="1" t="str">
        <f t="shared" si="75"/>
        <v>030264019905</v>
      </c>
      <c r="CA4862" t="str">
        <f>Запрос1[[#This Row],[родитель]]</f>
        <v>"Алшынбай" КХ</v>
      </c>
      <c r="CB4862" t="str">
        <f>Запрос1[[#This Row],[БИНРодителя]]</f>
        <v>030264019905</v>
      </c>
    </row>
    <row r="4863" spans="1:80" x14ac:dyDescent="0.3">
      <c r="A4863" t="s">
        <v>4110</v>
      </c>
      <c r="B4863" t="s">
        <v>4252</v>
      </c>
      <c r="C4863" t="s">
        <v>4918</v>
      </c>
      <c r="D4863" t="s">
        <v>82</v>
      </c>
      <c r="E4863"/>
      <c r="F4863" t="s">
        <v>4940</v>
      </c>
      <c r="G4863"/>
      <c r="H4863" t="s">
        <v>4941</v>
      </c>
      <c r="I4863" t="s">
        <v>4942</v>
      </c>
      <c r="J4863" t="s">
        <v>4942</v>
      </c>
      <c r="K4863" t="s">
        <v>4941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 s="8"/>
      <c r="S4863" s="8"/>
      <c r="T4863" s="8"/>
      <c r="U4863" s="8"/>
      <c r="V4863" s="8">
        <v>106000</v>
      </c>
      <c r="W4863" s="8"/>
      <c r="X4863" s="8"/>
      <c r="Y4863" s="8"/>
      <c r="Z4863" s="8"/>
      <c r="AA4863" s="8"/>
      <c r="AB4863" s="8">
        <v>106000</v>
      </c>
      <c r="AC4863" s="8"/>
      <c r="AD4863"/>
      <c r="AE4863"/>
      <c r="AF4863"/>
      <c r="AG4863"/>
      <c r="AH4863">
        <v>100</v>
      </c>
      <c r="AI4863"/>
      <c r="AJ4863" s="8"/>
      <c r="AK4863" s="8"/>
      <c r="AL4863" s="8"/>
      <c r="AM4863" s="8"/>
      <c r="AN4863" s="8">
        <v>106000</v>
      </c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  <c r="BA4863" s="8"/>
      <c r="BB4863" s="8"/>
      <c r="BC4863" s="8"/>
      <c r="BD4863" s="8"/>
      <c r="BE4863" s="8"/>
      <c r="BF4863" s="8"/>
      <c r="BG4863" s="8"/>
      <c r="BH4863" s="8"/>
      <c r="BI4863" s="8"/>
      <c r="BJ4863" s="8"/>
      <c r="BK4863" s="8"/>
      <c r="BL4863"/>
      <c r="BM4863"/>
      <c r="BN4863" s="10">
        <v>0</v>
      </c>
      <c r="BO4863" s="10"/>
      <c r="BP4863" s="10"/>
      <c r="BQ4863" s="10"/>
      <c r="BR4863" s="10"/>
      <c r="BS4863" s="10"/>
      <c r="BT4863" s="10"/>
      <c r="BU4863" s="10"/>
      <c r="BV4863" s="1" t="str">
        <f>Запрос1[[#This Row],[Менеджер]]</f>
        <v>Бастаубаев Айдын</v>
      </c>
      <c r="BW4863" s="1" t="str">
        <f>Запрос1[[#This Row],[Дирекция]]</f>
        <v>Южная дирекция</v>
      </c>
      <c r="BX4863" s="1" t="str">
        <f t="shared" si="75"/>
        <v>ТОО "Байсал Групп"</v>
      </c>
      <c r="BY4863" s="1" t="str">
        <f t="shared" si="75"/>
        <v>151040019865</v>
      </c>
      <c r="CA4863" t="str">
        <f>Запрос1[[#This Row],[родитель]]</f>
        <v>ТОО "Байсал Групп"</v>
      </c>
      <c r="CB4863" t="str">
        <f>Запрос1[[#This Row],[БИНРодителя]]</f>
        <v>151040019865</v>
      </c>
    </row>
    <row r="4864" spans="1:80" x14ac:dyDescent="0.3">
      <c r="A4864" t="s">
        <v>4110</v>
      </c>
      <c r="B4864" t="s">
        <v>4943</v>
      </c>
      <c r="C4864"/>
      <c r="D4864"/>
      <c r="E4864"/>
      <c r="F4864"/>
      <c r="G4864"/>
      <c r="H4864" t="s">
        <v>13061</v>
      </c>
      <c r="I4864" t="s">
        <v>13062</v>
      </c>
      <c r="J4864" t="s">
        <v>13062</v>
      </c>
      <c r="K4864" t="s">
        <v>13061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 s="8"/>
      <c r="S4864" s="8"/>
      <c r="T4864" s="8"/>
      <c r="U4864" s="8"/>
      <c r="V4864" s="8"/>
      <c r="W4864" s="8">
        <v>31750</v>
      </c>
      <c r="X4864" s="8"/>
      <c r="Y4864" s="8"/>
      <c r="Z4864" s="8"/>
      <c r="AA4864" s="8"/>
      <c r="AB4864" s="8"/>
      <c r="AC4864" s="8">
        <v>31750</v>
      </c>
      <c r="AD4864"/>
      <c r="AE4864"/>
      <c r="AF4864"/>
      <c r="AG4864"/>
      <c r="AH4864"/>
      <c r="AI4864">
        <v>100</v>
      </c>
      <c r="AJ4864" s="8"/>
      <c r="AK4864" s="8"/>
      <c r="AL4864" s="8"/>
      <c r="AM4864" s="8"/>
      <c r="AN4864" s="8"/>
      <c r="AO4864" s="8">
        <v>31750</v>
      </c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  <c r="BA4864" s="8"/>
      <c r="BB4864" s="8"/>
      <c r="BC4864" s="8"/>
      <c r="BD4864" s="8"/>
      <c r="BE4864" s="8"/>
      <c r="BF4864" s="8"/>
      <c r="BG4864" s="8"/>
      <c r="BH4864" s="8"/>
      <c r="BI4864" s="8"/>
      <c r="BJ4864" s="8"/>
      <c r="BK4864" s="8"/>
      <c r="BL4864"/>
      <c r="BM4864"/>
      <c r="BN4864" s="10">
        <v>0</v>
      </c>
      <c r="BO4864" s="10"/>
      <c r="BP4864" s="10"/>
      <c r="BQ4864" s="10"/>
      <c r="BR4864" s="10"/>
      <c r="BS4864" s="10"/>
      <c r="BT4864" s="10"/>
      <c r="BU4864" s="10"/>
      <c r="BV4864" s="1" t="str">
        <f>Запрос1[[#This Row],[Менеджер]]</f>
        <v>Каштасп Әбурайхан</v>
      </c>
      <c r="BW4864" s="1" t="str">
        <f>Запрос1[[#This Row],[Дирекция]]</f>
        <v>Южная дирекция</v>
      </c>
      <c r="BX4864" s="1" t="str">
        <f t="shared" si="75"/>
        <v>Ақполат Жалғасбек Жақанұлы</v>
      </c>
      <c r="BY4864" s="1" t="str">
        <f t="shared" si="75"/>
        <v>971007300715</v>
      </c>
      <c r="CA4864" t="str">
        <f>Запрос1[[#This Row],[родитель]]</f>
        <v>Ақполат Жалғасбек Жақанұлы</v>
      </c>
      <c r="CB4864" t="str">
        <f>Запрос1[[#This Row],[БИНРодителя]]</f>
        <v>971007300715</v>
      </c>
    </row>
    <row r="4865" spans="1:80" x14ac:dyDescent="0.3">
      <c r="A4865" t="s">
        <v>4110</v>
      </c>
      <c r="B4865" t="s">
        <v>4943</v>
      </c>
      <c r="C4865"/>
      <c r="D4865"/>
      <c r="E4865"/>
      <c r="F4865"/>
      <c r="G4865"/>
      <c r="H4865" t="s">
        <v>13063</v>
      </c>
      <c r="I4865" t="s">
        <v>13064</v>
      </c>
      <c r="J4865" t="s">
        <v>13064</v>
      </c>
      <c r="K4865" t="s">
        <v>13063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 s="8"/>
      <c r="S4865" s="8"/>
      <c r="T4865" s="8"/>
      <c r="U4865" s="8"/>
      <c r="V4865" s="8"/>
      <c r="W4865" s="8">
        <v>598350</v>
      </c>
      <c r="X4865" s="8"/>
      <c r="Y4865" s="8"/>
      <c r="Z4865" s="8"/>
      <c r="AA4865" s="8"/>
      <c r="AB4865" s="8"/>
      <c r="AC4865" s="8">
        <v>598350</v>
      </c>
      <c r="AD4865"/>
      <c r="AE4865"/>
      <c r="AF4865"/>
      <c r="AG4865"/>
      <c r="AH4865"/>
      <c r="AI4865">
        <v>100</v>
      </c>
      <c r="AJ4865" s="8"/>
      <c r="AK4865" s="8"/>
      <c r="AL4865" s="8"/>
      <c r="AM4865" s="8"/>
      <c r="AN4865" s="8"/>
      <c r="AO4865" s="8">
        <v>598350</v>
      </c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  <c r="BA4865" s="8"/>
      <c r="BB4865" s="8"/>
      <c r="BC4865" s="8"/>
      <c r="BD4865" s="8"/>
      <c r="BE4865" s="8"/>
      <c r="BF4865" s="8"/>
      <c r="BG4865" s="8"/>
      <c r="BH4865" s="8"/>
      <c r="BI4865" s="8"/>
      <c r="BJ4865" s="8"/>
      <c r="BK4865" s="8"/>
      <c r="BL4865"/>
      <c r="BM4865"/>
      <c r="BN4865" s="10">
        <v>0</v>
      </c>
      <c r="BO4865" s="10"/>
      <c r="BP4865" s="10"/>
      <c r="BQ4865" s="10"/>
      <c r="BR4865" s="10"/>
      <c r="BS4865" s="10"/>
      <c r="BT4865" s="10"/>
      <c r="BU4865" s="10"/>
      <c r="BV4865" s="1" t="str">
        <f>Запрос1[[#This Row],[Менеджер]]</f>
        <v>Каштасп Әбурайхан</v>
      </c>
      <c r="BW4865" s="1" t="str">
        <f>Запрос1[[#This Row],[Дирекция]]</f>
        <v>Южная дирекция</v>
      </c>
      <c r="BX4865" s="1" t="str">
        <f t="shared" si="75"/>
        <v>Алиев Юсуп Фадлиевич</v>
      </c>
      <c r="BY4865" s="1" t="str">
        <f t="shared" si="75"/>
        <v>810715302101</v>
      </c>
      <c r="CA4865" t="str">
        <f>Запрос1[[#This Row],[родитель]]</f>
        <v>Алиев Юсуп Фадлиевич</v>
      </c>
      <c r="CB4865" t="str">
        <f>Запрос1[[#This Row],[БИНРодителя]]</f>
        <v>810715302101</v>
      </c>
    </row>
    <row r="4866" spans="1:80" x14ac:dyDescent="0.3">
      <c r="A4866" t="s">
        <v>4110</v>
      </c>
      <c r="B4866" t="s">
        <v>4943</v>
      </c>
      <c r="C4866"/>
      <c r="D4866"/>
      <c r="E4866"/>
      <c r="F4866"/>
      <c r="G4866"/>
      <c r="H4866" t="s">
        <v>4944</v>
      </c>
      <c r="I4866" t="s">
        <v>4945</v>
      </c>
      <c r="J4866" t="s">
        <v>4945</v>
      </c>
      <c r="K4866" t="s">
        <v>4944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 s="8"/>
      <c r="S4866" s="8"/>
      <c r="T4866" s="8"/>
      <c r="U4866" s="8"/>
      <c r="V4866" s="8"/>
      <c r="W4866" s="8">
        <v>1952000</v>
      </c>
      <c r="X4866" s="8"/>
      <c r="Y4866" s="8"/>
      <c r="Z4866" s="8"/>
      <c r="AA4866" s="8"/>
      <c r="AB4866" s="8"/>
      <c r="AC4866" s="8">
        <v>1952000</v>
      </c>
      <c r="AD4866"/>
      <c r="AE4866"/>
      <c r="AF4866"/>
      <c r="AG4866"/>
      <c r="AH4866"/>
      <c r="AI4866">
        <v>100</v>
      </c>
      <c r="AJ4866" s="8"/>
      <c r="AK4866" s="8"/>
      <c r="AL4866" s="8"/>
      <c r="AM4866" s="8"/>
      <c r="AN4866" s="8"/>
      <c r="AO4866" s="8">
        <v>1952000</v>
      </c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  <c r="BD4866" s="8"/>
      <c r="BE4866" s="8"/>
      <c r="BF4866" s="8"/>
      <c r="BG4866" s="8"/>
      <c r="BH4866" s="8"/>
      <c r="BI4866" s="8"/>
      <c r="BJ4866" s="8"/>
      <c r="BK4866" s="8"/>
      <c r="BL4866"/>
      <c r="BM4866"/>
      <c r="BN4866" s="10">
        <v>0</v>
      </c>
      <c r="BO4866" s="10"/>
      <c r="BP4866" s="10"/>
      <c r="BQ4866" s="10"/>
      <c r="BR4866" s="10"/>
      <c r="BS4866" s="10"/>
      <c r="BT4866" s="10"/>
      <c r="BU4866" s="10"/>
      <c r="BV4866" s="1" t="str">
        <f>Запрос1[[#This Row],[Менеджер]]</f>
        <v>Каштасп Әбурайхан</v>
      </c>
      <c r="BW4866" s="1" t="str">
        <f>Запрос1[[#This Row],[Дирекция]]</f>
        <v>Южная дирекция</v>
      </c>
      <c r="BX4866" s="1" t="str">
        <f t="shared" si="75"/>
        <v>Валиев Аблязиз Масхутович</v>
      </c>
      <c r="BY4866" s="1" t="str">
        <f t="shared" si="75"/>
        <v>691126301206</v>
      </c>
      <c r="CA4866" t="str">
        <f>Запрос1[[#This Row],[КХ]]</f>
        <v>Валиев Аблязиз Масхутович</v>
      </c>
      <c r="CB4866" t="str">
        <f>Запрос1[[#This Row],[БИНКХ]]</f>
        <v>691126301206</v>
      </c>
    </row>
    <row r="4867" spans="1:80" x14ac:dyDescent="0.3">
      <c r="A4867" t="s">
        <v>4110</v>
      </c>
      <c r="B4867" t="s">
        <v>4943</v>
      </c>
      <c r="C4867"/>
      <c r="D4867"/>
      <c r="E4867"/>
      <c r="F4867"/>
      <c r="G4867"/>
      <c r="H4867" t="s">
        <v>13094</v>
      </c>
      <c r="I4867" t="s">
        <v>13095</v>
      </c>
      <c r="J4867" t="s">
        <v>13095</v>
      </c>
      <c r="K4867" t="s">
        <v>13094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 s="8"/>
      <c r="S4867" s="8"/>
      <c r="T4867" s="8"/>
      <c r="U4867" s="8"/>
      <c r="V4867" s="8"/>
      <c r="W4867" s="8">
        <v>4400</v>
      </c>
      <c r="X4867" s="8"/>
      <c r="Y4867" s="8"/>
      <c r="Z4867" s="8"/>
      <c r="AA4867" s="8"/>
      <c r="AB4867" s="8"/>
      <c r="AC4867" s="8">
        <v>4400</v>
      </c>
      <c r="AD4867"/>
      <c r="AE4867"/>
      <c r="AF4867"/>
      <c r="AG4867"/>
      <c r="AH4867"/>
      <c r="AI4867">
        <v>100</v>
      </c>
      <c r="AJ4867" s="8"/>
      <c r="AK4867" s="8"/>
      <c r="AL4867" s="8"/>
      <c r="AM4867" s="8"/>
      <c r="AN4867" s="8"/>
      <c r="AO4867" s="8">
        <v>4400</v>
      </c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  <c r="BA4867" s="8"/>
      <c r="BB4867" s="8"/>
      <c r="BC4867" s="8"/>
      <c r="BD4867" s="8"/>
      <c r="BE4867" s="8"/>
      <c r="BF4867" s="8"/>
      <c r="BG4867" s="8"/>
      <c r="BH4867" s="8"/>
      <c r="BI4867" s="8"/>
      <c r="BJ4867" s="8"/>
      <c r="BK4867" s="8"/>
      <c r="BL4867"/>
      <c r="BM4867"/>
      <c r="BN4867" s="10">
        <v>0</v>
      </c>
      <c r="BO4867" s="10"/>
      <c r="BP4867" s="10"/>
      <c r="BQ4867" s="10"/>
      <c r="BR4867" s="10"/>
      <c r="BS4867" s="10"/>
      <c r="BT4867" s="10"/>
      <c r="BU4867" s="10"/>
      <c r="BV4867" s="1" t="str">
        <f>Запрос1[[#This Row],[Менеджер]]</f>
        <v>Каштасп Әбурайхан</v>
      </c>
      <c r="BW4867" s="1" t="str">
        <f>Запрос1[[#This Row],[Дирекция]]</f>
        <v>Южная дирекция</v>
      </c>
      <c r="BX4867" s="1" t="str">
        <f t="shared" si="75"/>
        <v>Жарылғап Әсем Дауылбай</v>
      </c>
      <c r="BY4867" s="1" t="str">
        <f t="shared" si="75"/>
        <v>960112401240</v>
      </c>
      <c r="CA4867" t="str">
        <f>Запрос1[[#This Row],[родитель]]</f>
        <v>Жарылғап Әсем Дауылбай</v>
      </c>
      <c r="CB4867" t="str">
        <f>Запрос1[[#This Row],[БИНРодителя]]</f>
        <v>960112401240</v>
      </c>
    </row>
    <row r="4868" spans="1:80" x14ac:dyDescent="0.3">
      <c r="A4868" t="s">
        <v>4110</v>
      </c>
      <c r="B4868" t="s">
        <v>4943</v>
      </c>
      <c r="C4868"/>
      <c r="D4868"/>
      <c r="E4868"/>
      <c r="F4868"/>
      <c r="G4868"/>
      <c r="H4868" t="s">
        <v>13096</v>
      </c>
      <c r="I4868" t="s">
        <v>13097</v>
      </c>
      <c r="J4868" t="s">
        <v>13097</v>
      </c>
      <c r="K4868" t="s">
        <v>13096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 s="8"/>
      <c r="S4868" s="8"/>
      <c r="T4868" s="8"/>
      <c r="U4868" s="8"/>
      <c r="V4868" s="8"/>
      <c r="W4868" s="8">
        <v>19000</v>
      </c>
      <c r="X4868" s="8"/>
      <c r="Y4868" s="8"/>
      <c r="Z4868" s="8"/>
      <c r="AA4868" s="8"/>
      <c r="AB4868" s="8"/>
      <c r="AC4868" s="8">
        <v>19000</v>
      </c>
      <c r="AD4868"/>
      <c r="AE4868"/>
      <c r="AF4868"/>
      <c r="AG4868"/>
      <c r="AH4868"/>
      <c r="AI4868">
        <v>100</v>
      </c>
      <c r="AJ4868" s="8"/>
      <c r="AK4868" s="8"/>
      <c r="AL4868" s="8"/>
      <c r="AM4868" s="8"/>
      <c r="AN4868" s="8"/>
      <c r="AO4868" s="8">
        <v>19000</v>
      </c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8"/>
      <c r="BE4868" s="8"/>
      <c r="BF4868" s="8"/>
      <c r="BG4868" s="8"/>
      <c r="BH4868" s="8"/>
      <c r="BI4868" s="8"/>
      <c r="BJ4868" s="8"/>
      <c r="BK4868" s="8"/>
      <c r="BL4868"/>
      <c r="BM4868"/>
      <c r="BN4868" s="10">
        <v>0</v>
      </c>
      <c r="BO4868" s="10"/>
      <c r="BP4868" s="10"/>
      <c r="BQ4868" s="10"/>
      <c r="BR4868" s="10"/>
      <c r="BS4868" s="10"/>
      <c r="BT4868" s="10"/>
      <c r="BU4868" s="10"/>
      <c r="BV4868" s="1" t="str">
        <f>Запрос1[[#This Row],[Менеджер]]</f>
        <v>Каштасп Әбурайхан</v>
      </c>
      <c r="BW4868" s="1" t="str">
        <f>Запрос1[[#This Row],[Дирекция]]</f>
        <v>Южная дирекция</v>
      </c>
      <c r="BX4868" s="1" t="str">
        <f t="shared" ref="BX4868:BY4931" si="76">CA4868</f>
        <v>Кендаулет Дамир Кендаулетұлы</v>
      </c>
      <c r="BY4868" s="1" t="str">
        <f t="shared" si="76"/>
        <v>971205300929</v>
      </c>
      <c r="CA4868" t="str">
        <f>Запрос1[[#This Row],[родитель]]</f>
        <v>Кендаулет Дамир Кендаулетұлы</v>
      </c>
      <c r="CB4868" t="str">
        <f>Запрос1[[#This Row],[БИНРодителя]]</f>
        <v>971205300929</v>
      </c>
    </row>
    <row r="4869" spans="1:80" x14ac:dyDescent="0.3">
      <c r="A4869" t="s">
        <v>4110</v>
      </c>
      <c r="B4869" t="s">
        <v>4943</v>
      </c>
      <c r="C4869"/>
      <c r="D4869"/>
      <c r="E4869"/>
      <c r="F4869"/>
      <c r="G4869"/>
      <c r="H4869" t="s">
        <v>13098</v>
      </c>
      <c r="I4869" t="s">
        <v>13099</v>
      </c>
      <c r="J4869" t="s">
        <v>13099</v>
      </c>
      <c r="K4869" t="s">
        <v>13098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 s="8"/>
      <c r="S4869" s="8"/>
      <c r="T4869" s="8"/>
      <c r="U4869" s="8"/>
      <c r="V4869" s="8"/>
      <c r="W4869" s="8">
        <v>744000</v>
      </c>
      <c r="X4869" s="8"/>
      <c r="Y4869" s="8"/>
      <c r="Z4869" s="8"/>
      <c r="AA4869" s="8"/>
      <c r="AB4869" s="8"/>
      <c r="AC4869" s="8">
        <v>744000</v>
      </c>
      <c r="AD4869"/>
      <c r="AE4869"/>
      <c r="AF4869"/>
      <c r="AG4869"/>
      <c r="AH4869"/>
      <c r="AI4869">
        <v>100</v>
      </c>
      <c r="AJ4869" s="8"/>
      <c r="AK4869" s="8"/>
      <c r="AL4869" s="8"/>
      <c r="AM4869" s="8"/>
      <c r="AN4869" s="8"/>
      <c r="AO4869" s="8">
        <v>744000</v>
      </c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  <c r="BA4869" s="8"/>
      <c r="BB4869" s="8"/>
      <c r="BC4869" s="8"/>
      <c r="BD4869" s="8"/>
      <c r="BE4869" s="8"/>
      <c r="BF4869" s="8"/>
      <c r="BG4869" s="8"/>
      <c r="BH4869" s="8"/>
      <c r="BI4869" s="8"/>
      <c r="BJ4869" s="8"/>
      <c r="BK4869" s="8"/>
      <c r="BL4869"/>
      <c r="BM4869"/>
      <c r="BN4869" s="10">
        <v>0</v>
      </c>
      <c r="BO4869" s="10"/>
      <c r="BP4869" s="10"/>
      <c r="BQ4869" s="10"/>
      <c r="BR4869" s="10"/>
      <c r="BS4869" s="10"/>
      <c r="BT4869" s="10"/>
      <c r="BU4869" s="10"/>
      <c r="BV4869" s="1" t="str">
        <f>Запрос1[[#This Row],[Менеджер]]</f>
        <v>Каштасп Әбурайхан</v>
      </c>
      <c r="BW4869" s="1" t="str">
        <f>Запрос1[[#This Row],[Дирекция]]</f>
        <v>Южная дирекция</v>
      </c>
      <c r="BX4869" s="1" t="str">
        <f t="shared" si="76"/>
        <v>Ли Семен Гымненович</v>
      </c>
      <c r="BY4869" s="1" t="str">
        <f t="shared" si="76"/>
        <v>530826301118</v>
      </c>
      <c r="CA4869" t="str">
        <f>Запрос1[[#This Row],[родитель]]</f>
        <v>Ли Семен Гымненович</v>
      </c>
      <c r="CB4869" t="str">
        <f>Запрос1[[#This Row],[БИНРодителя]]</f>
        <v>530826301118</v>
      </c>
    </row>
    <row r="4870" spans="1:80" x14ac:dyDescent="0.3">
      <c r="A4870" t="s">
        <v>4110</v>
      </c>
      <c r="B4870" t="s">
        <v>4943</v>
      </c>
      <c r="C4870"/>
      <c r="D4870"/>
      <c r="E4870"/>
      <c r="F4870"/>
      <c r="G4870"/>
      <c r="H4870" t="s">
        <v>13100</v>
      </c>
      <c r="I4870" t="s">
        <v>13101</v>
      </c>
      <c r="J4870" t="s">
        <v>13101</v>
      </c>
      <c r="K4870" t="s">
        <v>13100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 s="8"/>
      <c r="S4870" s="8"/>
      <c r="T4870" s="8"/>
      <c r="U4870" s="8"/>
      <c r="V4870" s="8"/>
      <c r="W4870" s="8">
        <v>296000</v>
      </c>
      <c r="X4870" s="8"/>
      <c r="Y4870" s="8"/>
      <c r="Z4870" s="8"/>
      <c r="AA4870" s="8"/>
      <c r="AB4870" s="8"/>
      <c r="AC4870" s="8">
        <v>296000</v>
      </c>
      <c r="AD4870"/>
      <c r="AE4870"/>
      <c r="AF4870"/>
      <c r="AG4870"/>
      <c r="AH4870"/>
      <c r="AI4870">
        <v>100</v>
      </c>
      <c r="AJ4870" s="8"/>
      <c r="AK4870" s="8"/>
      <c r="AL4870" s="8"/>
      <c r="AM4870" s="8"/>
      <c r="AN4870" s="8"/>
      <c r="AO4870" s="8">
        <v>296000</v>
      </c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  <c r="BD4870" s="8"/>
      <c r="BE4870" s="8"/>
      <c r="BF4870" s="8"/>
      <c r="BG4870" s="8"/>
      <c r="BH4870" s="8"/>
      <c r="BI4870" s="8"/>
      <c r="BJ4870" s="8"/>
      <c r="BK4870" s="8"/>
      <c r="BL4870"/>
      <c r="BM4870"/>
      <c r="BN4870" s="10">
        <v>0</v>
      </c>
      <c r="BO4870" s="10"/>
      <c r="BP4870" s="10"/>
      <c r="BQ4870" s="10"/>
      <c r="BR4870" s="10"/>
      <c r="BS4870" s="10"/>
      <c r="BT4870" s="10"/>
      <c r="BU4870" s="10"/>
      <c r="BV4870" s="1" t="str">
        <f>Запрос1[[#This Row],[Менеджер]]</f>
        <v>Каштасп Әбурайхан</v>
      </c>
      <c r="BW4870" s="1" t="str">
        <f>Запрос1[[#This Row],[Дирекция]]</f>
        <v>Южная дирекция</v>
      </c>
      <c r="BX4870" s="1" t="str">
        <f t="shared" si="76"/>
        <v>Момышев Дулат Кенжебекович</v>
      </c>
      <c r="BY4870" s="1" t="str">
        <f t="shared" si="76"/>
        <v>830403301705</v>
      </c>
      <c r="CA4870" t="str">
        <f>Запрос1[[#This Row],[родитель]]</f>
        <v>Момышев Дулат Кенжебекович</v>
      </c>
      <c r="CB4870" t="str">
        <f>Запрос1[[#This Row],[БИНРодителя]]</f>
        <v>830403301705</v>
      </c>
    </row>
    <row r="4871" spans="1:80" x14ac:dyDescent="0.3">
      <c r="A4871" t="s">
        <v>4110</v>
      </c>
      <c r="B4871" t="s">
        <v>4943</v>
      </c>
      <c r="C4871"/>
      <c r="D4871" t="s">
        <v>870</v>
      </c>
      <c r="E4871" t="s">
        <v>871</v>
      </c>
      <c r="F4871" t="s">
        <v>9848</v>
      </c>
      <c r="G4871" t="s">
        <v>8849</v>
      </c>
      <c r="H4871" t="s">
        <v>13102</v>
      </c>
      <c r="I4871" t="s">
        <v>13103</v>
      </c>
      <c r="J4871" t="s">
        <v>13103</v>
      </c>
      <c r="K4871" t="s">
        <v>13102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 s="8"/>
      <c r="S4871" s="8"/>
      <c r="T4871" s="8"/>
      <c r="U4871" s="8"/>
      <c r="V4871" s="8"/>
      <c r="W4871" s="8">
        <v>632095</v>
      </c>
      <c r="X4871" s="8"/>
      <c r="Y4871" s="8"/>
      <c r="Z4871" s="8"/>
      <c r="AA4871" s="8"/>
      <c r="AB4871" s="8"/>
      <c r="AC4871" s="8">
        <v>632095</v>
      </c>
      <c r="AD4871"/>
      <c r="AE4871"/>
      <c r="AF4871"/>
      <c r="AG4871"/>
      <c r="AH4871"/>
      <c r="AI4871">
        <v>100</v>
      </c>
      <c r="AJ4871" s="8"/>
      <c r="AK4871" s="8"/>
      <c r="AL4871" s="8"/>
      <c r="AM4871" s="8"/>
      <c r="AN4871" s="8"/>
      <c r="AO4871" s="8">
        <v>632095</v>
      </c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  <c r="BA4871" s="8"/>
      <c r="BB4871" s="8"/>
      <c r="BC4871" s="8"/>
      <c r="BD4871" s="8"/>
      <c r="BE4871" s="8"/>
      <c r="BF4871" s="8"/>
      <c r="BG4871" s="8"/>
      <c r="BH4871" s="8"/>
      <c r="BI4871" s="8"/>
      <c r="BJ4871" s="8"/>
      <c r="BK4871" s="8"/>
      <c r="BL4871"/>
      <c r="BM4871"/>
      <c r="BN4871" s="10">
        <v>0</v>
      </c>
      <c r="BO4871" s="10"/>
      <c r="BP4871" s="10"/>
      <c r="BQ4871" s="10"/>
      <c r="BR4871" s="10"/>
      <c r="BS4871" s="10"/>
      <c r="BT4871" s="10"/>
      <c r="BU4871" s="10"/>
      <c r="BV4871" s="1" t="str">
        <f>Запрос1[[#This Row],[Менеджер]]</f>
        <v>Каштасп Әбурайхан</v>
      </c>
      <c r="BW4871" s="1" t="str">
        <f>Запрос1[[#This Row],[Дирекция]]</f>
        <v>Южная дирекция</v>
      </c>
      <c r="BX4871" s="1" t="str">
        <f t="shared" si="76"/>
        <v>ТОО "ABUNDANCE CO"</v>
      </c>
      <c r="BY4871" s="1" t="str">
        <f t="shared" si="76"/>
        <v>181140025839</v>
      </c>
      <c r="CA4871" t="str">
        <f>Запрос1[[#This Row],[родитель]]</f>
        <v>ТОО "ABUNDANCE CO"</v>
      </c>
      <c r="CB4871" t="str">
        <f>Запрос1[[#This Row],[БИНРодителя]]</f>
        <v>181140025839</v>
      </c>
    </row>
    <row r="4872" spans="1:80" x14ac:dyDescent="0.3">
      <c r="A4872" t="s">
        <v>4110</v>
      </c>
      <c r="B4872" t="s">
        <v>4943</v>
      </c>
      <c r="C4872"/>
      <c r="D4872" t="s">
        <v>870</v>
      </c>
      <c r="E4872" t="s">
        <v>871</v>
      </c>
      <c r="F4872" t="s">
        <v>5004</v>
      </c>
      <c r="G4872" t="s">
        <v>5005</v>
      </c>
      <c r="H4872" t="s">
        <v>5721</v>
      </c>
      <c r="I4872" t="s">
        <v>5722</v>
      </c>
      <c r="J4872" t="s">
        <v>5722</v>
      </c>
      <c r="K4872" t="s">
        <v>5721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 s="8"/>
      <c r="S4872" s="8"/>
      <c r="T4872" s="8"/>
      <c r="U4872" s="8"/>
      <c r="V4872" s="8"/>
      <c r="W4872" s="8">
        <v>300000</v>
      </c>
      <c r="X4872" s="8"/>
      <c r="Y4872" s="8"/>
      <c r="Z4872" s="8"/>
      <c r="AA4872" s="8"/>
      <c r="AB4872" s="8"/>
      <c r="AC4872" s="8">
        <v>300000</v>
      </c>
      <c r="AD4872"/>
      <c r="AE4872"/>
      <c r="AF4872"/>
      <c r="AG4872"/>
      <c r="AH4872"/>
      <c r="AI4872">
        <v>100</v>
      </c>
      <c r="AJ4872" s="8"/>
      <c r="AK4872" s="8"/>
      <c r="AL4872" s="8"/>
      <c r="AM4872" s="8"/>
      <c r="AN4872" s="8"/>
      <c r="AO4872" s="8">
        <v>300000</v>
      </c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8"/>
      <c r="BE4872" s="8"/>
      <c r="BF4872" s="8"/>
      <c r="BG4872" s="8"/>
      <c r="BH4872" s="8"/>
      <c r="BI4872" s="8"/>
      <c r="BJ4872" s="8"/>
      <c r="BK4872" s="8"/>
      <c r="BL4872"/>
      <c r="BM4872"/>
      <c r="BN4872" s="10">
        <v>0</v>
      </c>
      <c r="BO4872" s="10"/>
      <c r="BP4872" s="10"/>
      <c r="BQ4872" s="10"/>
      <c r="BR4872" s="10"/>
      <c r="BS4872" s="10"/>
      <c r="BT4872" s="10"/>
      <c r="BU4872" s="10"/>
      <c r="BV4872" s="1" t="str">
        <f>Запрос1[[#This Row],[Менеджер]]</f>
        <v>Каштасп Әбурайхан</v>
      </c>
      <c r="BW4872" s="1" t="str">
        <f>Запрос1[[#This Row],[Дирекция]]</f>
        <v>Южная дирекция</v>
      </c>
      <c r="BX4872" s="1" t="str">
        <f t="shared" si="76"/>
        <v>ТОО "Адал Алма"</v>
      </c>
      <c r="BY4872" s="1" t="str">
        <f t="shared" si="76"/>
        <v>180940027059</v>
      </c>
      <c r="CA4872" t="str">
        <f>Запрос1[[#This Row],[родитель]]</f>
        <v>ТОО "Адал Алма"</v>
      </c>
      <c r="CB4872" t="str">
        <f>Запрос1[[#This Row],[БИНРодителя]]</f>
        <v>180940027059</v>
      </c>
    </row>
    <row r="4873" spans="1:80" x14ac:dyDescent="0.3">
      <c r="A4873" t="s">
        <v>4110</v>
      </c>
      <c r="B4873" t="s">
        <v>5281</v>
      </c>
      <c r="C4873"/>
      <c r="D4873" t="s">
        <v>870</v>
      </c>
      <c r="E4873" t="s">
        <v>4975</v>
      </c>
      <c r="F4873" t="s">
        <v>6631</v>
      </c>
      <c r="G4873" t="s">
        <v>6632</v>
      </c>
      <c r="H4873" t="s">
        <v>9191</v>
      </c>
      <c r="I4873" t="s">
        <v>9192</v>
      </c>
      <c r="J4873" t="s">
        <v>9192</v>
      </c>
      <c r="K4873" t="s">
        <v>9191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 s="8"/>
      <c r="S4873" s="8"/>
      <c r="T4873" s="8"/>
      <c r="U4873" s="8"/>
      <c r="V4873" s="8">
        <v>240000</v>
      </c>
      <c r="W4873" s="8">
        <v>312000</v>
      </c>
      <c r="X4873" s="8"/>
      <c r="Y4873" s="8"/>
      <c r="Z4873" s="8"/>
      <c r="AA4873" s="8"/>
      <c r="AB4873" s="8">
        <v>240000</v>
      </c>
      <c r="AC4873" s="8">
        <v>200000</v>
      </c>
      <c r="AD4873"/>
      <c r="AE4873"/>
      <c r="AF4873"/>
      <c r="AG4873"/>
      <c r="AH4873">
        <v>100</v>
      </c>
      <c r="AI4873">
        <v>64.099999999999994</v>
      </c>
      <c r="AJ4873" s="8"/>
      <c r="AK4873" s="8"/>
      <c r="AL4873" s="8"/>
      <c r="AM4873" s="8"/>
      <c r="AN4873" s="8">
        <v>240000</v>
      </c>
      <c r="AO4873" s="8">
        <v>312000</v>
      </c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  <c r="BA4873" s="8"/>
      <c r="BB4873" s="8"/>
      <c r="BC4873" s="8"/>
      <c r="BD4873" s="8"/>
      <c r="BE4873" s="8"/>
      <c r="BF4873" s="8"/>
      <c r="BG4873" s="8"/>
      <c r="BH4873" s="8"/>
      <c r="BI4873" s="8">
        <v>240000</v>
      </c>
      <c r="BJ4873" s="8"/>
      <c r="BK4873" s="8">
        <v>240000</v>
      </c>
      <c r="BL4873"/>
      <c r="BM4873">
        <v>100</v>
      </c>
      <c r="BN4873" s="10">
        <v>0</v>
      </c>
      <c r="BO4873" s="10"/>
      <c r="BP4873" s="10"/>
      <c r="BQ4873" s="10"/>
      <c r="BR4873" s="10"/>
      <c r="BS4873" s="10"/>
      <c r="BT4873" s="10"/>
      <c r="BU4873" s="10"/>
      <c r="BV4873" s="1" t="str">
        <f>Запрос1[[#This Row],[Менеджер]]</f>
        <v>Меирманов Рысбек</v>
      </c>
      <c r="BW4873" s="1" t="str">
        <f>Запрос1[[#This Row],[Дирекция]]</f>
        <v>Южная дирекция</v>
      </c>
      <c r="BX4873" s="1" t="str">
        <f t="shared" si="76"/>
        <v>АРХАРЛЫ-МАЙБУЙРЕК ТОО</v>
      </c>
      <c r="BY4873" s="1" t="str">
        <f t="shared" si="76"/>
        <v>070340015685</v>
      </c>
      <c r="CA4873" t="str">
        <f>Запрос1[[#This Row],[родитель]]</f>
        <v>АРХАРЛЫ-МАЙБУЙРЕК ТОО</v>
      </c>
      <c r="CB4873" t="str">
        <f>Запрос1[[#This Row],[БИНРодителя]]</f>
        <v>070340015685</v>
      </c>
    </row>
    <row r="4874" spans="1:80" x14ac:dyDescent="0.3">
      <c r="A4874" t="s">
        <v>4110</v>
      </c>
      <c r="B4874" t="s">
        <v>5281</v>
      </c>
      <c r="C4874"/>
      <c r="D4874" t="s">
        <v>870</v>
      </c>
      <c r="E4874" t="s">
        <v>4975</v>
      </c>
      <c r="F4874" t="s">
        <v>6631</v>
      </c>
      <c r="G4874" t="s">
        <v>6632</v>
      </c>
      <c r="H4874" t="s">
        <v>12853</v>
      </c>
      <c r="I4874" t="s">
        <v>12854</v>
      </c>
      <c r="J4874" t="s">
        <v>12854</v>
      </c>
      <c r="K4874" t="s">
        <v>12853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/>
      <c r="AE4874"/>
      <c r="AF4874"/>
      <c r="AG4874"/>
      <c r="AH4874"/>
      <c r="AI4874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  <c r="BF4874" s="8"/>
      <c r="BG4874" s="8"/>
      <c r="BH4874" s="8"/>
      <c r="BI4874" s="8"/>
      <c r="BJ4874" s="8"/>
      <c r="BK4874" s="8"/>
      <c r="BL4874"/>
      <c r="BM4874"/>
      <c r="BN4874" s="10">
        <v>1</v>
      </c>
      <c r="BO4874" s="10">
        <v>2751120</v>
      </c>
      <c r="BP4874" s="10">
        <v>2751120</v>
      </c>
      <c r="BQ4874" s="10">
        <v>100</v>
      </c>
      <c r="BR4874" s="10">
        <v>2751120</v>
      </c>
      <c r="BS4874" s="10"/>
      <c r="BT4874" s="10"/>
      <c r="BU4874" s="10"/>
      <c r="BV4874" s="1" t="str">
        <f>Запрос1[[#This Row],[Менеджер]]</f>
        <v>Меирманов Рысбек</v>
      </c>
      <c r="BW4874" s="1" t="str">
        <f>Запрос1[[#This Row],[Дирекция]]</f>
        <v>Южная дирекция</v>
      </c>
      <c r="BX4874" s="1" t="str">
        <f t="shared" si="76"/>
        <v>КХ ГАБИДЕН</v>
      </c>
      <c r="BY4874" s="1" t="str">
        <f t="shared" si="76"/>
        <v>480621401049</v>
      </c>
      <c r="CA4874" t="str">
        <f>Запрос1[[#This Row],[родитель]]</f>
        <v>КХ ГАБИДЕН</v>
      </c>
      <c r="CB4874" t="str">
        <f>Запрос1[[#This Row],[БИНРодителя]]</f>
        <v>480621401049</v>
      </c>
    </row>
    <row r="4875" spans="1:80" x14ac:dyDescent="0.3">
      <c r="A4875" t="s">
        <v>4110</v>
      </c>
      <c r="B4875" t="s">
        <v>5281</v>
      </c>
      <c r="C4875"/>
      <c r="D4875" t="s">
        <v>870</v>
      </c>
      <c r="E4875" t="s">
        <v>5514</v>
      </c>
      <c r="F4875" t="s">
        <v>5515</v>
      </c>
      <c r="G4875" t="s">
        <v>6189</v>
      </c>
      <c r="H4875" t="s">
        <v>9193</v>
      </c>
      <c r="I4875" t="s">
        <v>9194</v>
      </c>
      <c r="J4875" t="s">
        <v>9194</v>
      </c>
      <c r="K4875" t="s">
        <v>9193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 s="8"/>
      <c r="S4875" s="8"/>
      <c r="T4875" s="8"/>
      <c r="U4875" s="8"/>
      <c r="V4875" s="8">
        <v>75000</v>
      </c>
      <c r="W4875" s="8"/>
      <c r="X4875" s="8"/>
      <c r="Y4875" s="8"/>
      <c r="Z4875" s="8"/>
      <c r="AA4875" s="8"/>
      <c r="AB4875" s="8">
        <v>75000</v>
      </c>
      <c r="AC4875" s="8"/>
      <c r="AD4875"/>
      <c r="AE4875"/>
      <c r="AF4875"/>
      <c r="AG4875"/>
      <c r="AH4875">
        <v>100</v>
      </c>
      <c r="AI4875"/>
      <c r="AJ4875" s="8"/>
      <c r="AK4875" s="8"/>
      <c r="AL4875" s="8"/>
      <c r="AM4875" s="8"/>
      <c r="AN4875" s="8">
        <v>75000</v>
      </c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  <c r="BA4875" s="8"/>
      <c r="BB4875" s="8"/>
      <c r="BC4875" s="8"/>
      <c r="BD4875" s="8"/>
      <c r="BE4875" s="8"/>
      <c r="BF4875" s="8"/>
      <c r="BG4875" s="8"/>
      <c r="BH4875" s="8"/>
      <c r="BI4875" s="8">
        <v>2221200</v>
      </c>
      <c r="BJ4875" s="8"/>
      <c r="BK4875" s="8">
        <v>75000</v>
      </c>
      <c r="BL4875"/>
      <c r="BM4875">
        <v>3.3765000000000001</v>
      </c>
      <c r="BN4875" s="10">
        <v>0</v>
      </c>
      <c r="BO4875" s="10"/>
      <c r="BP4875" s="10"/>
      <c r="BQ4875" s="10"/>
      <c r="BR4875" s="10"/>
      <c r="BS4875" s="10"/>
      <c r="BT4875" s="10"/>
      <c r="BU4875" s="10"/>
      <c r="BV4875" s="1" t="str">
        <f>Запрос1[[#This Row],[Менеджер]]</f>
        <v>Меирманов Рысбек</v>
      </c>
      <c r="BW4875" s="1" t="str">
        <f>Запрос1[[#This Row],[Дирекция]]</f>
        <v>Южная дирекция</v>
      </c>
      <c r="BX4875" s="1" t="str">
        <f t="shared" si="76"/>
        <v>КХСАИБ</v>
      </c>
      <c r="BY4875" s="1" t="str">
        <f t="shared" si="76"/>
        <v>601109302334</v>
      </c>
      <c r="CA4875" t="str">
        <f>Запрос1[[#This Row],[родитель]]</f>
        <v>КХСАИБ</v>
      </c>
      <c r="CB4875" t="str">
        <f>Запрос1[[#This Row],[БИНРодителя]]</f>
        <v>601109302334</v>
      </c>
    </row>
    <row r="4876" spans="1:80" x14ac:dyDescent="0.3">
      <c r="A4876" t="s">
        <v>4110</v>
      </c>
      <c r="B4876" t="s">
        <v>5281</v>
      </c>
      <c r="C4876"/>
      <c r="D4876" t="s">
        <v>870</v>
      </c>
      <c r="E4876" t="s">
        <v>5282</v>
      </c>
      <c r="F4876" t="s">
        <v>5283</v>
      </c>
      <c r="G4876" t="s">
        <v>4299</v>
      </c>
      <c r="H4876" t="s">
        <v>10711</v>
      </c>
      <c r="I4876" t="s">
        <v>10712</v>
      </c>
      <c r="J4876" t="s">
        <v>10712</v>
      </c>
      <c r="K4876" t="s">
        <v>10711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 s="8"/>
      <c r="S4876" s="8"/>
      <c r="T4876" s="8"/>
      <c r="U4876" s="8"/>
      <c r="V4876" s="8"/>
      <c r="W4876" s="8">
        <v>5300000</v>
      </c>
      <c r="X4876" s="8"/>
      <c r="Y4876" s="8"/>
      <c r="Z4876" s="8"/>
      <c r="AA4876" s="8"/>
      <c r="AB4876" s="8"/>
      <c r="AC4876" s="8">
        <v>1590000</v>
      </c>
      <c r="AD4876"/>
      <c r="AE4876"/>
      <c r="AF4876"/>
      <c r="AG4876"/>
      <c r="AH4876"/>
      <c r="AI4876">
        <v>30</v>
      </c>
      <c r="AJ4876" s="8"/>
      <c r="AK4876" s="8"/>
      <c r="AL4876" s="8"/>
      <c r="AM4876" s="8"/>
      <c r="AN4876" s="8"/>
      <c r="AO4876" s="8">
        <v>5300000</v>
      </c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8"/>
      <c r="BE4876" s="8"/>
      <c r="BF4876" s="8"/>
      <c r="BG4876" s="8"/>
      <c r="BH4876" s="8"/>
      <c r="BI4876" s="8"/>
      <c r="BJ4876" s="8"/>
      <c r="BK4876" s="8"/>
      <c r="BL4876"/>
      <c r="BM4876"/>
      <c r="BN4876" s="10">
        <v>0</v>
      </c>
      <c r="BO4876" s="10"/>
      <c r="BP4876" s="10"/>
      <c r="BQ4876" s="10"/>
      <c r="BR4876" s="10"/>
      <c r="BS4876" s="10"/>
      <c r="BT4876" s="10"/>
      <c r="BU4876" s="10"/>
      <c r="BV4876" s="1" t="str">
        <f>Запрос1[[#This Row],[Менеджер]]</f>
        <v>Меирманов Рысбек</v>
      </c>
      <c r="BW4876" s="1" t="str">
        <f>Запрос1[[#This Row],[Дирекция]]</f>
        <v>Южная дирекция</v>
      </c>
      <c r="BX4876" s="1" t="str">
        <f t="shared" si="76"/>
        <v>КХ КАСЕН С</v>
      </c>
      <c r="BY4876" s="1" t="str">
        <f t="shared" si="76"/>
        <v>570110303733</v>
      </c>
      <c r="CA4876" t="str">
        <f>Запрос1[[#This Row],[родитель]]</f>
        <v>КХ КАСЕН С</v>
      </c>
      <c r="CB4876" t="str">
        <f>Запрос1[[#This Row],[БИНРодителя]]</f>
        <v>570110303733</v>
      </c>
    </row>
    <row r="4877" spans="1:80" x14ac:dyDescent="0.3">
      <c r="A4877" t="s">
        <v>4110</v>
      </c>
      <c r="B4877" t="s">
        <v>5281</v>
      </c>
      <c r="C4877"/>
      <c r="D4877" t="s">
        <v>870</v>
      </c>
      <c r="E4877" t="s">
        <v>5282</v>
      </c>
      <c r="F4877" t="s">
        <v>3423</v>
      </c>
      <c r="G4877" t="s">
        <v>6058</v>
      </c>
      <c r="H4877" t="s">
        <v>9228</v>
      </c>
      <c r="I4877" t="s">
        <v>9229</v>
      </c>
      <c r="J4877" t="s">
        <v>9229</v>
      </c>
      <c r="K4877" t="s">
        <v>9228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1</v>
      </c>
      <c r="R4877" s="8"/>
      <c r="S4877" s="8"/>
      <c r="T4877" s="8"/>
      <c r="U4877" s="8"/>
      <c r="V4877" s="8">
        <v>2104000</v>
      </c>
      <c r="W4877" s="8">
        <v>1580000</v>
      </c>
      <c r="X4877" s="8"/>
      <c r="Y4877" s="8"/>
      <c r="Z4877" s="8"/>
      <c r="AA4877" s="8"/>
      <c r="AB4877" s="8">
        <v>2104000</v>
      </c>
      <c r="AC4877" s="8">
        <v>1580000</v>
      </c>
      <c r="AD4877"/>
      <c r="AE4877"/>
      <c r="AF4877"/>
      <c r="AG4877"/>
      <c r="AH4877">
        <v>100</v>
      </c>
      <c r="AI4877">
        <v>100</v>
      </c>
      <c r="AJ4877" s="8"/>
      <c r="AK4877" s="8"/>
      <c r="AL4877" s="8"/>
      <c r="AM4877" s="8"/>
      <c r="AN4877" s="8">
        <v>2104000</v>
      </c>
      <c r="AO4877" s="8">
        <v>1580000</v>
      </c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  <c r="BA4877" s="8"/>
      <c r="BB4877" s="8"/>
      <c r="BC4877" s="8"/>
      <c r="BD4877" s="8"/>
      <c r="BE4877" s="8"/>
      <c r="BF4877" s="8"/>
      <c r="BG4877" s="8"/>
      <c r="BH4877" s="8"/>
      <c r="BI4877" s="8">
        <v>844000</v>
      </c>
      <c r="BJ4877" s="8"/>
      <c r="BK4877" s="8">
        <v>844000</v>
      </c>
      <c r="BL4877"/>
      <c r="BM4877">
        <v>100</v>
      </c>
      <c r="BN4877" s="10">
        <v>0</v>
      </c>
      <c r="BO4877" s="10"/>
      <c r="BP4877" s="10"/>
      <c r="BQ4877" s="10"/>
      <c r="BR4877" s="10"/>
      <c r="BS4877" s="10"/>
      <c r="BT4877" s="10"/>
      <c r="BU4877" s="10"/>
      <c r="BV4877" s="1" t="str">
        <f>Запрос1[[#This Row],[Менеджер]]</f>
        <v>Меирманов Рысбек</v>
      </c>
      <c r="BW4877" s="1" t="str">
        <f>Запрос1[[#This Row],[Дирекция]]</f>
        <v>Южная дирекция</v>
      </c>
      <c r="BX4877" s="1" t="str">
        <f t="shared" si="76"/>
        <v>КХ МҰҚЫШ</v>
      </c>
      <c r="BY4877" s="1" t="str">
        <f t="shared" si="76"/>
        <v>720909399050</v>
      </c>
      <c r="CA4877" t="str">
        <f>Запрос1[[#This Row],[родитель]]</f>
        <v>КХ МҰҚЫШ</v>
      </c>
      <c r="CB4877" t="str">
        <f>Запрос1[[#This Row],[БИНРодителя]]</f>
        <v>720909399050</v>
      </c>
    </row>
    <row r="4878" spans="1:80" x14ac:dyDescent="0.3">
      <c r="A4878" t="s">
        <v>4110</v>
      </c>
      <c r="B4878" t="s">
        <v>5281</v>
      </c>
      <c r="C4878"/>
      <c r="D4878" t="s">
        <v>870</v>
      </c>
      <c r="E4878" t="s">
        <v>5282</v>
      </c>
      <c r="F4878" t="s">
        <v>5356</v>
      </c>
      <c r="G4878" t="s">
        <v>5357</v>
      </c>
      <c r="H4878" t="s">
        <v>12870</v>
      </c>
      <c r="I4878" t="s">
        <v>12871</v>
      </c>
      <c r="J4878" t="s">
        <v>12871</v>
      </c>
      <c r="K4878" t="s">
        <v>12870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 s="8"/>
      <c r="S4878" s="8"/>
      <c r="T4878" s="8"/>
      <c r="U4878" s="8"/>
      <c r="V4878" s="8"/>
      <c r="W4878" s="8">
        <v>9825360</v>
      </c>
      <c r="X4878" s="8"/>
      <c r="Y4878" s="8"/>
      <c r="Z4878" s="8"/>
      <c r="AA4878" s="8"/>
      <c r="AB4878" s="8"/>
      <c r="AC4878" s="8">
        <v>2947608</v>
      </c>
      <c r="AD4878"/>
      <c r="AE4878"/>
      <c r="AF4878"/>
      <c r="AG4878"/>
      <c r="AH4878"/>
      <c r="AI4878">
        <v>30</v>
      </c>
      <c r="AJ4878" s="8"/>
      <c r="AK4878" s="8"/>
      <c r="AL4878" s="8"/>
      <c r="AM4878" s="8"/>
      <c r="AN4878" s="8"/>
      <c r="AO4878" s="8">
        <v>9825360</v>
      </c>
      <c r="AP4878" s="8"/>
      <c r="AQ4878" s="8"/>
      <c r="AR4878" s="8"/>
      <c r="AS4878" s="8"/>
      <c r="AT4878" s="8"/>
      <c r="AU4878" s="8">
        <v>385850</v>
      </c>
      <c r="AV4878" s="8"/>
      <c r="AW4878" s="8"/>
      <c r="AX4878" s="8"/>
      <c r="AY4878" s="8"/>
      <c r="AZ4878" s="8"/>
      <c r="BA4878" s="8">
        <v>385850</v>
      </c>
      <c r="BB4878" s="8"/>
      <c r="BC4878" s="8"/>
      <c r="BD4878" s="8"/>
      <c r="BE4878" s="8"/>
      <c r="BF4878" s="8"/>
      <c r="BG4878" s="8">
        <v>385850</v>
      </c>
      <c r="BH4878" s="8"/>
      <c r="BI4878" s="8"/>
      <c r="BJ4878" s="8"/>
      <c r="BK4878" s="8"/>
      <c r="BL4878"/>
      <c r="BM4878"/>
      <c r="BN4878" s="10">
        <v>0</v>
      </c>
      <c r="BO4878" s="10"/>
      <c r="BP4878" s="10"/>
      <c r="BQ4878" s="10"/>
      <c r="BR4878" s="10"/>
      <c r="BS4878" s="10"/>
      <c r="BT4878" s="10"/>
      <c r="BU4878" s="10"/>
      <c r="BV4878" s="1" t="str">
        <f>Запрос1[[#This Row],[Менеджер]]</f>
        <v>Меирманов Рысбек</v>
      </c>
      <c r="BW4878" s="1" t="str">
        <f>Запрос1[[#This Row],[Дирекция]]</f>
        <v>Южная дирекция</v>
      </c>
      <c r="BX4878" s="1" t="str">
        <f t="shared" si="76"/>
        <v>КХ "Бакалы Агро"</v>
      </c>
      <c r="BY4878" s="1" t="str">
        <f t="shared" si="76"/>
        <v>720612301392</v>
      </c>
      <c r="CA4878" t="str">
        <f>Запрос1[[#This Row],[родитель]]</f>
        <v>КХ "Бакалы Агро"</v>
      </c>
      <c r="CB4878" t="str">
        <f>Запрос1[[#This Row],[БИНРодителя]]</f>
        <v>720612301392</v>
      </c>
    </row>
    <row r="4879" spans="1:80" x14ac:dyDescent="0.3">
      <c r="A4879" t="s">
        <v>4110</v>
      </c>
      <c r="B4879" t="s">
        <v>5281</v>
      </c>
      <c r="C4879"/>
      <c r="D4879" t="s">
        <v>870</v>
      </c>
      <c r="E4879" t="s">
        <v>5282</v>
      </c>
      <c r="F4879" t="s">
        <v>8356</v>
      </c>
      <c r="G4879" t="s">
        <v>12872</v>
      </c>
      <c r="H4879" t="s">
        <v>12873</v>
      </c>
      <c r="I4879" t="s">
        <v>12874</v>
      </c>
      <c r="J4879" t="s">
        <v>12874</v>
      </c>
      <c r="K4879" t="s">
        <v>12873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 s="8"/>
      <c r="S4879" s="8"/>
      <c r="T4879" s="8"/>
      <c r="U4879" s="8"/>
      <c r="V4879" s="8"/>
      <c r="W4879" s="8">
        <v>6272000</v>
      </c>
      <c r="X4879" s="8"/>
      <c r="Y4879" s="8"/>
      <c r="Z4879" s="8"/>
      <c r="AA4879" s="8"/>
      <c r="AB4879" s="8"/>
      <c r="AC4879" s="8">
        <v>3136000</v>
      </c>
      <c r="AD4879"/>
      <c r="AE4879"/>
      <c r="AF4879"/>
      <c r="AG4879"/>
      <c r="AH4879"/>
      <c r="AI4879">
        <v>50</v>
      </c>
      <c r="AJ4879" s="8"/>
      <c r="AK4879" s="8"/>
      <c r="AL4879" s="8"/>
      <c r="AM4879" s="8"/>
      <c r="AN4879" s="8"/>
      <c r="AO4879" s="8">
        <v>6272000</v>
      </c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  <c r="BA4879" s="8"/>
      <c r="BB4879" s="8"/>
      <c r="BC4879" s="8"/>
      <c r="BD4879" s="8"/>
      <c r="BE4879" s="8"/>
      <c r="BF4879" s="8"/>
      <c r="BG4879" s="8"/>
      <c r="BH4879" s="8"/>
      <c r="BI4879" s="8"/>
      <c r="BJ4879" s="8"/>
      <c r="BK4879" s="8"/>
      <c r="BL4879"/>
      <c r="BM4879"/>
      <c r="BN4879" s="10">
        <v>0</v>
      </c>
      <c r="BO4879" s="10"/>
      <c r="BP4879" s="10"/>
      <c r="BQ4879" s="10"/>
      <c r="BR4879" s="10"/>
      <c r="BS4879" s="10"/>
      <c r="BT4879" s="10"/>
      <c r="BU4879" s="10"/>
      <c r="BV4879" s="1" t="str">
        <f>Запрос1[[#This Row],[Менеджер]]</f>
        <v>Меирманов Рысбек</v>
      </c>
      <c r="BW4879" s="1" t="str">
        <f>Запрос1[[#This Row],[Дирекция]]</f>
        <v>Южная дирекция</v>
      </c>
      <c r="BX4879" s="1" t="str">
        <f t="shared" si="76"/>
        <v>КХ КАНАФИН Н.</v>
      </c>
      <c r="BY4879" s="1" t="str">
        <f t="shared" si="76"/>
        <v>580112301869</v>
      </c>
      <c r="CA4879" t="str">
        <f>Запрос1[[#This Row],[родитель]]</f>
        <v>КХ КАНАФИН Н.</v>
      </c>
      <c r="CB4879" t="str">
        <f>Запрос1[[#This Row],[БИНРодителя]]</f>
        <v>580112301869</v>
      </c>
    </row>
    <row r="4880" spans="1:80" x14ac:dyDescent="0.3">
      <c r="A4880" t="s">
        <v>4110</v>
      </c>
      <c r="B4880" t="s">
        <v>5281</v>
      </c>
      <c r="C4880"/>
      <c r="D4880" t="s">
        <v>870</v>
      </c>
      <c r="E4880" t="s">
        <v>5282</v>
      </c>
      <c r="F4880" t="s">
        <v>5360</v>
      </c>
      <c r="G4880" t="s">
        <v>5361</v>
      </c>
      <c r="H4880" t="s">
        <v>12875</v>
      </c>
      <c r="I4880" t="s">
        <v>12876</v>
      </c>
      <c r="J4880" t="s">
        <v>12876</v>
      </c>
      <c r="K4880" t="s">
        <v>12875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 s="8"/>
      <c r="S4880" s="8"/>
      <c r="T4880" s="8"/>
      <c r="U4880" s="8"/>
      <c r="V4880" s="8"/>
      <c r="W4880" s="8">
        <v>464000</v>
      </c>
      <c r="X4880" s="8"/>
      <c r="Y4880" s="8"/>
      <c r="Z4880" s="8"/>
      <c r="AA4880" s="8"/>
      <c r="AB4880" s="8"/>
      <c r="AC4880" s="8">
        <v>464000</v>
      </c>
      <c r="AD4880"/>
      <c r="AE4880"/>
      <c r="AF4880"/>
      <c r="AG4880"/>
      <c r="AH4880"/>
      <c r="AI4880">
        <v>100</v>
      </c>
      <c r="AJ4880" s="8"/>
      <c r="AK4880" s="8"/>
      <c r="AL4880" s="8"/>
      <c r="AM4880" s="8"/>
      <c r="AN4880" s="8"/>
      <c r="AO4880" s="8">
        <v>464000</v>
      </c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8"/>
      <c r="BE4880" s="8"/>
      <c r="BF4880" s="8"/>
      <c r="BG4880" s="8"/>
      <c r="BH4880" s="8"/>
      <c r="BI4880" s="8"/>
      <c r="BJ4880" s="8"/>
      <c r="BK4880" s="8"/>
      <c r="BL4880"/>
      <c r="BM4880"/>
      <c r="BN4880" s="10">
        <v>0</v>
      </c>
      <c r="BO4880" s="10"/>
      <c r="BP4880" s="10"/>
      <c r="BQ4880" s="10"/>
      <c r="BR4880" s="10"/>
      <c r="BS4880" s="10"/>
      <c r="BT4880" s="10"/>
      <c r="BU4880" s="10"/>
      <c r="BV4880" s="1" t="str">
        <f>Запрос1[[#This Row],[Менеджер]]</f>
        <v>Меирманов Рысбек</v>
      </c>
      <c r="BW4880" s="1" t="str">
        <f>Запрос1[[#This Row],[Дирекция]]</f>
        <v>Южная дирекция</v>
      </c>
      <c r="BX4880" s="1" t="str">
        <f t="shared" si="76"/>
        <v>КХ БИРЛИК</v>
      </c>
      <c r="BY4880" s="1" t="str">
        <f t="shared" si="76"/>
        <v>511010303167</v>
      </c>
      <c r="CA4880" t="str">
        <f>Запрос1[[#This Row],[родитель]]</f>
        <v>КХ БИРЛИК</v>
      </c>
      <c r="CB4880" t="str">
        <f>Запрос1[[#This Row],[БИНРодителя]]</f>
        <v>511010303167</v>
      </c>
    </row>
    <row r="4881" spans="1:80" x14ac:dyDescent="0.3">
      <c r="A4881" t="s">
        <v>4110</v>
      </c>
      <c r="B4881" t="s">
        <v>5281</v>
      </c>
      <c r="C4881"/>
      <c r="D4881" t="s">
        <v>870</v>
      </c>
      <c r="E4881" t="s">
        <v>5282</v>
      </c>
      <c r="F4881" t="s">
        <v>5664</v>
      </c>
      <c r="G4881" t="s">
        <v>5665</v>
      </c>
      <c r="H4881" t="s">
        <v>9230</v>
      </c>
      <c r="I4881" t="s">
        <v>9231</v>
      </c>
      <c r="J4881" t="s">
        <v>9231</v>
      </c>
      <c r="K4881" t="s">
        <v>9230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 s="8"/>
      <c r="S4881" s="8"/>
      <c r="T4881" s="8"/>
      <c r="U4881" s="8"/>
      <c r="V4881" s="8">
        <v>2779800</v>
      </c>
      <c r="W4881" s="8"/>
      <c r="X4881" s="8"/>
      <c r="Y4881" s="8"/>
      <c r="Z4881" s="8"/>
      <c r="AA4881" s="8"/>
      <c r="AB4881" s="8">
        <v>833940</v>
      </c>
      <c r="AC4881" s="8"/>
      <c r="AD4881"/>
      <c r="AE4881"/>
      <c r="AF4881"/>
      <c r="AG4881"/>
      <c r="AH4881">
        <v>30</v>
      </c>
      <c r="AI4881"/>
      <c r="AJ4881" s="8"/>
      <c r="AK4881" s="8"/>
      <c r="AL4881" s="8"/>
      <c r="AM4881" s="8"/>
      <c r="AN4881" s="8">
        <v>2779800</v>
      </c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  <c r="BA4881" s="8"/>
      <c r="BB4881" s="8"/>
      <c r="BC4881" s="8"/>
      <c r="BD4881" s="8"/>
      <c r="BE4881" s="8"/>
      <c r="BF4881" s="8"/>
      <c r="BG4881" s="8"/>
      <c r="BH4881" s="8"/>
      <c r="BI4881" s="8"/>
      <c r="BJ4881" s="8"/>
      <c r="BK4881" s="8"/>
      <c r="BL4881"/>
      <c r="BM4881"/>
      <c r="BN4881" s="10">
        <v>0</v>
      </c>
      <c r="BO4881" s="10"/>
      <c r="BP4881" s="10"/>
      <c r="BQ4881" s="10"/>
      <c r="BR4881" s="10"/>
      <c r="BS4881" s="10"/>
      <c r="BT4881" s="10"/>
      <c r="BU4881" s="10"/>
      <c r="BV4881" s="1" t="str">
        <f>Запрос1[[#This Row],[Менеджер]]</f>
        <v>Меирманов Рысбек</v>
      </c>
      <c r="BW4881" s="1" t="str">
        <f>Запрос1[[#This Row],[Дирекция]]</f>
        <v>Южная дирекция</v>
      </c>
      <c r="BX4881" s="1" t="str">
        <f t="shared" si="76"/>
        <v>КХ МАДИ</v>
      </c>
      <c r="BY4881" s="1" t="str">
        <f t="shared" si="76"/>
        <v>540501303456</v>
      </c>
      <c r="CA4881" t="str">
        <f>Запрос1[[#This Row],[родитель]]</f>
        <v>КХ МАДИ</v>
      </c>
      <c r="CB4881" t="str">
        <f>Запрос1[[#This Row],[БИНРодителя]]</f>
        <v>540501303456</v>
      </c>
    </row>
    <row r="4882" spans="1:80" x14ac:dyDescent="0.3">
      <c r="A4882" t="s">
        <v>4110</v>
      </c>
      <c r="B4882" t="s">
        <v>4111</v>
      </c>
      <c r="C4882" t="s">
        <v>107</v>
      </c>
      <c r="D4882" t="s">
        <v>110</v>
      </c>
      <c r="E4882" t="s">
        <v>149</v>
      </c>
      <c r="F4882" t="s">
        <v>174</v>
      </c>
      <c r="G4882" t="s">
        <v>175</v>
      </c>
      <c r="H4882" t="s">
        <v>176</v>
      </c>
      <c r="I4882" t="s">
        <v>177</v>
      </c>
      <c r="J4882" t="s">
        <v>177</v>
      </c>
      <c r="K4882" t="s">
        <v>176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 s="8"/>
      <c r="S4882" s="8"/>
      <c r="T4882" s="8"/>
      <c r="U4882" s="8">
        <v>600000</v>
      </c>
      <c r="V4882" s="8"/>
      <c r="W4882" s="8"/>
      <c r="X4882" s="8"/>
      <c r="Y4882" s="8"/>
      <c r="Z4882" s="8"/>
      <c r="AA4882" s="8">
        <v>600000</v>
      </c>
      <c r="AB4882" s="8"/>
      <c r="AC4882" s="8"/>
      <c r="AD4882"/>
      <c r="AE4882"/>
      <c r="AF4882"/>
      <c r="AG4882">
        <v>100</v>
      </c>
      <c r="AH4882"/>
      <c r="AI4882"/>
      <c r="AJ4882" s="8"/>
      <c r="AK4882" s="8"/>
      <c r="AL4882" s="8"/>
      <c r="AM4882" s="8">
        <v>600000</v>
      </c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8"/>
      <c r="BE4882" s="8"/>
      <c r="BF4882" s="8"/>
      <c r="BG4882" s="8"/>
      <c r="BH4882" s="8">
        <v>6577760</v>
      </c>
      <c r="BI4882" s="8"/>
      <c r="BJ4882" s="8"/>
      <c r="BK4882" s="8"/>
      <c r="BL4882">
        <v>0</v>
      </c>
      <c r="BM4882"/>
      <c r="BN4882" s="10">
        <v>0</v>
      </c>
      <c r="BO4882" s="10"/>
      <c r="BP4882" s="10"/>
      <c r="BQ4882" s="10"/>
      <c r="BR4882" s="10"/>
      <c r="BS4882" s="10"/>
      <c r="BT4882" s="10"/>
      <c r="BU4882" s="10"/>
      <c r="BV4882" s="1" t="str">
        <f>Запрос1[[#This Row],[Менеджер]]</f>
        <v>Али Нурберген</v>
      </c>
      <c r="BW4882" s="1" t="str">
        <f>Запрос1[[#This Row],[Дирекция]]</f>
        <v>Южная дирекция</v>
      </c>
      <c r="BX4882" s="1" t="str">
        <f t="shared" si="76"/>
        <v>Береке КХ</v>
      </c>
      <c r="BY4882" s="1" t="str">
        <f t="shared" si="76"/>
        <v>050164027103</v>
      </c>
      <c r="CA4882" t="str">
        <f>Запрос1[[#This Row],[родитель]]</f>
        <v>Береке КХ</v>
      </c>
      <c r="CB4882" t="str">
        <f>Запрос1[[#This Row],[БИНРодителя]]</f>
        <v>050164027103</v>
      </c>
    </row>
    <row r="4883" spans="1:80" x14ac:dyDescent="0.3">
      <c r="A4883" t="s">
        <v>4110</v>
      </c>
      <c r="B4883" t="s">
        <v>4111</v>
      </c>
      <c r="C4883" t="s">
        <v>107</v>
      </c>
      <c r="D4883" t="s">
        <v>110</v>
      </c>
      <c r="E4883" t="s">
        <v>149</v>
      </c>
      <c r="F4883" t="s">
        <v>174</v>
      </c>
      <c r="G4883" t="s">
        <v>175</v>
      </c>
      <c r="H4883" t="s">
        <v>9584</v>
      </c>
      <c r="I4883" t="s">
        <v>9585</v>
      </c>
      <c r="J4883" t="s">
        <v>9585</v>
      </c>
      <c r="K4883" t="s">
        <v>9584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1</v>
      </c>
      <c r="R4883" s="8"/>
      <c r="S4883" s="8"/>
      <c r="T4883" s="8"/>
      <c r="U4883" s="8"/>
      <c r="V4883" s="8">
        <v>887240</v>
      </c>
      <c r="W4883" s="8">
        <v>1926000</v>
      </c>
      <c r="X4883" s="8"/>
      <c r="Y4883" s="8"/>
      <c r="Z4883" s="8"/>
      <c r="AA4883" s="8"/>
      <c r="AB4883" s="8">
        <v>537240</v>
      </c>
      <c r="AC4883" s="8">
        <v>480000</v>
      </c>
      <c r="AD4883"/>
      <c r="AE4883"/>
      <c r="AF4883"/>
      <c r="AG4883"/>
      <c r="AH4883">
        <v>60.55</v>
      </c>
      <c r="AI4883">
        <v>24.92</v>
      </c>
      <c r="AJ4883" s="8"/>
      <c r="AK4883" s="8"/>
      <c r="AL4883" s="8"/>
      <c r="AM4883" s="8"/>
      <c r="AN4883" s="8">
        <v>887240</v>
      </c>
      <c r="AO4883" s="8">
        <v>1926000</v>
      </c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  <c r="BA4883" s="8"/>
      <c r="BB4883" s="8"/>
      <c r="BC4883" s="8"/>
      <c r="BD4883" s="8"/>
      <c r="BE4883" s="8"/>
      <c r="BF4883" s="8"/>
      <c r="BG4883" s="8"/>
      <c r="BH4883" s="8"/>
      <c r="BI4883" s="8">
        <v>3995000</v>
      </c>
      <c r="BJ4883" s="8"/>
      <c r="BK4883" s="8"/>
      <c r="BL4883"/>
      <c r="BM4883">
        <v>0</v>
      </c>
      <c r="BN4883" s="10">
        <v>0</v>
      </c>
      <c r="BO4883" s="10"/>
      <c r="BP4883" s="10"/>
      <c r="BQ4883" s="10"/>
      <c r="BR4883" s="10"/>
      <c r="BS4883" s="10"/>
      <c r="BT4883" s="10"/>
      <c r="BU4883" s="10"/>
      <c r="BV4883" s="1" t="str">
        <f>Запрос1[[#This Row],[Менеджер]]</f>
        <v>Али Нурберген</v>
      </c>
      <c r="BW4883" s="1" t="str">
        <f>Запрос1[[#This Row],[Дирекция]]</f>
        <v>Южная дирекция</v>
      </c>
      <c r="BX4883" s="1" t="str">
        <f t="shared" si="76"/>
        <v>КХ РАСУЛ</v>
      </c>
      <c r="BY4883" s="1" t="str">
        <f t="shared" si="76"/>
        <v>050164031697</v>
      </c>
      <c r="CA4883" t="str">
        <f>Запрос1[[#This Row],[родитель]]</f>
        <v>КХ РАСУЛ</v>
      </c>
      <c r="CB4883" t="str">
        <f>Запрос1[[#This Row],[БИНРодителя]]</f>
        <v>050164031697</v>
      </c>
    </row>
    <row r="4884" spans="1:80" x14ac:dyDescent="0.3">
      <c r="A4884" t="s">
        <v>4110</v>
      </c>
      <c r="B4884" t="s">
        <v>4111</v>
      </c>
      <c r="C4884" t="s">
        <v>107</v>
      </c>
      <c r="D4884" t="s">
        <v>110</v>
      </c>
      <c r="E4884" t="s">
        <v>185</v>
      </c>
      <c r="F4884" t="s">
        <v>1871</v>
      </c>
      <c r="G4884" t="s">
        <v>1872</v>
      </c>
      <c r="H4884" t="s">
        <v>8594</v>
      </c>
      <c r="I4884" t="s">
        <v>8595</v>
      </c>
      <c r="J4884" t="s">
        <v>8595</v>
      </c>
      <c r="K4884" t="s">
        <v>8594</v>
      </c>
      <c r="L4884">
        <v>0</v>
      </c>
      <c r="M4884">
        <v>0</v>
      </c>
      <c r="N4884">
        <v>0</v>
      </c>
      <c r="O4884">
        <v>1</v>
      </c>
      <c r="P4884">
        <v>1</v>
      </c>
      <c r="Q4884">
        <v>0</v>
      </c>
      <c r="R4884" s="8"/>
      <c r="S4884" s="8"/>
      <c r="T4884" s="8"/>
      <c r="U4884" s="8">
        <v>1800000</v>
      </c>
      <c r="V4884" s="8">
        <v>880000</v>
      </c>
      <c r="W4884" s="8"/>
      <c r="X4884" s="8"/>
      <c r="Y4884" s="8"/>
      <c r="Z4884" s="8"/>
      <c r="AA4884" s="8">
        <v>1800000</v>
      </c>
      <c r="AB4884" s="8">
        <v>880000</v>
      </c>
      <c r="AC4884" s="8"/>
      <c r="AD4884"/>
      <c r="AE4884"/>
      <c r="AF4884"/>
      <c r="AG4884">
        <v>100</v>
      </c>
      <c r="AH4884">
        <v>100</v>
      </c>
      <c r="AI4884"/>
      <c r="AJ4884" s="8"/>
      <c r="AK4884" s="8"/>
      <c r="AL4884" s="8"/>
      <c r="AM4884" s="8">
        <v>1800000</v>
      </c>
      <c r="AN4884" s="8">
        <v>880000</v>
      </c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8"/>
      <c r="BE4884" s="8"/>
      <c r="BF4884" s="8"/>
      <c r="BG4884" s="8"/>
      <c r="BH4884" s="8">
        <v>101962500</v>
      </c>
      <c r="BI4884" s="8">
        <v>163120000</v>
      </c>
      <c r="BJ4884" s="8">
        <v>18135000</v>
      </c>
      <c r="BK4884" s="8"/>
      <c r="BL4884">
        <v>17.785900000000002</v>
      </c>
      <c r="BM4884">
        <v>0</v>
      </c>
      <c r="BN4884" s="10">
        <v>0</v>
      </c>
      <c r="BO4884" s="10"/>
      <c r="BP4884" s="10"/>
      <c r="BQ4884" s="10"/>
      <c r="BR4884" s="10"/>
      <c r="BS4884" s="10"/>
      <c r="BT4884" s="10"/>
      <c r="BU4884" s="10"/>
      <c r="BV4884" s="1" t="str">
        <f>Запрос1[[#This Row],[Менеджер]]</f>
        <v>Али Нурберген</v>
      </c>
      <c r="BW4884" s="1" t="str">
        <f>Запрос1[[#This Row],[Дирекция]]</f>
        <v>Южная дирекция</v>
      </c>
      <c r="BX4884" s="1" t="str">
        <f t="shared" si="76"/>
        <v>ТОО "Ораз ахун ЛТД"</v>
      </c>
      <c r="BY4884" s="1" t="str">
        <f t="shared" si="76"/>
        <v>040340011012</v>
      </c>
      <c r="CA4884" t="str">
        <f>Запрос1[[#This Row],[родитель]]</f>
        <v>ТОО "Ораз ахун ЛТД"</v>
      </c>
      <c r="CB4884" t="str">
        <f>Запрос1[[#This Row],[БИНРодителя]]</f>
        <v>040340011012</v>
      </c>
    </row>
    <row r="4885" spans="1:80" x14ac:dyDescent="0.3">
      <c r="A4885" t="s">
        <v>4110</v>
      </c>
      <c r="B4885" t="s">
        <v>4111</v>
      </c>
      <c r="C4885" t="s">
        <v>107</v>
      </c>
      <c r="D4885" t="s">
        <v>110</v>
      </c>
      <c r="E4885" t="s">
        <v>185</v>
      </c>
      <c r="F4885" t="s">
        <v>247</v>
      </c>
      <c r="G4885" t="s">
        <v>12473</v>
      </c>
      <c r="H4885" t="s">
        <v>12474</v>
      </c>
      <c r="I4885" t="s">
        <v>12475</v>
      </c>
      <c r="J4885" t="s">
        <v>12475</v>
      </c>
      <c r="K4885" t="s">
        <v>12474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 s="8"/>
      <c r="S4885" s="8"/>
      <c r="T4885" s="8"/>
      <c r="U4885" s="8"/>
      <c r="V4885" s="8"/>
      <c r="W4885" s="8">
        <v>6475000</v>
      </c>
      <c r="X4885" s="8"/>
      <c r="Y4885" s="8"/>
      <c r="Z4885" s="8"/>
      <c r="AA4885" s="8"/>
      <c r="AB4885" s="8"/>
      <c r="AC4885" s="8">
        <v>1525000</v>
      </c>
      <c r="AD4885"/>
      <c r="AE4885"/>
      <c r="AF4885"/>
      <c r="AG4885"/>
      <c r="AH4885"/>
      <c r="AI4885">
        <v>23.55</v>
      </c>
      <c r="AJ4885" s="8"/>
      <c r="AK4885" s="8"/>
      <c r="AL4885" s="8"/>
      <c r="AM4885" s="8"/>
      <c r="AN4885" s="8"/>
      <c r="AO4885" s="8">
        <v>6475000</v>
      </c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  <c r="BA4885" s="8"/>
      <c r="BB4885" s="8"/>
      <c r="BC4885" s="8"/>
      <c r="BD4885" s="8"/>
      <c r="BE4885" s="8"/>
      <c r="BF4885" s="8"/>
      <c r="BG4885" s="8"/>
      <c r="BH4885" s="8"/>
      <c r="BI4885" s="8"/>
      <c r="BJ4885" s="8"/>
      <c r="BK4885" s="8"/>
      <c r="BL4885"/>
      <c r="BM4885"/>
      <c r="BN4885" s="10">
        <v>0</v>
      </c>
      <c r="BO4885" s="10"/>
      <c r="BP4885" s="10"/>
      <c r="BQ4885" s="10"/>
      <c r="BR4885" s="10"/>
      <c r="BS4885" s="10"/>
      <c r="BT4885" s="10"/>
      <c r="BU4885" s="10"/>
      <c r="BV4885" s="1" t="str">
        <f>Запрос1[[#This Row],[Менеджер]]</f>
        <v>Али Нурберген</v>
      </c>
      <c r="BW4885" s="1" t="str">
        <f>Запрос1[[#This Row],[Дирекция]]</f>
        <v>Южная дирекция</v>
      </c>
      <c r="BX4885" s="1" t="str">
        <f t="shared" si="76"/>
        <v>КХ ИРКОЛЬ</v>
      </c>
      <c r="BY4885" s="1" t="str">
        <f t="shared" si="76"/>
        <v>050264032490</v>
      </c>
      <c r="CA4885" t="str">
        <f>Запрос1[[#This Row],[родитель]]</f>
        <v>КХ ИРКОЛЬ</v>
      </c>
      <c r="CB4885" t="str">
        <f>Запрос1[[#This Row],[БИНРодителя]]</f>
        <v>050264032490</v>
      </c>
    </row>
    <row r="4886" spans="1:80" x14ac:dyDescent="0.3">
      <c r="A4886" t="s">
        <v>4110</v>
      </c>
      <c r="B4886" t="s">
        <v>4111</v>
      </c>
      <c r="C4886" t="s">
        <v>107</v>
      </c>
      <c r="D4886" t="s">
        <v>110</v>
      </c>
      <c r="E4886" t="s">
        <v>206</v>
      </c>
      <c r="F4886" t="s">
        <v>211</v>
      </c>
      <c r="G4886" t="s">
        <v>2237</v>
      </c>
      <c r="H4886" t="s">
        <v>8596</v>
      </c>
      <c r="I4886" t="s">
        <v>8597</v>
      </c>
      <c r="J4886" t="s">
        <v>8597</v>
      </c>
      <c r="K4886" t="s">
        <v>8596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 s="8"/>
      <c r="S4886" s="8"/>
      <c r="T4886" s="8"/>
      <c r="U4886" s="8"/>
      <c r="V4886" s="8">
        <v>260000</v>
      </c>
      <c r="W4886" s="8"/>
      <c r="X4886" s="8"/>
      <c r="Y4886" s="8"/>
      <c r="Z4886" s="8"/>
      <c r="AA4886" s="8"/>
      <c r="AB4886" s="8">
        <v>260000</v>
      </c>
      <c r="AC4886" s="8"/>
      <c r="AD4886"/>
      <c r="AE4886"/>
      <c r="AF4886"/>
      <c r="AG4886"/>
      <c r="AH4886">
        <v>100</v>
      </c>
      <c r="AI4886"/>
      <c r="AJ4886" s="8"/>
      <c r="AK4886" s="8"/>
      <c r="AL4886" s="8"/>
      <c r="AM4886" s="8"/>
      <c r="AN4886" s="8">
        <v>260000</v>
      </c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8"/>
      <c r="BE4886" s="8"/>
      <c r="BF4886" s="8"/>
      <c r="BG4886" s="8"/>
      <c r="BH4886" s="8"/>
      <c r="BI4886" s="8">
        <v>6210000</v>
      </c>
      <c r="BJ4886" s="8"/>
      <c r="BK4886" s="8"/>
      <c r="BL4886"/>
      <c r="BM4886">
        <v>0</v>
      </c>
      <c r="BN4886" s="10">
        <v>0</v>
      </c>
      <c r="BO4886" s="10"/>
      <c r="BP4886" s="10"/>
      <c r="BQ4886" s="10"/>
      <c r="BR4886" s="10"/>
      <c r="BS4886" s="10"/>
      <c r="BT4886" s="10"/>
      <c r="BU4886" s="10"/>
      <c r="BV4886" s="1" t="str">
        <f>Запрос1[[#This Row],[Менеджер]]</f>
        <v>Али Нурберген</v>
      </c>
      <c r="BW4886" s="1" t="str">
        <f>Запрос1[[#This Row],[Дирекция]]</f>
        <v>Южная дирекция</v>
      </c>
      <c r="BX4886" s="1" t="str">
        <f t="shared" si="76"/>
        <v>КХ "Рахметолла"</v>
      </c>
      <c r="BY4886" s="1" t="str">
        <f t="shared" si="76"/>
        <v>610421300918</v>
      </c>
      <c r="CA4886" t="str">
        <f>Запрос1[[#This Row],[родитель]]</f>
        <v>КХ "Рахметолла"</v>
      </c>
      <c r="CB4886" t="str">
        <f>Запрос1[[#This Row],[БИНРодителя]]</f>
        <v>610421300918</v>
      </c>
    </row>
    <row r="4887" spans="1:80" x14ac:dyDescent="0.3">
      <c r="A4887" t="s">
        <v>4110</v>
      </c>
      <c r="B4887" t="s">
        <v>4111</v>
      </c>
      <c r="C4887" t="s">
        <v>107</v>
      </c>
      <c r="D4887" t="s">
        <v>110</v>
      </c>
      <c r="E4887" t="s">
        <v>210</v>
      </c>
      <c r="F4887" t="s">
        <v>211</v>
      </c>
      <c r="G4887" t="s">
        <v>212</v>
      </c>
      <c r="H4887" t="s">
        <v>573</v>
      </c>
      <c r="I4887" t="s">
        <v>574</v>
      </c>
      <c r="J4887" t="s">
        <v>574</v>
      </c>
      <c r="K4887" t="s">
        <v>573</v>
      </c>
      <c r="L4887">
        <v>0</v>
      </c>
      <c r="M4887">
        <v>0</v>
      </c>
      <c r="N4887">
        <v>1</v>
      </c>
      <c r="O4887">
        <v>1</v>
      </c>
      <c r="P4887">
        <v>0</v>
      </c>
      <c r="Q4887">
        <v>0</v>
      </c>
      <c r="R4887" s="8"/>
      <c r="S4887" s="8"/>
      <c r="T4887" s="8">
        <v>1320000</v>
      </c>
      <c r="U4887" s="8">
        <v>4400000</v>
      </c>
      <c r="V4887" s="8"/>
      <c r="W4887" s="8"/>
      <c r="X4887" s="8"/>
      <c r="Y4887" s="8"/>
      <c r="Z4887" s="8">
        <v>660000</v>
      </c>
      <c r="AA4887" s="8">
        <v>0</v>
      </c>
      <c r="AB4887" s="8"/>
      <c r="AC4887" s="8"/>
      <c r="AD4887"/>
      <c r="AE4887"/>
      <c r="AF4887">
        <v>50</v>
      </c>
      <c r="AG4887">
        <v>0</v>
      </c>
      <c r="AH4887"/>
      <c r="AI4887"/>
      <c r="AJ4887" s="8"/>
      <c r="AK4887" s="8"/>
      <c r="AL4887" s="8">
        <v>1320000</v>
      </c>
      <c r="AM4887" s="8">
        <v>4400000</v>
      </c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  <c r="BA4887" s="8"/>
      <c r="BB4887" s="8"/>
      <c r="BC4887" s="8"/>
      <c r="BD4887" s="8"/>
      <c r="BE4887" s="8"/>
      <c r="BF4887" s="8"/>
      <c r="BG4887" s="8"/>
      <c r="BH4887" s="8">
        <v>149959350</v>
      </c>
      <c r="BI4887" s="8"/>
      <c r="BJ4887" s="8">
        <v>25600000</v>
      </c>
      <c r="BK4887" s="8"/>
      <c r="BL4887">
        <v>17.071200000000001</v>
      </c>
      <c r="BM4887"/>
      <c r="BN4887" s="10">
        <v>0</v>
      </c>
      <c r="BO4887" s="10"/>
      <c r="BP4887" s="10"/>
      <c r="BQ4887" s="10"/>
      <c r="BR4887" s="10"/>
      <c r="BS4887" s="10"/>
      <c r="BT4887" s="10"/>
      <c r="BU4887" s="10"/>
      <c r="BV4887" s="1" t="str">
        <f>Запрос1[[#This Row],[Менеджер]]</f>
        <v>Али Нурберген</v>
      </c>
      <c r="BW4887" s="1" t="str">
        <f>Запрос1[[#This Row],[Дирекция]]</f>
        <v>Южная дирекция</v>
      </c>
      <c r="BX4887" s="1" t="str">
        <f t="shared" si="76"/>
        <v>Фермерское хозяйство "Акжарма и К"</v>
      </c>
      <c r="BY4887" s="1" t="str">
        <f t="shared" si="76"/>
        <v>151064002336</v>
      </c>
      <c r="CA4887" t="str">
        <f>Запрос1[[#This Row],[родитель]]</f>
        <v>Фермерское хозяйство "Акжарма и К"</v>
      </c>
      <c r="CB4887" t="str">
        <f>Запрос1[[#This Row],[БИНРодителя]]</f>
        <v>151064002336</v>
      </c>
    </row>
    <row r="4888" spans="1:80" x14ac:dyDescent="0.3">
      <c r="A4888" t="s">
        <v>4110</v>
      </c>
      <c r="B4888" t="s">
        <v>4111</v>
      </c>
      <c r="C4888" t="s">
        <v>107</v>
      </c>
      <c r="D4888" t="s">
        <v>110</v>
      </c>
      <c r="E4888" t="s">
        <v>210</v>
      </c>
      <c r="F4888" t="s">
        <v>8604</v>
      </c>
      <c r="G4888" t="s">
        <v>8605</v>
      </c>
      <c r="H4888" t="s">
        <v>9603</v>
      </c>
      <c r="I4888" t="s">
        <v>9604</v>
      </c>
      <c r="J4888" t="s">
        <v>9604</v>
      </c>
      <c r="K4888" t="s">
        <v>9603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 s="8"/>
      <c r="S4888" s="8"/>
      <c r="T4888" s="8">
        <v>880000</v>
      </c>
      <c r="U4888" s="8"/>
      <c r="V4888" s="8"/>
      <c r="W4888" s="8"/>
      <c r="X4888" s="8"/>
      <c r="Y4888" s="8"/>
      <c r="Z4888" s="8">
        <v>264000</v>
      </c>
      <c r="AA4888" s="8"/>
      <c r="AB4888" s="8"/>
      <c r="AC4888" s="8"/>
      <c r="AD4888"/>
      <c r="AE4888"/>
      <c r="AF4888">
        <v>30</v>
      </c>
      <c r="AG4888"/>
      <c r="AH4888"/>
      <c r="AI4888"/>
      <c r="AJ4888" s="8"/>
      <c r="AK4888" s="8"/>
      <c r="AL4888" s="8">
        <v>880000</v>
      </c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8"/>
      <c r="BE4888" s="8"/>
      <c r="BF4888" s="8"/>
      <c r="BG4888" s="8"/>
      <c r="BH4888" s="8"/>
      <c r="BI4888" s="8"/>
      <c r="BJ4888" s="8"/>
      <c r="BK4888" s="8"/>
      <c r="BL4888"/>
      <c r="BM4888"/>
      <c r="BN4888" s="10">
        <v>0</v>
      </c>
      <c r="BO4888" s="10"/>
      <c r="BP4888" s="10"/>
      <c r="BQ4888" s="10"/>
      <c r="BR4888" s="10"/>
      <c r="BS4888" s="10"/>
      <c r="BT4888" s="10"/>
      <c r="BU4888" s="10"/>
      <c r="BV4888" s="1" t="str">
        <f>Запрос1[[#This Row],[Менеджер]]</f>
        <v>Али Нурберген</v>
      </c>
      <c r="BW4888" s="1" t="str">
        <f>Запрос1[[#This Row],[Дирекция]]</f>
        <v>Южная дирекция</v>
      </c>
      <c r="BX4888" s="1" t="str">
        <f t="shared" si="76"/>
        <v>ТОО "Бесарык"</v>
      </c>
      <c r="BY4888" s="1" t="str">
        <f t="shared" si="76"/>
        <v>940140000995</v>
      </c>
      <c r="CA4888" t="str">
        <f>Запрос1[[#This Row],[родитель]]</f>
        <v>ТОО "Бесарык"</v>
      </c>
      <c r="CB4888" t="str">
        <f>Запрос1[[#This Row],[БИНРодителя]]</f>
        <v>940140000995</v>
      </c>
    </row>
    <row r="4889" spans="1:80" x14ac:dyDescent="0.3">
      <c r="A4889" t="s">
        <v>4110</v>
      </c>
      <c r="B4889" t="s">
        <v>4111</v>
      </c>
      <c r="C4889" t="s">
        <v>107</v>
      </c>
      <c r="D4889" t="s">
        <v>110</v>
      </c>
      <c r="E4889" t="s">
        <v>210</v>
      </c>
      <c r="F4889" t="s">
        <v>575</v>
      </c>
      <c r="G4889" t="s">
        <v>576</v>
      </c>
      <c r="H4889" t="s">
        <v>9605</v>
      </c>
      <c r="I4889" t="s">
        <v>9606</v>
      </c>
      <c r="J4889" t="s">
        <v>9606</v>
      </c>
      <c r="K4889" t="s">
        <v>9605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 s="8"/>
      <c r="S4889" s="8"/>
      <c r="T4889" s="8"/>
      <c r="U4889" s="8">
        <v>2080000</v>
      </c>
      <c r="V4889" s="8"/>
      <c r="W4889" s="8"/>
      <c r="X4889" s="8"/>
      <c r="Y4889" s="8"/>
      <c r="Z4889" s="8"/>
      <c r="AA4889" s="8">
        <v>624000</v>
      </c>
      <c r="AB4889" s="8"/>
      <c r="AC4889" s="8"/>
      <c r="AD4889"/>
      <c r="AE4889"/>
      <c r="AF4889"/>
      <c r="AG4889">
        <v>30</v>
      </c>
      <c r="AH4889"/>
      <c r="AI4889"/>
      <c r="AJ4889" s="8"/>
      <c r="AK4889" s="8"/>
      <c r="AL4889" s="8"/>
      <c r="AM4889" s="8">
        <v>2080000</v>
      </c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  <c r="BA4889" s="8"/>
      <c r="BB4889" s="8"/>
      <c r="BC4889" s="8"/>
      <c r="BD4889" s="8"/>
      <c r="BE4889" s="8"/>
      <c r="BF4889" s="8"/>
      <c r="BG4889" s="8"/>
      <c r="BH4889" s="8">
        <v>7480000</v>
      </c>
      <c r="BI4889" s="8"/>
      <c r="BJ4889" s="8">
        <v>2080000</v>
      </c>
      <c r="BK4889" s="8"/>
      <c r="BL4889">
        <v>27.807400000000001</v>
      </c>
      <c r="BM4889"/>
      <c r="BN4889" s="10">
        <v>0</v>
      </c>
      <c r="BO4889" s="10"/>
      <c r="BP4889" s="10"/>
      <c r="BQ4889" s="10"/>
      <c r="BR4889" s="10"/>
      <c r="BS4889" s="10"/>
      <c r="BT4889" s="10"/>
      <c r="BU4889" s="10"/>
      <c r="BV4889" s="1" t="str">
        <f>Запрос1[[#This Row],[Менеджер]]</f>
        <v>Али Нурберген</v>
      </c>
      <c r="BW4889" s="1" t="str">
        <f>Запрос1[[#This Row],[Дирекция]]</f>
        <v>Южная дирекция</v>
      </c>
      <c r="BX4889" s="1" t="str">
        <f t="shared" si="76"/>
        <v>Кх "Абдулла"</v>
      </c>
      <c r="BY4889" s="1" t="str">
        <f t="shared" si="76"/>
        <v>061164025171</v>
      </c>
      <c r="CA4889" t="str">
        <f>Запрос1[[#This Row],[родитель]]</f>
        <v>Кх "Абдулла"</v>
      </c>
      <c r="CB4889" t="str">
        <f>Запрос1[[#This Row],[БИНРодителя]]</f>
        <v>061164025171</v>
      </c>
    </row>
    <row r="4890" spans="1:80" x14ac:dyDescent="0.3">
      <c r="A4890" t="s">
        <v>4110</v>
      </c>
      <c r="B4890" t="s">
        <v>4943</v>
      </c>
      <c r="C4890"/>
      <c r="D4890" t="s">
        <v>870</v>
      </c>
      <c r="E4890" t="s">
        <v>871</v>
      </c>
      <c r="F4890" t="s">
        <v>9743</v>
      </c>
      <c r="G4890" t="s">
        <v>13104</v>
      </c>
      <c r="H4890" t="s">
        <v>13105</v>
      </c>
      <c r="I4890" t="s">
        <v>13106</v>
      </c>
      <c r="J4890" t="s">
        <v>13106</v>
      </c>
      <c r="K4890" t="s">
        <v>13105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 s="8"/>
      <c r="S4890" s="8"/>
      <c r="T4890" s="8"/>
      <c r="U4890" s="8"/>
      <c r="V4890" s="8"/>
      <c r="W4890" s="8">
        <v>507000</v>
      </c>
      <c r="X4890" s="8"/>
      <c r="Y4890" s="8"/>
      <c r="Z4890" s="8"/>
      <c r="AA4890" s="8"/>
      <c r="AB4890" s="8"/>
      <c r="AC4890" s="8">
        <v>507000</v>
      </c>
      <c r="AD4890"/>
      <c r="AE4890"/>
      <c r="AF4890"/>
      <c r="AG4890"/>
      <c r="AH4890"/>
      <c r="AI4890">
        <v>100</v>
      </c>
      <c r="AJ4890" s="8"/>
      <c r="AK4890" s="8"/>
      <c r="AL4890" s="8"/>
      <c r="AM4890" s="8"/>
      <c r="AN4890" s="8"/>
      <c r="AO4890" s="8">
        <v>507000</v>
      </c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8"/>
      <c r="BE4890" s="8"/>
      <c r="BF4890" s="8"/>
      <c r="BG4890" s="8"/>
      <c r="BH4890" s="8"/>
      <c r="BI4890" s="8"/>
      <c r="BJ4890" s="8"/>
      <c r="BK4890" s="8"/>
      <c r="BL4890"/>
      <c r="BM4890"/>
      <c r="BN4890" s="10">
        <v>0</v>
      </c>
      <c r="BO4890" s="10"/>
      <c r="BP4890" s="10"/>
      <c r="BQ4890" s="10"/>
      <c r="BR4890" s="10"/>
      <c r="BS4890" s="10"/>
      <c r="BT4890" s="10"/>
      <c r="BU4890" s="10"/>
      <c r="BV4890" s="1" t="str">
        <f>Запрос1[[#This Row],[Менеджер]]</f>
        <v>Каштасп Әбурайхан</v>
      </c>
      <c r="BW4890" s="1" t="str">
        <f>Запрос1[[#This Row],[Дирекция]]</f>
        <v>Южная дирекция</v>
      </c>
      <c r="BX4890" s="1" t="e">
        <f t="shared" si="76"/>
        <v>#N/A</v>
      </c>
      <c r="BY4890" s="1" t="e">
        <f t="shared" si="76"/>
        <v>#N/A</v>
      </c>
      <c r="CA4890" t="e">
        <f>VLOOKUP(Запрос1[[#This Row],[БИНКХ]],'[2]Группы компаний'!$A:$E,4,0)</f>
        <v>#N/A</v>
      </c>
      <c r="CB4890" t="e">
        <f>VLOOKUP(CA4890,$H:$I,2,0)</f>
        <v>#N/A</v>
      </c>
    </row>
    <row r="4891" spans="1:80" x14ac:dyDescent="0.3">
      <c r="A4891" t="s">
        <v>4110</v>
      </c>
      <c r="B4891" t="s">
        <v>4943</v>
      </c>
      <c r="C4891"/>
      <c r="D4891" t="s">
        <v>870</v>
      </c>
      <c r="E4891" t="s">
        <v>871</v>
      </c>
      <c r="F4891" t="s">
        <v>4253</v>
      </c>
      <c r="G4891" t="s">
        <v>6646</v>
      </c>
      <c r="H4891" t="s">
        <v>13107</v>
      </c>
      <c r="I4891" t="s">
        <v>13108</v>
      </c>
      <c r="J4891" t="s">
        <v>13108</v>
      </c>
      <c r="K4891" t="s">
        <v>13107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 s="8"/>
      <c r="S4891" s="8"/>
      <c r="T4891" s="8"/>
      <c r="U4891" s="8"/>
      <c r="V4891" s="8"/>
      <c r="W4891" s="8">
        <v>786045</v>
      </c>
      <c r="X4891" s="8"/>
      <c r="Y4891" s="8"/>
      <c r="Z4891" s="8"/>
      <c r="AA4891" s="8"/>
      <c r="AB4891" s="8"/>
      <c r="AC4891" s="8">
        <v>786045</v>
      </c>
      <c r="AD4891"/>
      <c r="AE4891"/>
      <c r="AF4891"/>
      <c r="AG4891"/>
      <c r="AH4891"/>
      <c r="AI4891">
        <v>100</v>
      </c>
      <c r="AJ4891" s="8"/>
      <c r="AK4891" s="8"/>
      <c r="AL4891" s="8"/>
      <c r="AM4891" s="8"/>
      <c r="AN4891" s="8"/>
      <c r="AO4891" s="8">
        <v>786045</v>
      </c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8"/>
      <c r="BB4891" s="8"/>
      <c r="BC4891" s="8"/>
      <c r="BD4891" s="8"/>
      <c r="BE4891" s="8"/>
      <c r="BF4891" s="8"/>
      <c r="BG4891" s="8"/>
      <c r="BH4891" s="8"/>
      <c r="BI4891" s="8"/>
      <c r="BJ4891" s="8"/>
      <c r="BK4891" s="8"/>
      <c r="BL4891"/>
      <c r="BM4891"/>
      <c r="BN4891" s="10">
        <v>0</v>
      </c>
      <c r="BO4891" s="10"/>
      <c r="BP4891" s="10"/>
      <c r="BQ4891" s="10"/>
      <c r="BR4891" s="10"/>
      <c r="BS4891" s="10"/>
      <c r="BT4891" s="10"/>
      <c r="BU4891" s="10"/>
      <c r="BV4891" s="1" t="str">
        <f>Запрос1[[#This Row],[Менеджер]]</f>
        <v>Каштасп Әбурайхан</v>
      </c>
      <c r="BW4891" s="1" t="str">
        <f>Запрос1[[#This Row],[Дирекция]]</f>
        <v>Южная дирекция</v>
      </c>
      <c r="BX4891" s="1" t="str">
        <f t="shared" si="76"/>
        <v>ТОО "TRADE AGRO-3"</v>
      </c>
      <c r="BY4891" s="1" t="str">
        <f t="shared" si="76"/>
        <v>180940020468</v>
      </c>
      <c r="CA4891" t="str">
        <f>Запрос1[[#This Row],[родитель]]</f>
        <v>ТОО "TRADE AGRO-3"</v>
      </c>
      <c r="CB4891" t="str">
        <f>Запрос1[[#This Row],[БИНРодителя]]</f>
        <v>180940020468</v>
      </c>
    </row>
    <row r="4892" spans="1:80" x14ac:dyDescent="0.3">
      <c r="A4892" t="s">
        <v>4110</v>
      </c>
      <c r="B4892" t="s">
        <v>4943</v>
      </c>
      <c r="C4892"/>
      <c r="D4892" t="s">
        <v>870</v>
      </c>
      <c r="E4892" t="s">
        <v>871</v>
      </c>
      <c r="F4892" t="s">
        <v>4253</v>
      </c>
      <c r="G4892" t="s">
        <v>6646</v>
      </c>
      <c r="H4892" t="s">
        <v>13109</v>
      </c>
      <c r="I4892" t="s">
        <v>13110</v>
      </c>
      <c r="J4892" t="s">
        <v>13110</v>
      </c>
      <c r="K4892" t="s">
        <v>13109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 s="8"/>
      <c r="S4892" s="8"/>
      <c r="T4892" s="8"/>
      <c r="U4892" s="8"/>
      <c r="V4892" s="8"/>
      <c r="W4892" s="8">
        <v>786045</v>
      </c>
      <c r="X4892" s="8"/>
      <c r="Y4892" s="8"/>
      <c r="Z4892" s="8"/>
      <c r="AA4892" s="8"/>
      <c r="AB4892" s="8"/>
      <c r="AC4892" s="8">
        <v>786045</v>
      </c>
      <c r="AD4892"/>
      <c r="AE4892"/>
      <c r="AF4892"/>
      <c r="AG4892"/>
      <c r="AH4892"/>
      <c r="AI4892">
        <v>100</v>
      </c>
      <c r="AJ4892" s="8"/>
      <c r="AK4892" s="8"/>
      <c r="AL4892" s="8"/>
      <c r="AM4892" s="8"/>
      <c r="AN4892" s="8"/>
      <c r="AO4892" s="8">
        <v>786045</v>
      </c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8"/>
      <c r="BE4892" s="8"/>
      <c r="BF4892" s="8"/>
      <c r="BG4892" s="8"/>
      <c r="BH4892" s="8"/>
      <c r="BI4892" s="8"/>
      <c r="BJ4892" s="8"/>
      <c r="BK4892" s="8"/>
      <c r="BL4892"/>
      <c r="BM4892"/>
      <c r="BN4892" s="10">
        <v>0</v>
      </c>
      <c r="BO4892" s="10"/>
      <c r="BP4892" s="10"/>
      <c r="BQ4892" s="10"/>
      <c r="BR4892" s="10"/>
      <c r="BS4892" s="10"/>
      <c r="BT4892" s="10"/>
      <c r="BU4892" s="10"/>
      <c r="BV4892" s="1" t="str">
        <f>Запрос1[[#This Row],[Менеджер]]</f>
        <v>Каштасп Әбурайхан</v>
      </c>
      <c r="BW4892" s="1" t="str">
        <f>Запрос1[[#This Row],[Дирекция]]</f>
        <v>Южная дирекция</v>
      </c>
      <c r="BX4892" s="1" t="str">
        <f t="shared" si="76"/>
        <v>ТОО "TRADE AGRO-4"</v>
      </c>
      <c r="BY4892" s="1" t="str">
        <f t="shared" si="76"/>
        <v>180940020478</v>
      </c>
      <c r="CA4892" t="str">
        <f>Запрос1[[#This Row],[родитель]]</f>
        <v>ТОО "TRADE AGRO-4"</v>
      </c>
      <c r="CB4892" t="str">
        <f>Запрос1[[#This Row],[БИНРодителя]]</f>
        <v>180940020478</v>
      </c>
    </row>
    <row r="4893" spans="1:80" x14ac:dyDescent="0.3">
      <c r="A4893" t="s">
        <v>4110</v>
      </c>
      <c r="B4893" t="s">
        <v>4943</v>
      </c>
      <c r="C4893"/>
      <c r="D4893" t="s">
        <v>870</v>
      </c>
      <c r="E4893" t="s">
        <v>871</v>
      </c>
      <c r="F4893" t="s">
        <v>5155</v>
      </c>
      <c r="G4893" t="s">
        <v>5156</v>
      </c>
      <c r="H4893" t="s">
        <v>13127</v>
      </c>
      <c r="I4893" t="s">
        <v>13128</v>
      </c>
      <c r="J4893" t="s">
        <v>13128</v>
      </c>
      <c r="K4893" t="s">
        <v>13127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 s="8"/>
      <c r="S4893" s="8"/>
      <c r="T4893" s="8"/>
      <c r="U4893" s="8"/>
      <c r="V4893" s="8"/>
      <c r="W4893" s="8">
        <v>632095</v>
      </c>
      <c r="X4893" s="8"/>
      <c r="Y4893" s="8"/>
      <c r="Z4893" s="8"/>
      <c r="AA4893" s="8"/>
      <c r="AB4893" s="8"/>
      <c r="AC4893" s="8">
        <v>632095</v>
      </c>
      <c r="AD4893"/>
      <c r="AE4893"/>
      <c r="AF4893"/>
      <c r="AG4893"/>
      <c r="AH4893"/>
      <c r="AI4893">
        <v>100</v>
      </c>
      <c r="AJ4893" s="8"/>
      <c r="AK4893" s="8"/>
      <c r="AL4893" s="8"/>
      <c r="AM4893" s="8"/>
      <c r="AN4893" s="8"/>
      <c r="AO4893" s="8">
        <v>632095</v>
      </c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  <c r="BA4893" s="8"/>
      <c r="BB4893" s="8"/>
      <c r="BC4893" s="8"/>
      <c r="BD4893" s="8"/>
      <c r="BE4893" s="8"/>
      <c r="BF4893" s="8"/>
      <c r="BG4893" s="8"/>
      <c r="BH4893" s="8"/>
      <c r="BI4893" s="8"/>
      <c r="BJ4893" s="8"/>
      <c r="BK4893" s="8"/>
      <c r="BL4893"/>
      <c r="BM4893"/>
      <c r="BN4893" s="10">
        <v>0</v>
      </c>
      <c r="BO4893" s="10"/>
      <c r="BP4893" s="10"/>
      <c r="BQ4893" s="10"/>
      <c r="BR4893" s="10"/>
      <c r="BS4893" s="10"/>
      <c r="BT4893" s="10"/>
      <c r="BU4893" s="10"/>
      <c r="BV4893" s="1" t="str">
        <f>Запрос1[[#This Row],[Менеджер]]</f>
        <v>Каштасп Әбурайхан</v>
      </c>
      <c r="BW4893" s="1" t="str">
        <f>Запрос1[[#This Row],[Дирекция]]</f>
        <v>Южная дирекция</v>
      </c>
      <c r="BX4893" s="1" t="str">
        <f t="shared" si="76"/>
        <v>ТОО "MAGNIFICENT"</v>
      </c>
      <c r="BY4893" s="1" t="str">
        <f t="shared" si="76"/>
        <v>181140035093</v>
      </c>
      <c r="CA4893" t="str">
        <f>Запрос1[[#This Row],[родитель]]</f>
        <v>ТОО "MAGNIFICENT"</v>
      </c>
      <c r="CB4893" t="str">
        <f>Запрос1[[#This Row],[БИНРодителя]]</f>
        <v>181140035093</v>
      </c>
    </row>
    <row r="4894" spans="1:80" x14ac:dyDescent="0.3">
      <c r="A4894" t="s">
        <v>4110</v>
      </c>
      <c r="B4894" t="s">
        <v>4943</v>
      </c>
      <c r="C4894"/>
      <c r="D4894" t="s">
        <v>870</v>
      </c>
      <c r="E4894" t="s">
        <v>871</v>
      </c>
      <c r="F4894" t="s">
        <v>4351</v>
      </c>
      <c r="G4894" t="s">
        <v>4352</v>
      </c>
      <c r="H4894" t="s">
        <v>13129</v>
      </c>
      <c r="I4894" t="s">
        <v>13130</v>
      </c>
      <c r="J4894" t="s">
        <v>13130</v>
      </c>
      <c r="K4894" t="s">
        <v>13129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 s="8"/>
      <c r="S4894" s="8"/>
      <c r="T4894" s="8"/>
      <c r="U4894" s="8"/>
      <c r="V4894" s="8"/>
      <c r="W4894" s="8">
        <v>1115660</v>
      </c>
      <c r="X4894" s="8"/>
      <c r="Y4894" s="8"/>
      <c r="Z4894" s="8"/>
      <c r="AA4894" s="8"/>
      <c r="AB4894" s="8"/>
      <c r="AC4894" s="8">
        <v>1115660</v>
      </c>
      <c r="AD4894"/>
      <c r="AE4894"/>
      <c r="AF4894"/>
      <c r="AG4894"/>
      <c r="AH4894"/>
      <c r="AI4894">
        <v>100</v>
      </c>
      <c r="AJ4894" s="8"/>
      <c r="AK4894" s="8"/>
      <c r="AL4894" s="8"/>
      <c r="AM4894" s="8"/>
      <c r="AN4894" s="8"/>
      <c r="AO4894" s="8">
        <v>1115660</v>
      </c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  <c r="BD4894" s="8"/>
      <c r="BE4894" s="8"/>
      <c r="BF4894" s="8"/>
      <c r="BG4894" s="8"/>
      <c r="BH4894" s="8"/>
      <c r="BI4894" s="8"/>
      <c r="BJ4894" s="8"/>
      <c r="BK4894" s="8"/>
      <c r="BL4894"/>
      <c r="BM4894"/>
      <c r="BN4894" s="10">
        <v>0</v>
      </c>
      <c r="BO4894" s="10"/>
      <c r="BP4894" s="10"/>
      <c r="BQ4894" s="10"/>
      <c r="BR4894" s="10"/>
      <c r="BS4894" s="10"/>
      <c r="BT4894" s="10"/>
      <c r="BU4894" s="10"/>
      <c r="BV4894" s="1" t="str">
        <f>Запрос1[[#This Row],[Менеджер]]</f>
        <v>Каштасп Әбурайхан</v>
      </c>
      <c r="BW4894" s="1" t="str">
        <f>Запрос1[[#This Row],[Дирекция]]</f>
        <v>Южная дирекция</v>
      </c>
      <c r="BX4894" s="1" t="str">
        <f t="shared" si="76"/>
        <v>ИП КАНАЕВ Н.К</v>
      </c>
      <c r="BY4894" s="1" t="str">
        <f t="shared" si="76"/>
        <v>551023300973</v>
      </c>
      <c r="CA4894" t="str">
        <f>Запрос1[[#This Row],[родитель]]</f>
        <v>ИП КАНАЕВ Н.К</v>
      </c>
      <c r="CB4894" t="str">
        <f>Запрос1[[#This Row],[БИНРодителя]]</f>
        <v>551023300973</v>
      </c>
    </row>
    <row r="4895" spans="1:80" x14ac:dyDescent="0.3">
      <c r="A4895" t="s">
        <v>4110</v>
      </c>
      <c r="B4895" t="s">
        <v>4943</v>
      </c>
      <c r="C4895"/>
      <c r="D4895" t="s">
        <v>870</v>
      </c>
      <c r="E4895" t="s">
        <v>4126</v>
      </c>
      <c r="F4895" t="s">
        <v>4495</v>
      </c>
      <c r="G4895" t="s">
        <v>4496</v>
      </c>
      <c r="H4895" t="s">
        <v>13131</v>
      </c>
      <c r="I4895" t="s">
        <v>13132</v>
      </c>
      <c r="J4895" t="s">
        <v>13132</v>
      </c>
      <c r="K4895" t="s">
        <v>13131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 s="8"/>
      <c r="S4895" s="8"/>
      <c r="T4895" s="8"/>
      <c r="U4895" s="8"/>
      <c r="V4895" s="8"/>
      <c r="W4895" s="8">
        <v>304000</v>
      </c>
      <c r="X4895" s="8"/>
      <c r="Y4895" s="8"/>
      <c r="Z4895" s="8"/>
      <c r="AA4895" s="8"/>
      <c r="AB4895" s="8"/>
      <c r="AC4895" s="8">
        <v>304000</v>
      </c>
      <c r="AD4895"/>
      <c r="AE4895"/>
      <c r="AF4895"/>
      <c r="AG4895"/>
      <c r="AH4895"/>
      <c r="AI4895">
        <v>100</v>
      </c>
      <c r="AJ4895" s="8"/>
      <c r="AK4895" s="8"/>
      <c r="AL4895" s="8"/>
      <c r="AM4895" s="8"/>
      <c r="AN4895" s="8"/>
      <c r="AO4895" s="8">
        <v>304000</v>
      </c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  <c r="BA4895" s="8"/>
      <c r="BB4895" s="8"/>
      <c r="BC4895" s="8"/>
      <c r="BD4895" s="8"/>
      <c r="BE4895" s="8"/>
      <c r="BF4895" s="8"/>
      <c r="BG4895" s="8"/>
      <c r="BH4895" s="8"/>
      <c r="BI4895" s="8"/>
      <c r="BJ4895" s="8"/>
      <c r="BK4895" s="8"/>
      <c r="BL4895"/>
      <c r="BM4895"/>
      <c r="BN4895" s="10">
        <v>0</v>
      </c>
      <c r="BO4895" s="10"/>
      <c r="BP4895" s="10"/>
      <c r="BQ4895" s="10"/>
      <c r="BR4895" s="10"/>
      <c r="BS4895" s="10"/>
      <c r="BT4895" s="10"/>
      <c r="BU4895" s="10"/>
      <c r="BV4895" s="1" t="str">
        <f>Запрос1[[#This Row],[Менеджер]]</f>
        <v>Каштасп Әбурайхан</v>
      </c>
      <c r="BW4895" s="1" t="str">
        <f>Запрос1[[#This Row],[Дирекция]]</f>
        <v>Южная дирекция</v>
      </c>
      <c r="BX4895" s="1" t="str">
        <f t="shared" si="76"/>
        <v>ТОО "ТОО "ЛЕВЕРАНС КОМПАНИ""</v>
      </c>
      <c r="BY4895" s="1" t="str">
        <f t="shared" si="76"/>
        <v>190240032864</v>
      </c>
      <c r="CA4895" t="str">
        <f>Запрос1[[#This Row],[родитель]]</f>
        <v>ТОО "ТОО "ЛЕВЕРАНС КОМПАНИ""</v>
      </c>
      <c r="CB4895" t="str">
        <f>Запрос1[[#This Row],[БИНРодителя]]</f>
        <v>190240032864</v>
      </c>
    </row>
    <row r="4896" spans="1:80" x14ac:dyDescent="0.3">
      <c r="A4896" t="s">
        <v>4110</v>
      </c>
      <c r="B4896" t="s">
        <v>4943</v>
      </c>
      <c r="C4896"/>
      <c r="D4896" t="s">
        <v>870</v>
      </c>
      <c r="E4896" t="s">
        <v>2906</v>
      </c>
      <c r="F4896" t="s">
        <v>12467</v>
      </c>
      <c r="G4896" t="s">
        <v>12468</v>
      </c>
      <c r="H4896" t="s">
        <v>13133</v>
      </c>
      <c r="I4896" t="s">
        <v>13134</v>
      </c>
      <c r="J4896" t="s">
        <v>13134</v>
      </c>
      <c r="K4896" t="s">
        <v>13133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 s="8"/>
      <c r="S4896" s="8"/>
      <c r="T4896" s="8"/>
      <c r="U4896" s="8"/>
      <c r="V4896" s="8"/>
      <c r="W4896" s="8">
        <v>1393010</v>
      </c>
      <c r="X4896" s="8"/>
      <c r="Y4896" s="8"/>
      <c r="Z4896" s="8"/>
      <c r="AA4896" s="8"/>
      <c r="AB4896" s="8"/>
      <c r="AC4896" s="8">
        <v>1393010</v>
      </c>
      <c r="AD4896"/>
      <c r="AE4896"/>
      <c r="AF4896"/>
      <c r="AG4896"/>
      <c r="AH4896"/>
      <c r="AI4896">
        <v>100</v>
      </c>
      <c r="AJ4896" s="8"/>
      <c r="AK4896" s="8"/>
      <c r="AL4896" s="8"/>
      <c r="AM4896" s="8"/>
      <c r="AN4896" s="8"/>
      <c r="AO4896" s="8">
        <v>1393010</v>
      </c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8"/>
      <c r="BE4896" s="8"/>
      <c r="BF4896" s="8"/>
      <c r="BG4896" s="8"/>
      <c r="BH4896" s="8"/>
      <c r="BI4896" s="8"/>
      <c r="BJ4896" s="8"/>
      <c r="BK4896" s="8"/>
      <c r="BL4896"/>
      <c r="BM4896"/>
      <c r="BN4896" s="10">
        <v>0</v>
      </c>
      <c r="BO4896" s="10"/>
      <c r="BP4896" s="10"/>
      <c r="BQ4896" s="10"/>
      <c r="BR4896" s="10"/>
      <c r="BS4896" s="10"/>
      <c r="BT4896" s="10"/>
      <c r="BU4896" s="10"/>
      <c r="BV4896" s="1" t="str">
        <f>Запрос1[[#This Row],[Менеджер]]</f>
        <v>Каштасп Әбурайхан</v>
      </c>
      <c r="BW4896" s="1" t="str">
        <f>Запрос1[[#This Row],[Дирекция]]</f>
        <v>Южная дирекция</v>
      </c>
      <c r="BX4896" s="1" t="str">
        <f t="shared" si="76"/>
        <v>КХ Сарова Н.И.</v>
      </c>
      <c r="BY4896" s="1" t="str">
        <f t="shared" si="76"/>
        <v>460320401752</v>
      </c>
      <c r="CA4896" t="str">
        <f>Запрос1[[#This Row],[родитель]]</f>
        <v>КХ Сарова Н.И.</v>
      </c>
      <c r="CB4896" t="str">
        <f>Запрос1[[#This Row],[БИНРодителя]]</f>
        <v>460320401752</v>
      </c>
    </row>
    <row r="4897" spans="1:80" x14ac:dyDescent="0.3">
      <c r="A4897" t="s">
        <v>4110</v>
      </c>
      <c r="B4897" t="s">
        <v>4943</v>
      </c>
      <c r="C4897"/>
      <c r="D4897" t="s">
        <v>870</v>
      </c>
      <c r="E4897" t="s">
        <v>2906</v>
      </c>
      <c r="F4897" t="s">
        <v>5525</v>
      </c>
      <c r="G4897" t="s">
        <v>5526</v>
      </c>
      <c r="H4897" t="s">
        <v>13135</v>
      </c>
      <c r="I4897" t="s">
        <v>13136</v>
      </c>
      <c r="J4897" t="s">
        <v>13136</v>
      </c>
      <c r="K4897" t="s">
        <v>13135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 s="8"/>
      <c r="S4897" s="8"/>
      <c r="T4897" s="8"/>
      <c r="U4897" s="8"/>
      <c r="V4897" s="8"/>
      <c r="W4897" s="8">
        <v>26000</v>
      </c>
      <c r="X4897" s="8"/>
      <c r="Y4897" s="8"/>
      <c r="Z4897" s="8"/>
      <c r="AA4897" s="8"/>
      <c r="AB4897" s="8"/>
      <c r="AC4897" s="8">
        <v>26000</v>
      </c>
      <c r="AD4897"/>
      <c r="AE4897"/>
      <c r="AF4897"/>
      <c r="AG4897"/>
      <c r="AH4897"/>
      <c r="AI4897">
        <v>100</v>
      </c>
      <c r="AJ4897" s="8"/>
      <c r="AK4897" s="8"/>
      <c r="AL4897" s="8"/>
      <c r="AM4897" s="8"/>
      <c r="AN4897" s="8"/>
      <c r="AO4897" s="8">
        <v>26000</v>
      </c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  <c r="BA4897" s="8"/>
      <c r="BB4897" s="8"/>
      <c r="BC4897" s="8"/>
      <c r="BD4897" s="8"/>
      <c r="BE4897" s="8"/>
      <c r="BF4897" s="8"/>
      <c r="BG4897" s="8"/>
      <c r="BH4897" s="8"/>
      <c r="BI4897" s="8"/>
      <c r="BJ4897" s="8"/>
      <c r="BK4897" s="8"/>
      <c r="BL4897"/>
      <c r="BM4897"/>
      <c r="BN4897" s="10">
        <v>0</v>
      </c>
      <c r="BO4897" s="10"/>
      <c r="BP4897" s="10"/>
      <c r="BQ4897" s="10"/>
      <c r="BR4897" s="10"/>
      <c r="BS4897" s="10"/>
      <c r="BT4897" s="10"/>
      <c r="BU4897" s="10"/>
      <c r="BV4897" s="1" t="str">
        <f>Запрос1[[#This Row],[Менеджер]]</f>
        <v>Каштасп Әбурайхан</v>
      </c>
      <c r="BW4897" s="1" t="str">
        <f>Запрос1[[#This Row],[Дирекция]]</f>
        <v>Южная дирекция</v>
      </c>
      <c r="BX4897" s="1" t="str">
        <f t="shared" si="76"/>
        <v>ИП "Котов А.А."</v>
      </c>
      <c r="BY4897" s="1" t="str">
        <f t="shared" si="76"/>
        <v>770112301363</v>
      </c>
      <c r="CA4897" t="str">
        <f>Запрос1[[#This Row],[родитель]]</f>
        <v>ИП "Котов А.А."</v>
      </c>
      <c r="CB4897" t="str">
        <f>Запрос1[[#This Row],[БИНРодителя]]</f>
        <v>770112301363</v>
      </c>
    </row>
    <row r="4898" spans="1:80" x14ac:dyDescent="0.3">
      <c r="A4898" t="s">
        <v>4110</v>
      </c>
      <c r="B4898" t="s">
        <v>4943</v>
      </c>
      <c r="C4898"/>
      <c r="D4898" t="s">
        <v>870</v>
      </c>
      <c r="E4898" t="s">
        <v>2906</v>
      </c>
      <c r="F4898" t="s">
        <v>5525</v>
      </c>
      <c r="G4898" t="s">
        <v>5526</v>
      </c>
      <c r="H4898" t="s">
        <v>13137</v>
      </c>
      <c r="I4898" t="s">
        <v>13138</v>
      </c>
      <c r="J4898" t="s">
        <v>13138</v>
      </c>
      <c r="K4898" t="s">
        <v>13137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 s="8"/>
      <c r="S4898" s="8"/>
      <c r="T4898" s="8"/>
      <c r="U4898" s="8"/>
      <c r="V4898" s="8"/>
      <c r="W4898" s="8">
        <v>153000</v>
      </c>
      <c r="X4898" s="8"/>
      <c r="Y4898" s="8"/>
      <c r="Z4898" s="8"/>
      <c r="AA4898" s="8"/>
      <c r="AB4898" s="8"/>
      <c r="AC4898" s="8">
        <v>153000</v>
      </c>
      <c r="AD4898"/>
      <c r="AE4898"/>
      <c r="AF4898"/>
      <c r="AG4898"/>
      <c r="AH4898"/>
      <c r="AI4898">
        <v>100</v>
      </c>
      <c r="AJ4898" s="8"/>
      <c r="AK4898" s="8"/>
      <c r="AL4898" s="8"/>
      <c r="AM4898" s="8"/>
      <c r="AN4898" s="8"/>
      <c r="AO4898" s="8">
        <v>153000</v>
      </c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  <c r="BD4898" s="8"/>
      <c r="BE4898" s="8"/>
      <c r="BF4898" s="8"/>
      <c r="BG4898" s="8"/>
      <c r="BH4898" s="8"/>
      <c r="BI4898" s="8"/>
      <c r="BJ4898" s="8"/>
      <c r="BK4898" s="8"/>
      <c r="BL4898"/>
      <c r="BM4898"/>
      <c r="BN4898" s="10">
        <v>0</v>
      </c>
      <c r="BO4898" s="10"/>
      <c r="BP4898" s="10"/>
      <c r="BQ4898" s="10"/>
      <c r="BR4898" s="10"/>
      <c r="BS4898" s="10"/>
      <c r="BT4898" s="10"/>
      <c r="BU4898" s="10"/>
      <c r="BV4898" s="1" t="str">
        <f>Запрос1[[#This Row],[Менеджер]]</f>
        <v>Каштасп Әбурайхан</v>
      </c>
      <c r="BW4898" s="1" t="str">
        <f>Запрос1[[#This Row],[Дирекция]]</f>
        <v>Южная дирекция</v>
      </c>
      <c r="BX4898" s="1" t="str">
        <f t="shared" si="76"/>
        <v>ТОО"АФДАН"</v>
      </c>
      <c r="BY4898" s="1" t="str">
        <f t="shared" si="76"/>
        <v>060240001243</v>
      </c>
      <c r="CA4898" t="str">
        <f>Запрос1[[#This Row],[родитель]]</f>
        <v>ТОО"АФДАН"</v>
      </c>
      <c r="CB4898" t="str">
        <f>Запрос1[[#This Row],[БИНРодителя]]</f>
        <v>060240001243</v>
      </c>
    </row>
    <row r="4899" spans="1:80" x14ac:dyDescent="0.3">
      <c r="A4899" t="s">
        <v>4110</v>
      </c>
      <c r="B4899" t="s">
        <v>5281</v>
      </c>
      <c r="C4899"/>
      <c r="D4899" t="s">
        <v>870</v>
      </c>
      <c r="E4899" t="s">
        <v>5282</v>
      </c>
      <c r="F4899" t="s">
        <v>5664</v>
      </c>
      <c r="G4899" t="s">
        <v>5665</v>
      </c>
      <c r="H4899" t="s">
        <v>12877</v>
      </c>
      <c r="I4899" t="s">
        <v>12878</v>
      </c>
      <c r="J4899" t="s">
        <v>12878</v>
      </c>
      <c r="K4899" t="s">
        <v>12877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 s="8"/>
      <c r="S4899" s="8"/>
      <c r="T4899" s="8"/>
      <c r="U4899" s="8"/>
      <c r="V4899" s="8"/>
      <c r="W4899" s="8">
        <v>140000</v>
      </c>
      <c r="X4899" s="8"/>
      <c r="Y4899" s="8"/>
      <c r="Z4899" s="8"/>
      <c r="AA4899" s="8"/>
      <c r="AB4899" s="8"/>
      <c r="AC4899" s="8">
        <v>140000</v>
      </c>
      <c r="AD4899"/>
      <c r="AE4899"/>
      <c r="AF4899"/>
      <c r="AG4899"/>
      <c r="AH4899"/>
      <c r="AI4899">
        <v>100</v>
      </c>
      <c r="AJ4899" s="8"/>
      <c r="AK4899" s="8"/>
      <c r="AL4899" s="8"/>
      <c r="AM4899" s="8"/>
      <c r="AN4899" s="8"/>
      <c r="AO4899" s="8">
        <v>140000</v>
      </c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  <c r="BA4899" s="8"/>
      <c r="BB4899" s="8"/>
      <c r="BC4899" s="8"/>
      <c r="BD4899" s="8"/>
      <c r="BE4899" s="8"/>
      <c r="BF4899" s="8"/>
      <c r="BG4899" s="8"/>
      <c r="BH4899" s="8"/>
      <c r="BI4899" s="8"/>
      <c r="BJ4899" s="8"/>
      <c r="BK4899" s="8"/>
      <c r="BL4899"/>
      <c r="BM4899"/>
      <c r="BN4899" s="10">
        <v>0</v>
      </c>
      <c r="BO4899" s="10"/>
      <c r="BP4899" s="10"/>
      <c r="BQ4899" s="10"/>
      <c r="BR4899" s="10"/>
      <c r="BS4899" s="10"/>
      <c r="BT4899" s="10"/>
      <c r="BU4899" s="10"/>
      <c r="BV4899" s="1" t="str">
        <f>Запрос1[[#This Row],[Менеджер]]</f>
        <v>Меирманов Рысбек</v>
      </c>
      <c r="BW4899" s="1" t="str">
        <f>Запрос1[[#This Row],[Дирекция]]</f>
        <v>Южная дирекция</v>
      </c>
      <c r="BX4899" s="1" t="str">
        <f t="shared" si="76"/>
        <v>КХЖАРМҰҚАМЕТ ҰЛБОЛСЫН</v>
      </c>
      <c r="BY4899" s="1" t="str">
        <f t="shared" si="76"/>
        <v>910115402612</v>
      </c>
      <c r="CA4899" t="str">
        <f>Запрос1[[#This Row],[родитель]]</f>
        <v>КХЖАРМҰҚАМЕТ ҰЛБОЛСЫН</v>
      </c>
      <c r="CB4899" t="str">
        <f>Запрос1[[#This Row],[БИНРодителя]]</f>
        <v>910115402612</v>
      </c>
    </row>
    <row r="4900" spans="1:80" x14ac:dyDescent="0.3">
      <c r="A4900" t="s">
        <v>4110</v>
      </c>
      <c r="B4900" t="s">
        <v>5281</v>
      </c>
      <c r="C4900"/>
      <c r="D4900" t="s">
        <v>501</v>
      </c>
      <c r="E4900" t="s">
        <v>783</v>
      </c>
      <c r="F4900" t="s">
        <v>784</v>
      </c>
      <c r="G4900" t="s">
        <v>785</v>
      </c>
      <c r="H4900" t="s">
        <v>12879</v>
      </c>
      <c r="I4900" t="s">
        <v>12880</v>
      </c>
      <c r="J4900" t="s">
        <v>12880</v>
      </c>
      <c r="K4900" t="s">
        <v>12879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 s="8"/>
      <c r="S4900" s="8"/>
      <c r="T4900" s="8"/>
      <c r="U4900" s="8"/>
      <c r="V4900" s="8"/>
      <c r="W4900" s="8">
        <v>4165040</v>
      </c>
      <c r="X4900" s="8"/>
      <c r="Y4900" s="8"/>
      <c r="Z4900" s="8"/>
      <c r="AA4900" s="8"/>
      <c r="AB4900" s="8"/>
      <c r="AC4900" s="8">
        <v>2082520</v>
      </c>
      <c r="AD4900"/>
      <c r="AE4900"/>
      <c r="AF4900"/>
      <c r="AG4900"/>
      <c r="AH4900"/>
      <c r="AI4900">
        <v>50</v>
      </c>
      <c r="AJ4900" s="8"/>
      <c r="AK4900" s="8"/>
      <c r="AL4900" s="8"/>
      <c r="AM4900" s="8"/>
      <c r="AN4900" s="8"/>
      <c r="AO4900" s="8">
        <v>4165040</v>
      </c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8"/>
      <c r="BE4900" s="8"/>
      <c r="BF4900" s="8"/>
      <c r="BG4900" s="8"/>
      <c r="BH4900" s="8"/>
      <c r="BI4900" s="8"/>
      <c r="BJ4900" s="8"/>
      <c r="BK4900" s="8"/>
      <c r="BL4900"/>
      <c r="BM4900"/>
      <c r="BN4900" s="10">
        <v>0</v>
      </c>
      <c r="BO4900" s="10"/>
      <c r="BP4900" s="10"/>
      <c r="BQ4900" s="10"/>
      <c r="BR4900" s="10"/>
      <c r="BS4900" s="10"/>
      <c r="BT4900" s="10"/>
      <c r="BU4900" s="10"/>
      <c r="BV4900" s="1" t="str">
        <f>Запрос1[[#This Row],[Менеджер]]</f>
        <v>Меирманов Рысбек</v>
      </c>
      <c r="BW4900" s="1" t="str">
        <f>Запрос1[[#This Row],[Дирекция]]</f>
        <v>Южная дирекция</v>
      </c>
      <c r="BX4900" s="1" t="str">
        <f t="shared" si="76"/>
        <v>К/Х "АҚСУҢҚАР"</v>
      </c>
      <c r="BY4900" s="1" t="str">
        <f t="shared" si="76"/>
        <v>631117301068</v>
      </c>
      <c r="CA4900" t="str">
        <f>Запрос1[[#This Row],[родитель]]</f>
        <v>К/Х "АҚСУҢҚАР"</v>
      </c>
      <c r="CB4900" t="str">
        <f>Запрос1[[#This Row],[БИНРодителя]]</f>
        <v>631117301068</v>
      </c>
    </row>
    <row r="4901" spans="1:80" x14ac:dyDescent="0.3">
      <c r="A4901" t="s">
        <v>4110</v>
      </c>
      <c r="B4901" t="s">
        <v>5281</v>
      </c>
      <c r="C4901" t="s">
        <v>394</v>
      </c>
      <c r="D4901" t="s">
        <v>870</v>
      </c>
      <c r="E4901" t="s">
        <v>4975</v>
      </c>
      <c r="F4901" t="s">
        <v>9232</v>
      </c>
      <c r="G4901" t="s">
        <v>9233</v>
      </c>
      <c r="H4901" t="s">
        <v>7133</v>
      </c>
      <c r="I4901" t="s">
        <v>9234</v>
      </c>
      <c r="J4901" t="s">
        <v>9234</v>
      </c>
      <c r="K4901" t="s">
        <v>7133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 s="8"/>
      <c r="S4901" s="8"/>
      <c r="T4901" s="8">
        <v>6526670</v>
      </c>
      <c r="U4901" s="8"/>
      <c r="V4901" s="8"/>
      <c r="W4901" s="8"/>
      <c r="X4901" s="8"/>
      <c r="Y4901" s="8"/>
      <c r="Z4901" s="8">
        <v>1958001</v>
      </c>
      <c r="AA4901" s="8"/>
      <c r="AB4901" s="8"/>
      <c r="AC4901" s="8"/>
      <c r="AD4901"/>
      <c r="AE4901"/>
      <c r="AF4901">
        <v>30</v>
      </c>
      <c r="AG4901"/>
      <c r="AH4901"/>
      <c r="AI4901"/>
      <c r="AJ4901" s="8"/>
      <c r="AK4901" s="8"/>
      <c r="AL4901" s="8">
        <v>6526670</v>
      </c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  <c r="BA4901" s="8"/>
      <c r="BB4901" s="8"/>
      <c r="BC4901" s="8"/>
      <c r="BD4901" s="8"/>
      <c r="BE4901" s="8"/>
      <c r="BF4901" s="8"/>
      <c r="BG4901" s="8"/>
      <c r="BH4901" s="8"/>
      <c r="BI4901" s="8"/>
      <c r="BJ4901" s="8"/>
      <c r="BK4901" s="8"/>
      <c r="BL4901"/>
      <c r="BM4901"/>
      <c r="BN4901" s="10">
        <v>0</v>
      </c>
      <c r="BO4901" s="10"/>
      <c r="BP4901" s="10"/>
      <c r="BQ4901" s="10"/>
      <c r="BR4901" s="10"/>
      <c r="BS4901" s="10"/>
      <c r="BT4901" s="10"/>
      <c r="BU4901" s="10"/>
      <c r="BV4901" s="1" t="str">
        <f>Запрос1[[#This Row],[Менеджер]]</f>
        <v>Меирманов Рысбек</v>
      </c>
      <c r="BW4901" s="1" t="str">
        <f>Запрос1[[#This Row],[Дирекция]]</f>
        <v>Южная дирекция</v>
      </c>
      <c r="BX4901" s="1" t="str">
        <f t="shared" si="76"/>
        <v>КХ "Байтерек"</v>
      </c>
      <c r="BY4901" s="1" t="str">
        <f t="shared" si="76"/>
        <v>640305401602</v>
      </c>
      <c r="CA4901" t="str">
        <f>Запрос1[[#This Row],[родитель]]</f>
        <v>КХ "Байтерек"</v>
      </c>
      <c r="CB4901" t="str">
        <f>Запрос1[[#This Row],[БИНРодителя]]</f>
        <v>640305401602</v>
      </c>
    </row>
    <row r="4902" spans="1:80" x14ac:dyDescent="0.3">
      <c r="A4902" t="s">
        <v>4110</v>
      </c>
      <c r="B4902" t="s">
        <v>5281</v>
      </c>
      <c r="C4902" t="s">
        <v>3710</v>
      </c>
      <c r="D4902" t="s">
        <v>870</v>
      </c>
      <c r="E4902" t="s">
        <v>4975</v>
      </c>
      <c r="F4902" t="s">
        <v>9235</v>
      </c>
      <c r="G4902" t="s">
        <v>9236</v>
      </c>
      <c r="H4902" t="s">
        <v>9237</v>
      </c>
      <c r="I4902" t="s">
        <v>9238</v>
      </c>
      <c r="J4902" t="s">
        <v>9238</v>
      </c>
      <c r="K4902" t="s">
        <v>9237</v>
      </c>
      <c r="L4902">
        <v>0</v>
      </c>
      <c r="M4902">
        <v>0</v>
      </c>
      <c r="N4902">
        <v>0</v>
      </c>
      <c r="O4902">
        <v>1</v>
      </c>
      <c r="P4902">
        <v>1</v>
      </c>
      <c r="Q4902">
        <v>1</v>
      </c>
      <c r="R4902" s="8"/>
      <c r="S4902" s="8"/>
      <c r="T4902" s="8"/>
      <c r="U4902" s="8">
        <v>942600</v>
      </c>
      <c r="V4902" s="8">
        <v>440000</v>
      </c>
      <c r="W4902" s="8">
        <v>3764000</v>
      </c>
      <c r="X4902" s="8"/>
      <c r="Y4902" s="8"/>
      <c r="Z4902" s="8"/>
      <c r="AA4902" s="8">
        <v>282780</v>
      </c>
      <c r="AB4902" s="8">
        <v>440000</v>
      </c>
      <c r="AC4902" s="8">
        <v>1882000</v>
      </c>
      <c r="AD4902"/>
      <c r="AE4902"/>
      <c r="AF4902"/>
      <c r="AG4902">
        <v>30</v>
      </c>
      <c r="AH4902">
        <v>100</v>
      </c>
      <c r="AI4902">
        <v>50</v>
      </c>
      <c r="AJ4902" s="8"/>
      <c r="AK4902" s="8"/>
      <c r="AL4902" s="8"/>
      <c r="AM4902" s="8">
        <v>970878</v>
      </c>
      <c r="AN4902" s="8">
        <v>440000</v>
      </c>
      <c r="AO4902" s="8">
        <v>3764000</v>
      </c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  <c r="BD4902" s="8"/>
      <c r="BE4902" s="8"/>
      <c r="BF4902" s="8"/>
      <c r="BG4902" s="8"/>
      <c r="BH4902" s="8">
        <v>970878</v>
      </c>
      <c r="BI4902" s="8">
        <v>1712000</v>
      </c>
      <c r="BJ4902" s="8">
        <v>970878</v>
      </c>
      <c r="BK4902" s="8">
        <v>440000</v>
      </c>
      <c r="BL4902">
        <v>100</v>
      </c>
      <c r="BM4902">
        <v>25.700900000000001</v>
      </c>
      <c r="BN4902" s="10">
        <v>0</v>
      </c>
      <c r="BO4902" s="10"/>
      <c r="BP4902" s="10"/>
      <c r="BQ4902" s="10"/>
      <c r="BR4902" s="10"/>
      <c r="BS4902" s="10"/>
      <c r="BT4902" s="10"/>
      <c r="BU4902" s="10"/>
      <c r="BV4902" s="1" t="str">
        <f>Запрос1[[#This Row],[Менеджер]]</f>
        <v>Меирманов Рысбек</v>
      </c>
      <c r="BW4902" s="1" t="str">
        <f>Запрос1[[#This Row],[Дирекция]]</f>
        <v>Южная дирекция</v>
      </c>
      <c r="BX4902" s="1" t="str">
        <f t="shared" si="76"/>
        <v>ШҚ "Ахмет"</v>
      </c>
      <c r="BY4902" s="1" t="str">
        <f t="shared" si="76"/>
        <v>860806302313</v>
      </c>
      <c r="CA4902" t="str">
        <f>Запрос1[[#This Row],[родитель]]</f>
        <v>ШҚ "Ахмет"</v>
      </c>
      <c r="CB4902" t="str">
        <f>Запрос1[[#This Row],[БИНРодителя]]</f>
        <v>860806302313</v>
      </c>
    </row>
    <row r="4903" spans="1:80" x14ac:dyDescent="0.3">
      <c r="A4903" t="s">
        <v>4110</v>
      </c>
      <c r="B4903" t="s">
        <v>5281</v>
      </c>
      <c r="C4903" t="s">
        <v>3710</v>
      </c>
      <c r="D4903" t="s">
        <v>870</v>
      </c>
      <c r="E4903" t="s">
        <v>4975</v>
      </c>
      <c r="F4903" t="s">
        <v>5320</v>
      </c>
      <c r="G4903" t="s">
        <v>5039</v>
      </c>
      <c r="H4903" t="s">
        <v>9239</v>
      </c>
      <c r="I4903" t="s">
        <v>9240</v>
      </c>
      <c r="J4903" t="s">
        <v>9240</v>
      </c>
      <c r="K4903" t="s">
        <v>9239</v>
      </c>
      <c r="L4903">
        <v>0</v>
      </c>
      <c r="M4903">
        <v>0</v>
      </c>
      <c r="N4903">
        <v>0</v>
      </c>
      <c r="O4903">
        <v>1</v>
      </c>
      <c r="P4903">
        <v>1</v>
      </c>
      <c r="Q4903">
        <v>1</v>
      </c>
      <c r="R4903" s="8"/>
      <c r="S4903" s="8"/>
      <c r="T4903" s="8"/>
      <c r="U4903" s="8">
        <v>1704500</v>
      </c>
      <c r="V4903" s="8">
        <v>1522000</v>
      </c>
      <c r="W4903" s="8">
        <v>1419000</v>
      </c>
      <c r="X4903" s="8"/>
      <c r="Y4903" s="8"/>
      <c r="Z4903" s="8"/>
      <c r="AA4903" s="8">
        <v>1704500</v>
      </c>
      <c r="AB4903" s="8">
        <v>1522000</v>
      </c>
      <c r="AC4903" s="8">
        <v>1419000</v>
      </c>
      <c r="AD4903"/>
      <c r="AE4903"/>
      <c r="AF4903"/>
      <c r="AG4903">
        <v>100</v>
      </c>
      <c r="AH4903">
        <v>100</v>
      </c>
      <c r="AI4903">
        <v>100</v>
      </c>
      <c r="AJ4903" s="8"/>
      <c r="AK4903" s="8"/>
      <c r="AL4903" s="8"/>
      <c r="AM4903" s="8">
        <v>1704500</v>
      </c>
      <c r="AN4903" s="8">
        <v>1522000</v>
      </c>
      <c r="AO4903" s="8">
        <v>1419000</v>
      </c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  <c r="BA4903" s="8"/>
      <c r="BB4903" s="8"/>
      <c r="BC4903" s="8"/>
      <c r="BD4903" s="8"/>
      <c r="BE4903" s="8"/>
      <c r="BF4903" s="8"/>
      <c r="BG4903" s="8"/>
      <c r="BH4903" s="8">
        <v>4152500</v>
      </c>
      <c r="BI4903" s="8">
        <v>3651000.01</v>
      </c>
      <c r="BJ4903" s="8">
        <v>1704500</v>
      </c>
      <c r="BK4903" s="8">
        <v>1522000</v>
      </c>
      <c r="BL4903">
        <v>41.047499999999999</v>
      </c>
      <c r="BM4903">
        <v>41.687199999999997</v>
      </c>
      <c r="BN4903" s="10">
        <v>0</v>
      </c>
      <c r="BO4903" s="10"/>
      <c r="BP4903" s="10"/>
      <c r="BQ4903" s="10"/>
      <c r="BR4903" s="10"/>
      <c r="BS4903" s="10"/>
      <c r="BT4903" s="10"/>
      <c r="BU4903" s="10"/>
      <c r="BV4903" s="1" t="str">
        <f>Запрос1[[#This Row],[Менеджер]]</f>
        <v>Меирманов Рысбек</v>
      </c>
      <c r="BW4903" s="1" t="str">
        <f>Запрос1[[#This Row],[Дирекция]]</f>
        <v>Южная дирекция</v>
      </c>
      <c r="BX4903" s="1" t="str">
        <f t="shared" si="76"/>
        <v>КХ "Алмас"</v>
      </c>
      <c r="BY4903" s="1" t="str">
        <f t="shared" si="76"/>
        <v>450523300195</v>
      </c>
      <c r="CA4903" t="str">
        <f>Запрос1[[#This Row],[родитель]]</f>
        <v>КХ "Алмас"</v>
      </c>
      <c r="CB4903" t="str">
        <f>Запрос1[[#This Row],[БИНРодителя]]</f>
        <v>450523300195</v>
      </c>
    </row>
    <row r="4904" spans="1:80" x14ac:dyDescent="0.3">
      <c r="A4904" t="s">
        <v>4110</v>
      </c>
      <c r="B4904" t="s">
        <v>5281</v>
      </c>
      <c r="C4904" t="s">
        <v>3710</v>
      </c>
      <c r="D4904" t="s">
        <v>870</v>
      </c>
      <c r="E4904" t="s">
        <v>4975</v>
      </c>
      <c r="F4904" t="s">
        <v>5320</v>
      </c>
      <c r="G4904" t="s">
        <v>5039</v>
      </c>
      <c r="H4904" t="s">
        <v>1159</v>
      </c>
      <c r="I4904" t="s">
        <v>9241</v>
      </c>
      <c r="J4904" t="s">
        <v>9241</v>
      </c>
      <c r="K4904" t="s">
        <v>1159</v>
      </c>
      <c r="L4904">
        <v>0</v>
      </c>
      <c r="M4904">
        <v>0</v>
      </c>
      <c r="N4904">
        <v>0</v>
      </c>
      <c r="O4904">
        <v>1</v>
      </c>
      <c r="P4904">
        <v>1</v>
      </c>
      <c r="Q4904">
        <v>0</v>
      </c>
      <c r="R4904" s="8"/>
      <c r="S4904" s="8"/>
      <c r="T4904" s="8"/>
      <c r="U4904" s="8">
        <v>2357000</v>
      </c>
      <c r="V4904" s="8">
        <v>1307000</v>
      </c>
      <c r="W4904" s="8"/>
      <c r="X4904" s="8"/>
      <c r="Y4904" s="8"/>
      <c r="Z4904" s="8"/>
      <c r="AA4904" s="8">
        <v>707100</v>
      </c>
      <c r="AB4904" s="8">
        <v>653500</v>
      </c>
      <c r="AC4904" s="8"/>
      <c r="AD4904"/>
      <c r="AE4904"/>
      <c r="AF4904"/>
      <c r="AG4904">
        <v>30</v>
      </c>
      <c r="AH4904">
        <v>50</v>
      </c>
      <c r="AI4904"/>
      <c r="AJ4904" s="8"/>
      <c r="AK4904" s="8"/>
      <c r="AL4904" s="8"/>
      <c r="AM4904" s="8">
        <v>2357000</v>
      </c>
      <c r="AN4904" s="8">
        <v>1307000</v>
      </c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8"/>
      <c r="BE4904" s="8"/>
      <c r="BF4904" s="8"/>
      <c r="BG4904" s="8"/>
      <c r="BH4904" s="8">
        <v>6258610</v>
      </c>
      <c r="BI4904" s="8"/>
      <c r="BJ4904" s="8">
        <v>2357000</v>
      </c>
      <c r="BK4904" s="8"/>
      <c r="BL4904">
        <v>37.6601</v>
      </c>
      <c r="BM4904"/>
      <c r="BN4904" s="10">
        <v>0</v>
      </c>
      <c r="BO4904" s="10"/>
      <c r="BP4904" s="10"/>
      <c r="BQ4904" s="10"/>
      <c r="BR4904" s="10"/>
      <c r="BS4904" s="10"/>
      <c r="BT4904" s="10"/>
      <c r="BU4904" s="10"/>
      <c r="BV4904" s="1" t="str">
        <f>Запрос1[[#This Row],[Менеджер]]</f>
        <v>Меирманов Рысбек</v>
      </c>
      <c r="BW4904" s="1" t="str">
        <f>Запрос1[[#This Row],[Дирекция]]</f>
        <v>Южная дирекция</v>
      </c>
      <c r="BX4904" s="1" t="str">
        <f t="shared" si="76"/>
        <v>КХ "Береке"</v>
      </c>
      <c r="BY4904" s="1" t="str">
        <f t="shared" si="76"/>
        <v>540301404502</v>
      </c>
      <c r="CA4904" t="str">
        <f>Запрос1[[#This Row],[родитель]]</f>
        <v>КХ "Береке"</v>
      </c>
      <c r="CB4904" t="str">
        <f>Запрос1[[#This Row],[БИНРодителя]]</f>
        <v>540301404502</v>
      </c>
    </row>
    <row r="4905" spans="1:80" x14ac:dyDescent="0.3">
      <c r="A4905" t="s">
        <v>4110</v>
      </c>
      <c r="B4905" t="s">
        <v>5281</v>
      </c>
      <c r="C4905" t="s">
        <v>3710</v>
      </c>
      <c r="D4905" t="s">
        <v>870</v>
      </c>
      <c r="E4905" t="s">
        <v>4975</v>
      </c>
      <c r="F4905" t="s">
        <v>6050</v>
      </c>
      <c r="G4905" t="s">
        <v>6635</v>
      </c>
      <c r="H4905" t="s">
        <v>9242</v>
      </c>
      <c r="I4905" t="s">
        <v>9243</v>
      </c>
      <c r="J4905" t="s">
        <v>9243</v>
      </c>
      <c r="K4905" t="s">
        <v>9242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 s="8"/>
      <c r="S4905" s="8"/>
      <c r="T4905" s="8"/>
      <c r="U4905" s="8"/>
      <c r="V4905" s="8">
        <v>1562589</v>
      </c>
      <c r="W4905" s="8"/>
      <c r="X4905" s="8"/>
      <c r="Y4905" s="8"/>
      <c r="Z4905" s="8"/>
      <c r="AA4905" s="8"/>
      <c r="AB4905" s="8">
        <v>468776.7</v>
      </c>
      <c r="AC4905" s="8"/>
      <c r="AD4905"/>
      <c r="AE4905"/>
      <c r="AF4905"/>
      <c r="AG4905"/>
      <c r="AH4905">
        <v>30</v>
      </c>
      <c r="AI4905"/>
      <c r="AJ4905" s="8"/>
      <c r="AK4905" s="8"/>
      <c r="AL4905" s="8"/>
      <c r="AM4905" s="8"/>
      <c r="AN4905" s="8">
        <v>1562589</v>
      </c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  <c r="BA4905" s="8"/>
      <c r="BB4905" s="8"/>
      <c r="BC4905" s="8"/>
      <c r="BD4905" s="8"/>
      <c r="BE4905" s="8"/>
      <c r="BF4905" s="8"/>
      <c r="BG4905" s="8"/>
      <c r="BH4905" s="8"/>
      <c r="BI4905" s="8">
        <v>342804</v>
      </c>
      <c r="BJ4905" s="8"/>
      <c r="BK4905" s="8">
        <v>342804</v>
      </c>
      <c r="BL4905"/>
      <c r="BM4905">
        <v>100</v>
      </c>
      <c r="BN4905" s="10">
        <v>0</v>
      </c>
      <c r="BO4905" s="10"/>
      <c r="BP4905" s="10"/>
      <c r="BQ4905" s="10"/>
      <c r="BR4905" s="10"/>
      <c r="BS4905" s="10"/>
      <c r="BT4905" s="10"/>
      <c r="BU4905" s="10"/>
      <c r="BV4905" s="1" t="str">
        <f>Запрос1[[#This Row],[Менеджер]]</f>
        <v>Меирманов Рысбек</v>
      </c>
      <c r="BW4905" s="1" t="str">
        <f>Запрос1[[#This Row],[Дирекция]]</f>
        <v>Южная дирекция</v>
      </c>
      <c r="BX4905" s="1" t="str">
        <f t="shared" si="76"/>
        <v>ШҚ "Саят"</v>
      </c>
      <c r="BY4905" s="1" t="str">
        <f t="shared" si="76"/>
        <v>720603301581</v>
      </c>
      <c r="CA4905" t="str">
        <f>Запрос1[[#This Row],[родитель]]</f>
        <v>ШҚ "Саят"</v>
      </c>
      <c r="CB4905" t="str">
        <f>Запрос1[[#This Row],[БИНРодителя]]</f>
        <v>720603301581</v>
      </c>
    </row>
    <row r="4906" spans="1:80" x14ac:dyDescent="0.3">
      <c r="A4906" t="s">
        <v>4110</v>
      </c>
      <c r="B4906" t="s">
        <v>5281</v>
      </c>
      <c r="C4906" t="s">
        <v>3710</v>
      </c>
      <c r="D4906" t="s">
        <v>870</v>
      </c>
      <c r="E4906" t="s">
        <v>4975</v>
      </c>
      <c r="F4906" t="s">
        <v>5323</v>
      </c>
      <c r="G4906" t="s">
        <v>5324</v>
      </c>
      <c r="H4906" t="s">
        <v>9244</v>
      </c>
      <c r="I4906" t="s">
        <v>9245</v>
      </c>
      <c r="J4906" t="s">
        <v>9245</v>
      </c>
      <c r="K4906" t="s">
        <v>9244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1</v>
      </c>
      <c r="R4906" s="8"/>
      <c r="S4906" s="8"/>
      <c r="T4906" s="8"/>
      <c r="U4906" s="8">
        <v>1582000</v>
      </c>
      <c r="V4906" s="8"/>
      <c r="W4906" s="8">
        <v>1755000</v>
      </c>
      <c r="X4906" s="8"/>
      <c r="Y4906" s="8"/>
      <c r="Z4906" s="8"/>
      <c r="AA4906" s="8">
        <v>1582000</v>
      </c>
      <c r="AB4906" s="8"/>
      <c r="AC4906" s="8">
        <v>1157500</v>
      </c>
      <c r="AD4906"/>
      <c r="AE4906"/>
      <c r="AF4906"/>
      <c r="AG4906">
        <v>100</v>
      </c>
      <c r="AH4906"/>
      <c r="AI4906">
        <v>65.95</v>
      </c>
      <c r="AJ4906" s="8"/>
      <c r="AK4906" s="8"/>
      <c r="AL4906" s="8"/>
      <c r="AM4906" s="8">
        <v>1582000</v>
      </c>
      <c r="AN4906" s="8"/>
      <c r="AO4906" s="8">
        <v>1755000</v>
      </c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8"/>
      <c r="BE4906" s="8"/>
      <c r="BF4906" s="8"/>
      <c r="BG4906" s="8"/>
      <c r="BH4906" s="8">
        <v>2325820</v>
      </c>
      <c r="BI4906" s="8"/>
      <c r="BJ4906" s="8">
        <v>1582000</v>
      </c>
      <c r="BK4906" s="8"/>
      <c r="BL4906">
        <v>68.019000000000005</v>
      </c>
      <c r="BM4906"/>
      <c r="BN4906" s="10">
        <v>0</v>
      </c>
      <c r="BO4906" s="10"/>
      <c r="BP4906" s="10"/>
      <c r="BQ4906" s="10"/>
      <c r="BR4906" s="10"/>
      <c r="BS4906" s="10"/>
      <c r="BT4906" s="10"/>
      <c r="BU4906" s="10"/>
      <c r="BV4906" s="1" t="str">
        <f>Запрос1[[#This Row],[Менеджер]]</f>
        <v>Меирманов Рысбек</v>
      </c>
      <c r="BW4906" s="1" t="str">
        <f>Запрос1[[#This Row],[Дирекция]]</f>
        <v>Южная дирекция</v>
      </c>
      <c r="BX4906" s="1" t="str">
        <f t="shared" si="76"/>
        <v>КХ "Айдарбеков А"</v>
      </c>
      <c r="BY4906" s="1" t="str">
        <f t="shared" si="76"/>
        <v>430501300924</v>
      </c>
      <c r="CA4906" t="str">
        <f>Запрос1[[#This Row],[родитель]]</f>
        <v>КХ "Айдарбеков А"</v>
      </c>
      <c r="CB4906" t="str">
        <f>Запрос1[[#This Row],[БИНРодителя]]</f>
        <v>430501300924</v>
      </c>
    </row>
    <row r="4907" spans="1:80" x14ac:dyDescent="0.3">
      <c r="A4907" t="s">
        <v>4110</v>
      </c>
      <c r="B4907" t="s">
        <v>4111</v>
      </c>
      <c r="C4907" t="s">
        <v>107</v>
      </c>
      <c r="D4907" t="s">
        <v>110</v>
      </c>
      <c r="E4907" t="s">
        <v>210</v>
      </c>
      <c r="F4907" t="s">
        <v>575</v>
      </c>
      <c r="G4907" t="s">
        <v>576</v>
      </c>
      <c r="H4907" t="s">
        <v>9607</v>
      </c>
      <c r="I4907" t="s">
        <v>9608</v>
      </c>
      <c r="J4907" t="s">
        <v>9608</v>
      </c>
      <c r="K4907" t="s">
        <v>9607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1</v>
      </c>
      <c r="R4907" s="8"/>
      <c r="S4907" s="8"/>
      <c r="T4907" s="8"/>
      <c r="U4907" s="8">
        <v>960000</v>
      </c>
      <c r="V4907" s="8"/>
      <c r="W4907" s="8">
        <v>1045000</v>
      </c>
      <c r="X4907" s="8"/>
      <c r="Y4907" s="8"/>
      <c r="Z4907" s="8"/>
      <c r="AA4907" s="8">
        <v>288000</v>
      </c>
      <c r="AB4907" s="8"/>
      <c r="AC4907" s="8">
        <v>522500</v>
      </c>
      <c r="AD4907"/>
      <c r="AE4907"/>
      <c r="AF4907"/>
      <c r="AG4907">
        <v>30</v>
      </c>
      <c r="AH4907"/>
      <c r="AI4907">
        <v>50</v>
      </c>
      <c r="AJ4907" s="8"/>
      <c r="AK4907" s="8"/>
      <c r="AL4907" s="8"/>
      <c r="AM4907" s="8">
        <v>960000</v>
      </c>
      <c r="AN4907" s="8"/>
      <c r="AO4907" s="8">
        <v>1045000</v>
      </c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  <c r="BA4907" s="8"/>
      <c r="BB4907" s="8"/>
      <c r="BC4907" s="8"/>
      <c r="BD4907" s="8"/>
      <c r="BE4907" s="8"/>
      <c r="BF4907" s="8"/>
      <c r="BG4907" s="8"/>
      <c r="BH4907" s="8">
        <v>3565000</v>
      </c>
      <c r="BI4907" s="8"/>
      <c r="BJ4907" s="8">
        <v>960000</v>
      </c>
      <c r="BK4907" s="8"/>
      <c r="BL4907">
        <v>26.9284</v>
      </c>
      <c r="BM4907"/>
      <c r="BN4907" s="10">
        <v>0</v>
      </c>
      <c r="BO4907" s="10"/>
      <c r="BP4907" s="10"/>
      <c r="BQ4907" s="10"/>
      <c r="BR4907" s="10"/>
      <c r="BS4907" s="10"/>
      <c r="BT4907" s="10"/>
      <c r="BU4907" s="10"/>
      <c r="BV4907" s="1" t="str">
        <f>Запрос1[[#This Row],[Менеджер]]</f>
        <v>Али Нурберген</v>
      </c>
      <c r="BW4907" s="1" t="str">
        <f>Запрос1[[#This Row],[Дирекция]]</f>
        <v>Южная дирекция</v>
      </c>
      <c r="BX4907" s="1" t="str">
        <f t="shared" si="76"/>
        <v>кх "Адилбек"</v>
      </c>
      <c r="BY4907" s="1" t="str">
        <f t="shared" si="76"/>
        <v>030164018775</v>
      </c>
      <c r="CA4907" t="str">
        <f>Запрос1[[#This Row],[родитель]]</f>
        <v>кх "Адилбек"</v>
      </c>
      <c r="CB4907" t="str">
        <f>Запрос1[[#This Row],[БИНРодителя]]</f>
        <v>030164018775</v>
      </c>
    </row>
    <row r="4908" spans="1:80" x14ac:dyDescent="0.3">
      <c r="A4908" t="s">
        <v>4110</v>
      </c>
      <c r="B4908" t="s">
        <v>4111</v>
      </c>
      <c r="C4908" t="s">
        <v>107</v>
      </c>
      <c r="D4908" t="s">
        <v>110</v>
      </c>
      <c r="E4908" t="s">
        <v>210</v>
      </c>
      <c r="F4908" t="s">
        <v>575</v>
      </c>
      <c r="G4908" t="s">
        <v>576</v>
      </c>
      <c r="H4908" t="s">
        <v>9609</v>
      </c>
      <c r="I4908" t="s">
        <v>9610</v>
      </c>
      <c r="J4908" t="s">
        <v>9610</v>
      </c>
      <c r="K4908" t="s">
        <v>9609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1</v>
      </c>
      <c r="R4908" s="8"/>
      <c r="S4908" s="8"/>
      <c r="T4908" s="8"/>
      <c r="U4908" s="8">
        <v>2320000</v>
      </c>
      <c r="V4908" s="8"/>
      <c r="W4908" s="8">
        <v>2945000</v>
      </c>
      <c r="X4908" s="8"/>
      <c r="Y4908" s="8"/>
      <c r="Z4908" s="8"/>
      <c r="AA4908" s="8">
        <v>696000</v>
      </c>
      <c r="AB4908" s="8"/>
      <c r="AC4908" s="8">
        <v>1472500</v>
      </c>
      <c r="AD4908"/>
      <c r="AE4908"/>
      <c r="AF4908"/>
      <c r="AG4908">
        <v>30</v>
      </c>
      <c r="AH4908"/>
      <c r="AI4908">
        <v>50</v>
      </c>
      <c r="AJ4908" s="8"/>
      <c r="AK4908" s="8"/>
      <c r="AL4908" s="8"/>
      <c r="AM4908" s="8">
        <v>2320000</v>
      </c>
      <c r="AN4908" s="8"/>
      <c r="AO4908" s="8">
        <v>2945000</v>
      </c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8"/>
      <c r="BE4908" s="8"/>
      <c r="BF4908" s="8"/>
      <c r="BG4908" s="8"/>
      <c r="BH4908" s="8">
        <v>8822000</v>
      </c>
      <c r="BI4908" s="8"/>
      <c r="BJ4908" s="8">
        <v>2320000</v>
      </c>
      <c r="BK4908" s="8"/>
      <c r="BL4908">
        <v>26.297799999999999</v>
      </c>
      <c r="BM4908"/>
      <c r="BN4908" s="10">
        <v>0</v>
      </c>
      <c r="BO4908" s="10"/>
      <c r="BP4908" s="10"/>
      <c r="BQ4908" s="10"/>
      <c r="BR4908" s="10"/>
      <c r="BS4908" s="10"/>
      <c r="BT4908" s="10"/>
      <c r="BU4908" s="10"/>
      <c r="BV4908" s="1" t="str">
        <f>Запрос1[[#This Row],[Менеджер]]</f>
        <v>Али Нурберген</v>
      </c>
      <c r="BW4908" s="1" t="str">
        <f>Запрос1[[#This Row],[Дирекция]]</f>
        <v>Южная дирекция</v>
      </c>
      <c r="BX4908" s="1" t="str">
        <f t="shared" si="76"/>
        <v>Кх "Майарык"</v>
      </c>
      <c r="BY4908" s="1" t="str">
        <f t="shared" si="76"/>
        <v>030264020364</v>
      </c>
      <c r="CA4908" t="str">
        <f>Запрос1[[#This Row],[родитель]]</f>
        <v>Кх "Майарык"</v>
      </c>
      <c r="CB4908" t="str">
        <f>Запрос1[[#This Row],[БИНРодителя]]</f>
        <v>030264020364</v>
      </c>
    </row>
    <row r="4909" spans="1:80" x14ac:dyDescent="0.3">
      <c r="A4909" t="s">
        <v>4110</v>
      </c>
      <c r="B4909" t="s">
        <v>4111</v>
      </c>
      <c r="C4909" t="s">
        <v>107</v>
      </c>
      <c r="D4909" t="s">
        <v>110</v>
      </c>
      <c r="E4909" t="s">
        <v>210</v>
      </c>
      <c r="F4909" t="s">
        <v>579</v>
      </c>
      <c r="G4909" t="s">
        <v>580</v>
      </c>
      <c r="H4909" t="s">
        <v>583</v>
      </c>
      <c r="I4909" t="s">
        <v>584</v>
      </c>
      <c r="J4909" t="s">
        <v>584</v>
      </c>
      <c r="K4909" t="s">
        <v>583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 s="8"/>
      <c r="S4909" s="8"/>
      <c r="T4909" s="8"/>
      <c r="U4909" s="8">
        <v>4890000</v>
      </c>
      <c r="V4909" s="8"/>
      <c r="W4909" s="8"/>
      <c r="X4909" s="8"/>
      <c r="Y4909" s="8"/>
      <c r="Z4909" s="8"/>
      <c r="AA4909" s="8">
        <v>2490000</v>
      </c>
      <c r="AB4909" s="8"/>
      <c r="AC4909" s="8"/>
      <c r="AD4909"/>
      <c r="AE4909"/>
      <c r="AF4909"/>
      <c r="AG4909">
        <v>50.92</v>
      </c>
      <c r="AH4909"/>
      <c r="AI4909"/>
      <c r="AJ4909" s="8"/>
      <c r="AK4909" s="8"/>
      <c r="AL4909" s="8"/>
      <c r="AM4909" s="8">
        <v>4890000</v>
      </c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  <c r="BA4909" s="8"/>
      <c r="BB4909" s="8"/>
      <c r="BC4909" s="8"/>
      <c r="BD4909" s="8"/>
      <c r="BE4909" s="8"/>
      <c r="BF4909" s="8"/>
      <c r="BG4909" s="8"/>
      <c r="BH4909" s="8">
        <v>17596000</v>
      </c>
      <c r="BI4909" s="8"/>
      <c r="BJ4909" s="8">
        <v>4800000</v>
      </c>
      <c r="BK4909" s="8"/>
      <c r="BL4909">
        <v>27.2789</v>
      </c>
      <c r="BM4909"/>
      <c r="BN4909" s="10">
        <v>0</v>
      </c>
      <c r="BO4909" s="10"/>
      <c r="BP4909" s="10"/>
      <c r="BQ4909" s="10"/>
      <c r="BR4909" s="10"/>
      <c r="BS4909" s="10"/>
      <c r="BT4909" s="10"/>
      <c r="BU4909" s="10"/>
      <c r="BV4909" s="1" t="str">
        <f>Запрос1[[#This Row],[Менеджер]]</f>
        <v>Али Нурберген</v>
      </c>
      <c r="BW4909" s="1" t="str">
        <f>Запрос1[[#This Row],[Дирекция]]</f>
        <v>Южная дирекция</v>
      </c>
      <c r="BX4909" s="1" t="str">
        <f t="shared" si="76"/>
        <v>КХ "Жандос"</v>
      </c>
      <c r="BY4909" s="1" t="str">
        <f t="shared" si="76"/>
        <v>070164025031</v>
      </c>
      <c r="CA4909" t="str">
        <f>Запрос1[[#This Row],[родитель]]</f>
        <v>КХ "Жандос"</v>
      </c>
      <c r="CB4909" t="str">
        <f>Запрос1[[#This Row],[БИНРодителя]]</f>
        <v>070164025031</v>
      </c>
    </row>
    <row r="4910" spans="1:80" x14ac:dyDescent="0.3">
      <c r="A4910" t="s">
        <v>4110</v>
      </c>
      <c r="B4910" t="s">
        <v>4111</v>
      </c>
      <c r="C4910" t="s">
        <v>107</v>
      </c>
      <c r="D4910" t="s">
        <v>110</v>
      </c>
      <c r="E4910" t="s">
        <v>210</v>
      </c>
      <c r="F4910" t="s">
        <v>6814</v>
      </c>
      <c r="G4910" t="s">
        <v>6815</v>
      </c>
      <c r="H4910" t="s">
        <v>6816</v>
      </c>
      <c r="I4910" t="s">
        <v>6817</v>
      </c>
      <c r="J4910" t="s">
        <v>6817</v>
      </c>
      <c r="K4910" t="s">
        <v>6816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 s="8"/>
      <c r="S4910" s="8"/>
      <c r="T4910" s="8"/>
      <c r="U4910" s="8"/>
      <c r="V4910" s="8">
        <v>3520000</v>
      </c>
      <c r="W4910" s="8"/>
      <c r="X4910" s="8"/>
      <c r="Y4910" s="8"/>
      <c r="Z4910" s="8"/>
      <c r="AA4910" s="8"/>
      <c r="AB4910" s="8">
        <v>3520000</v>
      </c>
      <c r="AC4910" s="8"/>
      <c r="AD4910"/>
      <c r="AE4910"/>
      <c r="AF4910"/>
      <c r="AG4910"/>
      <c r="AH4910">
        <v>100</v>
      </c>
      <c r="AI4910"/>
      <c r="AJ4910" s="8"/>
      <c r="AK4910" s="8"/>
      <c r="AL4910" s="8"/>
      <c r="AM4910" s="8"/>
      <c r="AN4910" s="8">
        <v>3520000</v>
      </c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8"/>
      <c r="BE4910" s="8"/>
      <c r="BF4910" s="8"/>
      <c r="BG4910" s="8"/>
      <c r="BH4910" s="8"/>
      <c r="BI4910" s="8">
        <v>14808000</v>
      </c>
      <c r="BJ4910" s="8"/>
      <c r="BK4910" s="8">
        <v>3520000</v>
      </c>
      <c r="BL4910"/>
      <c r="BM4910">
        <v>23.770900000000001</v>
      </c>
      <c r="BN4910" s="10">
        <v>0</v>
      </c>
      <c r="BO4910" s="10"/>
      <c r="BP4910" s="10"/>
      <c r="BQ4910" s="10"/>
      <c r="BR4910" s="10"/>
      <c r="BS4910" s="10"/>
      <c r="BT4910" s="10"/>
      <c r="BU4910" s="10"/>
      <c r="BV4910" s="1" t="str">
        <f>Запрос1[[#This Row],[Менеджер]]</f>
        <v>Али Нурберген</v>
      </c>
      <c r="BW4910" s="1" t="str">
        <f>Запрос1[[#This Row],[Дирекция]]</f>
        <v>Южная дирекция</v>
      </c>
      <c r="BX4910" s="1" t="str">
        <f t="shared" si="76"/>
        <v>ШҚ "Жарбол"</v>
      </c>
      <c r="BY4910" s="1" t="str">
        <f t="shared" si="76"/>
        <v>031064018308</v>
      </c>
      <c r="CA4910" t="str">
        <f>Запрос1[[#This Row],[родитель]]</f>
        <v>ШҚ "Жарбол"</v>
      </c>
      <c r="CB4910" t="str">
        <f>Запрос1[[#This Row],[БИНРодителя]]</f>
        <v>031064018308</v>
      </c>
    </row>
    <row r="4911" spans="1:80" x14ac:dyDescent="0.3">
      <c r="A4911" t="s">
        <v>4110</v>
      </c>
      <c r="B4911" t="s">
        <v>4111</v>
      </c>
      <c r="C4911" t="s">
        <v>107</v>
      </c>
      <c r="D4911" t="s">
        <v>110</v>
      </c>
      <c r="E4911" t="s">
        <v>210</v>
      </c>
      <c r="F4911" t="s">
        <v>215</v>
      </c>
      <c r="G4911" t="s">
        <v>216</v>
      </c>
      <c r="H4911" t="s">
        <v>12476</v>
      </c>
      <c r="I4911" t="s">
        <v>12477</v>
      </c>
      <c r="J4911" t="s">
        <v>12477</v>
      </c>
      <c r="K4911" t="s">
        <v>12476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 s="8"/>
      <c r="S4911" s="8"/>
      <c r="T4911" s="8"/>
      <c r="U4911" s="8"/>
      <c r="V4911" s="8"/>
      <c r="W4911" s="8">
        <v>8310000</v>
      </c>
      <c r="X4911" s="8"/>
      <c r="Y4911" s="8"/>
      <c r="Z4911" s="8"/>
      <c r="AA4911" s="8"/>
      <c r="AB4911" s="8"/>
      <c r="AC4911" s="8">
        <v>8310000</v>
      </c>
      <c r="AD4911"/>
      <c r="AE4911"/>
      <c r="AF4911"/>
      <c r="AG4911"/>
      <c r="AH4911"/>
      <c r="AI4911">
        <v>100</v>
      </c>
      <c r="AJ4911" s="8"/>
      <c r="AK4911" s="8"/>
      <c r="AL4911" s="8"/>
      <c r="AM4911" s="8"/>
      <c r="AN4911" s="8"/>
      <c r="AO4911" s="8">
        <v>8310000</v>
      </c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  <c r="BA4911" s="8"/>
      <c r="BB4911" s="8"/>
      <c r="BC4911" s="8"/>
      <c r="BD4911" s="8"/>
      <c r="BE4911" s="8"/>
      <c r="BF4911" s="8"/>
      <c r="BG4911" s="8"/>
      <c r="BH4911" s="8"/>
      <c r="BI4911" s="8"/>
      <c r="BJ4911" s="8"/>
      <c r="BK4911" s="8"/>
      <c r="BL4911"/>
      <c r="BM4911"/>
      <c r="BN4911" s="10">
        <v>0</v>
      </c>
      <c r="BO4911" s="10"/>
      <c r="BP4911" s="10"/>
      <c r="BQ4911" s="10"/>
      <c r="BR4911" s="10"/>
      <c r="BS4911" s="10"/>
      <c r="BT4911" s="10"/>
      <c r="BU4911" s="10"/>
      <c r="BV4911" s="1" t="str">
        <f>Запрос1[[#This Row],[Менеджер]]</f>
        <v>Али Нурберген</v>
      </c>
      <c r="BW4911" s="1" t="str">
        <f>Запрос1[[#This Row],[Дирекция]]</f>
        <v>Южная дирекция</v>
      </c>
      <c r="BX4911" s="1" t="str">
        <f t="shared" si="76"/>
        <v>ФХ "КЕРУЕН"</v>
      </c>
      <c r="BY4911" s="1" t="str">
        <f t="shared" si="76"/>
        <v>790717301990</v>
      </c>
      <c r="CA4911" t="str">
        <f>Запрос1[[#This Row],[родитель]]</f>
        <v>ФХ "КЕРУЕН"</v>
      </c>
      <c r="CB4911" t="str">
        <f>Запрос1[[#This Row],[БИНРодителя]]</f>
        <v>790717301990</v>
      </c>
    </row>
    <row r="4912" spans="1:80" x14ac:dyDescent="0.3">
      <c r="A4912" t="s">
        <v>4110</v>
      </c>
      <c r="B4912" t="s">
        <v>4111</v>
      </c>
      <c r="C4912" t="s">
        <v>107</v>
      </c>
      <c r="D4912" t="s">
        <v>110</v>
      </c>
      <c r="E4912" t="s">
        <v>219</v>
      </c>
      <c r="F4912" t="s">
        <v>235</v>
      </c>
      <c r="G4912" t="s">
        <v>236</v>
      </c>
      <c r="H4912" t="s">
        <v>9611</v>
      </c>
      <c r="I4912" t="s">
        <v>9612</v>
      </c>
      <c r="J4912" t="s">
        <v>9612</v>
      </c>
      <c r="K4912" t="s">
        <v>9611</v>
      </c>
      <c r="L4912">
        <v>0</v>
      </c>
      <c r="M4912">
        <v>0</v>
      </c>
      <c r="N4912">
        <v>1</v>
      </c>
      <c r="O4912">
        <v>1</v>
      </c>
      <c r="P4912">
        <v>1</v>
      </c>
      <c r="Q4912">
        <v>0</v>
      </c>
      <c r="R4912" s="8"/>
      <c r="S4912" s="8"/>
      <c r="T4912" s="8">
        <v>1500000</v>
      </c>
      <c r="U4912" s="8">
        <v>1760000</v>
      </c>
      <c r="V4912" s="8">
        <v>1782500</v>
      </c>
      <c r="W4912" s="8"/>
      <c r="X4912" s="8"/>
      <c r="Y4912" s="8"/>
      <c r="Z4912" s="8">
        <v>750000</v>
      </c>
      <c r="AA4912" s="8">
        <v>880000</v>
      </c>
      <c r="AB4912" s="8">
        <v>891250</v>
      </c>
      <c r="AC4912" s="8"/>
      <c r="AD4912"/>
      <c r="AE4912"/>
      <c r="AF4912">
        <v>50</v>
      </c>
      <c r="AG4912">
        <v>50</v>
      </c>
      <c r="AH4912">
        <v>50</v>
      </c>
      <c r="AI4912"/>
      <c r="AJ4912" s="8"/>
      <c r="AK4912" s="8"/>
      <c r="AL4912" s="8">
        <v>1500000</v>
      </c>
      <c r="AM4912" s="8">
        <v>1760000</v>
      </c>
      <c r="AN4912" s="8">
        <v>1782500</v>
      </c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8"/>
      <c r="BE4912" s="8"/>
      <c r="BF4912" s="8"/>
      <c r="BG4912" s="8"/>
      <c r="BH4912" s="8">
        <v>8080600</v>
      </c>
      <c r="BI4912" s="8">
        <v>4772500</v>
      </c>
      <c r="BJ4912" s="8">
        <v>1760000</v>
      </c>
      <c r="BK4912" s="8">
        <v>1782500</v>
      </c>
      <c r="BL4912">
        <v>21.7805</v>
      </c>
      <c r="BM4912">
        <v>37.349299999999999</v>
      </c>
      <c r="BN4912" s="10">
        <v>0</v>
      </c>
      <c r="BO4912" s="10"/>
      <c r="BP4912" s="10"/>
      <c r="BQ4912" s="10"/>
      <c r="BR4912" s="10"/>
      <c r="BS4912" s="10"/>
      <c r="BT4912" s="10"/>
      <c r="BU4912" s="10"/>
      <c r="BV4912" s="1" t="str">
        <f>Запрос1[[#This Row],[Менеджер]]</f>
        <v>Али Нурберген</v>
      </c>
      <c r="BW4912" s="1" t="str">
        <f>Запрос1[[#This Row],[Дирекция]]</f>
        <v>Южная дирекция</v>
      </c>
      <c r="BX4912" s="1" t="str">
        <f t="shared" si="76"/>
        <v>КХ "Актобе"</v>
      </c>
      <c r="BY4912" s="1" t="str">
        <f t="shared" si="76"/>
        <v>170864022450</v>
      </c>
      <c r="CA4912" t="str">
        <f>Запрос1[[#This Row],[родитель]]</f>
        <v>КХ "Актобе"</v>
      </c>
      <c r="CB4912" t="str">
        <f>Запрос1[[#This Row],[БИНРодителя]]</f>
        <v>170864022450</v>
      </c>
    </row>
    <row r="4913" spans="1:80" x14ac:dyDescent="0.3">
      <c r="A4913" t="s">
        <v>4110</v>
      </c>
      <c r="B4913" t="s">
        <v>4111</v>
      </c>
      <c r="C4913" t="s">
        <v>107</v>
      </c>
      <c r="D4913" t="s">
        <v>110</v>
      </c>
      <c r="E4913" t="s">
        <v>219</v>
      </c>
      <c r="F4913" t="s">
        <v>235</v>
      </c>
      <c r="G4913" t="s">
        <v>236</v>
      </c>
      <c r="H4913" t="s">
        <v>9613</v>
      </c>
      <c r="I4913" t="s">
        <v>9614</v>
      </c>
      <c r="J4913" t="s">
        <v>9614</v>
      </c>
      <c r="K4913" t="s">
        <v>9613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 s="8"/>
      <c r="S4913" s="8"/>
      <c r="T4913" s="8">
        <v>1550000</v>
      </c>
      <c r="U4913" s="8"/>
      <c r="V4913" s="8"/>
      <c r="W4913" s="8"/>
      <c r="X4913" s="8"/>
      <c r="Y4913" s="8"/>
      <c r="Z4913" s="8">
        <v>775000</v>
      </c>
      <c r="AA4913" s="8"/>
      <c r="AB4913" s="8"/>
      <c r="AC4913" s="8"/>
      <c r="AD4913"/>
      <c r="AE4913"/>
      <c r="AF4913">
        <v>50</v>
      </c>
      <c r="AG4913"/>
      <c r="AH4913"/>
      <c r="AI4913"/>
      <c r="AJ4913" s="8"/>
      <c r="AK4913" s="8"/>
      <c r="AL4913" s="8">
        <v>1550000</v>
      </c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  <c r="BA4913" s="8"/>
      <c r="BB4913" s="8"/>
      <c r="BC4913" s="8"/>
      <c r="BD4913" s="8"/>
      <c r="BE4913" s="8"/>
      <c r="BF4913" s="8"/>
      <c r="BG4913" s="8"/>
      <c r="BH4913" s="8"/>
      <c r="BI4913" s="8"/>
      <c r="BJ4913" s="8"/>
      <c r="BK4913" s="8"/>
      <c r="BL4913"/>
      <c r="BM4913"/>
      <c r="BN4913" s="10">
        <v>0</v>
      </c>
      <c r="BO4913" s="10"/>
      <c r="BP4913" s="10"/>
      <c r="BQ4913" s="10"/>
      <c r="BR4913" s="10"/>
      <c r="BS4913" s="10"/>
      <c r="BT4913" s="10"/>
      <c r="BU4913" s="10"/>
      <c r="BV4913" s="1" t="str">
        <f>Запрос1[[#This Row],[Менеджер]]</f>
        <v>Али Нурберген</v>
      </c>
      <c r="BW4913" s="1" t="str">
        <f>Запрос1[[#This Row],[Дирекция]]</f>
        <v>Южная дирекция</v>
      </c>
      <c r="BX4913" s="1" t="str">
        <f t="shared" si="76"/>
        <v>КХ" ЕРНИЯЗ"</v>
      </c>
      <c r="BY4913" s="1" t="str">
        <f t="shared" si="76"/>
        <v>171064024737</v>
      </c>
      <c r="CA4913" t="str">
        <f>Запрос1[[#This Row],[родитель]]</f>
        <v>КХ" ЕРНИЯЗ"</v>
      </c>
      <c r="CB4913" t="str">
        <f>Запрос1[[#This Row],[БИНРодителя]]</f>
        <v>171064024737</v>
      </c>
    </row>
    <row r="4914" spans="1:80" x14ac:dyDescent="0.3">
      <c r="A4914" t="s">
        <v>4110</v>
      </c>
      <c r="B4914" t="s">
        <v>4111</v>
      </c>
      <c r="C4914" t="s">
        <v>107</v>
      </c>
      <c r="D4914" t="s">
        <v>110</v>
      </c>
      <c r="E4914" t="s">
        <v>219</v>
      </c>
      <c r="F4914" t="s">
        <v>243</v>
      </c>
      <c r="G4914" t="s">
        <v>244</v>
      </c>
      <c r="H4914" t="s">
        <v>245</v>
      </c>
      <c r="I4914" t="s">
        <v>246</v>
      </c>
      <c r="J4914" t="s">
        <v>246</v>
      </c>
      <c r="K4914" t="s">
        <v>245</v>
      </c>
      <c r="L4914">
        <v>0</v>
      </c>
      <c r="M4914">
        <v>0</v>
      </c>
      <c r="N4914">
        <v>0</v>
      </c>
      <c r="O4914">
        <v>1</v>
      </c>
      <c r="P4914">
        <v>1</v>
      </c>
      <c r="Q4914">
        <v>1</v>
      </c>
      <c r="R4914" s="8"/>
      <c r="S4914" s="8"/>
      <c r="T4914" s="8"/>
      <c r="U4914" s="8">
        <v>6400000</v>
      </c>
      <c r="V4914" s="8">
        <v>6435000</v>
      </c>
      <c r="W4914" s="8">
        <v>3168000</v>
      </c>
      <c r="X4914" s="8"/>
      <c r="Y4914" s="8"/>
      <c r="Z4914" s="8"/>
      <c r="AA4914" s="8">
        <v>3200000</v>
      </c>
      <c r="AB4914" s="8">
        <v>3217500</v>
      </c>
      <c r="AC4914" s="8">
        <v>950400</v>
      </c>
      <c r="AD4914"/>
      <c r="AE4914"/>
      <c r="AF4914"/>
      <c r="AG4914">
        <v>50</v>
      </c>
      <c r="AH4914">
        <v>50</v>
      </c>
      <c r="AI4914">
        <v>30</v>
      </c>
      <c r="AJ4914" s="8"/>
      <c r="AK4914" s="8"/>
      <c r="AL4914" s="8"/>
      <c r="AM4914" s="8">
        <v>6400000</v>
      </c>
      <c r="AN4914" s="8">
        <v>6435000</v>
      </c>
      <c r="AO4914" s="8">
        <v>3168000</v>
      </c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  <c r="BD4914" s="8"/>
      <c r="BE4914" s="8"/>
      <c r="BF4914" s="8"/>
      <c r="BG4914" s="8"/>
      <c r="BH4914" s="8">
        <v>50729100</v>
      </c>
      <c r="BI4914" s="8">
        <v>31777000</v>
      </c>
      <c r="BJ4914" s="8">
        <v>6400000</v>
      </c>
      <c r="BK4914" s="8"/>
      <c r="BL4914">
        <v>12.616</v>
      </c>
      <c r="BM4914">
        <v>0</v>
      </c>
      <c r="BN4914" s="10">
        <v>0</v>
      </c>
      <c r="BO4914" s="10"/>
      <c r="BP4914" s="10"/>
      <c r="BQ4914" s="10"/>
      <c r="BR4914" s="10"/>
      <c r="BS4914" s="10"/>
      <c r="BT4914" s="10"/>
      <c r="BU4914" s="10"/>
      <c r="BV4914" s="1" t="str">
        <f>Запрос1[[#This Row],[Менеджер]]</f>
        <v>Али Нурберген</v>
      </c>
      <c r="BW4914" s="1" t="str">
        <f>Запрос1[[#This Row],[Дирекция]]</f>
        <v>Южная дирекция</v>
      </c>
      <c r="BX4914" s="1" t="str">
        <f t="shared" si="76"/>
        <v>Аширбеков"КХ</v>
      </c>
      <c r="BY4914" s="1" t="str">
        <f t="shared" si="76"/>
        <v>030464022172</v>
      </c>
      <c r="CA4914" t="str">
        <f>Запрос1[[#This Row],[родитель]]</f>
        <v>Аширбеков"КХ</v>
      </c>
      <c r="CB4914" t="str">
        <f>Запрос1[[#This Row],[БИНРодителя]]</f>
        <v>030464022172</v>
      </c>
    </row>
    <row r="4915" spans="1:80" x14ac:dyDescent="0.3">
      <c r="A4915" t="s">
        <v>4110</v>
      </c>
      <c r="B4915" t="s">
        <v>4943</v>
      </c>
      <c r="C4915"/>
      <c r="D4915" t="s">
        <v>870</v>
      </c>
      <c r="E4915" t="s">
        <v>4316</v>
      </c>
      <c r="F4915" t="s">
        <v>4326</v>
      </c>
      <c r="G4915" t="s">
        <v>4327</v>
      </c>
      <c r="H4915" t="s">
        <v>13139</v>
      </c>
      <c r="I4915" t="s">
        <v>13140</v>
      </c>
      <c r="J4915" t="s">
        <v>13140</v>
      </c>
      <c r="K4915" t="s">
        <v>13139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 s="8"/>
      <c r="S4915" s="8"/>
      <c r="T4915" s="8"/>
      <c r="U4915" s="8"/>
      <c r="V4915" s="8"/>
      <c r="W4915" s="8">
        <v>132000</v>
      </c>
      <c r="X4915" s="8"/>
      <c r="Y4915" s="8"/>
      <c r="Z4915" s="8"/>
      <c r="AA4915" s="8"/>
      <c r="AB4915" s="8"/>
      <c r="AC4915" s="8">
        <v>132000</v>
      </c>
      <c r="AD4915"/>
      <c r="AE4915"/>
      <c r="AF4915"/>
      <c r="AG4915"/>
      <c r="AH4915"/>
      <c r="AI4915">
        <v>100</v>
      </c>
      <c r="AJ4915" s="8"/>
      <c r="AK4915" s="8"/>
      <c r="AL4915" s="8"/>
      <c r="AM4915" s="8"/>
      <c r="AN4915" s="8"/>
      <c r="AO4915" s="8">
        <v>132000</v>
      </c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  <c r="BA4915" s="8"/>
      <c r="BB4915" s="8"/>
      <c r="BC4915" s="8"/>
      <c r="BD4915" s="8"/>
      <c r="BE4915" s="8"/>
      <c r="BF4915" s="8"/>
      <c r="BG4915" s="8"/>
      <c r="BH4915" s="8"/>
      <c r="BI4915" s="8"/>
      <c r="BJ4915" s="8"/>
      <c r="BK4915" s="8"/>
      <c r="BL4915"/>
      <c r="BM4915"/>
      <c r="BN4915" s="10">
        <v>0</v>
      </c>
      <c r="BO4915" s="10"/>
      <c r="BP4915" s="10"/>
      <c r="BQ4915" s="10"/>
      <c r="BR4915" s="10"/>
      <c r="BS4915" s="10"/>
      <c r="BT4915" s="10"/>
      <c r="BU4915" s="10"/>
      <c r="BV4915" s="1" t="str">
        <f>Запрос1[[#This Row],[Менеджер]]</f>
        <v>Каштасп Әбурайхан</v>
      </c>
      <c r="BW4915" s="1" t="str">
        <f>Запрос1[[#This Row],[Дирекция]]</f>
        <v>Южная дирекция</v>
      </c>
      <c r="BX4915" s="1" t="str">
        <f t="shared" si="76"/>
        <v>Крестьянское хозяйство " Камилжан "</v>
      </c>
      <c r="BY4915" s="1" t="str">
        <f t="shared" si="76"/>
        <v>680308303217</v>
      </c>
      <c r="CA4915" t="str">
        <f>Запрос1[[#This Row],[родитель]]</f>
        <v>Крестьянское хозяйство " Камилжан "</v>
      </c>
      <c r="CB4915" t="str">
        <f>Запрос1[[#This Row],[БИНРодителя]]</f>
        <v>680308303217</v>
      </c>
    </row>
    <row r="4916" spans="1:80" x14ac:dyDescent="0.3">
      <c r="A4916" t="s">
        <v>4110</v>
      </c>
      <c r="B4916" t="s">
        <v>4943</v>
      </c>
      <c r="C4916"/>
      <c r="D4916" t="s">
        <v>870</v>
      </c>
      <c r="E4916" t="s">
        <v>4316</v>
      </c>
      <c r="F4916" t="s">
        <v>4326</v>
      </c>
      <c r="G4916" t="s">
        <v>4327</v>
      </c>
      <c r="H4916" t="s">
        <v>13141</v>
      </c>
      <c r="I4916" t="s">
        <v>13142</v>
      </c>
      <c r="J4916" t="s">
        <v>13142</v>
      </c>
      <c r="K4916" t="s">
        <v>13141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  <c r="AD4916"/>
      <c r="AE4916"/>
      <c r="AF4916"/>
      <c r="AG4916"/>
      <c r="AH4916"/>
      <c r="AI4916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8"/>
      <c r="BE4916" s="8"/>
      <c r="BF4916" s="8"/>
      <c r="BG4916" s="8"/>
      <c r="BH4916" s="8"/>
      <c r="BI4916" s="8"/>
      <c r="BJ4916" s="8"/>
      <c r="BK4916" s="8"/>
      <c r="BL4916"/>
      <c r="BM4916"/>
      <c r="BN4916" s="10">
        <v>1</v>
      </c>
      <c r="BO4916" s="10">
        <v>1674000</v>
      </c>
      <c r="BP4916" s="10">
        <v>1674000</v>
      </c>
      <c r="BQ4916" s="10">
        <v>100</v>
      </c>
      <c r="BR4916" s="10">
        <v>1674000</v>
      </c>
      <c r="BS4916" s="10"/>
      <c r="BT4916" s="10"/>
      <c r="BU4916" s="10"/>
      <c r="BV4916" s="1" t="str">
        <f>Запрос1[[#This Row],[Менеджер]]</f>
        <v>Каштасп Әбурайхан</v>
      </c>
      <c r="BW4916" s="1" t="str">
        <f>Запрос1[[#This Row],[Дирекция]]</f>
        <v>Южная дирекция</v>
      </c>
      <c r="BX4916" s="1" t="str">
        <f t="shared" si="76"/>
        <v>КХ АҚ СҰҢҚАР</v>
      </c>
      <c r="BY4916" s="1" t="str">
        <f t="shared" si="76"/>
        <v>510912402126</v>
      </c>
      <c r="CA4916" t="str">
        <f>Запрос1[[#This Row],[родитель]]</f>
        <v>КХ АҚ СҰҢҚАР</v>
      </c>
      <c r="CB4916" t="str">
        <f>Запрос1[[#This Row],[БИНРодителя]]</f>
        <v>510912402126</v>
      </c>
    </row>
    <row r="4917" spans="1:80" x14ac:dyDescent="0.3">
      <c r="A4917" t="s">
        <v>4110</v>
      </c>
      <c r="B4917" t="s">
        <v>4943</v>
      </c>
      <c r="C4917"/>
      <c r="D4917" t="s">
        <v>82</v>
      </c>
      <c r="E4917"/>
      <c r="F4917" t="s">
        <v>226</v>
      </c>
      <c r="G4917"/>
      <c r="H4917" t="s">
        <v>13143</v>
      </c>
      <c r="I4917" t="s">
        <v>13144</v>
      </c>
      <c r="J4917" t="s">
        <v>13144</v>
      </c>
      <c r="K4917" t="s">
        <v>13143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s="8"/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8"/>
      <c r="AD4917"/>
      <c r="AE4917"/>
      <c r="AF4917"/>
      <c r="AG4917"/>
      <c r="AH4917"/>
      <c r="AI4917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  <c r="BA4917" s="8"/>
      <c r="BB4917" s="8"/>
      <c r="BC4917" s="8"/>
      <c r="BD4917" s="8"/>
      <c r="BE4917" s="8"/>
      <c r="BF4917" s="8"/>
      <c r="BG4917" s="8"/>
      <c r="BH4917" s="8"/>
      <c r="BI4917" s="8"/>
      <c r="BJ4917" s="8"/>
      <c r="BK4917" s="8"/>
      <c r="BL4917"/>
      <c r="BM4917"/>
      <c r="BN4917" s="10">
        <v>1</v>
      </c>
      <c r="BO4917" s="10">
        <v>162000</v>
      </c>
      <c r="BP4917" s="10">
        <v>162000</v>
      </c>
      <c r="BQ4917" s="10">
        <v>100</v>
      </c>
      <c r="BR4917" s="10">
        <v>162000</v>
      </c>
      <c r="BS4917" s="10"/>
      <c r="BT4917" s="10"/>
      <c r="BU4917" s="10"/>
      <c r="BV4917" s="1" t="str">
        <f>Запрос1[[#This Row],[Менеджер]]</f>
        <v>Каштасп Әбурайхан</v>
      </c>
      <c r="BW4917" s="1" t="str">
        <f>Запрос1[[#This Row],[Дирекция]]</f>
        <v>Южная дирекция</v>
      </c>
      <c r="BX4917" s="1" t="str">
        <f t="shared" si="76"/>
        <v>Евро-Азия Сервис LLC</v>
      </c>
      <c r="BY4917" s="1" t="str">
        <f t="shared" si="76"/>
        <v>050340011074</v>
      </c>
      <c r="CA4917" t="str">
        <f>Запрос1[[#This Row],[родитель]]</f>
        <v>Евро-Азия Сервис LLC</v>
      </c>
      <c r="CB4917" t="str">
        <f>Запрос1[[#This Row],[БИНРодителя]]</f>
        <v>050340011074</v>
      </c>
    </row>
    <row r="4918" spans="1:80" x14ac:dyDescent="0.3">
      <c r="A4918" t="s">
        <v>4110</v>
      </c>
      <c r="B4918" t="s">
        <v>4943</v>
      </c>
      <c r="C4918"/>
      <c r="D4918" t="s">
        <v>82</v>
      </c>
      <c r="E4918"/>
      <c r="F4918" t="s">
        <v>226</v>
      </c>
      <c r="G4918"/>
      <c r="H4918" t="s">
        <v>13145</v>
      </c>
      <c r="I4918" t="s">
        <v>13146</v>
      </c>
      <c r="J4918" t="s">
        <v>13146</v>
      </c>
      <c r="K4918" t="s">
        <v>13145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 s="8"/>
      <c r="S4918" s="8"/>
      <c r="T4918" s="8"/>
      <c r="U4918" s="8"/>
      <c r="V4918" s="8"/>
      <c r="W4918" s="8">
        <v>7260000</v>
      </c>
      <c r="X4918" s="8"/>
      <c r="Y4918" s="8"/>
      <c r="Z4918" s="8"/>
      <c r="AA4918" s="8"/>
      <c r="AB4918" s="8"/>
      <c r="AC4918" s="8">
        <v>7260000</v>
      </c>
      <c r="AD4918"/>
      <c r="AE4918"/>
      <c r="AF4918"/>
      <c r="AG4918"/>
      <c r="AH4918"/>
      <c r="AI4918">
        <v>100</v>
      </c>
      <c r="AJ4918" s="8"/>
      <c r="AK4918" s="8"/>
      <c r="AL4918" s="8"/>
      <c r="AM4918" s="8"/>
      <c r="AN4918" s="8"/>
      <c r="AO4918" s="8">
        <v>7260000</v>
      </c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8"/>
      <c r="BE4918" s="8"/>
      <c r="BF4918" s="8"/>
      <c r="BG4918" s="8"/>
      <c r="BH4918" s="8"/>
      <c r="BI4918" s="8"/>
      <c r="BJ4918" s="8"/>
      <c r="BK4918" s="8"/>
      <c r="BL4918"/>
      <c r="BM4918"/>
      <c r="BN4918" s="10">
        <v>0</v>
      </c>
      <c r="BO4918" s="10"/>
      <c r="BP4918" s="10"/>
      <c r="BQ4918" s="10"/>
      <c r="BR4918" s="10"/>
      <c r="BS4918" s="10"/>
      <c r="BT4918" s="10"/>
      <c r="BU4918" s="10"/>
      <c r="BV4918" s="1" t="str">
        <f>Запрос1[[#This Row],[Менеджер]]</f>
        <v>Каштасп Әбурайхан</v>
      </c>
      <c r="BW4918" s="1" t="str">
        <f>Запрос1[[#This Row],[Дирекция]]</f>
        <v>Южная дирекция</v>
      </c>
      <c r="BX4918" s="1" t="str">
        <f t="shared" si="76"/>
        <v>ТОО "GLOBAL AGRI PRODUCTS"</v>
      </c>
      <c r="BY4918" s="1" t="str">
        <f t="shared" si="76"/>
        <v>220240018133</v>
      </c>
      <c r="CA4918" t="str">
        <f>Запрос1[[#This Row],[родитель]]</f>
        <v>ТОО "GLOBAL AGRI PRODUCTS"</v>
      </c>
      <c r="CB4918" t="str">
        <f>Запрос1[[#This Row],[БИНРодителя]]</f>
        <v>220240018133</v>
      </c>
    </row>
    <row r="4919" spans="1:80" x14ac:dyDescent="0.3">
      <c r="A4919" t="s">
        <v>4110</v>
      </c>
      <c r="B4919" t="s">
        <v>4943</v>
      </c>
      <c r="C4919"/>
      <c r="D4919" t="s">
        <v>82</v>
      </c>
      <c r="E4919"/>
      <c r="F4919" t="s">
        <v>94</v>
      </c>
      <c r="G4919"/>
      <c r="H4919" t="s">
        <v>13035</v>
      </c>
      <c r="I4919" t="s">
        <v>13036</v>
      </c>
      <c r="J4919" t="s">
        <v>13036</v>
      </c>
      <c r="K4919" t="s">
        <v>13035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 s="8"/>
      <c r="S4919" s="8"/>
      <c r="T4919" s="8"/>
      <c r="U4919" s="8"/>
      <c r="V4919" s="8"/>
      <c r="W4919" s="8">
        <v>75000</v>
      </c>
      <c r="X4919" s="8"/>
      <c r="Y4919" s="8"/>
      <c r="Z4919" s="8"/>
      <c r="AA4919" s="8"/>
      <c r="AB4919" s="8"/>
      <c r="AC4919" s="8">
        <v>75000</v>
      </c>
      <c r="AD4919"/>
      <c r="AE4919"/>
      <c r="AF4919"/>
      <c r="AG4919"/>
      <c r="AH4919"/>
      <c r="AI4919">
        <v>100</v>
      </c>
      <c r="AJ4919" s="8"/>
      <c r="AK4919" s="8"/>
      <c r="AL4919" s="8"/>
      <c r="AM4919" s="8"/>
      <c r="AN4919" s="8"/>
      <c r="AO4919" s="8">
        <v>75000</v>
      </c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8"/>
      <c r="BB4919" s="8"/>
      <c r="BC4919" s="8"/>
      <c r="BD4919" s="8"/>
      <c r="BE4919" s="8"/>
      <c r="BF4919" s="8"/>
      <c r="BG4919" s="8"/>
      <c r="BH4919" s="8"/>
      <c r="BI4919" s="8"/>
      <c r="BJ4919" s="8"/>
      <c r="BK4919" s="8"/>
      <c r="BL4919"/>
      <c r="BM4919"/>
      <c r="BN4919" s="10">
        <v>0</v>
      </c>
      <c r="BO4919" s="10"/>
      <c r="BP4919" s="10"/>
      <c r="BQ4919" s="10"/>
      <c r="BR4919" s="10"/>
      <c r="BS4919" s="10"/>
      <c r="BT4919" s="10"/>
      <c r="BU4919" s="10"/>
      <c r="BV4919" s="1" t="str">
        <f>Запрос1[[#This Row],[Менеджер]]</f>
        <v>Каштасп Әбурайхан</v>
      </c>
      <c r="BW4919" s="1" t="str">
        <f>Запрос1[[#This Row],[Дирекция]]</f>
        <v>Южная дирекция</v>
      </c>
      <c r="BX4919" s="1" t="str">
        <f t="shared" si="76"/>
        <v>ТОО "АЛЕМ ПЕТРО ТРЕЙД"</v>
      </c>
      <c r="BY4919" s="1" t="str">
        <f t="shared" si="76"/>
        <v>090640002320</v>
      </c>
      <c r="CA4919" t="str">
        <f>Запрос1[[#This Row],[родитель]]</f>
        <v>ТОО "АЛЕМ ПЕТРО ТРЕЙД"</v>
      </c>
      <c r="CB4919" t="str">
        <f>Запрос1[[#This Row],[БИНРодителя]]</f>
        <v>090640002320</v>
      </c>
    </row>
    <row r="4920" spans="1:80" x14ac:dyDescent="0.3">
      <c r="A4920" t="s">
        <v>4110</v>
      </c>
      <c r="B4920" t="s">
        <v>4943</v>
      </c>
      <c r="C4920"/>
      <c r="D4920" t="s">
        <v>82</v>
      </c>
      <c r="E4920"/>
      <c r="F4920" t="s">
        <v>4509</v>
      </c>
      <c r="G4920"/>
      <c r="H4920" t="s">
        <v>13149</v>
      </c>
      <c r="I4920" t="s">
        <v>13150</v>
      </c>
      <c r="J4920" t="s">
        <v>13150</v>
      </c>
      <c r="K4920" t="s">
        <v>13149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 s="8"/>
      <c r="S4920" s="8"/>
      <c r="T4920" s="8"/>
      <c r="U4920" s="8"/>
      <c r="V4920" s="8"/>
      <c r="W4920" s="8">
        <v>88620</v>
      </c>
      <c r="X4920" s="8"/>
      <c r="Y4920" s="8"/>
      <c r="Z4920" s="8"/>
      <c r="AA4920" s="8"/>
      <c r="AB4920" s="8"/>
      <c r="AC4920" s="8">
        <v>88620</v>
      </c>
      <c r="AD4920"/>
      <c r="AE4920"/>
      <c r="AF4920"/>
      <c r="AG4920"/>
      <c r="AH4920"/>
      <c r="AI4920">
        <v>100</v>
      </c>
      <c r="AJ4920" s="8"/>
      <c r="AK4920" s="8"/>
      <c r="AL4920" s="8"/>
      <c r="AM4920" s="8"/>
      <c r="AN4920" s="8"/>
      <c r="AO4920" s="8">
        <v>88620</v>
      </c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  <c r="BD4920" s="8"/>
      <c r="BE4920" s="8"/>
      <c r="BF4920" s="8"/>
      <c r="BG4920" s="8"/>
      <c r="BH4920" s="8"/>
      <c r="BI4920" s="8"/>
      <c r="BJ4920" s="8"/>
      <c r="BK4920" s="8"/>
      <c r="BL4920"/>
      <c r="BM4920"/>
      <c r="BN4920" s="10">
        <v>0</v>
      </c>
      <c r="BO4920" s="10"/>
      <c r="BP4920" s="10"/>
      <c r="BQ4920" s="10"/>
      <c r="BR4920" s="10"/>
      <c r="BS4920" s="10"/>
      <c r="BT4920" s="10"/>
      <c r="BU4920" s="10"/>
      <c r="BV4920" s="1" t="str">
        <f>Запрос1[[#This Row],[Менеджер]]</f>
        <v>Каштасп Әбурайхан</v>
      </c>
      <c r="BW4920" s="1" t="str">
        <f>Запрос1[[#This Row],[Дирекция]]</f>
        <v>Южная дирекция</v>
      </c>
      <c r="BX4920" s="1" t="str">
        <f t="shared" si="76"/>
        <v>ТОО "ASSYL GROUP"</v>
      </c>
      <c r="BY4920" s="1" t="str">
        <f t="shared" si="76"/>
        <v>100340015712</v>
      </c>
      <c r="CA4920" t="str">
        <f>Запрос1[[#This Row],[родитель]]</f>
        <v>ТОО "ASSYL GROUP"</v>
      </c>
      <c r="CB4920" t="str">
        <f>Запрос1[[#This Row],[БИНРодителя]]</f>
        <v>100340015712</v>
      </c>
    </row>
    <row r="4921" spans="1:80" x14ac:dyDescent="0.3">
      <c r="A4921" t="s">
        <v>4110</v>
      </c>
      <c r="B4921" t="s">
        <v>4943</v>
      </c>
      <c r="C4921"/>
      <c r="D4921" t="s">
        <v>82</v>
      </c>
      <c r="E4921"/>
      <c r="F4921" t="s">
        <v>4336</v>
      </c>
      <c r="G4921"/>
      <c r="H4921" t="s">
        <v>13151</v>
      </c>
      <c r="I4921" t="s">
        <v>13152</v>
      </c>
      <c r="J4921" t="s">
        <v>13152</v>
      </c>
      <c r="K4921" t="s">
        <v>13151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 s="8"/>
      <c r="S4921" s="8"/>
      <c r="T4921" s="8"/>
      <c r="U4921" s="8"/>
      <c r="V4921" s="8"/>
      <c r="W4921" s="8">
        <v>281000</v>
      </c>
      <c r="X4921" s="8"/>
      <c r="Y4921" s="8"/>
      <c r="Z4921" s="8"/>
      <c r="AA4921" s="8"/>
      <c r="AB4921" s="8"/>
      <c r="AC4921" s="8">
        <v>281000</v>
      </c>
      <c r="AD4921"/>
      <c r="AE4921"/>
      <c r="AF4921"/>
      <c r="AG4921"/>
      <c r="AH4921"/>
      <c r="AI4921">
        <v>100</v>
      </c>
      <c r="AJ4921" s="8"/>
      <c r="AK4921" s="8"/>
      <c r="AL4921" s="8"/>
      <c r="AM4921" s="8"/>
      <c r="AN4921" s="8"/>
      <c r="AO4921" s="8">
        <v>281000</v>
      </c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  <c r="BA4921" s="8"/>
      <c r="BB4921" s="8"/>
      <c r="BC4921" s="8"/>
      <c r="BD4921" s="8"/>
      <c r="BE4921" s="8"/>
      <c r="BF4921" s="8"/>
      <c r="BG4921" s="8"/>
      <c r="BH4921" s="8"/>
      <c r="BI4921" s="8"/>
      <c r="BJ4921" s="8"/>
      <c r="BK4921" s="8"/>
      <c r="BL4921"/>
      <c r="BM4921"/>
      <c r="BN4921" s="10">
        <v>0</v>
      </c>
      <c r="BO4921" s="10"/>
      <c r="BP4921" s="10"/>
      <c r="BQ4921" s="10"/>
      <c r="BR4921" s="10"/>
      <c r="BS4921" s="10"/>
      <c r="BT4921" s="10"/>
      <c r="BU4921" s="10"/>
      <c r="BV4921" s="1" t="str">
        <f>Запрос1[[#This Row],[Менеджер]]</f>
        <v>Каштасп Әбурайхан</v>
      </c>
      <c r="BW4921" s="1" t="str">
        <f>Запрос1[[#This Row],[Дирекция]]</f>
        <v>Южная дирекция</v>
      </c>
      <c r="BX4921" s="1" t="str">
        <f t="shared" si="76"/>
        <v xml:space="preserve">ТОО "ECO САД" </v>
      </c>
      <c r="BY4921" s="1" t="str">
        <f t="shared" si="76"/>
        <v>220140024164</v>
      </c>
      <c r="CA4921" t="str">
        <f>Запрос1[[#This Row],[родитель]]</f>
        <v xml:space="preserve">ТОО "ECO САД" </v>
      </c>
      <c r="CB4921" t="str">
        <f>Запрос1[[#This Row],[БИНРодителя]]</f>
        <v>220140024164</v>
      </c>
    </row>
    <row r="4922" spans="1:80" x14ac:dyDescent="0.3">
      <c r="A4922" t="s">
        <v>4110</v>
      </c>
      <c r="B4922" t="s">
        <v>4943</v>
      </c>
      <c r="C4922" t="s">
        <v>3710</v>
      </c>
      <c r="D4922"/>
      <c r="E4922"/>
      <c r="F4922"/>
      <c r="G4922"/>
      <c r="H4922" t="s">
        <v>13153</v>
      </c>
      <c r="I4922" t="s">
        <v>13154</v>
      </c>
      <c r="J4922" t="s">
        <v>13154</v>
      </c>
      <c r="K4922" t="s">
        <v>13153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s="8"/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8"/>
      <c r="AD4922"/>
      <c r="AE4922"/>
      <c r="AF4922"/>
      <c r="AG4922"/>
      <c r="AH4922"/>
      <c r="AI4922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8"/>
      <c r="BE4922" s="8"/>
      <c r="BF4922" s="8"/>
      <c r="BG4922" s="8"/>
      <c r="BH4922" s="8"/>
      <c r="BI4922" s="8"/>
      <c r="BJ4922" s="8"/>
      <c r="BK4922" s="8"/>
      <c r="BL4922"/>
      <c r="BM4922"/>
      <c r="BN4922" s="10">
        <v>1</v>
      </c>
      <c r="BO4922" s="10">
        <v>229180</v>
      </c>
      <c r="BP4922" s="10">
        <v>229180</v>
      </c>
      <c r="BQ4922" s="10">
        <v>100</v>
      </c>
      <c r="BR4922" s="10">
        <v>229180</v>
      </c>
      <c r="BS4922" s="10"/>
      <c r="BT4922" s="10"/>
      <c r="BU4922" s="10"/>
      <c r="BV4922" s="1" t="str">
        <f>Запрос1[[#This Row],[Менеджер]]</f>
        <v>Каштасп Әбурайхан</v>
      </c>
      <c r="BW4922" s="1" t="str">
        <f>Запрос1[[#This Row],[Дирекция]]</f>
        <v>Южная дирекция</v>
      </c>
      <c r="BX4922" s="1" t="str">
        <f t="shared" si="76"/>
        <v>ТОО "LST AGRO"</v>
      </c>
      <c r="BY4922" s="1" t="str">
        <f t="shared" si="76"/>
        <v>200340003303</v>
      </c>
      <c r="CA4922" t="str">
        <f>Запрос1[[#This Row],[родитель]]</f>
        <v>ТОО "LST AGRO"</v>
      </c>
      <c r="CB4922" t="str">
        <f>Запрос1[[#This Row],[БИНРодителя]]</f>
        <v>200340003303</v>
      </c>
    </row>
    <row r="4923" spans="1:80" x14ac:dyDescent="0.3">
      <c r="A4923" t="s">
        <v>4110</v>
      </c>
      <c r="B4923" t="s">
        <v>4943</v>
      </c>
      <c r="C4923" t="s">
        <v>3710</v>
      </c>
      <c r="D4923" t="s">
        <v>870</v>
      </c>
      <c r="E4923" t="s">
        <v>871</v>
      </c>
      <c r="F4923" t="s">
        <v>4347</v>
      </c>
      <c r="G4923" t="s">
        <v>4348</v>
      </c>
      <c r="H4923" t="s">
        <v>10341</v>
      </c>
      <c r="I4923" t="s">
        <v>10342</v>
      </c>
      <c r="J4923" t="s">
        <v>10342</v>
      </c>
      <c r="K4923" t="s">
        <v>10341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 s="8"/>
      <c r="S4923" s="8"/>
      <c r="T4923" s="8"/>
      <c r="U4923" s="8"/>
      <c r="V4923" s="8"/>
      <c r="W4923" s="8">
        <v>297760</v>
      </c>
      <c r="X4923" s="8"/>
      <c r="Y4923" s="8"/>
      <c r="Z4923" s="8"/>
      <c r="AA4923" s="8"/>
      <c r="AB4923" s="8"/>
      <c r="AC4923" s="8">
        <v>0</v>
      </c>
      <c r="AD4923"/>
      <c r="AE4923"/>
      <c r="AF4923"/>
      <c r="AG4923"/>
      <c r="AH4923"/>
      <c r="AI4923">
        <v>0</v>
      </c>
      <c r="AJ4923" s="8"/>
      <c r="AK4923" s="8"/>
      <c r="AL4923" s="8"/>
      <c r="AM4923" s="8"/>
      <c r="AN4923" s="8"/>
      <c r="AO4923" s="8">
        <v>297760</v>
      </c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  <c r="BA4923" s="8"/>
      <c r="BB4923" s="8"/>
      <c r="BC4923" s="8"/>
      <c r="BD4923" s="8"/>
      <c r="BE4923" s="8"/>
      <c r="BF4923" s="8"/>
      <c r="BG4923" s="8"/>
      <c r="BH4923" s="8"/>
      <c r="BI4923" s="8"/>
      <c r="BJ4923" s="8"/>
      <c r="BK4923" s="8"/>
      <c r="BL4923"/>
      <c r="BM4923"/>
      <c r="BN4923" s="10">
        <v>0</v>
      </c>
      <c r="BO4923" s="10"/>
      <c r="BP4923" s="10"/>
      <c r="BQ4923" s="10"/>
      <c r="BR4923" s="10"/>
      <c r="BS4923" s="10"/>
      <c r="BT4923" s="10"/>
      <c r="BU4923" s="10"/>
      <c r="BV4923" s="1" t="str">
        <f>Запрос1[[#This Row],[Менеджер]]</f>
        <v>Каштасп Әбурайхан</v>
      </c>
      <c r="BW4923" s="1" t="str">
        <f>Запрос1[[#This Row],[Дирекция]]</f>
        <v>Южная дирекция</v>
      </c>
      <c r="BX4923" s="1" t="str">
        <f t="shared" si="76"/>
        <v>Кх "Матецкий"</v>
      </c>
      <c r="BY4923" s="1" t="str">
        <f t="shared" si="76"/>
        <v>610911302135</v>
      </c>
      <c r="CA4923" t="str">
        <f>Запрос1[[#This Row],[родитель]]</f>
        <v>Кх "Матецкий"</v>
      </c>
      <c r="CB4923" t="str">
        <f>Запрос1[[#This Row],[БИНРодителя]]</f>
        <v>610911302135</v>
      </c>
    </row>
    <row r="4924" spans="1:80" x14ac:dyDescent="0.3">
      <c r="A4924" t="s">
        <v>4110</v>
      </c>
      <c r="B4924" t="s">
        <v>4943</v>
      </c>
      <c r="C4924" t="s">
        <v>3710</v>
      </c>
      <c r="D4924" t="s">
        <v>870</v>
      </c>
      <c r="E4924" t="s">
        <v>871</v>
      </c>
      <c r="F4924" t="s">
        <v>5046</v>
      </c>
      <c r="G4924" t="s">
        <v>5047</v>
      </c>
      <c r="H4924" t="s">
        <v>13155</v>
      </c>
      <c r="I4924" t="s">
        <v>13156</v>
      </c>
      <c r="J4924" t="s">
        <v>13156</v>
      </c>
      <c r="K4924" t="s">
        <v>13155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 s="8"/>
      <c r="S4924" s="8"/>
      <c r="T4924" s="8"/>
      <c r="U4924" s="8"/>
      <c r="V4924" s="8"/>
      <c r="W4924" s="8">
        <v>872000</v>
      </c>
      <c r="X4924" s="8"/>
      <c r="Y4924" s="8"/>
      <c r="Z4924" s="8"/>
      <c r="AA4924" s="8"/>
      <c r="AB4924" s="8"/>
      <c r="AC4924" s="8">
        <v>872000</v>
      </c>
      <c r="AD4924"/>
      <c r="AE4924"/>
      <c r="AF4924"/>
      <c r="AG4924"/>
      <c r="AH4924"/>
      <c r="AI4924">
        <v>100</v>
      </c>
      <c r="AJ4924" s="8"/>
      <c r="AK4924" s="8"/>
      <c r="AL4924" s="8"/>
      <c r="AM4924" s="8"/>
      <c r="AN4924" s="8"/>
      <c r="AO4924" s="8">
        <v>872000</v>
      </c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  <c r="BD4924" s="8"/>
      <c r="BE4924" s="8"/>
      <c r="BF4924" s="8"/>
      <c r="BG4924" s="8"/>
      <c r="BH4924" s="8"/>
      <c r="BI4924" s="8"/>
      <c r="BJ4924" s="8"/>
      <c r="BK4924" s="8"/>
      <c r="BL4924"/>
      <c r="BM4924"/>
      <c r="BN4924" s="10">
        <v>0</v>
      </c>
      <c r="BO4924" s="10"/>
      <c r="BP4924" s="10"/>
      <c r="BQ4924" s="10"/>
      <c r="BR4924" s="10"/>
      <c r="BS4924" s="10"/>
      <c r="BT4924" s="10"/>
      <c r="BU4924" s="10"/>
      <c r="BV4924" s="1" t="str">
        <f>Запрос1[[#This Row],[Менеджер]]</f>
        <v>Каштасп Әбурайхан</v>
      </c>
      <c r="BW4924" s="1" t="str">
        <f>Запрос1[[#This Row],[Дирекция]]</f>
        <v>Южная дирекция</v>
      </c>
      <c r="BX4924" s="1" t="str">
        <f t="shared" si="76"/>
        <v>Крестьянское Хозяйство  Галаев А.С.</v>
      </c>
      <c r="BY4924" s="1" t="str">
        <f t="shared" si="76"/>
        <v>690817300495</v>
      </c>
      <c r="CA4924" t="str">
        <f>Запрос1[[#This Row],[родитель]]</f>
        <v>Крестьянское Хозяйство  Галаев А.С.</v>
      </c>
      <c r="CB4924" t="str">
        <f>Запрос1[[#This Row],[БИНРодителя]]</f>
        <v>690817300495</v>
      </c>
    </row>
    <row r="4925" spans="1:80" x14ac:dyDescent="0.3">
      <c r="A4925" t="s">
        <v>4110</v>
      </c>
      <c r="B4925" t="s">
        <v>5281</v>
      </c>
      <c r="C4925" t="s">
        <v>3710</v>
      </c>
      <c r="D4925" t="s">
        <v>870</v>
      </c>
      <c r="E4925" t="s">
        <v>4975</v>
      </c>
      <c r="F4925" t="s">
        <v>5995</v>
      </c>
      <c r="G4925" t="s">
        <v>5996</v>
      </c>
      <c r="H4925" t="s">
        <v>5802</v>
      </c>
      <c r="I4925" t="s">
        <v>9246</v>
      </c>
      <c r="J4925" t="s">
        <v>9246</v>
      </c>
      <c r="K4925" t="s">
        <v>5802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1</v>
      </c>
      <c r="R4925" s="8"/>
      <c r="S4925" s="8"/>
      <c r="T4925" s="8"/>
      <c r="U4925" s="8">
        <v>1387000</v>
      </c>
      <c r="V4925" s="8"/>
      <c r="W4925" s="8">
        <v>1052000</v>
      </c>
      <c r="X4925" s="8"/>
      <c r="Y4925" s="8"/>
      <c r="Z4925" s="8"/>
      <c r="AA4925" s="8">
        <v>548100</v>
      </c>
      <c r="AB4925" s="8"/>
      <c r="AC4925" s="8">
        <v>1052000</v>
      </c>
      <c r="AD4925"/>
      <c r="AE4925"/>
      <c r="AF4925"/>
      <c r="AG4925">
        <v>39.520000000000003</v>
      </c>
      <c r="AH4925"/>
      <c r="AI4925">
        <v>100</v>
      </c>
      <c r="AJ4925" s="8"/>
      <c r="AK4925" s="8"/>
      <c r="AL4925" s="8"/>
      <c r="AM4925" s="8">
        <v>1827000</v>
      </c>
      <c r="AN4925" s="8"/>
      <c r="AO4925" s="8">
        <v>1052000</v>
      </c>
      <c r="AP4925" s="8"/>
      <c r="AQ4925" s="8"/>
      <c r="AR4925" s="8"/>
      <c r="AS4925" s="8">
        <v>440000</v>
      </c>
      <c r="AT4925" s="8"/>
      <c r="AU4925" s="8"/>
      <c r="AV4925" s="8"/>
      <c r="AW4925" s="8"/>
      <c r="AX4925" s="8"/>
      <c r="AY4925" s="8">
        <v>440000</v>
      </c>
      <c r="AZ4925" s="8"/>
      <c r="BA4925" s="8"/>
      <c r="BB4925" s="8"/>
      <c r="BC4925" s="8"/>
      <c r="BD4925" s="8"/>
      <c r="BE4925" s="8">
        <v>440000</v>
      </c>
      <c r="BF4925" s="8"/>
      <c r="BG4925" s="8"/>
      <c r="BH4925" s="8">
        <v>1827000</v>
      </c>
      <c r="BI4925" s="8"/>
      <c r="BJ4925" s="8">
        <v>1827000</v>
      </c>
      <c r="BK4925" s="8"/>
      <c r="BL4925">
        <v>100</v>
      </c>
      <c r="BM4925"/>
      <c r="BN4925" s="10">
        <v>0</v>
      </c>
      <c r="BO4925" s="10"/>
      <c r="BP4925" s="10"/>
      <c r="BQ4925" s="10"/>
      <c r="BR4925" s="10"/>
      <c r="BS4925" s="10"/>
      <c r="BT4925" s="10"/>
      <c r="BU4925" s="10"/>
      <c r="BV4925" s="1" t="str">
        <f>Запрос1[[#This Row],[Менеджер]]</f>
        <v>Меирманов Рысбек</v>
      </c>
      <c r="BW4925" s="1" t="str">
        <f>Запрос1[[#This Row],[Дирекция]]</f>
        <v>Южная дирекция</v>
      </c>
      <c r="BX4925" s="1" t="str">
        <f t="shared" si="76"/>
        <v>КХ "Нур"</v>
      </c>
      <c r="BY4925" s="1" t="str">
        <f t="shared" si="76"/>
        <v>590105400078</v>
      </c>
      <c r="CA4925" t="str">
        <f>Запрос1[[#This Row],[родитель]]</f>
        <v>КХ "Нур"</v>
      </c>
      <c r="CB4925" t="str">
        <f>Запрос1[[#This Row],[БИНРодителя]]</f>
        <v>590105400078</v>
      </c>
    </row>
    <row r="4926" spans="1:80" x14ac:dyDescent="0.3">
      <c r="A4926" t="s">
        <v>4110</v>
      </c>
      <c r="B4926" t="s">
        <v>5281</v>
      </c>
      <c r="C4926" t="s">
        <v>3710</v>
      </c>
      <c r="D4926" t="s">
        <v>870</v>
      </c>
      <c r="E4926" t="s">
        <v>4975</v>
      </c>
      <c r="F4926" t="s">
        <v>5995</v>
      </c>
      <c r="G4926" t="s">
        <v>5996</v>
      </c>
      <c r="H4926" t="s">
        <v>9247</v>
      </c>
      <c r="I4926" t="s">
        <v>9248</v>
      </c>
      <c r="J4926" t="s">
        <v>9248</v>
      </c>
      <c r="K4926" t="s">
        <v>9247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 s="8"/>
      <c r="S4926" s="8"/>
      <c r="T4926" s="8"/>
      <c r="U4926" s="8">
        <v>2605400</v>
      </c>
      <c r="V4926" s="8"/>
      <c r="W4926" s="8"/>
      <c r="X4926" s="8"/>
      <c r="Y4926" s="8"/>
      <c r="Z4926" s="8"/>
      <c r="AA4926" s="8">
        <v>1296120</v>
      </c>
      <c r="AB4926" s="8"/>
      <c r="AC4926" s="8"/>
      <c r="AD4926"/>
      <c r="AE4926"/>
      <c r="AF4926"/>
      <c r="AG4926">
        <v>49.75</v>
      </c>
      <c r="AH4926"/>
      <c r="AI4926"/>
      <c r="AJ4926" s="8"/>
      <c r="AK4926" s="8"/>
      <c r="AL4926" s="8"/>
      <c r="AM4926" s="8">
        <v>2605400</v>
      </c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  <c r="BD4926" s="8"/>
      <c r="BE4926" s="8"/>
      <c r="BF4926" s="8"/>
      <c r="BG4926" s="8"/>
      <c r="BH4926" s="8">
        <v>2197400</v>
      </c>
      <c r="BI4926" s="8"/>
      <c r="BJ4926" s="8">
        <v>2197400</v>
      </c>
      <c r="BK4926" s="8"/>
      <c r="BL4926">
        <v>100</v>
      </c>
      <c r="BM4926"/>
      <c r="BN4926" s="10">
        <v>0</v>
      </c>
      <c r="BO4926" s="10"/>
      <c r="BP4926" s="10"/>
      <c r="BQ4926" s="10"/>
      <c r="BR4926" s="10"/>
      <c r="BS4926" s="10"/>
      <c r="BT4926" s="10"/>
      <c r="BU4926" s="10"/>
      <c r="BV4926" s="1" t="str">
        <f>Запрос1[[#This Row],[Менеджер]]</f>
        <v>Меирманов Рысбек</v>
      </c>
      <c r="BW4926" s="1" t="str">
        <f>Запрос1[[#This Row],[Дирекция]]</f>
        <v>Южная дирекция</v>
      </c>
      <c r="BX4926" s="1" t="str">
        <f t="shared" si="76"/>
        <v>ШҚ "Тасқын"</v>
      </c>
      <c r="BY4926" s="1" t="str">
        <f t="shared" si="76"/>
        <v>510511300183</v>
      </c>
      <c r="CA4926" t="str">
        <f>Запрос1[[#This Row],[родитель]]</f>
        <v>ШҚ "Тасқын"</v>
      </c>
      <c r="CB4926" t="str">
        <f>Запрос1[[#This Row],[БИНРодителя]]</f>
        <v>510511300183</v>
      </c>
    </row>
    <row r="4927" spans="1:80" x14ac:dyDescent="0.3">
      <c r="A4927" t="s">
        <v>4110</v>
      </c>
      <c r="B4927" t="s">
        <v>5281</v>
      </c>
      <c r="C4927" t="s">
        <v>3710</v>
      </c>
      <c r="D4927" t="s">
        <v>870</v>
      </c>
      <c r="E4927" t="s">
        <v>5282</v>
      </c>
      <c r="F4927" t="s">
        <v>5283</v>
      </c>
      <c r="G4927" t="s">
        <v>360</v>
      </c>
      <c r="H4927" t="s">
        <v>9249</v>
      </c>
      <c r="I4927" t="s">
        <v>9250</v>
      </c>
      <c r="J4927" t="s">
        <v>9250</v>
      </c>
      <c r="K4927" t="s">
        <v>9249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 s="8"/>
      <c r="S4927" s="8"/>
      <c r="T4927" s="8"/>
      <c r="U4927" s="8"/>
      <c r="V4927" s="8">
        <v>2873325</v>
      </c>
      <c r="W4927" s="8"/>
      <c r="X4927" s="8"/>
      <c r="Y4927" s="8"/>
      <c r="Z4927" s="8"/>
      <c r="AA4927" s="8"/>
      <c r="AB4927" s="8">
        <v>1078997.5</v>
      </c>
      <c r="AC4927" s="8"/>
      <c r="AD4927"/>
      <c r="AE4927"/>
      <c r="AF4927"/>
      <c r="AG4927"/>
      <c r="AH4927">
        <v>37.549999999999997</v>
      </c>
      <c r="AI4927"/>
      <c r="AJ4927" s="8"/>
      <c r="AK4927" s="8"/>
      <c r="AL4927" s="8"/>
      <c r="AM4927" s="8"/>
      <c r="AN4927" s="8">
        <v>2953584</v>
      </c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  <c r="BA4927" s="8"/>
      <c r="BB4927" s="8"/>
      <c r="BC4927" s="8"/>
      <c r="BD4927" s="8"/>
      <c r="BE4927" s="8"/>
      <c r="BF4927" s="8"/>
      <c r="BG4927" s="8"/>
      <c r="BH4927" s="8"/>
      <c r="BI4927" s="8">
        <v>1942550</v>
      </c>
      <c r="BJ4927" s="8"/>
      <c r="BK4927" s="8">
        <v>1942550</v>
      </c>
      <c r="BL4927"/>
      <c r="BM4927">
        <v>100</v>
      </c>
      <c r="BN4927" s="10">
        <v>0</v>
      </c>
      <c r="BO4927" s="10"/>
      <c r="BP4927" s="10"/>
      <c r="BQ4927" s="10"/>
      <c r="BR4927" s="10"/>
      <c r="BS4927" s="10"/>
      <c r="BT4927" s="10"/>
      <c r="BU4927" s="10"/>
      <c r="BV4927" s="1" t="str">
        <f>Запрос1[[#This Row],[Менеджер]]</f>
        <v>Меирманов Рысбек</v>
      </c>
      <c r="BW4927" s="1" t="str">
        <f>Запрос1[[#This Row],[Дирекция]]</f>
        <v>Южная дирекция</v>
      </c>
      <c r="BX4927" s="1" t="str">
        <f t="shared" si="76"/>
        <v>КХ "Мухашев У"</v>
      </c>
      <c r="BY4927" s="1" t="str">
        <f t="shared" si="76"/>
        <v>511017301218</v>
      </c>
      <c r="CA4927" t="str">
        <f>Запрос1[[#This Row],[родитель]]</f>
        <v>КХ "Мухашев У"</v>
      </c>
      <c r="CB4927" t="str">
        <f>Запрос1[[#This Row],[БИНРодителя]]</f>
        <v>511017301218</v>
      </c>
    </row>
    <row r="4928" spans="1:80" x14ac:dyDescent="0.3">
      <c r="A4928" t="s">
        <v>4110</v>
      </c>
      <c r="B4928" t="s">
        <v>5281</v>
      </c>
      <c r="C4928" t="s">
        <v>3710</v>
      </c>
      <c r="D4928" t="s">
        <v>870</v>
      </c>
      <c r="E4928" t="s">
        <v>5282</v>
      </c>
      <c r="F4928" t="s">
        <v>5283</v>
      </c>
      <c r="G4928" t="s">
        <v>360</v>
      </c>
      <c r="H4928" t="s">
        <v>9251</v>
      </c>
      <c r="I4928" t="s">
        <v>9252</v>
      </c>
      <c r="J4928" t="s">
        <v>9252</v>
      </c>
      <c r="K4928" t="s">
        <v>9251</v>
      </c>
      <c r="L4928">
        <v>0</v>
      </c>
      <c r="M4928">
        <v>0</v>
      </c>
      <c r="N4928">
        <v>0</v>
      </c>
      <c r="O4928">
        <v>1</v>
      </c>
      <c r="P4928">
        <v>1</v>
      </c>
      <c r="Q4928">
        <v>0</v>
      </c>
      <c r="R4928" s="8"/>
      <c r="S4928" s="8"/>
      <c r="T4928" s="8"/>
      <c r="U4928" s="8">
        <v>2761400</v>
      </c>
      <c r="V4928" s="8">
        <v>2566800</v>
      </c>
      <c r="W4928" s="8"/>
      <c r="X4928" s="8"/>
      <c r="Y4928" s="8"/>
      <c r="Z4928" s="8"/>
      <c r="AA4928" s="8">
        <v>828420</v>
      </c>
      <c r="AB4928" s="8">
        <v>770040</v>
      </c>
      <c r="AC4928" s="8"/>
      <c r="AD4928"/>
      <c r="AE4928"/>
      <c r="AF4928"/>
      <c r="AG4928">
        <v>30</v>
      </c>
      <c r="AH4928">
        <v>30</v>
      </c>
      <c r="AI4928"/>
      <c r="AJ4928" s="8"/>
      <c r="AK4928" s="8"/>
      <c r="AL4928" s="8"/>
      <c r="AM4928" s="8">
        <v>2761400</v>
      </c>
      <c r="AN4928" s="8">
        <v>2566800</v>
      </c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  <c r="BA4928" s="8"/>
      <c r="BB4928" s="8"/>
      <c r="BC4928" s="8"/>
      <c r="BD4928" s="8"/>
      <c r="BE4928" s="8"/>
      <c r="BF4928" s="8"/>
      <c r="BG4928" s="8"/>
      <c r="BH4928" s="8">
        <v>3102400</v>
      </c>
      <c r="BI4928" s="8">
        <v>2566800</v>
      </c>
      <c r="BJ4928" s="8">
        <v>2761400</v>
      </c>
      <c r="BK4928" s="8">
        <v>2566800</v>
      </c>
      <c r="BL4928">
        <v>89.008499999999998</v>
      </c>
      <c r="BM4928">
        <v>100</v>
      </c>
      <c r="BN4928" s="10">
        <v>0</v>
      </c>
      <c r="BO4928" s="10"/>
      <c r="BP4928" s="10"/>
      <c r="BQ4928" s="10"/>
      <c r="BR4928" s="10"/>
      <c r="BS4928" s="10"/>
      <c r="BT4928" s="10"/>
      <c r="BU4928" s="10"/>
      <c r="BV4928" s="1" t="str">
        <f>Запрос1[[#This Row],[Менеджер]]</f>
        <v>Меирманов Рысбек</v>
      </c>
      <c r="BW4928" s="1" t="str">
        <f>Запрос1[[#This Row],[Дирекция]]</f>
        <v>Южная дирекция</v>
      </c>
      <c r="BX4928" s="1" t="str">
        <f t="shared" si="76"/>
        <v>КХ "Чункенов Б.Б."</v>
      </c>
      <c r="BY4928" s="1" t="str">
        <f t="shared" si="76"/>
        <v>630411301509</v>
      </c>
      <c r="CA4928" t="str">
        <f>Запрос1[[#This Row],[родитель]]</f>
        <v>КХ "Чункенов Б.Б."</v>
      </c>
      <c r="CB4928" t="str">
        <f>Запрос1[[#This Row],[БИНРодителя]]</f>
        <v>630411301509</v>
      </c>
    </row>
    <row r="4929" spans="1:80" x14ac:dyDescent="0.3">
      <c r="A4929" t="s">
        <v>4110</v>
      </c>
      <c r="B4929" t="s">
        <v>5281</v>
      </c>
      <c r="C4929" t="s">
        <v>3710</v>
      </c>
      <c r="D4929" t="s">
        <v>870</v>
      </c>
      <c r="E4929" t="s">
        <v>5282</v>
      </c>
      <c r="F4929" t="s">
        <v>5283</v>
      </c>
      <c r="G4929" t="s">
        <v>360</v>
      </c>
      <c r="H4929" t="s">
        <v>9251</v>
      </c>
      <c r="I4929" t="s">
        <v>9252</v>
      </c>
      <c r="J4929" t="s">
        <v>9253</v>
      </c>
      <c r="K4929" t="s">
        <v>9254</v>
      </c>
      <c r="L4929">
        <v>0</v>
      </c>
      <c r="M4929">
        <v>0</v>
      </c>
      <c r="N4929">
        <v>0</v>
      </c>
      <c r="O4929">
        <v>1</v>
      </c>
      <c r="P4929">
        <v>1</v>
      </c>
      <c r="Q4929">
        <v>0</v>
      </c>
      <c r="R4929" s="8"/>
      <c r="S4929" s="8"/>
      <c r="T4929" s="8"/>
      <c r="U4929" s="8">
        <v>1749000</v>
      </c>
      <c r="V4929" s="8">
        <v>1263000</v>
      </c>
      <c r="W4929" s="8"/>
      <c r="X4929" s="8"/>
      <c r="Y4929" s="8"/>
      <c r="Z4929" s="8"/>
      <c r="AA4929" s="8">
        <v>524700</v>
      </c>
      <c r="AB4929" s="8">
        <v>378900</v>
      </c>
      <c r="AC4929" s="8"/>
      <c r="AD4929"/>
      <c r="AE4929"/>
      <c r="AF4929"/>
      <c r="AG4929">
        <v>30</v>
      </c>
      <c r="AH4929">
        <v>30</v>
      </c>
      <c r="AI4929"/>
      <c r="AJ4929" s="8"/>
      <c r="AK4929" s="8"/>
      <c r="AL4929" s="8"/>
      <c r="AM4929" s="8">
        <v>1749000</v>
      </c>
      <c r="AN4929" s="8">
        <v>1263000</v>
      </c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  <c r="BA4929" s="8"/>
      <c r="BB4929" s="8"/>
      <c r="BC4929" s="8"/>
      <c r="BD4929" s="8"/>
      <c r="BE4929" s="8"/>
      <c r="BF4929" s="8"/>
      <c r="BG4929" s="8"/>
      <c r="BH4929" s="8">
        <v>1749000</v>
      </c>
      <c r="BI4929" s="8">
        <v>1263000</v>
      </c>
      <c r="BJ4929" s="8">
        <v>1749000</v>
      </c>
      <c r="BK4929" s="8">
        <v>1263000</v>
      </c>
      <c r="BL4929">
        <v>100</v>
      </c>
      <c r="BM4929">
        <v>100</v>
      </c>
      <c r="BN4929" s="10">
        <v>0</v>
      </c>
      <c r="BO4929" s="10"/>
      <c r="BP4929" s="10"/>
      <c r="BQ4929" s="10"/>
      <c r="BR4929" s="10"/>
      <c r="BS4929" s="10"/>
      <c r="BT4929" s="10"/>
      <c r="BU4929" s="10"/>
      <c r="BV4929" s="1" t="str">
        <f>Запрос1[[#This Row],[Менеджер]]</f>
        <v>Меирманов Рысбек</v>
      </c>
      <c r="BW4929" s="1" t="str">
        <f>Запрос1[[#This Row],[Дирекция]]</f>
        <v>Южная дирекция</v>
      </c>
      <c r="BX4929" s="1" t="str">
        <f t="shared" si="76"/>
        <v>КХ "Чункенов Б.Б."</v>
      </c>
      <c r="BY4929" s="1" t="str">
        <f t="shared" si="76"/>
        <v>630411301509</v>
      </c>
      <c r="CA4929" t="str">
        <f>Запрос1[[#This Row],[родитель]]</f>
        <v>КХ "Чункенов Б.Б."</v>
      </c>
      <c r="CB4929" t="str">
        <f>Запрос1[[#This Row],[БИНРодителя]]</f>
        <v>630411301509</v>
      </c>
    </row>
    <row r="4930" spans="1:80" x14ac:dyDescent="0.3">
      <c r="A4930" t="s">
        <v>4110</v>
      </c>
      <c r="B4930" t="s">
        <v>5281</v>
      </c>
      <c r="C4930" t="s">
        <v>3710</v>
      </c>
      <c r="D4930" t="s">
        <v>870</v>
      </c>
      <c r="E4930" t="s">
        <v>5282</v>
      </c>
      <c r="F4930" t="s">
        <v>5283</v>
      </c>
      <c r="G4930" t="s">
        <v>4299</v>
      </c>
      <c r="H4930" t="s">
        <v>9255</v>
      </c>
      <c r="I4930" t="s">
        <v>9256</v>
      </c>
      <c r="J4930" t="s">
        <v>9256</v>
      </c>
      <c r="K4930" t="s">
        <v>9255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 s="8"/>
      <c r="S4930" s="8"/>
      <c r="T4930" s="8"/>
      <c r="U4930" s="8">
        <v>411000</v>
      </c>
      <c r="V4930" s="8"/>
      <c r="W4930" s="8"/>
      <c r="X4930" s="8"/>
      <c r="Y4930" s="8"/>
      <c r="Z4930" s="8"/>
      <c r="AA4930" s="8">
        <v>411000</v>
      </c>
      <c r="AB4930" s="8"/>
      <c r="AC4930" s="8"/>
      <c r="AD4930"/>
      <c r="AE4930"/>
      <c r="AF4930"/>
      <c r="AG4930">
        <v>100</v>
      </c>
      <c r="AH4930"/>
      <c r="AI4930"/>
      <c r="AJ4930" s="8"/>
      <c r="AK4930" s="8"/>
      <c r="AL4930" s="8"/>
      <c r="AM4930" s="8">
        <v>411000</v>
      </c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  <c r="BD4930" s="8"/>
      <c r="BE4930" s="8"/>
      <c r="BF4930" s="8"/>
      <c r="BG4930" s="8"/>
      <c r="BH4930" s="8">
        <v>411000</v>
      </c>
      <c r="BI4930" s="8"/>
      <c r="BJ4930" s="8">
        <v>411000</v>
      </c>
      <c r="BK4930" s="8"/>
      <c r="BL4930">
        <v>100</v>
      </c>
      <c r="BM4930"/>
      <c r="BN4930" s="10">
        <v>0</v>
      </c>
      <c r="BO4930" s="10"/>
      <c r="BP4930" s="10"/>
      <c r="BQ4930" s="10"/>
      <c r="BR4930" s="10"/>
      <c r="BS4930" s="10"/>
      <c r="BT4930" s="10"/>
      <c r="BU4930" s="10"/>
      <c r="BV4930" s="1" t="str">
        <f>Запрос1[[#This Row],[Менеджер]]</f>
        <v>Меирманов Рысбек</v>
      </c>
      <c r="BW4930" s="1" t="str">
        <f>Запрос1[[#This Row],[Дирекция]]</f>
        <v>Южная дирекция</v>
      </c>
      <c r="BX4930" s="1" t="str">
        <f t="shared" si="76"/>
        <v>КХ "Ергалиев К.Р."</v>
      </c>
      <c r="BY4930" s="1" t="str">
        <f t="shared" si="76"/>
        <v>660830301700</v>
      </c>
      <c r="CA4930" t="str">
        <f>Запрос1[[#This Row],[родитель]]</f>
        <v>КХ "Ергалиев К.Р."</v>
      </c>
      <c r="CB4930" t="str">
        <f>Запрос1[[#This Row],[БИНРодителя]]</f>
        <v>660830301700</v>
      </c>
    </row>
    <row r="4931" spans="1:80" x14ac:dyDescent="0.3">
      <c r="A4931" t="s">
        <v>4110</v>
      </c>
      <c r="B4931" t="s">
        <v>5281</v>
      </c>
      <c r="C4931" t="s">
        <v>3710</v>
      </c>
      <c r="D4931" t="s">
        <v>870</v>
      </c>
      <c r="E4931" t="s">
        <v>5282</v>
      </c>
      <c r="F4931" t="s">
        <v>5283</v>
      </c>
      <c r="G4931" t="s">
        <v>4299</v>
      </c>
      <c r="H4931" t="s">
        <v>9257</v>
      </c>
      <c r="I4931" t="s">
        <v>9258</v>
      </c>
      <c r="J4931" t="s">
        <v>9258</v>
      </c>
      <c r="K4931" t="s">
        <v>9257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 s="8"/>
      <c r="S4931" s="8"/>
      <c r="T4931" s="8"/>
      <c r="U4931" s="8"/>
      <c r="V4931" s="8">
        <v>620000</v>
      </c>
      <c r="W4931" s="8"/>
      <c r="X4931" s="8"/>
      <c r="Y4931" s="8"/>
      <c r="Z4931" s="8"/>
      <c r="AA4931" s="8"/>
      <c r="AB4931" s="8">
        <v>620000</v>
      </c>
      <c r="AC4931" s="8"/>
      <c r="AD4931"/>
      <c r="AE4931"/>
      <c r="AF4931"/>
      <c r="AG4931"/>
      <c r="AH4931">
        <v>100</v>
      </c>
      <c r="AI4931"/>
      <c r="AJ4931" s="8"/>
      <c r="AK4931" s="8"/>
      <c r="AL4931" s="8"/>
      <c r="AM4931" s="8"/>
      <c r="AN4931" s="8">
        <v>620000</v>
      </c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  <c r="BA4931" s="8"/>
      <c r="BB4931" s="8"/>
      <c r="BC4931" s="8"/>
      <c r="BD4931" s="8"/>
      <c r="BE4931" s="8"/>
      <c r="BF4931" s="8"/>
      <c r="BG4931" s="8"/>
      <c r="BH4931" s="8"/>
      <c r="BI4931" s="8"/>
      <c r="BJ4931" s="8"/>
      <c r="BK4931" s="8"/>
      <c r="BL4931"/>
      <c r="BM4931"/>
      <c r="BN4931" s="10">
        <v>0</v>
      </c>
      <c r="BO4931" s="10"/>
      <c r="BP4931" s="10"/>
      <c r="BQ4931" s="10"/>
      <c r="BR4931" s="10"/>
      <c r="BS4931" s="10"/>
      <c r="BT4931" s="10"/>
      <c r="BU4931" s="10"/>
      <c r="BV4931" s="1" t="str">
        <f>Запрос1[[#This Row],[Менеджер]]</f>
        <v>Меирманов Рысбек</v>
      </c>
      <c r="BW4931" s="1" t="str">
        <f>Запрос1[[#This Row],[Дирекция]]</f>
        <v>Южная дирекция</v>
      </c>
      <c r="BX4931" s="1" t="str">
        <f t="shared" si="76"/>
        <v>КХ "Ескара"</v>
      </c>
      <c r="BY4931" s="1" t="str">
        <f t="shared" si="76"/>
        <v>690330302548</v>
      </c>
      <c r="CA4931" t="str">
        <f>Запрос1[[#This Row],[родитель]]</f>
        <v>КХ "Ескара"</v>
      </c>
      <c r="CB4931" t="str">
        <f>Запрос1[[#This Row],[БИНРодителя]]</f>
        <v>690330302548</v>
      </c>
    </row>
    <row r="4932" spans="1:80" x14ac:dyDescent="0.3">
      <c r="A4932" t="s">
        <v>4110</v>
      </c>
      <c r="B4932" t="s">
        <v>5281</v>
      </c>
      <c r="C4932" t="s">
        <v>3710</v>
      </c>
      <c r="D4932" t="s">
        <v>870</v>
      </c>
      <c r="E4932" t="s">
        <v>5282</v>
      </c>
      <c r="F4932" t="s">
        <v>5283</v>
      </c>
      <c r="G4932" t="s">
        <v>4299</v>
      </c>
      <c r="H4932" t="s">
        <v>9259</v>
      </c>
      <c r="I4932" t="s">
        <v>9260</v>
      </c>
      <c r="J4932" t="s">
        <v>9260</v>
      </c>
      <c r="K4932" t="s">
        <v>9259</v>
      </c>
      <c r="L4932">
        <v>0</v>
      </c>
      <c r="M4932">
        <v>0</v>
      </c>
      <c r="N4932">
        <v>0</v>
      </c>
      <c r="O4932">
        <v>1</v>
      </c>
      <c r="P4932">
        <v>1</v>
      </c>
      <c r="Q4932">
        <v>1</v>
      </c>
      <c r="R4932" s="8"/>
      <c r="S4932" s="8"/>
      <c r="T4932" s="8"/>
      <c r="U4932" s="8">
        <v>3857664</v>
      </c>
      <c r="V4932" s="8">
        <v>2853400</v>
      </c>
      <c r="W4932" s="8">
        <v>4466000</v>
      </c>
      <c r="X4932" s="8"/>
      <c r="Y4932" s="8"/>
      <c r="Z4932" s="8"/>
      <c r="AA4932" s="8">
        <v>1157299.2</v>
      </c>
      <c r="AB4932" s="8">
        <v>856020</v>
      </c>
      <c r="AC4932" s="8">
        <v>1339800</v>
      </c>
      <c r="AD4932"/>
      <c r="AE4932"/>
      <c r="AF4932"/>
      <c r="AG4932">
        <v>30</v>
      </c>
      <c r="AH4932">
        <v>30</v>
      </c>
      <c r="AI4932">
        <v>30</v>
      </c>
      <c r="AJ4932" s="8"/>
      <c r="AK4932" s="8"/>
      <c r="AL4932" s="8"/>
      <c r="AM4932" s="8">
        <v>3970000</v>
      </c>
      <c r="AN4932" s="8">
        <v>2853400</v>
      </c>
      <c r="AO4932" s="8">
        <v>4466000</v>
      </c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8"/>
      <c r="BE4932" s="8"/>
      <c r="BF4932" s="8"/>
      <c r="BG4932" s="8"/>
      <c r="BH4932" s="8"/>
      <c r="BI4932" s="8"/>
      <c r="BJ4932" s="8"/>
      <c r="BK4932" s="8"/>
      <c r="BL4932"/>
      <c r="BM4932"/>
      <c r="BN4932" s="10">
        <v>0</v>
      </c>
      <c r="BO4932" s="10"/>
      <c r="BP4932" s="10"/>
      <c r="BQ4932" s="10"/>
      <c r="BR4932" s="10"/>
      <c r="BS4932" s="10"/>
      <c r="BT4932" s="10"/>
      <c r="BU4932" s="10"/>
      <c r="BV4932" s="1" t="str">
        <f>Запрос1[[#This Row],[Менеджер]]</f>
        <v>Меирманов Рысбек</v>
      </c>
      <c r="BW4932" s="1" t="str">
        <f>Запрос1[[#This Row],[Дирекция]]</f>
        <v>Южная дирекция</v>
      </c>
      <c r="BX4932" s="1" t="str">
        <f t="shared" ref="BX4932:BY4995" si="77">CA4932</f>
        <v>КХ "Мурзабаев Т"</v>
      </c>
      <c r="BY4932" s="1" t="str">
        <f t="shared" si="77"/>
        <v>390730300642</v>
      </c>
      <c r="CA4932" t="str">
        <f>Запрос1[[#This Row],[родитель]]</f>
        <v>КХ "Мурзабаев Т"</v>
      </c>
      <c r="CB4932" t="str">
        <f>Запрос1[[#This Row],[БИНРодителя]]</f>
        <v>390730300642</v>
      </c>
    </row>
    <row r="4933" spans="1:80" x14ac:dyDescent="0.3">
      <c r="A4933" t="s">
        <v>4110</v>
      </c>
      <c r="B4933" t="s">
        <v>4111</v>
      </c>
      <c r="C4933" t="s">
        <v>107</v>
      </c>
      <c r="D4933" t="s">
        <v>110</v>
      </c>
      <c r="E4933" t="s">
        <v>219</v>
      </c>
      <c r="F4933" t="s">
        <v>247</v>
      </c>
      <c r="G4933" t="s">
        <v>939</v>
      </c>
      <c r="H4933" t="s">
        <v>8614</v>
      </c>
      <c r="I4933" t="s">
        <v>8615</v>
      </c>
      <c r="J4933" t="s">
        <v>8615</v>
      </c>
      <c r="K4933" t="s">
        <v>8614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 s="8"/>
      <c r="S4933" s="8"/>
      <c r="T4933" s="8"/>
      <c r="U4933" s="8">
        <v>1760000</v>
      </c>
      <c r="V4933" s="8"/>
      <c r="W4933" s="8"/>
      <c r="X4933" s="8"/>
      <c r="Y4933" s="8"/>
      <c r="Z4933" s="8"/>
      <c r="AA4933" s="8">
        <v>352000</v>
      </c>
      <c r="AB4933" s="8"/>
      <c r="AC4933" s="8"/>
      <c r="AD4933"/>
      <c r="AE4933"/>
      <c r="AF4933"/>
      <c r="AG4933">
        <v>20</v>
      </c>
      <c r="AH4933"/>
      <c r="AI4933"/>
      <c r="AJ4933" s="8"/>
      <c r="AK4933" s="8"/>
      <c r="AL4933" s="8"/>
      <c r="AM4933" s="8">
        <v>1760000</v>
      </c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  <c r="BD4933" s="8"/>
      <c r="BE4933" s="8"/>
      <c r="BF4933" s="8"/>
      <c r="BG4933" s="8"/>
      <c r="BH4933" s="8">
        <v>24914750</v>
      </c>
      <c r="BI4933" s="8"/>
      <c r="BJ4933" s="8">
        <v>1760000</v>
      </c>
      <c r="BK4933" s="8"/>
      <c r="BL4933">
        <v>7.0640000000000001</v>
      </c>
      <c r="BM4933"/>
      <c r="BN4933" s="10">
        <v>0</v>
      </c>
      <c r="BO4933" s="10"/>
      <c r="BP4933" s="10"/>
      <c r="BQ4933" s="10"/>
      <c r="BR4933" s="10"/>
      <c r="BS4933" s="10"/>
      <c r="BT4933" s="10"/>
      <c r="BU4933" s="10"/>
      <c r="BV4933" s="1" t="str">
        <f>Запрос1[[#This Row],[Менеджер]]</f>
        <v>Али Нурберген</v>
      </c>
      <c r="BW4933" s="1" t="str">
        <f>Запрос1[[#This Row],[Дирекция]]</f>
        <v>Южная дирекция</v>
      </c>
      <c r="BX4933" s="1" t="str">
        <f t="shared" si="77"/>
        <v>КХ "Даму"</v>
      </c>
      <c r="BY4933" s="1" t="str">
        <f t="shared" si="77"/>
        <v>150264030693</v>
      </c>
      <c r="CA4933" t="str">
        <f>Запрос1[[#This Row],[родитель]]</f>
        <v>КХ "Даму"</v>
      </c>
      <c r="CB4933" t="str">
        <f>Запрос1[[#This Row],[БИНРодителя]]</f>
        <v>150264030693</v>
      </c>
    </row>
    <row r="4934" spans="1:80" x14ac:dyDescent="0.3">
      <c r="A4934" t="s">
        <v>4110</v>
      </c>
      <c r="B4934" t="s">
        <v>4111</v>
      </c>
      <c r="C4934" t="s">
        <v>107</v>
      </c>
      <c r="D4934" t="s">
        <v>110</v>
      </c>
      <c r="E4934" t="s">
        <v>219</v>
      </c>
      <c r="F4934" t="s">
        <v>247</v>
      </c>
      <c r="G4934" t="s">
        <v>939</v>
      </c>
      <c r="H4934" t="s">
        <v>9615</v>
      </c>
      <c r="I4934" t="s">
        <v>9616</v>
      </c>
      <c r="J4934" t="s">
        <v>9616</v>
      </c>
      <c r="K4934" t="s">
        <v>9615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 s="8"/>
      <c r="S4934" s="8"/>
      <c r="T4934" s="8"/>
      <c r="U4934" s="8">
        <v>1650000</v>
      </c>
      <c r="V4934" s="8"/>
      <c r="W4934" s="8"/>
      <c r="X4934" s="8"/>
      <c r="Y4934" s="8"/>
      <c r="Z4934" s="8"/>
      <c r="AA4934" s="8">
        <v>1650000</v>
      </c>
      <c r="AB4934" s="8"/>
      <c r="AC4934" s="8"/>
      <c r="AD4934"/>
      <c r="AE4934"/>
      <c r="AF4934"/>
      <c r="AG4934">
        <v>100</v>
      </c>
      <c r="AH4934"/>
      <c r="AI4934"/>
      <c r="AJ4934" s="8"/>
      <c r="AK4934" s="8"/>
      <c r="AL4934" s="8"/>
      <c r="AM4934" s="8">
        <v>1650000</v>
      </c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8"/>
      <c r="BE4934" s="8"/>
      <c r="BF4934" s="8"/>
      <c r="BG4934" s="8"/>
      <c r="BH4934" s="8">
        <v>6410000</v>
      </c>
      <c r="BI4934" s="8"/>
      <c r="BJ4934" s="8">
        <v>1650000</v>
      </c>
      <c r="BK4934" s="8"/>
      <c r="BL4934">
        <v>25.741</v>
      </c>
      <c r="BM4934"/>
      <c r="BN4934" s="10">
        <v>0</v>
      </c>
      <c r="BO4934" s="10"/>
      <c r="BP4934" s="10"/>
      <c r="BQ4934" s="10"/>
      <c r="BR4934" s="10"/>
      <c r="BS4934" s="10"/>
      <c r="BT4934" s="10"/>
      <c r="BU4934" s="10"/>
      <c r="BV4934" s="1" t="str">
        <f>Запрос1[[#This Row],[Менеджер]]</f>
        <v>Али Нурберген</v>
      </c>
      <c r="BW4934" s="1" t="str">
        <f>Запрос1[[#This Row],[Дирекция]]</f>
        <v>Южная дирекция</v>
      </c>
      <c r="BX4934" s="1" t="str">
        <f t="shared" si="77"/>
        <v>кх "Жеруйык"</v>
      </c>
      <c r="BY4934" s="1" t="str">
        <f t="shared" si="77"/>
        <v>030164018943</v>
      </c>
      <c r="CA4934" t="str">
        <f>Запрос1[[#This Row],[родитель]]</f>
        <v>кх "Жеруйык"</v>
      </c>
      <c r="CB4934" t="str">
        <f>Запрос1[[#This Row],[БИНРодителя]]</f>
        <v>030164018943</v>
      </c>
    </row>
    <row r="4935" spans="1:80" x14ac:dyDescent="0.3">
      <c r="A4935" t="s">
        <v>4110</v>
      </c>
      <c r="B4935" t="s">
        <v>4111</v>
      </c>
      <c r="C4935" t="s">
        <v>107</v>
      </c>
      <c r="D4935" t="s">
        <v>110</v>
      </c>
      <c r="E4935" t="s">
        <v>219</v>
      </c>
      <c r="F4935" t="s">
        <v>247</v>
      </c>
      <c r="G4935" t="s">
        <v>248</v>
      </c>
      <c r="H4935" t="s">
        <v>6856</v>
      </c>
      <c r="I4935" t="s">
        <v>6857</v>
      </c>
      <c r="J4935" t="s">
        <v>6857</v>
      </c>
      <c r="K4935" t="s">
        <v>6856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 s="8"/>
      <c r="S4935" s="8"/>
      <c r="T4935" s="8"/>
      <c r="U4935" s="8">
        <v>3116000</v>
      </c>
      <c r="V4935" s="8"/>
      <c r="W4935" s="8"/>
      <c r="X4935" s="8"/>
      <c r="Y4935" s="8"/>
      <c r="Z4935" s="8"/>
      <c r="AA4935" s="8">
        <v>1558000</v>
      </c>
      <c r="AB4935" s="8"/>
      <c r="AC4935" s="8"/>
      <c r="AD4935"/>
      <c r="AE4935"/>
      <c r="AF4935"/>
      <c r="AG4935">
        <v>50</v>
      </c>
      <c r="AH4935"/>
      <c r="AI4935"/>
      <c r="AJ4935" s="8"/>
      <c r="AK4935" s="8"/>
      <c r="AL4935" s="8"/>
      <c r="AM4935" s="8">
        <v>3116000</v>
      </c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  <c r="BF4935" s="8"/>
      <c r="BG4935" s="8"/>
      <c r="BH4935" s="8">
        <v>18896000</v>
      </c>
      <c r="BI4935" s="8"/>
      <c r="BJ4935" s="8">
        <v>3116000</v>
      </c>
      <c r="BK4935" s="8"/>
      <c r="BL4935">
        <v>16.490200000000002</v>
      </c>
      <c r="BM4935"/>
      <c r="BN4935" s="10">
        <v>0</v>
      </c>
      <c r="BO4935" s="10"/>
      <c r="BP4935" s="10"/>
      <c r="BQ4935" s="10"/>
      <c r="BR4935" s="10"/>
      <c r="BS4935" s="10"/>
      <c r="BT4935" s="10"/>
      <c r="BU4935" s="10"/>
      <c r="BV4935" s="1" t="str">
        <f>Запрос1[[#This Row],[Менеджер]]</f>
        <v>Али Нурберген</v>
      </c>
      <c r="BW4935" s="1" t="str">
        <f>Запрос1[[#This Row],[Дирекция]]</f>
        <v>Южная дирекция</v>
      </c>
      <c r="BX4935" s="1" t="str">
        <f t="shared" si="77"/>
        <v>Жанағасыр КХ</v>
      </c>
      <c r="BY4935" s="1" t="str">
        <f t="shared" si="77"/>
        <v>030164019624</v>
      </c>
      <c r="CA4935" t="str">
        <f>Запрос1[[#This Row],[родитель]]</f>
        <v>Жанағасыр КХ</v>
      </c>
      <c r="CB4935" t="str">
        <f>Запрос1[[#This Row],[БИНРодителя]]</f>
        <v>030164019624</v>
      </c>
    </row>
    <row r="4936" spans="1:80" x14ac:dyDescent="0.3">
      <c r="A4936" t="s">
        <v>4110</v>
      </c>
      <c r="B4936" t="s">
        <v>4111</v>
      </c>
      <c r="C4936" t="s">
        <v>107</v>
      </c>
      <c r="D4936" t="s">
        <v>110</v>
      </c>
      <c r="E4936" t="s">
        <v>219</v>
      </c>
      <c r="F4936" t="s">
        <v>247</v>
      </c>
      <c r="G4936" t="s">
        <v>248</v>
      </c>
      <c r="H4936" t="s">
        <v>8616</v>
      </c>
      <c r="I4936" t="s">
        <v>8617</v>
      </c>
      <c r="J4936" t="s">
        <v>8617</v>
      </c>
      <c r="K4936" t="s">
        <v>8616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1</v>
      </c>
      <c r="R4936" s="8"/>
      <c r="S4936" s="8"/>
      <c r="T4936" s="8"/>
      <c r="U4936" s="8">
        <v>960000</v>
      </c>
      <c r="V4936" s="8"/>
      <c r="W4936" s="8">
        <v>384000</v>
      </c>
      <c r="X4936" s="8"/>
      <c r="Y4936" s="8"/>
      <c r="Z4936" s="8"/>
      <c r="AA4936" s="8">
        <v>192000</v>
      </c>
      <c r="AB4936" s="8"/>
      <c r="AC4936" s="8">
        <v>192000</v>
      </c>
      <c r="AD4936"/>
      <c r="AE4936"/>
      <c r="AF4936"/>
      <c r="AG4936">
        <v>20</v>
      </c>
      <c r="AH4936"/>
      <c r="AI4936">
        <v>50</v>
      </c>
      <c r="AJ4936" s="8"/>
      <c r="AK4936" s="8"/>
      <c r="AL4936" s="8"/>
      <c r="AM4936" s="8">
        <v>960000</v>
      </c>
      <c r="AN4936" s="8"/>
      <c r="AO4936" s="8">
        <v>384000</v>
      </c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8"/>
      <c r="BE4936" s="8"/>
      <c r="BF4936" s="8"/>
      <c r="BG4936" s="8"/>
      <c r="BH4936" s="8">
        <v>8355400</v>
      </c>
      <c r="BI4936" s="8"/>
      <c r="BJ4936" s="8">
        <v>960000</v>
      </c>
      <c r="BK4936" s="8"/>
      <c r="BL4936">
        <v>11.4895</v>
      </c>
      <c r="BM4936"/>
      <c r="BN4936" s="10">
        <v>0</v>
      </c>
      <c r="BO4936" s="10"/>
      <c r="BP4936" s="10"/>
      <c r="BQ4936" s="10"/>
      <c r="BR4936" s="10"/>
      <c r="BS4936" s="10"/>
      <c r="BT4936" s="10"/>
      <c r="BU4936" s="10"/>
      <c r="BV4936" s="1" t="str">
        <f>Запрос1[[#This Row],[Менеджер]]</f>
        <v>Али Нурберген</v>
      </c>
      <c r="BW4936" s="1" t="str">
        <f>Запрос1[[#This Row],[Дирекция]]</f>
        <v>Южная дирекция</v>
      </c>
      <c r="BX4936" s="1" t="str">
        <f t="shared" si="77"/>
        <v>КХ "Асар"</v>
      </c>
      <c r="BY4936" s="1" t="str">
        <f t="shared" si="77"/>
        <v>050264029123</v>
      </c>
      <c r="CA4936" t="str">
        <f>Запрос1[[#This Row],[родитель]]</f>
        <v>КХ "Асар"</v>
      </c>
      <c r="CB4936" t="str">
        <f>Запрос1[[#This Row],[БИНРодителя]]</f>
        <v>050264029123</v>
      </c>
    </row>
    <row r="4937" spans="1:80" x14ac:dyDescent="0.3">
      <c r="A4937" t="s">
        <v>4110</v>
      </c>
      <c r="B4937" t="s">
        <v>4111</v>
      </c>
      <c r="C4937" t="s">
        <v>107</v>
      </c>
      <c r="D4937" t="s">
        <v>110</v>
      </c>
      <c r="E4937" t="s">
        <v>219</v>
      </c>
      <c r="F4937" t="s">
        <v>247</v>
      </c>
      <c r="G4937" t="s">
        <v>248</v>
      </c>
      <c r="H4937" t="s">
        <v>249</v>
      </c>
      <c r="I4937" t="s">
        <v>250</v>
      </c>
      <c r="J4937" t="s">
        <v>250</v>
      </c>
      <c r="K4937" t="s">
        <v>249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 s="8"/>
      <c r="S4937" s="8"/>
      <c r="T4937" s="8"/>
      <c r="U4937" s="8">
        <v>1066000</v>
      </c>
      <c r="V4937" s="8"/>
      <c r="W4937" s="8"/>
      <c r="X4937" s="8"/>
      <c r="Y4937" s="8"/>
      <c r="Z4937" s="8"/>
      <c r="AA4937" s="8">
        <v>533000</v>
      </c>
      <c r="AB4937" s="8"/>
      <c r="AC4937" s="8"/>
      <c r="AD4937"/>
      <c r="AE4937"/>
      <c r="AF4937"/>
      <c r="AG4937">
        <v>50</v>
      </c>
      <c r="AH4937"/>
      <c r="AI4937"/>
      <c r="AJ4937" s="8"/>
      <c r="AK4937" s="8"/>
      <c r="AL4937" s="8"/>
      <c r="AM4937" s="8">
        <v>1066000</v>
      </c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  <c r="BF4937" s="8"/>
      <c r="BG4937" s="8"/>
      <c r="BH4937" s="8">
        <v>7266000</v>
      </c>
      <c r="BI4937" s="8"/>
      <c r="BJ4937" s="8">
        <v>1066000</v>
      </c>
      <c r="BK4937" s="8"/>
      <c r="BL4937">
        <v>14.670999999999999</v>
      </c>
      <c r="BM4937"/>
      <c r="BN4937" s="10">
        <v>0</v>
      </c>
      <c r="BO4937" s="10"/>
      <c r="BP4937" s="10"/>
      <c r="BQ4937" s="10"/>
      <c r="BR4937" s="10"/>
      <c r="BS4937" s="10"/>
      <c r="BT4937" s="10"/>
      <c r="BU4937" s="10"/>
      <c r="BV4937" s="1" t="str">
        <f>Запрос1[[#This Row],[Менеджер]]</f>
        <v>Али Нурберген</v>
      </c>
      <c r="BW4937" s="1" t="str">
        <f>Запрос1[[#This Row],[Дирекция]]</f>
        <v>Южная дирекция</v>
      </c>
      <c r="BX4937" s="1" t="str">
        <f t="shared" si="77"/>
        <v>ШҚ "Ержанова"</v>
      </c>
      <c r="BY4937" s="1" t="str">
        <f t="shared" si="77"/>
        <v>030164018765</v>
      </c>
      <c r="CA4937" t="str">
        <f>Запрос1[[#This Row],[родитель]]</f>
        <v>ШҚ "Ержанова"</v>
      </c>
      <c r="CB4937" t="str">
        <f>Запрос1[[#This Row],[БИНРодителя]]</f>
        <v>030164018765</v>
      </c>
    </row>
    <row r="4938" spans="1:80" x14ac:dyDescent="0.3">
      <c r="A4938" t="s">
        <v>4110</v>
      </c>
      <c r="B4938" t="s">
        <v>4111</v>
      </c>
      <c r="C4938" t="s">
        <v>107</v>
      </c>
      <c r="D4938" t="s">
        <v>110</v>
      </c>
      <c r="E4938" t="s">
        <v>219</v>
      </c>
      <c r="F4938" t="s">
        <v>4245</v>
      </c>
      <c r="G4938" t="s">
        <v>4246</v>
      </c>
      <c r="H4938" t="s">
        <v>9617</v>
      </c>
      <c r="I4938" t="s">
        <v>9618</v>
      </c>
      <c r="J4938" t="s">
        <v>9618</v>
      </c>
      <c r="K4938" t="s">
        <v>9617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 s="8"/>
      <c r="S4938" s="8"/>
      <c r="T4938" s="8"/>
      <c r="U4938" s="8">
        <v>825000</v>
      </c>
      <c r="V4938" s="8"/>
      <c r="W4938" s="8"/>
      <c r="X4938" s="8"/>
      <c r="Y4938" s="8"/>
      <c r="Z4938" s="8"/>
      <c r="AA4938" s="8">
        <v>165000</v>
      </c>
      <c r="AB4938" s="8"/>
      <c r="AC4938" s="8"/>
      <c r="AD4938"/>
      <c r="AE4938"/>
      <c r="AF4938"/>
      <c r="AG4938">
        <v>20</v>
      </c>
      <c r="AH4938"/>
      <c r="AI4938"/>
      <c r="AJ4938" s="8"/>
      <c r="AK4938" s="8"/>
      <c r="AL4938" s="8"/>
      <c r="AM4938" s="8">
        <v>825000</v>
      </c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8"/>
      <c r="BE4938" s="8"/>
      <c r="BF4938" s="8"/>
      <c r="BG4938" s="8"/>
      <c r="BH4938" s="8">
        <v>2550200</v>
      </c>
      <c r="BI4938" s="8"/>
      <c r="BJ4938" s="8">
        <v>825000</v>
      </c>
      <c r="BK4938" s="8"/>
      <c r="BL4938">
        <v>32.3504</v>
      </c>
      <c r="BM4938"/>
      <c r="BN4938" s="10">
        <v>0</v>
      </c>
      <c r="BO4938" s="10"/>
      <c r="BP4938" s="10"/>
      <c r="BQ4938" s="10"/>
      <c r="BR4938" s="10"/>
      <c r="BS4938" s="10"/>
      <c r="BT4938" s="10"/>
      <c r="BU4938" s="10"/>
      <c r="BV4938" s="1" t="str">
        <f>Запрос1[[#This Row],[Менеджер]]</f>
        <v>Али Нурберген</v>
      </c>
      <c r="BW4938" s="1" t="str">
        <f>Запрос1[[#This Row],[Дирекция]]</f>
        <v>Южная дирекция</v>
      </c>
      <c r="BX4938" s="1" t="str">
        <f t="shared" si="77"/>
        <v>"Мұраб" шқ</v>
      </c>
      <c r="BY4938" s="1" t="str">
        <f t="shared" si="77"/>
        <v>090664009646</v>
      </c>
      <c r="CA4938" t="str">
        <f>Запрос1[[#This Row],[родитель]]</f>
        <v>"Мұраб" шқ</v>
      </c>
      <c r="CB4938" t="str">
        <f>Запрос1[[#This Row],[БИНРодителя]]</f>
        <v>090664009646</v>
      </c>
    </row>
    <row r="4939" spans="1:80" x14ac:dyDescent="0.3">
      <c r="A4939" t="s">
        <v>4110</v>
      </c>
      <c r="B4939" t="s">
        <v>4111</v>
      </c>
      <c r="C4939" t="s">
        <v>107</v>
      </c>
      <c r="D4939" t="s">
        <v>110</v>
      </c>
      <c r="E4939" t="s">
        <v>219</v>
      </c>
      <c r="F4939" t="s">
        <v>6870</v>
      </c>
      <c r="G4939" t="s">
        <v>6871</v>
      </c>
      <c r="H4939" t="s">
        <v>9619</v>
      </c>
      <c r="I4939" t="s">
        <v>9620</v>
      </c>
      <c r="J4939" t="s">
        <v>9620</v>
      </c>
      <c r="K4939" t="s">
        <v>9619</v>
      </c>
      <c r="L4939">
        <v>0</v>
      </c>
      <c r="M4939">
        <v>0</v>
      </c>
      <c r="N4939">
        <v>0</v>
      </c>
      <c r="O4939">
        <v>1</v>
      </c>
      <c r="P4939">
        <v>1</v>
      </c>
      <c r="Q4939">
        <v>0</v>
      </c>
      <c r="R4939" s="8"/>
      <c r="S4939" s="8"/>
      <c r="T4939" s="8"/>
      <c r="U4939" s="8">
        <v>3300000</v>
      </c>
      <c r="V4939" s="8">
        <v>1567500</v>
      </c>
      <c r="W4939" s="8"/>
      <c r="X4939" s="8"/>
      <c r="Y4939" s="8"/>
      <c r="Z4939" s="8"/>
      <c r="AA4939" s="8">
        <v>660000</v>
      </c>
      <c r="AB4939" s="8">
        <v>783750</v>
      </c>
      <c r="AC4939" s="8"/>
      <c r="AD4939"/>
      <c r="AE4939"/>
      <c r="AF4939"/>
      <c r="AG4939">
        <v>20</v>
      </c>
      <c r="AH4939">
        <v>50</v>
      </c>
      <c r="AI4939"/>
      <c r="AJ4939" s="8"/>
      <c r="AK4939" s="8"/>
      <c r="AL4939" s="8"/>
      <c r="AM4939" s="8">
        <v>3300000</v>
      </c>
      <c r="AN4939" s="8">
        <v>1567500</v>
      </c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  <c r="BD4939" s="8"/>
      <c r="BE4939" s="8"/>
      <c r="BF4939" s="8"/>
      <c r="BG4939" s="8"/>
      <c r="BH4939" s="8">
        <v>8303460</v>
      </c>
      <c r="BI4939" s="8">
        <v>8910034.2899999991</v>
      </c>
      <c r="BJ4939" s="8">
        <v>3300000</v>
      </c>
      <c r="BK4939" s="8"/>
      <c r="BL4939">
        <v>39.742400000000004</v>
      </c>
      <c r="BM4939">
        <v>0</v>
      </c>
      <c r="BN4939" s="10">
        <v>0</v>
      </c>
      <c r="BO4939" s="10"/>
      <c r="BP4939" s="10"/>
      <c r="BQ4939" s="10"/>
      <c r="BR4939" s="10"/>
      <c r="BS4939" s="10"/>
      <c r="BT4939" s="10"/>
      <c r="BU4939" s="10"/>
      <c r="BV4939" s="1" t="str">
        <f>Запрос1[[#This Row],[Менеджер]]</f>
        <v>Али Нурберген</v>
      </c>
      <c r="BW4939" s="1" t="str">
        <f>Запрос1[[#This Row],[Дирекция]]</f>
        <v>Южная дирекция</v>
      </c>
      <c r="BX4939" s="1" t="str">
        <f t="shared" si="77"/>
        <v>ТОО "Белес-Шиели"</v>
      </c>
      <c r="BY4939" s="1" t="str">
        <f t="shared" si="77"/>
        <v>200240015333</v>
      </c>
      <c r="CA4939" t="str">
        <f>Запрос1[[#This Row],[родитель]]</f>
        <v>ТОО "Белес-Шиели"</v>
      </c>
      <c r="CB4939" t="str">
        <f>Запрос1[[#This Row],[БИНРодителя]]</f>
        <v>200240015333</v>
      </c>
    </row>
    <row r="4940" spans="1:80" x14ac:dyDescent="0.3">
      <c r="A4940" t="s">
        <v>4110</v>
      </c>
      <c r="B4940" t="s">
        <v>12366</v>
      </c>
      <c r="C4940" t="s">
        <v>876</v>
      </c>
      <c r="D4940" t="s">
        <v>870</v>
      </c>
      <c r="E4940" t="s">
        <v>5282</v>
      </c>
      <c r="F4940" t="s">
        <v>5283</v>
      </c>
      <c r="G4940" t="s">
        <v>360</v>
      </c>
      <c r="H4940" t="s">
        <v>12485</v>
      </c>
      <c r="I4940" t="s">
        <v>12486</v>
      </c>
      <c r="J4940" t="s">
        <v>12486</v>
      </c>
      <c r="K4940" t="s">
        <v>12485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s="8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/>
      <c r="AE4940"/>
      <c r="AF4940"/>
      <c r="AG4940"/>
      <c r="AH4940"/>
      <c r="AI4940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  <c r="BF4940" s="8"/>
      <c r="BG4940" s="8"/>
      <c r="BH4940" s="8"/>
      <c r="BI4940" s="8"/>
      <c r="BJ4940" s="8"/>
      <c r="BK4940" s="8"/>
      <c r="BL4940"/>
      <c r="BM4940"/>
      <c r="BN4940" s="10">
        <v>1</v>
      </c>
      <c r="BO4940" s="10">
        <v>4200000</v>
      </c>
      <c r="BP4940" s="10">
        <v>4200000</v>
      </c>
      <c r="BQ4940" s="10">
        <v>100</v>
      </c>
      <c r="BR4940" s="10">
        <v>4200000</v>
      </c>
      <c r="BS4940" s="10"/>
      <c r="BT4940" s="10"/>
      <c r="BU4940" s="10"/>
      <c r="BV4940" s="1" t="str">
        <f>Запрос1[[#This Row],[Менеджер]]</f>
        <v>Алибеков Нурсултан Рысбекович</v>
      </c>
      <c r="BW4940" s="1" t="str">
        <f>Запрос1[[#This Row],[Дирекция]]</f>
        <v>Южная дирекция</v>
      </c>
      <c r="BX4940" s="1" t="str">
        <f t="shared" si="77"/>
        <v>КХ "Зангар"</v>
      </c>
      <c r="BY4940" s="1" t="str">
        <f t="shared" si="77"/>
        <v>590517300349</v>
      </c>
      <c r="CA4940" t="str">
        <f>Запрос1[[#This Row],[родитель]]</f>
        <v>КХ "Зангар"</v>
      </c>
      <c r="CB4940" t="str">
        <f>Запрос1[[#This Row],[БИНРодителя]]</f>
        <v>590517300349</v>
      </c>
    </row>
    <row r="4941" spans="1:80" x14ac:dyDescent="0.3">
      <c r="A4941" t="s">
        <v>4110</v>
      </c>
      <c r="B4941" t="s">
        <v>4959</v>
      </c>
      <c r="C4941" t="s">
        <v>4918</v>
      </c>
      <c r="D4941" t="s">
        <v>82</v>
      </c>
      <c r="E4941"/>
      <c r="F4941" t="s">
        <v>4509</v>
      </c>
      <c r="G4941"/>
      <c r="H4941" t="s">
        <v>6006</v>
      </c>
      <c r="I4941" t="s">
        <v>6007</v>
      </c>
      <c r="J4941" t="s">
        <v>6007</v>
      </c>
      <c r="K4941" t="s">
        <v>6006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 s="8"/>
      <c r="S4941" s="8"/>
      <c r="T4941" s="8"/>
      <c r="U4941" s="8">
        <v>804950</v>
      </c>
      <c r="V4941" s="8"/>
      <c r="W4941" s="8"/>
      <c r="X4941" s="8"/>
      <c r="Y4941" s="8"/>
      <c r="Z4941" s="8"/>
      <c r="AA4941" s="8">
        <v>804950</v>
      </c>
      <c r="AB4941" s="8"/>
      <c r="AC4941" s="8"/>
      <c r="AD4941"/>
      <c r="AE4941"/>
      <c r="AF4941"/>
      <c r="AG4941">
        <v>100</v>
      </c>
      <c r="AH4941"/>
      <c r="AI4941"/>
      <c r="AJ4941" s="8"/>
      <c r="AK4941" s="8"/>
      <c r="AL4941" s="8"/>
      <c r="AM4941" s="8">
        <v>804950</v>
      </c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  <c r="BF4941" s="8"/>
      <c r="BG4941" s="8"/>
      <c r="BH4941" s="8">
        <v>3403530</v>
      </c>
      <c r="BI4941" s="8"/>
      <c r="BJ4941" s="8"/>
      <c r="BK4941" s="8"/>
      <c r="BL4941">
        <v>0</v>
      </c>
      <c r="BM4941"/>
      <c r="BN4941" s="10">
        <v>0</v>
      </c>
      <c r="BO4941" s="10"/>
      <c r="BP4941" s="10"/>
      <c r="BQ4941" s="10"/>
      <c r="BR4941" s="10"/>
      <c r="BS4941" s="10"/>
      <c r="BT4941" s="10"/>
      <c r="BU4941" s="10"/>
      <c r="BV4941" s="1" t="str">
        <f>Запрос1[[#This Row],[Менеджер]]</f>
        <v>Керимбек Нурбосын</v>
      </c>
      <c r="BW4941" s="1" t="str">
        <f>Запрос1[[#This Row],[Дирекция]]</f>
        <v>Южная дирекция</v>
      </c>
      <c r="BX4941" s="1" t="str">
        <f t="shared" si="77"/>
        <v>ТОО "ИССЫК САД"</v>
      </c>
      <c r="BY4941" s="1" t="str">
        <f t="shared" si="77"/>
        <v>190440011383</v>
      </c>
      <c r="CA4941" t="str">
        <f>Запрос1[[#This Row],[родитель]]</f>
        <v>ТОО "ИССЫК САД"</v>
      </c>
      <c r="CB4941" t="str">
        <f>Запрос1[[#This Row],[БИНРодителя]]</f>
        <v>190440011383</v>
      </c>
    </row>
    <row r="4942" spans="1:80" x14ac:dyDescent="0.3">
      <c r="A4942" t="s">
        <v>4110</v>
      </c>
      <c r="B4942" t="s">
        <v>4959</v>
      </c>
      <c r="C4942" t="s">
        <v>4918</v>
      </c>
      <c r="D4942" t="s">
        <v>82</v>
      </c>
      <c r="E4942"/>
      <c r="F4942" t="s">
        <v>4336</v>
      </c>
      <c r="G4942"/>
      <c r="H4942" t="s">
        <v>6008</v>
      </c>
      <c r="I4942" t="s">
        <v>6009</v>
      </c>
      <c r="J4942" t="s">
        <v>6009</v>
      </c>
      <c r="K4942" t="s">
        <v>6008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 s="8"/>
      <c r="S4942" s="8"/>
      <c r="T4942" s="8"/>
      <c r="U4942" s="8">
        <v>1801300</v>
      </c>
      <c r="V4942" s="8"/>
      <c r="W4942" s="8"/>
      <c r="X4942" s="8"/>
      <c r="Y4942" s="8"/>
      <c r="Z4942" s="8"/>
      <c r="AA4942" s="8">
        <v>1801300</v>
      </c>
      <c r="AB4942" s="8"/>
      <c r="AC4942" s="8"/>
      <c r="AD4942"/>
      <c r="AE4942"/>
      <c r="AF4942"/>
      <c r="AG4942">
        <v>100</v>
      </c>
      <c r="AH4942"/>
      <c r="AI4942"/>
      <c r="AJ4942" s="8"/>
      <c r="AK4942" s="8"/>
      <c r="AL4942" s="8"/>
      <c r="AM4942" s="8">
        <v>1801300</v>
      </c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  <c r="BF4942" s="8"/>
      <c r="BG4942" s="8"/>
      <c r="BH4942" s="8"/>
      <c r="BI4942" s="8"/>
      <c r="BJ4942" s="8"/>
      <c r="BK4942" s="8"/>
      <c r="BL4942"/>
      <c r="BM4942"/>
      <c r="BN4942" s="10">
        <v>0</v>
      </c>
      <c r="BO4942" s="10"/>
      <c r="BP4942" s="10"/>
      <c r="BQ4942" s="10"/>
      <c r="BR4942" s="10"/>
      <c r="BS4942" s="10"/>
      <c r="BT4942" s="10"/>
      <c r="BU4942" s="10"/>
      <c r="BV4942" s="1" t="str">
        <f>Запрос1[[#This Row],[Менеджер]]</f>
        <v>Керимбек Нурбосын</v>
      </c>
      <c r="BW4942" s="1" t="str">
        <f>Запрос1[[#This Row],[Дирекция]]</f>
        <v>Южная дирекция</v>
      </c>
      <c r="BX4942" s="1" t="str">
        <f t="shared" si="77"/>
        <v>ТОО "АГРОБАЛТ"</v>
      </c>
      <c r="BY4942" s="1" t="str">
        <f t="shared" si="77"/>
        <v>100340009738</v>
      </c>
      <c r="CA4942" t="str">
        <f>Запрос1[[#This Row],[родитель]]</f>
        <v>ТОО "АГРОБАЛТ"</v>
      </c>
      <c r="CB4942" t="str">
        <f>Запрос1[[#This Row],[БИНРодителя]]</f>
        <v>100340009738</v>
      </c>
    </row>
    <row r="4943" spans="1:80" x14ac:dyDescent="0.3">
      <c r="A4943" t="s">
        <v>4110</v>
      </c>
      <c r="B4943" t="s">
        <v>4959</v>
      </c>
      <c r="C4943" t="s">
        <v>4918</v>
      </c>
      <c r="D4943" t="s">
        <v>116</v>
      </c>
      <c r="E4943"/>
      <c r="F4943" t="s">
        <v>117</v>
      </c>
      <c r="G4943"/>
      <c r="H4943" t="s">
        <v>6010</v>
      </c>
      <c r="I4943" t="s">
        <v>6011</v>
      </c>
      <c r="J4943" t="s">
        <v>6011</v>
      </c>
      <c r="K4943" t="s">
        <v>6010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 s="8"/>
      <c r="S4943" s="8"/>
      <c r="T4943" s="8"/>
      <c r="U4943" s="8"/>
      <c r="V4943" s="8">
        <v>96600</v>
      </c>
      <c r="W4943" s="8"/>
      <c r="X4943" s="8"/>
      <c r="Y4943" s="8"/>
      <c r="Z4943" s="8"/>
      <c r="AA4943" s="8"/>
      <c r="AB4943" s="8">
        <v>96600</v>
      </c>
      <c r="AC4943" s="8"/>
      <c r="AD4943"/>
      <c r="AE4943"/>
      <c r="AF4943"/>
      <c r="AG4943"/>
      <c r="AH4943">
        <v>100</v>
      </c>
      <c r="AI4943"/>
      <c r="AJ4943" s="8"/>
      <c r="AK4943" s="8"/>
      <c r="AL4943" s="8"/>
      <c r="AM4943" s="8"/>
      <c r="AN4943" s="8">
        <v>96600</v>
      </c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  <c r="BD4943" s="8"/>
      <c r="BE4943" s="8"/>
      <c r="BF4943" s="8"/>
      <c r="BG4943" s="8"/>
      <c r="BH4943" s="8"/>
      <c r="BI4943" s="8">
        <v>182000</v>
      </c>
      <c r="BJ4943" s="8"/>
      <c r="BK4943" s="8"/>
      <c r="BL4943"/>
      <c r="BM4943">
        <v>0</v>
      </c>
      <c r="BN4943" s="10">
        <v>0</v>
      </c>
      <c r="BO4943" s="10"/>
      <c r="BP4943" s="10"/>
      <c r="BQ4943" s="10"/>
      <c r="BR4943" s="10"/>
      <c r="BS4943" s="10"/>
      <c r="BT4943" s="10"/>
      <c r="BU4943" s="10"/>
      <c r="BV4943" s="1" t="str">
        <f>Запрос1[[#This Row],[Менеджер]]</f>
        <v>Керимбек Нурбосын</v>
      </c>
      <c r="BW4943" s="1" t="str">
        <f>Запрос1[[#This Row],[Дирекция]]</f>
        <v>Южная дирекция</v>
      </c>
      <c r="BX4943" s="1" t="str">
        <f t="shared" si="77"/>
        <v>ТОО "АЖУР"</v>
      </c>
      <c r="BY4943" s="1" t="str">
        <f t="shared" si="77"/>
        <v>980540005784</v>
      </c>
      <c r="CA4943" t="str">
        <f>Запрос1[[#This Row],[родитель]]</f>
        <v>ТОО "АЖУР"</v>
      </c>
      <c r="CB4943" t="str">
        <f>Запрос1[[#This Row],[БИНРодителя]]</f>
        <v>980540005784</v>
      </c>
    </row>
    <row r="4944" spans="1:80" x14ac:dyDescent="0.3">
      <c r="A4944" t="s">
        <v>4110</v>
      </c>
      <c r="B4944" t="s">
        <v>4959</v>
      </c>
      <c r="C4944" t="s">
        <v>4918</v>
      </c>
      <c r="D4944" t="s">
        <v>97</v>
      </c>
      <c r="E4944" t="s">
        <v>4512</v>
      </c>
      <c r="F4944" t="s">
        <v>5223</v>
      </c>
      <c r="G4944" t="s">
        <v>5224</v>
      </c>
      <c r="H4944" t="s">
        <v>6012</v>
      </c>
      <c r="I4944" t="s">
        <v>6013</v>
      </c>
      <c r="J4944" t="s">
        <v>6013</v>
      </c>
      <c r="K4944" t="s">
        <v>6012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 s="8"/>
      <c r="S4944" s="8"/>
      <c r="T4944" s="8"/>
      <c r="U4944" s="8"/>
      <c r="V4944" s="8">
        <v>2641376</v>
      </c>
      <c r="W4944" s="8"/>
      <c r="X4944" s="8"/>
      <c r="Y4944" s="8"/>
      <c r="Z4944" s="8"/>
      <c r="AA4944" s="8"/>
      <c r="AB4944" s="8">
        <v>2641376</v>
      </c>
      <c r="AC4944" s="8"/>
      <c r="AD4944"/>
      <c r="AE4944"/>
      <c r="AF4944"/>
      <c r="AG4944"/>
      <c r="AH4944">
        <v>100</v>
      </c>
      <c r="AI4944"/>
      <c r="AJ4944" s="8"/>
      <c r="AK4944" s="8"/>
      <c r="AL4944" s="8"/>
      <c r="AM4944" s="8"/>
      <c r="AN4944" s="8">
        <v>2641376</v>
      </c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8"/>
      <c r="BE4944" s="8"/>
      <c r="BF4944" s="8"/>
      <c r="BG4944" s="8"/>
      <c r="BH4944" s="8"/>
      <c r="BI4944" s="8"/>
      <c r="BJ4944" s="8"/>
      <c r="BK4944" s="8"/>
      <c r="BL4944"/>
      <c r="BM4944"/>
      <c r="BN4944" s="10">
        <v>0</v>
      </c>
      <c r="BO4944" s="10"/>
      <c r="BP4944" s="10"/>
      <c r="BQ4944" s="10"/>
      <c r="BR4944" s="10"/>
      <c r="BS4944" s="10"/>
      <c r="BT4944" s="10"/>
      <c r="BU4944" s="10"/>
      <c r="BV4944" s="1" t="str">
        <f>Запрос1[[#This Row],[Менеджер]]</f>
        <v>Керимбек Нурбосын</v>
      </c>
      <c r="BW4944" s="1" t="str">
        <f>Запрос1[[#This Row],[Дирекция]]</f>
        <v>Южная дирекция</v>
      </c>
      <c r="BX4944" s="1" t="str">
        <f t="shared" si="77"/>
        <v>TOO "Apple Holding"</v>
      </c>
      <c r="BY4944" s="1" t="str">
        <f t="shared" si="77"/>
        <v>190740004679</v>
      </c>
      <c r="CA4944" t="str">
        <f>Запрос1[[#This Row],[родитель]]</f>
        <v>TOO "Apple Holding"</v>
      </c>
      <c r="CB4944" t="str">
        <f>Запрос1[[#This Row],[БИНРодителя]]</f>
        <v>190740004679</v>
      </c>
    </row>
    <row r="4945" spans="1:80" x14ac:dyDescent="0.3">
      <c r="A4945" t="s">
        <v>4110</v>
      </c>
      <c r="B4945" t="s">
        <v>4959</v>
      </c>
      <c r="C4945" t="s">
        <v>326</v>
      </c>
      <c r="D4945" t="s">
        <v>116</v>
      </c>
      <c r="E4945"/>
      <c r="F4945" t="s">
        <v>117</v>
      </c>
      <c r="G4945"/>
      <c r="H4945" t="s">
        <v>6014</v>
      </c>
      <c r="I4945" t="s">
        <v>6015</v>
      </c>
      <c r="J4945" t="s">
        <v>6015</v>
      </c>
      <c r="K4945" t="s">
        <v>6014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 s="8"/>
      <c r="S4945" s="8"/>
      <c r="T4945" s="8"/>
      <c r="U4945" s="8"/>
      <c r="V4945" s="8">
        <v>29673230</v>
      </c>
      <c r="W4945" s="8"/>
      <c r="X4945" s="8"/>
      <c r="Y4945" s="8"/>
      <c r="Z4945" s="8"/>
      <c r="AA4945" s="8"/>
      <c r="AB4945" s="8">
        <v>28000000</v>
      </c>
      <c r="AC4945" s="8"/>
      <c r="AD4945"/>
      <c r="AE4945"/>
      <c r="AF4945"/>
      <c r="AG4945"/>
      <c r="AH4945">
        <v>94.36</v>
      </c>
      <c r="AI4945"/>
      <c r="AJ4945" s="8"/>
      <c r="AK4945" s="8"/>
      <c r="AL4945" s="8"/>
      <c r="AM4945" s="8"/>
      <c r="AN4945" s="8">
        <v>29673230</v>
      </c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  <c r="BF4945" s="8"/>
      <c r="BG4945" s="8"/>
      <c r="BH4945" s="8"/>
      <c r="BI4945" s="8"/>
      <c r="BJ4945" s="8"/>
      <c r="BK4945" s="8"/>
      <c r="BL4945"/>
      <c r="BM4945"/>
      <c r="BN4945" s="10">
        <v>0</v>
      </c>
      <c r="BO4945" s="10"/>
      <c r="BP4945" s="10"/>
      <c r="BQ4945" s="10"/>
      <c r="BR4945" s="10"/>
      <c r="BS4945" s="10"/>
      <c r="BT4945" s="10"/>
      <c r="BU4945" s="10"/>
      <c r="BV4945" s="1" t="str">
        <f>Запрос1[[#This Row],[Менеджер]]</f>
        <v>Керимбек Нурбосын</v>
      </c>
      <c r="BW4945" s="1" t="str">
        <f>Запрос1[[#This Row],[Дирекция]]</f>
        <v>Южная дирекция</v>
      </c>
      <c r="BX4945" s="1" t="str">
        <f t="shared" si="77"/>
        <v>ИП "АГРОЦЕНТР"</v>
      </c>
      <c r="BY4945" s="1" t="str">
        <f t="shared" si="77"/>
        <v>870204302719</v>
      </c>
      <c r="CA4945" t="str">
        <f>Запрос1[[#This Row],[родитель]]</f>
        <v>ИП "АГРОЦЕНТР"</v>
      </c>
      <c r="CB4945" t="str">
        <f>Запрос1[[#This Row],[БИНРодителя]]</f>
        <v>870204302719</v>
      </c>
    </row>
    <row r="4946" spans="1:80" x14ac:dyDescent="0.3">
      <c r="A4946" t="s">
        <v>4110</v>
      </c>
      <c r="B4946" t="s">
        <v>4959</v>
      </c>
      <c r="C4946" t="s">
        <v>326</v>
      </c>
      <c r="D4946" t="s">
        <v>97</v>
      </c>
      <c r="E4946" t="s">
        <v>4512</v>
      </c>
      <c r="F4946" t="s">
        <v>6016</v>
      </c>
      <c r="G4946" t="s">
        <v>6017</v>
      </c>
      <c r="H4946" t="s">
        <v>6018</v>
      </c>
      <c r="I4946" t="s">
        <v>6019</v>
      </c>
      <c r="J4946" t="s">
        <v>6019</v>
      </c>
      <c r="K4946" t="s">
        <v>6018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 s="8"/>
      <c r="S4946" s="8"/>
      <c r="T4946" s="8"/>
      <c r="U4946" s="8"/>
      <c r="V4946" s="8">
        <v>6844365</v>
      </c>
      <c r="W4946" s="8"/>
      <c r="X4946" s="8"/>
      <c r="Y4946" s="8"/>
      <c r="Z4946" s="8"/>
      <c r="AA4946" s="8"/>
      <c r="AB4946" s="8">
        <v>5908750</v>
      </c>
      <c r="AC4946" s="8"/>
      <c r="AD4946"/>
      <c r="AE4946"/>
      <c r="AF4946"/>
      <c r="AG4946"/>
      <c r="AH4946">
        <v>86.33</v>
      </c>
      <c r="AI4946"/>
      <c r="AJ4946" s="8"/>
      <c r="AK4946" s="8"/>
      <c r="AL4946" s="8"/>
      <c r="AM4946" s="8"/>
      <c r="AN4946" s="8">
        <v>6844365</v>
      </c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  <c r="BF4946" s="8"/>
      <c r="BG4946" s="8"/>
      <c r="BH4946" s="8"/>
      <c r="BI4946" s="8"/>
      <c r="BJ4946" s="8"/>
      <c r="BK4946" s="8"/>
      <c r="BL4946"/>
      <c r="BM4946"/>
      <c r="BN4946" s="10">
        <v>0</v>
      </c>
      <c r="BO4946" s="10"/>
      <c r="BP4946" s="10"/>
      <c r="BQ4946" s="10"/>
      <c r="BR4946" s="10"/>
      <c r="BS4946" s="10"/>
      <c r="BT4946" s="10"/>
      <c r="BU4946" s="10"/>
      <c r="BV4946" s="1" t="str">
        <f>Запрос1[[#This Row],[Менеджер]]</f>
        <v>Керимбек Нурбосын</v>
      </c>
      <c r="BW4946" s="1" t="str">
        <f>Запрос1[[#This Row],[Дирекция]]</f>
        <v>Южная дирекция</v>
      </c>
      <c r="BX4946" s="1" t="str">
        <f t="shared" si="77"/>
        <v>СПК "Eco fruit"</v>
      </c>
      <c r="BY4946" s="1" t="str">
        <f t="shared" si="77"/>
        <v>170140015490</v>
      </c>
      <c r="CA4946" t="str">
        <f>Запрос1[[#This Row],[родитель]]</f>
        <v>СПК "Eco fruit"</v>
      </c>
      <c r="CB4946" t="str">
        <f>Запрос1[[#This Row],[БИНРодителя]]</f>
        <v>170140015490</v>
      </c>
    </row>
    <row r="4947" spans="1:80" x14ac:dyDescent="0.3">
      <c r="A4947" t="s">
        <v>4110</v>
      </c>
      <c r="B4947" t="s">
        <v>4959</v>
      </c>
      <c r="C4947" t="s">
        <v>326</v>
      </c>
      <c r="D4947" t="s">
        <v>69</v>
      </c>
      <c r="E4947" t="s">
        <v>276</v>
      </c>
      <c r="F4947" t="s">
        <v>376</v>
      </c>
      <c r="G4947" t="s">
        <v>6020</v>
      </c>
      <c r="H4947" t="s">
        <v>6021</v>
      </c>
      <c r="I4947" t="s">
        <v>6022</v>
      </c>
      <c r="J4947" t="s">
        <v>6022</v>
      </c>
      <c r="K4947" t="s">
        <v>6021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 s="8"/>
      <c r="S4947" s="8"/>
      <c r="T4947" s="8">
        <v>163600</v>
      </c>
      <c r="U4947" s="8"/>
      <c r="V4947" s="8"/>
      <c r="W4947" s="8"/>
      <c r="X4947" s="8"/>
      <c r="Y4947" s="8"/>
      <c r="Z4947" s="8">
        <v>163600</v>
      </c>
      <c r="AA4947" s="8"/>
      <c r="AB4947" s="8"/>
      <c r="AC4947" s="8"/>
      <c r="AD4947"/>
      <c r="AE4947"/>
      <c r="AF4947">
        <v>100</v>
      </c>
      <c r="AG4947"/>
      <c r="AH4947"/>
      <c r="AI4947"/>
      <c r="AJ4947" s="8"/>
      <c r="AK4947" s="8"/>
      <c r="AL4947" s="8">
        <v>163600</v>
      </c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  <c r="BD4947" s="8"/>
      <c r="BE4947" s="8"/>
      <c r="BF4947" s="8"/>
      <c r="BG4947" s="8"/>
      <c r="BH4947" s="8"/>
      <c r="BI4947" s="8"/>
      <c r="BJ4947" s="8"/>
      <c r="BK4947" s="8"/>
      <c r="BL4947"/>
      <c r="BM4947"/>
      <c r="BN4947" s="10">
        <v>0</v>
      </c>
      <c r="BO4947" s="10"/>
      <c r="BP4947" s="10"/>
      <c r="BQ4947" s="10"/>
      <c r="BR4947" s="10"/>
      <c r="BS4947" s="10"/>
      <c r="BT4947" s="10"/>
      <c r="BU4947" s="10"/>
      <c r="BV4947" s="1" t="str">
        <f>Запрос1[[#This Row],[Менеджер]]</f>
        <v>Керимбек Нурбосын</v>
      </c>
      <c r="BW4947" s="1" t="str">
        <f>Запрос1[[#This Row],[Дирекция]]</f>
        <v>Южная дирекция</v>
      </c>
      <c r="BX4947" s="1" t="str">
        <f t="shared" si="77"/>
        <v>Аян"КХ</v>
      </c>
      <c r="BY4947" s="1" t="str">
        <f t="shared" si="77"/>
        <v>040364034052</v>
      </c>
      <c r="CA4947" t="str">
        <f>Запрос1[[#This Row],[родитель]]</f>
        <v>Аян"КХ</v>
      </c>
      <c r="CB4947" t="str">
        <f>Запрос1[[#This Row],[БИНРодителя]]</f>
        <v>040364034052</v>
      </c>
    </row>
    <row r="4948" spans="1:80" x14ac:dyDescent="0.3">
      <c r="A4948" t="s">
        <v>4110</v>
      </c>
      <c r="B4948" t="s">
        <v>4959</v>
      </c>
      <c r="C4948" t="s">
        <v>326</v>
      </c>
      <c r="D4948" t="s">
        <v>69</v>
      </c>
      <c r="E4948" t="s">
        <v>70</v>
      </c>
      <c r="F4948" t="s">
        <v>6023</v>
      </c>
      <c r="G4948" t="s">
        <v>6024</v>
      </c>
      <c r="H4948" t="s">
        <v>6025</v>
      </c>
      <c r="I4948" t="s">
        <v>6026</v>
      </c>
      <c r="J4948" t="s">
        <v>6026</v>
      </c>
      <c r="K4948" t="s">
        <v>6025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 s="8"/>
      <c r="S4948" s="8"/>
      <c r="T4948" s="8"/>
      <c r="U4948" s="8"/>
      <c r="V4948" s="8">
        <v>10495366</v>
      </c>
      <c r="W4948" s="8">
        <v>12961198</v>
      </c>
      <c r="X4948" s="8"/>
      <c r="Y4948" s="8"/>
      <c r="Z4948" s="8"/>
      <c r="AA4948" s="8"/>
      <c r="AB4948" s="8">
        <v>5456990.5</v>
      </c>
      <c r="AC4948" s="8">
        <v>12961198</v>
      </c>
      <c r="AD4948"/>
      <c r="AE4948"/>
      <c r="AF4948"/>
      <c r="AG4948"/>
      <c r="AH4948">
        <v>51.99</v>
      </c>
      <c r="AI4948">
        <v>100</v>
      </c>
      <c r="AJ4948" s="8"/>
      <c r="AK4948" s="8"/>
      <c r="AL4948" s="8"/>
      <c r="AM4948" s="8"/>
      <c r="AN4948" s="8">
        <v>10495366</v>
      </c>
      <c r="AO4948" s="8">
        <v>12961198</v>
      </c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  <c r="BD4948" s="8"/>
      <c r="BE4948" s="8"/>
      <c r="BF4948" s="8"/>
      <c r="BG4948" s="8"/>
      <c r="BH4948" s="8"/>
      <c r="BI4948" s="8">
        <v>11313900</v>
      </c>
      <c r="BJ4948" s="8"/>
      <c r="BK4948" s="8"/>
      <c r="BL4948"/>
      <c r="BM4948">
        <v>0</v>
      </c>
      <c r="BN4948" s="10">
        <v>0</v>
      </c>
      <c r="BO4948" s="10"/>
      <c r="BP4948" s="10"/>
      <c r="BQ4948" s="10"/>
      <c r="BR4948" s="10"/>
      <c r="BS4948" s="10"/>
      <c r="BT4948" s="10"/>
      <c r="BU4948" s="10"/>
      <c r="BV4948" s="1" t="str">
        <f>Запрос1[[#This Row],[Менеджер]]</f>
        <v>Керимбек Нурбосын</v>
      </c>
      <c r="BW4948" s="1" t="str">
        <f>Запрос1[[#This Row],[Дирекция]]</f>
        <v>Южная дирекция</v>
      </c>
      <c r="BX4948" s="1" t="str">
        <f t="shared" si="77"/>
        <v xml:space="preserve">ТОО «Винный завод «Silk Alley» </v>
      </c>
      <c r="BY4948" s="1" t="str">
        <f t="shared" si="77"/>
        <v>191140012879</v>
      </c>
      <c r="CA4948" t="str">
        <f>Запрос1[[#This Row],[родитель]]</f>
        <v xml:space="preserve">ТОО «Винный завод «Silk Alley» </v>
      </c>
      <c r="CB4948" t="str">
        <f>Запрос1[[#This Row],[БИНРодителя]]</f>
        <v>191140012879</v>
      </c>
    </row>
    <row r="4949" spans="1:80" x14ac:dyDescent="0.3">
      <c r="A4949" t="s">
        <v>4110</v>
      </c>
      <c r="B4949" t="s">
        <v>5280</v>
      </c>
      <c r="C4949"/>
      <c r="D4949" t="s">
        <v>870</v>
      </c>
      <c r="E4949" t="s">
        <v>2906</v>
      </c>
      <c r="F4949" t="s">
        <v>5525</v>
      </c>
      <c r="G4949" t="s">
        <v>5526</v>
      </c>
      <c r="H4949" t="s">
        <v>6027</v>
      </c>
      <c r="I4949" t="s">
        <v>6028</v>
      </c>
      <c r="J4949" t="s">
        <v>6028</v>
      </c>
      <c r="K4949" t="s">
        <v>6027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 s="8"/>
      <c r="S4949" s="8"/>
      <c r="T4949" s="8">
        <v>58220</v>
      </c>
      <c r="U4949" s="8"/>
      <c r="V4949" s="8"/>
      <c r="W4949" s="8"/>
      <c r="X4949" s="8"/>
      <c r="Y4949" s="8"/>
      <c r="Z4949" s="8">
        <v>58220</v>
      </c>
      <c r="AA4949" s="8"/>
      <c r="AB4949" s="8"/>
      <c r="AC4949" s="8"/>
      <c r="AD4949"/>
      <c r="AE4949"/>
      <c r="AF4949">
        <v>100</v>
      </c>
      <c r="AG4949"/>
      <c r="AH4949"/>
      <c r="AI4949"/>
      <c r="AJ4949" s="8"/>
      <c r="AK4949" s="8"/>
      <c r="AL4949" s="8">
        <v>58220</v>
      </c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  <c r="BA4949" s="8"/>
      <c r="BB4949" s="8"/>
      <c r="BC4949" s="8"/>
      <c r="BD4949" s="8"/>
      <c r="BE4949" s="8"/>
      <c r="BF4949" s="8"/>
      <c r="BG4949" s="8"/>
      <c r="BH4949" s="8"/>
      <c r="BI4949" s="8"/>
      <c r="BJ4949" s="8"/>
      <c r="BK4949" s="8"/>
      <c r="BL4949"/>
      <c r="BM4949"/>
      <c r="BN4949" s="10">
        <v>0</v>
      </c>
      <c r="BO4949" s="10"/>
      <c r="BP4949" s="10"/>
      <c r="BQ4949" s="10"/>
      <c r="BR4949" s="10"/>
      <c r="BS4949" s="10"/>
      <c r="BT4949" s="10"/>
      <c r="BU4949" s="10"/>
      <c r="BV4949" s="1" t="str">
        <f>Запрос1[[#This Row],[Менеджер]]</f>
        <v>Конысбаев Айдар</v>
      </c>
      <c r="BW4949" s="1" t="str">
        <f>Запрос1[[#This Row],[Дирекция]]</f>
        <v>Южная дирекция</v>
      </c>
      <c r="BX4949" s="1" t="str">
        <f t="shared" si="77"/>
        <v>ТОО Талгар - Спирт</v>
      </c>
      <c r="BY4949" s="1" t="str">
        <f t="shared" si="77"/>
        <v>941240001895</v>
      </c>
      <c r="CA4949" t="str">
        <f>Запрос1[[#This Row],[родитель]]</f>
        <v>ТОО Талгар - Спирт</v>
      </c>
      <c r="CB4949" t="str">
        <f>Запрос1[[#This Row],[БИНРодителя]]</f>
        <v>941240001895</v>
      </c>
    </row>
    <row r="4950" spans="1:80" x14ac:dyDescent="0.3">
      <c r="A4950" t="s">
        <v>4110</v>
      </c>
      <c r="B4950" t="s">
        <v>12366</v>
      </c>
      <c r="C4950" t="s">
        <v>876</v>
      </c>
      <c r="D4950" t="s">
        <v>870</v>
      </c>
      <c r="E4950" t="s">
        <v>5282</v>
      </c>
      <c r="F4950" t="s">
        <v>5283</v>
      </c>
      <c r="G4950" t="s">
        <v>4299</v>
      </c>
      <c r="H4950" t="s">
        <v>5572</v>
      </c>
      <c r="I4950" t="s">
        <v>5573</v>
      </c>
      <c r="J4950" t="s">
        <v>5573</v>
      </c>
      <c r="K4950" t="s">
        <v>5572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/>
      <c r="AE4950"/>
      <c r="AF4950"/>
      <c r="AG4950"/>
      <c r="AH4950"/>
      <c r="AI4950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  <c r="BD4950" s="8"/>
      <c r="BE4950" s="8"/>
      <c r="BF4950" s="8"/>
      <c r="BG4950" s="8"/>
      <c r="BH4950" s="8"/>
      <c r="BI4950" s="8"/>
      <c r="BJ4950" s="8"/>
      <c r="BK4950" s="8"/>
      <c r="BL4950"/>
      <c r="BM4950"/>
      <c r="BN4950" s="10">
        <v>1</v>
      </c>
      <c r="BO4950" s="10">
        <v>4052004</v>
      </c>
      <c r="BP4950" s="10">
        <v>2026002</v>
      </c>
      <c r="BQ4950" s="10">
        <v>50</v>
      </c>
      <c r="BR4950" s="10"/>
      <c r="BS4950" s="10"/>
      <c r="BT4950" s="10"/>
      <c r="BU4950" s="10"/>
      <c r="BV4950" s="1" t="str">
        <f>Запрос1[[#This Row],[Менеджер]]</f>
        <v>Алибеков Нурсултан Рысбекович</v>
      </c>
      <c r="BW4950" s="1" t="str">
        <f>Запрос1[[#This Row],[Дирекция]]</f>
        <v>Южная дирекция</v>
      </c>
      <c r="BX4950" s="1" t="str">
        <f t="shared" si="77"/>
        <v>К/Х "Орысбаев Т.К"</v>
      </c>
      <c r="BY4950" s="1" t="str">
        <f t="shared" si="77"/>
        <v>740920401991</v>
      </c>
      <c r="CA4950" t="str">
        <f>Запрос1[[#This Row],[родитель]]</f>
        <v>К/Х "Орысбаев Т.К"</v>
      </c>
      <c r="CB4950" t="str">
        <f>Запрос1[[#This Row],[БИНРодителя]]</f>
        <v>740920401991</v>
      </c>
    </row>
    <row r="4951" spans="1:80" x14ac:dyDescent="0.3">
      <c r="A4951" t="s">
        <v>4110</v>
      </c>
      <c r="B4951" t="s">
        <v>12366</v>
      </c>
      <c r="C4951" t="s">
        <v>876</v>
      </c>
      <c r="D4951" t="s">
        <v>870</v>
      </c>
      <c r="E4951" t="s">
        <v>5282</v>
      </c>
      <c r="F4951" t="s">
        <v>5283</v>
      </c>
      <c r="G4951" t="s">
        <v>4299</v>
      </c>
      <c r="H4951" t="s">
        <v>5578</v>
      </c>
      <c r="I4951" t="s">
        <v>5579</v>
      </c>
      <c r="J4951" t="s">
        <v>5579</v>
      </c>
      <c r="K4951" t="s">
        <v>5578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/>
      <c r="AE4951"/>
      <c r="AF4951"/>
      <c r="AG4951"/>
      <c r="AH4951"/>
      <c r="AI4951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  <c r="BA4951" s="8"/>
      <c r="BB4951" s="8"/>
      <c r="BC4951" s="8"/>
      <c r="BD4951" s="8"/>
      <c r="BE4951" s="8"/>
      <c r="BF4951" s="8"/>
      <c r="BG4951" s="8"/>
      <c r="BH4951" s="8"/>
      <c r="BI4951" s="8"/>
      <c r="BJ4951" s="8"/>
      <c r="BK4951" s="8"/>
      <c r="BL4951"/>
      <c r="BM4951"/>
      <c r="BN4951" s="10">
        <v>1</v>
      </c>
      <c r="BO4951" s="10">
        <v>2429188.7999999998</v>
      </c>
      <c r="BP4951" s="10">
        <v>1214594.3999999999</v>
      </c>
      <c r="BQ4951" s="10">
        <v>50</v>
      </c>
      <c r="BR4951" s="10"/>
      <c r="BS4951" s="10"/>
      <c r="BT4951" s="10"/>
      <c r="BU4951" s="10"/>
      <c r="BV4951" s="1" t="str">
        <f>Запрос1[[#This Row],[Менеджер]]</f>
        <v>Алибеков Нурсултан Рысбекович</v>
      </c>
      <c r="BW4951" s="1" t="str">
        <f>Запрос1[[#This Row],[Дирекция]]</f>
        <v>Южная дирекция</v>
      </c>
      <c r="BX4951" s="1" t="str">
        <f t="shared" si="77"/>
        <v>КХ "Мурзабаев Д.Д."</v>
      </c>
      <c r="BY4951" s="1" t="str">
        <f t="shared" si="77"/>
        <v>750909302132</v>
      </c>
      <c r="CA4951" t="str">
        <f>Запрос1[[#This Row],[родитель]]</f>
        <v>КХ "Мурзабаев Д.Д."</v>
      </c>
      <c r="CB4951" t="str">
        <f>Запрос1[[#This Row],[БИНРодителя]]</f>
        <v>750909302132</v>
      </c>
    </row>
    <row r="4952" spans="1:80" x14ac:dyDescent="0.3">
      <c r="A4952" t="s">
        <v>4110</v>
      </c>
      <c r="B4952" t="s">
        <v>12366</v>
      </c>
      <c r="C4952" t="s">
        <v>876</v>
      </c>
      <c r="D4952" t="s">
        <v>870</v>
      </c>
      <c r="E4952" t="s">
        <v>5282</v>
      </c>
      <c r="F4952" t="s">
        <v>5283</v>
      </c>
      <c r="G4952" t="s">
        <v>4299</v>
      </c>
      <c r="H4952" t="s">
        <v>5597</v>
      </c>
      <c r="I4952" t="s">
        <v>5598</v>
      </c>
      <c r="J4952" t="s">
        <v>5598</v>
      </c>
      <c r="K4952" t="s">
        <v>5597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/>
      <c r="AE4952"/>
      <c r="AF4952"/>
      <c r="AG4952"/>
      <c r="AH4952"/>
      <c r="AI4952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8"/>
      <c r="BE4952" s="8"/>
      <c r="BF4952" s="8"/>
      <c r="BG4952" s="8"/>
      <c r="BH4952" s="8"/>
      <c r="BI4952" s="8"/>
      <c r="BJ4952" s="8"/>
      <c r="BK4952" s="8"/>
      <c r="BL4952"/>
      <c r="BM4952"/>
      <c r="BN4952" s="10">
        <v>1</v>
      </c>
      <c r="BO4952" s="10">
        <v>2800000</v>
      </c>
      <c r="BP4952" s="10">
        <v>2800000</v>
      </c>
      <c r="BQ4952" s="10">
        <v>100</v>
      </c>
      <c r="BR4952" s="10">
        <v>2800000</v>
      </c>
      <c r="BS4952" s="10"/>
      <c r="BT4952" s="10"/>
      <c r="BU4952" s="10"/>
      <c r="BV4952" s="1" t="str">
        <f>Запрос1[[#This Row],[Менеджер]]</f>
        <v>Алибеков Нурсултан Рысбекович</v>
      </c>
      <c r="BW4952" s="1" t="str">
        <f>Запрос1[[#This Row],[Дирекция]]</f>
        <v>Южная дирекция</v>
      </c>
      <c r="BX4952" s="1" t="str">
        <f t="shared" si="77"/>
        <v>КХ "Мухамади" Меирманов Рысбек</v>
      </c>
      <c r="BY4952" s="1" t="str">
        <f t="shared" si="77"/>
        <v>680131302079</v>
      </c>
      <c r="CA4952" t="str">
        <f>Запрос1[[#This Row],[родитель]]</f>
        <v>КХ "Мухамади" Меирманов Рысбек</v>
      </c>
      <c r="CB4952" t="str">
        <f>Запрос1[[#This Row],[БИНРодителя]]</f>
        <v>680131302079</v>
      </c>
    </row>
    <row r="4953" spans="1:80" x14ac:dyDescent="0.3">
      <c r="A4953" t="s">
        <v>4110</v>
      </c>
      <c r="B4953" t="s">
        <v>12366</v>
      </c>
      <c r="C4953" t="s">
        <v>876</v>
      </c>
      <c r="D4953" t="s">
        <v>870</v>
      </c>
      <c r="E4953" t="s">
        <v>5282</v>
      </c>
      <c r="F4953" t="s">
        <v>5664</v>
      </c>
      <c r="G4953" t="s">
        <v>5665</v>
      </c>
      <c r="H4953" t="s">
        <v>12487</v>
      </c>
      <c r="I4953" t="s">
        <v>12488</v>
      </c>
      <c r="J4953" t="s">
        <v>12488</v>
      </c>
      <c r="K4953" t="s">
        <v>12487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/>
      <c r="AE4953"/>
      <c r="AF4953"/>
      <c r="AG4953"/>
      <c r="AH4953"/>
      <c r="AI4953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  <c r="BA4953" s="8"/>
      <c r="BB4953" s="8"/>
      <c r="BC4953" s="8"/>
      <c r="BD4953" s="8"/>
      <c r="BE4953" s="8"/>
      <c r="BF4953" s="8"/>
      <c r="BG4953" s="8"/>
      <c r="BH4953" s="8"/>
      <c r="BI4953" s="8"/>
      <c r="BJ4953" s="8"/>
      <c r="BK4953" s="8"/>
      <c r="BL4953"/>
      <c r="BM4953"/>
      <c r="BN4953" s="10">
        <v>1</v>
      </c>
      <c r="BO4953" s="10">
        <v>1182940</v>
      </c>
      <c r="BP4953" s="10">
        <v>591470</v>
      </c>
      <c r="BQ4953" s="10">
        <v>50</v>
      </c>
      <c r="BR4953" s="10"/>
      <c r="BS4953" s="10"/>
      <c r="BT4953" s="10"/>
      <c r="BU4953" s="10"/>
      <c r="BV4953" s="1" t="str">
        <f>Запрос1[[#This Row],[Менеджер]]</f>
        <v>Алибеков Нурсултан Рысбекович</v>
      </c>
      <c r="BW4953" s="1" t="str">
        <f>Запрос1[[#This Row],[Дирекция]]</f>
        <v>Южная дирекция</v>
      </c>
      <c r="BX4953" s="1" t="str">
        <f t="shared" si="77"/>
        <v>КХ "Онгаров Ж.К"</v>
      </c>
      <c r="BY4953" s="1" t="str">
        <f t="shared" si="77"/>
        <v>881228300699</v>
      </c>
      <c r="CA4953" t="str">
        <f>Запрос1[[#This Row],[родитель]]</f>
        <v>КХ "Онгаров Ж.К"</v>
      </c>
      <c r="CB4953" t="str">
        <f>Запрос1[[#This Row],[БИНРодителя]]</f>
        <v>881228300699</v>
      </c>
    </row>
    <row r="4954" spans="1:80" x14ac:dyDescent="0.3">
      <c r="A4954" t="s">
        <v>4110</v>
      </c>
      <c r="B4954" t="s">
        <v>68</v>
      </c>
      <c r="C4954" t="s">
        <v>225</v>
      </c>
      <c r="D4954" t="s">
        <v>116</v>
      </c>
      <c r="E4954"/>
      <c r="F4954" t="s">
        <v>337</v>
      </c>
      <c r="G4954"/>
      <c r="H4954" t="s">
        <v>338</v>
      </c>
      <c r="I4954" t="s">
        <v>339</v>
      </c>
      <c r="J4954" t="s">
        <v>339</v>
      </c>
      <c r="K4954" t="s">
        <v>338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 s="8"/>
      <c r="S4954" s="8"/>
      <c r="T4954" s="8">
        <v>276600</v>
      </c>
      <c r="U4954" s="8"/>
      <c r="V4954" s="8"/>
      <c r="W4954" s="8"/>
      <c r="X4954" s="8"/>
      <c r="Y4954" s="8"/>
      <c r="Z4954" s="8">
        <v>276600</v>
      </c>
      <c r="AA4954" s="8"/>
      <c r="AB4954" s="8"/>
      <c r="AC4954" s="8"/>
      <c r="AD4954"/>
      <c r="AE4954"/>
      <c r="AF4954">
        <v>100</v>
      </c>
      <c r="AG4954"/>
      <c r="AH4954"/>
      <c r="AI4954"/>
      <c r="AJ4954" s="8"/>
      <c r="AK4954" s="8"/>
      <c r="AL4954" s="8">
        <v>651600</v>
      </c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  <c r="BD4954" s="8"/>
      <c r="BE4954" s="8"/>
      <c r="BF4954" s="8"/>
      <c r="BG4954" s="8"/>
      <c r="BH4954" s="8"/>
      <c r="BI4954" s="8"/>
      <c r="BJ4954" s="8"/>
      <c r="BK4954" s="8"/>
      <c r="BL4954"/>
      <c r="BM4954"/>
      <c r="BN4954" s="10">
        <v>0</v>
      </c>
      <c r="BO4954" s="10"/>
      <c r="BP4954" s="10"/>
      <c r="BQ4954" s="10"/>
      <c r="BR4954" s="10"/>
      <c r="BS4954" s="10"/>
      <c r="BT4954" s="10"/>
      <c r="BU4954" s="10"/>
      <c r="BV4954" s="1" t="str">
        <f>Запрос1[[#This Row],[Менеджер]]</f>
        <v xml:space="preserve">Ахмадиев Самат </v>
      </c>
      <c r="BW4954" s="1" t="str">
        <f>Запрос1[[#This Row],[Дирекция]]</f>
        <v>Южная дирекция</v>
      </c>
      <c r="BX4954" s="1" t="str">
        <f t="shared" si="77"/>
        <v>Ип "AgroPharma"</v>
      </c>
      <c r="BY4954" s="1" t="str">
        <f t="shared" si="77"/>
        <v>890425300202</v>
      </c>
      <c r="CA4954" t="str">
        <f>Запрос1[[#This Row],[родитель]]</f>
        <v>Ип "AgroPharma"</v>
      </c>
      <c r="CB4954" t="str">
        <f>Запрос1[[#This Row],[БИНРодителя]]</f>
        <v>890425300202</v>
      </c>
    </row>
    <row r="4955" spans="1:80" x14ac:dyDescent="0.3">
      <c r="A4955" t="s">
        <v>4110</v>
      </c>
      <c r="B4955" t="s">
        <v>4252</v>
      </c>
      <c r="C4955"/>
      <c r="D4955"/>
      <c r="E4955"/>
      <c r="F4955"/>
      <c r="G4955"/>
      <c r="H4955" t="s">
        <v>9621</v>
      </c>
      <c r="I4955" t="s">
        <v>9622</v>
      </c>
      <c r="J4955" t="s">
        <v>9622</v>
      </c>
      <c r="K4955" t="s">
        <v>9621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 s="8"/>
      <c r="S4955" s="8"/>
      <c r="T4955" s="8"/>
      <c r="U4955" s="8"/>
      <c r="V4955" s="8">
        <v>139510</v>
      </c>
      <c r="W4955" s="8"/>
      <c r="X4955" s="8"/>
      <c r="Y4955" s="8"/>
      <c r="Z4955" s="8"/>
      <c r="AA4955" s="8"/>
      <c r="AB4955" s="8">
        <v>139510</v>
      </c>
      <c r="AC4955" s="8"/>
      <c r="AD4955"/>
      <c r="AE4955"/>
      <c r="AF4955"/>
      <c r="AG4955"/>
      <c r="AH4955">
        <v>100</v>
      </c>
      <c r="AI4955"/>
      <c r="AJ4955" s="8"/>
      <c r="AK4955" s="8"/>
      <c r="AL4955" s="8"/>
      <c r="AM4955" s="8"/>
      <c r="AN4955" s="8">
        <v>139510</v>
      </c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  <c r="BA4955" s="8"/>
      <c r="BB4955" s="8"/>
      <c r="BC4955" s="8"/>
      <c r="BD4955" s="8"/>
      <c r="BE4955" s="8"/>
      <c r="BF4955" s="8"/>
      <c r="BG4955" s="8"/>
      <c r="BH4955" s="8"/>
      <c r="BI4955" s="8"/>
      <c r="BJ4955" s="8"/>
      <c r="BK4955" s="8"/>
      <c r="BL4955"/>
      <c r="BM4955"/>
      <c r="BN4955" s="10">
        <v>0</v>
      </c>
      <c r="BO4955" s="10"/>
      <c r="BP4955" s="10"/>
      <c r="BQ4955" s="10"/>
      <c r="BR4955" s="10"/>
      <c r="BS4955" s="10"/>
      <c r="BT4955" s="10"/>
      <c r="BU4955" s="10"/>
      <c r="BV4955" s="1" t="str">
        <f>Запрос1[[#This Row],[Менеджер]]</f>
        <v>Бастаубаев Айдын</v>
      </c>
      <c r="BW4955" s="1" t="str">
        <f>Запрос1[[#This Row],[Дирекция]]</f>
        <v>Южная дирекция</v>
      </c>
      <c r="BX4955" s="1" t="str">
        <f t="shared" si="77"/>
        <v>Тажигулов Рахметолла Амангельдиевич</v>
      </c>
      <c r="BY4955" s="1" t="str">
        <f t="shared" si="77"/>
        <v>840503301384</v>
      </c>
      <c r="CA4955" t="str">
        <f>Запрос1[[#This Row],[родитель]]</f>
        <v>Тажигулов Рахметолла Амангельдиевич</v>
      </c>
      <c r="CB4955" t="str">
        <f>Запрос1[[#This Row],[БИНРодителя]]</f>
        <v>840503301384</v>
      </c>
    </row>
    <row r="4956" spans="1:80" x14ac:dyDescent="0.3">
      <c r="A4956" t="s">
        <v>4110</v>
      </c>
      <c r="B4956" t="s">
        <v>4252</v>
      </c>
      <c r="C4956"/>
      <c r="D4956"/>
      <c r="E4956"/>
      <c r="F4956"/>
      <c r="G4956"/>
      <c r="H4956" t="s">
        <v>12489</v>
      </c>
      <c r="I4956" t="s">
        <v>12490</v>
      </c>
      <c r="J4956" t="s">
        <v>12490</v>
      </c>
      <c r="K4956" t="s">
        <v>12489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 s="8"/>
      <c r="S4956" s="8"/>
      <c r="T4956" s="8"/>
      <c r="U4956" s="8"/>
      <c r="V4956" s="8"/>
      <c r="W4956" s="8">
        <v>20638640</v>
      </c>
      <c r="X4956" s="8"/>
      <c r="Y4956" s="8"/>
      <c r="Z4956" s="8"/>
      <c r="AA4956" s="8"/>
      <c r="AB4956" s="8"/>
      <c r="AC4956" s="8">
        <v>11066560</v>
      </c>
      <c r="AD4956"/>
      <c r="AE4956"/>
      <c r="AF4956"/>
      <c r="AG4956"/>
      <c r="AH4956"/>
      <c r="AI4956">
        <v>53.62</v>
      </c>
      <c r="AJ4956" s="8"/>
      <c r="AK4956" s="8"/>
      <c r="AL4956" s="8"/>
      <c r="AM4956" s="8"/>
      <c r="AN4956" s="8"/>
      <c r="AO4956" s="8">
        <v>20638640</v>
      </c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8"/>
      <c r="BE4956" s="8"/>
      <c r="BF4956" s="8"/>
      <c r="BG4956" s="8"/>
      <c r="BH4956" s="8"/>
      <c r="BI4956" s="8"/>
      <c r="BJ4956" s="8"/>
      <c r="BK4956" s="8"/>
      <c r="BL4956"/>
      <c r="BM4956"/>
      <c r="BN4956" s="10">
        <v>0</v>
      </c>
      <c r="BO4956" s="10"/>
      <c r="BP4956" s="10"/>
      <c r="BQ4956" s="10"/>
      <c r="BR4956" s="10"/>
      <c r="BS4956" s="10"/>
      <c r="BT4956" s="10"/>
      <c r="BU4956" s="10"/>
      <c r="BV4956" s="1" t="str">
        <f>Запрос1[[#This Row],[Менеджер]]</f>
        <v>Бастаубаев Айдын</v>
      </c>
      <c r="BW4956" s="1" t="str">
        <f>Запрос1[[#This Row],[Дирекция]]</f>
        <v>Южная дирекция</v>
      </c>
      <c r="BX4956" s="1" t="str">
        <f t="shared" si="77"/>
        <v>ТОО "Жаркентский Крахмалопаточный завод"</v>
      </c>
      <c r="BY4956" s="1" t="str">
        <f t="shared" si="77"/>
        <v>070740002241</v>
      </c>
      <c r="CA4956" t="str">
        <f>Запрос1[[#This Row],[родитель]]</f>
        <v>ТОО "Жаркентский Крахмалопаточный завод"</v>
      </c>
      <c r="CB4956" t="str">
        <f>Запрос1[[#This Row],[БИНРодителя]]</f>
        <v>070740002241</v>
      </c>
    </row>
    <row r="4957" spans="1:80" x14ac:dyDescent="0.3">
      <c r="A4957" t="s">
        <v>4110</v>
      </c>
      <c r="B4957" t="s">
        <v>4252</v>
      </c>
      <c r="C4957"/>
      <c r="D4957" t="s">
        <v>870</v>
      </c>
      <c r="E4957" t="s">
        <v>871</v>
      </c>
      <c r="F4957" t="s">
        <v>4253</v>
      </c>
      <c r="G4957" t="s">
        <v>6646</v>
      </c>
      <c r="H4957" t="s">
        <v>9623</v>
      </c>
      <c r="I4957" t="s">
        <v>9624</v>
      </c>
      <c r="J4957" t="s">
        <v>9624</v>
      </c>
      <c r="K4957" t="s">
        <v>9623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 s="8"/>
      <c r="S4957" s="8"/>
      <c r="T4957" s="8"/>
      <c r="U4957" s="8"/>
      <c r="V4957" s="8">
        <v>144000</v>
      </c>
      <c r="W4957" s="8"/>
      <c r="X4957" s="8"/>
      <c r="Y4957" s="8"/>
      <c r="Z4957" s="8"/>
      <c r="AA4957" s="8"/>
      <c r="AB4957" s="8">
        <v>144000</v>
      </c>
      <c r="AC4957" s="8"/>
      <c r="AD4957"/>
      <c r="AE4957"/>
      <c r="AF4957"/>
      <c r="AG4957"/>
      <c r="AH4957">
        <v>100</v>
      </c>
      <c r="AI4957"/>
      <c r="AJ4957" s="8"/>
      <c r="AK4957" s="8"/>
      <c r="AL4957" s="8"/>
      <c r="AM4957" s="8"/>
      <c r="AN4957" s="8">
        <v>144000</v>
      </c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8"/>
      <c r="BB4957" s="8"/>
      <c r="BC4957" s="8"/>
      <c r="BD4957" s="8"/>
      <c r="BE4957" s="8"/>
      <c r="BF4957" s="8"/>
      <c r="BG4957" s="8"/>
      <c r="BH4957" s="8"/>
      <c r="BI4957" s="8"/>
      <c r="BJ4957" s="8"/>
      <c r="BK4957" s="8"/>
      <c r="BL4957"/>
      <c r="BM4957"/>
      <c r="BN4957" s="10">
        <v>0</v>
      </c>
      <c r="BO4957" s="10"/>
      <c r="BP4957" s="10"/>
      <c r="BQ4957" s="10"/>
      <c r="BR4957" s="10"/>
      <c r="BS4957" s="10"/>
      <c r="BT4957" s="10"/>
      <c r="BU4957" s="10"/>
      <c r="BV4957" s="1" t="str">
        <f>Запрос1[[#This Row],[Менеджер]]</f>
        <v>Бастаубаев Айдын</v>
      </c>
      <c r="BW4957" s="1" t="str">
        <f>Запрос1[[#This Row],[Дирекция]]</f>
        <v>Южная дирекция</v>
      </c>
      <c r="BX4957" s="1" t="str">
        <f t="shared" si="77"/>
        <v>КХ "Мурагер"</v>
      </c>
      <c r="BY4957" s="1" t="str">
        <f t="shared" si="77"/>
        <v>510410301390</v>
      </c>
      <c r="CA4957" t="str">
        <f>Запрос1[[#This Row],[родитель]]</f>
        <v>КХ "Мурагер"</v>
      </c>
      <c r="CB4957" t="str">
        <f>Запрос1[[#This Row],[БИНРодителя]]</f>
        <v>510410301390</v>
      </c>
    </row>
    <row r="4958" spans="1:80" x14ac:dyDescent="0.3">
      <c r="A4958" t="s">
        <v>4110</v>
      </c>
      <c r="B4958" t="s">
        <v>4252</v>
      </c>
      <c r="C4958"/>
      <c r="D4958" t="s">
        <v>870</v>
      </c>
      <c r="E4958" t="s">
        <v>871</v>
      </c>
      <c r="F4958" t="s">
        <v>4697</v>
      </c>
      <c r="G4958" t="s">
        <v>4170</v>
      </c>
      <c r="H4958" t="s">
        <v>9625</v>
      </c>
      <c r="I4958" t="s">
        <v>9626</v>
      </c>
      <c r="J4958" t="s">
        <v>9626</v>
      </c>
      <c r="K4958" t="s">
        <v>9625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 s="8"/>
      <c r="S4958" s="8"/>
      <c r="T4958" s="8"/>
      <c r="U4958" s="8">
        <v>2268000</v>
      </c>
      <c r="V4958" s="8"/>
      <c r="W4958" s="8"/>
      <c r="X4958" s="8"/>
      <c r="Y4958" s="8"/>
      <c r="Z4958" s="8"/>
      <c r="AA4958" s="8">
        <v>2268000</v>
      </c>
      <c r="AB4958" s="8"/>
      <c r="AC4958" s="8"/>
      <c r="AD4958"/>
      <c r="AE4958"/>
      <c r="AF4958"/>
      <c r="AG4958">
        <v>100</v>
      </c>
      <c r="AH4958"/>
      <c r="AI4958"/>
      <c r="AJ4958" s="8"/>
      <c r="AK4958" s="8"/>
      <c r="AL4958" s="8"/>
      <c r="AM4958" s="8">
        <v>2268000</v>
      </c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8"/>
      <c r="BE4958" s="8"/>
      <c r="BF4958" s="8"/>
      <c r="BG4958" s="8"/>
      <c r="BH4958" s="8">
        <v>38284800</v>
      </c>
      <c r="BI4958" s="8"/>
      <c r="BJ4958" s="8">
        <v>4865000</v>
      </c>
      <c r="BK4958" s="8"/>
      <c r="BL4958">
        <v>12.7073</v>
      </c>
      <c r="BM4958"/>
      <c r="BN4958" s="10">
        <v>0</v>
      </c>
      <c r="BO4958" s="10"/>
      <c r="BP4958" s="10"/>
      <c r="BQ4958" s="10"/>
      <c r="BR4958" s="10"/>
      <c r="BS4958" s="10"/>
      <c r="BT4958" s="10"/>
      <c r="BU4958" s="10"/>
      <c r="BV4958" s="1" t="str">
        <f>Запрос1[[#This Row],[Менеджер]]</f>
        <v>Бастаубаев Айдын</v>
      </c>
      <c r="BW4958" s="1" t="str">
        <f>Запрос1[[#This Row],[Дирекция]]</f>
        <v>Южная дирекция</v>
      </c>
      <c r="BX4958" s="1" t="str">
        <f t="shared" si="77"/>
        <v>кх "Садыров" А. Б.</v>
      </c>
      <c r="BY4958" s="1" t="str">
        <f t="shared" si="77"/>
        <v>600308300228</v>
      </c>
      <c r="CA4958" t="str">
        <f>Запрос1[[#This Row],[родитель]]</f>
        <v>кх "Садыров" А. Б.</v>
      </c>
      <c r="CB4958" t="str">
        <f>Запрос1[[#This Row],[БИНРодителя]]</f>
        <v>600308300228</v>
      </c>
    </row>
    <row r="4959" spans="1:80" x14ac:dyDescent="0.3">
      <c r="A4959" t="s">
        <v>4110</v>
      </c>
      <c r="B4959" t="s">
        <v>5281</v>
      </c>
      <c r="C4959" t="s">
        <v>3710</v>
      </c>
      <c r="D4959" t="s">
        <v>870</v>
      </c>
      <c r="E4959" t="s">
        <v>5282</v>
      </c>
      <c r="F4959" t="s">
        <v>5356</v>
      </c>
      <c r="G4959" t="s">
        <v>5357</v>
      </c>
      <c r="H4959" t="s">
        <v>9261</v>
      </c>
      <c r="I4959" t="s">
        <v>9262</v>
      </c>
      <c r="J4959" t="s">
        <v>9262</v>
      </c>
      <c r="K4959" t="s">
        <v>9261</v>
      </c>
      <c r="L4959">
        <v>0</v>
      </c>
      <c r="M4959">
        <v>0</v>
      </c>
      <c r="N4959">
        <v>0</v>
      </c>
      <c r="O4959">
        <v>1</v>
      </c>
      <c r="P4959">
        <v>1</v>
      </c>
      <c r="Q4959">
        <v>1</v>
      </c>
      <c r="R4959" s="8"/>
      <c r="S4959" s="8"/>
      <c r="T4959" s="8"/>
      <c r="U4959" s="8">
        <v>1384000</v>
      </c>
      <c r="V4959" s="8">
        <v>4566550</v>
      </c>
      <c r="W4959" s="8">
        <v>3040500</v>
      </c>
      <c r="X4959" s="8"/>
      <c r="Y4959" s="8"/>
      <c r="Z4959" s="8"/>
      <c r="AA4959" s="8">
        <v>692000</v>
      </c>
      <c r="AB4959" s="8">
        <v>1369965</v>
      </c>
      <c r="AC4959" s="8">
        <v>1058450</v>
      </c>
      <c r="AD4959"/>
      <c r="AE4959"/>
      <c r="AF4959"/>
      <c r="AG4959">
        <v>50</v>
      </c>
      <c r="AH4959">
        <v>30</v>
      </c>
      <c r="AI4959">
        <v>34.81</v>
      </c>
      <c r="AJ4959" s="8"/>
      <c r="AK4959" s="8"/>
      <c r="AL4959" s="8"/>
      <c r="AM4959" s="8">
        <v>1384000</v>
      </c>
      <c r="AN4959" s="8">
        <v>4566550</v>
      </c>
      <c r="AO4959" s="8">
        <v>3040500</v>
      </c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  <c r="BA4959" s="8"/>
      <c r="BB4959" s="8"/>
      <c r="BC4959" s="8"/>
      <c r="BD4959" s="8"/>
      <c r="BE4959" s="8"/>
      <c r="BF4959" s="8"/>
      <c r="BG4959" s="8"/>
      <c r="BH4959" s="8">
        <v>3094000</v>
      </c>
      <c r="BI4959" s="8">
        <v>5951300</v>
      </c>
      <c r="BJ4959" s="8">
        <v>1384000</v>
      </c>
      <c r="BK4959" s="8">
        <v>4566550</v>
      </c>
      <c r="BL4959">
        <v>44.731699999999996</v>
      </c>
      <c r="BM4959">
        <v>76.731899999999996</v>
      </c>
      <c r="BN4959" s="10">
        <v>0</v>
      </c>
      <c r="BO4959" s="10"/>
      <c r="BP4959" s="10"/>
      <c r="BQ4959" s="10"/>
      <c r="BR4959" s="10"/>
      <c r="BS4959" s="10"/>
      <c r="BT4959" s="10"/>
      <c r="BU4959" s="10"/>
      <c r="BV4959" s="1" t="str">
        <f>Запрос1[[#This Row],[Менеджер]]</f>
        <v>Меирманов Рысбек</v>
      </c>
      <c r="BW4959" s="1" t="str">
        <f>Запрос1[[#This Row],[Дирекция]]</f>
        <v>Южная дирекция</v>
      </c>
      <c r="BX4959" s="1" t="str">
        <f t="shared" si="77"/>
        <v>КХ "Едилов А"</v>
      </c>
      <c r="BY4959" s="1" t="str">
        <f t="shared" si="77"/>
        <v>460623300854</v>
      </c>
      <c r="CA4959" t="str">
        <f>Запрос1[[#This Row],[родитель]]</f>
        <v>КХ "Едилов А"</v>
      </c>
      <c r="CB4959" t="str">
        <f>Запрос1[[#This Row],[БИНРодителя]]</f>
        <v>460623300854</v>
      </c>
    </row>
    <row r="4960" spans="1:80" x14ac:dyDescent="0.3">
      <c r="A4960" t="s">
        <v>4110</v>
      </c>
      <c r="B4960" t="s">
        <v>5281</v>
      </c>
      <c r="C4960" t="s">
        <v>3710</v>
      </c>
      <c r="D4960" t="s">
        <v>870</v>
      </c>
      <c r="E4960" t="s">
        <v>5282</v>
      </c>
      <c r="F4960" t="s">
        <v>5360</v>
      </c>
      <c r="G4960" t="s">
        <v>5361</v>
      </c>
      <c r="H4960" t="s">
        <v>9263</v>
      </c>
      <c r="I4960" t="s">
        <v>9264</v>
      </c>
      <c r="J4960" t="s">
        <v>9264</v>
      </c>
      <c r="K4960" t="s">
        <v>9263</v>
      </c>
      <c r="L4960">
        <v>0</v>
      </c>
      <c r="M4960">
        <v>0</v>
      </c>
      <c r="N4960">
        <v>0</v>
      </c>
      <c r="O4960">
        <v>1</v>
      </c>
      <c r="P4960">
        <v>1</v>
      </c>
      <c r="Q4960">
        <v>0</v>
      </c>
      <c r="R4960" s="8"/>
      <c r="S4960" s="8"/>
      <c r="T4960" s="8"/>
      <c r="U4960" s="8">
        <v>1301600</v>
      </c>
      <c r="V4960" s="8">
        <v>1535000</v>
      </c>
      <c r="W4960" s="8"/>
      <c r="X4960" s="8"/>
      <c r="Y4960" s="8"/>
      <c r="Z4960" s="8"/>
      <c r="AA4960" s="8">
        <v>390480</v>
      </c>
      <c r="AB4960" s="8">
        <v>460500</v>
      </c>
      <c r="AC4960" s="8"/>
      <c r="AD4960"/>
      <c r="AE4960"/>
      <c r="AF4960"/>
      <c r="AG4960">
        <v>30</v>
      </c>
      <c r="AH4960">
        <v>30</v>
      </c>
      <c r="AI4960"/>
      <c r="AJ4960" s="8"/>
      <c r="AK4960" s="8"/>
      <c r="AL4960" s="8"/>
      <c r="AM4960" s="8">
        <v>1301600</v>
      </c>
      <c r="AN4960" s="8">
        <v>1535000</v>
      </c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8"/>
      <c r="BE4960" s="8"/>
      <c r="BF4960" s="8"/>
      <c r="BG4960" s="8"/>
      <c r="BH4960" s="8"/>
      <c r="BI4960" s="8"/>
      <c r="BJ4960" s="8"/>
      <c r="BK4960" s="8"/>
      <c r="BL4960"/>
      <c r="BM4960"/>
      <c r="BN4960" s="10">
        <v>0</v>
      </c>
      <c r="BO4960" s="10"/>
      <c r="BP4960" s="10"/>
      <c r="BQ4960" s="10"/>
      <c r="BR4960" s="10"/>
      <c r="BS4960" s="10"/>
      <c r="BT4960" s="10"/>
      <c r="BU4960" s="10"/>
      <c r="BV4960" s="1" t="str">
        <f>Запрос1[[#This Row],[Менеджер]]</f>
        <v>Меирманов Рысбек</v>
      </c>
      <c r="BW4960" s="1" t="str">
        <f>Запрос1[[#This Row],[Дирекция]]</f>
        <v>Южная дирекция</v>
      </c>
      <c r="BX4960" s="1" t="str">
        <f t="shared" si="77"/>
        <v>КХ "Кабдолдин АК"</v>
      </c>
      <c r="BY4960" s="1" t="str">
        <f t="shared" si="77"/>
        <v>881221301679</v>
      </c>
      <c r="CA4960" t="str">
        <f>Запрос1[[#This Row],[родитель]]</f>
        <v>КХ "Кабдолдин АК"</v>
      </c>
      <c r="CB4960" t="str">
        <f>Запрос1[[#This Row],[БИНРодителя]]</f>
        <v>881221301679</v>
      </c>
    </row>
    <row r="4961" spans="1:80" x14ac:dyDescent="0.3">
      <c r="A4961" t="s">
        <v>4110</v>
      </c>
      <c r="B4961" t="s">
        <v>5281</v>
      </c>
      <c r="C4961" t="s">
        <v>3710</v>
      </c>
      <c r="D4961" t="s">
        <v>870</v>
      </c>
      <c r="E4961" t="s">
        <v>5282</v>
      </c>
      <c r="F4961" t="s">
        <v>5360</v>
      </c>
      <c r="G4961" t="s">
        <v>5361</v>
      </c>
      <c r="H4961" t="s">
        <v>9279</v>
      </c>
      <c r="I4961" t="s">
        <v>9280</v>
      </c>
      <c r="J4961" t="s">
        <v>9280</v>
      </c>
      <c r="K4961" t="s">
        <v>9279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 s="8"/>
      <c r="S4961" s="8"/>
      <c r="T4961" s="8"/>
      <c r="U4961" s="8">
        <v>507000</v>
      </c>
      <c r="V4961" s="8"/>
      <c r="W4961" s="8"/>
      <c r="X4961" s="8"/>
      <c r="Y4961" s="8"/>
      <c r="Z4961" s="8"/>
      <c r="AA4961" s="8">
        <v>507000</v>
      </c>
      <c r="AB4961" s="8"/>
      <c r="AC4961" s="8"/>
      <c r="AD4961"/>
      <c r="AE4961"/>
      <c r="AF4961"/>
      <c r="AG4961">
        <v>100</v>
      </c>
      <c r="AH4961"/>
      <c r="AI4961"/>
      <c r="AJ4961" s="8"/>
      <c r="AK4961" s="8"/>
      <c r="AL4961" s="8"/>
      <c r="AM4961" s="8">
        <v>507000</v>
      </c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  <c r="BA4961" s="8"/>
      <c r="BB4961" s="8"/>
      <c r="BC4961" s="8"/>
      <c r="BD4961" s="8"/>
      <c r="BE4961" s="8"/>
      <c r="BF4961" s="8"/>
      <c r="BG4961" s="8"/>
      <c r="BH4961" s="8"/>
      <c r="BI4961" s="8"/>
      <c r="BJ4961" s="8"/>
      <c r="BK4961" s="8"/>
      <c r="BL4961"/>
      <c r="BM4961"/>
      <c r="BN4961" s="10">
        <v>0</v>
      </c>
      <c r="BO4961" s="10"/>
      <c r="BP4961" s="10"/>
      <c r="BQ4961" s="10"/>
      <c r="BR4961" s="10"/>
      <c r="BS4961" s="10"/>
      <c r="BT4961" s="10"/>
      <c r="BU4961" s="10"/>
      <c r="BV4961" s="1" t="str">
        <f>Запрос1[[#This Row],[Менеджер]]</f>
        <v>Меирманов Рысбек</v>
      </c>
      <c r="BW4961" s="1" t="str">
        <f>Запрос1[[#This Row],[Дирекция]]</f>
        <v>Южная дирекция</v>
      </c>
      <c r="BX4961" s="1" t="str">
        <f t="shared" si="77"/>
        <v>КХ "Касымгалиев"</v>
      </c>
      <c r="BY4961" s="1" t="str">
        <f t="shared" si="77"/>
        <v>491210402473</v>
      </c>
      <c r="CA4961" t="str">
        <f>Запрос1[[#This Row],[родитель]]</f>
        <v>КХ "Касымгалиев"</v>
      </c>
      <c r="CB4961" t="str">
        <f>Запрос1[[#This Row],[БИНРодителя]]</f>
        <v>491210402473</v>
      </c>
    </row>
    <row r="4962" spans="1:80" x14ac:dyDescent="0.3">
      <c r="A4962" t="s">
        <v>4110</v>
      </c>
      <c r="B4962" t="s">
        <v>5281</v>
      </c>
      <c r="C4962" t="s">
        <v>3710</v>
      </c>
      <c r="D4962" t="s">
        <v>870</v>
      </c>
      <c r="E4962" t="s">
        <v>5282</v>
      </c>
      <c r="F4962" t="s">
        <v>5360</v>
      </c>
      <c r="G4962" t="s">
        <v>5361</v>
      </c>
      <c r="H4962" t="s">
        <v>6479</v>
      </c>
      <c r="I4962" t="s">
        <v>9281</v>
      </c>
      <c r="J4962" t="s">
        <v>9281</v>
      </c>
      <c r="K4962" t="s">
        <v>6479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1</v>
      </c>
      <c r="R4962" s="8"/>
      <c r="S4962" s="8"/>
      <c r="T4962" s="8"/>
      <c r="U4962" s="8"/>
      <c r="V4962" s="8">
        <v>1800000</v>
      </c>
      <c r="W4962" s="8">
        <v>1368442</v>
      </c>
      <c r="X4962" s="8"/>
      <c r="Y4962" s="8"/>
      <c r="Z4962" s="8"/>
      <c r="AA4962" s="8"/>
      <c r="AB4962" s="8">
        <v>540000</v>
      </c>
      <c r="AC4962" s="8">
        <v>410532.6</v>
      </c>
      <c r="AD4962"/>
      <c r="AE4962"/>
      <c r="AF4962"/>
      <c r="AG4962"/>
      <c r="AH4962">
        <v>30</v>
      </c>
      <c r="AI4962">
        <v>30</v>
      </c>
      <c r="AJ4962" s="8"/>
      <c r="AK4962" s="8"/>
      <c r="AL4962" s="8"/>
      <c r="AM4962" s="8"/>
      <c r="AN4962" s="8">
        <v>1800000</v>
      </c>
      <c r="AO4962" s="8">
        <v>1368442</v>
      </c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8"/>
      <c r="BE4962" s="8"/>
      <c r="BF4962" s="8"/>
      <c r="BG4962" s="8"/>
      <c r="BH4962" s="8"/>
      <c r="BI4962" s="8"/>
      <c r="BJ4962" s="8"/>
      <c r="BK4962" s="8"/>
      <c r="BL4962"/>
      <c r="BM4962"/>
      <c r="BN4962" s="10">
        <v>0</v>
      </c>
      <c r="BO4962" s="10"/>
      <c r="BP4962" s="10"/>
      <c r="BQ4962" s="10"/>
      <c r="BR4962" s="10"/>
      <c r="BS4962" s="10"/>
      <c r="BT4962" s="10"/>
      <c r="BU4962" s="10"/>
      <c r="BV4962" s="1" t="str">
        <f>Запрос1[[#This Row],[Менеджер]]</f>
        <v>Меирманов Рысбек</v>
      </c>
      <c r="BW4962" s="1" t="str">
        <f>Запрос1[[#This Row],[Дирекция]]</f>
        <v>Южная дирекция</v>
      </c>
      <c r="BX4962" s="1" t="str">
        <f t="shared" si="77"/>
        <v>КХ "Омар"</v>
      </c>
      <c r="BY4962" s="1" t="str">
        <f t="shared" si="77"/>
        <v>910406301154</v>
      </c>
      <c r="CA4962" t="str">
        <f>Запрос1[[#This Row],[родитель]]</f>
        <v>КХ "Омар"</v>
      </c>
      <c r="CB4962" t="str">
        <f>Запрос1[[#This Row],[БИНРодителя]]</f>
        <v>910406301154</v>
      </c>
    </row>
    <row r="4963" spans="1:80" x14ac:dyDescent="0.3">
      <c r="A4963" t="s">
        <v>4110</v>
      </c>
      <c r="B4963" t="s">
        <v>5281</v>
      </c>
      <c r="C4963" t="s">
        <v>3710</v>
      </c>
      <c r="D4963" t="s">
        <v>870</v>
      </c>
      <c r="E4963" t="s">
        <v>5282</v>
      </c>
      <c r="F4963" t="s">
        <v>5664</v>
      </c>
      <c r="G4963" t="s">
        <v>5665</v>
      </c>
      <c r="H4963" t="s">
        <v>9282</v>
      </c>
      <c r="I4963" t="s">
        <v>9283</v>
      </c>
      <c r="J4963" t="s">
        <v>9283</v>
      </c>
      <c r="K4963" t="s">
        <v>9282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0</v>
      </c>
      <c r="R4963" s="8"/>
      <c r="S4963" s="8"/>
      <c r="T4963" s="8"/>
      <c r="U4963" s="8">
        <v>900400</v>
      </c>
      <c r="V4963" s="8">
        <v>144000</v>
      </c>
      <c r="W4963" s="8"/>
      <c r="X4963" s="8"/>
      <c r="Y4963" s="8"/>
      <c r="Z4963" s="8"/>
      <c r="AA4963" s="8">
        <v>900400</v>
      </c>
      <c r="AB4963" s="8">
        <v>144000</v>
      </c>
      <c r="AC4963" s="8"/>
      <c r="AD4963"/>
      <c r="AE4963"/>
      <c r="AF4963"/>
      <c r="AG4963">
        <v>100</v>
      </c>
      <c r="AH4963">
        <v>100</v>
      </c>
      <c r="AI4963"/>
      <c r="AJ4963" s="8"/>
      <c r="AK4963" s="8"/>
      <c r="AL4963" s="8"/>
      <c r="AM4963" s="8">
        <v>900400</v>
      </c>
      <c r="AN4963" s="8">
        <v>144000</v>
      </c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  <c r="BA4963" s="8"/>
      <c r="BB4963" s="8"/>
      <c r="BC4963" s="8"/>
      <c r="BD4963" s="8"/>
      <c r="BE4963" s="8"/>
      <c r="BF4963" s="8"/>
      <c r="BG4963" s="8"/>
      <c r="BH4963" s="8">
        <v>3452600</v>
      </c>
      <c r="BI4963" s="8">
        <v>2093000</v>
      </c>
      <c r="BJ4963" s="8"/>
      <c r="BK4963" s="8"/>
      <c r="BL4963">
        <v>0</v>
      </c>
      <c r="BM4963">
        <v>0</v>
      </c>
      <c r="BN4963" s="10">
        <v>0</v>
      </c>
      <c r="BO4963" s="10"/>
      <c r="BP4963" s="10"/>
      <c r="BQ4963" s="10"/>
      <c r="BR4963" s="10"/>
      <c r="BS4963" s="10"/>
      <c r="BT4963" s="10"/>
      <c r="BU4963" s="10"/>
      <c r="BV4963" s="1" t="str">
        <f>Запрос1[[#This Row],[Менеджер]]</f>
        <v>Меирманов Рысбек</v>
      </c>
      <c r="BW4963" s="1" t="str">
        <f>Запрос1[[#This Row],[Дирекция]]</f>
        <v>Южная дирекция</v>
      </c>
      <c r="BX4963" s="1" t="e">
        <f t="shared" si="77"/>
        <v>#N/A</v>
      </c>
      <c r="BY4963" s="1" t="e">
        <f t="shared" si="77"/>
        <v>#N/A</v>
      </c>
      <c r="CA4963" t="e">
        <f>VLOOKUP(Запрос1[[#This Row],[БИНКХ]],'[2]Группы компаний'!$A:$E,4,0)</f>
        <v>#N/A</v>
      </c>
      <c r="CB4963" t="e">
        <f>VLOOKUP(CA4963,$H:$I,2,0)</f>
        <v>#N/A</v>
      </c>
    </row>
    <row r="4964" spans="1:80" x14ac:dyDescent="0.3">
      <c r="A4964" t="s">
        <v>4110</v>
      </c>
      <c r="B4964" t="s">
        <v>5281</v>
      </c>
      <c r="C4964" t="s">
        <v>3710</v>
      </c>
      <c r="D4964" t="s">
        <v>870</v>
      </c>
      <c r="E4964" t="s">
        <v>5282</v>
      </c>
      <c r="F4964" t="s">
        <v>2683</v>
      </c>
      <c r="G4964" t="s">
        <v>1599</v>
      </c>
      <c r="H4964" t="s">
        <v>9284</v>
      </c>
      <c r="I4964" t="s">
        <v>9285</v>
      </c>
      <c r="J4964" t="s">
        <v>9285</v>
      </c>
      <c r="K4964" t="s">
        <v>9284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 s="8"/>
      <c r="S4964" s="8"/>
      <c r="T4964" s="8"/>
      <c r="U4964" s="8">
        <v>2465168</v>
      </c>
      <c r="V4964" s="8"/>
      <c r="W4964" s="8"/>
      <c r="X4964" s="8"/>
      <c r="Y4964" s="8"/>
      <c r="Z4964" s="8"/>
      <c r="AA4964" s="8">
        <v>0</v>
      </c>
      <c r="AB4964" s="8"/>
      <c r="AC4964" s="8"/>
      <c r="AD4964"/>
      <c r="AE4964"/>
      <c r="AF4964"/>
      <c r="AG4964">
        <v>0</v>
      </c>
      <c r="AH4964"/>
      <c r="AI4964"/>
      <c r="AJ4964" s="8"/>
      <c r="AK4964" s="8"/>
      <c r="AL4964" s="8"/>
      <c r="AM4964" s="8">
        <v>2465168</v>
      </c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8"/>
      <c r="BE4964" s="8"/>
      <c r="BF4964" s="8"/>
      <c r="BG4964" s="8"/>
      <c r="BH4964" s="8">
        <v>120549328</v>
      </c>
      <c r="BI4964" s="8"/>
      <c r="BJ4964" s="8">
        <v>2465168</v>
      </c>
      <c r="BK4964" s="8"/>
      <c r="BL4964">
        <v>2.0449000000000002</v>
      </c>
      <c r="BM4964"/>
      <c r="BN4964" s="10">
        <v>0</v>
      </c>
      <c r="BO4964" s="10"/>
      <c r="BP4964" s="10"/>
      <c r="BQ4964" s="10"/>
      <c r="BR4964" s="10"/>
      <c r="BS4964" s="10"/>
      <c r="BT4964" s="10"/>
      <c r="BU4964" s="10"/>
      <c r="BV4964" s="1" t="str">
        <f>Запрос1[[#This Row],[Менеджер]]</f>
        <v>Меирманов Рысбек</v>
      </c>
      <c r="BW4964" s="1" t="str">
        <f>Запрос1[[#This Row],[Дирекция]]</f>
        <v>Южная дирекция</v>
      </c>
      <c r="BX4964" s="1" t="str">
        <f t="shared" si="77"/>
        <v>КХ "Душкин С.Н"</v>
      </c>
      <c r="BY4964" s="1" t="str">
        <f t="shared" si="77"/>
        <v>670206300197</v>
      </c>
      <c r="CA4964" t="str">
        <f>Запрос1[[#This Row],[родитель]]</f>
        <v>КХ "Душкин С.Н"</v>
      </c>
      <c r="CB4964" t="str">
        <f>Запрос1[[#This Row],[БИНРодителя]]</f>
        <v>670206300197</v>
      </c>
    </row>
    <row r="4965" spans="1:80" x14ac:dyDescent="0.3">
      <c r="A4965" t="s">
        <v>4110</v>
      </c>
      <c r="B4965" t="s">
        <v>5281</v>
      </c>
      <c r="C4965" t="s">
        <v>499</v>
      </c>
      <c r="D4965" t="s">
        <v>501</v>
      </c>
      <c r="E4965" t="s">
        <v>783</v>
      </c>
      <c r="F4965" t="s">
        <v>852</v>
      </c>
      <c r="G4965" t="s">
        <v>853</v>
      </c>
      <c r="H4965" t="s">
        <v>555</v>
      </c>
      <c r="I4965" t="s">
        <v>9286</v>
      </c>
      <c r="J4965" t="s">
        <v>9286</v>
      </c>
      <c r="K4965" t="s">
        <v>555</v>
      </c>
      <c r="L4965">
        <v>0</v>
      </c>
      <c r="M4965">
        <v>0</v>
      </c>
      <c r="N4965">
        <v>0</v>
      </c>
      <c r="O4965">
        <v>1</v>
      </c>
      <c r="P4965">
        <v>1</v>
      </c>
      <c r="Q4965">
        <v>0</v>
      </c>
      <c r="R4965" s="8"/>
      <c r="S4965" s="8"/>
      <c r="T4965" s="8"/>
      <c r="U4965" s="8">
        <v>2575000</v>
      </c>
      <c r="V4965" s="8">
        <v>1808400</v>
      </c>
      <c r="W4965" s="8"/>
      <c r="X4965" s="8"/>
      <c r="Y4965" s="8"/>
      <c r="Z4965" s="8"/>
      <c r="AA4965" s="8">
        <v>777392.5</v>
      </c>
      <c r="AB4965" s="8">
        <v>542520</v>
      </c>
      <c r="AC4965" s="8"/>
      <c r="AD4965"/>
      <c r="AE4965"/>
      <c r="AF4965"/>
      <c r="AG4965">
        <v>30.19</v>
      </c>
      <c r="AH4965">
        <v>30</v>
      </c>
      <c r="AI4965"/>
      <c r="AJ4965" s="8"/>
      <c r="AK4965" s="8"/>
      <c r="AL4965" s="8"/>
      <c r="AM4965" s="8">
        <v>2650000</v>
      </c>
      <c r="AN4965" s="8">
        <v>1808400</v>
      </c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  <c r="BA4965" s="8"/>
      <c r="BB4965" s="8"/>
      <c r="BC4965" s="8"/>
      <c r="BD4965" s="8"/>
      <c r="BE4965" s="8"/>
      <c r="BF4965" s="8"/>
      <c r="BG4965" s="8"/>
      <c r="BH4965" s="8">
        <v>2294960</v>
      </c>
      <c r="BI4965" s="8"/>
      <c r="BJ4965" s="8"/>
      <c r="BK4965" s="8"/>
      <c r="BL4965">
        <v>0</v>
      </c>
      <c r="BM4965"/>
      <c r="BN4965" s="10">
        <v>0</v>
      </c>
      <c r="BO4965" s="10"/>
      <c r="BP4965" s="10"/>
      <c r="BQ4965" s="10"/>
      <c r="BR4965" s="10"/>
      <c r="BS4965" s="10"/>
      <c r="BT4965" s="10"/>
      <c r="BU4965" s="10"/>
      <c r="BV4965" s="1" t="str">
        <f>Запрос1[[#This Row],[Менеджер]]</f>
        <v>Меирманов Рысбек</v>
      </c>
      <c r="BW4965" s="1" t="str">
        <f>Запрос1[[#This Row],[Дирекция]]</f>
        <v>Южная дирекция</v>
      </c>
      <c r="BX4965" s="1" t="str">
        <f t="shared" si="77"/>
        <v>КХ "Акжол"</v>
      </c>
      <c r="BY4965" s="1" t="str">
        <f t="shared" si="77"/>
        <v>601210302234</v>
      </c>
      <c r="CA4965" t="str">
        <f>Запрос1[[#This Row],[родитель]]</f>
        <v>КХ "Акжол"</v>
      </c>
      <c r="CB4965" t="str">
        <f>Запрос1[[#This Row],[БИНРодителя]]</f>
        <v>601210302234</v>
      </c>
    </row>
    <row r="4966" spans="1:80" x14ac:dyDescent="0.3">
      <c r="A4966" t="s">
        <v>4110</v>
      </c>
      <c r="B4966" t="s">
        <v>5281</v>
      </c>
      <c r="C4966" t="s">
        <v>499</v>
      </c>
      <c r="D4966" t="s">
        <v>501</v>
      </c>
      <c r="E4966" t="s">
        <v>783</v>
      </c>
      <c r="F4966" t="s">
        <v>5370</v>
      </c>
      <c r="G4966" t="s">
        <v>6340</v>
      </c>
      <c r="H4966" t="s">
        <v>9287</v>
      </c>
      <c r="I4966" t="s">
        <v>9288</v>
      </c>
      <c r="J4966" t="s">
        <v>9288</v>
      </c>
      <c r="K4966" t="s">
        <v>9287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 s="8"/>
      <c r="S4966" s="8"/>
      <c r="T4966" s="8"/>
      <c r="U4966" s="8"/>
      <c r="V4966" s="8">
        <v>410000</v>
      </c>
      <c r="W4966" s="8">
        <v>1909800</v>
      </c>
      <c r="X4966" s="8"/>
      <c r="Y4966" s="8"/>
      <c r="Z4966" s="8"/>
      <c r="AA4966" s="8"/>
      <c r="AB4966" s="8">
        <v>410000</v>
      </c>
      <c r="AC4966" s="8">
        <v>954900</v>
      </c>
      <c r="AD4966"/>
      <c r="AE4966"/>
      <c r="AF4966"/>
      <c r="AG4966"/>
      <c r="AH4966">
        <v>100</v>
      </c>
      <c r="AI4966">
        <v>50</v>
      </c>
      <c r="AJ4966" s="8"/>
      <c r="AK4966" s="8"/>
      <c r="AL4966" s="8"/>
      <c r="AM4966" s="8"/>
      <c r="AN4966" s="8">
        <v>410000</v>
      </c>
      <c r="AO4966" s="8">
        <v>1909800</v>
      </c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8"/>
      <c r="BE4966" s="8"/>
      <c r="BF4966" s="8"/>
      <c r="BG4966" s="8"/>
      <c r="BH4966" s="8"/>
      <c r="BI4966" s="8">
        <v>620000</v>
      </c>
      <c r="BJ4966" s="8"/>
      <c r="BK4966" s="8">
        <v>410000</v>
      </c>
      <c r="BL4966"/>
      <c r="BM4966">
        <v>66.129000000000005</v>
      </c>
      <c r="BN4966" s="10">
        <v>0</v>
      </c>
      <c r="BO4966" s="10"/>
      <c r="BP4966" s="10"/>
      <c r="BQ4966" s="10"/>
      <c r="BR4966" s="10"/>
      <c r="BS4966" s="10"/>
      <c r="BT4966" s="10"/>
      <c r="BU4966" s="10"/>
      <c r="BV4966" s="1" t="str">
        <f>Запрос1[[#This Row],[Менеджер]]</f>
        <v>Меирманов Рысбек</v>
      </c>
      <c r="BW4966" s="1" t="str">
        <f>Запрос1[[#This Row],[Дирекция]]</f>
        <v>Южная дирекция</v>
      </c>
      <c r="BX4966" s="1" t="str">
        <f t="shared" si="77"/>
        <v>КХ "Бота"</v>
      </c>
      <c r="BY4966" s="1" t="str">
        <f t="shared" si="77"/>
        <v>680504300862</v>
      </c>
      <c r="CA4966" t="str">
        <f>Запрос1[[#This Row],[родитель]]</f>
        <v>КХ "Бота"</v>
      </c>
      <c r="CB4966" t="str">
        <f>Запрос1[[#This Row],[БИНРодителя]]</f>
        <v>680504300862</v>
      </c>
    </row>
    <row r="4967" spans="1:80" x14ac:dyDescent="0.3">
      <c r="A4967" t="s">
        <v>4110</v>
      </c>
      <c r="B4967" t="s">
        <v>5280</v>
      </c>
      <c r="C4967"/>
      <c r="D4967" t="s">
        <v>1901</v>
      </c>
      <c r="E4967" t="s">
        <v>5252</v>
      </c>
      <c r="F4967" t="s">
        <v>5253</v>
      </c>
      <c r="G4967"/>
      <c r="H4967" t="s">
        <v>6029</v>
      </c>
      <c r="I4967" t="s">
        <v>6030</v>
      </c>
      <c r="J4967" t="s">
        <v>6030</v>
      </c>
      <c r="K4967" t="s">
        <v>6029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 s="8"/>
      <c r="S4967" s="8"/>
      <c r="T4967" s="8"/>
      <c r="U4967" s="8">
        <v>195200</v>
      </c>
      <c r="V4967" s="8"/>
      <c r="W4967" s="8"/>
      <c r="X4967" s="8"/>
      <c r="Y4967" s="8"/>
      <c r="Z4967" s="8"/>
      <c r="AA4967" s="8">
        <v>195200</v>
      </c>
      <c r="AB4967" s="8"/>
      <c r="AC4967" s="8"/>
      <c r="AD4967"/>
      <c r="AE4967"/>
      <c r="AF4967"/>
      <c r="AG4967">
        <v>100</v>
      </c>
      <c r="AH4967"/>
      <c r="AI4967"/>
      <c r="AJ4967" s="8"/>
      <c r="AK4967" s="8"/>
      <c r="AL4967" s="8"/>
      <c r="AM4967" s="8">
        <v>195200</v>
      </c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  <c r="BA4967" s="8"/>
      <c r="BB4967" s="8"/>
      <c r="BC4967" s="8"/>
      <c r="BD4967" s="8"/>
      <c r="BE4967" s="8"/>
      <c r="BF4967" s="8"/>
      <c r="BG4967" s="8"/>
      <c r="BH4967" s="8">
        <v>2032300</v>
      </c>
      <c r="BI4967" s="8"/>
      <c r="BJ4967" s="8"/>
      <c r="BK4967" s="8"/>
      <c r="BL4967">
        <v>0</v>
      </c>
      <c r="BM4967"/>
      <c r="BN4967" s="10">
        <v>0</v>
      </c>
      <c r="BO4967" s="10"/>
      <c r="BP4967" s="10"/>
      <c r="BQ4967" s="10"/>
      <c r="BR4967" s="10"/>
      <c r="BS4967" s="10"/>
      <c r="BT4967" s="10"/>
      <c r="BU4967" s="10"/>
      <c r="BV4967" s="1" t="str">
        <f>Запрос1[[#This Row],[Менеджер]]</f>
        <v>Конысбаев Айдар</v>
      </c>
      <c r="BW4967" s="1" t="str">
        <f>Запрос1[[#This Row],[Дирекция]]</f>
        <v>Южная дирекция</v>
      </c>
      <c r="BX4967" s="1" t="str">
        <f t="shared" si="77"/>
        <v>КХ Астык</v>
      </c>
      <c r="BY4967" s="1" t="str">
        <f t="shared" si="77"/>
        <v>580515303380</v>
      </c>
      <c r="CA4967" t="str">
        <f>Запрос1[[#This Row],[родитель]]</f>
        <v>КХ Астык</v>
      </c>
      <c r="CB4967" t="str">
        <f>Запрос1[[#This Row],[БИНРодителя]]</f>
        <v>580515303380</v>
      </c>
    </row>
    <row r="4968" spans="1:80" x14ac:dyDescent="0.3">
      <c r="A4968" t="s">
        <v>4110</v>
      </c>
      <c r="B4968" t="s">
        <v>5280</v>
      </c>
      <c r="C4968" t="s">
        <v>225</v>
      </c>
      <c r="D4968" t="s">
        <v>116</v>
      </c>
      <c r="E4968"/>
      <c r="F4968" t="s">
        <v>337</v>
      </c>
      <c r="G4968"/>
      <c r="H4968" t="s">
        <v>5865</v>
      </c>
      <c r="I4968" t="s">
        <v>5866</v>
      </c>
      <c r="J4968" t="s">
        <v>5866</v>
      </c>
      <c r="K4968" t="s">
        <v>5865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 s="8"/>
      <c r="S4968" s="8"/>
      <c r="T4968" s="8"/>
      <c r="U4968" s="8">
        <v>3674512</v>
      </c>
      <c r="V4968" s="8"/>
      <c r="W4968" s="8"/>
      <c r="X4968" s="8"/>
      <c r="Y4968" s="8"/>
      <c r="Z4968" s="8"/>
      <c r="AA4968" s="8">
        <v>3674512</v>
      </c>
      <c r="AB4968" s="8"/>
      <c r="AC4968" s="8"/>
      <c r="AD4968"/>
      <c r="AE4968"/>
      <c r="AF4968"/>
      <c r="AG4968">
        <v>100</v>
      </c>
      <c r="AH4968"/>
      <c r="AI4968"/>
      <c r="AJ4968" s="8"/>
      <c r="AK4968" s="8"/>
      <c r="AL4968" s="8"/>
      <c r="AM4968" s="8">
        <v>3674512</v>
      </c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8"/>
      <c r="BE4968" s="8"/>
      <c r="BF4968" s="8"/>
      <c r="BG4968" s="8"/>
      <c r="BH4968" s="8"/>
      <c r="BI4968" s="8"/>
      <c r="BJ4968" s="8"/>
      <c r="BK4968" s="8"/>
      <c r="BL4968"/>
      <c r="BM4968"/>
      <c r="BN4968" s="10">
        <v>0</v>
      </c>
      <c r="BO4968" s="10"/>
      <c r="BP4968" s="10"/>
      <c r="BQ4968" s="10"/>
      <c r="BR4968" s="10"/>
      <c r="BS4968" s="10"/>
      <c r="BT4968" s="10"/>
      <c r="BU4968" s="10"/>
      <c r="BV4968" s="1" t="str">
        <f>Запрос1[[#This Row],[Менеджер]]</f>
        <v>Конысбаев Айдар</v>
      </c>
      <c r="BW4968" s="1" t="str">
        <f>Запрос1[[#This Row],[Дирекция]]</f>
        <v>Южная дирекция</v>
      </c>
      <c r="BX4968" s="1" t="str">
        <f t="shared" si="77"/>
        <v>ТОО "Агротоп"</v>
      </c>
      <c r="BY4968" s="1" t="str">
        <f t="shared" si="77"/>
        <v>180340007934</v>
      </c>
      <c r="CA4968" t="str">
        <f>Запрос1[[#This Row],[родитель]]</f>
        <v>ТОО "Агротоп"</v>
      </c>
      <c r="CB4968" t="str">
        <f>Запрос1[[#This Row],[БИНРодителя]]</f>
        <v>180340007934</v>
      </c>
    </row>
    <row r="4969" spans="1:80" x14ac:dyDescent="0.3">
      <c r="A4969" t="s">
        <v>4110</v>
      </c>
      <c r="B4969" t="s">
        <v>5280</v>
      </c>
      <c r="C4969" t="s">
        <v>2646</v>
      </c>
      <c r="D4969" t="s">
        <v>97</v>
      </c>
      <c r="E4969" t="s">
        <v>131</v>
      </c>
      <c r="F4969" t="s">
        <v>132</v>
      </c>
      <c r="G4969"/>
      <c r="H4969" t="s">
        <v>6031</v>
      </c>
      <c r="I4969" t="s">
        <v>6032</v>
      </c>
      <c r="J4969" t="s">
        <v>6032</v>
      </c>
      <c r="K4969" t="s">
        <v>6031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 s="8"/>
      <c r="S4969" s="8"/>
      <c r="T4969" s="8"/>
      <c r="U4969" s="8">
        <v>33215255</v>
      </c>
      <c r="V4969" s="8"/>
      <c r="W4969" s="8"/>
      <c r="X4969" s="8"/>
      <c r="Y4969" s="8"/>
      <c r="Z4969" s="8"/>
      <c r="AA4969" s="8">
        <v>7214353.3899999997</v>
      </c>
      <c r="AB4969" s="8"/>
      <c r="AC4969" s="8"/>
      <c r="AD4969"/>
      <c r="AE4969"/>
      <c r="AF4969"/>
      <c r="AG4969">
        <v>21.72</v>
      </c>
      <c r="AH4969"/>
      <c r="AI4969"/>
      <c r="AJ4969" s="8"/>
      <c r="AK4969" s="8"/>
      <c r="AL4969" s="8"/>
      <c r="AM4969" s="8">
        <v>29316213</v>
      </c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  <c r="BA4969" s="8"/>
      <c r="BB4969" s="8"/>
      <c r="BC4969" s="8"/>
      <c r="BD4969" s="8"/>
      <c r="BE4969" s="8"/>
      <c r="BF4969" s="8"/>
      <c r="BG4969" s="8"/>
      <c r="BH4969" s="8">
        <v>35167570</v>
      </c>
      <c r="BI4969" s="8"/>
      <c r="BJ4969" s="8">
        <v>22500570</v>
      </c>
      <c r="BK4969" s="8"/>
      <c r="BL4969">
        <v>63.981000000000002</v>
      </c>
      <c r="BM4969"/>
      <c r="BN4969" s="10">
        <v>0</v>
      </c>
      <c r="BO4969" s="10"/>
      <c r="BP4969" s="10"/>
      <c r="BQ4969" s="10"/>
      <c r="BR4969" s="10"/>
      <c r="BS4969" s="10"/>
      <c r="BT4969" s="10"/>
      <c r="BU4969" s="10"/>
      <c r="BV4969" s="1" t="str">
        <f>Запрос1[[#This Row],[Менеджер]]</f>
        <v>Конысбаев Айдар</v>
      </c>
      <c r="BW4969" s="1" t="str">
        <f>Запрос1[[#This Row],[Дирекция]]</f>
        <v>Южная дирекция</v>
      </c>
      <c r="BX4969" s="1" t="str">
        <f t="shared" si="77"/>
        <v>ТОО "SV AGRO"</v>
      </c>
      <c r="BY4969" s="1" t="str">
        <f t="shared" si="77"/>
        <v>180640025884</v>
      </c>
      <c r="CA4969" t="str">
        <f>Запрос1[[#This Row],[родитель]]</f>
        <v>ТОО "SV AGRO"</v>
      </c>
      <c r="CB4969" t="str">
        <f>Запрос1[[#This Row],[БИНРодителя]]</f>
        <v>180640025884</v>
      </c>
    </row>
    <row r="4970" spans="1:80" x14ac:dyDescent="0.3">
      <c r="A4970" t="s">
        <v>4110</v>
      </c>
      <c r="B4970" t="s">
        <v>5280</v>
      </c>
      <c r="C4970" t="s">
        <v>3749</v>
      </c>
      <c r="D4970" t="s">
        <v>870</v>
      </c>
      <c r="E4970" t="s">
        <v>4297</v>
      </c>
      <c r="F4970" t="s">
        <v>4518</v>
      </c>
      <c r="G4970" t="s">
        <v>4726</v>
      </c>
      <c r="H4970" t="s">
        <v>4901</v>
      </c>
      <c r="I4970" t="s">
        <v>4902</v>
      </c>
      <c r="J4970" t="s">
        <v>4902</v>
      </c>
      <c r="K4970" t="s">
        <v>4901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 s="8"/>
      <c r="S4970" s="8"/>
      <c r="T4970" s="8"/>
      <c r="U4970" s="8">
        <v>605440</v>
      </c>
      <c r="V4970" s="8"/>
      <c r="W4970" s="8"/>
      <c r="X4970" s="8"/>
      <c r="Y4970" s="8"/>
      <c r="Z4970" s="8"/>
      <c r="AA4970" s="8">
        <v>605440</v>
      </c>
      <c r="AB4970" s="8"/>
      <c r="AC4970" s="8"/>
      <c r="AD4970"/>
      <c r="AE4970"/>
      <c r="AF4970"/>
      <c r="AG4970">
        <v>100</v>
      </c>
      <c r="AH4970"/>
      <c r="AI4970"/>
      <c r="AJ4970" s="8"/>
      <c r="AK4970" s="8"/>
      <c r="AL4970" s="8"/>
      <c r="AM4970" s="8">
        <v>605440</v>
      </c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8"/>
      <c r="BE4970" s="8"/>
      <c r="BF4970" s="8"/>
      <c r="BG4970" s="8"/>
      <c r="BH4970" s="8">
        <v>21261584</v>
      </c>
      <c r="BI4970" s="8"/>
      <c r="BJ4970" s="8">
        <v>10426480</v>
      </c>
      <c r="BK4970" s="8"/>
      <c r="BL4970">
        <v>49.039000000000001</v>
      </c>
      <c r="BM4970"/>
      <c r="BN4970" s="10">
        <v>0</v>
      </c>
      <c r="BO4970" s="10"/>
      <c r="BP4970" s="10"/>
      <c r="BQ4970" s="10"/>
      <c r="BR4970" s="10"/>
      <c r="BS4970" s="10"/>
      <c r="BT4970" s="10"/>
      <c r="BU4970" s="10"/>
      <c r="BV4970" s="1" t="str">
        <f>Запрос1[[#This Row],[Менеджер]]</f>
        <v>Конысбаев Айдар</v>
      </c>
      <c r="BW4970" s="1" t="str">
        <f>Запрос1[[#This Row],[Дирекция]]</f>
        <v>Южная дирекция</v>
      </c>
      <c r="BX4970" s="1" t="str">
        <f t="shared" si="77"/>
        <v>КХ "Ибраим"</v>
      </c>
      <c r="BY4970" s="1" t="str">
        <f t="shared" si="77"/>
        <v>620603302023</v>
      </c>
      <c r="CA4970" t="str">
        <f>Запрос1[[#This Row],[родитель]]</f>
        <v>КХ "Ибраим"</v>
      </c>
      <c r="CB4970" t="str">
        <f>Запрос1[[#This Row],[БИНРодителя]]</f>
        <v>620603302023</v>
      </c>
    </row>
    <row r="4971" spans="1:80" x14ac:dyDescent="0.3">
      <c r="A4971" t="s">
        <v>4110</v>
      </c>
      <c r="B4971" t="s">
        <v>5280</v>
      </c>
      <c r="C4971" t="s">
        <v>75</v>
      </c>
      <c r="D4971"/>
      <c r="E4971"/>
      <c r="F4971"/>
      <c r="G4971"/>
      <c r="H4971" t="s">
        <v>76</v>
      </c>
      <c r="I4971" t="s">
        <v>77</v>
      </c>
      <c r="J4971" t="s">
        <v>77</v>
      </c>
      <c r="K4971" t="s">
        <v>76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 s="8"/>
      <c r="S4971" s="8"/>
      <c r="T4971" s="8"/>
      <c r="U4971" s="8">
        <v>529940</v>
      </c>
      <c r="V4971" s="8"/>
      <c r="W4971" s="8"/>
      <c r="X4971" s="8"/>
      <c r="Y4971" s="8"/>
      <c r="Z4971" s="8"/>
      <c r="AA4971" s="8">
        <v>529940</v>
      </c>
      <c r="AB4971" s="8"/>
      <c r="AC4971" s="8"/>
      <c r="AD4971"/>
      <c r="AE4971"/>
      <c r="AF4971"/>
      <c r="AG4971">
        <v>100</v>
      </c>
      <c r="AH4971"/>
      <c r="AI4971"/>
      <c r="AJ4971" s="8"/>
      <c r="AK4971" s="8"/>
      <c r="AL4971" s="8"/>
      <c r="AM4971" s="8">
        <v>16411890</v>
      </c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  <c r="BA4971" s="8"/>
      <c r="BB4971" s="8"/>
      <c r="BC4971" s="8"/>
      <c r="BD4971" s="8"/>
      <c r="BE4971" s="8"/>
      <c r="BF4971" s="8"/>
      <c r="BG4971" s="8"/>
      <c r="BH4971" s="8"/>
      <c r="BI4971" s="8"/>
      <c r="BJ4971" s="8"/>
      <c r="BK4971" s="8"/>
      <c r="BL4971"/>
      <c r="BM4971"/>
      <c r="BN4971" s="10">
        <v>0</v>
      </c>
      <c r="BO4971" s="10"/>
      <c r="BP4971" s="10"/>
      <c r="BQ4971" s="10"/>
      <c r="BR4971" s="10"/>
      <c r="BS4971" s="10"/>
      <c r="BT4971" s="10"/>
      <c r="BU4971" s="10"/>
      <c r="BV4971" s="1" t="str">
        <f>Запрос1[[#This Row],[Менеджер]]</f>
        <v>Конысбаев Айдар</v>
      </c>
      <c r="BW4971" s="1" t="str">
        <f>Запрос1[[#This Row],[Дирекция]]</f>
        <v>Южная дирекция</v>
      </c>
      <c r="BX4971" s="1" t="str">
        <f t="shared" si="77"/>
        <v>ЧЛ (Trade)</v>
      </c>
      <c r="BY4971" s="1" t="str">
        <f t="shared" si="77"/>
        <v/>
      </c>
      <c r="CA4971" t="str">
        <f>Запрос1[[#This Row],[родитель]]</f>
        <v>ЧЛ (Trade)</v>
      </c>
      <c r="CB4971" t="str">
        <f>Запрос1[[#This Row],[БИНРодителя]]</f>
        <v/>
      </c>
    </row>
    <row r="4972" spans="1:80" x14ac:dyDescent="0.3">
      <c r="A4972" t="s">
        <v>4110</v>
      </c>
      <c r="B4972" t="s">
        <v>5281</v>
      </c>
      <c r="C4972"/>
      <c r="D4972" t="s">
        <v>870</v>
      </c>
      <c r="E4972" t="s">
        <v>4975</v>
      </c>
      <c r="F4972" t="s">
        <v>5462</v>
      </c>
      <c r="G4972" t="s">
        <v>5463</v>
      </c>
      <c r="H4972" t="s">
        <v>6048</v>
      </c>
      <c r="I4972" t="s">
        <v>6049</v>
      </c>
      <c r="J4972" t="s">
        <v>6049</v>
      </c>
      <c r="K4972" t="s">
        <v>6048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 s="8"/>
      <c r="S4972" s="8"/>
      <c r="T4972" s="8"/>
      <c r="U4972" s="8"/>
      <c r="V4972" s="8">
        <v>388000</v>
      </c>
      <c r="W4972" s="8">
        <v>390000</v>
      </c>
      <c r="X4972" s="8"/>
      <c r="Y4972" s="8"/>
      <c r="Z4972" s="8"/>
      <c r="AA4972" s="8"/>
      <c r="AB4972" s="8">
        <v>388000</v>
      </c>
      <c r="AC4972" s="8">
        <v>390000</v>
      </c>
      <c r="AD4972"/>
      <c r="AE4972"/>
      <c r="AF4972"/>
      <c r="AG4972"/>
      <c r="AH4972">
        <v>100</v>
      </c>
      <c r="AI4972">
        <v>100</v>
      </c>
      <c r="AJ4972" s="8"/>
      <c r="AK4972" s="8"/>
      <c r="AL4972" s="8"/>
      <c r="AM4972" s="8"/>
      <c r="AN4972" s="8">
        <v>388000</v>
      </c>
      <c r="AO4972" s="8">
        <v>390000</v>
      </c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8"/>
      <c r="BE4972" s="8"/>
      <c r="BF4972" s="8"/>
      <c r="BG4972" s="8"/>
      <c r="BH4972" s="8"/>
      <c r="BI4972" s="8">
        <v>1068000</v>
      </c>
      <c r="BJ4972" s="8"/>
      <c r="BK4972" s="8">
        <v>388000</v>
      </c>
      <c r="BL4972"/>
      <c r="BM4972">
        <v>36.329500000000003</v>
      </c>
      <c r="BN4972" s="10">
        <v>0</v>
      </c>
      <c r="BO4972" s="10"/>
      <c r="BP4972" s="10"/>
      <c r="BQ4972" s="10"/>
      <c r="BR4972" s="10"/>
      <c r="BS4972" s="10"/>
      <c r="BT4972" s="10"/>
      <c r="BU4972" s="10"/>
      <c r="BV4972" s="1" t="str">
        <f>Запрос1[[#This Row],[Менеджер]]</f>
        <v>Меирманов Рысбек</v>
      </c>
      <c r="BW4972" s="1" t="str">
        <f>Запрос1[[#This Row],[Дирекция]]</f>
        <v>Южная дирекция</v>
      </c>
      <c r="BX4972" s="1" t="str">
        <f t="shared" si="77"/>
        <v>КХ МУХАМЕТКАЛИЕВ О.</v>
      </c>
      <c r="BY4972" s="1" t="str">
        <f t="shared" si="77"/>
        <v>491002300658</v>
      </c>
      <c r="CA4972" t="str">
        <f>Запрос1[[#This Row],[родитель]]</f>
        <v>КХ МУХАМЕТКАЛИЕВ О.</v>
      </c>
      <c r="CB4972" t="str">
        <f>Запрос1[[#This Row],[БИНРодителя]]</f>
        <v>491002300658</v>
      </c>
    </row>
    <row r="4973" spans="1:80" x14ac:dyDescent="0.3">
      <c r="A4973" t="s">
        <v>4110</v>
      </c>
      <c r="B4973" t="s">
        <v>5281</v>
      </c>
      <c r="C4973"/>
      <c r="D4973" t="s">
        <v>870</v>
      </c>
      <c r="E4973" t="s">
        <v>4975</v>
      </c>
      <c r="F4973" t="s">
        <v>6050</v>
      </c>
      <c r="G4973" t="s">
        <v>6051</v>
      </c>
      <c r="H4973" t="s">
        <v>6052</v>
      </c>
      <c r="I4973" t="s">
        <v>6053</v>
      </c>
      <c r="J4973" t="s">
        <v>6053</v>
      </c>
      <c r="K4973" t="s">
        <v>6052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 s="8"/>
      <c r="S4973" s="8"/>
      <c r="T4973" s="8"/>
      <c r="U4973" s="8"/>
      <c r="V4973" s="8">
        <v>425000</v>
      </c>
      <c r="W4973" s="8"/>
      <c r="X4973" s="8"/>
      <c r="Y4973" s="8"/>
      <c r="Z4973" s="8"/>
      <c r="AA4973" s="8"/>
      <c r="AB4973" s="8">
        <v>425000</v>
      </c>
      <c r="AC4973" s="8"/>
      <c r="AD4973"/>
      <c r="AE4973"/>
      <c r="AF4973"/>
      <c r="AG4973"/>
      <c r="AH4973">
        <v>100</v>
      </c>
      <c r="AI4973"/>
      <c r="AJ4973" s="8"/>
      <c r="AK4973" s="8"/>
      <c r="AL4973" s="8"/>
      <c r="AM4973" s="8"/>
      <c r="AN4973" s="8">
        <v>425000</v>
      </c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  <c r="BA4973" s="8"/>
      <c r="BB4973" s="8"/>
      <c r="BC4973" s="8"/>
      <c r="BD4973" s="8"/>
      <c r="BE4973" s="8"/>
      <c r="BF4973" s="8"/>
      <c r="BG4973" s="8"/>
      <c r="BH4973" s="8"/>
      <c r="BI4973" s="8"/>
      <c r="BJ4973" s="8"/>
      <c r="BK4973" s="8"/>
      <c r="BL4973"/>
      <c r="BM4973"/>
      <c r="BN4973" s="10">
        <v>0</v>
      </c>
      <c r="BO4973" s="10"/>
      <c r="BP4973" s="10"/>
      <c r="BQ4973" s="10"/>
      <c r="BR4973" s="10"/>
      <c r="BS4973" s="10"/>
      <c r="BT4973" s="10"/>
      <c r="BU4973" s="10"/>
      <c r="BV4973" s="1" t="str">
        <f>Запрос1[[#This Row],[Менеджер]]</f>
        <v>Меирманов Рысбек</v>
      </c>
      <c r="BW4973" s="1" t="str">
        <f>Запрос1[[#This Row],[Дирекция]]</f>
        <v>Южная дирекция</v>
      </c>
      <c r="BX4973" s="1" t="str">
        <f t="shared" si="77"/>
        <v>КХ ДОСМАГУЛОВ М.Ж.</v>
      </c>
      <c r="BY4973" s="1" t="str">
        <f t="shared" si="77"/>
        <v>711107302316</v>
      </c>
      <c r="CA4973" t="str">
        <f>Запрос1[[#This Row],[родитель]]</f>
        <v>КХ ДОСМАГУЛОВ М.Ж.</v>
      </c>
      <c r="CB4973" t="str">
        <f>Запрос1[[#This Row],[БИНРодителя]]</f>
        <v>711107302316</v>
      </c>
    </row>
    <row r="4974" spans="1:80" x14ac:dyDescent="0.3">
      <c r="A4974" t="s">
        <v>4110</v>
      </c>
      <c r="B4974" t="s">
        <v>5281</v>
      </c>
      <c r="C4974"/>
      <c r="D4974" t="s">
        <v>870</v>
      </c>
      <c r="E4974" t="s">
        <v>4975</v>
      </c>
      <c r="F4974" t="s">
        <v>11050</v>
      </c>
      <c r="G4974" t="s">
        <v>6189</v>
      </c>
      <c r="H4974" t="s">
        <v>13323</v>
      </c>
      <c r="I4974" t="s">
        <v>13324</v>
      </c>
      <c r="J4974" t="s">
        <v>13324</v>
      </c>
      <c r="K4974" t="s">
        <v>13323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 s="8"/>
      <c r="S4974" s="8"/>
      <c r="T4974" s="8"/>
      <c r="U4974" s="8"/>
      <c r="V4974" s="8"/>
      <c r="W4974" s="8">
        <v>7063700</v>
      </c>
      <c r="X4974" s="8"/>
      <c r="Y4974" s="8"/>
      <c r="Z4974" s="8"/>
      <c r="AA4974" s="8"/>
      <c r="AB4974" s="8"/>
      <c r="AC4974" s="8">
        <v>7063700</v>
      </c>
      <c r="AD4974"/>
      <c r="AE4974"/>
      <c r="AF4974"/>
      <c r="AG4974"/>
      <c r="AH4974"/>
      <c r="AI4974">
        <v>100</v>
      </c>
      <c r="AJ4974" s="8"/>
      <c r="AK4974" s="8"/>
      <c r="AL4974" s="8"/>
      <c r="AM4974" s="8"/>
      <c r="AN4974" s="8"/>
      <c r="AO4974" s="8">
        <v>7063700</v>
      </c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8"/>
      <c r="BE4974" s="8"/>
      <c r="BF4974" s="8"/>
      <c r="BG4974" s="8"/>
      <c r="BH4974" s="8"/>
      <c r="BI4974" s="8"/>
      <c r="BJ4974" s="8"/>
      <c r="BK4974" s="8"/>
      <c r="BL4974"/>
      <c r="BM4974"/>
      <c r="BN4974" s="10">
        <v>1</v>
      </c>
      <c r="BO4974" s="10">
        <v>465600</v>
      </c>
      <c r="BP4974" s="10">
        <v>465600</v>
      </c>
      <c r="BQ4974" s="10">
        <v>100</v>
      </c>
      <c r="BR4974" s="10">
        <v>465600</v>
      </c>
      <c r="BS4974" s="10"/>
      <c r="BT4974" s="10"/>
      <c r="BU4974" s="10"/>
      <c r="BV4974" s="1" t="str">
        <f>Запрос1[[#This Row],[Менеджер]]</f>
        <v>Меирманов Рысбек</v>
      </c>
      <c r="BW4974" s="1" t="str">
        <f>Запрос1[[#This Row],[Дирекция]]</f>
        <v>Южная дирекция</v>
      </c>
      <c r="BX4974" s="1" t="str">
        <f t="shared" si="77"/>
        <v>КХ БЕКОВ.А</v>
      </c>
      <c r="BY4974" s="1" t="str">
        <f t="shared" si="77"/>
        <v>470310302781</v>
      </c>
      <c r="CA4974" t="str">
        <f>Запрос1[[#This Row],[родитель]]</f>
        <v>КХ БЕКОВ.А</v>
      </c>
      <c r="CB4974" t="str">
        <f>Запрос1[[#This Row],[БИНРодителя]]</f>
        <v>470310302781</v>
      </c>
    </row>
    <row r="4975" spans="1:80" x14ac:dyDescent="0.3">
      <c r="A4975" t="s">
        <v>4110</v>
      </c>
      <c r="B4975" t="s">
        <v>5281</v>
      </c>
      <c r="C4975"/>
      <c r="D4975" t="s">
        <v>870</v>
      </c>
      <c r="E4975" t="s">
        <v>4975</v>
      </c>
      <c r="F4975" t="s">
        <v>5323</v>
      </c>
      <c r="G4975" t="s">
        <v>5324</v>
      </c>
      <c r="H4975" t="s">
        <v>6054</v>
      </c>
      <c r="I4975" t="s">
        <v>6055</v>
      </c>
      <c r="J4975" t="s">
        <v>6055</v>
      </c>
      <c r="K4975" t="s">
        <v>6054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1</v>
      </c>
      <c r="R4975" s="8"/>
      <c r="S4975" s="8"/>
      <c r="T4975" s="8"/>
      <c r="U4975" s="8"/>
      <c r="V4975" s="8">
        <v>400000</v>
      </c>
      <c r="W4975" s="8">
        <v>720000</v>
      </c>
      <c r="X4975" s="8"/>
      <c r="Y4975" s="8"/>
      <c r="Z4975" s="8"/>
      <c r="AA4975" s="8"/>
      <c r="AB4975" s="8">
        <v>400000</v>
      </c>
      <c r="AC4975" s="8">
        <v>720000</v>
      </c>
      <c r="AD4975"/>
      <c r="AE4975"/>
      <c r="AF4975"/>
      <c r="AG4975"/>
      <c r="AH4975">
        <v>100</v>
      </c>
      <c r="AI4975">
        <v>100</v>
      </c>
      <c r="AJ4975" s="8"/>
      <c r="AK4975" s="8"/>
      <c r="AL4975" s="8"/>
      <c r="AM4975" s="8"/>
      <c r="AN4975" s="8">
        <v>400000</v>
      </c>
      <c r="AO4975" s="8">
        <v>720000</v>
      </c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  <c r="BA4975" s="8"/>
      <c r="BB4975" s="8"/>
      <c r="BC4975" s="8"/>
      <c r="BD4975" s="8"/>
      <c r="BE4975" s="8"/>
      <c r="BF4975" s="8"/>
      <c r="BG4975" s="8"/>
      <c r="BH4975" s="8"/>
      <c r="BI4975" s="8"/>
      <c r="BJ4975" s="8"/>
      <c r="BK4975" s="8"/>
      <c r="BL4975"/>
      <c r="BM4975"/>
      <c r="BN4975" s="10">
        <v>0</v>
      </c>
      <c r="BO4975" s="10"/>
      <c r="BP4975" s="10"/>
      <c r="BQ4975" s="10"/>
      <c r="BR4975" s="10"/>
      <c r="BS4975" s="10"/>
      <c r="BT4975" s="10"/>
      <c r="BU4975" s="10"/>
      <c r="BV4975" s="1" t="str">
        <f>Запрос1[[#This Row],[Менеджер]]</f>
        <v>Меирманов Рысбек</v>
      </c>
      <c r="BW4975" s="1" t="str">
        <f>Запрос1[[#This Row],[Дирекция]]</f>
        <v>Южная дирекция</v>
      </c>
      <c r="BX4975" s="1" t="e">
        <f t="shared" si="77"/>
        <v>#N/A</v>
      </c>
      <c r="BY4975" s="1" t="e">
        <f t="shared" si="77"/>
        <v>#N/A</v>
      </c>
      <c r="CA4975" t="e">
        <f>VLOOKUP(Запрос1[[#This Row],[БИНКХ]],'[2]Группы компаний'!$A:$E,4,0)</f>
        <v>#N/A</v>
      </c>
      <c r="CB4975" t="e">
        <f>VLOOKUP(CA4975,$H:$I,2,0)</f>
        <v>#N/A</v>
      </c>
    </row>
    <row r="4976" spans="1:80" x14ac:dyDescent="0.3">
      <c r="A4976" t="s">
        <v>4110</v>
      </c>
      <c r="B4976" t="s">
        <v>4252</v>
      </c>
      <c r="C4976"/>
      <c r="D4976" t="s">
        <v>870</v>
      </c>
      <c r="E4976" t="s">
        <v>3739</v>
      </c>
      <c r="F4976" t="s">
        <v>3740</v>
      </c>
      <c r="G4976"/>
      <c r="H4976" t="s">
        <v>5437</v>
      </c>
      <c r="I4976" t="s">
        <v>5438</v>
      </c>
      <c r="J4976" t="s">
        <v>5438</v>
      </c>
      <c r="K4976" t="s">
        <v>5437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 s="8"/>
      <c r="S4976" s="8"/>
      <c r="T4976" s="8"/>
      <c r="U4976" s="8">
        <v>210400</v>
      </c>
      <c r="V4976" s="8"/>
      <c r="W4976" s="8"/>
      <c r="X4976" s="8"/>
      <c r="Y4976" s="8"/>
      <c r="Z4976" s="8"/>
      <c r="AA4976" s="8">
        <v>210400</v>
      </c>
      <c r="AB4976" s="8"/>
      <c r="AC4976" s="8"/>
      <c r="AD4976"/>
      <c r="AE4976"/>
      <c r="AF4976"/>
      <c r="AG4976">
        <v>100</v>
      </c>
      <c r="AH4976"/>
      <c r="AI4976"/>
      <c r="AJ4976" s="8"/>
      <c r="AK4976" s="8"/>
      <c r="AL4976" s="8"/>
      <c r="AM4976" s="8">
        <v>210400</v>
      </c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8"/>
      <c r="BE4976" s="8"/>
      <c r="BF4976" s="8"/>
      <c r="BG4976" s="8"/>
      <c r="BH4976" s="8">
        <v>8052935</v>
      </c>
      <c r="BI4976" s="8"/>
      <c r="BJ4976" s="8">
        <v>7267935</v>
      </c>
      <c r="BK4976" s="8"/>
      <c r="BL4976">
        <v>90.251999999999995</v>
      </c>
      <c r="BM4976"/>
      <c r="BN4976" s="10">
        <v>0</v>
      </c>
      <c r="BO4976" s="10"/>
      <c r="BP4976" s="10"/>
      <c r="BQ4976" s="10"/>
      <c r="BR4976" s="10"/>
      <c r="BS4976" s="10"/>
      <c r="BT4976" s="10"/>
      <c r="BU4976" s="10"/>
      <c r="BV4976" s="1" t="str">
        <f>Запрос1[[#This Row],[Менеджер]]</f>
        <v>Бастаубаев Айдын</v>
      </c>
      <c r="BW4976" s="1" t="str">
        <f>Запрос1[[#This Row],[Дирекция]]</f>
        <v>Южная дирекция</v>
      </c>
      <c r="BX4976" s="1" t="str">
        <f t="shared" si="77"/>
        <v>кх Абаев Серик</v>
      </c>
      <c r="BY4976" s="1" t="str">
        <f t="shared" si="77"/>
        <v>650706301744</v>
      </c>
      <c r="CA4976" t="str">
        <f>Запрос1[[#This Row],[родитель]]</f>
        <v>кх Абаев Серик</v>
      </c>
      <c r="CB4976" t="str">
        <f>Запрос1[[#This Row],[БИНРодителя]]</f>
        <v>650706301744</v>
      </c>
    </row>
    <row r="4977" spans="1:80" x14ac:dyDescent="0.3">
      <c r="A4977" t="s">
        <v>4110</v>
      </c>
      <c r="B4977" t="s">
        <v>4252</v>
      </c>
      <c r="C4977"/>
      <c r="D4977" t="s">
        <v>870</v>
      </c>
      <c r="E4977" t="s">
        <v>3739</v>
      </c>
      <c r="F4977" t="s">
        <v>4601</v>
      </c>
      <c r="G4977" t="s">
        <v>4602</v>
      </c>
      <c r="H4977" t="s">
        <v>7657</v>
      </c>
      <c r="I4977" t="s">
        <v>7658</v>
      </c>
      <c r="J4977" t="s">
        <v>7658</v>
      </c>
      <c r="K4977" t="s">
        <v>7657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 s="8"/>
      <c r="S4977" s="8"/>
      <c r="T4977" s="8">
        <v>631500</v>
      </c>
      <c r="U4977" s="8"/>
      <c r="V4977" s="8"/>
      <c r="W4977" s="8"/>
      <c r="X4977" s="8"/>
      <c r="Y4977" s="8"/>
      <c r="Z4977" s="8">
        <v>631500</v>
      </c>
      <c r="AA4977" s="8"/>
      <c r="AB4977" s="8"/>
      <c r="AC4977" s="8"/>
      <c r="AD4977"/>
      <c r="AE4977"/>
      <c r="AF4977">
        <v>100</v>
      </c>
      <c r="AG4977"/>
      <c r="AH4977"/>
      <c r="AI4977"/>
      <c r="AJ4977" s="8"/>
      <c r="AK4977" s="8"/>
      <c r="AL4977" s="8">
        <v>631500</v>
      </c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  <c r="BA4977" s="8"/>
      <c r="BB4977" s="8"/>
      <c r="BC4977" s="8"/>
      <c r="BD4977" s="8"/>
      <c r="BE4977" s="8"/>
      <c r="BF4977" s="8"/>
      <c r="BG4977" s="8"/>
      <c r="BH4977" s="8"/>
      <c r="BI4977" s="8"/>
      <c r="BJ4977" s="8"/>
      <c r="BK4977" s="8"/>
      <c r="BL4977"/>
      <c r="BM4977"/>
      <c r="BN4977" s="10">
        <v>0</v>
      </c>
      <c r="BO4977" s="10"/>
      <c r="BP4977" s="10"/>
      <c r="BQ4977" s="10"/>
      <c r="BR4977" s="10"/>
      <c r="BS4977" s="10"/>
      <c r="BT4977" s="10"/>
      <c r="BU4977" s="10"/>
      <c r="BV4977" s="1" t="str">
        <f>Запрос1[[#This Row],[Менеджер]]</f>
        <v>Бастаубаев Айдын</v>
      </c>
      <c r="BW4977" s="1" t="str">
        <f>Запрос1[[#This Row],[Дирекция]]</f>
        <v>Южная дирекция</v>
      </c>
      <c r="BX4977" s="1" t="str">
        <f t="shared" si="77"/>
        <v>КХ "Ұлжан"</v>
      </c>
      <c r="BY4977" s="1" t="str">
        <f t="shared" si="77"/>
        <v>500127301300</v>
      </c>
      <c r="CA4977" t="str">
        <f>Запрос1[[#This Row],[родитель]]</f>
        <v>КХ "Ұлжан"</v>
      </c>
      <c r="CB4977" t="str">
        <f>Запрос1[[#This Row],[БИНРодителя]]</f>
        <v>500127301300</v>
      </c>
    </row>
    <row r="4978" spans="1:80" x14ac:dyDescent="0.3">
      <c r="A4978" t="s">
        <v>4110</v>
      </c>
      <c r="B4978" t="s">
        <v>4252</v>
      </c>
      <c r="C4978"/>
      <c r="D4978" t="s">
        <v>870</v>
      </c>
      <c r="E4978" t="s">
        <v>4284</v>
      </c>
      <c r="F4978" t="s">
        <v>4293</v>
      </c>
      <c r="G4978" t="s">
        <v>4294</v>
      </c>
      <c r="H4978" t="s">
        <v>9627</v>
      </c>
      <c r="I4978" t="s">
        <v>9628</v>
      </c>
      <c r="J4978" t="s">
        <v>9628</v>
      </c>
      <c r="K4978" t="s">
        <v>9627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 s="8"/>
      <c r="S4978" s="8"/>
      <c r="T4978" s="8"/>
      <c r="U4978" s="8"/>
      <c r="V4978" s="8">
        <v>1891370</v>
      </c>
      <c r="W4978" s="8"/>
      <c r="X4978" s="8"/>
      <c r="Y4978" s="8"/>
      <c r="Z4978" s="8"/>
      <c r="AA4978" s="8"/>
      <c r="AB4978" s="8">
        <v>515900</v>
      </c>
      <c r="AC4978" s="8"/>
      <c r="AD4978"/>
      <c r="AE4978"/>
      <c r="AF4978"/>
      <c r="AG4978"/>
      <c r="AH4978">
        <v>27.28</v>
      </c>
      <c r="AI4978"/>
      <c r="AJ4978" s="8"/>
      <c r="AK4978" s="8"/>
      <c r="AL4978" s="8"/>
      <c r="AM4978" s="8"/>
      <c r="AN4978" s="8">
        <v>1891370</v>
      </c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  <c r="BD4978" s="8"/>
      <c r="BE4978" s="8"/>
      <c r="BF4978" s="8"/>
      <c r="BG4978" s="8"/>
      <c r="BH4978" s="8"/>
      <c r="BI4978" s="8">
        <v>3018135</v>
      </c>
      <c r="BJ4978" s="8"/>
      <c r="BK4978" s="8">
        <v>1743870</v>
      </c>
      <c r="BL4978"/>
      <c r="BM4978">
        <v>57.779699999999998</v>
      </c>
      <c r="BN4978" s="10">
        <v>0</v>
      </c>
      <c r="BO4978" s="10"/>
      <c r="BP4978" s="10"/>
      <c r="BQ4978" s="10"/>
      <c r="BR4978" s="10"/>
      <c r="BS4978" s="10"/>
      <c r="BT4978" s="10"/>
      <c r="BU4978" s="10"/>
      <c r="BV4978" s="1" t="str">
        <f>Запрос1[[#This Row],[Менеджер]]</f>
        <v>Бастаубаев Айдын</v>
      </c>
      <c r="BW4978" s="1" t="str">
        <f>Запрос1[[#This Row],[Дирекция]]</f>
        <v>Южная дирекция</v>
      </c>
      <c r="BX4978" s="1" t="str">
        <f t="shared" si="77"/>
        <v>кх "Максут" Имашева Кадиша Акылбаевна</v>
      </c>
      <c r="BY4978" s="1" t="str">
        <f t="shared" si="77"/>
        <v>471105400056</v>
      </c>
      <c r="CA4978" t="str">
        <f>Запрос1[[#This Row],[родитель]]</f>
        <v>кх "Максут" Имашева Кадиша Акылбаевна</v>
      </c>
      <c r="CB4978" t="str">
        <f>Запрос1[[#This Row],[БИНРодителя]]</f>
        <v>471105400056</v>
      </c>
    </row>
    <row r="4979" spans="1:80" x14ac:dyDescent="0.3">
      <c r="A4979" t="s">
        <v>4110</v>
      </c>
      <c r="B4979" t="s">
        <v>4252</v>
      </c>
      <c r="C4979"/>
      <c r="D4979" t="s">
        <v>870</v>
      </c>
      <c r="E4979" t="s">
        <v>4297</v>
      </c>
      <c r="F4979" t="s">
        <v>4518</v>
      </c>
      <c r="G4979" t="s">
        <v>4726</v>
      </c>
      <c r="H4979" t="s">
        <v>4729</v>
      </c>
      <c r="I4979" t="s">
        <v>4730</v>
      </c>
      <c r="J4979" t="s">
        <v>4730</v>
      </c>
      <c r="K4979" t="s">
        <v>4729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 s="8"/>
      <c r="S4979" s="8"/>
      <c r="T4979" s="8"/>
      <c r="U4979" s="8"/>
      <c r="V4979" s="8">
        <v>2524000</v>
      </c>
      <c r="W4979" s="8"/>
      <c r="X4979" s="8"/>
      <c r="Y4979" s="8"/>
      <c r="Z4979" s="8"/>
      <c r="AA4979" s="8"/>
      <c r="AB4979" s="8">
        <v>1221600</v>
      </c>
      <c r="AC4979" s="8"/>
      <c r="AD4979"/>
      <c r="AE4979"/>
      <c r="AF4979"/>
      <c r="AG4979"/>
      <c r="AH4979">
        <v>48.4</v>
      </c>
      <c r="AI4979"/>
      <c r="AJ4979" s="8"/>
      <c r="AK4979" s="8"/>
      <c r="AL4979" s="8"/>
      <c r="AM4979" s="8"/>
      <c r="AN4979" s="8">
        <v>2524000</v>
      </c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  <c r="BA4979" s="8"/>
      <c r="BB4979" s="8"/>
      <c r="BC4979" s="8"/>
      <c r="BD4979" s="8"/>
      <c r="BE4979" s="8"/>
      <c r="BF4979" s="8"/>
      <c r="BG4979" s="8"/>
      <c r="BH4979" s="8"/>
      <c r="BI4979" s="8">
        <v>4931800</v>
      </c>
      <c r="BJ4979" s="8"/>
      <c r="BK4979" s="8">
        <v>2524000</v>
      </c>
      <c r="BL4979"/>
      <c r="BM4979">
        <v>51.177999999999997</v>
      </c>
      <c r="BN4979" s="10">
        <v>0</v>
      </c>
      <c r="BO4979" s="10"/>
      <c r="BP4979" s="10"/>
      <c r="BQ4979" s="10"/>
      <c r="BR4979" s="10"/>
      <c r="BS4979" s="10"/>
      <c r="BT4979" s="10"/>
      <c r="BU4979" s="10"/>
      <c r="BV4979" s="1" t="str">
        <f>Запрос1[[#This Row],[Менеджер]]</f>
        <v>Бастаубаев Айдын</v>
      </c>
      <c r="BW4979" s="1" t="str">
        <f>Запрос1[[#This Row],[Дирекция]]</f>
        <v>Южная дирекция</v>
      </c>
      <c r="BX4979" s="1" t="e">
        <f t="shared" si="77"/>
        <v>#N/A</v>
      </c>
      <c r="BY4979" s="1" t="e">
        <f t="shared" si="77"/>
        <v>#N/A</v>
      </c>
      <c r="CA4979" t="e">
        <f>VLOOKUP(Запрос1[[#This Row],[БИНКХ]],'[2]Группы компаний'!$A:$E,4,0)</f>
        <v>#N/A</v>
      </c>
      <c r="CB4979" t="e">
        <f>VLOOKUP(CA4979,$H:$I,2,0)</f>
        <v>#N/A</v>
      </c>
    </row>
    <row r="4980" spans="1:80" x14ac:dyDescent="0.3">
      <c r="A4980" t="s">
        <v>4110</v>
      </c>
      <c r="B4980" t="s">
        <v>4252</v>
      </c>
      <c r="C4980"/>
      <c r="D4980" t="s">
        <v>870</v>
      </c>
      <c r="E4980" t="s">
        <v>4297</v>
      </c>
      <c r="F4980" t="s">
        <v>5587</v>
      </c>
      <c r="G4980" t="s">
        <v>5588</v>
      </c>
      <c r="H4980" t="s">
        <v>12497</v>
      </c>
      <c r="I4980" t="s">
        <v>12498</v>
      </c>
      <c r="J4980" t="s">
        <v>12498</v>
      </c>
      <c r="K4980" t="s">
        <v>12497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 s="8"/>
      <c r="S4980" s="8"/>
      <c r="T4980" s="8"/>
      <c r="U4980" s="8"/>
      <c r="V4980" s="8"/>
      <c r="W4980" s="8">
        <v>2200000</v>
      </c>
      <c r="X4980" s="8"/>
      <c r="Y4980" s="8"/>
      <c r="Z4980" s="8"/>
      <c r="AA4980" s="8"/>
      <c r="AB4980" s="8"/>
      <c r="AC4980" s="8">
        <v>1100000</v>
      </c>
      <c r="AD4980"/>
      <c r="AE4980"/>
      <c r="AF4980"/>
      <c r="AG4980"/>
      <c r="AH4980"/>
      <c r="AI4980">
        <v>50</v>
      </c>
      <c r="AJ4980" s="8"/>
      <c r="AK4980" s="8"/>
      <c r="AL4980" s="8"/>
      <c r="AM4980" s="8"/>
      <c r="AN4980" s="8"/>
      <c r="AO4980" s="8">
        <v>2200000</v>
      </c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  <c r="BD4980" s="8"/>
      <c r="BE4980" s="8"/>
      <c r="BF4980" s="8"/>
      <c r="BG4980" s="8"/>
      <c r="BH4980" s="8"/>
      <c r="BI4980" s="8"/>
      <c r="BJ4980" s="8"/>
      <c r="BK4980" s="8"/>
      <c r="BL4980"/>
      <c r="BM4980"/>
      <c r="BN4980" s="10">
        <v>0</v>
      </c>
      <c r="BO4980" s="10"/>
      <c r="BP4980" s="10"/>
      <c r="BQ4980" s="10"/>
      <c r="BR4980" s="10"/>
      <c r="BS4980" s="10"/>
      <c r="BT4980" s="10"/>
      <c r="BU4980" s="10"/>
      <c r="BV4980" s="1" t="str">
        <f>Запрос1[[#This Row],[Менеджер]]</f>
        <v>Бастаубаев Айдын</v>
      </c>
      <c r="BW4980" s="1" t="str">
        <f>Запрос1[[#This Row],[Дирекция]]</f>
        <v>Южная дирекция</v>
      </c>
      <c r="BX4980" s="1" t="str">
        <f t="shared" si="77"/>
        <v>КХ АБИРОВ МАРАТ АЖЕНОВИЧ</v>
      </c>
      <c r="BY4980" s="1" t="str">
        <f t="shared" si="77"/>
        <v>640218302173</v>
      </c>
      <c r="CA4980" t="str">
        <f>Запрос1[[#This Row],[родитель]]</f>
        <v>КХ АБИРОВ МАРАТ АЖЕНОВИЧ</v>
      </c>
      <c r="CB4980" t="str">
        <f>Запрос1[[#This Row],[БИНРодителя]]</f>
        <v>640218302173</v>
      </c>
    </row>
    <row r="4981" spans="1:80" x14ac:dyDescent="0.3">
      <c r="A4981" t="s">
        <v>4110</v>
      </c>
      <c r="B4981" t="s">
        <v>4252</v>
      </c>
      <c r="C4981"/>
      <c r="D4981" t="s">
        <v>870</v>
      </c>
      <c r="E4981" t="s">
        <v>4297</v>
      </c>
      <c r="F4981" t="s">
        <v>4650</v>
      </c>
      <c r="G4981" t="s">
        <v>4651</v>
      </c>
      <c r="H4981" t="s">
        <v>12499</v>
      </c>
      <c r="I4981" t="s">
        <v>12500</v>
      </c>
      <c r="J4981" t="s">
        <v>12500</v>
      </c>
      <c r="K4981" t="s">
        <v>12499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s="8"/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/>
      <c r="AE4981"/>
      <c r="AF4981"/>
      <c r="AG4981"/>
      <c r="AH4981"/>
      <c r="AI4981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  <c r="BA4981" s="8"/>
      <c r="BB4981" s="8"/>
      <c r="BC4981" s="8"/>
      <c r="BD4981" s="8"/>
      <c r="BE4981" s="8"/>
      <c r="BF4981" s="8"/>
      <c r="BG4981" s="8"/>
      <c r="BH4981" s="8"/>
      <c r="BI4981" s="8"/>
      <c r="BJ4981" s="8"/>
      <c r="BK4981" s="8"/>
      <c r="BL4981"/>
      <c r="BM4981"/>
      <c r="BN4981" s="10">
        <v>1</v>
      </c>
      <c r="BO4981" s="10">
        <v>1049400</v>
      </c>
      <c r="BP4981" s="10">
        <v>1049400</v>
      </c>
      <c r="BQ4981" s="10">
        <v>100</v>
      </c>
      <c r="BR4981" s="10"/>
      <c r="BS4981" s="10"/>
      <c r="BT4981" s="10"/>
      <c r="BU4981" s="10"/>
      <c r="BV4981" s="1" t="str">
        <f>Запрос1[[#This Row],[Менеджер]]</f>
        <v>Бастаубаев Айдын</v>
      </c>
      <c r="BW4981" s="1" t="str">
        <f>Запрос1[[#This Row],[Дирекция]]</f>
        <v>Южная дирекция</v>
      </c>
      <c r="BX4981" s="1" t="str">
        <f t="shared" si="77"/>
        <v>К/Х  КАШКЕНОВ АЗАТБЕК ТУРГАМБАЕВИЧ</v>
      </c>
      <c r="BY4981" s="1" t="str">
        <f t="shared" si="77"/>
        <v>600114301053</v>
      </c>
      <c r="CA4981" t="str">
        <f>Запрос1[[#This Row],[родитель]]</f>
        <v>К/Х  КАШКЕНОВ АЗАТБЕК ТУРГАМБАЕВИЧ</v>
      </c>
      <c r="CB4981" t="str">
        <f>Запрос1[[#This Row],[БИНРодителя]]</f>
        <v>600114301053</v>
      </c>
    </row>
    <row r="4982" spans="1:80" x14ac:dyDescent="0.3">
      <c r="A4982" t="s">
        <v>4110</v>
      </c>
      <c r="B4982" t="s">
        <v>4252</v>
      </c>
      <c r="C4982"/>
      <c r="D4982" t="s">
        <v>870</v>
      </c>
      <c r="E4982" t="s">
        <v>4297</v>
      </c>
      <c r="F4982" t="s">
        <v>4650</v>
      </c>
      <c r="G4982" t="s">
        <v>4651</v>
      </c>
      <c r="H4982" t="s">
        <v>12501</v>
      </c>
      <c r="I4982" t="s">
        <v>12502</v>
      </c>
      <c r="J4982" t="s">
        <v>12502</v>
      </c>
      <c r="K4982" t="s">
        <v>12501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s="8"/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/>
      <c r="AE4982"/>
      <c r="AF4982"/>
      <c r="AG4982"/>
      <c r="AH4982"/>
      <c r="AI4982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8"/>
      <c r="BE4982" s="8"/>
      <c r="BF4982" s="8"/>
      <c r="BG4982" s="8"/>
      <c r="BH4982" s="8"/>
      <c r="BI4982" s="8"/>
      <c r="BJ4982" s="8"/>
      <c r="BK4982" s="8"/>
      <c r="BL4982"/>
      <c r="BM4982"/>
      <c r="BN4982" s="10">
        <v>1</v>
      </c>
      <c r="BO4982" s="10">
        <v>558571</v>
      </c>
      <c r="BP4982" s="10">
        <v>558571</v>
      </c>
      <c r="BQ4982" s="10">
        <v>100</v>
      </c>
      <c r="BR4982" s="10"/>
      <c r="BS4982" s="10"/>
      <c r="BT4982" s="10"/>
      <c r="BU4982" s="10"/>
      <c r="BV4982" s="1" t="str">
        <f>Запрос1[[#This Row],[Менеджер]]</f>
        <v>Бастаубаев Айдын</v>
      </c>
      <c r="BW4982" s="1" t="str">
        <f>Запрос1[[#This Row],[Дирекция]]</f>
        <v>Южная дирекция</v>
      </c>
      <c r="BX4982" s="1" t="str">
        <f t="shared" si="77"/>
        <v>К/Х "АШИРОВ МОЛОТЖАН АБДРИМОВИЧ"</v>
      </c>
      <c r="BY4982" s="1" t="str">
        <f t="shared" si="77"/>
        <v>720414300596</v>
      </c>
      <c r="CA4982" t="str">
        <f>Запрос1[[#This Row],[родитель]]</f>
        <v>К/Х "АШИРОВ МОЛОТЖАН АБДРИМОВИЧ"</v>
      </c>
      <c r="CB4982" t="str">
        <f>Запрос1[[#This Row],[БИНРодителя]]</f>
        <v>720414300596</v>
      </c>
    </row>
    <row r="4983" spans="1:80" x14ac:dyDescent="0.3">
      <c r="A4983" t="s">
        <v>4110</v>
      </c>
      <c r="B4983" t="s">
        <v>4252</v>
      </c>
      <c r="C4983"/>
      <c r="D4983" t="s">
        <v>870</v>
      </c>
      <c r="E4983" t="s">
        <v>4297</v>
      </c>
      <c r="F4983" t="s">
        <v>4650</v>
      </c>
      <c r="G4983" t="s">
        <v>4651</v>
      </c>
      <c r="H4983" t="s">
        <v>12503</v>
      </c>
      <c r="I4983" t="s">
        <v>12504</v>
      </c>
      <c r="J4983" t="s">
        <v>12504</v>
      </c>
      <c r="K4983" t="s">
        <v>12503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 s="8"/>
      <c r="S4983" s="8"/>
      <c r="T4983" s="8"/>
      <c r="U4983" s="8"/>
      <c r="V4983" s="8"/>
      <c r="W4983" s="8">
        <v>567500</v>
      </c>
      <c r="X4983" s="8"/>
      <c r="Y4983" s="8"/>
      <c r="Z4983" s="8"/>
      <c r="AA4983" s="8"/>
      <c r="AB4983" s="8"/>
      <c r="AC4983" s="8">
        <v>567500</v>
      </c>
      <c r="AD4983"/>
      <c r="AE4983"/>
      <c r="AF4983"/>
      <c r="AG4983"/>
      <c r="AH4983"/>
      <c r="AI4983">
        <v>100</v>
      </c>
      <c r="AJ4983" s="8"/>
      <c r="AK4983" s="8"/>
      <c r="AL4983" s="8"/>
      <c r="AM4983" s="8"/>
      <c r="AN4983" s="8"/>
      <c r="AO4983" s="8">
        <v>567500</v>
      </c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  <c r="BA4983" s="8"/>
      <c r="BB4983" s="8"/>
      <c r="BC4983" s="8"/>
      <c r="BD4983" s="8"/>
      <c r="BE4983" s="8"/>
      <c r="BF4983" s="8"/>
      <c r="BG4983" s="8"/>
      <c r="BH4983" s="8"/>
      <c r="BI4983" s="8"/>
      <c r="BJ4983" s="8"/>
      <c r="BK4983" s="8"/>
      <c r="BL4983"/>
      <c r="BM4983"/>
      <c r="BN4983" s="10">
        <v>0</v>
      </c>
      <c r="BO4983" s="10"/>
      <c r="BP4983" s="10"/>
      <c r="BQ4983" s="10"/>
      <c r="BR4983" s="10"/>
      <c r="BS4983" s="10"/>
      <c r="BT4983" s="10"/>
      <c r="BU4983" s="10"/>
      <c r="BV4983" s="1" t="str">
        <f>Запрос1[[#This Row],[Менеджер]]</f>
        <v>Бастаубаев Айдын</v>
      </c>
      <c r="BW4983" s="1" t="str">
        <f>Запрос1[[#This Row],[Дирекция]]</f>
        <v>Южная дирекция</v>
      </c>
      <c r="BX4983" s="1" t="str">
        <f t="shared" si="77"/>
        <v>КХ "ИСЛАМОВ М.М"</v>
      </c>
      <c r="BY4983" s="1" t="str">
        <f t="shared" si="77"/>
        <v>620804301266</v>
      </c>
      <c r="CA4983" t="str">
        <f>Запрос1[[#This Row],[родитель]]</f>
        <v>КХ "ИСЛАМОВ М.М"</v>
      </c>
      <c r="CB4983" t="str">
        <f>Запрос1[[#This Row],[БИНРодителя]]</f>
        <v>620804301266</v>
      </c>
    </row>
    <row r="4984" spans="1:80" x14ac:dyDescent="0.3">
      <c r="A4984" t="s">
        <v>4110</v>
      </c>
      <c r="B4984" t="s">
        <v>4252</v>
      </c>
      <c r="C4984"/>
      <c r="D4984" t="s">
        <v>870</v>
      </c>
      <c r="E4984" t="s">
        <v>4297</v>
      </c>
      <c r="F4984" t="s">
        <v>4650</v>
      </c>
      <c r="G4984" t="s">
        <v>4651</v>
      </c>
      <c r="H4984" t="s">
        <v>12505</v>
      </c>
      <c r="I4984" t="s">
        <v>12506</v>
      </c>
      <c r="J4984" t="s">
        <v>12506</v>
      </c>
      <c r="K4984" t="s">
        <v>12505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s="8"/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/>
      <c r="AE4984"/>
      <c r="AF4984"/>
      <c r="AG4984"/>
      <c r="AH4984"/>
      <c r="AI4984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  <c r="BD4984" s="8"/>
      <c r="BE4984" s="8"/>
      <c r="BF4984" s="8"/>
      <c r="BG4984" s="8"/>
      <c r="BH4984" s="8"/>
      <c r="BI4984" s="8"/>
      <c r="BJ4984" s="8"/>
      <c r="BK4984" s="8"/>
      <c r="BL4984"/>
      <c r="BM4984"/>
      <c r="BN4984" s="10">
        <v>1</v>
      </c>
      <c r="BO4984" s="10">
        <v>381600</v>
      </c>
      <c r="BP4984" s="10">
        <v>381600</v>
      </c>
      <c r="BQ4984" s="10">
        <v>100</v>
      </c>
      <c r="BR4984" s="10"/>
      <c r="BS4984" s="10"/>
      <c r="BT4984" s="10"/>
      <c r="BU4984" s="10"/>
      <c r="BV4984" s="1" t="str">
        <f>Запрос1[[#This Row],[Менеджер]]</f>
        <v>Бастаубаев Айдын</v>
      </c>
      <c r="BW4984" s="1" t="str">
        <f>Запрос1[[#This Row],[Дирекция]]</f>
        <v>Южная дирекция</v>
      </c>
      <c r="BX4984" s="1" t="e">
        <f t="shared" si="77"/>
        <v>#N/A</v>
      </c>
      <c r="BY4984" s="1" t="e">
        <f t="shared" si="77"/>
        <v>#N/A</v>
      </c>
      <c r="CA4984" t="e">
        <f>VLOOKUP(Запрос1[[#This Row],[БИНКХ]],'[2]Группы компаний'!$A:$E,4,0)</f>
        <v>#N/A</v>
      </c>
      <c r="CB4984" t="e">
        <f>VLOOKUP(CA4984,$H:$I,2,0)</f>
        <v>#N/A</v>
      </c>
    </row>
    <row r="4985" spans="1:80" x14ac:dyDescent="0.3">
      <c r="A4985" t="s">
        <v>4110</v>
      </c>
      <c r="B4985" t="s">
        <v>5281</v>
      </c>
      <c r="C4985"/>
      <c r="D4985" t="s">
        <v>870</v>
      </c>
      <c r="E4985" t="s">
        <v>5414</v>
      </c>
      <c r="F4985" t="s">
        <v>6361</v>
      </c>
      <c r="G4985" t="s">
        <v>6362</v>
      </c>
      <c r="H4985" t="s">
        <v>13331</v>
      </c>
      <c r="I4985" t="s">
        <v>13332</v>
      </c>
      <c r="J4985" t="s">
        <v>13332</v>
      </c>
      <c r="K4985" t="s">
        <v>13331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 s="8"/>
      <c r="S4985" s="8"/>
      <c r="T4985" s="8"/>
      <c r="U4985" s="8"/>
      <c r="V4985" s="8"/>
      <c r="W4985" s="8">
        <v>4015000</v>
      </c>
      <c r="X4985" s="8"/>
      <c r="Y4985" s="8"/>
      <c r="Z4985" s="8"/>
      <c r="AA4985" s="8"/>
      <c r="AB4985" s="8"/>
      <c r="AC4985" s="8">
        <v>1204500</v>
      </c>
      <c r="AD4985"/>
      <c r="AE4985"/>
      <c r="AF4985"/>
      <c r="AG4985"/>
      <c r="AH4985"/>
      <c r="AI4985">
        <v>30</v>
      </c>
      <c r="AJ4985" s="8"/>
      <c r="AK4985" s="8"/>
      <c r="AL4985" s="8"/>
      <c r="AM4985" s="8"/>
      <c r="AN4985" s="8"/>
      <c r="AO4985" s="8">
        <v>4015000</v>
      </c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  <c r="BA4985" s="8"/>
      <c r="BB4985" s="8"/>
      <c r="BC4985" s="8"/>
      <c r="BD4985" s="8"/>
      <c r="BE4985" s="8"/>
      <c r="BF4985" s="8"/>
      <c r="BG4985" s="8"/>
      <c r="BH4985" s="8"/>
      <c r="BI4985" s="8"/>
      <c r="BJ4985" s="8"/>
      <c r="BK4985" s="8"/>
      <c r="BL4985"/>
      <c r="BM4985"/>
      <c r="BN4985" s="10">
        <v>0</v>
      </c>
      <c r="BO4985" s="10"/>
      <c r="BP4985" s="10"/>
      <c r="BQ4985" s="10"/>
      <c r="BR4985" s="10"/>
      <c r="BS4985" s="10"/>
      <c r="BT4985" s="10"/>
      <c r="BU4985" s="10"/>
      <c r="BV4985" s="1" t="str">
        <f>Запрос1[[#This Row],[Менеджер]]</f>
        <v>Меирманов Рысбек</v>
      </c>
      <c r="BW4985" s="1" t="str">
        <f>Запрос1[[#This Row],[Дирекция]]</f>
        <v>Южная дирекция</v>
      </c>
      <c r="BX4985" s="1" t="e">
        <f t="shared" si="77"/>
        <v>#N/A</v>
      </c>
      <c r="BY4985" s="1" t="e">
        <f t="shared" si="77"/>
        <v>#N/A</v>
      </c>
      <c r="CA4985" t="e">
        <f>VLOOKUP(Запрос1[[#This Row],[БИНКХ]],'[2]Группы компаний'!$A:$E,4,0)</f>
        <v>#N/A</v>
      </c>
      <c r="CB4985" t="e">
        <f>VLOOKUP(CA4985,$H:$I,2,0)</f>
        <v>#N/A</v>
      </c>
    </row>
    <row r="4986" spans="1:80" x14ac:dyDescent="0.3">
      <c r="A4986" t="s">
        <v>4110</v>
      </c>
      <c r="B4986" t="s">
        <v>5281</v>
      </c>
      <c r="C4986"/>
      <c r="D4986" t="s">
        <v>870</v>
      </c>
      <c r="E4986" t="s">
        <v>5282</v>
      </c>
      <c r="F4986" t="s">
        <v>5283</v>
      </c>
      <c r="G4986" t="s">
        <v>4299</v>
      </c>
      <c r="H4986" t="s">
        <v>6056</v>
      </c>
      <c r="I4986" t="s">
        <v>6057</v>
      </c>
      <c r="J4986" t="s">
        <v>6057</v>
      </c>
      <c r="K4986" t="s">
        <v>6056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 s="8"/>
      <c r="S4986" s="8"/>
      <c r="T4986" s="8"/>
      <c r="U4986" s="8"/>
      <c r="V4986" s="8">
        <v>4299160</v>
      </c>
      <c r="W4986" s="8"/>
      <c r="X4986" s="8"/>
      <c r="Y4986" s="8"/>
      <c r="Z4986" s="8"/>
      <c r="AA4986" s="8"/>
      <c r="AB4986" s="8">
        <v>1289748</v>
      </c>
      <c r="AC4986" s="8"/>
      <c r="AD4986"/>
      <c r="AE4986"/>
      <c r="AF4986"/>
      <c r="AG4986"/>
      <c r="AH4986">
        <v>30</v>
      </c>
      <c r="AI4986"/>
      <c r="AJ4986" s="8"/>
      <c r="AK4986" s="8"/>
      <c r="AL4986" s="8"/>
      <c r="AM4986" s="8"/>
      <c r="AN4986" s="8">
        <v>4299160</v>
      </c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8"/>
      <c r="BE4986" s="8"/>
      <c r="BF4986" s="8"/>
      <c r="BG4986" s="8"/>
      <c r="BH4986" s="8"/>
      <c r="BI4986" s="8"/>
      <c r="BJ4986" s="8"/>
      <c r="BK4986" s="8"/>
      <c r="BL4986"/>
      <c r="BM4986"/>
      <c r="BN4986" s="10">
        <v>0</v>
      </c>
      <c r="BO4986" s="10"/>
      <c r="BP4986" s="10"/>
      <c r="BQ4986" s="10"/>
      <c r="BR4986" s="10"/>
      <c r="BS4986" s="10"/>
      <c r="BT4986" s="10"/>
      <c r="BU4986" s="10"/>
      <c r="BV4986" s="1" t="str">
        <f>Запрос1[[#This Row],[Менеджер]]</f>
        <v>Меирманов Рысбек</v>
      </c>
      <c r="BW4986" s="1" t="str">
        <f>Запрос1[[#This Row],[Дирекция]]</f>
        <v>Южная дирекция</v>
      </c>
      <c r="BX4986" s="1" t="str">
        <f t="shared" si="77"/>
        <v>КХ "КУМІСБЕК "</v>
      </c>
      <c r="BY4986" s="1" t="str">
        <f t="shared" si="77"/>
        <v>560121301458</v>
      </c>
      <c r="CA4986" t="str">
        <f>Запрос1[[#This Row],[родитель]]</f>
        <v>КХ "КУМІСБЕК "</v>
      </c>
      <c r="CB4986" t="str">
        <f>Запрос1[[#This Row],[БИНРодителя]]</f>
        <v>560121301458</v>
      </c>
    </row>
    <row r="4987" spans="1:80" x14ac:dyDescent="0.3">
      <c r="A4987" t="s">
        <v>4110</v>
      </c>
      <c r="B4987" t="s">
        <v>5281</v>
      </c>
      <c r="C4987"/>
      <c r="D4987" t="s">
        <v>870</v>
      </c>
      <c r="E4987" t="s">
        <v>5282</v>
      </c>
      <c r="F4987" t="s">
        <v>3423</v>
      </c>
      <c r="G4987" t="s">
        <v>6058</v>
      </c>
      <c r="H4987" t="s">
        <v>6059</v>
      </c>
      <c r="I4987" t="s">
        <v>6060</v>
      </c>
      <c r="J4987" t="s">
        <v>6060</v>
      </c>
      <c r="K4987" t="s">
        <v>6059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 s="8"/>
      <c r="S4987" s="8"/>
      <c r="T4987" s="8"/>
      <c r="U4987" s="8"/>
      <c r="V4987" s="8">
        <v>5765125.5999999996</v>
      </c>
      <c r="W4987" s="8"/>
      <c r="X4987" s="8"/>
      <c r="Y4987" s="8"/>
      <c r="Z4987" s="8"/>
      <c r="AA4987" s="8"/>
      <c r="AB4987" s="8">
        <v>2882562.8</v>
      </c>
      <c r="AC4987" s="8"/>
      <c r="AD4987"/>
      <c r="AE4987"/>
      <c r="AF4987"/>
      <c r="AG4987"/>
      <c r="AH4987">
        <v>50</v>
      </c>
      <c r="AI4987"/>
      <c r="AJ4987" s="8"/>
      <c r="AK4987" s="8"/>
      <c r="AL4987" s="8"/>
      <c r="AM4987" s="8"/>
      <c r="AN4987" s="8">
        <v>5765125.5999999996</v>
      </c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  <c r="BA4987" s="8"/>
      <c r="BB4987" s="8"/>
      <c r="BC4987" s="8"/>
      <c r="BD4987" s="8"/>
      <c r="BE4987" s="8"/>
      <c r="BF4987" s="8"/>
      <c r="BG4987" s="8"/>
      <c r="BH4987" s="8"/>
      <c r="BI4987" s="8">
        <v>16537625.6</v>
      </c>
      <c r="BJ4987" s="8"/>
      <c r="BK4987" s="8">
        <v>5765125.5999999996</v>
      </c>
      <c r="BL4987"/>
      <c r="BM4987">
        <v>34.860599999999998</v>
      </c>
      <c r="BN4987" s="10">
        <v>0</v>
      </c>
      <c r="BO4987" s="10"/>
      <c r="BP4987" s="10"/>
      <c r="BQ4987" s="10"/>
      <c r="BR4987" s="10"/>
      <c r="BS4987" s="10"/>
      <c r="BT4987" s="10"/>
      <c r="BU4987" s="10"/>
      <c r="BV4987" s="1" t="str">
        <f>Запрос1[[#This Row],[Менеджер]]</f>
        <v>Меирманов Рысбек</v>
      </c>
      <c r="BW4987" s="1" t="str">
        <f>Запрос1[[#This Row],[Дирекция]]</f>
        <v>Южная дирекция</v>
      </c>
      <c r="BX4987" s="1" t="str">
        <f t="shared" si="77"/>
        <v>КХ "АНУАРБЕК"</v>
      </c>
      <c r="BY4987" s="1" t="str">
        <f t="shared" si="77"/>
        <v>620115301934</v>
      </c>
      <c r="CA4987" t="str">
        <f>Запрос1[[#This Row],[родитель]]</f>
        <v>КХ "АНУАРБЕК"</v>
      </c>
      <c r="CB4987" t="str">
        <f>Запрос1[[#This Row],[БИНРодителя]]</f>
        <v>620115301934</v>
      </c>
    </row>
    <row r="4988" spans="1:80" x14ac:dyDescent="0.3">
      <c r="A4988" t="s">
        <v>4110</v>
      </c>
      <c r="B4988" t="s">
        <v>5281</v>
      </c>
      <c r="C4988"/>
      <c r="D4988" t="s">
        <v>870</v>
      </c>
      <c r="E4988" t="s">
        <v>5282</v>
      </c>
      <c r="F4988" t="s">
        <v>5356</v>
      </c>
      <c r="G4988" t="s">
        <v>5357</v>
      </c>
      <c r="H4988" t="s">
        <v>6061</v>
      </c>
      <c r="I4988" t="s">
        <v>6062</v>
      </c>
      <c r="J4988" t="s">
        <v>6062</v>
      </c>
      <c r="K4988" t="s">
        <v>6061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 s="8"/>
      <c r="S4988" s="8"/>
      <c r="T4988" s="8"/>
      <c r="U4988" s="8">
        <v>510000</v>
      </c>
      <c r="V4988" s="8"/>
      <c r="W4988" s="8"/>
      <c r="X4988" s="8"/>
      <c r="Y4988" s="8"/>
      <c r="Z4988" s="8"/>
      <c r="AA4988" s="8">
        <v>255000</v>
      </c>
      <c r="AB4988" s="8"/>
      <c r="AC4988" s="8"/>
      <c r="AD4988"/>
      <c r="AE4988"/>
      <c r="AF4988"/>
      <c r="AG4988">
        <v>50</v>
      </c>
      <c r="AH4988"/>
      <c r="AI4988"/>
      <c r="AJ4988" s="8"/>
      <c r="AK4988" s="8"/>
      <c r="AL4988" s="8"/>
      <c r="AM4988" s="8">
        <v>525300</v>
      </c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8"/>
      <c r="BE4988" s="8"/>
      <c r="BF4988" s="8"/>
      <c r="BG4988" s="8"/>
      <c r="BH4988" s="8">
        <v>5788121.2000000002</v>
      </c>
      <c r="BI4988" s="8"/>
      <c r="BJ4988" s="8">
        <v>3939721.2</v>
      </c>
      <c r="BK4988" s="8"/>
      <c r="BL4988">
        <v>68.065600000000003</v>
      </c>
      <c r="BM4988"/>
      <c r="BN4988" s="10">
        <v>0</v>
      </c>
      <c r="BO4988" s="10"/>
      <c r="BP4988" s="10"/>
      <c r="BQ4988" s="10"/>
      <c r="BR4988" s="10"/>
      <c r="BS4988" s="10"/>
      <c r="BT4988" s="10"/>
      <c r="BU4988" s="10"/>
      <c r="BV4988" s="1" t="str">
        <f>Запрос1[[#This Row],[Менеджер]]</f>
        <v>Меирманов Рысбек</v>
      </c>
      <c r="BW4988" s="1" t="str">
        <f>Запрос1[[#This Row],[Дирекция]]</f>
        <v>Южная дирекция</v>
      </c>
      <c r="BX4988" s="1" t="str">
        <f t="shared" si="77"/>
        <v>КХ "Нуртілеу"</v>
      </c>
      <c r="BY4988" s="1" t="str">
        <f t="shared" si="77"/>
        <v>471115301230</v>
      </c>
      <c r="CA4988" t="str">
        <f>Запрос1[[#This Row],[родитель]]</f>
        <v>КХ "Нуртілеу"</v>
      </c>
      <c r="CB4988" t="str">
        <f>Запрос1[[#This Row],[БИНРодителя]]</f>
        <v>471115301230</v>
      </c>
    </row>
    <row r="4989" spans="1:80" x14ac:dyDescent="0.3">
      <c r="A4989" t="s">
        <v>4110</v>
      </c>
      <c r="B4989" t="s">
        <v>5281</v>
      </c>
      <c r="C4989"/>
      <c r="D4989" t="s">
        <v>870</v>
      </c>
      <c r="E4989" t="s">
        <v>5282</v>
      </c>
      <c r="F4989" t="s">
        <v>5356</v>
      </c>
      <c r="G4989" t="s">
        <v>5357</v>
      </c>
      <c r="H4989" t="s">
        <v>13333</v>
      </c>
      <c r="I4989" t="s">
        <v>13334</v>
      </c>
      <c r="J4989" t="s">
        <v>13334</v>
      </c>
      <c r="K4989" t="s">
        <v>13333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 s="8"/>
      <c r="S4989" s="8"/>
      <c r="T4989" s="8"/>
      <c r="U4989" s="8"/>
      <c r="V4989" s="8"/>
      <c r="W4989" s="8">
        <v>774000</v>
      </c>
      <c r="X4989" s="8"/>
      <c r="Y4989" s="8"/>
      <c r="Z4989" s="8"/>
      <c r="AA4989" s="8"/>
      <c r="AB4989" s="8"/>
      <c r="AC4989" s="8">
        <v>774000</v>
      </c>
      <c r="AD4989"/>
      <c r="AE4989"/>
      <c r="AF4989"/>
      <c r="AG4989"/>
      <c r="AH4989"/>
      <c r="AI4989">
        <v>100</v>
      </c>
      <c r="AJ4989" s="8"/>
      <c r="AK4989" s="8"/>
      <c r="AL4989" s="8"/>
      <c r="AM4989" s="8"/>
      <c r="AN4989" s="8"/>
      <c r="AO4989" s="8">
        <v>774000</v>
      </c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  <c r="BA4989" s="8"/>
      <c r="BB4989" s="8"/>
      <c r="BC4989" s="8"/>
      <c r="BD4989" s="8"/>
      <c r="BE4989" s="8"/>
      <c r="BF4989" s="8"/>
      <c r="BG4989" s="8"/>
      <c r="BH4989" s="8"/>
      <c r="BI4989" s="8"/>
      <c r="BJ4989" s="8"/>
      <c r="BK4989" s="8"/>
      <c r="BL4989"/>
      <c r="BM4989"/>
      <c r="BN4989" s="10">
        <v>0</v>
      </c>
      <c r="BO4989" s="10"/>
      <c r="BP4989" s="10"/>
      <c r="BQ4989" s="10"/>
      <c r="BR4989" s="10"/>
      <c r="BS4989" s="10"/>
      <c r="BT4989" s="10"/>
      <c r="BU4989" s="10"/>
      <c r="BV4989" s="1" t="str">
        <f>Запрос1[[#This Row],[Менеджер]]</f>
        <v>Меирманов Рысбек</v>
      </c>
      <c r="BW4989" s="1" t="str">
        <f>Запрос1[[#This Row],[Дирекция]]</f>
        <v>Южная дирекция</v>
      </c>
      <c r="BX4989" s="1" t="str">
        <f t="shared" si="77"/>
        <v>КХ САҒДАТ</v>
      </c>
      <c r="BY4989" s="1" t="str">
        <f t="shared" si="77"/>
        <v>730203302913</v>
      </c>
      <c r="CA4989" t="str">
        <f>Запрос1[[#This Row],[родитель]]</f>
        <v>КХ САҒДАТ</v>
      </c>
      <c r="CB4989" t="str">
        <f>Запрос1[[#This Row],[БИНРодителя]]</f>
        <v>730203302913</v>
      </c>
    </row>
    <row r="4990" spans="1:80" x14ac:dyDescent="0.3">
      <c r="A4990" t="s">
        <v>4110</v>
      </c>
      <c r="B4990" t="s">
        <v>5281</v>
      </c>
      <c r="C4990"/>
      <c r="D4990" t="s">
        <v>870</v>
      </c>
      <c r="E4990" t="s">
        <v>5282</v>
      </c>
      <c r="F4990" t="s">
        <v>5360</v>
      </c>
      <c r="G4990" t="s">
        <v>5361</v>
      </c>
      <c r="H4990" t="s">
        <v>13335</v>
      </c>
      <c r="I4990" t="s">
        <v>13336</v>
      </c>
      <c r="J4990" t="s">
        <v>13336</v>
      </c>
      <c r="K4990" t="s">
        <v>13335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 s="8"/>
      <c r="S4990" s="8"/>
      <c r="T4990" s="8"/>
      <c r="U4990" s="8"/>
      <c r="V4990" s="8"/>
      <c r="W4990" s="8">
        <v>2190698</v>
      </c>
      <c r="X4990" s="8"/>
      <c r="Y4990" s="8"/>
      <c r="Z4990" s="8"/>
      <c r="AA4990" s="8"/>
      <c r="AB4990" s="8"/>
      <c r="AC4990" s="8">
        <v>657209.4</v>
      </c>
      <c r="AD4990"/>
      <c r="AE4990"/>
      <c r="AF4990"/>
      <c r="AG4990"/>
      <c r="AH4990"/>
      <c r="AI4990">
        <v>30</v>
      </c>
      <c r="AJ4990" s="8"/>
      <c r="AK4990" s="8"/>
      <c r="AL4990" s="8"/>
      <c r="AM4990" s="8"/>
      <c r="AN4990" s="8"/>
      <c r="AO4990" s="8">
        <v>2190698</v>
      </c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8"/>
      <c r="BE4990" s="8"/>
      <c r="BF4990" s="8"/>
      <c r="BG4990" s="8"/>
      <c r="BH4990" s="8"/>
      <c r="BI4990" s="8"/>
      <c r="BJ4990" s="8"/>
      <c r="BK4990" s="8"/>
      <c r="BL4990"/>
      <c r="BM4990"/>
      <c r="BN4990" s="10">
        <v>0</v>
      </c>
      <c r="BO4990" s="10"/>
      <c r="BP4990" s="10"/>
      <c r="BQ4990" s="10"/>
      <c r="BR4990" s="10"/>
      <c r="BS4990" s="10"/>
      <c r="BT4990" s="10"/>
      <c r="BU4990" s="10"/>
      <c r="BV4990" s="1" t="str">
        <f>Запрос1[[#This Row],[Менеджер]]</f>
        <v>Меирманов Рысбек</v>
      </c>
      <c r="BW4990" s="1" t="str">
        <f>Запрос1[[#This Row],[Дирекция]]</f>
        <v>Южная дирекция</v>
      </c>
      <c r="BX4990" s="1" t="str">
        <f t="shared" si="77"/>
        <v>КХ "Ақынай"</v>
      </c>
      <c r="BY4990" s="1" t="str">
        <f t="shared" si="77"/>
        <v>920306301182</v>
      </c>
      <c r="CA4990" t="str">
        <f>Запрос1[[#This Row],[родитель]]</f>
        <v>КХ "Ақынай"</v>
      </c>
      <c r="CB4990" t="str">
        <f>Запрос1[[#This Row],[БИНРодителя]]</f>
        <v>920306301182</v>
      </c>
    </row>
    <row r="4991" spans="1:80" x14ac:dyDescent="0.3">
      <c r="A4991" t="s">
        <v>4110</v>
      </c>
      <c r="B4991" t="s">
        <v>5281</v>
      </c>
      <c r="C4991"/>
      <c r="D4991" t="s">
        <v>870</v>
      </c>
      <c r="E4991" t="s">
        <v>5282</v>
      </c>
      <c r="F4991" t="s">
        <v>5664</v>
      </c>
      <c r="G4991" t="s">
        <v>5665</v>
      </c>
      <c r="H4991" t="s">
        <v>13337</v>
      </c>
      <c r="I4991" t="s">
        <v>13338</v>
      </c>
      <c r="J4991" t="s">
        <v>13338</v>
      </c>
      <c r="K4991" t="s">
        <v>13337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 s="8"/>
      <c r="S4991" s="8"/>
      <c r="T4991" s="8"/>
      <c r="U4991" s="8"/>
      <c r="V4991" s="8"/>
      <c r="W4991" s="8">
        <v>870000</v>
      </c>
      <c r="X4991" s="8"/>
      <c r="Y4991" s="8"/>
      <c r="Z4991" s="8"/>
      <c r="AA4991" s="8"/>
      <c r="AB4991" s="8"/>
      <c r="AC4991" s="8">
        <v>870000</v>
      </c>
      <c r="AD4991"/>
      <c r="AE4991"/>
      <c r="AF4991"/>
      <c r="AG4991"/>
      <c r="AH4991"/>
      <c r="AI4991">
        <v>100</v>
      </c>
      <c r="AJ4991" s="8"/>
      <c r="AK4991" s="8"/>
      <c r="AL4991" s="8"/>
      <c r="AM4991" s="8"/>
      <c r="AN4991" s="8"/>
      <c r="AO4991" s="8">
        <v>870000</v>
      </c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  <c r="BA4991" s="8"/>
      <c r="BB4991" s="8"/>
      <c r="BC4991" s="8"/>
      <c r="BD4991" s="8"/>
      <c r="BE4991" s="8"/>
      <c r="BF4991" s="8"/>
      <c r="BG4991" s="8"/>
      <c r="BH4991" s="8"/>
      <c r="BI4991" s="8"/>
      <c r="BJ4991" s="8"/>
      <c r="BK4991" s="8"/>
      <c r="BL4991"/>
      <c r="BM4991"/>
      <c r="BN4991" s="10">
        <v>0</v>
      </c>
      <c r="BO4991" s="10"/>
      <c r="BP4991" s="10"/>
      <c r="BQ4991" s="10"/>
      <c r="BR4991" s="10"/>
      <c r="BS4991" s="10"/>
      <c r="BT4991" s="10"/>
      <c r="BU4991" s="10"/>
      <c r="BV4991" s="1" t="str">
        <f>Запрос1[[#This Row],[Менеджер]]</f>
        <v>Меирманов Рысбек</v>
      </c>
      <c r="BW4991" s="1" t="str">
        <f>Запрос1[[#This Row],[Дирекция]]</f>
        <v>Южная дирекция</v>
      </c>
      <c r="BX4991" s="1" t="str">
        <f t="shared" si="77"/>
        <v>КХ АСАНБАЕВ НИЯЗ</v>
      </c>
      <c r="BY4991" s="1" t="str">
        <f t="shared" si="77"/>
        <v>570714300554</v>
      </c>
      <c r="CA4991" t="str">
        <f>Запрос1[[#This Row],[родитель]]</f>
        <v>КХ АСАНБАЕВ НИЯЗ</v>
      </c>
      <c r="CB4991" t="str">
        <f>Запрос1[[#This Row],[БИНРодителя]]</f>
        <v>570714300554</v>
      </c>
    </row>
    <row r="4992" spans="1:80" x14ac:dyDescent="0.3">
      <c r="A4992" t="s">
        <v>4110</v>
      </c>
      <c r="B4992" t="s">
        <v>5281</v>
      </c>
      <c r="C4992"/>
      <c r="D4992" t="s">
        <v>870</v>
      </c>
      <c r="E4992" t="s">
        <v>5282</v>
      </c>
      <c r="F4992" t="s">
        <v>5664</v>
      </c>
      <c r="G4992" t="s">
        <v>5665</v>
      </c>
      <c r="H4992" t="s">
        <v>13339</v>
      </c>
      <c r="I4992" t="s">
        <v>13340</v>
      </c>
      <c r="J4992" t="s">
        <v>13340</v>
      </c>
      <c r="K4992" t="s">
        <v>13339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 s="8"/>
      <c r="S4992" s="8"/>
      <c r="T4992" s="8"/>
      <c r="U4992" s="8"/>
      <c r="V4992" s="8"/>
      <c r="W4992" s="8">
        <v>1798000</v>
      </c>
      <c r="X4992" s="8"/>
      <c r="Y4992" s="8"/>
      <c r="Z4992" s="8"/>
      <c r="AA4992" s="8"/>
      <c r="AB4992" s="8"/>
      <c r="AC4992" s="8">
        <v>539400</v>
      </c>
      <c r="AD4992"/>
      <c r="AE4992"/>
      <c r="AF4992"/>
      <c r="AG4992"/>
      <c r="AH4992"/>
      <c r="AI4992">
        <v>30</v>
      </c>
      <c r="AJ4992" s="8"/>
      <c r="AK4992" s="8"/>
      <c r="AL4992" s="8"/>
      <c r="AM4992" s="8"/>
      <c r="AN4992" s="8"/>
      <c r="AO4992" s="8">
        <v>1798000</v>
      </c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  <c r="BD4992" s="8"/>
      <c r="BE4992" s="8"/>
      <c r="BF4992" s="8"/>
      <c r="BG4992" s="8"/>
      <c r="BH4992" s="8"/>
      <c r="BI4992" s="8"/>
      <c r="BJ4992" s="8"/>
      <c r="BK4992" s="8"/>
      <c r="BL4992"/>
      <c r="BM4992"/>
      <c r="BN4992" s="10">
        <v>0</v>
      </c>
      <c r="BO4992" s="10"/>
      <c r="BP4992" s="10"/>
      <c r="BQ4992" s="10"/>
      <c r="BR4992" s="10"/>
      <c r="BS4992" s="10"/>
      <c r="BT4992" s="10"/>
      <c r="BU4992" s="10"/>
      <c r="BV4992" s="1" t="str">
        <f>Запрос1[[#This Row],[Менеджер]]</f>
        <v>Меирманов Рысбек</v>
      </c>
      <c r="BW4992" s="1" t="str">
        <f>Запрос1[[#This Row],[Дирекция]]</f>
        <v>Южная дирекция</v>
      </c>
      <c r="BX4992" s="1" t="str">
        <f t="shared" si="77"/>
        <v>КХ РАЙЫМБЕКОВ</v>
      </c>
      <c r="BY4992" s="1" t="str">
        <f t="shared" si="77"/>
        <v>630328301766</v>
      </c>
      <c r="CA4992" t="str">
        <f>Запрос1[[#This Row],[родитель]]</f>
        <v>КХ РАЙЫМБЕКОВ</v>
      </c>
      <c r="CB4992" t="str">
        <f>Запрос1[[#This Row],[БИНРодителя]]</f>
        <v>630328301766</v>
      </c>
    </row>
    <row r="4993" spans="1:80" x14ac:dyDescent="0.3">
      <c r="A4993" t="s">
        <v>4110</v>
      </c>
      <c r="B4993" t="s">
        <v>5281</v>
      </c>
      <c r="C4993"/>
      <c r="D4993" t="s">
        <v>501</v>
      </c>
      <c r="E4993" t="s">
        <v>783</v>
      </c>
      <c r="F4993" t="s">
        <v>5370</v>
      </c>
      <c r="G4993" t="s">
        <v>6340</v>
      </c>
      <c r="H4993" t="s">
        <v>13341</v>
      </c>
      <c r="I4993" t="s">
        <v>13342</v>
      </c>
      <c r="J4993" t="s">
        <v>13342</v>
      </c>
      <c r="K4993" t="s">
        <v>13341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 s="8"/>
      <c r="S4993" s="8"/>
      <c r="T4993" s="8"/>
      <c r="U4993" s="8"/>
      <c r="V4993" s="8"/>
      <c r="W4993" s="8">
        <v>1240000</v>
      </c>
      <c r="X4993" s="8"/>
      <c r="Y4993" s="8"/>
      <c r="Z4993" s="8"/>
      <c r="AA4993" s="8"/>
      <c r="AB4993" s="8"/>
      <c r="AC4993" s="8">
        <v>620000</v>
      </c>
      <c r="AD4993"/>
      <c r="AE4993"/>
      <c r="AF4993"/>
      <c r="AG4993"/>
      <c r="AH4993"/>
      <c r="AI4993">
        <v>50</v>
      </c>
      <c r="AJ4993" s="8"/>
      <c r="AK4993" s="8"/>
      <c r="AL4993" s="8"/>
      <c r="AM4993" s="8"/>
      <c r="AN4993" s="8"/>
      <c r="AO4993" s="8">
        <v>1240000</v>
      </c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  <c r="BA4993" s="8"/>
      <c r="BB4993" s="8"/>
      <c r="BC4993" s="8"/>
      <c r="BD4993" s="8"/>
      <c r="BE4993" s="8"/>
      <c r="BF4993" s="8"/>
      <c r="BG4993" s="8"/>
      <c r="BH4993" s="8"/>
      <c r="BI4993" s="8"/>
      <c r="BJ4993" s="8"/>
      <c r="BK4993" s="8"/>
      <c r="BL4993"/>
      <c r="BM4993"/>
      <c r="BN4993" s="10">
        <v>0</v>
      </c>
      <c r="BO4993" s="10"/>
      <c r="BP4993" s="10"/>
      <c r="BQ4993" s="10"/>
      <c r="BR4993" s="10"/>
      <c r="BS4993" s="10"/>
      <c r="BT4993" s="10"/>
      <c r="BU4993" s="10"/>
      <c r="BV4993" s="1" t="str">
        <f>Запрос1[[#This Row],[Менеджер]]</f>
        <v>Меирманов Рысбек</v>
      </c>
      <c r="BW4993" s="1" t="str">
        <f>Запрос1[[#This Row],[Дирекция]]</f>
        <v>Южная дирекция</v>
      </c>
      <c r="BX4993" s="1" t="str">
        <f t="shared" si="77"/>
        <v>К/Х "Нуржан"</v>
      </c>
      <c r="BY4993" s="1" t="str">
        <f t="shared" si="77"/>
        <v>650128302057</v>
      </c>
      <c r="CA4993" t="str">
        <f>Запрос1[[#This Row],[родитель]]</f>
        <v>К/Х "Нуржан"</v>
      </c>
      <c r="CB4993" t="str">
        <f>Запрос1[[#This Row],[БИНРодителя]]</f>
        <v>650128302057</v>
      </c>
    </row>
    <row r="4994" spans="1:80" x14ac:dyDescent="0.3">
      <c r="A4994" t="s">
        <v>4110</v>
      </c>
      <c r="B4994" t="s">
        <v>5281</v>
      </c>
      <c r="C4994" t="s">
        <v>499</v>
      </c>
      <c r="D4994" t="s">
        <v>501</v>
      </c>
      <c r="E4994" t="s">
        <v>783</v>
      </c>
      <c r="F4994" t="s">
        <v>5374</v>
      </c>
      <c r="G4994" t="s">
        <v>5375</v>
      </c>
      <c r="H4994" t="s">
        <v>12918</v>
      </c>
      <c r="I4994" t="s">
        <v>12919</v>
      </c>
      <c r="J4994" t="s">
        <v>12919</v>
      </c>
      <c r="K4994" t="s">
        <v>12918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 s="8"/>
      <c r="S4994" s="8"/>
      <c r="T4994" s="8"/>
      <c r="U4994" s="8"/>
      <c r="V4994" s="8"/>
      <c r="W4994" s="8">
        <v>1470000</v>
      </c>
      <c r="X4994" s="8"/>
      <c r="Y4994" s="8"/>
      <c r="Z4994" s="8"/>
      <c r="AA4994" s="8"/>
      <c r="AB4994" s="8"/>
      <c r="AC4994" s="8">
        <v>1470000</v>
      </c>
      <c r="AD4994"/>
      <c r="AE4994"/>
      <c r="AF4994"/>
      <c r="AG4994"/>
      <c r="AH4994"/>
      <c r="AI4994">
        <v>100</v>
      </c>
      <c r="AJ4994" s="8"/>
      <c r="AK4994" s="8"/>
      <c r="AL4994" s="8"/>
      <c r="AM4994" s="8"/>
      <c r="AN4994" s="8"/>
      <c r="AO4994" s="8">
        <v>1470000</v>
      </c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  <c r="BD4994" s="8"/>
      <c r="BE4994" s="8"/>
      <c r="BF4994" s="8"/>
      <c r="BG4994" s="8"/>
      <c r="BH4994" s="8"/>
      <c r="BI4994" s="8"/>
      <c r="BJ4994" s="8"/>
      <c r="BK4994" s="8"/>
      <c r="BL4994"/>
      <c r="BM4994"/>
      <c r="BN4994" s="10">
        <v>0</v>
      </c>
      <c r="BO4994" s="10"/>
      <c r="BP4994" s="10"/>
      <c r="BQ4994" s="10"/>
      <c r="BR4994" s="10"/>
      <c r="BS4994" s="10"/>
      <c r="BT4994" s="10"/>
      <c r="BU4994" s="10"/>
      <c r="BV4994" s="1" t="str">
        <f>Запрос1[[#This Row],[Менеджер]]</f>
        <v>Меирманов Рысбек</v>
      </c>
      <c r="BW4994" s="1" t="str">
        <f>Запрос1[[#This Row],[Дирекция]]</f>
        <v>Южная дирекция</v>
      </c>
      <c r="BX4994" s="1" t="str">
        <f t="shared" si="77"/>
        <v>К/ Х " Абдрашит "</v>
      </c>
      <c r="BY4994" s="1" t="str">
        <f t="shared" si="77"/>
        <v>680914402359</v>
      </c>
      <c r="CA4994" t="str">
        <f>Запрос1[[#This Row],[родитель]]</f>
        <v>К/ Х " Абдрашит "</v>
      </c>
      <c r="CB4994" t="str">
        <f>Запрос1[[#This Row],[БИНРодителя]]</f>
        <v>680914402359</v>
      </c>
    </row>
    <row r="4995" spans="1:80" x14ac:dyDescent="0.3">
      <c r="A4995" t="s">
        <v>4110</v>
      </c>
      <c r="B4995" t="s">
        <v>5281</v>
      </c>
      <c r="C4995" t="s">
        <v>499</v>
      </c>
      <c r="D4995" t="s">
        <v>501</v>
      </c>
      <c r="E4995" t="s">
        <v>783</v>
      </c>
      <c r="F4995" t="s">
        <v>2109</v>
      </c>
      <c r="G4995" t="s">
        <v>2110</v>
      </c>
      <c r="H4995" t="s">
        <v>9291</v>
      </c>
      <c r="I4995" t="s">
        <v>9292</v>
      </c>
      <c r="J4995" t="s">
        <v>9292</v>
      </c>
      <c r="K4995" t="s">
        <v>9291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 s="8"/>
      <c r="S4995" s="8"/>
      <c r="T4995" s="8"/>
      <c r="U4995" s="8"/>
      <c r="V4995" s="8">
        <v>2433329</v>
      </c>
      <c r="W4995" s="8"/>
      <c r="X4995" s="8"/>
      <c r="Y4995" s="8"/>
      <c r="Z4995" s="8"/>
      <c r="AA4995" s="8"/>
      <c r="AB4995" s="8">
        <v>1216664.5</v>
      </c>
      <c r="AC4995" s="8"/>
      <c r="AD4995"/>
      <c r="AE4995"/>
      <c r="AF4995"/>
      <c r="AG4995"/>
      <c r="AH4995">
        <v>50</v>
      </c>
      <c r="AI4995"/>
      <c r="AJ4995" s="8"/>
      <c r="AK4995" s="8"/>
      <c r="AL4995" s="8"/>
      <c r="AM4995" s="8"/>
      <c r="AN4995" s="8">
        <v>2433329</v>
      </c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8"/>
      <c r="BB4995" s="8"/>
      <c r="BC4995" s="8"/>
      <c r="BD4995" s="8"/>
      <c r="BE4995" s="8"/>
      <c r="BF4995" s="8"/>
      <c r="BG4995" s="8"/>
      <c r="BH4995" s="8"/>
      <c r="BI4995" s="8">
        <v>3285329</v>
      </c>
      <c r="BJ4995" s="8"/>
      <c r="BK4995" s="8">
        <v>2433329</v>
      </c>
      <c r="BL4995"/>
      <c r="BM4995">
        <v>74.066500000000005</v>
      </c>
      <c r="BN4995" s="10">
        <v>0</v>
      </c>
      <c r="BO4995" s="10"/>
      <c r="BP4995" s="10"/>
      <c r="BQ4995" s="10"/>
      <c r="BR4995" s="10"/>
      <c r="BS4995" s="10"/>
      <c r="BT4995" s="10"/>
      <c r="BU4995" s="10"/>
      <c r="BV4995" s="1" t="str">
        <f>Запрос1[[#This Row],[Менеджер]]</f>
        <v>Меирманов Рысбек</v>
      </c>
      <c r="BW4995" s="1" t="str">
        <f>Запрос1[[#This Row],[Дирекция]]</f>
        <v>Южная дирекция</v>
      </c>
      <c r="BX4995" s="1" t="str">
        <f t="shared" si="77"/>
        <v>КХ "Светлана"</v>
      </c>
      <c r="BY4995" s="1" t="str">
        <f t="shared" si="77"/>
        <v>620504402498</v>
      </c>
      <c r="CA4995" t="str">
        <f>Запрос1[[#This Row],[родитель]]</f>
        <v>КХ "Светлана"</v>
      </c>
      <c r="CB4995" t="str">
        <f>Запрос1[[#This Row],[БИНРодителя]]</f>
        <v>620504402498</v>
      </c>
    </row>
    <row r="4996" spans="1:80" x14ac:dyDescent="0.3">
      <c r="A4996" t="s">
        <v>4110</v>
      </c>
      <c r="B4996" t="s">
        <v>5281</v>
      </c>
      <c r="C4996" t="s">
        <v>499</v>
      </c>
      <c r="D4996" t="s">
        <v>501</v>
      </c>
      <c r="E4996" t="s">
        <v>783</v>
      </c>
      <c r="F4996" t="s">
        <v>6433</v>
      </c>
      <c r="G4996" t="s">
        <v>6434</v>
      </c>
      <c r="H4996" t="s">
        <v>12920</v>
      </c>
      <c r="I4996" t="s">
        <v>12921</v>
      </c>
      <c r="J4996" t="s">
        <v>12921</v>
      </c>
      <c r="K4996" t="s">
        <v>12920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 s="8"/>
      <c r="S4996" s="8"/>
      <c r="T4996" s="8"/>
      <c r="U4996" s="8"/>
      <c r="V4996" s="8"/>
      <c r="W4996" s="8">
        <v>7457000</v>
      </c>
      <c r="X4996" s="8"/>
      <c r="Y4996" s="8"/>
      <c r="Z4996" s="8"/>
      <c r="AA4996" s="8"/>
      <c r="AB4996" s="8"/>
      <c r="AC4996" s="8">
        <v>2237100</v>
      </c>
      <c r="AD4996"/>
      <c r="AE4996"/>
      <c r="AF4996"/>
      <c r="AG4996"/>
      <c r="AH4996"/>
      <c r="AI4996">
        <v>30</v>
      </c>
      <c r="AJ4996" s="8"/>
      <c r="AK4996" s="8"/>
      <c r="AL4996" s="8"/>
      <c r="AM4996" s="8"/>
      <c r="AN4996" s="8"/>
      <c r="AO4996" s="8">
        <v>7457000</v>
      </c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8"/>
      <c r="BE4996" s="8"/>
      <c r="BF4996" s="8"/>
      <c r="BG4996" s="8"/>
      <c r="BH4996" s="8"/>
      <c r="BI4996" s="8"/>
      <c r="BJ4996" s="8"/>
      <c r="BK4996" s="8"/>
      <c r="BL4996"/>
      <c r="BM4996"/>
      <c r="BN4996" s="10">
        <v>0</v>
      </c>
      <c r="BO4996" s="10"/>
      <c r="BP4996" s="10"/>
      <c r="BQ4996" s="10"/>
      <c r="BR4996" s="10"/>
      <c r="BS4996" s="10"/>
      <c r="BT4996" s="10"/>
      <c r="BU4996" s="10"/>
      <c r="BV4996" s="1" t="str">
        <f>Запрос1[[#This Row],[Менеджер]]</f>
        <v>Меирманов Рысбек</v>
      </c>
      <c r="BW4996" s="1" t="str">
        <f>Запрос1[[#This Row],[Дирекция]]</f>
        <v>Южная дирекция</v>
      </c>
      <c r="BX4996" s="1" t="str">
        <f t="shared" ref="BX4996:BY5059" si="78">CA4996</f>
        <v>К/Х  "Пашкен"</v>
      </c>
      <c r="BY4996" s="1" t="str">
        <f t="shared" si="78"/>
        <v>790105304046</v>
      </c>
      <c r="CA4996" t="str">
        <f>Запрос1[[#This Row],[родитель]]</f>
        <v>К/Х  "Пашкен"</v>
      </c>
      <c r="CB4996" t="str">
        <f>Запрос1[[#This Row],[БИНРодителя]]</f>
        <v>790105304046</v>
      </c>
    </row>
    <row r="4997" spans="1:80" x14ac:dyDescent="0.3">
      <c r="A4997" t="s">
        <v>4110</v>
      </c>
      <c r="B4997" t="s">
        <v>5281</v>
      </c>
      <c r="C4997" t="s">
        <v>499</v>
      </c>
      <c r="D4997" t="s">
        <v>501</v>
      </c>
      <c r="E4997" t="s">
        <v>783</v>
      </c>
      <c r="F4997" t="s">
        <v>6433</v>
      </c>
      <c r="G4997" t="s">
        <v>6434</v>
      </c>
      <c r="H4997" t="s">
        <v>9293</v>
      </c>
      <c r="I4997" t="s">
        <v>9294</v>
      </c>
      <c r="J4997" t="s">
        <v>9294</v>
      </c>
      <c r="K4997" t="s">
        <v>9293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1</v>
      </c>
      <c r="R4997" s="8"/>
      <c r="S4997" s="8"/>
      <c r="T4997" s="8"/>
      <c r="U4997" s="8"/>
      <c r="V4997" s="8">
        <v>454600</v>
      </c>
      <c r="W4997" s="8">
        <v>952000</v>
      </c>
      <c r="X4997" s="8"/>
      <c r="Y4997" s="8"/>
      <c r="Z4997" s="8"/>
      <c r="AA4997" s="8"/>
      <c r="AB4997" s="8">
        <v>454600</v>
      </c>
      <c r="AC4997" s="8">
        <v>952000</v>
      </c>
      <c r="AD4997"/>
      <c r="AE4997"/>
      <c r="AF4997"/>
      <c r="AG4997"/>
      <c r="AH4997">
        <v>100</v>
      </c>
      <c r="AI4997">
        <v>100</v>
      </c>
      <c r="AJ4997" s="8"/>
      <c r="AK4997" s="8"/>
      <c r="AL4997" s="8"/>
      <c r="AM4997" s="8"/>
      <c r="AN4997" s="8">
        <v>454600</v>
      </c>
      <c r="AO4997" s="8">
        <v>952000</v>
      </c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  <c r="BA4997" s="8"/>
      <c r="BB4997" s="8"/>
      <c r="BC4997" s="8"/>
      <c r="BD4997" s="8"/>
      <c r="BE4997" s="8"/>
      <c r="BF4997" s="8"/>
      <c r="BG4997" s="8"/>
      <c r="BH4997" s="8"/>
      <c r="BI4997" s="8"/>
      <c r="BJ4997" s="8"/>
      <c r="BK4997" s="8"/>
      <c r="BL4997"/>
      <c r="BM4997"/>
      <c r="BN4997" s="10">
        <v>0</v>
      </c>
      <c r="BO4997" s="10"/>
      <c r="BP4997" s="10"/>
      <c r="BQ4997" s="10"/>
      <c r="BR4997" s="10"/>
      <c r="BS4997" s="10"/>
      <c r="BT4997" s="10"/>
      <c r="BU4997" s="10"/>
      <c r="BV4997" s="1" t="str">
        <f>Запрос1[[#This Row],[Менеджер]]</f>
        <v>Меирманов Рысбек</v>
      </c>
      <c r="BW4997" s="1" t="str">
        <f>Запрос1[[#This Row],[Дирекция]]</f>
        <v>Южная дирекция</v>
      </c>
      <c r="BX4997" s="1" t="str">
        <f t="shared" si="78"/>
        <v>КХ "Слава"</v>
      </c>
      <c r="BY4997" s="1" t="str">
        <f t="shared" si="78"/>
        <v>750307300946</v>
      </c>
      <c r="CA4997" t="str">
        <f>Запрос1[[#This Row],[родитель]]</f>
        <v>КХ "Слава"</v>
      </c>
      <c r="CB4997" t="str">
        <f>Запрос1[[#This Row],[БИНРодителя]]</f>
        <v>750307300946</v>
      </c>
    </row>
    <row r="4998" spans="1:80" x14ac:dyDescent="0.3">
      <c r="A4998" t="s">
        <v>4110</v>
      </c>
      <c r="B4998" t="s">
        <v>5281</v>
      </c>
      <c r="C4998" t="s">
        <v>499</v>
      </c>
      <c r="D4998" t="s">
        <v>501</v>
      </c>
      <c r="E4998" t="s">
        <v>783</v>
      </c>
      <c r="F4998" t="s">
        <v>6433</v>
      </c>
      <c r="G4998" t="s">
        <v>6434</v>
      </c>
      <c r="H4998" t="s">
        <v>9315</v>
      </c>
      <c r="I4998" t="s">
        <v>9316</v>
      </c>
      <c r="J4998" t="s">
        <v>9316</v>
      </c>
      <c r="K4998" t="s">
        <v>9315</v>
      </c>
      <c r="L4998">
        <v>0</v>
      </c>
      <c r="M4998">
        <v>0</v>
      </c>
      <c r="N4998">
        <v>0</v>
      </c>
      <c r="O4998">
        <v>1</v>
      </c>
      <c r="P4998">
        <v>1</v>
      </c>
      <c r="Q4998">
        <v>1</v>
      </c>
      <c r="R4998" s="8"/>
      <c r="S4998" s="8"/>
      <c r="T4998" s="8"/>
      <c r="U4998" s="8">
        <v>2990000</v>
      </c>
      <c r="V4998" s="8">
        <v>8520000</v>
      </c>
      <c r="W4998" s="8">
        <v>30656000</v>
      </c>
      <c r="X4998" s="8"/>
      <c r="Y4998" s="8"/>
      <c r="Z4998" s="8"/>
      <c r="AA4998" s="8">
        <v>2990000</v>
      </c>
      <c r="AB4998" s="8">
        <v>8520000</v>
      </c>
      <c r="AC4998" s="8">
        <v>30656000</v>
      </c>
      <c r="AD4998"/>
      <c r="AE4998"/>
      <c r="AF4998"/>
      <c r="AG4998">
        <v>100</v>
      </c>
      <c r="AH4998">
        <v>100</v>
      </c>
      <c r="AI4998">
        <v>100</v>
      </c>
      <c r="AJ4998" s="8"/>
      <c r="AK4998" s="8"/>
      <c r="AL4998" s="8"/>
      <c r="AM4998" s="8">
        <v>2990000</v>
      </c>
      <c r="AN4998" s="8">
        <v>8520000</v>
      </c>
      <c r="AO4998" s="8">
        <v>30656000</v>
      </c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8"/>
      <c r="BE4998" s="8"/>
      <c r="BF4998" s="8"/>
      <c r="BG4998" s="8"/>
      <c r="BH4998" s="8">
        <v>84102610</v>
      </c>
      <c r="BI4998" s="8">
        <v>99099760</v>
      </c>
      <c r="BJ4998" s="8">
        <v>2990000</v>
      </c>
      <c r="BK4998" s="8">
        <v>8520000</v>
      </c>
      <c r="BL4998">
        <v>3.5550999999999999</v>
      </c>
      <c r="BM4998">
        <v>8.5973000000000006</v>
      </c>
      <c r="BN4998" s="10">
        <v>0</v>
      </c>
      <c r="BO4998" s="10"/>
      <c r="BP4998" s="10"/>
      <c r="BQ4998" s="10"/>
      <c r="BR4998" s="10"/>
      <c r="BS4998" s="10"/>
      <c r="BT4998" s="10"/>
      <c r="BU4998" s="10"/>
      <c r="BV4998" s="1" t="str">
        <f>Запрос1[[#This Row],[Менеджер]]</f>
        <v>Меирманов Рысбек</v>
      </c>
      <c r="BW4998" s="1" t="str">
        <f>Запрос1[[#This Row],[Дирекция]]</f>
        <v>Южная дирекция</v>
      </c>
      <c r="BX4998" s="1" t="e">
        <f t="shared" si="78"/>
        <v>#N/A</v>
      </c>
      <c r="BY4998" s="1" t="e">
        <f t="shared" si="78"/>
        <v>#N/A</v>
      </c>
      <c r="CA4998" t="e">
        <f>VLOOKUP(Запрос1[[#This Row],[БИНКХ]],'[2]Группы компаний'!$A:$E,4,0)</f>
        <v>#N/A</v>
      </c>
      <c r="CB4998" t="e">
        <f>VLOOKUP(CA4998,$H:$I,2,0)</f>
        <v>#N/A</v>
      </c>
    </row>
    <row r="4999" spans="1:80" x14ac:dyDescent="0.3">
      <c r="A4999" t="s">
        <v>4110</v>
      </c>
      <c r="B4999" t="s">
        <v>5281</v>
      </c>
      <c r="C4999" t="s">
        <v>499</v>
      </c>
      <c r="D4999" t="s">
        <v>501</v>
      </c>
      <c r="E4999" t="s">
        <v>783</v>
      </c>
      <c r="F4999" t="s">
        <v>5741</v>
      </c>
      <c r="G4999" t="s">
        <v>5742</v>
      </c>
      <c r="H4999" t="s">
        <v>12922</v>
      </c>
      <c r="I4999" t="s">
        <v>12923</v>
      </c>
      <c r="J4999" t="s">
        <v>12923</v>
      </c>
      <c r="K4999" t="s">
        <v>12922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 s="8"/>
      <c r="S4999" s="8"/>
      <c r="T4999" s="8"/>
      <c r="U4999" s="8"/>
      <c r="V4999" s="8"/>
      <c r="W4999" s="8">
        <v>10265000</v>
      </c>
      <c r="X4999" s="8"/>
      <c r="Y4999" s="8"/>
      <c r="Z4999" s="8"/>
      <c r="AA4999" s="8"/>
      <c r="AB4999" s="8"/>
      <c r="AC4999" s="8">
        <v>5132500</v>
      </c>
      <c r="AD4999"/>
      <c r="AE4999"/>
      <c r="AF4999"/>
      <c r="AG4999"/>
      <c r="AH4999"/>
      <c r="AI4999">
        <v>50</v>
      </c>
      <c r="AJ4999" s="8"/>
      <c r="AK4999" s="8"/>
      <c r="AL4999" s="8"/>
      <c r="AM4999" s="8"/>
      <c r="AN4999" s="8"/>
      <c r="AO4999" s="8">
        <v>10265000</v>
      </c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  <c r="BA4999" s="8"/>
      <c r="BB4999" s="8"/>
      <c r="BC4999" s="8"/>
      <c r="BD4999" s="8"/>
      <c r="BE4999" s="8"/>
      <c r="BF4999" s="8"/>
      <c r="BG4999" s="8"/>
      <c r="BH4999" s="8"/>
      <c r="BI4999" s="8"/>
      <c r="BJ4999" s="8"/>
      <c r="BK4999" s="8"/>
      <c r="BL4999"/>
      <c r="BM4999"/>
      <c r="BN4999" s="10">
        <v>0</v>
      </c>
      <c r="BO4999" s="10"/>
      <c r="BP4999" s="10"/>
      <c r="BQ4999" s="10"/>
      <c r="BR4999" s="10"/>
      <c r="BS4999" s="10"/>
      <c r="BT4999" s="10"/>
      <c r="BU4999" s="10"/>
      <c r="BV4999" s="1" t="str">
        <f>Запрос1[[#This Row],[Менеджер]]</f>
        <v>Меирманов Рысбек</v>
      </c>
      <c r="BW4999" s="1" t="str">
        <f>Запрос1[[#This Row],[Дирекция]]</f>
        <v>Южная дирекция</v>
      </c>
      <c r="BX4999" s="1" t="str">
        <f t="shared" si="78"/>
        <v>К / Х "СҰҢҚАР "</v>
      </c>
      <c r="BY4999" s="1" t="str">
        <f t="shared" si="78"/>
        <v>940801301404</v>
      </c>
      <c r="CA4999" t="str">
        <f>Запрос1[[#This Row],[родитель]]</f>
        <v>К / Х "СҰҢҚАР "</v>
      </c>
      <c r="CB4999" t="str">
        <f>Запрос1[[#This Row],[БИНРодителя]]</f>
        <v>940801301404</v>
      </c>
    </row>
    <row r="5000" spans="1:80" x14ac:dyDescent="0.3">
      <c r="A5000" t="s">
        <v>4110</v>
      </c>
      <c r="B5000" t="s">
        <v>5281</v>
      </c>
      <c r="C5000" t="s">
        <v>499</v>
      </c>
      <c r="D5000" t="s">
        <v>501</v>
      </c>
      <c r="E5000" t="s">
        <v>783</v>
      </c>
      <c r="F5000" t="s">
        <v>784</v>
      </c>
      <c r="G5000" t="s">
        <v>5407</v>
      </c>
      <c r="H5000" t="s">
        <v>9317</v>
      </c>
      <c r="I5000" t="s">
        <v>9318</v>
      </c>
      <c r="J5000" t="s">
        <v>9318</v>
      </c>
      <c r="K5000" t="s">
        <v>9317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</v>
      </c>
      <c r="R5000" s="8"/>
      <c r="S5000" s="8"/>
      <c r="T5000" s="8"/>
      <c r="U5000" s="8"/>
      <c r="V5000" s="8">
        <v>1288500</v>
      </c>
      <c r="W5000" s="8">
        <v>1360000</v>
      </c>
      <c r="X5000" s="8"/>
      <c r="Y5000" s="8"/>
      <c r="Z5000" s="8"/>
      <c r="AA5000" s="8"/>
      <c r="AB5000" s="8">
        <v>386550</v>
      </c>
      <c r="AC5000" s="8">
        <v>680000</v>
      </c>
      <c r="AD5000"/>
      <c r="AE5000"/>
      <c r="AF5000"/>
      <c r="AG5000"/>
      <c r="AH5000">
        <v>30</v>
      </c>
      <c r="AI5000">
        <v>50</v>
      </c>
      <c r="AJ5000" s="8"/>
      <c r="AK5000" s="8"/>
      <c r="AL5000" s="8"/>
      <c r="AM5000" s="8"/>
      <c r="AN5000" s="8">
        <v>1288500</v>
      </c>
      <c r="AO5000" s="8">
        <v>1360000</v>
      </c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  <c r="BD5000" s="8"/>
      <c r="BE5000" s="8"/>
      <c r="BF5000" s="8"/>
      <c r="BG5000" s="8"/>
      <c r="BH5000" s="8"/>
      <c r="BI5000" s="8">
        <v>551500</v>
      </c>
      <c r="BJ5000" s="8"/>
      <c r="BK5000" s="8">
        <v>551500</v>
      </c>
      <c r="BL5000"/>
      <c r="BM5000">
        <v>100</v>
      </c>
      <c r="BN5000" s="10">
        <v>0</v>
      </c>
      <c r="BO5000" s="10"/>
      <c r="BP5000" s="10"/>
      <c r="BQ5000" s="10"/>
      <c r="BR5000" s="10"/>
      <c r="BS5000" s="10"/>
      <c r="BT5000" s="10"/>
      <c r="BU5000" s="10"/>
      <c r="BV5000" s="1" t="str">
        <f>Запрос1[[#This Row],[Менеджер]]</f>
        <v>Меирманов Рысбек</v>
      </c>
      <c r="BW5000" s="1" t="str">
        <f>Запрос1[[#This Row],[Дирекция]]</f>
        <v>Южная дирекция</v>
      </c>
      <c r="BX5000" s="1" t="str">
        <f t="shared" si="78"/>
        <v>КХ "Дарын"</v>
      </c>
      <c r="BY5000" s="1" t="str">
        <f t="shared" si="78"/>
        <v>711107303176</v>
      </c>
      <c r="CA5000" t="str">
        <f>Запрос1[[#This Row],[родитель]]</f>
        <v>КХ "Дарын"</v>
      </c>
      <c r="CB5000" t="str">
        <f>Запрос1[[#This Row],[БИНРодителя]]</f>
        <v>711107303176</v>
      </c>
    </row>
    <row r="5001" spans="1:80" x14ac:dyDescent="0.3">
      <c r="A5001" t="s">
        <v>4110</v>
      </c>
      <c r="B5001" t="s">
        <v>5281</v>
      </c>
      <c r="C5001" t="s">
        <v>499</v>
      </c>
      <c r="D5001" t="s">
        <v>501</v>
      </c>
      <c r="E5001" t="s">
        <v>783</v>
      </c>
      <c r="F5001" t="s">
        <v>784</v>
      </c>
      <c r="G5001" t="s">
        <v>785</v>
      </c>
      <c r="H5001" t="s">
        <v>9319</v>
      </c>
      <c r="I5001" t="s">
        <v>9320</v>
      </c>
      <c r="J5001" t="s">
        <v>9320</v>
      </c>
      <c r="K5001" t="s">
        <v>9319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 s="8"/>
      <c r="S5001" s="8"/>
      <c r="T5001" s="8"/>
      <c r="U5001" s="8">
        <v>4007977.2</v>
      </c>
      <c r="V5001" s="8"/>
      <c r="W5001" s="8"/>
      <c r="X5001" s="8"/>
      <c r="Y5001" s="8"/>
      <c r="Z5001" s="8"/>
      <c r="AA5001" s="8">
        <v>1202393.1599999999</v>
      </c>
      <c r="AB5001" s="8"/>
      <c r="AC5001" s="8"/>
      <c r="AD5001"/>
      <c r="AE5001"/>
      <c r="AF5001"/>
      <c r="AG5001">
        <v>30</v>
      </c>
      <c r="AH5001"/>
      <c r="AI5001"/>
      <c r="AJ5001" s="8"/>
      <c r="AK5001" s="8"/>
      <c r="AL5001" s="8"/>
      <c r="AM5001" s="8">
        <v>4128204.6</v>
      </c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  <c r="BA5001" s="8"/>
      <c r="BB5001" s="8"/>
      <c r="BC5001" s="8"/>
      <c r="BD5001" s="8"/>
      <c r="BE5001" s="8"/>
      <c r="BF5001" s="8"/>
      <c r="BG5001" s="8"/>
      <c r="BH5001" s="8">
        <v>4128204.6</v>
      </c>
      <c r="BI5001" s="8"/>
      <c r="BJ5001" s="8">
        <v>4128204.6</v>
      </c>
      <c r="BK5001" s="8"/>
      <c r="BL5001">
        <v>100</v>
      </c>
      <c r="BM5001"/>
      <c r="BN5001" s="10">
        <v>0</v>
      </c>
      <c r="BO5001" s="10"/>
      <c r="BP5001" s="10"/>
      <c r="BQ5001" s="10"/>
      <c r="BR5001" s="10"/>
      <c r="BS5001" s="10"/>
      <c r="BT5001" s="10"/>
      <c r="BU5001" s="10"/>
      <c r="BV5001" s="1" t="str">
        <f>Запрос1[[#This Row],[Менеджер]]</f>
        <v>Меирманов Рысбек</v>
      </c>
      <c r="BW5001" s="1" t="str">
        <f>Запрос1[[#This Row],[Дирекция]]</f>
        <v>Южная дирекция</v>
      </c>
      <c r="BX5001" s="1" t="str">
        <f t="shared" si="78"/>
        <v>КХ "Баймырза"</v>
      </c>
      <c r="BY5001" s="1" t="str">
        <f t="shared" si="78"/>
        <v>650208300263</v>
      </c>
      <c r="CA5001" t="str">
        <f>Запрос1[[#This Row],[родитель]]</f>
        <v>КХ "Баймырза"</v>
      </c>
      <c r="CB5001" t="str">
        <f>Запрос1[[#This Row],[БИНРодителя]]</f>
        <v>650208300263</v>
      </c>
    </row>
    <row r="5002" spans="1:80" x14ac:dyDescent="0.3">
      <c r="A5002" t="s">
        <v>4110</v>
      </c>
      <c r="B5002" t="s">
        <v>5281</v>
      </c>
      <c r="C5002" t="s">
        <v>499</v>
      </c>
      <c r="D5002" t="s">
        <v>501</v>
      </c>
      <c r="E5002" t="s">
        <v>783</v>
      </c>
      <c r="F5002" t="s">
        <v>784</v>
      </c>
      <c r="G5002" t="s">
        <v>785</v>
      </c>
      <c r="H5002" t="s">
        <v>1159</v>
      </c>
      <c r="I5002" t="s">
        <v>9321</v>
      </c>
      <c r="J5002" t="s">
        <v>9321</v>
      </c>
      <c r="K5002" t="s">
        <v>1159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1</v>
      </c>
      <c r="R5002" s="8"/>
      <c r="S5002" s="8"/>
      <c r="T5002" s="8"/>
      <c r="U5002" s="8"/>
      <c r="V5002" s="8">
        <v>8832180</v>
      </c>
      <c r="W5002" s="8">
        <v>11704610</v>
      </c>
      <c r="X5002" s="8"/>
      <c r="Y5002" s="8"/>
      <c r="Z5002" s="8"/>
      <c r="AA5002" s="8"/>
      <c r="AB5002" s="8">
        <v>2649654</v>
      </c>
      <c r="AC5002" s="8">
        <v>5852305</v>
      </c>
      <c r="AD5002"/>
      <c r="AE5002"/>
      <c r="AF5002"/>
      <c r="AG5002"/>
      <c r="AH5002">
        <v>30</v>
      </c>
      <c r="AI5002">
        <v>50</v>
      </c>
      <c r="AJ5002" s="8"/>
      <c r="AK5002" s="8"/>
      <c r="AL5002" s="8"/>
      <c r="AM5002" s="8"/>
      <c r="AN5002" s="8">
        <v>8832180</v>
      </c>
      <c r="AO5002" s="8">
        <v>11704610</v>
      </c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8"/>
      <c r="BE5002" s="8"/>
      <c r="BF5002" s="8"/>
      <c r="BG5002" s="8"/>
      <c r="BH5002" s="8"/>
      <c r="BI5002" s="8">
        <v>12532180</v>
      </c>
      <c r="BJ5002" s="8"/>
      <c r="BK5002" s="8">
        <v>8832180</v>
      </c>
      <c r="BL5002"/>
      <c r="BM5002">
        <v>70.475999999999999</v>
      </c>
      <c r="BN5002" s="10">
        <v>0</v>
      </c>
      <c r="BO5002" s="10"/>
      <c r="BP5002" s="10"/>
      <c r="BQ5002" s="10"/>
      <c r="BR5002" s="10"/>
      <c r="BS5002" s="10"/>
      <c r="BT5002" s="10"/>
      <c r="BU5002" s="10"/>
      <c r="BV5002" s="1" t="str">
        <f>Запрос1[[#This Row],[Менеджер]]</f>
        <v>Меирманов Рысбек</v>
      </c>
      <c r="BW5002" s="1" t="str">
        <f>Запрос1[[#This Row],[Дирекция]]</f>
        <v>Южная дирекция</v>
      </c>
      <c r="BX5002" s="1" t="str">
        <f t="shared" si="78"/>
        <v>КХ "Береке"</v>
      </c>
      <c r="BY5002" s="1" t="str">
        <f t="shared" si="78"/>
        <v>700318301083</v>
      </c>
      <c r="CA5002" t="str">
        <f>Запрос1[[#This Row],[родитель]]</f>
        <v>КХ "Береке"</v>
      </c>
      <c r="CB5002" t="str">
        <f>Запрос1[[#This Row],[БИНРодителя]]</f>
        <v>700318301083</v>
      </c>
    </row>
    <row r="5003" spans="1:80" x14ac:dyDescent="0.3">
      <c r="A5003" t="s">
        <v>4110</v>
      </c>
      <c r="B5003" t="s">
        <v>4252</v>
      </c>
      <c r="C5003"/>
      <c r="D5003" t="s">
        <v>870</v>
      </c>
      <c r="E5003" t="s">
        <v>4297</v>
      </c>
      <c r="F5003" t="s">
        <v>4650</v>
      </c>
      <c r="G5003" t="s">
        <v>4651</v>
      </c>
      <c r="H5003" t="s">
        <v>12507</v>
      </c>
      <c r="I5003" t="s">
        <v>12508</v>
      </c>
      <c r="J5003" t="s">
        <v>12508</v>
      </c>
      <c r="K5003" t="s">
        <v>12507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 s="8"/>
      <c r="S5003" s="8"/>
      <c r="T5003" s="8"/>
      <c r="U5003" s="8"/>
      <c r="V5003" s="8"/>
      <c r="W5003" s="8">
        <v>370000</v>
      </c>
      <c r="X5003" s="8"/>
      <c r="Y5003" s="8"/>
      <c r="Z5003" s="8"/>
      <c r="AA5003" s="8"/>
      <c r="AB5003" s="8"/>
      <c r="AC5003" s="8">
        <v>370000</v>
      </c>
      <c r="AD5003"/>
      <c r="AE5003"/>
      <c r="AF5003"/>
      <c r="AG5003"/>
      <c r="AH5003"/>
      <c r="AI5003">
        <v>100</v>
      </c>
      <c r="AJ5003" s="8"/>
      <c r="AK5003" s="8"/>
      <c r="AL5003" s="8"/>
      <c r="AM5003" s="8"/>
      <c r="AN5003" s="8"/>
      <c r="AO5003" s="8">
        <v>370000</v>
      </c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  <c r="BA5003" s="8"/>
      <c r="BB5003" s="8"/>
      <c r="BC5003" s="8"/>
      <c r="BD5003" s="8"/>
      <c r="BE5003" s="8"/>
      <c r="BF5003" s="8"/>
      <c r="BG5003" s="8"/>
      <c r="BH5003" s="8"/>
      <c r="BI5003" s="8"/>
      <c r="BJ5003" s="8"/>
      <c r="BK5003" s="8"/>
      <c r="BL5003"/>
      <c r="BM5003"/>
      <c r="BN5003" s="10">
        <v>0</v>
      </c>
      <c r="BO5003" s="10"/>
      <c r="BP5003" s="10"/>
      <c r="BQ5003" s="10"/>
      <c r="BR5003" s="10"/>
      <c r="BS5003" s="10"/>
      <c r="BT5003" s="10"/>
      <c r="BU5003" s="10"/>
      <c r="BV5003" s="1" t="str">
        <f>Запрос1[[#This Row],[Менеджер]]</f>
        <v>Бастаубаев Айдын</v>
      </c>
      <c r="BW5003" s="1" t="str">
        <f>Запрос1[[#This Row],[Дирекция]]</f>
        <v>Южная дирекция</v>
      </c>
      <c r="BX5003" s="1" t="str">
        <f t="shared" si="78"/>
        <v>КХ ГАШИМОВ АЛИМ МУХАМЕДОВИЧ</v>
      </c>
      <c r="BY5003" s="1" t="str">
        <f t="shared" si="78"/>
        <v>640729300771</v>
      </c>
      <c r="CA5003" t="str">
        <f>Запрос1[[#This Row],[родитель]]</f>
        <v>КХ ГАШИМОВ АЛИМ МУХАМЕДОВИЧ</v>
      </c>
      <c r="CB5003" t="str">
        <f>Запрос1[[#This Row],[БИНРодителя]]</f>
        <v>640729300771</v>
      </c>
    </row>
    <row r="5004" spans="1:80" x14ac:dyDescent="0.3">
      <c r="A5004" t="s">
        <v>4110</v>
      </c>
      <c r="B5004" t="s">
        <v>4252</v>
      </c>
      <c r="C5004"/>
      <c r="D5004" t="s">
        <v>870</v>
      </c>
      <c r="E5004" t="s">
        <v>4297</v>
      </c>
      <c r="F5004" t="s">
        <v>4650</v>
      </c>
      <c r="G5004" t="s">
        <v>4651</v>
      </c>
      <c r="H5004" t="s">
        <v>12509</v>
      </c>
      <c r="I5004" t="s">
        <v>12510</v>
      </c>
      <c r="J5004" t="s">
        <v>12510</v>
      </c>
      <c r="K5004" t="s">
        <v>12509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/>
      <c r="AE5004"/>
      <c r="AF5004"/>
      <c r="AG5004"/>
      <c r="AH5004"/>
      <c r="AI5004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  <c r="BD5004" s="8"/>
      <c r="BE5004" s="8"/>
      <c r="BF5004" s="8"/>
      <c r="BG5004" s="8"/>
      <c r="BH5004" s="8"/>
      <c r="BI5004" s="8"/>
      <c r="BJ5004" s="8"/>
      <c r="BK5004" s="8"/>
      <c r="BL5004"/>
      <c r="BM5004"/>
      <c r="BN5004" s="10">
        <v>1</v>
      </c>
      <c r="BO5004" s="10">
        <v>667800</v>
      </c>
      <c r="BP5004" s="10">
        <v>667800</v>
      </c>
      <c r="BQ5004" s="10">
        <v>100</v>
      </c>
      <c r="BR5004" s="10"/>
      <c r="BS5004" s="10"/>
      <c r="BT5004" s="10"/>
      <c r="BU5004" s="10"/>
      <c r="BV5004" s="1" t="str">
        <f>Запрос1[[#This Row],[Менеджер]]</f>
        <v>Бастаубаев Айдын</v>
      </c>
      <c r="BW5004" s="1" t="str">
        <f>Запрос1[[#This Row],[Дирекция]]</f>
        <v>Южная дирекция</v>
      </c>
      <c r="BX5004" s="1" t="str">
        <f t="shared" si="78"/>
        <v>КХ ГИБАДУЛИН О.И</v>
      </c>
      <c r="BY5004" s="1" t="str">
        <f t="shared" si="78"/>
        <v>650902300513</v>
      </c>
      <c r="CA5004" t="str">
        <f>Запрос1[[#This Row],[КХ]]</f>
        <v>КХ ГИБАДУЛИН О.И</v>
      </c>
      <c r="CB5004" t="str">
        <f>Запрос1[[#This Row],[БИНКХ]]</f>
        <v>650902300513</v>
      </c>
    </row>
    <row r="5005" spans="1:80" x14ac:dyDescent="0.3">
      <c r="A5005" t="s">
        <v>4110</v>
      </c>
      <c r="B5005" t="s">
        <v>4252</v>
      </c>
      <c r="C5005"/>
      <c r="D5005" t="s">
        <v>870</v>
      </c>
      <c r="E5005" t="s">
        <v>4297</v>
      </c>
      <c r="F5005" t="s">
        <v>4650</v>
      </c>
      <c r="G5005" t="s">
        <v>4651</v>
      </c>
      <c r="H5005" t="s">
        <v>12511</v>
      </c>
      <c r="I5005" t="s">
        <v>12512</v>
      </c>
      <c r="J5005" t="s">
        <v>12512</v>
      </c>
      <c r="K5005" t="s">
        <v>12511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/>
      <c r="AE5005"/>
      <c r="AF5005"/>
      <c r="AG5005"/>
      <c r="AH5005"/>
      <c r="AI5005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  <c r="BA5005" s="8"/>
      <c r="BB5005" s="8"/>
      <c r="BC5005" s="8"/>
      <c r="BD5005" s="8"/>
      <c r="BE5005" s="8"/>
      <c r="BF5005" s="8"/>
      <c r="BG5005" s="8"/>
      <c r="BH5005" s="8"/>
      <c r="BI5005" s="8"/>
      <c r="BJ5005" s="8"/>
      <c r="BK5005" s="8"/>
      <c r="BL5005"/>
      <c r="BM5005"/>
      <c r="BN5005" s="10">
        <v>1</v>
      </c>
      <c r="BO5005" s="10">
        <v>1398460</v>
      </c>
      <c r="BP5005" s="10">
        <v>0</v>
      </c>
      <c r="BQ5005" s="10">
        <v>0</v>
      </c>
      <c r="BR5005" s="10"/>
      <c r="BS5005" s="10"/>
      <c r="BT5005" s="10"/>
      <c r="BU5005" s="10"/>
      <c r="BV5005" s="1" t="str">
        <f>Запрос1[[#This Row],[Менеджер]]</f>
        <v>Бастаубаев Айдын</v>
      </c>
      <c r="BW5005" s="1" t="str">
        <f>Запрос1[[#This Row],[Дирекция]]</f>
        <v>Южная дирекция</v>
      </c>
      <c r="BX5005" s="1" t="str">
        <f t="shared" si="78"/>
        <v>КХ ИСИМХАН ХУАТБЕК</v>
      </c>
      <c r="BY5005" s="1" t="str">
        <f t="shared" si="78"/>
        <v>801126349018</v>
      </c>
      <c r="CA5005" t="str">
        <f>Запрос1[[#This Row],[родитель]]</f>
        <v>КХ ИСИМХАН ХУАТБЕК</v>
      </c>
      <c r="CB5005" t="str">
        <f>Запрос1[[#This Row],[БИНРодителя]]</f>
        <v>801126349018</v>
      </c>
    </row>
    <row r="5006" spans="1:80" x14ac:dyDescent="0.3">
      <c r="A5006" t="s">
        <v>4110</v>
      </c>
      <c r="B5006" t="s">
        <v>4252</v>
      </c>
      <c r="C5006"/>
      <c r="D5006" t="s">
        <v>870</v>
      </c>
      <c r="E5006" t="s">
        <v>4297</v>
      </c>
      <c r="F5006" t="s">
        <v>4650</v>
      </c>
      <c r="G5006" t="s">
        <v>4651</v>
      </c>
      <c r="H5006" t="s">
        <v>12513</v>
      </c>
      <c r="I5006" t="s">
        <v>12514</v>
      </c>
      <c r="J5006" t="s">
        <v>12514</v>
      </c>
      <c r="K5006" t="s">
        <v>12513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 s="8"/>
      <c r="S5006" s="8"/>
      <c r="T5006" s="8"/>
      <c r="U5006" s="8"/>
      <c r="V5006" s="8"/>
      <c r="W5006" s="8">
        <v>113500</v>
      </c>
      <c r="X5006" s="8"/>
      <c r="Y5006" s="8"/>
      <c r="Z5006" s="8"/>
      <c r="AA5006" s="8"/>
      <c r="AB5006" s="8"/>
      <c r="AC5006" s="8">
        <v>113500</v>
      </c>
      <c r="AD5006"/>
      <c r="AE5006"/>
      <c r="AF5006"/>
      <c r="AG5006"/>
      <c r="AH5006"/>
      <c r="AI5006">
        <v>100</v>
      </c>
      <c r="AJ5006" s="8"/>
      <c r="AK5006" s="8"/>
      <c r="AL5006" s="8"/>
      <c r="AM5006" s="8"/>
      <c r="AN5006" s="8"/>
      <c r="AO5006" s="8">
        <v>113500</v>
      </c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  <c r="BD5006" s="8"/>
      <c r="BE5006" s="8"/>
      <c r="BF5006" s="8"/>
      <c r="BG5006" s="8"/>
      <c r="BH5006" s="8"/>
      <c r="BI5006" s="8"/>
      <c r="BJ5006" s="8"/>
      <c r="BK5006" s="8"/>
      <c r="BL5006"/>
      <c r="BM5006"/>
      <c r="BN5006" s="10">
        <v>0</v>
      </c>
      <c r="BO5006" s="10"/>
      <c r="BP5006" s="10"/>
      <c r="BQ5006" s="10"/>
      <c r="BR5006" s="10"/>
      <c r="BS5006" s="10"/>
      <c r="BT5006" s="10"/>
      <c r="BU5006" s="10"/>
      <c r="BV5006" s="1" t="str">
        <f>Запрос1[[#This Row],[Менеджер]]</f>
        <v>Бастаубаев Айдын</v>
      </c>
      <c r="BW5006" s="1" t="str">
        <f>Запрос1[[#This Row],[Дирекция]]</f>
        <v>Южная дирекция</v>
      </c>
      <c r="BX5006" s="1" t="str">
        <f t="shared" si="78"/>
        <v>КХ ТАИПОВ САЛАЙДИН ИМИРОВИЧ</v>
      </c>
      <c r="BY5006" s="1" t="str">
        <f t="shared" si="78"/>
        <v>630101303242</v>
      </c>
      <c r="CA5006" t="str">
        <f>Запрос1[[#This Row],[родитель]]</f>
        <v>КХ ТАИПОВ САЛАЙДИН ИМИРОВИЧ</v>
      </c>
      <c r="CB5006" t="str">
        <f>Запрос1[[#This Row],[БИНРодителя]]</f>
        <v>630101303242</v>
      </c>
    </row>
    <row r="5007" spans="1:80" x14ac:dyDescent="0.3">
      <c r="A5007" t="s">
        <v>4110</v>
      </c>
      <c r="B5007" t="s">
        <v>4252</v>
      </c>
      <c r="C5007"/>
      <c r="D5007" t="s">
        <v>870</v>
      </c>
      <c r="E5007" t="s">
        <v>4297</v>
      </c>
      <c r="F5007" t="s">
        <v>4650</v>
      </c>
      <c r="G5007" t="s">
        <v>4651</v>
      </c>
      <c r="H5007" t="s">
        <v>12515</v>
      </c>
      <c r="I5007" t="s">
        <v>12516</v>
      </c>
      <c r="J5007" t="s">
        <v>12516</v>
      </c>
      <c r="K5007" t="s">
        <v>12515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 s="8"/>
      <c r="S5007" s="8"/>
      <c r="T5007" s="8"/>
      <c r="U5007" s="8"/>
      <c r="V5007" s="8"/>
      <c r="W5007" s="8">
        <v>170250</v>
      </c>
      <c r="X5007" s="8"/>
      <c r="Y5007" s="8"/>
      <c r="Z5007" s="8"/>
      <c r="AA5007" s="8"/>
      <c r="AB5007" s="8"/>
      <c r="AC5007" s="8">
        <v>170250</v>
      </c>
      <c r="AD5007"/>
      <c r="AE5007"/>
      <c r="AF5007"/>
      <c r="AG5007"/>
      <c r="AH5007"/>
      <c r="AI5007">
        <v>100</v>
      </c>
      <c r="AJ5007" s="8"/>
      <c r="AK5007" s="8"/>
      <c r="AL5007" s="8"/>
      <c r="AM5007" s="8"/>
      <c r="AN5007" s="8"/>
      <c r="AO5007" s="8">
        <v>170250</v>
      </c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  <c r="BA5007" s="8"/>
      <c r="BB5007" s="8"/>
      <c r="BC5007" s="8"/>
      <c r="BD5007" s="8"/>
      <c r="BE5007" s="8"/>
      <c r="BF5007" s="8"/>
      <c r="BG5007" s="8"/>
      <c r="BH5007" s="8"/>
      <c r="BI5007" s="8"/>
      <c r="BJ5007" s="8"/>
      <c r="BK5007" s="8"/>
      <c r="BL5007"/>
      <c r="BM5007"/>
      <c r="BN5007" s="10">
        <v>0</v>
      </c>
      <c r="BO5007" s="10"/>
      <c r="BP5007" s="10"/>
      <c r="BQ5007" s="10"/>
      <c r="BR5007" s="10"/>
      <c r="BS5007" s="10"/>
      <c r="BT5007" s="10"/>
      <c r="BU5007" s="10"/>
      <c r="BV5007" s="1" t="str">
        <f>Запрос1[[#This Row],[Менеджер]]</f>
        <v>Бастаубаев Айдын</v>
      </c>
      <c r="BW5007" s="1" t="str">
        <f>Запрос1[[#This Row],[Дирекция]]</f>
        <v>Южная дирекция</v>
      </c>
      <c r="BX5007" s="1" t="str">
        <f t="shared" si="78"/>
        <v>КХ ШАМАХУНОВ Т.К</v>
      </c>
      <c r="BY5007" s="1" t="str">
        <f t="shared" si="78"/>
        <v>570101306233</v>
      </c>
      <c r="CA5007" t="str">
        <f>Запрос1[[#This Row],[родитель]]</f>
        <v>КХ ШАМАХУНОВ Т.К</v>
      </c>
      <c r="CB5007" t="str">
        <f>Запрос1[[#This Row],[БИНРодителя]]</f>
        <v>570101306233</v>
      </c>
    </row>
    <row r="5008" spans="1:80" x14ac:dyDescent="0.3">
      <c r="A5008" t="s">
        <v>4110</v>
      </c>
      <c r="B5008" t="s">
        <v>4252</v>
      </c>
      <c r="C5008"/>
      <c r="D5008" t="s">
        <v>870</v>
      </c>
      <c r="E5008" t="s">
        <v>4297</v>
      </c>
      <c r="F5008" t="s">
        <v>4650</v>
      </c>
      <c r="G5008" t="s">
        <v>4651</v>
      </c>
      <c r="H5008" t="s">
        <v>12536</v>
      </c>
      <c r="I5008" t="s">
        <v>12537</v>
      </c>
      <c r="J5008" t="s">
        <v>12537</v>
      </c>
      <c r="K5008" t="s">
        <v>12536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8"/>
      <c r="AD5008"/>
      <c r="AE5008"/>
      <c r="AF5008"/>
      <c r="AG5008"/>
      <c r="AH5008"/>
      <c r="AI500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  <c r="BD5008" s="8"/>
      <c r="BE5008" s="8"/>
      <c r="BF5008" s="8"/>
      <c r="BG5008" s="8"/>
      <c r="BH5008" s="8"/>
      <c r="BI5008" s="8"/>
      <c r="BJ5008" s="8"/>
      <c r="BK5008" s="8"/>
      <c r="BL5008"/>
      <c r="BM5008"/>
      <c r="BN5008" s="10">
        <v>1</v>
      </c>
      <c r="BO5008" s="10">
        <v>286200</v>
      </c>
      <c r="BP5008" s="10">
        <v>286200</v>
      </c>
      <c r="BQ5008" s="10">
        <v>100</v>
      </c>
      <c r="BR5008" s="10"/>
      <c r="BS5008" s="10"/>
      <c r="BT5008" s="10"/>
      <c r="BU5008" s="10"/>
      <c r="BV5008" s="1" t="str">
        <f>Запрос1[[#This Row],[Менеджер]]</f>
        <v>Бастаубаев Айдын</v>
      </c>
      <c r="BW5008" s="1" t="str">
        <f>Запрос1[[#This Row],[Дирекция]]</f>
        <v>Южная дирекция</v>
      </c>
      <c r="BX5008" s="1" t="e">
        <f t="shared" si="78"/>
        <v>#N/A</v>
      </c>
      <c r="BY5008" s="1" t="e">
        <f t="shared" si="78"/>
        <v>#N/A</v>
      </c>
      <c r="CA5008" t="e">
        <f>VLOOKUP(Запрос1[[#This Row],[БИНКХ]],'[2]Группы компаний'!$A:$E,4,0)</f>
        <v>#N/A</v>
      </c>
      <c r="CB5008" t="e">
        <f>VLOOKUP(CA5008,$H:$I,2,0)</f>
        <v>#N/A</v>
      </c>
    </row>
    <row r="5009" spans="1:80" x14ac:dyDescent="0.3">
      <c r="A5009" t="s">
        <v>4110</v>
      </c>
      <c r="B5009" t="s">
        <v>4252</v>
      </c>
      <c r="C5009"/>
      <c r="D5009" t="s">
        <v>870</v>
      </c>
      <c r="E5009" t="s">
        <v>4297</v>
      </c>
      <c r="F5009" t="s">
        <v>4650</v>
      </c>
      <c r="G5009" t="s">
        <v>12459</v>
      </c>
      <c r="H5009" t="s">
        <v>12538</v>
      </c>
      <c r="I5009" t="s">
        <v>12539</v>
      </c>
      <c r="J5009" t="s">
        <v>12539</v>
      </c>
      <c r="K5009" t="s">
        <v>12538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s="8"/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/>
      <c r="AE5009"/>
      <c r="AF5009"/>
      <c r="AG5009"/>
      <c r="AH5009"/>
      <c r="AI5009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  <c r="BA5009" s="8"/>
      <c r="BB5009" s="8"/>
      <c r="BC5009" s="8"/>
      <c r="BD5009" s="8"/>
      <c r="BE5009" s="8"/>
      <c r="BF5009" s="8"/>
      <c r="BG5009" s="8"/>
      <c r="BH5009" s="8"/>
      <c r="BI5009" s="8"/>
      <c r="BJ5009" s="8"/>
      <c r="BK5009" s="8"/>
      <c r="BL5009"/>
      <c r="BM5009"/>
      <c r="BN5009" s="10">
        <v>1</v>
      </c>
      <c r="BO5009" s="10">
        <v>572400</v>
      </c>
      <c r="BP5009" s="10">
        <v>572400</v>
      </c>
      <c r="BQ5009" s="10">
        <v>100</v>
      </c>
      <c r="BR5009" s="10"/>
      <c r="BS5009" s="10"/>
      <c r="BT5009" s="10"/>
      <c r="BU5009" s="10"/>
      <c r="BV5009" s="1" t="str">
        <f>Запрос1[[#This Row],[Менеджер]]</f>
        <v>Бастаубаев Айдын</v>
      </c>
      <c r="BW5009" s="1" t="str">
        <f>Запрос1[[#This Row],[Дирекция]]</f>
        <v>Южная дирекция</v>
      </c>
      <c r="BX5009" s="1" t="str">
        <f t="shared" si="78"/>
        <v>КХ БАЙТИЛЕСОВА РОЗА БАТЫРШАЕВНА</v>
      </c>
      <c r="BY5009" s="1" t="str">
        <f t="shared" si="78"/>
        <v>560406400059</v>
      </c>
      <c r="CA5009" t="str">
        <f>Запрос1[[#This Row],[родитель]]</f>
        <v>КХ БАЙТИЛЕСОВА РОЗА БАТЫРШАЕВНА</v>
      </c>
      <c r="CB5009" t="str">
        <f>Запрос1[[#This Row],[БИНРодителя]]</f>
        <v>560406400059</v>
      </c>
    </row>
    <row r="5010" spans="1:80" x14ac:dyDescent="0.3">
      <c r="A5010" t="s">
        <v>4110</v>
      </c>
      <c r="B5010" t="s">
        <v>4252</v>
      </c>
      <c r="C5010"/>
      <c r="D5010" t="s">
        <v>870</v>
      </c>
      <c r="E5010" t="s">
        <v>4316</v>
      </c>
      <c r="F5010" t="s">
        <v>4326</v>
      </c>
      <c r="G5010" t="s">
        <v>4327</v>
      </c>
      <c r="H5010" t="s">
        <v>9629</v>
      </c>
      <c r="I5010" t="s">
        <v>9630</v>
      </c>
      <c r="J5010" t="s">
        <v>9630</v>
      </c>
      <c r="K5010" t="s">
        <v>9629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 s="8"/>
      <c r="S5010" s="8"/>
      <c r="T5010" s="8"/>
      <c r="U5010" s="8"/>
      <c r="V5010" s="8">
        <v>109000</v>
      </c>
      <c r="W5010" s="8"/>
      <c r="X5010" s="8"/>
      <c r="Y5010" s="8"/>
      <c r="Z5010" s="8"/>
      <c r="AA5010" s="8"/>
      <c r="AB5010" s="8">
        <v>109000</v>
      </c>
      <c r="AC5010" s="8"/>
      <c r="AD5010"/>
      <c r="AE5010"/>
      <c r="AF5010"/>
      <c r="AG5010"/>
      <c r="AH5010">
        <v>100</v>
      </c>
      <c r="AI5010"/>
      <c r="AJ5010" s="8"/>
      <c r="AK5010" s="8"/>
      <c r="AL5010" s="8"/>
      <c r="AM5010" s="8"/>
      <c r="AN5010" s="8">
        <v>109000</v>
      </c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8"/>
      <c r="BE5010" s="8"/>
      <c r="BF5010" s="8"/>
      <c r="BG5010" s="8"/>
      <c r="BH5010" s="8"/>
      <c r="BI5010" s="8"/>
      <c r="BJ5010" s="8"/>
      <c r="BK5010" s="8"/>
      <c r="BL5010"/>
      <c r="BM5010"/>
      <c r="BN5010" s="10">
        <v>0</v>
      </c>
      <c r="BO5010" s="10"/>
      <c r="BP5010" s="10"/>
      <c r="BQ5010" s="10"/>
      <c r="BR5010" s="10"/>
      <c r="BS5010" s="10"/>
      <c r="BT5010" s="10"/>
      <c r="BU5010" s="10"/>
      <c r="BV5010" s="1" t="str">
        <f>Запрос1[[#This Row],[Менеджер]]</f>
        <v>Бастаубаев Айдын</v>
      </c>
      <c r="BW5010" s="1" t="str">
        <f>Запрос1[[#This Row],[Дирекция]]</f>
        <v>Южная дирекция</v>
      </c>
      <c r="BX5010" s="1" t="str">
        <f t="shared" si="78"/>
        <v>КХ РАХШ</v>
      </c>
      <c r="BY5010" s="1" t="str">
        <f t="shared" si="78"/>
        <v>480525300365</v>
      </c>
      <c r="CA5010" t="str">
        <f>Запрос1[[#This Row],[КХ]]</f>
        <v>КХ РАХШ</v>
      </c>
      <c r="CB5010" t="str">
        <f>Запрос1[[#This Row],[БИНКХ]]</f>
        <v>480525300365</v>
      </c>
    </row>
    <row r="5011" spans="1:80" x14ac:dyDescent="0.3">
      <c r="A5011" t="s">
        <v>4110</v>
      </c>
      <c r="B5011" t="s">
        <v>4252</v>
      </c>
      <c r="C5011"/>
      <c r="D5011" t="s">
        <v>501</v>
      </c>
      <c r="E5011" t="s">
        <v>783</v>
      </c>
      <c r="F5011" t="s">
        <v>5709</v>
      </c>
      <c r="G5011" t="s">
        <v>5710</v>
      </c>
      <c r="H5011" t="s">
        <v>9631</v>
      </c>
      <c r="I5011" t="s">
        <v>9632</v>
      </c>
      <c r="J5011" t="s">
        <v>9632</v>
      </c>
      <c r="K5011" t="s">
        <v>9631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 s="8"/>
      <c r="S5011" s="8"/>
      <c r="T5011" s="8"/>
      <c r="U5011" s="8"/>
      <c r="V5011" s="8">
        <v>84000</v>
      </c>
      <c r="W5011" s="8"/>
      <c r="X5011" s="8"/>
      <c r="Y5011" s="8"/>
      <c r="Z5011" s="8"/>
      <c r="AA5011" s="8"/>
      <c r="AB5011" s="8">
        <v>84000</v>
      </c>
      <c r="AC5011" s="8"/>
      <c r="AD5011"/>
      <c r="AE5011"/>
      <c r="AF5011"/>
      <c r="AG5011"/>
      <c r="AH5011">
        <v>100</v>
      </c>
      <c r="AI5011"/>
      <c r="AJ5011" s="8"/>
      <c r="AK5011" s="8"/>
      <c r="AL5011" s="8"/>
      <c r="AM5011" s="8"/>
      <c r="AN5011" s="8">
        <v>84000</v>
      </c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  <c r="BA5011" s="8"/>
      <c r="BB5011" s="8"/>
      <c r="BC5011" s="8"/>
      <c r="BD5011" s="8"/>
      <c r="BE5011" s="8"/>
      <c r="BF5011" s="8"/>
      <c r="BG5011" s="8"/>
      <c r="BH5011" s="8"/>
      <c r="BI5011" s="8">
        <v>1725000</v>
      </c>
      <c r="BJ5011" s="8"/>
      <c r="BK5011" s="8"/>
      <c r="BL5011"/>
      <c r="BM5011">
        <v>0</v>
      </c>
      <c r="BN5011" s="10">
        <v>0</v>
      </c>
      <c r="BO5011" s="10"/>
      <c r="BP5011" s="10"/>
      <c r="BQ5011" s="10"/>
      <c r="BR5011" s="10"/>
      <c r="BS5011" s="10"/>
      <c r="BT5011" s="10"/>
      <c r="BU5011" s="10"/>
      <c r="BV5011" s="1" t="str">
        <f>Запрос1[[#This Row],[Менеджер]]</f>
        <v>Бастаубаев Айдын</v>
      </c>
      <c r="BW5011" s="1" t="str">
        <f>Запрос1[[#This Row],[Дирекция]]</f>
        <v>Южная дирекция</v>
      </c>
      <c r="BX5011" s="1" t="str">
        <f t="shared" si="78"/>
        <v>ШҚ Қарлығаш</v>
      </c>
      <c r="BY5011" s="1" t="str">
        <f t="shared" si="78"/>
        <v>460824300440</v>
      </c>
      <c r="CA5011" t="str">
        <f>Запрос1[[#This Row],[родитель]]</f>
        <v>ШҚ Қарлығаш</v>
      </c>
      <c r="CB5011" t="str">
        <f>Запрос1[[#This Row],[БИНРодителя]]</f>
        <v>460824300440</v>
      </c>
    </row>
    <row r="5012" spans="1:80" x14ac:dyDescent="0.3">
      <c r="A5012" t="s">
        <v>4110</v>
      </c>
      <c r="B5012" t="s">
        <v>4252</v>
      </c>
      <c r="C5012"/>
      <c r="D5012" t="s">
        <v>82</v>
      </c>
      <c r="E5012"/>
      <c r="F5012" t="s">
        <v>226</v>
      </c>
      <c r="G5012"/>
      <c r="H5012" t="s">
        <v>9633</v>
      </c>
      <c r="I5012" t="s">
        <v>9634</v>
      </c>
      <c r="J5012" t="s">
        <v>9634</v>
      </c>
      <c r="K5012" t="s">
        <v>9633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 s="8"/>
      <c r="S5012" s="8"/>
      <c r="T5012" s="8"/>
      <c r="U5012" s="8">
        <v>127500</v>
      </c>
      <c r="V5012" s="8"/>
      <c r="W5012" s="8"/>
      <c r="X5012" s="8"/>
      <c r="Y5012" s="8"/>
      <c r="Z5012" s="8"/>
      <c r="AA5012" s="8">
        <v>127500</v>
      </c>
      <c r="AB5012" s="8"/>
      <c r="AC5012" s="8"/>
      <c r="AD5012"/>
      <c r="AE5012"/>
      <c r="AF5012"/>
      <c r="AG5012">
        <v>100</v>
      </c>
      <c r="AH5012"/>
      <c r="AI5012"/>
      <c r="AJ5012" s="8"/>
      <c r="AK5012" s="8"/>
      <c r="AL5012" s="8"/>
      <c r="AM5012" s="8">
        <v>127500</v>
      </c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  <c r="BD5012" s="8"/>
      <c r="BE5012" s="8"/>
      <c r="BF5012" s="8"/>
      <c r="BG5012" s="8"/>
      <c r="BH5012" s="8">
        <v>77690776.609999999</v>
      </c>
      <c r="BI5012" s="8"/>
      <c r="BJ5012" s="8">
        <v>65105677</v>
      </c>
      <c r="BK5012" s="8"/>
      <c r="BL5012">
        <v>83.801000000000002</v>
      </c>
      <c r="BM5012"/>
      <c r="BN5012" s="10">
        <v>0</v>
      </c>
      <c r="BO5012" s="10"/>
      <c r="BP5012" s="10"/>
      <c r="BQ5012" s="10"/>
      <c r="BR5012" s="10"/>
      <c r="BS5012" s="10"/>
      <c r="BT5012" s="10"/>
      <c r="BU5012" s="10"/>
      <c r="BV5012" s="1" t="str">
        <f>Запрос1[[#This Row],[Менеджер]]</f>
        <v>Бастаубаев Айдын</v>
      </c>
      <c r="BW5012" s="1" t="str">
        <f>Запрос1[[#This Row],[Дирекция]]</f>
        <v>Южная дирекция</v>
      </c>
      <c r="BX5012" s="1" t="e">
        <f t="shared" si="78"/>
        <v>#N/A</v>
      </c>
      <c r="BY5012" s="1" t="e">
        <f t="shared" si="78"/>
        <v>#N/A</v>
      </c>
      <c r="CA5012" t="e">
        <f>VLOOKUP(Запрос1[[#This Row],[БИНКХ]],'[2]Группы компаний'!$A:$E,4,0)</f>
        <v>#N/A</v>
      </c>
      <c r="CB5012" t="e">
        <f>VLOOKUP(CA5012,$H:$I,2,0)</f>
        <v>#N/A</v>
      </c>
    </row>
    <row r="5013" spans="1:80" x14ac:dyDescent="0.3">
      <c r="A5013" t="s">
        <v>4110</v>
      </c>
      <c r="B5013" t="s">
        <v>4252</v>
      </c>
      <c r="C5013"/>
      <c r="D5013" t="s">
        <v>82</v>
      </c>
      <c r="E5013"/>
      <c r="F5013" t="s">
        <v>94</v>
      </c>
      <c r="G5013"/>
      <c r="H5013" t="s">
        <v>9635</v>
      </c>
      <c r="I5013" t="s">
        <v>9636</v>
      </c>
      <c r="J5013" t="s">
        <v>9636</v>
      </c>
      <c r="K5013" t="s">
        <v>9635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 s="8"/>
      <c r="S5013" s="8"/>
      <c r="T5013" s="8"/>
      <c r="U5013" s="8"/>
      <c r="V5013" s="8">
        <v>557550</v>
      </c>
      <c r="W5013" s="8"/>
      <c r="X5013" s="8"/>
      <c r="Y5013" s="8"/>
      <c r="Z5013" s="8"/>
      <c r="AA5013" s="8"/>
      <c r="AB5013" s="8">
        <v>557550</v>
      </c>
      <c r="AC5013" s="8"/>
      <c r="AD5013"/>
      <c r="AE5013"/>
      <c r="AF5013"/>
      <c r="AG5013"/>
      <c r="AH5013">
        <v>100</v>
      </c>
      <c r="AI5013"/>
      <c r="AJ5013" s="8"/>
      <c r="AK5013" s="8"/>
      <c r="AL5013" s="8"/>
      <c r="AM5013" s="8"/>
      <c r="AN5013" s="8">
        <v>557550</v>
      </c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  <c r="BA5013" s="8"/>
      <c r="BB5013" s="8"/>
      <c r="BC5013" s="8"/>
      <c r="BD5013" s="8"/>
      <c r="BE5013" s="8"/>
      <c r="BF5013" s="8"/>
      <c r="BG5013" s="8"/>
      <c r="BH5013" s="8"/>
      <c r="BI5013" s="8"/>
      <c r="BJ5013" s="8"/>
      <c r="BK5013" s="8"/>
      <c r="BL5013"/>
      <c r="BM5013"/>
      <c r="BN5013" s="10">
        <v>0</v>
      </c>
      <c r="BO5013" s="10"/>
      <c r="BP5013" s="10"/>
      <c r="BQ5013" s="10"/>
      <c r="BR5013" s="10"/>
      <c r="BS5013" s="10"/>
      <c r="BT5013" s="10"/>
      <c r="BU5013" s="10"/>
      <c r="BV5013" s="1" t="str">
        <f>Запрос1[[#This Row],[Менеджер]]</f>
        <v>Бастаубаев Айдын</v>
      </c>
      <c r="BW5013" s="1" t="str">
        <f>Запрос1[[#This Row],[Дирекция]]</f>
        <v>Южная дирекция</v>
      </c>
      <c r="BX5013" s="1" t="str">
        <f t="shared" si="78"/>
        <v xml:space="preserve"> ТОО "Жасыл - Жер"</v>
      </c>
      <c r="BY5013" s="1" t="str">
        <f t="shared" si="78"/>
        <v>120341015444</v>
      </c>
      <c r="CA5013" t="str">
        <f>Запрос1[[#This Row],[родитель]]</f>
        <v xml:space="preserve"> ТОО "Жасыл - Жер"</v>
      </c>
      <c r="CB5013" t="str">
        <f>Запрос1[[#This Row],[БИНРодителя]]</f>
        <v>120341015444</v>
      </c>
    </row>
    <row r="5014" spans="1:80" x14ac:dyDescent="0.3">
      <c r="A5014" t="s">
        <v>4110</v>
      </c>
      <c r="B5014" t="s">
        <v>4252</v>
      </c>
      <c r="C5014"/>
      <c r="D5014" t="s">
        <v>97</v>
      </c>
      <c r="E5014" t="s">
        <v>98</v>
      </c>
      <c r="F5014" t="s">
        <v>5145</v>
      </c>
      <c r="G5014" t="s">
        <v>5823</v>
      </c>
      <c r="H5014" t="s">
        <v>9637</v>
      </c>
      <c r="I5014" t="s">
        <v>9638</v>
      </c>
      <c r="J5014" t="s">
        <v>9638</v>
      </c>
      <c r="K5014" t="s">
        <v>9637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 s="8"/>
      <c r="S5014" s="8"/>
      <c r="T5014" s="8"/>
      <c r="U5014" s="8"/>
      <c r="V5014" s="8">
        <v>2994400</v>
      </c>
      <c r="W5014" s="8"/>
      <c r="X5014" s="8"/>
      <c r="Y5014" s="8"/>
      <c r="Z5014" s="8"/>
      <c r="AA5014" s="8"/>
      <c r="AB5014" s="8">
        <v>0</v>
      </c>
      <c r="AC5014" s="8"/>
      <c r="AD5014"/>
      <c r="AE5014"/>
      <c r="AF5014"/>
      <c r="AG5014"/>
      <c r="AH5014">
        <v>0</v>
      </c>
      <c r="AI5014"/>
      <c r="AJ5014" s="8"/>
      <c r="AK5014" s="8"/>
      <c r="AL5014" s="8"/>
      <c r="AM5014" s="8"/>
      <c r="AN5014" s="8">
        <v>2994400</v>
      </c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8"/>
      <c r="BE5014" s="8"/>
      <c r="BF5014" s="8"/>
      <c r="BG5014" s="8"/>
      <c r="BH5014" s="8"/>
      <c r="BI5014" s="8">
        <v>48905800</v>
      </c>
      <c r="BJ5014" s="8"/>
      <c r="BK5014" s="8">
        <v>2994400</v>
      </c>
      <c r="BL5014"/>
      <c r="BM5014">
        <v>6.1227</v>
      </c>
      <c r="BN5014" s="10">
        <v>0</v>
      </c>
      <c r="BO5014" s="10"/>
      <c r="BP5014" s="10"/>
      <c r="BQ5014" s="10"/>
      <c r="BR5014" s="10"/>
      <c r="BS5014" s="10"/>
      <c r="BT5014" s="10"/>
      <c r="BU5014" s="10"/>
      <c r="BV5014" s="1" t="str">
        <f>Запрос1[[#This Row],[Менеджер]]</f>
        <v>Бастаубаев Айдын</v>
      </c>
      <c r="BW5014" s="1" t="str">
        <f>Запрос1[[#This Row],[Дирекция]]</f>
        <v>Южная дирекция</v>
      </c>
      <c r="BX5014" s="1" t="e">
        <f t="shared" si="78"/>
        <v>#N/A</v>
      </c>
      <c r="BY5014" s="1" t="e">
        <f t="shared" si="78"/>
        <v>#N/A</v>
      </c>
      <c r="CA5014" t="e">
        <f>VLOOKUP(Запрос1[[#This Row],[БИНКХ]],'[2]Группы компаний'!$A:$E,4,0)</f>
        <v>#N/A</v>
      </c>
      <c r="CB5014" t="e">
        <f>VLOOKUP(CA5014,$H:$I,2,0)</f>
        <v>#N/A</v>
      </c>
    </row>
    <row r="5015" spans="1:80" x14ac:dyDescent="0.3">
      <c r="A5015" t="s">
        <v>4110</v>
      </c>
      <c r="B5015" t="s">
        <v>4252</v>
      </c>
      <c r="C5015" t="s">
        <v>3710</v>
      </c>
      <c r="D5015" t="s">
        <v>870</v>
      </c>
      <c r="E5015" t="s">
        <v>871</v>
      </c>
      <c r="F5015" t="s">
        <v>4347</v>
      </c>
      <c r="G5015" t="s">
        <v>4348</v>
      </c>
      <c r="H5015" t="s">
        <v>5097</v>
      </c>
      <c r="I5015" t="s">
        <v>5098</v>
      </c>
      <c r="J5015" t="s">
        <v>5098</v>
      </c>
      <c r="K5015" t="s">
        <v>5097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 s="8"/>
      <c r="S5015" s="8"/>
      <c r="T5015" s="8"/>
      <c r="U5015" s="8"/>
      <c r="V5015" s="8"/>
      <c r="W5015" s="8">
        <v>6433150</v>
      </c>
      <c r="X5015" s="8"/>
      <c r="Y5015" s="8"/>
      <c r="Z5015" s="8"/>
      <c r="AA5015" s="8"/>
      <c r="AB5015" s="8"/>
      <c r="AC5015" s="8">
        <v>2524850</v>
      </c>
      <c r="AD5015"/>
      <c r="AE5015"/>
      <c r="AF5015"/>
      <c r="AG5015"/>
      <c r="AH5015"/>
      <c r="AI5015">
        <v>39.25</v>
      </c>
      <c r="AJ5015" s="8"/>
      <c r="AK5015" s="8"/>
      <c r="AL5015" s="8"/>
      <c r="AM5015" s="8"/>
      <c r="AN5015" s="8"/>
      <c r="AO5015" s="8">
        <v>6433150</v>
      </c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  <c r="BA5015" s="8"/>
      <c r="BB5015" s="8"/>
      <c r="BC5015" s="8"/>
      <c r="BD5015" s="8"/>
      <c r="BE5015" s="8"/>
      <c r="BF5015" s="8"/>
      <c r="BG5015" s="8"/>
      <c r="BH5015" s="8"/>
      <c r="BI5015" s="8"/>
      <c r="BJ5015" s="8"/>
      <c r="BK5015" s="8"/>
      <c r="BL5015"/>
      <c r="BM5015"/>
      <c r="BN5015" s="10">
        <v>1</v>
      </c>
      <c r="BO5015" s="10">
        <v>22400000</v>
      </c>
      <c r="BP5015" s="10">
        <v>22400000</v>
      </c>
      <c r="BQ5015" s="10">
        <v>100</v>
      </c>
      <c r="BR5015" s="10"/>
      <c r="BS5015" s="10"/>
      <c r="BT5015" s="10"/>
      <c r="BU5015" s="10"/>
      <c r="BV5015" s="1" t="str">
        <f>Запрос1[[#This Row],[Менеджер]]</f>
        <v>Бастаубаев Айдын</v>
      </c>
      <c r="BW5015" s="1" t="str">
        <f>Запрос1[[#This Row],[Дирекция]]</f>
        <v>Южная дирекция</v>
      </c>
      <c r="BX5015" s="1" t="str">
        <f t="shared" si="78"/>
        <v>ТОО "Берекелі Zher"</v>
      </c>
      <c r="BY5015" s="1" t="str">
        <f t="shared" si="78"/>
        <v>180840017157</v>
      </c>
      <c r="CA5015" t="str">
        <f>Запрос1[[#This Row],[родитель]]</f>
        <v>ТОО "Берекелі Zher"</v>
      </c>
      <c r="CB5015" t="str">
        <f>Запрос1[[#This Row],[БИНРодителя]]</f>
        <v>180840017157</v>
      </c>
    </row>
    <row r="5016" spans="1:80" x14ac:dyDescent="0.3">
      <c r="A5016" t="s">
        <v>4110</v>
      </c>
      <c r="B5016" t="s">
        <v>4252</v>
      </c>
      <c r="C5016" t="s">
        <v>79</v>
      </c>
      <c r="D5016" t="s">
        <v>870</v>
      </c>
      <c r="E5016" t="s">
        <v>871</v>
      </c>
      <c r="F5016" t="s">
        <v>5004</v>
      </c>
      <c r="G5016" t="s">
        <v>5005</v>
      </c>
      <c r="H5016" t="s">
        <v>5035</v>
      </c>
      <c r="I5016" t="s">
        <v>5036</v>
      </c>
      <c r="J5016" t="s">
        <v>5036</v>
      </c>
      <c r="K5016" t="s">
        <v>5035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 s="8"/>
      <c r="S5016" s="8"/>
      <c r="T5016" s="8"/>
      <c r="U5016" s="8">
        <v>992000</v>
      </c>
      <c r="V5016" s="8"/>
      <c r="W5016" s="8"/>
      <c r="X5016" s="8"/>
      <c r="Y5016" s="8"/>
      <c r="Z5016" s="8"/>
      <c r="AA5016" s="8">
        <v>992000</v>
      </c>
      <c r="AB5016" s="8"/>
      <c r="AC5016" s="8"/>
      <c r="AD5016"/>
      <c r="AE5016"/>
      <c r="AF5016"/>
      <c r="AG5016">
        <v>100</v>
      </c>
      <c r="AH5016"/>
      <c r="AI5016"/>
      <c r="AJ5016" s="8"/>
      <c r="AK5016" s="8"/>
      <c r="AL5016" s="8"/>
      <c r="AM5016" s="8">
        <v>992000</v>
      </c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  <c r="BD5016" s="8"/>
      <c r="BE5016" s="8"/>
      <c r="BF5016" s="8"/>
      <c r="BG5016" s="8"/>
      <c r="BH5016" s="8">
        <v>6246504</v>
      </c>
      <c r="BI5016" s="8"/>
      <c r="BJ5016" s="8"/>
      <c r="BK5016" s="8"/>
      <c r="BL5016">
        <v>0</v>
      </c>
      <c r="BM5016"/>
      <c r="BN5016" s="10">
        <v>0</v>
      </c>
      <c r="BO5016" s="10"/>
      <c r="BP5016" s="10"/>
      <c r="BQ5016" s="10"/>
      <c r="BR5016" s="10"/>
      <c r="BS5016" s="10"/>
      <c r="BT5016" s="10"/>
      <c r="BU5016" s="10"/>
      <c r="BV5016" s="1" t="str">
        <f>Запрос1[[#This Row],[Менеджер]]</f>
        <v>Бастаубаев Айдын</v>
      </c>
      <c r="BW5016" s="1" t="str">
        <f>Запрос1[[#This Row],[Дирекция]]</f>
        <v>Южная дирекция</v>
      </c>
      <c r="BX5016" s="1" t="str">
        <f t="shared" si="78"/>
        <v>ТОО "Рауан Агро"</v>
      </c>
      <c r="BY5016" s="1" t="str">
        <f t="shared" si="78"/>
        <v>170840033553</v>
      </c>
      <c r="CA5016" t="str">
        <f>Запрос1[[#This Row],[родитель]]</f>
        <v>ТОО "Рауан Агро"</v>
      </c>
      <c r="CB5016" t="str">
        <f>Запрос1[[#This Row],[БИНРодителя]]</f>
        <v>170840033553</v>
      </c>
    </row>
    <row r="5017" spans="1:80" x14ac:dyDescent="0.3">
      <c r="A5017" t="s">
        <v>4110</v>
      </c>
      <c r="B5017" t="s">
        <v>4252</v>
      </c>
      <c r="C5017" t="s">
        <v>79</v>
      </c>
      <c r="D5017" t="s">
        <v>870</v>
      </c>
      <c r="E5017" t="s">
        <v>4377</v>
      </c>
      <c r="F5017" t="s">
        <v>6679</v>
      </c>
      <c r="G5017" t="s">
        <v>360</v>
      </c>
      <c r="H5017" t="s">
        <v>9656</v>
      </c>
      <c r="I5017" t="s">
        <v>9657</v>
      </c>
      <c r="J5017" t="s">
        <v>9657</v>
      </c>
      <c r="K5017" t="s">
        <v>9656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 s="8"/>
      <c r="S5017" s="8"/>
      <c r="T5017" s="8"/>
      <c r="U5017" s="8"/>
      <c r="V5017" s="8">
        <v>357660</v>
      </c>
      <c r="W5017" s="8"/>
      <c r="X5017" s="8"/>
      <c r="Y5017" s="8"/>
      <c r="Z5017" s="8"/>
      <c r="AA5017" s="8"/>
      <c r="AB5017" s="8">
        <v>357660</v>
      </c>
      <c r="AC5017" s="8"/>
      <c r="AD5017"/>
      <c r="AE5017"/>
      <c r="AF5017"/>
      <c r="AG5017"/>
      <c r="AH5017">
        <v>100</v>
      </c>
      <c r="AI5017"/>
      <c r="AJ5017" s="8"/>
      <c r="AK5017" s="8"/>
      <c r="AL5017" s="8"/>
      <c r="AM5017" s="8"/>
      <c r="AN5017" s="8">
        <v>357660</v>
      </c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  <c r="BA5017" s="8"/>
      <c r="BB5017" s="8"/>
      <c r="BC5017" s="8"/>
      <c r="BD5017" s="8"/>
      <c r="BE5017" s="8"/>
      <c r="BF5017" s="8"/>
      <c r="BG5017" s="8"/>
      <c r="BH5017" s="8"/>
      <c r="BI5017" s="8"/>
      <c r="BJ5017" s="8"/>
      <c r="BK5017" s="8"/>
      <c r="BL5017"/>
      <c r="BM5017"/>
      <c r="BN5017" s="10">
        <v>0</v>
      </c>
      <c r="BO5017" s="10"/>
      <c r="BP5017" s="10"/>
      <c r="BQ5017" s="10"/>
      <c r="BR5017" s="10"/>
      <c r="BS5017" s="10"/>
      <c r="BT5017" s="10"/>
      <c r="BU5017" s="10"/>
      <c r="BV5017" s="1" t="str">
        <f>Запрос1[[#This Row],[Менеджер]]</f>
        <v>Бастаубаев Айдын</v>
      </c>
      <c r="BW5017" s="1" t="str">
        <f>Запрос1[[#This Row],[Дирекция]]</f>
        <v>Южная дирекция</v>
      </c>
      <c r="BX5017" s="1" t="str">
        <f t="shared" si="78"/>
        <v>ТОО "КазАгро Ферма"</v>
      </c>
      <c r="BY5017" s="1" t="str">
        <f t="shared" si="78"/>
        <v>110940010903</v>
      </c>
      <c r="CA5017" t="str">
        <f>Запрос1[[#This Row],[родитель]]</f>
        <v>ТОО "КазАгро Ферма"</v>
      </c>
      <c r="CB5017" t="str">
        <f>Запрос1[[#This Row],[БИНРодителя]]</f>
        <v>110940010903</v>
      </c>
    </row>
    <row r="5018" spans="1:80" x14ac:dyDescent="0.3">
      <c r="A5018" t="s">
        <v>4110</v>
      </c>
      <c r="B5018" t="s">
        <v>4252</v>
      </c>
      <c r="C5018" t="s">
        <v>79</v>
      </c>
      <c r="D5018" t="s">
        <v>870</v>
      </c>
      <c r="E5018" t="s">
        <v>2906</v>
      </c>
      <c r="F5018" t="s">
        <v>4310</v>
      </c>
      <c r="G5018" t="s">
        <v>5087</v>
      </c>
      <c r="H5018" t="s">
        <v>9658</v>
      </c>
      <c r="I5018" t="s">
        <v>9659</v>
      </c>
      <c r="J5018" t="s">
        <v>9659</v>
      </c>
      <c r="K5018" t="s">
        <v>9658</v>
      </c>
      <c r="L5018">
        <v>0</v>
      </c>
      <c r="M5018">
        <v>0</v>
      </c>
      <c r="N5018">
        <v>1</v>
      </c>
      <c r="O5018">
        <v>0</v>
      </c>
      <c r="P5018">
        <v>1</v>
      </c>
      <c r="Q5018">
        <v>0</v>
      </c>
      <c r="R5018" s="8"/>
      <c r="S5018" s="8"/>
      <c r="T5018" s="8">
        <v>1330000</v>
      </c>
      <c r="U5018" s="8"/>
      <c r="V5018" s="8">
        <v>4033400</v>
      </c>
      <c r="W5018" s="8"/>
      <c r="X5018" s="8"/>
      <c r="Y5018" s="8"/>
      <c r="Z5018" s="8">
        <v>770000</v>
      </c>
      <c r="AA5018" s="8"/>
      <c r="AB5018" s="8">
        <v>4033400</v>
      </c>
      <c r="AC5018" s="8"/>
      <c r="AD5018"/>
      <c r="AE5018"/>
      <c r="AF5018">
        <v>57.89</v>
      </c>
      <c r="AG5018"/>
      <c r="AH5018">
        <v>100</v>
      </c>
      <c r="AI5018"/>
      <c r="AJ5018" s="8"/>
      <c r="AK5018" s="8"/>
      <c r="AL5018" s="8">
        <v>1330000</v>
      </c>
      <c r="AM5018" s="8"/>
      <c r="AN5018" s="8">
        <v>4033400</v>
      </c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8"/>
      <c r="BE5018" s="8"/>
      <c r="BF5018" s="8"/>
      <c r="BG5018" s="8"/>
      <c r="BH5018" s="8"/>
      <c r="BI5018" s="8">
        <v>77101560</v>
      </c>
      <c r="BJ5018" s="8"/>
      <c r="BK5018" s="8">
        <v>4033400</v>
      </c>
      <c r="BL5018"/>
      <c r="BM5018">
        <v>5.2312000000000003</v>
      </c>
      <c r="BN5018" s="10">
        <v>0</v>
      </c>
      <c r="BO5018" s="10"/>
      <c r="BP5018" s="10"/>
      <c r="BQ5018" s="10"/>
      <c r="BR5018" s="10"/>
      <c r="BS5018" s="10"/>
      <c r="BT5018" s="10"/>
      <c r="BU5018" s="10"/>
      <c r="BV5018" s="1" t="str">
        <f>Запрос1[[#This Row],[Менеджер]]</f>
        <v>Бастаубаев Айдын</v>
      </c>
      <c r="BW5018" s="1" t="str">
        <f>Запрос1[[#This Row],[Дирекция]]</f>
        <v>Южная дирекция</v>
      </c>
      <c r="BX5018" s="1" t="str">
        <f t="shared" si="78"/>
        <v>TOO " LA FATTORIA (ЛА ФАТТОРИЯ)"</v>
      </c>
      <c r="BY5018" s="1" t="str">
        <f t="shared" si="78"/>
        <v>150940019984</v>
      </c>
      <c r="CA5018" t="str">
        <f>Запрос1[[#This Row],[родитель]]</f>
        <v>TOO " LA FATTORIA (ЛА ФАТТОРИЯ)"</v>
      </c>
      <c r="CB5018" t="str">
        <f>Запрос1[[#This Row],[БИНРодителя]]</f>
        <v>150940019984</v>
      </c>
    </row>
    <row r="5019" spans="1:80" x14ac:dyDescent="0.3">
      <c r="A5019" t="s">
        <v>4110</v>
      </c>
      <c r="B5019" t="s">
        <v>4252</v>
      </c>
      <c r="C5019" t="s">
        <v>79</v>
      </c>
      <c r="D5019" t="s">
        <v>82</v>
      </c>
      <c r="E5019"/>
      <c r="F5019" t="s">
        <v>4336</v>
      </c>
      <c r="G5019"/>
      <c r="H5019" t="s">
        <v>9661</v>
      </c>
      <c r="I5019" t="s">
        <v>9662</v>
      </c>
      <c r="J5019" t="s">
        <v>9662</v>
      </c>
      <c r="K5019" t="s">
        <v>9661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 s="8">
        <v>170000</v>
      </c>
      <c r="S5019" s="8"/>
      <c r="T5019" s="8"/>
      <c r="U5019" s="8"/>
      <c r="V5019" s="8"/>
      <c r="W5019" s="8"/>
      <c r="X5019" s="8">
        <v>170000</v>
      </c>
      <c r="Y5019" s="8"/>
      <c r="Z5019" s="8"/>
      <c r="AA5019" s="8"/>
      <c r="AB5019" s="8"/>
      <c r="AC5019" s="8"/>
      <c r="AD5019">
        <v>100</v>
      </c>
      <c r="AE5019"/>
      <c r="AF5019"/>
      <c r="AG5019"/>
      <c r="AH5019"/>
      <c r="AI5019"/>
      <c r="AJ5019" s="8">
        <v>170000</v>
      </c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  <c r="BA5019" s="8"/>
      <c r="BB5019" s="8"/>
      <c r="BC5019" s="8"/>
      <c r="BD5019" s="8"/>
      <c r="BE5019" s="8"/>
      <c r="BF5019" s="8"/>
      <c r="BG5019" s="8"/>
      <c r="BH5019" s="8"/>
      <c r="BI5019" s="8"/>
      <c r="BJ5019" s="8"/>
      <c r="BK5019" s="8"/>
      <c r="BL5019"/>
      <c r="BM5019"/>
      <c r="BN5019" s="10">
        <v>0</v>
      </c>
      <c r="BO5019" s="10"/>
      <c r="BP5019" s="10"/>
      <c r="BQ5019" s="10"/>
      <c r="BR5019" s="10"/>
      <c r="BS5019" s="10"/>
      <c r="BT5019" s="10"/>
      <c r="BU5019" s="10"/>
      <c r="BV5019" s="1" t="str">
        <f>Запрос1[[#This Row],[Менеджер]]</f>
        <v>Бастаубаев Айдын</v>
      </c>
      <c r="BW5019" s="1" t="str">
        <f>Запрос1[[#This Row],[Дирекция]]</f>
        <v>Южная дирекция</v>
      </c>
      <c r="BX5019" s="1" t="str">
        <f t="shared" si="78"/>
        <v>АО Корпорация "АЛТЫН-ДИIРМЕН"</v>
      </c>
      <c r="BY5019" s="1" t="str">
        <f t="shared" si="78"/>
        <v>920740000998</v>
      </c>
      <c r="CA5019" t="str">
        <f>Запрос1[[#This Row],[родитель]]</f>
        <v>АО Корпорация "АЛТЫН-ДИIРМЕН"</v>
      </c>
      <c r="CB5019" t="str">
        <f>Запрос1[[#This Row],[БИНРодителя]]</f>
        <v>920740000998</v>
      </c>
    </row>
    <row r="5020" spans="1:80" x14ac:dyDescent="0.3">
      <c r="A5020" t="s">
        <v>4110</v>
      </c>
      <c r="B5020" t="s">
        <v>4252</v>
      </c>
      <c r="C5020" t="s">
        <v>86</v>
      </c>
      <c r="D5020"/>
      <c r="E5020"/>
      <c r="F5020"/>
      <c r="G5020"/>
      <c r="H5020" t="s">
        <v>9663</v>
      </c>
      <c r="I5020" t="s">
        <v>9664</v>
      </c>
      <c r="J5020" t="s">
        <v>9664</v>
      </c>
      <c r="K5020" t="s">
        <v>9663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 s="8"/>
      <c r="S5020" s="8"/>
      <c r="T5020" s="8">
        <v>288500</v>
      </c>
      <c r="U5020" s="8"/>
      <c r="V5020" s="8"/>
      <c r="W5020" s="8"/>
      <c r="X5020" s="8"/>
      <c r="Y5020" s="8"/>
      <c r="Z5020" s="8">
        <v>0</v>
      </c>
      <c r="AA5020" s="8"/>
      <c r="AB5020" s="8"/>
      <c r="AC5020" s="8"/>
      <c r="AD5020"/>
      <c r="AE5020"/>
      <c r="AF5020">
        <v>0</v>
      </c>
      <c r="AG5020"/>
      <c r="AH5020"/>
      <c r="AI5020"/>
      <c r="AJ5020" s="8"/>
      <c r="AK5020" s="8"/>
      <c r="AL5020" s="8">
        <v>288500</v>
      </c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8"/>
      <c r="BE5020" s="8"/>
      <c r="BF5020" s="8"/>
      <c r="BG5020" s="8"/>
      <c r="BH5020" s="8"/>
      <c r="BI5020" s="8"/>
      <c r="BJ5020" s="8"/>
      <c r="BK5020" s="8"/>
      <c r="BL5020"/>
      <c r="BM5020"/>
      <c r="BN5020" s="10">
        <v>0</v>
      </c>
      <c r="BO5020" s="10"/>
      <c r="BP5020" s="10"/>
      <c r="BQ5020" s="10"/>
      <c r="BR5020" s="10"/>
      <c r="BS5020" s="10"/>
      <c r="BT5020" s="10"/>
      <c r="BU5020" s="10"/>
      <c r="BV5020" s="1" t="str">
        <f>Запрос1[[#This Row],[Менеджер]]</f>
        <v>Бастаубаев Айдын</v>
      </c>
      <c r="BW5020" s="1" t="str">
        <f>Запрос1[[#This Row],[Дирекция]]</f>
        <v>Южная дирекция</v>
      </c>
      <c r="BX5020" s="1" t="str">
        <f t="shared" si="78"/>
        <v>Бастаубаев Айдын Куанышбекович 2</v>
      </c>
      <c r="BY5020" s="1" t="str">
        <f t="shared" si="78"/>
        <v>860317300061</v>
      </c>
      <c r="CA5020" t="str">
        <f>Запрос1[[#This Row],[родитель]]</f>
        <v>Бастаубаев Айдын Куанышбекович 2</v>
      </c>
      <c r="CB5020" t="str">
        <f>Запрос1[[#This Row],[БИНРодителя]]</f>
        <v>860317300061</v>
      </c>
    </row>
    <row r="5021" spans="1:80" x14ac:dyDescent="0.3">
      <c r="A5021" t="s">
        <v>4110</v>
      </c>
      <c r="B5021" t="s">
        <v>5281</v>
      </c>
      <c r="C5021"/>
      <c r="D5021" t="s">
        <v>501</v>
      </c>
      <c r="E5021" t="s">
        <v>783</v>
      </c>
      <c r="F5021" t="s">
        <v>5378</v>
      </c>
      <c r="G5021" t="s">
        <v>5379</v>
      </c>
      <c r="H5021" t="s">
        <v>13343</v>
      </c>
      <c r="I5021" t="s">
        <v>13344</v>
      </c>
      <c r="J5021" t="s">
        <v>13344</v>
      </c>
      <c r="K5021" t="s">
        <v>13343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 s="8"/>
      <c r="S5021" s="8"/>
      <c r="T5021" s="8"/>
      <c r="U5021" s="8"/>
      <c r="V5021" s="8"/>
      <c r="W5021" s="8">
        <v>616000</v>
      </c>
      <c r="X5021" s="8"/>
      <c r="Y5021" s="8"/>
      <c r="Z5021" s="8"/>
      <c r="AA5021" s="8"/>
      <c r="AB5021" s="8"/>
      <c r="AC5021" s="8">
        <v>616000</v>
      </c>
      <c r="AD5021"/>
      <c r="AE5021"/>
      <c r="AF5021"/>
      <c r="AG5021"/>
      <c r="AH5021"/>
      <c r="AI5021">
        <v>100</v>
      </c>
      <c r="AJ5021" s="8"/>
      <c r="AK5021" s="8"/>
      <c r="AL5021" s="8"/>
      <c r="AM5021" s="8"/>
      <c r="AN5021" s="8"/>
      <c r="AO5021" s="8">
        <v>616000</v>
      </c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  <c r="BA5021" s="8"/>
      <c r="BB5021" s="8"/>
      <c r="BC5021" s="8"/>
      <c r="BD5021" s="8"/>
      <c r="BE5021" s="8"/>
      <c r="BF5021" s="8"/>
      <c r="BG5021" s="8"/>
      <c r="BH5021" s="8"/>
      <c r="BI5021" s="8"/>
      <c r="BJ5021" s="8"/>
      <c r="BK5021" s="8"/>
      <c r="BL5021"/>
      <c r="BM5021"/>
      <c r="BN5021" s="10">
        <v>0</v>
      </c>
      <c r="BO5021" s="10"/>
      <c r="BP5021" s="10"/>
      <c r="BQ5021" s="10"/>
      <c r="BR5021" s="10"/>
      <c r="BS5021" s="10"/>
      <c r="BT5021" s="10"/>
      <c r="BU5021" s="10"/>
      <c r="BV5021" s="1" t="str">
        <f>Запрос1[[#This Row],[Менеджер]]</f>
        <v>Меирманов Рысбек</v>
      </c>
      <c r="BW5021" s="1" t="str">
        <f>Запрос1[[#This Row],[Дирекция]]</f>
        <v>Южная дирекция</v>
      </c>
      <c r="BX5021" s="1" t="str">
        <f t="shared" si="78"/>
        <v>К/Х" АЯЖАН "</v>
      </c>
      <c r="BY5021" s="1" t="str">
        <f t="shared" si="78"/>
        <v>700617300447</v>
      </c>
      <c r="CA5021" t="str">
        <f>Запрос1[[#This Row],[родитель]]</f>
        <v>К/Х" АЯЖАН "</v>
      </c>
      <c r="CB5021" t="str">
        <f>Запрос1[[#This Row],[БИНРодителя]]</f>
        <v>700617300447</v>
      </c>
    </row>
    <row r="5022" spans="1:80" x14ac:dyDescent="0.3">
      <c r="A5022" t="s">
        <v>4110</v>
      </c>
      <c r="B5022" t="s">
        <v>5281</v>
      </c>
      <c r="C5022"/>
      <c r="D5022" t="s">
        <v>501</v>
      </c>
      <c r="E5022" t="s">
        <v>783</v>
      </c>
      <c r="F5022" t="s">
        <v>6063</v>
      </c>
      <c r="G5022" t="s">
        <v>6064</v>
      </c>
      <c r="H5022" t="s">
        <v>6065</v>
      </c>
      <c r="I5022" t="s">
        <v>6066</v>
      </c>
      <c r="J5022" t="s">
        <v>6066</v>
      </c>
      <c r="K5022" t="s">
        <v>6065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 s="8"/>
      <c r="S5022" s="8"/>
      <c r="T5022" s="8"/>
      <c r="U5022" s="8">
        <v>5880000</v>
      </c>
      <c r="V5022" s="8"/>
      <c r="W5022" s="8"/>
      <c r="X5022" s="8"/>
      <c r="Y5022" s="8"/>
      <c r="Z5022" s="8"/>
      <c r="AA5022" s="8">
        <v>0</v>
      </c>
      <c r="AB5022" s="8"/>
      <c r="AC5022" s="8"/>
      <c r="AD5022"/>
      <c r="AE5022"/>
      <c r="AF5022"/>
      <c r="AG5022">
        <v>0</v>
      </c>
      <c r="AH5022"/>
      <c r="AI5022"/>
      <c r="AJ5022" s="8"/>
      <c r="AK5022" s="8"/>
      <c r="AL5022" s="8"/>
      <c r="AM5022" s="8">
        <v>6120000</v>
      </c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8"/>
      <c r="BE5022" s="8"/>
      <c r="BF5022" s="8"/>
      <c r="BG5022" s="8"/>
      <c r="BH5022" s="8">
        <v>24984880</v>
      </c>
      <c r="BI5022" s="8"/>
      <c r="BJ5022" s="8">
        <v>24167280</v>
      </c>
      <c r="BK5022" s="8"/>
      <c r="BL5022">
        <v>96.727599999999995</v>
      </c>
      <c r="BM5022"/>
      <c r="BN5022" s="10">
        <v>0</v>
      </c>
      <c r="BO5022" s="10"/>
      <c r="BP5022" s="10"/>
      <c r="BQ5022" s="10"/>
      <c r="BR5022" s="10"/>
      <c r="BS5022" s="10"/>
      <c r="BT5022" s="10"/>
      <c r="BU5022" s="10"/>
      <c r="BV5022" s="1" t="str">
        <f>Запрос1[[#This Row],[Менеджер]]</f>
        <v>Меирманов Рысбек</v>
      </c>
      <c r="BW5022" s="1" t="str">
        <f>Запрос1[[#This Row],[Дирекция]]</f>
        <v>Южная дирекция</v>
      </c>
      <c r="BX5022" s="1" t="str">
        <f t="shared" si="78"/>
        <v>КХ "Айдыншалкар"</v>
      </c>
      <c r="BY5022" s="1" t="str">
        <f t="shared" si="78"/>
        <v>610307300746</v>
      </c>
      <c r="CA5022" t="str">
        <f>Запрос1[[#This Row],[родитель]]</f>
        <v>КХ "Айдыншалкар"</v>
      </c>
      <c r="CB5022" t="str">
        <f>Запрос1[[#This Row],[БИНРодителя]]</f>
        <v>610307300746</v>
      </c>
    </row>
    <row r="5023" spans="1:80" x14ac:dyDescent="0.3">
      <c r="A5023" t="s">
        <v>4110</v>
      </c>
      <c r="B5023" t="s">
        <v>5281</v>
      </c>
      <c r="C5023"/>
      <c r="D5023" t="s">
        <v>501</v>
      </c>
      <c r="E5023" t="s">
        <v>783</v>
      </c>
      <c r="F5023" t="s">
        <v>784</v>
      </c>
      <c r="G5023" t="s">
        <v>785</v>
      </c>
      <c r="H5023" t="s">
        <v>13345</v>
      </c>
      <c r="I5023" t="s">
        <v>13346</v>
      </c>
      <c r="J5023" t="s">
        <v>13346</v>
      </c>
      <c r="K5023" t="s">
        <v>13345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 s="8"/>
      <c r="S5023" s="8"/>
      <c r="T5023" s="8"/>
      <c r="U5023" s="8"/>
      <c r="V5023" s="8"/>
      <c r="W5023" s="8">
        <v>4616000</v>
      </c>
      <c r="X5023" s="8"/>
      <c r="Y5023" s="8"/>
      <c r="Z5023" s="8"/>
      <c r="AA5023" s="8"/>
      <c r="AB5023" s="8"/>
      <c r="AC5023" s="8">
        <v>2308000</v>
      </c>
      <c r="AD5023"/>
      <c r="AE5023"/>
      <c r="AF5023"/>
      <c r="AG5023"/>
      <c r="AH5023"/>
      <c r="AI5023">
        <v>50</v>
      </c>
      <c r="AJ5023" s="8"/>
      <c r="AK5023" s="8"/>
      <c r="AL5023" s="8"/>
      <c r="AM5023" s="8"/>
      <c r="AN5023" s="8"/>
      <c r="AO5023" s="8">
        <v>4616000</v>
      </c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  <c r="BA5023" s="8"/>
      <c r="BB5023" s="8"/>
      <c r="BC5023" s="8"/>
      <c r="BD5023" s="8"/>
      <c r="BE5023" s="8"/>
      <c r="BF5023" s="8"/>
      <c r="BG5023" s="8"/>
      <c r="BH5023" s="8"/>
      <c r="BI5023" s="8"/>
      <c r="BJ5023" s="8"/>
      <c r="BK5023" s="8"/>
      <c r="BL5023"/>
      <c r="BM5023"/>
      <c r="BN5023" s="10">
        <v>0</v>
      </c>
      <c r="BO5023" s="10"/>
      <c r="BP5023" s="10"/>
      <c r="BQ5023" s="10"/>
      <c r="BR5023" s="10"/>
      <c r="BS5023" s="10"/>
      <c r="BT5023" s="10"/>
      <c r="BU5023" s="10"/>
      <c r="BV5023" s="1" t="str">
        <f>Запрос1[[#This Row],[Менеджер]]</f>
        <v>Меирманов Рысбек</v>
      </c>
      <c r="BW5023" s="1" t="str">
        <f>Запрос1[[#This Row],[Дирекция]]</f>
        <v>Южная дирекция</v>
      </c>
      <c r="BX5023" s="1" t="str">
        <f t="shared" si="78"/>
        <v>КХ ЕЛДОС</v>
      </c>
      <c r="BY5023" s="1" t="str">
        <f t="shared" si="78"/>
        <v>720515400393</v>
      </c>
      <c r="CA5023" t="str">
        <f>Запрос1[[#This Row],[родитель]]</f>
        <v>КХ ЕЛДОС</v>
      </c>
      <c r="CB5023" t="str">
        <f>Запрос1[[#This Row],[БИНРодителя]]</f>
        <v>720515400393</v>
      </c>
    </row>
    <row r="5024" spans="1:80" x14ac:dyDescent="0.3">
      <c r="A5024" t="s">
        <v>4110</v>
      </c>
      <c r="B5024" t="s">
        <v>5281</v>
      </c>
      <c r="C5024" t="s">
        <v>3710</v>
      </c>
      <c r="D5024" t="s">
        <v>870</v>
      </c>
      <c r="E5024" t="s">
        <v>5297</v>
      </c>
      <c r="F5024" t="s">
        <v>5298</v>
      </c>
      <c r="G5024" t="s">
        <v>6067</v>
      </c>
      <c r="H5024" t="s">
        <v>6068</v>
      </c>
      <c r="I5024" t="s">
        <v>6069</v>
      </c>
      <c r="J5024" t="s">
        <v>6069</v>
      </c>
      <c r="K5024" t="s">
        <v>6068</v>
      </c>
      <c r="L5024">
        <v>0</v>
      </c>
      <c r="M5024">
        <v>0</v>
      </c>
      <c r="N5024">
        <v>0</v>
      </c>
      <c r="O5024">
        <v>1</v>
      </c>
      <c r="P5024">
        <v>1</v>
      </c>
      <c r="Q5024">
        <v>0</v>
      </c>
      <c r="R5024" s="8"/>
      <c r="S5024" s="8"/>
      <c r="T5024" s="8"/>
      <c r="U5024" s="8">
        <v>1228900</v>
      </c>
      <c r="V5024" s="8">
        <v>3800920</v>
      </c>
      <c r="W5024" s="8"/>
      <c r="X5024" s="8"/>
      <c r="Y5024" s="8"/>
      <c r="Z5024" s="8"/>
      <c r="AA5024" s="8">
        <v>886400</v>
      </c>
      <c r="AB5024" s="8">
        <v>1140276</v>
      </c>
      <c r="AC5024" s="8"/>
      <c r="AD5024"/>
      <c r="AE5024"/>
      <c r="AF5024"/>
      <c r="AG5024">
        <v>72.13</v>
      </c>
      <c r="AH5024">
        <v>30</v>
      </c>
      <c r="AI5024"/>
      <c r="AJ5024" s="8"/>
      <c r="AK5024" s="8"/>
      <c r="AL5024" s="8"/>
      <c r="AM5024" s="8">
        <v>1228900</v>
      </c>
      <c r="AN5024" s="8">
        <v>3800920</v>
      </c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  <c r="BD5024" s="8"/>
      <c r="BE5024" s="8"/>
      <c r="BF5024" s="8"/>
      <c r="BG5024" s="8"/>
      <c r="BH5024" s="8">
        <v>7896814.9699999997</v>
      </c>
      <c r="BI5024" s="8">
        <v>3648000</v>
      </c>
      <c r="BJ5024" s="8">
        <v>2148900</v>
      </c>
      <c r="BK5024" s="8">
        <v>3048000</v>
      </c>
      <c r="BL5024">
        <v>27.212199999999999</v>
      </c>
      <c r="BM5024">
        <v>83.552599999999998</v>
      </c>
      <c r="BN5024" s="10">
        <v>0</v>
      </c>
      <c r="BO5024" s="10"/>
      <c r="BP5024" s="10"/>
      <c r="BQ5024" s="10"/>
      <c r="BR5024" s="10"/>
      <c r="BS5024" s="10"/>
      <c r="BT5024" s="10"/>
      <c r="BU5024" s="10"/>
      <c r="BV5024" s="1" t="str">
        <f>Запрос1[[#This Row],[Менеджер]]</f>
        <v>Меирманов Рысбек</v>
      </c>
      <c r="BW5024" s="1" t="str">
        <f>Запрос1[[#This Row],[Дирекция]]</f>
        <v>Южная дирекция</v>
      </c>
      <c r="BX5024" s="1" t="str">
        <f t="shared" si="78"/>
        <v>КХ "Ахметжан"</v>
      </c>
      <c r="BY5024" s="1" t="str">
        <f t="shared" si="78"/>
        <v>730613301964</v>
      </c>
      <c r="CA5024" t="str">
        <f>Запрос1[[#This Row],[родитель]]</f>
        <v>КХ "Ахметжан"</v>
      </c>
      <c r="CB5024" t="str">
        <f>Запрос1[[#This Row],[БИНРодителя]]</f>
        <v>730613301964</v>
      </c>
    </row>
    <row r="5025" spans="1:80" x14ac:dyDescent="0.3">
      <c r="A5025" t="s">
        <v>4110</v>
      </c>
      <c r="B5025" t="s">
        <v>5281</v>
      </c>
      <c r="C5025" t="s">
        <v>3710</v>
      </c>
      <c r="D5025" t="s">
        <v>870</v>
      </c>
      <c r="E5025" t="s">
        <v>4975</v>
      </c>
      <c r="F5025" t="s">
        <v>5320</v>
      </c>
      <c r="G5025" t="s">
        <v>5039</v>
      </c>
      <c r="H5025" t="s">
        <v>13347</v>
      </c>
      <c r="I5025" t="s">
        <v>13348</v>
      </c>
      <c r="J5025" t="s">
        <v>13348</v>
      </c>
      <c r="K5025" t="s">
        <v>13347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 s="8"/>
      <c r="S5025" s="8"/>
      <c r="T5025" s="8"/>
      <c r="U5025" s="8"/>
      <c r="V5025" s="8"/>
      <c r="W5025" s="8">
        <v>675000</v>
      </c>
      <c r="X5025" s="8"/>
      <c r="Y5025" s="8"/>
      <c r="Z5025" s="8"/>
      <c r="AA5025" s="8"/>
      <c r="AB5025" s="8"/>
      <c r="AC5025" s="8">
        <v>675000</v>
      </c>
      <c r="AD5025"/>
      <c r="AE5025"/>
      <c r="AF5025"/>
      <c r="AG5025"/>
      <c r="AH5025"/>
      <c r="AI5025">
        <v>100</v>
      </c>
      <c r="AJ5025" s="8"/>
      <c r="AK5025" s="8"/>
      <c r="AL5025" s="8"/>
      <c r="AM5025" s="8"/>
      <c r="AN5025" s="8"/>
      <c r="AO5025" s="8">
        <v>675000</v>
      </c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8"/>
      <c r="BB5025" s="8"/>
      <c r="BC5025" s="8"/>
      <c r="BD5025" s="8"/>
      <c r="BE5025" s="8"/>
      <c r="BF5025" s="8"/>
      <c r="BG5025" s="8"/>
      <c r="BH5025" s="8"/>
      <c r="BI5025" s="8"/>
      <c r="BJ5025" s="8"/>
      <c r="BK5025" s="8"/>
      <c r="BL5025"/>
      <c r="BM5025"/>
      <c r="BN5025" s="10">
        <v>0</v>
      </c>
      <c r="BO5025" s="10"/>
      <c r="BP5025" s="10"/>
      <c r="BQ5025" s="10"/>
      <c r="BR5025" s="10"/>
      <c r="BS5025" s="10"/>
      <c r="BT5025" s="10"/>
      <c r="BU5025" s="10"/>
      <c r="BV5025" s="1" t="str">
        <f>Запрос1[[#This Row],[Менеджер]]</f>
        <v>Меирманов Рысбек</v>
      </c>
      <c r="BW5025" s="1" t="str">
        <f>Запрос1[[#This Row],[Дирекция]]</f>
        <v>Южная дирекция</v>
      </c>
      <c r="BX5025" s="1" t="str">
        <f t="shared" si="78"/>
        <v>К\Х Бақтұр</v>
      </c>
      <c r="BY5025" s="1" t="str">
        <f t="shared" si="78"/>
        <v>760226300772</v>
      </c>
      <c r="CA5025" t="str">
        <f>Запрос1[[#This Row],[родитель]]</f>
        <v>К\Х Бақтұр</v>
      </c>
      <c r="CB5025" t="str">
        <f>Запрос1[[#This Row],[БИНРодителя]]</f>
        <v>760226300772</v>
      </c>
    </row>
    <row r="5026" spans="1:80" x14ac:dyDescent="0.3">
      <c r="A5026" t="s">
        <v>4110</v>
      </c>
      <c r="B5026" t="s">
        <v>5281</v>
      </c>
      <c r="C5026" t="s">
        <v>3710</v>
      </c>
      <c r="D5026" t="s">
        <v>870</v>
      </c>
      <c r="E5026" t="s">
        <v>5282</v>
      </c>
      <c r="F5026" t="s">
        <v>5283</v>
      </c>
      <c r="G5026" t="s">
        <v>360</v>
      </c>
      <c r="H5026" t="s">
        <v>6070</v>
      </c>
      <c r="I5026" t="s">
        <v>6071</v>
      </c>
      <c r="J5026" t="s">
        <v>6071</v>
      </c>
      <c r="K5026" t="s">
        <v>6070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 s="8"/>
      <c r="S5026" s="8"/>
      <c r="T5026" s="8"/>
      <c r="U5026" s="8">
        <v>282000</v>
      </c>
      <c r="V5026" s="8"/>
      <c r="W5026" s="8"/>
      <c r="X5026" s="8"/>
      <c r="Y5026" s="8"/>
      <c r="Z5026" s="8"/>
      <c r="AA5026" s="8">
        <v>282000</v>
      </c>
      <c r="AB5026" s="8"/>
      <c r="AC5026" s="8"/>
      <c r="AD5026"/>
      <c r="AE5026"/>
      <c r="AF5026"/>
      <c r="AG5026">
        <v>100</v>
      </c>
      <c r="AH5026"/>
      <c r="AI5026"/>
      <c r="AJ5026" s="8"/>
      <c r="AK5026" s="8"/>
      <c r="AL5026" s="8"/>
      <c r="AM5026" s="8">
        <v>282000</v>
      </c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  <c r="BD5026" s="8"/>
      <c r="BE5026" s="8"/>
      <c r="BF5026" s="8"/>
      <c r="BG5026" s="8"/>
      <c r="BH5026" s="8"/>
      <c r="BI5026" s="8"/>
      <c r="BJ5026" s="8"/>
      <c r="BK5026" s="8"/>
      <c r="BL5026"/>
      <c r="BM5026"/>
      <c r="BN5026" s="10">
        <v>0</v>
      </c>
      <c r="BO5026" s="10"/>
      <c r="BP5026" s="10"/>
      <c r="BQ5026" s="10"/>
      <c r="BR5026" s="10"/>
      <c r="BS5026" s="10"/>
      <c r="BT5026" s="10"/>
      <c r="BU5026" s="10"/>
      <c r="BV5026" s="1" t="str">
        <f>Запрос1[[#This Row],[Менеджер]]</f>
        <v>Меирманов Рысбек</v>
      </c>
      <c r="BW5026" s="1" t="str">
        <f>Запрос1[[#This Row],[Дирекция]]</f>
        <v>Южная дирекция</v>
      </c>
      <c r="BX5026" s="1" t="str">
        <f t="shared" si="78"/>
        <v>КХ "Болегенов С.А."</v>
      </c>
      <c r="BY5026" s="1" t="str">
        <f t="shared" si="78"/>
        <v>690724300305</v>
      </c>
      <c r="CA5026" t="str">
        <f>Запрос1[[#This Row],[родитель]]</f>
        <v>КХ "Болегенов С.А."</v>
      </c>
      <c r="CB5026" t="str">
        <f>Запрос1[[#This Row],[БИНРодителя]]</f>
        <v>690724300305</v>
      </c>
    </row>
    <row r="5027" spans="1:80" x14ac:dyDescent="0.3">
      <c r="A5027" t="s">
        <v>4110</v>
      </c>
      <c r="B5027" t="s">
        <v>5281</v>
      </c>
      <c r="C5027" t="s">
        <v>3710</v>
      </c>
      <c r="D5027" t="s">
        <v>870</v>
      </c>
      <c r="E5027" t="s">
        <v>5282</v>
      </c>
      <c r="F5027" t="s">
        <v>5283</v>
      </c>
      <c r="G5027" t="s">
        <v>4299</v>
      </c>
      <c r="H5027" t="s">
        <v>6381</v>
      </c>
      <c r="I5027" t="s">
        <v>6382</v>
      </c>
      <c r="J5027" t="s">
        <v>6382</v>
      </c>
      <c r="K5027" t="s">
        <v>6381</v>
      </c>
      <c r="L5027">
        <v>0</v>
      </c>
      <c r="M5027">
        <v>0</v>
      </c>
      <c r="N5027">
        <v>0</v>
      </c>
      <c r="O5027">
        <v>1</v>
      </c>
      <c r="P5027">
        <v>1</v>
      </c>
      <c r="Q5027">
        <v>0</v>
      </c>
      <c r="R5027" s="8"/>
      <c r="S5027" s="8"/>
      <c r="T5027" s="8"/>
      <c r="U5027" s="8">
        <v>406000</v>
      </c>
      <c r="V5027" s="8">
        <v>305500</v>
      </c>
      <c r="W5027" s="8"/>
      <c r="X5027" s="8"/>
      <c r="Y5027" s="8"/>
      <c r="Z5027" s="8"/>
      <c r="AA5027" s="8">
        <v>406000</v>
      </c>
      <c r="AB5027" s="8">
        <v>305500</v>
      </c>
      <c r="AC5027" s="8"/>
      <c r="AD5027"/>
      <c r="AE5027"/>
      <c r="AF5027"/>
      <c r="AG5027">
        <v>100</v>
      </c>
      <c r="AH5027">
        <v>100</v>
      </c>
      <c r="AI5027"/>
      <c r="AJ5027" s="8"/>
      <c r="AK5027" s="8"/>
      <c r="AL5027" s="8"/>
      <c r="AM5027" s="8">
        <v>406000</v>
      </c>
      <c r="AN5027" s="8">
        <v>305500</v>
      </c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  <c r="BA5027" s="8"/>
      <c r="BB5027" s="8"/>
      <c r="BC5027" s="8"/>
      <c r="BD5027" s="8"/>
      <c r="BE5027" s="8"/>
      <c r="BF5027" s="8"/>
      <c r="BG5027" s="8"/>
      <c r="BH5027" s="8">
        <v>406000</v>
      </c>
      <c r="BI5027" s="8">
        <v>305500</v>
      </c>
      <c r="BJ5027" s="8">
        <v>406000</v>
      </c>
      <c r="BK5027" s="8">
        <v>305500</v>
      </c>
      <c r="BL5027">
        <v>100</v>
      </c>
      <c r="BM5027">
        <v>100</v>
      </c>
      <c r="BN5027" s="10">
        <v>0</v>
      </c>
      <c r="BO5027" s="10"/>
      <c r="BP5027" s="10"/>
      <c r="BQ5027" s="10"/>
      <c r="BR5027" s="10"/>
      <c r="BS5027" s="10"/>
      <c r="BT5027" s="10"/>
      <c r="BU5027" s="10"/>
      <c r="BV5027" s="1" t="str">
        <f>Запрос1[[#This Row],[Менеджер]]</f>
        <v>Меирманов Рысбек</v>
      </c>
      <c r="BW5027" s="1" t="str">
        <f>Запрос1[[#This Row],[Дирекция]]</f>
        <v>Южная дирекция</v>
      </c>
      <c r="BX5027" s="1" t="str">
        <f t="shared" si="78"/>
        <v>КХ "Диас"</v>
      </c>
      <c r="BY5027" s="1" t="str">
        <f t="shared" si="78"/>
        <v>490501303962</v>
      </c>
      <c r="CA5027" t="str">
        <f>Запрос1[[#This Row],[родитель]]</f>
        <v>КХ "Диас"</v>
      </c>
      <c r="CB5027" t="str">
        <f>Запрос1[[#This Row],[БИНРодителя]]</f>
        <v>490501303962</v>
      </c>
    </row>
    <row r="5028" spans="1:80" x14ac:dyDescent="0.3">
      <c r="A5028" t="s">
        <v>4110</v>
      </c>
      <c r="B5028" t="s">
        <v>5281</v>
      </c>
      <c r="C5028" t="s">
        <v>3710</v>
      </c>
      <c r="D5028" t="s">
        <v>870</v>
      </c>
      <c r="E5028" t="s">
        <v>5282</v>
      </c>
      <c r="F5028" t="s">
        <v>5283</v>
      </c>
      <c r="G5028" t="s">
        <v>4299</v>
      </c>
      <c r="H5028" t="s">
        <v>6383</v>
      </c>
      <c r="I5028" t="s">
        <v>6384</v>
      </c>
      <c r="J5028" t="s">
        <v>6384</v>
      </c>
      <c r="K5028" t="s">
        <v>6383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1</v>
      </c>
      <c r="R5028" s="8"/>
      <c r="S5028" s="8"/>
      <c r="T5028" s="8"/>
      <c r="U5028" s="8"/>
      <c r="V5028" s="8">
        <v>5551100</v>
      </c>
      <c r="W5028" s="8">
        <v>2153500</v>
      </c>
      <c r="X5028" s="8"/>
      <c r="Y5028" s="8"/>
      <c r="Z5028" s="8"/>
      <c r="AA5028" s="8"/>
      <c r="AB5028" s="8">
        <v>1665330</v>
      </c>
      <c r="AC5028" s="8">
        <v>836450</v>
      </c>
      <c r="AD5028"/>
      <c r="AE5028"/>
      <c r="AF5028"/>
      <c r="AG5028"/>
      <c r="AH5028">
        <v>30</v>
      </c>
      <c r="AI5028">
        <v>38.840000000000003</v>
      </c>
      <c r="AJ5028" s="8"/>
      <c r="AK5028" s="8"/>
      <c r="AL5028" s="8"/>
      <c r="AM5028" s="8"/>
      <c r="AN5028" s="8">
        <v>5551100</v>
      </c>
      <c r="AO5028" s="8">
        <v>2153500</v>
      </c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8"/>
      <c r="BE5028" s="8"/>
      <c r="BF5028" s="8"/>
      <c r="BG5028" s="8"/>
      <c r="BH5028" s="8"/>
      <c r="BI5028" s="8">
        <v>4622900</v>
      </c>
      <c r="BJ5028" s="8"/>
      <c r="BK5028" s="8">
        <v>4622900</v>
      </c>
      <c r="BL5028"/>
      <c r="BM5028">
        <v>100</v>
      </c>
      <c r="BN5028" s="10">
        <v>0</v>
      </c>
      <c r="BO5028" s="10"/>
      <c r="BP5028" s="10"/>
      <c r="BQ5028" s="10"/>
      <c r="BR5028" s="10"/>
      <c r="BS5028" s="10"/>
      <c r="BT5028" s="10"/>
      <c r="BU5028" s="10"/>
      <c r="BV5028" s="1" t="str">
        <f>Запрос1[[#This Row],[Менеджер]]</f>
        <v>Меирманов Рысбек</v>
      </c>
      <c r="BW5028" s="1" t="str">
        <f>Запрос1[[#This Row],[Дирекция]]</f>
        <v>Южная дирекция</v>
      </c>
      <c r="BX5028" s="1" t="str">
        <f t="shared" si="78"/>
        <v>КХ "Жасакпаев Талгат"</v>
      </c>
      <c r="BY5028" s="1" t="str">
        <f t="shared" si="78"/>
        <v>680101306296</v>
      </c>
      <c r="CA5028" t="str">
        <f>Запрос1[[#This Row],[родитель]]</f>
        <v>КХ "Жасакпаев Талгат"</v>
      </c>
      <c r="CB5028" t="str">
        <f>Запрос1[[#This Row],[БИНРодителя]]</f>
        <v>680101306296</v>
      </c>
    </row>
    <row r="5029" spans="1:80" x14ac:dyDescent="0.3">
      <c r="A5029" t="s">
        <v>4110</v>
      </c>
      <c r="B5029" t="s">
        <v>5281</v>
      </c>
      <c r="C5029" t="s">
        <v>3710</v>
      </c>
      <c r="D5029" t="s">
        <v>870</v>
      </c>
      <c r="E5029" t="s">
        <v>5282</v>
      </c>
      <c r="F5029" t="s">
        <v>5283</v>
      </c>
      <c r="G5029" t="s">
        <v>4299</v>
      </c>
      <c r="H5029" t="s">
        <v>6385</v>
      </c>
      <c r="I5029" t="s">
        <v>6386</v>
      </c>
      <c r="J5029" t="s">
        <v>6386</v>
      </c>
      <c r="K5029" t="s">
        <v>6385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 s="8"/>
      <c r="S5029" s="8"/>
      <c r="T5029" s="8"/>
      <c r="U5029" s="8"/>
      <c r="V5029" s="8">
        <v>2475000</v>
      </c>
      <c r="W5029" s="8">
        <v>1200000</v>
      </c>
      <c r="X5029" s="8"/>
      <c r="Y5029" s="8"/>
      <c r="Z5029" s="8"/>
      <c r="AA5029" s="8"/>
      <c r="AB5029" s="8">
        <v>742500</v>
      </c>
      <c r="AC5029" s="8">
        <v>600000</v>
      </c>
      <c r="AD5029"/>
      <c r="AE5029"/>
      <c r="AF5029"/>
      <c r="AG5029"/>
      <c r="AH5029">
        <v>30</v>
      </c>
      <c r="AI5029">
        <v>50</v>
      </c>
      <c r="AJ5029" s="8"/>
      <c r="AK5029" s="8"/>
      <c r="AL5029" s="8"/>
      <c r="AM5029" s="8"/>
      <c r="AN5029" s="8">
        <v>2475000</v>
      </c>
      <c r="AO5029" s="8">
        <v>1200000</v>
      </c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  <c r="BA5029" s="8"/>
      <c r="BB5029" s="8"/>
      <c r="BC5029" s="8"/>
      <c r="BD5029" s="8"/>
      <c r="BE5029" s="8"/>
      <c r="BF5029" s="8"/>
      <c r="BG5029" s="8"/>
      <c r="BH5029" s="8"/>
      <c r="BI5029" s="8"/>
      <c r="BJ5029" s="8"/>
      <c r="BK5029" s="8"/>
      <c r="BL5029"/>
      <c r="BM5029"/>
      <c r="BN5029" s="10">
        <v>0</v>
      </c>
      <c r="BO5029" s="10"/>
      <c r="BP5029" s="10"/>
      <c r="BQ5029" s="10"/>
      <c r="BR5029" s="10"/>
      <c r="BS5029" s="10"/>
      <c r="BT5029" s="10"/>
      <c r="BU5029" s="10"/>
      <c r="BV5029" s="1" t="str">
        <f>Запрос1[[#This Row],[Менеджер]]</f>
        <v>Меирманов Рысбек</v>
      </c>
      <c r="BW5029" s="1" t="str">
        <f>Запрос1[[#This Row],[Дирекция]]</f>
        <v>Южная дирекция</v>
      </c>
      <c r="BX5029" s="1" t="str">
        <f t="shared" si="78"/>
        <v>КХ "Жумагали"</v>
      </c>
      <c r="BY5029" s="1" t="str">
        <f t="shared" si="78"/>
        <v>920605302017</v>
      </c>
      <c r="CA5029" t="str">
        <f>Запрос1[[#This Row],[родитель]]</f>
        <v>КХ "Жумагали"</v>
      </c>
      <c r="CB5029" t="str">
        <f>Запрос1[[#This Row],[БИНРодителя]]</f>
        <v>920605302017</v>
      </c>
    </row>
    <row r="5030" spans="1:80" x14ac:dyDescent="0.3">
      <c r="A5030" t="s">
        <v>4110</v>
      </c>
      <c r="B5030" t="s">
        <v>5281</v>
      </c>
      <c r="C5030" t="s">
        <v>499</v>
      </c>
      <c r="D5030" t="s">
        <v>501</v>
      </c>
      <c r="E5030" t="s">
        <v>783</v>
      </c>
      <c r="F5030" t="s">
        <v>784</v>
      </c>
      <c r="G5030" t="s">
        <v>785</v>
      </c>
      <c r="H5030" t="s">
        <v>11456</v>
      </c>
      <c r="I5030" t="s">
        <v>11457</v>
      </c>
      <c r="J5030" t="s">
        <v>11457</v>
      </c>
      <c r="K5030" t="s">
        <v>11456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 s="8"/>
      <c r="S5030" s="8"/>
      <c r="T5030" s="8"/>
      <c r="U5030" s="8"/>
      <c r="V5030" s="8"/>
      <c r="W5030" s="8">
        <v>3002608</v>
      </c>
      <c r="X5030" s="8"/>
      <c r="Y5030" s="8"/>
      <c r="Z5030" s="8"/>
      <c r="AA5030" s="8"/>
      <c r="AB5030" s="8"/>
      <c r="AC5030" s="8">
        <v>1501304</v>
      </c>
      <c r="AD5030"/>
      <c r="AE5030"/>
      <c r="AF5030"/>
      <c r="AG5030"/>
      <c r="AH5030"/>
      <c r="AI5030">
        <v>50</v>
      </c>
      <c r="AJ5030" s="8"/>
      <c r="AK5030" s="8"/>
      <c r="AL5030" s="8"/>
      <c r="AM5030" s="8"/>
      <c r="AN5030" s="8"/>
      <c r="AO5030" s="8">
        <v>3002608</v>
      </c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  <c r="BD5030" s="8"/>
      <c r="BE5030" s="8"/>
      <c r="BF5030" s="8"/>
      <c r="BG5030" s="8"/>
      <c r="BH5030" s="8"/>
      <c r="BI5030" s="8"/>
      <c r="BJ5030" s="8"/>
      <c r="BK5030" s="8"/>
      <c r="BL5030"/>
      <c r="BM5030"/>
      <c r="BN5030" s="10">
        <v>0</v>
      </c>
      <c r="BO5030" s="10"/>
      <c r="BP5030" s="10"/>
      <c r="BQ5030" s="10"/>
      <c r="BR5030" s="10"/>
      <c r="BS5030" s="10"/>
      <c r="BT5030" s="10"/>
      <c r="BU5030" s="10"/>
      <c r="BV5030" s="1" t="str">
        <f>Запрос1[[#This Row],[Менеджер]]</f>
        <v>Меирманов Рысбек</v>
      </c>
      <c r="BW5030" s="1" t="str">
        <f>Запрос1[[#This Row],[Дирекция]]</f>
        <v>Южная дирекция</v>
      </c>
      <c r="BX5030" s="1" t="str">
        <f t="shared" si="78"/>
        <v>КХ "Елшат"</v>
      </c>
      <c r="BY5030" s="1" t="str">
        <f t="shared" si="78"/>
        <v>650825302650</v>
      </c>
      <c r="CA5030" t="str">
        <f>Запрос1[[#This Row],[родитель]]</f>
        <v>КХ "Елшат"</v>
      </c>
      <c r="CB5030" t="str">
        <f>Запрос1[[#This Row],[БИНРодителя]]</f>
        <v>650825302650</v>
      </c>
    </row>
    <row r="5031" spans="1:80" x14ac:dyDescent="0.3">
      <c r="A5031" t="s">
        <v>4110</v>
      </c>
      <c r="B5031" t="s">
        <v>5281</v>
      </c>
      <c r="C5031" t="s">
        <v>499</v>
      </c>
      <c r="D5031" t="s">
        <v>501</v>
      </c>
      <c r="E5031" t="s">
        <v>783</v>
      </c>
      <c r="F5031" t="s">
        <v>784</v>
      </c>
      <c r="G5031" t="s">
        <v>785</v>
      </c>
      <c r="H5031" t="s">
        <v>9322</v>
      </c>
      <c r="I5031" t="s">
        <v>9323</v>
      </c>
      <c r="J5031" t="s">
        <v>9323</v>
      </c>
      <c r="K5031" t="s">
        <v>9322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 s="8"/>
      <c r="S5031" s="8"/>
      <c r="T5031" s="8"/>
      <c r="U5031" s="8"/>
      <c r="V5031" s="8">
        <v>2514700</v>
      </c>
      <c r="W5031" s="8">
        <v>3816000</v>
      </c>
      <c r="X5031" s="8"/>
      <c r="Y5031" s="8"/>
      <c r="Z5031" s="8"/>
      <c r="AA5031" s="8"/>
      <c r="AB5031" s="8">
        <v>754410</v>
      </c>
      <c r="AC5031" s="8">
        <v>1908000</v>
      </c>
      <c r="AD5031"/>
      <c r="AE5031"/>
      <c r="AF5031"/>
      <c r="AG5031"/>
      <c r="AH5031">
        <v>30</v>
      </c>
      <c r="AI5031">
        <v>50</v>
      </c>
      <c r="AJ5031" s="8"/>
      <c r="AK5031" s="8"/>
      <c r="AL5031" s="8"/>
      <c r="AM5031" s="8"/>
      <c r="AN5031" s="8">
        <v>2514700</v>
      </c>
      <c r="AO5031" s="8">
        <v>3816000</v>
      </c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  <c r="BA5031" s="8"/>
      <c r="BB5031" s="8"/>
      <c r="BC5031" s="8"/>
      <c r="BD5031" s="8"/>
      <c r="BE5031" s="8"/>
      <c r="BF5031" s="8"/>
      <c r="BG5031" s="8"/>
      <c r="BH5031" s="8"/>
      <c r="BI5031" s="8">
        <v>2514700</v>
      </c>
      <c r="BJ5031" s="8"/>
      <c r="BK5031" s="8">
        <v>2514700</v>
      </c>
      <c r="BL5031"/>
      <c r="BM5031">
        <v>100</v>
      </c>
      <c r="BN5031" s="10">
        <v>0</v>
      </c>
      <c r="BO5031" s="10"/>
      <c r="BP5031" s="10"/>
      <c r="BQ5031" s="10"/>
      <c r="BR5031" s="10"/>
      <c r="BS5031" s="10"/>
      <c r="BT5031" s="10"/>
      <c r="BU5031" s="10"/>
      <c r="BV5031" s="1" t="str">
        <f>Запрос1[[#This Row],[Менеджер]]</f>
        <v>Меирманов Рысбек</v>
      </c>
      <c r="BW5031" s="1" t="str">
        <f>Запрос1[[#This Row],[Дирекция]]</f>
        <v>Южная дирекция</v>
      </c>
      <c r="BX5031" s="1" t="str">
        <f t="shared" si="78"/>
        <v>КХ "Конырқұлжа"</v>
      </c>
      <c r="BY5031" s="1" t="str">
        <f t="shared" si="78"/>
        <v>560201303528</v>
      </c>
      <c r="CA5031" t="str">
        <f>Запрос1[[#This Row],[родитель]]</f>
        <v>КХ "Конырқұлжа"</v>
      </c>
      <c r="CB5031" t="str">
        <f>Запрос1[[#This Row],[БИНРодителя]]</f>
        <v>560201303528</v>
      </c>
    </row>
    <row r="5032" spans="1:80" x14ac:dyDescent="0.3">
      <c r="A5032" t="s">
        <v>4110</v>
      </c>
      <c r="B5032" t="s">
        <v>5281</v>
      </c>
      <c r="C5032" t="s">
        <v>499</v>
      </c>
      <c r="D5032" t="s">
        <v>501</v>
      </c>
      <c r="E5032" t="s">
        <v>783</v>
      </c>
      <c r="F5032" t="s">
        <v>784</v>
      </c>
      <c r="G5032" t="s">
        <v>785</v>
      </c>
      <c r="H5032" t="s">
        <v>9289</v>
      </c>
      <c r="I5032" t="s">
        <v>9290</v>
      </c>
      <c r="J5032" t="s">
        <v>9290</v>
      </c>
      <c r="K5032" t="s">
        <v>9289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1</v>
      </c>
      <c r="R5032" s="8"/>
      <c r="S5032" s="8"/>
      <c r="T5032" s="8"/>
      <c r="U5032" s="8">
        <v>1734000</v>
      </c>
      <c r="V5032" s="8">
        <v>9554440</v>
      </c>
      <c r="W5032" s="8">
        <v>14809608</v>
      </c>
      <c r="X5032" s="8"/>
      <c r="Y5032" s="8"/>
      <c r="Z5032" s="8"/>
      <c r="AA5032" s="8">
        <v>520200</v>
      </c>
      <c r="AB5032" s="8">
        <v>1500000</v>
      </c>
      <c r="AC5032" s="8">
        <v>3254882.4</v>
      </c>
      <c r="AD5032"/>
      <c r="AE5032"/>
      <c r="AF5032"/>
      <c r="AG5032">
        <v>30</v>
      </c>
      <c r="AH5032">
        <v>15.7</v>
      </c>
      <c r="AI5032">
        <v>21.98</v>
      </c>
      <c r="AJ5032" s="8"/>
      <c r="AK5032" s="8"/>
      <c r="AL5032" s="8"/>
      <c r="AM5032" s="8">
        <v>1734000</v>
      </c>
      <c r="AN5032" s="8">
        <v>9554440</v>
      </c>
      <c r="AO5032" s="8">
        <v>14809608</v>
      </c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  <c r="BD5032" s="8"/>
      <c r="BE5032" s="8"/>
      <c r="BF5032" s="8"/>
      <c r="BG5032" s="8"/>
      <c r="BH5032" s="8"/>
      <c r="BI5032" s="8">
        <v>6714440</v>
      </c>
      <c r="BJ5032" s="8"/>
      <c r="BK5032" s="8">
        <v>6714440</v>
      </c>
      <c r="BL5032"/>
      <c r="BM5032">
        <v>100</v>
      </c>
      <c r="BN5032" s="10">
        <v>0</v>
      </c>
      <c r="BO5032" s="10"/>
      <c r="BP5032" s="10"/>
      <c r="BQ5032" s="10"/>
      <c r="BR5032" s="10"/>
      <c r="BS5032" s="10"/>
      <c r="BT5032" s="10"/>
      <c r="BU5032" s="10"/>
      <c r="BV5032" s="1" t="str">
        <f>Запрос1[[#This Row],[Менеджер]]</f>
        <v>Меирманов Рысбек</v>
      </c>
      <c r="BW5032" s="1" t="str">
        <f>Запрос1[[#This Row],[Дирекция]]</f>
        <v>Южная дирекция</v>
      </c>
      <c r="BX5032" s="1" t="str">
        <f t="shared" si="78"/>
        <v>КХ "Ксюша"</v>
      </c>
      <c r="BY5032" s="1" t="str">
        <f t="shared" si="78"/>
        <v>730122300461</v>
      </c>
      <c r="CA5032" t="str">
        <f>Запрос1[[#This Row],[родитель]]</f>
        <v>КХ "Ксюша"</v>
      </c>
      <c r="CB5032" t="str">
        <f>Запрос1[[#This Row],[БИНРодителя]]</f>
        <v>730122300461</v>
      </c>
    </row>
    <row r="5033" spans="1:80" x14ac:dyDescent="0.3">
      <c r="A5033" t="s">
        <v>4110</v>
      </c>
      <c r="B5033" t="s">
        <v>5281</v>
      </c>
      <c r="C5033" t="s">
        <v>86</v>
      </c>
      <c r="D5033" t="s">
        <v>870</v>
      </c>
      <c r="E5033" t="s">
        <v>5414</v>
      </c>
      <c r="F5033" t="s">
        <v>5498</v>
      </c>
      <c r="G5033" t="s">
        <v>4311</v>
      </c>
      <c r="H5033" t="s">
        <v>9324</v>
      </c>
      <c r="I5033" t="s">
        <v>9325</v>
      </c>
      <c r="J5033" t="s">
        <v>9325</v>
      </c>
      <c r="K5033" t="s">
        <v>9324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 s="8">
        <v>1285670</v>
      </c>
      <c r="S5033" s="8"/>
      <c r="T5033" s="8"/>
      <c r="U5033" s="8"/>
      <c r="V5033" s="8"/>
      <c r="W5033" s="8"/>
      <c r="X5033" s="8">
        <v>0</v>
      </c>
      <c r="Y5033" s="8"/>
      <c r="Z5033" s="8"/>
      <c r="AA5033" s="8"/>
      <c r="AB5033" s="8"/>
      <c r="AC5033" s="8"/>
      <c r="AD5033">
        <v>0</v>
      </c>
      <c r="AE5033"/>
      <c r="AF5033"/>
      <c r="AG5033"/>
      <c r="AH5033"/>
      <c r="AI5033"/>
      <c r="AJ5033" s="8">
        <v>1285670</v>
      </c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  <c r="BA5033" s="8"/>
      <c r="BB5033" s="8"/>
      <c r="BC5033" s="8"/>
      <c r="BD5033" s="8"/>
      <c r="BE5033" s="8"/>
      <c r="BF5033" s="8"/>
      <c r="BG5033" s="8"/>
      <c r="BH5033" s="8"/>
      <c r="BI5033" s="8"/>
      <c r="BJ5033" s="8"/>
      <c r="BK5033" s="8"/>
      <c r="BL5033"/>
      <c r="BM5033"/>
      <c r="BN5033" s="10">
        <v>0</v>
      </c>
      <c r="BO5033" s="10"/>
      <c r="BP5033" s="10"/>
      <c r="BQ5033" s="10"/>
      <c r="BR5033" s="10"/>
      <c r="BS5033" s="10"/>
      <c r="BT5033" s="10"/>
      <c r="BU5033" s="10"/>
      <c r="BV5033" s="1" t="str">
        <f>Запрос1[[#This Row],[Менеджер]]</f>
        <v>Меирманов Рысбек</v>
      </c>
      <c r="BW5033" s="1" t="str">
        <f>Запрос1[[#This Row],[Дирекция]]</f>
        <v>Южная дирекция</v>
      </c>
      <c r="BX5033" s="1" t="str">
        <f t="shared" si="78"/>
        <v>КХ "Салкинбеков Нуржан"</v>
      </c>
      <c r="BY5033" s="1" t="str">
        <f t="shared" si="78"/>
        <v>461102300587</v>
      </c>
      <c r="CA5033" t="str">
        <f>Запрос1[[#This Row],[родитель]]</f>
        <v>КХ "Салкинбеков Нуржан"</v>
      </c>
      <c r="CB5033" t="str">
        <f>Запрос1[[#This Row],[БИНРодителя]]</f>
        <v>461102300587</v>
      </c>
    </row>
    <row r="5034" spans="1:80" x14ac:dyDescent="0.3">
      <c r="A5034" t="s">
        <v>4110</v>
      </c>
      <c r="B5034" t="s">
        <v>5281</v>
      </c>
      <c r="C5034" t="s">
        <v>86</v>
      </c>
      <c r="D5034" t="s">
        <v>870</v>
      </c>
      <c r="E5034" t="s">
        <v>5414</v>
      </c>
      <c r="F5034" t="s">
        <v>6361</v>
      </c>
      <c r="G5034" t="s">
        <v>6362</v>
      </c>
      <c r="H5034" t="s">
        <v>9326</v>
      </c>
      <c r="I5034" t="s">
        <v>9327</v>
      </c>
      <c r="J5034" t="s">
        <v>9327</v>
      </c>
      <c r="K5034" t="s">
        <v>9326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 s="8">
        <v>9274715</v>
      </c>
      <c r="S5034" s="8"/>
      <c r="T5034" s="8"/>
      <c r="U5034" s="8"/>
      <c r="V5034" s="8"/>
      <c r="W5034" s="8"/>
      <c r="X5034" s="8">
        <v>2029918.73</v>
      </c>
      <c r="Y5034" s="8"/>
      <c r="Z5034" s="8"/>
      <c r="AA5034" s="8"/>
      <c r="AB5034" s="8"/>
      <c r="AC5034" s="8"/>
      <c r="AD5034">
        <v>21.89</v>
      </c>
      <c r="AE5034"/>
      <c r="AF5034"/>
      <c r="AG5034"/>
      <c r="AH5034"/>
      <c r="AI5034"/>
      <c r="AJ5034" s="8">
        <v>9274715</v>
      </c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  <c r="BD5034" s="8"/>
      <c r="BE5034" s="8"/>
      <c r="BF5034" s="8"/>
      <c r="BG5034" s="8"/>
      <c r="BH5034" s="8"/>
      <c r="BI5034" s="8"/>
      <c r="BJ5034" s="8"/>
      <c r="BK5034" s="8"/>
      <c r="BL5034"/>
      <c r="BM5034"/>
      <c r="BN5034" s="10">
        <v>0</v>
      </c>
      <c r="BO5034" s="10"/>
      <c r="BP5034" s="10"/>
      <c r="BQ5034" s="10"/>
      <c r="BR5034" s="10"/>
      <c r="BS5034" s="10"/>
      <c r="BT5034" s="10"/>
      <c r="BU5034" s="10"/>
      <c r="BV5034" s="1" t="str">
        <f>Запрос1[[#This Row],[Менеджер]]</f>
        <v>Меирманов Рысбек</v>
      </c>
      <c r="BW5034" s="1" t="str">
        <f>Запрос1[[#This Row],[Дирекция]]</f>
        <v>Южная дирекция</v>
      </c>
      <c r="BX5034" s="1" t="str">
        <f t="shared" si="78"/>
        <v>ТОО «Тауелсиздик»</v>
      </c>
      <c r="BY5034" s="1" t="str">
        <f t="shared" si="78"/>
        <v>020540004489</v>
      </c>
      <c r="CA5034" t="str">
        <f>Запрос1[[#This Row],[родитель]]</f>
        <v>ТОО «Тауелсиздик»</v>
      </c>
      <c r="CB5034" t="str">
        <f>Запрос1[[#This Row],[БИНРодителя]]</f>
        <v>020540004489</v>
      </c>
    </row>
    <row r="5035" spans="1:80" x14ac:dyDescent="0.3">
      <c r="A5035" t="s">
        <v>4110</v>
      </c>
      <c r="B5035" t="s">
        <v>5281</v>
      </c>
      <c r="C5035" t="s">
        <v>86</v>
      </c>
      <c r="D5035" t="s">
        <v>870</v>
      </c>
      <c r="E5035" t="s">
        <v>5282</v>
      </c>
      <c r="F5035" t="s">
        <v>5664</v>
      </c>
      <c r="G5035" t="s">
        <v>5665</v>
      </c>
      <c r="H5035" t="s">
        <v>8056</v>
      </c>
      <c r="I5035" t="s">
        <v>8057</v>
      </c>
      <c r="J5035" t="s">
        <v>8057</v>
      </c>
      <c r="K5035" t="s">
        <v>8056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 s="8">
        <v>12591874</v>
      </c>
      <c r="S5035" s="8">
        <v>7858730</v>
      </c>
      <c r="T5035" s="8">
        <v>13205000</v>
      </c>
      <c r="U5035" s="8">
        <v>10582900</v>
      </c>
      <c r="V5035" s="8">
        <v>13104773.6</v>
      </c>
      <c r="W5035" s="8">
        <v>20786413</v>
      </c>
      <c r="X5035" s="8">
        <v>8335937</v>
      </c>
      <c r="Y5035" s="8">
        <v>5775265</v>
      </c>
      <c r="Z5035" s="8">
        <v>6727900</v>
      </c>
      <c r="AA5035" s="8">
        <v>5890400</v>
      </c>
      <c r="AB5035" s="8">
        <v>7543253.5999999996</v>
      </c>
      <c r="AC5035" s="8">
        <v>16513986.710000001</v>
      </c>
      <c r="AD5035">
        <v>66.2</v>
      </c>
      <c r="AE5035">
        <v>73.489999999999995</v>
      </c>
      <c r="AF5035">
        <v>50.95</v>
      </c>
      <c r="AG5035">
        <v>55.66</v>
      </c>
      <c r="AH5035">
        <v>57.56</v>
      </c>
      <c r="AI5035">
        <v>79.45</v>
      </c>
      <c r="AJ5035" s="8">
        <v>12591874</v>
      </c>
      <c r="AK5035" s="8">
        <v>7939730</v>
      </c>
      <c r="AL5035" s="8">
        <v>13205000</v>
      </c>
      <c r="AM5035" s="8">
        <v>10582900</v>
      </c>
      <c r="AN5035" s="8">
        <v>13398245.6</v>
      </c>
      <c r="AO5035" s="8">
        <v>20786413</v>
      </c>
      <c r="AP5035" s="8"/>
      <c r="AQ5035" s="8"/>
      <c r="AR5035" s="8"/>
      <c r="AS5035" s="8"/>
      <c r="AT5035" s="8">
        <v>600000</v>
      </c>
      <c r="AU5035" s="8"/>
      <c r="AV5035" s="8"/>
      <c r="AW5035" s="8"/>
      <c r="AX5035" s="8"/>
      <c r="AY5035" s="8"/>
      <c r="AZ5035" s="8">
        <v>600000</v>
      </c>
      <c r="BA5035" s="8"/>
      <c r="BB5035" s="8"/>
      <c r="BC5035" s="8"/>
      <c r="BD5035" s="8"/>
      <c r="BE5035" s="8"/>
      <c r="BF5035" s="8">
        <v>600000</v>
      </c>
      <c r="BG5035" s="8"/>
      <c r="BH5035" s="8">
        <v>32409030</v>
      </c>
      <c r="BI5035" s="8">
        <v>31669808</v>
      </c>
      <c r="BJ5035" s="8">
        <v>13824250</v>
      </c>
      <c r="BK5035" s="8">
        <v>18196312</v>
      </c>
      <c r="BL5035">
        <v>42.655500000000004</v>
      </c>
      <c r="BM5035">
        <v>57.456299999999999</v>
      </c>
      <c r="BN5035" s="10">
        <v>0</v>
      </c>
      <c r="BO5035" s="10"/>
      <c r="BP5035" s="10"/>
      <c r="BQ5035" s="10"/>
      <c r="BR5035" s="10"/>
      <c r="BS5035" s="10"/>
      <c r="BT5035" s="10"/>
      <c r="BU5035" s="10"/>
      <c r="BV5035" s="1" t="str">
        <f>Запрос1[[#This Row],[Менеджер]]</f>
        <v>Меирманов Рысбек</v>
      </c>
      <c r="BW5035" s="1" t="str">
        <f>Запрос1[[#This Row],[Дирекция]]</f>
        <v>Южная дирекция</v>
      </c>
      <c r="BX5035" s="1" t="str">
        <f t="shared" si="78"/>
        <v>ТОО "Султан"</v>
      </c>
      <c r="BY5035" s="1" t="str">
        <f t="shared" si="78"/>
        <v>950340000136</v>
      </c>
      <c r="CA5035" t="str">
        <f>Запрос1[[#This Row],[родитель]]</f>
        <v>ТОО "Султан"</v>
      </c>
      <c r="CB5035" t="str">
        <f>Запрос1[[#This Row],[БИНРодителя]]</f>
        <v>950340000136</v>
      </c>
    </row>
    <row r="5036" spans="1:80" x14ac:dyDescent="0.3">
      <c r="A5036" t="s">
        <v>4110</v>
      </c>
      <c r="B5036" t="s">
        <v>5281</v>
      </c>
      <c r="C5036" t="s">
        <v>1900</v>
      </c>
      <c r="D5036" t="s">
        <v>870</v>
      </c>
      <c r="E5036" t="s">
        <v>5514</v>
      </c>
      <c r="F5036" t="s">
        <v>5515</v>
      </c>
      <c r="G5036" t="s">
        <v>5516</v>
      </c>
      <c r="H5036" t="s">
        <v>8890</v>
      </c>
      <c r="I5036" t="s">
        <v>8891</v>
      </c>
      <c r="J5036" t="s">
        <v>8891</v>
      </c>
      <c r="K5036" t="s">
        <v>8890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 s="8"/>
      <c r="S5036" s="8"/>
      <c r="T5036" s="8"/>
      <c r="U5036" s="8"/>
      <c r="V5036" s="8">
        <v>3117855.5</v>
      </c>
      <c r="W5036" s="8"/>
      <c r="X5036" s="8"/>
      <c r="Y5036" s="8"/>
      <c r="Z5036" s="8"/>
      <c r="AA5036" s="8"/>
      <c r="AB5036" s="8">
        <v>1558927.75</v>
      </c>
      <c r="AC5036" s="8"/>
      <c r="AD5036"/>
      <c r="AE5036"/>
      <c r="AF5036"/>
      <c r="AG5036"/>
      <c r="AH5036">
        <v>50</v>
      </c>
      <c r="AI5036"/>
      <c r="AJ5036" s="8"/>
      <c r="AK5036" s="8"/>
      <c r="AL5036" s="8"/>
      <c r="AM5036" s="8"/>
      <c r="AN5036" s="8">
        <v>3117855.5</v>
      </c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/>
      <c r="BC5036" s="8"/>
      <c r="BD5036" s="8"/>
      <c r="BE5036" s="8"/>
      <c r="BF5036" s="8"/>
      <c r="BG5036" s="8"/>
      <c r="BH5036" s="8"/>
      <c r="BI5036" s="8">
        <v>14421536</v>
      </c>
      <c r="BJ5036" s="8"/>
      <c r="BK5036" s="8"/>
      <c r="BL5036"/>
      <c r="BM5036">
        <v>0</v>
      </c>
      <c r="BN5036" s="10">
        <v>0</v>
      </c>
      <c r="BO5036" s="10"/>
      <c r="BP5036" s="10"/>
      <c r="BQ5036" s="10"/>
      <c r="BR5036" s="10"/>
      <c r="BS5036" s="10"/>
      <c r="BT5036" s="10"/>
      <c r="BU5036" s="10"/>
      <c r="BV5036" s="1" t="str">
        <f>Запрос1[[#This Row],[Менеджер]]</f>
        <v>Меирманов Рысбек</v>
      </c>
      <c r="BW5036" s="1" t="str">
        <f>Запрос1[[#This Row],[Дирекция]]</f>
        <v>Южная дирекция</v>
      </c>
      <c r="BX5036" s="1" t="str">
        <f t="shared" si="78"/>
        <v>кх "Оспанов"</v>
      </c>
      <c r="BY5036" s="1" t="str">
        <f t="shared" si="78"/>
        <v>381205300014</v>
      </c>
      <c r="CA5036" t="str">
        <f>Запрос1[[#This Row],[родитель]]</f>
        <v>кх "Оспанов"</v>
      </c>
      <c r="CB5036" t="str">
        <f>Запрос1[[#This Row],[БИНРодителя]]</f>
        <v>381205300014</v>
      </c>
    </row>
    <row r="5037" spans="1:80" x14ac:dyDescent="0.3">
      <c r="A5037" t="s">
        <v>4110</v>
      </c>
      <c r="B5037" t="s">
        <v>5281</v>
      </c>
      <c r="C5037" t="s">
        <v>876</v>
      </c>
      <c r="D5037"/>
      <c r="E5037"/>
      <c r="F5037"/>
      <c r="G5037"/>
      <c r="H5037" t="s">
        <v>9348</v>
      </c>
      <c r="I5037" t="s">
        <v>9349</v>
      </c>
      <c r="J5037" t="s">
        <v>9349</v>
      </c>
      <c r="K5037" t="s">
        <v>9348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 s="8">
        <v>381259</v>
      </c>
      <c r="S5037" s="8"/>
      <c r="T5037" s="8"/>
      <c r="U5037" s="8"/>
      <c r="V5037" s="8"/>
      <c r="W5037" s="8"/>
      <c r="X5037" s="8">
        <v>0</v>
      </c>
      <c r="Y5037" s="8"/>
      <c r="Z5037" s="8"/>
      <c r="AA5037" s="8"/>
      <c r="AB5037" s="8"/>
      <c r="AC5037" s="8"/>
      <c r="AD5037">
        <v>0</v>
      </c>
      <c r="AE5037"/>
      <c r="AF5037"/>
      <c r="AG5037"/>
      <c r="AH5037"/>
      <c r="AI5037"/>
      <c r="AJ5037" s="8">
        <v>381259</v>
      </c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  <c r="BA5037" s="8"/>
      <c r="BB5037" s="8"/>
      <c r="BC5037" s="8"/>
      <c r="BD5037" s="8"/>
      <c r="BE5037" s="8"/>
      <c r="BF5037" s="8"/>
      <c r="BG5037" s="8"/>
      <c r="BH5037" s="8"/>
      <c r="BI5037" s="8"/>
      <c r="BJ5037" s="8"/>
      <c r="BK5037" s="8"/>
      <c r="BL5037"/>
      <c r="BM5037"/>
      <c r="BN5037" s="10">
        <v>0</v>
      </c>
      <c r="BO5037" s="10"/>
      <c r="BP5037" s="10"/>
      <c r="BQ5037" s="10"/>
      <c r="BR5037" s="10"/>
      <c r="BS5037" s="10"/>
      <c r="BT5037" s="10"/>
      <c r="BU5037" s="10"/>
      <c r="BV5037" s="1" t="str">
        <f>Запрос1[[#This Row],[Менеджер]]</f>
        <v>Меирманов Рысбек</v>
      </c>
      <c r="BW5037" s="1" t="str">
        <f>Запрос1[[#This Row],[Дирекция]]</f>
        <v>Южная дирекция</v>
      </c>
      <c r="BX5037" s="1" t="str">
        <f t="shared" si="78"/>
        <v>КХ "Биржан - Нурлан"</v>
      </c>
      <c r="BY5037" s="1" t="str">
        <f t="shared" si="78"/>
        <v>511220301816</v>
      </c>
      <c r="CA5037" t="str">
        <f>Запрос1[[#This Row],[родитель]]</f>
        <v>КХ "Биржан - Нурлан"</v>
      </c>
      <c r="CB5037" t="str">
        <f>Запрос1[[#This Row],[БИНРодителя]]</f>
        <v>511220301816</v>
      </c>
    </row>
    <row r="5038" spans="1:80" x14ac:dyDescent="0.3">
      <c r="A5038" t="s">
        <v>4110</v>
      </c>
      <c r="B5038" t="s">
        <v>4252</v>
      </c>
      <c r="C5038" t="s">
        <v>86</v>
      </c>
      <c r="D5038"/>
      <c r="E5038"/>
      <c r="F5038"/>
      <c r="G5038"/>
      <c r="H5038" t="s">
        <v>4482</v>
      </c>
      <c r="I5038" t="s">
        <v>4483</v>
      </c>
      <c r="J5038" t="s">
        <v>4483</v>
      </c>
      <c r="K5038" t="s">
        <v>4482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 s="8">
        <v>4657998</v>
      </c>
      <c r="S5038" s="8">
        <v>7254701.6799999997</v>
      </c>
      <c r="T5038" s="8">
        <v>4421770</v>
      </c>
      <c r="U5038" s="8"/>
      <c r="V5038" s="8"/>
      <c r="W5038" s="8"/>
      <c r="X5038" s="8">
        <v>0</v>
      </c>
      <c r="Y5038" s="8">
        <v>2174945.9</v>
      </c>
      <c r="Z5038" s="8">
        <v>784575</v>
      </c>
      <c r="AA5038" s="8"/>
      <c r="AB5038" s="8"/>
      <c r="AC5038" s="8"/>
      <c r="AD5038">
        <v>0</v>
      </c>
      <c r="AE5038">
        <v>29.98</v>
      </c>
      <c r="AF5038">
        <v>17.739999999999998</v>
      </c>
      <c r="AG5038"/>
      <c r="AH5038"/>
      <c r="AI5038"/>
      <c r="AJ5038" s="8">
        <v>4714059</v>
      </c>
      <c r="AK5038" s="8">
        <v>7249819.6799999997</v>
      </c>
      <c r="AL5038" s="8">
        <v>4606536</v>
      </c>
      <c r="AM5038" s="8"/>
      <c r="AN5038" s="8"/>
      <c r="AO5038" s="8"/>
      <c r="AP5038" s="8">
        <v>56061</v>
      </c>
      <c r="AQ5038" s="8"/>
      <c r="AR5038" s="8">
        <v>76287</v>
      </c>
      <c r="AS5038" s="8"/>
      <c r="AT5038" s="8"/>
      <c r="AU5038" s="8"/>
      <c r="AV5038" s="8">
        <v>56061</v>
      </c>
      <c r="AW5038" s="8"/>
      <c r="AX5038" s="8">
        <v>76287</v>
      </c>
      <c r="AY5038" s="8"/>
      <c r="AZ5038" s="8"/>
      <c r="BA5038" s="8"/>
      <c r="BB5038" s="8">
        <v>56061</v>
      </c>
      <c r="BC5038" s="8"/>
      <c r="BD5038" s="8">
        <v>76287</v>
      </c>
      <c r="BE5038" s="8"/>
      <c r="BF5038" s="8"/>
      <c r="BG5038" s="8"/>
      <c r="BH5038" s="8"/>
      <c r="BI5038" s="8"/>
      <c r="BJ5038" s="8"/>
      <c r="BK5038" s="8"/>
      <c r="BL5038"/>
      <c r="BM5038"/>
      <c r="BN5038" s="10">
        <v>0</v>
      </c>
      <c r="BO5038" s="10"/>
      <c r="BP5038" s="10"/>
      <c r="BQ5038" s="10"/>
      <c r="BR5038" s="10"/>
      <c r="BS5038" s="10"/>
      <c r="BT5038" s="10"/>
      <c r="BU5038" s="10"/>
      <c r="BV5038" s="1" t="str">
        <f>Запрос1[[#This Row],[Менеджер]]</f>
        <v>Бастаубаев Айдын</v>
      </c>
      <c r="BW5038" s="1" t="str">
        <f>Запрос1[[#This Row],[Дирекция]]</f>
        <v>Южная дирекция</v>
      </c>
      <c r="BX5038" s="1" t="str">
        <f t="shared" si="78"/>
        <v>Толеубеков Марат Калыбекович</v>
      </c>
      <c r="BY5038" s="1" t="str">
        <f t="shared" si="78"/>
        <v>770409301145</v>
      </c>
      <c r="CA5038" t="str">
        <f>Запрос1[[#This Row],[родитель]]</f>
        <v>Толеубеков Марат Калыбекович</v>
      </c>
      <c r="CB5038" t="str">
        <f>Запрос1[[#This Row],[БИНРодителя]]</f>
        <v>770409301145</v>
      </c>
    </row>
    <row r="5039" spans="1:80" x14ac:dyDescent="0.3">
      <c r="A5039" t="s">
        <v>4110</v>
      </c>
      <c r="B5039" t="s">
        <v>4252</v>
      </c>
      <c r="C5039" t="s">
        <v>4423</v>
      </c>
      <c r="D5039" t="s">
        <v>870</v>
      </c>
      <c r="E5039" t="s">
        <v>871</v>
      </c>
      <c r="F5039" t="s">
        <v>4317</v>
      </c>
      <c r="G5039" t="s">
        <v>4318</v>
      </c>
      <c r="H5039" t="s">
        <v>9665</v>
      </c>
      <c r="I5039" t="s">
        <v>9666</v>
      </c>
      <c r="J5039" t="s">
        <v>9666</v>
      </c>
      <c r="K5039" t="s">
        <v>9665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1</v>
      </c>
      <c r="R5039" s="8">
        <v>1070500</v>
      </c>
      <c r="S5039" s="8">
        <v>1834100</v>
      </c>
      <c r="T5039" s="8"/>
      <c r="U5039" s="8"/>
      <c r="V5039" s="8"/>
      <c r="W5039" s="8">
        <v>51870</v>
      </c>
      <c r="X5039" s="8">
        <v>294000</v>
      </c>
      <c r="Y5039" s="8">
        <v>1834100</v>
      </c>
      <c r="Z5039" s="8"/>
      <c r="AA5039" s="8"/>
      <c r="AB5039" s="8"/>
      <c r="AC5039" s="8">
        <v>51870</v>
      </c>
      <c r="AD5039">
        <v>27.46</v>
      </c>
      <c r="AE5039">
        <v>100</v>
      </c>
      <c r="AF5039"/>
      <c r="AG5039"/>
      <c r="AH5039"/>
      <c r="AI5039">
        <v>100</v>
      </c>
      <c r="AJ5039" s="8">
        <v>1070500</v>
      </c>
      <c r="AK5039" s="8">
        <v>1834100</v>
      </c>
      <c r="AL5039" s="8"/>
      <c r="AM5039" s="8"/>
      <c r="AN5039" s="8"/>
      <c r="AO5039" s="8">
        <v>51870</v>
      </c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  <c r="BD5039" s="8"/>
      <c r="BE5039" s="8"/>
      <c r="BF5039" s="8"/>
      <c r="BG5039" s="8"/>
      <c r="BH5039" s="8"/>
      <c r="BI5039" s="8"/>
      <c r="BJ5039" s="8"/>
      <c r="BK5039" s="8"/>
      <c r="BL5039"/>
      <c r="BM5039"/>
      <c r="BN5039" s="10">
        <v>0</v>
      </c>
      <c r="BO5039" s="10"/>
      <c r="BP5039" s="10"/>
      <c r="BQ5039" s="10"/>
      <c r="BR5039" s="10"/>
      <c r="BS5039" s="10"/>
      <c r="BT5039" s="10"/>
      <c r="BU5039" s="10"/>
      <c r="BV5039" s="1" t="str">
        <f>Запрос1[[#This Row],[Менеджер]]</f>
        <v>Бастаубаев Айдын</v>
      </c>
      <c r="BW5039" s="1" t="str">
        <f>Запрос1[[#This Row],[Дирекция]]</f>
        <v>Южная дирекция</v>
      </c>
      <c r="BX5039" s="1" t="str">
        <f t="shared" si="78"/>
        <v>ТОО "АстыкАгроП"</v>
      </c>
      <c r="BY5039" s="1" t="str">
        <f t="shared" si="78"/>
        <v>170240027834</v>
      </c>
      <c r="CA5039" t="str">
        <f>Запрос1[[#This Row],[родитель]]</f>
        <v>ТОО "АстыкАгроП"</v>
      </c>
      <c r="CB5039" t="str">
        <f>Запрос1[[#This Row],[БИНРодителя]]</f>
        <v>170240027834</v>
      </c>
    </row>
    <row r="5040" spans="1:80" x14ac:dyDescent="0.3">
      <c r="A5040" t="s">
        <v>4110</v>
      </c>
      <c r="B5040" t="s">
        <v>4252</v>
      </c>
      <c r="C5040" t="s">
        <v>4423</v>
      </c>
      <c r="D5040" t="s">
        <v>870</v>
      </c>
      <c r="E5040" t="s">
        <v>871</v>
      </c>
      <c r="F5040" t="s">
        <v>4428</v>
      </c>
      <c r="G5040" t="s">
        <v>4690</v>
      </c>
      <c r="H5040" t="s">
        <v>9667</v>
      </c>
      <c r="I5040" t="s">
        <v>9668</v>
      </c>
      <c r="J5040" t="s">
        <v>9668</v>
      </c>
      <c r="K5040" t="s">
        <v>9667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1</v>
      </c>
      <c r="R5040" s="8"/>
      <c r="S5040" s="8"/>
      <c r="T5040" s="8"/>
      <c r="U5040" s="8">
        <v>2726000</v>
      </c>
      <c r="V5040" s="8"/>
      <c r="W5040" s="8">
        <v>51870</v>
      </c>
      <c r="X5040" s="8"/>
      <c r="Y5040" s="8"/>
      <c r="Z5040" s="8"/>
      <c r="AA5040" s="8">
        <v>1646000</v>
      </c>
      <c r="AB5040" s="8"/>
      <c r="AC5040" s="8">
        <v>51870</v>
      </c>
      <c r="AD5040"/>
      <c r="AE5040"/>
      <c r="AF5040"/>
      <c r="AG5040">
        <v>60.38</v>
      </c>
      <c r="AH5040"/>
      <c r="AI5040">
        <v>100</v>
      </c>
      <c r="AJ5040" s="8"/>
      <c r="AK5040" s="8"/>
      <c r="AL5040" s="8"/>
      <c r="AM5040" s="8">
        <v>2726000</v>
      </c>
      <c r="AN5040" s="8"/>
      <c r="AO5040" s="8">
        <v>51870</v>
      </c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8"/>
      <c r="BE5040" s="8"/>
      <c r="BF5040" s="8"/>
      <c r="BG5040" s="8"/>
      <c r="BH5040" s="8">
        <v>891296</v>
      </c>
      <c r="BI5040" s="8"/>
      <c r="BJ5040" s="8"/>
      <c r="BK5040" s="8"/>
      <c r="BL5040">
        <v>0</v>
      </c>
      <c r="BM5040"/>
      <c r="BN5040" s="10">
        <v>1</v>
      </c>
      <c r="BO5040" s="10">
        <v>4354968</v>
      </c>
      <c r="BP5040" s="10">
        <v>1524238.8</v>
      </c>
      <c r="BQ5040" s="10">
        <v>35</v>
      </c>
      <c r="BR5040" s="10"/>
      <c r="BS5040" s="10"/>
      <c r="BT5040" s="10"/>
      <c r="BU5040" s="10"/>
      <c r="BV5040" s="1" t="str">
        <f>Запрос1[[#This Row],[Менеджер]]</f>
        <v>Бастаубаев Айдын</v>
      </c>
      <c r="BW5040" s="1" t="str">
        <f>Запрос1[[#This Row],[Дирекция]]</f>
        <v>Южная дирекция</v>
      </c>
      <c r="BX5040" s="1" t="str">
        <f t="shared" si="78"/>
        <v>КХ Пак Олег Лаврентиевич</v>
      </c>
      <c r="BY5040" s="1" t="str">
        <f t="shared" si="78"/>
        <v>680214302032</v>
      </c>
      <c r="CA5040" t="str">
        <f>Запрос1[[#This Row],[родитель]]</f>
        <v>КХ Пак Олег Лаврентиевич</v>
      </c>
      <c r="CB5040" t="str">
        <f>Запрос1[[#This Row],[БИНРодителя]]</f>
        <v>680214302032</v>
      </c>
    </row>
    <row r="5041" spans="1:80" x14ac:dyDescent="0.3">
      <c r="A5041" t="s">
        <v>4110</v>
      </c>
      <c r="B5041" t="s">
        <v>4252</v>
      </c>
      <c r="C5041" t="s">
        <v>4423</v>
      </c>
      <c r="D5041" t="s">
        <v>870</v>
      </c>
      <c r="E5041" t="s">
        <v>871</v>
      </c>
      <c r="F5041" t="s">
        <v>4347</v>
      </c>
      <c r="G5041" t="s">
        <v>4348</v>
      </c>
      <c r="H5041" t="s">
        <v>9692</v>
      </c>
      <c r="I5041" t="s">
        <v>9693</v>
      </c>
      <c r="J5041" t="s">
        <v>9693</v>
      </c>
      <c r="K5041" t="s">
        <v>9692</v>
      </c>
      <c r="L5041">
        <v>1</v>
      </c>
      <c r="M5041">
        <v>1</v>
      </c>
      <c r="N5041">
        <v>0</v>
      </c>
      <c r="O5041">
        <v>1</v>
      </c>
      <c r="P5041">
        <v>1</v>
      </c>
      <c r="Q5041">
        <v>1</v>
      </c>
      <c r="R5041" s="8">
        <v>1466450</v>
      </c>
      <c r="S5041" s="8">
        <v>5807700</v>
      </c>
      <c r="T5041" s="8"/>
      <c r="U5041" s="8">
        <v>9674356</v>
      </c>
      <c r="V5041" s="8">
        <v>7583015</v>
      </c>
      <c r="W5041" s="8">
        <v>73000</v>
      </c>
      <c r="X5041" s="8">
        <v>720075</v>
      </c>
      <c r="Y5041" s="8">
        <v>2800700</v>
      </c>
      <c r="Z5041" s="8"/>
      <c r="AA5041" s="8">
        <v>4837178</v>
      </c>
      <c r="AB5041" s="8">
        <v>2274870</v>
      </c>
      <c r="AC5041" s="8">
        <v>0</v>
      </c>
      <c r="AD5041">
        <v>49.1</v>
      </c>
      <c r="AE5041">
        <v>48.22</v>
      </c>
      <c r="AF5041"/>
      <c r="AG5041">
        <v>50</v>
      </c>
      <c r="AH5041">
        <v>30</v>
      </c>
      <c r="AI5041">
        <v>0</v>
      </c>
      <c r="AJ5041" s="8">
        <v>1466450</v>
      </c>
      <c r="AK5041" s="8">
        <v>11099700</v>
      </c>
      <c r="AL5041" s="8"/>
      <c r="AM5041" s="8">
        <v>9674356</v>
      </c>
      <c r="AN5041" s="8">
        <v>7583015</v>
      </c>
      <c r="AO5041" s="8">
        <v>73000</v>
      </c>
      <c r="AP5041" s="8"/>
      <c r="AQ5041" s="8">
        <v>5292000</v>
      </c>
      <c r="AR5041" s="8"/>
      <c r="AS5041" s="8"/>
      <c r="AT5041" s="8"/>
      <c r="AU5041" s="8"/>
      <c r="AV5041" s="8"/>
      <c r="AW5041" s="8">
        <v>5292000</v>
      </c>
      <c r="AX5041" s="8"/>
      <c r="AY5041" s="8"/>
      <c r="AZ5041" s="8"/>
      <c r="BA5041" s="8"/>
      <c r="BB5041" s="8"/>
      <c r="BC5041" s="8">
        <v>5292000</v>
      </c>
      <c r="BD5041" s="8"/>
      <c r="BE5041" s="8"/>
      <c r="BF5041" s="8"/>
      <c r="BG5041" s="8"/>
      <c r="BH5041" s="8"/>
      <c r="BI5041" s="8"/>
      <c r="BJ5041" s="8"/>
      <c r="BK5041" s="8"/>
      <c r="BL5041"/>
      <c r="BM5041"/>
      <c r="BN5041" s="10">
        <v>0</v>
      </c>
      <c r="BO5041" s="10"/>
      <c r="BP5041" s="10"/>
      <c r="BQ5041" s="10"/>
      <c r="BR5041" s="10"/>
      <c r="BS5041" s="10"/>
      <c r="BT5041" s="10"/>
      <c r="BU5041" s="10"/>
      <c r="BV5041" s="1" t="str">
        <f>Запрос1[[#This Row],[Менеджер]]</f>
        <v>Бастаубаев Айдын</v>
      </c>
      <c r="BW5041" s="1" t="str">
        <f>Запрос1[[#This Row],[Дирекция]]</f>
        <v>Южная дирекция</v>
      </c>
      <c r="BX5041" s="1" t="str">
        <f t="shared" si="78"/>
        <v>КХ Семашко Ю.А.</v>
      </c>
      <c r="BY5041" s="1" t="str">
        <f t="shared" si="78"/>
        <v>630116301367</v>
      </c>
      <c r="CA5041" t="str">
        <f>Запрос1[[#This Row],[родитель]]</f>
        <v>КХ Семашко Ю.А.</v>
      </c>
      <c r="CB5041" t="str">
        <f>Запрос1[[#This Row],[БИНРодителя]]</f>
        <v>630116301367</v>
      </c>
    </row>
    <row r="5042" spans="1:80" x14ac:dyDescent="0.3">
      <c r="A5042" t="s">
        <v>4110</v>
      </c>
      <c r="B5042" t="s">
        <v>4252</v>
      </c>
      <c r="C5042" t="s">
        <v>4423</v>
      </c>
      <c r="D5042" t="s">
        <v>870</v>
      </c>
      <c r="E5042" t="s">
        <v>871</v>
      </c>
      <c r="F5042" t="s">
        <v>4955</v>
      </c>
      <c r="G5042" t="s">
        <v>4956</v>
      </c>
      <c r="H5042" t="s">
        <v>5686</v>
      </c>
      <c r="I5042" t="s">
        <v>5687</v>
      </c>
      <c r="J5042" t="s">
        <v>5687</v>
      </c>
      <c r="K5042" t="s">
        <v>5686</v>
      </c>
      <c r="L5042">
        <v>0</v>
      </c>
      <c r="M5042">
        <v>1</v>
      </c>
      <c r="N5042">
        <v>1</v>
      </c>
      <c r="O5042">
        <v>1</v>
      </c>
      <c r="P5042">
        <v>1</v>
      </c>
      <c r="Q5042">
        <v>0</v>
      </c>
      <c r="R5042" s="8"/>
      <c r="S5042" s="8">
        <v>2504700</v>
      </c>
      <c r="T5042" s="8">
        <v>7319480</v>
      </c>
      <c r="U5042" s="8">
        <v>6107500</v>
      </c>
      <c r="V5042" s="8">
        <v>3977950</v>
      </c>
      <c r="W5042" s="8"/>
      <c r="X5042" s="8"/>
      <c r="Y5042" s="8">
        <v>2504700</v>
      </c>
      <c r="Z5042" s="8">
        <v>4571980</v>
      </c>
      <c r="AA5042" s="8">
        <v>6107500</v>
      </c>
      <c r="AB5042" s="8">
        <v>3868430</v>
      </c>
      <c r="AC5042" s="8"/>
      <c r="AD5042"/>
      <c r="AE5042">
        <v>100</v>
      </c>
      <c r="AF5042">
        <v>62.46</v>
      </c>
      <c r="AG5042">
        <v>100</v>
      </c>
      <c r="AH5042">
        <v>97.25</v>
      </c>
      <c r="AI5042"/>
      <c r="AJ5042" s="8"/>
      <c r="AK5042" s="8">
        <v>2504700</v>
      </c>
      <c r="AL5042" s="8">
        <v>7319480</v>
      </c>
      <c r="AM5042" s="8">
        <v>6107500</v>
      </c>
      <c r="AN5042" s="8">
        <v>3977950</v>
      </c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8"/>
      <c r="BE5042" s="8"/>
      <c r="BF5042" s="8"/>
      <c r="BG5042" s="8"/>
      <c r="BH5042" s="8">
        <v>96412210</v>
      </c>
      <c r="BI5042" s="8">
        <v>84813430</v>
      </c>
      <c r="BJ5042" s="8">
        <v>13278210</v>
      </c>
      <c r="BK5042" s="8">
        <v>11843430</v>
      </c>
      <c r="BL5042">
        <v>13.7723</v>
      </c>
      <c r="BM5042">
        <v>13.964</v>
      </c>
      <c r="BN5042" s="10">
        <v>0</v>
      </c>
      <c r="BO5042" s="10"/>
      <c r="BP5042" s="10"/>
      <c r="BQ5042" s="10"/>
      <c r="BR5042" s="10"/>
      <c r="BS5042" s="10"/>
      <c r="BT5042" s="10"/>
      <c r="BU5042" s="10"/>
      <c r="BV5042" s="1" t="str">
        <f>Запрос1[[#This Row],[Менеджер]]</f>
        <v>Бастаубаев Айдын</v>
      </c>
      <c r="BW5042" s="1" t="str">
        <f>Запрос1[[#This Row],[Дирекция]]</f>
        <v>Южная дирекция</v>
      </c>
      <c r="BX5042" s="1" t="str">
        <f t="shared" si="78"/>
        <v>ТОО "ЯРЛ"</v>
      </c>
      <c r="BY5042" s="1" t="str">
        <f t="shared" si="78"/>
        <v>020640005625</v>
      </c>
      <c r="CA5042" t="str">
        <f>Запрос1[[#This Row],[родитель]]</f>
        <v>ТОО "ЯРЛ"</v>
      </c>
      <c r="CB5042" t="str">
        <f>Запрос1[[#This Row],[БИНРодителя]]</f>
        <v>020640005625</v>
      </c>
    </row>
    <row r="5043" spans="1:80" x14ac:dyDescent="0.3">
      <c r="A5043" t="s">
        <v>4110</v>
      </c>
      <c r="B5043" t="s">
        <v>4252</v>
      </c>
      <c r="C5043" t="s">
        <v>4423</v>
      </c>
      <c r="D5043" t="s">
        <v>870</v>
      </c>
      <c r="E5043" t="s">
        <v>4382</v>
      </c>
      <c r="F5043" t="s">
        <v>5498</v>
      </c>
      <c r="G5043" t="s">
        <v>9694</v>
      </c>
      <c r="H5043" t="s">
        <v>9695</v>
      </c>
      <c r="I5043" t="s">
        <v>9696</v>
      </c>
      <c r="J5043" t="s">
        <v>9696</v>
      </c>
      <c r="K5043" t="s">
        <v>9695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 s="8">
        <v>3768800</v>
      </c>
      <c r="S5043" s="8">
        <v>8007820</v>
      </c>
      <c r="T5043" s="8"/>
      <c r="U5043" s="8"/>
      <c r="V5043" s="8"/>
      <c r="W5043" s="8"/>
      <c r="X5043" s="8">
        <v>787400</v>
      </c>
      <c r="Y5043" s="8">
        <v>2772110</v>
      </c>
      <c r="Z5043" s="8"/>
      <c r="AA5043" s="8"/>
      <c r="AB5043" s="8"/>
      <c r="AC5043" s="8"/>
      <c r="AD5043">
        <v>20.89</v>
      </c>
      <c r="AE5043">
        <v>34.619999999999997</v>
      </c>
      <c r="AF5043"/>
      <c r="AG5043"/>
      <c r="AH5043"/>
      <c r="AI5043"/>
      <c r="AJ5043" s="8">
        <v>3768800</v>
      </c>
      <c r="AK5043" s="8">
        <v>5544220</v>
      </c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  <c r="BD5043" s="8"/>
      <c r="BE5043" s="8"/>
      <c r="BF5043" s="8"/>
      <c r="BG5043" s="8"/>
      <c r="BH5043" s="8"/>
      <c r="BI5043" s="8"/>
      <c r="BJ5043" s="8"/>
      <c r="BK5043" s="8"/>
      <c r="BL5043"/>
      <c r="BM5043"/>
      <c r="BN5043" s="10">
        <v>0</v>
      </c>
      <c r="BO5043" s="10"/>
      <c r="BP5043" s="10"/>
      <c r="BQ5043" s="10"/>
      <c r="BR5043" s="10"/>
      <c r="BS5043" s="10"/>
      <c r="BT5043" s="10"/>
      <c r="BU5043" s="10"/>
      <c r="BV5043" s="1" t="str">
        <f>Запрос1[[#This Row],[Менеджер]]</f>
        <v>Бастаубаев Айдын</v>
      </c>
      <c r="BW5043" s="1" t="str">
        <f>Запрос1[[#This Row],[Дирекция]]</f>
        <v>Южная дирекция</v>
      </c>
      <c r="BX5043" s="1" t="str">
        <f t="shared" si="78"/>
        <v>ПК "КХ Бірлік-Агро, НП"</v>
      </c>
      <c r="BY5043" s="1" t="str">
        <f t="shared" si="78"/>
        <v>151240015770</v>
      </c>
      <c r="CA5043" t="str">
        <f>Запрос1[[#This Row],[родитель]]</f>
        <v>ПК "КХ Бірлік-Агро, НП"</v>
      </c>
      <c r="CB5043" t="str">
        <f>Запрос1[[#This Row],[БИНРодителя]]</f>
        <v>151240015770</v>
      </c>
    </row>
    <row r="5044" spans="1:80" x14ac:dyDescent="0.3">
      <c r="A5044" t="s">
        <v>4110</v>
      </c>
      <c r="B5044" t="s">
        <v>4252</v>
      </c>
      <c r="C5044" t="s">
        <v>4423</v>
      </c>
      <c r="D5044" t="s">
        <v>870</v>
      </c>
      <c r="E5044" t="s">
        <v>6788</v>
      </c>
      <c r="F5044" t="s">
        <v>6789</v>
      </c>
      <c r="G5044" t="s">
        <v>6790</v>
      </c>
      <c r="H5044" t="s">
        <v>6791</v>
      </c>
      <c r="I5044" t="s">
        <v>6792</v>
      </c>
      <c r="J5044" t="s">
        <v>6792</v>
      </c>
      <c r="K5044" t="s">
        <v>6791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 s="8"/>
      <c r="S5044" s="8"/>
      <c r="T5044" s="8">
        <v>1250000</v>
      </c>
      <c r="U5044" s="8"/>
      <c r="V5044" s="8"/>
      <c r="W5044" s="8"/>
      <c r="X5044" s="8"/>
      <c r="Y5044" s="8"/>
      <c r="Z5044" s="8">
        <v>1250000</v>
      </c>
      <c r="AA5044" s="8"/>
      <c r="AB5044" s="8"/>
      <c r="AC5044" s="8"/>
      <c r="AD5044"/>
      <c r="AE5044"/>
      <c r="AF5044">
        <v>100</v>
      </c>
      <c r="AG5044"/>
      <c r="AH5044"/>
      <c r="AI5044"/>
      <c r="AJ5044" s="8"/>
      <c r="AK5044" s="8"/>
      <c r="AL5044" s="8">
        <v>1250000</v>
      </c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8"/>
      <c r="BE5044" s="8"/>
      <c r="BF5044" s="8"/>
      <c r="BG5044" s="8"/>
      <c r="BH5044" s="8"/>
      <c r="BI5044" s="8"/>
      <c r="BJ5044" s="8"/>
      <c r="BK5044" s="8"/>
      <c r="BL5044"/>
      <c r="BM5044"/>
      <c r="BN5044" s="10">
        <v>0</v>
      </c>
      <c r="BO5044" s="10"/>
      <c r="BP5044" s="10"/>
      <c r="BQ5044" s="10"/>
      <c r="BR5044" s="10"/>
      <c r="BS5044" s="10"/>
      <c r="BT5044" s="10"/>
      <c r="BU5044" s="10"/>
      <c r="BV5044" s="1" t="str">
        <f>Запрос1[[#This Row],[Менеджер]]</f>
        <v>Бастаубаев Айдын</v>
      </c>
      <c r="BW5044" s="1" t="str">
        <f>Запрос1[[#This Row],[Дирекция]]</f>
        <v>Южная дирекция</v>
      </c>
      <c r="BX5044" s="1" t="str">
        <f t="shared" si="78"/>
        <v>кх "Расилбай"</v>
      </c>
      <c r="BY5044" s="1" t="str">
        <f t="shared" si="78"/>
        <v>851126300391</v>
      </c>
      <c r="CA5044" t="str">
        <f>Запрос1[[#This Row],[родитель]]</f>
        <v>кх "Расилбай"</v>
      </c>
      <c r="CB5044" t="str">
        <f>Запрос1[[#This Row],[БИНРодителя]]</f>
        <v>851126300391</v>
      </c>
    </row>
    <row r="5045" spans="1:80" x14ac:dyDescent="0.3">
      <c r="A5045" t="s">
        <v>4110</v>
      </c>
      <c r="B5045" t="s">
        <v>5281</v>
      </c>
      <c r="C5045" t="s">
        <v>3710</v>
      </c>
      <c r="D5045" t="s">
        <v>870</v>
      </c>
      <c r="E5045" t="s">
        <v>5282</v>
      </c>
      <c r="F5045" t="s">
        <v>5360</v>
      </c>
      <c r="G5045" t="s">
        <v>5361</v>
      </c>
      <c r="H5045" t="s">
        <v>13351</v>
      </c>
      <c r="I5045" t="s">
        <v>13352</v>
      </c>
      <c r="J5045" t="s">
        <v>13352</v>
      </c>
      <c r="K5045" t="s">
        <v>13351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 s="8"/>
      <c r="S5045" s="8"/>
      <c r="T5045" s="8"/>
      <c r="U5045" s="8"/>
      <c r="V5045" s="8"/>
      <c r="W5045" s="8">
        <v>11533000</v>
      </c>
      <c r="X5045" s="8"/>
      <c r="Y5045" s="8"/>
      <c r="Z5045" s="8"/>
      <c r="AA5045" s="8"/>
      <c r="AB5045" s="8"/>
      <c r="AC5045" s="8">
        <v>10761500</v>
      </c>
      <c r="AD5045"/>
      <c r="AE5045"/>
      <c r="AF5045"/>
      <c r="AG5045"/>
      <c r="AH5045"/>
      <c r="AI5045">
        <v>93.31</v>
      </c>
      <c r="AJ5045" s="8"/>
      <c r="AK5045" s="8"/>
      <c r="AL5045" s="8"/>
      <c r="AM5045" s="8"/>
      <c r="AN5045" s="8"/>
      <c r="AO5045" s="8">
        <v>11533000</v>
      </c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  <c r="BD5045" s="8"/>
      <c r="BE5045" s="8"/>
      <c r="BF5045" s="8"/>
      <c r="BG5045" s="8"/>
      <c r="BH5045" s="8"/>
      <c r="BI5045" s="8"/>
      <c r="BJ5045" s="8"/>
      <c r="BK5045" s="8"/>
      <c r="BL5045"/>
      <c r="BM5045"/>
      <c r="BN5045" s="10">
        <v>0</v>
      </c>
      <c r="BO5045" s="10"/>
      <c r="BP5045" s="10"/>
      <c r="BQ5045" s="10"/>
      <c r="BR5045" s="10"/>
      <c r="BS5045" s="10"/>
      <c r="BT5045" s="10"/>
      <c r="BU5045" s="10"/>
      <c r="BV5045" s="1" t="str">
        <f>Запрос1[[#This Row],[Менеджер]]</f>
        <v>Меирманов Рысбек</v>
      </c>
      <c r="BW5045" s="1" t="str">
        <f>Запрос1[[#This Row],[Дирекция]]</f>
        <v>Южная дирекция</v>
      </c>
      <c r="BX5045" s="1" t="str">
        <f t="shared" si="78"/>
        <v>К/Х Марат</v>
      </c>
      <c r="BY5045" s="1" t="str">
        <f t="shared" si="78"/>
        <v>430213300512</v>
      </c>
      <c r="CA5045" t="str">
        <f>Запрос1[[#This Row],[родитель]]</f>
        <v>К/Х Марат</v>
      </c>
      <c r="CB5045" t="str">
        <f>Запрос1[[#This Row],[БИНРодителя]]</f>
        <v>430213300512</v>
      </c>
    </row>
    <row r="5046" spans="1:80" x14ac:dyDescent="0.3">
      <c r="A5046" t="s">
        <v>4110</v>
      </c>
      <c r="B5046" t="s">
        <v>5281</v>
      </c>
      <c r="C5046" t="s">
        <v>3710</v>
      </c>
      <c r="D5046" t="s">
        <v>870</v>
      </c>
      <c r="E5046" t="s">
        <v>5282</v>
      </c>
      <c r="F5046" t="s">
        <v>5664</v>
      </c>
      <c r="G5046" t="s">
        <v>5665</v>
      </c>
      <c r="H5046" t="s">
        <v>6387</v>
      </c>
      <c r="I5046" t="s">
        <v>6388</v>
      </c>
      <c r="J5046" t="s">
        <v>6388</v>
      </c>
      <c r="K5046" t="s">
        <v>6387</v>
      </c>
      <c r="L5046">
        <v>0</v>
      </c>
      <c r="M5046">
        <v>0</v>
      </c>
      <c r="N5046">
        <v>0</v>
      </c>
      <c r="O5046">
        <v>1</v>
      </c>
      <c r="P5046">
        <v>1</v>
      </c>
      <c r="Q5046">
        <v>1</v>
      </c>
      <c r="R5046" s="8"/>
      <c r="S5046" s="8"/>
      <c r="T5046" s="8"/>
      <c r="U5046" s="8">
        <v>991200</v>
      </c>
      <c r="V5046" s="8">
        <v>1488320</v>
      </c>
      <c r="W5046" s="8">
        <v>4362660</v>
      </c>
      <c r="X5046" s="8"/>
      <c r="Y5046" s="8"/>
      <c r="Z5046" s="8"/>
      <c r="AA5046" s="8">
        <v>297360</v>
      </c>
      <c r="AB5046" s="8">
        <v>446496</v>
      </c>
      <c r="AC5046" s="8">
        <v>2297930</v>
      </c>
      <c r="AD5046"/>
      <c r="AE5046"/>
      <c r="AF5046"/>
      <c r="AG5046">
        <v>30</v>
      </c>
      <c r="AH5046">
        <v>30</v>
      </c>
      <c r="AI5046">
        <v>52.67</v>
      </c>
      <c r="AJ5046" s="8"/>
      <c r="AK5046" s="8"/>
      <c r="AL5046" s="8"/>
      <c r="AM5046" s="8">
        <v>1020926</v>
      </c>
      <c r="AN5046" s="8">
        <v>1488320</v>
      </c>
      <c r="AO5046" s="8">
        <v>4362660</v>
      </c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8"/>
      <c r="BE5046" s="8"/>
      <c r="BF5046" s="8"/>
      <c r="BG5046" s="8"/>
      <c r="BH5046" s="8">
        <v>977254</v>
      </c>
      <c r="BI5046" s="8">
        <v>1488320</v>
      </c>
      <c r="BJ5046" s="8">
        <v>977254</v>
      </c>
      <c r="BK5046" s="8">
        <v>1488320</v>
      </c>
      <c r="BL5046">
        <v>100</v>
      </c>
      <c r="BM5046">
        <v>100</v>
      </c>
      <c r="BN5046" s="10">
        <v>0</v>
      </c>
      <c r="BO5046" s="10"/>
      <c r="BP5046" s="10"/>
      <c r="BQ5046" s="10"/>
      <c r="BR5046" s="10"/>
      <c r="BS5046" s="10"/>
      <c r="BT5046" s="10"/>
      <c r="BU5046" s="10"/>
      <c r="BV5046" s="1" t="str">
        <f>Запрос1[[#This Row],[Менеджер]]</f>
        <v>Меирманов Рысбек</v>
      </c>
      <c r="BW5046" s="1" t="str">
        <f>Запрос1[[#This Row],[Дирекция]]</f>
        <v>Южная дирекция</v>
      </c>
      <c r="BX5046" s="1" t="str">
        <f t="shared" si="78"/>
        <v>КХ "Малаев"</v>
      </c>
      <c r="BY5046" s="1" t="str">
        <f t="shared" si="78"/>
        <v>570202300154</v>
      </c>
      <c r="CA5046" t="str">
        <f>Запрос1[[#This Row],[родитель]]</f>
        <v>КХ "Малаев"</v>
      </c>
      <c r="CB5046" t="str">
        <f>Запрос1[[#This Row],[БИНРодителя]]</f>
        <v>570202300154</v>
      </c>
    </row>
    <row r="5047" spans="1:80" x14ac:dyDescent="0.3">
      <c r="A5047" t="s">
        <v>4110</v>
      </c>
      <c r="B5047" t="s">
        <v>5281</v>
      </c>
      <c r="C5047" t="s">
        <v>3710</v>
      </c>
      <c r="D5047" t="s">
        <v>870</v>
      </c>
      <c r="E5047" t="s">
        <v>5282</v>
      </c>
      <c r="F5047" t="s">
        <v>5664</v>
      </c>
      <c r="G5047" t="s">
        <v>2309</v>
      </c>
      <c r="H5047" t="s">
        <v>6389</v>
      </c>
      <c r="I5047" t="s">
        <v>6390</v>
      </c>
      <c r="J5047" t="s">
        <v>6390</v>
      </c>
      <c r="K5047" t="s">
        <v>6389</v>
      </c>
      <c r="L5047">
        <v>0</v>
      </c>
      <c r="M5047">
        <v>0</v>
      </c>
      <c r="N5047">
        <v>0</v>
      </c>
      <c r="O5047">
        <v>1</v>
      </c>
      <c r="P5047">
        <v>1</v>
      </c>
      <c r="Q5047">
        <v>1</v>
      </c>
      <c r="R5047" s="8"/>
      <c r="S5047" s="8"/>
      <c r="T5047" s="8"/>
      <c r="U5047" s="8">
        <v>991800</v>
      </c>
      <c r="V5047" s="8">
        <v>2027000</v>
      </c>
      <c r="W5047" s="8">
        <v>1784960</v>
      </c>
      <c r="X5047" s="8"/>
      <c r="Y5047" s="8"/>
      <c r="Z5047" s="8"/>
      <c r="AA5047" s="8">
        <v>297540</v>
      </c>
      <c r="AB5047" s="8">
        <v>608100</v>
      </c>
      <c r="AC5047" s="8">
        <v>892480</v>
      </c>
      <c r="AD5047"/>
      <c r="AE5047"/>
      <c r="AF5047"/>
      <c r="AG5047">
        <v>30</v>
      </c>
      <c r="AH5047">
        <v>30</v>
      </c>
      <c r="AI5047">
        <v>50</v>
      </c>
      <c r="AJ5047" s="8"/>
      <c r="AK5047" s="8"/>
      <c r="AL5047" s="8"/>
      <c r="AM5047" s="8">
        <v>1032874</v>
      </c>
      <c r="AN5047" s="8">
        <v>2027000</v>
      </c>
      <c r="AO5047" s="8">
        <v>1784960</v>
      </c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  <c r="BD5047" s="8"/>
      <c r="BE5047" s="8"/>
      <c r="BF5047" s="8"/>
      <c r="BG5047" s="8"/>
      <c r="BH5047" s="8">
        <v>976224</v>
      </c>
      <c r="BI5047" s="8">
        <v>3035000</v>
      </c>
      <c r="BJ5047" s="8">
        <v>976224</v>
      </c>
      <c r="BK5047" s="8">
        <v>2027000</v>
      </c>
      <c r="BL5047">
        <v>100</v>
      </c>
      <c r="BM5047">
        <v>66.787400000000005</v>
      </c>
      <c r="BN5047" s="10">
        <v>0</v>
      </c>
      <c r="BO5047" s="10"/>
      <c r="BP5047" s="10"/>
      <c r="BQ5047" s="10"/>
      <c r="BR5047" s="10"/>
      <c r="BS5047" s="10"/>
      <c r="BT5047" s="10"/>
      <c r="BU5047" s="10"/>
      <c r="BV5047" s="1" t="str">
        <f>Запрос1[[#This Row],[Менеджер]]</f>
        <v>Меирманов Рысбек</v>
      </c>
      <c r="BW5047" s="1" t="str">
        <f>Запрос1[[#This Row],[Дирекция]]</f>
        <v>Южная дирекция</v>
      </c>
      <c r="BX5047" s="1" t="str">
        <f t="shared" si="78"/>
        <v>КХ "Дарихат"</v>
      </c>
      <c r="BY5047" s="1" t="str">
        <f t="shared" si="78"/>
        <v>621128301859</v>
      </c>
      <c r="CA5047" t="str">
        <f>Запрос1[[#This Row],[родитель]]</f>
        <v>КХ "Дарихат"</v>
      </c>
      <c r="CB5047" t="str">
        <f>Запрос1[[#This Row],[БИНРодителя]]</f>
        <v>621128301859</v>
      </c>
    </row>
    <row r="5048" spans="1:80" x14ac:dyDescent="0.3">
      <c r="A5048" t="s">
        <v>4110</v>
      </c>
      <c r="B5048" t="s">
        <v>5281</v>
      </c>
      <c r="C5048" t="s">
        <v>499</v>
      </c>
      <c r="D5048" t="s">
        <v>501</v>
      </c>
      <c r="E5048" t="s">
        <v>783</v>
      </c>
      <c r="F5048" t="s">
        <v>5370</v>
      </c>
      <c r="G5048" t="s">
        <v>6340</v>
      </c>
      <c r="H5048" t="s">
        <v>6391</v>
      </c>
      <c r="I5048" t="s">
        <v>6392</v>
      </c>
      <c r="J5048" t="s">
        <v>6392</v>
      </c>
      <c r="K5048" t="s">
        <v>6391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 s="8"/>
      <c r="S5048" s="8"/>
      <c r="T5048" s="8"/>
      <c r="U5048" s="8"/>
      <c r="V5048" s="8">
        <v>2581610</v>
      </c>
      <c r="W5048" s="8"/>
      <c r="X5048" s="8"/>
      <c r="Y5048" s="8"/>
      <c r="Z5048" s="8"/>
      <c r="AA5048" s="8"/>
      <c r="AB5048" s="8">
        <v>1290805</v>
      </c>
      <c r="AC5048" s="8"/>
      <c r="AD5048"/>
      <c r="AE5048"/>
      <c r="AF5048"/>
      <c r="AG5048"/>
      <c r="AH5048">
        <v>50</v>
      </c>
      <c r="AI5048"/>
      <c r="AJ5048" s="8"/>
      <c r="AK5048" s="8"/>
      <c r="AL5048" s="8"/>
      <c r="AM5048" s="8"/>
      <c r="AN5048" s="8">
        <v>2581610</v>
      </c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8"/>
      <c r="BE5048" s="8"/>
      <c r="BF5048" s="8"/>
      <c r="BG5048" s="8"/>
      <c r="BH5048" s="8"/>
      <c r="BI5048" s="8">
        <v>2581610</v>
      </c>
      <c r="BJ5048" s="8"/>
      <c r="BK5048" s="8">
        <v>2581610</v>
      </c>
      <c r="BL5048"/>
      <c r="BM5048">
        <v>100</v>
      </c>
      <c r="BN5048" s="10">
        <v>0</v>
      </c>
      <c r="BO5048" s="10"/>
      <c r="BP5048" s="10"/>
      <c r="BQ5048" s="10"/>
      <c r="BR5048" s="10"/>
      <c r="BS5048" s="10"/>
      <c r="BT5048" s="10"/>
      <c r="BU5048" s="10"/>
      <c r="BV5048" s="1" t="str">
        <f>Запрос1[[#This Row],[Менеджер]]</f>
        <v>Меирманов Рысбек</v>
      </c>
      <c r="BW5048" s="1" t="str">
        <f>Запрос1[[#This Row],[Дирекция]]</f>
        <v>Южная дирекция</v>
      </c>
      <c r="BX5048" s="1" t="str">
        <f t="shared" si="78"/>
        <v>КХ "Нурасыл"</v>
      </c>
      <c r="BY5048" s="1" t="str">
        <f t="shared" si="78"/>
        <v>711220302073</v>
      </c>
      <c r="CA5048" t="str">
        <f>Запрос1[[#This Row],[родитель]]</f>
        <v>КХ "Нурасыл"</v>
      </c>
      <c r="CB5048" t="str">
        <f>Запрос1[[#This Row],[БИНРодителя]]</f>
        <v>711220302073</v>
      </c>
    </row>
    <row r="5049" spans="1:80" x14ac:dyDescent="0.3">
      <c r="A5049" t="s">
        <v>4110</v>
      </c>
      <c r="B5049" t="s">
        <v>5281</v>
      </c>
      <c r="C5049" t="s">
        <v>499</v>
      </c>
      <c r="D5049" t="s">
        <v>501</v>
      </c>
      <c r="E5049" t="s">
        <v>783</v>
      </c>
      <c r="F5049" t="s">
        <v>5370</v>
      </c>
      <c r="G5049" t="s">
        <v>5371</v>
      </c>
      <c r="H5049" t="s">
        <v>13353</v>
      </c>
      <c r="I5049" t="s">
        <v>13354</v>
      </c>
      <c r="J5049" t="s">
        <v>13354</v>
      </c>
      <c r="K5049" t="s">
        <v>13353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 s="8"/>
      <c r="S5049" s="8"/>
      <c r="T5049" s="8"/>
      <c r="U5049" s="8"/>
      <c r="V5049" s="8"/>
      <c r="W5049" s="8">
        <v>5652795</v>
      </c>
      <c r="X5049" s="8"/>
      <c r="Y5049" s="8"/>
      <c r="Z5049" s="8"/>
      <c r="AA5049" s="8"/>
      <c r="AB5049" s="8"/>
      <c r="AC5049" s="8">
        <v>2826397.5</v>
      </c>
      <c r="AD5049"/>
      <c r="AE5049"/>
      <c r="AF5049"/>
      <c r="AG5049"/>
      <c r="AH5049"/>
      <c r="AI5049">
        <v>50</v>
      </c>
      <c r="AJ5049" s="8"/>
      <c r="AK5049" s="8"/>
      <c r="AL5049" s="8"/>
      <c r="AM5049" s="8"/>
      <c r="AN5049" s="8"/>
      <c r="AO5049" s="8">
        <v>5652795</v>
      </c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  <c r="BD5049" s="8"/>
      <c r="BE5049" s="8"/>
      <c r="BF5049" s="8"/>
      <c r="BG5049" s="8"/>
      <c r="BH5049" s="8"/>
      <c r="BI5049" s="8"/>
      <c r="BJ5049" s="8"/>
      <c r="BK5049" s="8"/>
      <c r="BL5049"/>
      <c r="BM5049"/>
      <c r="BN5049" s="10">
        <v>0</v>
      </c>
      <c r="BO5049" s="10"/>
      <c r="BP5049" s="10"/>
      <c r="BQ5049" s="10"/>
      <c r="BR5049" s="10"/>
      <c r="BS5049" s="10"/>
      <c r="BT5049" s="10"/>
      <c r="BU5049" s="10"/>
      <c r="BV5049" s="1" t="str">
        <f>Запрос1[[#This Row],[Менеджер]]</f>
        <v>Меирманов Рысбек</v>
      </c>
      <c r="BW5049" s="1" t="str">
        <f>Запрос1[[#This Row],[Дирекция]]</f>
        <v>Южная дирекция</v>
      </c>
      <c r="BX5049" s="1" t="str">
        <f t="shared" si="78"/>
        <v>К/Х"АМИРХАН"</v>
      </c>
      <c r="BY5049" s="1" t="str">
        <f t="shared" si="78"/>
        <v>620614301085</v>
      </c>
      <c r="CA5049" t="str">
        <f>Запрос1[[#This Row],[родитель]]</f>
        <v>К/Х"АМИРХАН"</v>
      </c>
      <c r="CB5049" t="str">
        <f>Запрос1[[#This Row],[БИНРодителя]]</f>
        <v>620614301085</v>
      </c>
    </row>
    <row r="5050" spans="1:80" x14ac:dyDescent="0.3">
      <c r="A5050" t="s">
        <v>4110</v>
      </c>
      <c r="B5050" t="s">
        <v>5281</v>
      </c>
      <c r="C5050" t="s">
        <v>499</v>
      </c>
      <c r="D5050" t="s">
        <v>501</v>
      </c>
      <c r="E5050" t="s">
        <v>783</v>
      </c>
      <c r="F5050" t="s">
        <v>6393</v>
      </c>
      <c r="G5050" t="s">
        <v>6394</v>
      </c>
      <c r="H5050" t="s">
        <v>3101</v>
      </c>
      <c r="I5050" t="s">
        <v>6395</v>
      </c>
      <c r="J5050" t="s">
        <v>6395</v>
      </c>
      <c r="K5050" t="s">
        <v>3101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1</v>
      </c>
      <c r="R5050" s="8"/>
      <c r="S5050" s="8"/>
      <c r="T5050" s="8"/>
      <c r="U5050" s="8">
        <v>8512399.9600000009</v>
      </c>
      <c r="V5050" s="8"/>
      <c r="W5050" s="8">
        <v>22094440</v>
      </c>
      <c r="X5050" s="8"/>
      <c r="Y5050" s="8"/>
      <c r="Z5050" s="8"/>
      <c r="AA5050" s="8">
        <v>2553720</v>
      </c>
      <c r="AB5050" s="8"/>
      <c r="AC5050" s="8">
        <v>11125220</v>
      </c>
      <c r="AD5050"/>
      <c r="AE5050"/>
      <c r="AF5050"/>
      <c r="AG5050">
        <v>30</v>
      </c>
      <c r="AH5050"/>
      <c r="AI5050">
        <v>50.35</v>
      </c>
      <c r="AJ5050" s="8"/>
      <c r="AK5050" s="8"/>
      <c r="AL5050" s="8"/>
      <c r="AM5050" s="8">
        <v>8512399.9600000009</v>
      </c>
      <c r="AN5050" s="8"/>
      <c r="AO5050" s="8">
        <v>22094440</v>
      </c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8"/>
      <c r="BE5050" s="8"/>
      <c r="BF5050" s="8"/>
      <c r="BG5050" s="8"/>
      <c r="BH5050" s="8">
        <v>20572399.960000001</v>
      </c>
      <c r="BI5050" s="8"/>
      <c r="BJ5050" s="8">
        <v>12794399.960000001</v>
      </c>
      <c r="BK5050" s="8"/>
      <c r="BL5050">
        <v>62.192</v>
      </c>
      <c r="BM5050"/>
      <c r="BN5050" s="10">
        <v>0</v>
      </c>
      <c r="BO5050" s="10"/>
      <c r="BP5050" s="10"/>
      <c r="BQ5050" s="10"/>
      <c r="BR5050" s="10"/>
      <c r="BS5050" s="10"/>
      <c r="BT5050" s="10"/>
      <c r="BU5050" s="10"/>
      <c r="BV5050" s="1" t="str">
        <f>Запрос1[[#This Row],[Менеджер]]</f>
        <v>Меирманов Рысбек</v>
      </c>
      <c r="BW5050" s="1" t="str">
        <f>Запрос1[[#This Row],[Дирекция]]</f>
        <v>Южная дирекция</v>
      </c>
      <c r="BX5050" s="1" t="str">
        <f t="shared" si="78"/>
        <v>КХ "Урожай"</v>
      </c>
      <c r="BY5050" s="1" t="str">
        <f t="shared" si="78"/>
        <v>641012300596</v>
      </c>
      <c r="CA5050" t="str">
        <f>Запрос1[[#This Row],[родитель]]</f>
        <v>КХ "Урожай"</v>
      </c>
      <c r="CB5050" t="str">
        <f>Запрос1[[#This Row],[БИНРодителя]]</f>
        <v>641012300596</v>
      </c>
    </row>
    <row r="5051" spans="1:80" x14ac:dyDescent="0.3">
      <c r="A5051" t="s">
        <v>4110</v>
      </c>
      <c r="B5051" t="s">
        <v>5281</v>
      </c>
      <c r="C5051" t="s">
        <v>499</v>
      </c>
      <c r="D5051" t="s">
        <v>501</v>
      </c>
      <c r="E5051" t="s">
        <v>783</v>
      </c>
      <c r="F5051" t="s">
        <v>5378</v>
      </c>
      <c r="G5051" t="s">
        <v>5379</v>
      </c>
      <c r="H5051" t="s">
        <v>6396</v>
      </c>
      <c r="I5051" t="s">
        <v>6397</v>
      </c>
      <c r="J5051" t="s">
        <v>6397</v>
      </c>
      <c r="K5051" t="s">
        <v>6396</v>
      </c>
      <c r="L5051">
        <v>0</v>
      </c>
      <c r="M5051">
        <v>0</v>
      </c>
      <c r="N5051">
        <v>0</v>
      </c>
      <c r="O5051">
        <v>1</v>
      </c>
      <c r="P5051">
        <v>1</v>
      </c>
      <c r="Q5051">
        <v>1</v>
      </c>
      <c r="R5051" s="8"/>
      <c r="S5051" s="8"/>
      <c r="T5051" s="8"/>
      <c r="U5051" s="8">
        <v>1708000</v>
      </c>
      <c r="V5051" s="8">
        <v>4554660</v>
      </c>
      <c r="W5051" s="8">
        <v>2214000</v>
      </c>
      <c r="X5051" s="8"/>
      <c r="Y5051" s="8"/>
      <c r="Z5051" s="8"/>
      <c r="AA5051" s="8">
        <v>525450</v>
      </c>
      <c r="AB5051" s="8">
        <v>1366398</v>
      </c>
      <c r="AC5051" s="8">
        <v>2214000</v>
      </c>
      <c r="AD5051"/>
      <c r="AE5051"/>
      <c r="AF5051"/>
      <c r="AG5051">
        <v>30.76</v>
      </c>
      <c r="AH5051">
        <v>30</v>
      </c>
      <c r="AI5051">
        <v>100</v>
      </c>
      <c r="AJ5051" s="8"/>
      <c r="AK5051" s="8"/>
      <c r="AL5051" s="8"/>
      <c r="AM5051" s="8">
        <v>1708000</v>
      </c>
      <c r="AN5051" s="8">
        <v>4554660</v>
      </c>
      <c r="AO5051" s="8">
        <v>2214000</v>
      </c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  <c r="BD5051" s="8"/>
      <c r="BE5051" s="8"/>
      <c r="BF5051" s="8"/>
      <c r="BG5051" s="8"/>
      <c r="BH5051" s="8">
        <v>1708000</v>
      </c>
      <c r="BI5051" s="8">
        <v>4554660</v>
      </c>
      <c r="BJ5051" s="8">
        <v>1708000</v>
      </c>
      <c r="BK5051" s="8">
        <v>4554660</v>
      </c>
      <c r="BL5051">
        <v>100</v>
      </c>
      <c r="BM5051">
        <v>100</v>
      </c>
      <c r="BN5051" s="10">
        <v>0</v>
      </c>
      <c r="BO5051" s="10"/>
      <c r="BP5051" s="10"/>
      <c r="BQ5051" s="10"/>
      <c r="BR5051" s="10"/>
      <c r="BS5051" s="10"/>
      <c r="BT5051" s="10"/>
      <c r="BU5051" s="10"/>
      <c r="BV5051" s="1" t="str">
        <f>Запрос1[[#This Row],[Менеджер]]</f>
        <v>Меирманов Рысбек</v>
      </c>
      <c r="BW5051" s="1" t="str">
        <f>Запрос1[[#This Row],[Дирекция]]</f>
        <v>Южная дирекция</v>
      </c>
      <c r="BX5051" s="1" t="str">
        <f t="shared" si="78"/>
        <v>КХ "Шаяхмет"</v>
      </c>
      <c r="BY5051" s="1" t="str">
        <f t="shared" si="78"/>
        <v>590102304494</v>
      </c>
      <c r="CA5051" t="str">
        <f>Запрос1[[#This Row],[родитель]]</f>
        <v>КХ "Шаяхмет"</v>
      </c>
      <c r="CB5051" t="str">
        <f>Запрос1[[#This Row],[БИНРодителя]]</f>
        <v>590102304494</v>
      </c>
    </row>
    <row r="5052" spans="1:80" x14ac:dyDescent="0.3">
      <c r="A5052" t="s">
        <v>4110</v>
      </c>
      <c r="B5052" t="s">
        <v>5281</v>
      </c>
      <c r="C5052" t="s">
        <v>499</v>
      </c>
      <c r="D5052" t="s">
        <v>501</v>
      </c>
      <c r="E5052" t="s">
        <v>783</v>
      </c>
      <c r="F5052" t="s">
        <v>5709</v>
      </c>
      <c r="G5052" t="s">
        <v>5710</v>
      </c>
      <c r="H5052" t="s">
        <v>6427</v>
      </c>
      <c r="I5052" t="s">
        <v>6428</v>
      </c>
      <c r="J5052" t="s">
        <v>6428</v>
      </c>
      <c r="K5052" t="s">
        <v>6427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 s="8"/>
      <c r="S5052" s="8"/>
      <c r="T5052" s="8"/>
      <c r="U5052" s="8"/>
      <c r="V5052" s="8">
        <v>2113275</v>
      </c>
      <c r="W5052" s="8">
        <v>9470765</v>
      </c>
      <c r="X5052" s="8"/>
      <c r="Y5052" s="8"/>
      <c r="Z5052" s="8"/>
      <c r="AA5052" s="8"/>
      <c r="AB5052" s="8">
        <v>1056637.5</v>
      </c>
      <c r="AC5052" s="8">
        <v>4735382.5</v>
      </c>
      <c r="AD5052"/>
      <c r="AE5052"/>
      <c r="AF5052"/>
      <c r="AG5052"/>
      <c r="AH5052">
        <v>50</v>
      </c>
      <c r="AI5052">
        <v>50</v>
      </c>
      <c r="AJ5052" s="8"/>
      <c r="AK5052" s="8"/>
      <c r="AL5052" s="8"/>
      <c r="AM5052" s="8"/>
      <c r="AN5052" s="8">
        <v>2113275</v>
      </c>
      <c r="AO5052" s="8">
        <v>9470765</v>
      </c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8"/>
      <c r="BE5052" s="8"/>
      <c r="BF5052" s="8"/>
      <c r="BG5052" s="8"/>
      <c r="BH5052" s="8"/>
      <c r="BI5052" s="8">
        <v>553275</v>
      </c>
      <c r="BJ5052" s="8"/>
      <c r="BK5052" s="8">
        <v>553275</v>
      </c>
      <c r="BL5052"/>
      <c r="BM5052">
        <v>100</v>
      </c>
      <c r="BN5052" s="10">
        <v>0</v>
      </c>
      <c r="BO5052" s="10"/>
      <c r="BP5052" s="10"/>
      <c r="BQ5052" s="10"/>
      <c r="BR5052" s="10"/>
      <c r="BS5052" s="10"/>
      <c r="BT5052" s="10"/>
      <c r="BU5052" s="10"/>
      <c r="BV5052" s="1" t="str">
        <f>Запрос1[[#This Row],[Менеджер]]</f>
        <v>Меирманов Рысбек</v>
      </c>
      <c r="BW5052" s="1" t="str">
        <f>Запрос1[[#This Row],[Дирекция]]</f>
        <v>Южная дирекция</v>
      </c>
      <c r="BX5052" s="1" t="str">
        <f t="shared" si="78"/>
        <v>КХ "Адилет"</v>
      </c>
      <c r="BY5052" s="1" t="str">
        <f t="shared" si="78"/>
        <v>690723301794</v>
      </c>
      <c r="CA5052" t="str">
        <f>Запрос1[[#This Row],[родитель]]</f>
        <v>КХ "Адилет"</v>
      </c>
      <c r="CB5052" t="str">
        <f>Запрос1[[#This Row],[БИНРодителя]]</f>
        <v>690723301794</v>
      </c>
    </row>
    <row r="5053" spans="1:80" x14ac:dyDescent="0.3">
      <c r="A5053" t="s">
        <v>4110</v>
      </c>
      <c r="B5053" t="s">
        <v>5281</v>
      </c>
      <c r="C5053" t="s">
        <v>876</v>
      </c>
      <c r="D5053"/>
      <c r="E5053"/>
      <c r="F5053"/>
      <c r="G5053"/>
      <c r="H5053" t="s">
        <v>10455</v>
      </c>
      <c r="I5053" t="s">
        <v>10456</v>
      </c>
      <c r="J5053" t="s">
        <v>10456</v>
      </c>
      <c r="K5053" t="s">
        <v>10455</v>
      </c>
      <c r="L5053">
        <v>0</v>
      </c>
      <c r="M5053">
        <v>0</v>
      </c>
      <c r="N5053">
        <v>1</v>
      </c>
      <c r="O5053">
        <v>1</v>
      </c>
      <c r="P5053">
        <v>1</v>
      </c>
      <c r="Q5053">
        <v>1</v>
      </c>
      <c r="R5053" s="8"/>
      <c r="S5053" s="8"/>
      <c r="T5053" s="8">
        <v>3098060</v>
      </c>
      <c r="U5053" s="8">
        <v>4568700</v>
      </c>
      <c r="V5053" s="8">
        <v>2976500</v>
      </c>
      <c r="W5053" s="8">
        <v>6817935</v>
      </c>
      <c r="X5053" s="8"/>
      <c r="Y5053" s="8"/>
      <c r="Z5053" s="8">
        <v>929418</v>
      </c>
      <c r="AA5053" s="8">
        <v>1370610</v>
      </c>
      <c r="AB5053" s="8">
        <v>892950</v>
      </c>
      <c r="AC5053" s="8">
        <v>3408967.5</v>
      </c>
      <c r="AD5053"/>
      <c r="AE5053"/>
      <c r="AF5053">
        <v>30</v>
      </c>
      <c r="AG5053">
        <v>30</v>
      </c>
      <c r="AH5053">
        <v>30</v>
      </c>
      <c r="AI5053">
        <v>50</v>
      </c>
      <c r="AJ5053" s="8"/>
      <c r="AK5053" s="8"/>
      <c r="AL5053" s="8">
        <v>3098060</v>
      </c>
      <c r="AM5053" s="8">
        <v>4568700</v>
      </c>
      <c r="AN5053" s="8">
        <v>2976500</v>
      </c>
      <c r="AO5053" s="8">
        <v>6817935</v>
      </c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  <c r="BD5053" s="8"/>
      <c r="BE5053" s="8"/>
      <c r="BF5053" s="8"/>
      <c r="BG5053" s="8"/>
      <c r="BH5053" s="8"/>
      <c r="BI5053" s="8"/>
      <c r="BJ5053" s="8"/>
      <c r="BK5053" s="8"/>
      <c r="BL5053"/>
      <c r="BM5053"/>
      <c r="BN5053" s="10">
        <v>0</v>
      </c>
      <c r="BO5053" s="10"/>
      <c r="BP5053" s="10"/>
      <c r="BQ5053" s="10"/>
      <c r="BR5053" s="10"/>
      <c r="BS5053" s="10"/>
      <c r="BT5053" s="10"/>
      <c r="BU5053" s="10"/>
      <c r="BV5053" s="1" t="str">
        <f>Запрос1[[#This Row],[Менеджер]]</f>
        <v>Меирманов Рысбек</v>
      </c>
      <c r="BW5053" s="1" t="str">
        <f>Запрос1[[#This Row],[Дирекция]]</f>
        <v>Южная дирекция</v>
      </c>
      <c r="BX5053" s="1" t="str">
        <f t="shared" si="78"/>
        <v>ТОО Фирма "Динаш"</v>
      </c>
      <c r="BY5053" s="1" t="str">
        <f t="shared" si="78"/>
        <v>930840000527</v>
      </c>
      <c r="CA5053" t="str">
        <f>Запрос1[[#This Row],[родитель]]</f>
        <v>ТОО Фирма "Динаш"</v>
      </c>
      <c r="CB5053" t="str">
        <f>Запрос1[[#This Row],[БИНРодителя]]</f>
        <v>930840000527</v>
      </c>
    </row>
    <row r="5054" spans="1:80" x14ac:dyDescent="0.3">
      <c r="A5054" t="s">
        <v>4110</v>
      </c>
      <c r="B5054" t="s">
        <v>5281</v>
      </c>
      <c r="C5054" t="s">
        <v>876</v>
      </c>
      <c r="D5054"/>
      <c r="E5054"/>
      <c r="F5054"/>
      <c r="G5054"/>
      <c r="H5054" t="s">
        <v>9350</v>
      </c>
      <c r="I5054" t="s">
        <v>9351</v>
      </c>
      <c r="J5054" t="s">
        <v>9351</v>
      </c>
      <c r="K5054" t="s">
        <v>9350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 s="8">
        <v>240000</v>
      </c>
      <c r="S5054" s="8"/>
      <c r="T5054" s="8"/>
      <c r="U5054" s="8"/>
      <c r="V5054" s="8"/>
      <c r="W5054" s="8"/>
      <c r="X5054" s="8">
        <v>120000</v>
      </c>
      <c r="Y5054" s="8"/>
      <c r="Z5054" s="8"/>
      <c r="AA5054" s="8"/>
      <c r="AB5054" s="8"/>
      <c r="AC5054" s="8"/>
      <c r="AD5054">
        <v>50</v>
      </c>
      <c r="AE5054"/>
      <c r="AF5054"/>
      <c r="AG5054"/>
      <c r="AH5054"/>
      <c r="AI5054"/>
      <c r="AJ5054" s="8">
        <v>240000</v>
      </c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8"/>
      <c r="BE5054" s="8"/>
      <c r="BF5054" s="8"/>
      <c r="BG5054" s="8"/>
      <c r="BH5054" s="8"/>
      <c r="BI5054" s="8"/>
      <c r="BJ5054" s="8"/>
      <c r="BK5054" s="8"/>
      <c r="BL5054"/>
      <c r="BM5054"/>
      <c r="BN5054" s="10">
        <v>0</v>
      </c>
      <c r="BO5054" s="10"/>
      <c r="BP5054" s="10"/>
      <c r="BQ5054" s="10"/>
      <c r="BR5054" s="10"/>
      <c r="BS5054" s="10"/>
      <c r="BT5054" s="10"/>
      <c r="BU5054" s="10"/>
      <c r="BV5054" s="1" t="str">
        <f>Запрос1[[#This Row],[Менеджер]]</f>
        <v>Меирманов Рысбек</v>
      </c>
      <c r="BW5054" s="1" t="str">
        <f>Запрос1[[#This Row],[Дирекция]]</f>
        <v>Южная дирекция</v>
      </c>
      <c r="BX5054" s="1" t="str">
        <f t="shared" si="78"/>
        <v>ШҚ "Байгутов С.О"</v>
      </c>
      <c r="BY5054" s="1" t="str">
        <f t="shared" si="78"/>
        <v>651217301937</v>
      </c>
      <c r="CA5054" t="str">
        <f>Запрос1[[#This Row],[родитель]]</f>
        <v>ШҚ "Байгутов С.О"</v>
      </c>
      <c r="CB5054" t="str">
        <f>Запрос1[[#This Row],[БИНРодителя]]</f>
        <v>651217301937</v>
      </c>
    </row>
    <row r="5055" spans="1:80" x14ac:dyDescent="0.3">
      <c r="A5055" t="s">
        <v>4110</v>
      </c>
      <c r="B5055" t="s">
        <v>5281</v>
      </c>
      <c r="C5055" t="s">
        <v>876</v>
      </c>
      <c r="D5055" t="s">
        <v>395</v>
      </c>
      <c r="E5055" t="s">
        <v>1607</v>
      </c>
      <c r="F5055" t="s">
        <v>295</v>
      </c>
      <c r="G5055" t="s">
        <v>360</v>
      </c>
      <c r="H5055" t="s">
        <v>1907</v>
      </c>
      <c r="I5055" t="s">
        <v>1908</v>
      </c>
      <c r="J5055" t="s">
        <v>1908</v>
      </c>
      <c r="K5055" t="s">
        <v>1907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 s="8"/>
      <c r="S5055" s="8"/>
      <c r="T5055" s="8">
        <v>1002490</v>
      </c>
      <c r="U5055" s="8"/>
      <c r="V5055" s="8"/>
      <c r="W5055" s="8"/>
      <c r="X5055" s="8"/>
      <c r="Y5055" s="8"/>
      <c r="Z5055" s="8">
        <v>501245</v>
      </c>
      <c r="AA5055" s="8"/>
      <c r="AB5055" s="8"/>
      <c r="AC5055" s="8"/>
      <c r="AD5055"/>
      <c r="AE5055"/>
      <c r="AF5055">
        <v>50</v>
      </c>
      <c r="AG5055"/>
      <c r="AH5055"/>
      <c r="AI5055"/>
      <c r="AJ5055" s="8"/>
      <c r="AK5055" s="8"/>
      <c r="AL5055" s="8">
        <v>1002490</v>
      </c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  <c r="BA5055" s="8"/>
      <c r="BB5055" s="8"/>
      <c r="BC5055" s="8"/>
      <c r="BD5055" s="8"/>
      <c r="BE5055" s="8"/>
      <c r="BF5055" s="8"/>
      <c r="BG5055" s="8"/>
      <c r="BH5055" s="8"/>
      <c r="BI5055" s="8"/>
      <c r="BJ5055" s="8"/>
      <c r="BK5055" s="8"/>
      <c r="BL5055"/>
      <c r="BM5055"/>
      <c r="BN5055" s="10">
        <v>0</v>
      </c>
      <c r="BO5055" s="10"/>
      <c r="BP5055" s="10"/>
      <c r="BQ5055" s="10"/>
      <c r="BR5055" s="10"/>
      <c r="BS5055" s="10"/>
      <c r="BT5055" s="10"/>
      <c r="BU5055" s="10"/>
      <c r="BV5055" s="1" t="str">
        <f>Запрос1[[#This Row],[Менеджер]]</f>
        <v>Меирманов Рысбек</v>
      </c>
      <c r="BW5055" s="1" t="str">
        <f>Запрос1[[#This Row],[Дирекция]]</f>
        <v>Южная дирекция</v>
      </c>
      <c r="BX5055" s="1" t="str">
        <f t="shared" si="78"/>
        <v>КХ "Нурлан"</v>
      </c>
      <c r="BY5055" s="1" t="str">
        <f t="shared" si="78"/>
        <v>570329300730</v>
      </c>
      <c r="CA5055" t="str">
        <f>Запрос1[[#This Row],[родитель]]</f>
        <v>КХ "Нурлан"</v>
      </c>
      <c r="CB5055" t="str">
        <f>Запрос1[[#This Row],[БИНРодителя]]</f>
        <v>570329300730</v>
      </c>
    </row>
    <row r="5056" spans="1:80" x14ac:dyDescent="0.3">
      <c r="A5056" t="s">
        <v>4110</v>
      </c>
      <c r="B5056" t="s">
        <v>5281</v>
      </c>
      <c r="C5056" t="s">
        <v>876</v>
      </c>
      <c r="D5056" t="s">
        <v>870</v>
      </c>
      <c r="E5056" t="s">
        <v>5297</v>
      </c>
      <c r="F5056" t="s">
        <v>6221</v>
      </c>
      <c r="G5056" t="s">
        <v>6222</v>
      </c>
      <c r="H5056" t="s">
        <v>9352</v>
      </c>
      <c r="I5056" t="s">
        <v>9353</v>
      </c>
      <c r="J5056" t="s">
        <v>9353</v>
      </c>
      <c r="K5056" t="s">
        <v>9352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 s="8">
        <v>201550</v>
      </c>
      <c r="S5056" s="8"/>
      <c r="T5056" s="8"/>
      <c r="U5056" s="8"/>
      <c r="V5056" s="8"/>
      <c r="W5056" s="8"/>
      <c r="X5056" s="8">
        <v>0</v>
      </c>
      <c r="Y5056" s="8"/>
      <c r="Z5056" s="8"/>
      <c r="AA5056" s="8"/>
      <c r="AB5056" s="8"/>
      <c r="AC5056" s="8"/>
      <c r="AD5056">
        <v>0</v>
      </c>
      <c r="AE5056"/>
      <c r="AF5056"/>
      <c r="AG5056"/>
      <c r="AH5056"/>
      <c r="AI5056"/>
      <c r="AJ5056" s="8">
        <v>201550</v>
      </c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8"/>
      <c r="BE5056" s="8"/>
      <c r="BF5056" s="8"/>
      <c r="BG5056" s="8"/>
      <c r="BH5056" s="8"/>
      <c r="BI5056" s="8"/>
      <c r="BJ5056" s="8"/>
      <c r="BK5056" s="8"/>
      <c r="BL5056"/>
      <c r="BM5056"/>
      <c r="BN5056" s="10">
        <v>0</v>
      </c>
      <c r="BO5056" s="10"/>
      <c r="BP5056" s="10"/>
      <c r="BQ5056" s="10"/>
      <c r="BR5056" s="10"/>
      <c r="BS5056" s="10"/>
      <c r="BT5056" s="10"/>
      <c r="BU5056" s="10"/>
      <c r="BV5056" s="1" t="str">
        <f>Запрос1[[#This Row],[Менеджер]]</f>
        <v>Меирманов Рысбек</v>
      </c>
      <c r="BW5056" s="1" t="str">
        <f>Запрос1[[#This Row],[Дирекция]]</f>
        <v>Южная дирекция</v>
      </c>
      <c r="BX5056" s="1" t="str">
        <f t="shared" si="78"/>
        <v>КХ "Айдын-М"</v>
      </c>
      <c r="BY5056" s="1" t="str">
        <f t="shared" si="78"/>
        <v>610406300728</v>
      </c>
      <c r="CA5056" t="str">
        <f>Запрос1[[#This Row],[родитель]]</f>
        <v>КХ "Айдын-М"</v>
      </c>
      <c r="CB5056" t="str">
        <f>Запрос1[[#This Row],[БИНРодителя]]</f>
        <v>610406300728</v>
      </c>
    </row>
    <row r="5057" spans="1:80" x14ac:dyDescent="0.3">
      <c r="A5057" t="s">
        <v>4110</v>
      </c>
      <c r="B5057" t="s">
        <v>5281</v>
      </c>
      <c r="C5057" t="s">
        <v>876</v>
      </c>
      <c r="D5057" t="s">
        <v>870</v>
      </c>
      <c r="E5057" t="s">
        <v>5297</v>
      </c>
      <c r="F5057" t="s">
        <v>6221</v>
      </c>
      <c r="G5057" t="s">
        <v>6222</v>
      </c>
      <c r="H5057" t="s">
        <v>5448</v>
      </c>
      <c r="I5057" t="s">
        <v>5449</v>
      </c>
      <c r="J5057" t="s">
        <v>6227</v>
      </c>
      <c r="K5057" t="s">
        <v>6228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 s="8">
        <v>1206500</v>
      </c>
      <c r="S5057" s="8"/>
      <c r="T5057" s="8"/>
      <c r="U5057" s="8"/>
      <c r="V5057" s="8"/>
      <c r="W5057" s="8"/>
      <c r="X5057" s="8">
        <v>0</v>
      </c>
      <c r="Y5057" s="8"/>
      <c r="Z5057" s="8"/>
      <c r="AA5057" s="8"/>
      <c r="AB5057" s="8"/>
      <c r="AC5057" s="8"/>
      <c r="AD5057">
        <v>0</v>
      </c>
      <c r="AE5057"/>
      <c r="AF5057"/>
      <c r="AG5057"/>
      <c r="AH5057"/>
      <c r="AI5057"/>
      <c r="AJ5057" s="8">
        <v>1206500</v>
      </c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  <c r="BA5057" s="8"/>
      <c r="BB5057" s="8"/>
      <c r="BC5057" s="8"/>
      <c r="BD5057" s="8"/>
      <c r="BE5057" s="8"/>
      <c r="BF5057" s="8"/>
      <c r="BG5057" s="8"/>
      <c r="BH5057" s="8"/>
      <c r="BI5057" s="8"/>
      <c r="BJ5057" s="8"/>
      <c r="BK5057" s="8"/>
      <c r="BL5057"/>
      <c r="BM5057"/>
      <c r="BN5057" s="10">
        <v>0</v>
      </c>
      <c r="BO5057" s="10"/>
      <c r="BP5057" s="10"/>
      <c r="BQ5057" s="10"/>
      <c r="BR5057" s="10"/>
      <c r="BS5057" s="10"/>
      <c r="BT5057" s="10"/>
      <c r="BU5057" s="10"/>
      <c r="BV5057" s="1" t="str">
        <f>Запрос1[[#This Row],[Менеджер]]</f>
        <v>Меирманов Рысбек</v>
      </c>
      <c r="BW5057" s="1" t="str">
        <f>Запрос1[[#This Row],[Дирекция]]</f>
        <v>Южная дирекция</v>
      </c>
      <c r="BX5057" s="1" t="str">
        <f t="shared" si="78"/>
        <v>КХ "Даулет-Б"</v>
      </c>
      <c r="BY5057" s="1" t="str">
        <f t="shared" si="78"/>
        <v>620107302067</v>
      </c>
      <c r="CA5057" t="str">
        <f>Запрос1[[#This Row],[родитель]]</f>
        <v>КХ "Даулет-Б"</v>
      </c>
      <c r="CB5057" t="str">
        <f>Запрос1[[#This Row],[БИНРодителя]]</f>
        <v>620107302067</v>
      </c>
    </row>
    <row r="5058" spans="1:80" x14ac:dyDescent="0.3">
      <c r="A5058" t="s">
        <v>4110</v>
      </c>
      <c r="B5058" t="s">
        <v>5281</v>
      </c>
      <c r="C5058" t="s">
        <v>876</v>
      </c>
      <c r="D5058" t="s">
        <v>870</v>
      </c>
      <c r="E5058" t="s">
        <v>5297</v>
      </c>
      <c r="F5058" t="s">
        <v>6221</v>
      </c>
      <c r="G5058" t="s">
        <v>6222</v>
      </c>
      <c r="H5058" t="s">
        <v>9354</v>
      </c>
      <c r="I5058" t="s">
        <v>9355</v>
      </c>
      <c r="J5058" t="s">
        <v>9355</v>
      </c>
      <c r="K5058" t="s">
        <v>9354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 s="8">
        <v>217500</v>
      </c>
      <c r="S5058" s="8"/>
      <c r="T5058" s="8"/>
      <c r="U5058" s="8"/>
      <c r="V5058" s="8"/>
      <c r="W5058" s="8"/>
      <c r="X5058" s="8">
        <v>0</v>
      </c>
      <c r="Y5058" s="8"/>
      <c r="Z5058" s="8"/>
      <c r="AA5058" s="8"/>
      <c r="AB5058" s="8"/>
      <c r="AC5058" s="8"/>
      <c r="AD5058">
        <v>0</v>
      </c>
      <c r="AE5058"/>
      <c r="AF5058"/>
      <c r="AG5058"/>
      <c r="AH5058"/>
      <c r="AI5058"/>
      <c r="AJ5058" s="8">
        <v>217500</v>
      </c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8"/>
      <c r="BE5058" s="8"/>
      <c r="BF5058" s="8"/>
      <c r="BG5058" s="8"/>
      <c r="BH5058" s="8"/>
      <c r="BI5058" s="8"/>
      <c r="BJ5058" s="8"/>
      <c r="BK5058" s="8"/>
      <c r="BL5058"/>
      <c r="BM5058"/>
      <c r="BN5058" s="10">
        <v>0</v>
      </c>
      <c r="BO5058" s="10"/>
      <c r="BP5058" s="10"/>
      <c r="BQ5058" s="10"/>
      <c r="BR5058" s="10"/>
      <c r="BS5058" s="10"/>
      <c r="BT5058" s="10"/>
      <c r="BU5058" s="10"/>
      <c r="BV5058" s="1" t="str">
        <f>Запрос1[[#This Row],[Менеджер]]</f>
        <v>Меирманов Рысбек</v>
      </c>
      <c r="BW5058" s="1" t="str">
        <f>Запрос1[[#This Row],[Дирекция]]</f>
        <v>Южная дирекция</v>
      </c>
      <c r="BX5058" s="1" t="str">
        <f t="shared" si="78"/>
        <v>КХ "Ерболат"</v>
      </c>
      <c r="BY5058" s="1" t="str">
        <f t="shared" si="78"/>
        <v>761112301681</v>
      </c>
      <c r="CA5058" t="str">
        <f>Запрос1[[#This Row],[родитель]]</f>
        <v>КХ "Ерболат"</v>
      </c>
      <c r="CB5058" t="str">
        <f>Запрос1[[#This Row],[БИНРодителя]]</f>
        <v>761112301681</v>
      </c>
    </row>
    <row r="5059" spans="1:80" x14ac:dyDescent="0.3">
      <c r="A5059" t="s">
        <v>4110</v>
      </c>
      <c r="B5059" t="s">
        <v>5281</v>
      </c>
      <c r="C5059" t="s">
        <v>876</v>
      </c>
      <c r="D5059" t="s">
        <v>870</v>
      </c>
      <c r="E5059" t="s">
        <v>5297</v>
      </c>
      <c r="F5059" t="s">
        <v>6221</v>
      </c>
      <c r="G5059" t="s">
        <v>6222</v>
      </c>
      <c r="H5059" t="s">
        <v>9356</v>
      </c>
      <c r="I5059" t="s">
        <v>9357</v>
      </c>
      <c r="J5059" t="s">
        <v>9357</v>
      </c>
      <c r="K5059" t="s">
        <v>9356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 s="8">
        <v>1587750</v>
      </c>
      <c r="S5059" s="8"/>
      <c r="T5059" s="8"/>
      <c r="U5059" s="8"/>
      <c r="V5059" s="8"/>
      <c r="W5059" s="8"/>
      <c r="X5059" s="8">
        <v>0</v>
      </c>
      <c r="Y5059" s="8"/>
      <c r="Z5059" s="8"/>
      <c r="AA5059" s="8"/>
      <c r="AB5059" s="8"/>
      <c r="AC5059" s="8"/>
      <c r="AD5059">
        <v>0</v>
      </c>
      <c r="AE5059"/>
      <c r="AF5059"/>
      <c r="AG5059"/>
      <c r="AH5059"/>
      <c r="AI5059"/>
      <c r="AJ5059" s="8">
        <v>1587750</v>
      </c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  <c r="BA5059" s="8"/>
      <c r="BB5059" s="8"/>
      <c r="BC5059" s="8"/>
      <c r="BD5059" s="8"/>
      <c r="BE5059" s="8"/>
      <c r="BF5059" s="8"/>
      <c r="BG5059" s="8"/>
      <c r="BH5059" s="8"/>
      <c r="BI5059" s="8"/>
      <c r="BJ5059" s="8"/>
      <c r="BK5059" s="8"/>
      <c r="BL5059"/>
      <c r="BM5059"/>
      <c r="BN5059" s="10">
        <v>0</v>
      </c>
      <c r="BO5059" s="10"/>
      <c r="BP5059" s="10"/>
      <c r="BQ5059" s="10"/>
      <c r="BR5059" s="10"/>
      <c r="BS5059" s="10"/>
      <c r="BT5059" s="10"/>
      <c r="BU5059" s="10"/>
      <c r="BV5059" s="1" t="str">
        <f>Запрос1[[#This Row],[Менеджер]]</f>
        <v>Меирманов Рысбек</v>
      </c>
      <c r="BW5059" s="1" t="str">
        <f>Запрос1[[#This Row],[Дирекция]]</f>
        <v>Южная дирекция</v>
      </c>
      <c r="BX5059" s="1" t="str">
        <f t="shared" si="78"/>
        <v>КХ "М.Фазылжанов"</v>
      </c>
      <c r="BY5059" s="1" t="str">
        <f t="shared" si="78"/>
        <v>480301403233</v>
      </c>
      <c r="CA5059" t="str">
        <f>Запрос1[[#This Row],[родитель]]</f>
        <v>КХ "М.Фазылжанов"</v>
      </c>
      <c r="CB5059" t="str">
        <f>Запрос1[[#This Row],[БИНРодителя]]</f>
        <v>480301403233</v>
      </c>
    </row>
    <row r="5060" spans="1:80" x14ac:dyDescent="0.3">
      <c r="A5060" t="s">
        <v>4110</v>
      </c>
      <c r="B5060" t="s">
        <v>5281</v>
      </c>
      <c r="C5060" t="s">
        <v>876</v>
      </c>
      <c r="D5060" t="s">
        <v>870</v>
      </c>
      <c r="E5060" t="s">
        <v>5297</v>
      </c>
      <c r="F5060" t="s">
        <v>5366</v>
      </c>
      <c r="G5060" t="s">
        <v>5367</v>
      </c>
      <c r="H5060" t="s">
        <v>9358</v>
      </c>
      <c r="I5060" t="s">
        <v>9359</v>
      </c>
      <c r="J5060" t="s">
        <v>9359</v>
      </c>
      <c r="K5060" t="s">
        <v>9358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 s="8">
        <v>567420</v>
      </c>
      <c r="S5060" s="8"/>
      <c r="T5060" s="8"/>
      <c r="U5060" s="8"/>
      <c r="V5060" s="8"/>
      <c r="W5060" s="8"/>
      <c r="X5060" s="8">
        <v>170226</v>
      </c>
      <c r="Y5060" s="8"/>
      <c r="Z5060" s="8"/>
      <c r="AA5060" s="8"/>
      <c r="AB5060" s="8"/>
      <c r="AC5060" s="8"/>
      <c r="AD5060">
        <v>30</v>
      </c>
      <c r="AE5060"/>
      <c r="AF5060"/>
      <c r="AG5060"/>
      <c r="AH5060"/>
      <c r="AI5060"/>
      <c r="AJ5060" s="8">
        <v>567420</v>
      </c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8"/>
      <c r="BE5060" s="8"/>
      <c r="BF5060" s="8"/>
      <c r="BG5060" s="8"/>
      <c r="BH5060" s="8"/>
      <c r="BI5060" s="8"/>
      <c r="BJ5060" s="8"/>
      <c r="BK5060" s="8"/>
      <c r="BL5060"/>
      <c r="BM5060"/>
      <c r="BN5060" s="10">
        <v>0</v>
      </c>
      <c r="BO5060" s="10"/>
      <c r="BP5060" s="10"/>
      <c r="BQ5060" s="10"/>
      <c r="BR5060" s="10"/>
      <c r="BS5060" s="10"/>
      <c r="BT5060" s="10"/>
      <c r="BU5060" s="10"/>
      <c r="BV5060" s="1" t="str">
        <f>Запрос1[[#This Row],[Менеджер]]</f>
        <v>Меирманов Рысбек</v>
      </c>
      <c r="BW5060" s="1" t="str">
        <f>Запрос1[[#This Row],[Дирекция]]</f>
        <v>Южная дирекция</v>
      </c>
      <c r="BX5060" s="1" t="str">
        <f t="shared" ref="BX5060:BY5123" si="79">CA5060</f>
        <v>КХ "Алия-Мейіржан"</v>
      </c>
      <c r="BY5060" s="1" t="str">
        <f t="shared" si="79"/>
        <v>670925302320</v>
      </c>
      <c r="CA5060" t="str">
        <f>Запрос1[[#This Row],[родитель]]</f>
        <v>КХ "Алия-Мейіржан"</v>
      </c>
      <c r="CB5060" t="str">
        <f>Запрос1[[#This Row],[БИНРодителя]]</f>
        <v>670925302320</v>
      </c>
    </row>
    <row r="5061" spans="1:80" x14ac:dyDescent="0.3">
      <c r="A5061" t="s">
        <v>4110</v>
      </c>
      <c r="B5061" t="s">
        <v>5281</v>
      </c>
      <c r="C5061" t="s">
        <v>876</v>
      </c>
      <c r="D5061" t="s">
        <v>870</v>
      </c>
      <c r="E5061" t="s">
        <v>5297</v>
      </c>
      <c r="F5061" t="s">
        <v>5366</v>
      </c>
      <c r="G5061" t="s">
        <v>5367</v>
      </c>
      <c r="H5061" t="s">
        <v>9360</v>
      </c>
      <c r="I5061" t="s">
        <v>9361</v>
      </c>
      <c r="J5061" t="s">
        <v>9361</v>
      </c>
      <c r="K5061" t="s">
        <v>9360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 s="8">
        <v>420576</v>
      </c>
      <c r="S5061" s="8"/>
      <c r="T5061" s="8"/>
      <c r="U5061" s="8"/>
      <c r="V5061" s="8"/>
      <c r="W5061" s="8"/>
      <c r="X5061" s="8">
        <v>0</v>
      </c>
      <c r="Y5061" s="8"/>
      <c r="Z5061" s="8"/>
      <c r="AA5061" s="8"/>
      <c r="AB5061" s="8"/>
      <c r="AC5061" s="8"/>
      <c r="AD5061">
        <v>0</v>
      </c>
      <c r="AE5061"/>
      <c r="AF5061"/>
      <c r="AG5061"/>
      <c r="AH5061"/>
      <c r="AI5061"/>
      <c r="AJ5061" s="8">
        <v>420576</v>
      </c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  <c r="BA5061" s="8"/>
      <c r="BB5061" s="8"/>
      <c r="BC5061" s="8"/>
      <c r="BD5061" s="8"/>
      <c r="BE5061" s="8"/>
      <c r="BF5061" s="8"/>
      <c r="BG5061" s="8"/>
      <c r="BH5061" s="8"/>
      <c r="BI5061" s="8"/>
      <c r="BJ5061" s="8"/>
      <c r="BK5061" s="8"/>
      <c r="BL5061"/>
      <c r="BM5061"/>
      <c r="BN5061" s="10">
        <v>0</v>
      </c>
      <c r="BO5061" s="10"/>
      <c r="BP5061" s="10"/>
      <c r="BQ5061" s="10"/>
      <c r="BR5061" s="10"/>
      <c r="BS5061" s="10"/>
      <c r="BT5061" s="10"/>
      <c r="BU5061" s="10"/>
      <c r="BV5061" s="1" t="str">
        <f>Запрос1[[#This Row],[Менеджер]]</f>
        <v>Меирманов Рысбек</v>
      </c>
      <c r="BW5061" s="1" t="str">
        <f>Запрос1[[#This Row],[Дирекция]]</f>
        <v>Южная дирекция</v>
      </c>
      <c r="BX5061" s="1" t="str">
        <f t="shared" si="79"/>
        <v>КХ "Самрұқ"</v>
      </c>
      <c r="BY5061" s="1" t="str">
        <f t="shared" si="79"/>
        <v>371205301427</v>
      </c>
      <c r="CA5061" t="str">
        <f>Запрос1[[#This Row],[родитель]]</f>
        <v>КХ "Самрұқ"</v>
      </c>
      <c r="CB5061" t="str">
        <f>Запрос1[[#This Row],[БИНРодителя]]</f>
        <v>371205301427</v>
      </c>
    </row>
    <row r="5062" spans="1:80" x14ac:dyDescent="0.3">
      <c r="A5062" t="s">
        <v>4110</v>
      </c>
      <c r="B5062" t="s">
        <v>4252</v>
      </c>
      <c r="C5062" t="s">
        <v>4423</v>
      </c>
      <c r="D5062" t="s">
        <v>870</v>
      </c>
      <c r="E5062" t="s">
        <v>2906</v>
      </c>
      <c r="F5062" t="s">
        <v>5192</v>
      </c>
      <c r="G5062" t="s">
        <v>4694</v>
      </c>
      <c r="H5062" t="s">
        <v>9697</v>
      </c>
      <c r="I5062" t="s">
        <v>9698</v>
      </c>
      <c r="J5062" t="s">
        <v>9698</v>
      </c>
      <c r="K5062" t="s">
        <v>9697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 s="8"/>
      <c r="S5062" s="8">
        <v>2529600</v>
      </c>
      <c r="T5062" s="8"/>
      <c r="U5062" s="8"/>
      <c r="V5062" s="8"/>
      <c r="W5062" s="8"/>
      <c r="X5062" s="8"/>
      <c r="Y5062" s="8">
        <v>1500000</v>
      </c>
      <c r="Z5062" s="8"/>
      <c r="AA5062" s="8"/>
      <c r="AB5062" s="8"/>
      <c r="AC5062" s="8"/>
      <c r="AD5062"/>
      <c r="AE5062">
        <v>59.3</v>
      </c>
      <c r="AF5062"/>
      <c r="AG5062"/>
      <c r="AH5062"/>
      <c r="AI5062"/>
      <c r="AJ5062" s="8"/>
      <c r="AK5062" s="8">
        <v>5059200</v>
      </c>
      <c r="AL5062" s="8"/>
      <c r="AM5062" s="8"/>
      <c r="AN5062" s="8"/>
      <c r="AO5062" s="8"/>
      <c r="AP5062" s="8"/>
      <c r="AQ5062" s="8">
        <v>2529600</v>
      </c>
      <c r="AR5062" s="8"/>
      <c r="AS5062" s="8"/>
      <c r="AT5062" s="8"/>
      <c r="AU5062" s="8"/>
      <c r="AV5062" s="8"/>
      <c r="AW5062" s="8">
        <v>2529600</v>
      </c>
      <c r="AX5062" s="8"/>
      <c r="AY5062" s="8"/>
      <c r="AZ5062" s="8"/>
      <c r="BA5062" s="8"/>
      <c r="BB5062" s="8"/>
      <c r="BC5062" s="8">
        <v>2529600</v>
      </c>
      <c r="BD5062" s="8"/>
      <c r="BE5062" s="8"/>
      <c r="BF5062" s="8"/>
      <c r="BG5062" s="8"/>
      <c r="BH5062" s="8"/>
      <c r="BI5062" s="8"/>
      <c r="BJ5062" s="8"/>
      <c r="BK5062" s="8"/>
      <c r="BL5062"/>
      <c r="BM5062"/>
      <c r="BN5062" s="10">
        <v>0</v>
      </c>
      <c r="BO5062" s="10"/>
      <c r="BP5062" s="10"/>
      <c r="BQ5062" s="10"/>
      <c r="BR5062" s="10"/>
      <c r="BS5062" s="10"/>
      <c r="BT5062" s="10"/>
      <c r="BU5062" s="10"/>
      <c r="BV5062" s="1" t="str">
        <f>Запрос1[[#This Row],[Менеджер]]</f>
        <v>Бастаубаев Айдын</v>
      </c>
      <c r="BW5062" s="1" t="str">
        <f>Запрос1[[#This Row],[Дирекция]]</f>
        <v>Южная дирекция</v>
      </c>
      <c r="BX5062" s="1" t="str">
        <f t="shared" si="79"/>
        <v>кх Касабекова</v>
      </c>
      <c r="BY5062" s="1" t="str">
        <f t="shared" si="79"/>
        <v>741129402192</v>
      </c>
      <c r="CA5062" t="str">
        <f>Запрос1[[#This Row],[родитель]]</f>
        <v>кх Касабекова</v>
      </c>
      <c r="CB5062" t="str">
        <f>Запрос1[[#This Row],[БИНРодителя]]</f>
        <v>741129402192</v>
      </c>
    </row>
    <row r="5063" spans="1:80" x14ac:dyDescent="0.3">
      <c r="A5063" t="s">
        <v>4110</v>
      </c>
      <c r="B5063" t="s">
        <v>4252</v>
      </c>
      <c r="C5063" t="s">
        <v>1567</v>
      </c>
      <c r="D5063" t="s">
        <v>97</v>
      </c>
      <c r="E5063" t="s">
        <v>98</v>
      </c>
      <c r="F5063" t="s">
        <v>4339</v>
      </c>
      <c r="G5063" t="s">
        <v>2825</v>
      </c>
      <c r="H5063" t="s">
        <v>5688</v>
      </c>
      <c r="I5063" t="s">
        <v>5689</v>
      </c>
      <c r="J5063" t="s">
        <v>5689</v>
      </c>
      <c r="K5063" t="s">
        <v>5688</v>
      </c>
      <c r="L5063">
        <v>0</v>
      </c>
      <c r="M5063">
        <v>0</v>
      </c>
      <c r="N5063">
        <v>0</v>
      </c>
      <c r="O5063">
        <v>1</v>
      </c>
      <c r="P5063">
        <v>1</v>
      </c>
      <c r="Q5063">
        <v>0</v>
      </c>
      <c r="R5063" s="8"/>
      <c r="S5063" s="8"/>
      <c r="T5063" s="8"/>
      <c r="U5063" s="8">
        <v>7790000</v>
      </c>
      <c r="V5063" s="8">
        <v>11774704</v>
      </c>
      <c r="W5063" s="8"/>
      <c r="X5063" s="8"/>
      <c r="Y5063" s="8"/>
      <c r="Z5063" s="8"/>
      <c r="AA5063" s="8">
        <v>3895000</v>
      </c>
      <c r="AB5063" s="8">
        <v>5336352</v>
      </c>
      <c r="AC5063" s="8"/>
      <c r="AD5063"/>
      <c r="AE5063"/>
      <c r="AF5063"/>
      <c r="AG5063">
        <v>50</v>
      </c>
      <c r="AH5063">
        <v>45.32</v>
      </c>
      <c r="AI5063"/>
      <c r="AJ5063" s="8"/>
      <c r="AK5063" s="8"/>
      <c r="AL5063" s="8"/>
      <c r="AM5063" s="8">
        <v>7790000</v>
      </c>
      <c r="AN5063" s="8">
        <v>11774704</v>
      </c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8"/>
      <c r="BB5063" s="8"/>
      <c r="BC5063" s="8"/>
      <c r="BD5063" s="8"/>
      <c r="BE5063" s="8"/>
      <c r="BF5063" s="8"/>
      <c r="BG5063" s="8"/>
      <c r="BH5063" s="8">
        <v>7200000</v>
      </c>
      <c r="BI5063" s="8"/>
      <c r="BJ5063" s="8"/>
      <c r="BK5063" s="8"/>
      <c r="BL5063">
        <v>0</v>
      </c>
      <c r="BM5063"/>
      <c r="BN5063" s="10">
        <v>0</v>
      </c>
      <c r="BO5063" s="10"/>
      <c r="BP5063" s="10"/>
      <c r="BQ5063" s="10"/>
      <c r="BR5063" s="10"/>
      <c r="BS5063" s="10"/>
      <c r="BT5063" s="10"/>
      <c r="BU5063" s="10"/>
      <c r="BV5063" s="1" t="str">
        <f>Запрос1[[#This Row],[Менеджер]]</f>
        <v>Бастаубаев Айдын</v>
      </c>
      <c r="BW5063" s="1" t="str">
        <f>Запрос1[[#This Row],[Дирекция]]</f>
        <v>Южная дирекция</v>
      </c>
      <c r="BX5063" s="1" t="str">
        <f t="shared" si="79"/>
        <v xml:space="preserve">КХ "Алем" </v>
      </c>
      <c r="BY5063" s="1" t="str">
        <f t="shared" si="79"/>
        <v>630303403207</v>
      </c>
      <c r="CA5063" t="str">
        <f>Запрос1[[#This Row],[родитель]]</f>
        <v xml:space="preserve">КХ "Алем" </v>
      </c>
      <c r="CB5063" t="str">
        <f>Запрос1[[#This Row],[БИНРодителя]]</f>
        <v>630303403207</v>
      </c>
    </row>
    <row r="5064" spans="1:80" x14ac:dyDescent="0.3">
      <c r="A5064" t="s">
        <v>4110</v>
      </c>
      <c r="B5064" t="s">
        <v>4252</v>
      </c>
      <c r="C5064" t="s">
        <v>130</v>
      </c>
      <c r="D5064" t="s">
        <v>82</v>
      </c>
      <c r="E5064"/>
      <c r="F5064" t="s">
        <v>226</v>
      </c>
      <c r="G5064"/>
      <c r="H5064" t="s">
        <v>9633</v>
      </c>
      <c r="I5064" t="s">
        <v>9634</v>
      </c>
      <c r="J5064" t="s">
        <v>9634</v>
      </c>
      <c r="K5064" t="s">
        <v>9633</v>
      </c>
      <c r="L5064">
        <v>0</v>
      </c>
      <c r="M5064">
        <v>0</v>
      </c>
      <c r="N5064">
        <v>0</v>
      </c>
      <c r="O5064">
        <v>1</v>
      </c>
      <c r="P5064">
        <v>1</v>
      </c>
      <c r="Q5064">
        <v>0</v>
      </c>
      <c r="R5064" s="8"/>
      <c r="S5064" s="8"/>
      <c r="T5064" s="8"/>
      <c r="U5064" s="8">
        <v>26990363</v>
      </c>
      <c r="V5064" s="8">
        <v>11266225</v>
      </c>
      <c r="W5064" s="8"/>
      <c r="X5064" s="8"/>
      <c r="Y5064" s="8"/>
      <c r="Z5064" s="8"/>
      <c r="AA5064" s="8">
        <v>7664418.9000000004</v>
      </c>
      <c r="AB5064" s="8">
        <v>841995</v>
      </c>
      <c r="AC5064" s="8"/>
      <c r="AD5064"/>
      <c r="AE5064"/>
      <c r="AF5064"/>
      <c r="AG5064">
        <v>28.4</v>
      </c>
      <c r="AH5064">
        <v>7.47</v>
      </c>
      <c r="AI5064"/>
      <c r="AJ5064" s="8"/>
      <c r="AK5064" s="8"/>
      <c r="AL5064" s="8"/>
      <c r="AM5064" s="8">
        <v>27660825</v>
      </c>
      <c r="AN5064" s="8">
        <v>11266225</v>
      </c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8"/>
      <c r="BE5064" s="8"/>
      <c r="BF5064" s="8"/>
      <c r="BG5064" s="8"/>
      <c r="BH5064" s="8">
        <v>77690776.609999999</v>
      </c>
      <c r="BI5064" s="8">
        <v>51014969</v>
      </c>
      <c r="BJ5064" s="8">
        <v>65105677</v>
      </c>
      <c r="BK5064" s="8">
        <v>11266225</v>
      </c>
      <c r="BL5064">
        <v>83.801000000000002</v>
      </c>
      <c r="BM5064">
        <v>22.084099999999999</v>
      </c>
      <c r="BN5064" s="10">
        <v>0</v>
      </c>
      <c r="BO5064" s="10"/>
      <c r="BP5064" s="10"/>
      <c r="BQ5064" s="10"/>
      <c r="BR5064" s="10"/>
      <c r="BS5064" s="10"/>
      <c r="BT5064" s="10"/>
      <c r="BU5064" s="10"/>
      <c r="BV5064" s="1" t="str">
        <f>Запрос1[[#This Row],[Менеджер]]</f>
        <v>Бастаубаев Айдын</v>
      </c>
      <c r="BW5064" s="1" t="str">
        <f>Запрос1[[#This Row],[Дирекция]]</f>
        <v>Южная дирекция</v>
      </c>
      <c r="BX5064" s="1" t="str">
        <f t="shared" si="79"/>
        <v>ТОО "SMART AGRO KARKARA"</v>
      </c>
      <c r="BY5064" s="1" t="str">
        <f t="shared" si="79"/>
        <v>080440019524</v>
      </c>
      <c r="CA5064" t="str">
        <f>Запрос1[[#This Row],[родитель]]</f>
        <v>ТОО "SMART AGRO KARKARA"</v>
      </c>
      <c r="CB5064" t="str">
        <f>Запрос1[[#This Row],[БИНРодителя]]</f>
        <v>080440019524</v>
      </c>
    </row>
    <row r="5065" spans="1:80" x14ac:dyDescent="0.3">
      <c r="A5065" t="s">
        <v>4110</v>
      </c>
      <c r="B5065" t="s">
        <v>4252</v>
      </c>
      <c r="C5065" t="s">
        <v>130</v>
      </c>
      <c r="D5065" t="s">
        <v>97</v>
      </c>
      <c r="E5065" t="s">
        <v>98</v>
      </c>
      <c r="F5065" t="s">
        <v>4673</v>
      </c>
      <c r="G5065" t="s">
        <v>4674</v>
      </c>
      <c r="H5065" t="s">
        <v>5800</v>
      </c>
      <c r="I5065" t="s">
        <v>5801</v>
      </c>
      <c r="J5065" t="s">
        <v>5801</v>
      </c>
      <c r="K5065" t="s">
        <v>5800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 s="8"/>
      <c r="S5065" s="8"/>
      <c r="T5065" s="8"/>
      <c r="U5065" s="8"/>
      <c r="V5065" s="8">
        <v>7269640</v>
      </c>
      <c r="W5065" s="8"/>
      <c r="X5065" s="8"/>
      <c r="Y5065" s="8"/>
      <c r="Z5065" s="8"/>
      <c r="AA5065" s="8"/>
      <c r="AB5065" s="8">
        <v>0</v>
      </c>
      <c r="AC5065" s="8"/>
      <c r="AD5065"/>
      <c r="AE5065"/>
      <c r="AF5065"/>
      <c r="AG5065"/>
      <c r="AH5065">
        <v>0</v>
      </c>
      <c r="AI5065"/>
      <c r="AJ5065" s="8"/>
      <c r="AK5065" s="8"/>
      <c r="AL5065" s="8"/>
      <c r="AM5065" s="8"/>
      <c r="AN5065" s="8">
        <v>7269640</v>
      </c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  <c r="BA5065" s="8"/>
      <c r="BB5065" s="8"/>
      <c r="BC5065" s="8"/>
      <c r="BD5065" s="8"/>
      <c r="BE5065" s="8"/>
      <c r="BF5065" s="8"/>
      <c r="BG5065" s="8"/>
      <c r="BH5065" s="8"/>
      <c r="BI5065" s="8">
        <v>33257764.600000001</v>
      </c>
      <c r="BJ5065" s="8"/>
      <c r="BK5065" s="8">
        <v>7269640</v>
      </c>
      <c r="BL5065"/>
      <c r="BM5065">
        <v>21.8584</v>
      </c>
      <c r="BN5065" s="10">
        <v>0</v>
      </c>
      <c r="BO5065" s="10"/>
      <c r="BP5065" s="10"/>
      <c r="BQ5065" s="10"/>
      <c r="BR5065" s="10"/>
      <c r="BS5065" s="10"/>
      <c r="BT5065" s="10"/>
      <c r="BU5065" s="10"/>
      <c r="BV5065" s="1" t="str">
        <f>Запрос1[[#This Row],[Менеджер]]</f>
        <v>Бастаубаев Айдын</v>
      </c>
      <c r="BW5065" s="1" t="str">
        <f>Запрос1[[#This Row],[Дирекция]]</f>
        <v>Южная дирекция</v>
      </c>
      <c r="BX5065" s="1" t="str">
        <f t="shared" si="79"/>
        <v>Ш/Қ "Макулбаев" М.Н</v>
      </c>
      <c r="BY5065" s="1" t="str">
        <f t="shared" si="79"/>
        <v>591107300055</v>
      </c>
      <c r="CA5065" t="str">
        <f>Запрос1[[#This Row],[родитель]]</f>
        <v>Ш/Қ "Макулбаев" М.Н</v>
      </c>
      <c r="CB5065" t="str">
        <f>Запрос1[[#This Row],[БИНРодителя]]</f>
        <v>591107300055</v>
      </c>
    </row>
    <row r="5066" spans="1:80" x14ac:dyDescent="0.3">
      <c r="A5066" t="s">
        <v>4110</v>
      </c>
      <c r="B5066" t="s">
        <v>4252</v>
      </c>
      <c r="C5066" t="s">
        <v>1900</v>
      </c>
      <c r="D5066"/>
      <c r="E5066"/>
      <c r="F5066"/>
      <c r="G5066"/>
      <c r="H5066" t="s">
        <v>9714</v>
      </c>
      <c r="I5066" t="s">
        <v>9715</v>
      </c>
      <c r="J5066" t="s">
        <v>9715</v>
      </c>
      <c r="K5066" t="s">
        <v>9714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0</v>
      </c>
      <c r="R5066" s="8">
        <v>258799</v>
      </c>
      <c r="S5066" s="8">
        <v>509200</v>
      </c>
      <c r="T5066" s="8"/>
      <c r="U5066" s="8"/>
      <c r="V5066" s="8"/>
      <c r="W5066" s="8"/>
      <c r="X5066" s="8">
        <v>25979.4</v>
      </c>
      <c r="Y5066" s="8">
        <v>152760</v>
      </c>
      <c r="Z5066" s="8"/>
      <c r="AA5066" s="8"/>
      <c r="AB5066" s="8"/>
      <c r="AC5066" s="8"/>
      <c r="AD5066">
        <v>10.039999999999999</v>
      </c>
      <c r="AE5066">
        <v>30</v>
      </c>
      <c r="AF5066"/>
      <c r="AG5066"/>
      <c r="AH5066"/>
      <c r="AI5066"/>
      <c r="AJ5066" s="8">
        <v>258799</v>
      </c>
      <c r="AK5066" s="8">
        <v>509200</v>
      </c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8"/>
      <c r="BE5066" s="8"/>
      <c r="BF5066" s="8"/>
      <c r="BG5066" s="8"/>
      <c r="BH5066" s="8"/>
      <c r="BI5066" s="8"/>
      <c r="BJ5066" s="8"/>
      <c r="BK5066" s="8"/>
      <c r="BL5066"/>
      <c r="BM5066"/>
      <c r="BN5066" s="10">
        <v>0</v>
      </c>
      <c r="BO5066" s="10"/>
      <c r="BP5066" s="10"/>
      <c r="BQ5066" s="10"/>
      <c r="BR5066" s="10"/>
      <c r="BS5066" s="10"/>
      <c r="BT5066" s="10"/>
      <c r="BU5066" s="10"/>
      <c r="BV5066" s="1" t="str">
        <f>Запрос1[[#This Row],[Менеджер]]</f>
        <v>Бастаубаев Айдын</v>
      </c>
      <c r="BW5066" s="1" t="str">
        <f>Запрос1[[#This Row],[Дирекция]]</f>
        <v>Южная дирекция</v>
      </c>
      <c r="BX5066" s="1" t="str">
        <f t="shared" si="79"/>
        <v>Барлыбаев Мирбек Оналбаевич</v>
      </c>
      <c r="BY5066" s="1" t="str">
        <f t="shared" si="79"/>
        <v>940812302294</v>
      </c>
      <c r="CA5066" t="str">
        <f>Запрос1[[#This Row],[родитель]]</f>
        <v>Барлыбаев Мирбек Оналбаевич</v>
      </c>
      <c r="CB5066" t="str">
        <f>Запрос1[[#This Row],[БИНРодителя]]</f>
        <v>940812302294</v>
      </c>
    </row>
    <row r="5067" spans="1:80" x14ac:dyDescent="0.3">
      <c r="A5067" t="s">
        <v>4110</v>
      </c>
      <c r="B5067" t="s">
        <v>4252</v>
      </c>
      <c r="C5067" t="s">
        <v>1900</v>
      </c>
      <c r="D5067"/>
      <c r="E5067"/>
      <c r="F5067"/>
      <c r="G5067"/>
      <c r="H5067" t="s">
        <v>9718</v>
      </c>
      <c r="I5067" t="s">
        <v>9719</v>
      </c>
      <c r="J5067" t="s">
        <v>9719</v>
      </c>
      <c r="K5067" t="s">
        <v>9718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 s="8"/>
      <c r="S5067" s="8"/>
      <c r="T5067" s="8"/>
      <c r="U5067" s="8"/>
      <c r="V5067" s="8">
        <v>1692920</v>
      </c>
      <c r="W5067" s="8">
        <v>2249600</v>
      </c>
      <c r="X5067" s="8"/>
      <c r="Y5067" s="8"/>
      <c r="Z5067" s="8"/>
      <c r="AA5067" s="8"/>
      <c r="AB5067" s="8">
        <v>325600</v>
      </c>
      <c r="AC5067" s="8">
        <v>676675</v>
      </c>
      <c r="AD5067"/>
      <c r="AE5067"/>
      <c r="AF5067"/>
      <c r="AG5067"/>
      <c r="AH5067">
        <v>19.23</v>
      </c>
      <c r="AI5067">
        <v>30.08</v>
      </c>
      <c r="AJ5067" s="8"/>
      <c r="AK5067" s="8"/>
      <c r="AL5067" s="8"/>
      <c r="AM5067" s="8"/>
      <c r="AN5067" s="8">
        <v>1692920</v>
      </c>
      <c r="AO5067" s="8">
        <v>2249600</v>
      </c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  <c r="BA5067" s="8"/>
      <c r="BB5067" s="8"/>
      <c r="BC5067" s="8"/>
      <c r="BD5067" s="8"/>
      <c r="BE5067" s="8"/>
      <c r="BF5067" s="8"/>
      <c r="BG5067" s="8"/>
      <c r="BH5067" s="8"/>
      <c r="BI5067" s="8"/>
      <c r="BJ5067" s="8"/>
      <c r="BK5067" s="8"/>
      <c r="BL5067"/>
      <c r="BM5067"/>
      <c r="BN5067" s="10">
        <v>0</v>
      </c>
      <c r="BO5067" s="10"/>
      <c r="BP5067" s="10"/>
      <c r="BQ5067" s="10"/>
      <c r="BR5067" s="10"/>
      <c r="BS5067" s="10"/>
      <c r="BT5067" s="10"/>
      <c r="BU5067" s="10"/>
      <c r="BV5067" s="1" t="str">
        <f>Запрос1[[#This Row],[Менеджер]]</f>
        <v>Бастаубаев Айдын</v>
      </c>
      <c r="BW5067" s="1" t="str">
        <f>Запрос1[[#This Row],[Дирекция]]</f>
        <v>Южная дирекция</v>
      </c>
      <c r="BX5067" s="1" t="str">
        <f t="shared" si="79"/>
        <v>Дженаралиев Исмаил Дженалович</v>
      </c>
      <c r="BY5067" s="1" t="str">
        <f t="shared" si="79"/>
        <v>781111302461</v>
      </c>
      <c r="CA5067" t="str">
        <f>Запрос1[[#This Row],[родитель]]</f>
        <v>Дженаралиев Исмаил Дженалович</v>
      </c>
      <c r="CB5067" t="str">
        <f>Запрос1[[#This Row],[БИНРодителя]]</f>
        <v>781111302461</v>
      </c>
    </row>
    <row r="5068" spans="1:80" x14ac:dyDescent="0.3">
      <c r="A5068" t="s">
        <v>4110</v>
      </c>
      <c r="B5068" t="s">
        <v>4252</v>
      </c>
      <c r="C5068" t="s">
        <v>1900</v>
      </c>
      <c r="D5068"/>
      <c r="E5068"/>
      <c r="F5068"/>
      <c r="G5068"/>
      <c r="H5068" t="s">
        <v>12574</v>
      </c>
      <c r="I5068" t="s">
        <v>12575</v>
      </c>
      <c r="J5068" t="s">
        <v>12575</v>
      </c>
      <c r="K5068" t="s">
        <v>12574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 s="8"/>
      <c r="S5068" s="8"/>
      <c r="T5068" s="8"/>
      <c r="U5068" s="8"/>
      <c r="V5068" s="8"/>
      <c r="W5068" s="8">
        <v>350500</v>
      </c>
      <c r="X5068" s="8"/>
      <c r="Y5068" s="8"/>
      <c r="Z5068" s="8"/>
      <c r="AA5068" s="8"/>
      <c r="AB5068" s="8"/>
      <c r="AC5068" s="8">
        <v>350500</v>
      </c>
      <c r="AD5068"/>
      <c r="AE5068"/>
      <c r="AF5068"/>
      <c r="AG5068"/>
      <c r="AH5068"/>
      <c r="AI5068">
        <v>100</v>
      </c>
      <c r="AJ5068" s="8"/>
      <c r="AK5068" s="8"/>
      <c r="AL5068" s="8"/>
      <c r="AM5068" s="8"/>
      <c r="AN5068" s="8"/>
      <c r="AO5068" s="8">
        <v>350500</v>
      </c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8"/>
      <c r="BE5068" s="8"/>
      <c r="BF5068" s="8"/>
      <c r="BG5068" s="8"/>
      <c r="BH5068" s="8"/>
      <c r="BI5068" s="8"/>
      <c r="BJ5068" s="8"/>
      <c r="BK5068" s="8"/>
      <c r="BL5068"/>
      <c r="BM5068"/>
      <c r="BN5068" s="10">
        <v>0</v>
      </c>
      <c r="BO5068" s="10"/>
      <c r="BP5068" s="10"/>
      <c r="BQ5068" s="10"/>
      <c r="BR5068" s="10"/>
      <c r="BS5068" s="10"/>
      <c r="BT5068" s="10"/>
      <c r="BU5068" s="10"/>
      <c r="BV5068" s="1" t="str">
        <f>Запрос1[[#This Row],[Менеджер]]</f>
        <v>Бастаубаев Айдын</v>
      </c>
      <c r="BW5068" s="1" t="str">
        <f>Запрос1[[#This Row],[Дирекция]]</f>
        <v>Южная дирекция</v>
      </c>
      <c r="BX5068" s="1" t="str">
        <f t="shared" si="79"/>
        <v>Куанышпек Нурсултан Бауржанулы</v>
      </c>
      <c r="BY5068" s="1" t="str">
        <f t="shared" si="79"/>
        <v>020201500356</v>
      </c>
      <c r="CA5068" t="str">
        <f>Запрос1[[#This Row],[родитель]]</f>
        <v>Куанышпек Нурсултан Бауржанулы</v>
      </c>
      <c r="CB5068" t="str">
        <f>Запрос1[[#This Row],[БИНРодителя]]</f>
        <v>020201500356</v>
      </c>
    </row>
    <row r="5069" spans="1:80" x14ac:dyDescent="0.3">
      <c r="A5069" t="s">
        <v>4110</v>
      </c>
      <c r="B5069" t="s">
        <v>4252</v>
      </c>
      <c r="C5069" t="s">
        <v>1900</v>
      </c>
      <c r="D5069"/>
      <c r="E5069"/>
      <c r="F5069"/>
      <c r="G5069"/>
      <c r="H5069" t="s">
        <v>9720</v>
      </c>
      <c r="I5069" t="s">
        <v>9721</v>
      </c>
      <c r="J5069" t="s">
        <v>9721</v>
      </c>
      <c r="K5069" t="s">
        <v>9720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 s="8">
        <v>335625</v>
      </c>
      <c r="S5069" s="8"/>
      <c r="T5069" s="8"/>
      <c r="U5069" s="8"/>
      <c r="V5069" s="8"/>
      <c r="W5069" s="8"/>
      <c r="X5069" s="8">
        <v>335625</v>
      </c>
      <c r="Y5069" s="8"/>
      <c r="Z5069" s="8"/>
      <c r="AA5069" s="8"/>
      <c r="AB5069" s="8"/>
      <c r="AC5069" s="8"/>
      <c r="AD5069">
        <v>100</v>
      </c>
      <c r="AE5069"/>
      <c r="AF5069"/>
      <c r="AG5069"/>
      <c r="AH5069"/>
      <c r="AI5069"/>
      <c r="AJ5069" s="8">
        <v>335625</v>
      </c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  <c r="BA5069" s="8"/>
      <c r="BB5069" s="8"/>
      <c r="BC5069" s="8"/>
      <c r="BD5069" s="8"/>
      <c r="BE5069" s="8"/>
      <c r="BF5069" s="8"/>
      <c r="BG5069" s="8"/>
      <c r="BH5069" s="8"/>
      <c r="BI5069" s="8"/>
      <c r="BJ5069" s="8"/>
      <c r="BK5069" s="8"/>
      <c r="BL5069"/>
      <c r="BM5069"/>
      <c r="BN5069" s="10">
        <v>0</v>
      </c>
      <c r="BO5069" s="10"/>
      <c r="BP5069" s="10"/>
      <c r="BQ5069" s="10"/>
      <c r="BR5069" s="10"/>
      <c r="BS5069" s="10"/>
      <c r="BT5069" s="10"/>
      <c r="BU5069" s="10"/>
      <c r="BV5069" s="1" t="str">
        <f>Запрос1[[#This Row],[Менеджер]]</f>
        <v>Бастаубаев Айдын</v>
      </c>
      <c r="BW5069" s="1" t="str">
        <f>Запрос1[[#This Row],[Дирекция]]</f>
        <v>Южная дирекция</v>
      </c>
      <c r="BX5069" s="1" t="str">
        <f t="shared" si="79"/>
        <v>кх "Мукашева"</v>
      </c>
      <c r="BY5069" s="1" t="str">
        <f t="shared" si="79"/>
        <v>550404401887</v>
      </c>
      <c r="CA5069" t="str">
        <f>Запрос1[[#This Row],[родитель]]</f>
        <v>кх "Мукашева"</v>
      </c>
      <c r="CB5069" t="str">
        <f>Запрос1[[#This Row],[БИНРодителя]]</f>
        <v>550404401887</v>
      </c>
    </row>
    <row r="5070" spans="1:80" x14ac:dyDescent="0.3">
      <c r="A5070" t="s">
        <v>4110</v>
      </c>
      <c r="B5070" t="s">
        <v>5281</v>
      </c>
      <c r="C5070" t="s">
        <v>499</v>
      </c>
      <c r="D5070" t="s">
        <v>501</v>
      </c>
      <c r="E5070" t="s">
        <v>783</v>
      </c>
      <c r="F5070" t="s">
        <v>5291</v>
      </c>
      <c r="G5070" t="s">
        <v>5292</v>
      </c>
      <c r="H5070" t="s">
        <v>13467</v>
      </c>
      <c r="I5070" t="s">
        <v>13468</v>
      </c>
      <c r="J5070" t="s">
        <v>13468</v>
      </c>
      <c r="K5070" t="s">
        <v>13467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 s="8"/>
      <c r="S5070" s="8"/>
      <c r="T5070" s="8"/>
      <c r="U5070" s="8"/>
      <c r="V5070" s="8"/>
      <c r="W5070" s="8">
        <v>3627105</v>
      </c>
      <c r="X5070" s="8"/>
      <c r="Y5070" s="8"/>
      <c r="Z5070" s="8"/>
      <c r="AA5070" s="8"/>
      <c r="AB5070" s="8"/>
      <c r="AC5070" s="8">
        <v>1813552.5</v>
      </c>
      <c r="AD5070"/>
      <c r="AE5070"/>
      <c r="AF5070"/>
      <c r="AG5070"/>
      <c r="AH5070"/>
      <c r="AI5070">
        <v>50</v>
      </c>
      <c r="AJ5070" s="8"/>
      <c r="AK5070" s="8"/>
      <c r="AL5070" s="8"/>
      <c r="AM5070" s="8"/>
      <c r="AN5070" s="8"/>
      <c r="AO5070" s="8">
        <v>3627105</v>
      </c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  <c r="BD5070" s="8"/>
      <c r="BE5070" s="8"/>
      <c r="BF5070" s="8"/>
      <c r="BG5070" s="8"/>
      <c r="BH5070" s="8"/>
      <c r="BI5070" s="8"/>
      <c r="BJ5070" s="8"/>
      <c r="BK5070" s="8"/>
      <c r="BL5070"/>
      <c r="BM5070"/>
      <c r="BN5070" s="10">
        <v>0</v>
      </c>
      <c r="BO5070" s="10"/>
      <c r="BP5070" s="10"/>
      <c r="BQ5070" s="10"/>
      <c r="BR5070" s="10"/>
      <c r="BS5070" s="10"/>
      <c r="BT5070" s="10"/>
      <c r="BU5070" s="10"/>
      <c r="BV5070" s="1" t="str">
        <f>Запрос1[[#This Row],[Менеджер]]</f>
        <v>Меирманов Рысбек</v>
      </c>
      <c r="BW5070" s="1" t="str">
        <f>Запрос1[[#This Row],[Дирекция]]</f>
        <v>Южная дирекция</v>
      </c>
      <c r="BX5070" s="1" t="str">
        <f t="shared" si="79"/>
        <v>К/Х  "НҰРЛАН"</v>
      </c>
      <c r="BY5070" s="1" t="str">
        <f t="shared" si="79"/>
        <v>771117301165</v>
      </c>
      <c r="CA5070" t="str">
        <f>Запрос1[[#This Row],[родитель]]</f>
        <v>К/Х  "НҰРЛАН"</v>
      </c>
      <c r="CB5070" t="str">
        <f>Запрос1[[#This Row],[БИНРодителя]]</f>
        <v>771117301165</v>
      </c>
    </row>
    <row r="5071" spans="1:80" x14ac:dyDescent="0.3">
      <c r="A5071" t="s">
        <v>4110</v>
      </c>
      <c r="B5071" t="s">
        <v>5281</v>
      </c>
      <c r="C5071" t="s">
        <v>499</v>
      </c>
      <c r="D5071" t="s">
        <v>501</v>
      </c>
      <c r="E5071" t="s">
        <v>783</v>
      </c>
      <c r="F5071" t="s">
        <v>5291</v>
      </c>
      <c r="G5071" t="s">
        <v>5292</v>
      </c>
      <c r="H5071" t="s">
        <v>6429</v>
      </c>
      <c r="I5071" t="s">
        <v>6430</v>
      </c>
      <c r="J5071" t="s">
        <v>6430</v>
      </c>
      <c r="K5071" t="s">
        <v>6429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 s="8"/>
      <c r="S5071" s="8"/>
      <c r="T5071" s="8"/>
      <c r="U5071" s="8">
        <v>2880511</v>
      </c>
      <c r="V5071" s="8"/>
      <c r="W5071" s="8"/>
      <c r="X5071" s="8"/>
      <c r="Y5071" s="8"/>
      <c r="Z5071" s="8"/>
      <c r="AA5071" s="8">
        <v>576102.19999999995</v>
      </c>
      <c r="AB5071" s="8"/>
      <c r="AC5071" s="8"/>
      <c r="AD5071"/>
      <c r="AE5071"/>
      <c r="AF5071"/>
      <c r="AG5071">
        <v>20</v>
      </c>
      <c r="AH5071"/>
      <c r="AI5071"/>
      <c r="AJ5071" s="8"/>
      <c r="AK5071" s="8"/>
      <c r="AL5071" s="8"/>
      <c r="AM5071" s="8">
        <v>2880511</v>
      </c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  <c r="BA5071" s="8"/>
      <c r="BB5071" s="8"/>
      <c r="BC5071" s="8"/>
      <c r="BD5071" s="8"/>
      <c r="BE5071" s="8"/>
      <c r="BF5071" s="8"/>
      <c r="BG5071" s="8"/>
      <c r="BH5071" s="8"/>
      <c r="BI5071" s="8"/>
      <c r="BJ5071" s="8"/>
      <c r="BK5071" s="8"/>
      <c r="BL5071"/>
      <c r="BM5071"/>
      <c r="BN5071" s="10">
        <v>0</v>
      </c>
      <c r="BO5071" s="10"/>
      <c r="BP5071" s="10"/>
      <c r="BQ5071" s="10"/>
      <c r="BR5071" s="10"/>
      <c r="BS5071" s="10"/>
      <c r="BT5071" s="10"/>
      <c r="BU5071" s="10"/>
      <c r="BV5071" s="1" t="str">
        <f>Запрос1[[#This Row],[Менеджер]]</f>
        <v>Меирманов Рысбек</v>
      </c>
      <c r="BW5071" s="1" t="str">
        <f>Запрос1[[#This Row],[Дирекция]]</f>
        <v>Южная дирекция</v>
      </c>
      <c r="BX5071" s="1" t="str">
        <f t="shared" si="79"/>
        <v>КХ "Ербол"</v>
      </c>
      <c r="BY5071" s="1" t="str">
        <f t="shared" si="79"/>
        <v>470503300794</v>
      </c>
      <c r="CA5071" t="str">
        <f>Запрос1[[#This Row],[родитель]]</f>
        <v>КХ "Ербол"</v>
      </c>
      <c r="CB5071" t="str">
        <f>Запрос1[[#This Row],[БИНРодителя]]</f>
        <v>470503300794</v>
      </c>
    </row>
    <row r="5072" spans="1:80" x14ac:dyDescent="0.3">
      <c r="A5072" t="s">
        <v>4110</v>
      </c>
      <c r="B5072" t="s">
        <v>5281</v>
      </c>
      <c r="C5072" t="s">
        <v>499</v>
      </c>
      <c r="D5072" t="s">
        <v>501</v>
      </c>
      <c r="E5072" t="s">
        <v>783</v>
      </c>
      <c r="F5072" t="s">
        <v>2109</v>
      </c>
      <c r="G5072" t="s">
        <v>2110</v>
      </c>
      <c r="H5072" t="s">
        <v>13469</v>
      </c>
      <c r="I5072" t="s">
        <v>13470</v>
      </c>
      <c r="J5072" t="s">
        <v>13470</v>
      </c>
      <c r="K5072" t="s">
        <v>13469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 s="8"/>
      <c r="S5072" s="8"/>
      <c r="T5072" s="8"/>
      <c r="U5072" s="8"/>
      <c r="V5072" s="8"/>
      <c r="W5072" s="8">
        <v>264000</v>
      </c>
      <c r="X5072" s="8"/>
      <c r="Y5072" s="8"/>
      <c r="Z5072" s="8"/>
      <c r="AA5072" s="8"/>
      <c r="AB5072" s="8"/>
      <c r="AC5072" s="8">
        <v>264000</v>
      </c>
      <c r="AD5072"/>
      <c r="AE5072"/>
      <c r="AF5072"/>
      <c r="AG5072"/>
      <c r="AH5072"/>
      <c r="AI5072">
        <v>100</v>
      </c>
      <c r="AJ5072" s="8"/>
      <c r="AK5072" s="8"/>
      <c r="AL5072" s="8"/>
      <c r="AM5072" s="8"/>
      <c r="AN5072" s="8"/>
      <c r="AO5072" s="8">
        <v>264000</v>
      </c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8"/>
      <c r="BE5072" s="8"/>
      <c r="BF5072" s="8"/>
      <c r="BG5072" s="8"/>
      <c r="BH5072" s="8"/>
      <c r="BI5072" s="8"/>
      <c r="BJ5072" s="8"/>
      <c r="BK5072" s="8"/>
      <c r="BL5072"/>
      <c r="BM5072"/>
      <c r="BN5072" s="10">
        <v>0</v>
      </c>
      <c r="BO5072" s="10"/>
      <c r="BP5072" s="10"/>
      <c r="BQ5072" s="10"/>
      <c r="BR5072" s="10"/>
      <c r="BS5072" s="10"/>
      <c r="BT5072" s="10"/>
      <c r="BU5072" s="10"/>
      <c r="BV5072" s="1" t="str">
        <f>Запрос1[[#This Row],[Менеджер]]</f>
        <v>Меирманов Рысбек</v>
      </c>
      <c r="BW5072" s="1" t="str">
        <f>Запрос1[[#This Row],[Дирекция]]</f>
        <v>Южная дирекция</v>
      </c>
      <c r="BX5072" s="1" t="str">
        <f t="shared" si="79"/>
        <v>К/Х  "Қазына"</v>
      </c>
      <c r="BY5072" s="1" t="str">
        <f t="shared" si="79"/>
        <v>870627301999</v>
      </c>
      <c r="CA5072" t="str">
        <f>Запрос1[[#This Row],[родитель]]</f>
        <v>К/Х  "Қазына"</v>
      </c>
      <c r="CB5072" t="str">
        <f>Запрос1[[#This Row],[БИНРодителя]]</f>
        <v>870627301999</v>
      </c>
    </row>
    <row r="5073" spans="1:80" x14ac:dyDescent="0.3">
      <c r="A5073" t="s">
        <v>4110</v>
      </c>
      <c r="B5073" t="s">
        <v>5281</v>
      </c>
      <c r="C5073" t="s">
        <v>499</v>
      </c>
      <c r="D5073" t="s">
        <v>501</v>
      </c>
      <c r="E5073" t="s">
        <v>783</v>
      </c>
      <c r="F5073" t="s">
        <v>2109</v>
      </c>
      <c r="G5073" t="s">
        <v>2110</v>
      </c>
      <c r="H5073" t="s">
        <v>6431</v>
      </c>
      <c r="I5073" t="s">
        <v>6432</v>
      </c>
      <c r="J5073" t="s">
        <v>6432</v>
      </c>
      <c r="K5073" t="s">
        <v>6431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1</v>
      </c>
      <c r="R5073" s="8"/>
      <c r="S5073" s="8"/>
      <c r="T5073" s="8"/>
      <c r="U5073" s="8"/>
      <c r="V5073" s="8">
        <v>2171520</v>
      </c>
      <c r="W5073" s="8">
        <v>9171720</v>
      </c>
      <c r="X5073" s="8"/>
      <c r="Y5073" s="8"/>
      <c r="Z5073" s="8"/>
      <c r="AA5073" s="8"/>
      <c r="AB5073" s="8">
        <v>651456</v>
      </c>
      <c r="AC5073" s="8">
        <v>4065860</v>
      </c>
      <c r="AD5073"/>
      <c r="AE5073"/>
      <c r="AF5073"/>
      <c r="AG5073"/>
      <c r="AH5073">
        <v>30</v>
      </c>
      <c r="AI5073">
        <v>44.33</v>
      </c>
      <c r="AJ5073" s="8"/>
      <c r="AK5073" s="8"/>
      <c r="AL5073" s="8"/>
      <c r="AM5073" s="8"/>
      <c r="AN5073" s="8">
        <v>2171520</v>
      </c>
      <c r="AO5073" s="8">
        <v>9171720</v>
      </c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  <c r="BA5073" s="8"/>
      <c r="BB5073" s="8"/>
      <c r="BC5073" s="8"/>
      <c r="BD5073" s="8"/>
      <c r="BE5073" s="8"/>
      <c r="BF5073" s="8"/>
      <c r="BG5073" s="8"/>
      <c r="BH5073" s="8"/>
      <c r="BI5073" s="8"/>
      <c r="BJ5073" s="8"/>
      <c r="BK5073" s="8"/>
      <c r="BL5073"/>
      <c r="BM5073"/>
      <c r="BN5073" s="10">
        <v>0</v>
      </c>
      <c r="BO5073" s="10"/>
      <c r="BP5073" s="10"/>
      <c r="BQ5073" s="10"/>
      <c r="BR5073" s="10"/>
      <c r="BS5073" s="10"/>
      <c r="BT5073" s="10"/>
      <c r="BU5073" s="10"/>
      <c r="BV5073" s="1" t="str">
        <f>Запрос1[[#This Row],[Менеджер]]</f>
        <v>Меирманов Рысбек</v>
      </c>
      <c r="BW5073" s="1" t="str">
        <f>Запрос1[[#This Row],[Дирекция]]</f>
        <v>Южная дирекция</v>
      </c>
      <c r="BX5073" s="1" t="str">
        <f t="shared" si="79"/>
        <v>КХ "Димаш"</v>
      </c>
      <c r="BY5073" s="1" t="str">
        <f t="shared" si="79"/>
        <v>790523300472</v>
      </c>
      <c r="CA5073" t="str">
        <f>Запрос1[[#This Row],[родитель]]</f>
        <v>КХ "Димаш"</v>
      </c>
      <c r="CB5073" t="str">
        <f>Запрос1[[#This Row],[БИНРодителя]]</f>
        <v>790523300472</v>
      </c>
    </row>
    <row r="5074" spans="1:80" x14ac:dyDescent="0.3">
      <c r="A5074" t="s">
        <v>4110</v>
      </c>
      <c r="B5074" t="s">
        <v>5281</v>
      </c>
      <c r="C5074" t="s">
        <v>499</v>
      </c>
      <c r="D5074" t="s">
        <v>501</v>
      </c>
      <c r="E5074" t="s">
        <v>783</v>
      </c>
      <c r="F5074" t="s">
        <v>6433</v>
      </c>
      <c r="G5074" t="s">
        <v>6434</v>
      </c>
      <c r="H5074" t="s">
        <v>6435</v>
      </c>
      <c r="I5074" t="s">
        <v>6436</v>
      </c>
      <c r="J5074" t="s">
        <v>6436</v>
      </c>
      <c r="K5074" t="s">
        <v>6435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1</v>
      </c>
      <c r="R5074" s="8"/>
      <c r="S5074" s="8"/>
      <c r="T5074" s="8"/>
      <c r="U5074" s="8"/>
      <c r="V5074" s="8">
        <v>2714360</v>
      </c>
      <c r="W5074" s="8">
        <v>1309000</v>
      </c>
      <c r="X5074" s="8"/>
      <c r="Y5074" s="8"/>
      <c r="Z5074" s="8"/>
      <c r="AA5074" s="8"/>
      <c r="AB5074" s="8">
        <v>814308</v>
      </c>
      <c r="AC5074" s="8">
        <v>654500</v>
      </c>
      <c r="AD5074"/>
      <c r="AE5074"/>
      <c r="AF5074"/>
      <c r="AG5074"/>
      <c r="AH5074">
        <v>30</v>
      </c>
      <c r="AI5074">
        <v>50</v>
      </c>
      <c r="AJ5074" s="8"/>
      <c r="AK5074" s="8"/>
      <c r="AL5074" s="8"/>
      <c r="AM5074" s="8"/>
      <c r="AN5074" s="8">
        <v>2714360</v>
      </c>
      <c r="AO5074" s="8">
        <v>1309000</v>
      </c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8"/>
      <c r="BE5074" s="8"/>
      <c r="BF5074" s="8"/>
      <c r="BG5074" s="8"/>
      <c r="BH5074" s="8"/>
      <c r="BI5074" s="8">
        <v>2162360</v>
      </c>
      <c r="BJ5074" s="8"/>
      <c r="BK5074" s="8">
        <v>2162360</v>
      </c>
      <c r="BL5074"/>
      <c r="BM5074">
        <v>100</v>
      </c>
      <c r="BN5074" s="10">
        <v>0</v>
      </c>
      <c r="BO5074" s="10"/>
      <c r="BP5074" s="10"/>
      <c r="BQ5074" s="10"/>
      <c r="BR5074" s="10"/>
      <c r="BS5074" s="10"/>
      <c r="BT5074" s="10"/>
      <c r="BU5074" s="10"/>
      <c r="BV5074" s="1" t="str">
        <f>Запрос1[[#This Row],[Менеджер]]</f>
        <v>Меирманов Рысбек</v>
      </c>
      <c r="BW5074" s="1" t="str">
        <f>Запрос1[[#This Row],[Дирекция]]</f>
        <v>Южная дирекция</v>
      </c>
      <c r="BX5074" s="1" t="str">
        <f t="shared" si="79"/>
        <v>КХ "Бидахмет"</v>
      </c>
      <c r="BY5074" s="1" t="str">
        <f t="shared" si="79"/>
        <v>710412300922</v>
      </c>
      <c r="CA5074" t="str">
        <f>Запрос1[[#This Row],[родитель]]</f>
        <v>КХ "Бидахмет"</v>
      </c>
      <c r="CB5074" t="str">
        <f>Запрос1[[#This Row],[БИНРодителя]]</f>
        <v>710412300922</v>
      </c>
    </row>
    <row r="5075" spans="1:80" x14ac:dyDescent="0.3">
      <c r="A5075" t="s">
        <v>4110</v>
      </c>
      <c r="B5075" t="s">
        <v>5281</v>
      </c>
      <c r="C5075" t="s">
        <v>499</v>
      </c>
      <c r="D5075" t="s">
        <v>501</v>
      </c>
      <c r="E5075" t="s">
        <v>783</v>
      </c>
      <c r="F5075" t="s">
        <v>5741</v>
      </c>
      <c r="G5075" t="s">
        <v>5742</v>
      </c>
      <c r="H5075" t="s">
        <v>13471</v>
      </c>
      <c r="I5075" t="s">
        <v>13472</v>
      </c>
      <c r="J5075" t="s">
        <v>13472</v>
      </c>
      <c r="K5075" t="s">
        <v>13471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 s="8"/>
      <c r="S5075" s="8"/>
      <c r="T5075" s="8"/>
      <c r="U5075" s="8"/>
      <c r="V5075" s="8"/>
      <c r="W5075" s="8">
        <v>2464000</v>
      </c>
      <c r="X5075" s="8"/>
      <c r="Y5075" s="8"/>
      <c r="Z5075" s="8"/>
      <c r="AA5075" s="8"/>
      <c r="AB5075" s="8"/>
      <c r="AC5075" s="8">
        <v>0</v>
      </c>
      <c r="AD5075"/>
      <c r="AE5075"/>
      <c r="AF5075"/>
      <c r="AG5075"/>
      <c r="AH5075"/>
      <c r="AI5075">
        <v>0</v>
      </c>
      <c r="AJ5075" s="8"/>
      <c r="AK5075" s="8"/>
      <c r="AL5075" s="8"/>
      <c r="AM5075" s="8"/>
      <c r="AN5075" s="8"/>
      <c r="AO5075" s="8">
        <v>2464000</v>
      </c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  <c r="BA5075" s="8"/>
      <c r="BB5075" s="8"/>
      <c r="BC5075" s="8"/>
      <c r="BD5075" s="8"/>
      <c r="BE5075" s="8"/>
      <c r="BF5075" s="8"/>
      <c r="BG5075" s="8"/>
      <c r="BH5075" s="8"/>
      <c r="BI5075" s="8"/>
      <c r="BJ5075" s="8"/>
      <c r="BK5075" s="8"/>
      <c r="BL5075"/>
      <c r="BM5075"/>
      <c r="BN5075" s="10">
        <v>0</v>
      </c>
      <c r="BO5075" s="10"/>
      <c r="BP5075" s="10"/>
      <c r="BQ5075" s="10"/>
      <c r="BR5075" s="10"/>
      <c r="BS5075" s="10"/>
      <c r="BT5075" s="10"/>
      <c r="BU5075" s="10"/>
      <c r="BV5075" s="1" t="str">
        <f>Запрос1[[#This Row],[Менеджер]]</f>
        <v>Меирманов Рысбек</v>
      </c>
      <c r="BW5075" s="1" t="str">
        <f>Запрос1[[#This Row],[Дирекция]]</f>
        <v>Южная дирекция</v>
      </c>
      <c r="BX5075" s="1" t="str">
        <f t="shared" si="79"/>
        <v>КХ "Айдан"</v>
      </c>
      <c r="BY5075" s="1" t="str">
        <f t="shared" si="79"/>
        <v>491010300265</v>
      </c>
      <c r="CA5075" t="str">
        <f>Запрос1[[#This Row],[родитель]]</f>
        <v>КХ "Айдан"</v>
      </c>
      <c r="CB5075" t="str">
        <f>Запрос1[[#This Row],[БИНРодителя]]</f>
        <v>491010300265</v>
      </c>
    </row>
    <row r="5076" spans="1:80" x14ac:dyDescent="0.3">
      <c r="A5076" t="s">
        <v>4110</v>
      </c>
      <c r="B5076" t="s">
        <v>5281</v>
      </c>
      <c r="C5076" t="s">
        <v>499</v>
      </c>
      <c r="D5076" t="s">
        <v>501</v>
      </c>
      <c r="E5076" t="s">
        <v>783</v>
      </c>
      <c r="F5076" t="s">
        <v>784</v>
      </c>
      <c r="G5076" t="s">
        <v>10396</v>
      </c>
      <c r="H5076" t="s">
        <v>13473</v>
      </c>
      <c r="I5076" t="s">
        <v>13474</v>
      </c>
      <c r="J5076" t="s">
        <v>13474</v>
      </c>
      <c r="K5076" t="s">
        <v>13473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 s="8"/>
      <c r="S5076" s="8"/>
      <c r="T5076" s="8"/>
      <c r="U5076" s="8"/>
      <c r="V5076" s="8"/>
      <c r="W5076" s="8">
        <v>4439050</v>
      </c>
      <c r="X5076" s="8"/>
      <c r="Y5076" s="8"/>
      <c r="Z5076" s="8"/>
      <c r="AA5076" s="8"/>
      <c r="AB5076" s="8"/>
      <c r="AC5076" s="8">
        <v>1331715</v>
      </c>
      <c r="AD5076"/>
      <c r="AE5076"/>
      <c r="AF5076"/>
      <c r="AG5076"/>
      <c r="AH5076"/>
      <c r="AI5076">
        <v>30</v>
      </c>
      <c r="AJ5076" s="8"/>
      <c r="AK5076" s="8"/>
      <c r="AL5076" s="8"/>
      <c r="AM5076" s="8"/>
      <c r="AN5076" s="8"/>
      <c r="AO5076" s="8">
        <v>4439050</v>
      </c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8"/>
      <c r="BE5076" s="8"/>
      <c r="BF5076" s="8"/>
      <c r="BG5076" s="8"/>
      <c r="BH5076" s="8"/>
      <c r="BI5076" s="8"/>
      <c r="BJ5076" s="8"/>
      <c r="BK5076" s="8"/>
      <c r="BL5076"/>
      <c r="BM5076"/>
      <c r="BN5076" s="10">
        <v>0</v>
      </c>
      <c r="BO5076" s="10"/>
      <c r="BP5076" s="10"/>
      <c r="BQ5076" s="10"/>
      <c r="BR5076" s="10"/>
      <c r="BS5076" s="10"/>
      <c r="BT5076" s="10"/>
      <c r="BU5076" s="10"/>
      <c r="BV5076" s="1" t="str">
        <f>Запрос1[[#This Row],[Менеджер]]</f>
        <v>Меирманов Рысбек</v>
      </c>
      <c r="BW5076" s="1" t="str">
        <f>Запрос1[[#This Row],[Дирекция]]</f>
        <v>Южная дирекция</v>
      </c>
      <c r="BX5076" s="1" t="str">
        <f t="shared" si="79"/>
        <v>КРЕСТЬЯНСКОЕ ХОЗЯЙСТВО " ГУЛЬНАРА"</v>
      </c>
      <c r="BY5076" s="1" t="str">
        <f t="shared" si="79"/>
        <v>740927300638</v>
      </c>
      <c r="CA5076" t="str">
        <f>Запрос1[[#This Row],[родитель]]</f>
        <v>КРЕСТЬЯНСКОЕ ХОЗЯЙСТВО " ГУЛЬНАРА"</v>
      </c>
      <c r="CB5076" t="str">
        <f>Запрос1[[#This Row],[БИНРодителя]]</f>
        <v>740927300638</v>
      </c>
    </row>
    <row r="5077" spans="1:80" x14ac:dyDescent="0.3">
      <c r="A5077" t="s">
        <v>4110</v>
      </c>
      <c r="B5077" t="s">
        <v>5281</v>
      </c>
      <c r="C5077" t="s">
        <v>499</v>
      </c>
      <c r="D5077" t="s">
        <v>501</v>
      </c>
      <c r="E5077" t="s">
        <v>783</v>
      </c>
      <c r="F5077" t="s">
        <v>784</v>
      </c>
      <c r="G5077" t="s">
        <v>785</v>
      </c>
      <c r="H5077" t="s">
        <v>13078</v>
      </c>
      <c r="I5077" t="s">
        <v>13079</v>
      </c>
      <c r="J5077" t="s">
        <v>13079</v>
      </c>
      <c r="K5077" t="s">
        <v>13078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 s="8"/>
      <c r="S5077" s="8"/>
      <c r="T5077" s="8"/>
      <c r="U5077" s="8"/>
      <c r="V5077" s="8"/>
      <c r="W5077" s="8">
        <v>3900200</v>
      </c>
      <c r="X5077" s="8"/>
      <c r="Y5077" s="8"/>
      <c r="Z5077" s="8"/>
      <c r="AA5077" s="8"/>
      <c r="AB5077" s="8"/>
      <c r="AC5077" s="8">
        <v>1950100</v>
      </c>
      <c r="AD5077"/>
      <c r="AE5077"/>
      <c r="AF5077"/>
      <c r="AG5077"/>
      <c r="AH5077"/>
      <c r="AI5077">
        <v>50</v>
      </c>
      <c r="AJ5077" s="8"/>
      <c r="AK5077" s="8"/>
      <c r="AL5077" s="8"/>
      <c r="AM5077" s="8"/>
      <c r="AN5077" s="8"/>
      <c r="AO5077" s="8">
        <v>3900200</v>
      </c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  <c r="BA5077" s="8"/>
      <c r="BB5077" s="8"/>
      <c r="BC5077" s="8"/>
      <c r="BD5077" s="8"/>
      <c r="BE5077" s="8"/>
      <c r="BF5077" s="8"/>
      <c r="BG5077" s="8"/>
      <c r="BH5077" s="8"/>
      <c r="BI5077" s="8"/>
      <c r="BJ5077" s="8"/>
      <c r="BK5077" s="8"/>
      <c r="BL5077"/>
      <c r="BM5077"/>
      <c r="BN5077" s="10">
        <v>0</v>
      </c>
      <c r="BO5077" s="10"/>
      <c r="BP5077" s="10"/>
      <c r="BQ5077" s="10"/>
      <c r="BR5077" s="10"/>
      <c r="BS5077" s="10"/>
      <c r="BT5077" s="10"/>
      <c r="BU5077" s="10"/>
      <c r="BV5077" s="1" t="str">
        <f>Запрос1[[#This Row],[Менеджер]]</f>
        <v>Меирманов Рысбек</v>
      </c>
      <c r="BW5077" s="1" t="str">
        <f>Запрос1[[#This Row],[Дирекция]]</f>
        <v>Южная дирекция</v>
      </c>
      <c r="BX5077" s="1" t="str">
        <f t="shared" si="79"/>
        <v>К/Х "Ағайын"</v>
      </c>
      <c r="BY5077" s="1" t="str">
        <f t="shared" si="79"/>
        <v>600203301027</v>
      </c>
      <c r="CA5077" t="str">
        <f>Запрос1[[#This Row],[родитель]]</f>
        <v>К/Х "Ағайын"</v>
      </c>
      <c r="CB5077" t="str">
        <f>Запрос1[[#This Row],[БИНРодителя]]</f>
        <v>600203301027</v>
      </c>
    </row>
    <row r="5078" spans="1:80" x14ac:dyDescent="0.3">
      <c r="A5078" t="s">
        <v>4110</v>
      </c>
      <c r="B5078" t="s">
        <v>5281</v>
      </c>
      <c r="C5078" t="s">
        <v>499</v>
      </c>
      <c r="D5078" t="s">
        <v>501</v>
      </c>
      <c r="E5078" t="s">
        <v>783</v>
      </c>
      <c r="F5078" t="s">
        <v>784</v>
      </c>
      <c r="G5078" t="s">
        <v>785</v>
      </c>
      <c r="H5078" t="s">
        <v>6437</v>
      </c>
      <c r="I5078" t="s">
        <v>6438</v>
      </c>
      <c r="J5078" t="s">
        <v>6438</v>
      </c>
      <c r="K5078" t="s">
        <v>6437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1</v>
      </c>
      <c r="R5078" s="8"/>
      <c r="S5078" s="8"/>
      <c r="T5078" s="8"/>
      <c r="U5078" s="8"/>
      <c r="V5078" s="8">
        <v>1630000</v>
      </c>
      <c r="W5078" s="8">
        <v>1185000</v>
      </c>
      <c r="X5078" s="8"/>
      <c r="Y5078" s="8"/>
      <c r="Z5078" s="8"/>
      <c r="AA5078" s="8"/>
      <c r="AB5078" s="8">
        <v>815000</v>
      </c>
      <c r="AC5078" s="8">
        <v>592500</v>
      </c>
      <c r="AD5078"/>
      <c r="AE5078"/>
      <c r="AF5078"/>
      <c r="AG5078"/>
      <c r="AH5078">
        <v>50</v>
      </c>
      <c r="AI5078">
        <v>50</v>
      </c>
      <c r="AJ5078" s="8"/>
      <c r="AK5078" s="8"/>
      <c r="AL5078" s="8"/>
      <c r="AM5078" s="8"/>
      <c r="AN5078" s="8">
        <v>1630000</v>
      </c>
      <c r="AO5078" s="8">
        <v>1185000</v>
      </c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  <c r="BA5078" s="8"/>
      <c r="BB5078" s="8"/>
      <c r="BC5078" s="8"/>
      <c r="BD5078" s="8"/>
      <c r="BE5078" s="8"/>
      <c r="BF5078" s="8"/>
      <c r="BG5078" s="8"/>
      <c r="BH5078" s="8"/>
      <c r="BI5078" s="8"/>
      <c r="BJ5078" s="8"/>
      <c r="BK5078" s="8"/>
      <c r="BL5078"/>
      <c r="BM5078"/>
      <c r="BN5078" s="10">
        <v>0</v>
      </c>
      <c r="BO5078" s="10"/>
      <c r="BP5078" s="10"/>
      <c r="BQ5078" s="10"/>
      <c r="BR5078" s="10"/>
      <c r="BS5078" s="10"/>
      <c r="BT5078" s="10"/>
      <c r="BU5078" s="10"/>
      <c r="BV5078" s="1" t="str">
        <f>Запрос1[[#This Row],[Менеджер]]</f>
        <v>Меирманов Рысбек</v>
      </c>
      <c r="BW5078" s="1" t="str">
        <f>Запрос1[[#This Row],[Дирекция]]</f>
        <v>Южная дирекция</v>
      </c>
      <c r="BX5078" s="1" t="str">
        <f t="shared" si="79"/>
        <v>Крестьянское хозяйство "Қайрат"</v>
      </c>
      <c r="BY5078" s="1" t="str">
        <f t="shared" si="79"/>
        <v>560210302529</v>
      </c>
      <c r="CA5078" t="str">
        <f>Запрос1[[#This Row],[родитель]]</f>
        <v>Крестьянское хозяйство "Қайрат"</v>
      </c>
      <c r="CB5078" t="str">
        <f>Запрос1[[#This Row],[БИНРодителя]]</f>
        <v>560210302529</v>
      </c>
    </row>
    <row r="5079" spans="1:80" x14ac:dyDescent="0.3">
      <c r="A5079" t="s">
        <v>4110</v>
      </c>
      <c r="B5079" t="s">
        <v>5281</v>
      </c>
      <c r="C5079" t="s">
        <v>876</v>
      </c>
      <c r="D5079" t="s">
        <v>870</v>
      </c>
      <c r="E5079" t="s">
        <v>4975</v>
      </c>
      <c r="F5079" t="s">
        <v>9235</v>
      </c>
      <c r="G5079" t="s">
        <v>9236</v>
      </c>
      <c r="H5079" t="s">
        <v>9383</v>
      </c>
      <c r="I5079" t="s">
        <v>9384</v>
      </c>
      <c r="J5079" t="s">
        <v>9384</v>
      </c>
      <c r="K5079" t="s">
        <v>9383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 s="8"/>
      <c r="S5079" s="8"/>
      <c r="T5079" s="8"/>
      <c r="U5079" s="8"/>
      <c r="V5079" s="8">
        <v>658800</v>
      </c>
      <c r="W5079" s="8"/>
      <c r="X5079" s="8"/>
      <c r="Y5079" s="8"/>
      <c r="Z5079" s="8"/>
      <c r="AA5079" s="8"/>
      <c r="AB5079" s="8">
        <v>658800</v>
      </c>
      <c r="AC5079" s="8"/>
      <c r="AD5079"/>
      <c r="AE5079"/>
      <c r="AF5079"/>
      <c r="AG5079"/>
      <c r="AH5079">
        <v>100</v>
      </c>
      <c r="AI5079"/>
      <c r="AJ5079" s="8"/>
      <c r="AK5079" s="8"/>
      <c r="AL5079" s="8"/>
      <c r="AM5079" s="8"/>
      <c r="AN5079" s="8">
        <v>658800</v>
      </c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  <c r="BA5079" s="8"/>
      <c r="BB5079" s="8"/>
      <c r="BC5079" s="8"/>
      <c r="BD5079" s="8"/>
      <c r="BE5079" s="8"/>
      <c r="BF5079" s="8"/>
      <c r="BG5079" s="8"/>
      <c r="BH5079" s="8"/>
      <c r="BI5079" s="8">
        <v>2338800</v>
      </c>
      <c r="BJ5079" s="8"/>
      <c r="BK5079" s="8">
        <v>658800</v>
      </c>
      <c r="BL5079"/>
      <c r="BM5079">
        <v>28.168199999999999</v>
      </c>
      <c r="BN5079" s="10">
        <v>0</v>
      </c>
      <c r="BO5079" s="10"/>
      <c r="BP5079" s="10"/>
      <c r="BQ5079" s="10"/>
      <c r="BR5079" s="10"/>
      <c r="BS5079" s="10"/>
      <c r="BT5079" s="10"/>
      <c r="BU5079" s="10"/>
      <c r="BV5079" s="1" t="str">
        <f>Запрос1[[#This Row],[Менеджер]]</f>
        <v>Меирманов Рысбек</v>
      </c>
      <c r="BW5079" s="1" t="str">
        <f>Запрос1[[#This Row],[Дирекция]]</f>
        <v>Южная дирекция</v>
      </c>
      <c r="BX5079" s="1" t="str">
        <f t="shared" si="79"/>
        <v>КХ "Канат"</v>
      </c>
      <c r="BY5079" s="1" t="str">
        <f t="shared" si="79"/>
        <v>470306300025</v>
      </c>
      <c r="CA5079" t="str">
        <f>Запрос1[[#This Row],[родитель]]</f>
        <v>КХ "Канат"</v>
      </c>
      <c r="CB5079" t="str">
        <f>Запрос1[[#This Row],[БИНРодителя]]</f>
        <v>470306300025</v>
      </c>
    </row>
    <row r="5080" spans="1:80" x14ac:dyDescent="0.3">
      <c r="A5080" t="s">
        <v>4110</v>
      </c>
      <c r="B5080" t="s">
        <v>5281</v>
      </c>
      <c r="C5080" t="s">
        <v>876</v>
      </c>
      <c r="D5080" t="s">
        <v>870</v>
      </c>
      <c r="E5080" t="s">
        <v>4975</v>
      </c>
      <c r="F5080" t="s">
        <v>243</v>
      </c>
      <c r="G5080" t="s">
        <v>244</v>
      </c>
      <c r="H5080" t="s">
        <v>9385</v>
      </c>
      <c r="I5080" t="s">
        <v>9386</v>
      </c>
      <c r="J5080" t="s">
        <v>9386</v>
      </c>
      <c r="K5080" t="s">
        <v>9385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 s="8"/>
      <c r="S5080" s="8">
        <v>21200000</v>
      </c>
      <c r="T5080" s="8"/>
      <c r="U5080" s="8"/>
      <c r="V5080" s="8"/>
      <c r="W5080" s="8"/>
      <c r="X5080" s="8"/>
      <c r="Y5080" s="8">
        <v>0</v>
      </c>
      <c r="Z5080" s="8"/>
      <c r="AA5080" s="8"/>
      <c r="AB5080" s="8"/>
      <c r="AC5080" s="8"/>
      <c r="AD5080"/>
      <c r="AE5080">
        <v>0</v>
      </c>
      <c r="AF5080"/>
      <c r="AG5080"/>
      <c r="AH5080"/>
      <c r="AI5080"/>
      <c r="AJ5080" s="8"/>
      <c r="AK5080" s="8">
        <v>21200000</v>
      </c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  <c r="BD5080" s="8"/>
      <c r="BE5080" s="8"/>
      <c r="BF5080" s="8"/>
      <c r="BG5080" s="8"/>
      <c r="BH5080" s="8"/>
      <c r="BI5080" s="8"/>
      <c r="BJ5080" s="8"/>
      <c r="BK5080" s="8"/>
      <c r="BL5080"/>
      <c r="BM5080"/>
      <c r="BN5080" s="10">
        <v>0</v>
      </c>
      <c r="BO5080" s="10"/>
      <c r="BP5080" s="10"/>
      <c r="BQ5080" s="10"/>
      <c r="BR5080" s="10"/>
      <c r="BS5080" s="10"/>
      <c r="BT5080" s="10"/>
      <c r="BU5080" s="10"/>
      <c r="BV5080" s="1" t="str">
        <f>Запрос1[[#This Row],[Менеджер]]</f>
        <v>Меирманов Рысбек</v>
      </c>
      <c r="BW5080" s="1" t="str">
        <f>Запрос1[[#This Row],[Дирекция]]</f>
        <v>Южная дирекция</v>
      </c>
      <c r="BX5080" s="1" t="str">
        <f t="shared" si="79"/>
        <v>КХ "Жанат"</v>
      </c>
      <c r="BY5080" s="1" t="str">
        <f t="shared" si="79"/>
        <v>820116300834</v>
      </c>
      <c r="CA5080" t="str">
        <f>Запрос1[[#This Row],[родитель]]</f>
        <v>КХ "Жанат"</v>
      </c>
      <c r="CB5080" t="str">
        <f>Запрос1[[#This Row],[БИНРодителя]]</f>
        <v>820116300834</v>
      </c>
    </row>
    <row r="5081" spans="1:80" x14ac:dyDescent="0.3">
      <c r="A5081" t="s">
        <v>4110</v>
      </c>
      <c r="B5081" t="s">
        <v>5281</v>
      </c>
      <c r="C5081" t="s">
        <v>876</v>
      </c>
      <c r="D5081" t="s">
        <v>870</v>
      </c>
      <c r="E5081" t="s">
        <v>4975</v>
      </c>
      <c r="F5081" t="s">
        <v>5320</v>
      </c>
      <c r="G5081" t="s">
        <v>5039</v>
      </c>
      <c r="H5081" t="s">
        <v>9387</v>
      </c>
      <c r="I5081" t="s">
        <v>9388</v>
      </c>
      <c r="J5081" t="s">
        <v>9388</v>
      </c>
      <c r="K5081" t="s">
        <v>9387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 s="8"/>
      <c r="S5081" s="8"/>
      <c r="T5081" s="8"/>
      <c r="U5081" s="8">
        <v>2712000</v>
      </c>
      <c r="V5081" s="8"/>
      <c r="W5081" s="8"/>
      <c r="X5081" s="8"/>
      <c r="Y5081" s="8"/>
      <c r="Z5081" s="8"/>
      <c r="AA5081" s="8">
        <v>813600</v>
      </c>
      <c r="AB5081" s="8"/>
      <c r="AC5081" s="8"/>
      <c r="AD5081"/>
      <c r="AE5081"/>
      <c r="AF5081"/>
      <c r="AG5081">
        <v>30</v>
      </c>
      <c r="AH5081"/>
      <c r="AI5081"/>
      <c r="AJ5081" s="8"/>
      <c r="AK5081" s="8"/>
      <c r="AL5081" s="8"/>
      <c r="AM5081" s="8">
        <v>2712000</v>
      </c>
      <c r="AN5081" s="8"/>
      <c r="AO5081" s="8"/>
      <c r="AP5081" s="8"/>
      <c r="AQ5081" s="8"/>
      <c r="AR5081" s="8"/>
      <c r="AS5081" s="8">
        <v>934200</v>
      </c>
      <c r="AT5081" s="8"/>
      <c r="AU5081" s="8"/>
      <c r="AV5081" s="8"/>
      <c r="AW5081" s="8"/>
      <c r="AX5081" s="8"/>
      <c r="AY5081" s="8">
        <v>934200</v>
      </c>
      <c r="AZ5081" s="8"/>
      <c r="BA5081" s="8"/>
      <c r="BB5081" s="8"/>
      <c r="BC5081" s="8"/>
      <c r="BD5081" s="8"/>
      <c r="BE5081" s="8">
        <v>934200</v>
      </c>
      <c r="BF5081" s="8"/>
      <c r="BG5081" s="8"/>
      <c r="BH5081" s="8">
        <v>2712000</v>
      </c>
      <c r="BI5081" s="8"/>
      <c r="BJ5081" s="8">
        <v>2712000</v>
      </c>
      <c r="BK5081" s="8"/>
      <c r="BL5081">
        <v>100</v>
      </c>
      <c r="BM5081"/>
      <c r="BN5081" s="10">
        <v>0</v>
      </c>
      <c r="BO5081" s="10"/>
      <c r="BP5081" s="10"/>
      <c r="BQ5081" s="10"/>
      <c r="BR5081" s="10"/>
      <c r="BS5081" s="10"/>
      <c r="BT5081" s="10"/>
      <c r="BU5081" s="10"/>
      <c r="BV5081" s="1" t="str">
        <f>Запрос1[[#This Row],[Менеджер]]</f>
        <v>Меирманов Рысбек</v>
      </c>
      <c r="BW5081" s="1" t="str">
        <f>Запрос1[[#This Row],[Дирекция]]</f>
        <v>Южная дирекция</v>
      </c>
      <c r="BX5081" s="1" t="str">
        <f t="shared" si="79"/>
        <v>КХ "Нусипов А"</v>
      </c>
      <c r="BY5081" s="1" t="str">
        <f t="shared" si="79"/>
        <v>551126300379</v>
      </c>
      <c r="CA5081" t="str">
        <f>Запрос1[[#This Row],[родитель]]</f>
        <v>КХ "Нусипов А"</v>
      </c>
      <c r="CB5081" t="str">
        <f>Запрос1[[#This Row],[БИНРодителя]]</f>
        <v>551126300379</v>
      </c>
    </row>
    <row r="5082" spans="1:80" x14ac:dyDescent="0.3">
      <c r="A5082" t="s">
        <v>4110</v>
      </c>
      <c r="B5082" t="s">
        <v>5281</v>
      </c>
      <c r="C5082" t="s">
        <v>876</v>
      </c>
      <c r="D5082" t="s">
        <v>870</v>
      </c>
      <c r="E5082" t="s">
        <v>4975</v>
      </c>
      <c r="F5082" t="s">
        <v>5320</v>
      </c>
      <c r="G5082" t="s">
        <v>5039</v>
      </c>
      <c r="H5082" t="s">
        <v>9389</v>
      </c>
      <c r="I5082" t="s">
        <v>9390</v>
      </c>
      <c r="J5082" t="s">
        <v>9390</v>
      </c>
      <c r="K5082" t="s">
        <v>9389</v>
      </c>
      <c r="L5082">
        <v>1</v>
      </c>
      <c r="M5082">
        <v>0</v>
      </c>
      <c r="N5082">
        <v>1</v>
      </c>
      <c r="O5082">
        <v>0</v>
      </c>
      <c r="P5082">
        <v>0</v>
      </c>
      <c r="Q5082">
        <v>0</v>
      </c>
      <c r="R5082" s="8">
        <v>751000</v>
      </c>
      <c r="S5082" s="8"/>
      <c r="T5082" s="8">
        <v>1704250</v>
      </c>
      <c r="U5082" s="8"/>
      <c r="V5082" s="8"/>
      <c r="W5082" s="8"/>
      <c r="X5082" s="8">
        <v>330000</v>
      </c>
      <c r="Y5082" s="8"/>
      <c r="Z5082" s="8">
        <v>511275</v>
      </c>
      <c r="AA5082" s="8"/>
      <c r="AB5082" s="8"/>
      <c r="AC5082" s="8"/>
      <c r="AD5082">
        <v>43.94</v>
      </c>
      <c r="AE5082"/>
      <c r="AF5082">
        <v>30</v>
      </c>
      <c r="AG5082"/>
      <c r="AH5082"/>
      <c r="AI5082"/>
      <c r="AJ5082" s="8">
        <v>751000</v>
      </c>
      <c r="AK5082" s="8"/>
      <c r="AL5082" s="8">
        <v>1704250</v>
      </c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8"/>
      <c r="BE5082" s="8"/>
      <c r="BF5082" s="8"/>
      <c r="BG5082" s="8"/>
      <c r="BH5082" s="8"/>
      <c r="BI5082" s="8"/>
      <c r="BJ5082" s="8"/>
      <c r="BK5082" s="8"/>
      <c r="BL5082"/>
      <c r="BM5082"/>
      <c r="BN5082" s="10">
        <v>0</v>
      </c>
      <c r="BO5082" s="10"/>
      <c r="BP5082" s="10"/>
      <c r="BQ5082" s="10"/>
      <c r="BR5082" s="10"/>
      <c r="BS5082" s="10"/>
      <c r="BT5082" s="10"/>
      <c r="BU5082" s="10"/>
      <c r="BV5082" s="1" t="str">
        <f>Запрос1[[#This Row],[Менеджер]]</f>
        <v>Меирманов Рысбек</v>
      </c>
      <c r="BW5082" s="1" t="str">
        <f>Запрос1[[#This Row],[Дирекция]]</f>
        <v>Южная дирекция</v>
      </c>
      <c r="BX5082" s="1" t="str">
        <f t="shared" si="79"/>
        <v>КХ "Орай"</v>
      </c>
      <c r="BY5082" s="1" t="str">
        <f t="shared" si="79"/>
        <v>650901300805</v>
      </c>
      <c r="CA5082" t="str">
        <f>Запрос1[[#This Row],[родитель]]</f>
        <v>КХ "Орай"</v>
      </c>
      <c r="CB5082" t="str">
        <f>Запрос1[[#This Row],[БИНРодителя]]</f>
        <v>650901300805</v>
      </c>
    </row>
    <row r="5083" spans="1:80" x14ac:dyDescent="0.3">
      <c r="A5083" t="s">
        <v>4110</v>
      </c>
      <c r="B5083" t="s">
        <v>5281</v>
      </c>
      <c r="C5083" t="s">
        <v>876</v>
      </c>
      <c r="D5083" t="s">
        <v>870</v>
      </c>
      <c r="E5083" t="s">
        <v>4975</v>
      </c>
      <c r="F5083" t="s">
        <v>4976</v>
      </c>
      <c r="G5083" t="s">
        <v>4977</v>
      </c>
      <c r="H5083" t="s">
        <v>9391</v>
      </c>
      <c r="I5083" t="s">
        <v>9392</v>
      </c>
      <c r="J5083" t="s">
        <v>9392</v>
      </c>
      <c r="K5083" t="s">
        <v>9391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 s="8"/>
      <c r="S5083" s="8"/>
      <c r="T5083" s="8">
        <v>395500</v>
      </c>
      <c r="U5083" s="8"/>
      <c r="V5083" s="8"/>
      <c r="W5083" s="8"/>
      <c r="X5083" s="8"/>
      <c r="Y5083" s="8"/>
      <c r="Z5083" s="8">
        <v>395500</v>
      </c>
      <c r="AA5083" s="8"/>
      <c r="AB5083" s="8"/>
      <c r="AC5083" s="8"/>
      <c r="AD5083"/>
      <c r="AE5083"/>
      <c r="AF5083">
        <v>100</v>
      </c>
      <c r="AG5083"/>
      <c r="AH5083"/>
      <c r="AI5083"/>
      <c r="AJ5083" s="8"/>
      <c r="AK5083" s="8"/>
      <c r="AL5083" s="8">
        <v>395500</v>
      </c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  <c r="BA5083" s="8"/>
      <c r="BB5083" s="8"/>
      <c r="BC5083" s="8"/>
      <c r="BD5083" s="8"/>
      <c r="BE5083" s="8"/>
      <c r="BF5083" s="8"/>
      <c r="BG5083" s="8"/>
      <c r="BH5083" s="8"/>
      <c r="BI5083" s="8"/>
      <c r="BJ5083" s="8"/>
      <c r="BK5083" s="8"/>
      <c r="BL5083"/>
      <c r="BM5083"/>
      <c r="BN5083" s="10">
        <v>0</v>
      </c>
      <c r="BO5083" s="10"/>
      <c r="BP5083" s="10"/>
      <c r="BQ5083" s="10"/>
      <c r="BR5083" s="10"/>
      <c r="BS5083" s="10"/>
      <c r="BT5083" s="10"/>
      <c r="BU5083" s="10"/>
      <c r="BV5083" s="1" t="str">
        <f>Запрос1[[#This Row],[Менеджер]]</f>
        <v>Меирманов Рысбек</v>
      </c>
      <c r="BW5083" s="1" t="str">
        <f>Запрос1[[#This Row],[Дирекция]]</f>
        <v>Южная дирекция</v>
      </c>
      <c r="BX5083" s="1" t="str">
        <f t="shared" si="79"/>
        <v>КХ "Сағындық"</v>
      </c>
      <c r="BY5083" s="1" t="str">
        <f t="shared" si="79"/>
        <v>481220300275</v>
      </c>
      <c r="CA5083" t="str">
        <f>Запрос1[[#This Row],[родитель]]</f>
        <v>КХ "Сағындық"</v>
      </c>
      <c r="CB5083" t="str">
        <f>Запрос1[[#This Row],[БИНРодителя]]</f>
        <v>481220300275</v>
      </c>
    </row>
    <row r="5084" spans="1:80" x14ac:dyDescent="0.3">
      <c r="A5084" t="s">
        <v>4110</v>
      </c>
      <c r="B5084" t="s">
        <v>5281</v>
      </c>
      <c r="C5084" t="s">
        <v>876</v>
      </c>
      <c r="D5084" t="s">
        <v>870</v>
      </c>
      <c r="E5084" t="s">
        <v>4975</v>
      </c>
      <c r="F5084" t="s">
        <v>4976</v>
      </c>
      <c r="G5084" t="s">
        <v>4977</v>
      </c>
      <c r="H5084" t="s">
        <v>9393</v>
      </c>
      <c r="I5084" t="s">
        <v>9394</v>
      </c>
      <c r="J5084" t="s">
        <v>9394</v>
      </c>
      <c r="K5084" t="s">
        <v>9393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 s="8">
        <v>174000</v>
      </c>
      <c r="S5084" s="8"/>
      <c r="T5084" s="8"/>
      <c r="U5084" s="8"/>
      <c r="V5084" s="8"/>
      <c r="W5084" s="8"/>
      <c r="X5084" s="8">
        <v>0</v>
      </c>
      <c r="Y5084" s="8"/>
      <c r="Z5084" s="8"/>
      <c r="AA5084" s="8"/>
      <c r="AB5084" s="8"/>
      <c r="AC5084" s="8"/>
      <c r="AD5084">
        <v>0</v>
      </c>
      <c r="AE5084"/>
      <c r="AF5084"/>
      <c r="AG5084"/>
      <c r="AH5084"/>
      <c r="AI5084"/>
      <c r="AJ5084" s="8">
        <v>174000</v>
      </c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8"/>
      <c r="BE5084" s="8"/>
      <c r="BF5084" s="8"/>
      <c r="BG5084" s="8"/>
      <c r="BH5084" s="8"/>
      <c r="BI5084" s="8"/>
      <c r="BJ5084" s="8"/>
      <c r="BK5084" s="8"/>
      <c r="BL5084"/>
      <c r="BM5084"/>
      <c r="BN5084" s="10">
        <v>0</v>
      </c>
      <c r="BO5084" s="10"/>
      <c r="BP5084" s="10"/>
      <c r="BQ5084" s="10"/>
      <c r="BR5084" s="10"/>
      <c r="BS5084" s="10"/>
      <c r="BT5084" s="10"/>
      <c r="BU5084" s="10"/>
      <c r="BV5084" s="1" t="str">
        <f>Запрос1[[#This Row],[Менеджер]]</f>
        <v>Меирманов Рысбек</v>
      </c>
      <c r="BW5084" s="1" t="str">
        <f>Запрос1[[#This Row],[Дирекция]]</f>
        <v>Южная дирекция</v>
      </c>
      <c r="BX5084" s="1" t="str">
        <f t="shared" si="79"/>
        <v>ШҚ Қоныр</v>
      </c>
      <c r="BY5084" s="1" t="str">
        <f t="shared" si="79"/>
        <v>460110300121</v>
      </c>
      <c r="CA5084" t="str">
        <f>Запрос1[[#This Row],[родитель]]</f>
        <v>ШҚ Қоныр</v>
      </c>
      <c r="CB5084" t="str">
        <f>Запрос1[[#This Row],[БИНРодителя]]</f>
        <v>460110300121</v>
      </c>
    </row>
    <row r="5085" spans="1:80" x14ac:dyDescent="0.3">
      <c r="A5085" t="s">
        <v>4110</v>
      </c>
      <c r="B5085" t="s">
        <v>5281</v>
      </c>
      <c r="C5085" t="s">
        <v>876</v>
      </c>
      <c r="D5085" t="s">
        <v>870</v>
      </c>
      <c r="E5085" t="s">
        <v>4975</v>
      </c>
      <c r="F5085" t="s">
        <v>5462</v>
      </c>
      <c r="G5085" t="s">
        <v>5463</v>
      </c>
      <c r="H5085" t="s">
        <v>12945</v>
      </c>
      <c r="I5085" t="s">
        <v>12946</v>
      </c>
      <c r="J5085" t="s">
        <v>12946</v>
      </c>
      <c r="K5085" t="s">
        <v>12945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 s="8"/>
      <c r="S5085" s="8"/>
      <c r="T5085" s="8"/>
      <c r="U5085" s="8"/>
      <c r="V5085" s="8"/>
      <c r="W5085" s="8">
        <v>760000</v>
      </c>
      <c r="X5085" s="8"/>
      <c r="Y5085" s="8"/>
      <c r="Z5085" s="8"/>
      <c r="AA5085" s="8"/>
      <c r="AB5085" s="8"/>
      <c r="AC5085" s="8">
        <v>760000</v>
      </c>
      <c r="AD5085"/>
      <c r="AE5085"/>
      <c r="AF5085"/>
      <c r="AG5085"/>
      <c r="AH5085"/>
      <c r="AI5085">
        <v>100</v>
      </c>
      <c r="AJ5085" s="8"/>
      <c r="AK5085" s="8"/>
      <c r="AL5085" s="8"/>
      <c r="AM5085" s="8"/>
      <c r="AN5085" s="8"/>
      <c r="AO5085" s="8">
        <v>760000</v>
      </c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  <c r="BA5085" s="8"/>
      <c r="BB5085" s="8"/>
      <c r="BC5085" s="8"/>
      <c r="BD5085" s="8"/>
      <c r="BE5085" s="8"/>
      <c r="BF5085" s="8"/>
      <c r="BG5085" s="8"/>
      <c r="BH5085" s="8"/>
      <c r="BI5085" s="8"/>
      <c r="BJ5085" s="8"/>
      <c r="BK5085" s="8"/>
      <c r="BL5085"/>
      <c r="BM5085"/>
      <c r="BN5085" s="10">
        <v>0</v>
      </c>
      <c r="BO5085" s="10"/>
      <c r="BP5085" s="10"/>
      <c r="BQ5085" s="10"/>
      <c r="BR5085" s="10"/>
      <c r="BS5085" s="10"/>
      <c r="BT5085" s="10"/>
      <c r="BU5085" s="10"/>
      <c r="BV5085" s="1" t="str">
        <f>Запрос1[[#This Row],[Менеджер]]</f>
        <v>Меирманов Рысбек</v>
      </c>
      <c r="BW5085" s="1" t="str">
        <f>Запрос1[[#This Row],[Дирекция]]</f>
        <v>Южная дирекция</v>
      </c>
      <c r="BX5085" s="1" t="str">
        <f t="shared" si="79"/>
        <v>к/х  " Барыс "</v>
      </c>
      <c r="BY5085" s="1" t="str">
        <f t="shared" si="79"/>
        <v>590201302753</v>
      </c>
      <c r="CA5085" t="str">
        <f>Запрос1[[#This Row],[родитель]]</f>
        <v>к/х  " Барыс "</v>
      </c>
      <c r="CB5085" t="str">
        <f>Запрос1[[#This Row],[БИНРодителя]]</f>
        <v>590201302753</v>
      </c>
    </row>
    <row r="5086" spans="1:80" x14ac:dyDescent="0.3">
      <c r="A5086" t="s">
        <v>4110</v>
      </c>
      <c r="B5086" t="s">
        <v>5281</v>
      </c>
      <c r="C5086" t="s">
        <v>876</v>
      </c>
      <c r="D5086" t="s">
        <v>870</v>
      </c>
      <c r="E5086" t="s">
        <v>4975</v>
      </c>
      <c r="F5086" t="s">
        <v>5323</v>
      </c>
      <c r="G5086" t="s">
        <v>5324</v>
      </c>
      <c r="H5086" t="s">
        <v>9395</v>
      </c>
      <c r="I5086" t="s">
        <v>9396</v>
      </c>
      <c r="J5086" t="s">
        <v>9396</v>
      </c>
      <c r="K5086" t="s">
        <v>9395</v>
      </c>
      <c r="L5086">
        <v>1</v>
      </c>
      <c r="M5086">
        <v>0</v>
      </c>
      <c r="N5086">
        <v>0</v>
      </c>
      <c r="O5086">
        <v>1</v>
      </c>
      <c r="P5086">
        <v>0</v>
      </c>
      <c r="Q5086">
        <v>0</v>
      </c>
      <c r="R5086" s="8">
        <v>715000</v>
      </c>
      <c r="S5086" s="8"/>
      <c r="T5086" s="8"/>
      <c r="U5086" s="8">
        <v>1040000</v>
      </c>
      <c r="V5086" s="8"/>
      <c r="W5086" s="8"/>
      <c r="X5086" s="8">
        <v>0</v>
      </c>
      <c r="Y5086" s="8"/>
      <c r="Z5086" s="8"/>
      <c r="AA5086" s="8">
        <v>520000</v>
      </c>
      <c r="AB5086" s="8"/>
      <c r="AC5086" s="8"/>
      <c r="AD5086">
        <v>0</v>
      </c>
      <c r="AE5086"/>
      <c r="AF5086"/>
      <c r="AG5086">
        <v>50</v>
      </c>
      <c r="AH5086"/>
      <c r="AI5086"/>
      <c r="AJ5086" s="8">
        <v>715000</v>
      </c>
      <c r="AK5086" s="8"/>
      <c r="AL5086" s="8"/>
      <c r="AM5086" s="8">
        <v>1040000</v>
      </c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8"/>
      <c r="BE5086" s="8"/>
      <c r="BF5086" s="8"/>
      <c r="BG5086" s="8"/>
      <c r="BH5086" s="8">
        <v>1040000</v>
      </c>
      <c r="BI5086" s="8"/>
      <c r="BJ5086" s="8">
        <v>1040000</v>
      </c>
      <c r="BK5086" s="8"/>
      <c r="BL5086">
        <v>100</v>
      </c>
      <c r="BM5086"/>
      <c r="BN5086" s="10">
        <v>0</v>
      </c>
      <c r="BO5086" s="10"/>
      <c r="BP5086" s="10"/>
      <c r="BQ5086" s="10"/>
      <c r="BR5086" s="10"/>
      <c r="BS5086" s="10"/>
      <c r="BT5086" s="10"/>
      <c r="BU5086" s="10"/>
      <c r="BV5086" s="1" t="str">
        <f>Запрос1[[#This Row],[Менеджер]]</f>
        <v>Меирманов Рысбек</v>
      </c>
      <c r="BW5086" s="1" t="str">
        <f>Запрос1[[#This Row],[Дирекция]]</f>
        <v>Южная дирекция</v>
      </c>
      <c r="BX5086" s="1" t="str">
        <f t="shared" si="79"/>
        <v>КХ "Динур"</v>
      </c>
      <c r="BY5086" s="1" t="str">
        <f t="shared" si="79"/>
        <v>590222402368</v>
      </c>
      <c r="CA5086" t="str">
        <f>Запрос1[[#This Row],[родитель]]</f>
        <v>КХ "Динур"</v>
      </c>
      <c r="CB5086" t="str">
        <f>Запрос1[[#This Row],[БИНРодителя]]</f>
        <v>590222402368</v>
      </c>
    </row>
    <row r="5087" spans="1:80" x14ac:dyDescent="0.3">
      <c r="A5087" t="s">
        <v>4110</v>
      </c>
      <c r="B5087" t="s">
        <v>5281</v>
      </c>
      <c r="C5087" t="s">
        <v>876</v>
      </c>
      <c r="D5087" t="s">
        <v>870</v>
      </c>
      <c r="E5087" t="s">
        <v>4975</v>
      </c>
      <c r="F5087" t="s">
        <v>3920</v>
      </c>
      <c r="G5087" t="s">
        <v>3408</v>
      </c>
      <c r="H5087" t="s">
        <v>9397</v>
      </c>
      <c r="I5087" t="s">
        <v>9398</v>
      </c>
      <c r="J5087" t="s">
        <v>9398</v>
      </c>
      <c r="K5087" t="s">
        <v>9397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 s="8"/>
      <c r="S5087" s="8"/>
      <c r="T5087" s="8">
        <v>2881130</v>
      </c>
      <c r="U5087" s="8"/>
      <c r="V5087" s="8"/>
      <c r="W5087" s="8"/>
      <c r="X5087" s="8"/>
      <c r="Y5087" s="8"/>
      <c r="Z5087" s="8">
        <v>1440565</v>
      </c>
      <c r="AA5087" s="8"/>
      <c r="AB5087" s="8"/>
      <c r="AC5087" s="8"/>
      <c r="AD5087"/>
      <c r="AE5087"/>
      <c r="AF5087">
        <v>50</v>
      </c>
      <c r="AG5087"/>
      <c r="AH5087"/>
      <c r="AI5087"/>
      <c r="AJ5087" s="8"/>
      <c r="AK5087" s="8"/>
      <c r="AL5087" s="8">
        <v>2881130</v>
      </c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8"/>
      <c r="BB5087" s="8"/>
      <c r="BC5087" s="8"/>
      <c r="BD5087" s="8"/>
      <c r="BE5087" s="8"/>
      <c r="BF5087" s="8"/>
      <c r="BG5087" s="8"/>
      <c r="BH5087" s="8"/>
      <c r="BI5087" s="8"/>
      <c r="BJ5087" s="8"/>
      <c r="BK5087" s="8"/>
      <c r="BL5087"/>
      <c r="BM5087"/>
      <c r="BN5087" s="10">
        <v>0</v>
      </c>
      <c r="BO5087" s="10"/>
      <c r="BP5087" s="10"/>
      <c r="BQ5087" s="10"/>
      <c r="BR5087" s="10"/>
      <c r="BS5087" s="10"/>
      <c r="BT5087" s="10"/>
      <c r="BU5087" s="10"/>
      <c r="BV5087" s="1" t="str">
        <f>Запрос1[[#This Row],[Менеджер]]</f>
        <v>Меирманов Рысбек</v>
      </c>
      <c r="BW5087" s="1" t="str">
        <f>Запрос1[[#This Row],[Дирекция]]</f>
        <v>Южная дирекция</v>
      </c>
      <c r="BX5087" s="1" t="str">
        <f t="shared" si="79"/>
        <v>КХ "Жәку"</v>
      </c>
      <c r="BY5087" s="1" t="str">
        <f t="shared" si="79"/>
        <v>860411302277</v>
      </c>
      <c r="CA5087" t="str">
        <f>Запрос1[[#This Row],[родитель]]</f>
        <v>КХ "Жәку"</v>
      </c>
      <c r="CB5087" t="str">
        <f>Запрос1[[#This Row],[БИНРодителя]]</f>
        <v>860411302277</v>
      </c>
    </row>
    <row r="5088" spans="1:80" x14ac:dyDescent="0.3">
      <c r="A5088" t="s">
        <v>4110</v>
      </c>
      <c r="B5088" t="s">
        <v>4252</v>
      </c>
      <c r="C5088" t="s">
        <v>1900</v>
      </c>
      <c r="D5088"/>
      <c r="E5088"/>
      <c r="F5088"/>
      <c r="G5088"/>
      <c r="H5088" t="s">
        <v>9722</v>
      </c>
      <c r="I5088" t="s">
        <v>9723</v>
      </c>
      <c r="J5088" t="s">
        <v>9723</v>
      </c>
      <c r="K5088" t="s">
        <v>9722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 s="8"/>
      <c r="S5088" s="8">
        <v>978080</v>
      </c>
      <c r="T5088" s="8"/>
      <c r="U5088" s="8"/>
      <c r="V5088" s="8"/>
      <c r="W5088" s="8"/>
      <c r="X5088" s="8"/>
      <c r="Y5088" s="8">
        <v>295000</v>
      </c>
      <c r="Z5088" s="8"/>
      <c r="AA5088" s="8"/>
      <c r="AB5088" s="8"/>
      <c r="AC5088" s="8"/>
      <c r="AD5088"/>
      <c r="AE5088">
        <v>30.16</v>
      </c>
      <c r="AF5088"/>
      <c r="AG5088"/>
      <c r="AH5088"/>
      <c r="AI5088"/>
      <c r="AJ5088" s="8"/>
      <c r="AK5088" s="8">
        <v>978080</v>
      </c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8"/>
      <c r="BE5088" s="8"/>
      <c r="BF5088" s="8"/>
      <c r="BG5088" s="8"/>
      <c r="BH5088" s="8"/>
      <c r="BI5088" s="8"/>
      <c r="BJ5088" s="8"/>
      <c r="BK5088" s="8"/>
      <c r="BL5088"/>
      <c r="BM5088"/>
      <c r="BN5088" s="10">
        <v>0</v>
      </c>
      <c r="BO5088" s="10"/>
      <c r="BP5088" s="10"/>
      <c r="BQ5088" s="10"/>
      <c r="BR5088" s="10"/>
      <c r="BS5088" s="10"/>
      <c r="BT5088" s="10"/>
      <c r="BU5088" s="10"/>
      <c r="BV5088" s="1" t="str">
        <f>Запрос1[[#This Row],[Менеджер]]</f>
        <v>Бастаубаев Айдын</v>
      </c>
      <c r="BW5088" s="1" t="str">
        <f>Запрос1[[#This Row],[Дирекция]]</f>
        <v>Южная дирекция</v>
      </c>
      <c r="BX5088" s="1" t="str">
        <f t="shared" si="79"/>
        <v>Сулейманов Абдуали</v>
      </c>
      <c r="BY5088" s="1" t="str">
        <f t="shared" si="79"/>
        <v>212154854</v>
      </c>
      <c r="CA5088" t="str">
        <f>Запрос1[[#This Row],[родитель]]</f>
        <v>Сулейманов Абдуали</v>
      </c>
      <c r="CB5088" t="str">
        <f>Запрос1[[#This Row],[БИНРодителя]]</f>
        <v>212154854</v>
      </c>
    </row>
    <row r="5089" spans="1:80" x14ac:dyDescent="0.3">
      <c r="A5089" t="s">
        <v>4110</v>
      </c>
      <c r="B5089" t="s">
        <v>4252</v>
      </c>
      <c r="C5089" t="s">
        <v>1900</v>
      </c>
      <c r="D5089" t="s">
        <v>870</v>
      </c>
      <c r="E5089" t="s">
        <v>4486</v>
      </c>
      <c r="F5089" t="s">
        <v>1510</v>
      </c>
      <c r="G5089" t="s">
        <v>1511</v>
      </c>
      <c r="H5089" t="s">
        <v>9724</v>
      </c>
      <c r="I5089" t="s">
        <v>9725</v>
      </c>
      <c r="J5089" t="s">
        <v>9725</v>
      </c>
      <c r="K5089" t="s">
        <v>9724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 s="8"/>
      <c r="S5089" s="8">
        <v>2160000</v>
      </c>
      <c r="T5089" s="8"/>
      <c r="U5089" s="8"/>
      <c r="V5089" s="8"/>
      <c r="W5089" s="8"/>
      <c r="X5089" s="8"/>
      <c r="Y5089" s="8">
        <v>1800000</v>
      </c>
      <c r="Z5089" s="8"/>
      <c r="AA5089" s="8"/>
      <c r="AB5089" s="8"/>
      <c r="AC5089" s="8"/>
      <c r="AD5089"/>
      <c r="AE5089">
        <v>83.33</v>
      </c>
      <c r="AF5089"/>
      <c r="AG5089"/>
      <c r="AH5089"/>
      <c r="AI5089"/>
      <c r="AJ5089" s="8"/>
      <c r="AK5089" s="8">
        <v>1800000</v>
      </c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  <c r="BA5089" s="8"/>
      <c r="BB5089" s="8"/>
      <c r="BC5089" s="8"/>
      <c r="BD5089" s="8"/>
      <c r="BE5089" s="8"/>
      <c r="BF5089" s="8"/>
      <c r="BG5089" s="8"/>
      <c r="BH5089" s="8"/>
      <c r="BI5089" s="8"/>
      <c r="BJ5089" s="8"/>
      <c r="BK5089" s="8"/>
      <c r="BL5089"/>
      <c r="BM5089"/>
      <c r="BN5089" s="10">
        <v>0</v>
      </c>
      <c r="BO5089" s="10"/>
      <c r="BP5089" s="10"/>
      <c r="BQ5089" s="10"/>
      <c r="BR5089" s="10"/>
      <c r="BS5089" s="10"/>
      <c r="BT5089" s="10"/>
      <c r="BU5089" s="10"/>
      <c r="BV5089" s="1" t="str">
        <f>Запрос1[[#This Row],[Менеджер]]</f>
        <v>Бастаубаев Айдын</v>
      </c>
      <c r="BW5089" s="1" t="str">
        <f>Запрос1[[#This Row],[Дирекция]]</f>
        <v>Южная дирекция</v>
      </c>
      <c r="BX5089" s="1" t="str">
        <f t="shared" si="79"/>
        <v>ТОО "Отес-АКДАЛА"</v>
      </c>
      <c r="BY5089" s="1" t="str">
        <f t="shared" si="79"/>
        <v>010240006285</v>
      </c>
      <c r="CA5089" t="str">
        <f>Запрос1[[#This Row],[родитель]]</f>
        <v>ТОО "Отес-АКДАЛА"</v>
      </c>
      <c r="CB5089" t="str">
        <f>Запрос1[[#This Row],[БИНРодителя]]</f>
        <v>010240006285</v>
      </c>
    </row>
    <row r="5090" spans="1:80" x14ac:dyDescent="0.3">
      <c r="A5090" t="s">
        <v>4110</v>
      </c>
      <c r="B5090" t="s">
        <v>4252</v>
      </c>
      <c r="C5090" t="s">
        <v>1900</v>
      </c>
      <c r="D5090" t="s">
        <v>870</v>
      </c>
      <c r="E5090" t="s">
        <v>4486</v>
      </c>
      <c r="F5090" t="s">
        <v>4518</v>
      </c>
      <c r="G5090" t="s">
        <v>2309</v>
      </c>
      <c r="H5090" t="s">
        <v>9726</v>
      </c>
      <c r="I5090" t="s">
        <v>9727</v>
      </c>
      <c r="J5090" t="s">
        <v>9727</v>
      </c>
      <c r="K5090" t="s">
        <v>9726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 s="8">
        <v>19640000</v>
      </c>
      <c r="S5090" s="8">
        <v>19417385</v>
      </c>
      <c r="T5090" s="8">
        <v>24219500</v>
      </c>
      <c r="U5090" s="8">
        <v>28167000</v>
      </c>
      <c r="V5090" s="8">
        <v>32062300</v>
      </c>
      <c r="W5090" s="8">
        <v>10383000</v>
      </c>
      <c r="X5090" s="8">
        <v>4200000</v>
      </c>
      <c r="Y5090" s="8">
        <v>17815080</v>
      </c>
      <c r="Z5090" s="8">
        <v>24219500</v>
      </c>
      <c r="AA5090" s="8">
        <v>28167000</v>
      </c>
      <c r="AB5090" s="8">
        <v>2244100</v>
      </c>
      <c r="AC5090" s="8">
        <v>705000</v>
      </c>
      <c r="AD5090">
        <v>21.38</v>
      </c>
      <c r="AE5090">
        <v>91.75</v>
      </c>
      <c r="AF5090">
        <v>100</v>
      </c>
      <c r="AG5090">
        <v>100</v>
      </c>
      <c r="AH5090">
        <v>7</v>
      </c>
      <c r="AI5090">
        <v>6.79</v>
      </c>
      <c r="AJ5090" s="8">
        <v>19640000</v>
      </c>
      <c r="AK5090" s="8">
        <v>19417300</v>
      </c>
      <c r="AL5090" s="8">
        <v>24219500</v>
      </c>
      <c r="AM5090" s="8">
        <v>28167000</v>
      </c>
      <c r="AN5090" s="8">
        <v>32062300</v>
      </c>
      <c r="AO5090" s="8">
        <v>10383000</v>
      </c>
      <c r="AP5090" s="8"/>
      <c r="AQ5090" s="8"/>
      <c r="AR5090" s="8"/>
      <c r="AS5090" s="8"/>
      <c r="AT5090" s="8">
        <v>13276100</v>
      </c>
      <c r="AU5090" s="8"/>
      <c r="AV5090" s="8"/>
      <c r="AW5090" s="8"/>
      <c r="AX5090" s="8"/>
      <c r="AY5090" s="8"/>
      <c r="AZ5090" s="8">
        <v>13276100</v>
      </c>
      <c r="BA5090" s="8"/>
      <c r="BB5090" s="8"/>
      <c r="BC5090" s="8"/>
      <c r="BD5090" s="8"/>
      <c r="BE5090" s="8"/>
      <c r="BF5090" s="8">
        <v>13276100</v>
      </c>
      <c r="BG5090" s="8"/>
      <c r="BH5090" s="8">
        <v>33864000</v>
      </c>
      <c r="BI5090" s="8">
        <v>23362100</v>
      </c>
      <c r="BJ5090" s="8">
        <v>24089000</v>
      </c>
      <c r="BK5090" s="8">
        <v>17962100</v>
      </c>
      <c r="BL5090">
        <v>71.134500000000003</v>
      </c>
      <c r="BM5090">
        <v>76.885599999999997</v>
      </c>
      <c r="BN5090" s="10">
        <v>0</v>
      </c>
      <c r="BO5090" s="10"/>
      <c r="BP5090" s="10"/>
      <c r="BQ5090" s="10"/>
      <c r="BR5090" s="10"/>
      <c r="BS5090" s="10"/>
      <c r="BT5090" s="10"/>
      <c r="BU5090" s="10"/>
      <c r="BV5090" s="1" t="str">
        <f>Запрос1[[#This Row],[Менеджер]]</f>
        <v>Бастаубаев Айдын</v>
      </c>
      <c r="BW5090" s="1" t="str">
        <f>Запрос1[[#This Row],[Дирекция]]</f>
        <v>Южная дирекция</v>
      </c>
      <c r="BX5090" s="1" t="str">
        <f t="shared" si="79"/>
        <v>ТОО Агрофирма "Бирлик"</v>
      </c>
      <c r="BY5090" s="1" t="str">
        <f t="shared" si="79"/>
        <v>010440004573</v>
      </c>
      <c r="CA5090" t="str">
        <f>Запрос1[[#This Row],[родитель]]</f>
        <v>ТОО Агрофирма "Бирлик"</v>
      </c>
      <c r="CB5090" t="str">
        <f>Запрос1[[#This Row],[БИНРодителя]]</f>
        <v>010440004573</v>
      </c>
    </row>
    <row r="5091" spans="1:80" x14ac:dyDescent="0.3">
      <c r="A5091" t="s">
        <v>4110</v>
      </c>
      <c r="B5091" t="s">
        <v>4252</v>
      </c>
      <c r="C5091" t="s">
        <v>1900</v>
      </c>
      <c r="D5091" t="s">
        <v>870</v>
      </c>
      <c r="E5091" t="s">
        <v>871</v>
      </c>
      <c r="F5091" t="s">
        <v>4432</v>
      </c>
      <c r="G5091" t="s">
        <v>2309</v>
      </c>
      <c r="H5091" t="s">
        <v>9753</v>
      </c>
      <c r="I5091" t="s">
        <v>9754</v>
      </c>
      <c r="J5091" t="s">
        <v>9754</v>
      </c>
      <c r="K5091" t="s">
        <v>9753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 s="8">
        <v>45000</v>
      </c>
      <c r="S5091" s="8"/>
      <c r="T5091" s="8"/>
      <c r="U5091" s="8"/>
      <c r="V5091" s="8"/>
      <c r="W5091" s="8"/>
      <c r="X5091" s="8">
        <v>0</v>
      </c>
      <c r="Y5091" s="8"/>
      <c r="Z5091" s="8"/>
      <c r="AA5091" s="8"/>
      <c r="AB5091" s="8"/>
      <c r="AC5091" s="8"/>
      <c r="AD5091">
        <v>0</v>
      </c>
      <c r="AE5091"/>
      <c r="AF5091"/>
      <c r="AG5091"/>
      <c r="AH5091"/>
      <c r="AI5091"/>
      <c r="AJ5091" s="8">
        <v>45000</v>
      </c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  <c r="BA5091" s="8"/>
      <c r="BB5091" s="8"/>
      <c r="BC5091" s="8"/>
      <c r="BD5091" s="8"/>
      <c r="BE5091" s="8"/>
      <c r="BF5091" s="8"/>
      <c r="BG5091" s="8"/>
      <c r="BH5091" s="8"/>
      <c r="BI5091" s="8"/>
      <c r="BJ5091" s="8"/>
      <c r="BK5091" s="8"/>
      <c r="BL5091"/>
      <c r="BM5091"/>
      <c r="BN5091" s="10">
        <v>0</v>
      </c>
      <c r="BO5091" s="10"/>
      <c r="BP5091" s="10"/>
      <c r="BQ5091" s="10"/>
      <c r="BR5091" s="10"/>
      <c r="BS5091" s="10"/>
      <c r="BT5091" s="10"/>
      <c r="BU5091" s="10"/>
      <c r="BV5091" s="1" t="str">
        <f>Запрос1[[#This Row],[Менеджер]]</f>
        <v>Бастаубаев Айдын</v>
      </c>
      <c r="BW5091" s="1" t="str">
        <f>Запрос1[[#This Row],[Дирекция]]</f>
        <v>Южная дирекция</v>
      </c>
      <c r="BX5091" s="1" t="str">
        <f t="shared" si="79"/>
        <v>кх "Шамахунов М.А"</v>
      </c>
      <c r="BY5091" s="1" t="str">
        <f t="shared" si="79"/>
        <v>460810301353</v>
      </c>
      <c r="CA5091" t="str">
        <f>Запрос1[[#This Row],[родитель]]</f>
        <v>кх "Шамахунов М.А"</v>
      </c>
      <c r="CB5091" t="str">
        <f>Запрос1[[#This Row],[БИНРодителя]]</f>
        <v>460810301353</v>
      </c>
    </row>
    <row r="5092" spans="1:80" x14ac:dyDescent="0.3">
      <c r="A5092" t="s">
        <v>4110</v>
      </c>
      <c r="B5092" t="s">
        <v>4252</v>
      </c>
      <c r="C5092" t="s">
        <v>1900</v>
      </c>
      <c r="D5092" t="s">
        <v>870</v>
      </c>
      <c r="E5092" t="s">
        <v>4126</v>
      </c>
      <c r="F5092" t="s">
        <v>5907</v>
      </c>
      <c r="G5092" t="s">
        <v>5908</v>
      </c>
      <c r="H5092" t="s">
        <v>9755</v>
      </c>
      <c r="I5092" t="s">
        <v>9756</v>
      </c>
      <c r="J5092" t="s">
        <v>9756</v>
      </c>
      <c r="K5092" t="s">
        <v>9755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 s="8">
        <v>1328400</v>
      </c>
      <c r="S5092" s="8"/>
      <c r="T5092" s="8"/>
      <c r="U5092" s="8"/>
      <c r="V5092" s="8"/>
      <c r="W5092" s="8"/>
      <c r="X5092" s="8">
        <v>0</v>
      </c>
      <c r="Y5092" s="8"/>
      <c r="Z5092" s="8"/>
      <c r="AA5092" s="8"/>
      <c r="AB5092" s="8"/>
      <c r="AC5092" s="8"/>
      <c r="AD5092">
        <v>0</v>
      </c>
      <c r="AE5092"/>
      <c r="AF5092"/>
      <c r="AG5092"/>
      <c r="AH5092"/>
      <c r="AI5092"/>
      <c r="AJ5092" s="8">
        <v>1328400</v>
      </c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8"/>
      <c r="BE5092" s="8"/>
      <c r="BF5092" s="8"/>
      <c r="BG5092" s="8"/>
      <c r="BH5092" s="8"/>
      <c r="BI5092" s="8"/>
      <c r="BJ5092" s="8"/>
      <c r="BK5092" s="8"/>
      <c r="BL5092"/>
      <c r="BM5092"/>
      <c r="BN5092" s="10">
        <v>0</v>
      </c>
      <c r="BO5092" s="10"/>
      <c r="BP5092" s="10"/>
      <c r="BQ5092" s="10"/>
      <c r="BR5092" s="10"/>
      <c r="BS5092" s="10"/>
      <c r="BT5092" s="10"/>
      <c r="BU5092" s="10"/>
      <c r="BV5092" s="1" t="str">
        <f>Запрос1[[#This Row],[Менеджер]]</f>
        <v>Бастаубаев Айдын</v>
      </c>
      <c r="BW5092" s="1" t="str">
        <f>Запрос1[[#This Row],[Дирекция]]</f>
        <v>Южная дирекция</v>
      </c>
      <c r="BX5092" s="1" t="str">
        <f t="shared" si="79"/>
        <v>ИП "Калиев Бахтияр Галимжанович"</v>
      </c>
      <c r="BY5092" s="1" t="str">
        <f t="shared" si="79"/>
        <v>830917300147</v>
      </c>
      <c r="CA5092" t="str">
        <f>Запрос1[[#This Row],[родитель]]</f>
        <v>ИП "Калиев Бахтияр Галимжанович"</v>
      </c>
      <c r="CB5092" t="str">
        <f>Запрос1[[#This Row],[БИНРодителя]]</f>
        <v>830917300147</v>
      </c>
    </row>
    <row r="5093" spans="1:80" x14ac:dyDescent="0.3">
      <c r="A5093" t="s">
        <v>4110</v>
      </c>
      <c r="B5093" t="s">
        <v>4252</v>
      </c>
      <c r="C5093" t="s">
        <v>1900</v>
      </c>
      <c r="D5093" t="s">
        <v>870</v>
      </c>
      <c r="E5093" t="s">
        <v>4126</v>
      </c>
      <c r="F5093" t="s">
        <v>4127</v>
      </c>
      <c r="G5093" t="s">
        <v>4128</v>
      </c>
      <c r="H5093" t="s">
        <v>9757</v>
      </c>
      <c r="I5093" t="s">
        <v>9758</v>
      </c>
      <c r="J5093" t="s">
        <v>9758</v>
      </c>
      <c r="K5093" t="s">
        <v>9757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 s="8"/>
      <c r="S5093" s="8"/>
      <c r="T5093" s="8">
        <v>593050</v>
      </c>
      <c r="U5093" s="8"/>
      <c r="V5093" s="8"/>
      <c r="W5093" s="8"/>
      <c r="X5093" s="8"/>
      <c r="Y5093" s="8"/>
      <c r="Z5093" s="8">
        <v>296525</v>
      </c>
      <c r="AA5093" s="8"/>
      <c r="AB5093" s="8"/>
      <c r="AC5093" s="8"/>
      <c r="AD5093"/>
      <c r="AE5093"/>
      <c r="AF5093">
        <v>50</v>
      </c>
      <c r="AG5093"/>
      <c r="AH5093"/>
      <c r="AI5093"/>
      <c r="AJ5093" s="8"/>
      <c r="AK5093" s="8"/>
      <c r="AL5093" s="8">
        <v>593050</v>
      </c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  <c r="BA5093" s="8"/>
      <c r="BB5093" s="8"/>
      <c r="BC5093" s="8"/>
      <c r="BD5093" s="8"/>
      <c r="BE5093" s="8"/>
      <c r="BF5093" s="8"/>
      <c r="BG5093" s="8"/>
      <c r="BH5093" s="8"/>
      <c r="BI5093" s="8"/>
      <c r="BJ5093" s="8"/>
      <c r="BK5093" s="8"/>
      <c r="BL5093"/>
      <c r="BM5093"/>
      <c r="BN5093" s="10">
        <v>0</v>
      </c>
      <c r="BO5093" s="10"/>
      <c r="BP5093" s="10"/>
      <c r="BQ5093" s="10"/>
      <c r="BR5093" s="10"/>
      <c r="BS5093" s="10"/>
      <c r="BT5093" s="10"/>
      <c r="BU5093" s="10"/>
      <c r="BV5093" s="1" t="str">
        <f>Запрос1[[#This Row],[Менеджер]]</f>
        <v>Бастаубаев Айдын</v>
      </c>
      <c r="BW5093" s="1" t="str">
        <f>Запрос1[[#This Row],[Дирекция]]</f>
        <v>Южная дирекция</v>
      </c>
      <c r="BX5093" s="1" t="str">
        <f t="shared" si="79"/>
        <v>кх "КОШАЛКО Г.Е"</v>
      </c>
      <c r="BY5093" s="1" t="str">
        <f t="shared" si="79"/>
        <v>600101400010</v>
      </c>
      <c r="CA5093" t="str">
        <f>Запрос1[[#This Row],[родитель]]</f>
        <v>кх "КОШАЛКО Г.Е"</v>
      </c>
      <c r="CB5093" t="str">
        <f>Запрос1[[#This Row],[БИНРодителя]]</f>
        <v>600101400010</v>
      </c>
    </row>
    <row r="5094" spans="1:80" x14ac:dyDescent="0.3">
      <c r="A5094" t="s">
        <v>4110</v>
      </c>
      <c r="B5094" t="s">
        <v>4252</v>
      </c>
      <c r="C5094" t="s">
        <v>1900</v>
      </c>
      <c r="D5094" t="s">
        <v>870</v>
      </c>
      <c r="E5094" t="s">
        <v>4126</v>
      </c>
      <c r="F5094" t="s">
        <v>4127</v>
      </c>
      <c r="G5094" t="s">
        <v>4281</v>
      </c>
      <c r="H5094" t="s">
        <v>5103</v>
      </c>
      <c r="I5094" t="s">
        <v>5104</v>
      </c>
      <c r="J5094" t="s">
        <v>5104</v>
      </c>
      <c r="K5094" t="s">
        <v>5103</v>
      </c>
      <c r="L5094">
        <v>0</v>
      </c>
      <c r="M5094">
        <v>1</v>
      </c>
      <c r="N5094">
        <v>0</v>
      </c>
      <c r="O5094">
        <v>1</v>
      </c>
      <c r="P5094">
        <v>1</v>
      </c>
      <c r="Q5094">
        <v>1</v>
      </c>
      <c r="R5094" s="8"/>
      <c r="S5094" s="8">
        <v>416000</v>
      </c>
      <c r="T5094" s="8"/>
      <c r="U5094" s="8">
        <v>1575720</v>
      </c>
      <c r="V5094" s="8">
        <v>4578108</v>
      </c>
      <c r="W5094" s="8">
        <v>6257500</v>
      </c>
      <c r="X5094" s="8"/>
      <c r="Y5094" s="8">
        <v>416000</v>
      </c>
      <c r="Z5094" s="8"/>
      <c r="AA5094" s="8">
        <v>1575720</v>
      </c>
      <c r="AB5094" s="8">
        <v>4578108</v>
      </c>
      <c r="AC5094" s="8">
        <v>6257500</v>
      </c>
      <c r="AD5094"/>
      <c r="AE5094">
        <v>100</v>
      </c>
      <c r="AF5094"/>
      <c r="AG5094">
        <v>100</v>
      </c>
      <c r="AH5094">
        <v>100</v>
      </c>
      <c r="AI5094">
        <v>100</v>
      </c>
      <c r="AJ5094" s="8"/>
      <c r="AK5094" s="8">
        <v>832000</v>
      </c>
      <c r="AL5094" s="8"/>
      <c r="AM5094" s="8">
        <v>1575720</v>
      </c>
      <c r="AN5094" s="8">
        <v>4578108</v>
      </c>
      <c r="AO5094" s="8">
        <v>6257500</v>
      </c>
      <c r="AP5094" s="8"/>
      <c r="AQ5094" s="8">
        <v>416000</v>
      </c>
      <c r="AR5094" s="8"/>
      <c r="AS5094" s="8"/>
      <c r="AT5094" s="8"/>
      <c r="AU5094" s="8"/>
      <c r="AV5094" s="8"/>
      <c r="AW5094" s="8">
        <v>416000</v>
      </c>
      <c r="AX5094" s="8"/>
      <c r="AY5094" s="8"/>
      <c r="AZ5094" s="8"/>
      <c r="BA5094" s="8"/>
      <c r="BB5094" s="8"/>
      <c r="BC5094" s="8">
        <v>416000</v>
      </c>
      <c r="BD5094" s="8"/>
      <c r="BE5094" s="8"/>
      <c r="BF5094" s="8"/>
      <c r="BG5094" s="8"/>
      <c r="BH5094" s="8">
        <v>2835720</v>
      </c>
      <c r="BI5094" s="8">
        <v>5449108</v>
      </c>
      <c r="BJ5094" s="8">
        <v>2205720</v>
      </c>
      <c r="BK5094" s="8">
        <v>4578108</v>
      </c>
      <c r="BL5094">
        <v>77.7834</v>
      </c>
      <c r="BM5094">
        <v>84.015699999999995</v>
      </c>
      <c r="BN5094" s="10">
        <v>1</v>
      </c>
      <c r="BO5094" s="10">
        <v>3576000</v>
      </c>
      <c r="BP5094" s="10">
        <v>3576000</v>
      </c>
      <c r="BQ5094" s="10">
        <v>100</v>
      </c>
      <c r="BR5094" s="10"/>
      <c r="BS5094" s="10"/>
      <c r="BT5094" s="10"/>
      <c r="BU5094" s="10"/>
      <c r="BV5094" s="1" t="str">
        <f>Запрос1[[#This Row],[Менеджер]]</f>
        <v>Бастаубаев Айдын</v>
      </c>
      <c r="BW5094" s="1" t="str">
        <f>Запрос1[[#This Row],[Дирекция]]</f>
        <v>Южная дирекция</v>
      </c>
      <c r="BX5094" s="1" t="str">
        <f t="shared" si="79"/>
        <v>кх "АЛЕНУШКА"</v>
      </c>
      <c r="BY5094" s="1" t="str">
        <f t="shared" si="79"/>
        <v>700321401948</v>
      </c>
      <c r="CA5094" t="str">
        <f>Запрос1[[#This Row],[родитель]]</f>
        <v>кх "АЛЕНУШКА"</v>
      </c>
      <c r="CB5094" t="str">
        <f>Запрос1[[#This Row],[БИНРодителя]]</f>
        <v>700321401948</v>
      </c>
    </row>
    <row r="5095" spans="1:80" x14ac:dyDescent="0.3">
      <c r="A5095" t="s">
        <v>4110</v>
      </c>
      <c r="B5095" t="s">
        <v>5281</v>
      </c>
      <c r="C5095" t="s">
        <v>86</v>
      </c>
      <c r="D5095" t="s">
        <v>82</v>
      </c>
      <c r="E5095"/>
      <c r="F5095" t="s">
        <v>226</v>
      </c>
      <c r="G5095"/>
      <c r="H5095" t="s">
        <v>3745</v>
      </c>
      <c r="I5095" t="s">
        <v>3746</v>
      </c>
      <c r="J5095" t="s">
        <v>3746</v>
      </c>
      <c r="K5095" t="s">
        <v>3745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 s="8"/>
      <c r="S5095" s="8">
        <v>17766450</v>
      </c>
      <c r="T5095" s="8"/>
      <c r="U5095" s="8"/>
      <c r="V5095" s="8"/>
      <c r="W5095" s="8"/>
      <c r="X5095" s="8"/>
      <c r="Y5095" s="8">
        <v>17766450</v>
      </c>
      <c r="Z5095" s="8"/>
      <c r="AA5095" s="8"/>
      <c r="AB5095" s="8"/>
      <c r="AC5095" s="8"/>
      <c r="AD5095"/>
      <c r="AE5095">
        <v>100</v>
      </c>
      <c r="AF5095"/>
      <c r="AG5095"/>
      <c r="AH5095"/>
      <c r="AI5095"/>
      <c r="AJ5095" s="8"/>
      <c r="AK5095" s="8">
        <v>17766450</v>
      </c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  <c r="BA5095" s="8"/>
      <c r="BB5095" s="8"/>
      <c r="BC5095" s="8"/>
      <c r="BD5095" s="8"/>
      <c r="BE5095" s="8"/>
      <c r="BF5095" s="8"/>
      <c r="BG5095" s="8"/>
      <c r="BH5095" s="8"/>
      <c r="BI5095" s="8"/>
      <c r="BJ5095" s="8"/>
      <c r="BK5095" s="8"/>
      <c r="BL5095"/>
      <c r="BM5095"/>
      <c r="BN5095" s="10">
        <v>0</v>
      </c>
      <c r="BO5095" s="10"/>
      <c r="BP5095" s="10"/>
      <c r="BQ5095" s="10"/>
      <c r="BR5095" s="10"/>
      <c r="BS5095" s="10"/>
      <c r="BT5095" s="10"/>
      <c r="BU5095" s="10"/>
      <c r="BV5095" s="1" t="str">
        <f>Запрос1[[#This Row],[Менеджер]]</f>
        <v>Меирманов Рысбек</v>
      </c>
      <c r="BW5095" s="1" t="str">
        <f>Запрос1[[#This Row],[Дирекция]]</f>
        <v>Южная дирекция</v>
      </c>
      <c r="BX5095" s="1" t="str">
        <f t="shared" si="79"/>
        <v>ТОО "МФО "БАСТАУ АГРО ФИНАНС"</v>
      </c>
      <c r="BY5095" s="1" t="str">
        <f t="shared" si="79"/>
        <v>170540026867</v>
      </c>
      <c r="CA5095" t="str">
        <f>Запрос1[[#This Row],[родитель]]</f>
        <v>ТОО "МФО "БАСТАУ АГРО ФИНАНС"</v>
      </c>
      <c r="CB5095" t="str">
        <f>Запрос1[[#This Row],[БИНРодителя]]</f>
        <v>170540026867</v>
      </c>
    </row>
    <row r="5096" spans="1:80" x14ac:dyDescent="0.3">
      <c r="A5096" t="s">
        <v>4110</v>
      </c>
      <c r="B5096" t="s">
        <v>5281</v>
      </c>
      <c r="C5096" t="s">
        <v>1463</v>
      </c>
      <c r="D5096" t="s">
        <v>1464</v>
      </c>
      <c r="E5096" t="s">
        <v>2282</v>
      </c>
      <c r="F5096" t="s">
        <v>2423</v>
      </c>
      <c r="G5096" t="s">
        <v>2424</v>
      </c>
      <c r="H5096" t="s">
        <v>2425</v>
      </c>
      <c r="I5096" t="s">
        <v>2426</v>
      </c>
      <c r="J5096" t="s">
        <v>2426</v>
      </c>
      <c r="K5096" t="s">
        <v>2425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 s="8">
        <v>175000</v>
      </c>
      <c r="S5096" s="8"/>
      <c r="T5096" s="8"/>
      <c r="U5096" s="8"/>
      <c r="V5096" s="8"/>
      <c r="W5096" s="8"/>
      <c r="X5096" s="8">
        <v>175000</v>
      </c>
      <c r="Y5096" s="8"/>
      <c r="Z5096" s="8"/>
      <c r="AA5096" s="8"/>
      <c r="AB5096" s="8"/>
      <c r="AC5096" s="8"/>
      <c r="AD5096">
        <v>100</v>
      </c>
      <c r="AE5096"/>
      <c r="AF5096"/>
      <c r="AG5096"/>
      <c r="AH5096"/>
      <c r="AI5096"/>
      <c r="AJ5096" s="8">
        <v>175000</v>
      </c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8"/>
      <c r="BE5096" s="8"/>
      <c r="BF5096" s="8"/>
      <c r="BG5096" s="8"/>
      <c r="BH5096" s="8"/>
      <c r="BI5096" s="8"/>
      <c r="BJ5096" s="8"/>
      <c r="BK5096" s="8"/>
      <c r="BL5096"/>
      <c r="BM5096"/>
      <c r="BN5096" s="10">
        <v>0</v>
      </c>
      <c r="BO5096" s="10"/>
      <c r="BP5096" s="10"/>
      <c r="BQ5096" s="10"/>
      <c r="BR5096" s="10"/>
      <c r="BS5096" s="10"/>
      <c r="BT5096" s="10"/>
      <c r="BU5096" s="10"/>
      <c r="BV5096" s="1" t="str">
        <f>Запрос1[[#This Row],[Менеджер]]</f>
        <v>Меирманов Рысбек</v>
      </c>
      <c r="BW5096" s="1" t="str">
        <f>Запрос1[[#This Row],[Дирекция]]</f>
        <v>Южная дирекция</v>
      </c>
      <c r="BX5096" s="1" t="str">
        <f t="shared" si="79"/>
        <v>КХ "Алтынбек"</v>
      </c>
      <c r="BY5096" s="1" t="str">
        <f t="shared" si="79"/>
        <v>680728450219</v>
      </c>
      <c r="CA5096" t="str">
        <f>Запрос1[[#This Row],[родитель]]</f>
        <v>КХ "Алтынбек"</v>
      </c>
      <c r="CB5096" t="str">
        <f>Запрос1[[#This Row],[БИНРодителя]]</f>
        <v>680728450219</v>
      </c>
    </row>
    <row r="5097" spans="1:80" x14ac:dyDescent="0.3">
      <c r="A5097" t="s">
        <v>4110</v>
      </c>
      <c r="B5097" t="s">
        <v>5281</v>
      </c>
      <c r="C5097" t="s">
        <v>876</v>
      </c>
      <c r="D5097"/>
      <c r="E5097"/>
      <c r="F5097"/>
      <c r="G5097"/>
      <c r="H5097" t="s">
        <v>6439</v>
      </c>
      <c r="I5097" t="s">
        <v>6440</v>
      </c>
      <c r="J5097" t="s">
        <v>6440</v>
      </c>
      <c r="K5097" t="s">
        <v>6439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 s="8">
        <v>67500</v>
      </c>
      <c r="S5097" s="8"/>
      <c r="T5097" s="8"/>
      <c r="U5097" s="8"/>
      <c r="V5097" s="8"/>
      <c r="W5097" s="8"/>
      <c r="X5097" s="8">
        <v>67500</v>
      </c>
      <c r="Y5097" s="8"/>
      <c r="Z5097" s="8"/>
      <c r="AA5097" s="8"/>
      <c r="AB5097" s="8"/>
      <c r="AC5097" s="8"/>
      <c r="AD5097">
        <v>100</v>
      </c>
      <c r="AE5097"/>
      <c r="AF5097"/>
      <c r="AG5097"/>
      <c r="AH5097"/>
      <c r="AI5097"/>
      <c r="AJ5097" s="8">
        <v>67500</v>
      </c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  <c r="BA5097" s="8"/>
      <c r="BB5097" s="8"/>
      <c r="BC5097" s="8"/>
      <c r="BD5097" s="8"/>
      <c r="BE5097" s="8"/>
      <c r="BF5097" s="8"/>
      <c r="BG5097" s="8"/>
      <c r="BH5097" s="8"/>
      <c r="BI5097" s="8"/>
      <c r="BJ5097" s="8"/>
      <c r="BK5097" s="8"/>
      <c r="BL5097"/>
      <c r="BM5097"/>
      <c r="BN5097" s="10">
        <v>0</v>
      </c>
      <c r="BO5097" s="10"/>
      <c r="BP5097" s="10"/>
      <c r="BQ5097" s="10"/>
      <c r="BR5097" s="10"/>
      <c r="BS5097" s="10"/>
      <c r="BT5097" s="10"/>
      <c r="BU5097" s="10"/>
      <c r="BV5097" s="1" t="str">
        <f>Запрос1[[#This Row],[Менеджер]]</f>
        <v>Меирманов Рысбек</v>
      </c>
      <c r="BW5097" s="1" t="str">
        <f>Запрос1[[#This Row],[Дирекция]]</f>
        <v>Южная дирекция</v>
      </c>
      <c r="BX5097" s="1" t="str">
        <f t="shared" si="79"/>
        <v>ЖШҚ "Омир"</v>
      </c>
      <c r="BY5097" s="1" t="str">
        <f t="shared" si="79"/>
        <v>660915300724</v>
      </c>
      <c r="CA5097" t="str">
        <f>Запрос1[[#This Row],[родитель]]</f>
        <v>ЖШҚ "Омир"</v>
      </c>
      <c r="CB5097" t="str">
        <f>Запрос1[[#This Row],[БИНРодителя]]</f>
        <v>660915300724</v>
      </c>
    </row>
    <row r="5098" spans="1:80" x14ac:dyDescent="0.3">
      <c r="A5098" t="s">
        <v>4110</v>
      </c>
      <c r="B5098" t="s">
        <v>5281</v>
      </c>
      <c r="C5098" t="s">
        <v>876</v>
      </c>
      <c r="D5098"/>
      <c r="E5098"/>
      <c r="F5098"/>
      <c r="G5098"/>
      <c r="H5098" t="s">
        <v>6441</v>
      </c>
      <c r="I5098" t="s">
        <v>6442</v>
      </c>
      <c r="J5098" t="s">
        <v>6442</v>
      </c>
      <c r="K5098" t="s">
        <v>6441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 s="8">
        <v>303000</v>
      </c>
      <c r="S5098" s="8"/>
      <c r="T5098" s="8"/>
      <c r="U5098" s="8"/>
      <c r="V5098" s="8"/>
      <c r="W5098" s="8"/>
      <c r="X5098" s="8">
        <v>0</v>
      </c>
      <c r="Y5098" s="8"/>
      <c r="Z5098" s="8"/>
      <c r="AA5098" s="8"/>
      <c r="AB5098" s="8"/>
      <c r="AC5098" s="8"/>
      <c r="AD5098">
        <v>0</v>
      </c>
      <c r="AE5098"/>
      <c r="AF5098"/>
      <c r="AG5098"/>
      <c r="AH5098"/>
      <c r="AI5098"/>
      <c r="AJ5098" s="8">
        <v>303000</v>
      </c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8"/>
      <c r="BE5098" s="8"/>
      <c r="BF5098" s="8"/>
      <c r="BG5098" s="8"/>
      <c r="BH5098" s="8"/>
      <c r="BI5098" s="8"/>
      <c r="BJ5098" s="8"/>
      <c r="BK5098" s="8"/>
      <c r="BL5098"/>
      <c r="BM5098"/>
      <c r="BN5098" s="10">
        <v>0</v>
      </c>
      <c r="BO5098" s="10"/>
      <c r="BP5098" s="10"/>
      <c r="BQ5098" s="10"/>
      <c r="BR5098" s="10"/>
      <c r="BS5098" s="10"/>
      <c r="BT5098" s="10"/>
      <c r="BU5098" s="10"/>
      <c r="BV5098" s="1" t="str">
        <f>Запрос1[[#This Row],[Менеджер]]</f>
        <v>Меирманов Рысбек</v>
      </c>
      <c r="BW5098" s="1" t="str">
        <f>Запрос1[[#This Row],[Дирекция]]</f>
        <v>Южная дирекция</v>
      </c>
      <c r="BX5098" s="1" t="str">
        <f t="shared" si="79"/>
        <v>ШҚ "Ақдидар"</v>
      </c>
      <c r="BY5098" s="1" t="str">
        <f t="shared" si="79"/>
        <v>430101414728</v>
      </c>
      <c r="CA5098" t="str">
        <f>Запрос1[[#This Row],[родитель]]</f>
        <v>ШҚ "Ақдидар"</v>
      </c>
      <c r="CB5098" t="str">
        <f>Запрос1[[#This Row],[БИНРодителя]]</f>
        <v>430101414728</v>
      </c>
    </row>
    <row r="5099" spans="1:80" x14ac:dyDescent="0.3">
      <c r="A5099" t="s">
        <v>4110</v>
      </c>
      <c r="B5099" t="s">
        <v>5281</v>
      </c>
      <c r="C5099" t="s">
        <v>876</v>
      </c>
      <c r="D5099" t="s">
        <v>870</v>
      </c>
      <c r="E5099" t="s">
        <v>5297</v>
      </c>
      <c r="F5099" t="s">
        <v>5366</v>
      </c>
      <c r="G5099" t="s">
        <v>5367</v>
      </c>
      <c r="H5099" t="s">
        <v>5448</v>
      </c>
      <c r="I5099" t="s">
        <v>5449</v>
      </c>
      <c r="J5099" t="s">
        <v>6443</v>
      </c>
      <c r="K5099" t="s">
        <v>6444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 s="8">
        <v>864500</v>
      </c>
      <c r="S5099" s="8"/>
      <c r="T5099" s="8"/>
      <c r="U5099" s="8"/>
      <c r="V5099" s="8"/>
      <c r="W5099" s="8"/>
      <c r="X5099" s="8">
        <v>0</v>
      </c>
      <c r="Y5099" s="8"/>
      <c r="Z5099" s="8"/>
      <c r="AA5099" s="8"/>
      <c r="AB5099" s="8"/>
      <c r="AC5099" s="8"/>
      <c r="AD5099">
        <v>0</v>
      </c>
      <c r="AE5099"/>
      <c r="AF5099"/>
      <c r="AG5099"/>
      <c r="AH5099"/>
      <c r="AI5099"/>
      <c r="AJ5099" s="8">
        <v>864500</v>
      </c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  <c r="BA5099" s="8"/>
      <c r="BB5099" s="8"/>
      <c r="BC5099" s="8"/>
      <c r="BD5099" s="8"/>
      <c r="BE5099" s="8"/>
      <c r="BF5099" s="8"/>
      <c r="BG5099" s="8"/>
      <c r="BH5099" s="8"/>
      <c r="BI5099" s="8"/>
      <c r="BJ5099" s="8"/>
      <c r="BK5099" s="8"/>
      <c r="BL5099"/>
      <c r="BM5099"/>
      <c r="BN5099" s="10">
        <v>0</v>
      </c>
      <c r="BO5099" s="10"/>
      <c r="BP5099" s="10"/>
      <c r="BQ5099" s="10"/>
      <c r="BR5099" s="10"/>
      <c r="BS5099" s="10"/>
      <c r="BT5099" s="10"/>
      <c r="BU5099" s="10"/>
      <c r="BV5099" s="1" t="str">
        <f>Запрос1[[#This Row],[Менеджер]]</f>
        <v>Меирманов Рысбек</v>
      </c>
      <c r="BW5099" s="1" t="str">
        <f>Запрос1[[#This Row],[Дирекция]]</f>
        <v>Южная дирекция</v>
      </c>
      <c r="BX5099" s="1" t="str">
        <f t="shared" si="79"/>
        <v>КХ "Мадияр"</v>
      </c>
      <c r="BY5099" s="1" t="str">
        <f t="shared" si="79"/>
        <v>430823400288</v>
      </c>
      <c r="CA5099" t="str">
        <f>Запрос1[[#This Row],[КХ]]</f>
        <v>КХ "Мадияр"</v>
      </c>
      <c r="CB5099" t="str">
        <f>Запрос1[[#This Row],[БИНКХ]]</f>
        <v>430823400288</v>
      </c>
    </row>
    <row r="5100" spans="1:80" x14ac:dyDescent="0.3">
      <c r="A5100" t="s">
        <v>4110</v>
      </c>
      <c r="B5100" t="s">
        <v>5281</v>
      </c>
      <c r="C5100" t="s">
        <v>876</v>
      </c>
      <c r="D5100" t="s">
        <v>870</v>
      </c>
      <c r="E5100" t="s">
        <v>5297</v>
      </c>
      <c r="F5100" t="s">
        <v>5366</v>
      </c>
      <c r="G5100" t="s">
        <v>5367</v>
      </c>
      <c r="H5100" t="s">
        <v>8131</v>
      </c>
      <c r="I5100" t="s">
        <v>8130</v>
      </c>
      <c r="J5100" t="s">
        <v>6160</v>
      </c>
      <c r="K5100" t="s">
        <v>6159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 s="8">
        <v>372200</v>
      </c>
      <c r="S5100" s="8"/>
      <c r="T5100" s="8"/>
      <c r="U5100" s="8"/>
      <c r="V5100" s="8"/>
      <c r="W5100" s="8"/>
      <c r="X5100" s="8">
        <v>111000</v>
      </c>
      <c r="Y5100" s="8"/>
      <c r="Z5100" s="8"/>
      <c r="AA5100" s="8"/>
      <c r="AB5100" s="8"/>
      <c r="AC5100" s="8"/>
      <c r="AD5100">
        <v>29.82</v>
      </c>
      <c r="AE5100"/>
      <c r="AF5100"/>
      <c r="AG5100"/>
      <c r="AH5100"/>
      <c r="AI5100"/>
      <c r="AJ5100" s="8">
        <v>372200</v>
      </c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8"/>
      <c r="BE5100" s="8"/>
      <c r="BF5100" s="8"/>
      <c r="BG5100" s="8"/>
      <c r="BH5100" s="8"/>
      <c r="BI5100" s="8"/>
      <c r="BJ5100" s="8"/>
      <c r="BK5100" s="8"/>
      <c r="BL5100"/>
      <c r="BM5100"/>
      <c r="BN5100" s="10">
        <v>0</v>
      </c>
      <c r="BO5100" s="10"/>
      <c r="BP5100" s="10"/>
      <c r="BQ5100" s="10"/>
      <c r="BR5100" s="10"/>
      <c r="BS5100" s="10"/>
      <c r="BT5100" s="10"/>
      <c r="BU5100" s="10"/>
      <c r="BV5100" s="1" t="str">
        <f>Запрос1[[#This Row],[Менеджер]]</f>
        <v>Меирманов Рысбек</v>
      </c>
      <c r="BW5100" s="1" t="str">
        <f>Запрос1[[#This Row],[Дирекция]]</f>
        <v>Южная дирекция</v>
      </c>
      <c r="BX5100" s="1" t="str">
        <f t="shared" si="79"/>
        <v>КХ "Алихан"</v>
      </c>
      <c r="BY5100" s="1" t="str">
        <f t="shared" si="79"/>
        <v>740527302194</v>
      </c>
      <c r="CA5100" t="str">
        <f>Запрос1[[#This Row],[КХ]]</f>
        <v>КХ "Алихан"</v>
      </c>
      <c r="CB5100" t="str">
        <f>Запрос1[[#This Row],[БИНКХ]]</f>
        <v>740527302194</v>
      </c>
    </row>
    <row r="5101" spans="1:80" x14ac:dyDescent="0.3">
      <c r="A5101" t="s">
        <v>4110</v>
      </c>
      <c r="B5101" t="s">
        <v>5281</v>
      </c>
      <c r="C5101" t="s">
        <v>876</v>
      </c>
      <c r="D5101" t="s">
        <v>870</v>
      </c>
      <c r="E5101" t="s">
        <v>5297</v>
      </c>
      <c r="F5101" t="s">
        <v>1082</v>
      </c>
      <c r="G5101" t="s">
        <v>5452</v>
      </c>
      <c r="H5101" t="s">
        <v>6465</v>
      </c>
      <c r="I5101" t="s">
        <v>6466</v>
      </c>
      <c r="J5101" t="s">
        <v>6466</v>
      </c>
      <c r="K5101" t="s">
        <v>6465</v>
      </c>
      <c r="L5101">
        <v>0</v>
      </c>
      <c r="M5101">
        <v>1</v>
      </c>
      <c r="N5101">
        <v>1</v>
      </c>
      <c r="O5101">
        <v>1</v>
      </c>
      <c r="P5101">
        <v>1</v>
      </c>
      <c r="Q5101">
        <v>1</v>
      </c>
      <c r="R5101" s="8"/>
      <c r="S5101" s="8">
        <v>318000</v>
      </c>
      <c r="T5101" s="8">
        <v>380000</v>
      </c>
      <c r="U5101" s="8">
        <v>859000</v>
      </c>
      <c r="V5101" s="8">
        <v>1000000</v>
      </c>
      <c r="W5101" s="8">
        <v>1428500</v>
      </c>
      <c r="X5101" s="8"/>
      <c r="Y5101" s="8">
        <v>318000</v>
      </c>
      <c r="Z5101" s="8">
        <v>380000</v>
      </c>
      <c r="AA5101" s="8">
        <v>859000</v>
      </c>
      <c r="AB5101" s="8">
        <v>1000000</v>
      </c>
      <c r="AC5101" s="8">
        <v>1428500</v>
      </c>
      <c r="AD5101"/>
      <c r="AE5101">
        <v>100</v>
      </c>
      <c r="AF5101">
        <v>100</v>
      </c>
      <c r="AG5101">
        <v>100</v>
      </c>
      <c r="AH5101">
        <v>100</v>
      </c>
      <c r="AI5101">
        <v>100</v>
      </c>
      <c r="AJ5101" s="8"/>
      <c r="AK5101" s="8">
        <v>318000</v>
      </c>
      <c r="AL5101" s="8">
        <v>380000</v>
      </c>
      <c r="AM5101" s="8">
        <v>859000</v>
      </c>
      <c r="AN5101" s="8">
        <v>1000000</v>
      </c>
      <c r="AO5101" s="8">
        <v>1428500</v>
      </c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8"/>
      <c r="BB5101" s="8"/>
      <c r="BC5101" s="8"/>
      <c r="BD5101" s="8"/>
      <c r="BE5101" s="8"/>
      <c r="BF5101" s="8"/>
      <c r="BG5101" s="8"/>
      <c r="BH5101" s="8"/>
      <c r="BI5101" s="8">
        <v>390000</v>
      </c>
      <c r="BJ5101" s="8"/>
      <c r="BK5101" s="8"/>
      <c r="BL5101"/>
      <c r="BM5101">
        <v>0</v>
      </c>
      <c r="BN5101" s="10">
        <v>0</v>
      </c>
      <c r="BO5101" s="10"/>
      <c r="BP5101" s="10"/>
      <c r="BQ5101" s="10"/>
      <c r="BR5101" s="10"/>
      <c r="BS5101" s="10"/>
      <c r="BT5101" s="10"/>
      <c r="BU5101" s="10"/>
      <c r="BV5101" s="1" t="str">
        <f>Запрос1[[#This Row],[Менеджер]]</f>
        <v>Меирманов Рысбек</v>
      </c>
      <c r="BW5101" s="1" t="str">
        <f>Запрос1[[#This Row],[Дирекция]]</f>
        <v>Южная дирекция</v>
      </c>
      <c r="BX5101" s="1" t="str">
        <f t="shared" si="79"/>
        <v>КХ "Алтын - Дән"</v>
      </c>
      <c r="BY5101" s="1" t="str">
        <f t="shared" si="79"/>
        <v>710610302170</v>
      </c>
      <c r="CA5101" t="str">
        <f>Запрос1[[#This Row],[родитель]]</f>
        <v>КХ "Алтын - Дән"</v>
      </c>
      <c r="CB5101" t="str">
        <f>Запрос1[[#This Row],[БИНРодителя]]</f>
        <v>710610302170</v>
      </c>
    </row>
    <row r="5102" spans="1:80" x14ac:dyDescent="0.3">
      <c r="A5102" t="s">
        <v>4110</v>
      </c>
      <c r="B5102" t="s">
        <v>5281</v>
      </c>
      <c r="C5102" t="s">
        <v>876</v>
      </c>
      <c r="D5102" t="s">
        <v>870</v>
      </c>
      <c r="E5102" t="s">
        <v>5297</v>
      </c>
      <c r="F5102" t="s">
        <v>6161</v>
      </c>
      <c r="G5102" t="s">
        <v>6467</v>
      </c>
      <c r="H5102" t="s">
        <v>6468</v>
      </c>
      <c r="I5102" t="s">
        <v>6469</v>
      </c>
      <c r="J5102" t="s">
        <v>6469</v>
      </c>
      <c r="K5102" t="s">
        <v>6468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 s="8">
        <v>148500</v>
      </c>
      <c r="S5102" s="8">
        <v>412870</v>
      </c>
      <c r="T5102" s="8">
        <v>678930</v>
      </c>
      <c r="U5102" s="8">
        <v>885840</v>
      </c>
      <c r="V5102" s="8">
        <v>852932</v>
      </c>
      <c r="W5102" s="8">
        <v>1260150</v>
      </c>
      <c r="X5102" s="8">
        <v>20000</v>
      </c>
      <c r="Y5102" s="8">
        <v>0</v>
      </c>
      <c r="Z5102" s="8">
        <v>420570</v>
      </c>
      <c r="AA5102" s="8">
        <v>885840</v>
      </c>
      <c r="AB5102" s="8">
        <v>852932</v>
      </c>
      <c r="AC5102" s="8">
        <v>1260150</v>
      </c>
      <c r="AD5102">
        <v>13.47</v>
      </c>
      <c r="AE5102">
        <v>0</v>
      </c>
      <c r="AF5102">
        <v>61.95</v>
      </c>
      <c r="AG5102">
        <v>100</v>
      </c>
      <c r="AH5102">
        <v>100</v>
      </c>
      <c r="AI5102">
        <v>100</v>
      </c>
      <c r="AJ5102" s="8">
        <v>148500</v>
      </c>
      <c r="AK5102" s="8">
        <v>412870</v>
      </c>
      <c r="AL5102" s="8">
        <v>678930</v>
      </c>
      <c r="AM5102" s="8">
        <v>885840</v>
      </c>
      <c r="AN5102" s="8">
        <v>852932</v>
      </c>
      <c r="AO5102" s="8">
        <v>1260150</v>
      </c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8"/>
      <c r="BE5102" s="8"/>
      <c r="BF5102" s="8"/>
      <c r="BG5102" s="8"/>
      <c r="BH5102" s="8">
        <v>843640</v>
      </c>
      <c r="BI5102" s="8">
        <v>630870</v>
      </c>
      <c r="BJ5102" s="8">
        <v>843640</v>
      </c>
      <c r="BK5102" s="8">
        <v>630870</v>
      </c>
      <c r="BL5102">
        <v>100</v>
      </c>
      <c r="BM5102">
        <v>100</v>
      </c>
      <c r="BN5102" s="10">
        <v>1</v>
      </c>
      <c r="BO5102" s="10">
        <v>66000</v>
      </c>
      <c r="BP5102" s="10">
        <v>66000</v>
      </c>
      <c r="BQ5102" s="10">
        <v>100</v>
      </c>
      <c r="BR5102" s="10">
        <v>66000</v>
      </c>
      <c r="BS5102" s="10"/>
      <c r="BT5102" s="10"/>
      <c r="BU5102" s="10"/>
      <c r="BV5102" s="1" t="str">
        <f>Запрос1[[#This Row],[Менеджер]]</f>
        <v>Меирманов Рысбек</v>
      </c>
      <c r="BW5102" s="1" t="str">
        <f>Запрос1[[#This Row],[Дирекция]]</f>
        <v>Южная дирекция</v>
      </c>
      <c r="BX5102" s="1" t="str">
        <f t="shared" si="79"/>
        <v>КХ "Алма"</v>
      </c>
      <c r="BY5102" s="1" t="str">
        <f t="shared" si="79"/>
        <v>590312400271</v>
      </c>
      <c r="CA5102" t="str">
        <f>Запрос1[[#This Row],[родитель]]</f>
        <v>КХ "Алма"</v>
      </c>
      <c r="CB5102" t="str">
        <f>Запрос1[[#This Row],[БИНРодителя]]</f>
        <v>590312400271</v>
      </c>
    </row>
    <row r="5103" spans="1:80" x14ac:dyDescent="0.3">
      <c r="A5103" t="s">
        <v>4110</v>
      </c>
      <c r="B5103" t="s">
        <v>4943</v>
      </c>
      <c r="C5103" t="s">
        <v>3710</v>
      </c>
      <c r="D5103" t="s">
        <v>870</v>
      </c>
      <c r="E5103" t="s">
        <v>2906</v>
      </c>
      <c r="F5103" t="s">
        <v>2907</v>
      </c>
      <c r="G5103" t="s">
        <v>2908</v>
      </c>
      <c r="H5103" t="s">
        <v>13157</v>
      </c>
      <c r="I5103" t="s">
        <v>13158</v>
      </c>
      <c r="J5103" t="s">
        <v>13158</v>
      </c>
      <c r="K5103" t="s">
        <v>13157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 s="8"/>
      <c r="S5103" s="8"/>
      <c r="T5103" s="8"/>
      <c r="U5103" s="8"/>
      <c r="V5103" s="8"/>
      <c r="W5103" s="8">
        <v>898000</v>
      </c>
      <c r="X5103" s="8"/>
      <c r="Y5103" s="8"/>
      <c r="Z5103" s="8"/>
      <c r="AA5103" s="8"/>
      <c r="AB5103" s="8"/>
      <c r="AC5103" s="8">
        <v>898000</v>
      </c>
      <c r="AD5103"/>
      <c r="AE5103"/>
      <c r="AF5103"/>
      <c r="AG5103"/>
      <c r="AH5103"/>
      <c r="AI5103">
        <v>100</v>
      </c>
      <c r="AJ5103" s="8"/>
      <c r="AK5103" s="8"/>
      <c r="AL5103" s="8"/>
      <c r="AM5103" s="8"/>
      <c r="AN5103" s="8"/>
      <c r="AO5103" s="8">
        <v>898000</v>
      </c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  <c r="BA5103" s="8"/>
      <c r="BB5103" s="8"/>
      <c r="BC5103" s="8"/>
      <c r="BD5103" s="8"/>
      <c r="BE5103" s="8"/>
      <c r="BF5103" s="8"/>
      <c r="BG5103" s="8"/>
      <c r="BH5103" s="8"/>
      <c r="BI5103" s="8"/>
      <c r="BJ5103" s="8"/>
      <c r="BK5103" s="8"/>
      <c r="BL5103"/>
      <c r="BM5103"/>
      <c r="BN5103" s="10">
        <v>0</v>
      </c>
      <c r="BO5103" s="10"/>
      <c r="BP5103" s="10"/>
      <c r="BQ5103" s="10"/>
      <c r="BR5103" s="10"/>
      <c r="BS5103" s="10"/>
      <c r="BT5103" s="10"/>
      <c r="BU5103" s="10"/>
      <c r="BV5103" s="1" t="str">
        <f>Запрос1[[#This Row],[Менеджер]]</f>
        <v>Каштасп Әбурайхан</v>
      </c>
      <c r="BW5103" s="1" t="str">
        <f>Запрос1[[#This Row],[Дирекция]]</f>
        <v>Южная дирекция</v>
      </c>
      <c r="BX5103" s="1" t="str">
        <f t="shared" si="79"/>
        <v>КХ " Караева С . Х ."</v>
      </c>
      <c r="BY5103" s="1" t="str">
        <f t="shared" si="79"/>
        <v>840102400015</v>
      </c>
      <c r="CA5103" t="str">
        <f>Запрос1[[#This Row],[родитель]]</f>
        <v>КХ " Караева С . Х ."</v>
      </c>
      <c r="CB5103" t="str">
        <f>Запрос1[[#This Row],[БИНРодителя]]</f>
        <v>840102400015</v>
      </c>
    </row>
    <row r="5104" spans="1:80" x14ac:dyDescent="0.3">
      <c r="A5104" t="s">
        <v>4110</v>
      </c>
      <c r="B5104" t="s">
        <v>4943</v>
      </c>
      <c r="C5104" t="s">
        <v>79</v>
      </c>
      <c r="D5104"/>
      <c r="E5104"/>
      <c r="F5104"/>
      <c r="G5104"/>
      <c r="H5104" t="s">
        <v>883</v>
      </c>
      <c r="I5104" t="s">
        <v>77</v>
      </c>
      <c r="J5104" t="s">
        <v>77</v>
      </c>
      <c r="K5104" t="s">
        <v>883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 s="8"/>
      <c r="S5104" s="8"/>
      <c r="T5104" s="8"/>
      <c r="U5104" s="8"/>
      <c r="V5104" s="8"/>
      <c r="W5104" s="8">
        <v>33682329</v>
      </c>
      <c r="X5104" s="8"/>
      <c r="Y5104" s="8"/>
      <c r="Z5104" s="8"/>
      <c r="AA5104" s="8"/>
      <c r="AB5104" s="8"/>
      <c r="AC5104" s="8">
        <v>33682329</v>
      </c>
      <c r="AD5104"/>
      <c r="AE5104"/>
      <c r="AF5104"/>
      <c r="AG5104"/>
      <c r="AH5104"/>
      <c r="AI5104">
        <v>100</v>
      </c>
      <c r="AJ5104" s="8"/>
      <c r="AK5104" s="8"/>
      <c r="AL5104" s="8"/>
      <c r="AM5104" s="8"/>
      <c r="AN5104" s="8"/>
      <c r="AO5104" s="8">
        <v>33682329</v>
      </c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8"/>
      <c r="BE5104" s="8"/>
      <c r="BF5104" s="8"/>
      <c r="BG5104" s="8"/>
      <c r="BH5104" s="8"/>
      <c r="BI5104" s="8"/>
      <c r="BJ5104" s="8"/>
      <c r="BK5104" s="8"/>
      <c r="BL5104"/>
      <c r="BM5104"/>
      <c r="BN5104" s="10">
        <v>1</v>
      </c>
      <c r="BO5104" s="10">
        <v>950208</v>
      </c>
      <c r="BP5104" s="10">
        <v>950208</v>
      </c>
      <c r="BQ5104" s="10">
        <v>100</v>
      </c>
      <c r="BR5104" s="10">
        <v>782708</v>
      </c>
      <c r="BS5104" s="10"/>
      <c r="BT5104" s="10"/>
      <c r="BU5104" s="10"/>
      <c r="BV5104" s="1" t="str">
        <f>Запрос1[[#This Row],[Менеджер]]</f>
        <v>Каштасп Әбурайхан</v>
      </c>
      <c r="BW5104" s="1" t="str">
        <f>Запрос1[[#This Row],[Дирекция]]</f>
        <v>Южная дирекция</v>
      </c>
      <c r="BX5104" s="1" t="str">
        <f t="shared" si="79"/>
        <v>ЧЛ (Алматы)</v>
      </c>
      <c r="BY5104" s="1" t="str">
        <f t="shared" si="79"/>
        <v/>
      </c>
      <c r="CA5104" t="str">
        <f>Запрос1[[#This Row],[родитель]]</f>
        <v>ЧЛ (Алматы)</v>
      </c>
      <c r="CB5104" t="str">
        <f>Запрос1[[#This Row],[БИНРодителя]]</f>
        <v/>
      </c>
    </row>
    <row r="5105" spans="1:80" x14ac:dyDescent="0.3">
      <c r="A5105" t="s">
        <v>4110</v>
      </c>
      <c r="B5105" t="s">
        <v>4943</v>
      </c>
      <c r="C5105" t="s">
        <v>79</v>
      </c>
      <c r="D5105" t="s">
        <v>870</v>
      </c>
      <c r="E5105" t="s">
        <v>871</v>
      </c>
      <c r="F5105" t="s">
        <v>3711</v>
      </c>
      <c r="G5105" t="s">
        <v>3712</v>
      </c>
      <c r="H5105" t="s">
        <v>6598</v>
      </c>
      <c r="I5105" t="s">
        <v>6599</v>
      </c>
      <c r="J5105" t="s">
        <v>6599</v>
      </c>
      <c r="K5105" t="s">
        <v>6598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 s="8"/>
      <c r="S5105" s="8"/>
      <c r="T5105" s="8"/>
      <c r="U5105" s="8"/>
      <c r="V5105" s="8"/>
      <c r="W5105" s="8">
        <v>133125</v>
      </c>
      <c r="X5105" s="8"/>
      <c r="Y5105" s="8"/>
      <c r="Z5105" s="8"/>
      <c r="AA5105" s="8"/>
      <c r="AB5105" s="8"/>
      <c r="AC5105" s="8">
        <v>133125</v>
      </c>
      <c r="AD5105"/>
      <c r="AE5105"/>
      <c r="AF5105"/>
      <c r="AG5105"/>
      <c r="AH5105"/>
      <c r="AI5105">
        <v>100</v>
      </c>
      <c r="AJ5105" s="8"/>
      <c r="AK5105" s="8"/>
      <c r="AL5105" s="8"/>
      <c r="AM5105" s="8"/>
      <c r="AN5105" s="8"/>
      <c r="AO5105" s="8">
        <v>133125</v>
      </c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  <c r="BA5105" s="8"/>
      <c r="BB5105" s="8"/>
      <c r="BC5105" s="8"/>
      <c r="BD5105" s="8"/>
      <c r="BE5105" s="8"/>
      <c r="BF5105" s="8"/>
      <c r="BG5105" s="8"/>
      <c r="BH5105" s="8"/>
      <c r="BI5105" s="8"/>
      <c r="BJ5105" s="8"/>
      <c r="BK5105" s="8"/>
      <c r="BL5105"/>
      <c r="BM5105"/>
      <c r="BN5105" s="10">
        <v>0</v>
      </c>
      <c r="BO5105" s="10"/>
      <c r="BP5105" s="10"/>
      <c r="BQ5105" s="10"/>
      <c r="BR5105" s="10"/>
      <c r="BS5105" s="10"/>
      <c r="BT5105" s="10"/>
      <c r="BU5105" s="10"/>
      <c r="BV5105" s="1" t="str">
        <f>Запрос1[[#This Row],[Менеджер]]</f>
        <v>Каштасп Әбурайхан</v>
      </c>
      <c r="BW5105" s="1" t="str">
        <f>Запрос1[[#This Row],[Дирекция]]</f>
        <v>Южная дирекция</v>
      </c>
      <c r="BX5105" s="1" t="str">
        <f t="shared" si="79"/>
        <v>ТОО КХ "AGRO-MERCUR"</v>
      </c>
      <c r="BY5105" s="1" t="str">
        <f t="shared" si="79"/>
        <v>990340001677</v>
      </c>
      <c r="CA5105" t="str">
        <f>Запрос1[[#This Row],[родитель]]</f>
        <v>ТОО КХ "AGRO-MERCUR"</v>
      </c>
      <c r="CB5105" t="str">
        <f>Запрос1[[#This Row],[БИНРодителя]]</f>
        <v>990340001677</v>
      </c>
    </row>
    <row r="5106" spans="1:80" x14ac:dyDescent="0.3">
      <c r="A5106" t="s">
        <v>4110</v>
      </c>
      <c r="B5106" t="s">
        <v>4943</v>
      </c>
      <c r="C5106" t="s">
        <v>79</v>
      </c>
      <c r="D5106" t="s">
        <v>870</v>
      </c>
      <c r="E5106" t="s">
        <v>871</v>
      </c>
      <c r="F5106" t="s">
        <v>5004</v>
      </c>
      <c r="G5106" t="s">
        <v>5005</v>
      </c>
      <c r="H5106" t="s">
        <v>6602</v>
      </c>
      <c r="I5106" t="s">
        <v>6603</v>
      </c>
      <c r="J5106" t="s">
        <v>6603</v>
      </c>
      <c r="K5106" t="s">
        <v>6602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 s="8"/>
      <c r="S5106" s="8"/>
      <c r="T5106" s="8"/>
      <c r="U5106" s="8"/>
      <c r="V5106" s="8"/>
      <c r="W5106" s="8">
        <v>3849486</v>
      </c>
      <c r="X5106" s="8"/>
      <c r="Y5106" s="8"/>
      <c r="Z5106" s="8"/>
      <c r="AA5106" s="8"/>
      <c r="AB5106" s="8"/>
      <c r="AC5106" s="8">
        <v>3849486</v>
      </c>
      <c r="AD5106"/>
      <c r="AE5106"/>
      <c r="AF5106"/>
      <c r="AG5106"/>
      <c r="AH5106"/>
      <c r="AI5106">
        <v>100</v>
      </c>
      <c r="AJ5106" s="8"/>
      <c r="AK5106" s="8"/>
      <c r="AL5106" s="8"/>
      <c r="AM5106" s="8"/>
      <c r="AN5106" s="8"/>
      <c r="AO5106" s="8">
        <v>3849486</v>
      </c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8"/>
      <c r="BE5106" s="8"/>
      <c r="BF5106" s="8"/>
      <c r="BG5106" s="8"/>
      <c r="BH5106" s="8"/>
      <c r="BI5106" s="8"/>
      <c r="BJ5106" s="8"/>
      <c r="BK5106" s="8"/>
      <c r="BL5106"/>
      <c r="BM5106"/>
      <c r="BN5106" s="10">
        <v>0</v>
      </c>
      <c r="BO5106" s="10"/>
      <c r="BP5106" s="10"/>
      <c r="BQ5106" s="10"/>
      <c r="BR5106" s="10"/>
      <c r="BS5106" s="10"/>
      <c r="BT5106" s="10"/>
      <c r="BU5106" s="10"/>
      <c r="BV5106" s="1" t="str">
        <f>Запрос1[[#This Row],[Менеджер]]</f>
        <v>Каштасп Әбурайхан</v>
      </c>
      <c r="BW5106" s="1" t="str">
        <f>Запрос1[[#This Row],[Дирекция]]</f>
        <v>Южная дирекция</v>
      </c>
      <c r="BX5106" s="1" t="str">
        <f t="shared" si="79"/>
        <v>ТОО "FROSCO"</v>
      </c>
      <c r="BY5106" s="1" t="str">
        <f t="shared" si="79"/>
        <v>190240008168</v>
      </c>
      <c r="CA5106" t="str">
        <f>Запрос1[[#This Row],[родитель]]</f>
        <v>ТОО "FROSCO"</v>
      </c>
      <c r="CB5106" t="str">
        <f>Запрос1[[#This Row],[БИНРодителя]]</f>
        <v>190240008168</v>
      </c>
    </row>
    <row r="5107" spans="1:80" x14ac:dyDescent="0.3">
      <c r="A5107" t="s">
        <v>4110</v>
      </c>
      <c r="B5107" t="s">
        <v>4943</v>
      </c>
      <c r="C5107" t="s">
        <v>79</v>
      </c>
      <c r="D5107" t="s">
        <v>870</v>
      </c>
      <c r="E5107" t="s">
        <v>871</v>
      </c>
      <c r="F5107" t="s">
        <v>4253</v>
      </c>
      <c r="G5107" t="s">
        <v>4254</v>
      </c>
      <c r="H5107" t="s">
        <v>6644</v>
      </c>
      <c r="I5107" t="s">
        <v>6645</v>
      </c>
      <c r="J5107" t="s">
        <v>6645</v>
      </c>
      <c r="K5107" t="s">
        <v>6644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 s="8"/>
      <c r="S5107" s="8"/>
      <c r="T5107" s="8"/>
      <c r="U5107" s="8"/>
      <c r="V5107" s="8"/>
      <c r="W5107" s="8">
        <v>135180</v>
      </c>
      <c r="X5107" s="8"/>
      <c r="Y5107" s="8"/>
      <c r="Z5107" s="8"/>
      <c r="AA5107" s="8"/>
      <c r="AB5107" s="8"/>
      <c r="AC5107" s="8">
        <v>135180</v>
      </c>
      <c r="AD5107"/>
      <c r="AE5107"/>
      <c r="AF5107"/>
      <c r="AG5107"/>
      <c r="AH5107"/>
      <c r="AI5107">
        <v>100</v>
      </c>
      <c r="AJ5107" s="8"/>
      <c r="AK5107" s="8"/>
      <c r="AL5107" s="8"/>
      <c r="AM5107" s="8"/>
      <c r="AN5107" s="8"/>
      <c r="AO5107" s="8">
        <v>135180</v>
      </c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  <c r="BA5107" s="8"/>
      <c r="BB5107" s="8"/>
      <c r="BC5107" s="8"/>
      <c r="BD5107" s="8"/>
      <c r="BE5107" s="8"/>
      <c r="BF5107" s="8"/>
      <c r="BG5107" s="8"/>
      <c r="BH5107" s="8"/>
      <c r="BI5107" s="8"/>
      <c r="BJ5107" s="8"/>
      <c r="BK5107" s="8"/>
      <c r="BL5107"/>
      <c r="BM5107"/>
      <c r="BN5107" s="10">
        <v>0</v>
      </c>
      <c r="BO5107" s="10"/>
      <c r="BP5107" s="10"/>
      <c r="BQ5107" s="10"/>
      <c r="BR5107" s="10"/>
      <c r="BS5107" s="10"/>
      <c r="BT5107" s="10"/>
      <c r="BU5107" s="10"/>
      <c r="BV5107" s="1" t="str">
        <f>Запрос1[[#This Row],[Менеджер]]</f>
        <v>Каштасп Әбурайхан</v>
      </c>
      <c r="BW5107" s="1" t="str">
        <f>Запрос1[[#This Row],[Дирекция]]</f>
        <v>Южная дирекция</v>
      </c>
      <c r="BX5107" s="1" t="str">
        <f t="shared" si="79"/>
        <v>КХ "Агро Сад"</v>
      </c>
      <c r="BY5107" s="1" t="str">
        <f t="shared" si="79"/>
        <v>681124300077</v>
      </c>
      <c r="CA5107" t="str">
        <f>Запрос1[[#This Row],[родитель]]</f>
        <v>КХ "Агро Сад"</v>
      </c>
      <c r="CB5107" t="str">
        <f>Запрос1[[#This Row],[БИНРодителя]]</f>
        <v>681124300077</v>
      </c>
    </row>
    <row r="5108" spans="1:80" x14ac:dyDescent="0.3">
      <c r="A5108" t="s">
        <v>4110</v>
      </c>
      <c r="B5108" t="s">
        <v>4943</v>
      </c>
      <c r="C5108" t="s">
        <v>79</v>
      </c>
      <c r="D5108" t="s">
        <v>870</v>
      </c>
      <c r="E5108" t="s">
        <v>871</v>
      </c>
      <c r="F5108" t="s">
        <v>5042</v>
      </c>
      <c r="G5108" t="s">
        <v>5043</v>
      </c>
      <c r="H5108" t="s">
        <v>12895</v>
      </c>
      <c r="I5108" t="s">
        <v>10167</v>
      </c>
      <c r="J5108" t="s">
        <v>10167</v>
      </c>
      <c r="K5108" t="s">
        <v>12895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 s="8"/>
      <c r="S5108" s="8"/>
      <c r="T5108" s="8"/>
      <c r="U5108" s="8"/>
      <c r="V5108" s="8"/>
      <c r="W5108" s="8">
        <v>4093579</v>
      </c>
      <c r="X5108" s="8"/>
      <c r="Y5108" s="8"/>
      <c r="Z5108" s="8"/>
      <c r="AA5108" s="8"/>
      <c r="AB5108" s="8"/>
      <c r="AC5108" s="8">
        <v>2046789.5</v>
      </c>
      <c r="AD5108"/>
      <c r="AE5108"/>
      <c r="AF5108"/>
      <c r="AG5108"/>
      <c r="AH5108"/>
      <c r="AI5108">
        <v>50</v>
      </c>
      <c r="AJ5108" s="8"/>
      <c r="AK5108" s="8"/>
      <c r="AL5108" s="8"/>
      <c r="AM5108" s="8"/>
      <c r="AN5108" s="8"/>
      <c r="AO5108" s="8">
        <v>4093579</v>
      </c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8"/>
      <c r="BE5108" s="8"/>
      <c r="BF5108" s="8"/>
      <c r="BG5108" s="8"/>
      <c r="BH5108" s="8"/>
      <c r="BI5108" s="8"/>
      <c r="BJ5108" s="8"/>
      <c r="BK5108" s="8"/>
      <c r="BL5108"/>
      <c r="BM5108"/>
      <c r="BN5108" s="10">
        <v>0</v>
      </c>
      <c r="BO5108" s="10"/>
      <c r="BP5108" s="10"/>
      <c r="BQ5108" s="10"/>
      <c r="BR5108" s="10"/>
      <c r="BS5108" s="10"/>
      <c r="BT5108" s="10"/>
      <c r="BU5108" s="10"/>
      <c r="BV5108" s="1" t="str">
        <f>Запрос1[[#This Row],[Менеджер]]</f>
        <v>Каштасп Әбурайхан</v>
      </c>
      <c r="BW5108" s="1" t="str">
        <f>Запрос1[[#This Row],[Дирекция]]</f>
        <v>Южная дирекция</v>
      </c>
      <c r="BX5108" s="1" t="str">
        <f t="shared" si="79"/>
        <v>КХ "УСЕРБАЕВ С."</v>
      </c>
      <c r="BY5108" s="1" t="str">
        <f t="shared" si="79"/>
        <v>890113300474</v>
      </c>
      <c r="CA5108" t="str">
        <f>Запрос1[[#This Row],[родитель]]</f>
        <v>КХ "УСЕРБАЕВ С."</v>
      </c>
      <c r="CB5108" t="str">
        <f>Запрос1[[#This Row],[БИНРодителя]]</f>
        <v>890113300474</v>
      </c>
    </row>
    <row r="5109" spans="1:80" x14ac:dyDescent="0.3">
      <c r="A5109" t="s">
        <v>4110</v>
      </c>
      <c r="B5109" t="s">
        <v>4943</v>
      </c>
      <c r="C5109" t="s">
        <v>79</v>
      </c>
      <c r="D5109" t="s">
        <v>870</v>
      </c>
      <c r="E5109" t="s">
        <v>871</v>
      </c>
      <c r="F5109" t="s">
        <v>5052</v>
      </c>
      <c r="G5109" t="s">
        <v>5053</v>
      </c>
      <c r="H5109" t="s">
        <v>6651</v>
      </c>
      <c r="I5109" t="s">
        <v>6652</v>
      </c>
      <c r="J5109" t="s">
        <v>6652</v>
      </c>
      <c r="K5109" t="s">
        <v>6651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 s="8"/>
      <c r="S5109" s="8"/>
      <c r="T5109" s="8"/>
      <c r="U5109" s="8"/>
      <c r="V5109" s="8"/>
      <c r="W5109" s="8">
        <v>786045</v>
      </c>
      <c r="X5109" s="8"/>
      <c r="Y5109" s="8"/>
      <c r="Z5109" s="8"/>
      <c r="AA5109" s="8"/>
      <c r="AB5109" s="8"/>
      <c r="AC5109" s="8">
        <v>786045</v>
      </c>
      <c r="AD5109"/>
      <c r="AE5109"/>
      <c r="AF5109"/>
      <c r="AG5109"/>
      <c r="AH5109"/>
      <c r="AI5109">
        <v>100</v>
      </c>
      <c r="AJ5109" s="8"/>
      <c r="AK5109" s="8"/>
      <c r="AL5109" s="8"/>
      <c r="AM5109" s="8"/>
      <c r="AN5109" s="8"/>
      <c r="AO5109" s="8">
        <v>786045</v>
      </c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  <c r="BA5109" s="8"/>
      <c r="BB5109" s="8"/>
      <c r="BC5109" s="8"/>
      <c r="BD5109" s="8"/>
      <c r="BE5109" s="8"/>
      <c r="BF5109" s="8"/>
      <c r="BG5109" s="8"/>
      <c r="BH5109" s="8"/>
      <c r="BI5109" s="8"/>
      <c r="BJ5109" s="8"/>
      <c r="BK5109" s="8"/>
      <c r="BL5109"/>
      <c r="BM5109"/>
      <c r="BN5109" s="10">
        <v>0</v>
      </c>
      <c r="BO5109" s="10"/>
      <c r="BP5109" s="10"/>
      <c r="BQ5109" s="10"/>
      <c r="BR5109" s="10"/>
      <c r="BS5109" s="10"/>
      <c r="BT5109" s="10"/>
      <c r="BU5109" s="10"/>
      <c r="BV5109" s="1" t="str">
        <f>Запрос1[[#This Row],[Менеджер]]</f>
        <v>Каштасп Әбурайхан</v>
      </c>
      <c r="BW5109" s="1" t="str">
        <f>Запрос1[[#This Row],[Дирекция]]</f>
        <v>Южная дирекция</v>
      </c>
      <c r="BX5109" s="1" t="str">
        <f t="shared" si="79"/>
        <v>TOO"Rich D-Company"</v>
      </c>
      <c r="BY5109" s="1" t="str">
        <f t="shared" si="79"/>
        <v>180740006811</v>
      </c>
      <c r="CA5109" t="str">
        <f>Запрос1[[#This Row],[родитель]]</f>
        <v>TOO"Rich D-Company"</v>
      </c>
      <c r="CB5109" t="str">
        <f>Запрос1[[#This Row],[БИНРодителя]]</f>
        <v>180740006811</v>
      </c>
    </row>
    <row r="5110" spans="1:80" x14ac:dyDescent="0.3">
      <c r="A5110" t="s">
        <v>4110</v>
      </c>
      <c r="B5110" t="s">
        <v>4943</v>
      </c>
      <c r="C5110" t="s">
        <v>79</v>
      </c>
      <c r="D5110" t="s">
        <v>870</v>
      </c>
      <c r="E5110" t="s">
        <v>2906</v>
      </c>
      <c r="F5110" t="s">
        <v>6692</v>
      </c>
      <c r="G5110" t="s">
        <v>6693</v>
      </c>
      <c r="H5110" t="s">
        <v>6694</v>
      </c>
      <c r="I5110" t="s">
        <v>6695</v>
      </c>
      <c r="J5110" t="s">
        <v>6695</v>
      </c>
      <c r="K5110" t="s">
        <v>6694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 s="8"/>
      <c r="S5110" s="8"/>
      <c r="T5110" s="8"/>
      <c r="U5110" s="8"/>
      <c r="V5110" s="8"/>
      <c r="W5110" s="8">
        <v>1500000</v>
      </c>
      <c r="X5110" s="8"/>
      <c r="Y5110" s="8"/>
      <c r="Z5110" s="8"/>
      <c r="AA5110" s="8"/>
      <c r="AB5110" s="8"/>
      <c r="AC5110" s="8">
        <v>1500000</v>
      </c>
      <c r="AD5110"/>
      <c r="AE5110"/>
      <c r="AF5110"/>
      <c r="AG5110"/>
      <c r="AH5110"/>
      <c r="AI5110">
        <v>100</v>
      </c>
      <c r="AJ5110" s="8"/>
      <c r="AK5110" s="8"/>
      <c r="AL5110" s="8"/>
      <c r="AM5110" s="8"/>
      <c r="AN5110" s="8"/>
      <c r="AO5110" s="8">
        <v>1500000</v>
      </c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  <c r="BA5110" s="8"/>
      <c r="BB5110" s="8"/>
      <c r="BC5110" s="8"/>
      <c r="BD5110" s="8"/>
      <c r="BE5110" s="8"/>
      <c r="BF5110" s="8"/>
      <c r="BG5110" s="8"/>
      <c r="BH5110" s="8"/>
      <c r="BI5110" s="8"/>
      <c r="BJ5110" s="8"/>
      <c r="BK5110" s="8"/>
      <c r="BL5110"/>
      <c r="BM5110"/>
      <c r="BN5110" s="10">
        <v>0</v>
      </c>
      <c r="BO5110" s="10"/>
      <c r="BP5110" s="10"/>
      <c r="BQ5110" s="10"/>
      <c r="BR5110" s="10"/>
      <c r="BS5110" s="10"/>
      <c r="BT5110" s="10"/>
      <c r="BU5110" s="10"/>
      <c r="BV5110" s="1" t="str">
        <f>Запрос1[[#This Row],[Менеджер]]</f>
        <v>Каштасп Әбурайхан</v>
      </c>
      <c r="BW5110" s="1" t="str">
        <f>Запрос1[[#This Row],[Дирекция]]</f>
        <v>Южная дирекция</v>
      </c>
      <c r="BX5110" s="1" t="str">
        <f t="shared" si="79"/>
        <v>ТОО "AmalBio"</v>
      </c>
      <c r="BY5110" s="1" t="str">
        <f t="shared" si="79"/>
        <v>120740010274</v>
      </c>
      <c r="CA5110" t="str">
        <f>Запрос1[[#This Row],[родитель]]</f>
        <v>ТОО "AmalBio"</v>
      </c>
      <c r="CB5110" t="str">
        <f>Запрос1[[#This Row],[БИНРодителя]]</f>
        <v>120740010274</v>
      </c>
    </row>
    <row r="5111" spans="1:80" x14ac:dyDescent="0.3">
      <c r="A5111" t="s">
        <v>4110</v>
      </c>
      <c r="B5111" t="s">
        <v>4943</v>
      </c>
      <c r="C5111" t="s">
        <v>79</v>
      </c>
      <c r="D5111" t="s">
        <v>82</v>
      </c>
      <c r="E5111"/>
      <c r="F5111" t="s">
        <v>94</v>
      </c>
      <c r="G5111"/>
      <c r="H5111" t="s">
        <v>6751</v>
      </c>
      <c r="I5111" t="s">
        <v>6752</v>
      </c>
      <c r="J5111" t="s">
        <v>6752</v>
      </c>
      <c r="K5111" t="s">
        <v>6751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 s="8"/>
      <c r="S5111" s="8"/>
      <c r="T5111" s="8"/>
      <c r="U5111" s="8"/>
      <c r="V5111" s="8"/>
      <c r="W5111" s="8">
        <v>7460952</v>
      </c>
      <c r="X5111" s="8"/>
      <c r="Y5111" s="8"/>
      <c r="Z5111" s="8"/>
      <c r="AA5111" s="8"/>
      <c r="AB5111" s="8"/>
      <c r="AC5111" s="8">
        <v>7460952</v>
      </c>
      <c r="AD5111"/>
      <c r="AE5111"/>
      <c r="AF5111"/>
      <c r="AG5111"/>
      <c r="AH5111"/>
      <c r="AI5111">
        <v>100</v>
      </c>
      <c r="AJ5111" s="8"/>
      <c r="AK5111" s="8"/>
      <c r="AL5111" s="8"/>
      <c r="AM5111" s="8"/>
      <c r="AN5111" s="8"/>
      <c r="AO5111" s="8">
        <v>7460952</v>
      </c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  <c r="BA5111" s="8"/>
      <c r="BB5111" s="8"/>
      <c r="BC5111" s="8"/>
      <c r="BD5111" s="8"/>
      <c r="BE5111" s="8"/>
      <c r="BF5111" s="8"/>
      <c r="BG5111" s="8"/>
      <c r="BH5111" s="8"/>
      <c r="BI5111" s="8"/>
      <c r="BJ5111" s="8"/>
      <c r="BK5111" s="8"/>
      <c r="BL5111"/>
      <c r="BM5111"/>
      <c r="BN5111" s="10">
        <v>0</v>
      </c>
      <c r="BO5111" s="10"/>
      <c r="BP5111" s="10"/>
      <c r="BQ5111" s="10"/>
      <c r="BR5111" s="10"/>
      <c r="BS5111" s="10"/>
      <c r="BT5111" s="10"/>
      <c r="BU5111" s="10"/>
      <c r="BV5111" s="1" t="str">
        <f>Запрос1[[#This Row],[Менеджер]]</f>
        <v>Каштасп Әбурайхан</v>
      </c>
      <c r="BW5111" s="1" t="str">
        <f>Запрос1[[#This Row],[Дирекция]]</f>
        <v>Южная дирекция</v>
      </c>
      <c r="BX5111" s="1" t="str">
        <f t="shared" si="79"/>
        <v>ТОО "KulashBagy"</v>
      </c>
      <c r="BY5111" s="1" t="str">
        <f t="shared" si="79"/>
        <v>171140015354</v>
      </c>
      <c r="CA5111" t="str">
        <f>Запрос1[[#This Row],[родитель]]</f>
        <v>ТОО "KulashBagy"</v>
      </c>
      <c r="CB5111" t="str">
        <f>Запрос1[[#This Row],[БИНРодителя]]</f>
        <v>171140015354</v>
      </c>
    </row>
    <row r="5112" spans="1:80" x14ac:dyDescent="0.3">
      <c r="A5112" t="s">
        <v>4110</v>
      </c>
      <c r="B5112" t="s">
        <v>5281</v>
      </c>
      <c r="C5112" t="s">
        <v>876</v>
      </c>
      <c r="D5112" t="s">
        <v>870</v>
      </c>
      <c r="E5112" t="s">
        <v>4975</v>
      </c>
      <c r="F5112" t="s">
        <v>5995</v>
      </c>
      <c r="G5112" t="s">
        <v>5996</v>
      </c>
      <c r="H5112" t="s">
        <v>9399</v>
      </c>
      <c r="I5112" t="s">
        <v>9400</v>
      </c>
      <c r="J5112" t="s">
        <v>9400</v>
      </c>
      <c r="K5112" t="s">
        <v>9399</v>
      </c>
      <c r="L5112">
        <v>1</v>
      </c>
      <c r="M5112">
        <v>1</v>
      </c>
      <c r="N5112">
        <v>0</v>
      </c>
      <c r="O5112">
        <v>1</v>
      </c>
      <c r="P5112">
        <v>1</v>
      </c>
      <c r="Q5112">
        <v>1</v>
      </c>
      <c r="R5112" s="8">
        <v>1740000</v>
      </c>
      <c r="S5112" s="8">
        <v>3360000</v>
      </c>
      <c r="T5112" s="8"/>
      <c r="U5112" s="8">
        <v>6896500</v>
      </c>
      <c r="V5112" s="8">
        <v>2479800</v>
      </c>
      <c r="W5112" s="8">
        <v>13252000</v>
      </c>
      <c r="X5112" s="8">
        <v>0</v>
      </c>
      <c r="Y5112" s="8">
        <v>0</v>
      </c>
      <c r="Z5112" s="8"/>
      <c r="AA5112" s="8">
        <v>2068950</v>
      </c>
      <c r="AB5112" s="8">
        <v>743940</v>
      </c>
      <c r="AC5112" s="8">
        <v>5893200</v>
      </c>
      <c r="AD5112">
        <v>0</v>
      </c>
      <c r="AE5112">
        <v>0</v>
      </c>
      <c r="AF5112"/>
      <c r="AG5112">
        <v>30</v>
      </c>
      <c r="AH5112">
        <v>30</v>
      </c>
      <c r="AI5112">
        <v>44.47</v>
      </c>
      <c r="AJ5112" s="8">
        <v>1740000</v>
      </c>
      <c r="AK5112" s="8">
        <v>5286000</v>
      </c>
      <c r="AL5112" s="8"/>
      <c r="AM5112" s="8">
        <v>10141500</v>
      </c>
      <c r="AN5112" s="8">
        <v>2479800</v>
      </c>
      <c r="AO5112" s="8">
        <v>13252000</v>
      </c>
      <c r="AP5112" s="8"/>
      <c r="AQ5112" s="8"/>
      <c r="AR5112" s="8"/>
      <c r="AS5112" s="8">
        <v>3245000</v>
      </c>
      <c r="AT5112" s="8"/>
      <c r="AU5112" s="8"/>
      <c r="AV5112" s="8"/>
      <c r="AW5112" s="8"/>
      <c r="AX5112" s="8"/>
      <c r="AY5112" s="8">
        <v>3245000</v>
      </c>
      <c r="AZ5112" s="8"/>
      <c r="BA5112" s="8"/>
      <c r="BB5112" s="8"/>
      <c r="BC5112" s="8"/>
      <c r="BD5112" s="8"/>
      <c r="BE5112" s="8">
        <v>3245000</v>
      </c>
      <c r="BF5112" s="8"/>
      <c r="BG5112" s="8"/>
      <c r="BH5112" s="8">
        <v>20978340</v>
      </c>
      <c r="BI5112" s="8">
        <v>4599500</v>
      </c>
      <c r="BJ5112" s="8">
        <v>10141500</v>
      </c>
      <c r="BK5112" s="8">
        <v>1833000</v>
      </c>
      <c r="BL5112">
        <v>48.342700000000001</v>
      </c>
      <c r="BM5112">
        <v>39.8521</v>
      </c>
      <c r="BN5112" s="10">
        <v>0</v>
      </c>
      <c r="BO5112" s="10"/>
      <c r="BP5112" s="10"/>
      <c r="BQ5112" s="10"/>
      <c r="BR5112" s="10"/>
      <c r="BS5112" s="10"/>
      <c r="BT5112" s="10"/>
      <c r="BU5112" s="10"/>
      <c r="BV5112" s="1" t="str">
        <f>Запрос1[[#This Row],[Менеджер]]</f>
        <v>Меирманов Рысбек</v>
      </c>
      <c r="BW5112" s="1" t="str">
        <f>Запрос1[[#This Row],[Дирекция]]</f>
        <v>Южная дирекция</v>
      </c>
      <c r="BX5112" s="1" t="str">
        <f t="shared" si="79"/>
        <v>КХ  "Аксункар"</v>
      </c>
      <c r="BY5112" s="1" t="str">
        <f t="shared" si="79"/>
        <v>530812301746</v>
      </c>
      <c r="CA5112" t="str">
        <f>Запрос1[[#This Row],[родитель]]</f>
        <v>КХ  "Аксункар"</v>
      </c>
      <c r="CB5112" t="str">
        <f>Запрос1[[#This Row],[БИНРодителя]]</f>
        <v>530812301746</v>
      </c>
    </row>
    <row r="5113" spans="1:80" x14ac:dyDescent="0.3">
      <c r="A5113" t="s">
        <v>4110</v>
      </c>
      <c r="B5113" t="s">
        <v>5281</v>
      </c>
      <c r="C5113" t="s">
        <v>876</v>
      </c>
      <c r="D5113" t="s">
        <v>870</v>
      </c>
      <c r="E5113" t="s">
        <v>871</v>
      </c>
      <c r="F5113" t="s">
        <v>5004</v>
      </c>
      <c r="G5113" t="s">
        <v>5005</v>
      </c>
      <c r="H5113" t="s">
        <v>9425</v>
      </c>
      <c r="I5113" t="s">
        <v>9426</v>
      </c>
      <c r="J5113" t="s">
        <v>9426</v>
      </c>
      <c r="K5113" t="s">
        <v>9425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 s="8">
        <v>5630400</v>
      </c>
      <c r="S5113" s="8"/>
      <c r="T5113" s="8"/>
      <c r="U5113" s="8"/>
      <c r="V5113" s="8"/>
      <c r="W5113" s="8"/>
      <c r="X5113" s="8">
        <v>0</v>
      </c>
      <c r="Y5113" s="8"/>
      <c r="Z5113" s="8"/>
      <c r="AA5113" s="8"/>
      <c r="AB5113" s="8"/>
      <c r="AC5113" s="8"/>
      <c r="AD5113">
        <v>0</v>
      </c>
      <c r="AE5113"/>
      <c r="AF5113"/>
      <c r="AG5113"/>
      <c r="AH5113"/>
      <c r="AI5113"/>
      <c r="AJ5113" s="8">
        <v>5630400</v>
      </c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  <c r="BA5113" s="8"/>
      <c r="BB5113" s="8"/>
      <c r="BC5113" s="8"/>
      <c r="BD5113" s="8"/>
      <c r="BE5113" s="8"/>
      <c r="BF5113" s="8"/>
      <c r="BG5113" s="8"/>
      <c r="BH5113" s="8"/>
      <c r="BI5113" s="8"/>
      <c r="BJ5113" s="8"/>
      <c r="BK5113" s="8"/>
      <c r="BL5113"/>
      <c r="BM5113"/>
      <c r="BN5113" s="10">
        <v>0</v>
      </c>
      <c r="BO5113" s="10"/>
      <c r="BP5113" s="10"/>
      <c r="BQ5113" s="10"/>
      <c r="BR5113" s="10"/>
      <c r="BS5113" s="10"/>
      <c r="BT5113" s="10"/>
      <c r="BU5113" s="10"/>
      <c r="BV5113" s="1" t="str">
        <f>Запрос1[[#This Row],[Менеджер]]</f>
        <v>Меирманов Рысбек</v>
      </c>
      <c r="BW5113" s="1" t="str">
        <f>Запрос1[[#This Row],[Дирекция]]</f>
        <v>Южная дирекция</v>
      </c>
      <c r="BX5113" s="1" t="str">
        <f t="shared" si="79"/>
        <v>ТОО "Ақжол Агротранс"</v>
      </c>
      <c r="BY5113" s="1" t="str">
        <f t="shared" si="79"/>
        <v>121040004920</v>
      </c>
      <c r="CA5113" t="str">
        <f>Запрос1[[#This Row],[родитель]]</f>
        <v>ТОО "Ақжол Агротранс"</v>
      </c>
      <c r="CB5113" t="str">
        <f>Запрос1[[#This Row],[БИНРодителя]]</f>
        <v>121040004920</v>
      </c>
    </row>
    <row r="5114" spans="1:80" x14ac:dyDescent="0.3">
      <c r="A5114" t="s">
        <v>4110</v>
      </c>
      <c r="B5114" t="s">
        <v>5281</v>
      </c>
      <c r="C5114" t="s">
        <v>876</v>
      </c>
      <c r="D5114" t="s">
        <v>870</v>
      </c>
      <c r="E5114" t="s">
        <v>5414</v>
      </c>
      <c r="F5114" t="s">
        <v>5498</v>
      </c>
      <c r="G5114" t="s">
        <v>6331</v>
      </c>
      <c r="H5114" t="s">
        <v>8192</v>
      </c>
      <c r="I5114" t="s">
        <v>8193</v>
      </c>
      <c r="J5114" t="s">
        <v>8193</v>
      </c>
      <c r="K5114" t="s">
        <v>8192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 s="8">
        <v>167840</v>
      </c>
      <c r="S5114" s="8"/>
      <c r="T5114" s="8"/>
      <c r="U5114" s="8"/>
      <c r="V5114" s="8"/>
      <c r="W5114" s="8"/>
      <c r="X5114" s="8">
        <v>0</v>
      </c>
      <c r="Y5114" s="8"/>
      <c r="Z5114" s="8"/>
      <c r="AA5114" s="8"/>
      <c r="AB5114" s="8"/>
      <c r="AC5114" s="8"/>
      <c r="AD5114">
        <v>0</v>
      </c>
      <c r="AE5114"/>
      <c r="AF5114"/>
      <c r="AG5114"/>
      <c r="AH5114"/>
      <c r="AI5114"/>
      <c r="AJ5114" s="8">
        <v>167840</v>
      </c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8"/>
      <c r="BE5114" s="8"/>
      <c r="BF5114" s="8"/>
      <c r="BG5114" s="8"/>
      <c r="BH5114" s="8"/>
      <c r="BI5114" s="8"/>
      <c r="BJ5114" s="8"/>
      <c r="BK5114" s="8"/>
      <c r="BL5114"/>
      <c r="BM5114"/>
      <c r="BN5114" s="10">
        <v>0</v>
      </c>
      <c r="BO5114" s="10"/>
      <c r="BP5114" s="10"/>
      <c r="BQ5114" s="10"/>
      <c r="BR5114" s="10"/>
      <c r="BS5114" s="10"/>
      <c r="BT5114" s="10"/>
      <c r="BU5114" s="10"/>
      <c r="BV5114" s="1" t="str">
        <f>Запрос1[[#This Row],[Менеджер]]</f>
        <v>Меирманов Рысбек</v>
      </c>
      <c r="BW5114" s="1" t="str">
        <f>Запрос1[[#This Row],[Дирекция]]</f>
        <v>Южная дирекция</v>
      </c>
      <c r="BX5114" s="1" t="str">
        <f t="shared" si="79"/>
        <v>КХ Нугманов</v>
      </c>
      <c r="BY5114" s="1" t="str">
        <f t="shared" si="79"/>
        <v>680729300485</v>
      </c>
      <c r="CA5114" t="str">
        <f>Запрос1[[#This Row],[родитель]]</f>
        <v>КХ Нугманов</v>
      </c>
      <c r="CB5114" t="str">
        <f>Запрос1[[#This Row],[БИНРодителя]]</f>
        <v>680729300485</v>
      </c>
    </row>
    <row r="5115" spans="1:80" x14ac:dyDescent="0.3">
      <c r="A5115" t="s">
        <v>4110</v>
      </c>
      <c r="B5115" t="s">
        <v>5281</v>
      </c>
      <c r="C5115" t="s">
        <v>876</v>
      </c>
      <c r="D5115" t="s">
        <v>870</v>
      </c>
      <c r="E5115" t="s">
        <v>5505</v>
      </c>
      <c r="F5115" t="s">
        <v>6398</v>
      </c>
      <c r="G5115" t="s">
        <v>6399</v>
      </c>
      <c r="H5115" t="s">
        <v>6400</v>
      </c>
      <c r="I5115" t="s">
        <v>6401</v>
      </c>
      <c r="J5115" t="s">
        <v>6401</v>
      </c>
      <c r="K5115" t="s">
        <v>6400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 s="8">
        <v>155164</v>
      </c>
      <c r="S5115" s="8"/>
      <c r="T5115" s="8"/>
      <c r="U5115" s="8"/>
      <c r="V5115" s="8"/>
      <c r="W5115" s="8"/>
      <c r="X5115" s="8">
        <v>77582</v>
      </c>
      <c r="Y5115" s="8"/>
      <c r="Z5115" s="8"/>
      <c r="AA5115" s="8"/>
      <c r="AB5115" s="8"/>
      <c r="AC5115" s="8"/>
      <c r="AD5115">
        <v>50</v>
      </c>
      <c r="AE5115"/>
      <c r="AF5115"/>
      <c r="AG5115"/>
      <c r="AH5115"/>
      <c r="AI5115"/>
      <c r="AJ5115" s="8">
        <v>155164</v>
      </c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  <c r="BA5115" s="8"/>
      <c r="BB5115" s="8"/>
      <c r="BC5115" s="8"/>
      <c r="BD5115" s="8"/>
      <c r="BE5115" s="8"/>
      <c r="BF5115" s="8"/>
      <c r="BG5115" s="8"/>
      <c r="BH5115" s="8"/>
      <c r="BI5115" s="8"/>
      <c r="BJ5115" s="8"/>
      <c r="BK5115" s="8"/>
      <c r="BL5115"/>
      <c r="BM5115"/>
      <c r="BN5115" s="10">
        <v>0</v>
      </c>
      <c r="BO5115" s="10"/>
      <c r="BP5115" s="10"/>
      <c r="BQ5115" s="10"/>
      <c r="BR5115" s="10"/>
      <c r="BS5115" s="10"/>
      <c r="BT5115" s="10"/>
      <c r="BU5115" s="10"/>
      <c r="BV5115" s="1" t="str">
        <f>Запрос1[[#This Row],[Менеджер]]</f>
        <v>Меирманов Рысбек</v>
      </c>
      <c r="BW5115" s="1" t="str">
        <f>Запрос1[[#This Row],[Дирекция]]</f>
        <v>Южная дирекция</v>
      </c>
      <c r="BX5115" s="1" t="str">
        <f t="shared" si="79"/>
        <v>ШҚ "Мұқаш А."</v>
      </c>
      <c r="BY5115" s="1" t="str">
        <f t="shared" si="79"/>
        <v>710721302629</v>
      </c>
      <c r="CA5115" t="str">
        <f>Запрос1[[#This Row],[родитель]]</f>
        <v>ШҚ "Мұқаш А."</v>
      </c>
      <c r="CB5115" t="str">
        <f>Запрос1[[#This Row],[БИНРодителя]]</f>
        <v>710721302629</v>
      </c>
    </row>
    <row r="5116" spans="1:80" x14ac:dyDescent="0.3">
      <c r="A5116" t="s">
        <v>4110</v>
      </c>
      <c r="B5116" t="s">
        <v>5281</v>
      </c>
      <c r="C5116" t="s">
        <v>876</v>
      </c>
      <c r="D5116" t="s">
        <v>870</v>
      </c>
      <c r="E5116" t="s">
        <v>5514</v>
      </c>
      <c r="F5116" t="s">
        <v>5515</v>
      </c>
      <c r="G5116" t="s">
        <v>5516</v>
      </c>
      <c r="H5116" t="s">
        <v>9427</v>
      </c>
      <c r="I5116" t="s">
        <v>9428</v>
      </c>
      <c r="J5116" t="s">
        <v>9428</v>
      </c>
      <c r="K5116" t="s">
        <v>9427</v>
      </c>
      <c r="L5116">
        <v>1</v>
      </c>
      <c r="M5116">
        <v>1</v>
      </c>
      <c r="N5116">
        <v>0</v>
      </c>
      <c r="O5116">
        <v>0</v>
      </c>
      <c r="P5116">
        <v>0</v>
      </c>
      <c r="Q5116">
        <v>0</v>
      </c>
      <c r="R5116" s="8">
        <v>363000</v>
      </c>
      <c r="S5116" s="8">
        <v>539690.1</v>
      </c>
      <c r="T5116" s="8"/>
      <c r="U5116" s="8"/>
      <c r="V5116" s="8"/>
      <c r="W5116" s="8"/>
      <c r="X5116" s="8">
        <v>0</v>
      </c>
      <c r="Y5116" s="8">
        <v>107938.02</v>
      </c>
      <c r="Z5116" s="8"/>
      <c r="AA5116" s="8"/>
      <c r="AB5116" s="8"/>
      <c r="AC5116" s="8"/>
      <c r="AD5116">
        <v>0</v>
      </c>
      <c r="AE5116">
        <v>20</v>
      </c>
      <c r="AF5116"/>
      <c r="AG5116"/>
      <c r="AH5116"/>
      <c r="AI5116"/>
      <c r="AJ5116" s="8">
        <v>363000</v>
      </c>
      <c r="AK5116" s="8">
        <v>539690.1</v>
      </c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8"/>
      <c r="BE5116" s="8"/>
      <c r="BF5116" s="8"/>
      <c r="BG5116" s="8"/>
      <c r="BH5116" s="8"/>
      <c r="BI5116" s="8"/>
      <c r="BJ5116" s="8"/>
      <c r="BK5116" s="8"/>
      <c r="BL5116"/>
      <c r="BM5116"/>
      <c r="BN5116" s="10">
        <v>0</v>
      </c>
      <c r="BO5116" s="10"/>
      <c r="BP5116" s="10"/>
      <c r="BQ5116" s="10"/>
      <c r="BR5116" s="10"/>
      <c r="BS5116" s="10"/>
      <c r="BT5116" s="10"/>
      <c r="BU5116" s="10"/>
      <c r="BV5116" s="1" t="str">
        <f>Запрос1[[#This Row],[Менеджер]]</f>
        <v>Меирманов Рысбек</v>
      </c>
      <c r="BW5116" s="1" t="str">
        <f>Запрос1[[#This Row],[Дирекция]]</f>
        <v>Южная дирекция</v>
      </c>
      <c r="BX5116" s="1" t="str">
        <f t="shared" si="79"/>
        <v>КРХ "Ақылбек"</v>
      </c>
      <c r="BY5116" s="1" t="str">
        <f t="shared" si="79"/>
        <v>640128301582</v>
      </c>
      <c r="CA5116" t="str">
        <f>Запрос1[[#This Row],[родитель]]</f>
        <v>КРХ "Ақылбек"</v>
      </c>
      <c r="CB5116" t="str">
        <f>Запрос1[[#This Row],[БИНРодителя]]</f>
        <v>640128301582</v>
      </c>
    </row>
    <row r="5117" spans="1:80" x14ac:dyDescent="0.3">
      <c r="A5117" t="s">
        <v>4110</v>
      </c>
      <c r="B5117" t="s">
        <v>5281</v>
      </c>
      <c r="C5117" t="s">
        <v>876</v>
      </c>
      <c r="D5117" t="s">
        <v>870</v>
      </c>
      <c r="E5117" t="s">
        <v>5514</v>
      </c>
      <c r="F5117" t="s">
        <v>5558</v>
      </c>
      <c r="G5117" t="s">
        <v>5559</v>
      </c>
      <c r="H5117" t="s">
        <v>9429</v>
      </c>
      <c r="I5117" t="s">
        <v>9430</v>
      </c>
      <c r="J5117" t="s">
        <v>9430</v>
      </c>
      <c r="K5117" t="s">
        <v>9429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 s="8">
        <v>169000</v>
      </c>
      <c r="S5117" s="8"/>
      <c r="T5117" s="8"/>
      <c r="U5117" s="8"/>
      <c r="V5117" s="8"/>
      <c r="W5117" s="8"/>
      <c r="X5117" s="8">
        <v>169000</v>
      </c>
      <c r="Y5117" s="8"/>
      <c r="Z5117" s="8"/>
      <c r="AA5117" s="8"/>
      <c r="AB5117" s="8"/>
      <c r="AC5117" s="8"/>
      <c r="AD5117">
        <v>100</v>
      </c>
      <c r="AE5117"/>
      <c r="AF5117"/>
      <c r="AG5117"/>
      <c r="AH5117"/>
      <c r="AI5117"/>
      <c r="AJ5117" s="8">
        <v>169000</v>
      </c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  <c r="BA5117" s="8"/>
      <c r="BB5117" s="8"/>
      <c r="BC5117" s="8"/>
      <c r="BD5117" s="8"/>
      <c r="BE5117" s="8"/>
      <c r="BF5117" s="8"/>
      <c r="BG5117" s="8"/>
      <c r="BH5117" s="8"/>
      <c r="BI5117" s="8"/>
      <c r="BJ5117" s="8"/>
      <c r="BK5117" s="8"/>
      <c r="BL5117"/>
      <c r="BM5117"/>
      <c r="BN5117" s="10">
        <v>0</v>
      </c>
      <c r="BO5117" s="10"/>
      <c r="BP5117" s="10"/>
      <c r="BQ5117" s="10"/>
      <c r="BR5117" s="10"/>
      <c r="BS5117" s="10"/>
      <c r="BT5117" s="10"/>
      <c r="BU5117" s="10"/>
      <c r="BV5117" s="1" t="str">
        <f>Запрос1[[#This Row],[Менеджер]]</f>
        <v>Меирманов Рысбек</v>
      </c>
      <c r="BW5117" s="1" t="str">
        <f>Запрос1[[#This Row],[Дирекция]]</f>
        <v>Южная дирекция</v>
      </c>
      <c r="BX5117" s="1" t="str">
        <f t="shared" si="79"/>
        <v>КРХ "Макпал"</v>
      </c>
      <c r="BY5117" s="1" t="str">
        <f t="shared" si="79"/>
        <v>610714301919</v>
      </c>
      <c r="CA5117" t="str">
        <f>Запрос1[[#This Row],[родитель]]</f>
        <v>КРХ "Макпал"</v>
      </c>
      <c r="CB5117" t="str">
        <f>Запрос1[[#This Row],[БИНРодителя]]</f>
        <v>610714301919</v>
      </c>
    </row>
    <row r="5118" spans="1:80" x14ac:dyDescent="0.3">
      <c r="A5118" t="s">
        <v>4110</v>
      </c>
      <c r="B5118" t="s">
        <v>5281</v>
      </c>
      <c r="C5118" t="s">
        <v>876</v>
      </c>
      <c r="D5118" t="s">
        <v>870</v>
      </c>
      <c r="E5118" t="s">
        <v>5282</v>
      </c>
      <c r="F5118" t="s">
        <v>5283</v>
      </c>
      <c r="G5118" t="s">
        <v>360</v>
      </c>
      <c r="H5118" t="s">
        <v>12485</v>
      </c>
      <c r="I5118" t="s">
        <v>12486</v>
      </c>
      <c r="J5118" t="s">
        <v>12486</v>
      </c>
      <c r="K5118" t="s">
        <v>12485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 s="8"/>
      <c r="S5118" s="8"/>
      <c r="T5118" s="8"/>
      <c r="U5118" s="8"/>
      <c r="V5118" s="8"/>
      <c r="W5118" s="8">
        <v>3156560</v>
      </c>
      <c r="X5118" s="8"/>
      <c r="Y5118" s="8"/>
      <c r="Z5118" s="8"/>
      <c r="AA5118" s="8"/>
      <c r="AB5118" s="8"/>
      <c r="AC5118" s="8">
        <v>3156560</v>
      </c>
      <c r="AD5118"/>
      <c r="AE5118"/>
      <c r="AF5118"/>
      <c r="AG5118"/>
      <c r="AH5118"/>
      <c r="AI5118">
        <v>100</v>
      </c>
      <c r="AJ5118" s="8"/>
      <c r="AK5118" s="8"/>
      <c r="AL5118" s="8"/>
      <c r="AM5118" s="8"/>
      <c r="AN5118" s="8"/>
      <c r="AO5118" s="8">
        <v>3156560</v>
      </c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8"/>
      <c r="BE5118" s="8"/>
      <c r="BF5118" s="8"/>
      <c r="BG5118" s="8"/>
      <c r="BH5118" s="8"/>
      <c r="BI5118" s="8"/>
      <c r="BJ5118" s="8"/>
      <c r="BK5118" s="8"/>
      <c r="BL5118"/>
      <c r="BM5118"/>
      <c r="BN5118" s="10">
        <v>0</v>
      </c>
      <c r="BO5118" s="10"/>
      <c r="BP5118" s="10"/>
      <c r="BQ5118" s="10"/>
      <c r="BR5118" s="10"/>
      <c r="BS5118" s="10"/>
      <c r="BT5118" s="10"/>
      <c r="BU5118" s="10"/>
      <c r="BV5118" s="1" t="str">
        <f>Запрос1[[#This Row],[Менеджер]]</f>
        <v>Меирманов Рысбек</v>
      </c>
      <c r="BW5118" s="1" t="str">
        <f>Запрос1[[#This Row],[Дирекция]]</f>
        <v>Южная дирекция</v>
      </c>
      <c r="BX5118" s="1" t="str">
        <f t="shared" si="79"/>
        <v>КХ "Зангар"</v>
      </c>
      <c r="BY5118" s="1" t="str">
        <f t="shared" si="79"/>
        <v>590517300349</v>
      </c>
      <c r="CA5118" t="str">
        <f>Запрос1[[#This Row],[родитель]]</f>
        <v>КХ "Зангар"</v>
      </c>
      <c r="CB5118" t="str">
        <f>Запрос1[[#This Row],[БИНРодителя]]</f>
        <v>590517300349</v>
      </c>
    </row>
    <row r="5119" spans="1:80" x14ac:dyDescent="0.3">
      <c r="A5119" t="s">
        <v>4110</v>
      </c>
      <c r="B5119" t="s">
        <v>5281</v>
      </c>
      <c r="C5119" t="s">
        <v>876</v>
      </c>
      <c r="D5119" t="s">
        <v>870</v>
      </c>
      <c r="E5119" t="s">
        <v>5282</v>
      </c>
      <c r="F5119" t="s">
        <v>5283</v>
      </c>
      <c r="G5119" t="s">
        <v>4299</v>
      </c>
      <c r="H5119" t="s">
        <v>6724</v>
      </c>
      <c r="I5119" t="s">
        <v>6723</v>
      </c>
      <c r="J5119" t="s">
        <v>5575</v>
      </c>
      <c r="K5119" t="s">
        <v>5574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 s="8">
        <v>3827158</v>
      </c>
      <c r="S5119" s="8">
        <v>7244358.7000000002</v>
      </c>
      <c r="T5119" s="8">
        <v>13236572</v>
      </c>
      <c r="U5119" s="8">
        <v>13911243.9</v>
      </c>
      <c r="V5119" s="8">
        <v>22914848</v>
      </c>
      <c r="W5119" s="8">
        <v>36506221.700000003</v>
      </c>
      <c r="X5119" s="8">
        <v>71280</v>
      </c>
      <c r="Y5119" s="8">
        <v>91440</v>
      </c>
      <c r="Z5119" s="8">
        <v>2920273.6</v>
      </c>
      <c r="AA5119" s="8">
        <v>4173373.17</v>
      </c>
      <c r="AB5119" s="8">
        <v>8542930</v>
      </c>
      <c r="AC5119" s="8">
        <v>20004210.850000001</v>
      </c>
      <c r="AD5119">
        <v>1.86</v>
      </c>
      <c r="AE5119">
        <v>1.26</v>
      </c>
      <c r="AF5119">
        <v>22.06</v>
      </c>
      <c r="AG5119">
        <v>30</v>
      </c>
      <c r="AH5119">
        <v>37.28</v>
      </c>
      <c r="AI5119">
        <v>54.8</v>
      </c>
      <c r="AJ5119" s="8">
        <v>3827158</v>
      </c>
      <c r="AK5119" s="8">
        <v>6762950.7000000002</v>
      </c>
      <c r="AL5119" s="8">
        <v>14331368</v>
      </c>
      <c r="AM5119" s="8">
        <v>13911243.9</v>
      </c>
      <c r="AN5119" s="8">
        <v>22914848</v>
      </c>
      <c r="AO5119" s="8">
        <v>36506221.700000003</v>
      </c>
      <c r="AP5119" s="8"/>
      <c r="AQ5119" s="8">
        <v>112000</v>
      </c>
      <c r="AR5119" s="8">
        <v>1094796</v>
      </c>
      <c r="AS5119" s="8"/>
      <c r="AT5119" s="8"/>
      <c r="AU5119" s="8"/>
      <c r="AV5119" s="8"/>
      <c r="AW5119" s="8">
        <v>112000</v>
      </c>
      <c r="AX5119" s="8">
        <v>1094796</v>
      </c>
      <c r="AY5119" s="8"/>
      <c r="AZ5119" s="8"/>
      <c r="BA5119" s="8"/>
      <c r="BB5119" s="8"/>
      <c r="BC5119" s="8">
        <v>112000</v>
      </c>
      <c r="BD5119" s="8">
        <v>239780</v>
      </c>
      <c r="BE5119" s="8"/>
      <c r="BF5119" s="8"/>
      <c r="BG5119" s="8"/>
      <c r="BH5119" s="8">
        <v>28305184.300000001</v>
      </c>
      <c r="BI5119" s="8">
        <v>15596948</v>
      </c>
      <c r="BJ5119" s="8">
        <v>20780048.300000001</v>
      </c>
      <c r="BK5119" s="8">
        <v>13975448</v>
      </c>
      <c r="BL5119">
        <v>73.414199999999994</v>
      </c>
      <c r="BM5119">
        <v>89.603700000000003</v>
      </c>
      <c r="BN5119" s="10">
        <v>1</v>
      </c>
      <c r="BO5119" s="10">
        <v>530000</v>
      </c>
      <c r="BP5119" s="10">
        <v>530000</v>
      </c>
      <c r="BQ5119" s="10">
        <v>100</v>
      </c>
      <c r="BR5119" s="10">
        <v>530000</v>
      </c>
      <c r="BS5119" s="10"/>
      <c r="BT5119" s="10"/>
      <c r="BU5119" s="10"/>
      <c r="BV5119" s="1" t="str">
        <f>Запрос1[[#This Row],[Менеджер]]</f>
        <v>Меирманов Рысбек</v>
      </c>
      <c r="BW5119" s="1" t="str">
        <f>Запрос1[[#This Row],[Дирекция]]</f>
        <v>Южная дирекция</v>
      </c>
      <c r="BX5119" s="1" t="str">
        <f t="shared" si="79"/>
        <v>КХ "Омарбек"</v>
      </c>
      <c r="BY5119" s="1" t="str">
        <f t="shared" si="79"/>
        <v>781210300818</v>
      </c>
      <c r="CA5119" t="str">
        <f>Запрос1[[#This Row],[родитель]]</f>
        <v>КХ "Омарбек"</v>
      </c>
      <c r="CB5119" t="str">
        <f>Запрос1[[#This Row],[БИНРодителя]]</f>
        <v>781210300818</v>
      </c>
    </row>
    <row r="5120" spans="1:80" x14ac:dyDescent="0.3">
      <c r="A5120" t="s">
        <v>4110</v>
      </c>
      <c r="B5120" t="s">
        <v>4252</v>
      </c>
      <c r="C5120" t="s">
        <v>1900</v>
      </c>
      <c r="D5120" t="s">
        <v>870</v>
      </c>
      <c r="E5120" t="s">
        <v>4126</v>
      </c>
      <c r="F5120" t="s">
        <v>4127</v>
      </c>
      <c r="G5120" t="s">
        <v>4281</v>
      </c>
      <c r="H5120" t="s">
        <v>9759</v>
      </c>
      <c r="I5120" t="s">
        <v>9760</v>
      </c>
      <c r="J5120" t="s">
        <v>9760</v>
      </c>
      <c r="K5120" t="s">
        <v>9759</v>
      </c>
      <c r="L5120">
        <v>1</v>
      </c>
      <c r="M5120">
        <v>1</v>
      </c>
      <c r="N5120">
        <v>0</v>
      </c>
      <c r="O5120">
        <v>1</v>
      </c>
      <c r="P5120">
        <v>0</v>
      </c>
      <c r="Q5120">
        <v>1</v>
      </c>
      <c r="R5120" s="8">
        <v>700000</v>
      </c>
      <c r="S5120" s="8">
        <v>5505000</v>
      </c>
      <c r="T5120" s="8"/>
      <c r="U5120" s="8">
        <v>876000</v>
      </c>
      <c r="V5120" s="8"/>
      <c r="W5120" s="8">
        <v>350000</v>
      </c>
      <c r="X5120" s="8">
        <v>0</v>
      </c>
      <c r="Y5120" s="8">
        <v>5505000</v>
      </c>
      <c r="Z5120" s="8"/>
      <c r="AA5120" s="8">
        <v>876000</v>
      </c>
      <c r="AB5120" s="8"/>
      <c r="AC5120" s="8">
        <v>350000</v>
      </c>
      <c r="AD5120">
        <v>0</v>
      </c>
      <c r="AE5120">
        <v>100</v>
      </c>
      <c r="AF5120"/>
      <c r="AG5120">
        <v>100</v>
      </c>
      <c r="AH5120"/>
      <c r="AI5120">
        <v>100</v>
      </c>
      <c r="AJ5120" s="8">
        <v>700000</v>
      </c>
      <c r="AK5120" s="8">
        <v>5505000</v>
      </c>
      <c r="AL5120" s="8"/>
      <c r="AM5120" s="8">
        <v>876000</v>
      </c>
      <c r="AN5120" s="8"/>
      <c r="AO5120" s="8">
        <v>350000</v>
      </c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8"/>
      <c r="BE5120" s="8"/>
      <c r="BF5120" s="8"/>
      <c r="BG5120" s="8"/>
      <c r="BH5120" s="8">
        <v>1116000</v>
      </c>
      <c r="BI5120" s="8"/>
      <c r="BJ5120" s="8">
        <v>876000</v>
      </c>
      <c r="BK5120" s="8"/>
      <c r="BL5120">
        <v>78.494600000000005</v>
      </c>
      <c r="BM5120"/>
      <c r="BN5120" s="10">
        <v>0</v>
      </c>
      <c r="BO5120" s="10"/>
      <c r="BP5120" s="10"/>
      <c r="BQ5120" s="10"/>
      <c r="BR5120" s="10"/>
      <c r="BS5120" s="10"/>
      <c r="BT5120" s="10"/>
      <c r="BU5120" s="10"/>
      <c r="BV5120" s="1" t="str">
        <f>Запрос1[[#This Row],[Менеджер]]</f>
        <v>Бастаубаев Айдын</v>
      </c>
      <c r="BW5120" s="1" t="str">
        <f>Запрос1[[#This Row],[Дирекция]]</f>
        <v>Южная дирекция</v>
      </c>
      <c r="BX5120" s="1" t="str">
        <f t="shared" si="79"/>
        <v>КХ "Горбатюк З.Т."</v>
      </c>
      <c r="BY5120" s="1" t="str">
        <f t="shared" si="79"/>
        <v>481120401989</v>
      </c>
      <c r="CA5120" t="str">
        <f>Запрос1[[#This Row],[родитель]]</f>
        <v>КХ "Горбатюк З.Т."</v>
      </c>
      <c r="CB5120" t="str">
        <f>Запрос1[[#This Row],[БИНРодителя]]</f>
        <v>481120401989</v>
      </c>
    </row>
    <row r="5121" spans="1:80" x14ac:dyDescent="0.3">
      <c r="A5121" t="s">
        <v>4110</v>
      </c>
      <c r="B5121" t="s">
        <v>4252</v>
      </c>
      <c r="C5121" t="s">
        <v>1900</v>
      </c>
      <c r="D5121" t="s">
        <v>870</v>
      </c>
      <c r="E5121" t="s">
        <v>4126</v>
      </c>
      <c r="F5121" t="s">
        <v>4127</v>
      </c>
      <c r="G5121" t="s">
        <v>4281</v>
      </c>
      <c r="H5121" t="s">
        <v>9761</v>
      </c>
      <c r="I5121" t="s">
        <v>9762</v>
      </c>
      <c r="J5121" t="s">
        <v>9762</v>
      </c>
      <c r="K5121" t="s">
        <v>9761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1</v>
      </c>
      <c r="R5121" s="8"/>
      <c r="S5121" s="8"/>
      <c r="T5121" s="8"/>
      <c r="U5121" s="8"/>
      <c r="V5121" s="8">
        <v>1307480</v>
      </c>
      <c r="W5121" s="8">
        <v>1434000</v>
      </c>
      <c r="X5121" s="8"/>
      <c r="Y5121" s="8"/>
      <c r="Z5121" s="8"/>
      <c r="AA5121" s="8"/>
      <c r="AB5121" s="8">
        <v>1307480</v>
      </c>
      <c r="AC5121" s="8">
        <v>1434000</v>
      </c>
      <c r="AD5121"/>
      <c r="AE5121"/>
      <c r="AF5121"/>
      <c r="AG5121"/>
      <c r="AH5121">
        <v>100</v>
      </c>
      <c r="AI5121">
        <v>100</v>
      </c>
      <c r="AJ5121" s="8"/>
      <c r="AK5121" s="8"/>
      <c r="AL5121" s="8"/>
      <c r="AM5121" s="8"/>
      <c r="AN5121" s="8">
        <v>1307480</v>
      </c>
      <c r="AO5121" s="8">
        <v>1434000</v>
      </c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  <c r="BA5121" s="8"/>
      <c r="BB5121" s="8"/>
      <c r="BC5121" s="8"/>
      <c r="BD5121" s="8"/>
      <c r="BE5121" s="8"/>
      <c r="BF5121" s="8"/>
      <c r="BG5121" s="8"/>
      <c r="BH5121" s="8"/>
      <c r="BI5121" s="8">
        <v>1505480</v>
      </c>
      <c r="BJ5121" s="8"/>
      <c r="BK5121" s="8">
        <v>1307480</v>
      </c>
      <c r="BL5121"/>
      <c r="BM5121">
        <v>86.847999999999999</v>
      </c>
      <c r="BN5121" s="10">
        <v>0</v>
      </c>
      <c r="BO5121" s="10"/>
      <c r="BP5121" s="10"/>
      <c r="BQ5121" s="10"/>
      <c r="BR5121" s="10"/>
      <c r="BS5121" s="10"/>
      <c r="BT5121" s="10"/>
      <c r="BU5121" s="10"/>
      <c r="BV5121" s="1" t="str">
        <f>Запрос1[[#This Row],[Менеджер]]</f>
        <v>Бастаубаев Айдын</v>
      </c>
      <c r="BW5121" s="1" t="str">
        <f>Запрос1[[#This Row],[Дирекция]]</f>
        <v>Южная дирекция</v>
      </c>
      <c r="BX5121" s="1" t="str">
        <f t="shared" si="79"/>
        <v>кх Юдин</v>
      </c>
      <c r="BY5121" s="1" t="str">
        <f t="shared" si="79"/>
        <v>651017301444</v>
      </c>
      <c r="CA5121" t="str">
        <f>Запрос1[[#This Row],[родитель]]</f>
        <v>кх Юдин</v>
      </c>
      <c r="CB5121" t="str">
        <f>Запрос1[[#This Row],[БИНРодителя]]</f>
        <v>651017301444</v>
      </c>
    </row>
    <row r="5122" spans="1:80" x14ac:dyDescent="0.3">
      <c r="A5122" t="s">
        <v>4110</v>
      </c>
      <c r="B5122" t="s">
        <v>4252</v>
      </c>
      <c r="C5122" t="s">
        <v>1900</v>
      </c>
      <c r="D5122" t="s">
        <v>870</v>
      </c>
      <c r="E5122" t="s">
        <v>4126</v>
      </c>
      <c r="F5122" t="s">
        <v>4598</v>
      </c>
      <c r="G5122" t="s">
        <v>4599</v>
      </c>
      <c r="H5122" t="s">
        <v>9763</v>
      </c>
      <c r="I5122" t="s">
        <v>9764</v>
      </c>
      <c r="J5122" t="s">
        <v>9764</v>
      </c>
      <c r="K5122" t="s">
        <v>9763</v>
      </c>
      <c r="L5122">
        <v>1</v>
      </c>
      <c r="M5122">
        <v>0</v>
      </c>
      <c r="N5122">
        <v>0</v>
      </c>
      <c r="O5122">
        <v>0</v>
      </c>
      <c r="P5122">
        <v>1</v>
      </c>
      <c r="Q5122">
        <v>0</v>
      </c>
      <c r="R5122" s="8">
        <v>7770040</v>
      </c>
      <c r="S5122" s="8"/>
      <c r="T5122" s="8"/>
      <c r="U5122" s="8"/>
      <c r="V5122" s="8">
        <v>2915530</v>
      </c>
      <c r="W5122" s="8"/>
      <c r="X5122" s="8">
        <v>6035400</v>
      </c>
      <c r="Y5122" s="8"/>
      <c r="Z5122" s="8"/>
      <c r="AA5122" s="8"/>
      <c r="AB5122" s="8">
        <v>1457765</v>
      </c>
      <c r="AC5122" s="8"/>
      <c r="AD5122">
        <v>77.680000000000007</v>
      </c>
      <c r="AE5122"/>
      <c r="AF5122"/>
      <c r="AG5122"/>
      <c r="AH5122">
        <v>50</v>
      </c>
      <c r="AI5122"/>
      <c r="AJ5122" s="8">
        <v>7770040</v>
      </c>
      <c r="AK5122" s="8"/>
      <c r="AL5122" s="8"/>
      <c r="AM5122" s="8"/>
      <c r="AN5122" s="8">
        <v>2915530</v>
      </c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8"/>
      <c r="BE5122" s="8"/>
      <c r="BF5122" s="8"/>
      <c r="BG5122" s="8"/>
      <c r="BH5122" s="8"/>
      <c r="BI5122" s="8">
        <v>41292055</v>
      </c>
      <c r="BJ5122" s="8"/>
      <c r="BK5122" s="8">
        <v>2915530</v>
      </c>
      <c r="BL5122"/>
      <c r="BM5122">
        <v>7.0606999999999998</v>
      </c>
      <c r="BN5122" s="10">
        <v>0</v>
      </c>
      <c r="BO5122" s="10"/>
      <c r="BP5122" s="10"/>
      <c r="BQ5122" s="10"/>
      <c r="BR5122" s="10"/>
      <c r="BS5122" s="10"/>
      <c r="BT5122" s="10"/>
      <c r="BU5122" s="10"/>
      <c r="BV5122" s="1" t="str">
        <f>Запрос1[[#This Row],[Менеджер]]</f>
        <v>Бастаубаев Айдын</v>
      </c>
      <c r="BW5122" s="1" t="str">
        <f>Запрос1[[#This Row],[Дирекция]]</f>
        <v>Южная дирекция</v>
      </c>
      <c r="BX5122" s="1" t="str">
        <f t="shared" si="79"/>
        <v>АО "Каскеленское"</v>
      </c>
      <c r="BY5122" s="1" t="str">
        <f t="shared" si="79"/>
        <v>990340002437</v>
      </c>
      <c r="CA5122" t="str">
        <f>Запрос1[[#This Row],[родитель]]</f>
        <v>АО "Каскеленское"</v>
      </c>
      <c r="CB5122" t="str">
        <f>Запрос1[[#This Row],[БИНРодителя]]</f>
        <v>990340002437</v>
      </c>
    </row>
    <row r="5123" spans="1:80" x14ac:dyDescent="0.3">
      <c r="A5123" t="s">
        <v>4110</v>
      </c>
      <c r="B5123" t="s">
        <v>4252</v>
      </c>
      <c r="C5123" t="s">
        <v>1900</v>
      </c>
      <c r="D5123" t="s">
        <v>870</v>
      </c>
      <c r="E5123" t="s">
        <v>4126</v>
      </c>
      <c r="F5123" t="s">
        <v>4598</v>
      </c>
      <c r="G5123" t="s">
        <v>4599</v>
      </c>
      <c r="H5123" t="s">
        <v>9765</v>
      </c>
      <c r="I5123" t="s">
        <v>9766</v>
      </c>
      <c r="J5123" t="s">
        <v>9766</v>
      </c>
      <c r="K5123" t="s">
        <v>9765</v>
      </c>
      <c r="L5123">
        <v>1</v>
      </c>
      <c r="M5123">
        <v>1</v>
      </c>
      <c r="N5123">
        <v>0</v>
      </c>
      <c r="O5123">
        <v>1</v>
      </c>
      <c r="P5123">
        <v>1</v>
      </c>
      <c r="Q5123">
        <v>1</v>
      </c>
      <c r="R5123" s="8">
        <v>4545943.2</v>
      </c>
      <c r="S5123" s="8">
        <v>5032620</v>
      </c>
      <c r="T5123" s="8"/>
      <c r="U5123" s="8">
        <v>5835679</v>
      </c>
      <c r="V5123" s="8">
        <v>5306352</v>
      </c>
      <c r="W5123" s="8">
        <v>4742914</v>
      </c>
      <c r="X5123" s="8">
        <v>4545943.2</v>
      </c>
      <c r="Y5123" s="8">
        <v>625724</v>
      </c>
      <c r="Z5123" s="8"/>
      <c r="AA5123" s="8">
        <v>3575569.5</v>
      </c>
      <c r="AB5123" s="8">
        <v>0</v>
      </c>
      <c r="AC5123" s="8">
        <v>1707980</v>
      </c>
      <c r="AD5123">
        <v>100</v>
      </c>
      <c r="AE5123">
        <v>12.43</v>
      </c>
      <c r="AF5123"/>
      <c r="AG5123">
        <v>61.27</v>
      </c>
      <c r="AH5123">
        <v>0</v>
      </c>
      <c r="AI5123">
        <v>36.01</v>
      </c>
      <c r="AJ5123" s="8">
        <v>4545943.2</v>
      </c>
      <c r="AK5123" s="8">
        <v>5032620</v>
      </c>
      <c r="AL5123" s="8"/>
      <c r="AM5123" s="8">
        <v>5835679</v>
      </c>
      <c r="AN5123" s="8">
        <v>5306352</v>
      </c>
      <c r="AO5123" s="8">
        <v>4742914</v>
      </c>
      <c r="AP5123" s="8"/>
      <c r="AQ5123" s="8"/>
      <c r="AR5123" s="8"/>
      <c r="AS5123" s="8"/>
      <c r="AT5123" s="8">
        <v>416700</v>
      </c>
      <c r="AU5123" s="8"/>
      <c r="AV5123" s="8"/>
      <c r="AW5123" s="8"/>
      <c r="AX5123" s="8"/>
      <c r="AY5123" s="8"/>
      <c r="AZ5123" s="8">
        <v>416700</v>
      </c>
      <c r="BA5123" s="8"/>
      <c r="BB5123" s="8"/>
      <c r="BC5123" s="8"/>
      <c r="BD5123" s="8"/>
      <c r="BE5123" s="8"/>
      <c r="BF5123" s="8">
        <v>416700</v>
      </c>
      <c r="BG5123" s="8"/>
      <c r="BH5123" s="8">
        <v>22182867</v>
      </c>
      <c r="BI5123" s="8">
        <v>40249081</v>
      </c>
      <c r="BJ5123" s="8">
        <v>5334699</v>
      </c>
      <c r="BK5123" s="8">
        <v>14132931</v>
      </c>
      <c r="BL5123">
        <v>24.0487</v>
      </c>
      <c r="BM5123">
        <v>35.113599999999998</v>
      </c>
      <c r="BN5123" s="10">
        <v>0</v>
      </c>
      <c r="BO5123" s="10"/>
      <c r="BP5123" s="10"/>
      <c r="BQ5123" s="10"/>
      <c r="BR5123" s="10"/>
      <c r="BS5123" s="10"/>
      <c r="BT5123" s="10"/>
      <c r="BU5123" s="10"/>
      <c r="BV5123" s="1" t="str">
        <f>Запрос1[[#This Row],[Менеджер]]</f>
        <v>Бастаубаев Айдын</v>
      </c>
      <c r="BW5123" s="1" t="str">
        <f>Запрос1[[#This Row],[Дирекция]]</f>
        <v>Южная дирекция</v>
      </c>
      <c r="BX5123" s="1" t="str">
        <f t="shared" si="79"/>
        <v>ТОО "Междуреченск-Агро"</v>
      </c>
      <c r="BY5123" s="1" t="str">
        <f t="shared" si="79"/>
        <v>031140001366</v>
      </c>
      <c r="CA5123" t="str">
        <f>Запрос1[[#This Row],[родитель]]</f>
        <v>ТОО "Междуреченск-Агро"</v>
      </c>
      <c r="CB5123" t="str">
        <f>Запрос1[[#This Row],[БИНРодителя]]</f>
        <v>031140001366</v>
      </c>
    </row>
    <row r="5124" spans="1:80" x14ac:dyDescent="0.3">
      <c r="A5124" t="s">
        <v>4110</v>
      </c>
      <c r="B5124" t="s">
        <v>4252</v>
      </c>
      <c r="C5124" t="s">
        <v>1900</v>
      </c>
      <c r="D5124" t="s">
        <v>870</v>
      </c>
      <c r="E5124" t="s">
        <v>4126</v>
      </c>
      <c r="F5124" t="s">
        <v>4722</v>
      </c>
      <c r="G5124" t="s">
        <v>4723</v>
      </c>
      <c r="H5124" t="s">
        <v>9784</v>
      </c>
      <c r="I5124" t="s">
        <v>9785</v>
      </c>
      <c r="J5124" t="s">
        <v>9785</v>
      </c>
      <c r="K5124" t="s">
        <v>9784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 s="8"/>
      <c r="S5124" s="8"/>
      <c r="T5124" s="8"/>
      <c r="U5124" s="8">
        <v>827000</v>
      </c>
      <c r="V5124" s="8"/>
      <c r="W5124" s="8"/>
      <c r="X5124" s="8"/>
      <c r="Y5124" s="8"/>
      <c r="Z5124" s="8"/>
      <c r="AA5124" s="8">
        <v>827000</v>
      </c>
      <c r="AB5124" s="8"/>
      <c r="AC5124" s="8"/>
      <c r="AD5124"/>
      <c r="AE5124"/>
      <c r="AF5124"/>
      <c r="AG5124">
        <v>100</v>
      </c>
      <c r="AH5124"/>
      <c r="AI5124"/>
      <c r="AJ5124" s="8"/>
      <c r="AK5124" s="8"/>
      <c r="AL5124" s="8"/>
      <c r="AM5124" s="8">
        <v>827000</v>
      </c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8"/>
      <c r="BE5124" s="8"/>
      <c r="BF5124" s="8"/>
      <c r="BG5124" s="8"/>
      <c r="BH5124" s="8">
        <v>1374640</v>
      </c>
      <c r="BI5124" s="8"/>
      <c r="BJ5124" s="8"/>
      <c r="BK5124" s="8"/>
      <c r="BL5124">
        <v>0</v>
      </c>
      <c r="BM5124"/>
      <c r="BN5124" s="10">
        <v>0</v>
      </c>
      <c r="BO5124" s="10"/>
      <c r="BP5124" s="10"/>
      <c r="BQ5124" s="10"/>
      <c r="BR5124" s="10"/>
      <c r="BS5124" s="10"/>
      <c r="BT5124" s="10"/>
      <c r="BU5124" s="10"/>
      <c r="BV5124" s="1" t="str">
        <f>Запрос1[[#This Row],[Менеджер]]</f>
        <v>Бастаубаев Айдын</v>
      </c>
      <c r="BW5124" s="1" t="str">
        <f>Запрос1[[#This Row],[Дирекция]]</f>
        <v>Южная дирекция</v>
      </c>
      <c r="BX5124" s="1" t="str">
        <f t="shared" ref="BX5124:BY5187" si="80">CA5124</f>
        <v>кх "Лигай О."</v>
      </c>
      <c r="BY5124" s="1" t="str">
        <f t="shared" si="80"/>
        <v>490522300474</v>
      </c>
      <c r="CA5124" t="str">
        <f>Запрос1[[#This Row],[родитель]]</f>
        <v>кх "Лигай О."</v>
      </c>
      <c r="CB5124" t="str">
        <f>Запрос1[[#This Row],[БИНРодителя]]</f>
        <v>490522300474</v>
      </c>
    </row>
    <row r="5125" spans="1:80" x14ac:dyDescent="0.3">
      <c r="A5125" t="s">
        <v>4110</v>
      </c>
      <c r="B5125" t="s">
        <v>4252</v>
      </c>
      <c r="C5125" t="s">
        <v>1900</v>
      </c>
      <c r="D5125" t="s">
        <v>870</v>
      </c>
      <c r="E5125" t="s">
        <v>3739</v>
      </c>
      <c r="F5125" t="s">
        <v>3740</v>
      </c>
      <c r="G5125"/>
      <c r="H5125" t="s">
        <v>9786</v>
      </c>
      <c r="I5125" t="s">
        <v>9787</v>
      </c>
      <c r="J5125" t="s">
        <v>9787</v>
      </c>
      <c r="K5125" t="s">
        <v>9786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 s="8">
        <v>604060</v>
      </c>
      <c r="S5125" s="8"/>
      <c r="T5125" s="8"/>
      <c r="U5125" s="8"/>
      <c r="V5125" s="8"/>
      <c r="W5125" s="8"/>
      <c r="X5125" s="8">
        <v>356140</v>
      </c>
      <c r="Y5125" s="8"/>
      <c r="Z5125" s="8"/>
      <c r="AA5125" s="8"/>
      <c r="AB5125" s="8"/>
      <c r="AC5125" s="8"/>
      <c r="AD5125">
        <v>58.96</v>
      </c>
      <c r="AE5125"/>
      <c r="AF5125"/>
      <c r="AG5125"/>
      <c r="AH5125"/>
      <c r="AI5125"/>
      <c r="AJ5125" s="8">
        <v>604060</v>
      </c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  <c r="BA5125" s="8"/>
      <c r="BB5125" s="8"/>
      <c r="BC5125" s="8"/>
      <c r="BD5125" s="8"/>
      <c r="BE5125" s="8"/>
      <c r="BF5125" s="8"/>
      <c r="BG5125" s="8"/>
      <c r="BH5125" s="8"/>
      <c r="BI5125" s="8"/>
      <c r="BJ5125" s="8"/>
      <c r="BK5125" s="8"/>
      <c r="BL5125"/>
      <c r="BM5125"/>
      <c r="BN5125" s="10">
        <v>0</v>
      </c>
      <c r="BO5125" s="10"/>
      <c r="BP5125" s="10"/>
      <c r="BQ5125" s="10"/>
      <c r="BR5125" s="10"/>
      <c r="BS5125" s="10"/>
      <c r="BT5125" s="10"/>
      <c r="BU5125" s="10"/>
      <c r="BV5125" s="1" t="str">
        <f>Запрос1[[#This Row],[Менеджер]]</f>
        <v>Бастаубаев Айдын</v>
      </c>
      <c r="BW5125" s="1" t="str">
        <f>Запрос1[[#This Row],[Дирекция]]</f>
        <v>Южная дирекция</v>
      </c>
      <c r="BX5125" s="1" t="str">
        <f t="shared" si="80"/>
        <v>кх Тоғжан</v>
      </c>
      <c r="BY5125" s="1" t="str">
        <f t="shared" si="80"/>
        <v>070264031684</v>
      </c>
      <c r="CA5125" t="str">
        <f>Запрос1[[#This Row],[родитель]]</f>
        <v>кх Тоғжан</v>
      </c>
      <c r="CB5125" t="str">
        <f>Запрос1[[#This Row],[БИНРодителя]]</f>
        <v>070264031684</v>
      </c>
    </row>
    <row r="5126" spans="1:80" x14ac:dyDescent="0.3">
      <c r="A5126" t="s">
        <v>4110</v>
      </c>
      <c r="B5126" t="s">
        <v>4252</v>
      </c>
      <c r="C5126" t="s">
        <v>1900</v>
      </c>
      <c r="D5126" t="s">
        <v>870</v>
      </c>
      <c r="E5126" t="s">
        <v>3739</v>
      </c>
      <c r="F5126" t="s">
        <v>4601</v>
      </c>
      <c r="G5126" t="s">
        <v>5469</v>
      </c>
      <c r="H5126" t="s">
        <v>9788</v>
      </c>
      <c r="I5126" t="s">
        <v>9789</v>
      </c>
      <c r="J5126" t="s">
        <v>9789</v>
      </c>
      <c r="K5126" t="s">
        <v>9788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 s="8">
        <v>1527600</v>
      </c>
      <c r="S5126" s="8"/>
      <c r="T5126" s="8"/>
      <c r="U5126" s="8"/>
      <c r="V5126" s="8"/>
      <c r="W5126" s="8"/>
      <c r="X5126" s="8">
        <v>0</v>
      </c>
      <c r="Y5126" s="8"/>
      <c r="Z5126" s="8"/>
      <c r="AA5126" s="8"/>
      <c r="AB5126" s="8"/>
      <c r="AC5126" s="8"/>
      <c r="AD5126">
        <v>0</v>
      </c>
      <c r="AE5126"/>
      <c r="AF5126"/>
      <c r="AG5126"/>
      <c r="AH5126"/>
      <c r="AI5126"/>
      <c r="AJ5126" s="8">
        <v>1527600</v>
      </c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8"/>
      <c r="BE5126" s="8"/>
      <c r="BF5126" s="8"/>
      <c r="BG5126" s="8"/>
      <c r="BH5126" s="8"/>
      <c r="BI5126" s="8"/>
      <c r="BJ5126" s="8"/>
      <c r="BK5126" s="8"/>
      <c r="BL5126"/>
      <c r="BM5126"/>
      <c r="BN5126" s="10">
        <v>0</v>
      </c>
      <c r="BO5126" s="10"/>
      <c r="BP5126" s="10"/>
      <c r="BQ5126" s="10"/>
      <c r="BR5126" s="10"/>
      <c r="BS5126" s="10"/>
      <c r="BT5126" s="10"/>
      <c r="BU5126" s="10"/>
      <c r="BV5126" s="1" t="str">
        <f>Запрос1[[#This Row],[Менеджер]]</f>
        <v>Бастаубаев Айдын</v>
      </c>
      <c r="BW5126" s="1" t="str">
        <f>Запрос1[[#This Row],[Дирекция]]</f>
        <v>Южная дирекция</v>
      </c>
      <c r="BX5126" s="1" t="str">
        <f t="shared" si="80"/>
        <v>кх Султан</v>
      </c>
      <c r="BY5126" s="1" t="str">
        <f t="shared" si="80"/>
        <v>071264004382</v>
      </c>
      <c r="CA5126" t="str">
        <f>Запрос1[[#This Row],[родитель]]</f>
        <v>кх Султан</v>
      </c>
      <c r="CB5126" t="str">
        <f>Запрос1[[#This Row],[БИНРодителя]]</f>
        <v>071264004382</v>
      </c>
    </row>
    <row r="5127" spans="1:80" x14ac:dyDescent="0.3">
      <c r="A5127" t="s">
        <v>4110</v>
      </c>
      <c r="B5127" t="s">
        <v>4943</v>
      </c>
      <c r="C5127" t="s">
        <v>79</v>
      </c>
      <c r="D5127" t="s">
        <v>82</v>
      </c>
      <c r="E5127"/>
      <c r="F5127" t="s">
        <v>94</v>
      </c>
      <c r="G5127"/>
      <c r="H5127" t="s">
        <v>6768</v>
      </c>
      <c r="I5127" t="s">
        <v>6769</v>
      </c>
      <c r="J5127" t="s">
        <v>6769</v>
      </c>
      <c r="K5127" t="s">
        <v>6768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 s="8"/>
      <c r="S5127" s="8"/>
      <c r="T5127" s="8"/>
      <c r="U5127" s="8"/>
      <c r="V5127" s="8"/>
      <c r="W5127" s="8">
        <v>1507275</v>
      </c>
      <c r="X5127" s="8"/>
      <c r="Y5127" s="8"/>
      <c r="Z5127" s="8"/>
      <c r="AA5127" s="8"/>
      <c r="AB5127" s="8"/>
      <c r="AC5127" s="8">
        <v>1507275</v>
      </c>
      <c r="AD5127"/>
      <c r="AE5127"/>
      <c r="AF5127"/>
      <c r="AG5127"/>
      <c r="AH5127"/>
      <c r="AI5127">
        <v>100</v>
      </c>
      <c r="AJ5127" s="8"/>
      <c r="AK5127" s="8"/>
      <c r="AL5127" s="8"/>
      <c r="AM5127" s="8"/>
      <c r="AN5127" s="8"/>
      <c r="AO5127" s="8">
        <v>1507275</v>
      </c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  <c r="BA5127" s="8"/>
      <c r="BB5127" s="8"/>
      <c r="BC5127" s="8"/>
      <c r="BD5127" s="8"/>
      <c r="BE5127" s="8"/>
      <c r="BF5127" s="8"/>
      <c r="BG5127" s="8"/>
      <c r="BH5127" s="8"/>
      <c r="BI5127" s="8"/>
      <c r="BJ5127" s="8"/>
      <c r="BK5127" s="8"/>
      <c r="BL5127"/>
      <c r="BM5127"/>
      <c r="BN5127" s="10">
        <v>1</v>
      </c>
      <c r="BO5127" s="10">
        <v>61416</v>
      </c>
      <c r="BP5127" s="10">
        <v>61416</v>
      </c>
      <c r="BQ5127" s="10">
        <v>100</v>
      </c>
      <c r="BR5127" s="10">
        <v>61416</v>
      </c>
      <c r="BS5127" s="10"/>
      <c r="BT5127" s="10"/>
      <c r="BU5127" s="10"/>
      <c r="BV5127" s="1" t="str">
        <f>Запрос1[[#This Row],[Менеджер]]</f>
        <v>Каштасп Әбурайхан</v>
      </c>
      <c r="BW5127" s="1" t="str">
        <f>Запрос1[[#This Row],[Дирекция]]</f>
        <v>Южная дирекция</v>
      </c>
      <c r="BX5127" s="1" t="str">
        <f t="shared" si="80"/>
        <v>ТОО "Центр газонных трав"</v>
      </c>
      <c r="BY5127" s="1" t="str">
        <f t="shared" si="80"/>
        <v>930840000140</v>
      </c>
      <c r="CA5127" t="str">
        <f>Запрос1[[#This Row],[родитель]]</f>
        <v>ТОО "Центр газонных трав"</v>
      </c>
      <c r="CB5127" t="str">
        <f>Запрос1[[#This Row],[БИНРодителя]]</f>
        <v>930840000140</v>
      </c>
    </row>
    <row r="5128" spans="1:80" x14ac:dyDescent="0.3">
      <c r="A5128" t="s">
        <v>4110</v>
      </c>
      <c r="B5128" t="s">
        <v>4943</v>
      </c>
      <c r="C5128" t="s">
        <v>79</v>
      </c>
      <c r="D5128" t="s">
        <v>82</v>
      </c>
      <c r="E5128"/>
      <c r="F5128" t="s">
        <v>4509</v>
      </c>
      <c r="G5128"/>
      <c r="H5128" t="s">
        <v>6776</v>
      </c>
      <c r="I5128" t="s">
        <v>6777</v>
      </c>
      <c r="J5128" t="s">
        <v>6777</v>
      </c>
      <c r="K5128" t="s">
        <v>6776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 s="8"/>
      <c r="S5128" s="8"/>
      <c r="T5128" s="8"/>
      <c r="U5128" s="8"/>
      <c r="V5128" s="8"/>
      <c r="W5128" s="8">
        <v>1751405</v>
      </c>
      <c r="X5128" s="8"/>
      <c r="Y5128" s="8"/>
      <c r="Z5128" s="8"/>
      <c r="AA5128" s="8"/>
      <c r="AB5128" s="8"/>
      <c r="AC5128" s="8">
        <v>1751405</v>
      </c>
      <c r="AD5128"/>
      <c r="AE5128"/>
      <c r="AF5128"/>
      <c r="AG5128"/>
      <c r="AH5128"/>
      <c r="AI5128">
        <v>100</v>
      </c>
      <c r="AJ5128" s="8"/>
      <c r="AK5128" s="8"/>
      <c r="AL5128" s="8"/>
      <c r="AM5128" s="8"/>
      <c r="AN5128" s="8"/>
      <c r="AO5128" s="8">
        <v>1751405</v>
      </c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8"/>
      <c r="BE5128" s="8"/>
      <c r="BF5128" s="8"/>
      <c r="BG5128" s="8"/>
      <c r="BH5128" s="8"/>
      <c r="BI5128" s="8"/>
      <c r="BJ5128" s="8"/>
      <c r="BK5128" s="8"/>
      <c r="BL5128"/>
      <c r="BM5128"/>
      <c r="BN5128" s="10">
        <v>0</v>
      </c>
      <c r="BO5128" s="10"/>
      <c r="BP5128" s="10"/>
      <c r="BQ5128" s="10"/>
      <c r="BR5128" s="10"/>
      <c r="BS5128" s="10"/>
      <c r="BT5128" s="10"/>
      <c r="BU5128" s="10"/>
      <c r="BV5128" s="1" t="str">
        <f>Запрос1[[#This Row],[Менеджер]]</f>
        <v>Каштасп Әбурайхан</v>
      </c>
      <c r="BW5128" s="1" t="str">
        <f>Запрос1[[#This Row],[Дирекция]]</f>
        <v>Южная дирекция</v>
      </c>
      <c r="BX5128" s="1" t="str">
        <f t="shared" si="80"/>
        <v>ТОО "Bio Techno"</v>
      </c>
      <c r="BY5128" s="1" t="str">
        <f t="shared" si="80"/>
        <v>170340016258</v>
      </c>
      <c r="CA5128" t="str">
        <f>Запрос1[[#This Row],[родитель]]</f>
        <v>ТОО "Bio Techno"</v>
      </c>
      <c r="CB5128" t="str">
        <f>Запрос1[[#This Row],[БИНРодителя]]</f>
        <v>170340016258</v>
      </c>
    </row>
    <row r="5129" spans="1:80" x14ac:dyDescent="0.3">
      <c r="A5129" t="s">
        <v>4110</v>
      </c>
      <c r="B5129" t="s">
        <v>4943</v>
      </c>
      <c r="C5129" t="s">
        <v>4423</v>
      </c>
      <c r="D5129" t="s">
        <v>870</v>
      </c>
      <c r="E5129" t="s">
        <v>871</v>
      </c>
      <c r="F5129" t="s">
        <v>4347</v>
      </c>
      <c r="G5129" t="s">
        <v>4348</v>
      </c>
      <c r="H5129" t="s">
        <v>1350</v>
      </c>
      <c r="I5129" t="s">
        <v>13159</v>
      </c>
      <c r="J5129" t="s">
        <v>13159</v>
      </c>
      <c r="K5129" t="s">
        <v>1350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 s="8"/>
      <c r="S5129" s="8"/>
      <c r="T5129" s="8"/>
      <c r="U5129" s="8"/>
      <c r="V5129" s="8"/>
      <c r="W5129" s="8">
        <v>416690</v>
      </c>
      <c r="X5129" s="8"/>
      <c r="Y5129" s="8"/>
      <c r="Z5129" s="8"/>
      <c r="AA5129" s="8"/>
      <c r="AB5129" s="8"/>
      <c r="AC5129" s="8">
        <v>342250</v>
      </c>
      <c r="AD5129"/>
      <c r="AE5129"/>
      <c r="AF5129"/>
      <c r="AG5129"/>
      <c r="AH5129"/>
      <c r="AI5129">
        <v>82.14</v>
      </c>
      <c r="AJ5129" s="8"/>
      <c r="AK5129" s="8"/>
      <c r="AL5129" s="8"/>
      <c r="AM5129" s="8"/>
      <c r="AN5129" s="8"/>
      <c r="AO5129" s="8">
        <v>416690</v>
      </c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  <c r="BA5129" s="8"/>
      <c r="BB5129" s="8"/>
      <c r="BC5129" s="8"/>
      <c r="BD5129" s="8"/>
      <c r="BE5129" s="8"/>
      <c r="BF5129" s="8"/>
      <c r="BG5129" s="8"/>
      <c r="BH5129" s="8"/>
      <c r="BI5129" s="8"/>
      <c r="BJ5129" s="8"/>
      <c r="BK5129" s="8"/>
      <c r="BL5129"/>
      <c r="BM5129"/>
      <c r="BN5129" s="10">
        <v>0</v>
      </c>
      <c r="BO5129" s="10"/>
      <c r="BP5129" s="10"/>
      <c r="BQ5129" s="10"/>
      <c r="BR5129" s="10"/>
      <c r="BS5129" s="10"/>
      <c r="BT5129" s="10"/>
      <c r="BU5129" s="10"/>
      <c r="BV5129" s="1" t="str">
        <f>Запрос1[[#This Row],[Менеджер]]</f>
        <v>Каштасп Әбурайхан</v>
      </c>
      <c r="BW5129" s="1" t="str">
        <f>Запрос1[[#This Row],[Дирекция]]</f>
        <v>Южная дирекция</v>
      </c>
      <c r="BX5129" s="1" t="str">
        <f t="shared" si="80"/>
        <v>КХ "Макпал"</v>
      </c>
      <c r="BY5129" s="1" t="str">
        <f t="shared" si="80"/>
        <v>870628300262</v>
      </c>
      <c r="CA5129" t="str">
        <f>Запрос1[[#This Row],[родитель]]</f>
        <v>КХ "Макпал"</v>
      </c>
      <c r="CB5129" t="str">
        <f>Запрос1[[#This Row],[БИНРодителя]]</f>
        <v>870628300262</v>
      </c>
    </row>
    <row r="5130" spans="1:80" x14ac:dyDescent="0.3">
      <c r="A5130" t="s">
        <v>4110</v>
      </c>
      <c r="B5130" t="s">
        <v>4943</v>
      </c>
      <c r="C5130" t="s">
        <v>130</v>
      </c>
      <c r="D5130" t="s">
        <v>97</v>
      </c>
      <c r="E5130" t="s">
        <v>98</v>
      </c>
      <c r="F5130" t="s">
        <v>6778</v>
      </c>
      <c r="G5130" t="s">
        <v>6779</v>
      </c>
      <c r="H5130" t="s">
        <v>6780</v>
      </c>
      <c r="I5130" t="s">
        <v>6781</v>
      </c>
      <c r="J5130" t="s">
        <v>6781</v>
      </c>
      <c r="K5130" t="s">
        <v>6780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 s="8"/>
      <c r="S5130" s="8"/>
      <c r="T5130" s="8"/>
      <c r="U5130" s="8"/>
      <c r="V5130" s="8"/>
      <c r="W5130" s="8">
        <v>2335488</v>
      </c>
      <c r="X5130" s="8"/>
      <c r="Y5130" s="8"/>
      <c r="Z5130" s="8"/>
      <c r="AA5130" s="8"/>
      <c r="AB5130" s="8"/>
      <c r="AC5130" s="8">
        <v>0</v>
      </c>
      <c r="AD5130"/>
      <c r="AE5130"/>
      <c r="AF5130"/>
      <c r="AG5130"/>
      <c r="AH5130"/>
      <c r="AI5130">
        <v>0</v>
      </c>
      <c r="AJ5130" s="8"/>
      <c r="AK5130" s="8"/>
      <c r="AL5130" s="8"/>
      <c r="AM5130" s="8"/>
      <c r="AN5130" s="8"/>
      <c r="AO5130" s="8">
        <v>2335488</v>
      </c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  <c r="BD5130" s="8"/>
      <c r="BE5130" s="8"/>
      <c r="BF5130" s="8"/>
      <c r="BG5130" s="8"/>
      <c r="BH5130" s="8"/>
      <c r="BI5130" s="8"/>
      <c r="BJ5130" s="8"/>
      <c r="BK5130" s="8"/>
      <c r="BL5130"/>
      <c r="BM5130"/>
      <c r="BN5130" s="10">
        <v>0</v>
      </c>
      <c r="BO5130" s="10"/>
      <c r="BP5130" s="10"/>
      <c r="BQ5130" s="10"/>
      <c r="BR5130" s="10"/>
      <c r="BS5130" s="10"/>
      <c r="BT5130" s="10"/>
      <c r="BU5130" s="10"/>
      <c r="BV5130" s="1" t="str">
        <f>Запрос1[[#This Row],[Менеджер]]</f>
        <v>Каштасп Әбурайхан</v>
      </c>
      <c r="BW5130" s="1" t="str">
        <f>Запрос1[[#This Row],[Дирекция]]</f>
        <v>Южная дирекция</v>
      </c>
      <c r="BX5130" s="1" t="str">
        <f t="shared" si="80"/>
        <v>ТОО "АЗИЯ САД"</v>
      </c>
      <c r="BY5130" s="1" t="str">
        <f t="shared" si="80"/>
        <v>180140020365</v>
      </c>
      <c r="CA5130" t="str">
        <f>Запрос1[[#This Row],[родитель]]</f>
        <v>ТОО "АЗИЯ САД"</v>
      </c>
      <c r="CB5130" t="str">
        <f>Запрос1[[#This Row],[БИНРодителя]]</f>
        <v>180140020365</v>
      </c>
    </row>
    <row r="5131" spans="1:80" x14ac:dyDescent="0.3">
      <c r="A5131" t="s">
        <v>4110</v>
      </c>
      <c r="B5131" t="s">
        <v>4943</v>
      </c>
      <c r="C5131" t="s">
        <v>130</v>
      </c>
      <c r="D5131" t="s">
        <v>97</v>
      </c>
      <c r="E5131" t="s">
        <v>4987</v>
      </c>
      <c r="F5131" t="s">
        <v>5164</v>
      </c>
      <c r="G5131" t="s">
        <v>5165</v>
      </c>
      <c r="H5131" t="s">
        <v>4027</v>
      </c>
      <c r="I5131" t="s">
        <v>6793</v>
      </c>
      <c r="J5131" t="s">
        <v>6793</v>
      </c>
      <c r="K5131" t="s">
        <v>4027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 s="8"/>
      <c r="S5131" s="8"/>
      <c r="T5131" s="8"/>
      <c r="U5131" s="8"/>
      <c r="V5131" s="8"/>
      <c r="W5131" s="8">
        <v>198000</v>
      </c>
      <c r="X5131" s="8"/>
      <c r="Y5131" s="8"/>
      <c r="Z5131" s="8"/>
      <c r="AA5131" s="8"/>
      <c r="AB5131" s="8"/>
      <c r="AC5131" s="8">
        <v>198000</v>
      </c>
      <c r="AD5131"/>
      <c r="AE5131"/>
      <c r="AF5131"/>
      <c r="AG5131"/>
      <c r="AH5131"/>
      <c r="AI5131">
        <v>100</v>
      </c>
      <c r="AJ5131" s="8"/>
      <c r="AK5131" s="8"/>
      <c r="AL5131" s="8"/>
      <c r="AM5131" s="8"/>
      <c r="AN5131" s="8"/>
      <c r="AO5131" s="8">
        <v>198000</v>
      </c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  <c r="BA5131" s="8"/>
      <c r="BB5131" s="8"/>
      <c r="BC5131" s="8"/>
      <c r="BD5131" s="8"/>
      <c r="BE5131" s="8"/>
      <c r="BF5131" s="8"/>
      <c r="BG5131" s="8"/>
      <c r="BH5131" s="8"/>
      <c r="BI5131" s="8"/>
      <c r="BJ5131" s="8"/>
      <c r="BK5131" s="8"/>
      <c r="BL5131"/>
      <c r="BM5131"/>
      <c r="BN5131" s="10">
        <v>0</v>
      </c>
      <c r="BO5131" s="10"/>
      <c r="BP5131" s="10"/>
      <c r="BQ5131" s="10"/>
      <c r="BR5131" s="10"/>
      <c r="BS5131" s="10"/>
      <c r="BT5131" s="10"/>
      <c r="BU5131" s="10"/>
      <c r="BV5131" s="1" t="str">
        <f>Запрос1[[#This Row],[Менеджер]]</f>
        <v>Каштасп Әбурайхан</v>
      </c>
      <c r="BW5131" s="1" t="str">
        <f>Запрос1[[#This Row],[Дирекция]]</f>
        <v>Южная дирекция</v>
      </c>
      <c r="BX5131" s="1" t="str">
        <f t="shared" si="80"/>
        <v>КХ "Рассвет"</v>
      </c>
      <c r="BY5131" s="1" t="str">
        <f t="shared" si="80"/>
        <v>771010303358</v>
      </c>
      <c r="CA5131" t="str">
        <f>Запрос1[[#This Row],[родитель]]</f>
        <v>КХ "Рассвет"</v>
      </c>
      <c r="CB5131" t="str">
        <f>Запрос1[[#This Row],[БИНРодителя]]</f>
        <v>771010303358</v>
      </c>
    </row>
    <row r="5132" spans="1:80" x14ac:dyDescent="0.3">
      <c r="A5132" t="s">
        <v>4110</v>
      </c>
      <c r="B5132" t="s">
        <v>4943</v>
      </c>
      <c r="C5132" t="s">
        <v>130</v>
      </c>
      <c r="D5132" t="s">
        <v>97</v>
      </c>
      <c r="E5132" t="s">
        <v>4987</v>
      </c>
      <c r="F5132" t="s">
        <v>7682</v>
      </c>
      <c r="G5132" t="s">
        <v>7683</v>
      </c>
      <c r="H5132" t="s">
        <v>7684</v>
      </c>
      <c r="I5132" t="s">
        <v>7685</v>
      </c>
      <c r="J5132" t="s">
        <v>7685</v>
      </c>
      <c r="K5132" t="s">
        <v>7684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 s="8"/>
      <c r="S5132" s="8"/>
      <c r="T5132" s="8"/>
      <c r="U5132" s="8"/>
      <c r="V5132" s="8"/>
      <c r="W5132" s="8">
        <v>2838000</v>
      </c>
      <c r="X5132" s="8"/>
      <c r="Y5132" s="8"/>
      <c r="Z5132" s="8"/>
      <c r="AA5132" s="8"/>
      <c r="AB5132" s="8"/>
      <c r="AC5132" s="8">
        <v>2838000</v>
      </c>
      <c r="AD5132"/>
      <c r="AE5132"/>
      <c r="AF5132"/>
      <c r="AG5132"/>
      <c r="AH5132"/>
      <c r="AI5132">
        <v>100</v>
      </c>
      <c r="AJ5132" s="8"/>
      <c r="AK5132" s="8"/>
      <c r="AL5132" s="8"/>
      <c r="AM5132" s="8"/>
      <c r="AN5132" s="8"/>
      <c r="AO5132" s="8">
        <v>2838000</v>
      </c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  <c r="BD5132" s="8"/>
      <c r="BE5132" s="8"/>
      <c r="BF5132" s="8"/>
      <c r="BG5132" s="8"/>
      <c r="BH5132" s="8"/>
      <c r="BI5132" s="8"/>
      <c r="BJ5132" s="8"/>
      <c r="BK5132" s="8"/>
      <c r="BL5132"/>
      <c r="BM5132"/>
      <c r="BN5132" s="10">
        <v>0</v>
      </c>
      <c r="BO5132" s="10"/>
      <c r="BP5132" s="10"/>
      <c r="BQ5132" s="10"/>
      <c r="BR5132" s="10"/>
      <c r="BS5132" s="10"/>
      <c r="BT5132" s="10"/>
      <c r="BU5132" s="10"/>
      <c r="BV5132" s="1" t="str">
        <f>Запрос1[[#This Row],[Менеджер]]</f>
        <v>Каштасп Әбурайхан</v>
      </c>
      <c r="BW5132" s="1" t="str">
        <f>Запрос1[[#This Row],[Дирекция]]</f>
        <v>Южная дирекция</v>
      </c>
      <c r="BX5132" s="1" t="str">
        <f t="shared" si="80"/>
        <v>КХ "ДӘН-II"</v>
      </c>
      <c r="BY5132" s="1" t="str">
        <f t="shared" si="80"/>
        <v>560131400153</v>
      </c>
      <c r="CA5132" t="str">
        <f>Запрос1[[#This Row],[родитель]]</f>
        <v>КХ "ДӘН-II"</v>
      </c>
      <c r="CB5132" t="str">
        <f>Запрос1[[#This Row],[БИНРодителя]]</f>
        <v>560131400153</v>
      </c>
    </row>
    <row r="5133" spans="1:80" x14ac:dyDescent="0.3">
      <c r="A5133" t="s">
        <v>4110</v>
      </c>
      <c r="B5133" t="s">
        <v>4943</v>
      </c>
      <c r="C5133" t="s">
        <v>1900</v>
      </c>
      <c r="D5133" t="s">
        <v>870</v>
      </c>
      <c r="E5133" t="s">
        <v>4126</v>
      </c>
      <c r="F5133" t="s">
        <v>4495</v>
      </c>
      <c r="G5133" t="s">
        <v>4496</v>
      </c>
      <c r="H5133" t="s">
        <v>5397</v>
      </c>
      <c r="I5133" t="s">
        <v>5398</v>
      </c>
      <c r="J5133" t="s">
        <v>5398</v>
      </c>
      <c r="K5133" t="s">
        <v>5397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 s="8"/>
      <c r="S5133" s="8"/>
      <c r="T5133" s="8"/>
      <c r="U5133" s="8"/>
      <c r="V5133" s="8"/>
      <c r="W5133" s="8">
        <v>240000</v>
      </c>
      <c r="X5133" s="8"/>
      <c r="Y5133" s="8"/>
      <c r="Z5133" s="8"/>
      <c r="AA5133" s="8"/>
      <c r="AB5133" s="8"/>
      <c r="AC5133" s="8">
        <v>240000</v>
      </c>
      <c r="AD5133"/>
      <c r="AE5133"/>
      <c r="AF5133"/>
      <c r="AG5133"/>
      <c r="AH5133"/>
      <c r="AI5133">
        <v>100</v>
      </c>
      <c r="AJ5133" s="8"/>
      <c r="AK5133" s="8"/>
      <c r="AL5133" s="8"/>
      <c r="AM5133" s="8"/>
      <c r="AN5133" s="8"/>
      <c r="AO5133" s="8">
        <v>240000</v>
      </c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  <c r="BA5133" s="8"/>
      <c r="BB5133" s="8"/>
      <c r="BC5133" s="8"/>
      <c r="BD5133" s="8"/>
      <c r="BE5133" s="8"/>
      <c r="BF5133" s="8"/>
      <c r="BG5133" s="8"/>
      <c r="BH5133" s="8"/>
      <c r="BI5133" s="8"/>
      <c r="BJ5133" s="8"/>
      <c r="BK5133" s="8"/>
      <c r="BL5133"/>
      <c r="BM5133"/>
      <c r="BN5133" s="10">
        <v>0</v>
      </c>
      <c r="BO5133" s="10"/>
      <c r="BP5133" s="10"/>
      <c r="BQ5133" s="10"/>
      <c r="BR5133" s="10"/>
      <c r="BS5133" s="10"/>
      <c r="BT5133" s="10"/>
      <c r="BU5133" s="10"/>
      <c r="BV5133" s="1" t="str">
        <f>Запрос1[[#This Row],[Менеджер]]</f>
        <v>Каштасп Әбурайхан</v>
      </c>
      <c r="BW5133" s="1" t="str">
        <f>Запрос1[[#This Row],[Дирекция]]</f>
        <v>Южная дирекция</v>
      </c>
      <c r="BX5133" s="1" t="str">
        <f t="shared" si="80"/>
        <v>КХ "Исаев А. С."</v>
      </c>
      <c r="BY5133" s="1" t="str">
        <f t="shared" si="80"/>
        <v>600821301641</v>
      </c>
      <c r="CA5133" t="str">
        <f>Запрос1[[#This Row],[родитель]]</f>
        <v>КХ "Исаев А. С."</v>
      </c>
      <c r="CB5133" t="str">
        <f>Запрос1[[#This Row],[БИНРодителя]]</f>
        <v>600821301641</v>
      </c>
    </row>
    <row r="5134" spans="1:80" x14ac:dyDescent="0.3">
      <c r="A5134" t="s">
        <v>4110</v>
      </c>
      <c r="B5134" t="s">
        <v>4943</v>
      </c>
      <c r="C5134" t="s">
        <v>1900</v>
      </c>
      <c r="D5134" t="s">
        <v>870</v>
      </c>
      <c r="E5134" t="s">
        <v>3739</v>
      </c>
      <c r="F5134" t="s">
        <v>3740</v>
      </c>
      <c r="G5134"/>
      <c r="H5134" t="s">
        <v>4951</v>
      </c>
      <c r="I5134" t="s">
        <v>4952</v>
      </c>
      <c r="J5134" t="s">
        <v>4952</v>
      </c>
      <c r="K5134" t="s">
        <v>4951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 s="8"/>
      <c r="S5134" s="8"/>
      <c r="T5134" s="8"/>
      <c r="U5134" s="8"/>
      <c r="V5134" s="8"/>
      <c r="W5134" s="8">
        <v>98380</v>
      </c>
      <c r="X5134" s="8"/>
      <c r="Y5134" s="8"/>
      <c r="Z5134" s="8"/>
      <c r="AA5134" s="8"/>
      <c r="AB5134" s="8"/>
      <c r="AC5134" s="8">
        <v>98380</v>
      </c>
      <c r="AD5134"/>
      <c r="AE5134"/>
      <c r="AF5134"/>
      <c r="AG5134"/>
      <c r="AH5134"/>
      <c r="AI5134">
        <v>100</v>
      </c>
      <c r="AJ5134" s="8"/>
      <c r="AK5134" s="8"/>
      <c r="AL5134" s="8"/>
      <c r="AM5134" s="8"/>
      <c r="AN5134" s="8"/>
      <c r="AO5134" s="8">
        <v>98380</v>
      </c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/>
      <c r="BB5134" s="8"/>
      <c r="BC5134" s="8"/>
      <c r="BD5134" s="8"/>
      <c r="BE5134" s="8"/>
      <c r="BF5134" s="8"/>
      <c r="BG5134" s="8"/>
      <c r="BH5134" s="8"/>
      <c r="BI5134" s="8"/>
      <c r="BJ5134" s="8"/>
      <c r="BK5134" s="8"/>
      <c r="BL5134"/>
      <c r="BM5134"/>
      <c r="BN5134" s="10">
        <v>0</v>
      </c>
      <c r="BO5134" s="10"/>
      <c r="BP5134" s="10"/>
      <c r="BQ5134" s="10"/>
      <c r="BR5134" s="10"/>
      <c r="BS5134" s="10"/>
      <c r="BT5134" s="10"/>
      <c r="BU5134" s="10"/>
      <c r="BV5134" s="1" t="str">
        <f>Запрос1[[#This Row],[Менеджер]]</f>
        <v>Каштасп Әбурайхан</v>
      </c>
      <c r="BW5134" s="1" t="str">
        <f>Запрос1[[#This Row],[Дирекция]]</f>
        <v>Южная дирекция</v>
      </c>
      <c r="BX5134" s="1" t="str">
        <f t="shared" si="80"/>
        <v>кх "Riza Agro"</v>
      </c>
      <c r="BY5134" s="1" t="str">
        <f t="shared" si="80"/>
        <v>800512300922</v>
      </c>
      <c r="CA5134" t="str">
        <f>Запрос1[[#This Row],[родитель]]</f>
        <v>кх "Riza Agro"</v>
      </c>
      <c r="CB5134" t="str">
        <f>Запрос1[[#This Row],[БИНРодителя]]</f>
        <v>800512300922</v>
      </c>
    </row>
    <row r="5135" spans="1:80" x14ac:dyDescent="0.3">
      <c r="A5135" t="s">
        <v>4110</v>
      </c>
      <c r="B5135" t="s">
        <v>4943</v>
      </c>
      <c r="C5135" t="s">
        <v>4683</v>
      </c>
      <c r="D5135" t="s">
        <v>870</v>
      </c>
      <c r="E5135" t="s">
        <v>871</v>
      </c>
      <c r="F5135" t="s">
        <v>4253</v>
      </c>
      <c r="G5135" t="s">
        <v>4254</v>
      </c>
      <c r="H5135" t="s">
        <v>5554</v>
      </c>
      <c r="I5135" t="s">
        <v>5555</v>
      </c>
      <c r="J5135" t="s">
        <v>5555</v>
      </c>
      <c r="K5135" t="s">
        <v>5554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 s="8"/>
      <c r="S5135" s="8"/>
      <c r="T5135" s="8"/>
      <c r="U5135" s="8"/>
      <c r="V5135" s="8"/>
      <c r="W5135" s="8">
        <v>12740640</v>
      </c>
      <c r="X5135" s="8"/>
      <c r="Y5135" s="8"/>
      <c r="Z5135" s="8"/>
      <c r="AA5135" s="8"/>
      <c r="AB5135" s="8"/>
      <c r="AC5135" s="8">
        <v>12740640</v>
      </c>
      <c r="AD5135"/>
      <c r="AE5135"/>
      <c r="AF5135"/>
      <c r="AG5135"/>
      <c r="AH5135"/>
      <c r="AI5135">
        <v>100</v>
      </c>
      <c r="AJ5135" s="8"/>
      <c r="AK5135" s="8"/>
      <c r="AL5135" s="8"/>
      <c r="AM5135" s="8"/>
      <c r="AN5135" s="8"/>
      <c r="AO5135" s="8">
        <v>12740640</v>
      </c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8"/>
      <c r="BB5135" s="8"/>
      <c r="BC5135" s="8"/>
      <c r="BD5135" s="8"/>
      <c r="BE5135" s="8"/>
      <c r="BF5135" s="8"/>
      <c r="BG5135" s="8"/>
      <c r="BH5135" s="8"/>
      <c r="BI5135" s="8"/>
      <c r="BJ5135" s="8"/>
      <c r="BK5135" s="8"/>
      <c r="BL5135"/>
      <c r="BM5135"/>
      <c r="BN5135" s="10">
        <v>0</v>
      </c>
      <c r="BO5135" s="10"/>
      <c r="BP5135" s="10"/>
      <c r="BQ5135" s="10"/>
      <c r="BR5135" s="10"/>
      <c r="BS5135" s="10"/>
      <c r="BT5135" s="10"/>
      <c r="BU5135" s="10"/>
      <c r="BV5135" s="1" t="str">
        <f>Запрос1[[#This Row],[Менеджер]]</f>
        <v>Каштасп Әбурайхан</v>
      </c>
      <c r="BW5135" s="1" t="str">
        <f>Запрос1[[#This Row],[Дирекция]]</f>
        <v>Южная дирекция</v>
      </c>
      <c r="BX5135" s="1" t="str">
        <f t="shared" si="80"/>
        <v>ИП Бекжанова Кулжакан</v>
      </c>
      <c r="BY5135" s="1" t="str">
        <f t="shared" si="80"/>
        <v>500115400859</v>
      </c>
      <c r="CA5135" t="str">
        <f>Запрос1[[#This Row],[родитель]]</f>
        <v>ИП Бекжанова Кулжакан</v>
      </c>
      <c r="CB5135" t="str">
        <f>Запрос1[[#This Row],[БИНРодителя]]</f>
        <v>500115400859</v>
      </c>
    </row>
    <row r="5136" spans="1:80" x14ac:dyDescent="0.3">
      <c r="A5136" t="s">
        <v>4110</v>
      </c>
      <c r="B5136" t="s">
        <v>5281</v>
      </c>
      <c r="C5136" t="s">
        <v>876</v>
      </c>
      <c r="D5136" t="s">
        <v>870</v>
      </c>
      <c r="E5136" t="s">
        <v>5297</v>
      </c>
      <c r="F5136" t="s">
        <v>6273</v>
      </c>
      <c r="G5136" t="s">
        <v>6274</v>
      </c>
      <c r="H5136" t="s">
        <v>1944</v>
      </c>
      <c r="I5136" t="s">
        <v>6470</v>
      </c>
      <c r="J5136" t="s">
        <v>6470</v>
      </c>
      <c r="K5136" t="s">
        <v>1944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 s="8"/>
      <c r="S5136" s="8"/>
      <c r="T5136" s="8"/>
      <c r="U5136" s="8"/>
      <c r="V5136" s="8">
        <v>930000</v>
      </c>
      <c r="W5136" s="8"/>
      <c r="X5136" s="8"/>
      <c r="Y5136" s="8"/>
      <c r="Z5136" s="8"/>
      <c r="AA5136" s="8"/>
      <c r="AB5136" s="8">
        <v>930000</v>
      </c>
      <c r="AC5136" s="8"/>
      <c r="AD5136"/>
      <c r="AE5136"/>
      <c r="AF5136"/>
      <c r="AG5136"/>
      <c r="AH5136">
        <v>100</v>
      </c>
      <c r="AI5136"/>
      <c r="AJ5136" s="8"/>
      <c r="AK5136" s="8"/>
      <c r="AL5136" s="8"/>
      <c r="AM5136" s="8"/>
      <c r="AN5136" s="8">
        <v>930000</v>
      </c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  <c r="BD5136" s="8"/>
      <c r="BE5136" s="8"/>
      <c r="BF5136" s="8"/>
      <c r="BG5136" s="8"/>
      <c r="BH5136" s="8"/>
      <c r="BI5136" s="8"/>
      <c r="BJ5136" s="8"/>
      <c r="BK5136" s="8"/>
      <c r="BL5136"/>
      <c r="BM5136"/>
      <c r="BN5136" s="10">
        <v>0</v>
      </c>
      <c r="BO5136" s="10"/>
      <c r="BP5136" s="10"/>
      <c r="BQ5136" s="10"/>
      <c r="BR5136" s="10"/>
      <c r="BS5136" s="10"/>
      <c r="BT5136" s="10"/>
      <c r="BU5136" s="10"/>
      <c r="BV5136" s="1" t="str">
        <f>Запрос1[[#This Row],[Менеджер]]</f>
        <v>Меирманов Рысбек</v>
      </c>
      <c r="BW5136" s="1" t="str">
        <f>Запрос1[[#This Row],[Дирекция]]</f>
        <v>Южная дирекция</v>
      </c>
      <c r="BX5136" s="1" t="str">
        <f t="shared" si="80"/>
        <v>КХ "Азамат"</v>
      </c>
      <c r="BY5136" s="1" t="str">
        <f t="shared" si="80"/>
        <v>731007301198</v>
      </c>
      <c r="CA5136" t="str">
        <f>Запрос1[[#This Row],[родитель]]</f>
        <v>КХ "Азамат"</v>
      </c>
      <c r="CB5136" t="str">
        <f>Запрос1[[#This Row],[БИНРодителя]]</f>
        <v>731007301198</v>
      </c>
    </row>
    <row r="5137" spans="1:80" x14ac:dyDescent="0.3">
      <c r="A5137" t="s">
        <v>4110</v>
      </c>
      <c r="B5137" t="s">
        <v>5281</v>
      </c>
      <c r="C5137" t="s">
        <v>876</v>
      </c>
      <c r="D5137" t="s">
        <v>870</v>
      </c>
      <c r="E5137" t="s">
        <v>4975</v>
      </c>
      <c r="F5137" t="s">
        <v>2526</v>
      </c>
      <c r="G5137" t="s">
        <v>5455</v>
      </c>
      <c r="H5137" t="s">
        <v>6471</v>
      </c>
      <c r="I5137" t="s">
        <v>6472</v>
      </c>
      <c r="J5137" t="s">
        <v>6473</v>
      </c>
      <c r="K5137" t="s">
        <v>6474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 s="8"/>
      <c r="S5137" s="8"/>
      <c r="T5137" s="8"/>
      <c r="U5137" s="8">
        <v>3300000</v>
      </c>
      <c r="V5137" s="8"/>
      <c r="W5137" s="8"/>
      <c r="X5137" s="8"/>
      <c r="Y5137" s="8"/>
      <c r="Z5137" s="8"/>
      <c r="AA5137" s="8">
        <v>3300000</v>
      </c>
      <c r="AB5137" s="8"/>
      <c r="AC5137" s="8"/>
      <c r="AD5137"/>
      <c r="AE5137"/>
      <c r="AF5137"/>
      <c r="AG5137">
        <v>100</v>
      </c>
      <c r="AH5137"/>
      <c r="AI5137"/>
      <c r="AJ5137" s="8"/>
      <c r="AK5137" s="8"/>
      <c r="AL5137" s="8"/>
      <c r="AM5137" s="8">
        <v>3300000</v>
      </c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  <c r="BA5137" s="8"/>
      <c r="BB5137" s="8"/>
      <c r="BC5137" s="8"/>
      <c r="BD5137" s="8"/>
      <c r="BE5137" s="8"/>
      <c r="BF5137" s="8"/>
      <c r="BG5137" s="8"/>
      <c r="BH5137" s="8">
        <v>3300000</v>
      </c>
      <c r="BI5137" s="8"/>
      <c r="BJ5137" s="8">
        <v>3300000</v>
      </c>
      <c r="BK5137" s="8"/>
      <c r="BL5137">
        <v>100</v>
      </c>
      <c r="BM5137"/>
      <c r="BN5137" s="10">
        <v>0</v>
      </c>
      <c r="BO5137" s="10"/>
      <c r="BP5137" s="10"/>
      <c r="BQ5137" s="10"/>
      <c r="BR5137" s="10"/>
      <c r="BS5137" s="10"/>
      <c r="BT5137" s="10"/>
      <c r="BU5137" s="10"/>
      <c r="BV5137" s="1" t="str">
        <f>Запрос1[[#This Row],[Менеджер]]</f>
        <v>Меирманов Рысбек</v>
      </c>
      <c r="BW5137" s="1" t="str">
        <f>Запрос1[[#This Row],[Дирекция]]</f>
        <v>Южная дирекция</v>
      </c>
      <c r="BX5137" s="1" t="str">
        <f t="shared" si="80"/>
        <v>КХ "Мерей" Алакольский район</v>
      </c>
      <c r="BY5137" s="1" t="str">
        <f t="shared" si="80"/>
        <v>760810402579</v>
      </c>
      <c r="CA5137" t="str">
        <f>Запрос1[[#This Row],[родитель]]</f>
        <v>КХ "Мерей" Алакольский район</v>
      </c>
      <c r="CB5137" t="str">
        <f>Запрос1[[#This Row],[БИНРодителя]]</f>
        <v>760810402579</v>
      </c>
    </row>
    <row r="5138" spans="1:80" x14ac:dyDescent="0.3">
      <c r="A5138" t="s">
        <v>4110</v>
      </c>
      <c r="B5138" t="s">
        <v>5281</v>
      </c>
      <c r="C5138" t="s">
        <v>876</v>
      </c>
      <c r="D5138" t="s">
        <v>870</v>
      </c>
      <c r="E5138" t="s">
        <v>4975</v>
      </c>
      <c r="F5138" t="s">
        <v>243</v>
      </c>
      <c r="G5138" t="s">
        <v>244</v>
      </c>
      <c r="H5138" t="s">
        <v>6475</v>
      </c>
      <c r="I5138" t="s">
        <v>6476</v>
      </c>
      <c r="J5138" t="s">
        <v>6476</v>
      </c>
      <c r="K5138" t="s">
        <v>6475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 s="8">
        <v>12708000</v>
      </c>
      <c r="S5138" s="8"/>
      <c r="T5138" s="8"/>
      <c r="U5138" s="8"/>
      <c r="V5138" s="8"/>
      <c r="W5138" s="8"/>
      <c r="X5138" s="8">
        <v>0</v>
      </c>
      <c r="Y5138" s="8"/>
      <c r="Z5138" s="8"/>
      <c r="AA5138" s="8"/>
      <c r="AB5138" s="8"/>
      <c r="AC5138" s="8"/>
      <c r="AD5138">
        <v>0</v>
      </c>
      <c r="AE5138"/>
      <c r="AF5138"/>
      <c r="AG5138"/>
      <c r="AH5138"/>
      <c r="AI5138"/>
      <c r="AJ5138" s="8">
        <v>12708000</v>
      </c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  <c r="BD5138" s="8"/>
      <c r="BE5138" s="8"/>
      <c r="BF5138" s="8"/>
      <c r="BG5138" s="8"/>
      <c r="BH5138" s="8"/>
      <c r="BI5138" s="8"/>
      <c r="BJ5138" s="8"/>
      <c r="BK5138" s="8"/>
      <c r="BL5138"/>
      <c r="BM5138"/>
      <c r="BN5138" s="10">
        <v>0</v>
      </c>
      <c r="BO5138" s="10"/>
      <c r="BP5138" s="10"/>
      <c r="BQ5138" s="10"/>
      <c r="BR5138" s="10"/>
      <c r="BS5138" s="10"/>
      <c r="BT5138" s="10"/>
      <c r="BU5138" s="10"/>
      <c r="BV5138" s="1" t="str">
        <f>Запрос1[[#This Row],[Менеджер]]</f>
        <v>Меирманов Рысбек</v>
      </c>
      <c r="BW5138" s="1" t="str">
        <f>Запрос1[[#This Row],[Дирекция]]</f>
        <v>Южная дирекция</v>
      </c>
      <c r="BX5138" s="1" t="str">
        <f t="shared" si="80"/>
        <v>КХ "Сайхан"</v>
      </c>
      <c r="BY5138" s="1" t="str">
        <f t="shared" si="80"/>
        <v>590101317649</v>
      </c>
      <c r="CA5138" t="str">
        <f>Запрос1[[#This Row],[родитель]]</f>
        <v>КХ "Сайхан"</v>
      </c>
      <c r="CB5138" t="str">
        <f>Запрос1[[#This Row],[БИНРодителя]]</f>
        <v>590101317649</v>
      </c>
    </row>
    <row r="5139" spans="1:80" x14ac:dyDescent="0.3">
      <c r="A5139" t="s">
        <v>4110</v>
      </c>
      <c r="B5139" t="s">
        <v>5281</v>
      </c>
      <c r="C5139" t="s">
        <v>876</v>
      </c>
      <c r="D5139" t="s">
        <v>870</v>
      </c>
      <c r="E5139" t="s">
        <v>4975</v>
      </c>
      <c r="F5139" t="s">
        <v>5320</v>
      </c>
      <c r="G5139" t="s">
        <v>5039</v>
      </c>
      <c r="H5139" t="s">
        <v>6281</v>
      </c>
      <c r="I5139" t="s">
        <v>6282</v>
      </c>
      <c r="J5139" t="s">
        <v>6282</v>
      </c>
      <c r="K5139" t="s">
        <v>6281</v>
      </c>
      <c r="L5139">
        <v>0</v>
      </c>
      <c r="M5139">
        <v>1</v>
      </c>
      <c r="N5139">
        <v>0</v>
      </c>
      <c r="O5139">
        <v>1</v>
      </c>
      <c r="P5139">
        <v>0</v>
      </c>
      <c r="Q5139">
        <v>1</v>
      </c>
      <c r="R5139" s="8"/>
      <c r="S5139" s="8">
        <v>1428420</v>
      </c>
      <c r="T5139" s="8"/>
      <c r="U5139" s="8">
        <v>2583900</v>
      </c>
      <c r="V5139" s="8"/>
      <c r="W5139" s="8">
        <v>1460000</v>
      </c>
      <c r="X5139" s="8"/>
      <c r="Y5139" s="8">
        <v>714210</v>
      </c>
      <c r="Z5139" s="8"/>
      <c r="AA5139" s="8">
        <v>775170</v>
      </c>
      <c r="AB5139" s="8"/>
      <c r="AC5139" s="8">
        <v>1460000</v>
      </c>
      <c r="AD5139"/>
      <c r="AE5139">
        <v>50</v>
      </c>
      <c r="AF5139"/>
      <c r="AG5139">
        <v>30</v>
      </c>
      <c r="AH5139"/>
      <c r="AI5139">
        <v>100</v>
      </c>
      <c r="AJ5139" s="8"/>
      <c r="AK5139" s="8">
        <v>1428420</v>
      </c>
      <c r="AL5139" s="8"/>
      <c r="AM5139" s="8">
        <v>2583900</v>
      </c>
      <c r="AN5139" s="8"/>
      <c r="AO5139" s="8">
        <v>1460000</v>
      </c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  <c r="BA5139" s="8"/>
      <c r="BB5139" s="8"/>
      <c r="BC5139" s="8"/>
      <c r="BD5139" s="8"/>
      <c r="BE5139" s="8"/>
      <c r="BF5139" s="8"/>
      <c r="BG5139" s="8"/>
      <c r="BH5139" s="8"/>
      <c r="BI5139" s="8"/>
      <c r="BJ5139" s="8"/>
      <c r="BK5139" s="8"/>
      <c r="BL5139"/>
      <c r="BM5139"/>
      <c r="BN5139" s="10">
        <v>0</v>
      </c>
      <c r="BO5139" s="10"/>
      <c r="BP5139" s="10"/>
      <c r="BQ5139" s="10"/>
      <c r="BR5139" s="10"/>
      <c r="BS5139" s="10"/>
      <c r="BT5139" s="10"/>
      <c r="BU5139" s="10"/>
      <c r="BV5139" s="1" t="str">
        <f>Запрос1[[#This Row],[Менеджер]]</f>
        <v>Меирманов Рысбек</v>
      </c>
      <c r="BW5139" s="1" t="str">
        <f>Запрос1[[#This Row],[Дирекция]]</f>
        <v>Южная дирекция</v>
      </c>
      <c r="BX5139" s="1" t="str">
        <f t="shared" si="80"/>
        <v>КХ "Бекзада"</v>
      </c>
      <c r="BY5139" s="1" t="str">
        <f t="shared" si="80"/>
        <v>830712400723</v>
      </c>
      <c r="CA5139" t="str">
        <f>Запрос1[[#This Row],[родитель]]</f>
        <v>КХ "Бекзада"</v>
      </c>
      <c r="CB5139" t="str">
        <f>Запрос1[[#This Row],[БИНРодителя]]</f>
        <v>830712400723</v>
      </c>
    </row>
    <row r="5140" spans="1:80" x14ac:dyDescent="0.3">
      <c r="A5140" t="s">
        <v>4110</v>
      </c>
      <c r="B5140" t="s">
        <v>5281</v>
      </c>
      <c r="C5140" t="s">
        <v>876</v>
      </c>
      <c r="D5140" t="s">
        <v>870</v>
      </c>
      <c r="E5140" t="s">
        <v>4975</v>
      </c>
      <c r="F5140" t="s">
        <v>5320</v>
      </c>
      <c r="G5140" t="s">
        <v>5039</v>
      </c>
      <c r="H5140" t="s">
        <v>6471</v>
      </c>
      <c r="I5140" t="s">
        <v>6472</v>
      </c>
      <c r="J5140" t="s">
        <v>6477</v>
      </c>
      <c r="K5140" t="s">
        <v>6478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0</v>
      </c>
      <c r="R5140" s="8">
        <v>654000</v>
      </c>
      <c r="S5140" s="8">
        <v>752500</v>
      </c>
      <c r="T5140" s="8">
        <v>737360</v>
      </c>
      <c r="U5140" s="8">
        <v>1915000</v>
      </c>
      <c r="V5140" s="8">
        <v>390000</v>
      </c>
      <c r="W5140" s="8"/>
      <c r="X5140" s="8">
        <v>654000</v>
      </c>
      <c r="Y5140" s="8">
        <v>752500</v>
      </c>
      <c r="Z5140" s="8">
        <v>737360</v>
      </c>
      <c r="AA5140" s="8">
        <v>1915000</v>
      </c>
      <c r="AB5140" s="8">
        <v>390000</v>
      </c>
      <c r="AC5140" s="8"/>
      <c r="AD5140">
        <v>100</v>
      </c>
      <c r="AE5140">
        <v>100</v>
      </c>
      <c r="AF5140">
        <v>100</v>
      </c>
      <c r="AG5140">
        <v>100</v>
      </c>
      <c r="AH5140">
        <v>100</v>
      </c>
      <c r="AI5140"/>
      <c r="AJ5140" s="8">
        <v>654000</v>
      </c>
      <c r="AK5140" s="8">
        <v>752500</v>
      </c>
      <c r="AL5140" s="8">
        <v>737360</v>
      </c>
      <c r="AM5140" s="8">
        <v>1915000</v>
      </c>
      <c r="AN5140" s="8">
        <v>390000</v>
      </c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  <c r="BD5140" s="8"/>
      <c r="BE5140" s="8"/>
      <c r="BF5140" s="8"/>
      <c r="BG5140" s="8"/>
      <c r="BH5140" s="8">
        <v>1915000</v>
      </c>
      <c r="BI5140" s="8"/>
      <c r="BJ5140" s="8">
        <v>1915000</v>
      </c>
      <c r="BK5140" s="8"/>
      <c r="BL5140">
        <v>100</v>
      </c>
      <c r="BM5140"/>
      <c r="BN5140" s="10">
        <v>0</v>
      </c>
      <c r="BO5140" s="10"/>
      <c r="BP5140" s="10"/>
      <c r="BQ5140" s="10"/>
      <c r="BR5140" s="10"/>
      <c r="BS5140" s="10"/>
      <c r="BT5140" s="10"/>
      <c r="BU5140" s="10"/>
      <c r="BV5140" s="1" t="str">
        <f>Запрос1[[#This Row],[Менеджер]]</f>
        <v>Меирманов Рысбек</v>
      </c>
      <c r="BW5140" s="1" t="str">
        <f>Запрос1[[#This Row],[Дирекция]]</f>
        <v>Южная дирекция</v>
      </c>
      <c r="BX5140" s="1" t="str">
        <f t="shared" si="80"/>
        <v>КХ "Мерей" Алакольский район</v>
      </c>
      <c r="BY5140" s="1" t="str">
        <f t="shared" si="80"/>
        <v>760810402579</v>
      </c>
      <c r="CA5140" t="str">
        <f>Запрос1[[#This Row],[родитель]]</f>
        <v>КХ "Мерей" Алакольский район</v>
      </c>
      <c r="CB5140" t="str">
        <f>Запрос1[[#This Row],[БИНРодителя]]</f>
        <v>760810402579</v>
      </c>
    </row>
    <row r="5141" spans="1:80" x14ac:dyDescent="0.3">
      <c r="A5141" t="s">
        <v>4110</v>
      </c>
      <c r="B5141" t="s">
        <v>5281</v>
      </c>
      <c r="C5141" t="s">
        <v>876</v>
      </c>
      <c r="D5141" t="s">
        <v>870</v>
      </c>
      <c r="E5141" t="s">
        <v>4975</v>
      </c>
      <c r="F5141" t="s">
        <v>5320</v>
      </c>
      <c r="G5141" t="s">
        <v>5039</v>
      </c>
      <c r="H5141" t="s">
        <v>6479</v>
      </c>
      <c r="I5141" t="s">
        <v>6480</v>
      </c>
      <c r="J5141" t="s">
        <v>6480</v>
      </c>
      <c r="K5141" t="s">
        <v>6479</v>
      </c>
      <c r="L5141">
        <v>0</v>
      </c>
      <c r="M5141">
        <v>0</v>
      </c>
      <c r="N5141">
        <v>1</v>
      </c>
      <c r="O5141">
        <v>1</v>
      </c>
      <c r="P5141">
        <v>0</v>
      </c>
      <c r="Q5141">
        <v>0</v>
      </c>
      <c r="R5141" s="8"/>
      <c r="S5141" s="8"/>
      <c r="T5141" s="8">
        <v>1156820</v>
      </c>
      <c r="U5141" s="8">
        <v>1790500</v>
      </c>
      <c r="V5141" s="8"/>
      <c r="W5141" s="8"/>
      <c r="X5141" s="8"/>
      <c r="Y5141" s="8"/>
      <c r="Z5141" s="8">
        <v>347046</v>
      </c>
      <c r="AA5141" s="8">
        <v>895250</v>
      </c>
      <c r="AB5141" s="8"/>
      <c r="AC5141" s="8"/>
      <c r="AD5141"/>
      <c r="AE5141"/>
      <c r="AF5141">
        <v>30</v>
      </c>
      <c r="AG5141">
        <v>50</v>
      </c>
      <c r="AH5141"/>
      <c r="AI5141"/>
      <c r="AJ5141" s="8"/>
      <c r="AK5141" s="8"/>
      <c r="AL5141" s="8">
        <v>1156820</v>
      </c>
      <c r="AM5141" s="8">
        <v>1790500</v>
      </c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  <c r="BA5141" s="8"/>
      <c r="BB5141" s="8"/>
      <c r="BC5141" s="8"/>
      <c r="BD5141" s="8"/>
      <c r="BE5141" s="8"/>
      <c r="BF5141" s="8"/>
      <c r="BG5141" s="8"/>
      <c r="BH5141" s="8">
        <v>1790500</v>
      </c>
      <c r="BI5141" s="8"/>
      <c r="BJ5141" s="8">
        <v>1790500</v>
      </c>
      <c r="BK5141" s="8"/>
      <c r="BL5141">
        <v>100</v>
      </c>
      <c r="BM5141"/>
      <c r="BN5141" s="10">
        <v>0</v>
      </c>
      <c r="BO5141" s="10"/>
      <c r="BP5141" s="10"/>
      <c r="BQ5141" s="10"/>
      <c r="BR5141" s="10"/>
      <c r="BS5141" s="10"/>
      <c r="BT5141" s="10"/>
      <c r="BU5141" s="10"/>
      <c r="BV5141" s="1" t="str">
        <f>Запрос1[[#This Row],[Менеджер]]</f>
        <v>Меирманов Рысбек</v>
      </c>
      <c r="BW5141" s="1" t="str">
        <f>Запрос1[[#This Row],[Дирекция]]</f>
        <v>Южная дирекция</v>
      </c>
      <c r="BX5141" s="1" t="str">
        <f t="shared" si="80"/>
        <v>КХ "Омар"</v>
      </c>
      <c r="BY5141" s="1" t="str">
        <f t="shared" si="80"/>
        <v>450312300732</v>
      </c>
      <c r="CA5141" t="str">
        <f>Запрос1[[#This Row],[родитель]]</f>
        <v>КХ "Омар"</v>
      </c>
      <c r="CB5141" t="str">
        <f>Запрос1[[#This Row],[БИНРодителя]]</f>
        <v>450312300732</v>
      </c>
    </row>
    <row r="5142" spans="1:80" x14ac:dyDescent="0.3">
      <c r="A5142" t="s">
        <v>4110</v>
      </c>
      <c r="B5142" t="s">
        <v>5281</v>
      </c>
      <c r="C5142" t="s">
        <v>876</v>
      </c>
      <c r="D5142" t="s">
        <v>870</v>
      </c>
      <c r="E5142" t="s">
        <v>4975</v>
      </c>
      <c r="F5142" t="s">
        <v>5320</v>
      </c>
      <c r="G5142" t="s">
        <v>5039</v>
      </c>
      <c r="H5142" t="s">
        <v>6627</v>
      </c>
      <c r="I5142" t="s">
        <v>6628</v>
      </c>
      <c r="J5142" t="s">
        <v>6628</v>
      </c>
      <c r="K5142" t="s">
        <v>6627</v>
      </c>
      <c r="L5142">
        <v>0</v>
      </c>
      <c r="M5142">
        <v>0</v>
      </c>
      <c r="N5142">
        <v>1</v>
      </c>
      <c r="O5142">
        <v>1</v>
      </c>
      <c r="P5142">
        <v>1</v>
      </c>
      <c r="Q5142">
        <v>1</v>
      </c>
      <c r="R5142" s="8"/>
      <c r="S5142" s="8"/>
      <c r="T5142" s="8">
        <v>7609030</v>
      </c>
      <c r="U5142" s="8">
        <v>2838675</v>
      </c>
      <c r="V5142" s="8">
        <v>4283660</v>
      </c>
      <c r="W5142" s="8">
        <v>3510000</v>
      </c>
      <c r="X5142" s="8"/>
      <c r="Y5142" s="8"/>
      <c r="Z5142" s="8">
        <v>2331709</v>
      </c>
      <c r="AA5142" s="8">
        <v>2838675</v>
      </c>
      <c r="AB5142" s="8">
        <v>4283660</v>
      </c>
      <c r="AC5142" s="8">
        <v>3510000</v>
      </c>
      <c r="AD5142"/>
      <c r="AE5142"/>
      <c r="AF5142">
        <v>30.64</v>
      </c>
      <c r="AG5142">
        <v>100</v>
      </c>
      <c r="AH5142">
        <v>100</v>
      </c>
      <c r="AI5142">
        <v>100</v>
      </c>
      <c r="AJ5142" s="8"/>
      <c r="AK5142" s="8"/>
      <c r="AL5142" s="8">
        <v>7609030</v>
      </c>
      <c r="AM5142" s="8">
        <v>2838675</v>
      </c>
      <c r="AN5142" s="8">
        <v>4283660</v>
      </c>
      <c r="AO5142" s="8">
        <v>3510000</v>
      </c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  <c r="BD5142" s="8"/>
      <c r="BE5142" s="8"/>
      <c r="BF5142" s="8"/>
      <c r="BG5142" s="8"/>
      <c r="BH5142" s="8">
        <v>6502275</v>
      </c>
      <c r="BI5142" s="8">
        <v>4306660</v>
      </c>
      <c r="BJ5142" s="8">
        <v>2838675</v>
      </c>
      <c r="BK5142" s="8">
        <v>3591660</v>
      </c>
      <c r="BL5142">
        <v>43.656599999999997</v>
      </c>
      <c r="BM5142">
        <v>83.397800000000004</v>
      </c>
      <c r="BN5142" s="10">
        <v>0</v>
      </c>
      <c r="BO5142" s="10"/>
      <c r="BP5142" s="10"/>
      <c r="BQ5142" s="10"/>
      <c r="BR5142" s="10"/>
      <c r="BS5142" s="10"/>
      <c r="BT5142" s="10"/>
      <c r="BU5142" s="10"/>
      <c r="BV5142" s="1" t="str">
        <f>Запрос1[[#This Row],[Менеджер]]</f>
        <v>Меирманов Рысбек</v>
      </c>
      <c r="BW5142" s="1" t="str">
        <f>Запрос1[[#This Row],[Дирекция]]</f>
        <v>Южная дирекция</v>
      </c>
      <c r="BX5142" s="1" t="str">
        <f t="shared" si="80"/>
        <v>Ш/Қ "Алтын - дән"</v>
      </c>
      <c r="BY5142" s="1" t="str">
        <f t="shared" si="80"/>
        <v>600127400052</v>
      </c>
      <c r="CA5142" t="str">
        <f>Запрос1[[#This Row],[родитель]]</f>
        <v>Ш/Қ "Алтын - дән"</v>
      </c>
      <c r="CB5142" t="str">
        <f>Запрос1[[#This Row],[БИНРодителя]]</f>
        <v>600127400052</v>
      </c>
    </row>
    <row r="5143" spans="1:80" x14ac:dyDescent="0.3">
      <c r="A5143" t="s">
        <v>4110</v>
      </c>
      <c r="B5143" t="s">
        <v>5281</v>
      </c>
      <c r="C5143" t="s">
        <v>876</v>
      </c>
      <c r="D5143" t="s">
        <v>870</v>
      </c>
      <c r="E5143" t="s">
        <v>4975</v>
      </c>
      <c r="F5143" t="s">
        <v>5320</v>
      </c>
      <c r="G5143" t="s">
        <v>5039</v>
      </c>
      <c r="H5143" t="s">
        <v>6629</v>
      </c>
      <c r="I5143" t="s">
        <v>6630</v>
      </c>
      <c r="J5143" t="s">
        <v>6630</v>
      </c>
      <c r="K5143" t="s">
        <v>6629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 s="8"/>
      <c r="S5143" s="8"/>
      <c r="T5143" s="8">
        <v>572300</v>
      </c>
      <c r="U5143" s="8"/>
      <c r="V5143" s="8"/>
      <c r="W5143" s="8"/>
      <c r="X5143" s="8"/>
      <c r="Y5143" s="8"/>
      <c r="Z5143" s="8">
        <v>171690</v>
      </c>
      <c r="AA5143" s="8"/>
      <c r="AB5143" s="8"/>
      <c r="AC5143" s="8"/>
      <c r="AD5143"/>
      <c r="AE5143"/>
      <c r="AF5143">
        <v>30</v>
      </c>
      <c r="AG5143"/>
      <c r="AH5143"/>
      <c r="AI5143"/>
      <c r="AJ5143" s="8"/>
      <c r="AK5143" s="8"/>
      <c r="AL5143" s="8">
        <v>572300</v>
      </c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  <c r="BA5143" s="8"/>
      <c r="BB5143" s="8"/>
      <c r="BC5143" s="8"/>
      <c r="BD5143" s="8"/>
      <c r="BE5143" s="8"/>
      <c r="BF5143" s="8"/>
      <c r="BG5143" s="8"/>
      <c r="BH5143" s="8"/>
      <c r="BI5143" s="8"/>
      <c r="BJ5143" s="8"/>
      <c r="BK5143" s="8"/>
      <c r="BL5143"/>
      <c r="BM5143"/>
      <c r="BN5143" s="10">
        <v>0</v>
      </c>
      <c r="BO5143" s="10"/>
      <c r="BP5143" s="10"/>
      <c r="BQ5143" s="10"/>
      <c r="BR5143" s="10"/>
      <c r="BS5143" s="10"/>
      <c r="BT5143" s="10"/>
      <c r="BU5143" s="10"/>
      <c r="BV5143" s="1" t="str">
        <f>Запрос1[[#This Row],[Менеджер]]</f>
        <v>Меирманов Рысбек</v>
      </c>
      <c r="BW5143" s="1" t="str">
        <f>Запрос1[[#This Row],[Дирекция]]</f>
        <v>Южная дирекция</v>
      </c>
      <c r="BX5143" s="1" t="str">
        <f t="shared" si="80"/>
        <v>ШҚ "Әліби"</v>
      </c>
      <c r="BY5143" s="1" t="str">
        <f t="shared" si="80"/>
        <v>620701400046</v>
      </c>
      <c r="CA5143" t="str">
        <f>Запрос1[[#This Row],[родитель]]</f>
        <v>ШҚ "Әліби"</v>
      </c>
      <c r="CB5143" t="str">
        <f>Запрос1[[#This Row],[БИНРодителя]]</f>
        <v>620701400046</v>
      </c>
    </row>
    <row r="5144" spans="1:80" x14ac:dyDescent="0.3">
      <c r="A5144" t="s">
        <v>4110</v>
      </c>
      <c r="B5144" t="s">
        <v>4252</v>
      </c>
      <c r="C5144" t="s">
        <v>1900</v>
      </c>
      <c r="D5144" t="s">
        <v>870</v>
      </c>
      <c r="E5144" t="s">
        <v>3739</v>
      </c>
      <c r="F5144" t="s">
        <v>4601</v>
      </c>
      <c r="G5144" t="s">
        <v>5469</v>
      </c>
      <c r="H5144" t="s">
        <v>7825</v>
      </c>
      <c r="I5144" t="s">
        <v>7826</v>
      </c>
      <c r="J5144" t="s">
        <v>7826</v>
      </c>
      <c r="K5144" t="s">
        <v>7825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0</v>
      </c>
      <c r="R5144" s="8">
        <v>2836679</v>
      </c>
      <c r="S5144" s="8">
        <v>2332850</v>
      </c>
      <c r="T5144" s="8">
        <v>189000</v>
      </c>
      <c r="U5144" s="8">
        <v>5198415</v>
      </c>
      <c r="V5144" s="8"/>
      <c r="W5144" s="8"/>
      <c r="X5144" s="8">
        <v>771452</v>
      </c>
      <c r="Y5144" s="8">
        <v>699855</v>
      </c>
      <c r="Z5144" s="8">
        <v>189000</v>
      </c>
      <c r="AA5144" s="8">
        <v>4209250</v>
      </c>
      <c r="AB5144" s="8"/>
      <c r="AC5144" s="8"/>
      <c r="AD5144">
        <v>27.2</v>
      </c>
      <c r="AE5144">
        <v>30</v>
      </c>
      <c r="AF5144">
        <v>100</v>
      </c>
      <c r="AG5144">
        <v>80.97</v>
      </c>
      <c r="AH5144"/>
      <c r="AI5144"/>
      <c r="AJ5144" s="8">
        <v>2836679</v>
      </c>
      <c r="AK5144" s="8">
        <v>2332850</v>
      </c>
      <c r="AL5144" s="8">
        <v>189000</v>
      </c>
      <c r="AM5144" s="8">
        <v>5198415</v>
      </c>
      <c r="AN5144" s="8"/>
      <c r="AO5144" s="8"/>
      <c r="AP5144" s="8">
        <v>271120</v>
      </c>
      <c r="AQ5144" s="8"/>
      <c r="AR5144" s="8"/>
      <c r="AS5144" s="8"/>
      <c r="AT5144" s="8"/>
      <c r="AU5144" s="8"/>
      <c r="AV5144" s="8">
        <v>271120</v>
      </c>
      <c r="AW5144" s="8"/>
      <c r="AX5144" s="8"/>
      <c r="AY5144" s="8"/>
      <c r="AZ5144" s="8"/>
      <c r="BA5144" s="8"/>
      <c r="BB5144" s="8">
        <v>271120</v>
      </c>
      <c r="BC5144" s="8"/>
      <c r="BD5144" s="8"/>
      <c r="BE5144" s="8"/>
      <c r="BF5144" s="8"/>
      <c r="BG5144" s="8"/>
      <c r="BH5144" s="8">
        <v>9304872</v>
      </c>
      <c r="BI5144" s="8"/>
      <c r="BJ5144" s="8">
        <v>5173475</v>
      </c>
      <c r="BK5144" s="8"/>
      <c r="BL5144">
        <v>55.599600000000002</v>
      </c>
      <c r="BM5144"/>
      <c r="BN5144" s="10">
        <v>0</v>
      </c>
      <c r="BO5144" s="10"/>
      <c r="BP5144" s="10"/>
      <c r="BQ5144" s="10"/>
      <c r="BR5144" s="10"/>
      <c r="BS5144" s="10"/>
      <c r="BT5144" s="10"/>
      <c r="BU5144" s="10"/>
      <c r="BV5144" s="1" t="str">
        <f>Запрос1[[#This Row],[Менеджер]]</f>
        <v>Бастаубаев Айдын</v>
      </c>
      <c r="BW5144" s="1" t="str">
        <f>Запрос1[[#This Row],[Дирекция]]</f>
        <v>Южная дирекция</v>
      </c>
      <c r="BX5144" s="1" t="str">
        <f t="shared" si="80"/>
        <v>Производственный кооператив "СПК Ақбидай"</v>
      </c>
      <c r="BY5144" s="1" t="str">
        <f t="shared" si="80"/>
        <v>170240033561</v>
      </c>
      <c r="CA5144" t="str">
        <f>Запрос1[[#This Row],[родитель]]</f>
        <v>Производственный кооператив "СПК Ақбидай"</v>
      </c>
      <c r="CB5144" t="str">
        <f>Запрос1[[#This Row],[БИНРодителя]]</f>
        <v>170240033561</v>
      </c>
    </row>
    <row r="5145" spans="1:80" x14ac:dyDescent="0.3">
      <c r="A5145" t="s">
        <v>4110</v>
      </c>
      <c r="B5145" t="s">
        <v>4252</v>
      </c>
      <c r="C5145" t="s">
        <v>1900</v>
      </c>
      <c r="D5145" t="s">
        <v>870</v>
      </c>
      <c r="E5145" t="s">
        <v>3739</v>
      </c>
      <c r="F5145" t="s">
        <v>4601</v>
      </c>
      <c r="G5145" t="s">
        <v>5469</v>
      </c>
      <c r="H5145" t="s">
        <v>9154</v>
      </c>
      <c r="I5145" t="s">
        <v>9155</v>
      </c>
      <c r="J5145" t="s">
        <v>9155</v>
      </c>
      <c r="K5145" t="s">
        <v>9154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 s="8"/>
      <c r="S5145" s="8"/>
      <c r="T5145" s="8"/>
      <c r="U5145" s="8"/>
      <c r="V5145" s="8">
        <v>1106310</v>
      </c>
      <c r="W5145" s="8"/>
      <c r="X5145" s="8"/>
      <c r="Y5145" s="8"/>
      <c r="Z5145" s="8"/>
      <c r="AA5145" s="8"/>
      <c r="AB5145" s="8">
        <v>0</v>
      </c>
      <c r="AC5145" s="8"/>
      <c r="AD5145"/>
      <c r="AE5145"/>
      <c r="AF5145"/>
      <c r="AG5145"/>
      <c r="AH5145">
        <v>0</v>
      </c>
      <c r="AI5145"/>
      <c r="AJ5145" s="8"/>
      <c r="AK5145" s="8"/>
      <c r="AL5145" s="8"/>
      <c r="AM5145" s="8"/>
      <c r="AN5145" s="8">
        <v>1106310</v>
      </c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  <c r="BA5145" s="8"/>
      <c r="BB5145" s="8"/>
      <c r="BC5145" s="8"/>
      <c r="BD5145" s="8"/>
      <c r="BE5145" s="8"/>
      <c r="BF5145" s="8"/>
      <c r="BG5145" s="8"/>
      <c r="BH5145" s="8"/>
      <c r="BI5145" s="8">
        <v>629552</v>
      </c>
      <c r="BJ5145" s="8"/>
      <c r="BK5145" s="8"/>
      <c r="BL5145"/>
      <c r="BM5145">
        <v>0</v>
      </c>
      <c r="BN5145" s="10">
        <v>0</v>
      </c>
      <c r="BO5145" s="10"/>
      <c r="BP5145" s="10"/>
      <c r="BQ5145" s="10"/>
      <c r="BR5145" s="10"/>
      <c r="BS5145" s="10"/>
      <c r="BT5145" s="10"/>
      <c r="BU5145" s="10"/>
      <c r="BV5145" s="1" t="str">
        <f>Запрос1[[#This Row],[Менеджер]]</f>
        <v>Бастаубаев Айдын</v>
      </c>
      <c r="BW5145" s="1" t="str">
        <f>Запрос1[[#This Row],[Дирекция]]</f>
        <v>Южная дирекция</v>
      </c>
      <c r="BX5145" s="1" t="str">
        <f t="shared" si="80"/>
        <v>ТОО "Агрофирма "ТЖН и К"</v>
      </c>
      <c r="BY5145" s="1" t="str">
        <f t="shared" si="80"/>
        <v>000240005959</v>
      </c>
      <c r="CA5145" t="str">
        <f>Запрос1[[#This Row],[родитель]]</f>
        <v>ТОО "Агрофирма "ТЖН и К"</v>
      </c>
      <c r="CB5145" t="str">
        <f>Запрос1[[#This Row],[БИНРодителя]]</f>
        <v>000240005959</v>
      </c>
    </row>
    <row r="5146" spans="1:80" x14ac:dyDescent="0.3">
      <c r="A5146" t="s">
        <v>4110</v>
      </c>
      <c r="B5146" t="s">
        <v>4252</v>
      </c>
      <c r="C5146" t="s">
        <v>1900</v>
      </c>
      <c r="D5146" t="s">
        <v>870</v>
      </c>
      <c r="E5146" t="s">
        <v>3739</v>
      </c>
      <c r="F5146" t="s">
        <v>4601</v>
      </c>
      <c r="G5146" t="s">
        <v>5469</v>
      </c>
      <c r="H5146" t="s">
        <v>9790</v>
      </c>
      <c r="I5146" t="s">
        <v>9791</v>
      </c>
      <c r="J5146" t="s">
        <v>9791</v>
      </c>
      <c r="K5146" t="s">
        <v>9790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1</v>
      </c>
      <c r="R5146" s="8"/>
      <c r="S5146" s="8"/>
      <c r="T5146" s="8"/>
      <c r="U5146" s="8">
        <v>17291195</v>
      </c>
      <c r="V5146" s="8">
        <v>31446250</v>
      </c>
      <c r="W5146" s="8">
        <v>41870908</v>
      </c>
      <c r="X5146" s="8"/>
      <c r="Y5146" s="8"/>
      <c r="Z5146" s="8"/>
      <c r="AA5146" s="8">
        <v>1911600</v>
      </c>
      <c r="AB5146" s="8">
        <v>8030754</v>
      </c>
      <c r="AC5146" s="8">
        <v>13911714</v>
      </c>
      <c r="AD5146"/>
      <c r="AE5146"/>
      <c r="AF5146"/>
      <c r="AG5146">
        <v>11.06</v>
      </c>
      <c r="AH5146">
        <v>25.54</v>
      </c>
      <c r="AI5146">
        <v>33.229999999999997</v>
      </c>
      <c r="AJ5146" s="8"/>
      <c r="AK5146" s="8"/>
      <c r="AL5146" s="8"/>
      <c r="AM5146" s="8">
        <v>17291195</v>
      </c>
      <c r="AN5146" s="8">
        <v>31446250</v>
      </c>
      <c r="AO5146" s="8">
        <v>41870908</v>
      </c>
      <c r="AP5146" s="8"/>
      <c r="AQ5146" s="8"/>
      <c r="AR5146" s="8"/>
      <c r="AS5146" s="8"/>
      <c r="AT5146" s="8">
        <v>2223300</v>
      </c>
      <c r="AU5146" s="8"/>
      <c r="AV5146" s="8"/>
      <c r="AW5146" s="8"/>
      <c r="AX5146" s="8"/>
      <c r="AY5146" s="8"/>
      <c r="AZ5146" s="8">
        <v>2223300</v>
      </c>
      <c r="BA5146" s="8"/>
      <c r="BB5146" s="8"/>
      <c r="BC5146" s="8"/>
      <c r="BD5146" s="8"/>
      <c r="BE5146" s="8"/>
      <c r="BF5146" s="8">
        <v>2223300</v>
      </c>
      <c r="BG5146" s="8"/>
      <c r="BH5146" s="8">
        <v>23890715</v>
      </c>
      <c r="BI5146" s="8">
        <v>17463096</v>
      </c>
      <c r="BJ5146" s="8">
        <v>17247995</v>
      </c>
      <c r="BK5146" s="8"/>
      <c r="BL5146">
        <v>72.195300000000003</v>
      </c>
      <c r="BM5146">
        <v>0</v>
      </c>
      <c r="BN5146" s="10">
        <v>0</v>
      </c>
      <c r="BO5146" s="10"/>
      <c r="BP5146" s="10"/>
      <c r="BQ5146" s="10"/>
      <c r="BR5146" s="10"/>
      <c r="BS5146" s="10"/>
      <c r="BT5146" s="10"/>
      <c r="BU5146" s="10"/>
      <c r="BV5146" s="1" t="str">
        <f>Запрос1[[#This Row],[Менеджер]]</f>
        <v>Бастаубаев Айдын</v>
      </c>
      <c r="BW5146" s="1" t="str">
        <f>Запрос1[[#This Row],[Дирекция]]</f>
        <v>Южная дирекция</v>
      </c>
      <c r="BX5146" s="1" t="str">
        <f t="shared" si="80"/>
        <v>ТОО "Гылым Агро Инновация"</v>
      </c>
      <c r="BY5146" s="1" t="str">
        <f t="shared" si="80"/>
        <v>970740004305</v>
      </c>
      <c r="CA5146" t="str">
        <f>Запрос1[[#This Row],[родитель]]</f>
        <v>ТОО "Гылым Агро Инновация"</v>
      </c>
      <c r="CB5146" t="str">
        <f>Запрос1[[#This Row],[БИНРодителя]]</f>
        <v>970740004305</v>
      </c>
    </row>
    <row r="5147" spans="1:80" x14ac:dyDescent="0.3">
      <c r="A5147" t="s">
        <v>4110</v>
      </c>
      <c r="B5147" t="s">
        <v>4252</v>
      </c>
      <c r="C5147" t="s">
        <v>1900</v>
      </c>
      <c r="D5147" t="s">
        <v>870</v>
      </c>
      <c r="E5147" t="s">
        <v>3739</v>
      </c>
      <c r="F5147" t="s">
        <v>4601</v>
      </c>
      <c r="G5147" t="s">
        <v>5146</v>
      </c>
      <c r="H5147" t="s">
        <v>9792</v>
      </c>
      <c r="I5147" t="s">
        <v>9793</v>
      </c>
      <c r="J5147" t="s">
        <v>9793</v>
      </c>
      <c r="K5147" t="s">
        <v>9792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 s="8">
        <v>649540</v>
      </c>
      <c r="S5147" s="8"/>
      <c r="T5147" s="8"/>
      <c r="U5147" s="8"/>
      <c r="V5147" s="8"/>
      <c r="W5147" s="8"/>
      <c r="X5147" s="8">
        <v>60000</v>
      </c>
      <c r="Y5147" s="8"/>
      <c r="Z5147" s="8"/>
      <c r="AA5147" s="8"/>
      <c r="AB5147" s="8"/>
      <c r="AC5147" s="8"/>
      <c r="AD5147">
        <v>9.24</v>
      </c>
      <c r="AE5147"/>
      <c r="AF5147"/>
      <c r="AG5147"/>
      <c r="AH5147"/>
      <c r="AI5147"/>
      <c r="AJ5147" s="8">
        <v>649540</v>
      </c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  <c r="BA5147" s="8"/>
      <c r="BB5147" s="8"/>
      <c r="BC5147" s="8"/>
      <c r="BD5147" s="8"/>
      <c r="BE5147" s="8"/>
      <c r="BF5147" s="8"/>
      <c r="BG5147" s="8"/>
      <c r="BH5147" s="8"/>
      <c r="BI5147" s="8"/>
      <c r="BJ5147" s="8"/>
      <c r="BK5147" s="8"/>
      <c r="BL5147"/>
      <c r="BM5147"/>
      <c r="BN5147" s="10">
        <v>0</v>
      </c>
      <c r="BO5147" s="10"/>
      <c r="BP5147" s="10"/>
      <c r="BQ5147" s="10"/>
      <c r="BR5147" s="10"/>
      <c r="BS5147" s="10"/>
      <c r="BT5147" s="10"/>
      <c r="BU5147" s="10"/>
      <c r="BV5147" s="1" t="str">
        <f>Запрос1[[#This Row],[Менеджер]]</f>
        <v>Бастаубаев Айдын</v>
      </c>
      <c r="BW5147" s="1" t="str">
        <f>Запрос1[[#This Row],[Дирекция]]</f>
        <v>Южная дирекция</v>
      </c>
      <c r="BX5147" s="1" t="str">
        <f t="shared" si="80"/>
        <v>Производственный кооператив "СПК Капчагайский"</v>
      </c>
      <c r="BY5147" s="1" t="str">
        <f t="shared" si="80"/>
        <v>160440013493</v>
      </c>
      <c r="CA5147" t="str">
        <f>Запрос1[[#This Row],[родитель]]</f>
        <v>Производственный кооператив "СПК Капчагайский"</v>
      </c>
      <c r="CB5147" t="str">
        <f>Запрос1[[#This Row],[БИНРодителя]]</f>
        <v>160440013493</v>
      </c>
    </row>
    <row r="5148" spans="1:80" x14ac:dyDescent="0.3">
      <c r="A5148" t="s">
        <v>4110</v>
      </c>
      <c r="B5148" t="s">
        <v>4252</v>
      </c>
      <c r="C5148" t="s">
        <v>1900</v>
      </c>
      <c r="D5148" t="s">
        <v>870</v>
      </c>
      <c r="E5148" t="s">
        <v>3739</v>
      </c>
      <c r="F5148" t="s">
        <v>4601</v>
      </c>
      <c r="G5148" t="s">
        <v>4602</v>
      </c>
      <c r="H5148" t="s">
        <v>9796</v>
      </c>
      <c r="I5148" t="s">
        <v>9797</v>
      </c>
      <c r="J5148" t="s">
        <v>9797</v>
      </c>
      <c r="K5148" t="s">
        <v>9796</v>
      </c>
      <c r="L5148">
        <v>1</v>
      </c>
      <c r="M5148">
        <v>1</v>
      </c>
      <c r="N5148">
        <v>0</v>
      </c>
      <c r="O5148">
        <v>0</v>
      </c>
      <c r="P5148">
        <v>0</v>
      </c>
      <c r="Q5148">
        <v>0</v>
      </c>
      <c r="R5148" s="8">
        <v>521980</v>
      </c>
      <c r="S5148" s="8">
        <v>424200</v>
      </c>
      <c r="T5148" s="8"/>
      <c r="U5148" s="8"/>
      <c r="V5148" s="8"/>
      <c r="W5148" s="8"/>
      <c r="X5148" s="8">
        <v>124095</v>
      </c>
      <c r="Y5148" s="8">
        <v>353500</v>
      </c>
      <c r="Z5148" s="8"/>
      <c r="AA5148" s="8"/>
      <c r="AB5148" s="8"/>
      <c r="AC5148" s="8"/>
      <c r="AD5148">
        <v>23.77</v>
      </c>
      <c r="AE5148">
        <v>83.33</v>
      </c>
      <c r="AF5148"/>
      <c r="AG5148"/>
      <c r="AH5148"/>
      <c r="AI5148"/>
      <c r="AJ5148" s="8">
        <v>521980</v>
      </c>
      <c r="AK5148" s="8">
        <v>424200</v>
      </c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8"/>
      <c r="BE5148" s="8"/>
      <c r="BF5148" s="8"/>
      <c r="BG5148" s="8"/>
      <c r="BH5148" s="8"/>
      <c r="BI5148" s="8"/>
      <c r="BJ5148" s="8"/>
      <c r="BK5148" s="8"/>
      <c r="BL5148"/>
      <c r="BM5148"/>
      <c r="BN5148" s="10">
        <v>0</v>
      </c>
      <c r="BO5148" s="10"/>
      <c r="BP5148" s="10"/>
      <c r="BQ5148" s="10"/>
      <c r="BR5148" s="10"/>
      <c r="BS5148" s="10"/>
      <c r="BT5148" s="10"/>
      <c r="BU5148" s="10"/>
      <c r="BV5148" s="1" t="str">
        <f>Запрос1[[#This Row],[Менеджер]]</f>
        <v>Бастаубаев Айдын</v>
      </c>
      <c r="BW5148" s="1" t="str">
        <f>Запрос1[[#This Row],[Дирекция]]</f>
        <v>Южная дирекция</v>
      </c>
      <c r="BX5148" s="1" t="str">
        <f t="shared" si="80"/>
        <v>ИП НУРЛЫЖОЛ</v>
      </c>
      <c r="BY5148" s="1" t="str">
        <f t="shared" si="80"/>
        <v>580529400100</v>
      </c>
      <c r="CA5148" t="str">
        <f>Запрос1[[#This Row],[родитель]]</f>
        <v>ИП НУРЛЫЖОЛ</v>
      </c>
      <c r="CB5148" t="str">
        <f>Запрос1[[#This Row],[БИНРодителя]]</f>
        <v>580529400100</v>
      </c>
    </row>
    <row r="5149" spans="1:80" x14ac:dyDescent="0.3">
      <c r="A5149" t="s">
        <v>4110</v>
      </c>
      <c r="B5149" t="s">
        <v>4252</v>
      </c>
      <c r="C5149" t="s">
        <v>1900</v>
      </c>
      <c r="D5149" t="s">
        <v>870</v>
      </c>
      <c r="E5149" t="s">
        <v>3739</v>
      </c>
      <c r="F5149" t="s">
        <v>4601</v>
      </c>
      <c r="G5149" t="s">
        <v>4602</v>
      </c>
      <c r="H5149" t="s">
        <v>9798</v>
      </c>
      <c r="I5149" t="s">
        <v>9799</v>
      </c>
      <c r="J5149" t="s">
        <v>9799</v>
      </c>
      <c r="K5149" t="s">
        <v>9798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 s="8"/>
      <c r="S5149" s="8"/>
      <c r="T5149" s="8"/>
      <c r="U5149" s="8"/>
      <c r="V5149" s="8"/>
      <c r="W5149" s="8">
        <v>8288700</v>
      </c>
      <c r="X5149" s="8"/>
      <c r="Y5149" s="8"/>
      <c r="Z5149" s="8"/>
      <c r="AA5149" s="8"/>
      <c r="AB5149" s="8"/>
      <c r="AC5149" s="8">
        <v>4144350</v>
      </c>
      <c r="AD5149"/>
      <c r="AE5149"/>
      <c r="AF5149"/>
      <c r="AG5149"/>
      <c r="AH5149"/>
      <c r="AI5149">
        <v>50</v>
      </c>
      <c r="AJ5149" s="8"/>
      <c r="AK5149" s="8"/>
      <c r="AL5149" s="8"/>
      <c r="AM5149" s="8"/>
      <c r="AN5149" s="8"/>
      <c r="AO5149" s="8">
        <v>8288700</v>
      </c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8"/>
      <c r="BB5149" s="8"/>
      <c r="BC5149" s="8"/>
      <c r="BD5149" s="8"/>
      <c r="BE5149" s="8"/>
      <c r="BF5149" s="8"/>
      <c r="BG5149" s="8"/>
      <c r="BH5149" s="8"/>
      <c r="BI5149" s="8"/>
      <c r="BJ5149" s="8"/>
      <c r="BK5149" s="8"/>
      <c r="BL5149"/>
      <c r="BM5149"/>
      <c r="BN5149" s="10">
        <v>0</v>
      </c>
      <c r="BO5149" s="10"/>
      <c r="BP5149" s="10"/>
      <c r="BQ5149" s="10"/>
      <c r="BR5149" s="10"/>
      <c r="BS5149" s="10"/>
      <c r="BT5149" s="10"/>
      <c r="BU5149" s="10"/>
      <c r="BV5149" s="1" t="str">
        <f>Запрос1[[#This Row],[Менеджер]]</f>
        <v>Бастаубаев Айдын</v>
      </c>
      <c r="BW5149" s="1" t="str">
        <f>Запрос1[[#This Row],[Дирекция]]</f>
        <v>Южная дирекция</v>
      </c>
      <c r="BX5149" s="1" t="str">
        <f t="shared" si="80"/>
        <v>кх "Рауан"</v>
      </c>
      <c r="BY5149" s="1" t="str">
        <f t="shared" si="80"/>
        <v>970102300025</v>
      </c>
      <c r="CA5149" t="str">
        <f>Запрос1[[#This Row],[родитель]]</f>
        <v>кх "Рауан"</v>
      </c>
      <c r="CB5149" t="str">
        <f>Запрос1[[#This Row],[БИНРодителя]]</f>
        <v>970102300025</v>
      </c>
    </row>
    <row r="5150" spans="1:80" x14ac:dyDescent="0.3">
      <c r="A5150" t="s">
        <v>4110</v>
      </c>
      <c r="B5150" t="s">
        <v>4252</v>
      </c>
      <c r="C5150" t="s">
        <v>1900</v>
      </c>
      <c r="D5150" t="s">
        <v>870</v>
      </c>
      <c r="E5150" t="s">
        <v>3739</v>
      </c>
      <c r="F5150" t="s">
        <v>4601</v>
      </c>
      <c r="G5150" t="s">
        <v>4602</v>
      </c>
      <c r="H5150" t="s">
        <v>9800</v>
      </c>
      <c r="I5150" t="s">
        <v>9801</v>
      </c>
      <c r="J5150" t="s">
        <v>9801</v>
      </c>
      <c r="K5150" t="s">
        <v>9800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0</v>
      </c>
      <c r="R5150" s="8"/>
      <c r="S5150" s="8">
        <v>1426850</v>
      </c>
      <c r="T5150" s="8">
        <v>48000</v>
      </c>
      <c r="U5150" s="8"/>
      <c r="V5150" s="8"/>
      <c r="W5150" s="8"/>
      <c r="X5150" s="8"/>
      <c r="Y5150" s="8">
        <v>298865</v>
      </c>
      <c r="Z5150" s="8">
        <v>48000</v>
      </c>
      <c r="AA5150" s="8"/>
      <c r="AB5150" s="8"/>
      <c r="AC5150" s="8"/>
      <c r="AD5150"/>
      <c r="AE5150">
        <v>20.95</v>
      </c>
      <c r="AF5150">
        <v>100</v>
      </c>
      <c r="AG5150"/>
      <c r="AH5150"/>
      <c r="AI5150"/>
      <c r="AJ5150" s="8"/>
      <c r="AK5150" s="8">
        <v>1426850</v>
      </c>
      <c r="AL5150" s="8">
        <v>48000</v>
      </c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  <c r="BD5150" s="8"/>
      <c r="BE5150" s="8"/>
      <c r="BF5150" s="8"/>
      <c r="BG5150" s="8"/>
      <c r="BH5150" s="8"/>
      <c r="BI5150" s="8"/>
      <c r="BJ5150" s="8"/>
      <c r="BK5150" s="8"/>
      <c r="BL5150"/>
      <c r="BM5150"/>
      <c r="BN5150" s="10">
        <v>0</v>
      </c>
      <c r="BO5150" s="10"/>
      <c r="BP5150" s="10"/>
      <c r="BQ5150" s="10"/>
      <c r="BR5150" s="10"/>
      <c r="BS5150" s="10"/>
      <c r="BT5150" s="10"/>
      <c r="BU5150" s="10"/>
      <c r="BV5150" s="1" t="str">
        <f>Запрос1[[#This Row],[Менеджер]]</f>
        <v>Бастаубаев Айдын</v>
      </c>
      <c r="BW5150" s="1" t="str">
        <f>Запрос1[[#This Row],[Дирекция]]</f>
        <v>Южная дирекция</v>
      </c>
      <c r="BX5150" s="1" t="str">
        <f t="shared" si="80"/>
        <v>кх "Толеубеков"</v>
      </c>
      <c r="BY5150" s="1" t="str">
        <f t="shared" si="80"/>
        <v>660619301694</v>
      </c>
      <c r="CA5150" t="str">
        <f>Запрос1[[#This Row],[родитель]]</f>
        <v>кх "Толеубеков"</v>
      </c>
      <c r="CB5150" t="str">
        <f>Запрос1[[#This Row],[БИНРодителя]]</f>
        <v>660619301694</v>
      </c>
    </row>
    <row r="5151" spans="1:80" x14ac:dyDescent="0.3">
      <c r="A5151" t="s">
        <v>4110</v>
      </c>
      <c r="B5151" t="s">
        <v>5281</v>
      </c>
      <c r="C5151" t="s">
        <v>876</v>
      </c>
      <c r="D5151" t="s">
        <v>870</v>
      </c>
      <c r="E5151" t="s">
        <v>4975</v>
      </c>
      <c r="F5151" t="s">
        <v>5462</v>
      </c>
      <c r="G5151" t="s">
        <v>5463</v>
      </c>
      <c r="H5151" t="s">
        <v>12893</v>
      </c>
      <c r="I5151" t="s">
        <v>12894</v>
      </c>
      <c r="J5151" t="s">
        <v>12894</v>
      </c>
      <c r="K5151" t="s">
        <v>12893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 s="8"/>
      <c r="S5151" s="8"/>
      <c r="T5151" s="8"/>
      <c r="U5151" s="8"/>
      <c r="V5151" s="8"/>
      <c r="W5151" s="8">
        <v>18682000</v>
      </c>
      <c r="X5151" s="8"/>
      <c r="Y5151" s="8"/>
      <c r="Z5151" s="8"/>
      <c r="AA5151" s="8"/>
      <c r="AB5151" s="8"/>
      <c r="AC5151" s="8">
        <v>5923800</v>
      </c>
      <c r="AD5151"/>
      <c r="AE5151"/>
      <c r="AF5151"/>
      <c r="AG5151"/>
      <c r="AH5151"/>
      <c r="AI5151">
        <v>31.71</v>
      </c>
      <c r="AJ5151" s="8"/>
      <c r="AK5151" s="8"/>
      <c r="AL5151" s="8"/>
      <c r="AM5151" s="8"/>
      <c r="AN5151" s="8"/>
      <c r="AO5151" s="8">
        <v>18682000</v>
      </c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  <c r="BA5151" s="8"/>
      <c r="BB5151" s="8"/>
      <c r="BC5151" s="8"/>
      <c r="BD5151" s="8"/>
      <c r="BE5151" s="8"/>
      <c r="BF5151" s="8"/>
      <c r="BG5151" s="8"/>
      <c r="BH5151" s="8"/>
      <c r="BI5151" s="8"/>
      <c r="BJ5151" s="8"/>
      <c r="BK5151" s="8"/>
      <c r="BL5151"/>
      <c r="BM5151"/>
      <c r="BN5151" s="10">
        <v>0</v>
      </c>
      <c r="BO5151" s="10"/>
      <c r="BP5151" s="10"/>
      <c r="BQ5151" s="10"/>
      <c r="BR5151" s="10"/>
      <c r="BS5151" s="10"/>
      <c r="BT5151" s="10"/>
      <c r="BU5151" s="10"/>
      <c r="BV5151" s="1" t="str">
        <f>Запрос1[[#This Row],[Менеджер]]</f>
        <v>Меирманов Рысбек</v>
      </c>
      <c r="BW5151" s="1" t="str">
        <f>Запрос1[[#This Row],[Дирекция]]</f>
        <v>Южная дирекция</v>
      </c>
      <c r="BX5151" s="1" t="str">
        <f t="shared" si="80"/>
        <v>КХ "Ақтұма"</v>
      </c>
      <c r="BY5151" s="1" t="str">
        <f t="shared" si="80"/>
        <v>610329302191</v>
      </c>
      <c r="CA5151" t="str">
        <f>Запрос1[[#This Row],[родитель]]</f>
        <v>КХ "Ақтұма"</v>
      </c>
      <c r="CB5151" t="str">
        <f>Запрос1[[#This Row],[БИНРодителя]]</f>
        <v>610329302191</v>
      </c>
    </row>
    <row r="5152" spans="1:80" x14ac:dyDescent="0.3">
      <c r="A5152" t="s">
        <v>4110</v>
      </c>
      <c r="B5152" t="s">
        <v>5281</v>
      </c>
      <c r="C5152" t="s">
        <v>876</v>
      </c>
      <c r="D5152" t="s">
        <v>870</v>
      </c>
      <c r="E5152" t="s">
        <v>4975</v>
      </c>
      <c r="F5152" t="s">
        <v>6631</v>
      </c>
      <c r="G5152" t="s">
        <v>6632</v>
      </c>
      <c r="H5152" t="s">
        <v>6633</v>
      </c>
      <c r="I5152" t="s">
        <v>6634</v>
      </c>
      <c r="J5152" t="s">
        <v>6634</v>
      </c>
      <c r="K5152" t="s">
        <v>6633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 s="8">
        <v>2155680</v>
      </c>
      <c r="S5152" s="8"/>
      <c r="T5152" s="8"/>
      <c r="U5152" s="8"/>
      <c r="V5152" s="8"/>
      <c r="W5152" s="8"/>
      <c r="X5152" s="8">
        <v>0</v>
      </c>
      <c r="Y5152" s="8"/>
      <c r="Z5152" s="8"/>
      <c r="AA5152" s="8"/>
      <c r="AB5152" s="8"/>
      <c r="AC5152" s="8"/>
      <c r="AD5152">
        <v>0</v>
      </c>
      <c r="AE5152"/>
      <c r="AF5152"/>
      <c r="AG5152"/>
      <c r="AH5152"/>
      <c r="AI5152"/>
      <c r="AJ5152" s="8">
        <v>2155680</v>
      </c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8"/>
      <c r="BE5152" s="8"/>
      <c r="BF5152" s="8"/>
      <c r="BG5152" s="8"/>
      <c r="BH5152" s="8"/>
      <c r="BI5152" s="8"/>
      <c r="BJ5152" s="8"/>
      <c r="BK5152" s="8"/>
      <c r="BL5152"/>
      <c r="BM5152"/>
      <c r="BN5152" s="10">
        <v>0</v>
      </c>
      <c r="BO5152" s="10"/>
      <c r="BP5152" s="10"/>
      <c r="BQ5152" s="10"/>
      <c r="BR5152" s="10"/>
      <c r="BS5152" s="10"/>
      <c r="BT5152" s="10"/>
      <c r="BU5152" s="10"/>
      <c r="BV5152" s="1" t="str">
        <f>Запрос1[[#This Row],[Менеджер]]</f>
        <v>Меирманов Рысбек</v>
      </c>
      <c r="BW5152" s="1" t="str">
        <f>Запрос1[[#This Row],[Дирекция]]</f>
        <v>Южная дирекция</v>
      </c>
      <c r="BX5152" s="1" t="str">
        <f t="shared" si="80"/>
        <v>ТОО "Компания Тау Самал ЛТД"</v>
      </c>
      <c r="BY5152" s="1" t="str">
        <f t="shared" si="80"/>
        <v>010940003932</v>
      </c>
      <c r="CA5152" t="str">
        <f>Запрос1[[#This Row],[родитель]]</f>
        <v>ТОО "Компания Тау Самал ЛТД"</v>
      </c>
      <c r="CB5152" t="str">
        <f>Запрос1[[#This Row],[БИНРодителя]]</f>
        <v>010940003932</v>
      </c>
    </row>
    <row r="5153" spans="1:80" x14ac:dyDescent="0.3">
      <c r="A5153" t="s">
        <v>4110</v>
      </c>
      <c r="B5153" t="s">
        <v>5281</v>
      </c>
      <c r="C5153" t="s">
        <v>876</v>
      </c>
      <c r="D5153" t="s">
        <v>870</v>
      </c>
      <c r="E5153" t="s">
        <v>4975</v>
      </c>
      <c r="F5153" t="s">
        <v>6050</v>
      </c>
      <c r="G5153" t="s">
        <v>6635</v>
      </c>
      <c r="H5153" t="s">
        <v>6636</v>
      </c>
      <c r="I5153" t="s">
        <v>6637</v>
      </c>
      <c r="J5153" t="s">
        <v>6637</v>
      </c>
      <c r="K5153" t="s">
        <v>6636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 s="8">
        <v>252500</v>
      </c>
      <c r="S5153" s="8"/>
      <c r="T5153" s="8"/>
      <c r="U5153" s="8"/>
      <c r="V5153" s="8"/>
      <c r="W5153" s="8"/>
      <c r="X5153" s="8">
        <v>75750</v>
      </c>
      <c r="Y5153" s="8"/>
      <c r="Z5153" s="8"/>
      <c r="AA5153" s="8"/>
      <c r="AB5153" s="8"/>
      <c r="AC5153" s="8"/>
      <c r="AD5153">
        <v>30</v>
      </c>
      <c r="AE5153"/>
      <c r="AF5153"/>
      <c r="AG5153"/>
      <c r="AH5153"/>
      <c r="AI5153"/>
      <c r="AJ5153" s="8">
        <v>252500</v>
      </c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  <c r="BD5153" s="8"/>
      <c r="BE5153" s="8"/>
      <c r="BF5153" s="8"/>
      <c r="BG5153" s="8"/>
      <c r="BH5153" s="8"/>
      <c r="BI5153" s="8"/>
      <c r="BJ5153" s="8"/>
      <c r="BK5153" s="8"/>
      <c r="BL5153"/>
      <c r="BM5153"/>
      <c r="BN5153" s="10">
        <v>0</v>
      </c>
      <c r="BO5153" s="10"/>
      <c r="BP5153" s="10"/>
      <c r="BQ5153" s="10"/>
      <c r="BR5153" s="10"/>
      <c r="BS5153" s="10"/>
      <c r="BT5153" s="10"/>
      <c r="BU5153" s="10"/>
      <c r="BV5153" s="1" t="str">
        <f>Запрос1[[#This Row],[Менеджер]]</f>
        <v>Меирманов Рысбек</v>
      </c>
      <c r="BW5153" s="1" t="str">
        <f>Запрос1[[#This Row],[Дирекция]]</f>
        <v>Южная дирекция</v>
      </c>
      <c r="BX5153" s="1" t="str">
        <f t="shared" si="80"/>
        <v>КХ "Куришбаев"</v>
      </c>
      <c r="BY5153" s="1" t="str">
        <f t="shared" si="80"/>
        <v>520516300618</v>
      </c>
      <c r="CA5153" t="str">
        <f>Запрос1[[#This Row],[родитель]]</f>
        <v>КХ "Куришбаев"</v>
      </c>
      <c r="CB5153" t="str">
        <f>Запрос1[[#This Row],[БИНРодителя]]</f>
        <v>520516300618</v>
      </c>
    </row>
    <row r="5154" spans="1:80" x14ac:dyDescent="0.3">
      <c r="A5154" t="s">
        <v>4110</v>
      </c>
      <c r="B5154" t="s">
        <v>5281</v>
      </c>
      <c r="C5154" t="s">
        <v>876</v>
      </c>
      <c r="D5154" t="s">
        <v>870</v>
      </c>
      <c r="E5154" t="s">
        <v>4975</v>
      </c>
      <c r="F5154" t="s">
        <v>5323</v>
      </c>
      <c r="G5154" t="s">
        <v>5324</v>
      </c>
      <c r="H5154" t="s">
        <v>6638</v>
      </c>
      <c r="I5154" t="s">
        <v>6639</v>
      </c>
      <c r="J5154" t="s">
        <v>6639</v>
      </c>
      <c r="K5154" t="s">
        <v>6638</v>
      </c>
      <c r="L5154">
        <v>0</v>
      </c>
      <c r="M5154">
        <v>0</v>
      </c>
      <c r="N5154">
        <v>1</v>
      </c>
      <c r="O5154">
        <v>1</v>
      </c>
      <c r="P5154">
        <v>1</v>
      </c>
      <c r="Q5154">
        <v>1</v>
      </c>
      <c r="R5154" s="8"/>
      <c r="S5154" s="8"/>
      <c r="T5154" s="8">
        <v>1920600</v>
      </c>
      <c r="U5154" s="8">
        <v>1575000</v>
      </c>
      <c r="V5154" s="8">
        <v>828000</v>
      </c>
      <c r="W5154" s="8">
        <v>2406000</v>
      </c>
      <c r="X5154" s="8"/>
      <c r="Y5154" s="8"/>
      <c r="Z5154" s="8">
        <v>594000</v>
      </c>
      <c r="AA5154" s="8">
        <v>787500</v>
      </c>
      <c r="AB5154" s="8">
        <v>828000</v>
      </c>
      <c r="AC5154" s="8">
        <v>2406000</v>
      </c>
      <c r="AD5154"/>
      <c r="AE5154"/>
      <c r="AF5154">
        <v>30.93</v>
      </c>
      <c r="AG5154">
        <v>50</v>
      </c>
      <c r="AH5154">
        <v>100</v>
      </c>
      <c r="AI5154">
        <v>100</v>
      </c>
      <c r="AJ5154" s="8"/>
      <c r="AK5154" s="8"/>
      <c r="AL5154" s="8">
        <v>1980000</v>
      </c>
      <c r="AM5154" s="8">
        <v>1575000</v>
      </c>
      <c r="AN5154" s="8">
        <v>828000</v>
      </c>
      <c r="AO5154" s="8">
        <v>2406000</v>
      </c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8"/>
      <c r="BE5154" s="8"/>
      <c r="BF5154" s="8"/>
      <c r="BG5154" s="8"/>
      <c r="BH5154" s="8">
        <v>3175000</v>
      </c>
      <c r="BI5154" s="8">
        <v>828000</v>
      </c>
      <c r="BJ5154" s="8">
        <v>1575000</v>
      </c>
      <c r="BK5154" s="8">
        <v>828000</v>
      </c>
      <c r="BL5154">
        <v>49.606200000000001</v>
      </c>
      <c r="BM5154">
        <v>100</v>
      </c>
      <c r="BN5154" s="10">
        <v>0</v>
      </c>
      <c r="BO5154" s="10"/>
      <c r="BP5154" s="10"/>
      <c r="BQ5154" s="10"/>
      <c r="BR5154" s="10"/>
      <c r="BS5154" s="10"/>
      <c r="BT5154" s="10"/>
      <c r="BU5154" s="10"/>
      <c r="BV5154" s="1" t="str">
        <f>Запрос1[[#This Row],[Менеджер]]</f>
        <v>Меирманов Рысбек</v>
      </c>
      <c r="BW5154" s="1" t="str">
        <f>Запрос1[[#This Row],[Дирекция]]</f>
        <v>Южная дирекция</v>
      </c>
      <c r="BX5154" s="1" t="str">
        <f t="shared" si="80"/>
        <v>КХ "Семиречье"</v>
      </c>
      <c r="BY5154" s="1" t="str">
        <f t="shared" si="80"/>
        <v>570101313395</v>
      </c>
      <c r="CA5154" t="str">
        <f>Запрос1[[#This Row],[родитель]]</f>
        <v>КХ "Семиречье"</v>
      </c>
      <c r="CB5154" t="str">
        <f>Запрос1[[#This Row],[БИНРодителя]]</f>
        <v>570101313395</v>
      </c>
    </row>
    <row r="5155" spans="1:80" x14ac:dyDescent="0.3">
      <c r="A5155" t="s">
        <v>4110</v>
      </c>
      <c r="B5155" t="s">
        <v>5281</v>
      </c>
      <c r="C5155" t="s">
        <v>876</v>
      </c>
      <c r="D5155" t="s">
        <v>870</v>
      </c>
      <c r="E5155" t="s">
        <v>4975</v>
      </c>
      <c r="F5155" t="s">
        <v>3920</v>
      </c>
      <c r="G5155" t="s">
        <v>3408</v>
      </c>
      <c r="H5155" t="s">
        <v>6640</v>
      </c>
      <c r="I5155" t="s">
        <v>6641</v>
      </c>
      <c r="J5155" t="s">
        <v>6641</v>
      </c>
      <c r="K5155" t="s">
        <v>6640</v>
      </c>
      <c r="L5155">
        <v>0</v>
      </c>
      <c r="M5155">
        <v>0</v>
      </c>
      <c r="N5155">
        <v>1</v>
      </c>
      <c r="O5155">
        <v>1</v>
      </c>
      <c r="P5155">
        <v>0</v>
      </c>
      <c r="Q5155">
        <v>0</v>
      </c>
      <c r="R5155" s="8"/>
      <c r="S5155" s="8"/>
      <c r="T5155" s="8">
        <v>80000</v>
      </c>
      <c r="U5155" s="8">
        <v>1108000</v>
      </c>
      <c r="V5155" s="8"/>
      <c r="W5155" s="8"/>
      <c r="X5155" s="8"/>
      <c r="Y5155" s="8"/>
      <c r="Z5155" s="8">
        <v>80000</v>
      </c>
      <c r="AA5155" s="8">
        <v>554000</v>
      </c>
      <c r="AB5155" s="8"/>
      <c r="AC5155" s="8"/>
      <c r="AD5155"/>
      <c r="AE5155"/>
      <c r="AF5155">
        <v>100</v>
      </c>
      <c r="AG5155">
        <v>50</v>
      </c>
      <c r="AH5155"/>
      <c r="AI5155"/>
      <c r="AJ5155" s="8"/>
      <c r="AK5155" s="8"/>
      <c r="AL5155" s="8">
        <v>80000</v>
      </c>
      <c r="AM5155" s="8">
        <v>1108000</v>
      </c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  <c r="BA5155" s="8"/>
      <c r="BB5155" s="8"/>
      <c r="BC5155" s="8"/>
      <c r="BD5155" s="8"/>
      <c r="BE5155" s="8"/>
      <c r="BF5155" s="8"/>
      <c r="BG5155" s="8"/>
      <c r="BH5155" s="8">
        <v>1573000</v>
      </c>
      <c r="BI5155" s="8"/>
      <c r="BJ5155" s="8">
        <v>1108000</v>
      </c>
      <c r="BK5155" s="8"/>
      <c r="BL5155">
        <v>70.438599999999994</v>
      </c>
      <c r="BM5155"/>
      <c r="BN5155" s="10">
        <v>0</v>
      </c>
      <c r="BO5155" s="10"/>
      <c r="BP5155" s="10"/>
      <c r="BQ5155" s="10"/>
      <c r="BR5155" s="10"/>
      <c r="BS5155" s="10"/>
      <c r="BT5155" s="10"/>
      <c r="BU5155" s="10"/>
      <c r="BV5155" s="1" t="str">
        <f>Запрос1[[#This Row],[Менеджер]]</f>
        <v>Меирманов Рысбек</v>
      </c>
      <c r="BW5155" s="1" t="str">
        <f>Запрос1[[#This Row],[Дирекция]]</f>
        <v>Южная дирекция</v>
      </c>
      <c r="BX5155" s="1" t="str">
        <f t="shared" si="80"/>
        <v>КХ "Канагатов О"</v>
      </c>
      <c r="BY5155" s="1" t="str">
        <f t="shared" si="80"/>
        <v>480715301806</v>
      </c>
      <c r="CA5155" t="str">
        <f>Запрос1[[#This Row],[родитель]]</f>
        <v>КХ "Канагатов О"</v>
      </c>
      <c r="CB5155" t="str">
        <f>Запрос1[[#This Row],[БИНРодителя]]</f>
        <v>480715301806</v>
      </c>
    </row>
    <row r="5156" spans="1:80" x14ac:dyDescent="0.3">
      <c r="A5156" t="s">
        <v>4110</v>
      </c>
      <c r="B5156" t="s">
        <v>5281</v>
      </c>
      <c r="C5156" t="s">
        <v>876</v>
      </c>
      <c r="D5156" t="s">
        <v>870</v>
      </c>
      <c r="E5156" t="s">
        <v>4975</v>
      </c>
      <c r="F5156" t="s">
        <v>3920</v>
      </c>
      <c r="G5156" t="s">
        <v>3408</v>
      </c>
      <c r="H5156" t="s">
        <v>6283</v>
      </c>
      <c r="I5156" t="s">
        <v>6284</v>
      </c>
      <c r="J5156" t="s">
        <v>6284</v>
      </c>
      <c r="K5156" t="s">
        <v>6283</v>
      </c>
      <c r="L5156">
        <v>1</v>
      </c>
      <c r="M5156">
        <v>1</v>
      </c>
      <c r="N5156">
        <v>1</v>
      </c>
      <c r="O5156">
        <v>1</v>
      </c>
      <c r="P5156">
        <v>0</v>
      </c>
      <c r="Q5156">
        <v>1</v>
      </c>
      <c r="R5156" s="8">
        <v>1160000</v>
      </c>
      <c r="S5156" s="8">
        <v>4552614.5999999996</v>
      </c>
      <c r="T5156" s="8">
        <v>16129473.48</v>
      </c>
      <c r="U5156" s="8">
        <v>7060000</v>
      </c>
      <c r="V5156" s="8"/>
      <c r="W5156" s="8">
        <v>1050000</v>
      </c>
      <c r="X5156" s="8">
        <v>0</v>
      </c>
      <c r="Y5156" s="8">
        <v>592984.38</v>
      </c>
      <c r="Z5156" s="8">
        <v>5351892.4800000004</v>
      </c>
      <c r="AA5156" s="8">
        <v>2628400</v>
      </c>
      <c r="AB5156" s="8"/>
      <c r="AC5156" s="8">
        <v>525000</v>
      </c>
      <c r="AD5156">
        <v>0</v>
      </c>
      <c r="AE5156">
        <v>13.03</v>
      </c>
      <c r="AF5156">
        <v>33.18</v>
      </c>
      <c r="AG5156">
        <v>37.229999999999997</v>
      </c>
      <c r="AH5156"/>
      <c r="AI5156">
        <v>50</v>
      </c>
      <c r="AJ5156" s="8">
        <v>1160000</v>
      </c>
      <c r="AK5156" s="8">
        <v>8239082.5999999996</v>
      </c>
      <c r="AL5156" s="8">
        <v>16591191.48</v>
      </c>
      <c r="AM5156" s="8">
        <v>7060000</v>
      </c>
      <c r="AN5156" s="8"/>
      <c r="AO5156" s="8">
        <v>1050000</v>
      </c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  <c r="BA5156" s="8"/>
      <c r="BB5156" s="8"/>
      <c r="BC5156" s="8"/>
      <c r="BD5156" s="8"/>
      <c r="BE5156" s="8"/>
      <c r="BF5156" s="8"/>
      <c r="BG5156" s="8"/>
      <c r="BH5156" s="8">
        <v>30644880</v>
      </c>
      <c r="BI5156" s="8"/>
      <c r="BJ5156" s="8">
        <v>12283380</v>
      </c>
      <c r="BK5156" s="8"/>
      <c r="BL5156">
        <v>40.082900000000002</v>
      </c>
      <c r="BM5156"/>
      <c r="BN5156" s="10">
        <v>0</v>
      </c>
      <c r="BO5156" s="10"/>
      <c r="BP5156" s="10"/>
      <c r="BQ5156" s="10"/>
      <c r="BR5156" s="10"/>
      <c r="BS5156" s="10"/>
      <c r="BT5156" s="10"/>
      <c r="BU5156" s="10"/>
      <c r="BV5156" s="1" t="str">
        <f>Запрос1[[#This Row],[Менеджер]]</f>
        <v>Меирманов Рысбек</v>
      </c>
      <c r="BW5156" s="1" t="str">
        <f>Запрос1[[#This Row],[Дирекция]]</f>
        <v>Южная дирекция</v>
      </c>
      <c r="BX5156" s="1" t="str">
        <f t="shared" si="80"/>
        <v>КХ Ушкын</v>
      </c>
      <c r="BY5156" s="1" t="str">
        <f t="shared" si="80"/>
        <v>621114301268</v>
      </c>
      <c r="CA5156" t="str">
        <f>Запрос1[[#This Row],[родитель]]</f>
        <v>КХ Ушкын</v>
      </c>
      <c r="CB5156" t="str">
        <f>Запрос1[[#This Row],[БИНРодителя]]</f>
        <v>621114301268</v>
      </c>
    </row>
    <row r="5157" spans="1:80" x14ac:dyDescent="0.3">
      <c r="A5157" t="s">
        <v>4110</v>
      </c>
      <c r="B5157" t="s">
        <v>5281</v>
      </c>
      <c r="C5157" t="s">
        <v>876</v>
      </c>
      <c r="D5157" t="s">
        <v>870</v>
      </c>
      <c r="E5157" t="s">
        <v>5414</v>
      </c>
      <c r="F5157" t="s">
        <v>6295</v>
      </c>
      <c r="G5157" t="s">
        <v>6296</v>
      </c>
      <c r="H5157" t="s">
        <v>8151</v>
      </c>
      <c r="I5157" t="s">
        <v>8150</v>
      </c>
      <c r="J5157" t="s">
        <v>6298</v>
      </c>
      <c r="K5157" t="s">
        <v>6297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 s="8">
        <v>1846560</v>
      </c>
      <c r="S5157" s="8"/>
      <c r="T5157" s="8"/>
      <c r="U5157" s="8"/>
      <c r="V5157" s="8"/>
      <c r="W5157" s="8"/>
      <c r="X5157" s="8">
        <v>0</v>
      </c>
      <c r="Y5157" s="8"/>
      <c r="Z5157" s="8"/>
      <c r="AA5157" s="8"/>
      <c r="AB5157" s="8"/>
      <c r="AC5157" s="8"/>
      <c r="AD5157">
        <v>0</v>
      </c>
      <c r="AE5157"/>
      <c r="AF5157"/>
      <c r="AG5157"/>
      <c r="AH5157"/>
      <c r="AI5157"/>
      <c r="AJ5157" s="8">
        <v>1846560</v>
      </c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  <c r="BA5157" s="8"/>
      <c r="BB5157" s="8"/>
      <c r="BC5157" s="8"/>
      <c r="BD5157" s="8"/>
      <c r="BE5157" s="8"/>
      <c r="BF5157" s="8"/>
      <c r="BG5157" s="8"/>
      <c r="BH5157" s="8"/>
      <c r="BI5157" s="8"/>
      <c r="BJ5157" s="8"/>
      <c r="BK5157" s="8"/>
      <c r="BL5157"/>
      <c r="BM5157"/>
      <c r="BN5157" s="10">
        <v>0</v>
      </c>
      <c r="BO5157" s="10"/>
      <c r="BP5157" s="10"/>
      <c r="BQ5157" s="10"/>
      <c r="BR5157" s="10"/>
      <c r="BS5157" s="10"/>
      <c r="BT5157" s="10"/>
      <c r="BU5157" s="10"/>
      <c r="BV5157" s="1" t="str">
        <f>Запрос1[[#This Row],[Менеджер]]</f>
        <v>Меирманов Рысбек</v>
      </c>
      <c r="BW5157" s="1" t="str">
        <f>Запрос1[[#This Row],[Дирекция]]</f>
        <v>Южная дирекция</v>
      </c>
      <c r="BX5157" s="1" t="str">
        <f t="shared" si="80"/>
        <v>КХ "Бимуратов"</v>
      </c>
      <c r="BY5157" s="1" t="str">
        <f t="shared" si="80"/>
        <v>491208300418</v>
      </c>
      <c r="CA5157" t="str">
        <f>Запрос1[[#This Row],[родитель]]</f>
        <v>КХ "Бимуратов"</v>
      </c>
      <c r="CB5157" t="str">
        <f>Запрос1[[#This Row],[БИНРодителя]]</f>
        <v>491208300418</v>
      </c>
    </row>
    <row r="5158" spans="1:80" x14ac:dyDescent="0.3">
      <c r="A5158" t="s">
        <v>4110</v>
      </c>
      <c r="B5158" t="s">
        <v>5281</v>
      </c>
      <c r="C5158" t="s">
        <v>876</v>
      </c>
      <c r="D5158" t="s">
        <v>870</v>
      </c>
      <c r="E5158" t="s">
        <v>5414</v>
      </c>
      <c r="F5158" t="s">
        <v>5498</v>
      </c>
      <c r="G5158" t="s">
        <v>4311</v>
      </c>
      <c r="H5158" t="s">
        <v>6642</v>
      </c>
      <c r="I5158" t="s">
        <v>6643</v>
      </c>
      <c r="J5158" t="s">
        <v>6643</v>
      </c>
      <c r="K5158" t="s">
        <v>6642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 s="8">
        <v>144000</v>
      </c>
      <c r="S5158" s="8"/>
      <c r="T5158" s="8"/>
      <c r="U5158" s="8"/>
      <c r="V5158" s="8"/>
      <c r="W5158" s="8"/>
      <c r="X5158" s="8">
        <v>0</v>
      </c>
      <c r="Y5158" s="8"/>
      <c r="Z5158" s="8"/>
      <c r="AA5158" s="8"/>
      <c r="AB5158" s="8"/>
      <c r="AC5158" s="8"/>
      <c r="AD5158">
        <v>0</v>
      </c>
      <c r="AE5158"/>
      <c r="AF5158"/>
      <c r="AG5158"/>
      <c r="AH5158"/>
      <c r="AI5158"/>
      <c r="AJ5158" s="8">
        <v>144000</v>
      </c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  <c r="BD5158" s="8"/>
      <c r="BE5158" s="8"/>
      <c r="BF5158" s="8"/>
      <c r="BG5158" s="8"/>
      <c r="BH5158" s="8"/>
      <c r="BI5158" s="8"/>
      <c r="BJ5158" s="8"/>
      <c r="BK5158" s="8"/>
      <c r="BL5158"/>
      <c r="BM5158"/>
      <c r="BN5158" s="10">
        <v>0</v>
      </c>
      <c r="BO5158" s="10"/>
      <c r="BP5158" s="10"/>
      <c r="BQ5158" s="10"/>
      <c r="BR5158" s="10"/>
      <c r="BS5158" s="10"/>
      <c r="BT5158" s="10"/>
      <c r="BU5158" s="10"/>
      <c r="BV5158" s="1" t="str">
        <f>Запрос1[[#This Row],[Менеджер]]</f>
        <v>Меирманов Рысбек</v>
      </c>
      <c r="BW5158" s="1" t="str">
        <f>Запрос1[[#This Row],[Дирекция]]</f>
        <v>Южная дирекция</v>
      </c>
      <c r="BX5158" s="1" t="str">
        <f t="shared" si="80"/>
        <v>ПСК "Бирлик"</v>
      </c>
      <c r="BY5158" s="1" t="str">
        <f t="shared" si="80"/>
        <v>950440002621</v>
      </c>
      <c r="CA5158" t="str">
        <f>Запрос1[[#This Row],[родитель]]</f>
        <v>ПСК "Бирлик"</v>
      </c>
      <c r="CB5158" t="str">
        <f>Запрос1[[#This Row],[БИНРодителя]]</f>
        <v>950440002621</v>
      </c>
    </row>
    <row r="5159" spans="1:80" x14ac:dyDescent="0.3">
      <c r="A5159" t="s">
        <v>4110</v>
      </c>
      <c r="B5159" t="s">
        <v>4252</v>
      </c>
      <c r="C5159" t="s">
        <v>1900</v>
      </c>
      <c r="D5159" t="s">
        <v>870</v>
      </c>
      <c r="E5159" t="s">
        <v>3739</v>
      </c>
      <c r="F5159" t="s">
        <v>4601</v>
      </c>
      <c r="G5159" t="s">
        <v>4602</v>
      </c>
      <c r="H5159" t="s">
        <v>9802</v>
      </c>
      <c r="I5159" t="s">
        <v>9803</v>
      </c>
      <c r="J5159" t="s">
        <v>9803</v>
      </c>
      <c r="K5159" t="s">
        <v>9802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 s="8">
        <v>2135530</v>
      </c>
      <c r="S5159" s="8">
        <v>3919030</v>
      </c>
      <c r="T5159" s="8">
        <v>474598</v>
      </c>
      <c r="U5159" s="8"/>
      <c r="V5159" s="8"/>
      <c r="W5159" s="8"/>
      <c r="X5159" s="8">
        <v>223475</v>
      </c>
      <c r="Y5159" s="8">
        <v>1085979</v>
      </c>
      <c r="Z5159" s="8">
        <v>474598</v>
      </c>
      <c r="AA5159" s="8"/>
      <c r="AB5159" s="8"/>
      <c r="AC5159" s="8"/>
      <c r="AD5159">
        <v>10.46</v>
      </c>
      <c r="AE5159">
        <v>27.71</v>
      </c>
      <c r="AF5159">
        <v>100</v>
      </c>
      <c r="AG5159"/>
      <c r="AH5159"/>
      <c r="AI5159"/>
      <c r="AJ5159" s="8">
        <v>2135530</v>
      </c>
      <c r="AK5159" s="8">
        <v>3919030</v>
      </c>
      <c r="AL5159" s="8">
        <v>474598</v>
      </c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  <c r="BA5159" s="8"/>
      <c r="BB5159" s="8"/>
      <c r="BC5159" s="8"/>
      <c r="BD5159" s="8"/>
      <c r="BE5159" s="8"/>
      <c r="BF5159" s="8"/>
      <c r="BG5159" s="8"/>
      <c r="BH5159" s="8"/>
      <c r="BI5159" s="8"/>
      <c r="BJ5159" s="8"/>
      <c r="BK5159" s="8"/>
      <c r="BL5159"/>
      <c r="BM5159"/>
      <c r="BN5159" s="10">
        <v>0</v>
      </c>
      <c r="BO5159" s="10"/>
      <c r="BP5159" s="10"/>
      <c r="BQ5159" s="10"/>
      <c r="BR5159" s="10"/>
      <c r="BS5159" s="10"/>
      <c r="BT5159" s="10"/>
      <c r="BU5159" s="10"/>
      <c r="BV5159" s="1" t="str">
        <f>Запрос1[[#This Row],[Менеджер]]</f>
        <v>Бастаубаев Айдын</v>
      </c>
      <c r="BW5159" s="1" t="str">
        <f>Запрос1[[#This Row],[Дирекция]]</f>
        <v>Южная дирекция</v>
      </c>
      <c r="BX5159" s="1" t="str">
        <f t="shared" si="80"/>
        <v>ТОО "Naz - Dana"</v>
      </c>
      <c r="BY5159" s="1" t="str">
        <f t="shared" si="80"/>
        <v>070840010860</v>
      </c>
      <c r="CA5159" t="str">
        <f>Запрос1[[#This Row],[родитель]]</f>
        <v>ТОО "Naz - Dana"</v>
      </c>
      <c r="CB5159" t="str">
        <f>Запрос1[[#This Row],[БИНРодителя]]</f>
        <v>070840010860</v>
      </c>
    </row>
    <row r="5160" spans="1:80" x14ac:dyDescent="0.3">
      <c r="A5160" t="s">
        <v>4110</v>
      </c>
      <c r="B5160" t="s">
        <v>4252</v>
      </c>
      <c r="C5160" t="s">
        <v>1900</v>
      </c>
      <c r="D5160" t="s">
        <v>870</v>
      </c>
      <c r="E5160" t="s">
        <v>3739</v>
      </c>
      <c r="F5160" t="s">
        <v>4601</v>
      </c>
      <c r="G5160" t="s">
        <v>4602</v>
      </c>
      <c r="H5160" t="s">
        <v>9804</v>
      </c>
      <c r="I5160" t="s">
        <v>9805</v>
      </c>
      <c r="J5160" t="s">
        <v>9805</v>
      </c>
      <c r="K5160" t="s">
        <v>9804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0</v>
      </c>
      <c r="R5160" s="8">
        <v>913414</v>
      </c>
      <c r="S5160" s="8">
        <v>1082200</v>
      </c>
      <c r="T5160" s="8">
        <v>1603220</v>
      </c>
      <c r="U5160" s="8">
        <v>2363022</v>
      </c>
      <c r="V5160" s="8">
        <v>5870465</v>
      </c>
      <c r="W5160" s="8"/>
      <c r="X5160" s="8">
        <v>0</v>
      </c>
      <c r="Y5160" s="8">
        <v>324700</v>
      </c>
      <c r="Z5160" s="8">
        <v>370500</v>
      </c>
      <c r="AA5160" s="8">
        <v>783505.02</v>
      </c>
      <c r="AB5160" s="8">
        <v>0</v>
      </c>
      <c r="AC5160" s="8"/>
      <c r="AD5160">
        <v>0</v>
      </c>
      <c r="AE5160">
        <v>30</v>
      </c>
      <c r="AF5160">
        <v>23.11</v>
      </c>
      <c r="AG5160">
        <v>33.159999999999997</v>
      </c>
      <c r="AH5160">
        <v>0</v>
      </c>
      <c r="AI5160"/>
      <c r="AJ5160" s="8">
        <v>913414</v>
      </c>
      <c r="AK5160" s="8">
        <v>1082200</v>
      </c>
      <c r="AL5160" s="8">
        <v>1657660</v>
      </c>
      <c r="AM5160" s="8">
        <v>2441244</v>
      </c>
      <c r="AN5160" s="8">
        <v>5870465</v>
      </c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  <c r="BD5160" s="8"/>
      <c r="BE5160" s="8"/>
      <c r="BF5160" s="8"/>
      <c r="BG5160" s="8"/>
      <c r="BH5160" s="8">
        <v>16891488</v>
      </c>
      <c r="BI5160" s="8">
        <v>12524265</v>
      </c>
      <c r="BJ5160" s="8">
        <v>3248988</v>
      </c>
      <c r="BK5160" s="8">
        <v>2834265</v>
      </c>
      <c r="BL5160">
        <v>19.234400000000001</v>
      </c>
      <c r="BM5160">
        <v>22.630099999999999</v>
      </c>
      <c r="BN5160" s="10">
        <v>0</v>
      </c>
      <c r="BO5160" s="10"/>
      <c r="BP5160" s="10"/>
      <c r="BQ5160" s="10"/>
      <c r="BR5160" s="10"/>
      <c r="BS5160" s="10"/>
      <c r="BT5160" s="10"/>
      <c r="BU5160" s="10"/>
      <c r="BV5160" s="1" t="str">
        <f>Запрос1[[#This Row],[Менеджер]]</f>
        <v>Бастаубаев Айдын</v>
      </c>
      <c r="BW5160" s="1" t="str">
        <f>Запрос1[[#This Row],[Дирекция]]</f>
        <v>Южная дирекция</v>
      </c>
      <c r="BX5160" s="1" t="str">
        <f t="shared" si="80"/>
        <v>ТОО "Байтерек Агро Сервис"</v>
      </c>
      <c r="BY5160" s="1" t="str">
        <f t="shared" si="80"/>
        <v>110440008824</v>
      </c>
      <c r="CA5160" t="str">
        <f>Запрос1[[#This Row],[родитель]]</f>
        <v>ТОО "Байтерек Агро Сервис"</v>
      </c>
      <c r="CB5160" t="str">
        <f>Запрос1[[#This Row],[БИНРодителя]]</f>
        <v>110440008824</v>
      </c>
    </row>
    <row r="5161" spans="1:80" x14ac:dyDescent="0.3">
      <c r="A5161" t="s">
        <v>4110</v>
      </c>
      <c r="B5161" t="s">
        <v>4252</v>
      </c>
      <c r="C5161" t="s">
        <v>1900</v>
      </c>
      <c r="D5161" t="s">
        <v>870</v>
      </c>
      <c r="E5161" t="s">
        <v>3739</v>
      </c>
      <c r="F5161" t="s">
        <v>4601</v>
      </c>
      <c r="G5161" t="s">
        <v>4602</v>
      </c>
      <c r="H5161" t="s">
        <v>9806</v>
      </c>
      <c r="I5161" t="s">
        <v>9807</v>
      </c>
      <c r="J5161" t="s">
        <v>9807</v>
      </c>
      <c r="K5161" t="s">
        <v>9806</v>
      </c>
      <c r="L5161">
        <v>0</v>
      </c>
      <c r="M5161">
        <v>1</v>
      </c>
      <c r="N5161">
        <v>0</v>
      </c>
      <c r="O5161">
        <v>0</v>
      </c>
      <c r="P5161">
        <v>1</v>
      </c>
      <c r="Q5161">
        <v>1</v>
      </c>
      <c r="R5161" s="8"/>
      <c r="S5161" s="8">
        <v>6510800</v>
      </c>
      <c r="T5161" s="8"/>
      <c r="U5161" s="8"/>
      <c r="V5161" s="8">
        <v>11506150</v>
      </c>
      <c r="W5161" s="8">
        <v>34136400</v>
      </c>
      <c r="X5161" s="8"/>
      <c r="Y5161" s="8">
        <v>1953240</v>
      </c>
      <c r="Z5161" s="8"/>
      <c r="AA5161" s="8"/>
      <c r="AB5161" s="8">
        <v>6080900</v>
      </c>
      <c r="AC5161" s="8">
        <v>11558670</v>
      </c>
      <c r="AD5161"/>
      <c r="AE5161">
        <v>30</v>
      </c>
      <c r="AF5161"/>
      <c r="AG5161"/>
      <c r="AH5161">
        <v>52.85</v>
      </c>
      <c r="AI5161">
        <v>33.86</v>
      </c>
      <c r="AJ5161" s="8"/>
      <c r="AK5161" s="8">
        <v>6510800</v>
      </c>
      <c r="AL5161" s="8"/>
      <c r="AM5161" s="8"/>
      <c r="AN5161" s="8">
        <v>11506150</v>
      </c>
      <c r="AO5161" s="8">
        <v>34136400</v>
      </c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  <c r="BA5161" s="8"/>
      <c r="BB5161" s="8"/>
      <c r="BC5161" s="8"/>
      <c r="BD5161" s="8"/>
      <c r="BE5161" s="8"/>
      <c r="BF5161" s="8"/>
      <c r="BG5161" s="8"/>
      <c r="BH5161" s="8"/>
      <c r="BI5161" s="8">
        <v>60386620</v>
      </c>
      <c r="BJ5161" s="8"/>
      <c r="BK5161" s="8">
        <v>10850500</v>
      </c>
      <c r="BL5161"/>
      <c r="BM5161">
        <v>17.968299999999999</v>
      </c>
      <c r="BN5161" s="10">
        <v>0</v>
      </c>
      <c r="BO5161" s="10"/>
      <c r="BP5161" s="10"/>
      <c r="BQ5161" s="10"/>
      <c r="BR5161" s="10"/>
      <c r="BS5161" s="10"/>
      <c r="BT5161" s="10"/>
      <c r="BU5161" s="10"/>
      <c r="BV5161" s="1" t="str">
        <f>Запрос1[[#This Row],[Менеджер]]</f>
        <v>Бастаубаев Айдын</v>
      </c>
      <c r="BW5161" s="1" t="str">
        <f>Запрос1[[#This Row],[Дирекция]]</f>
        <v>Южная дирекция</v>
      </c>
      <c r="BX5161" s="1" t="str">
        <f t="shared" si="80"/>
        <v>ТОО "Жетысу Агро"</v>
      </c>
      <c r="BY5161" s="1" t="str">
        <f t="shared" si="80"/>
        <v>991040000889</v>
      </c>
      <c r="CA5161" t="str">
        <f>Запрос1[[#This Row],[родитель]]</f>
        <v>ТОО "Жетысу Агро"</v>
      </c>
      <c r="CB5161" t="str">
        <f>Запрос1[[#This Row],[БИНРодителя]]</f>
        <v>991040000889</v>
      </c>
    </row>
    <row r="5162" spans="1:80" x14ac:dyDescent="0.3">
      <c r="A5162" t="s">
        <v>4110</v>
      </c>
      <c r="B5162" t="s">
        <v>4252</v>
      </c>
      <c r="C5162" t="s">
        <v>1900</v>
      </c>
      <c r="D5162" t="s">
        <v>870</v>
      </c>
      <c r="E5162" t="s">
        <v>3739</v>
      </c>
      <c r="F5162" t="s">
        <v>4601</v>
      </c>
      <c r="G5162" t="s">
        <v>8874</v>
      </c>
      <c r="H5162" t="s">
        <v>9808</v>
      </c>
      <c r="I5162" t="s">
        <v>9809</v>
      </c>
      <c r="J5162" t="s">
        <v>9809</v>
      </c>
      <c r="K5162" t="s">
        <v>9808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 s="8"/>
      <c r="S5162" s="8"/>
      <c r="T5162" s="8">
        <v>3770148</v>
      </c>
      <c r="U5162" s="8"/>
      <c r="V5162" s="8"/>
      <c r="W5162" s="8"/>
      <c r="X5162" s="8"/>
      <c r="Y5162" s="8"/>
      <c r="Z5162" s="8">
        <v>2193677</v>
      </c>
      <c r="AA5162" s="8"/>
      <c r="AB5162" s="8"/>
      <c r="AC5162" s="8"/>
      <c r="AD5162"/>
      <c r="AE5162"/>
      <c r="AF5162">
        <v>58.19</v>
      </c>
      <c r="AG5162"/>
      <c r="AH5162"/>
      <c r="AI5162"/>
      <c r="AJ5162" s="8"/>
      <c r="AK5162" s="8"/>
      <c r="AL5162" s="8">
        <v>3770148</v>
      </c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  <c r="BA5162" s="8"/>
      <c r="BB5162" s="8"/>
      <c r="BC5162" s="8"/>
      <c r="BD5162" s="8"/>
      <c r="BE5162" s="8"/>
      <c r="BF5162" s="8"/>
      <c r="BG5162" s="8"/>
      <c r="BH5162" s="8"/>
      <c r="BI5162" s="8"/>
      <c r="BJ5162" s="8"/>
      <c r="BK5162" s="8"/>
      <c r="BL5162"/>
      <c r="BM5162"/>
      <c r="BN5162" s="10">
        <v>0</v>
      </c>
      <c r="BO5162" s="10"/>
      <c r="BP5162" s="10"/>
      <c r="BQ5162" s="10"/>
      <c r="BR5162" s="10"/>
      <c r="BS5162" s="10"/>
      <c r="BT5162" s="10"/>
      <c r="BU5162" s="10"/>
      <c r="BV5162" s="1" t="str">
        <f>Запрос1[[#This Row],[Менеджер]]</f>
        <v>Бастаубаев Айдын</v>
      </c>
      <c r="BW5162" s="1" t="str">
        <f>Запрос1[[#This Row],[Дирекция]]</f>
        <v>Южная дирекция</v>
      </c>
      <c r="BX5162" s="1" t="str">
        <f t="shared" si="80"/>
        <v>кх "Алтынбек" Акбуюмов Б.К</v>
      </c>
      <c r="BY5162" s="1" t="str">
        <f t="shared" si="80"/>
        <v>490115301806</v>
      </c>
      <c r="CA5162" t="str">
        <f>Запрос1[[#This Row],[родитель]]</f>
        <v>кх "Алтынбек" Акбуюмов Б.К</v>
      </c>
      <c r="CB5162" t="str">
        <f>Запрос1[[#This Row],[БИНРодителя]]</f>
        <v>490115301806</v>
      </c>
    </row>
    <row r="5163" spans="1:80" x14ac:dyDescent="0.3">
      <c r="A5163" t="s">
        <v>4110</v>
      </c>
      <c r="B5163" t="s">
        <v>4252</v>
      </c>
      <c r="C5163" t="s">
        <v>1900</v>
      </c>
      <c r="D5163" t="s">
        <v>870</v>
      </c>
      <c r="E5163" t="s">
        <v>4377</v>
      </c>
      <c r="F5163" t="s">
        <v>9810</v>
      </c>
      <c r="G5163" t="s">
        <v>9811</v>
      </c>
      <c r="H5163" t="s">
        <v>9812</v>
      </c>
      <c r="I5163" t="s">
        <v>9813</v>
      </c>
      <c r="J5163" t="s">
        <v>9813</v>
      </c>
      <c r="K5163" t="s">
        <v>9812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 s="8"/>
      <c r="S5163" s="8"/>
      <c r="T5163" s="8"/>
      <c r="U5163" s="8">
        <v>339500</v>
      </c>
      <c r="V5163" s="8"/>
      <c r="W5163" s="8"/>
      <c r="X5163" s="8"/>
      <c r="Y5163" s="8"/>
      <c r="Z5163" s="8"/>
      <c r="AA5163" s="8">
        <v>339500</v>
      </c>
      <c r="AB5163" s="8"/>
      <c r="AC5163" s="8"/>
      <c r="AD5163"/>
      <c r="AE5163"/>
      <c r="AF5163"/>
      <c r="AG5163">
        <v>100</v>
      </c>
      <c r="AH5163"/>
      <c r="AI5163"/>
      <c r="AJ5163" s="8"/>
      <c r="AK5163" s="8"/>
      <c r="AL5163" s="8"/>
      <c r="AM5163" s="8">
        <v>339500</v>
      </c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  <c r="BA5163" s="8"/>
      <c r="BB5163" s="8"/>
      <c r="BC5163" s="8"/>
      <c r="BD5163" s="8"/>
      <c r="BE5163" s="8"/>
      <c r="BF5163" s="8"/>
      <c r="BG5163" s="8"/>
      <c r="BH5163" s="8">
        <v>3285100</v>
      </c>
      <c r="BI5163" s="8"/>
      <c r="BJ5163" s="8">
        <v>339500</v>
      </c>
      <c r="BK5163" s="8"/>
      <c r="BL5163">
        <v>10.3345</v>
      </c>
      <c r="BM5163"/>
      <c r="BN5163" s="10">
        <v>0</v>
      </c>
      <c r="BO5163" s="10"/>
      <c r="BP5163" s="10"/>
      <c r="BQ5163" s="10"/>
      <c r="BR5163" s="10"/>
      <c r="BS5163" s="10"/>
      <c r="BT5163" s="10"/>
      <c r="BU5163" s="10"/>
      <c r="BV5163" s="1" t="str">
        <f>Запрос1[[#This Row],[Менеджер]]</f>
        <v>Бастаубаев Айдын</v>
      </c>
      <c r="BW5163" s="1" t="str">
        <f>Запрос1[[#This Row],[Дирекция]]</f>
        <v>Южная дирекция</v>
      </c>
      <c r="BX5163" s="1" t="str">
        <f t="shared" si="80"/>
        <v>ТОО "Сәуір"</v>
      </c>
      <c r="BY5163" s="1" t="str">
        <f t="shared" si="80"/>
        <v>991140004499</v>
      </c>
      <c r="CA5163" t="str">
        <f>Запрос1[[#This Row],[родитель]]</f>
        <v>ТОО "Сәуір"</v>
      </c>
      <c r="CB5163" t="str">
        <f>Запрос1[[#This Row],[БИНРодителя]]</f>
        <v>991140004499</v>
      </c>
    </row>
    <row r="5164" spans="1:80" x14ac:dyDescent="0.3">
      <c r="A5164" t="s">
        <v>4110</v>
      </c>
      <c r="B5164" t="s">
        <v>4252</v>
      </c>
      <c r="C5164" t="s">
        <v>1900</v>
      </c>
      <c r="D5164" t="s">
        <v>870</v>
      </c>
      <c r="E5164" t="s">
        <v>4284</v>
      </c>
      <c r="F5164"/>
      <c r="G5164"/>
      <c r="H5164" t="s">
        <v>9814</v>
      </c>
      <c r="I5164" t="s">
        <v>9815</v>
      </c>
      <c r="J5164" t="s">
        <v>9815</v>
      </c>
      <c r="K5164" t="s">
        <v>9814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 s="8">
        <v>2048214</v>
      </c>
      <c r="S5164" s="8">
        <v>4636500</v>
      </c>
      <c r="T5164" s="8"/>
      <c r="U5164" s="8"/>
      <c r="V5164" s="8"/>
      <c r="W5164" s="8"/>
      <c r="X5164" s="8">
        <v>0</v>
      </c>
      <c r="Y5164" s="8">
        <v>689375</v>
      </c>
      <c r="Z5164" s="8"/>
      <c r="AA5164" s="8"/>
      <c r="AB5164" s="8"/>
      <c r="AC5164" s="8"/>
      <c r="AD5164">
        <v>0</v>
      </c>
      <c r="AE5164">
        <v>14.87</v>
      </c>
      <c r="AF5164"/>
      <c r="AG5164"/>
      <c r="AH5164"/>
      <c r="AI5164"/>
      <c r="AJ5164" s="8">
        <v>2048214</v>
      </c>
      <c r="AK5164" s="8">
        <v>4636500</v>
      </c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  <c r="BA5164" s="8"/>
      <c r="BB5164" s="8"/>
      <c r="BC5164" s="8"/>
      <c r="BD5164" s="8"/>
      <c r="BE5164" s="8"/>
      <c r="BF5164" s="8"/>
      <c r="BG5164" s="8"/>
      <c r="BH5164" s="8"/>
      <c r="BI5164" s="8"/>
      <c r="BJ5164" s="8"/>
      <c r="BK5164" s="8"/>
      <c r="BL5164"/>
      <c r="BM5164"/>
      <c r="BN5164" s="10">
        <v>0</v>
      </c>
      <c r="BO5164" s="10"/>
      <c r="BP5164" s="10"/>
      <c r="BQ5164" s="10"/>
      <c r="BR5164" s="10"/>
      <c r="BS5164" s="10"/>
      <c r="BT5164" s="10"/>
      <c r="BU5164" s="10"/>
      <c r="BV5164" s="1" t="str">
        <f>Запрос1[[#This Row],[Менеджер]]</f>
        <v>Бастаубаев Айдын</v>
      </c>
      <c r="BW5164" s="1" t="str">
        <f>Запрос1[[#This Row],[Дирекция]]</f>
        <v>Южная дирекция</v>
      </c>
      <c r="BX5164" s="1" t="str">
        <f t="shared" si="80"/>
        <v xml:space="preserve">кх "Мади" </v>
      </c>
      <c r="BY5164" s="1" t="str">
        <f t="shared" si="80"/>
        <v>680518302032</v>
      </c>
      <c r="CA5164" t="str">
        <f>Запрос1[[#This Row],[родитель]]</f>
        <v xml:space="preserve">кх "Мади" </v>
      </c>
      <c r="CB5164" t="str">
        <f>Запрос1[[#This Row],[БИНРодителя]]</f>
        <v>680518302032</v>
      </c>
    </row>
    <row r="5165" spans="1:80" x14ac:dyDescent="0.3">
      <c r="A5165" t="s">
        <v>4110</v>
      </c>
      <c r="B5165" t="s">
        <v>4252</v>
      </c>
      <c r="C5165" t="s">
        <v>1900</v>
      </c>
      <c r="D5165" t="s">
        <v>870</v>
      </c>
      <c r="E5165" t="s">
        <v>4284</v>
      </c>
      <c r="F5165" t="s">
        <v>4293</v>
      </c>
      <c r="G5165" t="s">
        <v>4294</v>
      </c>
      <c r="H5165" t="s">
        <v>9816</v>
      </c>
      <c r="I5165" t="s">
        <v>9817</v>
      </c>
      <c r="J5165" t="s">
        <v>9817</v>
      </c>
      <c r="K5165" t="s">
        <v>9816</v>
      </c>
      <c r="L5165">
        <v>1</v>
      </c>
      <c r="M5165">
        <v>1</v>
      </c>
      <c r="N5165">
        <v>0</v>
      </c>
      <c r="O5165">
        <v>0</v>
      </c>
      <c r="P5165">
        <v>0</v>
      </c>
      <c r="Q5165">
        <v>0</v>
      </c>
      <c r="R5165" s="8">
        <v>331630</v>
      </c>
      <c r="S5165" s="8">
        <v>437100</v>
      </c>
      <c r="T5165" s="8"/>
      <c r="U5165" s="8"/>
      <c r="V5165" s="8"/>
      <c r="W5165" s="8"/>
      <c r="X5165" s="8">
        <v>0</v>
      </c>
      <c r="Y5165" s="8">
        <v>87500</v>
      </c>
      <c r="Z5165" s="8"/>
      <c r="AA5165" s="8"/>
      <c r="AB5165" s="8"/>
      <c r="AC5165" s="8"/>
      <c r="AD5165">
        <v>0</v>
      </c>
      <c r="AE5165">
        <v>20.02</v>
      </c>
      <c r="AF5165"/>
      <c r="AG5165"/>
      <c r="AH5165"/>
      <c r="AI5165"/>
      <c r="AJ5165" s="8">
        <v>331630</v>
      </c>
      <c r="AK5165" s="8">
        <v>437100</v>
      </c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  <c r="BA5165" s="8"/>
      <c r="BB5165" s="8"/>
      <c r="BC5165" s="8"/>
      <c r="BD5165" s="8"/>
      <c r="BE5165" s="8"/>
      <c r="BF5165" s="8"/>
      <c r="BG5165" s="8"/>
      <c r="BH5165" s="8"/>
      <c r="BI5165" s="8"/>
      <c r="BJ5165" s="8"/>
      <c r="BK5165" s="8"/>
      <c r="BL5165"/>
      <c r="BM5165"/>
      <c r="BN5165" s="10">
        <v>0</v>
      </c>
      <c r="BO5165" s="10"/>
      <c r="BP5165" s="10"/>
      <c r="BQ5165" s="10"/>
      <c r="BR5165" s="10"/>
      <c r="BS5165" s="10"/>
      <c r="BT5165" s="10"/>
      <c r="BU5165" s="10"/>
      <c r="BV5165" s="1" t="str">
        <f>Запрос1[[#This Row],[Менеджер]]</f>
        <v>Бастаубаев Айдын</v>
      </c>
      <c r="BW5165" s="1" t="str">
        <f>Запрос1[[#This Row],[Дирекция]]</f>
        <v>Южная дирекция</v>
      </c>
      <c r="BX5165" s="1" t="str">
        <f t="shared" si="80"/>
        <v>кх "Абылай" Б.Т</v>
      </c>
      <c r="BY5165" s="1" t="str">
        <f t="shared" si="80"/>
        <v>680701301297</v>
      </c>
      <c r="CA5165" t="str">
        <f>Запрос1[[#This Row],[родитель]]</f>
        <v>кх "Абылай" Б.Т</v>
      </c>
      <c r="CB5165" t="str">
        <f>Запрос1[[#This Row],[БИНРодителя]]</f>
        <v>680701301297</v>
      </c>
    </row>
    <row r="5166" spans="1:80" x14ac:dyDescent="0.3">
      <c r="A5166" t="s">
        <v>4110</v>
      </c>
      <c r="B5166" t="s">
        <v>5281</v>
      </c>
      <c r="C5166" t="s">
        <v>876</v>
      </c>
      <c r="D5166" t="s">
        <v>870</v>
      </c>
      <c r="E5166" t="s">
        <v>5282</v>
      </c>
      <c r="F5166" t="s">
        <v>5601</v>
      </c>
      <c r="G5166" t="s">
        <v>5602</v>
      </c>
      <c r="H5166" t="s">
        <v>9431</v>
      </c>
      <c r="I5166" t="s">
        <v>9432</v>
      </c>
      <c r="J5166" t="s">
        <v>9432</v>
      </c>
      <c r="K5166" t="s">
        <v>9431</v>
      </c>
      <c r="L5166">
        <v>0</v>
      </c>
      <c r="M5166">
        <v>1</v>
      </c>
      <c r="N5166">
        <v>1</v>
      </c>
      <c r="O5166">
        <v>1</v>
      </c>
      <c r="P5166">
        <v>1</v>
      </c>
      <c r="Q5166">
        <v>0</v>
      </c>
      <c r="R5166" s="8"/>
      <c r="S5166" s="8">
        <v>1390000</v>
      </c>
      <c r="T5166" s="8">
        <v>2099000</v>
      </c>
      <c r="U5166" s="8">
        <v>3156000</v>
      </c>
      <c r="V5166" s="8">
        <v>1787000</v>
      </c>
      <c r="W5166" s="8"/>
      <c r="X5166" s="8"/>
      <c r="Y5166" s="8">
        <v>250000</v>
      </c>
      <c r="Z5166" s="8">
        <v>629700</v>
      </c>
      <c r="AA5166" s="8">
        <v>3156000</v>
      </c>
      <c r="AB5166" s="8">
        <v>536100</v>
      </c>
      <c r="AC5166" s="8"/>
      <c r="AD5166"/>
      <c r="AE5166">
        <v>17.989999999999998</v>
      </c>
      <c r="AF5166">
        <v>30</v>
      </c>
      <c r="AG5166">
        <v>100</v>
      </c>
      <c r="AH5166">
        <v>30</v>
      </c>
      <c r="AI5166"/>
      <c r="AJ5166" s="8"/>
      <c r="AK5166" s="8">
        <v>1740000</v>
      </c>
      <c r="AL5166" s="8">
        <v>2099000</v>
      </c>
      <c r="AM5166" s="8">
        <v>3156000</v>
      </c>
      <c r="AN5166" s="8">
        <v>1787000</v>
      </c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  <c r="BA5166" s="8"/>
      <c r="BB5166" s="8"/>
      <c r="BC5166" s="8"/>
      <c r="BD5166" s="8"/>
      <c r="BE5166" s="8"/>
      <c r="BF5166" s="8"/>
      <c r="BG5166" s="8"/>
      <c r="BH5166" s="8">
        <v>2681000</v>
      </c>
      <c r="BI5166" s="8">
        <v>2680500</v>
      </c>
      <c r="BJ5166" s="8">
        <v>2681000</v>
      </c>
      <c r="BK5166" s="8">
        <v>1787000</v>
      </c>
      <c r="BL5166">
        <v>100</v>
      </c>
      <c r="BM5166">
        <v>66.666600000000003</v>
      </c>
      <c r="BN5166" s="10">
        <v>0</v>
      </c>
      <c r="BO5166" s="10"/>
      <c r="BP5166" s="10"/>
      <c r="BQ5166" s="10"/>
      <c r="BR5166" s="10"/>
      <c r="BS5166" s="10"/>
      <c r="BT5166" s="10"/>
      <c r="BU5166" s="10"/>
      <c r="BV5166" s="1" t="str">
        <f>Запрос1[[#This Row],[Менеджер]]</f>
        <v>Меирманов Рысбек</v>
      </c>
      <c r="BW5166" s="1" t="str">
        <f>Запрос1[[#This Row],[Дирекция]]</f>
        <v>Южная дирекция</v>
      </c>
      <c r="BX5166" s="1" t="str">
        <f t="shared" si="80"/>
        <v>КХ "Иманбаев"</v>
      </c>
      <c r="BY5166" s="1" t="str">
        <f t="shared" si="80"/>
        <v>500304300512</v>
      </c>
      <c r="CA5166" t="str">
        <f>Запрос1[[#This Row],[родитель]]</f>
        <v>КХ "Иманбаев"</v>
      </c>
      <c r="CB5166" t="str">
        <f>Запрос1[[#This Row],[БИНРодителя]]</f>
        <v>500304300512</v>
      </c>
    </row>
    <row r="5167" spans="1:80" x14ac:dyDescent="0.3">
      <c r="A5167" t="s">
        <v>4110</v>
      </c>
      <c r="B5167" t="s">
        <v>5281</v>
      </c>
      <c r="C5167" t="s">
        <v>876</v>
      </c>
      <c r="D5167" t="s">
        <v>870</v>
      </c>
      <c r="E5167" t="s">
        <v>5282</v>
      </c>
      <c r="F5167" t="s">
        <v>3423</v>
      </c>
      <c r="G5167" t="s">
        <v>5339</v>
      </c>
      <c r="H5167" t="s">
        <v>12954</v>
      </c>
      <c r="I5167" t="s">
        <v>12955</v>
      </c>
      <c r="J5167" t="s">
        <v>12955</v>
      </c>
      <c r="K5167" t="s">
        <v>12954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 s="8"/>
      <c r="S5167" s="8"/>
      <c r="T5167" s="8"/>
      <c r="U5167" s="8"/>
      <c r="V5167" s="8"/>
      <c r="W5167" s="8">
        <v>512000</v>
      </c>
      <c r="X5167" s="8"/>
      <c r="Y5167" s="8"/>
      <c r="Z5167" s="8"/>
      <c r="AA5167" s="8"/>
      <c r="AB5167" s="8"/>
      <c r="AC5167" s="8">
        <v>512000</v>
      </c>
      <c r="AD5167"/>
      <c r="AE5167"/>
      <c r="AF5167"/>
      <c r="AG5167"/>
      <c r="AH5167"/>
      <c r="AI5167">
        <v>100</v>
      </c>
      <c r="AJ5167" s="8"/>
      <c r="AK5167" s="8"/>
      <c r="AL5167" s="8"/>
      <c r="AM5167" s="8"/>
      <c r="AN5167" s="8"/>
      <c r="AO5167" s="8">
        <v>512000</v>
      </c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  <c r="BA5167" s="8"/>
      <c r="BB5167" s="8"/>
      <c r="BC5167" s="8"/>
      <c r="BD5167" s="8"/>
      <c r="BE5167" s="8"/>
      <c r="BF5167" s="8"/>
      <c r="BG5167" s="8"/>
      <c r="BH5167" s="8"/>
      <c r="BI5167" s="8"/>
      <c r="BJ5167" s="8"/>
      <c r="BK5167" s="8"/>
      <c r="BL5167"/>
      <c r="BM5167"/>
      <c r="BN5167" s="10">
        <v>0</v>
      </c>
      <c r="BO5167" s="10"/>
      <c r="BP5167" s="10"/>
      <c r="BQ5167" s="10"/>
      <c r="BR5167" s="10"/>
      <c r="BS5167" s="10"/>
      <c r="BT5167" s="10"/>
      <c r="BU5167" s="10"/>
      <c r="BV5167" s="1" t="str">
        <f>Запрос1[[#This Row],[Менеджер]]</f>
        <v>Меирманов Рысбек</v>
      </c>
      <c r="BW5167" s="1" t="str">
        <f>Запрос1[[#This Row],[Дирекция]]</f>
        <v>Южная дирекция</v>
      </c>
      <c r="BX5167" s="1" t="str">
        <f t="shared" si="80"/>
        <v>К/Х "ТИНАШЕВ О.М"</v>
      </c>
      <c r="BY5167" s="1" t="str">
        <f t="shared" si="80"/>
        <v>690612301700</v>
      </c>
      <c r="CA5167" t="str">
        <f>Запрос1[[#This Row],[родитель]]</f>
        <v>К/Х "ТИНАШЕВ О.М"</v>
      </c>
      <c r="CB5167" t="str">
        <f>Запрос1[[#This Row],[БИНРодителя]]</f>
        <v>690612301700</v>
      </c>
    </row>
    <row r="5168" spans="1:80" x14ac:dyDescent="0.3">
      <c r="A5168" t="s">
        <v>4110</v>
      </c>
      <c r="B5168" t="s">
        <v>5281</v>
      </c>
      <c r="C5168" t="s">
        <v>876</v>
      </c>
      <c r="D5168" t="s">
        <v>870</v>
      </c>
      <c r="E5168" t="s">
        <v>5282</v>
      </c>
      <c r="F5168" t="s">
        <v>3423</v>
      </c>
      <c r="G5168" t="s">
        <v>5339</v>
      </c>
      <c r="H5168" t="s">
        <v>4702</v>
      </c>
      <c r="I5168" t="s">
        <v>8351</v>
      </c>
      <c r="J5168" t="s">
        <v>8351</v>
      </c>
      <c r="K5168" t="s">
        <v>4702</v>
      </c>
      <c r="L5168">
        <v>1</v>
      </c>
      <c r="M5168">
        <v>0</v>
      </c>
      <c r="N5168">
        <v>0</v>
      </c>
      <c r="O5168">
        <v>1</v>
      </c>
      <c r="P5168">
        <v>1</v>
      </c>
      <c r="Q5168">
        <v>1</v>
      </c>
      <c r="R5168" s="8">
        <v>860000</v>
      </c>
      <c r="S5168" s="8"/>
      <c r="T5168" s="8"/>
      <c r="U5168" s="8">
        <v>11916780</v>
      </c>
      <c r="V5168" s="8">
        <v>8348580</v>
      </c>
      <c r="W5168" s="8">
        <v>9211225</v>
      </c>
      <c r="X5168" s="8">
        <v>0</v>
      </c>
      <c r="Y5168" s="8"/>
      <c r="Z5168" s="8"/>
      <c r="AA5168" s="8">
        <v>3751034</v>
      </c>
      <c r="AB5168" s="8">
        <v>2644574</v>
      </c>
      <c r="AC5168" s="8">
        <v>2763367.5</v>
      </c>
      <c r="AD5168">
        <v>0</v>
      </c>
      <c r="AE5168"/>
      <c r="AF5168"/>
      <c r="AG5168">
        <v>31.48</v>
      </c>
      <c r="AH5168">
        <v>31.68</v>
      </c>
      <c r="AI5168">
        <v>30</v>
      </c>
      <c r="AJ5168" s="8">
        <v>860000</v>
      </c>
      <c r="AK5168" s="8"/>
      <c r="AL5168" s="8"/>
      <c r="AM5168" s="8">
        <v>11916780</v>
      </c>
      <c r="AN5168" s="8">
        <v>8348580</v>
      </c>
      <c r="AO5168" s="8">
        <v>9211225</v>
      </c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  <c r="BD5168" s="8"/>
      <c r="BE5168" s="8"/>
      <c r="BF5168" s="8"/>
      <c r="BG5168" s="8"/>
      <c r="BH5168" s="8">
        <v>13271492</v>
      </c>
      <c r="BI5168" s="8">
        <v>9134580</v>
      </c>
      <c r="BJ5168" s="8">
        <v>12212700</v>
      </c>
      <c r="BK5168" s="8">
        <v>7804580</v>
      </c>
      <c r="BL5168">
        <v>92.022000000000006</v>
      </c>
      <c r="BM5168">
        <v>85.439899999999994</v>
      </c>
      <c r="BN5168" s="10">
        <v>0</v>
      </c>
      <c r="BO5168" s="10"/>
      <c r="BP5168" s="10"/>
      <c r="BQ5168" s="10"/>
      <c r="BR5168" s="10"/>
      <c r="BS5168" s="10"/>
      <c r="BT5168" s="10"/>
      <c r="BU5168" s="10"/>
      <c r="BV5168" s="1" t="str">
        <f>Запрос1[[#This Row],[Менеджер]]</f>
        <v>Меирманов Рысбек</v>
      </c>
      <c r="BW5168" s="1" t="str">
        <f>Запрос1[[#This Row],[Дирекция]]</f>
        <v>Южная дирекция</v>
      </c>
      <c r="BX5168" s="1" t="str">
        <f t="shared" si="80"/>
        <v>КХ "Аслан"</v>
      </c>
      <c r="BY5168" s="1" t="str">
        <f t="shared" si="80"/>
        <v>750518302038</v>
      </c>
      <c r="CA5168" t="str">
        <f>Запрос1[[#This Row],[родитель]]</f>
        <v>КХ "Аслан"</v>
      </c>
      <c r="CB5168" t="str">
        <f>Запрос1[[#This Row],[БИНРодителя]]</f>
        <v>750518302038</v>
      </c>
    </row>
    <row r="5169" spans="1:80" x14ac:dyDescent="0.3">
      <c r="A5169" t="s">
        <v>4110</v>
      </c>
      <c r="B5169" t="s">
        <v>5281</v>
      </c>
      <c r="C5169" t="s">
        <v>876</v>
      </c>
      <c r="D5169" t="s">
        <v>870</v>
      </c>
      <c r="E5169" t="s">
        <v>5282</v>
      </c>
      <c r="F5169" t="s">
        <v>3423</v>
      </c>
      <c r="G5169" t="s">
        <v>5339</v>
      </c>
      <c r="H5169" t="s">
        <v>9433</v>
      </c>
      <c r="I5169" t="s">
        <v>9434</v>
      </c>
      <c r="J5169" t="s">
        <v>9434</v>
      </c>
      <c r="K5169" t="s">
        <v>9433</v>
      </c>
      <c r="L5169">
        <v>0</v>
      </c>
      <c r="M5169">
        <v>0</v>
      </c>
      <c r="N5169">
        <v>1</v>
      </c>
      <c r="O5169">
        <v>1</v>
      </c>
      <c r="P5169">
        <v>1</v>
      </c>
      <c r="Q5169">
        <v>1</v>
      </c>
      <c r="R5169" s="8"/>
      <c r="S5169" s="8"/>
      <c r="T5169" s="8">
        <v>3990500</v>
      </c>
      <c r="U5169" s="8">
        <v>1928500</v>
      </c>
      <c r="V5169" s="8">
        <v>1590000</v>
      </c>
      <c r="W5169" s="8">
        <v>3728160</v>
      </c>
      <c r="X5169" s="8"/>
      <c r="Y5169" s="8"/>
      <c r="Z5169" s="8">
        <v>1197150</v>
      </c>
      <c r="AA5169" s="8">
        <v>578550</v>
      </c>
      <c r="AB5169" s="8">
        <v>617400</v>
      </c>
      <c r="AC5169" s="8">
        <v>1864080</v>
      </c>
      <c r="AD5169"/>
      <c r="AE5169"/>
      <c r="AF5169">
        <v>30</v>
      </c>
      <c r="AG5169">
        <v>30</v>
      </c>
      <c r="AH5169">
        <v>38.83</v>
      </c>
      <c r="AI5169">
        <v>50</v>
      </c>
      <c r="AJ5169" s="8"/>
      <c r="AK5169" s="8"/>
      <c r="AL5169" s="8">
        <v>3990500</v>
      </c>
      <c r="AM5169" s="8">
        <v>1928500</v>
      </c>
      <c r="AN5169" s="8">
        <v>1590000</v>
      </c>
      <c r="AO5169" s="8">
        <v>3728160</v>
      </c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  <c r="BA5169" s="8"/>
      <c r="BB5169" s="8"/>
      <c r="BC5169" s="8"/>
      <c r="BD5169" s="8"/>
      <c r="BE5169" s="8"/>
      <c r="BF5169" s="8"/>
      <c r="BG5169" s="8"/>
      <c r="BH5169" s="8"/>
      <c r="BI5169" s="8"/>
      <c r="BJ5169" s="8"/>
      <c r="BK5169" s="8"/>
      <c r="BL5169"/>
      <c r="BM5169"/>
      <c r="BN5169" s="10">
        <v>0</v>
      </c>
      <c r="BO5169" s="10"/>
      <c r="BP5169" s="10"/>
      <c r="BQ5169" s="10"/>
      <c r="BR5169" s="10"/>
      <c r="BS5169" s="10"/>
      <c r="BT5169" s="10"/>
      <c r="BU5169" s="10"/>
      <c r="BV5169" s="1" t="str">
        <f>Запрос1[[#This Row],[Менеджер]]</f>
        <v>Меирманов Рысбек</v>
      </c>
      <c r="BW5169" s="1" t="str">
        <f>Запрос1[[#This Row],[Дирекция]]</f>
        <v>Южная дирекция</v>
      </c>
      <c r="BX5169" s="1" t="str">
        <f t="shared" si="80"/>
        <v>КХ "Гульдаурен"</v>
      </c>
      <c r="BY5169" s="1" t="str">
        <f t="shared" si="80"/>
        <v>480823401601</v>
      </c>
      <c r="CA5169" t="str">
        <f>Запрос1[[#This Row],[родитель]]</f>
        <v>КХ "Гульдаурен"</v>
      </c>
      <c r="CB5169" t="str">
        <f>Запрос1[[#This Row],[БИНРодителя]]</f>
        <v>480823401601</v>
      </c>
    </row>
    <row r="5170" spans="1:80" x14ac:dyDescent="0.3">
      <c r="A5170" t="s">
        <v>4110</v>
      </c>
      <c r="B5170" t="s">
        <v>5281</v>
      </c>
      <c r="C5170" t="s">
        <v>876</v>
      </c>
      <c r="D5170" t="s">
        <v>870</v>
      </c>
      <c r="E5170" t="s">
        <v>5282</v>
      </c>
      <c r="F5170" t="s">
        <v>5356</v>
      </c>
      <c r="G5170" t="s">
        <v>5357</v>
      </c>
      <c r="H5170" t="s">
        <v>9439</v>
      </c>
      <c r="I5170" t="s">
        <v>9440</v>
      </c>
      <c r="J5170" t="s">
        <v>9440</v>
      </c>
      <c r="K5170" t="s">
        <v>9439</v>
      </c>
      <c r="L5170">
        <v>0</v>
      </c>
      <c r="M5170">
        <v>1</v>
      </c>
      <c r="N5170">
        <v>1</v>
      </c>
      <c r="O5170">
        <v>1</v>
      </c>
      <c r="P5170">
        <v>1</v>
      </c>
      <c r="Q5170">
        <v>1</v>
      </c>
      <c r="R5170" s="8"/>
      <c r="S5170" s="8">
        <v>512000</v>
      </c>
      <c r="T5170" s="8">
        <v>562000</v>
      </c>
      <c r="U5170" s="8">
        <v>682440</v>
      </c>
      <c r="V5170" s="8">
        <v>496400</v>
      </c>
      <c r="W5170" s="8">
        <v>670000</v>
      </c>
      <c r="X5170" s="8"/>
      <c r="Y5170" s="8">
        <v>0</v>
      </c>
      <c r="Z5170" s="8">
        <v>562000</v>
      </c>
      <c r="AA5170" s="8">
        <v>682440</v>
      </c>
      <c r="AB5170" s="8">
        <v>496400</v>
      </c>
      <c r="AC5170" s="8">
        <v>670000</v>
      </c>
      <c r="AD5170"/>
      <c r="AE5170">
        <v>0</v>
      </c>
      <c r="AF5170">
        <v>100</v>
      </c>
      <c r="AG5170">
        <v>100</v>
      </c>
      <c r="AH5170">
        <v>100</v>
      </c>
      <c r="AI5170">
        <v>100</v>
      </c>
      <c r="AJ5170" s="8"/>
      <c r="AK5170" s="8">
        <v>756895</v>
      </c>
      <c r="AL5170" s="8">
        <v>562000</v>
      </c>
      <c r="AM5170" s="8">
        <v>682440</v>
      </c>
      <c r="AN5170" s="8">
        <v>496400</v>
      </c>
      <c r="AO5170" s="8">
        <v>670000</v>
      </c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  <c r="BD5170" s="8"/>
      <c r="BE5170" s="8"/>
      <c r="BF5170" s="8"/>
      <c r="BG5170" s="8"/>
      <c r="BH5170" s="8">
        <v>682440</v>
      </c>
      <c r="BI5170" s="8"/>
      <c r="BJ5170" s="8">
        <v>682440</v>
      </c>
      <c r="BK5170" s="8"/>
      <c r="BL5170">
        <v>100</v>
      </c>
      <c r="BM5170"/>
      <c r="BN5170" s="10">
        <v>0</v>
      </c>
      <c r="BO5170" s="10"/>
      <c r="BP5170" s="10"/>
      <c r="BQ5170" s="10"/>
      <c r="BR5170" s="10"/>
      <c r="BS5170" s="10"/>
      <c r="BT5170" s="10"/>
      <c r="BU5170" s="10"/>
      <c r="BV5170" s="1" t="str">
        <f>Запрос1[[#This Row],[Менеджер]]</f>
        <v>Меирманов Рысбек</v>
      </c>
      <c r="BW5170" s="1" t="str">
        <f>Запрос1[[#This Row],[Дирекция]]</f>
        <v>Южная дирекция</v>
      </c>
      <c r="BX5170" s="1" t="str">
        <f t="shared" si="80"/>
        <v>КХ "Абдыкадыр"</v>
      </c>
      <c r="BY5170" s="1" t="str">
        <f t="shared" si="80"/>
        <v>560511401464</v>
      </c>
      <c r="CA5170" t="str">
        <f>Запрос1[[#This Row],[родитель]]</f>
        <v>КХ "Абдыкадыр"</v>
      </c>
      <c r="CB5170" t="str">
        <f>Запрос1[[#This Row],[БИНРодителя]]</f>
        <v>560511401464</v>
      </c>
    </row>
    <row r="5171" spans="1:80" x14ac:dyDescent="0.3">
      <c r="A5171" t="s">
        <v>4110</v>
      </c>
      <c r="B5171" t="s">
        <v>5281</v>
      </c>
      <c r="C5171" t="s">
        <v>876</v>
      </c>
      <c r="D5171" t="s">
        <v>870</v>
      </c>
      <c r="E5171" t="s">
        <v>5282</v>
      </c>
      <c r="F5171" t="s">
        <v>5356</v>
      </c>
      <c r="G5171" t="s">
        <v>5357</v>
      </c>
      <c r="H5171" t="s">
        <v>9441</v>
      </c>
      <c r="I5171" t="s">
        <v>9442</v>
      </c>
      <c r="J5171" t="s">
        <v>9442</v>
      </c>
      <c r="K5171" t="s">
        <v>9441</v>
      </c>
      <c r="L5171">
        <v>1</v>
      </c>
      <c r="M5171">
        <v>1</v>
      </c>
      <c r="N5171">
        <v>0</v>
      </c>
      <c r="O5171">
        <v>1</v>
      </c>
      <c r="P5171">
        <v>1</v>
      </c>
      <c r="Q5171">
        <v>1</v>
      </c>
      <c r="R5171" s="8">
        <v>1216820</v>
      </c>
      <c r="S5171" s="8">
        <v>810008.52</v>
      </c>
      <c r="T5171" s="8"/>
      <c r="U5171" s="8">
        <v>1341100</v>
      </c>
      <c r="V5171" s="8">
        <v>1239960</v>
      </c>
      <c r="W5171" s="8">
        <v>1948800</v>
      </c>
      <c r="X5171" s="8">
        <v>0</v>
      </c>
      <c r="Y5171" s="8">
        <v>200000</v>
      </c>
      <c r="Z5171" s="8"/>
      <c r="AA5171" s="8">
        <v>402330</v>
      </c>
      <c r="AB5171" s="8">
        <v>200000</v>
      </c>
      <c r="AC5171" s="8">
        <v>896520</v>
      </c>
      <c r="AD5171">
        <v>0</v>
      </c>
      <c r="AE5171">
        <v>24.69</v>
      </c>
      <c r="AF5171"/>
      <c r="AG5171">
        <v>30</v>
      </c>
      <c r="AH5171">
        <v>16.13</v>
      </c>
      <c r="AI5171">
        <v>46</v>
      </c>
      <c r="AJ5171" s="8">
        <v>1216820</v>
      </c>
      <c r="AK5171" s="8">
        <v>810008.52</v>
      </c>
      <c r="AL5171" s="8"/>
      <c r="AM5171" s="8">
        <v>1341100</v>
      </c>
      <c r="AN5171" s="8">
        <v>1239960</v>
      </c>
      <c r="AO5171" s="8">
        <v>1948800</v>
      </c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  <c r="BA5171" s="8"/>
      <c r="BB5171" s="8"/>
      <c r="BC5171" s="8"/>
      <c r="BD5171" s="8"/>
      <c r="BE5171" s="8"/>
      <c r="BF5171" s="8"/>
      <c r="BG5171" s="8"/>
      <c r="BH5171" s="8">
        <v>1872600</v>
      </c>
      <c r="BI5171" s="8">
        <v>1905610</v>
      </c>
      <c r="BJ5171" s="8">
        <v>1327600</v>
      </c>
      <c r="BK5171" s="8">
        <v>1125610</v>
      </c>
      <c r="BL5171">
        <v>70.896000000000001</v>
      </c>
      <c r="BM5171">
        <v>59.068199999999997</v>
      </c>
      <c r="BN5171" s="10">
        <v>0</v>
      </c>
      <c r="BO5171" s="10"/>
      <c r="BP5171" s="10"/>
      <c r="BQ5171" s="10"/>
      <c r="BR5171" s="10"/>
      <c r="BS5171" s="10"/>
      <c r="BT5171" s="10"/>
      <c r="BU5171" s="10"/>
      <c r="BV5171" s="1" t="str">
        <f>Запрос1[[#This Row],[Менеджер]]</f>
        <v>Меирманов Рысбек</v>
      </c>
      <c r="BW5171" s="1" t="str">
        <f>Запрос1[[#This Row],[Дирекция]]</f>
        <v>Южная дирекция</v>
      </c>
      <c r="BX5171" s="1" t="str">
        <f t="shared" si="80"/>
        <v>КХ "Божалакова"</v>
      </c>
      <c r="BY5171" s="1" t="str">
        <f t="shared" si="80"/>
        <v>500101414387</v>
      </c>
      <c r="CA5171" t="str">
        <f>Запрос1[[#This Row],[родитель]]</f>
        <v>КХ "Божалакова"</v>
      </c>
      <c r="CB5171" t="str">
        <f>Запрос1[[#This Row],[БИНРодителя]]</f>
        <v>500101414387</v>
      </c>
    </row>
    <row r="5172" spans="1:80" x14ac:dyDescent="0.3">
      <c r="A5172" t="s">
        <v>4110</v>
      </c>
      <c r="B5172" t="s">
        <v>5281</v>
      </c>
      <c r="C5172" t="s">
        <v>876</v>
      </c>
      <c r="D5172" t="s">
        <v>870</v>
      </c>
      <c r="E5172" t="s">
        <v>5282</v>
      </c>
      <c r="F5172" t="s">
        <v>5356</v>
      </c>
      <c r="G5172" t="s">
        <v>5357</v>
      </c>
      <c r="H5172" t="s">
        <v>9443</v>
      </c>
      <c r="I5172" t="s">
        <v>9444</v>
      </c>
      <c r="J5172" t="s">
        <v>9444</v>
      </c>
      <c r="K5172" t="s">
        <v>9443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 s="8">
        <v>3738337</v>
      </c>
      <c r="S5172" s="8"/>
      <c r="T5172" s="8"/>
      <c r="U5172" s="8"/>
      <c r="V5172" s="8"/>
      <c r="W5172" s="8"/>
      <c r="X5172" s="8">
        <v>147000</v>
      </c>
      <c r="Y5172" s="8"/>
      <c r="Z5172" s="8"/>
      <c r="AA5172" s="8"/>
      <c r="AB5172" s="8"/>
      <c r="AC5172" s="8"/>
      <c r="AD5172">
        <v>3.93</v>
      </c>
      <c r="AE5172"/>
      <c r="AF5172"/>
      <c r="AG5172"/>
      <c r="AH5172"/>
      <c r="AI5172"/>
      <c r="AJ5172" s="8">
        <v>3738337</v>
      </c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  <c r="BA5172" s="8"/>
      <c r="BB5172" s="8"/>
      <c r="BC5172" s="8"/>
      <c r="BD5172" s="8"/>
      <c r="BE5172" s="8"/>
      <c r="BF5172" s="8"/>
      <c r="BG5172" s="8"/>
      <c r="BH5172" s="8"/>
      <c r="BI5172" s="8"/>
      <c r="BJ5172" s="8"/>
      <c r="BK5172" s="8"/>
      <c r="BL5172"/>
      <c r="BM5172"/>
      <c r="BN5172" s="10">
        <v>0</v>
      </c>
      <c r="BO5172" s="10"/>
      <c r="BP5172" s="10"/>
      <c r="BQ5172" s="10"/>
      <c r="BR5172" s="10"/>
      <c r="BS5172" s="10"/>
      <c r="BT5172" s="10"/>
      <c r="BU5172" s="10"/>
      <c r="BV5172" s="1" t="str">
        <f>Запрос1[[#This Row],[Менеджер]]</f>
        <v>Меирманов Рысбек</v>
      </c>
      <c r="BW5172" s="1" t="str">
        <f>Запрос1[[#This Row],[Дирекция]]</f>
        <v>Южная дирекция</v>
      </c>
      <c r="BX5172" s="1" t="str">
        <f t="shared" si="80"/>
        <v>КХ "Дуйсебаев Е"</v>
      </c>
      <c r="BY5172" s="1" t="str">
        <f t="shared" si="80"/>
        <v>780309302146</v>
      </c>
      <c r="CA5172" t="str">
        <f>Запрос1[[#This Row],[родитель]]</f>
        <v>КХ "Дуйсебаев Е"</v>
      </c>
      <c r="CB5172" t="str">
        <f>Запрос1[[#This Row],[БИНРодителя]]</f>
        <v>780309302146</v>
      </c>
    </row>
    <row r="5173" spans="1:80" x14ac:dyDescent="0.3">
      <c r="A5173" t="s">
        <v>4110</v>
      </c>
      <c r="B5173" t="s">
        <v>5281</v>
      </c>
      <c r="C5173" t="s">
        <v>876</v>
      </c>
      <c r="D5173" t="s">
        <v>870</v>
      </c>
      <c r="E5173" t="s">
        <v>5414</v>
      </c>
      <c r="F5173" t="s">
        <v>5415</v>
      </c>
      <c r="G5173" t="s">
        <v>5416</v>
      </c>
      <c r="H5173" t="s">
        <v>5417</v>
      </c>
      <c r="I5173" t="s">
        <v>5418</v>
      </c>
      <c r="J5173" t="s">
        <v>5418</v>
      </c>
      <c r="K5173" t="s">
        <v>5417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 s="8">
        <v>1126500</v>
      </c>
      <c r="S5173" s="8"/>
      <c r="T5173" s="8"/>
      <c r="U5173" s="8"/>
      <c r="V5173" s="8"/>
      <c r="W5173" s="8"/>
      <c r="X5173" s="8">
        <v>0</v>
      </c>
      <c r="Y5173" s="8"/>
      <c r="Z5173" s="8"/>
      <c r="AA5173" s="8"/>
      <c r="AB5173" s="8"/>
      <c r="AC5173" s="8"/>
      <c r="AD5173">
        <v>0</v>
      </c>
      <c r="AE5173"/>
      <c r="AF5173"/>
      <c r="AG5173"/>
      <c r="AH5173"/>
      <c r="AI5173"/>
      <c r="AJ5173" s="8">
        <v>1126500</v>
      </c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  <c r="BA5173" s="8"/>
      <c r="BB5173" s="8"/>
      <c r="BC5173" s="8"/>
      <c r="BD5173" s="8"/>
      <c r="BE5173" s="8"/>
      <c r="BF5173" s="8"/>
      <c r="BG5173" s="8"/>
      <c r="BH5173" s="8"/>
      <c r="BI5173" s="8"/>
      <c r="BJ5173" s="8"/>
      <c r="BK5173" s="8"/>
      <c r="BL5173"/>
      <c r="BM5173"/>
      <c r="BN5173" s="10">
        <v>0</v>
      </c>
      <c r="BO5173" s="10"/>
      <c r="BP5173" s="10"/>
      <c r="BQ5173" s="10"/>
      <c r="BR5173" s="10"/>
      <c r="BS5173" s="10"/>
      <c r="BT5173" s="10"/>
      <c r="BU5173" s="10"/>
      <c r="BV5173" s="1" t="str">
        <f>Запрос1[[#This Row],[Менеджер]]</f>
        <v>Меирманов Рысбек</v>
      </c>
      <c r="BW5173" s="1" t="str">
        <f>Запрос1[[#This Row],[Дирекция]]</f>
        <v>Южная дирекция</v>
      </c>
      <c r="BX5173" s="1" t="str">
        <f t="shared" si="80"/>
        <v>КХ "Баяхметов А.А."</v>
      </c>
      <c r="BY5173" s="1" t="str">
        <f t="shared" si="80"/>
        <v>720814302438</v>
      </c>
      <c r="CA5173" t="str">
        <f>Запрос1[[#This Row],[родитель]]</f>
        <v>КХ "Баяхметов А.А."</v>
      </c>
      <c r="CB5173" t="str">
        <f>Запрос1[[#This Row],[БИНРодителя]]</f>
        <v>720814302438</v>
      </c>
    </row>
    <row r="5174" spans="1:80" x14ac:dyDescent="0.3">
      <c r="A5174" t="s">
        <v>4110</v>
      </c>
      <c r="B5174" t="s">
        <v>5281</v>
      </c>
      <c r="C5174" t="s">
        <v>876</v>
      </c>
      <c r="D5174" t="s">
        <v>870</v>
      </c>
      <c r="E5174" t="s">
        <v>5414</v>
      </c>
      <c r="F5174" t="s">
        <v>6659</v>
      </c>
      <c r="G5174" t="s">
        <v>6660</v>
      </c>
      <c r="H5174" t="s">
        <v>6661</v>
      </c>
      <c r="I5174" t="s">
        <v>6662</v>
      </c>
      <c r="J5174" t="s">
        <v>6662</v>
      </c>
      <c r="K5174" t="s">
        <v>6661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 s="8">
        <v>265000</v>
      </c>
      <c r="S5174" s="8"/>
      <c r="T5174" s="8"/>
      <c r="U5174" s="8"/>
      <c r="V5174" s="8"/>
      <c r="W5174" s="8"/>
      <c r="X5174" s="8">
        <v>53000</v>
      </c>
      <c r="Y5174" s="8"/>
      <c r="Z5174" s="8"/>
      <c r="AA5174" s="8"/>
      <c r="AB5174" s="8"/>
      <c r="AC5174" s="8"/>
      <c r="AD5174">
        <v>20</v>
      </c>
      <c r="AE5174"/>
      <c r="AF5174"/>
      <c r="AG5174"/>
      <c r="AH5174"/>
      <c r="AI5174"/>
      <c r="AJ5174" s="8">
        <v>265000</v>
      </c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  <c r="BD5174" s="8"/>
      <c r="BE5174" s="8"/>
      <c r="BF5174" s="8"/>
      <c r="BG5174" s="8"/>
      <c r="BH5174" s="8"/>
      <c r="BI5174" s="8"/>
      <c r="BJ5174" s="8"/>
      <c r="BK5174" s="8"/>
      <c r="BL5174"/>
      <c r="BM5174"/>
      <c r="BN5174" s="10">
        <v>0</v>
      </c>
      <c r="BO5174" s="10"/>
      <c r="BP5174" s="10"/>
      <c r="BQ5174" s="10"/>
      <c r="BR5174" s="10"/>
      <c r="BS5174" s="10"/>
      <c r="BT5174" s="10"/>
      <c r="BU5174" s="10"/>
      <c r="BV5174" s="1" t="str">
        <f>Запрос1[[#This Row],[Менеджер]]</f>
        <v>Меирманов Рысбек</v>
      </c>
      <c r="BW5174" s="1" t="str">
        <f>Запрос1[[#This Row],[Дирекция]]</f>
        <v>Южная дирекция</v>
      </c>
      <c r="BX5174" s="1" t="str">
        <f t="shared" si="80"/>
        <v>КХ «Досанов К.С»</v>
      </c>
      <c r="BY5174" s="1" t="str">
        <f t="shared" si="80"/>
        <v>561123300087</v>
      </c>
      <c r="CA5174" t="str">
        <f>Запрос1[[#This Row],[родитель]]</f>
        <v>КХ «Досанов К.С»</v>
      </c>
      <c r="CB5174" t="str">
        <f>Запрос1[[#This Row],[БИНРодителя]]</f>
        <v>561123300087</v>
      </c>
    </row>
    <row r="5175" spans="1:80" x14ac:dyDescent="0.3">
      <c r="A5175" t="s">
        <v>4110</v>
      </c>
      <c r="B5175" t="s">
        <v>5281</v>
      </c>
      <c r="C5175" t="s">
        <v>876</v>
      </c>
      <c r="D5175" t="s">
        <v>870</v>
      </c>
      <c r="E5175" t="s">
        <v>5282</v>
      </c>
      <c r="F5175" t="s">
        <v>5283</v>
      </c>
      <c r="G5175" t="s">
        <v>4299</v>
      </c>
      <c r="H5175" t="s">
        <v>6663</v>
      </c>
      <c r="I5175" t="s">
        <v>6664</v>
      </c>
      <c r="J5175" t="s">
        <v>6664</v>
      </c>
      <c r="K5175" t="s">
        <v>6663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 s="8"/>
      <c r="S5175" s="8">
        <v>364000</v>
      </c>
      <c r="T5175" s="8"/>
      <c r="U5175" s="8"/>
      <c r="V5175" s="8"/>
      <c r="W5175" s="8"/>
      <c r="X5175" s="8"/>
      <c r="Y5175" s="8">
        <v>91200</v>
      </c>
      <c r="Z5175" s="8"/>
      <c r="AA5175" s="8"/>
      <c r="AB5175" s="8"/>
      <c r="AC5175" s="8"/>
      <c r="AD5175"/>
      <c r="AE5175">
        <v>25.05</v>
      </c>
      <c r="AF5175"/>
      <c r="AG5175"/>
      <c r="AH5175"/>
      <c r="AI5175"/>
      <c r="AJ5175" s="8"/>
      <c r="AK5175" s="8">
        <v>346000</v>
      </c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  <c r="BA5175" s="8"/>
      <c r="BB5175" s="8"/>
      <c r="BC5175" s="8"/>
      <c r="BD5175" s="8"/>
      <c r="BE5175" s="8"/>
      <c r="BF5175" s="8"/>
      <c r="BG5175" s="8"/>
      <c r="BH5175" s="8"/>
      <c r="BI5175" s="8"/>
      <c r="BJ5175" s="8"/>
      <c r="BK5175" s="8"/>
      <c r="BL5175"/>
      <c r="BM5175"/>
      <c r="BN5175" s="10">
        <v>0</v>
      </c>
      <c r="BO5175" s="10"/>
      <c r="BP5175" s="10"/>
      <c r="BQ5175" s="10"/>
      <c r="BR5175" s="10"/>
      <c r="BS5175" s="10"/>
      <c r="BT5175" s="10"/>
      <c r="BU5175" s="10"/>
      <c r="BV5175" s="1" t="str">
        <f>Запрос1[[#This Row],[Менеджер]]</f>
        <v>Меирманов Рысбек</v>
      </c>
      <c r="BW5175" s="1" t="str">
        <f>Запрос1[[#This Row],[Дирекция]]</f>
        <v>Южная дирекция</v>
      </c>
      <c r="BX5175" s="1" t="str">
        <f t="shared" si="80"/>
        <v>КХ "Найманбаев"</v>
      </c>
      <c r="BY5175" s="1" t="str">
        <f t="shared" si="80"/>
        <v>611226401422</v>
      </c>
      <c r="CA5175" t="str">
        <f>Запрос1[[#This Row],[родитель]]</f>
        <v>КХ "Найманбаев"</v>
      </c>
      <c r="CB5175" t="str">
        <f>Запрос1[[#This Row],[БИНРодителя]]</f>
        <v>611226401422</v>
      </c>
    </row>
    <row r="5176" spans="1:80" x14ac:dyDescent="0.3">
      <c r="A5176" t="s">
        <v>4110</v>
      </c>
      <c r="B5176" t="s">
        <v>5281</v>
      </c>
      <c r="C5176" t="s">
        <v>876</v>
      </c>
      <c r="D5176" t="s">
        <v>870</v>
      </c>
      <c r="E5176" t="s">
        <v>5282</v>
      </c>
      <c r="F5176" t="s">
        <v>5283</v>
      </c>
      <c r="G5176" t="s">
        <v>4299</v>
      </c>
      <c r="H5176" t="s">
        <v>6665</v>
      </c>
      <c r="I5176" t="s">
        <v>6666</v>
      </c>
      <c r="J5176" t="s">
        <v>6666</v>
      </c>
      <c r="K5176" t="s">
        <v>6665</v>
      </c>
      <c r="L5176">
        <v>0</v>
      </c>
      <c r="M5176">
        <v>1</v>
      </c>
      <c r="N5176">
        <v>1</v>
      </c>
      <c r="O5176">
        <v>1</v>
      </c>
      <c r="P5176">
        <v>1</v>
      </c>
      <c r="Q5176">
        <v>1</v>
      </c>
      <c r="R5176" s="8"/>
      <c r="S5176" s="8">
        <v>119000</v>
      </c>
      <c r="T5176" s="8">
        <v>3387035.2</v>
      </c>
      <c r="U5176" s="8">
        <v>8824096</v>
      </c>
      <c r="V5176" s="8">
        <v>18926311.280000001</v>
      </c>
      <c r="W5176" s="8">
        <v>34895810</v>
      </c>
      <c r="X5176" s="8"/>
      <c r="Y5176" s="8">
        <v>119000</v>
      </c>
      <c r="Z5176" s="8">
        <v>1041190.56</v>
      </c>
      <c r="AA5176" s="8">
        <v>289508</v>
      </c>
      <c r="AB5176" s="8">
        <v>4339278.55</v>
      </c>
      <c r="AC5176" s="8">
        <v>14409743</v>
      </c>
      <c r="AD5176"/>
      <c r="AE5176">
        <v>100</v>
      </c>
      <c r="AF5176">
        <v>30.74</v>
      </c>
      <c r="AG5176">
        <v>3.28</v>
      </c>
      <c r="AH5176">
        <v>22.93</v>
      </c>
      <c r="AI5176">
        <v>41.29</v>
      </c>
      <c r="AJ5176" s="8"/>
      <c r="AK5176" s="8">
        <v>119000</v>
      </c>
      <c r="AL5176" s="8">
        <v>3387035.2</v>
      </c>
      <c r="AM5176" s="8">
        <v>8824096</v>
      </c>
      <c r="AN5176" s="8">
        <v>18926311.280000001</v>
      </c>
      <c r="AO5176" s="8">
        <v>34895810</v>
      </c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  <c r="BA5176" s="8"/>
      <c r="BB5176" s="8"/>
      <c r="BC5176" s="8"/>
      <c r="BD5176" s="8"/>
      <c r="BE5176" s="8"/>
      <c r="BF5176" s="8"/>
      <c r="BG5176" s="8"/>
      <c r="BH5176" s="8">
        <v>25429616</v>
      </c>
      <c r="BI5176" s="8">
        <v>17755811.280000001</v>
      </c>
      <c r="BJ5176" s="8">
        <v>7993916</v>
      </c>
      <c r="BK5176" s="8">
        <v>17755811.280000001</v>
      </c>
      <c r="BL5176">
        <v>31.435400000000001</v>
      </c>
      <c r="BM5176">
        <v>100</v>
      </c>
      <c r="BN5176" s="10">
        <v>0</v>
      </c>
      <c r="BO5176" s="10"/>
      <c r="BP5176" s="10"/>
      <c r="BQ5176" s="10"/>
      <c r="BR5176" s="10"/>
      <c r="BS5176" s="10"/>
      <c r="BT5176" s="10"/>
      <c r="BU5176" s="10"/>
      <c r="BV5176" s="1" t="str">
        <f>Запрос1[[#This Row],[Менеджер]]</f>
        <v>Меирманов Рысбек</v>
      </c>
      <c r="BW5176" s="1" t="str">
        <f>Запрос1[[#This Row],[Дирекция]]</f>
        <v>Южная дирекция</v>
      </c>
      <c r="BX5176" s="1" t="str">
        <f t="shared" si="80"/>
        <v>ТОО "NURALAN"</v>
      </c>
      <c r="BY5176" s="1" t="str">
        <f t="shared" si="80"/>
        <v>070940006935</v>
      </c>
      <c r="CA5176" t="str">
        <f>Запрос1[[#This Row],[родитель]]</f>
        <v>ТОО "NURALAN"</v>
      </c>
      <c r="CB5176" t="str">
        <f>Запрос1[[#This Row],[БИНРодителя]]</f>
        <v>070940006935</v>
      </c>
    </row>
    <row r="5177" spans="1:80" x14ac:dyDescent="0.3">
      <c r="A5177" t="s">
        <v>4110</v>
      </c>
      <c r="B5177" t="s">
        <v>5281</v>
      </c>
      <c r="C5177" t="s">
        <v>876</v>
      </c>
      <c r="D5177" t="s">
        <v>870</v>
      </c>
      <c r="E5177" t="s">
        <v>5282</v>
      </c>
      <c r="F5177" t="s">
        <v>5356</v>
      </c>
      <c r="G5177" t="s">
        <v>5357</v>
      </c>
      <c r="H5177" t="s">
        <v>6667</v>
      </c>
      <c r="I5177" t="s">
        <v>6668</v>
      </c>
      <c r="J5177" t="s">
        <v>6668</v>
      </c>
      <c r="K5177" t="s">
        <v>6667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0</v>
      </c>
      <c r="R5177" s="8"/>
      <c r="S5177" s="8">
        <v>116000</v>
      </c>
      <c r="T5177" s="8">
        <v>162500</v>
      </c>
      <c r="U5177" s="8"/>
      <c r="V5177" s="8"/>
      <c r="W5177" s="8"/>
      <c r="X5177" s="8"/>
      <c r="Y5177" s="8">
        <v>116000</v>
      </c>
      <c r="Z5177" s="8">
        <v>162500</v>
      </c>
      <c r="AA5177" s="8"/>
      <c r="AB5177" s="8"/>
      <c r="AC5177" s="8"/>
      <c r="AD5177"/>
      <c r="AE5177">
        <v>100</v>
      </c>
      <c r="AF5177">
        <v>100</v>
      </c>
      <c r="AG5177"/>
      <c r="AH5177"/>
      <c r="AI5177"/>
      <c r="AJ5177" s="8"/>
      <c r="AK5177" s="8">
        <v>116000</v>
      </c>
      <c r="AL5177" s="8">
        <v>162500</v>
      </c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  <c r="BA5177" s="8"/>
      <c r="BB5177" s="8"/>
      <c r="BC5177" s="8"/>
      <c r="BD5177" s="8"/>
      <c r="BE5177" s="8"/>
      <c r="BF5177" s="8"/>
      <c r="BG5177" s="8"/>
      <c r="BH5177" s="8"/>
      <c r="BI5177" s="8"/>
      <c r="BJ5177" s="8"/>
      <c r="BK5177" s="8"/>
      <c r="BL5177"/>
      <c r="BM5177"/>
      <c r="BN5177" s="10">
        <v>0</v>
      </c>
      <c r="BO5177" s="10"/>
      <c r="BP5177" s="10"/>
      <c r="BQ5177" s="10"/>
      <c r="BR5177" s="10"/>
      <c r="BS5177" s="10"/>
      <c r="BT5177" s="10"/>
      <c r="BU5177" s="10"/>
      <c r="BV5177" s="1" t="str">
        <f>Запрос1[[#This Row],[Менеджер]]</f>
        <v>Меирманов Рысбек</v>
      </c>
      <c r="BW5177" s="1" t="str">
        <f>Запрос1[[#This Row],[Дирекция]]</f>
        <v>Южная дирекция</v>
      </c>
      <c r="BX5177" s="1" t="str">
        <f t="shared" si="80"/>
        <v>КХ "Ауелов Т."</v>
      </c>
      <c r="BY5177" s="1" t="str">
        <f t="shared" si="80"/>
        <v>590101314882</v>
      </c>
      <c r="CA5177" t="str">
        <f>Запрос1[[#This Row],[родитель]]</f>
        <v>КХ "Ауелов Т."</v>
      </c>
      <c r="CB5177" t="str">
        <f>Запрос1[[#This Row],[БИНРодителя]]</f>
        <v>590101314882</v>
      </c>
    </row>
    <row r="5178" spans="1:80" x14ac:dyDescent="0.3">
      <c r="A5178" t="s">
        <v>4110</v>
      </c>
      <c r="B5178" t="s">
        <v>5281</v>
      </c>
      <c r="C5178" t="s">
        <v>876</v>
      </c>
      <c r="D5178" t="s">
        <v>870</v>
      </c>
      <c r="E5178" t="s">
        <v>5282</v>
      </c>
      <c r="F5178" t="s">
        <v>5356</v>
      </c>
      <c r="G5178" t="s">
        <v>5357</v>
      </c>
      <c r="H5178" t="s">
        <v>6669</v>
      </c>
      <c r="I5178" t="s">
        <v>6670</v>
      </c>
      <c r="J5178" t="s">
        <v>6670</v>
      </c>
      <c r="K5178" t="s">
        <v>6669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 s="8">
        <v>274380</v>
      </c>
      <c r="S5178" s="8"/>
      <c r="T5178" s="8"/>
      <c r="U5178" s="8"/>
      <c r="V5178" s="8"/>
      <c r="W5178" s="8"/>
      <c r="X5178" s="8">
        <v>0</v>
      </c>
      <c r="Y5178" s="8"/>
      <c r="Z5178" s="8"/>
      <c r="AA5178" s="8"/>
      <c r="AB5178" s="8"/>
      <c r="AC5178" s="8"/>
      <c r="AD5178">
        <v>0</v>
      </c>
      <c r="AE5178"/>
      <c r="AF5178"/>
      <c r="AG5178"/>
      <c r="AH5178"/>
      <c r="AI5178"/>
      <c r="AJ5178" s="8">
        <v>274380</v>
      </c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  <c r="BA5178" s="8"/>
      <c r="BB5178" s="8"/>
      <c r="BC5178" s="8"/>
      <c r="BD5178" s="8"/>
      <c r="BE5178" s="8"/>
      <c r="BF5178" s="8"/>
      <c r="BG5178" s="8"/>
      <c r="BH5178" s="8"/>
      <c r="BI5178" s="8"/>
      <c r="BJ5178" s="8"/>
      <c r="BK5178" s="8"/>
      <c r="BL5178"/>
      <c r="BM5178"/>
      <c r="BN5178" s="10">
        <v>0</v>
      </c>
      <c r="BO5178" s="10"/>
      <c r="BP5178" s="10"/>
      <c r="BQ5178" s="10"/>
      <c r="BR5178" s="10"/>
      <c r="BS5178" s="10"/>
      <c r="BT5178" s="10"/>
      <c r="BU5178" s="10"/>
      <c r="BV5178" s="1" t="str">
        <f>Запрос1[[#This Row],[Менеджер]]</f>
        <v>Меирманов Рысбек</v>
      </c>
      <c r="BW5178" s="1" t="str">
        <f>Запрос1[[#This Row],[Дирекция]]</f>
        <v>Южная дирекция</v>
      </c>
      <c r="BX5178" s="1" t="str">
        <f t="shared" si="80"/>
        <v>КХ "Елубаев К.С."</v>
      </c>
      <c r="BY5178" s="1" t="str">
        <f t="shared" si="80"/>
        <v>580222301004</v>
      </c>
      <c r="CA5178" t="str">
        <f>Запрос1[[#This Row],[родитель]]</f>
        <v>КХ "Елубаев К.С."</v>
      </c>
      <c r="CB5178" t="str">
        <f>Запрос1[[#This Row],[БИНРодителя]]</f>
        <v>580222301004</v>
      </c>
    </row>
    <row r="5179" spans="1:80" x14ac:dyDescent="0.3">
      <c r="A5179" t="s">
        <v>4110</v>
      </c>
      <c r="B5179" t="s">
        <v>5281</v>
      </c>
      <c r="C5179" t="s">
        <v>876</v>
      </c>
      <c r="D5179" t="s">
        <v>870</v>
      </c>
      <c r="E5179" t="s">
        <v>5282</v>
      </c>
      <c r="F5179" t="s">
        <v>5356</v>
      </c>
      <c r="G5179" t="s">
        <v>5357</v>
      </c>
      <c r="H5179" t="s">
        <v>6671</v>
      </c>
      <c r="I5179" t="s">
        <v>6672</v>
      </c>
      <c r="J5179" t="s">
        <v>6672</v>
      </c>
      <c r="K5179" t="s">
        <v>6671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0</v>
      </c>
      <c r="R5179" s="8">
        <v>803540</v>
      </c>
      <c r="S5179" s="8">
        <v>672000</v>
      </c>
      <c r="T5179" s="8"/>
      <c r="U5179" s="8"/>
      <c r="V5179" s="8">
        <v>2550000</v>
      </c>
      <c r="W5179" s="8"/>
      <c r="X5179" s="8">
        <v>401770</v>
      </c>
      <c r="Y5179" s="8">
        <v>201600</v>
      </c>
      <c r="Z5179" s="8"/>
      <c r="AA5179" s="8"/>
      <c r="AB5179" s="8">
        <v>1275000</v>
      </c>
      <c r="AC5179" s="8"/>
      <c r="AD5179">
        <v>50</v>
      </c>
      <c r="AE5179">
        <v>30</v>
      </c>
      <c r="AF5179"/>
      <c r="AG5179"/>
      <c r="AH5179">
        <v>50</v>
      </c>
      <c r="AI5179"/>
      <c r="AJ5179" s="8">
        <v>803540</v>
      </c>
      <c r="AK5179" s="8">
        <v>672000</v>
      </c>
      <c r="AL5179" s="8"/>
      <c r="AM5179" s="8"/>
      <c r="AN5179" s="8">
        <v>2550000</v>
      </c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  <c r="BA5179" s="8"/>
      <c r="BB5179" s="8"/>
      <c r="BC5179" s="8"/>
      <c r="BD5179" s="8"/>
      <c r="BE5179" s="8"/>
      <c r="BF5179" s="8"/>
      <c r="BG5179" s="8"/>
      <c r="BH5179" s="8"/>
      <c r="BI5179" s="8">
        <v>6050000</v>
      </c>
      <c r="BJ5179" s="8"/>
      <c r="BK5179" s="8">
        <v>2550000</v>
      </c>
      <c r="BL5179"/>
      <c r="BM5179">
        <v>42.148699999999998</v>
      </c>
      <c r="BN5179" s="10">
        <v>0</v>
      </c>
      <c r="BO5179" s="10"/>
      <c r="BP5179" s="10"/>
      <c r="BQ5179" s="10"/>
      <c r="BR5179" s="10"/>
      <c r="BS5179" s="10"/>
      <c r="BT5179" s="10"/>
      <c r="BU5179" s="10"/>
      <c r="BV5179" s="1" t="str">
        <f>Запрос1[[#This Row],[Менеджер]]</f>
        <v>Меирманов Рысбек</v>
      </c>
      <c r="BW5179" s="1" t="str">
        <f>Запрос1[[#This Row],[Дирекция]]</f>
        <v>Южная дирекция</v>
      </c>
      <c r="BX5179" s="1" t="str">
        <f t="shared" si="80"/>
        <v>КХ "Мукан"</v>
      </c>
      <c r="BY5179" s="1" t="str">
        <f t="shared" si="80"/>
        <v>401112300302</v>
      </c>
      <c r="CA5179" t="str">
        <f>Запрос1[[#This Row],[родитель]]</f>
        <v>КХ "Мукан"</v>
      </c>
      <c r="CB5179" t="str">
        <f>Запрос1[[#This Row],[БИНРодителя]]</f>
        <v>401112300302</v>
      </c>
    </row>
    <row r="5180" spans="1:80" x14ac:dyDescent="0.3">
      <c r="A5180" t="s">
        <v>4110</v>
      </c>
      <c r="B5180" t="s">
        <v>5281</v>
      </c>
      <c r="C5180" t="s">
        <v>876</v>
      </c>
      <c r="D5180" t="s">
        <v>870</v>
      </c>
      <c r="E5180" t="s">
        <v>5282</v>
      </c>
      <c r="F5180" t="s">
        <v>5356</v>
      </c>
      <c r="G5180" t="s">
        <v>5357</v>
      </c>
      <c r="H5180" t="s">
        <v>5612</v>
      </c>
      <c r="I5180" t="s">
        <v>5613</v>
      </c>
      <c r="J5180" t="s">
        <v>6673</v>
      </c>
      <c r="K5180" t="s">
        <v>6674</v>
      </c>
      <c r="L5180">
        <v>0</v>
      </c>
      <c r="M5180">
        <v>1</v>
      </c>
      <c r="N5180">
        <v>1</v>
      </c>
      <c r="O5180">
        <v>1</v>
      </c>
      <c r="P5180">
        <v>1</v>
      </c>
      <c r="Q5180">
        <v>1</v>
      </c>
      <c r="R5180" s="8"/>
      <c r="S5180" s="8">
        <v>781800</v>
      </c>
      <c r="T5180" s="8">
        <v>1658334</v>
      </c>
      <c r="U5180" s="8">
        <v>1558200</v>
      </c>
      <c r="V5180" s="8">
        <v>1533000</v>
      </c>
      <c r="W5180" s="8">
        <v>3654180</v>
      </c>
      <c r="X5180" s="8"/>
      <c r="Y5180" s="8">
        <v>234540</v>
      </c>
      <c r="Z5180" s="8">
        <v>497500.2</v>
      </c>
      <c r="AA5180" s="8">
        <v>467460</v>
      </c>
      <c r="AB5180" s="8">
        <v>459900</v>
      </c>
      <c r="AC5180" s="8">
        <v>1987090</v>
      </c>
      <c r="AD5180"/>
      <c r="AE5180">
        <v>30</v>
      </c>
      <c r="AF5180">
        <v>30</v>
      </c>
      <c r="AG5180">
        <v>30</v>
      </c>
      <c r="AH5180">
        <v>30</v>
      </c>
      <c r="AI5180">
        <v>54.38</v>
      </c>
      <c r="AJ5180" s="8"/>
      <c r="AK5180" s="8">
        <v>781800</v>
      </c>
      <c r="AL5180" s="8">
        <v>1658334</v>
      </c>
      <c r="AM5180" s="8">
        <v>1604946</v>
      </c>
      <c r="AN5180" s="8">
        <v>1533000</v>
      </c>
      <c r="AO5180" s="8">
        <v>3654180</v>
      </c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  <c r="BA5180" s="8"/>
      <c r="BB5180" s="8"/>
      <c r="BC5180" s="8"/>
      <c r="BD5180" s="8"/>
      <c r="BE5180" s="8"/>
      <c r="BF5180" s="8"/>
      <c r="BG5180" s="8"/>
      <c r="BH5180" s="8">
        <v>3166220</v>
      </c>
      <c r="BI5180" s="8">
        <v>1533000</v>
      </c>
      <c r="BJ5180" s="8">
        <v>3166220</v>
      </c>
      <c r="BK5180" s="8">
        <v>1533000</v>
      </c>
      <c r="BL5180">
        <v>100</v>
      </c>
      <c r="BM5180">
        <v>100</v>
      </c>
      <c r="BN5180" s="10">
        <v>0</v>
      </c>
      <c r="BO5180" s="10"/>
      <c r="BP5180" s="10"/>
      <c r="BQ5180" s="10"/>
      <c r="BR5180" s="10"/>
      <c r="BS5180" s="10"/>
      <c r="BT5180" s="10"/>
      <c r="BU5180" s="10"/>
      <c r="BV5180" s="1" t="str">
        <f>Запрос1[[#This Row],[Менеджер]]</f>
        <v>Меирманов Рысбек</v>
      </c>
      <c r="BW5180" s="1" t="str">
        <f>Запрос1[[#This Row],[Дирекция]]</f>
        <v>Южная дирекция</v>
      </c>
      <c r="BX5180" s="1" t="str">
        <f t="shared" si="80"/>
        <v>КХ "Муканов К."</v>
      </c>
      <c r="BY5180" s="1" t="str">
        <f t="shared" si="80"/>
        <v>670420300517</v>
      </c>
      <c r="CA5180" t="str">
        <f>Запрос1[[#This Row],[родитель]]</f>
        <v>КХ "Муканов К."</v>
      </c>
      <c r="CB5180" t="str">
        <f>Запрос1[[#This Row],[БИНРодителя]]</f>
        <v>670420300517</v>
      </c>
    </row>
    <row r="5181" spans="1:80" x14ac:dyDescent="0.3">
      <c r="A5181" t="s">
        <v>4110</v>
      </c>
      <c r="B5181" t="s">
        <v>4252</v>
      </c>
      <c r="C5181" t="s">
        <v>1900</v>
      </c>
      <c r="D5181" t="s">
        <v>870</v>
      </c>
      <c r="E5181" t="s">
        <v>4284</v>
      </c>
      <c r="F5181" t="s">
        <v>4342</v>
      </c>
      <c r="G5181" t="s">
        <v>3969</v>
      </c>
      <c r="H5181" t="s">
        <v>9818</v>
      </c>
      <c r="I5181" t="s">
        <v>9819</v>
      </c>
      <c r="J5181" t="s">
        <v>9819</v>
      </c>
      <c r="K5181" t="s">
        <v>9818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 s="8"/>
      <c r="S5181" s="8"/>
      <c r="T5181" s="8"/>
      <c r="U5181" s="8"/>
      <c r="V5181" s="8">
        <v>3947970</v>
      </c>
      <c r="W5181" s="8"/>
      <c r="X5181" s="8"/>
      <c r="Y5181" s="8"/>
      <c r="Z5181" s="8"/>
      <c r="AA5181" s="8"/>
      <c r="AB5181" s="8">
        <v>0</v>
      </c>
      <c r="AC5181" s="8"/>
      <c r="AD5181"/>
      <c r="AE5181"/>
      <c r="AF5181"/>
      <c r="AG5181"/>
      <c r="AH5181">
        <v>0</v>
      </c>
      <c r="AI5181"/>
      <c r="AJ5181" s="8"/>
      <c r="AK5181" s="8"/>
      <c r="AL5181" s="8"/>
      <c r="AM5181" s="8"/>
      <c r="AN5181" s="8">
        <v>3947970</v>
      </c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  <c r="BA5181" s="8"/>
      <c r="BB5181" s="8"/>
      <c r="BC5181" s="8"/>
      <c r="BD5181" s="8"/>
      <c r="BE5181" s="8"/>
      <c r="BF5181" s="8"/>
      <c r="BG5181" s="8"/>
      <c r="BH5181" s="8"/>
      <c r="BI5181" s="8"/>
      <c r="BJ5181" s="8"/>
      <c r="BK5181" s="8"/>
      <c r="BL5181"/>
      <c r="BM5181"/>
      <c r="BN5181" s="10">
        <v>0</v>
      </c>
      <c r="BO5181" s="10"/>
      <c r="BP5181" s="10"/>
      <c r="BQ5181" s="10"/>
      <c r="BR5181" s="10"/>
      <c r="BS5181" s="10"/>
      <c r="BT5181" s="10"/>
      <c r="BU5181" s="10"/>
      <c r="BV5181" s="1" t="str">
        <f>Запрос1[[#This Row],[Менеджер]]</f>
        <v>Бастаубаев Айдын</v>
      </c>
      <c r="BW5181" s="1" t="str">
        <f>Запрос1[[#This Row],[Дирекция]]</f>
        <v>Южная дирекция</v>
      </c>
      <c r="BX5181" s="1" t="str">
        <f t="shared" si="80"/>
        <v>ИП "Карибаева М.С"</v>
      </c>
      <c r="BY5181" s="1" t="str">
        <f t="shared" si="80"/>
        <v>460425400874</v>
      </c>
      <c r="CA5181" t="str">
        <f>Запрос1[[#This Row],[родитель]]</f>
        <v>ИП "Карибаева М.С"</v>
      </c>
      <c r="CB5181" t="str">
        <f>Запрос1[[#This Row],[БИНРодителя]]</f>
        <v>460425400874</v>
      </c>
    </row>
    <row r="5182" spans="1:80" x14ac:dyDescent="0.3">
      <c r="A5182" t="s">
        <v>4110</v>
      </c>
      <c r="B5182" t="s">
        <v>4252</v>
      </c>
      <c r="C5182" t="s">
        <v>1900</v>
      </c>
      <c r="D5182" t="s">
        <v>870</v>
      </c>
      <c r="E5182" t="s">
        <v>4284</v>
      </c>
      <c r="F5182" t="s">
        <v>4646</v>
      </c>
      <c r="G5182" t="s">
        <v>4647</v>
      </c>
      <c r="H5182" t="s">
        <v>9820</v>
      </c>
      <c r="I5182" t="s">
        <v>9821</v>
      </c>
      <c r="J5182" t="s">
        <v>9821</v>
      </c>
      <c r="K5182" t="s">
        <v>9820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 s="8">
        <v>1558500</v>
      </c>
      <c r="S5182" s="8"/>
      <c r="T5182" s="8"/>
      <c r="U5182" s="8"/>
      <c r="V5182" s="8"/>
      <c r="W5182" s="8"/>
      <c r="X5182" s="8">
        <v>0</v>
      </c>
      <c r="Y5182" s="8"/>
      <c r="Z5182" s="8"/>
      <c r="AA5182" s="8"/>
      <c r="AB5182" s="8"/>
      <c r="AC5182" s="8"/>
      <c r="AD5182">
        <v>0</v>
      </c>
      <c r="AE5182"/>
      <c r="AF5182"/>
      <c r="AG5182"/>
      <c r="AH5182"/>
      <c r="AI5182"/>
      <c r="AJ5182" s="8">
        <v>1558500</v>
      </c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  <c r="BA5182" s="8"/>
      <c r="BB5182" s="8"/>
      <c r="BC5182" s="8"/>
      <c r="BD5182" s="8"/>
      <c r="BE5182" s="8"/>
      <c r="BF5182" s="8"/>
      <c r="BG5182" s="8"/>
      <c r="BH5182" s="8"/>
      <c r="BI5182" s="8"/>
      <c r="BJ5182" s="8"/>
      <c r="BK5182" s="8"/>
      <c r="BL5182"/>
      <c r="BM5182"/>
      <c r="BN5182" s="10">
        <v>0</v>
      </c>
      <c r="BO5182" s="10"/>
      <c r="BP5182" s="10"/>
      <c r="BQ5182" s="10"/>
      <c r="BR5182" s="10"/>
      <c r="BS5182" s="10"/>
      <c r="BT5182" s="10"/>
      <c r="BU5182" s="10"/>
      <c r="BV5182" s="1" t="str">
        <f>Запрос1[[#This Row],[Менеджер]]</f>
        <v>Бастаубаев Айдын</v>
      </c>
      <c r="BW5182" s="1" t="str">
        <f>Запрос1[[#This Row],[Дирекция]]</f>
        <v>Южная дирекция</v>
      </c>
      <c r="BX5182" s="1" t="str">
        <f t="shared" si="80"/>
        <v>кх Сагымбай</v>
      </c>
      <c r="BY5182" s="1" t="str">
        <f t="shared" si="80"/>
        <v>680914300712</v>
      </c>
      <c r="CA5182" t="str">
        <f>Запрос1[[#This Row],[родитель]]</f>
        <v>кх Сагымбай</v>
      </c>
      <c r="CB5182" t="str">
        <f>Запрос1[[#This Row],[БИНРодителя]]</f>
        <v>680914300712</v>
      </c>
    </row>
    <row r="5183" spans="1:80" x14ac:dyDescent="0.3">
      <c r="A5183" t="s">
        <v>4110</v>
      </c>
      <c r="B5183" t="s">
        <v>4252</v>
      </c>
      <c r="C5183" t="s">
        <v>4672</v>
      </c>
      <c r="D5183" t="s">
        <v>97</v>
      </c>
      <c r="E5183" t="s">
        <v>98</v>
      </c>
      <c r="F5183" t="s">
        <v>5145</v>
      </c>
      <c r="G5183" t="s">
        <v>5146</v>
      </c>
      <c r="H5183" t="s">
        <v>9018</v>
      </c>
      <c r="I5183" t="s">
        <v>9019</v>
      </c>
      <c r="J5183" t="s">
        <v>9019</v>
      </c>
      <c r="K5183" t="s">
        <v>9018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 s="8"/>
      <c r="S5183" s="8"/>
      <c r="T5183" s="8"/>
      <c r="U5183" s="8">
        <v>1912390</v>
      </c>
      <c r="V5183" s="8"/>
      <c r="W5183" s="8"/>
      <c r="X5183" s="8"/>
      <c r="Y5183" s="8"/>
      <c r="Z5183" s="8"/>
      <c r="AA5183" s="8">
        <v>886375</v>
      </c>
      <c r="AB5183" s="8"/>
      <c r="AC5183" s="8"/>
      <c r="AD5183"/>
      <c r="AE5183"/>
      <c r="AF5183"/>
      <c r="AG5183">
        <v>46.35</v>
      </c>
      <c r="AH5183"/>
      <c r="AI5183"/>
      <c r="AJ5183" s="8"/>
      <c r="AK5183" s="8"/>
      <c r="AL5183" s="8"/>
      <c r="AM5183" s="8">
        <v>1912390</v>
      </c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  <c r="BA5183" s="8"/>
      <c r="BB5183" s="8"/>
      <c r="BC5183" s="8"/>
      <c r="BD5183" s="8"/>
      <c r="BE5183" s="8"/>
      <c r="BF5183" s="8"/>
      <c r="BG5183" s="8"/>
      <c r="BH5183" s="8">
        <v>11787360</v>
      </c>
      <c r="BI5183" s="8"/>
      <c r="BJ5183" s="8">
        <v>1772750</v>
      </c>
      <c r="BK5183" s="8"/>
      <c r="BL5183">
        <v>15.039400000000001</v>
      </c>
      <c r="BM5183"/>
      <c r="BN5183" s="10">
        <v>0</v>
      </c>
      <c r="BO5183" s="10"/>
      <c r="BP5183" s="10"/>
      <c r="BQ5183" s="10"/>
      <c r="BR5183" s="10"/>
      <c r="BS5183" s="10"/>
      <c r="BT5183" s="10"/>
      <c r="BU5183" s="10"/>
      <c r="BV5183" s="1" t="str">
        <f>Запрос1[[#This Row],[Менеджер]]</f>
        <v>Бастаубаев Айдын</v>
      </c>
      <c r="BW5183" s="1" t="str">
        <f>Запрос1[[#This Row],[Дирекция]]</f>
        <v>Южная дирекция</v>
      </c>
      <c r="BX5183" s="1" t="str">
        <f t="shared" si="80"/>
        <v>"Сусамыр" шаруа кожалыгы</v>
      </c>
      <c r="BY5183" s="1" t="str">
        <f t="shared" si="80"/>
        <v>630303301809</v>
      </c>
      <c r="CA5183" t="str">
        <f>Запрос1[[#This Row],[родитель]]</f>
        <v>"Сусамыр" шаруа кожалыгы</v>
      </c>
      <c r="CB5183" t="str">
        <f>Запрос1[[#This Row],[БИНРодителя]]</f>
        <v>630303301809</v>
      </c>
    </row>
    <row r="5184" spans="1:80" x14ac:dyDescent="0.3">
      <c r="A5184" t="s">
        <v>4110</v>
      </c>
      <c r="B5184" t="s">
        <v>4252</v>
      </c>
      <c r="C5184" t="s">
        <v>4672</v>
      </c>
      <c r="D5184" t="s">
        <v>97</v>
      </c>
      <c r="E5184" t="s">
        <v>98</v>
      </c>
      <c r="F5184" t="s">
        <v>4339</v>
      </c>
      <c r="G5184" t="s">
        <v>2825</v>
      </c>
      <c r="H5184" t="s">
        <v>9822</v>
      </c>
      <c r="I5184" t="s">
        <v>9823</v>
      </c>
      <c r="J5184" t="s">
        <v>9823</v>
      </c>
      <c r="K5184" t="s">
        <v>9822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 s="8"/>
      <c r="S5184" s="8"/>
      <c r="T5184" s="8"/>
      <c r="U5184" s="8">
        <v>455000</v>
      </c>
      <c r="V5184" s="8"/>
      <c r="W5184" s="8"/>
      <c r="X5184" s="8"/>
      <c r="Y5184" s="8"/>
      <c r="Z5184" s="8"/>
      <c r="AA5184" s="8">
        <v>455000</v>
      </c>
      <c r="AB5184" s="8"/>
      <c r="AC5184" s="8"/>
      <c r="AD5184"/>
      <c r="AE5184"/>
      <c r="AF5184"/>
      <c r="AG5184">
        <v>100</v>
      </c>
      <c r="AH5184"/>
      <c r="AI5184"/>
      <c r="AJ5184" s="8"/>
      <c r="AK5184" s="8"/>
      <c r="AL5184" s="8"/>
      <c r="AM5184" s="8">
        <v>455000</v>
      </c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  <c r="BA5184" s="8"/>
      <c r="BB5184" s="8"/>
      <c r="BC5184" s="8"/>
      <c r="BD5184" s="8"/>
      <c r="BE5184" s="8"/>
      <c r="BF5184" s="8"/>
      <c r="BG5184" s="8"/>
      <c r="BH5184" s="8"/>
      <c r="BI5184" s="8"/>
      <c r="BJ5184" s="8"/>
      <c r="BK5184" s="8"/>
      <c r="BL5184"/>
      <c r="BM5184"/>
      <c r="BN5184" s="10">
        <v>0</v>
      </c>
      <c r="BO5184" s="10"/>
      <c r="BP5184" s="10"/>
      <c r="BQ5184" s="10"/>
      <c r="BR5184" s="10"/>
      <c r="BS5184" s="10"/>
      <c r="BT5184" s="10"/>
      <c r="BU5184" s="10"/>
      <c r="BV5184" s="1" t="str">
        <f>Запрос1[[#This Row],[Менеджер]]</f>
        <v>Бастаубаев Айдын</v>
      </c>
      <c r="BW5184" s="1" t="str">
        <f>Запрос1[[#This Row],[Дирекция]]</f>
        <v>Южная дирекция</v>
      </c>
      <c r="BX5184" s="1" t="str">
        <f t="shared" si="80"/>
        <v>кх "Нармин" Кордай</v>
      </c>
      <c r="BY5184" s="1" t="str">
        <f t="shared" si="80"/>
        <v>580115300837</v>
      </c>
      <c r="CA5184" t="str">
        <f>Запрос1[[#This Row],[родитель]]</f>
        <v>кх "Нармин" Кордай</v>
      </c>
      <c r="CB5184" t="str">
        <f>Запрос1[[#This Row],[БИНРодителя]]</f>
        <v>580115300837</v>
      </c>
    </row>
    <row r="5185" spans="1:80" x14ac:dyDescent="0.3">
      <c r="A5185" t="s">
        <v>4110</v>
      </c>
      <c r="B5185" t="s">
        <v>4252</v>
      </c>
      <c r="C5185" t="s">
        <v>4672</v>
      </c>
      <c r="D5185" t="s">
        <v>97</v>
      </c>
      <c r="E5185" t="s">
        <v>98</v>
      </c>
      <c r="F5185" t="s">
        <v>4339</v>
      </c>
      <c r="G5185" t="s">
        <v>2825</v>
      </c>
      <c r="H5185" t="s">
        <v>9824</v>
      </c>
      <c r="I5185" t="s">
        <v>9825</v>
      </c>
      <c r="J5185" t="s">
        <v>9825</v>
      </c>
      <c r="K5185" t="s">
        <v>9824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 s="8"/>
      <c r="S5185" s="8"/>
      <c r="T5185" s="8"/>
      <c r="U5185" s="8"/>
      <c r="V5185" s="8">
        <v>459000</v>
      </c>
      <c r="W5185" s="8"/>
      <c r="X5185" s="8"/>
      <c r="Y5185" s="8"/>
      <c r="Z5185" s="8"/>
      <c r="AA5185" s="8"/>
      <c r="AB5185" s="8">
        <v>229500</v>
      </c>
      <c r="AC5185" s="8"/>
      <c r="AD5185"/>
      <c r="AE5185"/>
      <c r="AF5185"/>
      <c r="AG5185"/>
      <c r="AH5185">
        <v>50</v>
      </c>
      <c r="AI5185"/>
      <c r="AJ5185" s="8"/>
      <c r="AK5185" s="8"/>
      <c r="AL5185" s="8"/>
      <c r="AM5185" s="8"/>
      <c r="AN5185" s="8">
        <v>459000</v>
      </c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  <c r="BA5185" s="8"/>
      <c r="BB5185" s="8"/>
      <c r="BC5185" s="8"/>
      <c r="BD5185" s="8"/>
      <c r="BE5185" s="8"/>
      <c r="BF5185" s="8"/>
      <c r="BG5185" s="8"/>
      <c r="BH5185" s="8"/>
      <c r="BI5185" s="8"/>
      <c r="BJ5185" s="8"/>
      <c r="BK5185" s="8"/>
      <c r="BL5185"/>
      <c r="BM5185"/>
      <c r="BN5185" s="10">
        <v>0</v>
      </c>
      <c r="BO5185" s="10"/>
      <c r="BP5185" s="10"/>
      <c r="BQ5185" s="10"/>
      <c r="BR5185" s="10"/>
      <c r="BS5185" s="10"/>
      <c r="BT5185" s="10"/>
      <c r="BU5185" s="10"/>
      <c r="BV5185" s="1" t="str">
        <f>Запрос1[[#This Row],[Менеджер]]</f>
        <v>Бастаубаев Айдын</v>
      </c>
      <c r="BW5185" s="1" t="str">
        <f>Запрос1[[#This Row],[Дирекция]]</f>
        <v>Южная дирекция</v>
      </c>
      <c r="BX5185" s="1" t="str">
        <f t="shared" si="80"/>
        <v>ШҚ "Адия" Наджафов</v>
      </c>
      <c r="BY5185" s="1" t="str">
        <f t="shared" si="80"/>
        <v>510508301521</v>
      </c>
      <c r="CA5185" t="str">
        <f>Запрос1[[#This Row],[родитель]]</f>
        <v>ШҚ "Адия" Наджафов</v>
      </c>
      <c r="CB5185" t="str">
        <f>Запрос1[[#This Row],[БИНРодителя]]</f>
        <v>510508301521</v>
      </c>
    </row>
    <row r="5186" spans="1:80" x14ac:dyDescent="0.3">
      <c r="A5186" t="s">
        <v>4110</v>
      </c>
      <c r="B5186" t="s">
        <v>4252</v>
      </c>
      <c r="C5186" t="s">
        <v>4672</v>
      </c>
      <c r="D5186" t="s">
        <v>97</v>
      </c>
      <c r="E5186" t="s">
        <v>98</v>
      </c>
      <c r="F5186" t="s">
        <v>4339</v>
      </c>
      <c r="G5186" t="s">
        <v>2825</v>
      </c>
      <c r="H5186" t="s">
        <v>6794</v>
      </c>
      <c r="I5186" t="s">
        <v>6795</v>
      </c>
      <c r="J5186" t="s">
        <v>6795</v>
      </c>
      <c r="K5186" t="s">
        <v>6794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 s="8"/>
      <c r="S5186" s="8"/>
      <c r="T5186" s="8"/>
      <c r="U5186" s="8"/>
      <c r="V5186" s="8">
        <v>1219000</v>
      </c>
      <c r="W5186" s="8"/>
      <c r="X5186" s="8"/>
      <c r="Y5186" s="8"/>
      <c r="Z5186" s="8"/>
      <c r="AA5186" s="8"/>
      <c r="AB5186" s="8">
        <v>609500</v>
      </c>
      <c r="AC5186" s="8"/>
      <c r="AD5186"/>
      <c r="AE5186"/>
      <c r="AF5186"/>
      <c r="AG5186"/>
      <c r="AH5186">
        <v>50</v>
      </c>
      <c r="AI5186"/>
      <c r="AJ5186" s="8"/>
      <c r="AK5186" s="8"/>
      <c r="AL5186" s="8"/>
      <c r="AM5186" s="8"/>
      <c r="AN5186" s="8">
        <v>1219000</v>
      </c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  <c r="BA5186" s="8"/>
      <c r="BB5186" s="8"/>
      <c r="BC5186" s="8"/>
      <c r="BD5186" s="8"/>
      <c r="BE5186" s="8"/>
      <c r="BF5186" s="8"/>
      <c r="BG5186" s="8"/>
      <c r="BH5186" s="8"/>
      <c r="BI5186" s="8">
        <v>1651500</v>
      </c>
      <c r="BJ5186" s="8"/>
      <c r="BK5186" s="8">
        <v>1219000</v>
      </c>
      <c r="BL5186"/>
      <c r="BM5186">
        <v>73.811599999999999</v>
      </c>
      <c r="BN5186" s="10">
        <v>0</v>
      </c>
      <c r="BO5186" s="10"/>
      <c r="BP5186" s="10"/>
      <c r="BQ5186" s="10"/>
      <c r="BR5186" s="10"/>
      <c r="BS5186" s="10"/>
      <c r="BT5186" s="10"/>
      <c r="BU5186" s="10"/>
      <c r="BV5186" s="1" t="str">
        <f>Запрос1[[#This Row],[Менеджер]]</f>
        <v>Бастаубаев Айдын</v>
      </c>
      <c r="BW5186" s="1" t="str">
        <f>Запрос1[[#This Row],[Дирекция]]</f>
        <v>Южная дирекция</v>
      </c>
      <c r="BX5186" s="1" t="str">
        <f t="shared" si="80"/>
        <v>ШҚ "Берік-қара"</v>
      </c>
      <c r="BY5186" s="1" t="str">
        <f t="shared" si="80"/>
        <v>630420302605</v>
      </c>
      <c r="CA5186" t="str">
        <f>Запрос1[[#This Row],[родитель]]</f>
        <v>ШҚ "Берік-қара"</v>
      </c>
      <c r="CB5186" t="str">
        <f>Запрос1[[#This Row],[БИНРодителя]]</f>
        <v>630420302605</v>
      </c>
    </row>
    <row r="5187" spans="1:80" x14ac:dyDescent="0.3">
      <c r="A5187" t="s">
        <v>4110</v>
      </c>
      <c r="B5187" t="s">
        <v>4252</v>
      </c>
      <c r="C5187" t="s">
        <v>4683</v>
      </c>
      <c r="D5187"/>
      <c r="E5187"/>
      <c r="F5187"/>
      <c r="G5187"/>
      <c r="H5187" t="s">
        <v>9826</v>
      </c>
      <c r="I5187" t="s">
        <v>9827</v>
      </c>
      <c r="J5187" t="s">
        <v>9827</v>
      </c>
      <c r="K5187" t="s">
        <v>9826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 s="8">
        <v>535000</v>
      </c>
      <c r="S5187" s="8">
        <v>478000</v>
      </c>
      <c r="T5187" s="8"/>
      <c r="U5187" s="8"/>
      <c r="V5187" s="8"/>
      <c r="W5187" s="8"/>
      <c r="X5187" s="8">
        <v>267500</v>
      </c>
      <c r="Y5187" s="8">
        <v>150000</v>
      </c>
      <c r="Z5187" s="8"/>
      <c r="AA5187" s="8"/>
      <c r="AB5187" s="8"/>
      <c r="AC5187" s="8"/>
      <c r="AD5187">
        <v>50</v>
      </c>
      <c r="AE5187">
        <v>31.38</v>
      </c>
      <c r="AF5187"/>
      <c r="AG5187"/>
      <c r="AH5187"/>
      <c r="AI5187"/>
      <c r="AJ5187" s="8">
        <v>535000</v>
      </c>
      <c r="AK5187" s="8">
        <v>478000</v>
      </c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8"/>
      <c r="BB5187" s="8"/>
      <c r="BC5187" s="8"/>
      <c r="BD5187" s="8"/>
      <c r="BE5187" s="8"/>
      <c r="BF5187" s="8"/>
      <c r="BG5187" s="8"/>
      <c r="BH5187" s="8"/>
      <c r="BI5187" s="8"/>
      <c r="BJ5187" s="8"/>
      <c r="BK5187" s="8"/>
      <c r="BL5187"/>
      <c r="BM5187"/>
      <c r="BN5187" s="10">
        <v>0</v>
      </c>
      <c r="BO5187" s="10"/>
      <c r="BP5187" s="10"/>
      <c r="BQ5187" s="10"/>
      <c r="BR5187" s="10"/>
      <c r="BS5187" s="10"/>
      <c r="BT5187" s="10"/>
      <c r="BU5187" s="10"/>
      <c r="BV5187" s="1" t="str">
        <f>Запрос1[[#This Row],[Менеджер]]</f>
        <v>Бастаубаев Айдын</v>
      </c>
      <c r="BW5187" s="1" t="str">
        <f>Запрос1[[#This Row],[Дирекция]]</f>
        <v>Южная дирекция</v>
      </c>
      <c r="BX5187" s="1" t="str">
        <f t="shared" si="80"/>
        <v>кх "Бегимбетов Акимбек"</v>
      </c>
      <c r="BY5187" s="1" t="str">
        <f t="shared" si="80"/>
        <v>320101323084</v>
      </c>
      <c r="CA5187" t="str">
        <f>Запрос1[[#This Row],[родитель]]</f>
        <v>кх "Бегимбетов Акимбек"</v>
      </c>
      <c r="CB5187" t="str">
        <f>Запрос1[[#This Row],[БИНРодителя]]</f>
        <v>320101323084</v>
      </c>
    </row>
    <row r="5188" spans="1:80" x14ac:dyDescent="0.3">
      <c r="A5188" t="s">
        <v>4110</v>
      </c>
      <c r="B5188" t="s">
        <v>4252</v>
      </c>
      <c r="C5188" t="s">
        <v>4683</v>
      </c>
      <c r="D5188"/>
      <c r="E5188"/>
      <c r="F5188"/>
      <c r="G5188"/>
      <c r="H5188" t="s">
        <v>9842</v>
      </c>
      <c r="I5188" t="s">
        <v>9843</v>
      </c>
      <c r="J5188" t="s">
        <v>9843</v>
      </c>
      <c r="K5188" t="s">
        <v>9842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 s="8"/>
      <c r="S5188" s="8">
        <v>98500</v>
      </c>
      <c r="T5188" s="8"/>
      <c r="U5188" s="8"/>
      <c r="V5188" s="8"/>
      <c r="W5188" s="8"/>
      <c r="X5188" s="8"/>
      <c r="Y5188" s="8">
        <v>98500</v>
      </c>
      <c r="Z5188" s="8"/>
      <c r="AA5188" s="8"/>
      <c r="AB5188" s="8"/>
      <c r="AC5188" s="8"/>
      <c r="AD5188"/>
      <c r="AE5188">
        <v>100</v>
      </c>
      <c r="AF5188"/>
      <c r="AG5188"/>
      <c r="AH5188"/>
      <c r="AI5188"/>
      <c r="AJ5188" s="8"/>
      <c r="AK5188" s="8">
        <v>98500</v>
      </c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  <c r="BA5188" s="8"/>
      <c r="BB5188" s="8"/>
      <c r="BC5188" s="8"/>
      <c r="BD5188" s="8"/>
      <c r="BE5188" s="8"/>
      <c r="BF5188" s="8"/>
      <c r="BG5188" s="8"/>
      <c r="BH5188" s="8"/>
      <c r="BI5188" s="8"/>
      <c r="BJ5188" s="8"/>
      <c r="BK5188" s="8"/>
      <c r="BL5188"/>
      <c r="BM5188"/>
      <c r="BN5188" s="10">
        <v>0</v>
      </c>
      <c r="BO5188" s="10"/>
      <c r="BP5188" s="10"/>
      <c r="BQ5188" s="10"/>
      <c r="BR5188" s="10"/>
      <c r="BS5188" s="10"/>
      <c r="BT5188" s="10"/>
      <c r="BU5188" s="10"/>
      <c r="BV5188" s="1" t="str">
        <f>Запрос1[[#This Row],[Менеджер]]</f>
        <v>Бастаубаев Айдын</v>
      </c>
      <c r="BW5188" s="1" t="str">
        <f>Запрос1[[#This Row],[Дирекция]]</f>
        <v>Южная дирекция</v>
      </c>
      <c r="BX5188" s="1" t="str">
        <f t="shared" ref="BX5188:BY5251" si="81">CA5188</f>
        <v>кх "Жанысов Манас Жанысович" Жаркент</v>
      </c>
      <c r="BY5188" s="1" t="str">
        <f t="shared" si="81"/>
        <v>700905302607</v>
      </c>
      <c r="CA5188" t="str">
        <f>Запрос1[[#This Row],[родитель]]</f>
        <v>кх "Жанысов Манас Жанысович" Жаркент</v>
      </c>
      <c r="CB5188" t="str">
        <f>Запрос1[[#This Row],[БИНРодителя]]</f>
        <v>700905302607</v>
      </c>
    </row>
    <row r="5189" spans="1:80" x14ac:dyDescent="0.3">
      <c r="A5189" t="s">
        <v>4110</v>
      </c>
      <c r="B5189" t="s">
        <v>5281</v>
      </c>
      <c r="C5189" t="s">
        <v>876</v>
      </c>
      <c r="D5189" t="s">
        <v>870</v>
      </c>
      <c r="E5189" t="s">
        <v>5282</v>
      </c>
      <c r="F5189" t="s">
        <v>5356</v>
      </c>
      <c r="G5189" t="s">
        <v>5357</v>
      </c>
      <c r="H5189" t="s">
        <v>9445</v>
      </c>
      <c r="I5189" t="s">
        <v>9446</v>
      </c>
      <c r="J5189" t="s">
        <v>9446</v>
      </c>
      <c r="K5189" t="s">
        <v>9445</v>
      </c>
      <c r="L5189">
        <v>1</v>
      </c>
      <c r="M5189">
        <v>0</v>
      </c>
      <c r="N5189">
        <v>1</v>
      </c>
      <c r="O5189">
        <v>0</v>
      </c>
      <c r="P5189">
        <v>0</v>
      </c>
      <c r="Q5189">
        <v>0</v>
      </c>
      <c r="R5189" s="8">
        <v>141392.5</v>
      </c>
      <c r="S5189" s="8"/>
      <c r="T5189" s="8">
        <v>160000</v>
      </c>
      <c r="U5189" s="8"/>
      <c r="V5189" s="8"/>
      <c r="W5189" s="8"/>
      <c r="X5189" s="8">
        <v>0</v>
      </c>
      <c r="Y5189" s="8"/>
      <c r="Z5189" s="8">
        <v>160000</v>
      </c>
      <c r="AA5189" s="8"/>
      <c r="AB5189" s="8"/>
      <c r="AC5189" s="8"/>
      <c r="AD5189">
        <v>0</v>
      </c>
      <c r="AE5189"/>
      <c r="AF5189">
        <v>100</v>
      </c>
      <c r="AG5189"/>
      <c r="AH5189"/>
      <c r="AI5189"/>
      <c r="AJ5189" s="8">
        <v>141392.5</v>
      </c>
      <c r="AK5189" s="8"/>
      <c r="AL5189" s="8">
        <v>160000</v>
      </c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  <c r="BA5189" s="8"/>
      <c r="BB5189" s="8"/>
      <c r="BC5189" s="8"/>
      <c r="BD5189" s="8"/>
      <c r="BE5189" s="8"/>
      <c r="BF5189" s="8"/>
      <c r="BG5189" s="8"/>
      <c r="BH5189" s="8"/>
      <c r="BI5189" s="8"/>
      <c r="BJ5189" s="8"/>
      <c r="BK5189" s="8"/>
      <c r="BL5189"/>
      <c r="BM5189"/>
      <c r="BN5189" s="10">
        <v>0</v>
      </c>
      <c r="BO5189" s="10"/>
      <c r="BP5189" s="10"/>
      <c r="BQ5189" s="10"/>
      <c r="BR5189" s="10"/>
      <c r="BS5189" s="10"/>
      <c r="BT5189" s="10"/>
      <c r="BU5189" s="10"/>
      <c r="BV5189" s="1" t="str">
        <f>Запрос1[[#This Row],[Менеджер]]</f>
        <v>Меирманов Рысбек</v>
      </c>
      <c r="BW5189" s="1" t="str">
        <f>Запрос1[[#This Row],[Дирекция]]</f>
        <v>Южная дирекция</v>
      </c>
      <c r="BX5189" s="1" t="str">
        <f t="shared" si="81"/>
        <v>КХ "Касымов Разбек"</v>
      </c>
      <c r="BY5189" s="1" t="str">
        <f t="shared" si="81"/>
        <v>550102305178</v>
      </c>
      <c r="CA5189" t="str">
        <f>Запрос1[[#This Row],[родитель]]</f>
        <v>КХ "Касымов Разбек"</v>
      </c>
      <c r="CB5189" t="str">
        <f>Запрос1[[#This Row],[БИНРодителя]]</f>
        <v>550102305178</v>
      </c>
    </row>
    <row r="5190" spans="1:80" x14ac:dyDescent="0.3">
      <c r="A5190" t="s">
        <v>4110</v>
      </c>
      <c r="B5190" t="s">
        <v>5281</v>
      </c>
      <c r="C5190" t="s">
        <v>876</v>
      </c>
      <c r="D5190" t="s">
        <v>870</v>
      </c>
      <c r="E5190" t="s">
        <v>5282</v>
      </c>
      <c r="F5190" t="s">
        <v>5356</v>
      </c>
      <c r="G5190" t="s">
        <v>5357</v>
      </c>
      <c r="H5190" t="s">
        <v>9447</v>
      </c>
      <c r="I5190" t="s">
        <v>9448</v>
      </c>
      <c r="J5190" t="s">
        <v>9448</v>
      </c>
      <c r="K5190" t="s">
        <v>9447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 s="8">
        <v>602660</v>
      </c>
      <c r="S5190" s="8"/>
      <c r="T5190" s="8"/>
      <c r="U5190" s="8"/>
      <c r="V5190" s="8"/>
      <c r="W5190" s="8"/>
      <c r="X5190" s="8">
        <v>0</v>
      </c>
      <c r="Y5190" s="8"/>
      <c r="Z5190" s="8"/>
      <c r="AA5190" s="8"/>
      <c r="AB5190" s="8"/>
      <c r="AC5190" s="8"/>
      <c r="AD5190">
        <v>0</v>
      </c>
      <c r="AE5190"/>
      <c r="AF5190"/>
      <c r="AG5190"/>
      <c r="AH5190"/>
      <c r="AI5190"/>
      <c r="AJ5190" s="8">
        <v>602660</v>
      </c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  <c r="BA5190" s="8"/>
      <c r="BB5190" s="8"/>
      <c r="BC5190" s="8"/>
      <c r="BD5190" s="8"/>
      <c r="BE5190" s="8"/>
      <c r="BF5190" s="8"/>
      <c r="BG5190" s="8"/>
      <c r="BH5190" s="8"/>
      <c r="BI5190" s="8"/>
      <c r="BJ5190" s="8"/>
      <c r="BK5190" s="8"/>
      <c r="BL5190"/>
      <c r="BM5190"/>
      <c r="BN5190" s="10">
        <v>0</v>
      </c>
      <c r="BO5190" s="10"/>
      <c r="BP5190" s="10"/>
      <c r="BQ5190" s="10"/>
      <c r="BR5190" s="10"/>
      <c r="BS5190" s="10"/>
      <c r="BT5190" s="10"/>
      <c r="BU5190" s="10"/>
      <c r="BV5190" s="1" t="str">
        <f>Запрос1[[#This Row],[Менеджер]]</f>
        <v>Меирманов Рысбек</v>
      </c>
      <c r="BW5190" s="1" t="str">
        <f>Запрос1[[#This Row],[Дирекция]]</f>
        <v>Южная дирекция</v>
      </c>
      <c r="BX5190" s="1" t="str">
        <f t="shared" si="81"/>
        <v>КХ "Кок-иірім"</v>
      </c>
      <c r="BY5190" s="1" t="str">
        <f t="shared" si="81"/>
        <v>510315302818</v>
      </c>
      <c r="CA5190" t="str">
        <f>Запрос1[[#This Row],[родитель]]</f>
        <v>КХ "Кок-иірім"</v>
      </c>
      <c r="CB5190" t="str">
        <f>Запрос1[[#This Row],[БИНРодителя]]</f>
        <v>510315302818</v>
      </c>
    </row>
    <row r="5191" spans="1:80" x14ac:dyDescent="0.3">
      <c r="A5191" t="s">
        <v>4110</v>
      </c>
      <c r="B5191" t="s">
        <v>5281</v>
      </c>
      <c r="C5191" t="s">
        <v>876</v>
      </c>
      <c r="D5191" t="s">
        <v>870</v>
      </c>
      <c r="E5191" t="s">
        <v>5282</v>
      </c>
      <c r="F5191" t="s">
        <v>5356</v>
      </c>
      <c r="G5191" t="s">
        <v>5357</v>
      </c>
      <c r="H5191" t="s">
        <v>5614</v>
      </c>
      <c r="I5191" t="s">
        <v>5615</v>
      </c>
      <c r="J5191" t="s">
        <v>5615</v>
      </c>
      <c r="K5191" t="s">
        <v>5614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 s="8">
        <v>5109424</v>
      </c>
      <c r="S5191" s="8">
        <v>4918066.7</v>
      </c>
      <c r="T5191" s="8">
        <v>3877014.07</v>
      </c>
      <c r="U5191" s="8">
        <v>9586569</v>
      </c>
      <c r="V5191" s="8">
        <v>12944833</v>
      </c>
      <c r="W5191" s="8">
        <v>11502670</v>
      </c>
      <c r="X5191" s="8">
        <v>1460917.2</v>
      </c>
      <c r="Y5191" s="8">
        <v>0</v>
      </c>
      <c r="Z5191" s="8">
        <v>775402.81</v>
      </c>
      <c r="AA5191" s="8">
        <v>505179.9</v>
      </c>
      <c r="AB5191" s="8">
        <v>1092500</v>
      </c>
      <c r="AC5191" s="8">
        <v>3711770</v>
      </c>
      <c r="AD5191">
        <v>28.59</v>
      </c>
      <c r="AE5191">
        <v>0</v>
      </c>
      <c r="AF5191">
        <v>20</v>
      </c>
      <c r="AG5191">
        <v>5.27</v>
      </c>
      <c r="AH5191">
        <v>8.44</v>
      </c>
      <c r="AI5191">
        <v>32.270000000000003</v>
      </c>
      <c r="AJ5191" s="8">
        <v>5109424</v>
      </c>
      <c r="AK5191" s="8">
        <v>5528494.7000000002</v>
      </c>
      <c r="AL5191" s="8">
        <v>3877014.07</v>
      </c>
      <c r="AM5191" s="8">
        <v>9886904</v>
      </c>
      <c r="AN5191" s="8">
        <v>12944833</v>
      </c>
      <c r="AO5191" s="8">
        <v>12279670</v>
      </c>
      <c r="AP5191" s="8"/>
      <c r="AQ5191" s="8">
        <v>502428</v>
      </c>
      <c r="AR5191" s="8"/>
      <c r="AS5191" s="8"/>
      <c r="AT5191" s="8"/>
      <c r="AU5191" s="8">
        <v>777000</v>
      </c>
      <c r="AV5191" s="8"/>
      <c r="AW5191" s="8">
        <v>502428</v>
      </c>
      <c r="AX5191" s="8"/>
      <c r="AY5191" s="8"/>
      <c r="AZ5191" s="8"/>
      <c r="BA5191" s="8">
        <v>777000</v>
      </c>
      <c r="BB5191" s="8"/>
      <c r="BC5191" s="8">
        <v>502428</v>
      </c>
      <c r="BD5191" s="8"/>
      <c r="BE5191" s="8"/>
      <c r="BF5191" s="8"/>
      <c r="BG5191" s="8">
        <v>777000</v>
      </c>
      <c r="BH5191" s="8">
        <v>19698471</v>
      </c>
      <c r="BI5191" s="8">
        <v>28838290.5</v>
      </c>
      <c r="BJ5191" s="8">
        <v>7445971</v>
      </c>
      <c r="BK5191" s="8">
        <v>11090290.5</v>
      </c>
      <c r="BL5191">
        <v>37.799700000000001</v>
      </c>
      <c r="BM5191">
        <v>38.456800000000001</v>
      </c>
      <c r="BN5191" s="10">
        <v>1</v>
      </c>
      <c r="BO5191" s="10">
        <v>320280</v>
      </c>
      <c r="BP5191" s="10">
        <v>320280</v>
      </c>
      <c r="BQ5191" s="10">
        <v>100</v>
      </c>
      <c r="BR5191" s="10">
        <v>320280</v>
      </c>
      <c r="BS5191" s="10"/>
      <c r="BT5191" s="10"/>
      <c r="BU5191" s="10"/>
      <c r="BV5191" s="1" t="str">
        <f>Запрос1[[#This Row],[Менеджер]]</f>
        <v>Меирманов Рысбек</v>
      </c>
      <c r="BW5191" s="1" t="str">
        <f>Запрос1[[#This Row],[Дирекция]]</f>
        <v>Южная дирекция</v>
      </c>
      <c r="BX5191" s="1" t="str">
        <f t="shared" si="81"/>
        <v>КХ «Куришбаев А.Т.»</v>
      </c>
      <c r="BY5191" s="1" t="str">
        <f t="shared" si="81"/>
        <v>750223402328</v>
      </c>
      <c r="CA5191" t="str">
        <f>Запрос1[[#This Row],[родитель]]</f>
        <v>КХ «Куришбаев А.Т.»</v>
      </c>
      <c r="CB5191" t="str">
        <f>Запрос1[[#This Row],[БИНРодителя]]</f>
        <v>750223402328</v>
      </c>
    </row>
    <row r="5192" spans="1:80" x14ac:dyDescent="0.3">
      <c r="A5192" t="s">
        <v>4110</v>
      </c>
      <c r="B5192" t="s">
        <v>5281</v>
      </c>
      <c r="C5192" t="s">
        <v>876</v>
      </c>
      <c r="D5192" t="s">
        <v>870</v>
      </c>
      <c r="E5192" t="s">
        <v>5282</v>
      </c>
      <c r="F5192" t="s">
        <v>5356</v>
      </c>
      <c r="G5192" t="s">
        <v>5357</v>
      </c>
      <c r="H5192" t="s">
        <v>9449</v>
      </c>
      <c r="I5192" t="s">
        <v>9450</v>
      </c>
      <c r="J5192" t="s">
        <v>9450</v>
      </c>
      <c r="K5192" t="s">
        <v>9449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 s="8">
        <v>3120000</v>
      </c>
      <c r="S5192" s="8"/>
      <c r="T5192" s="8"/>
      <c r="U5192" s="8"/>
      <c r="V5192" s="8"/>
      <c r="W5192" s="8"/>
      <c r="X5192" s="8">
        <v>3120000</v>
      </c>
      <c r="Y5192" s="8"/>
      <c r="Z5192" s="8"/>
      <c r="AA5192" s="8"/>
      <c r="AB5192" s="8"/>
      <c r="AC5192" s="8"/>
      <c r="AD5192">
        <v>100</v>
      </c>
      <c r="AE5192"/>
      <c r="AF5192"/>
      <c r="AG5192"/>
      <c r="AH5192"/>
      <c r="AI5192"/>
      <c r="AJ5192" s="8">
        <v>3120000</v>
      </c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  <c r="BD5192" s="8"/>
      <c r="BE5192" s="8"/>
      <c r="BF5192" s="8"/>
      <c r="BG5192" s="8"/>
      <c r="BH5192" s="8"/>
      <c r="BI5192" s="8"/>
      <c r="BJ5192" s="8"/>
      <c r="BK5192" s="8"/>
      <c r="BL5192"/>
      <c r="BM5192"/>
      <c r="BN5192" s="10">
        <v>0</v>
      </c>
      <c r="BO5192" s="10"/>
      <c r="BP5192" s="10"/>
      <c r="BQ5192" s="10"/>
      <c r="BR5192" s="10"/>
      <c r="BS5192" s="10"/>
      <c r="BT5192" s="10"/>
      <c r="BU5192" s="10"/>
      <c r="BV5192" s="1" t="str">
        <f>Запрос1[[#This Row],[Менеджер]]</f>
        <v>Меирманов Рысбек</v>
      </c>
      <c r="BW5192" s="1" t="str">
        <f>Запрос1[[#This Row],[Дирекция]]</f>
        <v>Южная дирекция</v>
      </c>
      <c r="BX5192" s="1" t="str">
        <f t="shared" si="81"/>
        <v>ПК "Бақалы Бауыржан"</v>
      </c>
      <c r="BY5192" s="1" t="str">
        <f t="shared" si="81"/>
        <v>170340031390</v>
      </c>
      <c r="CA5192" t="str">
        <f>Запрос1[[#This Row],[родитель]]</f>
        <v>ПК "Бақалы Бауыржан"</v>
      </c>
      <c r="CB5192" t="str">
        <f>Запрос1[[#This Row],[БИНРодителя]]</f>
        <v>170340031390</v>
      </c>
    </row>
    <row r="5193" spans="1:80" x14ac:dyDescent="0.3">
      <c r="A5193" t="s">
        <v>4110</v>
      </c>
      <c r="B5193" t="s">
        <v>5281</v>
      </c>
      <c r="C5193" t="s">
        <v>876</v>
      </c>
      <c r="D5193" t="s">
        <v>870</v>
      </c>
      <c r="E5193" t="s">
        <v>5282</v>
      </c>
      <c r="F5193" t="s">
        <v>5356</v>
      </c>
      <c r="G5193" t="s">
        <v>5611</v>
      </c>
      <c r="H5193" t="s">
        <v>9451</v>
      </c>
      <c r="I5193" t="s">
        <v>9452</v>
      </c>
      <c r="J5193" t="s">
        <v>9452</v>
      </c>
      <c r="K5193" t="s">
        <v>9451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 s="8">
        <v>451525</v>
      </c>
      <c r="S5193" s="8">
        <v>146000</v>
      </c>
      <c r="T5193" s="8"/>
      <c r="U5193" s="8"/>
      <c r="V5193" s="8"/>
      <c r="W5193" s="8"/>
      <c r="X5193" s="8">
        <v>0</v>
      </c>
      <c r="Y5193" s="8">
        <v>146000</v>
      </c>
      <c r="Z5193" s="8"/>
      <c r="AA5193" s="8"/>
      <c r="AB5193" s="8"/>
      <c r="AC5193" s="8"/>
      <c r="AD5193">
        <v>0</v>
      </c>
      <c r="AE5193">
        <v>100</v>
      </c>
      <c r="AF5193"/>
      <c r="AG5193"/>
      <c r="AH5193"/>
      <c r="AI5193"/>
      <c r="AJ5193" s="8">
        <v>451525</v>
      </c>
      <c r="AK5193" s="8">
        <v>146000</v>
      </c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  <c r="BA5193" s="8"/>
      <c r="BB5193" s="8"/>
      <c r="BC5193" s="8"/>
      <c r="BD5193" s="8"/>
      <c r="BE5193" s="8"/>
      <c r="BF5193" s="8"/>
      <c r="BG5193" s="8"/>
      <c r="BH5193" s="8"/>
      <c r="BI5193" s="8"/>
      <c r="BJ5193" s="8"/>
      <c r="BK5193" s="8"/>
      <c r="BL5193"/>
      <c r="BM5193"/>
      <c r="BN5193" s="10">
        <v>0</v>
      </c>
      <c r="BO5193" s="10"/>
      <c r="BP5193" s="10"/>
      <c r="BQ5193" s="10"/>
      <c r="BR5193" s="10"/>
      <c r="BS5193" s="10"/>
      <c r="BT5193" s="10"/>
      <c r="BU5193" s="10"/>
      <c r="BV5193" s="1" t="str">
        <f>Запрос1[[#This Row],[Менеджер]]</f>
        <v>Меирманов Рысбек</v>
      </c>
      <c r="BW5193" s="1" t="str">
        <f>Запрос1[[#This Row],[Дирекция]]</f>
        <v>Южная дирекция</v>
      </c>
      <c r="BX5193" s="1" t="str">
        <f t="shared" si="81"/>
        <v>КХ "Едиге"</v>
      </c>
      <c r="BY5193" s="1" t="str">
        <f t="shared" si="81"/>
        <v>680516302507</v>
      </c>
      <c r="CA5193" t="str">
        <f>Запрос1[[#This Row],[родитель]]</f>
        <v>КХ "Едиге"</v>
      </c>
      <c r="CB5193" t="str">
        <f>Запрос1[[#This Row],[БИНРодителя]]</f>
        <v>680516302507</v>
      </c>
    </row>
    <row r="5194" spans="1:80" x14ac:dyDescent="0.3">
      <c r="A5194" t="s">
        <v>4110</v>
      </c>
      <c r="B5194" t="s">
        <v>5281</v>
      </c>
      <c r="C5194" t="s">
        <v>876</v>
      </c>
      <c r="D5194" t="s">
        <v>870</v>
      </c>
      <c r="E5194" t="s">
        <v>5282</v>
      </c>
      <c r="F5194" t="s">
        <v>5360</v>
      </c>
      <c r="G5194" t="s">
        <v>5361</v>
      </c>
      <c r="H5194" t="s">
        <v>9453</v>
      </c>
      <c r="I5194" t="s">
        <v>9454</v>
      </c>
      <c r="J5194" t="s">
        <v>9454</v>
      </c>
      <c r="K5194" t="s">
        <v>9453</v>
      </c>
      <c r="L5194">
        <v>0</v>
      </c>
      <c r="M5194">
        <v>1</v>
      </c>
      <c r="N5194">
        <v>0</v>
      </c>
      <c r="O5194">
        <v>1</v>
      </c>
      <c r="P5194">
        <v>1</v>
      </c>
      <c r="Q5194">
        <v>1</v>
      </c>
      <c r="R5194" s="8"/>
      <c r="S5194" s="8">
        <v>125500</v>
      </c>
      <c r="T5194" s="8"/>
      <c r="U5194" s="8">
        <v>2003000</v>
      </c>
      <c r="V5194" s="8">
        <v>1361100</v>
      </c>
      <c r="W5194" s="8">
        <v>844200</v>
      </c>
      <c r="X5194" s="8"/>
      <c r="Y5194" s="8">
        <v>125500</v>
      </c>
      <c r="Z5194" s="8"/>
      <c r="AA5194" s="8">
        <v>600900</v>
      </c>
      <c r="AB5194" s="8">
        <v>409200</v>
      </c>
      <c r="AC5194" s="8">
        <v>422100</v>
      </c>
      <c r="AD5194"/>
      <c r="AE5194">
        <v>100</v>
      </c>
      <c r="AF5194"/>
      <c r="AG5194">
        <v>30</v>
      </c>
      <c r="AH5194">
        <v>30.06</v>
      </c>
      <c r="AI5194">
        <v>50</v>
      </c>
      <c r="AJ5194" s="8"/>
      <c r="AK5194" s="8">
        <v>125500</v>
      </c>
      <c r="AL5194" s="8"/>
      <c r="AM5194" s="8">
        <v>2003000</v>
      </c>
      <c r="AN5194" s="8">
        <v>1361100</v>
      </c>
      <c r="AO5194" s="8">
        <v>844200</v>
      </c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  <c r="BD5194" s="8"/>
      <c r="BE5194" s="8"/>
      <c r="BF5194" s="8"/>
      <c r="BG5194" s="8"/>
      <c r="BH5194" s="8"/>
      <c r="BI5194" s="8"/>
      <c r="BJ5194" s="8"/>
      <c r="BK5194" s="8"/>
      <c r="BL5194"/>
      <c r="BM5194"/>
      <c r="BN5194" s="10">
        <v>0</v>
      </c>
      <c r="BO5194" s="10"/>
      <c r="BP5194" s="10"/>
      <c r="BQ5194" s="10"/>
      <c r="BR5194" s="10"/>
      <c r="BS5194" s="10"/>
      <c r="BT5194" s="10"/>
      <c r="BU5194" s="10"/>
      <c r="BV5194" s="1" t="str">
        <f>Запрос1[[#This Row],[Менеджер]]</f>
        <v>Меирманов Рысбек</v>
      </c>
      <c r="BW5194" s="1" t="str">
        <f>Запрос1[[#This Row],[Дирекция]]</f>
        <v>Южная дирекция</v>
      </c>
      <c r="BX5194" s="1" t="str">
        <f t="shared" si="81"/>
        <v>КХ "Ерхан"</v>
      </c>
      <c r="BY5194" s="1" t="str">
        <f t="shared" si="81"/>
        <v>540501302071</v>
      </c>
      <c r="CA5194" t="str">
        <f>Запрос1[[#This Row],[родитель]]</f>
        <v>КХ "Ерхан"</v>
      </c>
      <c r="CB5194" t="str">
        <f>Запрос1[[#This Row],[БИНРодителя]]</f>
        <v>540501302071</v>
      </c>
    </row>
    <row r="5195" spans="1:80" x14ac:dyDescent="0.3">
      <c r="A5195" t="s">
        <v>4110</v>
      </c>
      <c r="B5195" t="s">
        <v>5281</v>
      </c>
      <c r="C5195" t="s">
        <v>876</v>
      </c>
      <c r="D5195" t="s">
        <v>870</v>
      </c>
      <c r="E5195" t="s">
        <v>5282</v>
      </c>
      <c r="F5195" t="s">
        <v>5360</v>
      </c>
      <c r="G5195" t="s">
        <v>5361</v>
      </c>
      <c r="H5195" t="s">
        <v>9455</v>
      </c>
      <c r="I5195" t="s">
        <v>9456</v>
      </c>
      <c r="J5195" t="s">
        <v>9456</v>
      </c>
      <c r="K5195" t="s">
        <v>9455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 s="8"/>
      <c r="S5195" s="8"/>
      <c r="T5195" s="8">
        <v>601200</v>
      </c>
      <c r="U5195" s="8"/>
      <c r="V5195" s="8"/>
      <c r="W5195" s="8"/>
      <c r="X5195" s="8"/>
      <c r="Y5195" s="8"/>
      <c r="Z5195" s="8">
        <v>601200</v>
      </c>
      <c r="AA5195" s="8"/>
      <c r="AB5195" s="8"/>
      <c r="AC5195" s="8"/>
      <c r="AD5195"/>
      <c r="AE5195"/>
      <c r="AF5195">
        <v>100</v>
      </c>
      <c r="AG5195"/>
      <c r="AH5195"/>
      <c r="AI5195"/>
      <c r="AJ5195" s="8"/>
      <c r="AK5195" s="8"/>
      <c r="AL5195" s="8">
        <v>601200</v>
      </c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  <c r="BA5195" s="8"/>
      <c r="BB5195" s="8"/>
      <c r="BC5195" s="8"/>
      <c r="BD5195" s="8"/>
      <c r="BE5195" s="8"/>
      <c r="BF5195" s="8"/>
      <c r="BG5195" s="8"/>
      <c r="BH5195" s="8"/>
      <c r="BI5195" s="8"/>
      <c r="BJ5195" s="8"/>
      <c r="BK5195" s="8"/>
      <c r="BL5195"/>
      <c r="BM5195"/>
      <c r="BN5195" s="10">
        <v>0</v>
      </c>
      <c r="BO5195" s="10"/>
      <c r="BP5195" s="10"/>
      <c r="BQ5195" s="10"/>
      <c r="BR5195" s="10"/>
      <c r="BS5195" s="10"/>
      <c r="BT5195" s="10"/>
      <c r="BU5195" s="10"/>
      <c r="BV5195" s="1" t="str">
        <f>Запрос1[[#This Row],[Менеджер]]</f>
        <v>Меирманов Рысбек</v>
      </c>
      <c r="BW5195" s="1" t="str">
        <f>Запрос1[[#This Row],[Дирекция]]</f>
        <v>Южная дирекция</v>
      </c>
      <c r="BX5195" s="1" t="str">
        <f t="shared" si="81"/>
        <v>КХ "Несипбеков"</v>
      </c>
      <c r="BY5195" s="1" t="str">
        <f t="shared" si="81"/>
        <v>511204301036</v>
      </c>
      <c r="CA5195" t="str">
        <f>Запрос1[[#This Row],[родитель]]</f>
        <v>КХ "Несипбеков"</v>
      </c>
      <c r="CB5195" t="str">
        <f>Запрос1[[#This Row],[БИНРодителя]]</f>
        <v>511204301036</v>
      </c>
    </row>
    <row r="5196" spans="1:80" x14ac:dyDescent="0.3">
      <c r="A5196" t="s">
        <v>4110</v>
      </c>
      <c r="B5196" t="s">
        <v>5281</v>
      </c>
      <c r="C5196" t="s">
        <v>876</v>
      </c>
      <c r="D5196" t="s">
        <v>870</v>
      </c>
      <c r="E5196" t="s">
        <v>5282</v>
      </c>
      <c r="F5196" t="s">
        <v>5360</v>
      </c>
      <c r="G5196" t="s">
        <v>5361</v>
      </c>
      <c r="H5196" t="s">
        <v>9473</v>
      </c>
      <c r="I5196" t="s">
        <v>9474</v>
      </c>
      <c r="J5196" t="s">
        <v>9474</v>
      </c>
      <c r="K5196" t="s">
        <v>9473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 s="8">
        <v>6113660</v>
      </c>
      <c r="S5196" s="8">
        <v>9874869.4000000004</v>
      </c>
      <c r="T5196" s="8">
        <v>3154905</v>
      </c>
      <c r="U5196" s="8"/>
      <c r="V5196" s="8"/>
      <c r="W5196" s="8"/>
      <c r="X5196" s="8">
        <v>353400</v>
      </c>
      <c r="Y5196" s="8">
        <v>968544.8</v>
      </c>
      <c r="Z5196" s="8">
        <v>473235.75</v>
      </c>
      <c r="AA5196" s="8"/>
      <c r="AB5196" s="8"/>
      <c r="AC5196" s="8"/>
      <c r="AD5196">
        <v>5.78</v>
      </c>
      <c r="AE5196">
        <v>9.81</v>
      </c>
      <c r="AF5196">
        <v>15</v>
      </c>
      <c r="AG5196"/>
      <c r="AH5196"/>
      <c r="AI5196"/>
      <c r="AJ5196" s="8">
        <v>6113660</v>
      </c>
      <c r="AK5196" s="8">
        <v>12101544.800000001</v>
      </c>
      <c r="AL5196" s="8">
        <v>3154905</v>
      </c>
      <c r="AM5196" s="8"/>
      <c r="AN5196" s="8"/>
      <c r="AO5196" s="8"/>
      <c r="AP5196" s="8"/>
      <c r="AQ5196" s="8">
        <v>2334000</v>
      </c>
      <c r="AR5196" s="8"/>
      <c r="AS5196" s="8"/>
      <c r="AT5196" s="8"/>
      <c r="AU5196" s="8"/>
      <c r="AV5196" s="8"/>
      <c r="AW5196" s="8">
        <v>2334000</v>
      </c>
      <c r="AX5196" s="8"/>
      <c r="AY5196" s="8"/>
      <c r="AZ5196" s="8"/>
      <c r="BA5196" s="8"/>
      <c r="BB5196" s="8"/>
      <c r="BC5196" s="8">
        <v>2334000</v>
      </c>
      <c r="BD5196" s="8"/>
      <c r="BE5196" s="8"/>
      <c r="BF5196" s="8"/>
      <c r="BG5196" s="8"/>
      <c r="BH5196" s="8"/>
      <c r="BI5196" s="8"/>
      <c r="BJ5196" s="8"/>
      <c r="BK5196" s="8"/>
      <c r="BL5196"/>
      <c r="BM5196"/>
      <c r="BN5196" s="10">
        <v>0</v>
      </c>
      <c r="BO5196" s="10"/>
      <c r="BP5196" s="10"/>
      <c r="BQ5196" s="10"/>
      <c r="BR5196" s="10"/>
      <c r="BS5196" s="10"/>
      <c r="BT5196" s="10"/>
      <c r="BU5196" s="10"/>
      <c r="BV5196" s="1" t="str">
        <f>Запрос1[[#This Row],[Менеджер]]</f>
        <v>Меирманов Рысбек</v>
      </c>
      <c r="BW5196" s="1" t="str">
        <f>Запрос1[[#This Row],[Дирекция]]</f>
        <v>Южная дирекция</v>
      </c>
      <c r="BX5196" s="1" t="str">
        <f t="shared" si="81"/>
        <v>КХ Бижанов Т.А.</v>
      </c>
      <c r="BY5196" s="1" t="str">
        <f t="shared" si="81"/>
        <v>720319301895</v>
      </c>
      <c r="CA5196" t="str">
        <f>Запрос1[[#This Row],[родитель]]</f>
        <v>КХ Бижанов Т.А.</v>
      </c>
      <c r="CB5196" t="str">
        <f>Запрос1[[#This Row],[БИНРодителя]]</f>
        <v>720319301895</v>
      </c>
    </row>
    <row r="5197" spans="1:80" x14ac:dyDescent="0.3">
      <c r="A5197" t="s">
        <v>4110</v>
      </c>
      <c r="B5197" t="s">
        <v>5281</v>
      </c>
      <c r="C5197" t="s">
        <v>876</v>
      </c>
      <c r="D5197" t="s">
        <v>870</v>
      </c>
      <c r="E5197" t="s">
        <v>5282</v>
      </c>
      <c r="F5197" t="s">
        <v>5356</v>
      </c>
      <c r="G5197" t="s">
        <v>5357</v>
      </c>
      <c r="H5197" t="s">
        <v>6675</v>
      </c>
      <c r="I5197" t="s">
        <v>6676</v>
      </c>
      <c r="J5197" t="s">
        <v>6676</v>
      </c>
      <c r="K5197" t="s">
        <v>6675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 s="8"/>
      <c r="S5197" s="8">
        <v>152000</v>
      </c>
      <c r="T5197" s="8"/>
      <c r="U5197" s="8"/>
      <c r="V5197" s="8"/>
      <c r="W5197" s="8"/>
      <c r="X5197" s="8"/>
      <c r="Y5197" s="8">
        <v>98000</v>
      </c>
      <c r="Z5197" s="8"/>
      <c r="AA5197" s="8"/>
      <c r="AB5197" s="8"/>
      <c r="AC5197" s="8"/>
      <c r="AD5197"/>
      <c r="AE5197">
        <v>64.47</v>
      </c>
      <c r="AF5197"/>
      <c r="AG5197"/>
      <c r="AH5197"/>
      <c r="AI5197"/>
      <c r="AJ5197" s="8"/>
      <c r="AK5197" s="8">
        <v>152000</v>
      </c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  <c r="BA5197" s="8"/>
      <c r="BB5197" s="8"/>
      <c r="BC5197" s="8"/>
      <c r="BD5197" s="8"/>
      <c r="BE5197" s="8"/>
      <c r="BF5197" s="8"/>
      <c r="BG5197" s="8"/>
      <c r="BH5197" s="8"/>
      <c r="BI5197" s="8"/>
      <c r="BJ5197" s="8"/>
      <c r="BK5197" s="8"/>
      <c r="BL5197"/>
      <c r="BM5197"/>
      <c r="BN5197" s="10">
        <v>0</v>
      </c>
      <c r="BO5197" s="10"/>
      <c r="BP5197" s="10"/>
      <c r="BQ5197" s="10"/>
      <c r="BR5197" s="10"/>
      <c r="BS5197" s="10"/>
      <c r="BT5197" s="10"/>
      <c r="BU5197" s="10"/>
      <c r="BV5197" s="1" t="str">
        <f>Запрос1[[#This Row],[Менеджер]]</f>
        <v>Меирманов Рысбек</v>
      </c>
      <c r="BW5197" s="1" t="str">
        <f>Запрос1[[#This Row],[Дирекция]]</f>
        <v>Южная дирекция</v>
      </c>
      <c r="BX5197" s="1" t="str">
        <f t="shared" si="81"/>
        <v>КХ "Олжас"</v>
      </c>
      <c r="BY5197" s="1" t="str">
        <f t="shared" si="81"/>
        <v>611025300742</v>
      </c>
      <c r="CA5197" t="str">
        <f>Запрос1[[#This Row],[родитель]]</f>
        <v>КХ "Олжас"</v>
      </c>
      <c r="CB5197" t="str">
        <f>Запрос1[[#This Row],[БИНРодителя]]</f>
        <v>611025300742</v>
      </c>
    </row>
    <row r="5198" spans="1:80" x14ac:dyDescent="0.3">
      <c r="A5198" t="s">
        <v>4110</v>
      </c>
      <c r="B5198" t="s">
        <v>5281</v>
      </c>
      <c r="C5198" t="s">
        <v>876</v>
      </c>
      <c r="D5198" t="s">
        <v>870</v>
      </c>
      <c r="E5198" t="s">
        <v>5282</v>
      </c>
      <c r="F5198" t="s">
        <v>5356</v>
      </c>
      <c r="G5198" t="s">
        <v>5357</v>
      </c>
      <c r="H5198" t="s">
        <v>6677</v>
      </c>
      <c r="I5198" t="s">
        <v>6678</v>
      </c>
      <c r="J5198" t="s">
        <v>6678</v>
      </c>
      <c r="K5198" t="s">
        <v>6677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 s="8">
        <v>350000</v>
      </c>
      <c r="S5198" s="8"/>
      <c r="T5198" s="8"/>
      <c r="U5198" s="8"/>
      <c r="V5198" s="8"/>
      <c r="W5198" s="8"/>
      <c r="X5198" s="8">
        <v>0</v>
      </c>
      <c r="Y5198" s="8"/>
      <c r="Z5198" s="8"/>
      <c r="AA5198" s="8"/>
      <c r="AB5198" s="8"/>
      <c r="AC5198" s="8"/>
      <c r="AD5198">
        <v>0</v>
      </c>
      <c r="AE5198"/>
      <c r="AF5198"/>
      <c r="AG5198"/>
      <c r="AH5198"/>
      <c r="AI5198"/>
      <c r="AJ5198" s="8">
        <v>350000</v>
      </c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8"/>
      <c r="BE5198" s="8"/>
      <c r="BF5198" s="8"/>
      <c r="BG5198" s="8"/>
      <c r="BH5198" s="8"/>
      <c r="BI5198" s="8"/>
      <c r="BJ5198" s="8"/>
      <c r="BK5198" s="8"/>
      <c r="BL5198"/>
      <c r="BM5198"/>
      <c r="BN5198" s="10">
        <v>0</v>
      </c>
      <c r="BO5198" s="10"/>
      <c r="BP5198" s="10"/>
      <c r="BQ5198" s="10"/>
      <c r="BR5198" s="10"/>
      <c r="BS5198" s="10"/>
      <c r="BT5198" s="10"/>
      <c r="BU5198" s="10"/>
      <c r="BV5198" s="1" t="str">
        <f>Запрос1[[#This Row],[Менеджер]]</f>
        <v>Меирманов Рысбек</v>
      </c>
      <c r="BW5198" s="1" t="str">
        <f>Запрос1[[#This Row],[Дирекция]]</f>
        <v>Южная дирекция</v>
      </c>
      <c r="BX5198" s="1" t="str">
        <f t="shared" si="81"/>
        <v>КХ "Садыкова А.Б."</v>
      </c>
      <c r="BY5198" s="1" t="str">
        <f t="shared" si="81"/>
        <v>820917401427</v>
      </c>
      <c r="CA5198" t="str">
        <f>Запрос1[[#This Row],[родитель]]</f>
        <v>КХ "Садыкова А.Б."</v>
      </c>
      <c r="CB5198" t="str">
        <f>Запрос1[[#This Row],[БИНРодителя]]</f>
        <v>820917401427</v>
      </c>
    </row>
    <row r="5199" spans="1:80" x14ac:dyDescent="0.3">
      <c r="A5199" t="s">
        <v>4110</v>
      </c>
      <c r="B5199" t="s">
        <v>5281</v>
      </c>
      <c r="C5199" t="s">
        <v>876</v>
      </c>
      <c r="D5199" t="s">
        <v>870</v>
      </c>
      <c r="E5199" t="s">
        <v>5282</v>
      </c>
      <c r="F5199" t="s">
        <v>5356</v>
      </c>
      <c r="G5199" t="s">
        <v>5357</v>
      </c>
      <c r="H5199" t="s">
        <v>6705</v>
      </c>
      <c r="I5199" t="s">
        <v>6706</v>
      </c>
      <c r="J5199" t="s">
        <v>6706</v>
      </c>
      <c r="K5199" t="s">
        <v>6705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 s="8">
        <v>1922485</v>
      </c>
      <c r="S5199" s="8">
        <v>2421715.6</v>
      </c>
      <c r="T5199" s="8">
        <v>1896870</v>
      </c>
      <c r="U5199" s="8">
        <v>3673935.2</v>
      </c>
      <c r="V5199" s="8">
        <v>2691960</v>
      </c>
      <c r="W5199" s="8">
        <v>1179000</v>
      </c>
      <c r="X5199" s="8">
        <v>248000</v>
      </c>
      <c r="Y5199" s="8">
        <v>0</v>
      </c>
      <c r="Z5199" s="8">
        <v>569061</v>
      </c>
      <c r="AA5199" s="8">
        <v>1102180.56</v>
      </c>
      <c r="AB5199" s="8">
        <v>807588</v>
      </c>
      <c r="AC5199" s="8">
        <v>1179000</v>
      </c>
      <c r="AD5199">
        <v>12.9</v>
      </c>
      <c r="AE5199">
        <v>0</v>
      </c>
      <c r="AF5199">
        <v>30</v>
      </c>
      <c r="AG5199">
        <v>30</v>
      </c>
      <c r="AH5199">
        <v>30</v>
      </c>
      <c r="AI5199">
        <v>100</v>
      </c>
      <c r="AJ5199" s="8">
        <v>1922485</v>
      </c>
      <c r="AK5199" s="8">
        <v>3110815.6</v>
      </c>
      <c r="AL5199" s="8">
        <v>1896870</v>
      </c>
      <c r="AM5199" s="8">
        <v>3784133</v>
      </c>
      <c r="AN5199" s="8">
        <v>2691960</v>
      </c>
      <c r="AO5199" s="8">
        <v>1179000</v>
      </c>
      <c r="AP5199" s="8"/>
      <c r="AQ5199" s="8">
        <v>689100</v>
      </c>
      <c r="AR5199" s="8"/>
      <c r="AS5199" s="8"/>
      <c r="AT5199" s="8"/>
      <c r="AU5199" s="8"/>
      <c r="AV5199" s="8"/>
      <c r="AW5199" s="8">
        <v>689100</v>
      </c>
      <c r="AX5199" s="8"/>
      <c r="AY5199" s="8"/>
      <c r="AZ5199" s="8"/>
      <c r="BA5199" s="8"/>
      <c r="BB5199" s="8"/>
      <c r="BC5199" s="8">
        <v>689100</v>
      </c>
      <c r="BD5199" s="8"/>
      <c r="BE5199" s="8"/>
      <c r="BF5199" s="8"/>
      <c r="BG5199" s="8"/>
      <c r="BH5199" s="8">
        <v>6983133</v>
      </c>
      <c r="BI5199" s="8">
        <v>6241960</v>
      </c>
      <c r="BJ5199" s="8">
        <v>3784133</v>
      </c>
      <c r="BK5199" s="8">
        <v>2691960</v>
      </c>
      <c r="BL5199">
        <v>54.189599999999999</v>
      </c>
      <c r="BM5199">
        <v>43.126800000000003</v>
      </c>
      <c r="BN5199" s="10">
        <v>0</v>
      </c>
      <c r="BO5199" s="10"/>
      <c r="BP5199" s="10"/>
      <c r="BQ5199" s="10"/>
      <c r="BR5199" s="10"/>
      <c r="BS5199" s="10"/>
      <c r="BT5199" s="10"/>
      <c r="BU5199" s="10"/>
      <c r="BV5199" s="1" t="str">
        <f>Запрос1[[#This Row],[Менеджер]]</f>
        <v>Меирманов Рысбек</v>
      </c>
      <c r="BW5199" s="1" t="str">
        <f>Запрос1[[#This Row],[Дирекция]]</f>
        <v>Южная дирекция</v>
      </c>
      <c r="BX5199" s="1" t="str">
        <f t="shared" si="81"/>
        <v>КХ "Ыскаков"</v>
      </c>
      <c r="BY5199" s="1" t="str">
        <f t="shared" si="81"/>
        <v>680820302391</v>
      </c>
      <c r="CA5199" t="str">
        <f>Запрос1[[#This Row],[родитель]]</f>
        <v>КХ "Ыскаков"</v>
      </c>
      <c r="CB5199" t="str">
        <f>Запрос1[[#This Row],[БИНРодителя]]</f>
        <v>680820302391</v>
      </c>
    </row>
    <row r="5200" spans="1:80" x14ac:dyDescent="0.3">
      <c r="A5200" t="s">
        <v>4110</v>
      </c>
      <c r="B5200" t="s">
        <v>5281</v>
      </c>
      <c r="C5200" t="s">
        <v>876</v>
      </c>
      <c r="D5200" t="s">
        <v>870</v>
      </c>
      <c r="E5200" t="s">
        <v>5282</v>
      </c>
      <c r="F5200" t="s">
        <v>5356</v>
      </c>
      <c r="G5200" t="s">
        <v>5357</v>
      </c>
      <c r="H5200" t="s">
        <v>6707</v>
      </c>
      <c r="I5200" t="s">
        <v>6708</v>
      </c>
      <c r="J5200" t="s">
        <v>6708</v>
      </c>
      <c r="K5200" t="s">
        <v>6707</v>
      </c>
      <c r="L5200">
        <v>0</v>
      </c>
      <c r="M5200">
        <v>0</v>
      </c>
      <c r="N5200">
        <v>1</v>
      </c>
      <c r="O5200">
        <v>1</v>
      </c>
      <c r="P5200">
        <v>0</v>
      </c>
      <c r="Q5200">
        <v>0</v>
      </c>
      <c r="R5200" s="8"/>
      <c r="S5200" s="8"/>
      <c r="T5200" s="8">
        <v>344000</v>
      </c>
      <c r="U5200" s="8">
        <v>461000</v>
      </c>
      <c r="V5200" s="8"/>
      <c r="W5200" s="8"/>
      <c r="X5200" s="8"/>
      <c r="Y5200" s="8"/>
      <c r="Z5200" s="8">
        <v>344000</v>
      </c>
      <c r="AA5200" s="8">
        <v>461000</v>
      </c>
      <c r="AB5200" s="8"/>
      <c r="AC5200" s="8"/>
      <c r="AD5200"/>
      <c r="AE5200"/>
      <c r="AF5200">
        <v>100</v>
      </c>
      <c r="AG5200">
        <v>100</v>
      </c>
      <c r="AH5200"/>
      <c r="AI5200"/>
      <c r="AJ5200" s="8"/>
      <c r="AK5200" s="8"/>
      <c r="AL5200" s="8">
        <v>344000</v>
      </c>
      <c r="AM5200" s="8">
        <v>461000</v>
      </c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  <c r="BA5200" s="8"/>
      <c r="BB5200" s="8"/>
      <c r="BC5200" s="8"/>
      <c r="BD5200" s="8"/>
      <c r="BE5200" s="8"/>
      <c r="BF5200" s="8"/>
      <c r="BG5200" s="8"/>
      <c r="BH5200" s="8"/>
      <c r="BI5200" s="8"/>
      <c r="BJ5200" s="8"/>
      <c r="BK5200" s="8"/>
      <c r="BL5200"/>
      <c r="BM5200"/>
      <c r="BN5200" s="10">
        <v>0</v>
      </c>
      <c r="BO5200" s="10"/>
      <c r="BP5200" s="10"/>
      <c r="BQ5200" s="10"/>
      <c r="BR5200" s="10"/>
      <c r="BS5200" s="10"/>
      <c r="BT5200" s="10"/>
      <c r="BU5200" s="10"/>
      <c r="BV5200" s="1" t="str">
        <f>Запрос1[[#This Row],[Менеджер]]</f>
        <v>Меирманов Рысбек</v>
      </c>
      <c r="BW5200" s="1" t="str">
        <f>Запрос1[[#This Row],[Дирекция]]</f>
        <v>Южная дирекция</v>
      </c>
      <c r="BX5200" s="1" t="str">
        <f t="shared" si="81"/>
        <v>КХ «Сарсенбаев Жансерик»</v>
      </c>
      <c r="BY5200" s="1" t="str">
        <f t="shared" si="81"/>
        <v>761021301914</v>
      </c>
      <c r="CA5200" t="str">
        <f>Запрос1[[#This Row],[родитель]]</f>
        <v>КХ «Сарсенбаев Жансерик»</v>
      </c>
      <c r="CB5200" t="str">
        <f>Запрос1[[#This Row],[БИНРодителя]]</f>
        <v>761021301914</v>
      </c>
    </row>
    <row r="5201" spans="1:80" x14ac:dyDescent="0.3">
      <c r="A5201" t="s">
        <v>4110</v>
      </c>
      <c r="B5201" t="s">
        <v>5281</v>
      </c>
      <c r="C5201" t="s">
        <v>876</v>
      </c>
      <c r="D5201" t="s">
        <v>870</v>
      </c>
      <c r="E5201" t="s">
        <v>5282</v>
      </c>
      <c r="F5201" t="s">
        <v>5656</v>
      </c>
      <c r="G5201" t="s">
        <v>5657</v>
      </c>
      <c r="H5201" t="s">
        <v>6709</v>
      </c>
      <c r="I5201" t="s">
        <v>6710</v>
      </c>
      <c r="J5201" t="s">
        <v>6710</v>
      </c>
      <c r="K5201" t="s">
        <v>6709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 s="8">
        <v>619425</v>
      </c>
      <c r="S5201" s="8">
        <v>152000</v>
      </c>
      <c r="T5201" s="8">
        <v>244910</v>
      </c>
      <c r="U5201" s="8"/>
      <c r="V5201" s="8"/>
      <c r="W5201" s="8"/>
      <c r="X5201" s="8">
        <v>0</v>
      </c>
      <c r="Y5201" s="8">
        <v>30400</v>
      </c>
      <c r="Z5201" s="8">
        <v>73473</v>
      </c>
      <c r="AA5201" s="8"/>
      <c r="AB5201" s="8"/>
      <c r="AC5201" s="8"/>
      <c r="AD5201">
        <v>0</v>
      </c>
      <c r="AE5201">
        <v>20</v>
      </c>
      <c r="AF5201">
        <v>30</v>
      </c>
      <c r="AG5201"/>
      <c r="AH5201"/>
      <c r="AI5201"/>
      <c r="AJ5201" s="8">
        <v>619425</v>
      </c>
      <c r="AK5201" s="8">
        <v>152000</v>
      </c>
      <c r="AL5201" s="8">
        <v>244910</v>
      </c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  <c r="BA5201" s="8"/>
      <c r="BB5201" s="8"/>
      <c r="BC5201" s="8"/>
      <c r="BD5201" s="8"/>
      <c r="BE5201" s="8"/>
      <c r="BF5201" s="8"/>
      <c r="BG5201" s="8"/>
      <c r="BH5201" s="8"/>
      <c r="BI5201" s="8"/>
      <c r="BJ5201" s="8"/>
      <c r="BK5201" s="8"/>
      <c r="BL5201"/>
      <c r="BM5201"/>
      <c r="BN5201" s="10">
        <v>0</v>
      </c>
      <c r="BO5201" s="10"/>
      <c r="BP5201" s="10"/>
      <c r="BQ5201" s="10"/>
      <c r="BR5201" s="10"/>
      <c r="BS5201" s="10"/>
      <c r="BT5201" s="10"/>
      <c r="BU5201" s="10"/>
      <c r="BV5201" s="1" t="str">
        <f>Запрос1[[#This Row],[Менеджер]]</f>
        <v>Меирманов Рысбек</v>
      </c>
      <c r="BW5201" s="1" t="str">
        <f>Запрос1[[#This Row],[Дирекция]]</f>
        <v>Южная дирекция</v>
      </c>
      <c r="BX5201" s="1" t="str">
        <f t="shared" si="81"/>
        <v>КХ "Сагындыков Т"</v>
      </c>
      <c r="BY5201" s="1" t="str">
        <f t="shared" si="81"/>
        <v>391220400639</v>
      </c>
      <c r="CA5201" t="str">
        <f>Запрос1[[#This Row],[родитель]]</f>
        <v>КХ "Сагындыков Т"</v>
      </c>
      <c r="CB5201" t="str">
        <f>Запрос1[[#This Row],[БИНРодителя]]</f>
        <v>391220400639</v>
      </c>
    </row>
    <row r="5202" spans="1:80" x14ac:dyDescent="0.3">
      <c r="A5202" t="s">
        <v>4110</v>
      </c>
      <c r="B5202" t="s">
        <v>5281</v>
      </c>
      <c r="C5202" t="s">
        <v>876</v>
      </c>
      <c r="D5202" t="s">
        <v>870</v>
      </c>
      <c r="E5202" t="s">
        <v>5282</v>
      </c>
      <c r="F5202" t="s">
        <v>5656</v>
      </c>
      <c r="G5202" t="s">
        <v>5657</v>
      </c>
      <c r="H5202" t="s">
        <v>6711</v>
      </c>
      <c r="I5202" t="s">
        <v>6712</v>
      </c>
      <c r="J5202" t="s">
        <v>6712</v>
      </c>
      <c r="K5202" t="s">
        <v>6711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 s="8">
        <v>693350</v>
      </c>
      <c r="S5202" s="8"/>
      <c r="T5202" s="8"/>
      <c r="U5202" s="8"/>
      <c r="V5202" s="8"/>
      <c r="W5202" s="8"/>
      <c r="X5202" s="8">
        <v>0</v>
      </c>
      <c r="Y5202" s="8"/>
      <c r="Z5202" s="8"/>
      <c r="AA5202" s="8"/>
      <c r="AB5202" s="8"/>
      <c r="AC5202" s="8"/>
      <c r="AD5202">
        <v>0</v>
      </c>
      <c r="AE5202"/>
      <c r="AF5202"/>
      <c r="AG5202"/>
      <c r="AH5202"/>
      <c r="AI5202"/>
      <c r="AJ5202" s="8">
        <v>693350</v>
      </c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  <c r="BD5202" s="8"/>
      <c r="BE5202" s="8"/>
      <c r="BF5202" s="8"/>
      <c r="BG5202" s="8"/>
      <c r="BH5202" s="8"/>
      <c r="BI5202" s="8"/>
      <c r="BJ5202" s="8"/>
      <c r="BK5202" s="8"/>
      <c r="BL5202"/>
      <c r="BM5202"/>
      <c r="BN5202" s="10">
        <v>0</v>
      </c>
      <c r="BO5202" s="10"/>
      <c r="BP5202" s="10"/>
      <c r="BQ5202" s="10"/>
      <c r="BR5202" s="10"/>
      <c r="BS5202" s="10"/>
      <c r="BT5202" s="10"/>
      <c r="BU5202" s="10"/>
      <c r="BV5202" s="1" t="str">
        <f>Запрос1[[#This Row],[Менеджер]]</f>
        <v>Меирманов Рысбек</v>
      </c>
      <c r="BW5202" s="1" t="str">
        <f>Запрос1[[#This Row],[Дирекция]]</f>
        <v>Южная дирекция</v>
      </c>
      <c r="BX5202" s="1" t="str">
        <f t="shared" si="81"/>
        <v>КХ "Турусбаев"</v>
      </c>
      <c r="BY5202" s="1" t="str">
        <f t="shared" si="81"/>
        <v>421124300133</v>
      </c>
      <c r="CA5202" t="str">
        <f>Запрос1[[#This Row],[родитель]]</f>
        <v>КХ "Турусбаев"</v>
      </c>
      <c r="CB5202" t="str">
        <f>Запрос1[[#This Row],[БИНРодителя]]</f>
        <v>421124300133</v>
      </c>
    </row>
    <row r="5203" spans="1:80" x14ac:dyDescent="0.3">
      <c r="A5203" t="s">
        <v>4110</v>
      </c>
      <c r="B5203" t="s">
        <v>5281</v>
      </c>
      <c r="C5203" t="s">
        <v>876</v>
      </c>
      <c r="D5203" t="s">
        <v>870</v>
      </c>
      <c r="E5203" t="s">
        <v>5282</v>
      </c>
      <c r="F5203" t="s">
        <v>5656</v>
      </c>
      <c r="G5203" t="s">
        <v>5657</v>
      </c>
      <c r="H5203" t="s">
        <v>6713</v>
      </c>
      <c r="I5203" t="s">
        <v>6714</v>
      </c>
      <c r="J5203" t="s">
        <v>6714</v>
      </c>
      <c r="K5203" t="s">
        <v>6713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 s="8">
        <v>1054760</v>
      </c>
      <c r="S5203" s="8">
        <v>1440831.4</v>
      </c>
      <c r="T5203" s="8"/>
      <c r="U5203" s="8"/>
      <c r="V5203" s="8"/>
      <c r="W5203" s="8"/>
      <c r="X5203" s="8">
        <v>0</v>
      </c>
      <c r="Y5203" s="8">
        <v>432249.42</v>
      </c>
      <c r="Z5203" s="8"/>
      <c r="AA5203" s="8"/>
      <c r="AB5203" s="8"/>
      <c r="AC5203" s="8"/>
      <c r="AD5203">
        <v>0</v>
      </c>
      <c r="AE5203">
        <v>30</v>
      </c>
      <c r="AF5203"/>
      <c r="AG5203"/>
      <c r="AH5203"/>
      <c r="AI5203"/>
      <c r="AJ5203" s="8">
        <v>1054760</v>
      </c>
      <c r="AK5203" s="8">
        <v>1440831.4</v>
      </c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  <c r="BA5203" s="8"/>
      <c r="BB5203" s="8"/>
      <c r="BC5203" s="8"/>
      <c r="BD5203" s="8"/>
      <c r="BE5203" s="8"/>
      <c r="BF5203" s="8"/>
      <c r="BG5203" s="8"/>
      <c r="BH5203" s="8"/>
      <c r="BI5203" s="8"/>
      <c r="BJ5203" s="8"/>
      <c r="BK5203" s="8"/>
      <c r="BL5203"/>
      <c r="BM5203"/>
      <c r="BN5203" s="10">
        <v>0</v>
      </c>
      <c r="BO5203" s="10"/>
      <c r="BP5203" s="10"/>
      <c r="BQ5203" s="10"/>
      <c r="BR5203" s="10"/>
      <c r="BS5203" s="10"/>
      <c r="BT5203" s="10"/>
      <c r="BU5203" s="10"/>
      <c r="BV5203" s="1" t="str">
        <f>Запрос1[[#This Row],[Менеджер]]</f>
        <v>Меирманов Рысбек</v>
      </c>
      <c r="BW5203" s="1" t="str">
        <f>Запрос1[[#This Row],[Дирекция]]</f>
        <v>Южная дирекция</v>
      </c>
      <c r="BX5203" s="1" t="str">
        <f t="shared" si="81"/>
        <v>КХ "Чернов В."</v>
      </c>
      <c r="BY5203" s="1" t="str">
        <f t="shared" si="81"/>
        <v>471208300961</v>
      </c>
      <c r="CA5203" t="str">
        <f>Запрос1[[#This Row],[родитель]]</f>
        <v>КХ "Чернов В."</v>
      </c>
      <c r="CB5203" t="str">
        <f>Запрос1[[#This Row],[БИНРодителя]]</f>
        <v>471208300961</v>
      </c>
    </row>
    <row r="5204" spans="1:80" x14ac:dyDescent="0.3">
      <c r="A5204" t="s">
        <v>4110</v>
      </c>
      <c r="B5204" t="s">
        <v>5281</v>
      </c>
      <c r="C5204" t="s">
        <v>876</v>
      </c>
      <c r="D5204" t="s">
        <v>870</v>
      </c>
      <c r="E5204" t="s">
        <v>5282</v>
      </c>
      <c r="F5204" t="s">
        <v>5656</v>
      </c>
      <c r="G5204" t="s">
        <v>5657</v>
      </c>
      <c r="H5204" t="s">
        <v>6715</v>
      </c>
      <c r="I5204" t="s">
        <v>6716</v>
      </c>
      <c r="J5204" t="s">
        <v>6716</v>
      </c>
      <c r="K5204" t="s">
        <v>6715</v>
      </c>
      <c r="L5204">
        <v>1</v>
      </c>
      <c r="M5204">
        <v>1</v>
      </c>
      <c r="N5204">
        <v>0</v>
      </c>
      <c r="O5204">
        <v>0</v>
      </c>
      <c r="P5204">
        <v>0</v>
      </c>
      <c r="Q5204">
        <v>0</v>
      </c>
      <c r="R5204" s="8">
        <v>1714555</v>
      </c>
      <c r="S5204" s="8">
        <v>1813455.6</v>
      </c>
      <c r="T5204" s="8"/>
      <c r="U5204" s="8"/>
      <c r="V5204" s="8"/>
      <c r="W5204" s="8"/>
      <c r="X5204" s="8">
        <v>514366.5</v>
      </c>
      <c r="Y5204" s="8">
        <v>600000</v>
      </c>
      <c r="Z5204" s="8"/>
      <c r="AA5204" s="8"/>
      <c r="AB5204" s="8"/>
      <c r="AC5204" s="8"/>
      <c r="AD5204">
        <v>30</v>
      </c>
      <c r="AE5204">
        <v>33.090000000000003</v>
      </c>
      <c r="AF5204"/>
      <c r="AG5204"/>
      <c r="AH5204"/>
      <c r="AI5204"/>
      <c r="AJ5204" s="8">
        <v>1714555</v>
      </c>
      <c r="AK5204" s="8">
        <v>1813455.6</v>
      </c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  <c r="BD5204" s="8"/>
      <c r="BE5204" s="8"/>
      <c r="BF5204" s="8"/>
      <c r="BG5204" s="8"/>
      <c r="BH5204" s="8"/>
      <c r="BI5204" s="8"/>
      <c r="BJ5204" s="8"/>
      <c r="BK5204" s="8"/>
      <c r="BL5204"/>
      <c r="BM5204"/>
      <c r="BN5204" s="10">
        <v>0</v>
      </c>
      <c r="BO5204" s="10"/>
      <c r="BP5204" s="10"/>
      <c r="BQ5204" s="10"/>
      <c r="BR5204" s="10"/>
      <c r="BS5204" s="10"/>
      <c r="BT5204" s="10"/>
      <c r="BU5204" s="10"/>
      <c r="BV5204" s="1" t="str">
        <f>Запрос1[[#This Row],[Менеджер]]</f>
        <v>Меирманов Рысбек</v>
      </c>
      <c r="BW5204" s="1" t="str">
        <f>Запрос1[[#This Row],[Дирекция]]</f>
        <v>Южная дирекция</v>
      </c>
      <c r="BX5204" s="1" t="str">
        <f t="shared" si="81"/>
        <v>СПК "Сейсембеков"</v>
      </c>
      <c r="BY5204" s="1" t="str">
        <f t="shared" si="81"/>
        <v>170340018640</v>
      </c>
      <c r="CA5204" t="str">
        <f>Запрос1[[#This Row],[родитель]]</f>
        <v>СПК "Сейсембеков"</v>
      </c>
      <c r="CB5204" t="str">
        <f>Запрос1[[#This Row],[БИНРодителя]]</f>
        <v>170340018640</v>
      </c>
    </row>
    <row r="5205" spans="1:80" x14ac:dyDescent="0.3">
      <c r="A5205" t="s">
        <v>4110</v>
      </c>
      <c r="B5205" t="s">
        <v>4252</v>
      </c>
      <c r="C5205" t="s">
        <v>4683</v>
      </c>
      <c r="D5205"/>
      <c r="E5205"/>
      <c r="F5205"/>
      <c r="G5205"/>
      <c r="H5205" t="s">
        <v>9844</v>
      </c>
      <c r="I5205" t="s">
        <v>9845</v>
      </c>
      <c r="J5205" t="s">
        <v>9845</v>
      </c>
      <c r="K5205" t="s">
        <v>9844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 s="8">
        <v>166000</v>
      </c>
      <c r="S5205" s="8"/>
      <c r="T5205" s="8"/>
      <c r="U5205" s="8"/>
      <c r="V5205" s="8"/>
      <c r="W5205" s="8"/>
      <c r="X5205" s="8">
        <v>0</v>
      </c>
      <c r="Y5205" s="8"/>
      <c r="Z5205" s="8"/>
      <c r="AA5205" s="8"/>
      <c r="AB5205" s="8"/>
      <c r="AC5205" s="8"/>
      <c r="AD5205">
        <v>0</v>
      </c>
      <c r="AE5205"/>
      <c r="AF5205"/>
      <c r="AG5205"/>
      <c r="AH5205"/>
      <c r="AI5205"/>
      <c r="AJ5205" s="8">
        <v>166000</v>
      </c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  <c r="BA5205" s="8"/>
      <c r="BB5205" s="8"/>
      <c r="BC5205" s="8"/>
      <c r="BD5205" s="8"/>
      <c r="BE5205" s="8"/>
      <c r="BF5205" s="8"/>
      <c r="BG5205" s="8"/>
      <c r="BH5205" s="8"/>
      <c r="BI5205" s="8"/>
      <c r="BJ5205" s="8"/>
      <c r="BK5205" s="8"/>
      <c r="BL5205"/>
      <c r="BM5205"/>
      <c r="BN5205" s="10">
        <v>0</v>
      </c>
      <c r="BO5205" s="10"/>
      <c r="BP5205" s="10"/>
      <c r="BQ5205" s="10"/>
      <c r="BR5205" s="10"/>
      <c r="BS5205" s="10"/>
      <c r="BT5205" s="10"/>
      <c r="BU5205" s="10"/>
      <c r="BV5205" s="1" t="str">
        <f>Запрос1[[#This Row],[Менеджер]]</f>
        <v>Бастаубаев Айдын</v>
      </c>
      <c r="BW5205" s="1" t="str">
        <f>Запрос1[[#This Row],[Дирекция]]</f>
        <v>Южная дирекция</v>
      </c>
      <c r="BX5205" s="1" t="str">
        <f t="shared" si="81"/>
        <v>кх Илиев Абдукеим Кудузович</v>
      </c>
      <c r="BY5205" s="1" t="str">
        <f t="shared" si="81"/>
        <v>570503300844</v>
      </c>
      <c r="CA5205" t="str">
        <f>Запрос1[[#This Row],[родитель]]</f>
        <v>кх Илиев Абдукеим Кудузович</v>
      </c>
      <c r="CB5205" t="str">
        <f>Запрос1[[#This Row],[БИНРодителя]]</f>
        <v>570503300844</v>
      </c>
    </row>
    <row r="5206" spans="1:80" x14ac:dyDescent="0.3">
      <c r="A5206" t="s">
        <v>4110</v>
      </c>
      <c r="B5206" t="s">
        <v>4252</v>
      </c>
      <c r="C5206" t="s">
        <v>4683</v>
      </c>
      <c r="D5206"/>
      <c r="E5206"/>
      <c r="F5206"/>
      <c r="G5206"/>
      <c r="H5206" t="s">
        <v>9846</v>
      </c>
      <c r="I5206" t="s">
        <v>9847</v>
      </c>
      <c r="J5206" t="s">
        <v>9847</v>
      </c>
      <c r="K5206" t="s">
        <v>9846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 s="8"/>
      <c r="S5206" s="8">
        <v>611600</v>
      </c>
      <c r="T5206" s="8"/>
      <c r="U5206" s="8"/>
      <c r="V5206" s="8"/>
      <c r="W5206" s="8"/>
      <c r="X5206" s="8"/>
      <c r="Y5206" s="8">
        <v>100000</v>
      </c>
      <c r="Z5206" s="8"/>
      <c r="AA5206" s="8"/>
      <c r="AB5206" s="8"/>
      <c r="AC5206" s="8"/>
      <c r="AD5206"/>
      <c r="AE5206">
        <v>16.350000000000001</v>
      </c>
      <c r="AF5206"/>
      <c r="AG5206"/>
      <c r="AH5206"/>
      <c r="AI5206"/>
      <c r="AJ5206" s="8"/>
      <c r="AK5206" s="8">
        <v>611600</v>
      </c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8"/>
      <c r="BB5206" s="8"/>
      <c r="BC5206" s="8"/>
      <c r="BD5206" s="8"/>
      <c r="BE5206" s="8"/>
      <c r="BF5206" s="8"/>
      <c r="BG5206" s="8"/>
      <c r="BH5206" s="8"/>
      <c r="BI5206" s="8"/>
      <c r="BJ5206" s="8"/>
      <c r="BK5206" s="8"/>
      <c r="BL5206"/>
      <c r="BM5206"/>
      <c r="BN5206" s="10">
        <v>0</v>
      </c>
      <c r="BO5206" s="10"/>
      <c r="BP5206" s="10"/>
      <c r="BQ5206" s="10"/>
      <c r="BR5206" s="10"/>
      <c r="BS5206" s="10"/>
      <c r="BT5206" s="10"/>
      <c r="BU5206" s="10"/>
      <c r="BV5206" s="1" t="str">
        <f>Запрос1[[#This Row],[Менеджер]]</f>
        <v>Бастаубаев Айдын</v>
      </c>
      <c r="BW5206" s="1" t="str">
        <f>Запрос1[[#This Row],[Дирекция]]</f>
        <v>Южная дирекция</v>
      </c>
      <c r="BX5206" s="1" t="str">
        <f t="shared" si="81"/>
        <v>Смагулов Марат Отарович</v>
      </c>
      <c r="BY5206" s="1" t="str">
        <f t="shared" si="81"/>
        <v>641211301625</v>
      </c>
      <c r="CA5206" t="str">
        <f>Запрос1[[#This Row],[родитель]]</f>
        <v>Смагулов Марат Отарович</v>
      </c>
      <c r="CB5206" t="str">
        <f>Запрос1[[#This Row],[БИНРодителя]]</f>
        <v>641211301625</v>
      </c>
    </row>
    <row r="5207" spans="1:80" x14ac:dyDescent="0.3">
      <c r="A5207" t="s">
        <v>4110</v>
      </c>
      <c r="B5207" t="s">
        <v>4252</v>
      </c>
      <c r="C5207" t="s">
        <v>4683</v>
      </c>
      <c r="D5207"/>
      <c r="E5207"/>
      <c r="F5207"/>
      <c r="G5207"/>
      <c r="H5207" t="s">
        <v>12648</v>
      </c>
      <c r="I5207" t="s">
        <v>12649</v>
      </c>
      <c r="J5207" t="s">
        <v>12649</v>
      </c>
      <c r="K5207" t="s">
        <v>12648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 s="8"/>
      <c r="S5207" s="8"/>
      <c r="T5207" s="8"/>
      <c r="U5207" s="8"/>
      <c r="V5207" s="8"/>
      <c r="W5207" s="8">
        <v>372500</v>
      </c>
      <c r="X5207" s="8"/>
      <c r="Y5207" s="8"/>
      <c r="Z5207" s="8"/>
      <c r="AA5207" s="8"/>
      <c r="AB5207" s="8"/>
      <c r="AC5207" s="8">
        <v>372500</v>
      </c>
      <c r="AD5207"/>
      <c r="AE5207"/>
      <c r="AF5207"/>
      <c r="AG5207"/>
      <c r="AH5207"/>
      <c r="AI5207">
        <v>100</v>
      </c>
      <c r="AJ5207" s="8"/>
      <c r="AK5207" s="8"/>
      <c r="AL5207" s="8"/>
      <c r="AM5207" s="8"/>
      <c r="AN5207" s="8"/>
      <c r="AO5207" s="8">
        <v>372500</v>
      </c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  <c r="BA5207" s="8"/>
      <c r="BB5207" s="8"/>
      <c r="BC5207" s="8"/>
      <c r="BD5207" s="8"/>
      <c r="BE5207" s="8"/>
      <c r="BF5207" s="8"/>
      <c r="BG5207" s="8"/>
      <c r="BH5207" s="8"/>
      <c r="BI5207" s="8"/>
      <c r="BJ5207" s="8"/>
      <c r="BK5207" s="8"/>
      <c r="BL5207"/>
      <c r="BM5207"/>
      <c r="BN5207" s="10">
        <v>0</v>
      </c>
      <c r="BO5207" s="10"/>
      <c r="BP5207" s="10"/>
      <c r="BQ5207" s="10"/>
      <c r="BR5207" s="10"/>
      <c r="BS5207" s="10"/>
      <c r="BT5207" s="10"/>
      <c r="BU5207" s="10"/>
      <c r="BV5207" s="1" t="str">
        <f>Запрос1[[#This Row],[Менеджер]]</f>
        <v>Бастаубаев Айдын</v>
      </c>
      <c r="BW5207" s="1" t="str">
        <f>Запрос1[[#This Row],[Дирекция]]</f>
        <v>Южная дирекция</v>
      </c>
      <c r="BX5207" s="1" t="str">
        <f t="shared" si="81"/>
        <v>ТОО "Асем Жетысу"</v>
      </c>
      <c r="BY5207" s="1" t="str">
        <f t="shared" si="81"/>
        <v>171040040897</v>
      </c>
      <c r="CA5207" t="str">
        <f>Запрос1[[#This Row],[родитель]]</f>
        <v>ТОО "Асем Жетысу"</v>
      </c>
      <c r="CB5207" t="str">
        <f>Запрос1[[#This Row],[БИНРодителя]]</f>
        <v>171040040897</v>
      </c>
    </row>
    <row r="5208" spans="1:80" x14ac:dyDescent="0.3">
      <c r="A5208" t="s">
        <v>4110</v>
      </c>
      <c r="B5208" t="s">
        <v>4252</v>
      </c>
      <c r="C5208" t="s">
        <v>4683</v>
      </c>
      <c r="D5208"/>
      <c r="E5208"/>
      <c r="F5208"/>
      <c r="G5208"/>
      <c r="H5208" t="s">
        <v>12489</v>
      </c>
      <c r="I5208" t="s">
        <v>12490</v>
      </c>
      <c r="J5208" t="s">
        <v>12490</v>
      </c>
      <c r="K5208" t="s">
        <v>12489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s="8"/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8"/>
      <c r="AD5208"/>
      <c r="AE5208"/>
      <c r="AF5208"/>
      <c r="AG5208"/>
      <c r="AH5208"/>
      <c r="AI520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  <c r="BA5208" s="8"/>
      <c r="BB5208" s="8"/>
      <c r="BC5208" s="8"/>
      <c r="BD5208" s="8"/>
      <c r="BE5208" s="8"/>
      <c r="BF5208" s="8"/>
      <c r="BG5208" s="8"/>
      <c r="BH5208" s="8"/>
      <c r="BI5208" s="8"/>
      <c r="BJ5208" s="8"/>
      <c r="BK5208" s="8"/>
      <c r="BL5208"/>
      <c r="BM5208"/>
      <c r="BN5208" s="10">
        <v>1</v>
      </c>
      <c r="BO5208" s="10">
        <v>39963035</v>
      </c>
      <c r="BP5208" s="10">
        <v>23205887</v>
      </c>
      <c r="BQ5208" s="10">
        <v>58.07</v>
      </c>
      <c r="BR5208" s="10"/>
      <c r="BS5208" s="10"/>
      <c r="BT5208" s="10"/>
      <c r="BU5208" s="10"/>
      <c r="BV5208" s="1" t="str">
        <f>Запрос1[[#This Row],[Менеджер]]</f>
        <v>Бастаубаев Айдын</v>
      </c>
      <c r="BW5208" s="1" t="str">
        <f>Запрос1[[#This Row],[Дирекция]]</f>
        <v>Южная дирекция</v>
      </c>
      <c r="BX5208" s="1" t="str">
        <f t="shared" si="81"/>
        <v>ТОО "Жаркентский Крахмалопаточный завод"</v>
      </c>
      <c r="BY5208" s="1" t="str">
        <f t="shared" si="81"/>
        <v>070740002241</v>
      </c>
      <c r="CA5208" t="str">
        <f>Запрос1[[#This Row],[родитель]]</f>
        <v>ТОО "Жаркентский Крахмалопаточный завод"</v>
      </c>
      <c r="CB5208" t="str">
        <f>Запрос1[[#This Row],[БИНРодителя]]</f>
        <v>070740002241</v>
      </c>
    </row>
    <row r="5209" spans="1:80" x14ac:dyDescent="0.3">
      <c r="A5209" t="s">
        <v>4110</v>
      </c>
      <c r="B5209" t="s">
        <v>4252</v>
      </c>
      <c r="C5209" t="s">
        <v>4683</v>
      </c>
      <c r="D5209" t="s">
        <v>870</v>
      </c>
      <c r="E5209" t="s">
        <v>871</v>
      </c>
      <c r="F5209" t="s">
        <v>9848</v>
      </c>
      <c r="G5209" t="s">
        <v>8849</v>
      </c>
      <c r="H5209" t="s">
        <v>9849</v>
      </c>
      <c r="I5209" t="s">
        <v>9850</v>
      </c>
      <c r="J5209" t="s">
        <v>9850</v>
      </c>
      <c r="K5209" t="s">
        <v>9849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 s="8"/>
      <c r="S5209" s="8"/>
      <c r="T5209" s="8"/>
      <c r="U5209" s="8"/>
      <c r="V5209" s="8">
        <v>6165961</v>
      </c>
      <c r="W5209" s="8"/>
      <c r="X5209" s="8"/>
      <c r="Y5209" s="8"/>
      <c r="Z5209" s="8"/>
      <c r="AA5209" s="8"/>
      <c r="AB5209" s="8">
        <v>6165961</v>
      </c>
      <c r="AC5209" s="8"/>
      <c r="AD5209"/>
      <c r="AE5209"/>
      <c r="AF5209"/>
      <c r="AG5209"/>
      <c r="AH5209">
        <v>100</v>
      </c>
      <c r="AI5209"/>
      <c r="AJ5209" s="8"/>
      <c r="AK5209" s="8"/>
      <c r="AL5209" s="8"/>
      <c r="AM5209" s="8"/>
      <c r="AN5209" s="8">
        <v>6165961</v>
      </c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  <c r="BA5209" s="8"/>
      <c r="BB5209" s="8"/>
      <c r="BC5209" s="8"/>
      <c r="BD5209" s="8"/>
      <c r="BE5209" s="8"/>
      <c r="BF5209" s="8"/>
      <c r="BG5209" s="8"/>
      <c r="BH5209" s="8"/>
      <c r="BI5209" s="8">
        <v>28040961</v>
      </c>
      <c r="BJ5209" s="8"/>
      <c r="BK5209" s="8">
        <v>6165961</v>
      </c>
      <c r="BL5209"/>
      <c r="BM5209">
        <v>21.989100000000001</v>
      </c>
      <c r="BN5209" s="10">
        <v>0</v>
      </c>
      <c r="BO5209" s="10"/>
      <c r="BP5209" s="10"/>
      <c r="BQ5209" s="10"/>
      <c r="BR5209" s="10"/>
      <c r="BS5209" s="10"/>
      <c r="BT5209" s="10"/>
      <c r="BU5209" s="10"/>
      <c r="BV5209" s="1" t="str">
        <f>Запрос1[[#This Row],[Менеджер]]</f>
        <v>Бастаубаев Айдын</v>
      </c>
      <c r="BW5209" s="1" t="str">
        <f>Запрос1[[#This Row],[Дирекция]]</f>
        <v>Южная дирекция</v>
      </c>
      <c r="BX5209" s="1" t="str">
        <f t="shared" si="81"/>
        <v>ТОО "BAISUT"</v>
      </c>
      <c r="BY5209" s="1" t="str">
        <f t="shared" si="81"/>
        <v>201140014909</v>
      </c>
      <c r="CA5209" t="str">
        <f>Запрос1[[#This Row],[родитель]]</f>
        <v>ТОО "BAISUT"</v>
      </c>
      <c r="CB5209" t="str">
        <f>Запрос1[[#This Row],[БИНРодителя]]</f>
        <v>201140014909</v>
      </c>
    </row>
    <row r="5210" spans="1:80" x14ac:dyDescent="0.3">
      <c r="A5210" t="s">
        <v>4110</v>
      </c>
      <c r="B5210" t="s">
        <v>4252</v>
      </c>
      <c r="C5210" t="s">
        <v>4683</v>
      </c>
      <c r="D5210" t="s">
        <v>870</v>
      </c>
      <c r="E5210" t="s">
        <v>871</v>
      </c>
      <c r="F5210" t="s">
        <v>4347</v>
      </c>
      <c r="G5210" t="s">
        <v>4980</v>
      </c>
      <c r="H5210" t="s">
        <v>9851</v>
      </c>
      <c r="I5210" t="s">
        <v>9852</v>
      </c>
      <c r="J5210" t="s">
        <v>9852</v>
      </c>
      <c r="K5210" t="s">
        <v>9851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1</v>
      </c>
      <c r="R5210" s="8"/>
      <c r="S5210" s="8"/>
      <c r="T5210" s="8"/>
      <c r="U5210" s="8"/>
      <c r="V5210" s="8">
        <v>6880440</v>
      </c>
      <c r="W5210" s="8">
        <v>1695000</v>
      </c>
      <c r="X5210" s="8"/>
      <c r="Y5210" s="8"/>
      <c r="Z5210" s="8"/>
      <c r="AA5210" s="8"/>
      <c r="AB5210" s="8">
        <v>3335220</v>
      </c>
      <c r="AC5210" s="8">
        <v>1695000</v>
      </c>
      <c r="AD5210"/>
      <c r="AE5210"/>
      <c r="AF5210"/>
      <c r="AG5210"/>
      <c r="AH5210">
        <v>48.47</v>
      </c>
      <c r="AI5210">
        <v>100</v>
      </c>
      <c r="AJ5210" s="8"/>
      <c r="AK5210" s="8"/>
      <c r="AL5210" s="8"/>
      <c r="AM5210" s="8"/>
      <c r="AN5210" s="8">
        <v>6880440</v>
      </c>
      <c r="AO5210" s="8">
        <v>1695000</v>
      </c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  <c r="BA5210" s="8"/>
      <c r="BB5210" s="8"/>
      <c r="BC5210" s="8"/>
      <c r="BD5210" s="8"/>
      <c r="BE5210" s="8"/>
      <c r="BF5210" s="8"/>
      <c r="BG5210" s="8"/>
      <c r="BH5210" s="8"/>
      <c r="BI5210" s="8">
        <v>3566436</v>
      </c>
      <c r="BJ5210" s="8"/>
      <c r="BK5210" s="8">
        <v>1766436</v>
      </c>
      <c r="BL5210"/>
      <c r="BM5210">
        <v>49.529400000000003</v>
      </c>
      <c r="BN5210" s="10">
        <v>0</v>
      </c>
      <c r="BO5210" s="10"/>
      <c r="BP5210" s="10"/>
      <c r="BQ5210" s="10"/>
      <c r="BR5210" s="10"/>
      <c r="BS5210" s="10"/>
      <c r="BT5210" s="10"/>
      <c r="BU5210" s="10"/>
      <c r="BV5210" s="1" t="str">
        <f>Запрос1[[#This Row],[Менеджер]]</f>
        <v>Бастаубаев Айдын</v>
      </c>
      <c r="BW5210" s="1" t="str">
        <f>Запрос1[[#This Row],[Дирекция]]</f>
        <v>Южная дирекция</v>
      </c>
      <c r="BX5210" s="1" t="str">
        <f t="shared" si="81"/>
        <v>ИП Кожабергенов К.Б" кх "СК"</v>
      </c>
      <c r="BY5210" s="1" t="str">
        <f t="shared" si="81"/>
        <v>850119301894</v>
      </c>
      <c r="CA5210" t="str">
        <f>Запрос1[[#This Row],[родитель]]</f>
        <v>ИП Кожабергенов К.Б" кх "СК"</v>
      </c>
      <c r="CB5210" t="str">
        <f>Запрос1[[#This Row],[БИНРодителя]]</f>
        <v>850119301894</v>
      </c>
    </row>
    <row r="5211" spans="1:80" x14ac:dyDescent="0.3">
      <c r="A5211" t="s">
        <v>4110</v>
      </c>
      <c r="B5211" t="s">
        <v>4252</v>
      </c>
      <c r="C5211" t="s">
        <v>4683</v>
      </c>
      <c r="D5211" t="s">
        <v>870</v>
      </c>
      <c r="E5211" t="s">
        <v>871</v>
      </c>
      <c r="F5211" t="s">
        <v>8473</v>
      </c>
      <c r="G5211" t="s">
        <v>9853</v>
      </c>
      <c r="H5211" t="s">
        <v>9854</v>
      </c>
      <c r="I5211" t="s">
        <v>9855</v>
      </c>
      <c r="J5211" t="s">
        <v>9855</v>
      </c>
      <c r="K5211" t="s">
        <v>9854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1</v>
      </c>
      <c r="R5211" s="8"/>
      <c r="S5211" s="8"/>
      <c r="T5211" s="8"/>
      <c r="U5211" s="8"/>
      <c r="V5211" s="8">
        <v>15254000</v>
      </c>
      <c r="W5211" s="8">
        <v>11444160</v>
      </c>
      <c r="X5211" s="8"/>
      <c r="Y5211" s="8"/>
      <c r="Z5211" s="8"/>
      <c r="AA5211" s="8"/>
      <c r="AB5211" s="8">
        <v>15254000</v>
      </c>
      <c r="AC5211" s="8">
        <v>11444160</v>
      </c>
      <c r="AD5211"/>
      <c r="AE5211"/>
      <c r="AF5211"/>
      <c r="AG5211"/>
      <c r="AH5211">
        <v>100</v>
      </c>
      <c r="AI5211">
        <v>100</v>
      </c>
      <c r="AJ5211" s="8"/>
      <c r="AK5211" s="8"/>
      <c r="AL5211" s="8"/>
      <c r="AM5211" s="8"/>
      <c r="AN5211" s="8">
        <v>15254000</v>
      </c>
      <c r="AO5211" s="8">
        <v>11444160</v>
      </c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  <c r="BA5211" s="8"/>
      <c r="BB5211" s="8"/>
      <c r="BC5211" s="8"/>
      <c r="BD5211" s="8"/>
      <c r="BE5211" s="8"/>
      <c r="BF5211" s="8"/>
      <c r="BG5211" s="8"/>
      <c r="BH5211" s="8"/>
      <c r="BI5211" s="8">
        <v>32232337.600000001</v>
      </c>
      <c r="BJ5211" s="8"/>
      <c r="BK5211" s="8">
        <v>15254000</v>
      </c>
      <c r="BL5211"/>
      <c r="BM5211">
        <v>47.325099999999999</v>
      </c>
      <c r="BN5211" s="10">
        <v>0</v>
      </c>
      <c r="BO5211" s="10"/>
      <c r="BP5211" s="10"/>
      <c r="BQ5211" s="10"/>
      <c r="BR5211" s="10"/>
      <c r="BS5211" s="10"/>
      <c r="BT5211" s="10"/>
      <c r="BU5211" s="10"/>
      <c r="BV5211" s="1" t="str">
        <f>Запрос1[[#This Row],[Менеджер]]</f>
        <v>Бастаубаев Айдын</v>
      </c>
      <c r="BW5211" s="1" t="str">
        <f>Запрос1[[#This Row],[Дирекция]]</f>
        <v>Южная дирекция</v>
      </c>
      <c r="BX5211" s="1" t="str">
        <f t="shared" si="81"/>
        <v>ТОО "TAOL Agro"</v>
      </c>
      <c r="BY5211" s="1" t="str">
        <f t="shared" si="81"/>
        <v>031240007923</v>
      </c>
      <c r="CA5211" t="str">
        <f>Запрос1[[#This Row],[родитель]]</f>
        <v>ТОО "TAOL Agro"</v>
      </c>
      <c r="CB5211" t="str">
        <f>Запрос1[[#This Row],[БИНРодителя]]</f>
        <v>031240007923</v>
      </c>
    </row>
    <row r="5212" spans="1:80" x14ac:dyDescent="0.3">
      <c r="A5212" t="s">
        <v>4110</v>
      </c>
      <c r="B5212" t="s">
        <v>4252</v>
      </c>
      <c r="C5212" t="s">
        <v>4683</v>
      </c>
      <c r="D5212" t="s">
        <v>870</v>
      </c>
      <c r="E5212" t="s">
        <v>871</v>
      </c>
      <c r="F5212" t="s">
        <v>4697</v>
      </c>
      <c r="G5212" t="s">
        <v>4170</v>
      </c>
      <c r="H5212" t="s">
        <v>9625</v>
      </c>
      <c r="I5212" t="s">
        <v>9626</v>
      </c>
      <c r="J5212" t="s">
        <v>9626</v>
      </c>
      <c r="K5212" t="s">
        <v>9625</v>
      </c>
      <c r="L5212">
        <v>0</v>
      </c>
      <c r="M5212">
        <v>0</v>
      </c>
      <c r="N5212">
        <v>0</v>
      </c>
      <c r="O5212">
        <v>1</v>
      </c>
      <c r="P5212">
        <v>1</v>
      </c>
      <c r="Q5212">
        <v>1</v>
      </c>
      <c r="R5212" s="8"/>
      <c r="S5212" s="8"/>
      <c r="T5212" s="8"/>
      <c r="U5212" s="8">
        <v>4865000</v>
      </c>
      <c r="V5212" s="8">
        <v>6860181</v>
      </c>
      <c r="W5212" s="8">
        <v>8798976</v>
      </c>
      <c r="X5212" s="8"/>
      <c r="Y5212" s="8"/>
      <c r="Z5212" s="8"/>
      <c r="AA5212" s="8">
        <v>2630000</v>
      </c>
      <c r="AB5212" s="8">
        <v>6535181</v>
      </c>
      <c r="AC5212" s="8">
        <v>8798976</v>
      </c>
      <c r="AD5212"/>
      <c r="AE5212"/>
      <c r="AF5212"/>
      <c r="AG5212">
        <v>54.06</v>
      </c>
      <c r="AH5212">
        <v>95.26</v>
      </c>
      <c r="AI5212">
        <v>100</v>
      </c>
      <c r="AJ5212" s="8"/>
      <c r="AK5212" s="8"/>
      <c r="AL5212" s="8"/>
      <c r="AM5212" s="8">
        <v>4865000</v>
      </c>
      <c r="AN5212" s="8">
        <v>6860181</v>
      </c>
      <c r="AO5212" s="8">
        <v>8798976</v>
      </c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  <c r="BD5212" s="8"/>
      <c r="BE5212" s="8"/>
      <c r="BF5212" s="8"/>
      <c r="BG5212" s="8"/>
      <c r="BH5212" s="8">
        <v>38284800</v>
      </c>
      <c r="BI5212" s="8">
        <v>36040941</v>
      </c>
      <c r="BJ5212" s="8">
        <v>4865000</v>
      </c>
      <c r="BK5212" s="8">
        <v>6535181</v>
      </c>
      <c r="BL5212">
        <v>12.7073</v>
      </c>
      <c r="BM5212">
        <v>18.1326</v>
      </c>
      <c r="BN5212" s="10">
        <v>0</v>
      </c>
      <c r="BO5212" s="10"/>
      <c r="BP5212" s="10"/>
      <c r="BQ5212" s="10"/>
      <c r="BR5212" s="10"/>
      <c r="BS5212" s="10"/>
      <c r="BT5212" s="10"/>
      <c r="BU5212" s="10"/>
      <c r="BV5212" s="1" t="str">
        <f>Запрос1[[#This Row],[Менеджер]]</f>
        <v>Бастаубаев Айдын</v>
      </c>
      <c r="BW5212" s="1" t="str">
        <f>Запрос1[[#This Row],[Дирекция]]</f>
        <v>Южная дирекция</v>
      </c>
      <c r="BX5212" s="1" t="str">
        <f t="shared" si="81"/>
        <v>кх "Садыров" А. Б.</v>
      </c>
      <c r="BY5212" s="1" t="str">
        <f t="shared" si="81"/>
        <v>600308300228</v>
      </c>
      <c r="CA5212" t="str">
        <f>Запрос1[[#This Row],[родитель]]</f>
        <v>кх "Садыров" А. Б.</v>
      </c>
      <c r="CB5212" t="str">
        <f>Запрос1[[#This Row],[БИНРодителя]]</f>
        <v>600308300228</v>
      </c>
    </row>
    <row r="5213" spans="1:80" x14ac:dyDescent="0.3">
      <c r="A5213" t="s">
        <v>4110</v>
      </c>
      <c r="B5213" t="s">
        <v>4943</v>
      </c>
      <c r="C5213" t="s">
        <v>4918</v>
      </c>
      <c r="D5213" t="s">
        <v>82</v>
      </c>
      <c r="E5213"/>
      <c r="F5213" t="s">
        <v>94</v>
      </c>
      <c r="G5213"/>
      <c r="H5213" t="s">
        <v>6004</v>
      </c>
      <c r="I5213" t="s">
        <v>6005</v>
      </c>
      <c r="J5213" t="s">
        <v>6005</v>
      </c>
      <c r="K5213" t="s">
        <v>6004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 s="8"/>
      <c r="S5213" s="8"/>
      <c r="T5213" s="8"/>
      <c r="U5213" s="8"/>
      <c r="V5213" s="8"/>
      <c r="W5213" s="8">
        <v>918560</v>
      </c>
      <c r="X5213" s="8"/>
      <c r="Y5213" s="8"/>
      <c r="Z5213" s="8"/>
      <c r="AA5213" s="8"/>
      <c r="AB5213" s="8"/>
      <c r="AC5213" s="8">
        <v>918560</v>
      </c>
      <c r="AD5213"/>
      <c r="AE5213"/>
      <c r="AF5213"/>
      <c r="AG5213"/>
      <c r="AH5213"/>
      <c r="AI5213">
        <v>100</v>
      </c>
      <c r="AJ5213" s="8"/>
      <c r="AK5213" s="8"/>
      <c r="AL5213" s="8"/>
      <c r="AM5213" s="8"/>
      <c r="AN5213" s="8"/>
      <c r="AO5213" s="8">
        <v>918560</v>
      </c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  <c r="BA5213" s="8"/>
      <c r="BB5213" s="8"/>
      <c r="BC5213" s="8"/>
      <c r="BD5213" s="8"/>
      <c r="BE5213" s="8"/>
      <c r="BF5213" s="8"/>
      <c r="BG5213" s="8"/>
      <c r="BH5213" s="8"/>
      <c r="BI5213" s="8"/>
      <c r="BJ5213" s="8"/>
      <c r="BK5213" s="8"/>
      <c r="BL5213"/>
      <c r="BM5213"/>
      <c r="BN5213" s="10">
        <v>0</v>
      </c>
      <c r="BO5213" s="10"/>
      <c r="BP5213" s="10"/>
      <c r="BQ5213" s="10"/>
      <c r="BR5213" s="10"/>
      <c r="BS5213" s="10"/>
      <c r="BT5213" s="10"/>
      <c r="BU5213" s="10"/>
      <c r="BV5213" s="1" t="str">
        <f>Запрос1[[#This Row],[Менеджер]]</f>
        <v>Каштасп Әбурайхан</v>
      </c>
      <c r="BW5213" s="1" t="str">
        <f>Запрос1[[#This Row],[Дирекция]]</f>
        <v>Южная дирекция</v>
      </c>
      <c r="BX5213" s="1" t="str">
        <f t="shared" si="81"/>
        <v>TOO PLANTA FRUIT (ПЛАНТА ФРУТ)</v>
      </c>
      <c r="BY5213" s="1" t="str">
        <f t="shared" si="81"/>
        <v>181240017267</v>
      </c>
      <c r="CA5213" t="str">
        <f>Запрос1[[#This Row],[родитель]]</f>
        <v>TOO PLANTA FRUIT (ПЛАНТА ФРУТ)</v>
      </c>
      <c r="CB5213" t="str">
        <f>Запрос1[[#This Row],[БИНРодителя]]</f>
        <v>181240017267</v>
      </c>
    </row>
    <row r="5214" spans="1:80" x14ac:dyDescent="0.3">
      <c r="A5214" t="s">
        <v>4110</v>
      </c>
      <c r="B5214" t="s">
        <v>4946</v>
      </c>
      <c r="C5214"/>
      <c r="D5214" t="s">
        <v>870</v>
      </c>
      <c r="E5214" t="s">
        <v>5297</v>
      </c>
      <c r="F5214" t="s">
        <v>1082</v>
      </c>
      <c r="G5214" t="s">
        <v>6268</v>
      </c>
      <c r="H5214" t="s">
        <v>13179</v>
      </c>
      <c r="I5214" t="s">
        <v>13180</v>
      </c>
      <c r="J5214" t="s">
        <v>13180</v>
      </c>
      <c r="K5214" t="s">
        <v>13179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 s="8"/>
      <c r="S5214" s="8"/>
      <c r="T5214" s="8"/>
      <c r="U5214" s="8"/>
      <c r="V5214" s="8"/>
      <c r="W5214" s="8">
        <v>3123680</v>
      </c>
      <c r="X5214" s="8"/>
      <c r="Y5214" s="8"/>
      <c r="Z5214" s="8"/>
      <c r="AA5214" s="8"/>
      <c r="AB5214" s="8"/>
      <c r="AC5214" s="8">
        <v>3123680</v>
      </c>
      <c r="AD5214"/>
      <c r="AE5214"/>
      <c r="AF5214"/>
      <c r="AG5214"/>
      <c r="AH5214"/>
      <c r="AI5214">
        <v>100</v>
      </c>
      <c r="AJ5214" s="8"/>
      <c r="AK5214" s="8"/>
      <c r="AL5214" s="8"/>
      <c r="AM5214" s="8"/>
      <c r="AN5214" s="8"/>
      <c r="AO5214" s="8">
        <v>3123680</v>
      </c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  <c r="BD5214" s="8"/>
      <c r="BE5214" s="8"/>
      <c r="BF5214" s="8"/>
      <c r="BG5214" s="8"/>
      <c r="BH5214" s="8"/>
      <c r="BI5214" s="8"/>
      <c r="BJ5214" s="8"/>
      <c r="BK5214" s="8"/>
      <c r="BL5214"/>
      <c r="BM5214"/>
      <c r="BN5214" s="10">
        <v>0</v>
      </c>
      <c r="BO5214" s="10"/>
      <c r="BP5214" s="10"/>
      <c r="BQ5214" s="10"/>
      <c r="BR5214" s="10"/>
      <c r="BS5214" s="10"/>
      <c r="BT5214" s="10"/>
      <c r="BU5214" s="10"/>
      <c r="BV5214" s="1" t="str">
        <f>Запрос1[[#This Row],[Менеджер]]</f>
        <v>Кенжебеков Даулет Намазбекович</v>
      </c>
      <c r="BW5214" s="1" t="str">
        <f>Запрос1[[#This Row],[Дирекция]]</f>
        <v>Южная дирекция</v>
      </c>
      <c r="BX5214" s="1" t="str">
        <f t="shared" si="81"/>
        <v>КХ КУАННУР</v>
      </c>
      <c r="BY5214" s="1" t="str">
        <f t="shared" si="81"/>
        <v>790915303606</v>
      </c>
      <c r="CA5214" t="str">
        <f>Запрос1[[#This Row],[родитель]]</f>
        <v>КХ КУАННУР</v>
      </c>
      <c r="CB5214" t="str">
        <f>Запрос1[[#This Row],[БИНРодителя]]</f>
        <v>790915303606</v>
      </c>
    </row>
    <row r="5215" spans="1:80" x14ac:dyDescent="0.3">
      <c r="A5215" t="s">
        <v>4110</v>
      </c>
      <c r="B5215" t="s">
        <v>4946</v>
      </c>
      <c r="C5215"/>
      <c r="D5215" t="s">
        <v>870</v>
      </c>
      <c r="E5215" t="s">
        <v>383</v>
      </c>
      <c r="F5215" t="s">
        <v>13181</v>
      </c>
      <c r="G5215" t="s">
        <v>13182</v>
      </c>
      <c r="H5215" t="s">
        <v>13183</v>
      </c>
      <c r="I5215" t="s">
        <v>13184</v>
      </c>
      <c r="J5215" t="s">
        <v>13184</v>
      </c>
      <c r="K5215" t="s">
        <v>13183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 s="8"/>
      <c r="S5215" s="8"/>
      <c r="T5215" s="8"/>
      <c r="U5215" s="8"/>
      <c r="V5215" s="8"/>
      <c r="W5215" s="8">
        <v>334560</v>
      </c>
      <c r="X5215" s="8"/>
      <c r="Y5215" s="8"/>
      <c r="Z5215" s="8"/>
      <c r="AA5215" s="8"/>
      <c r="AB5215" s="8"/>
      <c r="AC5215" s="8">
        <v>334560</v>
      </c>
      <c r="AD5215"/>
      <c r="AE5215"/>
      <c r="AF5215"/>
      <c r="AG5215"/>
      <c r="AH5215"/>
      <c r="AI5215">
        <v>100</v>
      </c>
      <c r="AJ5215" s="8"/>
      <c r="AK5215" s="8"/>
      <c r="AL5215" s="8"/>
      <c r="AM5215" s="8"/>
      <c r="AN5215" s="8"/>
      <c r="AO5215" s="8">
        <v>334560</v>
      </c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  <c r="BA5215" s="8"/>
      <c r="BB5215" s="8"/>
      <c r="BC5215" s="8"/>
      <c r="BD5215" s="8"/>
      <c r="BE5215" s="8"/>
      <c r="BF5215" s="8"/>
      <c r="BG5215" s="8"/>
      <c r="BH5215" s="8"/>
      <c r="BI5215" s="8"/>
      <c r="BJ5215" s="8"/>
      <c r="BK5215" s="8"/>
      <c r="BL5215"/>
      <c r="BM5215"/>
      <c r="BN5215" s="10">
        <v>0</v>
      </c>
      <c r="BO5215" s="10"/>
      <c r="BP5215" s="10"/>
      <c r="BQ5215" s="10"/>
      <c r="BR5215" s="10"/>
      <c r="BS5215" s="10"/>
      <c r="BT5215" s="10"/>
      <c r="BU5215" s="10"/>
      <c r="BV5215" s="1" t="str">
        <f>Запрос1[[#This Row],[Менеджер]]</f>
        <v>Кенжебеков Даулет Намазбекович</v>
      </c>
      <c r="BW5215" s="1" t="str">
        <f>Запрос1[[#This Row],[Дирекция]]</f>
        <v>Южная дирекция</v>
      </c>
      <c r="BX5215" s="1" t="str">
        <f t="shared" si="81"/>
        <v>КХ АЙТУМАР</v>
      </c>
      <c r="BY5215" s="1" t="str">
        <f t="shared" si="81"/>
        <v>700630300894</v>
      </c>
      <c r="CA5215" t="str">
        <f>Запрос1[[#This Row],[родитель]]</f>
        <v>КХ АЙТУМАР</v>
      </c>
      <c r="CB5215" t="str">
        <f>Запрос1[[#This Row],[БИНРодителя]]</f>
        <v>700630300894</v>
      </c>
    </row>
    <row r="5216" spans="1:80" x14ac:dyDescent="0.3">
      <c r="A5216" t="s">
        <v>4110</v>
      </c>
      <c r="B5216" t="s">
        <v>4946</v>
      </c>
      <c r="C5216"/>
      <c r="D5216" t="s">
        <v>870</v>
      </c>
      <c r="E5216" t="s">
        <v>4297</v>
      </c>
      <c r="F5216" t="s">
        <v>4808</v>
      </c>
      <c r="G5216" t="s">
        <v>4809</v>
      </c>
      <c r="H5216" t="s">
        <v>13185</v>
      </c>
      <c r="I5216" t="s">
        <v>13186</v>
      </c>
      <c r="J5216" t="s">
        <v>13186</v>
      </c>
      <c r="K5216" t="s">
        <v>13185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 s="8"/>
      <c r="S5216" s="8"/>
      <c r="T5216" s="8"/>
      <c r="U5216" s="8"/>
      <c r="V5216" s="8"/>
      <c r="W5216" s="8">
        <v>280000</v>
      </c>
      <c r="X5216" s="8"/>
      <c r="Y5216" s="8"/>
      <c r="Z5216" s="8"/>
      <c r="AA5216" s="8"/>
      <c r="AB5216" s="8"/>
      <c r="AC5216" s="8">
        <v>280000</v>
      </c>
      <c r="AD5216"/>
      <c r="AE5216"/>
      <c r="AF5216"/>
      <c r="AG5216"/>
      <c r="AH5216"/>
      <c r="AI5216">
        <v>100</v>
      </c>
      <c r="AJ5216" s="8"/>
      <c r="AK5216" s="8"/>
      <c r="AL5216" s="8"/>
      <c r="AM5216" s="8"/>
      <c r="AN5216" s="8"/>
      <c r="AO5216" s="8">
        <v>280000</v>
      </c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  <c r="BD5216" s="8"/>
      <c r="BE5216" s="8"/>
      <c r="BF5216" s="8"/>
      <c r="BG5216" s="8"/>
      <c r="BH5216" s="8"/>
      <c r="BI5216" s="8"/>
      <c r="BJ5216" s="8"/>
      <c r="BK5216" s="8"/>
      <c r="BL5216"/>
      <c r="BM5216"/>
      <c r="BN5216" s="10">
        <v>0</v>
      </c>
      <c r="BO5216" s="10"/>
      <c r="BP5216" s="10"/>
      <c r="BQ5216" s="10"/>
      <c r="BR5216" s="10"/>
      <c r="BS5216" s="10"/>
      <c r="BT5216" s="10"/>
      <c r="BU5216" s="10"/>
      <c r="BV5216" s="1" t="str">
        <f>Запрос1[[#This Row],[Менеджер]]</f>
        <v>Кенжебеков Даулет Намазбекович</v>
      </c>
      <c r="BW5216" s="1" t="str">
        <f>Запрос1[[#This Row],[Дирекция]]</f>
        <v>Южная дирекция</v>
      </c>
      <c r="BX5216" s="1" t="str">
        <f t="shared" si="81"/>
        <v>КХ САГИМБЕКОВ ОРАЗАЛЫ ДЖАМБЫРБАЕВИЧ</v>
      </c>
      <c r="BY5216" s="1" t="str">
        <f t="shared" si="81"/>
        <v>580320301097</v>
      </c>
      <c r="CA5216" t="str">
        <f>Запрос1[[#This Row],[родитель]]</f>
        <v>КХ САГИМБЕКОВ ОРАЗАЛЫ ДЖАМБЫРБАЕВИЧ</v>
      </c>
      <c r="CB5216" t="str">
        <f>Запрос1[[#This Row],[БИНРодителя]]</f>
        <v>580320301097</v>
      </c>
    </row>
    <row r="5217" spans="1:80" x14ac:dyDescent="0.3">
      <c r="A5217" t="s">
        <v>4110</v>
      </c>
      <c r="B5217" t="s">
        <v>4946</v>
      </c>
      <c r="C5217"/>
      <c r="D5217" t="s">
        <v>97</v>
      </c>
      <c r="E5217" t="s">
        <v>98</v>
      </c>
      <c r="F5217" t="s">
        <v>13187</v>
      </c>
      <c r="G5217" t="s">
        <v>4370</v>
      </c>
      <c r="H5217" t="s">
        <v>8614</v>
      </c>
      <c r="I5217" t="s">
        <v>13188</v>
      </c>
      <c r="J5217" t="s">
        <v>13188</v>
      </c>
      <c r="K5217" t="s">
        <v>8614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 s="8"/>
      <c r="S5217" s="8"/>
      <c r="T5217" s="8"/>
      <c r="U5217" s="8"/>
      <c r="V5217" s="8"/>
      <c r="W5217" s="8">
        <v>1683600</v>
      </c>
      <c r="X5217" s="8"/>
      <c r="Y5217" s="8"/>
      <c r="Z5217" s="8"/>
      <c r="AA5217" s="8"/>
      <c r="AB5217" s="8"/>
      <c r="AC5217" s="8">
        <v>841800</v>
      </c>
      <c r="AD5217"/>
      <c r="AE5217"/>
      <c r="AF5217"/>
      <c r="AG5217"/>
      <c r="AH5217"/>
      <c r="AI5217">
        <v>50</v>
      </c>
      <c r="AJ5217" s="8"/>
      <c r="AK5217" s="8"/>
      <c r="AL5217" s="8"/>
      <c r="AM5217" s="8"/>
      <c r="AN5217" s="8"/>
      <c r="AO5217" s="8">
        <v>1683600</v>
      </c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  <c r="BA5217" s="8"/>
      <c r="BB5217" s="8"/>
      <c r="BC5217" s="8"/>
      <c r="BD5217" s="8"/>
      <c r="BE5217" s="8"/>
      <c r="BF5217" s="8"/>
      <c r="BG5217" s="8"/>
      <c r="BH5217" s="8"/>
      <c r="BI5217" s="8"/>
      <c r="BJ5217" s="8"/>
      <c r="BK5217" s="8"/>
      <c r="BL5217"/>
      <c r="BM5217"/>
      <c r="BN5217" s="10">
        <v>0</v>
      </c>
      <c r="BO5217" s="10"/>
      <c r="BP5217" s="10"/>
      <c r="BQ5217" s="10"/>
      <c r="BR5217" s="10"/>
      <c r="BS5217" s="10"/>
      <c r="BT5217" s="10"/>
      <c r="BU5217" s="10"/>
      <c r="BV5217" s="1" t="str">
        <f>Запрос1[[#This Row],[Менеджер]]</f>
        <v>Кенжебеков Даулет Намазбекович</v>
      </c>
      <c r="BW5217" s="1" t="str">
        <f>Запрос1[[#This Row],[Дирекция]]</f>
        <v>Южная дирекция</v>
      </c>
      <c r="BX5217" s="1" t="str">
        <f t="shared" si="81"/>
        <v>КХ "Даму"</v>
      </c>
      <c r="BY5217" s="1" t="str">
        <f t="shared" si="81"/>
        <v>650729300612</v>
      </c>
      <c r="CA5217" t="str">
        <f>Запрос1[[#This Row],[родитель]]</f>
        <v>КХ "Даму"</v>
      </c>
      <c r="CB5217" t="str">
        <f>Запрос1[[#This Row],[БИНРодителя]]</f>
        <v>650729300612</v>
      </c>
    </row>
    <row r="5218" spans="1:80" x14ac:dyDescent="0.3">
      <c r="A5218" t="s">
        <v>4110</v>
      </c>
      <c r="B5218" t="s">
        <v>4946</v>
      </c>
      <c r="C5218"/>
      <c r="D5218" t="s">
        <v>97</v>
      </c>
      <c r="E5218" t="s">
        <v>4987</v>
      </c>
      <c r="F5218" t="s">
        <v>7598</v>
      </c>
      <c r="G5218" t="s">
        <v>7599</v>
      </c>
      <c r="H5218" t="s">
        <v>13215</v>
      </c>
      <c r="I5218" t="s">
        <v>13216</v>
      </c>
      <c r="J5218" t="s">
        <v>13216</v>
      </c>
      <c r="K5218" t="s">
        <v>13215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 s="8"/>
      <c r="S5218" s="8"/>
      <c r="T5218" s="8"/>
      <c r="U5218" s="8"/>
      <c r="V5218" s="8"/>
      <c r="W5218" s="8">
        <v>122880</v>
      </c>
      <c r="X5218" s="8"/>
      <c r="Y5218" s="8"/>
      <c r="Z5218" s="8"/>
      <c r="AA5218" s="8"/>
      <c r="AB5218" s="8"/>
      <c r="AC5218" s="8">
        <v>122880</v>
      </c>
      <c r="AD5218"/>
      <c r="AE5218"/>
      <c r="AF5218"/>
      <c r="AG5218"/>
      <c r="AH5218"/>
      <c r="AI5218">
        <v>100</v>
      </c>
      <c r="AJ5218" s="8"/>
      <c r="AK5218" s="8"/>
      <c r="AL5218" s="8"/>
      <c r="AM5218" s="8"/>
      <c r="AN5218" s="8"/>
      <c r="AO5218" s="8">
        <v>122880</v>
      </c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  <c r="BA5218" s="8"/>
      <c r="BB5218" s="8"/>
      <c r="BC5218" s="8"/>
      <c r="BD5218" s="8"/>
      <c r="BE5218" s="8"/>
      <c r="BF5218" s="8"/>
      <c r="BG5218" s="8"/>
      <c r="BH5218" s="8"/>
      <c r="BI5218" s="8"/>
      <c r="BJ5218" s="8"/>
      <c r="BK5218" s="8"/>
      <c r="BL5218"/>
      <c r="BM5218"/>
      <c r="BN5218" s="10">
        <v>0</v>
      </c>
      <c r="BO5218" s="10"/>
      <c r="BP5218" s="10"/>
      <c r="BQ5218" s="10"/>
      <c r="BR5218" s="10"/>
      <c r="BS5218" s="10"/>
      <c r="BT5218" s="10"/>
      <c r="BU5218" s="10"/>
      <c r="BV5218" s="1" t="str">
        <f>Запрос1[[#This Row],[Менеджер]]</f>
        <v>Кенжебеков Даулет Намазбекович</v>
      </c>
      <c r="BW5218" s="1" t="str">
        <f>Запрос1[[#This Row],[Дирекция]]</f>
        <v>Южная дирекция</v>
      </c>
      <c r="BX5218" s="1" t="str">
        <f t="shared" si="81"/>
        <v>КХ СЕЙФУЛЛА</v>
      </c>
      <c r="BY5218" s="1" t="str">
        <f t="shared" si="81"/>
        <v>531110300506</v>
      </c>
      <c r="CA5218" t="str">
        <f>Запрос1[[#This Row],[родитель]]</f>
        <v>КХ СЕЙФУЛЛА</v>
      </c>
      <c r="CB5218" t="str">
        <f>Запрос1[[#This Row],[БИНРодителя]]</f>
        <v>531110300506</v>
      </c>
    </row>
    <row r="5219" spans="1:80" x14ac:dyDescent="0.3">
      <c r="A5219" t="s">
        <v>4110</v>
      </c>
      <c r="B5219" t="s">
        <v>4946</v>
      </c>
      <c r="C5219"/>
      <c r="D5219" t="s">
        <v>97</v>
      </c>
      <c r="E5219" t="s">
        <v>4987</v>
      </c>
      <c r="F5219" t="s">
        <v>220</v>
      </c>
      <c r="G5219" t="s">
        <v>12806</v>
      </c>
      <c r="H5219" t="s">
        <v>13217</v>
      </c>
      <c r="I5219" t="s">
        <v>13218</v>
      </c>
      <c r="J5219" t="s">
        <v>13218</v>
      </c>
      <c r="K5219" t="s">
        <v>13217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 s="8"/>
      <c r="S5219" s="8"/>
      <c r="T5219" s="8"/>
      <c r="U5219" s="8"/>
      <c r="V5219" s="8"/>
      <c r="W5219" s="8">
        <v>316075</v>
      </c>
      <c r="X5219" s="8"/>
      <c r="Y5219" s="8"/>
      <c r="Z5219" s="8"/>
      <c r="AA5219" s="8"/>
      <c r="AB5219" s="8"/>
      <c r="AC5219" s="8">
        <v>316075</v>
      </c>
      <c r="AD5219"/>
      <c r="AE5219"/>
      <c r="AF5219"/>
      <c r="AG5219"/>
      <c r="AH5219"/>
      <c r="AI5219">
        <v>100</v>
      </c>
      <c r="AJ5219" s="8"/>
      <c r="AK5219" s="8"/>
      <c r="AL5219" s="8"/>
      <c r="AM5219" s="8"/>
      <c r="AN5219" s="8"/>
      <c r="AO5219" s="8">
        <v>316075</v>
      </c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  <c r="BA5219" s="8"/>
      <c r="BB5219" s="8"/>
      <c r="BC5219" s="8"/>
      <c r="BD5219" s="8"/>
      <c r="BE5219" s="8"/>
      <c r="BF5219" s="8"/>
      <c r="BG5219" s="8"/>
      <c r="BH5219" s="8"/>
      <c r="BI5219" s="8"/>
      <c r="BJ5219" s="8"/>
      <c r="BK5219" s="8"/>
      <c r="BL5219"/>
      <c r="BM5219"/>
      <c r="BN5219" s="10">
        <v>1</v>
      </c>
      <c r="BO5219" s="10">
        <v>401560</v>
      </c>
      <c r="BP5219" s="10">
        <v>401560</v>
      </c>
      <c r="BQ5219" s="10">
        <v>100</v>
      </c>
      <c r="BR5219" s="10">
        <v>26100</v>
      </c>
      <c r="BS5219" s="10"/>
      <c r="BT5219" s="10"/>
      <c r="BU5219" s="10"/>
      <c r="BV5219" s="1" t="str">
        <f>Запрос1[[#This Row],[Менеджер]]</f>
        <v>Кенжебеков Даулет Намазбекович</v>
      </c>
      <c r="BW5219" s="1" t="str">
        <f>Запрос1[[#This Row],[Дирекция]]</f>
        <v>Южная дирекция</v>
      </c>
      <c r="BX5219" s="1" t="str">
        <f t="shared" si="81"/>
        <v>КХ АҚТОҒАН-18</v>
      </c>
      <c r="BY5219" s="1" t="str">
        <f t="shared" si="81"/>
        <v>800415302049</v>
      </c>
      <c r="CA5219" t="str">
        <f>Запрос1[[#This Row],[родитель]]</f>
        <v>КХ АҚТОҒАН-18</v>
      </c>
      <c r="CB5219" t="str">
        <f>Запрос1[[#This Row],[БИНРодителя]]</f>
        <v>800415302049</v>
      </c>
    </row>
    <row r="5220" spans="1:80" x14ac:dyDescent="0.3">
      <c r="A5220" t="s">
        <v>4110</v>
      </c>
      <c r="B5220" t="s">
        <v>4946</v>
      </c>
      <c r="C5220"/>
      <c r="D5220" t="s">
        <v>97</v>
      </c>
      <c r="E5220" t="s">
        <v>4987</v>
      </c>
      <c r="F5220" t="s">
        <v>5733</v>
      </c>
      <c r="G5220" t="s">
        <v>13219</v>
      </c>
      <c r="H5220" t="s">
        <v>13220</v>
      </c>
      <c r="I5220" t="s">
        <v>13221</v>
      </c>
      <c r="J5220" t="s">
        <v>13221</v>
      </c>
      <c r="K5220" t="s">
        <v>13220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 s="8"/>
      <c r="S5220" s="8"/>
      <c r="T5220" s="8"/>
      <c r="U5220" s="8"/>
      <c r="V5220" s="8"/>
      <c r="W5220" s="8">
        <v>2719912.7</v>
      </c>
      <c r="X5220" s="8"/>
      <c r="Y5220" s="8"/>
      <c r="Z5220" s="8"/>
      <c r="AA5220" s="8"/>
      <c r="AB5220" s="8"/>
      <c r="AC5220" s="8">
        <v>815973.81</v>
      </c>
      <c r="AD5220"/>
      <c r="AE5220"/>
      <c r="AF5220"/>
      <c r="AG5220"/>
      <c r="AH5220"/>
      <c r="AI5220">
        <v>30</v>
      </c>
      <c r="AJ5220" s="8"/>
      <c r="AK5220" s="8"/>
      <c r="AL5220" s="8"/>
      <c r="AM5220" s="8"/>
      <c r="AN5220" s="8"/>
      <c r="AO5220" s="8">
        <v>2719912.7</v>
      </c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/>
      <c r="BB5220" s="8"/>
      <c r="BC5220" s="8"/>
      <c r="BD5220" s="8"/>
      <c r="BE5220" s="8"/>
      <c r="BF5220" s="8"/>
      <c r="BG5220" s="8"/>
      <c r="BH5220" s="8"/>
      <c r="BI5220" s="8"/>
      <c r="BJ5220" s="8"/>
      <c r="BK5220" s="8"/>
      <c r="BL5220"/>
      <c r="BM5220"/>
      <c r="BN5220" s="10">
        <v>0</v>
      </c>
      <c r="BO5220" s="10"/>
      <c r="BP5220" s="10"/>
      <c r="BQ5220" s="10"/>
      <c r="BR5220" s="10"/>
      <c r="BS5220" s="10"/>
      <c r="BT5220" s="10"/>
      <c r="BU5220" s="10"/>
      <c r="BV5220" s="1" t="str">
        <f>Запрос1[[#This Row],[Менеджер]]</f>
        <v>Кенжебеков Даулет Намазбекович</v>
      </c>
      <c r="BW5220" s="1" t="str">
        <f>Запрос1[[#This Row],[Дирекция]]</f>
        <v>Южная дирекция</v>
      </c>
      <c r="BX5220" s="1" t="str">
        <f t="shared" si="81"/>
        <v>"ӨСЕР-САЙ" Шаруа қожалығы</v>
      </c>
      <c r="BY5220" s="1" t="str">
        <f t="shared" si="81"/>
        <v>620223301109</v>
      </c>
      <c r="CA5220" t="str">
        <f>Запрос1[[#This Row],[родитель]]</f>
        <v>"ӨСЕР-САЙ" Шаруа қожалығы</v>
      </c>
      <c r="CB5220" t="str">
        <f>Запрос1[[#This Row],[БИНРодителя]]</f>
        <v>620223301109</v>
      </c>
    </row>
    <row r="5221" spans="1:80" x14ac:dyDescent="0.3">
      <c r="A5221" t="s">
        <v>4110</v>
      </c>
      <c r="B5221" t="s">
        <v>4946</v>
      </c>
      <c r="C5221"/>
      <c r="D5221" t="s">
        <v>97</v>
      </c>
      <c r="E5221" t="s">
        <v>4987</v>
      </c>
      <c r="F5221" t="s">
        <v>5733</v>
      </c>
      <c r="G5221" t="s">
        <v>13219</v>
      </c>
      <c r="H5221" t="s">
        <v>13222</v>
      </c>
      <c r="I5221" t="s">
        <v>13223</v>
      </c>
      <c r="J5221" t="s">
        <v>13223</v>
      </c>
      <c r="K5221" t="s">
        <v>13222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 s="8"/>
      <c r="S5221" s="8"/>
      <c r="T5221" s="8"/>
      <c r="U5221" s="8"/>
      <c r="V5221" s="8"/>
      <c r="W5221" s="8">
        <v>163910</v>
      </c>
      <c r="X5221" s="8"/>
      <c r="Y5221" s="8"/>
      <c r="Z5221" s="8"/>
      <c r="AA5221" s="8"/>
      <c r="AB5221" s="8"/>
      <c r="AC5221" s="8">
        <v>163910</v>
      </c>
      <c r="AD5221"/>
      <c r="AE5221"/>
      <c r="AF5221"/>
      <c r="AG5221"/>
      <c r="AH5221"/>
      <c r="AI5221">
        <v>100</v>
      </c>
      <c r="AJ5221" s="8"/>
      <c r="AK5221" s="8"/>
      <c r="AL5221" s="8"/>
      <c r="AM5221" s="8"/>
      <c r="AN5221" s="8"/>
      <c r="AO5221" s="8">
        <v>163910</v>
      </c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  <c r="BA5221" s="8"/>
      <c r="BB5221" s="8"/>
      <c r="BC5221" s="8"/>
      <c r="BD5221" s="8"/>
      <c r="BE5221" s="8"/>
      <c r="BF5221" s="8"/>
      <c r="BG5221" s="8"/>
      <c r="BH5221" s="8"/>
      <c r="BI5221" s="8"/>
      <c r="BJ5221" s="8"/>
      <c r="BK5221" s="8"/>
      <c r="BL5221"/>
      <c r="BM5221"/>
      <c r="BN5221" s="10">
        <v>0</v>
      </c>
      <c r="BO5221" s="10"/>
      <c r="BP5221" s="10"/>
      <c r="BQ5221" s="10"/>
      <c r="BR5221" s="10"/>
      <c r="BS5221" s="10"/>
      <c r="BT5221" s="10"/>
      <c r="BU5221" s="10"/>
      <c r="BV5221" s="1" t="str">
        <f>Запрос1[[#This Row],[Менеджер]]</f>
        <v>Кенжебеков Даулет Намазбекович</v>
      </c>
      <c r="BW5221" s="1" t="str">
        <f>Запрос1[[#This Row],[Дирекция]]</f>
        <v>Южная дирекция</v>
      </c>
      <c r="BX5221" s="1" t="str">
        <f t="shared" si="81"/>
        <v>КХ МЕДЕУ</v>
      </c>
      <c r="BY5221" s="1" t="str">
        <f t="shared" si="81"/>
        <v>580511300542</v>
      </c>
      <c r="CA5221" t="str">
        <f>Запрос1[[#This Row],[родитель]]</f>
        <v>КХ МЕДЕУ</v>
      </c>
      <c r="CB5221" t="str">
        <f>Запрос1[[#This Row],[БИНРодителя]]</f>
        <v>580511300542</v>
      </c>
    </row>
    <row r="5222" spans="1:80" x14ac:dyDescent="0.3">
      <c r="A5222" t="s">
        <v>4110</v>
      </c>
      <c r="B5222" t="s">
        <v>5281</v>
      </c>
      <c r="C5222" t="s">
        <v>876</v>
      </c>
      <c r="D5222" t="s">
        <v>870</v>
      </c>
      <c r="E5222" t="s">
        <v>5282</v>
      </c>
      <c r="F5222" t="s">
        <v>6717</v>
      </c>
      <c r="G5222" t="s">
        <v>6718</v>
      </c>
      <c r="H5222" t="s">
        <v>6719</v>
      </c>
      <c r="I5222" t="s">
        <v>6720</v>
      </c>
      <c r="J5222" t="s">
        <v>6720</v>
      </c>
      <c r="K5222" t="s">
        <v>6719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 s="8">
        <v>160000</v>
      </c>
      <c r="S5222" s="8"/>
      <c r="T5222" s="8"/>
      <c r="U5222" s="8"/>
      <c r="V5222" s="8"/>
      <c r="W5222" s="8"/>
      <c r="X5222" s="8">
        <v>0</v>
      </c>
      <c r="Y5222" s="8"/>
      <c r="Z5222" s="8"/>
      <c r="AA5222" s="8"/>
      <c r="AB5222" s="8"/>
      <c r="AC5222" s="8"/>
      <c r="AD5222">
        <v>0</v>
      </c>
      <c r="AE5222"/>
      <c r="AF5222"/>
      <c r="AG5222"/>
      <c r="AH5222"/>
      <c r="AI5222"/>
      <c r="AJ5222" s="8">
        <v>160000</v>
      </c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  <c r="BD5222" s="8"/>
      <c r="BE5222" s="8"/>
      <c r="BF5222" s="8"/>
      <c r="BG5222" s="8"/>
      <c r="BH5222" s="8"/>
      <c r="BI5222" s="8"/>
      <c r="BJ5222" s="8"/>
      <c r="BK5222" s="8"/>
      <c r="BL5222"/>
      <c r="BM5222"/>
      <c r="BN5222" s="10">
        <v>0</v>
      </c>
      <c r="BO5222" s="10"/>
      <c r="BP5222" s="10"/>
      <c r="BQ5222" s="10"/>
      <c r="BR5222" s="10"/>
      <c r="BS5222" s="10"/>
      <c r="BT5222" s="10"/>
      <c r="BU5222" s="10"/>
      <c r="BV5222" s="1" t="str">
        <f>Запрос1[[#This Row],[Менеджер]]</f>
        <v>Меирманов Рысбек</v>
      </c>
      <c r="BW5222" s="1" t="str">
        <f>Запрос1[[#This Row],[Дирекция]]</f>
        <v>Южная дирекция</v>
      </c>
      <c r="BX5222" s="1" t="str">
        <f t="shared" si="81"/>
        <v>КХ "Бекмұратұлы Б"</v>
      </c>
      <c r="BY5222" s="1" t="str">
        <f t="shared" si="81"/>
        <v>880905300399</v>
      </c>
      <c r="CA5222" t="str">
        <f>Запрос1[[#This Row],[родитель]]</f>
        <v>КХ "Бекмұратұлы Б"</v>
      </c>
      <c r="CB5222" t="str">
        <f>Запрос1[[#This Row],[БИНРодителя]]</f>
        <v>880905300399</v>
      </c>
    </row>
    <row r="5223" spans="1:80" x14ac:dyDescent="0.3">
      <c r="A5223" t="s">
        <v>4110</v>
      </c>
      <c r="B5223" t="s">
        <v>5281</v>
      </c>
      <c r="C5223" t="s">
        <v>876</v>
      </c>
      <c r="D5223" t="s">
        <v>870</v>
      </c>
      <c r="E5223" t="s">
        <v>5282</v>
      </c>
      <c r="F5223" t="s">
        <v>5664</v>
      </c>
      <c r="G5223" t="s">
        <v>5665</v>
      </c>
      <c r="H5223" t="s">
        <v>6721</v>
      </c>
      <c r="I5223" t="s">
        <v>6722</v>
      </c>
      <c r="J5223" t="s">
        <v>6722</v>
      </c>
      <c r="K5223" t="s">
        <v>6721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 s="8"/>
      <c r="S5223" s="8"/>
      <c r="T5223" s="8">
        <v>308000</v>
      </c>
      <c r="U5223" s="8"/>
      <c r="V5223" s="8"/>
      <c r="W5223" s="8"/>
      <c r="X5223" s="8"/>
      <c r="Y5223" s="8"/>
      <c r="Z5223" s="8">
        <v>92400</v>
      </c>
      <c r="AA5223" s="8"/>
      <c r="AB5223" s="8"/>
      <c r="AC5223" s="8"/>
      <c r="AD5223"/>
      <c r="AE5223"/>
      <c r="AF5223">
        <v>30</v>
      </c>
      <c r="AG5223"/>
      <c r="AH5223"/>
      <c r="AI5223"/>
      <c r="AJ5223" s="8"/>
      <c r="AK5223" s="8"/>
      <c r="AL5223" s="8">
        <v>308000</v>
      </c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  <c r="BA5223" s="8"/>
      <c r="BB5223" s="8"/>
      <c r="BC5223" s="8"/>
      <c r="BD5223" s="8"/>
      <c r="BE5223" s="8"/>
      <c r="BF5223" s="8"/>
      <c r="BG5223" s="8"/>
      <c r="BH5223" s="8"/>
      <c r="BI5223" s="8"/>
      <c r="BJ5223" s="8"/>
      <c r="BK5223" s="8"/>
      <c r="BL5223"/>
      <c r="BM5223"/>
      <c r="BN5223" s="10">
        <v>0</v>
      </c>
      <c r="BO5223" s="10"/>
      <c r="BP5223" s="10"/>
      <c r="BQ5223" s="10"/>
      <c r="BR5223" s="10"/>
      <c r="BS5223" s="10"/>
      <c r="BT5223" s="10"/>
      <c r="BU5223" s="10"/>
      <c r="BV5223" s="1" t="str">
        <f>Запрос1[[#This Row],[Менеджер]]</f>
        <v>Меирманов Рысбек</v>
      </c>
      <c r="BW5223" s="1" t="str">
        <f>Запрос1[[#This Row],[Дирекция]]</f>
        <v>Южная дирекция</v>
      </c>
      <c r="BX5223" s="1" t="str">
        <f t="shared" si="81"/>
        <v>КХ "Алға"</v>
      </c>
      <c r="BY5223" s="1" t="str">
        <f t="shared" si="81"/>
        <v>500823400154</v>
      </c>
      <c r="CA5223" t="str">
        <f>Запрос1[[#This Row],[родитель]]</f>
        <v>КХ "Алға"</v>
      </c>
      <c r="CB5223" t="str">
        <f>Запрос1[[#This Row],[БИНРодителя]]</f>
        <v>500823400154</v>
      </c>
    </row>
    <row r="5224" spans="1:80" x14ac:dyDescent="0.3">
      <c r="A5224" t="s">
        <v>4110</v>
      </c>
      <c r="B5224" t="s">
        <v>5281</v>
      </c>
      <c r="C5224" t="s">
        <v>876</v>
      </c>
      <c r="D5224" t="s">
        <v>870</v>
      </c>
      <c r="E5224" t="s">
        <v>5282</v>
      </c>
      <c r="F5224" t="s">
        <v>5664</v>
      </c>
      <c r="G5224" t="s">
        <v>5665</v>
      </c>
      <c r="H5224" t="s">
        <v>10994</v>
      </c>
      <c r="I5224" t="s">
        <v>13484</v>
      </c>
      <c r="J5224" t="s">
        <v>13484</v>
      </c>
      <c r="K5224" t="s">
        <v>10994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 s="8"/>
      <c r="S5224" s="8"/>
      <c r="T5224" s="8"/>
      <c r="U5224" s="8"/>
      <c r="V5224" s="8"/>
      <c r="W5224" s="8">
        <v>17115903</v>
      </c>
      <c r="X5224" s="8"/>
      <c r="Y5224" s="8"/>
      <c r="Z5224" s="8"/>
      <c r="AA5224" s="8"/>
      <c r="AB5224" s="8"/>
      <c r="AC5224" s="8">
        <v>5134770.9000000004</v>
      </c>
      <c r="AD5224"/>
      <c r="AE5224"/>
      <c r="AF5224"/>
      <c r="AG5224"/>
      <c r="AH5224"/>
      <c r="AI5224">
        <v>30</v>
      </c>
      <c r="AJ5224" s="8"/>
      <c r="AK5224" s="8"/>
      <c r="AL5224" s="8"/>
      <c r="AM5224" s="8"/>
      <c r="AN5224" s="8"/>
      <c r="AO5224" s="8">
        <v>17115903</v>
      </c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  <c r="BA5224" s="8"/>
      <c r="BB5224" s="8"/>
      <c r="BC5224" s="8"/>
      <c r="BD5224" s="8"/>
      <c r="BE5224" s="8"/>
      <c r="BF5224" s="8"/>
      <c r="BG5224" s="8"/>
      <c r="BH5224" s="8"/>
      <c r="BI5224" s="8"/>
      <c r="BJ5224" s="8"/>
      <c r="BK5224" s="8"/>
      <c r="BL5224"/>
      <c r="BM5224"/>
      <c r="BN5224" s="10">
        <v>0</v>
      </c>
      <c r="BO5224" s="10"/>
      <c r="BP5224" s="10"/>
      <c r="BQ5224" s="10"/>
      <c r="BR5224" s="10"/>
      <c r="BS5224" s="10"/>
      <c r="BT5224" s="10"/>
      <c r="BU5224" s="10"/>
      <c r="BV5224" s="1" t="str">
        <f>Запрос1[[#This Row],[Менеджер]]</f>
        <v>Меирманов Рысбек</v>
      </c>
      <c r="BW5224" s="1" t="str">
        <f>Запрос1[[#This Row],[Дирекция]]</f>
        <v>Южная дирекция</v>
      </c>
      <c r="BX5224" s="1" t="str">
        <f t="shared" si="81"/>
        <v>КХ "Мади"</v>
      </c>
      <c r="BY5224" s="1" t="str">
        <f t="shared" si="81"/>
        <v>800714403228</v>
      </c>
      <c r="CA5224" t="str">
        <f>Запрос1[[#This Row],[родитель]]</f>
        <v>КХ "Мади"</v>
      </c>
      <c r="CB5224" t="str">
        <f>Запрос1[[#This Row],[БИНРодителя]]</f>
        <v>800714403228</v>
      </c>
    </row>
    <row r="5225" spans="1:80" x14ac:dyDescent="0.3">
      <c r="A5225" t="s">
        <v>4110</v>
      </c>
      <c r="B5225" t="s">
        <v>5281</v>
      </c>
      <c r="C5225" t="s">
        <v>876</v>
      </c>
      <c r="D5225" t="s">
        <v>870</v>
      </c>
      <c r="E5225" t="s">
        <v>5282</v>
      </c>
      <c r="F5225" t="s">
        <v>5664</v>
      </c>
      <c r="G5225" t="s">
        <v>5665</v>
      </c>
      <c r="H5225" t="s">
        <v>6724</v>
      </c>
      <c r="I5225" t="s">
        <v>6723</v>
      </c>
      <c r="J5225" t="s">
        <v>6723</v>
      </c>
      <c r="K5225" t="s">
        <v>6724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1</v>
      </c>
      <c r="R5225" s="8"/>
      <c r="S5225" s="8"/>
      <c r="T5225" s="8">
        <v>1203664</v>
      </c>
      <c r="U5225" s="8">
        <v>2526999.5</v>
      </c>
      <c r="V5225" s="8">
        <v>3148540</v>
      </c>
      <c r="W5225" s="8">
        <v>7124362.2000000002</v>
      </c>
      <c r="X5225" s="8"/>
      <c r="Y5225" s="8"/>
      <c r="Z5225" s="8">
        <v>1203664</v>
      </c>
      <c r="AA5225" s="8">
        <v>711899.85</v>
      </c>
      <c r="AB5225" s="8">
        <v>944562</v>
      </c>
      <c r="AC5225" s="8">
        <v>3562181.1</v>
      </c>
      <c r="AD5225"/>
      <c r="AE5225"/>
      <c r="AF5225">
        <v>100</v>
      </c>
      <c r="AG5225">
        <v>28.17</v>
      </c>
      <c r="AH5225">
        <v>30</v>
      </c>
      <c r="AI5225">
        <v>50</v>
      </c>
      <c r="AJ5225" s="8"/>
      <c r="AK5225" s="8"/>
      <c r="AL5225" s="8">
        <v>2407328</v>
      </c>
      <c r="AM5225" s="8">
        <v>2526999.5</v>
      </c>
      <c r="AN5225" s="8">
        <v>3148540</v>
      </c>
      <c r="AO5225" s="8">
        <v>7124362.2000000002</v>
      </c>
      <c r="AP5225" s="8"/>
      <c r="AQ5225" s="8"/>
      <c r="AR5225" s="8">
        <v>1203664</v>
      </c>
      <c r="AS5225" s="8"/>
      <c r="AT5225" s="8"/>
      <c r="AU5225" s="8"/>
      <c r="AV5225" s="8"/>
      <c r="AW5225" s="8"/>
      <c r="AX5225" s="8">
        <v>1203664</v>
      </c>
      <c r="AY5225" s="8"/>
      <c r="AZ5225" s="8"/>
      <c r="BA5225" s="8"/>
      <c r="BB5225" s="8"/>
      <c r="BC5225" s="8"/>
      <c r="BD5225" s="8">
        <v>569800</v>
      </c>
      <c r="BE5225" s="8"/>
      <c r="BF5225" s="8"/>
      <c r="BG5225" s="8"/>
      <c r="BH5225" s="8">
        <v>809424</v>
      </c>
      <c r="BI5225" s="8">
        <v>3054540</v>
      </c>
      <c r="BJ5225" s="8"/>
      <c r="BK5225" s="8">
        <v>3054540</v>
      </c>
      <c r="BL5225">
        <v>0</v>
      </c>
      <c r="BM5225">
        <v>100</v>
      </c>
      <c r="BN5225" s="10">
        <v>0</v>
      </c>
      <c r="BO5225" s="10"/>
      <c r="BP5225" s="10"/>
      <c r="BQ5225" s="10"/>
      <c r="BR5225" s="10"/>
      <c r="BS5225" s="10"/>
      <c r="BT5225" s="10"/>
      <c r="BU5225" s="10"/>
      <c r="BV5225" s="1" t="str">
        <f>Запрос1[[#This Row],[Менеджер]]</f>
        <v>Меирманов Рысбек</v>
      </c>
      <c r="BW5225" s="1" t="str">
        <f>Запрос1[[#This Row],[Дирекция]]</f>
        <v>Южная дирекция</v>
      </c>
      <c r="BX5225" s="1" t="str">
        <f t="shared" si="81"/>
        <v>КХ "Омарбек"</v>
      </c>
      <c r="BY5225" s="1" t="str">
        <f t="shared" si="81"/>
        <v>781210300818</v>
      </c>
      <c r="CA5225" t="str">
        <f>Запрос1[[#This Row],[родитель]]</f>
        <v>КХ "Омарбек"</v>
      </c>
      <c r="CB5225" t="str">
        <f>Запрос1[[#This Row],[БИНРодителя]]</f>
        <v>781210300818</v>
      </c>
    </row>
    <row r="5226" spans="1:80" x14ac:dyDescent="0.3">
      <c r="A5226" t="s">
        <v>4110</v>
      </c>
      <c r="B5226" t="s">
        <v>5281</v>
      </c>
      <c r="C5226" t="s">
        <v>876</v>
      </c>
      <c r="D5226" t="s">
        <v>870</v>
      </c>
      <c r="E5226" t="s">
        <v>5282</v>
      </c>
      <c r="F5226" t="s">
        <v>2683</v>
      </c>
      <c r="G5226" t="s">
        <v>5288</v>
      </c>
      <c r="H5226" t="s">
        <v>6938</v>
      </c>
      <c r="I5226" t="s">
        <v>6939</v>
      </c>
      <c r="J5226" t="s">
        <v>6939</v>
      </c>
      <c r="K5226" t="s">
        <v>6938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  <c r="R5226" s="8">
        <v>1160000</v>
      </c>
      <c r="S5226" s="8"/>
      <c r="T5226" s="8"/>
      <c r="U5226" s="8">
        <v>5200800</v>
      </c>
      <c r="V5226" s="8"/>
      <c r="W5226" s="8"/>
      <c r="X5226" s="8">
        <v>348000</v>
      </c>
      <c r="Y5226" s="8"/>
      <c r="Z5226" s="8"/>
      <c r="AA5226" s="8">
        <v>1560240</v>
      </c>
      <c r="AB5226" s="8"/>
      <c r="AC5226" s="8"/>
      <c r="AD5226">
        <v>30</v>
      </c>
      <c r="AE5226"/>
      <c r="AF5226"/>
      <c r="AG5226">
        <v>30</v>
      </c>
      <c r="AH5226"/>
      <c r="AI5226"/>
      <c r="AJ5226" s="8">
        <v>1160000</v>
      </c>
      <c r="AK5226" s="8"/>
      <c r="AL5226" s="8"/>
      <c r="AM5226" s="8">
        <v>5200800</v>
      </c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  <c r="BA5226" s="8"/>
      <c r="BB5226" s="8"/>
      <c r="BC5226" s="8"/>
      <c r="BD5226" s="8"/>
      <c r="BE5226" s="8"/>
      <c r="BF5226" s="8"/>
      <c r="BG5226" s="8"/>
      <c r="BH5226" s="8">
        <v>52085950</v>
      </c>
      <c r="BI5226" s="8"/>
      <c r="BJ5226" s="8">
        <v>5200800</v>
      </c>
      <c r="BK5226" s="8"/>
      <c r="BL5226">
        <v>9.9849999999999994</v>
      </c>
      <c r="BM5226"/>
      <c r="BN5226" s="10">
        <v>0</v>
      </c>
      <c r="BO5226" s="10"/>
      <c r="BP5226" s="10"/>
      <c r="BQ5226" s="10"/>
      <c r="BR5226" s="10"/>
      <c r="BS5226" s="10"/>
      <c r="BT5226" s="10"/>
      <c r="BU5226" s="10"/>
      <c r="BV5226" s="1" t="str">
        <f>Запрос1[[#This Row],[Менеджер]]</f>
        <v>Меирманов Рысбек</v>
      </c>
      <c r="BW5226" s="1" t="str">
        <f>Запрос1[[#This Row],[Дирекция]]</f>
        <v>Южная дирекция</v>
      </c>
      <c r="BX5226" s="1" t="str">
        <f t="shared" si="81"/>
        <v>КХ Еремеева</v>
      </c>
      <c r="BY5226" s="1" t="str">
        <f t="shared" si="81"/>
        <v>620713301579</v>
      </c>
      <c r="CA5226" t="str">
        <f>Запрос1[[#This Row],[родитель]]</f>
        <v>КХ Еремеева</v>
      </c>
      <c r="CB5226" t="str">
        <f>Запрос1[[#This Row],[БИНРодителя]]</f>
        <v>620713301579</v>
      </c>
    </row>
    <row r="5227" spans="1:80" x14ac:dyDescent="0.3">
      <c r="A5227" t="s">
        <v>4110</v>
      </c>
      <c r="B5227" t="s">
        <v>5281</v>
      </c>
      <c r="C5227" t="s">
        <v>876</v>
      </c>
      <c r="D5227" t="s">
        <v>870</v>
      </c>
      <c r="E5227" t="s">
        <v>5282</v>
      </c>
      <c r="F5227" t="s">
        <v>6940</v>
      </c>
      <c r="G5227" t="s">
        <v>6941</v>
      </c>
      <c r="H5227" t="s">
        <v>6942</v>
      </c>
      <c r="I5227" t="s">
        <v>6943</v>
      </c>
      <c r="J5227" t="s">
        <v>6943</v>
      </c>
      <c r="K5227" t="s">
        <v>6942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 s="8"/>
      <c r="S5227" s="8"/>
      <c r="T5227" s="8"/>
      <c r="U5227" s="8"/>
      <c r="V5227" s="8">
        <v>770000</v>
      </c>
      <c r="W5227" s="8"/>
      <c r="X5227" s="8"/>
      <c r="Y5227" s="8"/>
      <c r="Z5227" s="8"/>
      <c r="AA5227" s="8"/>
      <c r="AB5227" s="8">
        <v>770000</v>
      </c>
      <c r="AC5227" s="8"/>
      <c r="AD5227"/>
      <c r="AE5227"/>
      <c r="AF5227"/>
      <c r="AG5227"/>
      <c r="AH5227">
        <v>100</v>
      </c>
      <c r="AI5227"/>
      <c r="AJ5227" s="8"/>
      <c r="AK5227" s="8"/>
      <c r="AL5227" s="8"/>
      <c r="AM5227" s="8"/>
      <c r="AN5227" s="8">
        <v>770000</v>
      </c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  <c r="BA5227" s="8"/>
      <c r="BB5227" s="8"/>
      <c r="BC5227" s="8"/>
      <c r="BD5227" s="8"/>
      <c r="BE5227" s="8"/>
      <c r="BF5227" s="8"/>
      <c r="BG5227" s="8"/>
      <c r="BH5227" s="8"/>
      <c r="BI5227" s="8"/>
      <c r="BJ5227" s="8"/>
      <c r="BK5227" s="8"/>
      <c r="BL5227"/>
      <c r="BM5227"/>
      <c r="BN5227" s="10">
        <v>0</v>
      </c>
      <c r="BO5227" s="10"/>
      <c r="BP5227" s="10"/>
      <c r="BQ5227" s="10"/>
      <c r="BR5227" s="10"/>
      <c r="BS5227" s="10"/>
      <c r="BT5227" s="10"/>
      <c r="BU5227" s="10"/>
      <c r="BV5227" s="1" t="str">
        <f>Запрос1[[#This Row],[Менеджер]]</f>
        <v>Меирманов Рысбек</v>
      </c>
      <c r="BW5227" s="1" t="str">
        <f>Запрос1[[#This Row],[Дирекция]]</f>
        <v>Южная дирекция</v>
      </c>
      <c r="BX5227" s="1" t="str">
        <f t="shared" si="81"/>
        <v>ТОО "Алима Агро"</v>
      </c>
      <c r="BY5227" s="1" t="str">
        <f t="shared" si="81"/>
        <v>210440015283</v>
      </c>
      <c r="CA5227" t="str">
        <f>Запрос1[[#This Row],[родитель]]</f>
        <v>ТОО "Алима Агро"</v>
      </c>
      <c r="CB5227" t="str">
        <f>Запрос1[[#This Row],[БИНРодителя]]</f>
        <v>210440015283</v>
      </c>
    </row>
    <row r="5228" spans="1:80" x14ac:dyDescent="0.3">
      <c r="A5228" t="s">
        <v>4110</v>
      </c>
      <c r="B5228" t="s">
        <v>5281</v>
      </c>
      <c r="C5228" t="s">
        <v>876</v>
      </c>
      <c r="D5228" t="s">
        <v>501</v>
      </c>
      <c r="E5228" t="s">
        <v>783</v>
      </c>
      <c r="F5228" t="s">
        <v>5291</v>
      </c>
      <c r="G5228" t="s">
        <v>5292</v>
      </c>
      <c r="H5228" t="s">
        <v>5293</v>
      </c>
      <c r="I5228" t="s">
        <v>5294</v>
      </c>
      <c r="J5228" t="s">
        <v>5294</v>
      </c>
      <c r="K5228" t="s">
        <v>5293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 s="8"/>
      <c r="S5228" s="8"/>
      <c r="T5228" s="8"/>
      <c r="U5228" s="8"/>
      <c r="V5228" s="8">
        <v>10160743</v>
      </c>
      <c r="W5228" s="8">
        <v>12300950</v>
      </c>
      <c r="X5228" s="8"/>
      <c r="Y5228" s="8"/>
      <c r="Z5228" s="8"/>
      <c r="AA5228" s="8"/>
      <c r="AB5228" s="8">
        <v>5080371.5</v>
      </c>
      <c r="AC5228" s="8">
        <v>6150475</v>
      </c>
      <c r="AD5228"/>
      <c r="AE5228"/>
      <c r="AF5228"/>
      <c r="AG5228"/>
      <c r="AH5228">
        <v>50</v>
      </c>
      <c r="AI5228">
        <v>50</v>
      </c>
      <c r="AJ5228" s="8"/>
      <c r="AK5228" s="8"/>
      <c r="AL5228" s="8"/>
      <c r="AM5228" s="8"/>
      <c r="AN5228" s="8">
        <v>10160743</v>
      </c>
      <c r="AO5228" s="8">
        <v>12300950</v>
      </c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  <c r="BA5228" s="8"/>
      <c r="BB5228" s="8"/>
      <c r="BC5228" s="8"/>
      <c r="BD5228" s="8"/>
      <c r="BE5228" s="8"/>
      <c r="BF5228" s="8"/>
      <c r="BG5228" s="8"/>
      <c r="BH5228" s="8"/>
      <c r="BI5228" s="8">
        <v>11839968</v>
      </c>
      <c r="BJ5228" s="8"/>
      <c r="BK5228" s="8">
        <v>7214968</v>
      </c>
      <c r="BL5228"/>
      <c r="BM5228">
        <v>60.9373</v>
      </c>
      <c r="BN5228" s="10">
        <v>0</v>
      </c>
      <c r="BO5228" s="10"/>
      <c r="BP5228" s="10"/>
      <c r="BQ5228" s="10"/>
      <c r="BR5228" s="10"/>
      <c r="BS5228" s="10"/>
      <c r="BT5228" s="10"/>
      <c r="BU5228" s="10"/>
      <c r="BV5228" s="1" t="str">
        <f>Запрос1[[#This Row],[Менеджер]]</f>
        <v>Меирманов Рысбек</v>
      </c>
      <c r="BW5228" s="1" t="str">
        <f>Запрос1[[#This Row],[Дирекция]]</f>
        <v>Южная дирекция</v>
      </c>
      <c r="BX5228" s="1" t="str">
        <f t="shared" si="81"/>
        <v>К\Х "Абзал"</v>
      </c>
      <c r="BY5228" s="1" t="str">
        <f t="shared" si="81"/>
        <v>730522302541</v>
      </c>
      <c r="CA5228" t="str">
        <f>Запрос1[[#This Row],[родитель]]</f>
        <v>К\Х "Абзал"</v>
      </c>
      <c r="CB5228" t="str">
        <f>Запрос1[[#This Row],[БИНРодителя]]</f>
        <v>730522302541</v>
      </c>
    </row>
    <row r="5229" spans="1:80" x14ac:dyDescent="0.3">
      <c r="A5229" t="s">
        <v>4110</v>
      </c>
      <c r="B5229" t="s">
        <v>5281</v>
      </c>
      <c r="C5229" t="s">
        <v>876</v>
      </c>
      <c r="D5229" t="s">
        <v>501</v>
      </c>
      <c r="E5229" t="s">
        <v>783</v>
      </c>
      <c r="F5229" t="s">
        <v>13485</v>
      </c>
      <c r="G5229" t="s">
        <v>13486</v>
      </c>
      <c r="H5229" t="s">
        <v>13487</v>
      </c>
      <c r="I5229" t="s">
        <v>13488</v>
      </c>
      <c r="J5229" t="s">
        <v>13488</v>
      </c>
      <c r="K5229" t="s">
        <v>13487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 s="8"/>
      <c r="S5229" s="8"/>
      <c r="T5229" s="8"/>
      <c r="U5229" s="8"/>
      <c r="V5229" s="8"/>
      <c r="W5229" s="8">
        <v>1500000</v>
      </c>
      <c r="X5229" s="8"/>
      <c r="Y5229" s="8"/>
      <c r="Z5229" s="8"/>
      <c r="AA5229" s="8"/>
      <c r="AB5229" s="8"/>
      <c r="AC5229" s="8">
        <v>1500000</v>
      </c>
      <c r="AD5229"/>
      <c r="AE5229"/>
      <c r="AF5229"/>
      <c r="AG5229"/>
      <c r="AH5229"/>
      <c r="AI5229">
        <v>100</v>
      </c>
      <c r="AJ5229" s="8"/>
      <c r="AK5229" s="8"/>
      <c r="AL5229" s="8"/>
      <c r="AM5229" s="8"/>
      <c r="AN5229" s="8"/>
      <c r="AO5229" s="8">
        <v>1500000</v>
      </c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  <c r="BA5229" s="8"/>
      <c r="BB5229" s="8"/>
      <c r="BC5229" s="8"/>
      <c r="BD5229" s="8"/>
      <c r="BE5229" s="8"/>
      <c r="BF5229" s="8"/>
      <c r="BG5229" s="8"/>
      <c r="BH5229" s="8"/>
      <c r="BI5229" s="8"/>
      <c r="BJ5229" s="8"/>
      <c r="BK5229" s="8"/>
      <c r="BL5229"/>
      <c r="BM5229"/>
      <c r="BN5229" s="10">
        <v>0</v>
      </c>
      <c r="BO5229" s="10"/>
      <c r="BP5229" s="10"/>
      <c r="BQ5229" s="10"/>
      <c r="BR5229" s="10"/>
      <c r="BS5229" s="10"/>
      <c r="BT5229" s="10"/>
      <c r="BU5229" s="10"/>
      <c r="BV5229" s="1" t="str">
        <f>Запрос1[[#This Row],[Менеджер]]</f>
        <v>Меирманов Рысбек</v>
      </c>
      <c r="BW5229" s="1" t="str">
        <f>Запрос1[[#This Row],[Дирекция]]</f>
        <v>Южная дирекция</v>
      </c>
      <c r="BX5229" s="1" t="str">
        <f t="shared" si="81"/>
        <v>ТОВАРИЩЕСТВО С ОГРАНИЧЕННОЙ ОТВЕТСТВЕННОСТЬЮ "СӘТ-АГРО"</v>
      </c>
      <c r="BY5229" s="1" t="str">
        <f t="shared" si="81"/>
        <v>130240001873</v>
      </c>
      <c r="CA5229" t="str">
        <f>Запрос1[[#This Row],[родитель]]</f>
        <v>ТОВАРИЩЕСТВО С ОГРАНИЧЕННОЙ ОТВЕТСТВЕННОСТЬЮ "СӘТ-АГРО"</v>
      </c>
      <c r="CB5229" t="str">
        <f>Запрос1[[#This Row],[БИНРодителя]]</f>
        <v>130240001873</v>
      </c>
    </row>
    <row r="5230" spans="1:80" x14ac:dyDescent="0.3">
      <c r="A5230" t="s">
        <v>4110</v>
      </c>
      <c r="B5230" t="s">
        <v>4252</v>
      </c>
      <c r="C5230" t="s">
        <v>4683</v>
      </c>
      <c r="D5230" t="s">
        <v>870</v>
      </c>
      <c r="E5230" t="s">
        <v>4126</v>
      </c>
      <c r="F5230" t="s">
        <v>5058</v>
      </c>
      <c r="G5230" t="s">
        <v>5059</v>
      </c>
      <c r="H5230" t="s">
        <v>9856</v>
      </c>
      <c r="I5230" t="s">
        <v>9857</v>
      </c>
      <c r="J5230" t="s">
        <v>9857</v>
      </c>
      <c r="K5230" t="s">
        <v>9856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 s="8"/>
      <c r="S5230" s="8"/>
      <c r="T5230" s="8"/>
      <c r="U5230" s="8"/>
      <c r="V5230" s="8">
        <v>21480000</v>
      </c>
      <c r="W5230" s="8"/>
      <c r="X5230" s="8"/>
      <c r="Y5230" s="8"/>
      <c r="Z5230" s="8"/>
      <c r="AA5230" s="8"/>
      <c r="AB5230" s="8">
        <v>10740000</v>
      </c>
      <c r="AC5230" s="8"/>
      <c r="AD5230"/>
      <c r="AE5230"/>
      <c r="AF5230"/>
      <c r="AG5230"/>
      <c r="AH5230">
        <v>50</v>
      </c>
      <c r="AI5230"/>
      <c r="AJ5230" s="8"/>
      <c r="AK5230" s="8"/>
      <c r="AL5230" s="8"/>
      <c r="AM5230" s="8"/>
      <c r="AN5230" s="8">
        <v>21480000</v>
      </c>
      <c r="AO5230" s="8"/>
      <c r="AP5230" s="8"/>
      <c r="AQ5230" s="8"/>
      <c r="AR5230" s="8"/>
      <c r="AS5230" s="8"/>
      <c r="AT5230" s="8">
        <v>10740000</v>
      </c>
      <c r="AU5230" s="8"/>
      <c r="AV5230" s="8"/>
      <c r="AW5230" s="8"/>
      <c r="AX5230" s="8"/>
      <c r="AY5230" s="8"/>
      <c r="AZ5230" s="8">
        <v>10740000</v>
      </c>
      <c r="BA5230" s="8"/>
      <c r="BB5230" s="8"/>
      <c r="BC5230" s="8"/>
      <c r="BD5230" s="8"/>
      <c r="BE5230" s="8"/>
      <c r="BF5230" s="8">
        <v>10740000</v>
      </c>
      <c r="BG5230" s="8"/>
      <c r="BH5230" s="8"/>
      <c r="BI5230" s="8"/>
      <c r="BJ5230" s="8"/>
      <c r="BK5230" s="8"/>
      <c r="BL5230"/>
      <c r="BM5230"/>
      <c r="BN5230" s="10">
        <v>0</v>
      </c>
      <c r="BO5230" s="10"/>
      <c r="BP5230" s="10"/>
      <c r="BQ5230" s="10"/>
      <c r="BR5230" s="10"/>
      <c r="BS5230" s="10"/>
      <c r="BT5230" s="10"/>
      <c r="BU5230" s="10"/>
      <c r="BV5230" s="1" t="str">
        <f>Запрос1[[#This Row],[Менеджер]]</f>
        <v>Бастаубаев Айдын</v>
      </c>
      <c r="BW5230" s="1" t="str">
        <f>Запрос1[[#This Row],[Дирекция]]</f>
        <v>Южная дирекция</v>
      </c>
      <c r="BX5230" s="1" t="str">
        <f t="shared" si="81"/>
        <v>Акционерное общество "БЕНТ"</v>
      </c>
      <c r="BY5230" s="1" t="str">
        <f t="shared" si="81"/>
        <v>941240001032</v>
      </c>
      <c r="CA5230" t="str">
        <f>Запрос1[[#This Row],[родитель]]</f>
        <v>Акционерное общество "БЕНТ"</v>
      </c>
      <c r="CB5230" t="str">
        <f>Запрос1[[#This Row],[БИНРодителя]]</f>
        <v>941240001032</v>
      </c>
    </row>
    <row r="5231" spans="1:80" x14ac:dyDescent="0.3">
      <c r="A5231" t="s">
        <v>4110</v>
      </c>
      <c r="B5231" t="s">
        <v>4252</v>
      </c>
      <c r="C5231" t="s">
        <v>4683</v>
      </c>
      <c r="D5231" t="s">
        <v>870</v>
      </c>
      <c r="E5231" t="s">
        <v>4126</v>
      </c>
      <c r="F5231" t="s">
        <v>4127</v>
      </c>
      <c r="G5231" t="s">
        <v>4128</v>
      </c>
      <c r="H5231" t="s">
        <v>9889</v>
      </c>
      <c r="I5231" t="s">
        <v>9890</v>
      </c>
      <c r="J5231" t="s">
        <v>9890</v>
      </c>
      <c r="K5231" t="s">
        <v>9889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 s="8">
        <v>7137157</v>
      </c>
      <c r="S5231" s="8">
        <v>137200</v>
      </c>
      <c r="T5231" s="8">
        <v>1330080</v>
      </c>
      <c r="U5231" s="8"/>
      <c r="V5231" s="8"/>
      <c r="W5231" s="8"/>
      <c r="X5231" s="8">
        <v>3502517.4</v>
      </c>
      <c r="Y5231" s="8">
        <v>137200</v>
      </c>
      <c r="Z5231" s="8">
        <v>0</v>
      </c>
      <c r="AA5231" s="8"/>
      <c r="AB5231" s="8"/>
      <c r="AC5231" s="8"/>
      <c r="AD5231">
        <v>49.07</v>
      </c>
      <c r="AE5231">
        <v>100</v>
      </c>
      <c r="AF5231">
        <v>0</v>
      </c>
      <c r="AG5231"/>
      <c r="AH5231"/>
      <c r="AI5231"/>
      <c r="AJ5231" s="8">
        <v>8018297</v>
      </c>
      <c r="AK5231" s="8">
        <v>137200</v>
      </c>
      <c r="AL5231" s="8">
        <v>1378040</v>
      </c>
      <c r="AM5231" s="8"/>
      <c r="AN5231" s="8"/>
      <c r="AO5231" s="8"/>
      <c r="AP5231" s="8">
        <v>985792</v>
      </c>
      <c r="AQ5231" s="8"/>
      <c r="AR5231" s="8"/>
      <c r="AS5231" s="8"/>
      <c r="AT5231" s="8"/>
      <c r="AU5231" s="8"/>
      <c r="AV5231" s="8">
        <v>985792</v>
      </c>
      <c r="AW5231" s="8"/>
      <c r="AX5231" s="8"/>
      <c r="AY5231" s="8"/>
      <c r="AZ5231" s="8"/>
      <c r="BA5231" s="8"/>
      <c r="BB5231" s="8">
        <v>104652</v>
      </c>
      <c r="BC5231" s="8"/>
      <c r="BD5231" s="8"/>
      <c r="BE5231" s="8"/>
      <c r="BF5231" s="8"/>
      <c r="BG5231" s="8"/>
      <c r="BH5231" s="8"/>
      <c r="BI5231" s="8"/>
      <c r="BJ5231" s="8"/>
      <c r="BK5231" s="8"/>
      <c r="BL5231"/>
      <c r="BM5231"/>
      <c r="BN5231" s="10">
        <v>0</v>
      </c>
      <c r="BO5231" s="10"/>
      <c r="BP5231" s="10"/>
      <c r="BQ5231" s="10"/>
      <c r="BR5231" s="10"/>
      <c r="BS5231" s="10"/>
      <c r="BT5231" s="10"/>
      <c r="BU5231" s="10"/>
      <c r="BV5231" s="1" t="str">
        <f>Запрос1[[#This Row],[Менеджер]]</f>
        <v>Бастаубаев Айдын</v>
      </c>
      <c r="BW5231" s="1" t="str">
        <f>Запрос1[[#This Row],[Дирекция]]</f>
        <v>Южная дирекция</v>
      </c>
      <c r="BX5231" s="1" t="str">
        <f t="shared" si="81"/>
        <v>ТОО "Агропромышленная фирма EVVA"</v>
      </c>
      <c r="BY5231" s="1" t="str">
        <f t="shared" si="81"/>
        <v>090640021555</v>
      </c>
      <c r="CA5231" t="str">
        <f>Запрос1[[#This Row],[родитель]]</f>
        <v>ТОО "Агропромышленная фирма EVVA"</v>
      </c>
      <c r="CB5231" t="str">
        <f>Запрос1[[#This Row],[БИНРодителя]]</f>
        <v>090640021555</v>
      </c>
    </row>
    <row r="5232" spans="1:80" x14ac:dyDescent="0.3">
      <c r="A5232" t="s">
        <v>4110</v>
      </c>
      <c r="B5232" t="s">
        <v>4252</v>
      </c>
      <c r="C5232" t="s">
        <v>4683</v>
      </c>
      <c r="D5232" t="s">
        <v>870</v>
      </c>
      <c r="E5232" t="s">
        <v>4297</v>
      </c>
      <c r="F5232" t="s">
        <v>4298</v>
      </c>
      <c r="G5232" t="s">
        <v>4299</v>
      </c>
      <c r="H5232" t="s">
        <v>9891</v>
      </c>
      <c r="I5232" t="s">
        <v>9892</v>
      </c>
      <c r="J5232" t="s">
        <v>9892</v>
      </c>
      <c r="K5232" t="s">
        <v>9891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 s="8"/>
      <c r="S5232" s="8">
        <v>60600</v>
      </c>
      <c r="T5232" s="8"/>
      <c r="U5232" s="8"/>
      <c r="V5232" s="8"/>
      <c r="W5232" s="8"/>
      <c r="X5232" s="8"/>
      <c r="Y5232" s="8">
        <v>60600</v>
      </c>
      <c r="Z5232" s="8"/>
      <c r="AA5232" s="8"/>
      <c r="AB5232" s="8"/>
      <c r="AC5232" s="8"/>
      <c r="AD5232"/>
      <c r="AE5232">
        <v>100</v>
      </c>
      <c r="AF5232"/>
      <c r="AG5232"/>
      <c r="AH5232"/>
      <c r="AI5232"/>
      <c r="AJ5232" s="8"/>
      <c r="AK5232" s="8">
        <v>60600</v>
      </c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  <c r="BA5232" s="8"/>
      <c r="BB5232" s="8"/>
      <c r="BC5232" s="8"/>
      <c r="BD5232" s="8"/>
      <c r="BE5232" s="8"/>
      <c r="BF5232" s="8"/>
      <c r="BG5232" s="8"/>
      <c r="BH5232" s="8"/>
      <c r="BI5232" s="8"/>
      <c r="BJ5232" s="8"/>
      <c r="BK5232" s="8"/>
      <c r="BL5232"/>
      <c r="BM5232"/>
      <c r="BN5232" s="10">
        <v>0</v>
      </c>
      <c r="BO5232" s="10"/>
      <c r="BP5232" s="10"/>
      <c r="BQ5232" s="10"/>
      <c r="BR5232" s="10"/>
      <c r="BS5232" s="10"/>
      <c r="BT5232" s="10"/>
      <c r="BU5232" s="10"/>
      <c r="BV5232" s="1" t="str">
        <f>Запрос1[[#This Row],[Менеджер]]</f>
        <v>Бастаубаев Айдын</v>
      </c>
      <c r="BW5232" s="1" t="str">
        <f>Запрос1[[#This Row],[Дирекция]]</f>
        <v>Южная дирекция</v>
      </c>
      <c r="BX5232" s="1" t="str">
        <f t="shared" si="81"/>
        <v>кх Калиев Алмас Исакович</v>
      </c>
      <c r="BY5232" s="1" t="str">
        <f t="shared" si="81"/>
        <v>620815300684</v>
      </c>
      <c r="CA5232" t="str">
        <f>Запрос1[[#This Row],[родитель]]</f>
        <v>кх Калиев Алмас Исакович</v>
      </c>
      <c r="CB5232" t="str">
        <f>Запрос1[[#This Row],[БИНРодителя]]</f>
        <v>620815300684</v>
      </c>
    </row>
    <row r="5233" spans="1:80" x14ac:dyDescent="0.3">
      <c r="A5233" t="s">
        <v>4110</v>
      </c>
      <c r="B5233" t="s">
        <v>4252</v>
      </c>
      <c r="C5233" t="s">
        <v>4683</v>
      </c>
      <c r="D5233" t="s">
        <v>870</v>
      </c>
      <c r="E5233" t="s">
        <v>4297</v>
      </c>
      <c r="F5233" t="s">
        <v>4298</v>
      </c>
      <c r="G5233" t="s">
        <v>8954</v>
      </c>
      <c r="H5233" t="s">
        <v>9893</v>
      </c>
      <c r="I5233" t="s">
        <v>9894</v>
      </c>
      <c r="J5233" t="s">
        <v>9894</v>
      </c>
      <c r="K5233" t="s">
        <v>9893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 s="8"/>
      <c r="S5233" s="8">
        <v>87000</v>
      </c>
      <c r="T5233" s="8"/>
      <c r="U5233" s="8"/>
      <c r="V5233" s="8"/>
      <c r="W5233" s="8"/>
      <c r="X5233" s="8"/>
      <c r="Y5233" s="8">
        <v>87000</v>
      </c>
      <c r="Z5233" s="8"/>
      <c r="AA5233" s="8"/>
      <c r="AB5233" s="8"/>
      <c r="AC5233" s="8"/>
      <c r="AD5233"/>
      <c r="AE5233">
        <v>100</v>
      </c>
      <c r="AF5233"/>
      <c r="AG5233"/>
      <c r="AH5233"/>
      <c r="AI5233"/>
      <c r="AJ5233" s="8"/>
      <c r="AK5233" s="8">
        <v>87000</v>
      </c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  <c r="BA5233" s="8"/>
      <c r="BB5233" s="8"/>
      <c r="BC5233" s="8"/>
      <c r="BD5233" s="8"/>
      <c r="BE5233" s="8"/>
      <c r="BF5233" s="8"/>
      <c r="BG5233" s="8"/>
      <c r="BH5233" s="8"/>
      <c r="BI5233" s="8"/>
      <c r="BJ5233" s="8"/>
      <c r="BK5233" s="8"/>
      <c r="BL5233"/>
      <c r="BM5233"/>
      <c r="BN5233" s="10">
        <v>0</v>
      </c>
      <c r="BO5233" s="10"/>
      <c r="BP5233" s="10"/>
      <c r="BQ5233" s="10"/>
      <c r="BR5233" s="10"/>
      <c r="BS5233" s="10"/>
      <c r="BT5233" s="10"/>
      <c r="BU5233" s="10"/>
      <c r="BV5233" s="1" t="str">
        <f>Запрос1[[#This Row],[Менеджер]]</f>
        <v>Бастаубаев Айдын</v>
      </c>
      <c r="BW5233" s="1" t="str">
        <f>Запрос1[[#This Row],[Дирекция]]</f>
        <v>Южная дирекция</v>
      </c>
      <c r="BX5233" s="1" t="str">
        <f t="shared" si="81"/>
        <v>кх "Болат"</v>
      </c>
      <c r="BY5233" s="1" t="str">
        <f t="shared" si="81"/>
        <v>630202303231</v>
      </c>
      <c r="CA5233" t="str">
        <f>Запрос1[[#This Row],[родитель]]</f>
        <v>кх "Болат"</v>
      </c>
      <c r="CB5233" t="str">
        <f>Запрос1[[#This Row],[БИНРодителя]]</f>
        <v>630202303231</v>
      </c>
    </row>
    <row r="5234" spans="1:80" x14ac:dyDescent="0.3">
      <c r="A5234" t="s">
        <v>4110</v>
      </c>
      <c r="B5234" t="s">
        <v>4252</v>
      </c>
      <c r="C5234" t="s">
        <v>4683</v>
      </c>
      <c r="D5234" t="s">
        <v>870</v>
      </c>
      <c r="E5234" t="s">
        <v>4297</v>
      </c>
      <c r="F5234" t="s">
        <v>4298</v>
      </c>
      <c r="G5234" t="s">
        <v>8954</v>
      </c>
      <c r="H5234" t="s">
        <v>9895</v>
      </c>
      <c r="I5234" t="s">
        <v>9896</v>
      </c>
      <c r="J5234" t="s">
        <v>9896</v>
      </c>
      <c r="K5234" t="s">
        <v>9895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 s="8"/>
      <c r="S5234" s="8">
        <v>59100</v>
      </c>
      <c r="T5234" s="8"/>
      <c r="U5234" s="8"/>
      <c r="V5234" s="8"/>
      <c r="W5234" s="8"/>
      <c r="X5234" s="8"/>
      <c r="Y5234" s="8">
        <v>59100</v>
      </c>
      <c r="Z5234" s="8"/>
      <c r="AA5234" s="8"/>
      <c r="AB5234" s="8"/>
      <c r="AC5234" s="8"/>
      <c r="AD5234"/>
      <c r="AE5234">
        <v>100</v>
      </c>
      <c r="AF5234"/>
      <c r="AG5234"/>
      <c r="AH5234"/>
      <c r="AI5234"/>
      <c r="AJ5234" s="8"/>
      <c r="AK5234" s="8">
        <v>59100</v>
      </c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  <c r="BA5234" s="8"/>
      <c r="BB5234" s="8"/>
      <c r="BC5234" s="8"/>
      <c r="BD5234" s="8"/>
      <c r="BE5234" s="8"/>
      <c r="BF5234" s="8"/>
      <c r="BG5234" s="8"/>
      <c r="BH5234" s="8"/>
      <c r="BI5234" s="8"/>
      <c r="BJ5234" s="8"/>
      <c r="BK5234" s="8"/>
      <c r="BL5234"/>
      <c r="BM5234"/>
      <c r="BN5234" s="10">
        <v>0</v>
      </c>
      <c r="BO5234" s="10"/>
      <c r="BP5234" s="10"/>
      <c r="BQ5234" s="10"/>
      <c r="BR5234" s="10"/>
      <c r="BS5234" s="10"/>
      <c r="BT5234" s="10"/>
      <c r="BU5234" s="10"/>
      <c r="BV5234" s="1" t="str">
        <f>Запрос1[[#This Row],[Менеджер]]</f>
        <v>Бастаубаев Айдын</v>
      </c>
      <c r="BW5234" s="1" t="str">
        <f>Запрос1[[#This Row],[Дирекция]]</f>
        <v>Южная дирекция</v>
      </c>
      <c r="BX5234" s="1" t="str">
        <f t="shared" si="81"/>
        <v>КХ Ажапаркулов Байгожа Абуевич</v>
      </c>
      <c r="BY5234" s="1" t="str">
        <f t="shared" si="81"/>
        <v>461227300209</v>
      </c>
      <c r="CA5234" t="str">
        <f>Запрос1[[#This Row],[родитель]]</f>
        <v>КХ Ажапаркулов Байгожа Абуевич</v>
      </c>
      <c r="CB5234" t="str">
        <f>Запрос1[[#This Row],[БИНРодителя]]</f>
        <v>461227300209</v>
      </c>
    </row>
    <row r="5235" spans="1:80" x14ac:dyDescent="0.3">
      <c r="A5235" t="s">
        <v>4110</v>
      </c>
      <c r="B5235" t="s">
        <v>4252</v>
      </c>
      <c r="C5235" t="s">
        <v>4683</v>
      </c>
      <c r="D5235" t="s">
        <v>870</v>
      </c>
      <c r="E5235" t="s">
        <v>4297</v>
      </c>
      <c r="F5235" t="s">
        <v>4298</v>
      </c>
      <c r="G5235" t="s">
        <v>8954</v>
      </c>
      <c r="H5235" t="s">
        <v>9897</v>
      </c>
      <c r="I5235" t="s">
        <v>9898</v>
      </c>
      <c r="J5235" t="s">
        <v>9898</v>
      </c>
      <c r="K5235" t="s">
        <v>9897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 s="8"/>
      <c r="S5235" s="8">
        <v>39400</v>
      </c>
      <c r="T5235" s="8"/>
      <c r="U5235" s="8"/>
      <c r="V5235" s="8"/>
      <c r="W5235" s="8"/>
      <c r="X5235" s="8"/>
      <c r="Y5235" s="8">
        <v>39400</v>
      </c>
      <c r="Z5235" s="8"/>
      <c r="AA5235" s="8"/>
      <c r="AB5235" s="8"/>
      <c r="AC5235" s="8"/>
      <c r="AD5235"/>
      <c r="AE5235">
        <v>100</v>
      </c>
      <c r="AF5235"/>
      <c r="AG5235"/>
      <c r="AH5235"/>
      <c r="AI5235"/>
      <c r="AJ5235" s="8"/>
      <c r="AK5235" s="8">
        <v>39400</v>
      </c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  <c r="BA5235" s="8"/>
      <c r="BB5235" s="8"/>
      <c r="BC5235" s="8"/>
      <c r="BD5235" s="8"/>
      <c r="BE5235" s="8"/>
      <c r="BF5235" s="8"/>
      <c r="BG5235" s="8"/>
      <c r="BH5235" s="8"/>
      <c r="BI5235" s="8"/>
      <c r="BJ5235" s="8"/>
      <c r="BK5235" s="8"/>
      <c r="BL5235"/>
      <c r="BM5235"/>
      <c r="BN5235" s="10">
        <v>0</v>
      </c>
      <c r="BO5235" s="10"/>
      <c r="BP5235" s="10"/>
      <c r="BQ5235" s="10"/>
      <c r="BR5235" s="10"/>
      <c r="BS5235" s="10"/>
      <c r="BT5235" s="10"/>
      <c r="BU5235" s="10"/>
      <c r="BV5235" s="1" t="str">
        <f>Запрос1[[#This Row],[Менеджер]]</f>
        <v>Бастаубаев Айдын</v>
      </c>
      <c r="BW5235" s="1" t="str">
        <f>Запрос1[[#This Row],[Дирекция]]</f>
        <v>Южная дирекция</v>
      </c>
      <c r="BX5235" s="1" t="str">
        <f t="shared" si="81"/>
        <v>кх Сманов Канат Нурдаулетович</v>
      </c>
      <c r="BY5235" s="1" t="str">
        <f t="shared" si="81"/>
        <v>671230300170</v>
      </c>
      <c r="CA5235" t="str">
        <f>Запрос1[[#This Row],[родитель]]</f>
        <v>кх Сманов Канат Нурдаулетович</v>
      </c>
      <c r="CB5235" t="str">
        <f>Запрос1[[#This Row],[БИНРодителя]]</f>
        <v>671230300170</v>
      </c>
    </row>
    <row r="5236" spans="1:80" x14ac:dyDescent="0.3">
      <c r="A5236" t="s">
        <v>4110</v>
      </c>
      <c r="B5236" t="s">
        <v>4252</v>
      </c>
      <c r="C5236" t="s">
        <v>4683</v>
      </c>
      <c r="D5236" t="s">
        <v>870</v>
      </c>
      <c r="E5236" t="s">
        <v>4297</v>
      </c>
      <c r="F5236" t="s">
        <v>4518</v>
      </c>
      <c r="G5236" t="s">
        <v>4726</v>
      </c>
      <c r="H5236" t="s">
        <v>9899</v>
      </c>
      <c r="I5236" t="s">
        <v>9900</v>
      </c>
      <c r="J5236" t="s">
        <v>9900</v>
      </c>
      <c r="K5236" t="s">
        <v>9899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 s="8">
        <v>448350</v>
      </c>
      <c r="S5236" s="8"/>
      <c r="T5236" s="8"/>
      <c r="U5236" s="8"/>
      <c r="V5236" s="8"/>
      <c r="W5236" s="8"/>
      <c r="X5236" s="8">
        <v>0</v>
      </c>
      <c r="Y5236" s="8"/>
      <c r="Z5236" s="8"/>
      <c r="AA5236" s="8"/>
      <c r="AB5236" s="8"/>
      <c r="AC5236" s="8"/>
      <c r="AD5236">
        <v>0</v>
      </c>
      <c r="AE5236"/>
      <c r="AF5236"/>
      <c r="AG5236"/>
      <c r="AH5236"/>
      <c r="AI5236"/>
      <c r="AJ5236" s="8">
        <v>448350</v>
      </c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8"/>
      <c r="BB5236" s="8"/>
      <c r="BC5236" s="8"/>
      <c r="BD5236" s="8"/>
      <c r="BE5236" s="8"/>
      <c r="BF5236" s="8"/>
      <c r="BG5236" s="8"/>
      <c r="BH5236" s="8"/>
      <c r="BI5236" s="8"/>
      <c r="BJ5236" s="8"/>
      <c r="BK5236" s="8"/>
      <c r="BL5236"/>
      <c r="BM5236"/>
      <c r="BN5236" s="10">
        <v>0</v>
      </c>
      <c r="BO5236" s="10"/>
      <c r="BP5236" s="10"/>
      <c r="BQ5236" s="10"/>
      <c r="BR5236" s="10"/>
      <c r="BS5236" s="10"/>
      <c r="BT5236" s="10"/>
      <c r="BU5236" s="10"/>
      <c r="BV5236" s="1" t="str">
        <f>Запрос1[[#This Row],[Менеджер]]</f>
        <v>Бастаубаев Айдын</v>
      </c>
      <c r="BW5236" s="1" t="str">
        <f>Запрос1[[#This Row],[Дирекция]]</f>
        <v>Южная дирекция</v>
      </c>
      <c r="BX5236" s="1" t="str">
        <f t="shared" si="81"/>
        <v>кх "Айдар" г. Жаркент</v>
      </c>
      <c r="BY5236" s="1" t="str">
        <f t="shared" si="81"/>
        <v>380301300182</v>
      </c>
      <c r="CA5236" t="str">
        <f>Запрос1[[#This Row],[родитель]]</f>
        <v>кх "Айдар" г. Жаркент</v>
      </c>
      <c r="CB5236" t="str">
        <f>Запрос1[[#This Row],[БИНРодителя]]</f>
        <v>380301300182</v>
      </c>
    </row>
    <row r="5237" spans="1:80" x14ac:dyDescent="0.3">
      <c r="A5237" t="s">
        <v>4110</v>
      </c>
      <c r="B5237" t="s">
        <v>4252</v>
      </c>
      <c r="C5237" t="s">
        <v>4683</v>
      </c>
      <c r="D5237" t="s">
        <v>870</v>
      </c>
      <c r="E5237" t="s">
        <v>4297</v>
      </c>
      <c r="F5237" t="s">
        <v>4733</v>
      </c>
      <c r="G5237" t="s">
        <v>4734</v>
      </c>
      <c r="H5237" t="s">
        <v>12664</v>
      </c>
      <c r="I5237" t="s">
        <v>12665</v>
      </c>
      <c r="J5237" t="s">
        <v>12665</v>
      </c>
      <c r="K5237" t="s">
        <v>12664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s="8"/>
      <c r="S5237" s="8"/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/>
      <c r="AE5237"/>
      <c r="AF5237"/>
      <c r="AG5237"/>
      <c r="AH5237"/>
      <c r="AI5237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  <c r="BA5237" s="8"/>
      <c r="BB5237" s="8"/>
      <c r="BC5237" s="8"/>
      <c r="BD5237" s="8"/>
      <c r="BE5237" s="8"/>
      <c r="BF5237" s="8"/>
      <c r="BG5237" s="8"/>
      <c r="BH5237" s="8"/>
      <c r="BI5237" s="8"/>
      <c r="BJ5237" s="8"/>
      <c r="BK5237" s="8"/>
      <c r="BL5237"/>
      <c r="BM5237"/>
      <c r="BN5237" s="10">
        <v>1</v>
      </c>
      <c r="BO5237" s="10">
        <v>381600</v>
      </c>
      <c r="BP5237" s="10">
        <v>381600</v>
      </c>
      <c r="BQ5237" s="10">
        <v>100</v>
      </c>
      <c r="BR5237" s="10"/>
      <c r="BS5237" s="10"/>
      <c r="BT5237" s="10"/>
      <c r="BU5237" s="10"/>
      <c r="BV5237" s="1" t="str">
        <f>Запрос1[[#This Row],[Менеджер]]</f>
        <v>Бастаубаев Айдын</v>
      </c>
      <c r="BW5237" s="1" t="str">
        <f>Запрос1[[#This Row],[Дирекция]]</f>
        <v>Южная дирекция</v>
      </c>
      <c r="BX5237" s="1" t="str">
        <f t="shared" si="81"/>
        <v>К/Х   "ЮСУПОВА"</v>
      </c>
      <c r="BY5237" s="1" t="str">
        <f t="shared" si="81"/>
        <v>560427400093</v>
      </c>
      <c r="CA5237" t="str">
        <f>Запрос1[[#This Row],[родитель]]</f>
        <v>К/Х   "ЮСУПОВА"</v>
      </c>
      <c r="CB5237" t="str">
        <f>Запрос1[[#This Row],[БИНРодителя]]</f>
        <v>560427400093</v>
      </c>
    </row>
    <row r="5238" spans="1:80" x14ac:dyDescent="0.3">
      <c r="A5238" t="s">
        <v>4110</v>
      </c>
      <c r="B5238" t="s">
        <v>5281</v>
      </c>
      <c r="C5238" t="s">
        <v>876</v>
      </c>
      <c r="D5238" t="s">
        <v>870</v>
      </c>
      <c r="E5238" t="s">
        <v>5282</v>
      </c>
      <c r="F5238" t="s">
        <v>5360</v>
      </c>
      <c r="G5238" t="s">
        <v>5361</v>
      </c>
      <c r="H5238" t="s">
        <v>9475</v>
      </c>
      <c r="I5238" t="s">
        <v>9476</v>
      </c>
      <c r="J5238" t="s">
        <v>9476</v>
      </c>
      <c r="K5238" t="s">
        <v>9475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 s="8">
        <v>12613000</v>
      </c>
      <c r="S5238" s="8"/>
      <c r="T5238" s="8"/>
      <c r="U5238" s="8"/>
      <c r="V5238" s="8"/>
      <c r="W5238" s="8"/>
      <c r="X5238" s="8">
        <v>2400000</v>
      </c>
      <c r="Y5238" s="8"/>
      <c r="Z5238" s="8"/>
      <c r="AA5238" s="8"/>
      <c r="AB5238" s="8"/>
      <c r="AC5238" s="8"/>
      <c r="AD5238">
        <v>19.03</v>
      </c>
      <c r="AE5238"/>
      <c r="AF5238"/>
      <c r="AG5238"/>
      <c r="AH5238"/>
      <c r="AI5238"/>
      <c r="AJ5238" s="8">
        <v>12613000</v>
      </c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  <c r="BA5238" s="8"/>
      <c r="BB5238" s="8"/>
      <c r="BC5238" s="8"/>
      <c r="BD5238" s="8"/>
      <c r="BE5238" s="8"/>
      <c r="BF5238" s="8"/>
      <c r="BG5238" s="8"/>
      <c r="BH5238" s="8"/>
      <c r="BI5238" s="8"/>
      <c r="BJ5238" s="8"/>
      <c r="BK5238" s="8"/>
      <c r="BL5238"/>
      <c r="BM5238"/>
      <c r="BN5238" s="10">
        <v>0</v>
      </c>
      <c r="BO5238" s="10"/>
      <c r="BP5238" s="10"/>
      <c r="BQ5238" s="10"/>
      <c r="BR5238" s="10"/>
      <c r="BS5238" s="10"/>
      <c r="BT5238" s="10"/>
      <c r="BU5238" s="10"/>
      <c r="BV5238" s="1" t="str">
        <f>Запрос1[[#This Row],[Менеджер]]</f>
        <v>Меирманов Рысбек</v>
      </c>
      <c r="BW5238" s="1" t="str">
        <f>Запрос1[[#This Row],[Дирекция]]</f>
        <v>Южная дирекция</v>
      </c>
      <c r="BX5238" s="1" t="str">
        <f t="shared" si="81"/>
        <v>СПК "Карабогет Дауренбек"</v>
      </c>
      <c r="BY5238" s="1" t="str">
        <f t="shared" si="81"/>
        <v>170440013514</v>
      </c>
      <c r="CA5238" t="str">
        <f>Запрос1[[#This Row],[родитель]]</f>
        <v>СПК "Карабогет Дауренбек"</v>
      </c>
      <c r="CB5238" t="str">
        <f>Запрос1[[#This Row],[БИНРодителя]]</f>
        <v>170440013514</v>
      </c>
    </row>
    <row r="5239" spans="1:80" x14ac:dyDescent="0.3">
      <c r="A5239" t="s">
        <v>4110</v>
      </c>
      <c r="B5239" t="s">
        <v>5281</v>
      </c>
      <c r="C5239" t="s">
        <v>876</v>
      </c>
      <c r="D5239" t="s">
        <v>870</v>
      </c>
      <c r="E5239" t="s">
        <v>5282</v>
      </c>
      <c r="F5239" t="s">
        <v>5656</v>
      </c>
      <c r="G5239" t="s">
        <v>5657</v>
      </c>
      <c r="H5239" t="s">
        <v>9477</v>
      </c>
      <c r="I5239" t="s">
        <v>9478</v>
      </c>
      <c r="J5239" t="s">
        <v>9478</v>
      </c>
      <c r="K5239" t="s">
        <v>9477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0</v>
      </c>
      <c r="R5239" s="8">
        <v>1077570</v>
      </c>
      <c r="S5239" s="8">
        <v>1262784.5</v>
      </c>
      <c r="T5239" s="8">
        <v>3565738.5</v>
      </c>
      <c r="U5239" s="8">
        <v>6222626.4000000004</v>
      </c>
      <c r="V5239" s="8">
        <v>5623501.2000000002</v>
      </c>
      <c r="W5239" s="8"/>
      <c r="X5239" s="8">
        <v>0</v>
      </c>
      <c r="Y5239" s="8">
        <v>0</v>
      </c>
      <c r="Z5239" s="8">
        <v>1041506.55</v>
      </c>
      <c r="AA5239" s="8">
        <v>1866787.92</v>
      </c>
      <c r="AB5239" s="8">
        <v>1687050.36</v>
      </c>
      <c r="AC5239" s="8"/>
      <c r="AD5239">
        <v>0</v>
      </c>
      <c r="AE5239">
        <v>0</v>
      </c>
      <c r="AF5239">
        <v>29.21</v>
      </c>
      <c r="AG5239">
        <v>30</v>
      </c>
      <c r="AH5239">
        <v>30</v>
      </c>
      <c r="AI5239"/>
      <c r="AJ5239" s="8">
        <v>1077570</v>
      </c>
      <c r="AK5239" s="8">
        <v>2474840.5</v>
      </c>
      <c r="AL5239" s="8">
        <v>3565738.5</v>
      </c>
      <c r="AM5239" s="8">
        <v>6222626.4000000004</v>
      </c>
      <c r="AN5239" s="8">
        <v>5623501.2000000002</v>
      </c>
      <c r="AO5239" s="8"/>
      <c r="AP5239" s="8"/>
      <c r="AQ5239" s="8">
        <v>492028</v>
      </c>
      <c r="AR5239" s="8"/>
      <c r="AS5239" s="8"/>
      <c r="AT5239" s="8"/>
      <c r="AU5239" s="8"/>
      <c r="AV5239" s="8"/>
      <c r="AW5239" s="8">
        <v>492028</v>
      </c>
      <c r="AX5239" s="8"/>
      <c r="AY5239" s="8"/>
      <c r="AZ5239" s="8"/>
      <c r="BA5239" s="8"/>
      <c r="BB5239" s="8"/>
      <c r="BC5239" s="8">
        <v>492028</v>
      </c>
      <c r="BD5239" s="8"/>
      <c r="BE5239" s="8"/>
      <c r="BF5239" s="8"/>
      <c r="BG5239" s="8"/>
      <c r="BH5239" s="8">
        <v>8827038.4000000004</v>
      </c>
      <c r="BI5239" s="8">
        <v>6368501.2000000002</v>
      </c>
      <c r="BJ5239" s="8">
        <v>5690646.4000000004</v>
      </c>
      <c r="BK5239" s="8">
        <v>5448501.2000000002</v>
      </c>
      <c r="BL5239">
        <v>64.468299999999999</v>
      </c>
      <c r="BM5239">
        <v>85.553899999999999</v>
      </c>
      <c r="BN5239" s="10">
        <v>0</v>
      </c>
      <c r="BO5239" s="10"/>
      <c r="BP5239" s="10"/>
      <c r="BQ5239" s="10"/>
      <c r="BR5239" s="10"/>
      <c r="BS5239" s="10"/>
      <c r="BT5239" s="10"/>
      <c r="BU5239" s="10"/>
      <c r="BV5239" s="1" t="str">
        <f>Запрос1[[#This Row],[Менеджер]]</f>
        <v>Меирманов Рысбек</v>
      </c>
      <c r="BW5239" s="1" t="str">
        <f>Запрос1[[#This Row],[Дирекция]]</f>
        <v>Южная дирекция</v>
      </c>
      <c r="BX5239" s="1" t="str">
        <f t="shared" si="81"/>
        <v xml:space="preserve"> КХ "Балабойко Н.Н."</v>
      </c>
      <c r="BY5239" s="1" t="str">
        <f t="shared" si="81"/>
        <v>780817301556</v>
      </c>
      <c r="CA5239" t="str">
        <f>Запрос1[[#This Row],[родитель]]</f>
        <v xml:space="preserve"> КХ "Балабойко Н.Н."</v>
      </c>
      <c r="CB5239" t="str">
        <f>Запрос1[[#This Row],[БИНРодителя]]</f>
        <v>780817301556</v>
      </c>
    </row>
    <row r="5240" spans="1:80" x14ac:dyDescent="0.3">
      <c r="A5240" t="s">
        <v>4110</v>
      </c>
      <c r="B5240" t="s">
        <v>5281</v>
      </c>
      <c r="C5240" t="s">
        <v>876</v>
      </c>
      <c r="D5240" t="s">
        <v>870</v>
      </c>
      <c r="E5240" t="s">
        <v>5282</v>
      </c>
      <c r="F5240" t="s">
        <v>5656</v>
      </c>
      <c r="G5240" t="s">
        <v>5657</v>
      </c>
      <c r="H5240" t="s">
        <v>9479</v>
      </c>
      <c r="I5240" t="s">
        <v>9480</v>
      </c>
      <c r="J5240" t="s">
        <v>9480</v>
      </c>
      <c r="K5240" t="s">
        <v>9479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 s="8">
        <v>451000</v>
      </c>
      <c r="S5240" s="8">
        <v>1118300</v>
      </c>
      <c r="T5240" s="8"/>
      <c r="U5240" s="8"/>
      <c r="V5240" s="8"/>
      <c r="W5240" s="8"/>
      <c r="X5240" s="8">
        <v>90200</v>
      </c>
      <c r="Y5240" s="8">
        <v>335580</v>
      </c>
      <c r="Z5240" s="8"/>
      <c r="AA5240" s="8"/>
      <c r="AB5240" s="8"/>
      <c r="AC5240" s="8"/>
      <c r="AD5240">
        <v>20</v>
      </c>
      <c r="AE5240">
        <v>30.01</v>
      </c>
      <c r="AF5240"/>
      <c r="AG5240"/>
      <c r="AH5240"/>
      <c r="AI5240"/>
      <c r="AJ5240" s="8">
        <v>451000</v>
      </c>
      <c r="AK5240" s="8">
        <v>1677900</v>
      </c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  <c r="BD5240" s="8"/>
      <c r="BE5240" s="8"/>
      <c r="BF5240" s="8"/>
      <c r="BG5240" s="8"/>
      <c r="BH5240" s="8"/>
      <c r="BI5240" s="8"/>
      <c r="BJ5240" s="8"/>
      <c r="BK5240" s="8"/>
      <c r="BL5240"/>
      <c r="BM5240"/>
      <c r="BN5240" s="10">
        <v>0</v>
      </c>
      <c r="BO5240" s="10"/>
      <c r="BP5240" s="10"/>
      <c r="BQ5240" s="10"/>
      <c r="BR5240" s="10"/>
      <c r="BS5240" s="10"/>
      <c r="BT5240" s="10"/>
      <c r="BU5240" s="10"/>
      <c r="BV5240" s="1" t="str">
        <f>Запрос1[[#This Row],[Менеджер]]</f>
        <v>Меирманов Рысбек</v>
      </c>
      <c r="BW5240" s="1" t="str">
        <f>Запрос1[[#This Row],[Дирекция]]</f>
        <v>Южная дирекция</v>
      </c>
      <c r="BX5240" s="1" t="str">
        <f t="shared" si="81"/>
        <v>Крестянское хозяйства"Сагындыков Т."</v>
      </c>
      <c r="BY5240" s="1" t="str">
        <f t="shared" si="81"/>
        <v>740627301992</v>
      </c>
      <c r="CA5240" t="str">
        <f>Запрос1[[#This Row],[родитель]]</f>
        <v>Крестянское хозяйства"Сагындыков Т."</v>
      </c>
      <c r="CB5240" t="str">
        <f>Запрос1[[#This Row],[БИНРодителя]]</f>
        <v>740627301992</v>
      </c>
    </row>
    <row r="5241" spans="1:80" x14ac:dyDescent="0.3">
      <c r="A5241" t="s">
        <v>4110</v>
      </c>
      <c r="B5241" t="s">
        <v>5281</v>
      </c>
      <c r="C5241" t="s">
        <v>876</v>
      </c>
      <c r="D5241" t="s">
        <v>870</v>
      </c>
      <c r="E5241" t="s">
        <v>5282</v>
      </c>
      <c r="F5241" t="s">
        <v>5656</v>
      </c>
      <c r="G5241" t="s">
        <v>5657</v>
      </c>
      <c r="H5241" t="s">
        <v>9481</v>
      </c>
      <c r="I5241" t="s">
        <v>9482</v>
      </c>
      <c r="J5241" t="s">
        <v>9482</v>
      </c>
      <c r="K5241" t="s">
        <v>9481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 s="8">
        <v>286285</v>
      </c>
      <c r="S5241" s="8"/>
      <c r="T5241" s="8"/>
      <c r="U5241" s="8"/>
      <c r="V5241" s="8"/>
      <c r="W5241" s="8"/>
      <c r="X5241" s="8">
        <v>0</v>
      </c>
      <c r="Y5241" s="8"/>
      <c r="Z5241" s="8"/>
      <c r="AA5241" s="8"/>
      <c r="AB5241" s="8"/>
      <c r="AC5241" s="8"/>
      <c r="AD5241">
        <v>0</v>
      </c>
      <c r="AE5241"/>
      <c r="AF5241"/>
      <c r="AG5241"/>
      <c r="AH5241"/>
      <c r="AI5241"/>
      <c r="AJ5241" s="8">
        <v>286285</v>
      </c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8"/>
      <c r="BB5241" s="8"/>
      <c r="BC5241" s="8"/>
      <c r="BD5241" s="8"/>
      <c r="BE5241" s="8"/>
      <c r="BF5241" s="8"/>
      <c r="BG5241" s="8"/>
      <c r="BH5241" s="8"/>
      <c r="BI5241" s="8"/>
      <c r="BJ5241" s="8"/>
      <c r="BK5241" s="8"/>
      <c r="BL5241"/>
      <c r="BM5241"/>
      <c r="BN5241" s="10">
        <v>0</v>
      </c>
      <c r="BO5241" s="10"/>
      <c r="BP5241" s="10"/>
      <c r="BQ5241" s="10"/>
      <c r="BR5241" s="10"/>
      <c r="BS5241" s="10"/>
      <c r="BT5241" s="10"/>
      <c r="BU5241" s="10"/>
      <c r="BV5241" s="1" t="str">
        <f>Запрос1[[#This Row],[Менеджер]]</f>
        <v>Меирманов Рысбек</v>
      </c>
      <c r="BW5241" s="1" t="str">
        <f>Запрос1[[#This Row],[Дирекция]]</f>
        <v>Южная дирекция</v>
      </c>
      <c r="BX5241" s="1" t="str">
        <f t="shared" si="81"/>
        <v>КХ "Абраимов И."</v>
      </c>
      <c r="BY5241" s="1" t="str">
        <f t="shared" si="81"/>
        <v>480915402491</v>
      </c>
      <c r="CA5241" t="str">
        <f>Запрос1[[#This Row],[родитель]]</f>
        <v>КХ "Абраимов И."</v>
      </c>
      <c r="CB5241" t="str">
        <f>Запрос1[[#This Row],[БИНРодителя]]</f>
        <v>480915402491</v>
      </c>
    </row>
    <row r="5242" spans="1:80" x14ac:dyDescent="0.3">
      <c r="A5242" t="s">
        <v>4110</v>
      </c>
      <c r="B5242" t="s">
        <v>5281</v>
      </c>
      <c r="C5242" t="s">
        <v>876</v>
      </c>
      <c r="D5242" t="s">
        <v>870</v>
      </c>
      <c r="E5242" t="s">
        <v>5282</v>
      </c>
      <c r="F5242" t="s">
        <v>5656</v>
      </c>
      <c r="G5242" t="s">
        <v>5657</v>
      </c>
      <c r="H5242" t="s">
        <v>9483</v>
      </c>
      <c r="I5242" t="s">
        <v>9484</v>
      </c>
      <c r="J5242" t="s">
        <v>9484</v>
      </c>
      <c r="K5242" t="s">
        <v>9483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 s="8">
        <v>941250</v>
      </c>
      <c r="S5242" s="8"/>
      <c r="T5242" s="8"/>
      <c r="U5242" s="8"/>
      <c r="V5242" s="8"/>
      <c r="W5242" s="8"/>
      <c r="X5242" s="8">
        <v>0</v>
      </c>
      <c r="Y5242" s="8"/>
      <c r="Z5242" s="8"/>
      <c r="AA5242" s="8"/>
      <c r="AB5242" s="8"/>
      <c r="AC5242" s="8"/>
      <c r="AD5242">
        <v>0</v>
      </c>
      <c r="AE5242"/>
      <c r="AF5242"/>
      <c r="AG5242"/>
      <c r="AH5242"/>
      <c r="AI5242"/>
      <c r="AJ5242" s="8">
        <v>941250</v>
      </c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  <c r="BD5242" s="8"/>
      <c r="BE5242" s="8"/>
      <c r="BF5242" s="8"/>
      <c r="BG5242" s="8"/>
      <c r="BH5242" s="8"/>
      <c r="BI5242" s="8"/>
      <c r="BJ5242" s="8"/>
      <c r="BK5242" s="8"/>
      <c r="BL5242"/>
      <c r="BM5242"/>
      <c r="BN5242" s="10">
        <v>0</v>
      </c>
      <c r="BO5242" s="10"/>
      <c r="BP5242" s="10"/>
      <c r="BQ5242" s="10"/>
      <c r="BR5242" s="10"/>
      <c r="BS5242" s="10"/>
      <c r="BT5242" s="10"/>
      <c r="BU5242" s="10"/>
      <c r="BV5242" s="1" t="str">
        <f>Запрос1[[#This Row],[Менеджер]]</f>
        <v>Меирманов Рысбек</v>
      </c>
      <c r="BW5242" s="1" t="str">
        <f>Запрос1[[#This Row],[Дирекция]]</f>
        <v>Южная дирекция</v>
      </c>
      <c r="BX5242" s="1" t="str">
        <f t="shared" si="81"/>
        <v>КХ "Аскамбаев С.С."</v>
      </c>
      <c r="BY5242" s="1" t="str">
        <f t="shared" si="81"/>
        <v>490608300666</v>
      </c>
      <c r="CA5242" t="str">
        <f>Запрос1[[#This Row],[родитель]]</f>
        <v>КХ "Аскамбаев С.С."</v>
      </c>
      <c r="CB5242" t="str">
        <f>Запрос1[[#This Row],[БИНРодителя]]</f>
        <v>490608300666</v>
      </c>
    </row>
    <row r="5243" spans="1:80" x14ac:dyDescent="0.3">
      <c r="A5243" t="s">
        <v>4110</v>
      </c>
      <c r="B5243" t="s">
        <v>5281</v>
      </c>
      <c r="C5243" t="s">
        <v>876</v>
      </c>
      <c r="D5243" t="s">
        <v>870</v>
      </c>
      <c r="E5243" t="s">
        <v>5282</v>
      </c>
      <c r="F5243" t="s">
        <v>5656</v>
      </c>
      <c r="G5243" t="s">
        <v>5657</v>
      </c>
      <c r="H5243" t="s">
        <v>12966</v>
      </c>
      <c r="I5243" t="s">
        <v>12967</v>
      </c>
      <c r="J5243" t="s">
        <v>12967</v>
      </c>
      <c r="K5243" t="s">
        <v>12966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 s="8"/>
      <c r="S5243" s="8"/>
      <c r="T5243" s="8"/>
      <c r="U5243" s="8"/>
      <c r="V5243" s="8"/>
      <c r="W5243" s="8">
        <v>10611230</v>
      </c>
      <c r="X5243" s="8"/>
      <c r="Y5243" s="8"/>
      <c r="Z5243" s="8"/>
      <c r="AA5243" s="8"/>
      <c r="AB5243" s="8"/>
      <c r="AC5243" s="8">
        <v>3183369</v>
      </c>
      <c r="AD5243"/>
      <c r="AE5243"/>
      <c r="AF5243"/>
      <c r="AG5243"/>
      <c r="AH5243"/>
      <c r="AI5243">
        <v>30</v>
      </c>
      <c r="AJ5243" s="8"/>
      <c r="AK5243" s="8"/>
      <c r="AL5243" s="8"/>
      <c r="AM5243" s="8"/>
      <c r="AN5243" s="8"/>
      <c r="AO5243" s="8">
        <v>10611230</v>
      </c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  <c r="BA5243" s="8"/>
      <c r="BB5243" s="8"/>
      <c r="BC5243" s="8"/>
      <c r="BD5243" s="8"/>
      <c r="BE5243" s="8"/>
      <c r="BF5243" s="8"/>
      <c r="BG5243" s="8"/>
      <c r="BH5243" s="8"/>
      <c r="BI5243" s="8"/>
      <c r="BJ5243" s="8"/>
      <c r="BK5243" s="8"/>
      <c r="BL5243"/>
      <c r="BM5243"/>
      <c r="BN5243" s="10">
        <v>0</v>
      </c>
      <c r="BO5243" s="10"/>
      <c r="BP5243" s="10"/>
      <c r="BQ5243" s="10"/>
      <c r="BR5243" s="10"/>
      <c r="BS5243" s="10"/>
      <c r="BT5243" s="10"/>
      <c r="BU5243" s="10"/>
      <c r="BV5243" s="1" t="str">
        <f>Запрос1[[#This Row],[Менеджер]]</f>
        <v>Меирманов Рысбек</v>
      </c>
      <c r="BW5243" s="1" t="str">
        <f>Запрос1[[#This Row],[Дирекция]]</f>
        <v>Южная дирекция</v>
      </c>
      <c r="BX5243" s="1" t="str">
        <f t="shared" si="81"/>
        <v>КХ "Макетов"</v>
      </c>
      <c r="BY5243" s="1" t="str">
        <f t="shared" si="81"/>
        <v>720429300934</v>
      </c>
      <c r="CA5243" t="str">
        <f>Запрос1[[#This Row],[родитель]]</f>
        <v>КХ "Макетов"</v>
      </c>
      <c r="CB5243" t="str">
        <f>Запрос1[[#This Row],[БИНРодителя]]</f>
        <v>720429300934</v>
      </c>
    </row>
    <row r="5244" spans="1:80" x14ac:dyDescent="0.3">
      <c r="A5244" t="s">
        <v>4110</v>
      </c>
      <c r="B5244" t="s">
        <v>5281</v>
      </c>
      <c r="C5244" t="s">
        <v>876</v>
      </c>
      <c r="D5244" t="s">
        <v>870</v>
      </c>
      <c r="E5244" t="s">
        <v>5282</v>
      </c>
      <c r="F5244" t="s">
        <v>5656</v>
      </c>
      <c r="G5244" t="s">
        <v>5657</v>
      </c>
      <c r="H5244" t="s">
        <v>9485</v>
      </c>
      <c r="I5244" t="s">
        <v>9486</v>
      </c>
      <c r="J5244" t="s">
        <v>9486</v>
      </c>
      <c r="K5244" t="s">
        <v>9485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 s="8">
        <v>1272800</v>
      </c>
      <c r="S5244" s="8">
        <v>684000</v>
      </c>
      <c r="T5244" s="8">
        <v>1673454</v>
      </c>
      <c r="U5244" s="8"/>
      <c r="V5244" s="8"/>
      <c r="W5244" s="8"/>
      <c r="X5244" s="8">
        <v>335400</v>
      </c>
      <c r="Y5244" s="8">
        <v>0</v>
      </c>
      <c r="Z5244" s="8">
        <v>0</v>
      </c>
      <c r="AA5244" s="8"/>
      <c r="AB5244" s="8"/>
      <c r="AC5244" s="8"/>
      <c r="AD5244">
        <v>26.35</v>
      </c>
      <c r="AE5244">
        <v>0</v>
      </c>
      <c r="AF5244">
        <v>0</v>
      </c>
      <c r="AG5244"/>
      <c r="AH5244"/>
      <c r="AI5244"/>
      <c r="AJ5244" s="8">
        <v>1272800</v>
      </c>
      <c r="AK5244" s="8">
        <v>912000</v>
      </c>
      <c r="AL5244" s="8">
        <v>1673454</v>
      </c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  <c r="BA5244" s="8"/>
      <c r="BB5244" s="8"/>
      <c r="BC5244" s="8"/>
      <c r="BD5244" s="8"/>
      <c r="BE5244" s="8"/>
      <c r="BF5244" s="8"/>
      <c r="BG5244" s="8"/>
      <c r="BH5244" s="8"/>
      <c r="BI5244" s="8"/>
      <c r="BJ5244" s="8"/>
      <c r="BK5244" s="8"/>
      <c r="BL5244"/>
      <c r="BM5244"/>
      <c r="BN5244" s="10">
        <v>0</v>
      </c>
      <c r="BO5244" s="10"/>
      <c r="BP5244" s="10"/>
      <c r="BQ5244" s="10"/>
      <c r="BR5244" s="10"/>
      <c r="BS5244" s="10"/>
      <c r="BT5244" s="10"/>
      <c r="BU5244" s="10"/>
      <c r="BV5244" s="1" t="str">
        <f>Запрос1[[#This Row],[Менеджер]]</f>
        <v>Меирманов Рысбек</v>
      </c>
      <c r="BW5244" s="1" t="str">
        <f>Запрос1[[#This Row],[Дирекция]]</f>
        <v>Южная дирекция</v>
      </c>
      <c r="BX5244" s="1" t="str">
        <f t="shared" si="81"/>
        <v>КХ "Макетова"</v>
      </c>
      <c r="BY5244" s="1" t="str">
        <f t="shared" si="81"/>
        <v>401022400383</v>
      </c>
      <c r="CA5244" t="str">
        <f>Запрос1[[#This Row],[родитель]]</f>
        <v>КХ "Макетова"</v>
      </c>
      <c r="CB5244" t="str">
        <f>Запрос1[[#This Row],[БИНРодителя]]</f>
        <v>401022400383</v>
      </c>
    </row>
    <row r="5245" spans="1:80" x14ac:dyDescent="0.3">
      <c r="A5245" t="s">
        <v>4110</v>
      </c>
      <c r="B5245" t="s">
        <v>5281</v>
      </c>
      <c r="C5245" t="s">
        <v>876</v>
      </c>
      <c r="D5245" t="s">
        <v>870</v>
      </c>
      <c r="E5245" t="s">
        <v>5282</v>
      </c>
      <c r="F5245" t="s">
        <v>5656</v>
      </c>
      <c r="G5245" t="s">
        <v>5657</v>
      </c>
      <c r="H5245" t="s">
        <v>9487</v>
      </c>
      <c r="I5245" t="s">
        <v>9488</v>
      </c>
      <c r="J5245" t="s">
        <v>9488</v>
      </c>
      <c r="K5245" t="s">
        <v>9487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 s="8"/>
      <c r="S5245" s="8"/>
      <c r="T5245" s="8">
        <v>1552800</v>
      </c>
      <c r="U5245" s="8"/>
      <c r="V5245" s="8"/>
      <c r="W5245" s="8"/>
      <c r="X5245" s="8"/>
      <c r="Y5245" s="8"/>
      <c r="Z5245" s="8">
        <v>0</v>
      </c>
      <c r="AA5245" s="8"/>
      <c r="AB5245" s="8"/>
      <c r="AC5245" s="8"/>
      <c r="AD5245"/>
      <c r="AE5245"/>
      <c r="AF5245">
        <v>0</v>
      </c>
      <c r="AG5245"/>
      <c r="AH5245"/>
      <c r="AI5245"/>
      <c r="AJ5245" s="8"/>
      <c r="AK5245" s="8"/>
      <c r="AL5245" s="8">
        <v>1552800</v>
      </c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  <c r="BA5245" s="8"/>
      <c r="BB5245" s="8"/>
      <c r="BC5245" s="8"/>
      <c r="BD5245" s="8"/>
      <c r="BE5245" s="8"/>
      <c r="BF5245" s="8"/>
      <c r="BG5245" s="8"/>
      <c r="BH5245" s="8"/>
      <c r="BI5245" s="8"/>
      <c r="BJ5245" s="8"/>
      <c r="BK5245" s="8"/>
      <c r="BL5245"/>
      <c r="BM5245"/>
      <c r="BN5245" s="10">
        <v>0</v>
      </c>
      <c r="BO5245" s="10"/>
      <c r="BP5245" s="10"/>
      <c r="BQ5245" s="10"/>
      <c r="BR5245" s="10"/>
      <c r="BS5245" s="10"/>
      <c r="BT5245" s="10"/>
      <c r="BU5245" s="10"/>
      <c r="BV5245" s="1" t="str">
        <f>Запрос1[[#This Row],[Менеджер]]</f>
        <v>Меирманов Рысбек</v>
      </c>
      <c r="BW5245" s="1" t="str">
        <f>Запрос1[[#This Row],[Дирекция]]</f>
        <v>Южная дирекция</v>
      </c>
      <c r="BX5245" s="1" t="str">
        <f t="shared" si="81"/>
        <v>КХ "Полухин Е.Ю."</v>
      </c>
      <c r="BY5245" s="1" t="str">
        <f t="shared" si="81"/>
        <v>750326302560</v>
      </c>
      <c r="CA5245" t="str">
        <f>Запрос1[[#This Row],[родитель]]</f>
        <v>КХ "Полухин Е.Ю."</v>
      </c>
      <c r="CB5245" t="str">
        <f>Запрос1[[#This Row],[БИНРодителя]]</f>
        <v>750326302560</v>
      </c>
    </row>
    <row r="5246" spans="1:80" x14ac:dyDescent="0.3">
      <c r="A5246" t="s">
        <v>4110</v>
      </c>
      <c r="B5246" t="s">
        <v>4946</v>
      </c>
      <c r="C5246"/>
      <c r="D5246" t="s">
        <v>97</v>
      </c>
      <c r="E5246" t="s">
        <v>4987</v>
      </c>
      <c r="F5246" t="s">
        <v>5168</v>
      </c>
      <c r="G5246" t="s">
        <v>5169</v>
      </c>
      <c r="H5246" t="s">
        <v>13224</v>
      </c>
      <c r="I5246" t="s">
        <v>13225</v>
      </c>
      <c r="J5246" t="s">
        <v>13225</v>
      </c>
      <c r="K5246" t="s">
        <v>13224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 s="8"/>
      <c r="S5246" s="8"/>
      <c r="T5246" s="8"/>
      <c r="U5246" s="8"/>
      <c r="V5246" s="8"/>
      <c r="W5246" s="8">
        <v>45460</v>
      </c>
      <c r="X5246" s="8"/>
      <c r="Y5246" s="8"/>
      <c r="Z5246" s="8"/>
      <c r="AA5246" s="8"/>
      <c r="AB5246" s="8"/>
      <c r="AC5246" s="8">
        <v>45460</v>
      </c>
      <c r="AD5246"/>
      <c r="AE5246"/>
      <c r="AF5246"/>
      <c r="AG5246"/>
      <c r="AH5246"/>
      <c r="AI5246">
        <v>100</v>
      </c>
      <c r="AJ5246" s="8"/>
      <c r="AK5246" s="8"/>
      <c r="AL5246" s="8"/>
      <c r="AM5246" s="8"/>
      <c r="AN5246" s="8"/>
      <c r="AO5246" s="8">
        <v>45460</v>
      </c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  <c r="BA5246" s="8"/>
      <c r="BB5246" s="8"/>
      <c r="BC5246" s="8"/>
      <c r="BD5246" s="8"/>
      <c r="BE5246" s="8"/>
      <c r="BF5246" s="8"/>
      <c r="BG5246" s="8"/>
      <c r="BH5246" s="8"/>
      <c r="BI5246" s="8"/>
      <c r="BJ5246" s="8"/>
      <c r="BK5246" s="8"/>
      <c r="BL5246"/>
      <c r="BM5246"/>
      <c r="BN5246" s="10">
        <v>0</v>
      </c>
      <c r="BO5246" s="10"/>
      <c r="BP5246" s="10"/>
      <c r="BQ5246" s="10"/>
      <c r="BR5246" s="10"/>
      <c r="BS5246" s="10"/>
      <c r="BT5246" s="10"/>
      <c r="BU5246" s="10"/>
      <c r="BV5246" s="1" t="str">
        <f>Запрос1[[#This Row],[Менеджер]]</f>
        <v>Кенжебеков Даулет Намазбекович</v>
      </c>
      <c r="BW5246" s="1" t="str">
        <f>Запрос1[[#This Row],[Дирекция]]</f>
        <v>Южная дирекция</v>
      </c>
      <c r="BX5246" s="1" t="str">
        <f t="shared" si="81"/>
        <v>КХ "Ат жайлау"</v>
      </c>
      <c r="BY5246" s="1" t="str">
        <f t="shared" si="81"/>
        <v>540914301633</v>
      </c>
      <c r="CA5246" t="str">
        <f>Запрос1[[#This Row],[родитель]]</f>
        <v>КХ "Ат жайлау"</v>
      </c>
      <c r="CB5246" t="str">
        <f>Запрос1[[#This Row],[БИНРодителя]]</f>
        <v>540914301633</v>
      </c>
    </row>
    <row r="5247" spans="1:80" x14ac:dyDescent="0.3">
      <c r="A5247" t="s">
        <v>4110</v>
      </c>
      <c r="B5247" t="s">
        <v>4946</v>
      </c>
      <c r="C5247"/>
      <c r="D5247" t="s">
        <v>97</v>
      </c>
      <c r="E5247" t="s">
        <v>4987</v>
      </c>
      <c r="F5247" t="s">
        <v>4988</v>
      </c>
      <c r="G5247" t="s">
        <v>5181</v>
      </c>
      <c r="H5247" t="s">
        <v>13226</v>
      </c>
      <c r="I5247" t="s">
        <v>13227</v>
      </c>
      <c r="J5247" t="s">
        <v>13227</v>
      </c>
      <c r="K5247" t="s">
        <v>13226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 s="8"/>
      <c r="S5247" s="8"/>
      <c r="T5247" s="8"/>
      <c r="U5247" s="8"/>
      <c r="V5247" s="8"/>
      <c r="W5247" s="8">
        <v>1736495</v>
      </c>
      <c r="X5247" s="8"/>
      <c r="Y5247" s="8"/>
      <c r="Z5247" s="8"/>
      <c r="AA5247" s="8"/>
      <c r="AB5247" s="8"/>
      <c r="AC5247" s="8">
        <v>1736495</v>
      </c>
      <c r="AD5247"/>
      <c r="AE5247"/>
      <c r="AF5247"/>
      <c r="AG5247"/>
      <c r="AH5247"/>
      <c r="AI5247">
        <v>100</v>
      </c>
      <c r="AJ5247" s="8"/>
      <c r="AK5247" s="8"/>
      <c r="AL5247" s="8"/>
      <c r="AM5247" s="8"/>
      <c r="AN5247" s="8"/>
      <c r="AO5247" s="8">
        <v>1736495</v>
      </c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  <c r="BA5247" s="8"/>
      <c r="BB5247" s="8"/>
      <c r="BC5247" s="8"/>
      <c r="BD5247" s="8"/>
      <c r="BE5247" s="8"/>
      <c r="BF5247" s="8"/>
      <c r="BG5247" s="8"/>
      <c r="BH5247" s="8"/>
      <c r="BI5247" s="8"/>
      <c r="BJ5247" s="8"/>
      <c r="BK5247" s="8"/>
      <c r="BL5247"/>
      <c r="BM5247"/>
      <c r="BN5247" s="10">
        <v>0</v>
      </c>
      <c r="BO5247" s="10"/>
      <c r="BP5247" s="10"/>
      <c r="BQ5247" s="10"/>
      <c r="BR5247" s="10"/>
      <c r="BS5247" s="10"/>
      <c r="BT5247" s="10"/>
      <c r="BU5247" s="10"/>
      <c r="BV5247" s="1" t="str">
        <f>Запрос1[[#This Row],[Менеджер]]</f>
        <v>Кенжебеков Даулет Намазбекович</v>
      </c>
      <c r="BW5247" s="1" t="str">
        <f>Запрос1[[#This Row],[Дирекция]]</f>
        <v>Южная дирекция</v>
      </c>
      <c r="BX5247" s="1" t="str">
        <f t="shared" si="81"/>
        <v>КХ ДӘН</v>
      </c>
      <c r="BY5247" s="1" t="str">
        <f t="shared" si="81"/>
        <v>960507300977</v>
      </c>
      <c r="CA5247" t="str">
        <f>Запрос1[[#This Row],[родитель]]</f>
        <v>КХ ДӘН</v>
      </c>
      <c r="CB5247" t="str">
        <f>Запрос1[[#This Row],[БИНРодителя]]</f>
        <v>960507300977</v>
      </c>
    </row>
    <row r="5248" spans="1:80" x14ac:dyDescent="0.3">
      <c r="A5248" t="s">
        <v>4110</v>
      </c>
      <c r="B5248" t="s">
        <v>4946</v>
      </c>
      <c r="C5248" t="s">
        <v>3710</v>
      </c>
      <c r="D5248" t="s">
        <v>82</v>
      </c>
      <c r="E5248"/>
      <c r="F5248" t="s">
        <v>4509</v>
      </c>
      <c r="G5248"/>
      <c r="H5248" t="s">
        <v>13228</v>
      </c>
      <c r="I5248" t="s">
        <v>13229</v>
      </c>
      <c r="J5248" t="s">
        <v>13229</v>
      </c>
      <c r="K5248" t="s">
        <v>13228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 s="8"/>
      <c r="S5248" s="8"/>
      <c r="T5248" s="8"/>
      <c r="U5248" s="8"/>
      <c r="V5248" s="8"/>
      <c r="W5248" s="8">
        <v>6129674</v>
      </c>
      <c r="X5248" s="8"/>
      <c r="Y5248" s="8"/>
      <c r="Z5248" s="8"/>
      <c r="AA5248" s="8"/>
      <c r="AB5248" s="8"/>
      <c r="AC5248" s="8">
        <v>6129674</v>
      </c>
      <c r="AD5248"/>
      <c r="AE5248"/>
      <c r="AF5248"/>
      <c r="AG5248"/>
      <c r="AH5248"/>
      <c r="AI5248">
        <v>100</v>
      </c>
      <c r="AJ5248" s="8"/>
      <c r="AK5248" s="8"/>
      <c r="AL5248" s="8"/>
      <c r="AM5248" s="8"/>
      <c r="AN5248" s="8"/>
      <c r="AO5248" s="8">
        <v>6129674</v>
      </c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  <c r="BA5248" s="8"/>
      <c r="BB5248" s="8"/>
      <c r="BC5248" s="8"/>
      <c r="BD5248" s="8"/>
      <c r="BE5248" s="8"/>
      <c r="BF5248" s="8"/>
      <c r="BG5248" s="8"/>
      <c r="BH5248" s="8"/>
      <c r="BI5248" s="8"/>
      <c r="BJ5248" s="8"/>
      <c r="BK5248" s="8"/>
      <c r="BL5248"/>
      <c r="BM5248"/>
      <c r="BN5248" s="10">
        <v>0</v>
      </c>
      <c r="BO5248" s="10"/>
      <c r="BP5248" s="10"/>
      <c r="BQ5248" s="10"/>
      <c r="BR5248" s="10"/>
      <c r="BS5248" s="10"/>
      <c r="BT5248" s="10"/>
      <c r="BU5248" s="10"/>
      <c r="BV5248" s="1" t="str">
        <f>Запрос1[[#This Row],[Менеджер]]</f>
        <v>Кенжебеков Даулет Намазбекович</v>
      </c>
      <c r="BW5248" s="1" t="str">
        <f>Запрос1[[#This Row],[Дирекция]]</f>
        <v>Южная дирекция</v>
      </c>
      <c r="BX5248" s="1" t="str">
        <f t="shared" si="81"/>
        <v>СПК "НМ-АГРО"</v>
      </c>
      <c r="BY5248" s="1" t="str">
        <f t="shared" si="81"/>
        <v>090640018496</v>
      </c>
      <c r="CA5248" t="str">
        <f>Запрос1[[#This Row],[родитель]]</f>
        <v>СПК "НМ-АГРО"</v>
      </c>
      <c r="CB5248" t="str">
        <f>Запрос1[[#This Row],[БИНРодителя]]</f>
        <v>090640018496</v>
      </c>
    </row>
    <row r="5249" spans="1:80" x14ac:dyDescent="0.3">
      <c r="A5249" t="s">
        <v>4110</v>
      </c>
      <c r="B5249" t="s">
        <v>4946</v>
      </c>
      <c r="C5249" t="s">
        <v>1567</v>
      </c>
      <c r="D5249"/>
      <c r="E5249"/>
      <c r="F5249"/>
      <c r="G5249"/>
      <c r="H5249" t="s">
        <v>4947</v>
      </c>
      <c r="I5249" t="s">
        <v>77</v>
      </c>
      <c r="J5249" t="s">
        <v>77</v>
      </c>
      <c r="K5249" t="s">
        <v>4947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 s="8"/>
      <c r="S5249" s="8"/>
      <c r="T5249" s="8"/>
      <c r="U5249" s="8"/>
      <c r="V5249" s="8"/>
      <c r="W5249" s="8">
        <v>117920</v>
      </c>
      <c r="X5249" s="8"/>
      <c r="Y5249" s="8"/>
      <c r="Z5249" s="8"/>
      <c r="AA5249" s="8"/>
      <c r="AB5249" s="8"/>
      <c r="AC5249" s="8">
        <v>117920</v>
      </c>
      <c r="AD5249"/>
      <c r="AE5249"/>
      <c r="AF5249"/>
      <c r="AG5249"/>
      <c r="AH5249"/>
      <c r="AI5249">
        <v>100</v>
      </c>
      <c r="AJ5249" s="8"/>
      <c r="AK5249" s="8"/>
      <c r="AL5249" s="8"/>
      <c r="AM5249" s="8"/>
      <c r="AN5249" s="8"/>
      <c r="AO5249" s="8">
        <v>117920</v>
      </c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  <c r="BA5249" s="8"/>
      <c r="BB5249" s="8"/>
      <c r="BC5249" s="8"/>
      <c r="BD5249" s="8"/>
      <c r="BE5249" s="8"/>
      <c r="BF5249" s="8"/>
      <c r="BG5249" s="8"/>
      <c r="BH5249" s="8"/>
      <c r="BI5249" s="8"/>
      <c r="BJ5249" s="8"/>
      <c r="BK5249" s="8"/>
      <c r="BL5249"/>
      <c r="BM5249"/>
      <c r="BN5249" s="10">
        <v>0</v>
      </c>
      <c r="BO5249" s="10"/>
      <c r="BP5249" s="10"/>
      <c r="BQ5249" s="10"/>
      <c r="BR5249" s="10"/>
      <c r="BS5249" s="10"/>
      <c r="BT5249" s="10"/>
      <c r="BU5249" s="10"/>
      <c r="BV5249" s="1" t="str">
        <f>Запрос1[[#This Row],[Менеджер]]</f>
        <v>Кенжебеков Даулет Намазбекович</v>
      </c>
      <c r="BW5249" s="1" t="str">
        <f>Запрос1[[#This Row],[Дирекция]]</f>
        <v>Южная дирекция</v>
      </c>
      <c r="BX5249" s="1" t="str">
        <f t="shared" si="81"/>
        <v>ЧЛ Еркетай</v>
      </c>
      <c r="BY5249" s="1" t="str">
        <f t="shared" si="81"/>
        <v/>
      </c>
      <c r="CA5249" t="str">
        <f>Запрос1[[#This Row],[родитель]]</f>
        <v>ЧЛ Еркетай</v>
      </c>
      <c r="CB5249" t="str">
        <f>Запрос1[[#This Row],[БИНРодителя]]</f>
        <v/>
      </c>
    </row>
    <row r="5250" spans="1:80" x14ac:dyDescent="0.3">
      <c r="A5250" t="s">
        <v>4110</v>
      </c>
      <c r="B5250" t="s">
        <v>4946</v>
      </c>
      <c r="C5250" t="s">
        <v>130</v>
      </c>
      <c r="D5250"/>
      <c r="E5250"/>
      <c r="F5250"/>
      <c r="G5250"/>
      <c r="H5250" t="s">
        <v>4948</v>
      </c>
      <c r="I5250" t="s">
        <v>77</v>
      </c>
      <c r="J5250" t="s">
        <v>77</v>
      </c>
      <c r="K5250" t="s">
        <v>4948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 s="8"/>
      <c r="S5250" s="8"/>
      <c r="T5250" s="8"/>
      <c r="U5250" s="8"/>
      <c r="V5250" s="8"/>
      <c r="W5250" s="8">
        <v>36048950</v>
      </c>
      <c r="X5250" s="8"/>
      <c r="Y5250" s="8"/>
      <c r="Z5250" s="8"/>
      <c r="AA5250" s="8"/>
      <c r="AB5250" s="8"/>
      <c r="AC5250" s="8">
        <v>36048950</v>
      </c>
      <c r="AD5250"/>
      <c r="AE5250"/>
      <c r="AF5250"/>
      <c r="AG5250"/>
      <c r="AH5250"/>
      <c r="AI5250">
        <v>100</v>
      </c>
      <c r="AJ5250" s="8"/>
      <c r="AK5250" s="8"/>
      <c r="AL5250" s="8"/>
      <c r="AM5250" s="8"/>
      <c r="AN5250" s="8"/>
      <c r="AO5250" s="8">
        <v>35811950</v>
      </c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  <c r="BD5250" s="8"/>
      <c r="BE5250" s="8"/>
      <c r="BF5250" s="8"/>
      <c r="BG5250" s="8"/>
      <c r="BH5250" s="8"/>
      <c r="BI5250" s="8"/>
      <c r="BJ5250" s="8"/>
      <c r="BK5250" s="8"/>
      <c r="BL5250"/>
      <c r="BM5250"/>
      <c r="BN5250" s="10">
        <v>1</v>
      </c>
      <c r="BO5250" s="10">
        <v>6956600</v>
      </c>
      <c r="BP5250" s="10">
        <v>6956600</v>
      </c>
      <c r="BQ5250" s="10">
        <v>100</v>
      </c>
      <c r="BR5250" s="10">
        <v>6956600</v>
      </c>
      <c r="BS5250" s="10"/>
      <c r="BT5250" s="10"/>
      <c r="BU5250" s="10"/>
      <c r="BV5250" s="1" t="str">
        <f>Запрос1[[#This Row],[Менеджер]]</f>
        <v>Кенжебеков Даулет Намазбекович</v>
      </c>
      <c r="BW5250" s="1" t="str">
        <f>Запрос1[[#This Row],[Дирекция]]</f>
        <v>Южная дирекция</v>
      </c>
      <c r="BX5250" s="1" t="str">
        <f t="shared" si="81"/>
        <v>Бегалиев Мадияр Нурсагатович</v>
      </c>
      <c r="BY5250" s="1" t="str">
        <f t="shared" si="81"/>
        <v/>
      </c>
      <c r="CA5250" t="str">
        <f>Запрос1[[#This Row],[родитель]]</f>
        <v>Бегалиев Мадияр Нурсагатович</v>
      </c>
      <c r="CB5250" t="str">
        <f>Запрос1[[#This Row],[БИНРодителя]]</f>
        <v/>
      </c>
    </row>
    <row r="5251" spans="1:80" x14ac:dyDescent="0.3">
      <c r="A5251" t="s">
        <v>4110</v>
      </c>
      <c r="B5251" t="s">
        <v>4946</v>
      </c>
      <c r="C5251" t="s">
        <v>130</v>
      </c>
      <c r="D5251" t="s">
        <v>97</v>
      </c>
      <c r="E5251" t="s">
        <v>383</v>
      </c>
      <c r="F5251" t="s">
        <v>331</v>
      </c>
      <c r="G5251" t="s">
        <v>13230</v>
      </c>
      <c r="H5251" t="s">
        <v>13231</v>
      </c>
      <c r="I5251" t="s">
        <v>13232</v>
      </c>
      <c r="J5251" t="s">
        <v>13232</v>
      </c>
      <c r="K5251" t="s">
        <v>13231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 s="8"/>
      <c r="S5251" s="8"/>
      <c r="T5251" s="8"/>
      <c r="U5251" s="8"/>
      <c r="V5251" s="8"/>
      <c r="W5251" s="8">
        <v>588000</v>
      </c>
      <c r="X5251" s="8"/>
      <c r="Y5251" s="8"/>
      <c r="Z5251" s="8"/>
      <c r="AA5251" s="8"/>
      <c r="AB5251" s="8"/>
      <c r="AC5251" s="8">
        <v>588000</v>
      </c>
      <c r="AD5251"/>
      <c r="AE5251"/>
      <c r="AF5251"/>
      <c r="AG5251"/>
      <c r="AH5251"/>
      <c r="AI5251">
        <v>100</v>
      </c>
      <c r="AJ5251" s="8"/>
      <c r="AK5251" s="8"/>
      <c r="AL5251" s="8"/>
      <c r="AM5251" s="8"/>
      <c r="AN5251" s="8"/>
      <c r="AO5251" s="8">
        <v>588000</v>
      </c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  <c r="BA5251" s="8"/>
      <c r="BB5251" s="8"/>
      <c r="BC5251" s="8"/>
      <c r="BD5251" s="8"/>
      <c r="BE5251" s="8"/>
      <c r="BF5251" s="8"/>
      <c r="BG5251" s="8"/>
      <c r="BH5251" s="8"/>
      <c r="BI5251" s="8"/>
      <c r="BJ5251" s="8"/>
      <c r="BK5251" s="8"/>
      <c r="BL5251"/>
      <c r="BM5251"/>
      <c r="BN5251" s="10">
        <v>0</v>
      </c>
      <c r="BO5251" s="10"/>
      <c r="BP5251" s="10"/>
      <c r="BQ5251" s="10"/>
      <c r="BR5251" s="10"/>
      <c r="BS5251" s="10"/>
      <c r="BT5251" s="10"/>
      <c r="BU5251" s="10"/>
      <c r="BV5251" s="1" t="str">
        <f>Запрос1[[#This Row],[Менеджер]]</f>
        <v>Кенжебеков Даулет Намазбекович</v>
      </c>
      <c r="BW5251" s="1" t="str">
        <f>Запрос1[[#This Row],[Дирекция]]</f>
        <v>Южная дирекция</v>
      </c>
      <c r="BX5251" s="1" t="e">
        <f t="shared" si="81"/>
        <v>#N/A</v>
      </c>
      <c r="BY5251" s="1" t="e">
        <f t="shared" si="81"/>
        <v>#N/A</v>
      </c>
      <c r="CA5251" t="e">
        <f>VLOOKUP(Запрос1[[#This Row],[БИНКХ]],'[2]Группы компаний'!$A:$E,4,0)</f>
        <v>#N/A</v>
      </c>
      <c r="CB5251" t="e">
        <f>VLOOKUP(CA5251,$H:$I,2,0)</f>
        <v>#N/A</v>
      </c>
    </row>
    <row r="5252" spans="1:80" x14ac:dyDescent="0.3">
      <c r="A5252" t="s">
        <v>4110</v>
      </c>
      <c r="B5252" t="s">
        <v>4946</v>
      </c>
      <c r="C5252" t="s">
        <v>130</v>
      </c>
      <c r="D5252" t="s">
        <v>97</v>
      </c>
      <c r="E5252" t="s">
        <v>98</v>
      </c>
      <c r="F5252" t="s">
        <v>4673</v>
      </c>
      <c r="G5252" t="s">
        <v>4674</v>
      </c>
      <c r="H5252" t="s">
        <v>4949</v>
      </c>
      <c r="I5252" t="s">
        <v>4950</v>
      </c>
      <c r="J5252" t="s">
        <v>4950</v>
      </c>
      <c r="K5252" t="s">
        <v>4949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 s="8"/>
      <c r="S5252" s="8"/>
      <c r="T5252" s="8"/>
      <c r="U5252" s="8"/>
      <c r="V5252" s="8"/>
      <c r="W5252" s="8">
        <v>12002250</v>
      </c>
      <c r="X5252" s="8"/>
      <c r="Y5252" s="8"/>
      <c r="Z5252" s="8"/>
      <c r="AA5252" s="8"/>
      <c r="AB5252" s="8"/>
      <c r="AC5252" s="8">
        <v>5857760</v>
      </c>
      <c r="AD5252"/>
      <c r="AE5252"/>
      <c r="AF5252"/>
      <c r="AG5252"/>
      <c r="AH5252"/>
      <c r="AI5252">
        <v>48.81</v>
      </c>
      <c r="AJ5252" s="8"/>
      <c r="AK5252" s="8"/>
      <c r="AL5252" s="8"/>
      <c r="AM5252" s="8"/>
      <c r="AN5252" s="8"/>
      <c r="AO5252" s="8">
        <v>12002250</v>
      </c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  <c r="BA5252" s="8"/>
      <c r="BB5252" s="8"/>
      <c r="BC5252" s="8"/>
      <c r="BD5252" s="8"/>
      <c r="BE5252" s="8"/>
      <c r="BF5252" s="8"/>
      <c r="BG5252" s="8"/>
      <c r="BH5252" s="8"/>
      <c r="BI5252" s="8"/>
      <c r="BJ5252" s="8"/>
      <c r="BK5252" s="8"/>
      <c r="BL5252"/>
      <c r="BM5252"/>
      <c r="BN5252" s="10">
        <v>0</v>
      </c>
      <c r="BO5252" s="10"/>
      <c r="BP5252" s="10"/>
      <c r="BQ5252" s="10"/>
      <c r="BR5252" s="10"/>
      <c r="BS5252" s="10"/>
      <c r="BT5252" s="10"/>
      <c r="BU5252" s="10"/>
      <c r="BV5252" s="1" t="str">
        <f>Запрос1[[#This Row],[Менеджер]]</f>
        <v>Кенжебеков Даулет Намазбекович</v>
      </c>
      <c r="BW5252" s="1" t="str">
        <f>Запрос1[[#This Row],[Дирекция]]</f>
        <v>Южная дирекция</v>
      </c>
      <c r="BX5252" s="1" t="str">
        <f t="shared" ref="BX5252:BY5315" si="82">CA5252</f>
        <v>кх "Султан Бейбарс"</v>
      </c>
      <c r="BY5252" s="1" t="str">
        <f t="shared" si="82"/>
        <v>630327300188</v>
      </c>
      <c r="CA5252" t="str">
        <f>Запрос1[[#This Row],[родитель]]</f>
        <v>кх "Султан Бейбарс"</v>
      </c>
      <c r="CB5252" t="str">
        <f>Запрос1[[#This Row],[БИНРодителя]]</f>
        <v>630327300188</v>
      </c>
    </row>
    <row r="5253" spans="1:80" x14ac:dyDescent="0.3">
      <c r="A5253" t="s">
        <v>4110</v>
      </c>
      <c r="B5253" t="s">
        <v>4946</v>
      </c>
      <c r="C5253" t="s">
        <v>130</v>
      </c>
      <c r="D5253" t="s">
        <v>97</v>
      </c>
      <c r="E5253" t="s">
        <v>98</v>
      </c>
      <c r="F5253" t="s">
        <v>13239</v>
      </c>
      <c r="G5253" t="s">
        <v>13240</v>
      </c>
      <c r="H5253" t="s">
        <v>13241</v>
      </c>
      <c r="I5253" t="s">
        <v>13242</v>
      </c>
      <c r="J5253" t="s">
        <v>13242</v>
      </c>
      <c r="K5253" t="s">
        <v>13241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 s="8"/>
      <c r="S5253" s="8"/>
      <c r="T5253" s="8"/>
      <c r="U5253" s="8"/>
      <c r="V5253" s="8"/>
      <c r="W5253" s="8">
        <v>2500000</v>
      </c>
      <c r="X5253" s="8"/>
      <c r="Y5253" s="8"/>
      <c r="Z5253" s="8"/>
      <c r="AA5253" s="8"/>
      <c r="AB5253" s="8"/>
      <c r="AC5253" s="8">
        <v>2500000</v>
      </c>
      <c r="AD5253"/>
      <c r="AE5253"/>
      <c r="AF5253"/>
      <c r="AG5253"/>
      <c r="AH5253"/>
      <c r="AI5253">
        <v>100</v>
      </c>
      <c r="AJ5253" s="8"/>
      <c r="AK5253" s="8"/>
      <c r="AL5253" s="8"/>
      <c r="AM5253" s="8"/>
      <c r="AN5253" s="8"/>
      <c r="AO5253" s="8">
        <v>2500000</v>
      </c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  <c r="BA5253" s="8"/>
      <c r="BB5253" s="8"/>
      <c r="BC5253" s="8"/>
      <c r="BD5253" s="8"/>
      <c r="BE5253" s="8"/>
      <c r="BF5253" s="8"/>
      <c r="BG5253" s="8"/>
      <c r="BH5253" s="8"/>
      <c r="BI5253" s="8"/>
      <c r="BJ5253" s="8"/>
      <c r="BK5253" s="8"/>
      <c r="BL5253"/>
      <c r="BM5253"/>
      <c r="BN5253" s="10">
        <v>0</v>
      </c>
      <c r="BO5253" s="10"/>
      <c r="BP5253" s="10"/>
      <c r="BQ5253" s="10"/>
      <c r="BR5253" s="10"/>
      <c r="BS5253" s="10"/>
      <c r="BT5253" s="10"/>
      <c r="BU5253" s="10"/>
      <c r="BV5253" s="1" t="str">
        <f>Запрос1[[#This Row],[Менеджер]]</f>
        <v>Кенжебеков Даулет Намазбекович</v>
      </c>
      <c r="BW5253" s="1" t="str">
        <f>Запрос1[[#This Row],[Дирекция]]</f>
        <v>Южная дирекция</v>
      </c>
      <c r="BX5253" s="1" t="str">
        <f t="shared" si="82"/>
        <v>Өркен</v>
      </c>
      <c r="BY5253" s="1" t="str">
        <f t="shared" si="82"/>
        <v>610217300433</v>
      </c>
      <c r="CA5253" t="str">
        <f>Запрос1[[#This Row],[КХ]]</f>
        <v>Өркен</v>
      </c>
      <c r="CB5253" t="str">
        <f>Запрос1[[#This Row],[БИНКХ]]</f>
        <v>610217300433</v>
      </c>
    </row>
    <row r="5254" spans="1:80" x14ac:dyDescent="0.3">
      <c r="A5254" t="s">
        <v>4110</v>
      </c>
      <c r="B5254" t="s">
        <v>4946</v>
      </c>
      <c r="C5254" t="s">
        <v>130</v>
      </c>
      <c r="D5254" t="s">
        <v>97</v>
      </c>
      <c r="E5254" t="s">
        <v>4987</v>
      </c>
      <c r="F5254" t="s">
        <v>5164</v>
      </c>
      <c r="G5254" t="s">
        <v>5165</v>
      </c>
      <c r="H5254" t="s">
        <v>13243</v>
      </c>
      <c r="I5254" t="s">
        <v>13244</v>
      </c>
      <c r="J5254" t="s">
        <v>13244</v>
      </c>
      <c r="K5254" t="s">
        <v>13243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 s="8"/>
      <c r="S5254" s="8"/>
      <c r="T5254" s="8"/>
      <c r="U5254" s="8"/>
      <c r="V5254" s="8"/>
      <c r="W5254" s="8">
        <v>811880</v>
      </c>
      <c r="X5254" s="8"/>
      <c r="Y5254" s="8"/>
      <c r="Z5254" s="8"/>
      <c r="AA5254" s="8"/>
      <c r="AB5254" s="8"/>
      <c r="AC5254" s="8">
        <v>811880</v>
      </c>
      <c r="AD5254"/>
      <c r="AE5254"/>
      <c r="AF5254"/>
      <c r="AG5254"/>
      <c r="AH5254"/>
      <c r="AI5254">
        <v>100</v>
      </c>
      <c r="AJ5254" s="8"/>
      <c r="AK5254" s="8"/>
      <c r="AL5254" s="8"/>
      <c r="AM5254" s="8"/>
      <c r="AN5254" s="8"/>
      <c r="AO5254" s="8">
        <v>811880</v>
      </c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8"/>
      <c r="BE5254" s="8"/>
      <c r="BF5254" s="8"/>
      <c r="BG5254" s="8"/>
      <c r="BH5254" s="8"/>
      <c r="BI5254" s="8"/>
      <c r="BJ5254" s="8"/>
      <c r="BK5254" s="8"/>
      <c r="BL5254"/>
      <c r="BM5254"/>
      <c r="BN5254" s="10">
        <v>0</v>
      </c>
      <c r="BO5254" s="10"/>
      <c r="BP5254" s="10"/>
      <c r="BQ5254" s="10"/>
      <c r="BR5254" s="10"/>
      <c r="BS5254" s="10"/>
      <c r="BT5254" s="10"/>
      <c r="BU5254" s="10"/>
      <c r="BV5254" s="1" t="str">
        <f>Запрос1[[#This Row],[Менеджер]]</f>
        <v>Кенжебеков Даулет Намазбекович</v>
      </c>
      <c r="BW5254" s="1" t="str">
        <f>Запрос1[[#This Row],[Дирекция]]</f>
        <v>Южная дирекция</v>
      </c>
      <c r="BX5254" s="1" t="str">
        <f t="shared" si="82"/>
        <v>АББАСОВ РАЙЫМБЕК КУШАЛИЕВИЧ</v>
      </c>
      <c r="BY5254" s="1" t="str">
        <f t="shared" si="82"/>
        <v>611130300344</v>
      </c>
      <c r="CA5254" t="str">
        <f>Запрос1[[#This Row],[родитель]]</f>
        <v>АББАСОВ РАЙЫМБЕК КУШАЛИЕВИЧ</v>
      </c>
      <c r="CB5254" t="str">
        <f>Запрос1[[#This Row],[БИНРодителя]]</f>
        <v>611130300344</v>
      </c>
    </row>
    <row r="5255" spans="1:80" x14ac:dyDescent="0.3">
      <c r="A5255" t="s">
        <v>4110</v>
      </c>
      <c r="B5255" t="s">
        <v>4252</v>
      </c>
      <c r="C5255" t="s">
        <v>4683</v>
      </c>
      <c r="D5255" t="s">
        <v>870</v>
      </c>
      <c r="E5255" t="s">
        <v>4297</v>
      </c>
      <c r="F5255" t="s">
        <v>4733</v>
      </c>
      <c r="G5255" t="s">
        <v>4734</v>
      </c>
      <c r="H5255" t="s">
        <v>10203</v>
      </c>
      <c r="I5255" t="s">
        <v>10204</v>
      </c>
      <c r="J5255" t="s">
        <v>10204</v>
      </c>
      <c r="K5255" t="s">
        <v>10203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/>
      <c r="AE5255"/>
      <c r="AF5255"/>
      <c r="AG5255"/>
      <c r="AH5255"/>
      <c r="AI5255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8"/>
      <c r="BB5255" s="8"/>
      <c r="BC5255" s="8"/>
      <c r="BD5255" s="8"/>
      <c r="BE5255" s="8"/>
      <c r="BF5255" s="8"/>
      <c r="BG5255" s="8"/>
      <c r="BH5255" s="8"/>
      <c r="BI5255" s="8"/>
      <c r="BJ5255" s="8"/>
      <c r="BK5255" s="8"/>
      <c r="BL5255"/>
      <c r="BM5255"/>
      <c r="BN5255" s="10">
        <v>1</v>
      </c>
      <c r="BO5255" s="10">
        <v>5132400</v>
      </c>
      <c r="BP5255" s="10">
        <v>2566200</v>
      </c>
      <c r="BQ5255" s="10">
        <v>50</v>
      </c>
      <c r="BR5255" s="10"/>
      <c r="BS5255" s="10"/>
      <c r="BT5255" s="10"/>
      <c r="BU5255" s="10"/>
      <c r="BV5255" s="1" t="str">
        <f>Запрос1[[#This Row],[Менеджер]]</f>
        <v>Бастаубаев Айдын</v>
      </c>
      <c r="BW5255" s="1" t="str">
        <f>Запрос1[[#This Row],[Дирекция]]</f>
        <v>Южная дирекция</v>
      </c>
      <c r="BX5255" s="1" t="str">
        <f t="shared" si="82"/>
        <v>КХ "Нуркайрат"</v>
      </c>
      <c r="BY5255" s="1" t="str">
        <f t="shared" si="82"/>
        <v>720918300407</v>
      </c>
      <c r="CA5255" t="str">
        <f>Запрос1[[#This Row],[родитель]]</f>
        <v>КХ "Нуркайрат"</v>
      </c>
      <c r="CB5255" t="str">
        <f>Запрос1[[#This Row],[БИНРодителя]]</f>
        <v>720918300407</v>
      </c>
    </row>
    <row r="5256" spans="1:80" x14ac:dyDescent="0.3">
      <c r="A5256" t="s">
        <v>4110</v>
      </c>
      <c r="B5256" t="s">
        <v>4252</v>
      </c>
      <c r="C5256" t="s">
        <v>4683</v>
      </c>
      <c r="D5256" t="s">
        <v>870</v>
      </c>
      <c r="E5256" t="s">
        <v>4297</v>
      </c>
      <c r="F5256" t="s">
        <v>4733</v>
      </c>
      <c r="G5256" t="s">
        <v>4734</v>
      </c>
      <c r="H5256" t="s">
        <v>9903</v>
      </c>
      <c r="I5256" t="s">
        <v>9904</v>
      </c>
      <c r="J5256" t="s">
        <v>9904</v>
      </c>
      <c r="K5256" t="s">
        <v>9903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 s="8"/>
      <c r="S5256" s="8"/>
      <c r="T5256" s="8"/>
      <c r="U5256" s="8"/>
      <c r="V5256" s="8">
        <v>6587000</v>
      </c>
      <c r="W5256" s="8"/>
      <c r="X5256" s="8"/>
      <c r="Y5256" s="8"/>
      <c r="Z5256" s="8"/>
      <c r="AA5256" s="8"/>
      <c r="AB5256" s="8">
        <v>6587000</v>
      </c>
      <c r="AC5256" s="8"/>
      <c r="AD5256"/>
      <c r="AE5256"/>
      <c r="AF5256"/>
      <c r="AG5256"/>
      <c r="AH5256">
        <v>100</v>
      </c>
      <c r="AI5256"/>
      <c r="AJ5256" s="8"/>
      <c r="AK5256" s="8"/>
      <c r="AL5256" s="8"/>
      <c r="AM5256" s="8"/>
      <c r="AN5256" s="8">
        <v>6587000</v>
      </c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  <c r="BD5256" s="8"/>
      <c r="BE5256" s="8"/>
      <c r="BF5256" s="8"/>
      <c r="BG5256" s="8"/>
      <c r="BH5256" s="8"/>
      <c r="BI5256" s="8"/>
      <c r="BJ5256" s="8"/>
      <c r="BK5256" s="8"/>
      <c r="BL5256"/>
      <c r="BM5256"/>
      <c r="BN5256" s="10">
        <v>0</v>
      </c>
      <c r="BO5256" s="10"/>
      <c r="BP5256" s="10"/>
      <c r="BQ5256" s="10"/>
      <c r="BR5256" s="10"/>
      <c r="BS5256" s="10"/>
      <c r="BT5256" s="10"/>
      <c r="BU5256" s="10"/>
      <c r="BV5256" s="1" t="str">
        <f>Запрос1[[#This Row],[Менеджер]]</f>
        <v>Бастаубаев Айдын</v>
      </c>
      <c r="BW5256" s="1" t="str">
        <f>Запрос1[[#This Row],[Дирекция]]</f>
        <v>Южная дирекция</v>
      </c>
      <c r="BX5256" s="1" t="str">
        <f t="shared" si="82"/>
        <v>ТОО "Al`sut"</v>
      </c>
      <c r="BY5256" s="1" t="str">
        <f t="shared" si="82"/>
        <v>201140024014</v>
      </c>
      <c r="CA5256" t="str">
        <f>Запрос1[[#This Row],[родитель]]</f>
        <v>ТОО "Al`sut"</v>
      </c>
      <c r="CB5256" t="str">
        <f>Запрос1[[#This Row],[БИНРодителя]]</f>
        <v>201140024014</v>
      </c>
    </row>
    <row r="5257" spans="1:80" x14ac:dyDescent="0.3">
      <c r="A5257" t="s">
        <v>4110</v>
      </c>
      <c r="B5257" t="s">
        <v>4252</v>
      </c>
      <c r="C5257" t="s">
        <v>4683</v>
      </c>
      <c r="D5257" t="s">
        <v>870</v>
      </c>
      <c r="E5257" t="s">
        <v>4297</v>
      </c>
      <c r="F5257" t="s">
        <v>5587</v>
      </c>
      <c r="G5257" t="s">
        <v>5588</v>
      </c>
      <c r="H5257" t="s">
        <v>9020</v>
      </c>
      <c r="I5257" t="s">
        <v>9021</v>
      </c>
      <c r="J5257" t="s">
        <v>9021</v>
      </c>
      <c r="K5257" t="s">
        <v>9020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 s="8"/>
      <c r="S5257" s="8"/>
      <c r="T5257" s="8"/>
      <c r="U5257" s="8"/>
      <c r="V5257" s="8">
        <v>5061120</v>
      </c>
      <c r="W5257" s="8"/>
      <c r="X5257" s="8"/>
      <c r="Y5257" s="8"/>
      <c r="Z5257" s="8"/>
      <c r="AA5257" s="8"/>
      <c r="AB5257" s="8">
        <v>2530560</v>
      </c>
      <c r="AC5257" s="8"/>
      <c r="AD5257"/>
      <c r="AE5257"/>
      <c r="AF5257"/>
      <c r="AG5257"/>
      <c r="AH5257">
        <v>50</v>
      </c>
      <c r="AI5257"/>
      <c r="AJ5257" s="8"/>
      <c r="AK5257" s="8"/>
      <c r="AL5257" s="8"/>
      <c r="AM5257" s="8"/>
      <c r="AN5257" s="8">
        <v>5061120</v>
      </c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  <c r="BA5257" s="8"/>
      <c r="BB5257" s="8"/>
      <c r="BC5257" s="8"/>
      <c r="BD5257" s="8"/>
      <c r="BE5257" s="8"/>
      <c r="BF5257" s="8"/>
      <c r="BG5257" s="8"/>
      <c r="BH5257" s="8"/>
      <c r="BI5257" s="8">
        <v>11291120</v>
      </c>
      <c r="BJ5257" s="8"/>
      <c r="BK5257" s="8">
        <v>5061120</v>
      </c>
      <c r="BL5257"/>
      <c r="BM5257">
        <v>44.823799999999999</v>
      </c>
      <c r="BN5257" s="10">
        <v>0</v>
      </c>
      <c r="BO5257" s="10"/>
      <c r="BP5257" s="10"/>
      <c r="BQ5257" s="10"/>
      <c r="BR5257" s="10"/>
      <c r="BS5257" s="10"/>
      <c r="BT5257" s="10"/>
      <c r="BU5257" s="10"/>
      <c r="BV5257" s="1" t="str">
        <f>Запрос1[[#This Row],[Менеджер]]</f>
        <v>Бастаубаев Айдын</v>
      </c>
      <c r="BW5257" s="1" t="str">
        <f>Запрос1[[#This Row],[Дирекция]]</f>
        <v>Южная дирекция</v>
      </c>
      <c r="BX5257" s="1" t="str">
        <f t="shared" si="82"/>
        <v>кх "Бегасылова Асел Муратовна"</v>
      </c>
      <c r="BY5257" s="1" t="str">
        <f t="shared" si="82"/>
        <v>800513401269</v>
      </c>
      <c r="CA5257" t="str">
        <f>Запрос1[[#This Row],[родитель]]</f>
        <v>кх "Бегасылова Асел Муратовна"</v>
      </c>
      <c r="CB5257" t="str">
        <f>Запрос1[[#This Row],[БИНРодителя]]</f>
        <v>800513401269</v>
      </c>
    </row>
    <row r="5258" spans="1:80" x14ac:dyDescent="0.3">
      <c r="A5258" t="s">
        <v>4110</v>
      </c>
      <c r="B5258" t="s">
        <v>4252</v>
      </c>
      <c r="C5258" t="s">
        <v>4683</v>
      </c>
      <c r="D5258" t="s">
        <v>870</v>
      </c>
      <c r="E5258" t="s">
        <v>4297</v>
      </c>
      <c r="F5258" t="s">
        <v>4650</v>
      </c>
      <c r="G5258" t="s">
        <v>4318</v>
      </c>
      <c r="H5258" t="s">
        <v>9919</v>
      </c>
      <c r="I5258" t="s">
        <v>9920</v>
      </c>
      <c r="J5258" t="s">
        <v>9920</v>
      </c>
      <c r="K5258" t="s">
        <v>9919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 s="8"/>
      <c r="S5258" s="8"/>
      <c r="T5258" s="8">
        <v>49000</v>
      </c>
      <c r="U5258" s="8"/>
      <c r="V5258" s="8"/>
      <c r="W5258" s="8"/>
      <c r="X5258" s="8"/>
      <c r="Y5258" s="8"/>
      <c r="Z5258" s="8">
        <v>49000</v>
      </c>
      <c r="AA5258" s="8"/>
      <c r="AB5258" s="8"/>
      <c r="AC5258" s="8"/>
      <c r="AD5258"/>
      <c r="AE5258"/>
      <c r="AF5258">
        <v>100</v>
      </c>
      <c r="AG5258"/>
      <c r="AH5258"/>
      <c r="AI5258"/>
      <c r="AJ5258" s="8"/>
      <c r="AK5258" s="8"/>
      <c r="AL5258" s="8">
        <v>49000</v>
      </c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  <c r="BD5258" s="8"/>
      <c r="BE5258" s="8"/>
      <c r="BF5258" s="8"/>
      <c r="BG5258" s="8"/>
      <c r="BH5258" s="8"/>
      <c r="BI5258" s="8"/>
      <c r="BJ5258" s="8"/>
      <c r="BK5258" s="8"/>
      <c r="BL5258"/>
      <c r="BM5258"/>
      <c r="BN5258" s="10">
        <v>0</v>
      </c>
      <c r="BO5258" s="10"/>
      <c r="BP5258" s="10"/>
      <c r="BQ5258" s="10"/>
      <c r="BR5258" s="10"/>
      <c r="BS5258" s="10"/>
      <c r="BT5258" s="10"/>
      <c r="BU5258" s="10"/>
      <c r="BV5258" s="1" t="str">
        <f>Запрос1[[#This Row],[Менеджер]]</f>
        <v>Бастаубаев Айдын</v>
      </c>
      <c r="BW5258" s="1" t="str">
        <f>Запрос1[[#This Row],[Дирекция]]</f>
        <v>Южная дирекция</v>
      </c>
      <c r="BX5258" s="1" t="str">
        <f t="shared" si="82"/>
        <v>кх НУСУПБЕКОВ ТОКТАРБЕК МАУКЕБЕКОВИЧ</v>
      </c>
      <c r="BY5258" s="1" t="str">
        <f t="shared" si="82"/>
        <v>601010302405</v>
      </c>
      <c r="CA5258" t="str">
        <f>Запрос1[[#This Row],[родитель]]</f>
        <v>кх НУСУПБЕКОВ ТОКТАРБЕК МАУКЕБЕКОВИЧ</v>
      </c>
      <c r="CB5258" t="str">
        <f>Запрос1[[#This Row],[БИНРодителя]]</f>
        <v>601010302405</v>
      </c>
    </row>
    <row r="5259" spans="1:80" x14ac:dyDescent="0.3">
      <c r="A5259" t="s">
        <v>4110</v>
      </c>
      <c r="B5259" t="s">
        <v>4252</v>
      </c>
      <c r="C5259" t="s">
        <v>4683</v>
      </c>
      <c r="D5259" t="s">
        <v>870</v>
      </c>
      <c r="E5259" t="s">
        <v>4297</v>
      </c>
      <c r="F5259" t="s">
        <v>4650</v>
      </c>
      <c r="G5259" t="s">
        <v>4318</v>
      </c>
      <c r="H5259" t="s">
        <v>9921</v>
      </c>
      <c r="I5259" t="s">
        <v>9922</v>
      </c>
      <c r="J5259" t="s">
        <v>9922</v>
      </c>
      <c r="K5259" t="s">
        <v>9921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 s="8"/>
      <c r="S5259" s="8"/>
      <c r="T5259" s="8">
        <v>98000</v>
      </c>
      <c r="U5259" s="8"/>
      <c r="V5259" s="8"/>
      <c r="W5259" s="8"/>
      <c r="X5259" s="8"/>
      <c r="Y5259" s="8"/>
      <c r="Z5259" s="8">
        <v>98000</v>
      </c>
      <c r="AA5259" s="8"/>
      <c r="AB5259" s="8"/>
      <c r="AC5259" s="8"/>
      <c r="AD5259"/>
      <c r="AE5259"/>
      <c r="AF5259">
        <v>100</v>
      </c>
      <c r="AG5259"/>
      <c r="AH5259"/>
      <c r="AI5259"/>
      <c r="AJ5259" s="8"/>
      <c r="AK5259" s="8"/>
      <c r="AL5259" s="8">
        <v>98000</v>
      </c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  <c r="BA5259" s="8"/>
      <c r="BB5259" s="8"/>
      <c r="BC5259" s="8"/>
      <c r="BD5259" s="8"/>
      <c r="BE5259" s="8"/>
      <c r="BF5259" s="8"/>
      <c r="BG5259" s="8"/>
      <c r="BH5259" s="8"/>
      <c r="BI5259" s="8"/>
      <c r="BJ5259" s="8"/>
      <c r="BK5259" s="8"/>
      <c r="BL5259"/>
      <c r="BM5259"/>
      <c r="BN5259" s="10">
        <v>0</v>
      </c>
      <c r="BO5259" s="10"/>
      <c r="BP5259" s="10"/>
      <c r="BQ5259" s="10"/>
      <c r="BR5259" s="10"/>
      <c r="BS5259" s="10"/>
      <c r="BT5259" s="10"/>
      <c r="BU5259" s="10"/>
      <c r="BV5259" s="1" t="str">
        <f>Запрос1[[#This Row],[Менеджер]]</f>
        <v>Бастаубаев Айдын</v>
      </c>
      <c r="BW5259" s="1" t="str">
        <f>Запрос1[[#This Row],[Дирекция]]</f>
        <v>Южная дирекция</v>
      </c>
      <c r="BX5259" s="1" t="str">
        <f t="shared" si="82"/>
        <v>кх Садыков А.К</v>
      </c>
      <c r="BY5259" s="1" t="str">
        <f t="shared" si="82"/>
        <v>820820301097</v>
      </c>
      <c r="CA5259" t="str">
        <f>Запрос1[[#This Row],[родитель]]</f>
        <v>кх Садыков А.К</v>
      </c>
      <c r="CB5259" t="str">
        <f>Запрос1[[#This Row],[БИНРодителя]]</f>
        <v>820820301097</v>
      </c>
    </row>
    <row r="5260" spans="1:80" x14ac:dyDescent="0.3">
      <c r="A5260" t="s">
        <v>4110</v>
      </c>
      <c r="B5260" t="s">
        <v>4252</v>
      </c>
      <c r="C5260" t="s">
        <v>4683</v>
      </c>
      <c r="D5260" t="s">
        <v>870</v>
      </c>
      <c r="E5260" t="s">
        <v>4297</v>
      </c>
      <c r="F5260" t="s">
        <v>4650</v>
      </c>
      <c r="G5260" t="s">
        <v>4651</v>
      </c>
      <c r="H5260" t="s">
        <v>4877</v>
      </c>
      <c r="I5260" t="s">
        <v>4878</v>
      </c>
      <c r="J5260" t="s">
        <v>4878</v>
      </c>
      <c r="K5260" t="s">
        <v>4877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0</v>
      </c>
      <c r="R5260" s="8"/>
      <c r="S5260" s="8"/>
      <c r="T5260" s="8"/>
      <c r="U5260" s="8">
        <v>7270109</v>
      </c>
      <c r="V5260" s="8">
        <v>11022100</v>
      </c>
      <c r="W5260" s="8"/>
      <c r="X5260" s="8"/>
      <c r="Y5260" s="8"/>
      <c r="Z5260" s="8"/>
      <c r="AA5260" s="8">
        <v>7270109</v>
      </c>
      <c r="AB5260" s="8">
        <v>11022100</v>
      </c>
      <c r="AC5260" s="8"/>
      <c r="AD5260"/>
      <c r="AE5260"/>
      <c r="AF5260"/>
      <c r="AG5260">
        <v>100</v>
      </c>
      <c r="AH5260">
        <v>100</v>
      </c>
      <c r="AI5260"/>
      <c r="AJ5260" s="8"/>
      <c r="AK5260" s="8"/>
      <c r="AL5260" s="8"/>
      <c r="AM5260" s="8">
        <v>7270109</v>
      </c>
      <c r="AN5260" s="8">
        <v>11022100</v>
      </c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8"/>
      <c r="BE5260" s="8"/>
      <c r="BF5260" s="8"/>
      <c r="BG5260" s="8"/>
      <c r="BH5260" s="8">
        <v>19038419</v>
      </c>
      <c r="BI5260" s="8">
        <v>23431788</v>
      </c>
      <c r="BJ5260" s="8">
        <v>7270109</v>
      </c>
      <c r="BK5260" s="8">
        <v>11022100</v>
      </c>
      <c r="BL5260">
        <v>38.186500000000002</v>
      </c>
      <c r="BM5260">
        <v>47.039000000000001</v>
      </c>
      <c r="BN5260" s="10">
        <v>0</v>
      </c>
      <c r="BO5260" s="10"/>
      <c r="BP5260" s="10"/>
      <c r="BQ5260" s="10"/>
      <c r="BR5260" s="10"/>
      <c r="BS5260" s="10"/>
      <c r="BT5260" s="10"/>
      <c r="BU5260" s="10"/>
      <c r="BV5260" s="1" t="str">
        <f>Запрос1[[#This Row],[Менеджер]]</f>
        <v>Бастаубаев Айдын</v>
      </c>
      <c r="BW5260" s="1" t="str">
        <f>Запрос1[[#This Row],[Дирекция]]</f>
        <v>Южная дирекция</v>
      </c>
      <c r="BX5260" s="1" t="str">
        <f t="shared" si="82"/>
        <v xml:space="preserve">КХ "Айгерим" </v>
      </c>
      <c r="BY5260" s="1" t="str">
        <f t="shared" si="82"/>
        <v>540207400192</v>
      </c>
      <c r="CA5260" t="str">
        <f>Запрос1[[#This Row],[родитель]]</f>
        <v xml:space="preserve">КХ "Айгерим" </v>
      </c>
      <c r="CB5260" t="str">
        <f>Запрос1[[#This Row],[БИНРодителя]]</f>
        <v>540207400192</v>
      </c>
    </row>
    <row r="5261" spans="1:80" x14ac:dyDescent="0.3">
      <c r="A5261" t="s">
        <v>4110</v>
      </c>
      <c r="B5261" t="s">
        <v>4252</v>
      </c>
      <c r="C5261" t="s">
        <v>4683</v>
      </c>
      <c r="D5261" t="s">
        <v>870</v>
      </c>
      <c r="E5261" t="s">
        <v>4297</v>
      </c>
      <c r="F5261" t="s">
        <v>4650</v>
      </c>
      <c r="G5261" t="s">
        <v>4651</v>
      </c>
      <c r="H5261" t="s">
        <v>9923</v>
      </c>
      <c r="I5261" t="s">
        <v>9924</v>
      </c>
      <c r="J5261" t="s">
        <v>9924</v>
      </c>
      <c r="K5261" t="s">
        <v>9923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 s="8">
        <v>70350</v>
      </c>
      <c r="S5261" s="8"/>
      <c r="T5261" s="8"/>
      <c r="U5261" s="8"/>
      <c r="V5261" s="8"/>
      <c r="W5261" s="8"/>
      <c r="X5261" s="8">
        <v>0</v>
      </c>
      <c r="Y5261" s="8"/>
      <c r="Z5261" s="8"/>
      <c r="AA5261" s="8"/>
      <c r="AB5261" s="8"/>
      <c r="AC5261" s="8"/>
      <c r="AD5261">
        <v>0</v>
      </c>
      <c r="AE5261"/>
      <c r="AF5261"/>
      <c r="AG5261"/>
      <c r="AH5261"/>
      <c r="AI5261"/>
      <c r="AJ5261" s="8">
        <v>70350</v>
      </c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  <c r="BA5261" s="8"/>
      <c r="BB5261" s="8"/>
      <c r="BC5261" s="8"/>
      <c r="BD5261" s="8"/>
      <c r="BE5261" s="8"/>
      <c r="BF5261" s="8"/>
      <c r="BG5261" s="8"/>
      <c r="BH5261" s="8"/>
      <c r="BI5261" s="8"/>
      <c r="BJ5261" s="8"/>
      <c r="BK5261" s="8"/>
      <c r="BL5261"/>
      <c r="BM5261"/>
      <c r="BN5261" s="10">
        <v>0</v>
      </c>
      <c r="BO5261" s="10"/>
      <c r="BP5261" s="10"/>
      <c r="BQ5261" s="10"/>
      <c r="BR5261" s="10"/>
      <c r="BS5261" s="10"/>
      <c r="BT5261" s="10"/>
      <c r="BU5261" s="10"/>
      <c r="BV5261" s="1" t="str">
        <f>Запрос1[[#This Row],[Менеджер]]</f>
        <v>Бастаубаев Айдын</v>
      </c>
      <c r="BW5261" s="1" t="str">
        <f>Запрос1[[#This Row],[Дирекция]]</f>
        <v>Южная дирекция</v>
      </c>
      <c r="BX5261" s="1" t="str">
        <f t="shared" si="82"/>
        <v>кх Аметов Сеитжан Ахметович</v>
      </c>
      <c r="BY5261" s="1" t="str">
        <f t="shared" si="82"/>
        <v>591210300540</v>
      </c>
      <c r="CA5261" t="str">
        <f>Запрос1[[#This Row],[родитель]]</f>
        <v>кх Аметов Сеитжан Ахметович</v>
      </c>
      <c r="CB5261" t="str">
        <f>Запрос1[[#This Row],[БИНРодителя]]</f>
        <v>591210300540</v>
      </c>
    </row>
    <row r="5262" spans="1:80" x14ac:dyDescent="0.3">
      <c r="A5262" t="s">
        <v>4110</v>
      </c>
      <c r="B5262" t="s">
        <v>4252</v>
      </c>
      <c r="C5262" t="s">
        <v>4683</v>
      </c>
      <c r="D5262" t="s">
        <v>870</v>
      </c>
      <c r="E5262" t="s">
        <v>4297</v>
      </c>
      <c r="F5262" t="s">
        <v>4650</v>
      </c>
      <c r="G5262" t="s">
        <v>4651</v>
      </c>
      <c r="H5262" t="s">
        <v>9925</v>
      </c>
      <c r="I5262" t="s">
        <v>9926</v>
      </c>
      <c r="J5262" t="s">
        <v>9926</v>
      </c>
      <c r="K5262" t="s">
        <v>9925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 s="8">
        <v>288000</v>
      </c>
      <c r="S5262" s="8"/>
      <c r="T5262" s="8"/>
      <c r="U5262" s="8"/>
      <c r="V5262" s="8"/>
      <c r="W5262" s="8"/>
      <c r="X5262" s="8">
        <v>0</v>
      </c>
      <c r="Y5262" s="8"/>
      <c r="Z5262" s="8"/>
      <c r="AA5262" s="8"/>
      <c r="AB5262" s="8"/>
      <c r="AC5262" s="8"/>
      <c r="AD5262">
        <v>0</v>
      </c>
      <c r="AE5262"/>
      <c r="AF5262"/>
      <c r="AG5262"/>
      <c r="AH5262"/>
      <c r="AI5262"/>
      <c r="AJ5262" s="8">
        <v>288000</v>
      </c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  <c r="BD5262" s="8"/>
      <c r="BE5262" s="8"/>
      <c r="BF5262" s="8"/>
      <c r="BG5262" s="8"/>
      <c r="BH5262" s="8"/>
      <c r="BI5262" s="8"/>
      <c r="BJ5262" s="8"/>
      <c r="BK5262" s="8"/>
      <c r="BL5262"/>
      <c r="BM5262"/>
      <c r="BN5262" s="10">
        <v>0</v>
      </c>
      <c r="BO5262" s="10"/>
      <c r="BP5262" s="10"/>
      <c r="BQ5262" s="10"/>
      <c r="BR5262" s="10"/>
      <c r="BS5262" s="10"/>
      <c r="BT5262" s="10"/>
      <c r="BU5262" s="10"/>
      <c r="BV5262" s="1" t="str">
        <f>Запрос1[[#This Row],[Менеджер]]</f>
        <v>Бастаубаев Айдын</v>
      </c>
      <c r="BW5262" s="1" t="str">
        <f>Запрос1[[#This Row],[Дирекция]]</f>
        <v>Южная дирекция</v>
      </c>
      <c r="BX5262" s="1" t="str">
        <f t="shared" si="82"/>
        <v xml:space="preserve">кх Карбаев Кахирман </v>
      </c>
      <c r="BY5262" s="1" t="str">
        <f t="shared" si="82"/>
        <v>590205300075</v>
      </c>
      <c r="CA5262" t="str">
        <f>Запрос1[[#This Row],[родитель]]</f>
        <v xml:space="preserve">кх Карбаев Кахирман </v>
      </c>
      <c r="CB5262" t="str">
        <f>Запрос1[[#This Row],[БИНРодителя]]</f>
        <v>590205300075</v>
      </c>
    </row>
    <row r="5263" spans="1:80" x14ac:dyDescent="0.3">
      <c r="A5263" t="s">
        <v>4110</v>
      </c>
      <c r="B5263" t="s">
        <v>5281</v>
      </c>
      <c r="C5263" t="s">
        <v>876</v>
      </c>
      <c r="D5263" t="s">
        <v>501</v>
      </c>
      <c r="E5263" t="s">
        <v>783</v>
      </c>
      <c r="F5263" t="s">
        <v>2109</v>
      </c>
      <c r="G5263" t="s">
        <v>2110</v>
      </c>
      <c r="H5263" t="s">
        <v>13489</v>
      </c>
      <c r="I5263" t="s">
        <v>13490</v>
      </c>
      <c r="J5263" t="s">
        <v>13490</v>
      </c>
      <c r="K5263" t="s">
        <v>13489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 s="8"/>
      <c r="S5263" s="8"/>
      <c r="T5263" s="8"/>
      <c r="U5263" s="8"/>
      <c r="V5263" s="8"/>
      <c r="W5263" s="8">
        <v>248000</v>
      </c>
      <c r="X5263" s="8"/>
      <c r="Y5263" s="8"/>
      <c r="Z5263" s="8"/>
      <c r="AA5263" s="8"/>
      <c r="AB5263" s="8"/>
      <c r="AC5263" s="8">
        <v>248000</v>
      </c>
      <c r="AD5263"/>
      <c r="AE5263"/>
      <c r="AF5263"/>
      <c r="AG5263"/>
      <c r="AH5263"/>
      <c r="AI5263">
        <v>100</v>
      </c>
      <c r="AJ5263" s="8"/>
      <c r="AK5263" s="8"/>
      <c r="AL5263" s="8"/>
      <c r="AM5263" s="8"/>
      <c r="AN5263" s="8"/>
      <c r="AO5263" s="8">
        <v>248000</v>
      </c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  <c r="BA5263" s="8"/>
      <c r="BB5263" s="8"/>
      <c r="BC5263" s="8"/>
      <c r="BD5263" s="8"/>
      <c r="BE5263" s="8"/>
      <c r="BF5263" s="8"/>
      <c r="BG5263" s="8"/>
      <c r="BH5263" s="8"/>
      <c r="BI5263" s="8"/>
      <c r="BJ5263" s="8"/>
      <c r="BK5263" s="8"/>
      <c r="BL5263"/>
      <c r="BM5263"/>
      <c r="BN5263" s="10">
        <v>0</v>
      </c>
      <c r="BO5263" s="10"/>
      <c r="BP5263" s="10"/>
      <c r="BQ5263" s="10"/>
      <c r="BR5263" s="10"/>
      <c r="BS5263" s="10"/>
      <c r="BT5263" s="10"/>
      <c r="BU5263" s="10"/>
      <c r="BV5263" s="1" t="str">
        <f>Запрос1[[#This Row],[Менеджер]]</f>
        <v>Меирманов Рысбек</v>
      </c>
      <c r="BW5263" s="1" t="str">
        <f>Запрос1[[#This Row],[Дирекция]]</f>
        <v>Южная дирекция</v>
      </c>
      <c r="BX5263" s="1" t="str">
        <f t="shared" si="82"/>
        <v>К/Х "Аманжол"</v>
      </c>
      <c r="BY5263" s="1" t="str">
        <f t="shared" si="82"/>
        <v>460320401148</v>
      </c>
      <c r="CA5263" t="str">
        <f>Запрос1[[#This Row],[родитель]]</f>
        <v>К/Х "Аманжол"</v>
      </c>
      <c r="CB5263" t="str">
        <f>Запрос1[[#This Row],[БИНРодителя]]</f>
        <v>460320401148</v>
      </c>
    </row>
    <row r="5264" spans="1:80" x14ac:dyDescent="0.3">
      <c r="A5264" t="s">
        <v>4110</v>
      </c>
      <c r="B5264" t="s">
        <v>5281</v>
      </c>
      <c r="C5264" t="s">
        <v>876</v>
      </c>
      <c r="D5264" t="s">
        <v>501</v>
      </c>
      <c r="E5264" t="s">
        <v>783</v>
      </c>
      <c r="F5264" t="s">
        <v>2109</v>
      </c>
      <c r="G5264" t="s">
        <v>2110</v>
      </c>
      <c r="H5264" t="s">
        <v>6946</v>
      </c>
      <c r="I5264" t="s">
        <v>6947</v>
      </c>
      <c r="J5264" t="s">
        <v>6947</v>
      </c>
      <c r="K5264" t="s">
        <v>6946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 s="8"/>
      <c r="S5264" s="8"/>
      <c r="T5264" s="8"/>
      <c r="U5264" s="8"/>
      <c r="V5264" s="8">
        <v>11206934</v>
      </c>
      <c r="W5264" s="8"/>
      <c r="X5264" s="8"/>
      <c r="Y5264" s="8"/>
      <c r="Z5264" s="8"/>
      <c r="AA5264" s="8"/>
      <c r="AB5264" s="8">
        <v>3365080.2</v>
      </c>
      <c r="AC5264" s="8"/>
      <c r="AD5264"/>
      <c r="AE5264"/>
      <c r="AF5264"/>
      <c r="AG5264"/>
      <c r="AH5264">
        <v>30.03</v>
      </c>
      <c r="AI5264"/>
      <c r="AJ5264" s="8"/>
      <c r="AK5264" s="8"/>
      <c r="AL5264" s="8"/>
      <c r="AM5264" s="8"/>
      <c r="AN5264" s="8">
        <v>11206934</v>
      </c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  <c r="BA5264" s="8"/>
      <c r="BB5264" s="8"/>
      <c r="BC5264" s="8"/>
      <c r="BD5264" s="8"/>
      <c r="BE5264" s="8"/>
      <c r="BF5264" s="8"/>
      <c r="BG5264" s="8"/>
      <c r="BH5264" s="8"/>
      <c r="BI5264" s="8">
        <v>13660814</v>
      </c>
      <c r="BJ5264" s="8"/>
      <c r="BK5264" s="8">
        <v>13660814</v>
      </c>
      <c r="BL5264"/>
      <c r="BM5264">
        <v>100</v>
      </c>
      <c r="BN5264" s="10">
        <v>0</v>
      </c>
      <c r="BO5264" s="10"/>
      <c r="BP5264" s="10"/>
      <c r="BQ5264" s="10"/>
      <c r="BR5264" s="10"/>
      <c r="BS5264" s="10"/>
      <c r="BT5264" s="10"/>
      <c r="BU5264" s="10"/>
      <c r="BV5264" s="1" t="str">
        <f>Запрос1[[#This Row],[Менеджер]]</f>
        <v>Меирманов Рысбек</v>
      </c>
      <c r="BW5264" s="1" t="str">
        <f>Запрос1[[#This Row],[Дирекция]]</f>
        <v>Южная дирекция</v>
      </c>
      <c r="BX5264" s="1" t="str">
        <f t="shared" si="82"/>
        <v>КХ "Батыр"</v>
      </c>
      <c r="BY5264" s="1" t="str">
        <f t="shared" si="82"/>
        <v>640213300962</v>
      </c>
      <c r="CA5264" t="str">
        <f>Запрос1[[#This Row],[родитель]]</f>
        <v>КХ "Батыр"</v>
      </c>
      <c r="CB5264" t="str">
        <f>Запрос1[[#This Row],[БИНРодителя]]</f>
        <v>640213300962</v>
      </c>
    </row>
    <row r="5265" spans="1:80" x14ac:dyDescent="0.3">
      <c r="A5265" t="s">
        <v>4110</v>
      </c>
      <c r="B5265" t="s">
        <v>5281</v>
      </c>
      <c r="C5265" t="s">
        <v>876</v>
      </c>
      <c r="D5265" t="s">
        <v>501</v>
      </c>
      <c r="E5265" t="s">
        <v>783</v>
      </c>
      <c r="F5265" t="s">
        <v>5741</v>
      </c>
      <c r="G5265" t="s">
        <v>5742</v>
      </c>
      <c r="H5265" t="s">
        <v>6948</v>
      </c>
      <c r="I5265" t="s">
        <v>6949</v>
      </c>
      <c r="J5265" t="s">
        <v>6949</v>
      </c>
      <c r="K5265" t="s">
        <v>6948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1</v>
      </c>
      <c r="R5265" s="8">
        <v>18195652</v>
      </c>
      <c r="S5265" s="8"/>
      <c r="T5265" s="8"/>
      <c r="U5265" s="8">
        <v>7846048</v>
      </c>
      <c r="V5265" s="8"/>
      <c r="W5265" s="8">
        <v>5670000</v>
      </c>
      <c r="X5265" s="8">
        <v>3520782.6</v>
      </c>
      <c r="Y5265" s="8"/>
      <c r="Z5265" s="8"/>
      <c r="AA5265" s="8">
        <v>2353814.4</v>
      </c>
      <c r="AB5265" s="8"/>
      <c r="AC5265" s="8">
        <v>2240000</v>
      </c>
      <c r="AD5265">
        <v>19.350000000000001</v>
      </c>
      <c r="AE5265"/>
      <c r="AF5265"/>
      <c r="AG5265">
        <v>30</v>
      </c>
      <c r="AH5265"/>
      <c r="AI5265">
        <v>39.51</v>
      </c>
      <c r="AJ5265" s="8">
        <v>18195652</v>
      </c>
      <c r="AK5265" s="8"/>
      <c r="AL5265" s="8"/>
      <c r="AM5265" s="8">
        <v>8081520</v>
      </c>
      <c r="AN5265" s="8"/>
      <c r="AO5265" s="8">
        <v>5670000</v>
      </c>
      <c r="AP5265" s="8">
        <v>1710000</v>
      </c>
      <c r="AQ5265" s="8"/>
      <c r="AR5265" s="8"/>
      <c r="AS5265" s="8"/>
      <c r="AT5265" s="8"/>
      <c r="AU5265" s="8"/>
      <c r="AV5265" s="8">
        <v>1710000</v>
      </c>
      <c r="AW5265" s="8"/>
      <c r="AX5265" s="8"/>
      <c r="AY5265" s="8"/>
      <c r="AZ5265" s="8"/>
      <c r="BA5265" s="8"/>
      <c r="BB5265" s="8">
        <v>1710000</v>
      </c>
      <c r="BC5265" s="8"/>
      <c r="BD5265" s="8"/>
      <c r="BE5265" s="8"/>
      <c r="BF5265" s="8"/>
      <c r="BG5265" s="8"/>
      <c r="BH5265" s="8">
        <v>20242400</v>
      </c>
      <c r="BI5265" s="8"/>
      <c r="BJ5265" s="8">
        <v>10242400</v>
      </c>
      <c r="BK5265" s="8"/>
      <c r="BL5265">
        <v>50.598700000000001</v>
      </c>
      <c r="BM5265"/>
      <c r="BN5265" s="10">
        <v>0</v>
      </c>
      <c r="BO5265" s="10"/>
      <c r="BP5265" s="10"/>
      <c r="BQ5265" s="10"/>
      <c r="BR5265" s="10"/>
      <c r="BS5265" s="10"/>
      <c r="BT5265" s="10"/>
      <c r="BU5265" s="10"/>
      <c r="BV5265" s="1" t="str">
        <f>Запрос1[[#This Row],[Менеджер]]</f>
        <v>Меирманов Рысбек</v>
      </c>
      <c r="BW5265" s="1" t="str">
        <f>Запрос1[[#This Row],[Дирекция]]</f>
        <v>Южная дирекция</v>
      </c>
      <c r="BX5265" s="1" t="str">
        <f t="shared" si="82"/>
        <v>КХ Сагади</v>
      </c>
      <c r="BY5265" s="1" t="str">
        <f t="shared" si="82"/>
        <v>690518301145</v>
      </c>
      <c r="CA5265" t="str">
        <f>Запрос1[[#This Row],[родитель]]</f>
        <v>КХ Сагади</v>
      </c>
      <c r="CB5265" t="str">
        <f>Запрос1[[#This Row],[БИНРодителя]]</f>
        <v>690518301145</v>
      </c>
    </row>
    <row r="5266" spans="1:80" x14ac:dyDescent="0.3">
      <c r="A5266" t="s">
        <v>4110</v>
      </c>
      <c r="B5266" t="s">
        <v>5281</v>
      </c>
      <c r="C5266" t="s">
        <v>876</v>
      </c>
      <c r="D5266" t="s">
        <v>501</v>
      </c>
      <c r="E5266" t="s">
        <v>783</v>
      </c>
      <c r="F5266" t="s">
        <v>784</v>
      </c>
      <c r="G5266" t="s">
        <v>785</v>
      </c>
      <c r="H5266" t="s">
        <v>6950</v>
      </c>
      <c r="I5266" t="s">
        <v>6951</v>
      </c>
      <c r="J5266" t="s">
        <v>6951</v>
      </c>
      <c r="K5266" t="s">
        <v>6950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1</v>
      </c>
      <c r="R5266" s="8">
        <v>1232916</v>
      </c>
      <c r="S5266" s="8"/>
      <c r="T5266" s="8"/>
      <c r="U5266" s="8"/>
      <c r="V5266" s="8"/>
      <c r="W5266" s="8">
        <v>8880000</v>
      </c>
      <c r="X5266" s="8">
        <v>440000</v>
      </c>
      <c r="Y5266" s="8"/>
      <c r="Z5266" s="8"/>
      <c r="AA5266" s="8"/>
      <c r="AB5266" s="8"/>
      <c r="AC5266" s="8">
        <v>4440000</v>
      </c>
      <c r="AD5266">
        <v>35.69</v>
      </c>
      <c r="AE5266"/>
      <c r="AF5266"/>
      <c r="AG5266"/>
      <c r="AH5266"/>
      <c r="AI5266">
        <v>50</v>
      </c>
      <c r="AJ5266" s="8">
        <v>1232916</v>
      </c>
      <c r="AK5266" s="8"/>
      <c r="AL5266" s="8"/>
      <c r="AM5266" s="8"/>
      <c r="AN5266" s="8"/>
      <c r="AO5266" s="8">
        <v>8880000</v>
      </c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  <c r="BD5266" s="8"/>
      <c r="BE5266" s="8"/>
      <c r="BF5266" s="8"/>
      <c r="BG5266" s="8"/>
      <c r="BH5266" s="8"/>
      <c r="BI5266" s="8"/>
      <c r="BJ5266" s="8"/>
      <c r="BK5266" s="8"/>
      <c r="BL5266"/>
      <c r="BM5266"/>
      <c r="BN5266" s="10">
        <v>0</v>
      </c>
      <c r="BO5266" s="10"/>
      <c r="BP5266" s="10"/>
      <c r="BQ5266" s="10"/>
      <c r="BR5266" s="10"/>
      <c r="BS5266" s="10"/>
      <c r="BT5266" s="10"/>
      <c r="BU5266" s="10"/>
      <c r="BV5266" s="1" t="str">
        <f>Запрос1[[#This Row],[Менеджер]]</f>
        <v>Меирманов Рысбек</v>
      </c>
      <c r="BW5266" s="1" t="str">
        <f>Запрос1[[#This Row],[Дирекция]]</f>
        <v>Южная дирекция</v>
      </c>
      <c r="BX5266" s="1" t="e">
        <f t="shared" si="82"/>
        <v>#N/A</v>
      </c>
      <c r="BY5266" s="1" t="e">
        <f t="shared" si="82"/>
        <v>#N/A</v>
      </c>
      <c r="CA5266" t="e">
        <f>VLOOKUP(Запрос1[[#This Row],[БИНКХ]],'[2]Группы компаний'!$A:$E,4,0)</f>
        <v>#N/A</v>
      </c>
      <c r="CB5266" t="e">
        <f>VLOOKUP(CA5266,$H:$I,2,0)</f>
        <v>#N/A</v>
      </c>
    </row>
    <row r="5267" spans="1:80" x14ac:dyDescent="0.3">
      <c r="A5267" t="s">
        <v>4110</v>
      </c>
      <c r="B5267" t="s">
        <v>5281</v>
      </c>
      <c r="C5267" t="s">
        <v>851</v>
      </c>
      <c r="D5267"/>
      <c r="E5267"/>
      <c r="F5267"/>
      <c r="G5267"/>
      <c r="H5267" t="s">
        <v>7293</v>
      </c>
      <c r="I5267" t="s">
        <v>7294</v>
      </c>
      <c r="J5267" t="s">
        <v>7294</v>
      </c>
      <c r="K5267" t="s">
        <v>7293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 s="8">
        <v>29101620</v>
      </c>
      <c r="S5267" s="8"/>
      <c r="T5267" s="8"/>
      <c r="U5267" s="8"/>
      <c r="V5267" s="8"/>
      <c r="W5267" s="8"/>
      <c r="X5267" s="8">
        <v>15600000</v>
      </c>
      <c r="Y5267" s="8"/>
      <c r="Z5267" s="8"/>
      <c r="AA5267" s="8"/>
      <c r="AB5267" s="8"/>
      <c r="AC5267" s="8"/>
      <c r="AD5267">
        <v>53.61</v>
      </c>
      <c r="AE5267"/>
      <c r="AF5267"/>
      <c r="AG5267"/>
      <c r="AH5267"/>
      <c r="AI5267"/>
      <c r="AJ5267" s="8">
        <v>29101620</v>
      </c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  <c r="BA5267" s="8"/>
      <c r="BB5267" s="8"/>
      <c r="BC5267" s="8"/>
      <c r="BD5267" s="8"/>
      <c r="BE5267" s="8"/>
      <c r="BF5267" s="8"/>
      <c r="BG5267" s="8"/>
      <c r="BH5267" s="8"/>
      <c r="BI5267" s="8"/>
      <c r="BJ5267" s="8"/>
      <c r="BK5267" s="8"/>
      <c r="BL5267"/>
      <c r="BM5267"/>
      <c r="BN5267" s="10">
        <v>0</v>
      </c>
      <c r="BO5267" s="10"/>
      <c r="BP5267" s="10"/>
      <c r="BQ5267" s="10"/>
      <c r="BR5267" s="10"/>
      <c r="BS5267" s="10"/>
      <c r="BT5267" s="10"/>
      <c r="BU5267" s="10"/>
      <c r="BV5267" s="1" t="str">
        <f>Запрос1[[#This Row],[Менеджер]]</f>
        <v>Меирманов Рысбек</v>
      </c>
      <c r="BW5267" s="1" t="str">
        <f>Запрос1[[#This Row],[Дирекция]]</f>
        <v>Южная дирекция</v>
      </c>
      <c r="BX5267" s="1" t="e">
        <f t="shared" si="82"/>
        <v>#N/A</v>
      </c>
      <c r="BY5267" s="1" t="e">
        <f t="shared" si="82"/>
        <v>#N/A</v>
      </c>
      <c r="CA5267" t="e">
        <f>VLOOKUP(Запрос1[[#This Row],[БИНКХ]],'[2]Группы компаний'!$A:$E,4,0)</f>
        <v>#N/A</v>
      </c>
      <c r="CB5267" t="e">
        <f>VLOOKUP(CA5267,$H:$I,2,0)</f>
        <v>#N/A</v>
      </c>
    </row>
    <row r="5268" spans="1:80" x14ac:dyDescent="0.3">
      <c r="A5268" t="s">
        <v>4110</v>
      </c>
      <c r="B5268" t="s">
        <v>5281</v>
      </c>
      <c r="C5268" t="s">
        <v>851</v>
      </c>
      <c r="D5268" t="s">
        <v>501</v>
      </c>
      <c r="E5268" t="s">
        <v>783</v>
      </c>
      <c r="F5268" t="s">
        <v>1871</v>
      </c>
      <c r="G5268" t="s">
        <v>1872</v>
      </c>
      <c r="H5268" t="s">
        <v>1447</v>
      </c>
      <c r="I5268" t="s">
        <v>7062</v>
      </c>
      <c r="J5268" t="s">
        <v>7062</v>
      </c>
      <c r="K5268" t="s">
        <v>1447</v>
      </c>
      <c r="L5268">
        <v>1</v>
      </c>
      <c r="M5268">
        <v>1</v>
      </c>
      <c r="N5268">
        <v>0</v>
      </c>
      <c r="O5268">
        <v>0</v>
      </c>
      <c r="P5268">
        <v>1</v>
      </c>
      <c r="Q5268">
        <v>1</v>
      </c>
      <c r="R5268" s="8">
        <v>1258024</v>
      </c>
      <c r="S5268" s="8">
        <v>3769800</v>
      </c>
      <c r="T5268" s="8"/>
      <c r="U5268" s="8"/>
      <c r="V5268" s="8">
        <v>1041231</v>
      </c>
      <c r="W5268" s="8">
        <v>1689000</v>
      </c>
      <c r="X5268" s="8">
        <v>331723.2</v>
      </c>
      <c r="Y5268" s="8">
        <v>1123290</v>
      </c>
      <c r="Z5268" s="8"/>
      <c r="AA5268" s="8"/>
      <c r="AB5268" s="8">
        <v>1041231</v>
      </c>
      <c r="AC5268" s="8">
        <v>1689000</v>
      </c>
      <c r="AD5268">
        <v>26.37</v>
      </c>
      <c r="AE5268">
        <v>29.8</v>
      </c>
      <c r="AF5268"/>
      <c r="AG5268"/>
      <c r="AH5268">
        <v>100</v>
      </c>
      <c r="AI5268">
        <v>100</v>
      </c>
      <c r="AJ5268" s="8">
        <v>1258024</v>
      </c>
      <c r="AK5268" s="8">
        <v>5560600</v>
      </c>
      <c r="AL5268" s="8"/>
      <c r="AM5268" s="8"/>
      <c r="AN5268" s="8">
        <v>1041231</v>
      </c>
      <c r="AO5268" s="8">
        <v>1689000</v>
      </c>
      <c r="AP5268" s="8"/>
      <c r="AQ5268" s="8">
        <v>1790800</v>
      </c>
      <c r="AR5268" s="8"/>
      <c r="AS5268" s="8"/>
      <c r="AT5268" s="8"/>
      <c r="AU5268" s="8"/>
      <c r="AV5268" s="8"/>
      <c r="AW5268" s="8">
        <v>1790800</v>
      </c>
      <c r="AX5268" s="8"/>
      <c r="AY5268" s="8"/>
      <c r="AZ5268" s="8"/>
      <c r="BA5268" s="8"/>
      <c r="BB5268" s="8"/>
      <c r="BC5268" s="8">
        <v>1790800</v>
      </c>
      <c r="BD5268" s="8"/>
      <c r="BE5268" s="8"/>
      <c r="BF5268" s="8"/>
      <c r="BG5268" s="8"/>
      <c r="BH5268" s="8"/>
      <c r="BI5268" s="8">
        <v>2741600</v>
      </c>
      <c r="BJ5268" s="8"/>
      <c r="BK5268" s="8">
        <v>189000</v>
      </c>
      <c r="BL5268"/>
      <c r="BM5268">
        <v>6.8936999999999999</v>
      </c>
      <c r="BN5268" s="10">
        <v>0</v>
      </c>
      <c r="BO5268" s="10"/>
      <c r="BP5268" s="10"/>
      <c r="BQ5268" s="10"/>
      <c r="BR5268" s="10"/>
      <c r="BS5268" s="10"/>
      <c r="BT5268" s="10"/>
      <c r="BU5268" s="10"/>
      <c r="BV5268" s="1" t="str">
        <f>Запрос1[[#This Row],[Менеджер]]</f>
        <v>Меирманов Рысбек</v>
      </c>
      <c r="BW5268" s="1" t="str">
        <f>Запрос1[[#This Row],[Дирекция]]</f>
        <v>Южная дирекция</v>
      </c>
      <c r="BX5268" s="1" t="str">
        <f t="shared" si="82"/>
        <v>КХ "Заря"</v>
      </c>
      <c r="BY5268" s="1" t="str">
        <f t="shared" si="82"/>
        <v>680627300554</v>
      </c>
      <c r="CA5268" t="str">
        <f>Запрос1[[#This Row],[родитель]]</f>
        <v>КХ "Заря"</v>
      </c>
      <c r="CB5268" t="str">
        <f>Запрос1[[#This Row],[БИНРодителя]]</f>
        <v>680627300554</v>
      </c>
    </row>
    <row r="5269" spans="1:80" x14ac:dyDescent="0.3">
      <c r="A5269" t="s">
        <v>4110</v>
      </c>
      <c r="B5269" t="s">
        <v>5281</v>
      </c>
      <c r="C5269" t="s">
        <v>851</v>
      </c>
      <c r="D5269" t="s">
        <v>501</v>
      </c>
      <c r="E5269" t="s">
        <v>783</v>
      </c>
      <c r="F5269" t="s">
        <v>1871</v>
      </c>
      <c r="G5269" t="s">
        <v>1872</v>
      </c>
      <c r="H5269" t="s">
        <v>7063</v>
      </c>
      <c r="I5269" t="s">
        <v>7064</v>
      </c>
      <c r="J5269" t="s">
        <v>7064</v>
      </c>
      <c r="K5269" t="s">
        <v>7063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1</v>
      </c>
      <c r="R5269" s="8">
        <v>1526360</v>
      </c>
      <c r="S5269" s="8">
        <v>2332036</v>
      </c>
      <c r="T5269" s="8">
        <v>1792200</v>
      </c>
      <c r="U5269" s="8"/>
      <c r="V5269" s="8">
        <v>5202150</v>
      </c>
      <c r="W5269" s="8">
        <v>7260288</v>
      </c>
      <c r="X5269" s="8">
        <v>763180</v>
      </c>
      <c r="Y5269" s="8">
        <v>699610.8</v>
      </c>
      <c r="Z5269" s="8">
        <v>537660</v>
      </c>
      <c r="AA5269" s="8"/>
      <c r="AB5269" s="8">
        <v>1560645</v>
      </c>
      <c r="AC5269" s="8">
        <v>3630144</v>
      </c>
      <c r="AD5269">
        <v>50</v>
      </c>
      <c r="AE5269">
        <v>30</v>
      </c>
      <c r="AF5269">
        <v>30</v>
      </c>
      <c r="AG5269"/>
      <c r="AH5269">
        <v>30</v>
      </c>
      <c r="AI5269">
        <v>50</v>
      </c>
      <c r="AJ5269" s="8">
        <v>1526360</v>
      </c>
      <c r="AK5269" s="8">
        <v>2332036</v>
      </c>
      <c r="AL5269" s="8">
        <v>1792200</v>
      </c>
      <c r="AM5269" s="8"/>
      <c r="AN5269" s="8">
        <v>5202150</v>
      </c>
      <c r="AO5269" s="8">
        <v>7260288</v>
      </c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  <c r="BA5269" s="8"/>
      <c r="BB5269" s="8"/>
      <c r="BC5269" s="8"/>
      <c r="BD5269" s="8"/>
      <c r="BE5269" s="8"/>
      <c r="BF5269" s="8"/>
      <c r="BG5269" s="8"/>
      <c r="BH5269" s="8"/>
      <c r="BI5269" s="8">
        <v>5202150</v>
      </c>
      <c r="BJ5269" s="8"/>
      <c r="BK5269" s="8">
        <v>5202150</v>
      </c>
      <c r="BL5269"/>
      <c r="BM5269">
        <v>100</v>
      </c>
      <c r="BN5269" s="10">
        <v>0</v>
      </c>
      <c r="BO5269" s="10"/>
      <c r="BP5269" s="10"/>
      <c r="BQ5269" s="10"/>
      <c r="BR5269" s="10"/>
      <c r="BS5269" s="10"/>
      <c r="BT5269" s="10"/>
      <c r="BU5269" s="10"/>
      <c r="BV5269" s="1" t="str">
        <f>Запрос1[[#This Row],[Менеджер]]</f>
        <v>Меирманов Рысбек</v>
      </c>
      <c r="BW5269" s="1" t="str">
        <f>Запрос1[[#This Row],[Дирекция]]</f>
        <v>Южная дирекция</v>
      </c>
      <c r="BX5269" s="1" t="str">
        <f t="shared" si="82"/>
        <v>КХ "КазАгроНур"</v>
      </c>
      <c r="BY5269" s="1" t="str">
        <f t="shared" si="82"/>
        <v>830318301505</v>
      </c>
      <c r="CA5269" t="str">
        <f>Запрос1[[#This Row],[родитель]]</f>
        <v>КХ "КазАгроНур"</v>
      </c>
      <c r="CB5269" t="str">
        <f>Запрос1[[#This Row],[БИНРодителя]]</f>
        <v>830318301505</v>
      </c>
    </row>
    <row r="5270" spans="1:80" x14ac:dyDescent="0.3">
      <c r="A5270" t="s">
        <v>4110</v>
      </c>
      <c r="B5270" t="s">
        <v>5281</v>
      </c>
      <c r="C5270" t="s">
        <v>851</v>
      </c>
      <c r="D5270" t="s">
        <v>501</v>
      </c>
      <c r="E5270" t="s">
        <v>783</v>
      </c>
      <c r="F5270" t="s">
        <v>1871</v>
      </c>
      <c r="G5270" t="s">
        <v>1872</v>
      </c>
      <c r="H5270" t="s">
        <v>7065</v>
      </c>
      <c r="I5270" t="s">
        <v>7066</v>
      </c>
      <c r="J5270" t="s">
        <v>7066</v>
      </c>
      <c r="K5270" t="s">
        <v>7065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1</v>
      </c>
      <c r="R5270" s="8">
        <v>323080</v>
      </c>
      <c r="S5270" s="8"/>
      <c r="T5270" s="8"/>
      <c r="U5270" s="8"/>
      <c r="V5270" s="8"/>
      <c r="W5270" s="8">
        <v>8500000</v>
      </c>
      <c r="X5270" s="8">
        <v>323080</v>
      </c>
      <c r="Y5270" s="8"/>
      <c r="Z5270" s="8"/>
      <c r="AA5270" s="8"/>
      <c r="AB5270" s="8"/>
      <c r="AC5270" s="8">
        <v>0</v>
      </c>
      <c r="AD5270">
        <v>100</v>
      </c>
      <c r="AE5270"/>
      <c r="AF5270"/>
      <c r="AG5270"/>
      <c r="AH5270"/>
      <c r="AI5270">
        <v>0</v>
      </c>
      <c r="AJ5270" s="8">
        <v>323080</v>
      </c>
      <c r="AK5270" s="8"/>
      <c r="AL5270" s="8"/>
      <c r="AM5270" s="8"/>
      <c r="AN5270" s="8"/>
      <c r="AO5270" s="8">
        <v>8500000</v>
      </c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  <c r="BA5270" s="8"/>
      <c r="BB5270" s="8"/>
      <c r="BC5270" s="8"/>
      <c r="BD5270" s="8"/>
      <c r="BE5270" s="8"/>
      <c r="BF5270" s="8"/>
      <c r="BG5270" s="8"/>
      <c r="BH5270" s="8"/>
      <c r="BI5270" s="8"/>
      <c r="BJ5270" s="8"/>
      <c r="BK5270" s="8"/>
      <c r="BL5270"/>
      <c r="BM5270"/>
      <c r="BN5270" s="10">
        <v>0</v>
      </c>
      <c r="BO5270" s="10"/>
      <c r="BP5270" s="10"/>
      <c r="BQ5270" s="10"/>
      <c r="BR5270" s="10"/>
      <c r="BS5270" s="10"/>
      <c r="BT5270" s="10"/>
      <c r="BU5270" s="10"/>
      <c r="BV5270" s="1" t="str">
        <f>Запрос1[[#This Row],[Менеджер]]</f>
        <v>Меирманов Рысбек</v>
      </c>
      <c r="BW5270" s="1" t="str">
        <f>Запрос1[[#This Row],[Дирекция]]</f>
        <v>Южная дирекция</v>
      </c>
      <c r="BX5270" s="1" t="str">
        <f t="shared" si="82"/>
        <v>КХ "Кенже"</v>
      </c>
      <c r="BY5270" s="1" t="str">
        <f t="shared" si="82"/>
        <v>770324402251</v>
      </c>
      <c r="CA5270" t="str">
        <f>Запрос1[[#This Row],[родитель]]</f>
        <v>КХ "Кенже"</v>
      </c>
      <c r="CB5270" t="str">
        <f>Запрос1[[#This Row],[БИНРодителя]]</f>
        <v>770324402251</v>
      </c>
    </row>
    <row r="5271" spans="1:80" x14ac:dyDescent="0.3">
      <c r="A5271" t="s">
        <v>4110</v>
      </c>
      <c r="B5271" t="s">
        <v>4946</v>
      </c>
      <c r="C5271" t="s">
        <v>130</v>
      </c>
      <c r="D5271" t="s">
        <v>97</v>
      </c>
      <c r="E5271" t="s">
        <v>4987</v>
      </c>
      <c r="F5271" t="s">
        <v>5168</v>
      </c>
      <c r="G5271" t="s">
        <v>5169</v>
      </c>
      <c r="H5271" t="s">
        <v>9653</v>
      </c>
      <c r="I5271" t="s">
        <v>9654</v>
      </c>
      <c r="J5271" t="s">
        <v>9654</v>
      </c>
      <c r="K5271" t="s">
        <v>9653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 s="8"/>
      <c r="S5271" s="8"/>
      <c r="T5271" s="8"/>
      <c r="U5271" s="8"/>
      <c r="V5271" s="8"/>
      <c r="W5271" s="8">
        <v>296080</v>
      </c>
      <c r="X5271" s="8"/>
      <c r="Y5271" s="8"/>
      <c r="Z5271" s="8"/>
      <c r="AA5271" s="8"/>
      <c r="AB5271" s="8"/>
      <c r="AC5271" s="8">
        <v>296080</v>
      </c>
      <c r="AD5271"/>
      <c r="AE5271"/>
      <c r="AF5271"/>
      <c r="AG5271"/>
      <c r="AH5271"/>
      <c r="AI5271">
        <v>100</v>
      </c>
      <c r="AJ5271" s="8"/>
      <c r="AK5271" s="8"/>
      <c r="AL5271" s="8"/>
      <c r="AM5271" s="8"/>
      <c r="AN5271" s="8"/>
      <c r="AO5271" s="8">
        <v>296080</v>
      </c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  <c r="BA5271" s="8"/>
      <c r="BB5271" s="8"/>
      <c r="BC5271" s="8"/>
      <c r="BD5271" s="8"/>
      <c r="BE5271" s="8"/>
      <c r="BF5271" s="8"/>
      <c r="BG5271" s="8"/>
      <c r="BH5271" s="8"/>
      <c r="BI5271" s="8"/>
      <c r="BJ5271" s="8"/>
      <c r="BK5271" s="8"/>
      <c r="BL5271"/>
      <c r="BM5271"/>
      <c r="BN5271" s="10">
        <v>0</v>
      </c>
      <c r="BO5271" s="10"/>
      <c r="BP5271" s="10"/>
      <c r="BQ5271" s="10"/>
      <c r="BR5271" s="10"/>
      <c r="BS5271" s="10"/>
      <c r="BT5271" s="10"/>
      <c r="BU5271" s="10"/>
      <c r="BV5271" s="1" t="str">
        <f>Запрос1[[#This Row],[Менеджер]]</f>
        <v>Кенжебеков Даулет Намазбекович</v>
      </c>
      <c r="BW5271" s="1" t="str">
        <f>Запрос1[[#This Row],[Дирекция]]</f>
        <v>Южная дирекция</v>
      </c>
      <c r="BX5271" s="1" t="str">
        <f t="shared" si="82"/>
        <v>КХ "Алға-Ж" (Наджафов Руфат)</v>
      </c>
      <c r="BY5271" s="1" t="str">
        <f t="shared" si="82"/>
        <v>760219302391</v>
      </c>
      <c r="CA5271" t="str">
        <f>Запрос1[[#This Row],[родитель]]</f>
        <v>КХ "Алға-Ж" (Наджафов Руфат)</v>
      </c>
      <c r="CB5271" t="str">
        <f>Запрос1[[#This Row],[БИНРодителя]]</f>
        <v>760219302391</v>
      </c>
    </row>
    <row r="5272" spans="1:80" x14ac:dyDescent="0.3">
      <c r="A5272" t="s">
        <v>4110</v>
      </c>
      <c r="B5272" t="s">
        <v>4946</v>
      </c>
      <c r="C5272" t="s">
        <v>130</v>
      </c>
      <c r="D5272" t="s">
        <v>97</v>
      </c>
      <c r="E5272" t="s">
        <v>4987</v>
      </c>
      <c r="F5272" t="s">
        <v>5168</v>
      </c>
      <c r="G5272" t="s">
        <v>5169</v>
      </c>
      <c r="H5272" t="s">
        <v>10288</v>
      </c>
      <c r="I5272" t="s">
        <v>10289</v>
      </c>
      <c r="J5272" t="s">
        <v>10289</v>
      </c>
      <c r="K5272" t="s">
        <v>10288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 s="8"/>
      <c r="S5272" s="8"/>
      <c r="T5272" s="8"/>
      <c r="U5272" s="8"/>
      <c r="V5272" s="8"/>
      <c r="W5272" s="8">
        <v>363928</v>
      </c>
      <c r="X5272" s="8"/>
      <c r="Y5272" s="8"/>
      <c r="Z5272" s="8"/>
      <c r="AA5272" s="8"/>
      <c r="AB5272" s="8"/>
      <c r="AC5272" s="8">
        <v>363928</v>
      </c>
      <c r="AD5272"/>
      <c r="AE5272"/>
      <c r="AF5272"/>
      <c r="AG5272"/>
      <c r="AH5272"/>
      <c r="AI5272">
        <v>100</v>
      </c>
      <c r="AJ5272" s="8"/>
      <c r="AK5272" s="8"/>
      <c r="AL5272" s="8"/>
      <c r="AM5272" s="8"/>
      <c r="AN5272" s="8"/>
      <c r="AO5272" s="8">
        <v>363928</v>
      </c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  <c r="BA5272" s="8"/>
      <c r="BB5272" s="8"/>
      <c r="BC5272" s="8"/>
      <c r="BD5272" s="8"/>
      <c r="BE5272" s="8"/>
      <c r="BF5272" s="8"/>
      <c r="BG5272" s="8"/>
      <c r="BH5272" s="8"/>
      <c r="BI5272" s="8"/>
      <c r="BJ5272" s="8"/>
      <c r="BK5272" s="8"/>
      <c r="BL5272"/>
      <c r="BM5272"/>
      <c r="BN5272" s="10">
        <v>0</v>
      </c>
      <c r="BO5272" s="10"/>
      <c r="BP5272" s="10"/>
      <c r="BQ5272" s="10"/>
      <c r="BR5272" s="10"/>
      <c r="BS5272" s="10"/>
      <c r="BT5272" s="10"/>
      <c r="BU5272" s="10"/>
      <c r="BV5272" s="1" t="str">
        <f>Запрос1[[#This Row],[Менеджер]]</f>
        <v>Кенжебеков Даулет Намазбекович</v>
      </c>
      <c r="BW5272" s="1" t="str">
        <f>Запрос1[[#This Row],[Дирекция]]</f>
        <v>Южная дирекция</v>
      </c>
      <c r="BX5272" s="1" t="str">
        <f t="shared" si="82"/>
        <v>КХ ТАРАКТЫ-Б</v>
      </c>
      <c r="BY5272" s="1" t="str">
        <f t="shared" si="82"/>
        <v>660307301618</v>
      </c>
      <c r="CA5272" t="str">
        <f>Запрос1[[#This Row],[родитель]]</f>
        <v>КХ ТАРАКТЫ-Б</v>
      </c>
      <c r="CB5272" t="str">
        <f>Запрос1[[#This Row],[БИНРодителя]]</f>
        <v>660307301618</v>
      </c>
    </row>
    <row r="5273" spans="1:80" x14ac:dyDescent="0.3">
      <c r="A5273" t="s">
        <v>4110</v>
      </c>
      <c r="B5273" t="s">
        <v>4946</v>
      </c>
      <c r="C5273" t="s">
        <v>130</v>
      </c>
      <c r="D5273" t="s">
        <v>97</v>
      </c>
      <c r="E5273" t="s">
        <v>4987</v>
      </c>
      <c r="F5273" t="s">
        <v>4988</v>
      </c>
      <c r="G5273" t="s">
        <v>4989</v>
      </c>
      <c r="H5273" t="s">
        <v>4990</v>
      </c>
      <c r="I5273" t="s">
        <v>4991</v>
      </c>
      <c r="J5273" t="s">
        <v>4992</v>
      </c>
      <c r="K5273" t="s">
        <v>4993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 s="8"/>
      <c r="S5273" s="8"/>
      <c r="T5273" s="8"/>
      <c r="U5273" s="8"/>
      <c r="V5273" s="8"/>
      <c r="W5273" s="8">
        <v>205865</v>
      </c>
      <c r="X5273" s="8"/>
      <c r="Y5273" s="8"/>
      <c r="Z5273" s="8"/>
      <c r="AA5273" s="8"/>
      <c r="AB5273" s="8"/>
      <c r="AC5273" s="8">
        <v>205865</v>
      </c>
      <c r="AD5273"/>
      <c r="AE5273"/>
      <c r="AF5273"/>
      <c r="AG5273"/>
      <c r="AH5273"/>
      <c r="AI5273">
        <v>100</v>
      </c>
      <c r="AJ5273" s="8"/>
      <c r="AK5273" s="8"/>
      <c r="AL5273" s="8"/>
      <c r="AM5273" s="8"/>
      <c r="AN5273" s="8"/>
      <c r="AO5273" s="8">
        <v>205865</v>
      </c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  <c r="BA5273" s="8"/>
      <c r="BB5273" s="8"/>
      <c r="BC5273" s="8"/>
      <c r="BD5273" s="8"/>
      <c r="BE5273" s="8"/>
      <c r="BF5273" s="8"/>
      <c r="BG5273" s="8"/>
      <c r="BH5273" s="8"/>
      <c r="BI5273" s="8"/>
      <c r="BJ5273" s="8"/>
      <c r="BK5273" s="8"/>
      <c r="BL5273"/>
      <c r="BM5273"/>
      <c r="BN5273" s="10">
        <v>0</v>
      </c>
      <c r="BO5273" s="10"/>
      <c r="BP5273" s="10"/>
      <c r="BQ5273" s="10"/>
      <c r="BR5273" s="10"/>
      <c r="BS5273" s="10"/>
      <c r="BT5273" s="10"/>
      <c r="BU5273" s="10"/>
      <c r="BV5273" s="1" t="str">
        <f>Запрос1[[#This Row],[Менеджер]]</f>
        <v>Кенжебеков Даулет Намазбекович</v>
      </c>
      <c r="BW5273" s="1" t="str">
        <f>Запрос1[[#This Row],[Дирекция]]</f>
        <v>Южная дирекция</v>
      </c>
      <c r="BX5273" s="1" t="str">
        <f t="shared" si="82"/>
        <v>КХ "Мехрали"</v>
      </c>
      <c r="BY5273" s="1" t="str">
        <f t="shared" si="82"/>
        <v>650608301424</v>
      </c>
      <c r="CA5273" t="str">
        <f>Запрос1[[#This Row],[родитель]]</f>
        <v>КХ "Мехрали"</v>
      </c>
      <c r="CB5273" t="str">
        <f>Запрос1[[#This Row],[БИНРодителя]]</f>
        <v>650608301424</v>
      </c>
    </row>
    <row r="5274" spans="1:80" x14ac:dyDescent="0.3">
      <c r="A5274" t="s">
        <v>4110</v>
      </c>
      <c r="B5274" t="s">
        <v>4946</v>
      </c>
      <c r="C5274" t="s">
        <v>130</v>
      </c>
      <c r="D5274" t="s">
        <v>97</v>
      </c>
      <c r="E5274" t="s">
        <v>4987</v>
      </c>
      <c r="F5274" t="s">
        <v>4988</v>
      </c>
      <c r="G5274" t="s">
        <v>5181</v>
      </c>
      <c r="H5274" t="s">
        <v>4990</v>
      </c>
      <c r="I5274" t="s">
        <v>4991</v>
      </c>
      <c r="J5274" t="s">
        <v>5182</v>
      </c>
      <c r="K5274" t="s">
        <v>5183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 s="8"/>
      <c r="S5274" s="8"/>
      <c r="T5274" s="8"/>
      <c r="U5274" s="8"/>
      <c r="V5274" s="8"/>
      <c r="W5274" s="8">
        <v>470530</v>
      </c>
      <c r="X5274" s="8"/>
      <c r="Y5274" s="8"/>
      <c r="Z5274" s="8"/>
      <c r="AA5274" s="8"/>
      <c r="AB5274" s="8"/>
      <c r="AC5274" s="8">
        <v>470530</v>
      </c>
      <c r="AD5274"/>
      <c r="AE5274"/>
      <c r="AF5274"/>
      <c r="AG5274"/>
      <c r="AH5274"/>
      <c r="AI5274">
        <v>100</v>
      </c>
      <c r="AJ5274" s="8"/>
      <c r="AK5274" s="8"/>
      <c r="AL5274" s="8"/>
      <c r="AM5274" s="8"/>
      <c r="AN5274" s="8"/>
      <c r="AO5274" s="8">
        <v>470530</v>
      </c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  <c r="BD5274" s="8"/>
      <c r="BE5274" s="8"/>
      <c r="BF5274" s="8"/>
      <c r="BG5274" s="8"/>
      <c r="BH5274" s="8"/>
      <c r="BI5274" s="8"/>
      <c r="BJ5274" s="8"/>
      <c r="BK5274" s="8"/>
      <c r="BL5274"/>
      <c r="BM5274"/>
      <c r="BN5274" s="10">
        <v>0</v>
      </c>
      <c r="BO5274" s="10"/>
      <c r="BP5274" s="10"/>
      <c r="BQ5274" s="10"/>
      <c r="BR5274" s="10"/>
      <c r="BS5274" s="10"/>
      <c r="BT5274" s="10"/>
      <c r="BU5274" s="10"/>
      <c r="BV5274" s="1" t="str">
        <f>Запрос1[[#This Row],[Менеджер]]</f>
        <v>Кенжебеков Даулет Намазбекович</v>
      </c>
      <c r="BW5274" s="1" t="str">
        <f>Запрос1[[#This Row],[Дирекция]]</f>
        <v>Южная дирекция</v>
      </c>
      <c r="BX5274" s="1" t="str">
        <f t="shared" si="82"/>
        <v>КХ "Мехрали"</v>
      </c>
      <c r="BY5274" s="1" t="str">
        <f t="shared" si="82"/>
        <v>650608301424</v>
      </c>
      <c r="CA5274" t="str">
        <f>Запрос1[[#This Row],[родитель]]</f>
        <v>КХ "Мехрали"</v>
      </c>
      <c r="CB5274" t="str">
        <f>Запрос1[[#This Row],[БИНРодителя]]</f>
        <v>650608301424</v>
      </c>
    </row>
    <row r="5275" spans="1:80" x14ac:dyDescent="0.3">
      <c r="A5275" t="s">
        <v>4110</v>
      </c>
      <c r="B5275" t="s">
        <v>4946</v>
      </c>
      <c r="C5275" t="s">
        <v>130</v>
      </c>
      <c r="D5275" t="s">
        <v>97</v>
      </c>
      <c r="E5275" t="s">
        <v>4987</v>
      </c>
      <c r="F5275" t="s">
        <v>13245</v>
      </c>
      <c r="G5275" t="s">
        <v>13246</v>
      </c>
      <c r="H5275" t="s">
        <v>13247</v>
      </c>
      <c r="I5275" t="s">
        <v>13248</v>
      </c>
      <c r="J5275" t="s">
        <v>13248</v>
      </c>
      <c r="K5275" t="s">
        <v>13247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 s="8"/>
      <c r="S5275" s="8"/>
      <c r="T5275" s="8"/>
      <c r="U5275" s="8"/>
      <c r="V5275" s="8"/>
      <c r="W5275" s="8">
        <v>1709510</v>
      </c>
      <c r="X5275" s="8"/>
      <c r="Y5275" s="8"/>
      <c r="Z5275" s="8"/>
      <c r="AA5275" s="8"/>
      <c r="AB5275" s="8"/>
      <c r="AC5275" s="8">
        <v>854755</v>
      </c>
      <c r="AD5275"/>
      <c r="AE5275"/>
      <c r="AF5275"/>
      <c r="AG5275"/>
      <c r="AH5275"/>
      <c r="AI5275">
        <v>50</v>
      </c>
      <c r="AJ5275" s="8"/>
      <c r="AK5275" s="8"/>
      <c r="AL5275" s="8"/>
      <c r="AM5275" s="8"/>
      <c r="AN5275" s="8"/>
      <c r="AO5275" s="8">
        <v>1709510</v>
      </c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  <c r="BA5275" s="8"/>
      <c r="BB5275" s="8"/>
      <c r="BC5275" s="8"/>
      <c r="BD5275" s="8"/>
      <c r="BE5275" s="8"/>
      <c r="BF5275" s="8"/>
      <c r="BG5275" s="8"/>
      <c r="BH5275" s="8"/>
      <c r="BI5275" s="8"/>
      <c r="BJ5275" s="8"/>
      <c r="BK5275" s="8"/>
      <c r="BL5275"/>
      <c r="BM5275"/>
      <c r="BN5275" s="10">
        <v>0</v>
      </c>
      <c r="BO5275" s="10"/>
      <c r="BP5275" s="10"/>
      <c r="BQ5275" s="10"/>
      <c r="BR5275" s="10"/>
      <c r="BS5275" s="10"/>
      <c r="BT5275" s="10"/>
      <c r="BU5275" s="10"/>
      <c r="BV5275" s="1" t="str">
        <f>Запрос1[[#This Row],[Менеджер]]</f>
        <v>Кенжебеков Даулет Намазбекович</v>
      </c>
      <c r="BW5275" s="1" t="str">
        <f>Запрос1[[#This Row],[Дирекция]]</f>
        <v>Южная дирекция</v>
      </c>
      <c r="BX5275" s="1" t="str">
        <f t="shared" si="82"/>
        <v>Крестьянское хозяйство "Әбиір"</v>
      </c>
      <c r="BY5275" s="1" t="str">
        <f t="shared" si="82"/>
        <v>700715302258</v>
      </c>
      <c r="CA5275" t="str">
        <f>Запрос1[[#This Row],[родитель]]</f>
        <v>Крестьянское хозяйство "Әбиір"</v>
      </c>
      <c r="CB5275" t="str">
        <f>Запрос1[[#This Row],[БИНРодителя]]</f>
        <v>700715302258</v>
      </c>
    </row>
    <row r="5276" spans="1:80" x14ac:dyDescent="0.3">
      <c r="A5276" t="s">
        <v>4110</v>
      </c>
      <c r="B5276" t="s">
        <v>4946</v>
      </c>
      <c r="C5276" t="s">
        <v>130</v>
      </c>
      <c r="D5276" t="s">
        <v>97</v>
      </c>
      <c r="E5276" t="s">
        <v>5946</v>
      </c>
      <c r="F5276" t="s">
        <v>5979</v>
      </c>
      <c r="G5276" t="s">
        <v>5980</v>
      </c>
      <c r="H5276" t="s">
        <v>5456</v>
      </c>
      <c r="I5276" t="s">
        <v>7795</v>
      </c>
      <c r="J5276" t="s">
        <v>7795</v>
      </c>
      <c r="K5276" t="s">
        <v>5456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 s="8"/>
      <c r="S5276" s="8"/>
      <c r="T5276" s="8"/>
      <c r="U5276" s="8"/>
      <c r="V5276" s="8"/>
      <c r="W5276" s="8">
        <v>22785700</v>
      </c>
      <c r="X5276" s="8"/>
      <c r="Y5276" s="8"/>
      <c r="Z5276" s="8"/>
      <c r="AA5276" s="8"/>
      <c r="AB5276" s="8"/>
      <c r="AC5276" s="8">
        <v>22785700</v>
      </c>
      <c r="AD5276"/>
      <c r="AE5276"/>
      <c r="AF5276"/>
      <c r="AG5276"/>
      <c r="AH5276"/>
      <c r="AI5276">
        <v>100</v>
      </c>
      <c r="AJ5276" s="8"/>
      <c r="AK5276" s="8"/>
      <c r="AL5276" s="8"/>
      <c r="AM5276" s="8"/>
      <c r="AN5276" s="8"/>
      <c r="AO5276" s="8">
        <v>22785700</v>
      </c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  <c r="BD5276" s="8"/>
      <c r="BE5276" s="8"/>
      <c r="BF5276" s="8"/>
      <c r="BG5276" s="8"/>
      <c r="BH5276" s="8"/>
      <c r="BI5276" s="8"/>
      <c r="BJ5276" s="8"/>
      <c r="BK5276" s="8"/>
      <c r="BL5276"/>
      <c r="BM5276"/>
      <c r="BN5276" s="10">
        <v>0</v>
      </c>
      <c r="BO5276" s="10"/>
      <c r="BP5276" s="10"/>
      <c r="BQ5276" s="10"/>
      <c r="BR5276" s="10"/>
      <c r="BS5276" s="10"/>
      <c r="BT5276" s="10"/>
      <c r="BU5276" s="10"/>
      <c r="BV5276" s="1" t="str">
        <f>Запрос1[[#This Row],[Менеджер]]</f>
        <v>Кенжебеков Даулет Намазбекович</v>
      </c>
      <c r="BW5276" s="1" t="str">
        <f>Запрос1[[#This Row],[Дирекция]]</f>
        <v>Южная дирекция</v>
      </c>
      <c r="BX5276" s="1" t="str">
        <f t="shared" si="82"/>
        <v>КХ "Актоган"</v>
      </c>
      <c r="BY5276" s="1" t="str">
        <f t="shared" si="82"/>
        <v>550111301392</v>
      </c>
      <c r="CA5276" t="str">
        <f>Запрос1[[#This Row],[родитель]]</f>
        <v>КХ "Актоган"</v>
      </c>
      <c r="CB5276" t="str">
        <f>Запрос1[[#This Row],[БИНРодителя]]</f>
        <v>550111301392</v>
      </c>
    </row>
    <row r="5277" spans="1:80" x14ac:dyDescent="0.3">
      <c r="A5277" t="s">
        <v>4110</v>
      </c>
      <c r="B5277" t="s">
        <v>4946</v>
      </c>
      <c r="C5277" t="s">
        <v>130</v>
      </c>
      <c r="D5277" t="s">
        <v>97</v>
      </c>
      <c r="E5277" t="s">
        <v>131</v>
      </c>
      <c r="F5277" t="s">
        <v>132</v>
      </c>
      <c r="G5277"/>
      <c r="H5277" t="s">
        <v>7789</v>
      </c>
      <c r="I5277" t="s">
        <v>7790</v>
      </c>
      <c r="J5277" t="s">
        <v>7790</v>
      </c>
      <c r="K5277" t="s">
        <v>7789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 s="8"/>
      <c r="S5277" s="8"/>
      <c r="T5277" s="8"/>
      <c r="U5277" s="8"/>
      <c r="V5277" s="8"/>
      <c r="W5277" s="8">
        <v>29819508</v>
      </c>
      <c r="X5277" s="8"/>
      <c r="Y5277" s="8"/>
      <c r="Z5277" s="8"/>
      <c r="AA5277" s="8"/>
      <c r="AB5277" s="8"/>
      <c r="AC5277" s="8">
        <v>29819508</v>
      </c>
      <c r="AD5277"/>
      <c r="AE5277"/>
      <c r="AF5277"/>
      <c r="AG5277"/>
      <c r="AH5277"/>
      <c r="AI5277">
        <v>100</v>
      </c>
      <c r="AJ5277" s="8"/>
      <c r="AK5277" s="8"/>
      <c r="AL5277" s="8"/>
      <c r="AM5277" s="8"/>
      <c r="AN5277" s="8"/>
      <c r="AO5277" s="8">
        <v>29819508</v>
      </c>
      <c r="AP5277" s="8"/>
      <c r="AQ5277" s="8"/>
      <c r="AR5277" s="8"/>
      <c r="AS5277" s="8"/>
      <c r="AT5277" s="8"/>
      <c r="AU5277" s="8">
        <v>1052480</v>
      </c>
      <c r="AV5277" s="8"/>
      <c r="AW5277" s="8"/>
      <c r="AX5277" s="8"/>
      <c r="AY5277" s="8"/>
      <c r="AZ5277" s="8"/>
      <c r="BA5277" s="8">
        <v>1052480</v>
      </c>
      <c r="BB5277" s="8"/>
      <c r="BC5277" s="8"/>
      <c r="BD5277" s="8"/>
      <c r="BE5277" s="8"/>
      <c r="BF5277" s="8"/>
      <c r="BG5277" s="8">
        <v>1052480</v>
      </c>
      <c r="BH5277" s="8"/>
      <c r="BI5277" s="8"/>
      <c r="BJ5277" s="8"/>
      <c r="BK5277" s="8"/>
      <c r="BL5277"/>
      <c r="BM5277"/>
      <c r="BN5277" s="10">
        <v>0</v>
      </c>
      <c r="BO5277" s="10"/>
      <c r="BP5277" s="10"/>
      <c r="BQ5277" s="10"/>
      <c r="BR5277" s="10"/>
      <c r="BS5277" s="10"/>
      <c r="BT5277" s="10"/>
      <c r="BU5277" s="10"/>
      <c r="BV5277" s="1" t="str">
        <f>Запрос1[[#This Row],[Менеджер]]</f>
        <v>Кенжебеков Даулет Намазбекович</v>
      </c>
      <c r="BW5277" s="1" t="str">
        <f>Запрос1[[#This Row],[Дирекция]]</f>
        <v>Южная дирекция</v>
      </c>
      <c r="BX5277" s="1" t="str">
        <f t="shared" si="82"/>
        <v>ТОО "Чапильг"</v>
      </c>
      <c r="BY5277" s="1" t="str">
        <f t="shared" si="82"/>
        <v>170940010766</v>
      </c>
      <c r="CA5277" t="str">
        <f>Запрос1[[#This Row],[родитель]]</f>
        <v>ТОО "Чапильг"</v>
      </c>
      <c r="CB5277" t="str">
        <f>Запрос1[[#This Row],[БИНРодителя]]</f>
        <v>170940010766</v>
      </c>
    </row>
    <row r="5278" spans="1:80" x14ac:dyDescent="0.3">
      <c r="A5278" t="s">
        <v>4110</v>
      </c>
      <c r="B5278" t="s">
        <v>4946</v>
      </c>
      <c r="C5278" t="s">
        <v>130</v>
      </c>
      <c r="D5278" t="s">
        <v>97</v>
      </c>
      <c r="E5278" t="s">
        <v>4517</v>
      </c>
      <c r="F5278" t="s">
        <v>4112</v>
      </c>
      <c r="G5278" t="s">
        <v>7569</v>
      </c>
      <c r="H5278" t="s">
        <v>13249</v>
      </c>
      <c r="I5278" t="s">
        <v>13250</v>
      </c>
      <c r="J5278" t="s">
        <v>13250</v>
      </c>
      <c r="K5278" t="s">
        <v>13249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 s="8"/>
      <c r="S5278" s="8"/>
      <c r="T5278" s="8"/>
      <c r="U5278" s="8"/>
      <c r="V5278" s="8"/>
      <c r="W5278" s="8">
        <v>210600</v>
      </c>
      <c r="X5278" s="8"/>
      <c r="Y5278" s="8"/>
      <c r="Z5278" s="8"/>
      <c r="AA5278" s="8"/>
      <c r="AB5278" s="8"/>
      <c r="AC5278" s="8">
        <v>210600</v>
      </c>
      <c r="AD5278"/>
      <c r="AE5278"/>
      <c r="AF5278"/>
      <c r="AG5278"/>
      <c r="AH5278"/>
      <c r="AI5278">
        <v>100</v>
      </c>
      <c r="AJ5278" s="8"/>
      <c r="AK5278" s="8"/>
      <c r="AL5278" s="8"/>
      <c r="AM5278" s="8"/>
      <c r="AN5278" s="8"/>
      <c r="AO5278" s="8">
        <v>210600</v>
      </c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/>
      <c r="BB5278" s="8"/>
      <c r="BC5278" s="8"/>
      <c r="BD5278" s="8"/>
      <c r="BE5278" s="8"/>
      <c r="BF5278" s="8"/>
      <c r="BG5278" s="8"/>
      <c r="BH5278" s="8"/>
      <c r="BI5278" s="8"/>
      <c r="BJ5278" s="8"/>
      <c r="BK5278" s="8"/>
      <c r="BL5278"/>
      <c r="BM5278"/>
      <c r="BN5278" s="10">
        <v>0</v>
      </c>
      <c r="BO5278" s="10"/>
      <c r="BP5278" s="10"/>
      <c r="BQ5278" s="10"/>
      <c r="BR5278" s="10"/>
      <c r="BS5278" s="10"/>
      <c r="BT5278" s="10"/>
      <c r="BU5278" s="10"/>
      <c r="BV5278" s="1" t="str">
        <f>Запрос1[[#This Row],[Менеджер]]</f>
        <v>Кенжебеков Даулет Намазбекович</v>
      </c>
      <c r="BW5278" s="1" t="str">
        <f>Запрос1[[#This Row],[Дирекция]]</f>
        <v>Южная дирекция</v>
      </c>
      <c r="BX5278" s="1" t="str">
        <f t="shared" si="82"/>
        <v>КХ "Юсиф"</v>
      </c>
      <c r="BY5278" s="1" t="str">
        <f t="shared" si="82"/>
        <v>620123301195</v>
      </c>
      <c r="CA5278" t="str">
        <f>Запрос1[[#This Row],[родитель]]</f>
        <v>КХ "Юсиф"</v>
      </c>
      <c r="CB5278" t="str">
        <f>Запрос1[[#This Row],[БИНРодителя]]</f>
        <v>620123301195</v>
      </c>
    </row>
    <row r="5279" spans="1:80" x14ac:dyDescent="0.3">
      <c r="A5279" t="s">
        <v>4110</v>
      </c>
      <c r="B5279" t="s">
        <v>4946</v>
      </c>
      <c r="C5279" t="s">
        <v>1900</v>
      </c>
      <c r="D5279" t="s">
        <v>870</v>
      </c>
      <c r="E5279" t="s">
        <v>3739</v>
      </c>
      <c r="F5279" t="s">
        <v>3740</v>
      </c>
      <c r="G5279"/>
      <c r="H5279" t="s">
        <v>4951</v>
      </c>
      <c r="I5279" t="s">
        <v>4952</v>
      </c>
      <c r="J5279" t="s">
        <v>4952</v>
      </c>
      <c r="K5279" t="s">
        <v>4951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 s="8"/>
      <c r="S5279" s="8"/>
      <c r="T5279" s="8"/>
      <c r="U5279" s="8"/>
      <c r="V5279" s="8"/>
      <c r="W5279" s="8">
        <v>260000</v>
      </c>
      <c r="X5279" s="8"/>
      <c r="Y5279" s="8"/>
      <c r="Z5279" s="8"/>
      <c r="AA5279" s="8"/>
      <c r="AB5279" s="8"/>
      <c r="AC5279" s="8">
        <v>260000</v>
      </c>
      <c r="AD5279"/>
      <c r="AE5279"/>
      <c r="AF5279"/>
      <c r="AG5279"/>
      <c r="AH5279"/>
      <c r="AI5279">
        <v>100</v>
      </c>
      <c r="AJ5279" s="8"/>
      <c r="AK5279" s="8"/>
      <c r="AL5279" s="8"/>
      <c r="AM5279" s="8"/>
      <c r="AN5279" s="8"/>
      <c r="AO5279" s="8">
        <v>260000</v>
      </c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  <c r="BA5279" s="8"/>
      <c r="BB5279" s="8"/>
      <c r="BC5279" s="8"/>
      <c r="BD5279" s="8"/>
      <c r="BE5279" s="8"/>
      <c r="BF5279" s="8"/>
      <c r="BG5279" s="8"/>
      <c r="BH5279" s="8"/>
      <c r="BI5279" s="8"/>
      <c r="BJ5279" s="8"/>
      <c r="BK5279" s="8"/>
      <c r="BL5279"/>
      <c r="BM5279"/>
      <c r="BN5279" s="10">
        <v>1</v>
      </c>
      <c r="BO5279" s="10">
        <v>448800</v>
      </c>
      <c r="BP5279" s="10">
        <v>448800</v>
      </c>
      <c r="BQ5279" s="10">
        <v>100</v>
      </c>
      <c r="BR5279" s="10">
        <v>448800</v>
      </c>
      <c r="BS5279" s="10"/>
      <c r="BT5279" s="10"/>
      <c r="BU5279" s="10"/>
      <c r="BV5279" s="1" t="str">
        <f>Запрос1[[#This Row],[Менеджер]]</f>
        <v>Кенжебеков Даулет Намазбекович</v>
      </c>
      <c r="BW5279" s="1" t="str">
        <f>Запрос1[[#This Row],[Дирекция]]</f>
        <v>Южная дирекция</v>
      </c>
      <c r="BX5279" s="1" t="str">
        <f t="shared" si="82"/>
        <v>кх "Riza Agro"</v>
      </c>
      <c r="BY5279" s="1" t="str">
        <f t="shared" si="82"/>
        <v>800512300922</v>
      </c>
      <c r="CA5279" t="str">
        <f>Запрос1[[#This Row],[родитель]]</f>
        <v>кх "Riza Agro"</v>
      </c>
      <c r="CB5279" t="str">
        <f>Запрос1[[#This Row],[БИНРодителя]]</f>
        <v>800512300922</v>
      </c>
    </row>
    <row r="5280" spans="1:80" x14ac:dyDescent="0.3">
      <c r="A5280" t="s">
        <v>4110</v>
      </c>
      <c r="B5280" t="s">
        <v>5281</v>
      </c>
      <c r="C5280" t="s">
        <v>876</v>
      </c>
      <c r="D5280" t="s">
        <v>870</v>
      </c>
      <c r="E5280" t="s">
        <v>5282</v>
      </c>
      <c r="F5280" t="s">
        <v>5656</v>
      </c>
      <c r="G5280" t="s">
        <v>5657</v>
      </c>
      <c r="H5280" t="s">
        <v>9489</v>
      </c>
      <c r="I5280" t="s">
        <v>9490</v>
      </c>
      <c r="J5280" t="s">
        <v>9490</v>
      </c>
      <c r="K5280" t="s">
        <v>9489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 s="8"/>
      <c r="S5280" s="8"/>
      <c r="T5280" s="8">
        <v>1148329</v>
      </c>
      <c r="U5280" s="8"/>
      <c r="V5280" s="8"/>
      <c r="W5280" s="8"/>
      <c r="X5280" s="8"/>
      <c r="Y5280" s="8"/>
      <c r="Z5280" s="8">
        <v>0</v>
      </c>
      <c r="AA5280" s="8"/>
      <c r="AB5280" s="8"/>
      <c r="AC5280" s="8"/>
      <c r="AD5280"/>
      <c r="AE5280"/>
      <c r="AF5280">
        <v>0</v>
      </c>
      <c r="AG5280"/>
      <c r="AH5280"/>
      <c r="AI5280"/>
      <c r="AJ5280" s="8"/>
      <c r="AK5280" s="8"/>
      <c r="AL5280" s="8">
        <v>1148329</v>
      </c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  <c r="BD5280" s="8"/>
      <c r="BE5280" s="8"/>
      <c r="BF5280" s="8"/>
      <c r="BG5280" s="8"/>
      <c r="BH5280" s="8"/>
      <c r="BI5280" s="8"/>
      <c r="BJ5280" s="8"/>
      <c r="BK5280" s="8"/>
      <c r="BL5280"/>
      <c r="BM5280"/>
      <c r="BN5280" s="10">
        <v>0</v>
      </c>
      <c r="BO5280" s="10"/>
      <c r="BP5280" s="10"/>
      <c r="BQ5280" s="10"/>
      <c r="BR5280" s="10"/>
      <c r="BS5280" s="10"/>
      <c r="BT5280" s="10"/>
      <c r="BU5280" s="10"/>
      <c r="BV5280" s="1" t="str">
        <f>Запрос1[[#This Row],[Менеджер]]</f>
        <v>Меирманов Рысбек</v>
      </c>
      <c r="BW5280" s="1" t="str">
        <f>Запрос1[[#This Row],[Дирекция]]</f>
        <v>Южная дирекция</v>
      </c>
      <c r="BX5280" s="1" t="str">
        <f t="shared" si="82"/>
        <v>КХ "Сагындыков К"</v>
      </c>
      <c r="BY5280" s="1" t="str">
        <f t="shared" si="82"/>
        <v>690430301553</v>
      </c>
      <c r="CA5280" t="str">
        <f>Запрос1[[#This Row],[родитель]]</f>
        <v>КХ "Сагындыков К"</v>
      </c>
      <c r="CB5280" t="str">
        <f>Запрос1[[#This Row],[БИНРодителя]]</f>
        <v>690430301553</v>
      </c>
    </row>
    <row r="5281" spans="1:80" x14ac:dyDescent="0.3">
      <c r="A5281" t="s">
        <v>4110</v>
      </c>
      <c r="B5281" t="s">
        <v>5281</v>
      </c>
      <c r="C5281" t="s">
        <v>876</v>
      </c>
      <c r="D5281" t="s">
        <v>870</v>
      </c>
      <c r="E5281" t="s">
        <v>5282</v>
      </c>
      <c r="F5281" t="s">
        <v>5664</v>
      </c>
      <c r="G5281" t="s">
        <v>5665</v>
      </c>
      <c r="H5281" t="s">
        <v>9500</v>
      </c>
      <c r="I5281" t="s">
        <v>9501</v>
      </c>
      <c r="J5281" t="s">
        <v>9501</v>
      </c>
      <c r="K5281" t="s">
        <v>9500</v>
      </c>
      <c r="L5281">
        <v>0</v>
      </c>
      <c r="M5281">
        <v>1</v>
      </c>
      <c r="N5281">
        <v>0</v>
      </c>
      <c r="O5281">
        <v>0</v>
      </c>
      <c r="P5281">
        <v>1</v>
      </c>
      <c r="Q5281">
        <v>1</v>
      </c>
      <c r="R5281" s="8"/>
      <c r="S5281" s="8">
        <v>1139466</v>
      </c>
      <c r="T5281" s="8"/>
      <c r="U5281" s="8"/>
      <c r="V5281" s="8">
        <v>5946237</v>
      </c>
      <c r="W5281" s="8">
        <v>11767500</v>
      </c>
      <c r="X5281" s="8"/>
      <c r="Y5281" s="8">
        <v>1139466</v>
      </c>
      <c r="Z5281" s="8"/>
      <c r="AA5281" s="8"/>
      <c r="AB5281" s="8">
        <v>5346237</v>
      </c>
      <c r="AC5281" s="8">
        <v>11767500</v>
      </c>
      <c r="AD5281"/>
      <c r="AE5281">
        <v>100</v>
      </c>
      <c r="AF5281"/>
      <c r="AG5281"/>
      <c r="AH5281">
        <v>89.91</v>
      </c>
      <c r="AI5281">
        <v>100</v>
      </c>
      <c r="AJ5281" s="8"/>
      <c r="AK5281" s="8">
        <v>1139466</v>
      </c>
      <c r="AL5281" s="8"/>
      <c r="AM5281" s="8"/>
      <c r="AN5281" s="8">
        <v>5946237</v>
      </c>
      <c r="AO5281" s="8">
        <v>11767500</v>
      </c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  <c r="BA5281" s="8"/>
      <c r="BB5281" s="8"/>
      <c r="BC5281" s="8"/>
      <c r="BD5281" s="8"/>
      <c r="BE5281" s="8"/>
      <c r="BF5281" s="8"/>
      <c r="BG5281" s="8"/>
      <c r="BH5281" s="8"/>
      <c r="BI5281" s="8">
        <v>19675974</v>
      </c>
      <c r="BJ5281" s="8"/>
      <c r="BK5281" s="8">
        <v>8800974</v>
      </c>
      <c r="BL5281"/>
      <c r="BM5281">
        <v>44.729500000000002</v>
      </c>
      <c r="BN5281" s="10">
        <v>0</v>
      </c>
      <c r="BO5281" s="10"/>
      <c r="BP5281" s="10"/>
      <c r="BQ5281" s="10"/>
      <c r="BR5281" s="10"/>
      <c r="BS5281" s="10"/>
      <c r="BT5281" s="10"/>
      <c r="BU5281" s="10"/>
      <c r="BV5281" s="1" t="str">
        <f>Запрос1[[#This Row],[Менеджер]]</f>
        <v>Меирманов Рысбек</v>
      </c>
      <c r="BW5281" s="1" t="str">
        <f>Запрос1[[#This Row],[Дирекция]]</f>
        <v>Южная дирекция</v>
      </c>
      <c r="BX5281" s="1" t="str">
        <f t="shared" si="82"/>
        <v>К/Х "AFM - COMPANY"</v>
      </c>
      <c r="BY5281" s="1" t="str">
        <f t="shared" si="82"/>
        <v>881116301717</v>
      </c>
      <c r="CA5281" t="str">
        <f>Запрос1[[#This Row],[родитель]]</f>
        <v>К/Х "AFM - COMPANY"</v>
      </c>
      <c r="CB5281" t="str">
        <f>Запрос1[[#This Row],[БИНРодителя]]</f>
        <v>881116301717</v>
      </c>
    </row>
    <row r="5282" spans="1:80" x14ac:dyDescent="0.3">
      <c r="A5282" t="s">
        <v>4110</v>
      </c>
      <c r="B5282" t="s">
        <v>5281</v>
      </c>
      <c r="C5282" t="s">
        <v>876</v>
      </c>
      <c r="D5282" t="s">
        <v>870</v>
      </c>
      <c r="E5282" t="s">
        <v>5282</v>
      </c>
      <c r="F5282" t="s">
        <v>5664</v>
      </c>
      <c r="G5282" t="s">
        <v>5665</v>
      </c>
      <c r="H5282" t="s">
        <v>9502</v>
      </c>
      <c r="I5282" t="s">
        <v>9503</v>
      </c>
      <c r="J5282" t="s">
        <v>9503</v>
      </c>
      <c r="K5282" t="s">
        <v>9502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 s="8">
        <v>4782900</v>
      </c>
      <c r="S5282" s="8">
        <v>5984755.0999999996</v>
      </c>
      <c r="T5282" s="8">
        <v>6208465</v>
      </c>
      <c r="U5282" s="8">
        <v>5958800</v>
      </c>
      <c r="V5282" s="8">
        <v>6488600</v>
      </c>
      <c r="W5282" s="8">
        <v>14964274</v>
      </c>
      <c r="X5282" s="8">
        <v>0</v>
      </c>
      <c r="Y5282" s="8">
        <v>324717</v>
      </c>
      <c r="Z5282" s="8">
        <v>931269.75</v>
      </c>
      <c r="AA5282" s="8">
        <v>2979400</v>
      </c>
      <c r="AB5282" s="8">
        <v>1750000</v>
      </c>
      <c r="AC5282" s="8">
        <v>4538282.2</v>
      </c>
      <c r="AD5282">
        <v>0</v>
      </c>
      <c r="AE5282">
        <v>5.43</v>
      </c>
      <c r="AF5282">
        <v>15</v>
      </c>
      <c r="AG5282">
        <v>50</v>
      </c>
      <c r="AH5282">
        <v>26.97</v>
      </c>
      <c r="AI5282">
        <v>30.33</v>
      </c>
      <c r="AJ5282" s="8">
        <v>4782900</v>
      </c>
      <c r="AK5282" s="8">
        <v>5984755.0999999996</v>
      </c>
      <c r="AL5282" s="8">
        <v>6208465</v>
      </c>
      <c r="AM5282" s="8">
        <v>5958800</v>
      </c>
      <c r="AN5282" s="8">
        <v>6488600</v>
      </c>
      <c r="AO5282" s="8">
        <v>14964274</v>
      </c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  <c r="BA5282" s="8"/>
      <c r="BB5282" s="8"/>
      <c r="BC5282" s="8"/>
      <c r="BD5282" s="8"/>
      <c r="BE5282" s="8"/>
      <c r="BF5282" s="8"/>
      <c r="BG5282" s="8"/>
      <c r="BH5282" s="8">
        <v>5958800</v>
      </c>
      <c r="BI5282" s="8"/>
      <c r="BJ5282" s="8">
        <v>5958800</v>
      </c>
      <c r="BK5282" s="8"/>
      <c r="BL5282">
        <v>100</v>
      </c>
      <c r="BM5282"/>
      <c r="BN5282" s="10">
        <v>0</v>
      </c>
      <c r="BO5282" s="10"/>
      <c r="BP5282" s="10"/>
      <c r="BQ5282" s="10"/>
      <c r="BR5282" s="10"/>
      <c r="BS5282" s="10"/>
      <c r="BT5282" s="10"/>
      <c r="BU5282" s="10"/>
      <c r="BV5282" s="1" t="str">
        <f>Запрос1[[#This Row],[Менеджер]]</f>
        <v>Меирманов Рысбек</v>
      </c>
      <c r="BW5282" s="1" t="str">
        <f>Запрос1[[#This Row],[Дирекция]]</f>
        <v>Южная дирекция</v>
      </c>
      <c r="BX5282" s="1" t="str">
        <f t="shared" si="82"/>
        <v>КХ "АРЛАН"</v>
      </c>
      <c r="BY5282" s="1" t="str">
        <f t="shared" si="82"/>
        <v>610714300227</v>
      </c>
      <c r="CA5282" t="str">
        <f>Запрос1[[#This Row],[родитель]]</f>
        <v>КХ "АРЛАН"</v>
      </c>
      <c r="CB5282" t="str">
        <f>Запрос1[[#This Row],[БИНРодителя]]</f>
        <v>610714300227</v>
      </c>
    </row>
    <row r="5283" spans="1:80" x14ac:dyDescent="0.3">
      <c r="A5283" t="s">
        <v>4110</v>
      </c>
      <c r="B5283" t="s">
        <v>5281</v>
      </c>
      <c r="C5283" t="s">
        <v>876</v>
      </c>
      <c r="D5283" t="s">
        <v>870</v>
      </c>
      <c r="E5283" t="s">
        <v>5282</v>
      </c>
      <c r="F5283" t="s">
        <v>5664</v>
      </c>
      <c r="G5283" t="s">
        <v>5665</v>
      </c>
      <c r="H5283" t="s">
        <v>12979</v>
      </c>
      <c r="I5283" t="s">
        <v>12980</v>
      </c>
      <c r="J5283" t="s">
        <v>12980</v>
      </c>
      <c r="K5283" t="s">
        <v>12979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 s="8"/>
      <c r="S5283" s="8"/>
      <c r="T5283" s="8"/>
      <c r="U5283" s="8"/>
      <c r="V5283" s="8"/>
      <c r="W5283" s="8">
        <v>1414000</v>
      </c>
      <c r="X5283" s="8"/>
      <c r="Y5283" s="8"/>
      <c r="Z5283" s="8"/>
      <c r="AA5283" s="8"/>
      <c r="AB5283" s="8"/>
      <c r="AC5283" s="8">
        <v>150000</v>
      </c>
      <c r="AD5283"/>
      <c r="AE5283"/>
      <c r="AF5283"/>
      <c r="AG5283"/>
      <c r="AH5283"/>
      <c r="AI5283">
        <v>10.61</v>
      </c>
      <c r="AJ5283" s="8"/>
      <c r="AK5283" s="8"/>
      <c r="AL5283" s="8"/>
      <c r="AM5283" s="8"/>
      <c r="AN5283" s="8"/>
      <c r="AO5283" s="8">
        <v>1414000</v>
      </c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  <c r="BA5283" s="8"/>
      <c r="BB5283" s="8"/>
      <c r="BC5283" s="8"/>
      <c r="BD5283" s="8"/>
      <c r="BE5283" s="8"/>
      <c r="BF5283" s="8"/>
      <c r="BG5283" s="8"/>
      <c r="BH5283" s="8"/>
      <c r="BI5283" s="8"/>
      <c r="BJ5283" s="8"/>
      <c r="BK5283" s="8"/>
      <c r="BL5283"/>
      <c r="BM5283"/>
      <c r="BN5283" s="10">
        <v>0</v>
      </c>
      <c r="BO5283" s="10"/>
      <c r="BP5283" s="10"/>
      <c r="BQ5283" s="10"/>
      <c r="BR5283" s="10"/>
      <c r="BS5283" s="10"/>
      <c r="BT5283" s="10"/>
      <c r="BU5283" s="10"/>
      <c r="BV5283" s="1" t="str">
        <f>Запрос1[[#This Row],[Менеджер]]</f>
        <v>Меирманов Рысбек</v>
      </c>
      <c r="BW5283" s="1" t="str">
        <f>Запрос1[[#This Row],[Дирекция]]</f>
        <v>Южная дирекция</v>
      </c>
      <c r="BX5283" s="1" t="e">
        <f t="shared" si="82"/>
        <v>#N/A</v>
      </c>
      <c r="BY5283" s="1" t="e">
        <f t="shared" si="82"/>
        <v>#N/A</v>
      </c>
      <c r="CA5283" t="e">
        <f>VLOOKUP(Запрос1[[#This Row],[БИНКХ]],'[2]Группы компаний'!$A:$E,4,0)</f>
        <v>#N/A</v>
      </c>
      <c r="CB5283" t="e">
        <f>VLOOKUP(CA5283,$H:$I,2,0)</f>
        <v>#N/A</v>
      </c>
    </row>
    <row r="5284" spans="1:80" x14ac:dyDescent="0.3">
      <c r="A5284" t="s">
        <v>4110</v>
      </c>
      <c r="B5284" t="s">
        <v>5281</v>
      </c>
      <c r="C5284" t="s">
        <v>876</v>
      </c>
      <c r="D5284" t="s">
        <v>870</v>
      </c>
      <c r="E5284" t="s">
        <v>5282</v>
      </c>
      <c r="F5284" t="s">
        <v>5664</v>
      </c>
      <c r="G5284" t="s">
        <v>5665</v>
      </c>
      <c r="H5284" t="s">
        <v>12981</v>
      </c>
      <c r="I5284" t="s">
        <v>10454</v>
      </c>
      <c r="J5284" t="s">
        <v>10454</v>
      </c>
      <c r="K5284" t="s">
        <v>12981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 s="8">
        <v>9591289</v>
      </c>
      <c r="S5284" s="8">
        <v>7422500</v>
      </c>
      <c r="T5284" s="8">
        <v>25329315</v>
      </c>
      <c r="U5284" s="8">
        <v>13801790</v>
      </c>
      <c r="V5284" s="8">
        <v>15993428</v>
      </c>
      <c r="W5284" s="8">
        <v>20318415</v>
      </c>
      <c r="X5284" s="8">
        <v>0</v>
      </c>
      <c r="Y5284" s="8">
        <v>2226750</v>
      </c>
      <c r="Z5284" s="8">
        <v>7598794.5</v>
      </c>
      <c r="AA5284" s="8">
        <v>4195137</v>
      </c>
      <c r="AB5284" s="8">
        <v>4798028.4000000004</v>
      </c>
      <c r="AC5284" s="8">
        <v>10256707.5</v>
      </c>
      <c r="AD5284">
        <v>0</v>
      </c>
      <c r="AE5284">
        <v>30</v>
      </c>
      <c r="AF5284">
        <v>30</v>
      </c>
      <c r="AG5284">
        <v>30.4</v>
      </c>
      <c r="AH5284">
        <v>30</v>
      </c>
      <c r="AI5284">
        <v>50.48</v>
      </c>
      <c r="AJ5284" s="8">
        <v>9591289</v>
      </c>
      <c r="AK5284" s="8">
        <v>7422500</v>
      </c>
      <c r="AL5284" s="8">
        <v>25329315</v>
      </c>
      <c r="AM5284" s="8">
        <v>13801790</v>
      </c>
      <c r="AN5284" s="8">
        <v>15993428</v>
      </c>
      <c r="AO5284" s="8">
        <v>20318415</v>
      </c>
      <c r="AP5284" s="8"/>
      <c r="AQ5284" s="8"/>
      <c r="AR5284" s="8">
        <v>417680</v>
      </c>
      <c r="AS5284" s="8"/>
      <c r="AT5284" s="8"/>
      <c r="AU5284" s="8"/>
      <c r="AV5284" s="8"/>
      <c r="AW5284" s="8"/>
      <c r="AX5284" s="8">
        <v>417680</v>
      </c>
      <c r="AY5284" s="8"/>
      <c r="AZ5284" s="8"/>
      <c r="BA5284" s="8"/>
      <c r="BB5284" s="8"/>
      <c r="BC5284" s="8"/>
      <c r="BD5284" s="8">
        <v>417680</v>
      </c>
      <c r="BE5284" s="8"/>
      <c r="BF5284" s="8"/>
      <c r="BG5284" s="8"/>
      <c r="BH5284" s="8">
        <v>55081550</v>
      </c>
      <c r="BI5284" s="8">
        <v>61614268</v>
      </c>
      <c r="BJ5284" s="8">
        <v>6325650</v>
      </c>
      <c r="BK5284" s="8">
        <v>15788428</v>
      </c>
      <c r="BL5284">
        <v>11.4841</v>
      </c>
      <c r="BM5284">
        <v>25.624600000000001</v>
      </c>
      <c r="BN5284" s="10">
        <v>0</v>
      </c>
      <c r="BO5284" s="10"/>
      <c r="BP5284" s="10"/>
      <c r="BQ5284" s="10"/>
      <c r="BR5284" s="10"/>
      <c r="BS5284" s="10"/>
      <c r="BT5284" s="10"/>
      <c r="BU5284" s="10"/>
      <c r="BV5284" s="1" t="str">
        <f>Запрос1[[#This Row],[Менеджер]]</f>
        <v>Меирманов Рысбек</v>
      </c>
      <c r="BW5284" s="1" t="str">
        <f>Запрос1[[#This Row],[Дирекция]]</f>
        <v>Южная дирекция</v>
      </c>
      <c r="BX5284" s="1" t="str">
        <f t="shared" si="82"/>
        <v>ТОО "Azia Gold"  ТОО"Азия Голд"</v>
      </c>
      <c r="BY5284" s="1" t="str">
        <f t="shared" si="82"/>
        <v>101140002042</v>
      </c>
      <c r="CA5284" t="str">
        <f>Запрос1[[#This Row],[родитель]]</f>
        <v>ТОО "Azia Gold"  ТОО"Азия Голд"</v>
      </c>
      <c r="CB5284" t="str">
        <f>Запрос1[[#This Row],[БИНРодителя]]</f>
        <v>101140002042</v>
      </c>
    </row>
    <row r="5285" spans="1:80" x14ac:dyDescent="0.3">
      <c r="A5285" t="s">
        <v>4110</v>
      </c>
      <c r="B5285" t="s">
        <v>5281</v>
      </c>
      <c r="C5285" t="s">
        <v>876</v>
      </c>
      <c r="D5285" t="s">
        <v>870</v>
      </c>
      <c r="E5285" t="s">
        <v>5282</v>
      </c>
      <c r="F5285" t="s">
        <v>5664</v>
      </c>
      <c r="G5285" t="s">
        <v>2309</v>
      </c>
      <c r="H5285" t="s">
        <v>12982</v>
      </c>
      <c r="I5285" t="s">
        <v>12983</v>
      </c>
      <c r="J5285" t="s">
        <v>12983</v>
      </c>
      <c r="K5285" t="s">
        <v>12982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 s="8"/>
      <c r="S5285" s="8"/>
      <c r="T5285" s="8"/>
      <c r="U5285" s="8"/>
      <c r="V5285" s="8"/>
      <c r="W5285" s="8">
        <v>2428597</v>
      </c>
      <c r="X5285" s="8"/>
      <c r="Y5285" s="8"/>
      <c r="Z5285" s="8"/>
      <c r="AA5285" s="8"/>
      <c r="AB5285" s="8"/>
      <c r="AC5285" s="8">
        <v>1214298.5</v>
      </c>
      <c r="AD5285"/>
      <c r="AE5285"/>
      <c r="AF5285"/>
      <c r="AG5285"/>
      <c r="AH5285"/>
      <c r="AI5285">
        <v>50</v>
      </c>
      <c r="AJ5285" s="8"/>
      <c r="AK5285" s="8"/>
      <c r="AL5285" s="8"/>
      <c r="AM5285" s="8"/>
      <c r="AN5285" s="8"/>
      <c r="AO5285" s="8">
        <v>2428597</v>
      </c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  <c r="BA5285" s="8"/>
      <c r="BB5285" s="8"/>
      <c r="BC5285" s="8"/>
      <c r="BD5285" s="8"/>
      <c r="BE5285" s="8"/>
      <c r="BF5285" s="8"/>
      <c r="BG5285" s="8"/>
      <c r="BH5285" s="8"/>
      <c r="BI5285" s="8"/>
      <c r="BJ5285" s="8"/>
      <c r="BK5285" s="8"/>
      <c r="BL5285"/>
      <c r="BM5285"/>
      <c r="BN5285" s="10">
        <v>0</v>
      </c>
      <c r="BO5285" s="10"/>
      <c r="BP5285" s="10"/>
      <c r="BQ5285" s="10"/>
      <c r="BR5285" s="10"/>
      <c r="BS5285" s="10"/>
      <c r="BT5285" s="10"/>
      <c r="BU5285" s="10"/>
      <c r="BV5285" s="1" t="str">
        <f>Запрос1[[#This Row],[Менеджер]]</f>
        <v>Меирманов Рысбек</v>
      </c>
      <c r="BW5285" s="1" t="str">
        <f>Запрос1[[#This Row],[Дирекция]]</f>
        <v>Южная дирекция</v>
      </c>
      <c r="BX5285" s="1" t="str">
        <f t="shared" si="82"/>
        <v>КХ  "Оркен"</v>
      </c>
      <c r="BY5285" s="1" t="str">
        <f t="shared" si="82"/>
        <v>550221302031</v>
      </c>
      <c r="CA5285" t="str">
        <f>Запрос1[[#This Row],[родитель]]</f>
        <v>КХ  "Оркен"</v>
      </c>
      <c r="CB5285" t="str">
        <f>Запрос1[[#This Row],[БИНРодителя]]</f>
        <v>550221302031</v>
      </c>
    </row>
    <row r="5286" spans="1:80" x14ac:dyDescent="0.3">
      <c r="A5286" t="s">
        <v>4110</v>
      </c>
      <c r="B5286" t="s">
        <v>5281</v>
      </c>
      <c r="C5286" t="s">
        <v>876</v>
      </c>
      <c r="D5286" t="s">
        <v>870</v>
      </c>
      <c r="E5286" t="s">
        <v>5282</v>
      </c>
      <c r="F5286" t="s">
        <v>5664</v>
      </c>
      <c r="G5286" t="s">
        <v>2309</v>
      </c>
      <c r="H5286" t="s">
        <v>12984</v>
      </c>
      <c r="I5286" t="s">
        <v>12985</v>
      </c>
      <c r="J5286" t="s">
        <v>12985</v>
      </c>
      <c r="K5286" t="s">
        <v>12984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 s="8"/>
      <c r="S5286" s="8"/>
      <c r="T5286" s="8"/>
      <c r="U5286" s="8"/>
      <c r="V5286" s="8"/>
      <c r="W5286" s="8">
        <v>1741500</v>
      </c>
      <c r="X5286" s="8"/>
      <c r="Y5286" s="8"/>
      <c r="Z5286" s="8"/>
      <c r="AA5286" s="8"/>
      <c r="AB5286" s="8"/>
      <c r="AC5286" s="8">
        <v>1741500</v>
      </c>
      <c r="AD5286"/>
      <c r="AE5286"/>
      <c r="AF5286"/>
      <c r="AG5286"/>
      <c r="AH5286"/>
      <c r="AI5286">
        <v>100</v>
      </c>
      <c r="AJ5286" s="8"/>
      <c r="AK5286" s="8"/>
      <c r="AL5286" s="8"/>
      <c r="AM5286" s="8"/>
      <c r="AN5286" s="8"/>
      <c r="AO5286" s="8">
        <v>1741500</v>
      </c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  <c r="BA5286" s="8"/>
      <c r="BB5286" s="8"/>
      <c r="BC5286" s="8"/>
      <c r="BD5286" s="8"/>
      <c r="BE5286" s="8"/>
      <c r="BF5286" s="8"/>
      <c r="BG5286" s="8"/>
      <c r="BH5286" s="8"/>
      <c r="BI5286" s="8"/>
      <c r="BJ5286" s="8"/>
      <c r="BK5286" s="8"/>
      <c r="BL5286"/>
      <c r="BM5286"/>
      <c r="BN5286" s="10">
        <v>0</v>
      </c>
      <c r="BO5286" s="10"/>
      <c r="BP5286" s="10"/>
      <c r="BQ5286" s="10"/>
      <c r="BR5286" s="10"/>
      <c r="BS5286" s="10"/>
      <c r="BT5286" s="10"/>
      <c r="BU5286" s="10"/>
      <c r="BV5286" s="1" t="str">
        <f>Запрос1[[#This Row],[Менеджер]]</f>
        <v>Меирманов Рысбек</v>
      </c>
      <c r="BW5286" s="1" t="str">
        <f>Запрос1[[#This Row],[Дирекция]]</f>
        <v>Южная дирекция</v>
      </c>
      <c r="BX5286" s="1" t="str">
        <f t="shared" si="82"/>
        <v>КХ ЖАТАКОВ С.С.</v>
      </c>
      <c r="BY5286" s="1" t="str">
        <f t="shared" si="82"/>
        <v>561206301066</v>
      </c>
      <c r="CA5286" t="str">
        <f>Запрос1[[#This Row],[родитель]]</f>
        <v>КХ ЖАТАКОВ С.С.</v>
      </c>
      <c r="CB5286" t="str">
        <f>Запрос1[[#This Row],[БИНРодителя]]</f>
        <v>561206301066</v>
      </c>
    </row>
    <row r="5287" spans="1:80" x14ac:dyDescent="0.3">
      <c r="A5287" t="s">
        <v>4110</v>
      </c>
      <c r="B5287" t="s">
        <v>4252</v>
      </c>
      <c r="C5287" t="s">
        <v>4683</v>
      </c>
      <c r="D5287" t="s">
        <v>870</v>
      </c>
      <c r="E5287" t="s">
        <v>4297</v>
      </c>
      <c r="F5287" t="s">
        <v>4650</v>
      </c>
      <c r="G5287" t="s">
        <v>4651</v>
      </c>
      <c r="H5287" t="s">
        <v>9927</v>
      </c>
      <c r="I5287" t="s">
        <v>9928</v>
      </c>
      <c r="J5287" t="s">
        <v>9928</v>
      </c>
      <c r="K5287" t="s">
        <v>9927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 s="8">
        <v>106500</v>
      </c>
      <c r="S5287" s="8"/>
      <c r="T5287" s="8"/>
      <c r="U5287" s="8"/>
      <c r="V5287" s="8"/>
      <c r="W5287" s="8"/>
      <c r="X5287" s="8">
        <v>0</v>
      </c>
      <c r="Y5287" s="8"/>
      <c r="Z5287" s="8"/>
      <c r="AA5287" s="8"/>
      <c r="AB5287" s="8"/>
      <c r="AC5287" s="8"/>
      <c r="AD5287">
        <v>0</v>
      </c>
      <c r="AE5287"/>
      <c r="AF5287"/>
      <c r="AG5287"/>
      <c r="AH5287"/>
      <c r="AI5287"/>
      <c r="AJ5287" s="8">
        <v>106500</v>
      </c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  <c r="BA5287" s="8"/>
      <c r="BB5287" s="8"/>
      <c r="BC5287" s="8"/>
      <c r="BD5287" s="8"/>
      <c r="BE5287" s="8"/>
      <c r="BF5287" s="8"/>
      <c r="BG5287" s="8"/>
      <c r="BH5287" s="8"/>
      <c r="BI5287" s="8"/>
      <c r="BJ5287" s="8"/>
      <c r="BK5287" s="8"/>
      <c r="BL5287"/>
      <c r="BM5287"/>
      <c r="BN5287" s="10">
        <v>0</v>
      </c>
      <c r="BO5287" s="10"/>
      <c r="BP5287" s="10"/>
      <c r="BQ5287" s="10"/>
      <c r="BR5287" s="10"/>
      <c r="BS5287" s="10"/>
      <c r="BT5287" s="10"/>
      <c r="BU5287" s="10"/>
      <c r="BV5287" s="1" t="str">
        <f>Запрос1[[#This Row],[Менеджер]]</f>
        <v>Бастаубаев Айдын</v>
      </c>
      <c r="BW5287" s="1" t="str">
        <f>Запрос1[[#This Row],[Дирекция]]</f>
        <v>Южная дирекция</v>
      </c>
      <c r="BX5287" s="1" t="str">
        <f t="shared" si="82"/>
        <v>кх Таипова Халидям Абдрусуловна</v>
      </c>
      <c r="BY5287" s="1" t="str">
        <f t="shared" si="82"/>
        <v>490701403785</v>
      </c>
      <c r="CA5287" t="str">
        <f>Запрос1[[#This Row],[родитель]]</f>
        <v>кх Таипова Халидям Абдрусуловна</v>
      </c>
      <c r="CB5287" t="str">
        <f>Запрос1[[#This Row],[БИНРодителя]]</f>
        <v>490701403785</v>
      </c>
    </row>
    <row r="5288" spans="1:80" x14ac:dyDescent="0.3">
      <c r="A5288" t="s">
        <v>4110</v>
      </c>
      <c r="B5288" t="s">
        <v>4252</v>
      </c>
      <c r="C5288" t="s">
        <v>4683</v>
      </c>
      <c r="D5288" t="s">
        <v>870</v>
      </c>
      <c r="E5288" t="s">
        <v>4297</v>
      </c>
      <c r="F5288" t="s">
        <v>4769</v>
      </c>
      <c r="G5288" t="s">
        <v>4770</v>
      </c>
      <c r="H5288" t="s">
        <v>9929</v>
      </c>
      <c r="I5288" t="s">
        <v>9930</v>
      </c>
      <c r="J5288" t="s">
        <v>9930</v>
      </c>
      <c r="K5288" t="s">
        <v>9929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 s="8"/>
      <c r="S5288" s="8">
        <v>989690</v>
      </c>
      <c r="T5288" s="8"/>
      <c r="U5288" s="8"/>
      <c r="V5288" s="8"/>
      <c r="W5288" s="8"/>
      <c r="X5288" s="8"/>
      <c r="Y5288" s="8">
        <v>841550</v>
      </c>
      <c r="Z5288" s="8"/>
      <c r="AA5288" s="8"/>
      <c r="AB5288" s="8"/>
      <c r="AC5288" s="8"/>
      <c r="AD5288"/>
      <c r="AE5288">
        <v>85.03</v>
      </c>
      <c r="AF5288"/>
      <c r="AG5288"/>
      <c r="AH5288"/>
      <c r="AI5288"/>
      <c r="AJ5288" s="8"/>
      <c r="AK5288" s="8">
        <v>989690</v>
      </c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  <c r="BA5288" s="8"/>
      <c r="BB5288" s="8"/>
      <c r="BC5288" s="8"/>
      <c r="BD5288" s="8"/>
      <c r="BE5288" s="8"/>
      <c r="BF5288" s="8"/>
      <c r="BG5288" s="8"/>
      <c r="BH5288" s="8"/>
      <c r="BI5288" s="8"/>
      <c r="BJ5288" s="8"/>
      <c r="BK5288" s="8"/>
      <c r="BL5288"/>
      <c r="BM5288"/>
      <c r="BN5288" s="10">
        <v>0</v>
      </c>
      <c r="BO5288" s="10"/>
      <c r="BP5288" s="10"/>
      <c r="BQ5288" s="10"/>
      <c r="BR5288" s="10"/>
      <c r="BS5288" s="10"/>
      <c r="BT5288" s="10"/>
      <c r="BU5288" s="10"/>
      <c r="BV5288" s="1" t="str">
        <f>Запрос1[[#This Row],[Менеджер]]</f>
        <v>Бастаубаев Айдын</v>
      </c>
      <c r="BW5288" s="1" t="str">
        <f>Запрос1[[#This Row],[Дирекция]]</f>
        <v>Южная дирекция</v>
      </c>
      <c r="BX5288" s="1" t="str">
        <f t="shared" si="82"/>
        <v>кх "Илиманов Куат Кенесбаевич"</v>
      </c>
      <c r="BY5288" s="1" t="str">
        <f t="shared" si="82"/>
        <v>730702302262</v>
      </c>
      <c r="CA5288" t="str">
        <f>Запрос1[[#This Row],[родитель]]</f>
        <v>кх "Илиманов Куат Кенесбаевич"</v>
      </c>
      <c r="CB5288" t="str">
        <f>Запрос1[[#This Row],[БИНРодителя]]</f>
        <v>730702302262</v>
      </c>
    </row>
    <row r="5289" spans="1:80" x14ac:dyDescent="0.3">
      <c r="A5289" t="s">
        <v>4110</v>
      </c>
      <c r="B5289" t="s">
        <v>4252</v>
      </c>
      <c r="C5289" t="s">
        <v>4683</v>
      </c>
      <c r="D5289" t="s">
        <v>870</v>
      </c>
      <c r="E5289" t="s">
        <v>4297</v>
      </c>
      <c r="F5289" t="s">
        <v>4306</v>
      </c>
      <c r="G5289" t="s">
        <v>4773</v>
      </c>
      <c r="H5289" t="s">
        <v>9954</v>
      </c>
      <c r="I5289" t="s">
        <v>9955</v>
      </c>
      <c r="J5289" t="s">
        <v>9955</v>
      </c>
      <c r="K5289" t="s">
        <v>9954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 s="8">
        <v>93800</v>
      </c>
      <c r="S5289" s="8"/>
      <c r="T5289" s="8"/>
      <c r="U5289" s="8"/>
      <c r="V5289" s="8"/>
      <c r="W5289" s="8"/>
      <c r="X5289" s="8">
        <v>0</v>
      </c>
      <c r="Y5289" s="8"/>
      <c r="Z5289" s="8"/>
      <c r="AA5289" s="8"/>
      <c r="AB5289" s="8"/>
      <c r="AC5289" s="8"/>
      <c r="AD5289">
        <v>0</v>
      </c>
      <c r="AE5289"/>
      <c r="AF5289"/>
      <c r="AG5289"/>
      <c r="AH5289"/>
      <c r="AI5289"/>
      <c r="AJ5289" s="8">
        <v>93800</v>
      </c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  <c r="BA5289" s="8"/>
      <c r="BB5289" s="8"/>
      <c r="BC5289" s="8"/>
      <c r="BD5289" s="8"/>
      <c r="BE5289" s="8"/>
      <c r="BF5289" s="8"/>
      <c r="BG5289" s="8"/>
      <c r="BH5289" s="8"/>
      <c r="BI5289" s="8"/>
      <c r="BJ5289" s="8"/>
      <c r="BK5289" s="8"/>
      <c r="BL5289"/>
      <c r="BM5289"/>
      <c r="BN5289" s="10">
        <v>0</v>
      </c>
      <c r="BO5289" s="10"/>
      <c r="BP5289" s="10"/>
      <c r="BQ5289" s="10"/>
      <c r="BR5289" s="10"/>
      <c r="BS5289" s="10"/>
      <c r="BT5289" s="10"/>
      <c r="BU5289" s="10"/>
      <c r="BV5289" s="1" t="str">
        <f>Запрос1[[#This Row],[Менеджер]]</f>
        <v>Бастаубаев Айдын</v>
      </c>
      <c r="BW5289" s="1" t="str">
        <f>Запрос1[[#This Row],[Дирекция]]</f>
        <v>Южная дирекция</v>
      </c>
      <c r="BX5289" s="1" t="str">
        <f t="shared" si="82"/>
        <v xml:space="preserve">кх "ЭЛЬМИРА" Розиев Тимур Нуриевич </v>
      </c>
      <c r="BY5289" s="1" t="str">
        <f t="shared" si="82"/>
        <v>380223300248</v>
      </c>
      <c r="CA5289" t="str">
        <f>Запрос1[[#This Row],[родитель]]</f>
        <v xml:space="preserve">кх "ЭЛЬМИРА" Розиев Тимур Нуриевич </v>
      </c>
      <c r="CB5289" t="str">
        <f>Запрос1[[#This Row],[БИНРодителя]]</f>
        <v>380223300248</v>
      </c>
    </row>
    <row r="5290" spans="1:80" x14ac:dyDescent="0.3">
      <c r="A5290" t="s">
        <v>4110</v>
      </c>
      <c r="B5290" t="s">
        <v>4252</v>
      </c>
      <c r="C5290" t="s">
        <v>4683</v>
      </c>
      <c r="D5290" t="s">
        <v>870</v>
      </c>
      <c r="E5290" t="s">
        <v>4297</v>
      </c>
      <c r="F5290" t="s">
        <v>4306</v>
      </c>
      <c r="G5290" t="s">
        <v>4773</v>
      </c>
      <c r="H5290" t="s">
        <v>9956</v>
      </c>
      <c r="I5290" t="s">
        <v>9957</v>
      </c>
      <c r="J5290" t="s">
        <v>9957</v>
      </c>
      <c r="K5290" t="s">
        <v>9956</v>
      </c>
      <c r="L5290">
        <v>1</v>
      </c>
      <c r="M5290">
        <v>0</v>
      </c>
      <c r="N5290">
        <v>1</v>
      </c>
      <c r="O5290">
        <v>0</v>
      </c>
      <c r="P5290">
        <v>0</v>
      </c>
      <c r="Q5290">
        <v>0</v>
      </c>
      <c r="R5290" s="8">
        <v>127500</v>
      </c>
      <c r="S5290" s="8"/>
      <c r="T5290" s="8">
        <v>147000</v>
      </c>
      <c r="U5290" s="8"/>
      <c r="V5290" s="8"/>
      <c r="W5290" s="8"/>
      <c r="X5290" s="8">
        <v>127500</v>
      </c>
      <c r="Y5290" s="8"/>
      <c r="Z5290" s="8">
        <v>147000</v>
      </c>
      <c r="AA5290" s="8"/>
      <c r="AB5290" s="8"/>
      <c r="AC5290" s="8"/>
      <c r="AD5290">
        <v>100</v>
      </c>
      <c r="AE5290"/>
      <c r="AF5290">
        <v>100</v>
      </c>
      <c r="AG5290"/>
      <c r="AH5290"/>
      <c r="AI5290"/>
      <c r="AJ5290" s="8">
        <v>127500</v>
      </c>
      <c r="AK5290" s="8"/>
      <c r="AL5290" s="8">
        <v>147000</v>
      </c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  <c r="BD5290" s="8"/>
      <c r="BE5290" s="8"/>
      <c r="BF5290" s="8"/>
      <c r="BG5290" s="8"/>
      <c r="BH5290" s="8"/>
      <c r="BI5290" s="8"/>
      <c r="BJ5290" s="8"/>
      <c r="BK5290" s="8"/>
      <c r="BL5290"/>
      <c r="BM5290"/>
      <c r="BN5290" s="10">
        <v>0</v>
      </c>
      <c r="BO5290" s="10"/>
      <c r="BP5290" s="10"/>
      <c r="BQ5290" s="10"/>
      <c r="BR5290" s="10"/>
      <c r="BS5290" s="10"/>
      <c r="BT5290" s="10"/>
      <c r="BU5290" s="10"/>
      <c r="BV5290" s="1" t="str">
        <f>Запрос1[[#This Row],[Менеджер]]</f>
        <v>Бастаубаев Айдын</v>
      </c>
      <c r="BW5290" s="1" t="str">
        <f>Запрос1[[#This Row],[Дирекция]]</f>
        <v>Южная дирекция</v>
      </c>
      <c r="BX5290" s="1" t="str">
        <f t="shared" si="82"/>
        <v>кх Иманбеков Абдыжапар Туктасынович</v>
      </c>
      <c r="BY5290" s="1" t="str">
        <f t="shared" si="82"/>
        <v>560102301058</v>
      </c>
      <c r="CA5290" t="str">
        <f>Запрос1[[#This Row],[родитель]]</f>
        <v>кх Иманбеков Абдыжапар Туктасынович</v>
      </c>
      <c r="CB5290" t="str">
        <f>Запрос1[[#This Row],[БИНРодителя]]</f>
        <v>560102301058</v>
      </c>
    </row>
    <row r="5291" spans="1:80" x14ac:dyDescent="0.3">
      <c r="A5291" t="s">
        <v>4110</v>
      </c>
      <c r="B5291" t="s">
        <v>4252</v>
      </c>
      <c r="C5291" t="s">
        <v>4683</v>
      </c>
      <c r="D5291" t="s">
        <v>870</v>
      </c>
      <c r="E5291" t="s">
        <v>4297</v>
      </c>
      <c r="F5291" t="s">
        <v>4306</v>
      </c>
      <c r="G5291" t="s">
        <v>4773</v>
      </c>
      <c r="H5291" t="s">
        <v>9958</v>
      </c>
      <c r="I5291" t="s">
        <v>9959</v>
      </c>
      <c r="J5291" t="s">
        <v>9959</v>
      </c>
      <c r="K5291" t="s">
        <v>9958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 s="8"/>
      <c r="S5291" s="8">
        <v>74650</v>
      </c>
      <c r="T5291" s="8"/>
      <c r="U5291" s="8"/>
      <c r="V5291" s="8"/>
      <c r="W5291" s="8"/>
      <c r="X5291" s="8"/>
      <c r="Y5291" s="8">
        <v>74650</v>
      </c>
      <c r="Z5291" s="8"/>
      <c r="AA5291" s="8"/>
      <c r="AB5291" s="8"/>
      <c r="AC5291" s="8"/>
      <c r="AD5291"/>
      <c r="AE5291">
        <v>100</v>
      </c>
      <c r="AF5291"/>
      <c r="AG5291"/>
      <c r="AH5291"/>
      <c r="AI5291"/>
      <c r="AJ5291" s="8"/>
      <c r="AK5291" s="8">
        <v>74650</v>
      </c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  <c r="BA5291" s="8"/>
      <c r="BB5291" s="8"/>
      <c r="BC5291" s="8"/>
      <c r="BD5291" s="8"/>
      <c r="BE5291" s="8"/>
      <c r="BF5291" s="8"/>
      <c r="BG5291" s="8"/>
      <c r="BH5291" s="8"/>
      <c r="BI5291" s="8"/>
      <c r="BJ5291" s="8"/>
      <c r="BK5291" s="8"/>
      <c r="BL5291"/>
      <c r="BM5291"/>
      <c r="BN5291" s="10">
        <v>0</v>
      </c>
      <c r="BO5291" s="10"/>
      <c r="BP5291" s="10"/>
      <c r="BQ5291" s="10"/>
      <c r="BR5291" s="10"/>
      <c r="BS5291" s="10"/>
      <c r="BT5291" s="10"/>
      <c r="BU5291" s="10"/>
      <c r="BV5291" s="1" t="str">
        <f>Запрос1[[#This Row],[Менеджер]]</f>
        <v>Бастаубаев Айдын</v>
      </c>
      <c r="BW5291" s="1" t="str">
        <f>Запрос1[[#This Row],[Дирекция]]</f>
        <v>Южная дирекция</v>
      </c>
      <c r="BX5291" s="1" t="str">
        <f t="shared" si="82"/>
        <v>кх Мукаев Т.А</v>
      </c>
      <c r="BY5291" s="1" t="str">
        <f t="shared" si="82"/>
        <v>570902300437</v>
      </c>
      <c r="CA5291" t="str">
        <f>Запрос1[[#This Row],[родитель]]</f>
        <v>кх Мукаев Т.А</v>
      </c>
      <c r="CB5291" t="str">
        <f>Запрос1[[#This Row],[БИНРодителя]]</f>
        <v>570902300437</v>
      </c>
    </row>
    <row r="5292" spans="1:80" x14ac:dyDescent="0.3">
      <c r="A5292" t="s">
        <v>4110</v>
      </c>
      <c r="B5292" t="s">
        <v>4252</v>
      </c>
      <c r="C5292" t="s">
        <v>4683</v>
      </c>
      <c r="D5292" t="s">
        <v>870</v>
      </c>
      <c r="E5292" t="s">
        <v>4297</v>
      </c>
      <c r="F5292" t="s">
        <v>4306</v>
      </c>
      <c r="G5292" t="s">
        <v>4773</v>
      </c>
      <c r="H5292" t="s">
        <v>9960</v>
      </c>
      <c r="I5292" t="s">
        <v>9961</v>
      </c>
      <c r="J5292" t="s">
        <v>9961</v>
      </c>
      <c r="K5292" t="s">
        <v>9960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 s="8"/>
      <c r="S5292" s="8">
        <v>42000</v>
      </c>
      <c r="T5292" s="8"/>
      <c r="U5292" s="8"/>
      <c r="V5292" s="8"/>
      <c r="W5292" s="8"/>
      <c r="X5292" s="8"/>
      <c r="Y5292" s="8">
        <v>0</v>
      </c>
      <c r="Z5292" s="8"/>
      <c r="AA5292" s="8"/>
      <c r="AB5292" s="8"/>
      <c r="AC5292" s="8"/>
      <c r="AD5292"/>
      <c r="AE5292">
        <v>0</v>
      </c>
      <c r="AF5292"/>
      <c r="AG5292"/>
      <c r="AH5292"/>
      <c r="AI5292"/>
      <c r="AJ5292" s="8"/>
      <c r="AK5292" s="8">
        <v>42000</v>
      </c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  <c r="BA5292" s="8"/>
      <c r="BB5292" s="8"/>
      <c r="BC5292" s="8"/>
      <c r="BD5292" s="8"/>
      <c r="BE5292" s="8"/>
      <c r="BF5292" s="8"/>
      <c r="BG5292" s="8"/>
      <c r="BH5292" s="8"/>
      <c r="BI5292" s="8"/>
      <c r="BJ5292" s="8"/>
      <c r="BK5292" s="8"/>
      <c r="BL5292"/>
      <c r="BM5292"/>
      <c r="BN5292" s="10">
        <v>0</v>
      </c>
      <c r="BO5292" s="10"/>
      <c r="BP5292" s="10"/>
      <c r="BQ5292" s="10"/>
      <c r="BR5292" s="10"/>
      <c r="BS5292" s="10"/>
      <c r="BT5292" s="10"/>
      <c r="BU5292" s="10"/>
      <c r="BV5292" s="1" t="str">
        <f>Запрос1[[#This Row],[Менеджер]]</f>
        <v>Бастаубаев Айдын</v>
      </c>
      <c r="BW5292" s="1" t="str">
        <f>Запрос1[[#This Row],[Дирекция]]</f>
        <v>Южная дирекция</v>
      </c>
      <c r="BX5292" s="1" t="str">
        <f t="shared" si="82"/>
        <v>кх Темирбеков Канагат</v>
      </c>
      <c r="BY5292" s="1" t="str">
        <f t="shared" si="82"/>
        <v>630416300210</v>
      </c>
      <c r="CA5292" t="str">
        <f>Запрос1[[#This Row],[родитель]]</f>
        <v>кх Темирбеков Канагат</v>
      </c>
      <c r="CB5292" t="str">
        <f>Запрос1[[#This Row],[БИНРодителя]]</f>
        <v>630416300210</v>
      </c>
    </row>
    <row r="5293" spans="1:80" x14ac:dyDescent="0.3">
      <c r="A5293" t="s">
        <v>4110</v>
      </c>
      <c r="B5293" t="s">
        <v>4252</v>
      </c>
      <c r="C5293" t="s">
        <v>4683</v>
      </c>
      <c r="D5293" t="s">
        <v>870</v>
      </c>
      <c r="E5293" t="s">
        <v>4297</v>
      </c>
      <c r="F5293" t="s">
        <v>4306</v>
      </c>
      <c r="G5293" t="s">
        <v>4803</v>
      </c>
      <c r="H5293" t="s">
        <v>9964</v>
      </c>
      <c r="I5293" t="s">
        <v>9965</v>
      </c>
      <c r="J5293" t="s">
        <v>9965</v>
      </c>
      <c r="K5293" t="s">
        <v>9964</v>
      </c>
      <c r="L5293">
        <v>1</v>
      </c>
      <c r="M5293">
        <v>1</v>
      </c>
      <c r="N5293">
        <v>0</v>
      </c>
      <c r="O5293">
        <v>0</v>
      </c>
      <c r="P5293">
        <v>1</v>
      </c>
      <c r="Q5293">
        <v>0</v>
      </c>
      <c r="R5293" s="8">
        <v>117500</v>
      </c>
      <c r="S5293" s="8">
        <v>859600</v>
      </c>
      <c r="T5293" s="8"/>
      <c r="U5293" s="8"/>
      <c r="V5293" s="8">
        <v>147000</v>
      </c>
      <c r="W5293" s="8"/>
      <c r="X5293" s="8">
        <v>0</v>
      </c>
      <c r="Y5293" s="8">
        <v>767600</v>
      </c>
      <c r="Z5293" s="8"/>
      <c r="AA5293" s="8"/>
      <c r="AB5293" s="8">
        <v>147000</v>
      </c>
      <c r="AC5293" s="8"/>
      <c r="AD5293">
        <v>0</v>
      </c>
      <c r="AE5293">
        <v>89.3</v>
      </c>
      <c r="AF5293"/>
      <c r="AG5293"/>
      <c r="AH5293">
        <v>100</v>
      </c>
      <c r="AI5293"/>
      <c r="AJ5293" s="8">
        <v>117500</v>
      </c>
      <c r="AK5293" s="8">
        <v>859600</v>
      </c>
      <c r="AL5293" s="8"/>
      <c r="AM5293" s="8"/>
      <c r="AN5293" s="8">
        <v>147000</v>
      </c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8"/>
      <c r="BB5293" s="8"/>
      <c r="BC5293" s="8"/>
      <c r="BD5293" s="8"/>
      <c r="BE5293" s="8"/>
      <c r="BF5293" s="8"/>
      <c r="BG5293" s="8"/>
      <c r="BH5293" s="8"/>
      <c r="BI5293" s="8">
        <v>3691500</v>
      </c>
      <c r="BJ5293" s="8"/>
      <c r="BK5293" s="8">
        <v>147000</v>
      </c>
      <c r="BL5293"/>
      <c r="BM5293">
        <v>3.9821</v>
      </c>
      <c r="BN5293" s="10">
        <v>0</v>
      </c>
      <c r="BO5293" s="10"/>
      <c r="BP5293" s="10"/>
      <c r="BQ5293" s="10"/>
      <c r="BR5293" s="10"/>
      <c r="BS5293" s="10"/>
      <c r="BT5293" s="10"/>
      <c r="BU5293" s="10"/>
      <c r="BV5293" s="1" t="str">
        <f>Запрос1[[#This Row],[Менеджер]]</f>
        <v>Бастаубаев Айдын</v>
      </c>
      <c r="BW5293" s="1" t="str">
        <f>Запрос1[[#This Row],[Дирекция]]</f>
        <v>Южная дирекция</v>
      </c>
      <c r="BX5293" s="1" t="str">
        <f t="shared" si="82"/>
        <v>кх Алибаева Жумагуль Смагуловна</v>
      </c>
      <c r="BY5293" s="1" t="str">
        <f t="shared" si="82"/>
        <v>630430402507</v>
      </c>
      <c r="CA5293" t="str">
        <f>Запрос1[[#This Row],[родитель]]</f>
        <v>кх Алибаева Жумагуль Смагуловна</v>
      </c>
      <c r="CB5293" t="str">
        <f>Запрос1[[#This Row],[БИНРодителя]]</f>
        <v>630430402507</v>
      </c>
    </row>
    <row r="5294" spans="1:80" x14ac:dyDescent="0.3">
      <c r="A5294" t="s">
        <v>4110</v>
      </c>
      <c r="B5294" t="s">
        <v>5281</v>
      </c>
      <c r="C5294" t="s">
        <v>851</v>
      </c>
      <c r="D5294" t="s">
        <v>501</v>
      </c>
      <c r="E5294" t="s">
        <v>783</v>
      </c>
      <c r="F5294" t="s">
        <v>5701</v>
      </c>
      <c r="G5294" t="s">
        <v>5702</v>
      </c>
      <c r="H5294" t="s">
        <v>7067</v>
      </c>
      <c r="I5294" t="s">
        <v>7068</v>
      </c>
      <c r="J5294" t="s">
        <v>7068</v>
      </c>
      <c r="K5294" t="s">
        <v>7067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 s="8">
        <v>1689480</v>
      </c>
      <c r="S5294" s="8"/>
      <c r="T5294" s="8"/>
      <c r="U5294" s="8"/>
      <c r="V5294" s="8"/>
      <c r="W5294" s="8">
        <v>6140000</v>
      </c>
      <c r="X5294" s="8">
        <v>506844</v>
      </c>
      <c r="Y5294" s="8"/>
      <c r="Z5294" s="8"/>
      <c r="AA5294" s="8"/>
      <c r="AB5294" s="8"/>
      <c r="AC5294" s="8">
        <v>2782000</v>
      </c>
      <c r="AD5294">
        <v>30</v>
      </c>
      <c r="AE5294"/>
      <c r="AF5294"/>
      <c r="AG5294"/>
      <c r="AH5294"/>
      <c r="AI5294">
        <v>45.31</v>
      </c>
      <c r="AJ5294" s="8">
        <v>1689480</v>
      </c>
      <c r="AK5294" s="8"/>
      <c r="AL5294" s="8"/>
      <c r="AM5294" s="8"/>
      <c r="AN5294" s="8"/>
      <c r="AO5294" s="8">
        <v>6140000</v>
      </c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  <c r="BA5294" s="8"/>
      <c r="BB5294" s="8"/>
      <c r="BC5294" s="8"/>
      <c r="BD5294" s="8"/>
      <c r="BE5294" s="8"/>
      <c r="BF5294" s="8"/>
      <c r="BG5294" s="8"/>
      <c r="BH5294" s="8"/>
      <c r="BI5294" s="8"/>
      <c r="BJ5294" s="8"/>
      <c r="BK5294" s="8"/>
      <c r="BL5294"/>
      <c r="BM5294"/>
      <c r="BN5294" s="10">
        <v>0</v>
      </c>
      <c r="BO5294" s="10"/>
      <c r="BP5294" s="10"/>
      <c r="BQ5294" s="10"/>
      <c r="BR5294" s="10"/>
      <c r="BS5294" s="10"/>
      <c r="BT5294" s="10"/>
      <c r="BU5294" s="10"/>
      <c r="BV5294" s="1" t="str">
        <f>Запрос1[[#This Row],[Менеджер]]</f>
        <v>Меирманов Рысбек</v>
      </c>
      <c r="BW5294" s="1" t="str">
        <f>Запрос1[[#This Row],[Дирекция]]</f>
        <v>Южная дирекция</v>
      </c>
      <c r="BX5294" s="1" t="str">
        <f t="shared" si="82"/>
        <v>КХ "Мынгой агро"</v>
      </c>
      <c r="BY5294" s="1" t="str">
        <f t="shared" si="82"/>
        <v>880326301409</v>
      </c>
      <c r="CA5294" t="str">
        <f>Запрос1[[#This Row],[родитель]]</f>
        <v>КХ "Мынгой агро"</v>
      </c>
      <c r="CB5294" t="str">
        <f>Запрос1[[#This Row],[БИНРодителя]]</f>
        <v>880326301409</v>
      </c>
    </row>
    <row r="5295" spans="1:80" x14ac:dyDescent="0.3">
      <c r="A5295" t="s">
        <v>4110</v>
      </c>
      <c r="B5295" t="s">
        <v>5281</v>
      </c>
      <c r="C5295" t="s">
        <v>851</v>
      </c>
      <c r="D5295" t="s">
        <v>501</v>
      </c>
      <c r="E5295" t="s">
        <v>783</v>
      </c>
      <c r="F5295" t="s">
        <v>5370</v>
      </c>
      <c r="G5295" t="s">
        <v>6340</v>
      </c>
      <c r="H5295" t="s">
        <v>7069</v>
      </c>
      <c r="I5295" t="s">
        <v>7070</v>
      </c>
      <c r="J5295" t="s">
        <v>7070</v>
      </c>
      <c r="K5295" t="s">
        <v>7069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1</v>
      </c>
      <c r="R5295" s="8"/>
      <c r="S5295" s="8">
        <v>673600</v>
      </c>
      <c r="T5295" s="8"/>
      <c r="U5295" s="8"/>
      <c r="V5295" s="8"/>
      <c r="W5295" s="8">
        <v>1341000</v>
      </c>
      <c r="X5295" s="8"/>
      <c r="Y5295" s="8">
        <v>336800</v>
      </c>
      <c r="Z5295" s="8"/>
      <c r="AA5295" s="8"/>
      <c r="AB5295" s="8"/>
      <c r="AC5295" s="8">
        <v>1341000</v>
      </c>
      <c r="AD5295"/>
      <c r="AE5295">
        <v>50</v>
      </c>
      <c r="AF5295"/>
      <c r="AG5295"/>
      <c r="AH5295"/>
      <c r="AI5295">
        <v>100</v>
      </c>
      <c r="AJ5295" s="8"/>
      <c r="AK5295" s="8">
        <v>673600</v>
      </c>
      <c r="AL5295" s="8"/>
      <c r="AM5295" s="8"/>
      <c r="AN5295" s="8"/>
      <c r="AO5295" s="8">
        <v>1341000</v>
      </c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  <c r="BA5295" s="8"/>
      <c r="BB5295" s="8"/>
      <c r="BC5295" s="8"/>
      <c r="BD5295" s="8"/>
      <c r="BE5295" s="8"/>
      <c r="BF5295" s="8"/>
      <c r="BG5295" s="8"/>
      <c r="BH5295" s="8"/>
      <c r="BI5295" s="8"/>
      <c r="BJ5295" s="8"/>
      <c r="BK5295" s="8"/>
      <c r="BL5295"/>
      <c r="BM5295"/>
      <c r="BN5295" s="10">
        <v>0</v>
      </c>
      <c r="BO5295" s="10"/>
      <c r="BP5295" s="10"/>
      <c r="BQ5295" s="10"/>
      <c r="BR5295" s="10"/>
      <c r="BS5295" s="10"/>
      <c r="BT5295" s="10"/>
      <c r="BU5295" s="10"/>
      <c r="BV5295" s="1" t="str">
        <f>Запрос1[[#This Row],[Менеджер]]</f>
        <v>Меирманов Рысбек</v>
      </c>
      <c r="BW5295" s="1" t="str">
        <f>Запрос1[[#This Row],[Дирекция]]</f>
        <v>Южная дирекция</v>
      </c>
      <c r="BX5295" s="1" t="str">
        <f t="shared" si="82"/>
        <v xml:space="preserve"> ШҚ Ақ бидай</v>
      </c>
      <c r="BY5295" s="1" t="str">
        <f t="shared" si="82"/>
        <v>601202300412</v>
      </c>
      <c r="CA5295" t="str">
        <f>Запрос1[[#This Row],[родитель]]</f>
        <v xml:space="preserve"> ШҚ Ақ бидай</v>
      </c>
      <c r="CB5295" t="str">
        <f>Запрос1[[#This Row],[БИНРодителя]]</f>
        <v>601202300412</v>
      </c>
    </row>
    <row r="5296" spans="1:80" x14ac:dyDescent="0.3">
      <c r="A5296" t="s">
        <v>4110</v>
      </c>
      <c r="B5296" t="s">
        <v>5281</v>
      </c>
      <c r="C5296" t="s">
        <v>851</v>
      </c>
      <c r="D5296" t="s">
        <v>501</v>
      </c>
      <c r="E5296" t="s">
        <v>783</v>
      </c>
      <c r="F5296" t="s">
        <v>5378</v>
      </c>
      <c r="G5296" t="s">
        <v>5379</v>
      </c>
      <c r="H5296" t="s">
        <v>7071</v>
      </c>
      <c r="I5296" t="s">
        <v>7072</v>
      </c>
      <c r="J5296" t="s">
        <v>7072</v>
      </c>
      <c r="K5296" t="s">
        <v>7071</v>
      </c>
      <c r="L5296">
        <v>1</v>
      </c>
      <c r="M5296">
        <v>0</v>
      </c>
      <c r="N5296">
        <v>1</v>
      </c>
      <c r="O5296">
        <v>0</v>
      </c>
      <c r="P5296">
        <v>1</v>
      </c>
      <c r="Q5296">
        <v>1</v>
      </c>
      <c r="R5296" s="8">
        <v>4178408</v>
      </c>
      <c r="S5296" s="8"/>
      <c r="T5296" s="8">
        <v>3042000</v>
      </c>
      <c r="U5296" s="8"/>
      <c r="V5296" s="8">
        <v>7370000</v>
      </c>
      <c r="W5296" s="8">
        <v>13811026</v>
      </c>
      <c r="X5296" s="8">
        <v>2089204</v>
      </c>
      <c r="Y5296" s="8"/>
      <c r="Z5296" s="8">
        <v>0</v>
      </c>
      <c r="AA5296" s="8"/>
      <c r="AB5296" s="8">
        <v>2211000</v>
      </c>
      <c r="AC5296" s="8">
        <v>11251026</v>
      </c>
      <c r="AD5296">
        <v>50</v>
      </c>
      <c r="AE5296"/>
      <c r="AF5296">
        <v>0</v>
      </c>
      <c r="AG5296"/>
      <c r="AH5296">
        <v>30</v>
      </c>
      <c r="AI5296">
        <v>81.459999999999994</v>
      </c>
      <c r="AJ5296" s="8">
        <v>4178408</v>
      </c>
      <c r="AK5296" s="8"/>
      <c r="AL5296" s="8">
        <v>3128400</v>
      </c>
      <c r="AM5296" s="8"/>
      <c r="AN5296" s="8">
        <v>7370000</v>
      </c>
      <c r="AO5296" s="8">
        <v>13811026</v>
      </c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  <c r="BA5296" s="8"/>
      <c r="BB5296" s="8"/>
      <c r="BC5296" s="8"/>
      <c r="BD5296" s="8"/>
      <c r="BE5296" s="8"/>
      <c r="BF5296" s="8"/>
      <c r="BG5296" s="8"/>
      <c r="BH5296" s="8"/>
      <c r="BI5296" s="8"/>
      <c r="BJ5296" s="8"/>
      <c r="BK5296" s="8"/>
      <c r="BL5296"/>
      <c r="BM5296"/>
      <c r="BN5296" s="10">
        <v>0</v>
      </c>
      <c r="BO5296" s="10"/>
      <c r="BP5296" s="10"/>
      <c r="BQ5296" s="10"/>
      <c r="BR5296" s="10"/>
      <c r="BS5296" s="10"/>
      <c r="BT5296" s="10"/>
      <c r="BU5296" s="10"/>
      <c r="BV5296" s="1" t="str">
        <f>Запрос1[[#This Row],[Менеджер]]</f>
        <v>Меирманов Рысбек</v>
      </c>
      <c r="BW5296" s="1" t="str">
        <f>Запрос1[[#This Row],[Дирекция]]</f>
        <v>Южная дирекция</v>
      </c>
      <c r="BX5296" s="1" t="str">
        <f t="shared" si="82"/>
        <v>КХ "Болашак"</v>
      </c>
      <c r="BY5296" s="1" t="str">
        <f t="shared" si="82"/>
        <v>770308404354</v>
      </c>
      <c r="CA5296" t="str">
        <f>Запрос1[[#This Row],[родитель]]</f>
        <v>КХ "Болашак"</v>
      </c>
      <c r="CB5296" t="str">
        <f>Запрос1[[#This Row],[БИНРодителя]]</f>
        <v>770308404354</v>
      </c>
    </row>
    <row r="5297" spans="1:80" x14ac:dyDescent="0.3">
      <c r="A5297" t="s">
        <v>4110</v>
      </c>
      <c r="B5297" t="s">
        <v>5281</v>
      </c>
      <c r="C5297" t="s">
        <v>851</v>
      </c>
      <c r="D5297" t="s">
        <v>501</v>
      </c>
      <c r="E5297" t="s">
        <v>783</v>
      </c>
      <c r="F5297" t="s">
        <v>7073</v>
      </c>
      <c r="G5297" t="s">
        <v>7074</v>
      </c>
      <c r="H5297" t="s">
        <v>1988</v>
      </c>
      <c r="I5297" t="s">
        <v>7075</v>
      </c>
      <c r="J5297" t="s">
        <v>7075</v>
      </c>
      <c r="K5297" t="s">
        <v>1988</v>
      </c>
      <c r="L5297">
        <v>1</v>
      </c>
      <c r="M5297">
        <v>1</v>
      </c>
      <c r="N5297">
        <v>1</v>
      </c>
      <c r="O5297">
        <v>1</v>
      </c>
      <c r="P5297">
        <v>0</v>
      </c>
      <c r="Q5297">
        <v>0</v>
      </c>
      <c r="R5297" s="8">
        <v>2534220</v>
      </c>
      <c r="S5297" s="8">
        <v>4012980</v>
      </c>
      <c r="T5297" s="8">
        <v>5979600</v>
      </c>
      <c r="U5297" s="8">
        <v>5880000</v>
      </c>
      <c r="V5297" s="8"/>
      <c r="W5297" s="8"/>
      <c r="X5297" s="8">
        <v>760266</v>
      </c>
      <c r="Y5297" s="8">
        <v>1203894</v>
      </c>
      <c r="Z5297" s="8">
        <v>2989800</v>
      </c>
      <c r="AA5297" s="8">
        <v>1764000</v>
      </c>
      <c r="AB5297" s="8"/>
      <c r="AC5297" s="8"/>
      <c r="AD5297">
        <v>30</v>
      </c>
      <c r="AE5297">
        <v>30</v>
      </c>
      <c r="AF5297">
        <v>50</v>
      </c>
      <c r="AG5297">
        <v>30</v>
      </c>
      <c r="AH5297"/>
      <c r="AI5297"/>
      <c r="AJ5297" s="8">
        <v>2534220</v>
      </c>
      <c r="AK5297" s="8">
        <v>4012980</v>
      </c>
      <c r="AL5297" s="8">
        <v>5979600</v>
      </c>
      <c r="AM5297" s="8">
        <v>5880000</v>
      </c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  <c r="BA5297" s="8"/>
      <c r="BB5297" s="8"/>
      <c r="BC5297" s="8"/>
      <c r="BD5297" s="8"/>
      <c r="BE5297" s="8"/>
      <c r="BF5297" s="8"/>
      <c r="BG5297" s="8"/>
      <c r="BH5297" s="8">
        <v>8226000</v>
      </c>
      <c r="BI5297" s="8"/>
      <c r="BJ5297" s="8">
        <v>5880000</v>
      </c>
      <c r="BK5297" s="8"/>
      <c r="BL5297">
        <v>71.480599999999995</v>
      </c>
      <c r="BM5297"/>
      <c r="BN5297" s="10">
        <v>0</v>
      </c>
      <c r="BO5297" s="10"/>
      <c r="BP5297" s="10"/>
      <c r="BQ5297" s="10"/>
      <c r="BR5297" s="10"/>
      <c r="BS5297" s="10"/>
      <c r="BT5297" s="10"/>
      <c r="BU5297" s="10"/>
      <c r="BV5297" s="1" t="str">
        <f>Запрос1[[#This Row],[Менеджер]]</f>
        <v>Меирманов Рысбек</v>
      </c>
      <c r="BW5297" s="1" t="str">
        <f>Запрос1[[#This Row],[Дирекция]]</f>
        <v>Южная дирекция</v>
      </c>
      <c r="BX5297" s="1" t="str">
        <f t="shared" si="82"/>
        <v>К/Х Улан</v>
      </c>
      <c r="BY5297" s="1" t="str">
        <f t="shared" si="82"/>
        <v>670124300598</v>
      </c>
      <c r="CA5297" t="str">
        <f>Запрос1[[#This Row],[родитель]]</f>
        <v>К/Х Улан</v>
      </c>
      <c r="CB5297" t="str">
        <f>Запрос1[[#This Row],[БИНРодителя]]</f>
        <v>670124300598</v>
      </c>
    </row>
    <row r="5298" spans="1:80" x14ac:dyDescent="0.3">
      <c r="A5298" t="s">
        <v>4110</v>
      </c>
      <c r="B5298" t="s">
        <v>5281</v>
      </c>
      <c r="C5298" t="s">
        <v>851</v>
      </c>
      <c r="D5298" t="s">
        <v>501</v>
      </c>
      <c r="E5298" t="s">
        <v>783</v>
      </c>
      <c r="F5298" t="s">
        <v>2105</v>
      </c>
      <c r="G5298" t="s">
        <v>2106</v>
      </c>
      <c r="H5298" t="s">
        <v>7076</v>
      </c>
      <c r="I5298" t="s">
        <v>7077</v>
      </c>
      <c r="J5298" t="s">
        <v>7077</v>
      </c>
      <c r="K5298" t="s">
        <v>7076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 s="8"/>
      <c r="S5298" s="8">
        <v>4000000</v>
      </c>
      <c r="T5298" s="8"/>
      <c r="U5298" s="8"/>
      <c r="V5298" s="8"/>
      <c r="W5298" s="8"/>
      <c r="X5298" s="8"/>
      <c r="Y5298" s="8">
        <v>1200000</v>
      </c>
      <c r="Z5298" s="8"/>
      <c r="AA5298" s="8"/>
      <c r="AB5298" s="8"/>
      <c r="AC5298" s="8"/>
      <c r="AD5298"/>
      <c r="AE5298">
        <v>30</v>
      </c>
      <c r="AF5298"/>
      <c r="AG5298"/>
      <c r="AH5298"/>
      <c r="AI5298"/>
      <c r="AJ5298" s="8"/>
      <c r="AK5298" s="8">
        <v>4000000</v>
      </c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  <c r="BA5298" s="8"/>
      <c r="BB5298" s="8"/>
      <c r="BC5298" s="8"/>
      <c r="BD5298" s="8"/>
      <c r="BE5298" s="8"/>
      <c r="BF5298" s="8"/>
      <c r="BG5298" s="8"/>
      <c r="BH5298" s="8"/>
      <c r="BI5298" s="8"/>
      <c r="BJ5298" s="8"/>
      <c r="BK5298" s="8"/>
      <c r="BL5298"/>
      <c r="BM5298"/>
      <c r="BN5298" s="10">
        <v>0</v>
      </c>
      <c r="BO5298" s="10"/>
      <c r="BP5298" s="10"/>
      <c r="BQ5298" s="10"/>
      <c r="BR5298" s="10"/>
      <c r="BS5298" s="10"/>
      <c r="BT5298" s="10"/>
      <c r="BU5298" s="10"/>
      <c r="BV5298" s="1" t="str">
        <f>Запрос1[[#This Row],[Менеджер]]</f>
        <v>Меирманов Рысбек</v>
      </c>
      <c r="BW5298" s="1" t="str">
        <f>Запрос1[[#This Row],[Дирекция]]</f>
        <v>Южная дирекция</v>
      </c>
      <c r="BX5298" s="1" t="str">
        <f t="shared" si="82"/>
        <v>КХ "Дулат"</v>
      </c>
      <c r="BY5298" s="1" t="str">
        <f t="shared" si="82"/>
        <v>621119301374</v>
      </c>
      <c r="CA5298" t="str">
        <f>Запрос1[[#This Row],[родитель]]</f>
        <v>КХ "Дулат"</v>
      </c>
      <c r="CB5298" t="str">
        <f>Запрос1[[#This Row],[БИНРодителя]]</f>
        <v>621119301374</v>
      </c>
    </row>
    <row r="5299" spans="1:80" x14ac:dyDescent="0.3">
      <c r="A5299" t="s">
        <v>4110</v>
      </c>
      <c r="B5299" t="s">
        <v>5281</v>
      </c>
      <c r="C5299" t="s">
        <v>851</v>
      </c>
      <c r="D5299" t="s">
        <v>501</v>
      </c>
      <c r="E5299" t="s">
        <v>783</v>
      </c>
      <c r="F5299" t="s">
        <v>5291</v>
      </c>
      <c r="G5299" t="s">
        <v>5292</v>
      </c>
      <c r="H5299" t="s">
        <v>7078</v>
      </c>
      <c r="I5299" t="s">
        <v>7079</v>
      </c>
      <c r="J5299" t="s">
        <v>7079</v>
      </c>
      <c r="K5299" t="s">
        <v>7078</v>
      </c>
      <c r="L5299">
        <v>0</v>
      </c>
      <c r="M5299">
        <v>0</v>
      </c>
      <c r="N5299">
        <v>1</v>
      </c>
      <c r="O5299">
        <v>1</v>
      </c>
      <c r="P5299">
        <v>0</v>
      </c>
      <c r="Q5299">
        <v>0</v>
      </c>
      <c r="R5299" s="8"/>
      <c r="S5299" s="8"/>
      <c r="T5299" s="8">
        <v>1142116</v>
      </c>
      <c r="U5299" s="8">
        <v>2728304</v>
      </c>
      <c r="V5299" s="8"/>
      <c r="W5299" s="8"/>
      <c r="X5299" s="8"/>
      <c r="Y5299" s="8"/>
      <c r="Z5299" s="8">
        <v>540000</v>
      </c>
      <c r="AA5299" s="8">
        <v>818491.2</v>
      </c>
      <c r="AB5299" s="8"/>
      <c r="AC5299" s="8"/>
      <c r="AD5299"/>
      <c r="AE5299"/>
      <c r="AF5299">
        <v>47.28</v>
      </c>
      <c r="AG5299">
        <v>30</v>
      </c>
      <c r="AH5299"/>
      <c r="AI5299"/>
      <c r="AJ5299" s="8"/>
      <c r="AK5299" s="8"/>
      <c r="AL5299" s="8">
        <v>1142116</v>
      </c>
      <c r="AM5299" s="8">
        <v>2811134</v>
      </c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  <c r="BA5299" s="8"/>
      <c r="BB5299" s="8"/>
      <c r="BC5299" s="8"/>
      <c r="BD5299" s="8"/>
      <c r="BE5299" s="8"/>
      <c r="BF5299" s="8"/>
      <c r="BG5299" s="8"/>
      <c r="BH5299" s="8">
        <v>5553668</v>
      </c>
      <c r="BI5299" s="8"/>
      <c r="BJ5299" s="8">
        <v>3953668</v>
      </c>
      <c r="BK5299" s="8"/>
      <c r="BL5299">
        <v>71.190200000000004</v>
      </c>
      <c r="BM5299"/>
      <c r="BN5299" s="10">
        <v>0</v>
      </c>
      <c r="BO5299" s="10"/>
      <c r="BP5299" s="10"/>
      <c r="BQ5299" s="10"/>
      <c r="BR5299" s="10"/>
      <c r="BS5299" s="10"/>
      <c r="BT5299" s="10"/>
      <c r="BU5299" s="10"/>
      <c r="BV5299" s="1" t="str">
        <f>Запрос1[[#This Row],[Менеджер]]</f>
        <v>Меирманов Рысбек</v>
      </c>
      <c r="BW5299" s="1" t="str">
        <f>Запрос1[[#This Row],[Дирекция]]</f>
        <v>Южная дирекция</v>
      </c>
      <c r="BX5299" s="1" t="str">
        <f t="shared" si="82"/>
        <v>КХ "Шынтемір"</v>
      </c>
      <c r="BY5299" s="1" t="str">
        <f t="shared" si="82"/>
        <v>740505302570</v>
      </c>
      <c r="CA5299" t="str">
        <f>Запрос1[[#This Row],[родитель]]</f>
        <v>КХ "Шынтемір"</v>
      </c>
      <c r="CB5299" t="str">
        <f>Запрос1[[#This Row],[БИНРодителя]]</f>
        <v>740505302570</v>
      </c>
    </row>
    <row r="5300" spans="1:80" x14ac:dyDescent="0.3">
      <c r="A5300" t="s">
        <v>4110</v>
      </c>
      <c r="B5300" t="s">
        <v>5281</v>
      </c>
      <c r="C5300" t="s">
        <v>851</v>
      </c>
      <c r="D5300" t="s">
        <v>501</v>
      </c>
      <c r="E5300" t="s">
        <v>783</v>
      </c>
      <c r="F5300" t="s">
        <v>6063</v>
      </c>
      <c r="G5300" t="s">
        <v>6064</v>
      </c>
      <c r="H5300" t="s">
        <v>6065</v>
      </c>
      <c r="I5300" t="s">
        <v>6066</v>
      </c>
      <c r="J5300" t="s">
        <v>6066</v>
      </c>
      <c r="K5300" t="s">
        <v>6065</v>
      </c>
      <c r="L5300">
        <v>1</v>
      </c>
      <c r="M5300">
        <v>1</v>
      </c>
      <c r="N5300">
        <v>1</v>
      </c>
      <c r="O5300">
        <v>1</v>
      </c>
      <c r="P5300">
        <v>0</v>
      </c>
      <c r="Q5300">
        <v>0</v>
      </c>
      <c r="R5300" s="8">
        <v>3378960</v>
      </c>
      <c r="S5300" s="8">
        <v>9460000</v>
      </c>
      <c r="T5300" s="8">
        <v>5445000</v>
      </c>
      <c r="U5300" s="8">
        <v>9647280</v>
      </c>
      <c r="V5300" s="8"/>
      <c r="W5300" s="8"/>
      <c r="X5300" s="8">
        <v>1013688</v>
      </c>
      <c r="Y5300" s="8">
        <v>2838000</v>
      </c>
      <c r="Z5300" s="8">
        <v>1633500</v>
      </c>
      <c r="AA5300" s="8">
        <v>2894184</v>
      </c>
      <c r="AB5300" s="8"/>
      <c r="AC5300" s="8"/>
      <c r="AD5300">
        <v>30</v>
      </c>
      <c r="AE5300">
        <v>30</v>
      </c>
      <c r="AF5300">
        <v>30</v>
      </c>
      <c r="AG5300">
        <v>30</v>
      </c>
      <c r="AH5300"/>
      <c r="AI5300"/>
      <c r="AJ5300" s="8">
        <v>3378960</v>
      </c>
      <c r="AK5300" s="8">
        <v>9460000</v>
      </c>
      <c r="AL5300" s="8">
        <v>5445000</v>
      </c>
      <c r="AM5300" s="8">
        <v>9647280</v>
      </c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  <c r="BD5300" s="8"/>
      <c r="BE5300" s="8"/>
      <c r="BF5300" s="8"/>
      <c r="BG5300" s="8"/>
      <c r="BH5300" s="8">
        <v>24984880</v>
      </c>
      <c r="BI5300" s="8"/>
      <c r="BJ5300" s="8">
        <v>24167280</v>
      </c>
      <c r="BK5300" s="8"/>
      <c r="BL5300">
        <v>96.727599999999995</v>
      </c>
      <c r="BM5300"/>
      <c r="BN5300" s="10">
        <v>0</v>
      </c>
      <c r="BO5300" s="10"/>
      <c r="BP5300" s="10"/>
      <c r="BQ5300" s="10"/>
      <c r="BR5300" s="10"/>
      <c r="BS5300" s="10"/>
      <c r="BT5300" s="10"/>
      <c r="BU5300" s="10"/>
      <c r="BV5300" s="1" t="str">
        <f>Запрос1[[#This Row],[Менеджер]]</f>
        <v>Меирманов Рысбек</v>
      </c>
      <c r="BW5300" s="1" t="str">
        <f>Запрос1[[#This Row],[Дирекция]]</f>
        <v>Южная дирекция</v>
      </c>
      <c r="BX5300" s="1" t="str">
        <f t="shared" si="82"/>
        <v>КХ "Айдыншалкар"</v>
      </c>
      <c r="BY5300" s="1" t="str">
        <f t="shared" si="82"/>
        <v>610307300746</v>
      </c>
      <c r="CA5300" t="str">
        <f>Запрос1[[#This Row],[родитель]]</f>
        <v>КХ "Айдыншалкар"</v>
      </c>
      <c r="CB5300" t="str">
        <f>Запрос1[[#This Row],[БИНРодителя]]</f>
        <v>610307300746</v>
      </c>
    </row>
    <row r="5301" spans="1:80" x14ac:dyDescent="0.3">
      <c r="A5301" t="s">
        <v>4110</v>
      </c>
      <c r="B5301" t="s">
        <v>5281</v>
      </c>
      <c r="C5301" t="s">
        <v>851</v>
      </c>
      <c r="D5301" t="s">
        <v>501</v>
      </c>
      <c r="E5301" t="s">
        <v>783</v>
      </c>
      <c r="F5301" t="s">
        <v>784</v>
      </c>
      <c r="G5301" t="s">
        <v>5407</v>
      </c>
      <c r="H5301" t="s">
        <v>7281</v>
      </c>
      <c r="I5301" t="s">
        <v>7282</v>
      </c>
      <c r="J5301" t="s">
        <v>7282</v>
      </c>
      <c r="K5301" t="s">
        <v>7281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1</v>
      </c>
      <c r="R5301" s="8">
        <v>1383624</v>
      </c>
      <c r="S5301" s="8"/>
      <c r="T5301" s="8">
        <v>1152856</v>
      </c>
      <c r="U5301" s="8">
        <v>1973970</v>
      </c>
      <c r="V5301" s="8">
        <v>6637800</v>
      </c>
      <c r="W5301" s="8">
        <v>19017864</v>
      </c>
      <c r="X5301" s="8">
        <v>691812</v>
      </c>
      <c r="Y5301" s="8"/>
      <c r="Z5301" s="8">
        <v>345856.8</v>
      </c>
      <c r="AA5301" s="8">
        <v>592191</v>
      </c>
      <c r="AB5301" s="8">
        <v>1991340</v>
      </c>
      <c r="AC5301" s="8">
        <v>9508932</v>
      </c>
      <c r="AD5301">
        <v>50</v>
      </c>
      <c r="AE5301"/>
      <c r="AF5301">
        <v>30</v>
      </c>
      <c r="AG5301">
        <v>30</v>
      </c>
      <c r="AH5301">
        <v>30</v>
      </c>
      <c r="AI5301">
        <v>50</v>
      </c>
      <c r="AJ5301" s="8">
        <v>1383624</v>
      </c>
      <c r="AK5301" s="8"/>
      <c r="AL5301" s="8">
        <v>1152856</v>
      </c>
      <c r="AM5301" s="8">
        <v>2033145</v>
      </c>
      <c r="AN5301" s="8">
        <v>6637800</v>
      </c>
      <c r="AO5301" s="8">
        <v>19017864</v>
      </c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  <c r="BA5301" s="8"/>
      <c r="BB5301" s="8"/>
      <c r="BC5301" s="8"/>
      <c r="BD5301" s="8"/>
      <c r="BE5301" s="8"/>
      <c r="BF5301" s="8"/>
      <c r="BG5301" s="8"/>
      <c r="BH5301" s="8">
        <v>3330870</v>
      </c>
      <c r="BI5301" s="8">
        <v>6637800</v>
      </c>
      <c r="BJ5301" s="8">
        <v>3330870</v>
      </c>
      <c r="BK5301" s="8">
        <v>6637800</v>
      </c>
      <c r="BL5301">
        <v>100</v>
      </c>
      <c r="BM5301">
        <v>100</v>
      </c>
      <c r="BN5301" s="10">
        <v>0</v>
      </c>
      <c r="BO5301" s="10"/>
      <c r="BP5301" s="10"/>
      <c r="BQ5301" s="10"/>
      <c r="BR5301" s="10"/>
      <c r="BS5301" s="10"/>
      <c r="BT5301" s="10"/>
      <c r="BU5301" s="10"/>
      <c r="BV5301" s="1" t="str">
        <f>Запрос1[[#This Row],[Менеджер]]</f>
        <v>Меирманов Рысбек</v>
      </c>
      <c r="BW5301" s="1" t="str">
        <f>Запрос1[[#This Row],[Дирекция]]</f>
        <v>Южная дирекция</v>
      </c>
      <c r="BX5301" s="1" t="str">
        <f t="shared" si="82"/>
        <v>КХ "Тоқтаболат"</v>
      </c>
      <c r="BY5301" s="1" t="str">
        <f t="shared" si="82"/>
        <v>640617300959</v>
      </c>
      <c r="CA5301" t="str">
        <f>Запрос1[[#This Row],[родитель]]</f>
        <v>КХ "Тоқтаболат"</v>
      </c>
      <c r="CB5301" t="str">
        <f>Запрос1[[#This Row],[БИНРодителя]]</f>
        <v>640617300959</v>
      </c>
    </row>
    <row r="5302" spans="1:80" x14ac:dyDescent="0.3">
      <c r="A5302" t="s">
        <v>4110</v>
      </c>
      <c r="B5302" t="s">
        <v>5281</v>
      </c>
      <c r="C5302" t="s">
        <v>876</v>
      </c>
      <c r="D5302" t="s">
        <v>870</v>
      </c>
      <c r="E5302" t="s">
        <v>877</v>
      </c>
      <c r="F5302" t="s">
        <v>878</v>
      </c>
      <c r="G5302"/>
      <c r="H5302" t="s">
        <v>12986</v>
      </c>
      <c r="I5302" t="s">
        <v>12987</v>
      </c>
      <c r="J5302" t="s">
        <v>12987</v>
      </c>
      <c r="K5302" t="s">
        <v>12986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 s="8"/>
      <c r="S5302" s="8"/>
      <c r="T5302" s="8"/>
      <c r="U5302" s="8"/>
      <c r="V5302" s="8"/>
      <c r="W5302" s="8">
        <v>15856400</v>
      </c>
      <c r="X5302" s="8"/>
      <c r="Y5302" s="8"/>
      <c r="Z5302" s="8"/>
      <c r="AA5302" s="8"/>
      <c r="AB5302" s="8"/>
      <c r="AC5302" s="8">
        <v>15856400</v>
      </c>
      <c r="AD5302"/>
      <c r="AE5302"/>
      <c r="AF5302"/>
      <c r="AG5302"/>
      <c r="AH5302"/>
      <c r="AI5302">
        <v>100</v>
      </c>
      <c r="AJ5302" s="8"/>
      <c r="AK5302" s="8"/>
      <c r="AL5302" s="8"/>
      <c r="AM5302" s="8"/>
      <c r="AN5302" s="8"/>
      <c r="AO5302" s="8">
        <v>15856400</v>
      </c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  <c r="BA5302" s="8"/>
      <c r="BB5302" s="8"/>
      <c r="BC5302" s="8"/>
      <c r="BD5302" s="8"/>
      <c r="BE5302" s="8"/>
      <c r="BF5302" s="8"/>
      <c r="BG5302" s="8"/>
      <c r="BH5302" s="8"/>
      <c r="BI5302" s="8"/>
      <c r="BJ5302" s="8"/>
      <c r="BK5302" s="8"/>
      <c r="BL5302"/>
      <c r="BM5302"/>
      <c r="BN5302" s="10">
        <v>0</v>
      </c>
      <c r="BO5302" s="10"/>
      <c r="BP5302" s="10"/>
      <c r="BQ5302" s="10"/>
      <c r="BR5302" s="10"/>
      <c r="BS5302" s="10"/>
      <c r="BT5302" s="10"/>
      <c r="BU5302" s="10"/>
      <c r="BV5302" s="1" t="str">
        <f>Запрос1[[#This Row],[Менеджер]]</f>
        <v>Меирманов Рысбек</v>
      </c>
      <c r="BW5302" s="1" t="str">
        <f>Запрос1[[#This Row],[Дирекция]]</f>
        <v>Южная дирекция</v>
      </c>
      <c r="BX5302" s="1" t="str">
        <f t="shared" si="82"/>
        <v>ИП Саметов</v>
      </c>
      <c r="BY5302" s="1" t="str">
        <f t="shared" si="82"/>
        <v>990428301307</v>
      </c>
      <c r="CA5302" t="str">
        <f>Запрос1[[#This Row],[родитель]]</f>
        <v>ИП Саметов</v>
      </c>
      <c r="CB5302" t="str">
        <f>Запрос1[[#This Row],[БИНРодителя]]</f>
        <v>990428301307</v>
      </c>
    </row>
    <row r="5303" spans="1:80" x14ac:dyDescent="0.3">
      <c r="A5303" t="s">
        <v>4110</v>
      </c>
      <c r="B5303" t="s">
        <v>5281</v>
      </c>
      <c r="C5303" t="s">
        <v>876</v>
      </c>
      <c r="D5303" t="s">
        <v>501</v>
      </c>
      <c r="E5303" t="s">
        <v>783</v>
      </c>
      <c r="F5303" t="s">
        <v>5701</v>
      </c>
      <c r="G5303" t="s">
        <v>5702</v>
      </c>
      <c r="H5303" t="s">
        <v>5703</v>
      </c>
      <c r="I5303" t="s">
        <v>5704</v>
      </c>
      <c r="J5303" t="s">
        <v>5704</v>
      </c>
      <c r="K5303" t="s">
        <v>5703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 s="8"/>
      <c r="S5303" s="8"/>
      <c r="T5303" s="8"/>
      <c r="U5303" s="8"/>
      <c r="V5303" s="8">
        <v>4521200</v>
      </c>
      <c r="W5303" s="8"/>
      <c r="X5303" s="8"/>
      <c r="Y5303" s="8"/>
      <c r="Z5303" s="8"/>
      <c r="AA5303" s="8"/>
      <c r="AB5303" s="8">
        <v>2260600</v>
      </c>
      <c r="AC5303" s="8"/>
      <c r="AD5303"/>
      <c r="AE5303"/>
      <c r="AF5303"/>
      <c r="AG5303"/>
      <c r="AH5303">
        <v>50</v>
      </c>
      <c r="AI5303"/>
      <c r="AJ5303" s="8"/>
      <c r="AK5303" s="8"/>
      <c r="AL5303" s="8"/>
      <c r="AM5303" s="8"/>
      <c r="AN5303" s="8">
        <v>4521200</v>
      </c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  <c r="BA5303" s="8"/>
      <c r="BB5303" s="8"/>
      <c r="BC5303" s="8"/>
      <c r="BD5303" s="8"/>
      <c r="BE5303" s="8"/>
      <c r="BF5303" s="8"/>
      <c r="BG5303" s="8"/>
      <c r="BH5303" s="8"/>
      <c r="BI5303" s="8">
        <v>8919200</v>
      </c>
      <c r="BJ5303" s="8"/>
      <c r="BK5303" s="8">
        <v>3961200</v>
      </c>
      <c r="BL5303"/>
      <c r="BM5303">
        <v>44.411999999999999</v>
      </c>
      <c r="BN5303" s="10">
        <v>0</v>
      </c>
      <c r="BO5303" s="10"/>
      <c r="BP5303" s="10"/>
      <c r="BQ5303" s="10"/>
      <c r="BR5303" s="10"/>
      <c r="BS5303" s="10"/>
      <c r="BT5303" s="10"/>
      <c r="BU5303" s="10"/>
      <c r="BV5303" s="1" t="str">
        <f>Запрос1[[#This Row],[Менеджер]]</f>
        <v>Меирманов Рысбек</v>
      </c>
      <c r="BW5303" s="1" t="str">
        <f>Запрос1[[#This Row],[Дирекция]]</f>
        <v>Южная дирекция</v>
      </c>
      <c r="BX5303" s="1" t="str">
        <f t="shared" si="82"/>
        <v>КХ "Бйбі"</v>
      </c>
      <c r="BY5303" s="1" t="str">
        <f t="shared" si="82"/>
        <v>730228301307</v>
      </c>
      <c r="CA5303" t="str">
        <f>Запрос1[[#This Row],[родитель]]</f>
        <v>КХ "Бйбі"</v>
      </c>
      <c r="CB5303" t="str">
        <f>Запрос1[[#This Row],[БИНРодителя]]</f>
        <v>730228301307</v>
      </c>
    </row>
    <row r="5304" spans="1:80" x14ac:dyDescent="0.3">
      <c r="A5304" t="s">
        <v>4110</v>
      </c>
      <c r="B5304" t="s">
        <v>5281</v>
      </c>
      <c r="C5304" t="s">
        <v>876</v>
      </c>
      <c r="D5304" t="s">
        <v>501</v>
      </c>
      <c r="E5304" t="s">
        <v>783</v>
      </c>
      <c r="F5304" t="s">
        <v>5378</v>
      </c>
      <c r="G5304" t="s">
        <v>5379</v>
      </c>
      <c r="H5304" t="s">
        <v>12988</v>
      </c>
      <c r="I5304" t="s">
        <v>12989</v>
      </c>
      <c r="J5304" t="s">
        <v>12989</v>
      </c>
      <c r="K5304" t="s">
        <v>12988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 s="8"/>
      <c r="S5304" s="8"/>
      <c r="T5304" s="8"/>
      <c r="U5304" s="8"/>
      <c r="V5304" s="8"/>
      <c r="W5304" s="8">
        <v>348000</v>
      </c>
      <c r="X5304" s="8"/>
      <c r="Y5304" s="8"/>
      <c r="Z5304" s="8"/>
      <c r="AA5304" s="8"/>
      <c r="AB5304" s="8"/>
      <c r="AC5304" s="8">
        <v>348000</v>
      </c>
      <c r="AD5304"/>
      <c r="AE5304"/>
      <c r="AF5304"/>
      <c r="AG5304"/>
      <c r="AH5304"/>
      <c r="AI5304">
        <v>100</v>
      </c>
      <c r="AJ5304" s="8"/>
      <c r="AK5304" s="8"/>
      <c r="AL5304" s="8"/>
      <c r="AM5304" s="8"/>
      <c r="AN5304" s="8"/>
      <c r="AO5304" s="8">
        <v>348000</v>
      </c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  <c r="BA5304" s="8"/>
      <c r="BB5304" s="8"/>
      <c r="BC5304" s="8"/>
      <c r="BD5304" s="8"/>
      <c r="BE5304" s="8"/>
      <c r="BF5304" s="8"/>
      <c r="BG5304" s="8"/>
      <c r="BH5304" s="8"/>
      <c r="BI5304" s="8"/>
      <c r="BJ5304" s="8"/>
      <c r="BK5304" s="8"/>
      <c r="BL5304"/>
      <c r="BM5304"/>
      <c r="BN5304" s="10">
        <v>0</v>
      </c>
      <c r="BO5304" s="10"/>
      <c r="BP5304" s="10"/>
      <c r="BQ5304" s="10"/>
      <c r="BR5304" s="10"/>
      <c r="BS5304" s="10"/>
      <c r="BT5304" s="10"/>
      <c r="BU5304" s="10"/>
      <c r="BV5304" s="1" t="str">
        <f>Запрос1[[#This Row],[Менеджер]]</f>
        <v>Меирманов Рысбек</v>
      </c>
      <c r="BW5304" s="1" t="str">
        <f>Запрос1[[#This Row],[Дирекция]]</f>
        <v>Южная дирекция</v>
      </c>
      <c r="BX5304" s="1" t="str">
        <f t="shared" si="82"/>
        <v>К/ Х " Камаш "</v>
      </c>
      <c r="BY5304" s="1" t="str">
        <f t="shared" si="82"/>
        <v>611018302400</v>
      </c>
      <c r="CA5304" t="str">
        <f>Запрос1[[#This Row],[родитель]]</f>
        <v>К/ Х " Камаш "</v>
      </c>
      <c r="CB5304" t="str">
        <f>Запрос1[[#This Row],[БИНРодителя]]</f>
        <v>611018302400</v>
      </c>
    </row>
    <row r="5305" spans="1:80" x14ac:dyDescent="0.3">
      <c r="A5305" t="s">
        <v>4110</v>
      </c>
      <c r="B5305" t="s">
        <v>5281</v>
      </c>
      <c r="C5305" t="s">
        <v>876</v>
      </c>
      <c r="D5305" t="s">
        <v>501</v>
      </c>
      <c r="E5305" t="s">
        <v>783</v>
      </c>
      <c r="F5305" t="s">
        <v>5291</v>
      </c>
      <c r="G5305" t="s">
        <v>5292</v>
      </c>
      <c r="H5305" t="s">
        <v>12990</v>
      </c>
      <c r="I5305" t="s">
        <v>12991</v>
      </c>
      <c r="J5305" t="s">
        <v>12991</v>
      </c>
      <c r="K5305" t="s">
        <v>12990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 s="8"/>
      <c r="S5305" s="8"/>
      <c r="T5305" s="8"/>
      <c r="U5305" s="8"/>
      <c r="V5305" s="8"/>
      <c r="W5305" s="8">
        <v>6556000</v>
      </c>
      <c r="X5305" s="8"/>
      <c r="Y5305" s="8"/>
      <c r="Z5305" s="8"/>
      <c r="AA5305" s="8"/>
      <c r="AB5305" s="8"/>
      <c r="AC5305" s="8">
        <v>3278000</v>
      </c>
      <c r="AD5305"/>
      <c r="AE5305"/>
      <c r="AF5305"/>
      <c r="AG5305"/>
      <c r="AH5305"/>
      <c r="AI5305">
        <v>50</v>
      </c>
      <c r="AJ5305" s="8"/>
      <c r="AK5305" s="8"/>
      <c r="AL5305" s="8"/>
      <c r="AM5305" s="8"/>
      <c r="AN5305" s="8"/>
      <c r="AO5305" s="8">
        <v>6556000</v>
      </c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  <c r="BA5305" s="8"/>
      <c r="BB5305" s="8"/>
      <c r="BC5305" s="8"/>
      <c r="BD5305" s="8"/>
      <c r="BE5305" s="8"/>
      <c r="BF5305" s="8"/>
      <c r="BG5305" s="8"/>
      <c r="BH5305" s="8"/>
      <c r="BI5305" s="8"/>
      <c r="BJ5305" s="8"/>
      <c r="BK5305" s="8"/>
      <c r="BL5305"/>
      <c r="BM5305"/>
      <c r="BN5305" s="10">
        <v>0</v>
      </c>
      <c r="BO5305" s="10"/>
      <c r="BP5305" s="10"/>
      <c r="BQ5305" s="10"/>
      <c r="BR5305" s="10"/>
      <c r="BS5305" s="10"/>
      <c r="BT5305" s="10"/>
      <c r="BU5305" s="10"/>
      <c r="BV5305" s="1" t="str">
        <f>Запрос1[[#This Row],[Менеджер]]</f>
        <v>Меирманов Рысбек</v>
      </c>
      <c r="BW5305" s="1" t="str">
        <f>Запрос1[[#This Row],[Дирекция]]</f>
        <v>Южная дирекция</v>
      </c>
      <c r="BX5305" s="1" t="str">
        <f t="shared" si="82"/>
        <v>К/Х "КЕНЖЕ"</v>
      </c>
      <c r="BY5305" s="1" t="str">
        <f t="shared" si="82"/>
        <v>661106301251</v>
      </c>
      <c r="CA5305" t="str">
        <f>Запрос1[[#This Row],[КХ]]</f>
        <v>К/Х "КЕНЖЕ"</v>
      </c>
      <c r="CB5305" t="str">
        <f>Запрос1[[#This Row],[БИНКХ]]</f>
        <v>661106301251</v>
      </c>
    </row>
    <row r="5306" spans="1:80" x14ac:dyDescent="0.3">
      <c r="A5306" t="s">
        <v>4110</v>
      </c>
      <c r="B5306" t="s">
        <v>5281</v>
      </c>
      <c r="C5306" t="s">
        <v>876</v>
      </c>
      <c r="D5306" t="s">
        <v>501</v>
      </c>
      <c r="E5306" t="s">
        <v>783</v>
      </c>
      <c r="F5306" t="s">
        <v>5291</v>
      </c>
      <c r="G5306" t="s">
        <v>5292</v>
      </c>
      <c r="H5306" t="s">
        <v>5739</v>
      </c>
      <c r="I5306" t="s">
        <v>5740</v>
      </c>
      <c r="J5306" t="s">
        <v>5740</v>
      </c>
      <c r="K5306" t="s">
        <v>5739</v>
      </c>
      <c r="L5306">
        <v>0</v>
      </c>
      <c r="M5306">
        <v>0</v>
      </c>
      <c r="N5306">
        <v>0</v>
      </c>
      <c r="O5306">
        <v>1</v>
      </c>
      <c r="P5306">
        <v>1</v>
      </c>
      <c r="Q5306">
        <v>1</v>
      </c>
      <c r="R5306" s="8"/>
      <c r="S5306" s="8"/>
      <c r="T5306" s="8"/>
      <c r="U5306" s="8">
        <v>2794044</v>
      </c>
      <c r="V5306" s="8">
        <v>5817140</v>
      </c>
      <c r="W5306" s="8">
        <v>8362000</v>
      </c>
      <c r="X5306" s="8"/>
      <c r="Y5306" s="8"/>
      <c r="Z5306" s="8"/>
      <c r="AA5306" s="8">
        <v>621178.5</v>
      </c>
      <c r="AB5306" s="8">
        <v>1560730</v>
      </c>
      <c r="AC5306" s="8">
        <v>2508600</v>
      </c>
      <c r="AD5306"/>
      <c r="AE5306"/>
      <c r="AF5306"/>
      <c r="AG5306">
        <v>22.23</v>
      </c>
      <c r="AH5306">
        <v>26.83</v>
      </c>
      <c r="AI5306">
        <v>30</v>
      </c>
      <c r="AJ5306" s="8"/>
      <c r="AK5306" s="8"/>
      <c r="AL5306" s="8"/>
      <c r="AM5306" s="8">
        <v>2794044</v>
      </c>
      <c r="AN5306" s="8">
        <v>5817140</v>
      </c>
      <c r="AO5306" s="8">
        <v>8362000</v>
      </c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  <c r="BD5306" s="8"/>
      <c r="BE5306" s="8"/>
      <c r="BF5306" s="8"/>
      <c r="BG5306" s="8"/>
      <c r="BH5306" s="8">
        <v>1759240</v>
      </c>
      <c r="BI5306" s="8">
        <v>5228000</v>
      </c>
      <c r="BJ5306" s="8">
        <v>1759240</v>
      </c>
      <c r="BK5306" s="8">
        <v>5228000</v>
      </c>
      <c r="BL5306">
        <v>100</v>
      </c>
      <c r="BM5306">
        <v>100</v>
      </c>
      <c r="BN5306" s="10">
        <v>0</v>
      </c>
      <c r="BO5306" s="10"/>
      <c r="BP5306" s="10"/>
      <c r="BQ5306" s="10"/>
      <c r="BR5306" s="10"/>
      <c r="BS5306" s="10"/>
      <c r="BT5306" s="10"/>
      <c r="BU5306" s="10"/>
      <c r="BV5306" s="1" t="str">
        <f>Запрос1[[#This Row],[Менеджер]]</f>
        <v>Меирманов Рысбек</v>
      </c>
      <c r="BW5306" s="1" t="str">
        <f>Запрос1[[#This Row],[Дирекция]]</f>
        <v>Южная дирекция</v>
      </c>
      <c r="BX5306" s="1" t="str">
        <f t="shared" si="82"/>
        <v>КХ "Ырыс"</v>
      </c>
      <c r="BY5306" s="1" t="str">
        <f t="shared" si="82"/>
        <v>760906302603</v>
      </c>
      <c r="CA5306" t="str">
        <f>Запрос1[[#This Row],[родитель]]</f>
        <v>КХ "Ырыс"</v>
      </c>
      <c r="CB5306" t="str">
        <f>Запрос1[[#This Row],[БИНРодителя]]</f>
        <v>760906302603</v>
      </c>
    </row>
    <row r="5307" spans="1:80" x14ac:dyDescent="0.3">
      <c r="A5307" t="s">
        <v>4110</v>
      </c>
      <c r="B5307" t="s">
        <v>5281</v>
      </c>
      <c r="C5307" t="s">
        <v>876</v>
      </c>
      <c r="D5307" t="s">
        <v>501</v>
      </c>
      <c r="E5307" t="s">
        <v>783</v>
      </c>
      <c r="F5307" t="s">
        <v>6433</v>
      </c>
      <c r="G5307" t="s">
        <v>6434</v>
      </c>
      <c r="H5307" t="s">
        <v>12992</v>
      </c>
      <c r="I5307" t="s">
        <v>12993</v>
      </c>
      <c r="J5307" t="s">
        <v>12993</v>
      </c>
      <c r="K5307" t="s">
        <v>12992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 s="8"/>
      <c r="S5307" s="8"/>
      <c r="T5307" s="8"/>
      <c r="U5307" s="8"/>
      <c r="V5307" s="8"/>
      <c r="W5307" s="8">
        <v>8065910</v>
      </c>
      <c r="X5307" s="8"/>
      <c r="Y5307" s="8"/>
      <c r="Z5307" s="8"/>
      <c r="AA5307" s="8"/>
      <c r="AB5307" s="8"/>
      <c r="AC5307" s="8">
        <v>2142573</v>
      </c>
      <c r="AD5307"/>
      <c r="AE5307"/>
      <c r="AF5307"/>
      <c r="AG5307"/>
      <c r="AH5307"/>
      <c r="AI5307">
        <v>26.56</v>
      </c>
      <c r="AJ5307" s="8"/>
      <c r="AK5307" s="8"/>
      <c r="AL5307" s="8"/>
      <c r="AM5307" s="8"/>
      <c r="AN5307" s="8"/>
      <c r="AO5307" s="8">
        <v>8065910</v>
      </c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  <c r="BA5307" s="8"/>
      <c r="BB5307" s="8"/>
      <c r="BC5307" s="8"/>
      <c r="BD5307" s="8"/>
      <c r="BE5307" s="8"/>
      <c r="BF5307" s="8"/>
      <c r="BG5307" s="8"/>
      <c r="BH5307" s="8"/>
      <c r="BI5307" s="8"/>
      <c r="BJ5307" s="8"/>
      <c r="BK5307" s="8"/>
      <c r="BL5307"/>
      <c r="BM5307"/>
      <c r="BN5307" s="10">
        <v>0</v>
      </c>
      <c r="BO5307" s="10"/>
      <c r="BP5307" s="10"/>
      <c r="BQ5307" s="10"/>
      <c r="BR5307" s="10"/>
      <c r="BS5307" s="10"/>
      <c r="BT5307" s="10"/>
      <c r="BU5307" s="10"/>
      <c r="BV5307" s="1" t="str">
        <f>Запрос1[[#This Row],[Менеджер]]</f>
        <v>Меирманов Рысбек</v>
      </c>
      <c r="BW5307" s="1" t="str">
        <f>Запрос1[[#This Row],[Дирекция]]</f>
        <v>Южная дирекция</v>
      </c>
      <c r="BX5307" s="1" t="str">
        <f t="shared" si="82"/>
        <v>"Абдыгали" шаруа қожалығы</v>
      </c>
      <c r="BY5307" s="1" t="str">
        <f t="shared" si="82"/>
        <v>580520301748</v>
      </c>
      <c r="CA5307" t="str">
        <f>Запрос1[[#This Row],[родитель]]</f>
        <v>"Абдыгали" шаруа қожалығы</v>
      </c>
      <c r="CB5307" t="str">
        <f>Запрос1[[#This Row],[БИНРодителя]]</f>
        <v>580520301748</v>
      </c>
    </row>
    <row r="5308" spans="1:80" x14ac:dyDescent="0.3">
      <c r="A5308" t="s">
        <v>4110</v>
      </c>
      <c r="B5308" t="s">
        <v>5281</v>
      </c>
      <c r="C5308" t="s">
        <v>876</v>
      </c>
      <c r="D5308" t="s">
        <v>501</v>
      </c>
      <c r="E5308" t="s">
        <v>783</v>
      </c>
      <c r="F5308" t="s">
        <v>6063</v>
      </c>
      <c r="G5308" t="s">
        <v>6064</v>
      </c>
      <c r="H5308" t="s">
        <v>6065</v>
      </c>
      <c r="I5308" t="s">
        <v>6066</v>
      </c>
      <c r="J5308" t="s">
        <v>6066</v>
      </c>
      <c r="K5308" t="s">
        <v>6065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1</v>
      </c>
      <c r="R5308" s="8"/>
      <c r="S5308" s="8"/>
      <c r="T5308" s="8"/>
      <c r="U5308" s="8"/>
      <c r="V5308" s="8">
        <v>6920000</v>
      </c>
      <c r="W5308" s="8">
        <v>4800000</v>
      </c>
      <c r="X5308" s="8"/>
      <c r="Y5308" s="8"/>
      <c r="Z5308" s="8"/>
      <c r="AA5308" s="8"/>
      <c r="AB5308" s="8">
        <v>2076000</v>
      </c>
      <c r="AC5308" s="8">
        <v>1440000</v>
      </c>
      <c r="AD5308"/>
      <c r="AE5308"/>
      <c r="AF5308"/>
      <c r="AG5308"/>
      <c r="AH5308">
        <v>30</v>
      </c>
      <c r="AI5308">
        <v>30</v>
      </c>
      <c r="AJ5308" s="8"/>
      <c r="AK5308" s="8"/>
      <c r="AL5308" s="8"/>
      <c r="AM5308" s="8"/>
      <c r="AN5308" s="8">
        <v>6920000</v>
      </c>
      <c r="AO5308" s="8">
        <v>4800000</v>
      </c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  <c r="BA5308" s="8"/>
      <c r="BB5308" s="8"/>
      <c r="BC5308" s="8"/>
      <c r="BD5308" s="8"/>
      <c r="BE5308" s="8"/>
      <c r="BF5308" s="8"/>
      <c r="BG5308" s="8"/>
      <c r="BH5308" s="8"/>
      <c r="BI5308" s="8">
        <v>9070000</v>
      </c>
      <c r="BJ5308" s="8"/>
      <c r="BK5308" s="8">
        <v>6920000</v>
      </c>
      <c r="BL5308"/>
      <c r="BM5308">
        <v>76.295400000000001</v>
      </c>
      <c r="BN5308" s="10">
        <v>0</v>
      </c>
      <c r="BO5308" s="10"/>
      <c r="BP5308" s="10"/>
      <c r="BQ5308" s="10"/>
      <c r="BR5308" s="10"/>
      <c r="BS5308" s="10"/>
      <c r="BT5308" s="10"/>
      <c r="BU5308" s="10"/>
      <c r="BV5308" s="1" t="str">
        <f>Запрос1[[#This Row],[Менеджер]]</f>
        <v>Меирманов Рысбек</v>
      </c>
      <c r="BW5308" s="1" t="str">
        <f>Запрос1[[#This Row],[Дирекция]]</f>
        <v>Южная дирекция</v>
      </c>
      <c r="BX5308" s="1" t="str">
        <f t="shared" si="82"/>
        <v>КХ "Айдыншалкар"</v>
      </c>
      <c r="BY5308" s="1" t="str">
        <f t="shared" si="82"/>
        <v>610307300746</v>
      </c>
      <c r="CA5308" t="str">
        <f>Запрос1[[#This Row],[родитель]]</f>
        <v>КХ "Айдыншалкар"</v>
      </c>
      <c r="CB5308" t="str">
        <f>Запрос1[[#This Row],[БИНРодителя]]</f>
        <v>610307300746</v>
      </c>
    </row>
    <row r="5309" spans="1:80" x14ac:dyDescent="0.3">
      <c r="A5309" t="s">
        <v>4110</v>
      </c>
      <c r="B5309" t="s">
        <v>5281</v>
      </c>
      <c r="C5309" t="s">
        <v>876</v>
      </c>
      <c r="D5309" t="s">
        <v>501</v>
      </c>
      <c r="E5309" t="s">
        <v>783</v>
      </c>
      <c r="F5309" t="s">
        <v>784</v>
      </c>
      <c r="G5309" t="s">
        <v>785</v>
      </c>
      <c r="H5309" t="s">
        <v>5747</v>
      </c>
      <c r="I5309" t="s">
        <v>5748</v>
      </c>
      <c r="J5309" t="s">
        <v>5748</v>
      </c>
      <c r="K5309" t="s">
        <v>5747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1</v>
      </c>
      <c r="R5309" s="8"/>
      <c r="S5309" s="8"/>
      <c r="T5309" s="8"/>
      <c r="U5309" s="8"/>
      <c r="V5309" s="8">
        <v>2927190</v>
      </c>
      <c r="W5309" s="8">
        <v>5513340</v>
      </c>
      <c r="X5309" s="8"/>
      <c r="Y5309" s="8"/>
      <c r="Z5309" s="8"/>
      <c r="AA5309" s="8"/>
      <c r="AB5309" s="8">
        <v>878157</v>
      </c>
      <c r="AC5309" s="8">
        <v>2756670</v>
      </c>
      <c r="AD5309"/>
      <c r="AE5309"/>
      <c r="AF5309"/>
      <c r="AG5309"/>
      <c r="AH5309">
        <v>30</v>
      </c>
      <c r="AI5309">
        <v>50</v>
      </c>
      <c r="AJ5309" s="8"/>
      <c r="AK5309" s="8"/>
      <c r="AL5309" s="8"/>
      <c r="AM5309" s="8"/>
      <c r="AN5309" s="8">
        <v>2927190</v>
      </c>
      <c r="AO5309" s="8">
        <v>5513340</v>
      </c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  <c r="BD5309" s="8"/>
      <c r="BE5309" s="8"/>
      <c r="BF5309" s="8"/>
      <c r="BG5309" s="8"/>
      <c r="BH5309" s="8"/>
      <c r="BI5309" s="8">
        <v>4640490</v>
      </c>
      <c r="BJ5309" s="8"/>
      <c r="BK5309" s="8">
        <v>2927190</v>
      </c>
      <c r="BL5309"/>
      <c r="BM5309">
        <v>63.079300000000003</v>
      </c>
      <c r="BN5309" s="10">
        <v>0</v>
      </c>
      <c r="BO5309" s="10"/>
      <c r="BP5309" s="10"/>
      <c r="BQ5309" s="10"/>
      <c r="BR5309" s="10"/>
      <c r="BS5309" s="10"/>
      <c r="BT5309" s="10"/>
      <c r="BU5309" s="10"/>
      <c r="BV5309" s="1" t="str">
        <f>Запрос1[[#This Row],[Менеджер]]</f>
        <v>Меирманов Рысбек</v>
      </c>
      <c r="BW5309" s="1" t="str">
        <f>Запрос1[[#This Row],[Дирекция]]</f>
        <v>Южная дирекция</v>
      </c>
      <c r="BX5309" s="1" t="str">
        <f t="shared" si="82"/>
        <v>КХ "Султанбек"</v>
      </c>
      <c r="BY5309" s="1" t="str">
        <f t="shared" si="82"/>
        <v>690308300096</v>
      </c>
      <c r="CA5309" t="str">
        <f>Запрос1[[#This Row],[родитель]]</f>
        <v>КХ "Султанбек"</v>
      </c>
      <c r="CB5309" t="str">
        <f>Запрос1[[#This Row],[БИНРодителя]]</f>
        <v>690308300096</v>
      </c>
    </row>
    <row r="5310" spans="1:80" x14ac:dyDescent="0.3">
      <c r="A5310" t="s">
        <v>4110</v>
      </c>
      <c r="B5310" t="s">
        <v>4252</v>
      </c>
      <c r="C5310" t="s">
        <v>4683</v>
      </c>
      <c r="D5310" t="s">
        <v>870</v>
      </c>
      <c r="E5310" t="s">
        <v>4297</v>
      </c>
      <c r="F5310" t="s">
        <v>4306</v>
      </c>
      <c r="G5310" t="s">
        <v>4803</v>
      </c>
      <c r="H5310" t="s">
        <v>9966</v>
      </c>
      <c r="I5310" t="s">
        <v>9967</v>
      </c>
      <c r="J5310" t="s">
        <v>9967</v>
      </c>
      <c r="K5310" t="s">
        <v>9966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 s="8">
        <v>126000</v>
      </c>
      <c r="S5310" s="8"/>
      <c r="T5310" s="8"/>
      <c r="U5310" s="8"/>
      <c r="V5310" s="8"/>
      <c r="W5310" s="8"/>
      <c r="X5310" s="8">
        <v>63000</v>
      </c>
      <c r="Y5310" s="8"/>
      <c r="Z5310" s="8"/>
      <c r="AA5310" s="8"/>
      <c r="AB5310" s="8"/>
      <c r="AC5310" s="8"/>
      <c r="AD5310">
        <v>50</v>
      </c>
      <c r="AE5310"/>
      <c r="AF5310"/>
      <c r="AG5310"/>
      <c r="AH5310"/>
      <c r="AI5310"/>
      <c r="AJ5310" s="8">
        <v>126000</v>
      </c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  <c r="BF5310" s="8"/>
      <c r="BG5310" s="8"/>
      <c r="BH5310" s="8"/>
      <c r="BI5310" s="8"/>
      <c r="BJ5310" s="8"/>
      <c r="BK5310" s="8"/>
      <c r="BL5310"/>
      <c r="BM5310"/>
      <c r="BN5310" s="10">
        <v>0</v>
      </c>
      <c r="BO5310" s="10"/>
      <c r="BP5310" s="10"/>
      <c r="BQ5310" s="10"/>
      <c r="BR5310" s="10"/>
      <c r="BS5310" s="10"/>
      <c r="BT5310" s="10"/>
      <c r="BU5310" s="10"/>
      <c r="BV5310" s="1" t="str">
        <f>Запрос1[[#This Row],[Менеджер]]</f>
        <v>Бастаубаев Айдын</v>
      </c>
      <c r="BW5310" s="1" t="str">
        <f>Запрос1[[#This Row],[Дирекция]]</f>
        <v>Южная дирекция</v>
      </c>
      <c r="BX5310" s="1" t="str">
        <f t="shared" si="82"/>
        <v>кх Сатыбалдиев Ернар Тлеубергенович</v>
      </c>
      <c r="BY5310" s="1" t="str">
        <f t="shared" si="82"/>
        <v>810111301417</v>
      </c>
      <c r="CA5310" t="str">
        <f>Запрос1[[#This Row],[родитель]]</f>
        <v>кх Сатыбалдиев Ернар Тлеубергенович</v>
      </c>
      <c r="CB5310" t="str">
        <f>Запрос1[[#This Row],[БИНРодителя]]</f>
        <v>810111301417</v>
      </c>
    </row>
    <row r="5311" spans="1:80" x14ac:dyDescent="0.3">
      <c r="A5311" t="s">
        <v>4110</v>
      </c>
      <c r="B5311" t="s">
        <v>4252</v>
      </c>
      <c r="C5311" t="s">
        <v>4683</v>
      </c>
      <c r="D5311" t="s">
        <v>870</v>
      </c>
      <c r="E5311" t="s">
        <v>4297</v>
      </c>
      <c r="F5311" t="s">
        <v>4808</v>
      </c>
      <c r="G5311" t="s">
        <v>4809</v>
      </c>
      <c r="H5311" t="s">
        <v>9968</v>
      </c>
      <c r="I5311" t="s">
        <v>9969</v>
      </c>
      <c r="J5311" t="s">
        <v>9969</v>
      </c>
      <c r="K5311" t="s">
        <v>9968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 s="8"/>
      <c r="S5311" s="8"/>
      <c r="T5311" s="8"/>
      <c r="U5311" s="8">
        <v>2654800</v>
      </c>
      <c r="V5311" s="8"/>
      <c r="W5311" s="8"/>
      <c r="X5311" s="8"/>
      <c r="Y5311" s="8"/>
      <c r="Z5311" s="8"/>
      <c r="AA5311" s="8">
        <v>1330000</v>
      </c>
      <c r="AB5311" s="8"/>
      <c r="AC5311" s="8"/>
      <c r="AD5311"/>
      <c r="AE5311"/>
      <c r="AF5311"/>
      <c r="AG5311">
        <v>50.1</v>
      </c>
      <c r="AH5311"/>
      <c r="AI5311"/>
      <c r="AJ5311" s="8"/>
      <c r="AK5311" s="8"/>
      <c r="AL5311" s="8"/>
      <c r="AM5311" s="8">
        <v>2654800</v>
      </c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  <c r="BD5311" s="8"/>
      <c r="BE5311" s="8"/>
      <c r="BF5311" s="8"/>
      <c r="BG5311" s="8"/>
      <c r="BH5311" s="8">
        <v>17504600</v>
      </c>
      <c r="BI5311" s="8"/>
      <c r="BJ5311" s="8">
        <v>3929600</v>
      </c>
      <c r="BK5311" s="8"/>
      <c r="BL5311">
        <v>22.448899999999998</v>
      </c>
      <c r="BM5311"/>
      <c r="BN5311" s="10">
        <v>0</v>
      </c>
      <c r="BO5311" s="10"/>
      <c r="BP5311" s="10"/>
      <c r="BQ5311" s="10"/>
      <c r="BR5311" s="10"/>
      <c r="BS5311" s="10"/>
      <c r="BT5311" s="10"/>
      <c r="BU5311" s="10"/>
      <c r="BV5311" s="1" t="str">
        <f>Запрос1[[#This Row],[Менеджер]]</f>
        <v>Бастаубаев Айдын</v>
      </c>
      <c r="BW5311" s="1" t="str">
        <f>Запрос1[[#This Row],[Дирекция]]</f>
        <v>Южная дирекция</v>
      </c>
      <c r="BX5311" s="1" t="str">
        <f t="shared" si="82"/>
        <v>кх "Тенизбаева Каламкас"</v>
      </c>
      <c r="BY5311" s="1" t="str">
        <f t="shared" si="82"/>
        <v>760510400650</v>
      </c>
      <c r="CA5311" t="str">
        <f>Запрос1[[#This Row],[родитель]]</f>
        <v>кх "Тенизбаева Каламкас"</v>
      </c>
      <c r="CB5311" t="str">
        <f>Запрос1[[#This Row],[БИНРодителя]]</f>
        <v>760510400650</v>
      </c>
    </row>
    <row r="5312" spans="1:80" x14ac:dyDescent="0.3">
      <c r="A5312" t="s">
        <v>4110</v>
      </c>
      <c r="B5312" t="s">
        <v>4252</v>
      </c>
      <c r="C5312" t="s">
        <v>4683</v>
      </c>
      <c r="D5312" t="s">
        <v>870</v>
      </c>
      <c r="E5312" t="s">
        <v>4297</v>
      </c>
      <c r="F5312" t="s">
        <v>4808</v>
      </c>
      <c r="G5312" t="s">
        <v>4809</v>
      </c>
      <c r="H5312" t="s">
        <v>9983</v>
      </c>
      <c r="I5312" t="s">
        <v>9984</v>
      </c>
      <c r="J5312" t="s">
        <v>9984</v>
      </c>
      <c r="K5312" t="s">
        <v>9983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 s="8"/>
      <c r="S5312" s="8">
        <v>33100</v>
      </c>
      <c r="T5312" s="8"/>
      <c r="U5312" s="8"/>
      <c r="V5312" s="8"/>
      <c r="W5312" s="8"/>
      <c r="X5312" s="8"/>
      <c r="Y5312" s="8">
        <v>33100</v>
      </c>
      <c r="Z5312" s="8"/>
      <c r="AA5312" s="8"/>
      <c r="AB5312" s="8"/>
      <c r="AC5312" s="8"/>
      <c r="AD5312"/>
      <c r="AE5312">
        <v>100</v>
      </c>
      <c r="AF5312"/>
      <c r="AG5312"/>
      <c r="AH5312"/>
      <c r="AI5312"/>
      <c r="AJ5312" s="8"/>
      <c r="AK5312" s="8">
        <v>33100</v>
      </c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8"/>
      <c r="BE5312" s="8"/>
      <c r="BF5312" s="8"/>
      <c r="BG5312" s="8"/>
      <c r="BH5312" s="8"/>
      <c r="BI5312" s="8"/>
      <c r="BJ5312" s="8"/>
      <c r="BK5312" s="8"/>
      <c r="BL5312"/>
      <c r="BM5312"/>
      <c r="BN5312" s="10">
        <v>0</v>
      </c>
      <c r="BO5312" s="10"/>
      <c r="BP5312" s="10"/>
      <c r="BQ5312" s="10"/>
      <c r="BR5312" s="10"/>
      <c r="BS5312" s="10"/>
      <c r="BT5312" s="10"/>
      <c r="BU5312" s="10"/>
      <c r="BV5312" s="1" t="str">
        <f>Запрос1[[#This Row],[Менеджер]]</f>
        <v>Бастаубаев Айдын</v>
      </c>
      <c r="BW5312" s="1" t="str">
        <f>Запрос1[[#This Row],[Дирекция]]</f>
        <v>Южная дирекция</v>
      </c>
      <c r="BX5312" s="1" t="str">
        <f t="shared" si="82"/>
        <v>кх "Усембеков Ж.К"</v>
      </c>
      <c r="BY5312" s="1" t="str">
        <f t="shared" si="82"/>
        <v>690621302103</v>
      </c>
      <c r="CA5312" t="str">
        <f>Запрос1[[#This Row],[родитель]]</f>
        <v>кх "Усембеков Ж.К"</v>
      </c>
      <c r="CB5312" t="str">
        <f>Запрос1[[#This Row],[БИНРодителя]]</f>
        <v>690621302103</v>
      </c>
    </row>
    <row r="5313" spans="1:80" x14ac:dyDescent="0.3">
      <c r="A5313" t="s">
        <v>4110</v>
      </c>
      <c r="B5313" t="s">
        <v>4252</v>
      </c>
      <c r="C5313" t="s">
        <v>4683</v>
      </c>
      <c r="D5313" t="s">
        <v>870</v>
      </c>
      <c r="E5313" t="s">
        <v>4297</v>
      </c>
      <c r="F5313" t="s">
        <v>4808</v>
      </c>
      <c r="G5313" t="s">
        <v>4809</v>
      </c>
      <c r="H5313" t="s">
        <v>12690</v>
      </c>
      <c r="I5313" t="s">
        <v>8995</v>
      </c>
      <c r="J5313" t="s">
        <v>8995</v>
      </c>
      <c r="K5313" t="s">
        <v>12690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 s="8"/>
      <c r="S5313" s="8"/>
      <c r="T5313" s="8"/>
      <c r="U5313" s="8"/>
      <c r="V5313" s="8"/>
      <c r="W5313" s="8">
        <v>3987114</v>
      </c>
      <c r="X5313" s="8"/>
      <c r="Y5313" s="8"/>
      <c r="Z5313" s="8"/>
      <c r="AA5313" s="8"/>
      <c r="AB5313" s="8"/>
      <c r="AC5313" s="8">
        <v>1993557</v>
      </c>
      <c r="AD5313"/>
      <c r="AE5313"/>
      <c r="AF5313"/>
      <c r="AG5313"/>
      <c r="AH5313"/>
      <c r="AI5313">
        <v>50</v>
      </c>
      <c r="AJ5313" s="8"/>
      <c r="AK5313" s="8"/>
      <c r="AL5313" s="8"/>
      <c r="AM5313" s="8"/>
      <c r="AN5313" s="8"/>
      <c r="AO5313" s="8">
        <v>3987114</v>
      </c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  <c r="BD5313" s="8"/>
      <c r="BE5313" s="8"/>
      <c r="BF5313" s="8"/>
      <c r="BG5313" s="8"/>
      <c r="BH5313" s="8"/>
      <c r="BI5313" s="8"/>
      <c r="BJ5313" s="8"/>
      <c r="BK5313" s="8"/>
      <c r="BL5313"/>
      <c r="BM5313"/>
      <c r="BN5313" s="10">
        <v>0</v>
      </c>
      <c r="BO5313" s="10"/>
      <c r="BP5313" s="10"/>
      <c r="BQ5313" s="10"/>
      <c r="BR5313" s="10"/>
      <c r="BS5313" s="10"/>
      <c r="BT5313" s="10"/>
      <c r="BU5313" s="10"/>
      <c r="BV5313" s="1" t="str">
        <f>Запрос1[[#This Row],[Менеджер]]</f>
        <v>Бастаубаев Айдын</v>
      </c>
      <c r="BW5313" s="1" t="str">
        <f>Запрос1[[#This Row],[Дирекция]]</f>
        <v>Южная дирекция</v>
      </c>
      <c r="BX5313" s="1" t="str">
        <f t="shared" si="82"/>
        <v>КХ САУРАНБАЕВ САЙЛАУ НУСИПБЕКОВИЧ</v>
      </c>
      <c r="BY5313" s="1" t="str">
        <f t="shared" si="82"/>
        <v>571213301521</v>
      </c>
      <c r="CA5313" t="str">
        <f>Запрос1[[#This Row],[родитель]]</f>
        <v>КХ САУРАНБАЕВ САЙЛАУ НУСИПБЕКОВИЧ</v>
      </c>
      <c r="CB5313" t="str">
        <f>Запрос1[[#This Row],[БИНРодителя]]</f>
        <v>571213301521</v>
      </c>
    </row>
    <row r="5314" spans="1:80" x14ac:dyDescent="0.3">
      <c r="A5314" t="s">
        <v>4110</v>
      </c>
      <c r="B5314" t="s">
        <v>4252</v>
      </c>
      <c r="C5314" t="s">
        <v>4683</v>
      </c>
      <c r="D5314" t="s">
        <v>870</v>
      </c>
      <c r="E5314" t="s">
        <v>4297</v>
      </c>
      <c r="F5314" t="s">
        <v>4816</v>
      </c>
      <c r="G5314" t="s">
        <v>4817</v>
      </c>
      <c r="H5314" t="s">
        <v>9985</v>
      </c>
      <c r="I5314" t="s">
        <v>9986</v>
      </c>
      <c r="J5314" t="s">
        <v>9986</v>
      </c>
      <c r="K5314" t="s">
        <v>9985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 s="8">
        <v>103000</v>
      </c>
      <c r="S5314" s="8"/>
      <c r="T5314" s="8"/>
      <c r="U5314" s="8"/>
      <c r="V5314" s="8"/>
      <c r="W5314" s="8"/>
      <c r="X5314" s="8">
        <v>103000</v>
      </c>
      <c r="Y5314" s="8"/>
      <c r="Z5314" s="8"/>
      <c r="AA5314" s="8"/>
      <c r="AB5314" s="8"/>
      <c r="AC5314" s="8"/>
      <c r="AD5314">
        <v>100</v>
      </c>
      <c r="AE5314"/>
      <c r="AF5314"/>
      <c r="AG5314"/>
      <c r="AH5314"/>
      <c r="AI5314"/>
      <c r="AJ5314" s="8">
        <v>103000</v>
      </c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8"/>
      <c r="BE5314" s="8"/>
      <c r="BF5314" s="8"/>
      <c r="BG5314" s="8"/>
      <c r="BH5314" s="8"/>
      <c r="BI5314" s="8"/>
      <c r="BJ5314" s="8"/>
      <c r="BK5314" s="8"/>
      <c r="BL5314"/>
      <c r="BM5314"/>
      <c r="BN5314" s="10">
        <v>0</v>
      </c>
      <c r="BO5314" s="10"/>
      <c r="BP5314" s="10"/>
      <c r="BQ5314" s="10"/>
      <c r="BR5314" s="10"/>
      <c r="BS5314" s="10"/>
      <c r="BT5314" s="10"/>
      <c r="BU5314" s="10"/>
      <c r="BV5314" s="1" t="str">
        <f>Запрос1[[#This Row],[Менеджер]]</f>
        <v>Бастаубаев Айдын</v>
      </c>
      <c r="BW5314" s="1" t="str">
        <f>Запрос1[[#This Row],[Дирекция]]</f>
        <v>Южная дирекция</v>
      </c>
      <c r="BX5314" s="1" t="str">
        <f t="shared" si="82"/>
        <v>кх Исраилова Светлана Нурмухамедова</v>
      </c>
      <c r="BY5314" s="1" t="str">
        <f t="shared" si="82"/>
        <v>600101404965</v>
      </c>
      <c r="CA5314" t="str">
        <f>Запрос1[[#This Row],[родитель]]</f>
        <v>кх Исраилова Светлана Нурмухамедова</v>
      </c>
      <c r="CB5314" t="str">
        <f>Запрос1[[#This Row],[БИНРодителя]]</f>
        <v>600101404965</v>
      </c>
    </row>
    <row r="5315" spans="1:80" x14ac:dyDescent="0.3">
      <c r="A5315" t="s">
        <v>4110</v>
      </c>
      <c r="B5315" t="s">
        <v>4252</v>
      </c>
      <c r="C5315" t="s">
        <v>4683</v>
      </c>
      <c r="D5315" t="s">
        <v>870</v>
      </c>
      <c r="E5315" t="s">
        <v>4316</v>
      </c>
      <c r="F5315" t="s">
        <v>4326</v>
      </c>
      <c r="G5315" t="s">
        <v>4327</v>
      </c>
      <c r="H5315" t="s">
        <v>9987</v>
      </c>
      <c r="I5315" t="s">
        <v>9988</v>
      </c>
      <c r="J5315" t="s">
        <v>9988</v>
      </c>
      <c r="K5315" t="s">
        <v>9987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 s="8"/>
      <c r="S5315" s="8"/>
      <c r="T5315" s="8"/>
      <c r="U5315" s="8">
        <v>540000</v>
      </c>
      <c r="V5315" s="8"/>
      <c r="W5315" s="8"/>
      <c r="X5315" s="8"/>
      <c r="Y5315" s="8"/>
      <c r="Z5315" s="8"/>
      <c r="AA5315" s="8">
        <v>540000</v>
      </c>
      <c r="AB5315" s="8"/>
      <c r="AC5315" s="8"/>
      <c r="AD5315"/>
      <c r="AE5315"/>
      <c r="AF5315"/>
      <c r="AG5315">
        <v>100</v>
      </c>
      <c r="AH5315"/>
      <c r="AI5315"/>
      <c r="AJ5315" s="8"/>
      <c r="AK5315" s="8"/>
      <c r="AL5315" s="8"/>
      <c r="AM5315" s="8">
        <v>540000</v>
      </c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  <c r="BD5315" s="8"/>
      <c r="BE5315" s="8"/>
      <c r="BF5315" s="8"/>
      <c r="BG5315" s="8"/>
      <c r="BH5315" s="8">
        <v>5304000</v>
      </c>
      <c r="BI5315" s="8"/>
      <c r="BJ5315" s="8">
        <v>540000</v>
      </c>
      <c r="BK5315" s="8"/>
      <c r="BL5315">
        <v>10.180899999999999</v>
      </c>
      <c r="BM5315"/>
      <c r="BN5315" s="10">
        <v>0</v>
      </c>
      <c r="BO5315" s="10"/>
      <c r="BP5315" s="10"/>
      <c r="BQ5315" s="10"/>
      <c r="BR5315" s="10"/>
      <c r="BS5315" s="10"/>
      <c r="BT5315" s="10"/>
      <c r="BU5315" s="10"/>
      <c r="BV5315" s="1" t="str">
        <f>Запрос1[[#This Row],[Менеджер]]</f>
        <v>Бастаубаев Айдын</v>
      </c>
      <c r="BW5315" s="1" t="str">
        <f>Запрос1[[#This Row],[Дирекция]]</f>
        <v>Южная дирекция</v>
      </c>
      <c r="BX5315" s="1" t="str">
        <f t="shared" si="82"/>
        <v xml:space="preserve">кх "Муратали" </v>
      </c>
      <c r="BY5315" s="1" t="str">
        <f t="shared" si="82"/>
        <v>790128301106</v>
      </c>
      <c r="CA5315" t="str">
        <f>Запрос1[[#This Row],[родитель]]</f>
        <v xml:space="preserve">кх "Муратали" </v>
      </c>
      <c r="CB5315" t="str">
        <f>Запрос1[[#This Row],[БИНРодителя]]</f>
        <v>790128301106</v>
      </c>
    </row>
    <row r="5316" spans="1:80" x14ac:dyDescent="0.3">
      <c r="A5316" t="s">
        <v>4110</v>
      </c>
      <c r="B5316" t="s">
        <v>4252</v>
      </c>
      <c r="C5316" t="s">
        <v>4683</v>
      </c>
      <c r="D5316" t="s">
        <v>870</v>
      </c>
      <c r="E5316" t="s">
        <v>4316</v>
      </c>
      <c r="F5316" t="s">
        <v>4326</v>
      </c>
      <c r="G5316" t="s">
        <v>4327</v>
      </c>
      <c r="H5316" t="s">
        <v>9989</v>
      </c>
      <c r="I5316" t="s">
        <v>9990</v>
      </c>
      <c r="J5316" t="s">
        <v>9990</v>
      </c>
      <c r="K5316" t="s">
        <v>9989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 s="8">
        <v>1230000</v>
      </c>
      <c r="S5316" s="8"/>
      <c r="T5316" s="8"/>
      <c r="U5316" s="8"/>
      <c r="V5316" s="8"/>
      <c r="W5316" s="8"/>
      <c r="X5316" s="8">
        <v>0</v>
      </c>
      <c r="Y5316" s="8"/>
      <c r="Z5316" s="8"/>
      <c r="AA5316" s="8"/>
      <c r="AB5316" s="8"/>
      <c r="AC5316" s="8"/>
      <c r="AD5316">
        <v>0</v>
      </c>
      <c r="AE5316"/>
      <c r="AF5316"/>
      <c r="AG5316"/>
      <c r="AH5316"/>
      <c r="AI5316"/>
      <c r="AJ5316" s="8">
        <v>1230000</v>
      </c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8"/>
      <c r="BE5316" s="8"/>
      <c r="BF5316" s="8"/>
      <c r="BG5316" s="8"/>
      <c r="BH5316" s="8"/>
      <c r="BI5316" s="8"/>
      <c r="BJ5316" s="8"/>
      <c r="BK5316" s="8"/>
      <c r="BL5316"/>
      <c r="BM5316"/>
      <c r="BN5316" s="10">
        <v>1</v>
      </c>
      <c r="BO5316" s="10">
        <v>1485000</v>
      </c>
      <c r="BP5316" s="10">
        <v>1485000</v>
      </c>
      <c r="BQ5316" s="10">
        <v>100</v>
      </c>
      <c r="BR5316" s="10">
        <v>1485000</v>
      </c>
      <c r="BS5316" s="10"/>
      <c r="BT5316" s="10"/>
      <c r="BU5316" s="10"/>
      <c r="BV5316" s="1" t="str">
        <f>Запрос1[[#This Row],[Менеджер]]</f>
        <v>Бастаубаев Айдын</v>
      </c>
      <c r="BW5316" s="1" t="str">
        <f>Запрос1[[#This Row],[Дирекция]]</f>
        <v>Южная дирекция</v>
      </c>
      <c r="BX5316" s="1" t="str">
        <f t="shared" ref="BX5316:BY5379" si="83">CA5316</f>
        <v>кх "Ялкун"</v>
      </c>
      <c r="BY5316" s="1" t="str">
        <f t="shared" si="83"/>
        <v>510223302709</v>
      </c>
      <c r="CA5316" t="str">
        <f>Запрос1[[#This Row],[родитель]]</f>
        <v>кх "Ялкун"</v>
      </c>
      <c r="CB5316" t="str">
        <f>Запрос1[[#This Row],[БИНРодителя]]</f>
        <v>510223302709</v>
      </c>
    </row>
    <row r="5317" spans="1:80" x14ac:dyDescent="0.3">
      <c r="A5317" t="s">
        <v>4110</v>
      </c>
      <c r="B5317" t="s">
        <v>4252</v>
      </c>
      <c r="C5317" t="s">
        <v>4683</v>
      </c>
      <c r="D5317" t="s">
        <v>870</v>
      </c>
      <c r="E5317" t="s">
        <v>4316</v>
      </c>
      <c r="F5317" t="s">
        <v>4326</v>
      </c>
      <c r="G5317" t="s">
        <v>4327</v>
      </c>
      <c r="H5317" t="s">
        <v>4330</v>
      </c>
      <c r="I5317" t="s">
        <v>4331</v>
      </c>
      <c r="J5317" t="s">
        <v>4331</v>
      </c>
      <c r="K5317" t="s">
        <v>4330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 s="8"/>
      <c r="S5317" s="8"/>
      <c r="T5317" s="8"/>
      <c r="U5317" s="8"/>
      <c r="V5317" s="8"/>
      <c r="W5317" s="8">
        <v>786100</v>
      </c>
      <c r="X5317" s="8"/>
      <c r="Y5317" s="8"/>
      <c r="Z5317" s="8"/>
      <c r="AA5317" s="8"/>
      <c r="AB5317" s="8"/>
      <c r="AC5317" s="8">
        <v>786100</v>
      </c>
      <c r="AD5317"/>
      <c r="AE5317"/>
      <c r="AF5317"/>
      <c r="AG5317"/>
      <c r="AH5317"/>
      <c r="AI5317">
        <v>100</v>
      </c>
      <c r="AJ5317" s="8"/>
      <c r="AK5317" s="8"/>
      <c r="AL5317" s="8"/>
      <c r="AM5317" s="8"/>
      <c r="AN5317" s="8"/>
      <c r="AO5317" s="8">
        <v>786100</v>
      </c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  <c r="BD5317" s="8"/>
      <c r="BE5317" s="8"/>
      <c r="BF5317" s="8"/>
      <c r="BG5317" s="8"/>
      <c r="BH5317" s="8"/>
      <c r="BI5317" s="8"/>
      <c r="BJ5317" s="8"/>
      <c r="BK5317" s="8"/>
      <c r="BL5317"/>
      <c r="BM5317"/>
      <c r="BN5317" s="10">
        <v>0</v>
      </c>
      <c r="BO5317" s="10"/>
      <c r="BP5317" s="10"/>
      <c r="BQ5317" s="10"/>
      <c r="BR5317" s="10"/>
      <c r="BS5317" s="10"/>
      <c r="BT5317" s="10"/>
      <c r="BU5317" s="10"/>
      <c r="BV5317" s="1" t="str">
        <f>Запрос1[[#This Row],[Менеджер]]</f>
        <v>Бастаубаев Айдын</v>
      </c>
      <c r="BW5317" s="1" t="str">
        <f>Запрос1[[#This Row],[Дирекция]]</f>
        <v>Южная дирекция</v>
      </c>
      <c r="BX5317" s="1" t="str">
        <f t="shared" si="83"/>
        <v>КХ Измахун</v>
      </c>
      <c r="BY5317" s="1" t="str">
        <f t="shared" si="83"/>
        <v>631222302087</v>
      </c>
      <c r="CA5317" t="str">
        <f>Запрос1[[#This Row],[родитель]]</f>
        <v>КХ Измахун</v>
      </c>
      <c r="CB5317" t="str">
        <f>Запрос1[[#This Row],[БИНРодителя]]</f>
        <v>631222302087</v>
      </c>
    </row>
    <row r="5318" spans="1:80" x14ac:dyDescent="0.3">
      <c r="A5318" t="s">
        <v>4110</v>
      </c>
      <c r="B5318" t="s">
        <v>5281</v>
      </c>
      <c r="C5318" t="s">
        <v>876</v>
      </c>
      <c r="D5318" t="s">
        <v>82</v>
      </c>
      <c r="E5318"/>
      <c r="F5318" t="s">
        <v>4336</v>
      </c>
      <c r="G5318"/>
      <c r="H5318" t="s">
        <v>9504</v>
      </c>
      <c r="I5318" t="s">
        <v>9505</v>
      </c>
      <c r="J5318" t="s">
        <v>9505</v>
      </c>
      <c r="K5318" t="s">
        <v>9504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 s="8"/>
      <c r="S5318" s="8">
        <v>3763761.51</v>
      </c>
      <c r="T5318" s="8"/>
      <c r="U5318" s="8"/>
      <c r="V5318" s="8"/>
      <c r="W5318" s="8"/>
      <c r="X5318" s="8"/>
      <c r="Y5318" s="8">
        <v>0</v>
      </c>
      <c r="Z5318" s="8"/>
      <c r="AA5318" s="8"/>
      <c r="AB5318" s="8"/>
      <c r="AC5318" s="8"/>
      <c r="AD5318"/>
      <c r="AE5318">
        <v>0</v>
      </c>
      <c r="AF5318"/>
      <c r="AG5318"/>
      <c r="AH5318"/>
      <c r="AI5318"/>
      <c r="AJ5318" s="8"/>
      <c r="AK5318" s="8">
        <v>3721949.51</v>
      </c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  <c r="BF5318" s="8"/>
      <c r="BG5318" s="8"/>
      <c r="BH5318" s="8"/>
      <c r="BI5318" s="8"/>
      <c r="BJ5318" s="8"/>
      <c r="BK5318" s="8"/>
      <c r="BL5318"/>
      <c r="BM5318"/>
      <c r="BN5318" s="10">
        <v>0</v>
      </c>
      <c r="BO5318" s="10"/>
      <c r="BP5318" s="10"/>
      <c r="BQ5318" s="10"/>
      <c r="BR5318" s="10"/>
      <c r="BS5318" s="10"/>
      <c r="BT5318" s="10"/>
      <c r="BU5318" s="10"/>
      <c r="BV5318" s="1" t="str">
        <f>Запрос1[[#This Row],[Менеджер]]</f>
        <v>Меирманов Рысбек</v>
      </c>
      <c r="BW5318" s="1" t="str">
        <f>Запрос1[[#This Row],[Дирекция]]</f>
        <v>Южная дирекция</v>
      </c>
      <c r="BX5318" s="1" t="str">
        <f t="shared" si="83"/>
        <v>ИП "Меирманов Р.М"</v>
      </c>
      <c r="BY5318" s="1" t="str">
        <f t="shared" si="83"/>
        <v>850327300906</v>
      </c>
      <c r="CA5318" t="str">
        <f>Запрос1[[#This Row],[родитель]]</f>
        <v>ИП "Меирманов Р.М"</v>
      </c>
      <c r="CB5318" t="str">
        <f>Запрос1[[#This Row],[БИНРодителя]]</f>
        <v>850327300906</v>
      </c>
    </row>
    <row r="5319" spans="1:80" x14ac:dyDescent="0.3">
      <c r="A5319" t="s">
        <v>4110</v>
      </c>
      <c r="B5319" t="s">
        <v>5281</v>
      </c>
      <c r="C5319" t="s">
        <v>1579</v>
      </c>
      <c r="D5319" t="s">
        <v>501</v>
      </c>
      <c r="E5319" t="s">
        <v>783</v>
      </c>
      <c r="F5319" t="s">
        <v>7073</v>
      </c>
      <c r="G5319" t="s">
        <v>7074</v>
      </c>
      <c r="H5319" t="s">
        <v>2241</v>
      </c>
      <c r="I5319" t="s">
        <v>9506</v>
      </c>
      <c r="J5319" t="s">
        <v>9506</v>
      </c>
      <c r="K5319" t="s">
        <v>2241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 s="8">
        <v>12090400</v>
      </c>
      <c r="S5319" s="8"/>
      <c r="T5319" s="8"/>
      <c r="U5319" s="8"/>
      <c r="V5319" s="8"/>
      <c r="W5319" s="8"/>
      <c r="X5319" s="8">
        <v>4836160</v>
      </c>
      <c r="Y5319" s="8"/>
      <c r="Z5319" s="8"/>
      <c r="AA5319" s="8"/>
      <c r="AB5319" s="8"/>
      <c r="AC5319" s="8"/>
      <c r="AD5319">
        <v>40</v>
      </c>
      <c r="AE5319"/>
      <c r="AF5319"/>
      <c r="AG5319"/>
      <c r="AH5319"/>
      <c r="AI5319"/>
      <c r="AJ5319" s="8">
        <v>12090400</v>
      </c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  <c r="BD5319" s="8"/>
      <c r="BE5319" s="8"/>
      <c r="BF5319" s="8"/>
      <c r="BG5319" s="8"/>
      <c r="BH5319" s="8"/>
      <c r="BI5319" s="8"/>
      <c r="BJ5319" s="8"/>
      <c r="BK5319" s="8"/>
      <c r="BL5319"/>
      <c r="BM5319"/>
      <c r="BN5319" s="10">
        <v>0</v>
      </c>
      <c r="BO5319" s="10"/>
      <c r="BP5319" s="10"/>
      <c r="BQ5319" s="10"/>
      <c r="BR5319" s="10"/>
      <c r="BS5319" s="10"/>
      <c r="BT5319" s="10"/>
      <c r="BU5319" s="10"/>
      <c r="BV5319" s="1" t="str">
        <f>Запрос1[[#This Row],[Менеджер]]</f>
        <v>Меирманов Рысбек</v>
      </c>
      <c r="BW5319" s="1" t="str">
        <f>Запрос1[[#This Row],[Дирекция]]</f>
        <v>Южная дирекция</v>
      </c>
      <c r="BX5319" s="1" t="str">
        <f t="shared" si="83"/>
        <v>КХ "Бахыт"</v>
      </c>
      <c r="BY5319" s="1" t="str">
        <f t="shared" si="83"/>
        <v>650928301880</v>
      </c>
      <c r="CA5319" t="str">
        <f>Запрос1[[#This Row],[родитель]]</f>
        <v>КХ "Бахыт"</v>
      </c>
      <c r="CB5319" t="str">
        <f>Запрос1[[#This Row],[БИНРодителя]]</f>
        <v>650928301880</v>
      </c>
    </row>
    <row r="5320" spans="1:80" x14ac:dyDescent="0.3">
      <c r="A5320" t="s">
        <v>4110</v>
      </c>
      <c r="B5320" t="s">
        <v>5281</v>
      </c>
      <c r="C5320" t="s">
        <v>851</v>
      </c>
      <c r="D5320"/>
      <c r="E5320"/>
      <c r="F5320"/>
      <c r="G5320"/>
      <c r="H5320" t="s">
        <v>12994</v>
      </c>
      <c r="I5320" t="s">
        <v>6952</v>
      </c>
      <c r="J5320" t="s">
        <v>6952</v>
      </c>
      <c r="K5320" t="s">
        <v>12994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 s="8">
        <v>1526360</v>
      </c>
      <c r="S5320" s="8"/>
      <c r="T5320" s="8"/>
      <c r="U5320" s="8"/>
      <c r="V5320" s="8"/>
      <c r="W5320" s="8"/>
      <c r="X5320" s="8">
        <v>763180</v>
      </c>
      <c r="Y5320" s="8"/>
      <c r="Z5320" s="8"/>
      <c r="AA5320" s="8"/>
      <c r="AB5320" s="8"/>
      <c r="AC5320" s="8"/>
      <c r="AD5320">
        <v>50</v>
      </c>
      <c r="AE5320"/>
      <c r="AF5320"/>
      <c r="AG5320"/>
      <c r="AH5320"/>
      <c r="AI5320"/>
      <c r="AJ5320" s="8">
        <v>1526360</v>
      </c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  <c r="BD5320" s="8"/>
      <c r="BE5320" s="8"/>
      <c r="BF5320" s="8"/>
      <c r="BG5320" s="8"/>
      <c r="BH5320" s="8"/>
      <c r="BI5320" s="8"/>
      <c r="BJ5320" s="8"/>
      <c r="BK5320" s="8"/>
      <c r="BL5320"/>
      <c r="BM5320"/>
      <c r="BN5320" s="10">
        <v>0</v>
      </c>
      <c r="BO5320" s="10"/>
      <c r="BP5320" s="10"/>
      <c r="BQ5320" s="10"/>
      <c r="BR5320" s="10"/>
      <c r="BS5320" s="10"/>
      <c r="BT5320" s="10"/>
      <c r="BU5320" s="10"/>
      <c r="BV5320" s="1" t="str">
        <f>Запрос1[[#This Row],[Менеджер]]</f>
        <v>Меирманов Рысбек</v>
      </c>
      <c r="BW5320" s="1" t="str">
        <f>Запрос1[[#This Row],[Дирекция]]</f>
        <v>Южная дирекция</v>
      </c>
      <c r="BX5320" s="1" t="str">
        <f t="shared" si="83"/>
        <v>Руслан. Р не использовать</v>
      </c>
      <c r="BY5320" s="1" t="str">
        <f t="shared" si="83"/>
        <v>371025300906</v>
      </c>
      <c r="CA5320" t="str">
        <f>Запрос1[[#This Row],[родитель]]</f>
        <v>Руслан. Р не использовать</v>
      </c>
      <c r="CB5320" t="str">
        <f>Запрос1[[#This Row],[БИНРодителя]]</f>
        <v>371025300906</v>
      </c>
    </row>
    <row r="5321" spans="1:80" x14ac:dyDescent="0.3">
      <c r="A5321" t="s">
        <v>4110</v>
      </c>
      <c r="B5321" t="s">
        <v>5281</v>
      </c>
      <c r="C5321" t="s">
        <v>851</v>
      </c>
      <c r="D5321" t="s">
        <v>501</v>
      </c>
      <c r="E5321" t="s">
        <v>783</v>
      </c>
      <c r="F5321" t="s">
        <v>852</v>
      </c>
      <c r="G5321" t="s">
        <v>853</v>
      </c>
      <c r="H5321" t="s">
        <v>13001</v>
      </c>
      <c r="I5321" t="s">
        <v>13002</v>
      </c>
      <c r="J5321" t="s">
        <v>13002</v>
      </c>
      <c r="K5321" t="s">
        <v>13001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 s="8"/>
      <c r="S5321" s="8"/>
      <c r="T5321" s="8"/>
      <c r="U5321" s="8"/>
      <c r="V5321" s="8"/>
      <c r="W5321" s="8">
        <v>923000</v>
      </c>
      <c r="X5321" s="8"/>
      <c r="Y5321" s="8"/>
      <c r="Z5321" s="8"/>
      <c r="AA5321" s="8"/>
      <c r="AB5321" s="8"/>
      <c r="AC5321" s="8">
        <v>0</v>
      </c>
      <c r="AD5321"/>
      <c r="AE5321"/>
      <c r="AF5321"/>
      <c r="AG5321"/>
      <c r="AH5321"/>
      <c r="AI5321">
        <v>0</v>
      </c>
      <c r="AJ5321" s="8"/>
      <c r="AK5321" s="8"/>
      <c r="AL5321" s="8"/>
      <c r="AM5321" s="8"/>
      <c r="AN5321" s="8"/>
      <c r="AO5321" s="8">
        <v>923000</v>
      </c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  <c r="BD5321" s="8"/>
      <c r="BE5321" s="8"/>
      <c r="BF5321" s="8"/>
      <c r="BG5321" s="8"/>
      <c r="BH5321" s="8"/>
      <c r="BI5321" s="8"/>
      <c r="BJ5321" s="8"/>
      <c r="BK5321" s="8"/>
      <c r="BL5321"/>
      <c r="BM5321"/>
      <c r="BN5321" s="10">
        <v>0</v>
      </c>
      <c r="BO5321" s="10"/>
      <c r="BP5321" s="10"/>
      <c r="BQ5321" s="10"/>
      <c r="BR5321" s="10"/>
      <c r="BS5321" s="10"/>
      <c r="BT5321" s="10"/>
      <c r="BU5321" s="10"/>
      <c r="BV5321" s="1" t="str">
        <f>Запрос1[[#This Row],[Менеджер]]</f>
        <v>Меирманов Рысбек</v>
      </c>
      <c r="BW5321" s="1" t="str">
        <f>Запрос1[[#This Row],[Дирекция]]</f>
        <v>Южная дирекция</v>
      </c>
      <c r="BX5321" s="1" t="e">
        <f t="shared" si="83"/>
        <v>#N/A</v>
      </c>
      <c r="BY5321" s="1" t="e">
        <f t="shared" si="83"/>
        <v>#N/A</v>
      </c>
      <c r="CA5321" t="e">
        <f>VLOOKUP(Запрос1[[#This Row],[БИНКХ]],'[2]Группы компаний'!$A:$E,4,0)</f>
        <v>#N/A</v>
      </c>
      <c r="CB5321" t="e">
        <f>VLOOKUP(CA5321,$H:$I,2,0)</f>
        <v>#N/A</v>
      </c>
    </row>
    <row r="5322" spans="1:80" x14ac:dyDescent="0.3">
      <c r="A5322" t="s">
        <v>4110</v>
      </c>
      <c r="B5322" t="s">
        <v>5281</v>
      </c>
      <c r="C5322" t="s">
        <v>851</v>
      </c>
      <c r="D5322" t="s">
        <v>501</v>
      </c>
      <c r="E5322" t="s">
        <v>783</v>
      </c>
      <c r="F5322" t="s">
        <v>1871</v>
      </c>
      <c r="G5322" t="s">
        <v>1872</v>
      </c>
      <c r="H5322" t="s">
        <v>9507</v>
      </c>
      <c r="I5322" t="s">
        <v>9508</v>
      </c>
      <c r="J5322" t="s">
        <v>9508</v>
      </c>
      <c r="K5322" t="s">
        <v>9507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 s="8"/>
      <c r="S5322" s="8">
        <v>1988000</v>
      </c>
      <c r="T5322" s="8"/>
      <c r="U5322" s="8"/>
      <c r="V5322" s="8"/>
      <c r="W5322" s="8">
        <v>7531716</v>
      </c>
      <c r="X5322" s="8"/>
      <c r="Y5322" s="8">
        <v>596400</v>
      </c>
      <c r="Z5322" s="8"/>
      <c r="AA5322" s="8"/>
      <c r="AB5322" s="8"/>
      <c r="AC5322" s="8">
        <v>3765858</v>
      </c>
      <c r="AD5322"/>
      <c r="AE5322">
        <v>30</v>
      </c>
      <c r="AF5322"/>
      <c r="AG5322"/>
      <c r="AH5322"/>
      <c r="AI5322">
        <v>50</v>
      </c>
      <c r="AJ5322" s="8"/>
      <c r="AK5322" s="8">
        <v>1988000</v>
      </c>
      <c r="AL5322" s="8"/>
      <c r="AM5322" s="8"/>
      <c r="AN5322" s="8"/>
      <c r="AO5322" s="8">
        <v>7531716</v>
      </c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8"/>
      <c r="BE5322" s="8"/>
      <c r="BF5322" s="8"/>
      <c r="BG5322" s="8"/>
      <c r="BH5322" s="8"/>
      <c r="BI5322" s="8"/>
      <c r="BJ5322" s="8"/>
      <c r="BK5322" s="8"/>
      <c r="BL5322"/>
      <c r="BM5322"/>
      <c r="BN5322" s="10">
        <v>0</v>
      </c>
      <c r="BO5322" s="10"/>
      <c r="BP5322" s="10"/>
      <c r="BQ5322" s="10"/>
      <c r="BR5322" s="10"/>
      <c r="BS5322" s="10"/>
      <c r="BT5322" s="10"/>
      <c r="BU5322" s="10"/>
      <c r="BV5322" s="1" t="str">
        <f>Запрос1[[#This Row],[Менеджер]]</f>
        <v>Меирманов Рысбек</v>
      </c>
      <c r="BW5322" s="1" t="str">
        <f>Запрос1[[#This Row],[Дирекция]]</f>
        <v>Южная дирекция</v>
      </c>
      <c r="BX5322" s="1" t="str">
        <f t="shared" si="83"/>
        <v>К/Х "Тоичыбек"</v>
      </c>
      <c r="BY5322" s="1" t="str">
        <f t="shared" si="83"/>
        <v>540226301524</v>
      </c>
      <c r="CA5322" t="str">
        <f>Запрос1[[#This Row],[родитель]]</f>
        <v>К/Х "Тоичыбек"</v>
      </c>
      <c r="CB5322" t="str">
        <f>Запрос1[[#This Row],[БИНРодителя]]</f>
        <v>540226301524</v>
      </c>
    </row>
    <row r="5323" spans="1:80" x14ac:dyDescent="0.3">
      <c r="A5323" t="s">
        <v>4110</v>
      </c>
      <c r="B5323" t="s">
        <v>5281</v>
      </c>
      <c r="C5323" t="s">
        <v>851</v>
      </c>
      <c r="D5323" t="s">
        <v>501</v>
      </c>
      <c r="E5323" t="s">
        <v>783</v>
      </c>
      <c r="F5323" t="s">
        <v>1871</v>
      </c>
      <c r="G5323" t="s">
        <v>1872</v>
      </c>
      <c r="H5323" t="s">
        <v>9519</v>
      </c>
      <c r="I5323" t="s">
        <v>9520</v>
      </c>
      <c r="J5323" t="s">
        <v>9520</v>
      </c>
      <c r="K5323" t="s">
        <v>9519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 s="8"/>
      <c r="S5323" s="8"/>
      <c r="T5323" s="8">
        <v>10800000</v>
      </c>
      <c r="U5323" s="8"/>
      <c r="V5323" s="8"/>
      <c r="W5323" s="8"/>
      <c r="X5323" s="8"/>
      <c r="Y5323" s="8"/>
      <c r="Z5323" s="8">
        <v>10800000</v>
      </c>
      <c r="AA5323" s="8"/>
      <c r="AB5323" s="8"/>
      <c r="AC5323" s="8"/>
      <c r="AD5323"/>
      <c r="AE5323"/>
      <c r="AF5323">
        <v>100</v>
      </c>
      <c r="AG5323"/>
      <c r="AH5323"/>
      <c r="AI5323"/>
      <c r="AJ5323" s="8"/>
      <c r="AK5323" s="8"/>
      <c r="AL5323" s="8">
        <v>10800000</v>
      </c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  <c r="BD5323" s="8"/>
      <c r="BE5323" s="8"/>
      <c r="BF5323" s="8"/>
      <c r="BG5323" s="8"/>
      <c r="BH5323" s="8"/>
      <c r="BI5323" s="8"/>
      <c r="BJ5323" s="8"/>
      <c r="BK5323" s="8"/>
      <c r="BL5323"/>
      <c r="BM5323"/>
      <c r="BN5323" s="10">
        <v>0</v>
      </c>
      <c r="BO5323" s="10"/>
      <c r="BP5323" s="10"/>
      <c r="BQ5323" s="10"/>
      <c r="BR5323" s="10"/>
      <c r="BS5323" s="10"/>
      <c r="BT5323" s="10"/>
      <c r="BU5323" s="10"/>
      <c r="BV5323" s="1" t="str">
        <f>Запрос1[[#This Row],[Менеджер]]</f>
        <v>Меирманов Рысбек</v>
      </c>
      <c r="BW5323" s="1" t="str">
        <f>Запрос1[[#This Row],[Дирекция]]</f>
        <v>Южная дирекция</v>
      </c>
      <c r="BX5323" s="1" t="str">
        <f t="shared" si="83"/>
        <v>КХ "Раймбек"</v>
      </c>
      <c r="BY5323" s="1" t="str">
        <f t="shared" si="83"/>
        <v>580126302090</v>
      </c>
      <c r="CA5323" t="str">
        <f>Запрос1[[#This Row],[родитель]]</f>
        <v>КХ "Раймбек"</v>
      </c>
      <c r="CB5323" t="str">
        <f>Запрос1[[#This Row],[БИНРодителя]]</f>
        <v>580126302090</v>
      </c>
    </row>
    <row r="5324" spans="1:80" x14ac:dyDescent="0.3">
      <c r="A5324" t="s">
        <v>4110</v>
      </c>
      <c r="B5324" t="s">
        <v>5281</v>
      </c>
      <c r="C5324" t="s">
        <v>851</v>
      </c>
      <c r="D5324" t="s">
        <v>501</v>
      </c>
      <c r="E5324" t="s">
        <v>783</v>
      </c>
      <c r="F5324" t="s">
        <v>5370</v>
      </c>
      <c r="G5324" t="s">
        <v>9521</v>
      </c>
      <c r="H5324" t="s">
        <v>9522</v>
      </c>
      <c r="I5324" t="s">
        <v>9523</v>
      </c>
      <c r="J5324" t="s">
        <v>9523</v>
      </c>
      <c r="K5324" t="s">
        <v>9522</v>
      </c>
      <c r="L5324">
        <v>0</v>
      </c>
      <c r="M5324">
        <v>0</v>
      </c>
      <c r="N5324">
        <v>1</v>
      </c>
      <c r="O5324">
        <v>1</v>
      </c>
      <c r="P5324">
        <v>0</v>
      </c>
      <c r="Q5324">
        <v>0</v>
      </c>
      <c r="R5324" s="8"/>
      <c r="S5324" s="8"/>
      <c r="T5324" s="8">
        <v>670000</v>
      </c>
      <c r="U5324" s="8">
        <v>731585</v>
      </c>
      <c r="V5324" s="8"/>
      <c r="W5324" s="8"/>
      <c r="X5324" s="8"/>
      <c r="Y5324" s="8"/>
      <c r="Z5324" s="8">
        <v>670000</v>
      </c>
      <c r="AA5324" s="8">
        <v>731585</v>
      </c>
      <c r="AB5324" s="8"/>
      <c r="AC5324" s="8"/>
      <c r="AD5324"/>
      <c r="AE5324"/>
      <c r="AF5324">
        <v>100</v>
      </c>
      <c r="AG5324">
        <v>100</v>
      </c>
      <c r="AH5324"/>
      <c r="AI5324"/>
      <c r="AJ5324" s="8"/>
      <c r="AK5324" s="8"/>
      <c r="AL5324" s="8">
        <v>670000</v>
      </c>
      <c r="AM5324" s="8">
        <v>731585</v>
      </c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  <c r="BD5324" s="8"/>
      <c r="BE5324" s="8"/>
      <c r="BF5324" s="8"/>
      <c r="BG5324" s="8"/>
      <c r="BH5324" s="8">
        <v>501585</v>
      </c>
      <c r="BI5324" s="8"/>
      <c r="BJ5324" s="8">
        <v>501585</v>
      </c>
      <c r="BK5324" s="8"/>
      <c r="BL5324">
        <v>100</v>
      </c>
      <c r="BM5324"/>
      <c r="BN5324" s="10">
        <v>0</v>
      </c>
      <c r="BO5324" s="10"/>
      <c r="BP5324" s="10"/>
      <c r="BQ5324" s="10"/>
      <c r="BR5324" s="10"/>
      <c r="BS5324" s="10"/>
      <c r="BT5324" s="10"/>
      <c r="BU5324" s="10"/>
      <c r="BV5324" s="1" t="str">
        <f>Запрос1[[#This Row],[Менеджер]]</f>
        <v>Меирманов Рысбек</v>
      </c>
      <c r="BW5324" s="1" t="str">
        <f>Запрос1[[#This Row],[Дирекция]]</f>
        <v>Южная дирекция</v>
      </c>
      <c r="BX5324" s="1" t="str">
        <f t="shared" si="83"/>
        <v>КХ "Олеся"</v>
      </c>
      <c r="BY5324" s="1" t="str">
        <f t="shared" si="83"/>
        <v>720630300646</v>
      </c>
      <c r="CA5324" t="str">
        <f>Запрос1[[#This Row],[родитель]]</f>
        <v>КХ "Олеся"</v>
      </c>
      <c r="CB5324" t="str">
        <f>Запрос1[[#This Row],[БИНРодителя]]</f>
        <v>720630300646</v>
      </c>
    </row>
    <row r="5325" spans="1:80" x14ac:dyDescent="0.3">
      <c r="A5325" t="s">
        <v>4110</v>
      </c>
      <c r="B5325" t="s">
        <v>5281</v>
      </c>
      <c r="C5325" t="s">
        <v>851</v>
      </c>
      <c r="D5325" t="s">
        <v>501</v>
      </c>
      <c r="E5325" t="s">
        <v>783</v>
      </c>
      <c r="F5325" t="s">
        <v>5378</v>
      </c>
      <c r="G5325" t="s">
        <v>5379</v>
      </c>
      <c r="H5325" t="s">
        <v>9524</v>
      </c>
      <c r="I5325" t="s">
        <v>9525</v>
      </c>
      <c r="J5325" t="s">
        <v>9525</v>
      </c>
      <c r="K5325" t="s">
        <v>9524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0</v>
      </c>
      <c r="R5325" s="8">
        <v>810000</v>
      </c>
      <c r="S5325" s="8">
        <v>3328000</v>
      </c>
      <c r="T5325" s="8"/>
      <c r="U5325" s="8"/>
      <c r="V5325" s="8"/>
      <c r="W5325" s="8"/>
      <c r="X5325" s="8">
        <v>0</v>
      </c>
      <c r="Y5325" s="8">
        <v>998400</v>
      </c>
      <c r="Z5325" s="8"/>
      <c r="AA5325" s="8"/>
      <c r="AB5325" s="8"/>
      <c r="AC5325" s="8"/>
      <c r="AD5325">
        <v>0</v>
      </c>
      <c r="AE5325">
        <v>30</v>
      </c>
      <c r="AF5325"/>
      <c r="AG5325"/>
      <c r="AH5325"/>
      <c r="AI5325"/>
      <c r="AJ5325" s="8">
        <v>810000</v>
      </c>
      <c r="AK5325" s="8">
        <v>3328000</v>
      </c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  <c r="BF5325" s="8"/>
      <c r="BG5325" s="8"/>
      <c r="BH5325" s="8"/>
      <c r="BI5325" s="8"/>
      <c r="BJ5325" s="8"/>
      <c r="BK5325" s="8"/>
      <c r="BL5325"/>
      <c r="BM5325"/>
      <c r="BN5325" s="10">
        <v>0</v>
      </c>
      <c r="BO5325" s="10"/>
      <c r="BP5325" s="10"/>
      <c r="BQ5325" s="10"/>
      <c r="BR5325" s="10"/>
      <c r="BS5325" s="10"/>
      <c r="BT5325" s="10"/>
      <c r="BU5325" s="10"/>
      <c r="BV5325" s="1" t="str">
        <f>Запрос1[[#This Row],[Менеджер]]</f>
        <v>Меирманов Рысбек</v>
      </c>
      <c r="BW5325" s="1" t="str">
        <f>Запрос1[[#This Row],[Дирекция]]</f>
        <v>Южная дирекция</v>
      </c>
      <c r="BX5325" s="1" t="str">
        <f t="shared" si="83"/>
        <v>КХ "Ақшаги"</v>
      </c>
      <c r="BY5325" s="1" t="str">
        <f t="shared" si="83"/>
        <v>660606300794</v>
      </c>
      <c r="CA5325" t="str">
        <f>Запрос1[[#This Row],[родитель]]</f>
        <v>КХ "Ақшаги"</v>
      </c>
      <c r="CB5325" t="str">
        <f>Запрос1[[#This Row],[БИНРодителя]]</f>
        <v>660606300794</v>
      </c>
    </row>
    <row r="5326" spans="1:80" x14ac:dyDescent="0.3">
      <c r="A5326" t="s">
        <v>4110</v>
      </c>
      <c r="B5326" t="s">
        <v>5281</v>
      </c>
      <c r="C5326" t="s">
        <v>851</v>
      </c>
      <c r="D5326" t="s">
        <v>501</v>
      </c>
      <c r="E5326" t="s">
        <v>783</v>
      </c>
      <c r="F5326" t="s">
        <v>5378</v>
      </c>
      <c r="G5326" t="s">
        <v>5379</v>
      </c>
      <c r="H5326" t="s">
        <v>9526</v>
      </c>
      <c r="I5326" t="s">
        <v>9527</v>
      </c>
      <c r="J5326" t="s">
        <v>9527</v>
      </c>
      <c r="K5326" t="s">
        <v>9526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 s="8"/>
      <c r="S5326" s="8"/>
      <c r="T5326" s="8">
        <v>2944140</v>
      </c>
      <c r="U5326" s="8"/>
      <c r="V5326" s="8"/>
      <c r="W5326" s="8"/>
      <c r="X5326" s="8"/>
      <c r="Y5326" s="8"/>
      <c r="Z5326" s="8">
        <v>883242</v>
      </c>
      <c r="AA5326" s="8"/>
      <c r="AB5326" s="8"/>
      <c r="AC5326" s="8"/>
      <c r="AD5326"/>
      <c r="AE5326"/>
      <c r="AF5326">
        <v>30</v>
      </c>
      <c r="AG5326"/>
      <c r="AH5326"/>
      <c r="AI5326"/>
      <c r="AJ5326" s="8"/>
      <c r="AK5326" s="8"/>
      <c r="AL5326" s="8">
        <v>2944140</v>
      </c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  <c r="BD5326" s="8"/>
      <c r="BE5326" s="8"/>
      <c r="BF5326" s="8"/>
      <c r="BG5326" s="8"/>
      <c r="BH5326" s="8"/>
      <c r="BI5326" s="8"/>
      <c r="BJ5326" s="8"/>
      <c r="BK5326" s="8"/>
      <c r="BL5326"/>
      <c r="BM5326"/>
      <c r="BN5326" s="10">
        <v>0</v>
      </c>
      <c r="BO5326" s="10"/>
      <c r="BP5326" s="10"/>
      <c r="BQ5326" s="10"/>
      <c r="BR5326" s="10"/>
      <c r="BS5326" s="10"/>
      <c r="BT5326" s="10"/>
      <c r="BU5326" s="10"/>
      <c r="BV5326" s="1" t="str">
        <f>Запрос1[[#This Row],[Менеджер]]</f>
        <v>Меирманов Рысбек</v>
      </c>
      <c r="BW5326" s="1" t="str">
        <f>Запрос1[[#This Row],[Дирекция]]</f>
        <v>Южная дирекция</v>
      </c>
      <c r="BX5326" s="1" t="str">
        <f t="shared" si="83"/>
        <v>КХ "Нуржан"</v>
      </c>
      <c r="BY5326" s="1" t="str">
        <f t="shared" si="83"/>
        <v>541026401139</v>
      </c>
      <c r="CA5326" t="str">
        <f>Запрос1[[#This Row],[родитель]]</f>
        <v>КХ "Нуржан"</v>
      </c>
      <c r="CB5326" t="str">
        <f>Запрос1[[#This Row],[БИНРодителя]]</f>
        <v>541026401139</v>
      </c>
    </row>
    <row r="5327" spans="1:80" x14ac:dyDescent="0.3">
      <c r="A5327" t="s">
        <v>4110</v>
      </c>
      <c r="B5327" t="s">
        <v>5281</v>
      </c>
      <c r="C5327" t="s">
        <v>851</v>
      </c>
      <c r="D5327" t="s">
        <v>501</v>
      </c>
      <c r="E5327" t="s">
        <v>783</v>
      </c>
      <c r="F5327" t="s">
        <v>784</v>
      </c>
      <c r="G5327" t="s">
        <v>785</v>
      </c>
      <c r="H5327" t="s">
        <v>7283</v>
      </c>
      <c r="I5327" t="s">
        <v>7284</v>
      </c>
      <c r="J5327" t="s">
        <v>7284</v>
      </c>
      <c r="K5327" t="s">
        <v>7283</v>
      </c>
      <c r="L5327">
        <v>0</v>
      </c>
      <c r="M5327">
        <v>1</v>
      </c>
      <c r="N5327">
        <v>1</v>
      </c>
      <c r="O5327">
        <v>1</v>
      </c>
      <c r="P5327">
        <v>0</v>
      </c>
      <c r="Q5327">
        <v>0</v>
      </c>
      <c r="R5327" s="8"/>
      <c r="S5327" s="8">
        <v>3363464</v>
      </c>
      <c r="T5327" s="8">
        <v>5530601.7999999998</v>
      </c>
      <c r="U5327" s="8">
        <v>2838109.6</v>
      </c>
      <c r="V5327" s="8"/>
      <c r="W5327" s="8"/>
      <c r="X5327" s="8"/>
      <c r="Y5327" s="8">
        <v>1009039.2</v>
      </c>
      <c r="Z5327" s="8">
        <v>1659180.54</v>
      </c>
      <c r="AA5327" s="8">
        <v>851433.6</v>
      </c>
      <c r="AB5327" s="8"/>
      <c r="AC5327" s="8"/>
      <c r="AD5327"/>
      <c r="AE5327">
        <v>30</v>
      </c>
      <c r="AF5327">
        <v>30</v>
      </c>
      <c r="AG5327">
        <v>30</v>
      </c>
      <c r="AH5327"/>
      <c r="AI5327"/>
      <c r="AJ5327" s="8"/>
      <c r="AK5327" s="8">
        <v>3363464</v>
      </c>
      <c r="AL5327" s="8">
        <v>5530601.7999999998</v>
      </c>
      <c r="AM5327" s="8">
        <v>2838109.6</v>
      </c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  <c r="BD5327" s="8"/>
      <c r="BE5327" s="8"/>
      <c r="BF5327" s="8"/>
      <c r="BG5327" s="8"/>
      <c r="BH5327" s="8">
        <v>6047000</v>
      </c>
      <c r="BI5327" s="8"/>
      <c r="BJ5327" s="8"/>
      <c r="BK5327" s="8"/>
      <c r="BL5327">
        <v>0</v>
      </c>
      <c r="BM5327"/>
      <c r="BN5327" s="10">
        <v>0</v>
      </c>
      <c r="BO5327" s="10"/>
      <c r="BP5327" s="10"/>
      <c r="BQ5327" s="10"/>
      <c r="BR5327" s="10"/>
      <c r="BS5327" s="10"/>
      <c r="BT5327" s="10"/>
      <c r="BU5327" s="10"/>
      <c r="BV5327" s="1" t="str">
        <f>Запрос1[[#This Row],[Менеджер]]</f>
        <v>Меирманов Рысбек</v>
      </c>
      <c r="BW5327" s="1" t="str">
        <f>Запрос1[[#This Row],[Дирекция]]</f>
        <v>Южная дирекция</v>
      </c>
      <c r="BX5327" s="1" t="str">
        <f t="shared" si="83"/>
        <v>К/Х "Абылай"</v>
      </c>
      <c r="BY5327" s="1" t="str">
        <f t="shared" si="83"/>
        <v>530819301106</v>
      </c>
      <c r="CA5327" t="str">
        <f>Запрос1[[#This Row],[родитель]]</f>
        <v>К/Х "Абылай"</v>
      </c>
      <c r="CB5327" t="str">
        <f>Запрос1[[#This Row],[БИНРодителя]]</f>
        <v>530819301106</v>
      </c>
    </row>
    <row r="5328" spans="1:80" x14ac:dyDescent="0.3">
      <c r="A5328" t="s">
        <v>4110</v>
      </c>
      <c r="B5328" t="s">
        <v>5281</v>
      </c>
      <c r="C5328" t="s">
        <v>851</v>
      </c>
      <c r="D5328" t="s">
        <v>501</v>
      </c>
      <c r="E5328" t="s">
        <v>783</v>
      </c>
      <c r="F5328" t="s">
        <v>784</v>
      </c>
      <c r="G5328" t="s">
        <v>785</v>
      </c>
      <c r="H5328" t="s">
        <v>6944</v>
      </c>
      <c r="I5328" t="s">
        <v>6945</v>
      </c>
      <c r="J5328" t="s">
        <v>6945</v>
      </c>
      <c r="K5328" t="s">
        <v>6944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 s="8"/>
      <c r="S5328" s="8"/>
      <c r="T5328" s="8">
        <v>2025625</v>
      </c>
      <c r="U5328" s="8">
        <v>2757410</v>
      </c>
      <c r="V5328" s="8"/>
      <c r="W5328" s="8"/>
      <c r="X5328" s="8"/>
      <c r="Y5328" s="8"/>
      <c r="Z5328" s="8">
        <v>2025625</v>
      </c>
      <c r="AA5328" s="8">
        <v>1378705</v>
      </c>
      <c r="AB5328" s="8"/>
      <c r="AC5328" s="8"/>
      <c r="AD5328"/>
      <c r="AE5328"/>
      <c r="AF5328">
        <v>100</v>
      </c>
      <c r="AG5328">
        <v>50</v>
      </c>
      <c r="AH5328"/>
      <c r="AI5328"/>
      <c r="AJ5328" s="8"/>
      <c r="AK5328" s="8"/>
      <c r="AL5328" s="8">
        <v>2025625</v>
      </c>
      <c r="AM5328" s="8">
        <v>2757410</v>
      </c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  <c r="BD5328" s="8"/>
      <c r="BE5328" s="8"/>
      <c r="BF5328" s="8"/>
      <c r="BG5328" s="8"/>
      <c r="BH5328" s="8">
        <v>3837410</v>
      </c>
      <c r="BI5328" s="8"/>
      <c r="BJ5328" s="8">
        <v>2757410</v>
      </c>
      <c r="BK5328" s="8"/>
      <c r="BL5328">
        <v>71.855999999999995</v>
      </c>
      <c r="BM5328"/>
      <c r="BN5328" s="10">
        <v>0</v>
      </c>
      <c r="BO5328" s="10"/>
      <c r="BP5328" s="10"/>
      <c r="BQ5328" s="10"/>
      <c r="BR5328" s="10"/>
      <c r="BS5328" s="10"/>
      <c r="BT5328" s="10"/>
      <c r="BU5328" s="10"/>
      <c r="BV5328" s="1" t="str">
        <f>Запрос1[[#This Row],[Менеджер]]</f>
        <v>Меирманов Рысбек</v>
      </c>
      <c r="BW5328" s="1" t="str">
        <f>Запрос1[[#This Row],[Дирекция]]</f>
        <v>Южная дирекция</v>
      </c>
      <c r="BX5328" s="1" t="str">
        <f t="shared" si="83"/>
        <v>К/Х "Мухаметали"</v>
      </c>
      <c r="BY5328" s="1" t="str">
        <f t="shared" si="83"/>
        <v>620304300864</v>
      </c>
      <c r="CA5328" t="str">
        <f>Запрос1[[#This Row],[родитель]]</f>
        <v>К/Х "Мухаметали"</v>
      </c>
      <c r="CB5328" t="str">
        <f>Запрос1[[#This Row],[БИНРодителя]]</f>
        <v>620304300864</v>
      </c>
    </row>
    <row r="5329" spans="1:80" x14ac:dyDescent="0.3">
      <c r="A5329" t="s">
        <v>4110</v>
      </c>
      <c r="B5329" t="s">
        <v>5281</v>
      </c>
      <c r="C5329" t="s">
        <v>851</v>
      </c>
      <c r="D5329" t="s">
        <v>501</v>
      </c>
      <c r="E5329" t="s">
        <v>783</v>
      </c>
      <c r="F5329" t="s">
        <v>784</v>
      </c>
      <c r="G5329" t="s">
        <v>785</v>
      </c>
      <c r="H5329" t="s">
        <v>7285</v>
      </c>
      <c r="I5329" t="s">
        <v>7286</v>
      </c>
      <c r="J5329" t="s">
        <v>7286</v>
      </c>
      <c r="K5329" t="s">
        <v>7285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1</v>
      </c>
      <c r="R5329" s="8"/>
      <c r="S5329" s="8"/>
      <c r="T5329" s="8"/>
      <c r="U5329" s="8"/>
      <c r="V5329" s="8">
        <v>1400000</v>
      </c>
      <c r="W5329" s="8">
        <v>13192350</v>
      </c>
      <c r="X5329" s="8"/>
      <c r="Y5329" s="8"/>
      <c r="Z5329" s="8"/>
      <c r="AA5329" s="8"/>
      <c r="AB5329" s="8">
        <v>420000</v>
      </c>
      <c r="AC5329" s="8">
        <v>0</v>
      </c>
      <c r="AD5329"/>
      <c r="AE5329"/>
      <c r="AF5329"/>
      <c r="AG5329"/>
      <c r="AH5329">
        <v>30</v>
      </c>
      <c r="AI5329">
        <v>0</v>
      </c>
      <c r="AJ5329" s="8"/>
      <c r="AK5329" s="8"/>
      <c r="AL5329" s="8"/>
      <c r="AM5329" s="8"/>
      <c r="AN5329" s="8">
        <v>1400000</v>
      </c>
      <c r="AO5329" s="8">
        <v>13192350</v>
      </c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  <c r="BD5329" s="8"/>
      <c r="BE5329" s="8"/>
      <c r="BF5329" s="8"/>
      <c r="BG5329" s="8"/>
      <c r="BH5329" s="8"/>
      <c r="BI5329" s="8"/>
      <c r="BJ5329" s="8"/>
      <c r="BK5329" s="8"/>
      <c r="BL5329"/>
      <c r="BM5329"/>
      <c r="BN5329" s="10">
        <v>0</v>
      </c>
      <c r="BO5329" s="10"/>
      <c r="BP5329" s="10"/>
      <c r="BQ5329" s="10"/>
      <c r="BR5329" s="10"/>
      <c r="BS5329" s="10"/>
      <c r="BT5329" s="10"/>
      <c r="BU5329" s="10"/>
      <c r="BV5329" s="1" t="str">
        <f>Запрос1[[#This Row],[Менеджер]]</f>
        <v>Меирманов Рысбек</v>
      </c>
      <c r="BW5329" s="1" t="str">
        <f>Запрос1[[#This Row],[Дирекция]]</f>
        <v>Южная дирекция</v>
      </c>
      <c r="BX5329" s="1" t="str">
        <f t="shared" si="83"/>
        <v>КХ "Елим-Ай"</v>
      </c>
      <c r="BY5329" s="1" t="str">
        <f t="shared" si="83"/>
        <v>770115350695</v>
      </c>
      <c r="CA5329" t="str">
        <f>Запрос1[[#This Row],[родитель]]</f>
        <v>КХ "Елим-Ай"</v>
      </c>
      <c r="CB5329" t="str">
        <f>Запрос1[[#This Row],[БИНРодителя]]</f>
        <v>770115350695</v>
      </c>
    </row>
    <row r="5330" spans="1:80" x14ac:dyDescent="0.3">
      <c r="A5330" t="s">
        <v>4110</v>
      </c>
      <c r="B5330" t="s">
        <v>5281</v>
      </c>
      <c r="C5330" t="s">
        <v>851</v>
      </c>
      <c r="D5330" t="s">
        <v>501</v>
      </c>
      <c r="E5330" t="s">
        <v>783</v>
      </c>
      <c r="F5330" t="s">
        <v>784</v>
      </c>
      <c r="G5330" t="s">
        <v>785</v>
      </c>
      <c r="H5330" t="s">
        <v>7287</v>
      </c>
      <c r="I5330" t="s">
        <v>7288</v>
      </c>
      <c r="J5330" t="s">
        <v>7288</v>
      </c>
      <c r="K5330" t="s">
        <v>7287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1</v>
      </c>
      <c r="R5330" s="8"/>
      <c r="S5330" s="8"/>
      <c r="T5330" s="8">
        <v>1356000</v>
      </c>
      <c r="U5330" s="8"/>
      <c r="V5330" s="8"/>
      <c r="W5330" s="8">
        <v>850000</v>
      </c>
      <c r="X5330" s="8"/>
      <c r="Y5330" s="8"/>
      <c r="Z5330" s="8">
        <v>407000</v>
      </c>
      <c r="AA5330" s="8"/>
      <c r="AB5330" s="8"/>
      <c r="AC5330" s="8">
        <v>850000</v>
      </c>
      <c r="AD5330"/>
      <c r="AE5330"/>
      <c r="AF5330">
        <v>30.01</v>
      </c>
      <c r="AG5330"/>
      <c r="AH5330"/>
      <c r="AI5330">
        <v>100</v>
      </c>
      <c r="AJ5330" s="8"/>
      <c r="AK5330" s="8"/>
      <c r="AL5330" s="8">
        <v>1356000</v>
      </c>
      <c r="AM5330" s="8"/>
      <c r="AN5330" s="8"/>
      <c r="AO5330" s="8">
        <v>850000</v>
      </c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8"/>
      <c r="BE5330" s="8"/>
      <c r="BF5330" s="8"/>
      <c r="BG5330" s="8"/>
      <c r="BH5330" s="8"/>
      <c r="BI5330" s="8"/>
      <c r="BJ5330" s="8"/>
      <c r="BK5330" s="8"/>
      <c r="BL5330"/>
      <c r="BM5330"/>
      <c r="BN5330" s="10">
        <v>0</v>
      </c>
      <c r="BO5330" s="10"/>
      <c r="BP5330" s="10"/>
      <c r="BQ5330" s="10"/>
      <c r="BR5330" s="10"/>
      <c r="BS5330" s="10"/>
      <c r="BT5330" s="10"/>
      <c r="BU5330" s="10"/>
      <c r="BV5330" s="1" t="str">
        <f>Запрос1[[#This Row],[Менеджер]]</f>
        <v>Меирманов Рысбек</v>
      </c>
      <c r="BW5330" s="1" t="str">
        <f>Запрос1[[#This Row],[Дирекция]]</f>
        <v>Южная дирекция</v>
      </c>
      <c r="BX5330" s="1" t="str">
        <f t="shared" si="83"/>
        <v>КХ "Зияда"</v>
      </c>
      <c r="BY5330" s="1" t="str">
        <f t="shared" si="83"/>
        <v>650729301086</v>
      </c>
      <c r="CA5330" t="str">
        <f>Запрос1[[#This Row],[родитель]]</f>
        <v>КХ "Зияда"</v>
      </c>
      <c r="CB5330" t="str">
        <f>Запрос1[[#This Row],[БИНРодителя]]</f>
        <v>650729301086</v>
      </c>
    </row>
    <row r="5331" spans="1:80" x14ac:dyDescent="0.3">
      <c r="A5331" t="s">
        <v>4110</v>
      </c>
      <c r="B5331" t="s">
        <v>5281</v>
      </c>
      <c r="C5331" t="s">
        <v>851</v>
      </c>
      <c r="D5331" t="s">
        <v>501</v>
      </c>
      <c r="E5331" t="s">
        <v>783</v>
      </c>
      <c r="F5331" t="s">
        <v>784</v>
      </c>
      <c r="G5331" t="s">
        <v>785</v>
      </c>
      <c r="H5331" t="s">
        <v>7289</v>
      </c>
      <c r="I5331" t="s">
        <v>7290</v>
      </c>
      <c r="J5331" t="s">
        <v>7290</v>
      </c>
      <c r="K5331" t="s">
        <v>7289</v>
      </c>
      <c r="L5331">
        <v>0</v>
      </c>
      <c r="M5331">
        <v>1</v>
      </c>
      <c r="N5331">
        <v>0</v>
      </c>
      <c r="O5331">
        <v>0</v>
      </c>
      <c r="P5331">
        <v>1</v>
      </c>
      <c r="Q5331">
        <v>1</v>
      </c>
      <c r="R5331" s="8"/>
      <c r="S5331" s="8">
        <v>994000</v>
      </c>
      <c r="T5331" s="8"/>
      <c r="U5331" s="8"/>
      <c r="V5331" s="8">
        <v>2552196</v>
      </c>
      <c r="W5331" s="8">
        <v>1050000</v>
      </c>
      <c r="X5331" s="8"/>
      <c r="Y5331" s="8">
        <v>298200</v>
      </c>
      <c r="Z5331" s="8"/>
      <c r="AA5331" s="8"/>
      <c r="AB5331" s="8">
        <v>765658.8</v>
      </c>
      <c r="AC5331" s="8">
        <v>525000</v>
      </c>
      <c r="AD5331"/>
      <c r="AE5331">
        <v>30</v>
      </c>
      <c r="AF5331"/>
      <c r="AG5331"/>
      <c r="AH5331">
        <v>30</v>
      </c>
      <c r="AI5331">
        <v>50</v>
      </c>
      <c r="AJ5331" s="8"/>
      <c r="AK5331" s="8">
        <v>994000</v>
      </c>
      <c r="AL5331" s="8"/>
      <c r="AM5331" s="8"/>
      <c r="AN5331" s="8">
        <v>2552196</v>
      </c>
      <c r="AO5331" s="8">
        <v>1050000</v>
      </c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  <c r="BD5331" s="8"/>
      <c r="BE5331" s="8"/>
      <c r="BF5331" s="8"/>
      <c r="BG5331" s="8"/>
      <c r="BH5331" s="8"/>
      <c r="BI5331" s="8">
        <v>2332500</v>
      </c>
      <c r="BJ5331" s="8"/>
      <c r="BK5331" s="8">
        <v>2332500</v>
      </c>
      <c r="BL5331"/>
      <c r="BM5331">
        <v>100</v>
      </c>
      <c r="BN5331" s="10">
        <v>0</v>
      </c>
      <c r="BO5331" s="10"/>
      <c r="BP5331" s="10"/>
      <c r="BQ5331" s="10"/>
      <c r="BR5331" s="10"/>
      <c r="BS5331" s="10"/>
      <c r="BT5331" s="10"/>
      <c r="BU5331" s="10"/>
      <c r="BV5331" s="1" t="str">
        <f>Запрос1[[#This Row],[Менеджер]]</f>
        <v>Меирманов Рысбек</v>
      </c>
      <c r="BW5331" s="1" t="str">
        <f>Запрос1[[#This Row],[Дирекция]]</f>
        <v>Южная дирекция</v>
      </c>
      <c r="BX5331" s="1" t="str">
        <f t="shared" si="83"/>
        <v>КХ "Марат"</v>
      </c>
      <c r="BY5331" s="1" t="str">
        <f t="shared" si="83"/>
        <v>730524300724</v>
      </c>
      <c r="CA5331" t="str">
        <f>Запрос1[[#This Row],[родитель]]</f>
        <v>КХ "Марат"</v>
      </c>
      <c r="CB5331" t="str">
        <f>Запрос1[[#This Row],[БИНРодителя]]</f>
        <v>730524300724</v>
      </c>
    </row>
    <row r="5332" spans="1:80" x14ac:dyDescent="0.3">
      <c r="A5332" t="s">
        <v>4110</v>
      </c>
      <c r="B5332" t="s">
        <v>5281</v>
      </c>
      <c r="C5332" t="s">
        <v>851</v>
      </c>
      <c r="D5332" t="s">
        <v>501</v>
      </c>
      <c r="E5332" t="s">
        <v>783</v>
      </c>
      <c r="F5332" t="s">
        <v>784</v>
      </c>
      <c r="G5332" t="s">
        <v>785</v>
      </c>
      <c r="H5332" t="s">
        <v>7291</v>
      </c>
      <c r="I5332" t="s">
        <v>7292</v>
      </c>
      <c r="J5332" t="s">
        <v>7292</v>
      </c>
      <c r="K5332" t="s">
        <v>7291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 s="8">
        <v>5438140</v>
      </c>
      <c r="S5332" s="8"/>
      <c r="T5332" s="8"/>
      <c r="U5332" s="8"/>
      <c r="V5332" s="8"/>
      <c r="W5332" s="8"/>
      <c r="X5332" s="8">
        <v>1631442</v>
      </c>
      <c r="Y5332" s="8"/>
      <c r="Z5332" s="8"/>
      <c r="AA5332" s="8"/>
      <c r="AB5332" s="8"/>
      <c r="AC5332" s="8"/>
      <c r="AD5332">
        <v>30</v>
      </c>
      <c r="AE5332"/>
      <c r="AF5332"/>
      <c r="AG5332"/>
      <c r="AH5332"/>
      <c r="AI5332"/>
      <c r="AJ5332" s="8">
        <v>5438140</v>
      </c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8"/>
      <c r="BE5332" s="8"/>
      <c r="BF5332" s="8"/>
      <c r="BG5332" s="8"/>
      <c r="BH5332" s="8"/>
      <c r="BI5332" s="8"/>
      <c r="BJ5332" s="8"/>
      <c r="BK5332" s="8"/>
      <c r="BL5332"/>
      <c r="BM5332"/>
      <c r="BN5332" s="10">
        <v>0</v>
      </c>
      <c r="BO5332" s="10"/>
      <c r="BP5332" s="10"/>
      <c r="BQ5332" s="10"/>
      <c r="BR5332" s="10"/>
      <c r="BS5332" s="10"/>
      <c r="BT5332" s="10"/>
      <c r="BU5332" s="10"/>
      <c r="BV5332" s="1" t="str">
        <f>Запрос1[[#This Row],[Менеджер]]</f>
        <v>Меирманов Рысбек</v>
      </c>
      <c r="BW5332" s="1" t="str">
        <f>Запрос1[[#This Row],[Дирекция]]</f>
        <v>Южная дирекция</v>
      </c>
      <c r="BX5332" s="1" t="str">
        <f t="shared" si="83"/>
        <v>КХ "Мәди"</v>
      </c>
      <c r="BY5332" s="1" t="str">
        <f t="shared" si="83"/>
        <v>721006301003</v>
      </c>
      <c r="CA5332" t="str">
        <f>Запрос1[[#This Row],[родитель]]</f>
        <v>КХ "Мәди"</v>
      </c>
      <c r="CB5332" t="str">
        <f>Запрос1[[#This Row],[БИНРодителя]]</f>
        <v>721006301003</v>
      </c>
    </row>
    <row r="5333" spans="1:80" x14ac:dyDescent="0.3">
      <c r="A5333" t="s">
        <v>4110</v>
      </c>
      <c r="B5333" t="s">
        <v>5281</v>
      </c>
      <c r="C5333" t="s">
        <v>521</v>
      </c>
      <c r="D5333" t="s">
        <v>501</v>
      </c>
      <c r="E5333" t="s">
        <v>783</v>
      </c>
      <c r="F5333" t="s">
        <v>852</v>
      </c>
      <c r="G5333" t="s">
        <v>853</v>
      </c>
      <c r="H5333" t="s">
        <v>7295</v>
      </c>
      <c r="I5333" t="s">
        <v>7296</v>
      </c>
      <c r="J5333" t="s">
        <v>7296</v>
      </c>
      <c r="K5333" t="s">
        <v>7295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 s="8">
        <v>3052720</v>
      </c>
      <c r="S5333" s="8"/>
      <c r="T5333" s="8"/>
      <c r="U5333" s="8"/>
      <c r="V5333" s="8"/>
      <c r="W5333" s="8"/>
      <c r="X5333" s="8">
        <v>1526360</v>
      </c>
      <c r="Y5333" s="8"/>
      <c r="Z5333" s="8"/>
      <c r="AA5333" s="8"/>
      <c r="AB5333" s="8"/>
      <c r="AC5333" s="8"/>
      <c r="AD5333">
        <v>50</v>
      </c>
      <c r="AE5333"/>
      <c r="AF5333"/>
      <c r="AG5333"/>
      <c r="AH5333"/>
      <c r="AI5333"/>
      <c r="AJ5333" s="8">
        <v>3052720</v>
      </c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  <c r="BF5333" s="8"/>
      <c r="BG5333" s="8"/>
      <c r="BH5333" s="8"/>
      <c r="BI5333" s="8"/>
      <c r="BJ5333" s="8"/>
      <c r="BK5333" s="8"/>
      <c r="BL5333"/>
      <c r="BM5333"/>
      <c r="BN5333" s="10">
        <v>0</v>
      </c>
      <c r="BO5333" s="10"/>
      <c r="BP5333" s="10"/>
      <c r="BQ5333" s="10"/>
      <c r="BR5333" s="10"/>
      <c r="BS5333" s="10"/>
      <c r="BT5333" s="10"/>
      <c r="BU5333" s="10"/>
      <c r="BV5333" s="1" t="str">
        <f>Запрос1[[#This Row],[Менеджер]]</f>
        <v>Меирманов Рысбек</v>
      </c>
      <c r="BW5333" s="1" t="str">
        <f>Запрос1[[#This Row],[Дирекция]]</f>
        <v>Южная дирекция</v>
      </c>
      <c r="BX5333" s="1" t="str">
        <f t="shared" si="83"/>
        <v>КХ "Еламан"</v>
      </c>
      <c r="BY5333" s="1" t="str">
        <f t="shared" si="83"/>
        <v>620608300103</v>
      </c>
      <c r="CA5333" t="str">
        <f>Запрос1[[#This Row],[родитель]]</f>
        <v>КХ "Еламан"</v>
      </c>
      <c r="CB5333" t="str">
        <f>Запрос1[[#This Row],[БИНРодителя]]</f>
        <v>620608300103</v>
      </c>
    </row>
    <row r="5334" spans="1:80" x14ac:dyDescent="0.3">
      <c r="A5334" t="s">
        <v>4110</v>
      </c>
      <c r="B5334" t="s">
        <v>5281</v>
      </c>
      <c r="C5334" t="s">
        <v>521</v>
      </c>
      <c r="D5334" t="s">
        <v>501</v>
      </c>
      <c r="E5334" t="s">
        <v>783</v>
      </c>
      <c r="F5334" t="s">
        <v>2109</v>
      </c>
      <c r="G5334" t="s">
        <v>2110</v>
      </c>
      <c r="H5334" t="s">
        <v>5295</v>
      </c>
      <c r="I5334" t="s">
        <v>5296</v>
      </c>
      <c r="J5334" t="s">
        <v>5296</v>
      </c>
      <c r="K5334" t="s">
        <v>5295</v>
      </c>
      <c r="L5334">
        <v>1</v>
      </c>
      <c r="M5334">
        <v>1</v>
      </c>
      <c r="N5334">
        <v>1</v>
      </c>
      <c r="O5334">
        <v>1</v>
      </c>
      <c r="P5334">
        <v>0</v>
      </c>
      <c r="Q5334">
        <v>0</v>
      </c>
      <c r="R5334" s="8">
        <v>3092842</v>
      </c>
      <c r="S5334" s="8">
        <v>4808580</v>
      </c>
      <c r="T5334" s="8">
        <v>3827560</v>
      </c>
      <c r="U5334" s="8">
        <v>3296728</v>
      </c>
      <c r="V5334" s="8"/>
      <c r="W5334" s="8"/>
      <c r="X5334" s="8">
        <v>1461285</v>
      </c>
      <c r="Y5334" s="8">
        <v>1110826</v>
      </c>
      <c r="Z5334" s="8">
        <v>1148268</v>
      </c>
      <c r="AA5334" s="8">
        <v>3019018.4</v>
      </c>
      <c r="AB5334" s="8"/>
      <c r="AC5334" s="8"/>
      <c r="AD5334">
        <v>47.25</v>
      </c>
      <c r="AE5334">
        <v>23.1</v>
      </c>
      <c r="AF5334">
        <v>30</v>
      </c>
      <c r="AG5334">
        <v>91.58</v>
      </c>
      <c r="AH5334"/>
      <c r="AI5334"/>
      <c r="AJ5334" s="8">
        <v>3092842</v>
      </c>
      <c r="AK5334" s="8">
        <v>4808580</v>
      </c>
      <c r="AL5334" s="8">
        <v>3827560</v>
      </c>
      <c r="AM5334" s="8">
        <v>3296728</v>
      </c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  <c r="BD5334" s="8"/>
      <c r="BE5334" s="8"/>
      <c r="BF5334" s="8"/>
      <c r="BG5334" s="8"/>
      <c r="BH5334" s="8">
        <v>7659860</v>
      </c>
      <c r="BI5334" s="8"/>
      <c r="BJ5334" s="8">
        <v>5482360</v>
      </c>
      <c r="BK5334" s="8"/>
      <c r="BL5334">
        <v>71.572500000000005</v>
      </c>
      <c r="BM5334"/>
      <c r="BN5334" s="10">
        <v>0</v>
      </c>
      <c r="BO5334" s="10"/>
      <c r="BP5334" s="10"/>
      <c r="BQ5334" s="10"/>
      <c r="BR5334" s="10"/>
      <c r="BS5334" s="10"/>
      <c r="BT5334" s="10"/>
      <c r="BU5334" s="10"/>
      <c r="BV5334" s="1" t="str">
        <f>Запрос1[[#This Row],[Менеджер]]</f>
        <v>Меирманов Рысбек</v>
      </c>
      <c r="BW5334" s="1" t="str">
        <f>Запрос1[[#This Row],[Дирекция]]</f>
        <v>Южная дирекция</v>
      </c>
      <c r="BX5334" s="1" t="str">
        <f t="shared" si="83"/>
        <v>Кайрахмет КХ</v>
      </c>
      <c r="BY5334" s="1" t="str">
        <f t="shared" si="83"/>
        <v>140164016256</v>
      </c>
      <c r="CA5334" t="str">
        <f>Запрос1[[#This Row],[родитель]]</f>
        <v>Кайрахмет КХ</v>
      </c>
      <c r="CB5334" t="str">
        <f>Запрос1[[#This Row],[БИНРодителя]]</f>
        <v>140164016256</v>
      </c>
    </row>
    <row r="5335" spans="1:80" x14ac:dyDescent="0.3">
      <c r="A5335" t="s">
        <v>4110</v>
      </c>
      <c r="B5335" t="s">
        <v>4252</v>
      </c>
      <c r="C5335" t="s">
        <v>4683</v>
      </c>
      <c r="D5335" t="s">
        <v>870</v>
      </c>
      <c r="E5335" t="s">
        <v>4316</v>
      </c>
      <c r="F5335" t="s">
        <v>4326</v>
      </c>
      <c r="G5335" t="s">
        <v>4327</v>
      </c>
      <c r="H5335" t="s">
        <v>9991</v>
      </c>
      <c r="I5335" t="s">
        <v>9992</v>
      </c>
      <c r="J5335" t="s">
        <v>9992</v>
      </c>
      <c r="K5335" t="s">
        <v>9991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 s="8">
        <v>630000</v>
      </c>
      <c r="S5335" s="8"/>
      <c r="T5335" s="8"/>
      <c r="U5335" s="8"/>
      <c r="V5335" s="8"/>
      <c r="W5335" s="8"/>
      <c r="X5335" s="8">
        <v>630000</v>
      </c>
      <c r="Y5335" s="8"/>
      <c r="Z5335" s="8"/>
      <c r="AA5335" s="8"/>
      <c r="AB5335" s="8"/>
      <c r="AC5335" s="8"/>
      <c r="AD5335">
        <v>100</v>
      </c>
      <c r="AE5335"/>
      <c r="AF5335"/>
      <c r="AG5335"/>
      <c r="AH5335"/>
      <c r="AI5335"/>
      <c r="AJ5335" s="8">
        <v>630000</v>
      </c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  <c r="BD5335" s="8"/>
      <c r="BE5335" s="8"/>
      <c r="BF5335" s="8"/>
      <c r="BG5335" s="8"/>
      <c r="BH5335" s="8"/>
      <c r="BI5335" s="8"/>
      <c r="BJ5335" s="8"/>
      <c r="BK5335" s="8"/>
      <c r="BL5335"/>
      <c r="BM5335"/>
      <c r="BN5335" s="10">
        <v>0</v>
      </c>
      <c r="BO5335" s="10"/>
      <c r="BP5335" s="10"/>
      <c r="BQ5335" s="10"/>
      <c r="BR5335" s="10"/>
      <c r="BS5335" s="10"/>
      <c r="BT5335" s="10"/>
      <c r="BU5335" s="10"/>
      <c r="BV5335" s="1" t="str">
        <f>Запрос1[[#This Row],[Менеджер]]</f>
        <v>Бастаубаев Айдын</v>
      </c>
      <c r="BW5335" s="1" t="str">
        <f>Запрос1[[#This Row],[Дирекция]]</f>
        <v>Южная дирекция</v>
      </c>
      <c r="BX5335" s="1" t="str">
        <f t="shared" si="83"/>
        <v>СПК Албекова</v>
      </c>
      <c r="BY5335" s="1" t="str">
        <f t="shared" si="83"/>
        <v>161040023101</v>
      </c>
      <c r="CA5335" t="str">
        <f>Запрос1[[#This Row],[родитель]]</f>
        <v>СПК Албекова</v>
      </c>
      <c r="CB5335" t="str">
        <f>Запрос1[[#This Row],[БИНРодителя]]</f>
        <v>161040023101</v>
      </c>
    </row>
    <row r="5336" spans="1:80" x14ac:dyDescent="0.3">
      <c r="A5336" t="s">
        <v>4110</v>
      </c>
      <c r="B5336" t="s">
        <v>4252</v>
      </c>
      <c r="C5336" t="s">
        <v>4683</v>
      </c>
      <c r="D5336" t="s">
        <v>82</v>
      </c>
      <c r="E5336"/>
      <c r="F5336"/>
      <c r="G5336"/>
      <c r="H5336" t="s">
        <v>9993</v>
      </c>
      <c r="I5336" t="s">
        <v>9994</v>
      </c>
      <c r="J5336" t="s">
        <v>9994</v>
      </c>
      <c r="K5336" t="s">
        <v>9993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 s="8"/>
      <c r="S5336" s="8">
        <v>200753.58</v>
      </c>
      <c r="T5336" s="8"/>
      <c r="U5336" s="8"/>
      <c r="V5336" s="8"/>
      <c r="W5336" s="8"/>
      <c r="X5336" s="8"/>
      <c r="Y5336" s="8">
        <v>200753.58</v>
      </c>
      <c r="Z5336" s="8"/>
      <c r="AA5336" s="8"/>
      <c r="AB5336" s="8"/>
      <c r="AC5336" s="8"/>
      <c r="AD5336"/>
      <c r="AE5336">
        <v>100</v>
      </c>
      <c r="AF5336"/>
      <c r="AG5336"/>
      <c r="AH5336"/>
      <c r="AI5336"/>
      <c r="AJ5336" s="8"/>
      <c r="AK5336" s="8">
        <v>200753.58</v>
      </c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  <c r="BD5336" s="8"/>
      <c r="BE5336" s="8"/>
      <c r="BF5336" s="8"/>
      <c r="BG5336" s="8"/>
      <c r="BH5336" s="8"/>
      <c r="BI5336" s="8"/>
      <c r="BJ5336" s="8"/>
      <c r="BK5336" s="8"/>
      <c r="BL5336"/>
      <c r="BM5336"/>
      <c r="BN5336" s="10">
        <v>0</v>
      </c>
      <c r="BO5336" s="10"/>
      <c r="BP5336" s="10"/>
      <c r="BQ5336" s="10"/>
      <c r="BR5336" s="10"/>
      <c r="BS5336" s="10"/>
      <c r="BT5336" s="10"/>
      <c r="BU5336" s="10"/>
      <c r="BV5336" s="1" t="str">
        <f>Запрос1[[#This Row],[Менеджер]]</f>
        <v>Бастаубаев Айдын</v>
      </c>
      <c r="BW5336" s="1" t="str">
        <f>Запрос1[[#This Row],[Дирекция]]</f>
        <v>Южная дирекция</v>
      </c>
      <c r="BX5336" s="1" t="str">
        <f t="shared" si="83"/>
        <v>АО « АК Бірлік»</v>
      </c>
      <c r="BY5336" s="1" t="str">
        <f t="shared" si="83"/>
        <v>921240001029</v>
      </c>
      <c r="CA5336" t="str">
        <f>Запрос1[[#This Row],[родитель]]</f>
        <v>АО « АК Бірлік»</v>
      </c>
      <c r="CB5336" t="str">
        <f>Запрос1[[#This Row],[БИНРодителя]]</f>
        <v>921240001029</v>
      </c>
    </row>
    <row r="5337" spans="1:80" x14ac:dyDescent="0.3">
      <c r="A5337" t="s">
        <v>4110</v>
      </c>
      <c r="B5337" t="s">
        <v>4252</v>
      </c>
      <c r="C5337" t="s">
        <v>876</v>
      </c>
      <c r="D5337" t="s">
        <v>870</v>
      </c>
      <c r="E5337" t="s">
        <v>4284</v>
      </c>
      <c r="F5337" t="s">
        <v>4342</v>
      </c>
      <c r="G5337" t="s">
        <v>3969</v>
      </c>
      <c r="H5337" t="s">
        <v>9995</v>
      </c>
      <c r="I5337" t="s">
        <v>9996</v>
      </c>
      <c r="J5337" t="s">
        <v>9996</v>
      </c>
      <c r="K5337" t="s">
        <v>9995</v>
      </c>
      <c r="L5337">
        <v>0</v>
      </c>
      <c r="M5337">
        <v>1</v>
      </c>
      <c r="N5337">
        <v>0</v>
      </c>
      <c r="O5337">
        <v>1</v>
      </c>
      <c r="P5337">
        <v>0</v>
      </c>
      <c r="Q5337">
        <v>0</v>
      </c>
      <c r="R5337" s="8"/>
      <c r="S5337" s="8">
        <v>359100</v>
      </c>
      <c r="T5337" s="8"/>
      <c r="U5337" s="8">
        <v>4567000</v>
      </c>
      <c r="V5337" s="8"/>
      <c r="W5337" s="8"/>
      <c r="X5337" s="8"/>
      <c r="Y5337" s="8">
        <v>100000</v>
      </c>
      <c r="Z5337" s="8"/>
      <c r="AA5337" s="8">
        <v>1370100</v>
      </c>
      <c r="AB5337" s="8"/>
      <c r="AC5337" s="8"/>
      <c r="AD5337"/>
      <c r="AE5337">
        <v>27.85</v>
      </c>
      <c r="AF5337"/>
      <c r="AG5337">
        <v>30</v>
      </c>
      <c r="AH5337"/>
      <c r="AI5337"/>
      <c r="AJ5337" s="8"/>
      <c r="AK5337" s="8">
        <v>359100</v>
      </c>
      <c r="AL5337" s="8"/>
      <c r="AM5337" s="8">
        <v>4567000</v>
      </c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  <c r="BD5337" s="8"/>
      <c r="BE5337" s="8"/>
      <c r="BF5337" s="8"/>
      <c r="BG5337" s="8"/>
      <c r="BH5337" s="8">
        <v>11419221.310000001</v>
      </c>
      <c r="BI5337" s="8"/>
      <c r="BJ5337" s="8">
        <v>4567000</v>
      </c>
      <c r="BK5337" s="8"/>
      <c r="BL5337">
        <v>39.993899999999996</v>
      </c>
      <c r="BM5337"/>
      <c r="BN5337" s="10">
        <v>0</v>
      </c>
      <c r="BO5337" s="10"/>
      <c r="BP5337" s="10"/>
      <c r="BQ5337" s="10"/>
      <c r="BR5337" s="10"/>
      <c r="BS5337" s="10"/>
      <c r="BT5337" s="10"/>
      <c r="BU5337" s="10"/>
      <c r="BV5337" s="1" t="str">
        <f>Запрос1[[#This Row],[Менеджер]]</f>
        <v>Бастаубаев Айдын</v>
      </c>
      <c r="BW5337" s="1" t="str">
        <f>Запрос1[[#This Row],[Дирекция]]</f>
        <v>Южная дирекция</v>
      </c>
      <c r="BX5337" s="1" t="str">
        <f t="shared" si="83"/>
        <v>ТОО "Алатау Дейри"</v>
      </c>
      <c r="BY5337" s="1" t="str">
        <f t="shared" si="83"/>
        <v>070740004555</v>
      </c>
      <c r="CA5337" t="str">
        <f>Запрос1[[#This Row],[родитель]]</f>
        <v>ТОО "Алатау Дейри"</v>
      </c>
      <c r="CB5337" t="str">
        <f>Запрос1[[#This Row],[БИНРодителя]]</f>
        <v>070740004555</v>
      </c>
    </row>
    <row r="5338" spans="1:80" x14ac:dyDescent="0.3">
      <c r="A5338" t="s">
        <v>4110</v>
      </c>
      <c r="B5338" t="s">
        <v>4252</v>
      </c>
      <c r="C5338" t="s">
        <v>3749</v>
      </c>
      <c r="D5338" t="s">
        <v>870</v>
      </c>
      <c r="E5338" t="s">
        <v>871</v>
      </c>
      <c r="F5338" t="s">
        <v>4253</v>
      </c>
      <c r="G5338" t="s">
        <v>7383</v>
      </c>
      <c r="H5338" t="s">
        <v>9997</v>
      </c>
      <c r="I5338" t="s">
        <v>9998</v>
      </c>
      <c r="J5338" t="s">
        <v>9998</v>
      </c>
      <c r="K5338" t="s">
        <v>9997</v>
      </c>
      <c r="L5338">
        <v>1</v>
      </c>
      <c r="M5338">
        <v>0</v>
      </c>
      <c r="N5338">
        <v>0</v>
      </c>
      <c r="O5338">
        <v>0</v>
      </c>
      <c r="P5338">
        <v>1</v>
      </c>
      <c r="Q5338">
        <v>1</v>
      </c>
      <c r="R5338" s="8">
        <v>360000</v>
      </c>
      <c r="S5338" s="8"/>
      <c r="T5338" s="8"/>
      <c r="U5338" s="8"/>
      <c r="V5338" s="8">
        <v>4136632</v>
      </c>
      <c r="W5338" s="8">
        <v>484000</v>
      </c>
      <c r="X5338" s="8">
        <v>360000</v>
      </c>
      <c r="Y5338" s="8"/>
      <c r="Z5338" s="8"/>
      <c r="AA5338" s="8"/>
      <c r="AB5338" s="8">
        <v>0</v>
      </c>
      <c r="AC5338" s="8">
        <v>484000</v>
      </c>
      <c r="AD5338">
        <v>100</v>
      </c>
      <c r="AE5338"/>
      <c r="AF5338"/>
      <c r="AG5338"/>
      <c r="AH5338">
        <v>0</v>
      </c>
      <c r="AI5338">
        <v>100</v>
      </c>
      <c r="AJ5338" s="8">
        <v>360000</v>
      </c>
      <c r="AK5338" s="8"/>
      <c r="AL5338" s="8"/>
      <c r="AM5338" s="8"/>
      <c r="AN5338" s="8">
        <v>4136632</v>
      </c>
      <c r="AO5338" s="8">
        <v>484000</v>
      </c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  <c r="BD5338" s="8"/>
      <c r="BE5338" s="8"/>
      <c r="BF5338" s="8"/>
      <c r="BG5338" s="8"/>
      <c r="BH5338" s="8"/>
      <c r="BI5338" s="8">
        <v>10516660</v>
      </c>
      <c r="BJ5338" s="8"/>
      <c r="BK5338" s="8"/>
      <c r="BL5338"/>
      <c r="BM5338">
        <v>0</v>
      </c>
      <c r="BN5338" s="10">
        <v>0</v>
      </c>
      <c r="BO5338" s="10"/>
      <c r="BP5338" s="10"/>
      <c r="BQ5338" s="10"/>
      <c r="BR5338" s="10"/>
      <c r="BS5338" s="10"/>
      <c r="BT5338" s="10"/>
      <c r="BU5338" s="10"/>
      <c r="BV5338" s="1" t="str">
        <f>Запрос1[[#This Row],[Менеджер]]</f>
        <v>Бастаубаев Айдын</v>
      </c>
      <c r="BW5338" s="1" t="str">
        <f>Запрос1[[#This Row],[Дирекция]]</f>
        <v>Южная дирекция</v>
      </c>
      <c r="BX5338" s="1" t="str">
        <f t="shared" si="83"/>
        <v>ПК "Ялкун"</v>
      </c>
      <c r="BY5338" s="1" t="str">
        <f t="shared" si="83"/>
        <v>931040001172</v>
      </c>
      <c r="CA5338" t="str">
        <f>Запрос1[[#This Row],[родитель]]</f>
        <v>ПК "Ялкун"</v>
      </c>
      <c r="CB5338" t="str">
        <f>Запрос1[[#This Row],[БИНРодителя]]</f>
        <v>931040001172</v>
      </c>
    </row>
    <row r="5339" spans="1:80" x14ac:dyDescent="0.3">
      <c r="A5339" t="s">
        <v>4110</v>
      </c>
      <c r="B5339" t="s">
        <v>4252</v>
      </c>
      <c r="C5339" t="s">
        <v>3749</v>
      </c>
      <c r="D5339" t="s">
        <v>870</v>
      </c>
      <c r="E5339" t="s">
        <v>4297</v>
      </c>
      <c r="F5339" t="s">
        <v>4733</v>
      </c>
      <c r="G5339" t="s">
        <v>4734</v>
      </c>
      <c r="H5339" t="s">
        <v>9999</v>
      </c>
      <c r="I5339" t="s">
        <v>10000</v>
      </c>
      <c r="J5339" t="s">
        <v>10000</v>
      </c>
      <c r="K5339" t="s">
        <v>9999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1</v>
      </c>
      <c r="R5339" s="8">
        <v>840000</v>
      </c>
      <c r="S5339" s="8"/>
      <c r="T5339" s="8"/>
      <c r="U5339" s="8"/>
      <c r="V5339" s="8"/>
      <c r="W5339" s="8">
        <v>1110000</v>
      </c>
      <c r="X5339" s="8">
        <v>420000</v>
      </c>
      <c r="Y5339" s="8"/>
      <c r="Z5339" s="8"/>
      <c r="AA5339" s="8"/>
      <c r="AB5339" s="8"/>
      <c r="AC5339" s="8">
        <v>555000</v>
      </c>
      <c r="AD5339">
        <v>50</v>
      </c>
      <c r="AE5339"/>
      <c r="AF5339"/>
      <c r="AG5339"/>
      <c r="AH5339"/>
      <c r="AI5339">
        <v>50</v>
      </c>
      <c r="AJ5339" s="8">
        <v>840000</v>
      </c>
      <c r="AK5339" s="8"/>
      <c r="AL5339" s="8"/>
      <c r="AM5339" s="8"/>
      <c r="AN5339" s="8"/>
      <c r="AO5339" s="8">
        <v>1110000</v>
      </c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  <c r="BD5339" s="8"/>
      <c r="BE5339" s="8"/>
      <c r="BF5339" s="8"/>
      <c r="BG5339" s="8"/>
      <c r="BH5339" s="8"/>
      <c r="BI5339" s="8"/>
      <c r="BJ5339" s="8"/>
      <c r="BK5339" s="8"/>
      <c r="BL5339"/>
      <c r="BM5339"/>
      <c r="BN5339" s="10">
        <v>0</v>
      </c>
      <c r="BO5339" s="10"/>
      <c r="BP5339" s="10"/>
      <c r="BQ5339" s="10"/>
      <c r="BR5339" s="10"/>
      <c r="BS5339" s="10"/>
      <c r="BT5339" s="10"/>
      <c r="BU5339" s="10"/>
      <c r="BV5339" s="1" t="str">
        <f>Запрос1[[#This Row],[Менеджер]]</f>
        <v>Бастаубаев Айдын</v>
      </c>
      <c r="BW5339" s="1" t="str">
        <f>Запрос1[[#This Row],[Дирекция]]</f>
        <v>Южная дирекция</v>
      </c>
      <c r="BX5339" s="1" t="str">
        <f t="shared" si="83"/>
        <v>КХ "Турдиев Т.А."</v>
      </c>
      <c r="BY5339" s="1" t="str">
        <f t="shared" si="83"/>
        <v>561223300328</v>
      </c>
      <c r="CA5339" t="str">
        <f>Запрос1[[#This Row],[родитель]]</f>
        <v>КХ "Турдиев Т.А."</v>
      </c>
      <c r="CB5339" t="str">
        <f>Запрос1[[#This Row],[БИНРодителя]]</f>
        <v>561223300328</v>
      </c>
    </row>
    <row r="5340" spans="1:80" x14ac:dyDescent="0.3">
      <c r="A5340" t="s">
        <v>4110</v>
      </c>
      <c r="B5340" t="s">
        <v>4252</v>
      </c>
      <c r="C5340" t="s">
        <v>3749</v>
      </c>
      <c r="D5340" t="s">
        <v>870</v>
      </c>
      <c r="E5340" t="s">
        <v>4297</v>
      </c>
      <c r="F5340" t="s">
        <v>4733</v>
      </c>
      <c r="G5340" t="s">
        <v>4734</v>
      </c>
      <c r="H5340" t="s">
        <v>10197</v>
      </c>
      <c r="I5340" t="s">
        <v>10198</v>
      </c>
      <c r="J5340" t="s">
        <v>10198</v>
      </c>
      <c r="K5340" t="s">
        <v>10197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 s="8"/>
      <c r="S5340" s="8"/>
      <c r="T5340" s="8"/>
      <c r="U5340" s="8">
        <v>260000</v>
      </c>
      <c r="V5340" s="8"/>
      <c r="W5340" s="8"/>
      <c r="X5340" s="8"/>
      <c r="Y5340" s="8"/>
      <c r="Z5340" s="8"/>
      <c r="AA5340" s="8">
        <v>260000</v>
      </c>
      <c r="AB5340" s="8"/>
      <c r="AC5340" s="8"/>
      <c r="AD5340"/>
      <c r="AE5340"/>
      <c r="AF5340"/>
      <c r="AG5340">
        <v>100</v>
      </c>
      <c r="AH5340"/>
      <c r="AI5340"/>
      <c r="AJ5340" s="8"/>
      <c r="AK5340" s="8"/>
      <c r="AL5340" s="8"/>
      <c r="AM5340" s="8">
        <v>260000</v>
      </c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  <c r="BF5340" s="8"/>
      <c r="BG5340" s="8"/>
      <c r="BH5340" s="8">
        <v>1328600</v>
      </c>
      <c r="BI5340" s="8"/>
      <c r="BJ5340" s="8">
        <v>260000</v>
      </c>
      <c r="BK5340" s="8"/>
      <c r="BL5340">
        <v>19.569400000000002</v>
      </c>
      <c r="BM5340"/>
      <c r="BN5340" s="10">
        <v>0</v>
      </c>
      <c r="BO5340" s="10"/>
      <c r="BP5340" s="10"/>
      <c r="BQ5340" s="10"/>
      <c r="BR5340" s="10"/>
      <c r="BS5340" s="10"/>
      <c r="BT5340" s="10"/>
      <c r="BU5340" s="10"/>
      <c r="BV5340" s="1" t="str">
        <f>Запрос1[[#This Row],[Менеджер]]</f>
        <v>Бастаубаев Айдын</v>
      </c>
      <c r="BW5340" s="1" t="str">
        <f>Запрос1[[#This Row],[Дирекция]]</f>
        <v>Южная дирекция</v>
      </c>
      <c r="BX5340" s="1" t="str">
        <f t="shared" si="83"/>
        <v>КХ "Турдиев Ш."</v>
      </c>
      <c r="BY5340" s="1" t="str">
        <f t="shared" si="83"/>
        <v>341014300366</v>
      </c>
      <c r="CA5340" t="str">
        <f>Запрос1[[#This Row],[родитель]]</f>
        <v>КХ "Турдиев Ш."</v>
      </c>
      <c r="CB5340" t="str">
        <f>Запрос1[[#This Row],[БИНРодителя]]</f>
        <v>341014300366</v>
      </c>
    </row>
    <row r="5341" spans="1:80" x14ac:dyDescent="0.3">
      <c r="A5341" t="s">
        <v>4110</v>
      </c>
      <c r="B5341" t="s">
        <v>4252</v>
      </c>
      <c r="C5341" t="s">
        <v>3749</v>
      </c>
      <c r="D5341" t="s">
        <v>870</v>
      </c>
      <c r="E5341" t="s">
        <v>4297</v>
      </c>
      <c r="F5341" t="s">
        <v>4733</v>
      </c>
      <c r="G5341" t="s">
        <v>4734</v>
      </c>
      <c r="H5341" t="s">
        <v>10199</v>
      </c>
      <c r="I5341" t="s">
        <v>10200</v>
      </c>
      <c r="J5341" t="s">
        <v>10200</v>
      </c>
      <c r="K5341" t="s">
        <v>10199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1</v>
      </c>
      <c r="R5341" s="8"/>
      <c r="S5341" s="8"/>
      <c r="T5341" s="8"/>
      <c r="U5341" s="8"/>
      <c r="V5341" s="8">
        <v>2998500</v>
      </c>
      <c r="W5341" s="8">
        <v>2190000</v>
      </c>
      <c r="X5341" s="8"/>
      <c r="Y5341" s="8"/>
      <c r="Z5341" s="8"/>
      <c r="AA5341" s="8"/>
      <c r="AB5341" s="8">
        <v>829000</v>
      </c>
      <c r="AC5341" s="8">
        <v>1095000</v>
      </c>
      <c r="AD5341"/>
      <c r="AE5341"/>
      <c r="AF5341"/>
      <c r="AG5341"/>
      <c r="AH5341">
        <v>27.65</v>
      </c>
      <c r="AI5341">
        <v>50</v>
      </c>
      <c r="AJ5341" s="8"/>
      <c r="AK5341" s="8"/>
      <c r="AL5341" s="8"/>
      <c r="AM5341" s="8"/>
      <c r="AN5341" s="8">
        <v>2998500</v>
      </c>
      <c r="AO5341" s="8">
        <v>2190000</v>
      </c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  <c r="BD5341" s="8"/>
      <c r="BE5341" s="8"/>
      <c r="BF5341" s="8"/>
      <c r="BG5341" s="8"/>
      <c r="BH5341" s="8"/>
      <c r="BI5341" s="8">
        <v>2998500</v>
      </c>
      <c r="BJ5341" s="8"/>
      <c r="BK5341" s="8">
        <v>2998500</v>
      </c>
      <c r="BL5341"/>
      <c r="BM5341">
        <v>100</v>
      </c>
      <c r="BN5341" s="10">
        <v>0</v>
      </c>
      <c r="BO5341" s="10"/>
      <c r="BP5341" s="10"/>
      <c r="BQ5341" s="10"/>
      <c r="BR5341" s="10"/>
      <c r="BS5341" s="10"/>
      <c r="BT5341" s="10"/>
      <c r="BU5341" s="10"/>
      <c r="BV5341" s="1" t="str">
        <f>Запрос1[[#This Row],[Менеджер]]</f>
        <v>Бастаубаев Айдын</v>
      </c>
      <c r="BW5341" s="1" t="str">
        <f>Запрос1[[#This Row],[Дирекция]]</f>
        <v>Южная дирекция</v>
      </c>
      <c r="BX5341" s="1" t="str">
        <f t="shared" si="83"/>
        <v>КХ "ЮСУПОВ ЯРМУХАМЕД ДЖЕЛИЛОВИЧ"</v>
      </c>
      <c r="BY5341" s="1" t="str">
        <f t="shared" si="83"/>
        <v>661102300462</v>
      </c>
      <c r="CA5341" t="str">
        <f>Запрос1[[#This Row],[родитель]]</f>
        <v>КХ "ЮСУПОВ ЯРМУХАМЕД ДЖЕЛИЛОВИЧ"</v>
      </c>
      <c r="CB5341" t="str">
        <f>Запрос1[[#This Row],[БИНРодителя]]</f>
        <v>661102300462</v>
      </c>
    </row>
    <row r="5342" spans="1:80" x14ac:dyDescent="0.3">
      <c r="A5342" t="s">
        <v>4110</v>
      </c>
      <c r="B5342" t="s">
        <v>4252</v>
      </c>
      <c r="C5342" t="s">
        <v>3749</v>
      </c>
      <c r="D5342" t="s">
        <v>870</v>
      </c>
      <c r="E5342" t="s">
        <v>4297</v>
      </c>
      <c r="F5342" t="s">
        <v>4650</v>
      </c>
      <c r="G5342" t="s">
        <v>4318</v>
      </c>
      <c r="H5342" t="s">
        <v>10201</v>
      </c>
      <c r="I5342" t="s">
        <v>10202</v>
      </c>
      <c r="J5342" t="s">
        <v>10202</v>
      </c>
      <c r="K5342" t="s">
        <v>10201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 s="8"/>
      <c r="S5342" s="8"/>
      <c r="T5342" s="8">
        <v>49000</v>
      </c>
      <c r="U5342" s="8"/>
      <c r="V5342" s="8"/>
      <c r="W5342" s="8"/>
      <c r="X5342" s="8"/>
      <c r="Y5342" s="8"/>
      <c r="Z5342" s="8">
        <v>49000</v>
      </c>
      <c r="AA5342" s="8"/>
      <c r="AB5342" s="8"/>
      <c r="AC5342" s="8"/>
      <c r="AD5342"/>
      <c r="AE5342"/>
      <c r="AF5342">
        <v>100</v>
      </c>
      <c r="AG5342"/>
      <c r="AH5342"/>
      <c r="AI5342"/>
      <c r="AJ5342" s="8"/>
      <c r="AK5342" s="8"/>
      <c r="AL5342" s="8">
        <v>49000</v>
      </c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8"/>
      <c r="BE5342" s="8"/>
      <c r="BF5342" s="8"/>
      <c r="BG5342" s="8"/>
      <c r="BH5342" s="8"/>
      <c r="BI5342" s="8"/>
      <c r="BJ5342" s="8"/>
      <c r="BK5342" s="8"/>
      <c r="BL5342"/>
      <c r="BM5342"/>
      <c r="BN5342" s="10">
        <v>0</v>
      </c>
      <c r="BO5342" s="10"/>
      <c r="BP5342" s="10"/>
      <c r="BQ5342" s="10"/>
      <c r="BR5342" s="10"/>
      <c r="BS5342" s="10"/>
      <c r="BT5342" s="10"/>
      <c r="BU5342" s="10"/>
      <c r="BV5342" s="1" t="str">
        <f>Запрос1[[#This Row],[Менеджер]]</f>
        <v>Бастаубаев Айдын</v>
      </c>
      <c r="BW5342" s="1" t="str">
        <f>Запрос1[[#This Row],[Дирекция]]</f>
        <v>Южная дирекция</v>
      </c>
      <c r="BX5342" s="1" t="str">
        <f t="shared" si="83"/>
        <v>КХ Шакиров</v>
      </c>
      <c r="BY5342" s="1" t="str">
        <f t="shared" si="83"/>
        <v>700421300637</v>
      </c>
      <c r="CA5342" t="str">
        <f>Запрос1[[#This Row],[родитель]]</f>
        <v>КХ Шакиров</v>
      </c>
      <c r="CB5342" t="str">
        <f>Запрос1[[#This Row],[БИНРодителя]]</f>
        <v>700421300637</v>
      </c>
    </row>
    <row r="5343" spans="1:80" x14ac:dyDescent="0.3">
      <c r="A5343" t="s">
        <v>4110</v>
      </c>
      <c r="B5343" t="s">
        <v>5281</v>
      </c>
      <c r="C5343" t="s">
        <v>521</v>
      </c>
      <c r="D5343" t="s">
        <v>501</v>
      </c>
      <c r="E5343" t="s">
        <v>783</v>
      </c>
      <c r="F5343" t="s">
        <v>5386</v>
      </c>
      <c r="G5343" t="s">
        <v>550</v>
      </c>
      <c r="H5343" t="s">
        <v>5300</v>
      </c>
      <c r="I5343" t="s">
        <v>7580</v>
      </c>
      <c r="J5343" t="s">
        <v>7580</v>
      </c>
      <c r="K5343" t="s">
        <v>5300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 s="8">
        <v>920000</v>
      </c>
      <c r="S5343" s="8"/>
      <c r="T5343" s="8"/>
      <c r="U5343" s="8"/>
      <c r="V5343" s="8"/>
      <c r="W5343" s="8"/>
      <c r="X5343" s="8">
        <v>0</v>
      </c>
      <c r="Y5343" s="8"/>
      <c r="Z5343" s="8"/>
      <c r="AA5343" s="8"/>
      <c r="AB5343" s="8"/>
      <c r="AC5343" s="8"/>
      <c r="AD5343">
        <v>0</v>
      </c>
      <c r="AE5343"/>
      <c r="AF5343"/>
      <c r="AG5343"/>
      <c r="AH5343"/>
      <c r="AI5343"/>
      <c r="AJ5343" s="8">
        <v>920000</v>
      </c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  <c r="BD5343" s="8"/>
      <c r="BE5343" s="8"/>
      <c r="BF5343" s="8"/>
      <c r="BG5343" s="8"/>
      <c r="BH5343" s="8"/>
      <c r="BI5343" s="8"/>
      <c r="BJ5343" s="8"/>
      <c r="BK5343" s="8"/>
      <c r="BL5343"/>
      <c r="BM5343"/>
      <c r="BN5343" s="10">
        <v>0</v>
      </c>
      <c r="BO5343" s="10"/>
      <c r="BP5343" s="10"/>
      <c r="BQ5343" s="10"/>
      <c r="BR5343" s="10"/>
      <c r="BS5343" s="10"/>
      <c r="BT5343" s="10"/>
      <c r="BU5343" s="10"/>
      <c r="BV5343" s="1" t="str">
        <f>Запрос1[[#This Row],[Менеджер]]</f>
        <v>Меирманов Рысбек</v>
      </c>
      <c r="BW5343" s="1" t="str">
        <f>Запрос1[[#This Row],[Дирекция]]</f>
        <v>Южная дирекция</v>
      </c>
      <c r="BX5343" s="1" t="str">
        <f t="shared" si="83"/>
        <v>КХ "Ислам"</v>
      </c>
      <c r="BY5343" s="1" t="str">
        <f t="shared" si="83"/>
        <v>650509401660</v>
      </c>
      <c r="CA5343" t="str">
        <f>Запрос1[[#This Row],[родитель]]</f>
        <v>КХ "Ислам"</v>
      </c>
      <c r="CB5343" t="str">
        <f>Запрос1[[#This Row],[БИНРодителя]]</f>
        <v>650509401660</v>
      </c>
    </row>
    <row r="5344" spans="1:80" x14ac:dyDescent="0.3">
      <c r="A5344" t="s">
        <v>4110</v>
      </c>
      <c r="B5344" t="s">
        <v>5281</v>
      </c>
      <c r="C5344" t="s">
        <v>4918</v>
      </c>
      <c r="D5344" t="s">
        <v>501</v>
      </c>
      <c r="E5344" t="s">
        <v>783</v>
      </c>
      <c r="F5344" t="s">
        <v>784</v>
      </c>
      <c r="G5344" t="s">
        <v>5407</v>
      </c>
      <c r="H5344" t="s">
        <v>6840</v>
      </c>
      <c r="I5344" t="s">
        <v>13542</v>
      </c>
      <c r="J5344" t="s">
        <v>13542</v>
      </c>
      <c r="K5344" t="s">
        <v>6840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 s="8"/>
      <c r="S5344" s="8"/>
      <c r="T5344" s="8"/>
      <c r="U5344" s="8"/>
      <c r="V5344" s="8"/>
      <c r="W5344" s="8">
        <v>9610000</v>
      </c>
      <c r="X5344" s="8"/>
      <c r="Y5344" s="8"/>
      <c r="Z5344" s="8"/>
      <c r="AA5344" s="8"/>
      <c r="AB5344" s="8"/>
      <c r="AC5344" s="8">
        <v>4849000</v>
      </c>
      <c r="AD5344"/>
      <c r="AE5344"/>
      <c r="AF5344"/>
      <c r="AG5344"/>
      <c r="AH5344"/>
      <c r="AI5344">
        <v>50.46</v>
      </c>
      <c r="AJ5344" s="8"/>
      <c r="AK5344" s="8"/>
      <c r="AL5344" s="8"/>
      <c r="AM5344" s="8"/>
      <c r="AN5344" s="8"/>
      <c r="AO5344" s="8">
        <v>9610000</v>
      </c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8"/>
      <c r="BE5344" s="8"/>
      <c r="BF5344" s="8"/>
      <c r="BG5344" s="8"/>
      <c r="BH5344" s="8"/>
      <c r="BI5344" s="8"/>
      <c r="BJ5344" s="8"/>
      <c r="BK5344" s="8"/>
      <c r="BL5344"/>
      <c r="BM5344"/>
      <c r="BN5344" s="10">
        <v>0</v>
      </c>
      <c r="BO5344" s="10"/>
      <c r="BP5344" s="10"/>
      <c r="BQ5344" s="10"/>
      <c r="BR5344" s="10"/>
      <c r="BS5344" s="10"/>
      <c r="BT5344" s="10"/>
      <c r="BU5344" s="10"/>
      <c r="BV5344" s="1" t="str">
        <f>Запрос1[[#This Row],[Менеджер]]</f>
        <v>Меирманов Рысбек</v>
      </c>
      <c r="BW5344" s="1" t="str">
        <f>Запрос1[[#This Row],[Дирекция]]</f>
        <v>Южная дирекция</v>
      </c>
      <c r="BX5344" s="1" t="str">
        <f t="shared" si="83"/>
        <v>К/Х "Арман"</v>
      </c>
      <c r="BY5344" s="1" t="str">
        <f t="shared" si="83"/>
        <v>650217301022</v>
      </c>
      <c r="CA5344" t="str">
        <f>Запрос1[[#This Row],[родитель]]</f>
        <v>К/Х "Арман"</v>
      </c>
      <c r="CB5344" t="str">
        <f>Запрос1[[#This Row],[БИНРодителя]]</f>
        <v>650217301022</v>
      </c>
    </row>
    <row r="5345" spans="1:80" x14ac:dyDescent="0.3">
      <c r="A5345" t="s">
        <v>4110</v>
      </c>
      <c r="B5345" t="s">
        <v>5751</v>
      </c>
      <c r="C5345"/>
      <c r="D5345" t="s">
        <v>870</v>
      </c>
      <c r="E5345" t="s">
        <v>871</v>
      </c>
      <c r="F5345" t="s">
        <v>5052</v>
      </c>
      <c r="G5345" t="s">
        <v>3828</v>
      </c>
      <c r="H5345" t="s">
        <v>13543</v>
      </c>
      <c r="I5345" t="s">
        <v>13544</v>
      </c>
      <c r="J5345" t="s">
        <v>13544</v>
      </c>
      <c r="K5345" t="s">
        <v>13543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 s="8"/>
      <c r="S5345" s="8"/>
      <c r="T5345" s="8"/>
      <c r="U5345" s="8"/>
      <c r="V5345" s="8"/>
      <c r="W5345" s="8">
        <v>1813500</v>
      </c>
      <c r="X5345" s="8"/>
      <c r="Y5345" s="8"/>
      <c r="Z5345" s="8"/>
      <c r="AA5345" s="8"/>
      <c r="AB5345" s="8"/>
      <c r="AC5345" s="8">
        <v>1442000</v>
      </c>
      <c r="AD5345"/>
      <c r="AE5345"/>
      <c r="AF5345"/>
      <c r="AG5345"/>
      <c r="AH5345"/>
      <c r="AI5345">
        <v>79.510000000000005</v>
      </c>
      <c r="AJ5345" s="8"/>
      <c r="AK5345" s="8"/>
      <c r="AL5345" s="8"/>
      <c r="AM5345" s="8"/>
      <c r="AN5345" s="8"/>
      <c r="AO5345" s="8">
        <v>1813500</v>
      </c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  <c r="BD5345" s="8"/>
      <c r="BE5345" s="8"/>
      <c r="BF5345" s="8"/>
      <c r="BG5345" s="8"/>
      <c r="BH5345" s="8"/>
      <c r="BI5345" s="8"/>
      <c r="BJ5345" s="8"/>
      <c r="BK5345" s="8"/>
      <c r="BL5345"/>
      <c r="BM5345"/>
      <c r="BN5345" s="10">
        <v>0</v>
      </c>
      <c r="BO5345" s="10"/>
      <c r="BP5345" s="10"/>
      <c r="BQ5345" s="10"/>
      <c r="BR5345" s="10"/>
      <c r="BS5345" s="10"/>
      <c r="BT5345" s="10"/>
      <c r="BU5345" s="10"/>
      <c r="BV5345" s="1" t="str">
        <f>Запрос1[[#This Row],[Менеджер]]</f>
        <v>Мұқатай Архат Берікұлы</v>
      </c>
      <c r="BW5345" s="1" t="str">
        <f>Запрос1[[#This Row],[Дирекция]]</f>
        <v>Южная дирекция</v>
      </c>
      <c r="BX5345" s="1" t="str">
        <f t="shared" si="83"/>
        <v>КХ КУДАЙБЕРГЕН</v>
      </c>
      <c r="BY5345" s="1" t="str">
        <f t="shared" si="83"/>
        <v>511007300830</v>
      </c>
      <c r="CA5345" t="str">
        <f>Запрос1[[#This Row],[родитель]]</f>
        <v>КХ КУДАЙБЕРГЕН</v>
      </c>
      <c r="CB5345" t="str">
        <f>Запрос1[[#This Row],[БИНРодителя]]</f>
        <v>511007300830</v>
      </c>
    </row>
    <row r="5346" spans="1:80" x14ac:dyDescent="0.3">
      <c r="A5346" t="s">
        <v>4110</v>
      </c>
      <c r="B5346" t="s">
        <v>5751</v>
      </c>
      <c r="C5346"/>
      <c r="D5346" t="s">
        <v>870</v>
      </c>
      <c r="E5346" t="s">
        <v>4297</v>
      </c>
      <c r="F5346" t="s">
        <v>4733</v>
      </c>
      <c r="G5346" t="s">
        <v>4734</v>
      </c>
      <c r="H5346" t="s">
        <v>13545</v>
      </c>
      <c r="I5346" t="s">
        <v>13546</v>
      </c>
      <c r="J5346" t="s">
        <v>13546</v>
      </c>
      <c r="K5346" t="s">
        <v>13545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 s="8"/>
      <c r="S5346" s="8"/>
      <c r="T5346" s="8"/>
      <c r="U5346" s="8"/>
      <c r="V5346" s="8"/>
      <c r="W5346" s="8">
        <v>4160500</v>
      </c>
      <c r="X5346" s="8"/>
      <c r="Y5346" s="8"/>
      <c r="Z5346" s="8"/>
      <c r="AA5346" s="8"/>
      <c r="AB5346" s="8"/>
      <c r="AC5346" s="8">
        <v>4160500</v>
      </c>
      <c r="AD5346"/>
      <c r="AE5346"/>
      <c r="AF5346"/>
      <c r="AG5346"/>
      <c r="AH5346"/>
      <c r="AI5346">
        <v>100</v>
      </c>
      <c r="AJ5346" s="8"/>
      <c r="AK5346" s="8"/>
      <c r="AL5346" s="8"/>
      <c r="AM5346" s="8"/>
      <c r="AN5346" s="8"/>
      <c r="AO5346" s="8">
        <v>4160500</v>
      </c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8"/>
      <c r="BE5346" s="8"/>
      <c r="BF5346" s="8"/>
      <c r="BG5346" s="8"/>
      <c r="BH5346" s="8"/>
      <c r="BI5346" s="8"/>
      <c r="BJ5346" s="8"/>
      <c r="BK5346" s="8"/>
      <c r="BL5346"/>
      <c r="BM5346"/>
      <c r="BN5346" s="10">
        <v>0</v>
      </c>
      <c r="BO5346" s="10"/>
      <c r="BP5346" s="10"/>
      <c r="BQ5346" s="10"/>
      <c r="BR5346" s="10"/>
      <c r="BS5346" s="10"/>
      <c r="BT5346" s="10"/>
      <c r="BU5346" s="10"/>
      <c r="BV5346" s="1" t="str">
        <f>Запрос1[[#This Row],[Менеджер]]</f>
        <v>Мұқатай Архат Берікұлы</v>
      </c>
      <c r="BW5346" s="1" t="str">
        <f>Запрос1[[#This Row],[Дирекция]]</f>
        <v>Южная дирекция</v>
      </c>
      <c r="BX5346" s="1" t="str">
        <f t="shared" si="83"/>
        <v>ИП "РАИМКУЛОВ"</v>
      </c>
      <c r="BY5346" s="1" t="str">
        <f t="shared" si="83"/>
        <v>570615300050</v>
      </c>
      <c r="CA5346" t="str">
        <f>Запрос1[[#This Row],[родитель]]</f>
        <v>ИП "РАИМКУЛОВ"</v>
      </c>
      <c r="CB5346" t="str">
        <f>Запрос1[[#This Row],[БИНРодителя]]</f>
        <v>570615300050</v>
      </c>
    </row>
    <row r="5347" spans="1:80" x14ac:dyDescent="0.3">
      <c r="A5347" t="s">
        <v>4110</v>
      </c>
      <c r="B5347" t="s">
        <v>5751</v>
      </c>
      <c r="C5347"/>
      <c r="D5347" t="s">
        <v>870</v>
      </c>
      <c r="E5347" t="s">
        <v>4297</v>
      </c>
      <c r="F5347" t="s">
        <v>5587</v>
      </c>
      <c r="G5347" t="s">
        <v>6174</v>
      </c>
      <c r="H5347" t="s">
        <v>13547</v>
      </c>
      <c r="I5347" t="s">
        <v>13548</v>
      </c>
      <c r="J5347" t="s">
        <v>13548</v>
      </c>
      <c r="K5347" t="s">
        <v>13547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 s="8"/>
      <c r="S5347" s="8"/>
      <c r="T5347" s="8"/>
      <c r="U5347" s="8"/>
      <c r="V5347" s="8"/>
      <c r="W5347" s="8">
        <v>1180000</v>
      </c>
      <c r="X5347" s="8"/>
      <c r="Y5347" s="8"/>
      <c r="Z5347" s="8"/>
      <c r="AA5347" s="8"/>
      <c r="AB5347" s="8"/>
      <c r="AC5347" s="8">
        <v>1180000</v>
      </c>
      <c r="AD5347"/>
      <c r="AE5347"/>
      <c r="AF5347"/>
      <c r="AG5347"/>
      <c r="AH5347"/>
      <c r="AI5347">
        <v>100</v>
      </c>
      <c r="AJ5347" s="8"/>
      <c r="AK5347" s="8"/>
      <c r="AL5347" s="8"/>
      <c r="AM5347" s="8"/>
      <c r="AN5347" s="8"/>
      <c r="AO5347" s="8">
        <v>1180000</v>
      </c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  <c r="BD5347" s="8"/>
      <c r="BE5347" s="8"/>
      <c r="BF5347" s="8"/>
      <c r="BG5347" s="8"/>
      <c r="BH5347" s="8"/>
      <c r="BI5347" s="8"/>
      <c r="BJ5347" s="8"/>
      <c r="BK5347" s="8"/>
      <c r="BL5347"/>
      <c r="BM5347"/>
      <c r="BN5347" s="10">
        <v>0</v>
      </c>
      <c r="BO5347" s="10"/>
      <c r="BP5347" s="10"/>
      <c r="BQ5347" s="10"/>
      <c r="BR5347" s="10"/>
      <c r="BS5347" s="10"/>
      <c r="BT5347" s="10"/>
      <c r="BU5347" s="10"/>
      <c r="BV5347" s="1" t="str">
        <f>Запрос1[[#This Row],[Менеджер]]</f>
        <v>Мұқатай Архат Берікұлы</v>
      </c>
      <c r="BW5347" s="1" t="str">
        <f>Запрос1[[#This Row],[Дирекция]]</f>
        <v>Южная дирекция</v>
      </c>
      <c r="BX5347" s="1" t="str">
        <f t="shared" si="83"/>
        <v>КХ КАРАБАЛАЕВ НУРМУХАМБЕТ НУРГАЛИЕВИЧ</v>
      </c>
      <c r="BY5347" s="1" t="str">
        <f t="shared" si="83"/>
        <v>671014300077</v>
      </c>
      <c r="CA5347" t="str">
        <f>Запрос1[[#This Row],[родитель]]</f>
        <v>КХ КАРАБАЛАЕВ НУРМУХАМБЕТ НУРГАЛИЕВИЧ</v>
      </c>
      <c r="CB5347" t="str">
        <f>Запрос1[[#This Row],[БИНРодителя]]</f>
        <v>671014300077</v>
      </c>
    </row>
    <row r="5348" spans="1:80" x14ac:dyDescent="0.3">
      <c r="A5348" t="s">
        <v>4110</v>
      </c>
      <c r="B5348" t="s">
        <v>5751</v>
      </c>
      <c r="C5348"/>
      <c r="D5348" t="s">
        <v>870</v>
      </c>
      <c r="E5348" t="s">
        <v>4297</v>
      </c>
      <c r="F5348" t="s">
        <v>4650</v>
      </c>
      <c r="G5348" t="s">
        <v>4651</v>
      </c>
      <c r="H5348" t="s">
        <v>12377</v>
      </c>
      <c r="I5348" t="s">
        <v>12378</v>
      </c>
      <c r="J5348" t="s">
        <v>12378</v>
      </c>
      <c r="K5348" t="s">
        <v>12377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 s="8"/>
      <c r="S5348" s="8"/>
      <c r="T5348" s="8"/>
      <c r="U5348" s="8"/>
      <c r="V5348" s="8"/>
      <c r="W5348" s="8">
        <v>1155000</v>
      </c>
      <c r="X5348" s="8"/>
      <c r="Y5348" s="8"/>
      <c r="Z5348" s="8"/>
      <c r="AA5348" s="8"/>
      <c r="AB5348" s="8"/>
      <c r="AC5348" s="8">
        <v>1155000</v>
      </c>
      <c r="AD5348"/>
      <c r="AE5348"/>
      <c r="AF5348"/>
      <c r="AG5348"/>
      <c r="AH5348"/>
      <c r="AI5348">
        <v>100</v>
      </c>
      <c r="AJ5348" s="8"/>
      <c r="AK5348" s="8"/>
      <c r="AL5348" s="8"/>
      <c r="AM5348" s="8"/>
      <c r="AN5348" s="8"/>
      <c r="AO5348" s="8">
        <v>1155000</v>
      </c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  <c r="BF5348" s="8"/>
      <c r="BG5348" s="8"/>
      <c r="BH5348" s="8"/>
      <c r="BI5348" s="8"/>
      <c r="BJ5348" s="8"/>
      <c r="BK5348" s="8"/>
      <c r="BL5348"/>
      <c r="BM5348"/>
      <c r="BN5348" s="10">
        <v>0</v>
      </c>
      <c r="BO5348" s="10"/>
      <c r="BP5348" s="10"/>
      <c r="BQ5348" s="10"/>
      <c r="BR5348" s="10"/>
      <c r="BS5348" s="10"/>
      <c r="BT5348" s="10"/>
      <c r="BU5348" s="10"/>
      <c r="BV5348" s="1" t="str">
        <f>Запрос1[[#This Row],[Менеджер]]</f>
        <v>Мұқатай Архат Берікұлы</v>
      </c>
      <c r="BW5348" s="1" t="str">
        <f>Запрос1[[#This Row],[Дирекция]]</f>
        <v>Южная дирекция</v>
      </c>
      <c r="BX5348" s="1" t="str">
        <f t="shared" si="83"/>
        <v>К/Х "ЖУМАБАЕВ КЫЯКБАЙ АБДИКАДИРОВИЧ"</v>
      </c>
      <c r="BY5348" s="1" t="str">
        <f t="shared" si="83"/>
        <v>590814301629</v>
      </c>
      <c r="CA5348" t="str">
        <f>Запрос1[[#This Row],[родитель]]</f>
        <v>К/Х "ЖУМАБАЕВ КЫЯКБАЙ АБДИКАДИРОВИЧ"</v>
      </c>
      <c r="CB5348" t="str">
        <f>Запрос1[[#This Row],[БИНРодителя]]</f>
        <v>590814301629</v>
      </c>
    </row>
    <row r="5349" spans="1:80" x14ac:dyDescent="0.3">
      <c r="A5349" t="s">
        <v>4110</v>
      </c>
      <c r="B5349" t="s">
        <v>5751</v>
      </c>
      <c r="C5349"/>
      <c r="D5349" t="s">
        <v>870</v>
      </c>
      <c r="E5349" t="s">
        <v>4297</v>
      </c>
      <c r="F5349" t="s">
        <v>4769</v>
      </c>
      <c r="G5349" t="s">
        <v>13091</v>
      </c>
      <c r="H5349" t="s">
        <v>13549</v>
      </c>
      <c r="I5349" t="s">
        <v>13550</v>
      </c>
      <c r="J5349" t="s">
        <v>13550</v>
      </c>
      <c r="K5349" t="s">
        <v>13549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 s="8"/>
      <c r="S5349" s="8"/>
      <c r="T5349" s="8"/>
      <c r="U5349" s="8"/>
      <c r="V5349" s="8"/>
      <c r="W5349" s="8">
        <v>1102500</v>
      </c>
      <c r="X5349" s="8"/>
      <c r="Y5349" s="8"/>
      <c r="Z5349" s="8"/>
      <c r="AA5349" s="8"/>
      <c r="AB5349" s="8"/>
      <c r="AC5349" s="8">
        <v>1102500</v>
      </c>
      <c r="AD5349"/>
      <c r="AE5349"/>
      <c r="AF5349"/>
      <c r="AG5349"/>
      <c r="AH5349"/>
      <c r="AI5349">
        <v>100</v>
      </c>
      <c r="AJ5349" s="8"/>
      <c r="AK5349" s="8"/>
      <c r="AL5349" s="8"/>
      <c r="AM5349" s="8"/>
      <c r="AN5349" s="8"/>
      <c r="AO5349" s="8">
        <v>1102500</v>
      </c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  <c r="BD5349" s="8"/>
      <c r="BE5349" s="8"/>
      <c r="BF5349" s="8"/>
      <c r="BG5349" s="8"/>
      <c r="BH5349" s="8"/>
      <c r="BI5349" s="8"/>
      <c r="BJ5349" s="8"/>
      <c r="BK5349" s="8"/>
      <c r="BL5349"/>
      <c r="BM5349"/>
      <c r="BN5349" s="10">
        <v>0</v>
      </c>
      <c r="BO5349" s="10"/>
      <c r="BP5349" s="10"/>
      <c r="BQ5349" s="10"/>
      <c r="BR5349" s="10"/>
      <c r="BS5349" s="10"/>
      <c r="BT5349" s="10"/>
      <c r="BU5349" s="10"/>
      <c r="BV5349" s="1" t="str">
        <f>Запрос1[[#This Row],[Менеджер]]</f>
        <v>Мұқатай Архат Берікұлы</v>
      </c>
      <c r="BW5349" s="1" t="str">
        <f>Запрос1[[#This Row],[Дирекция]]</f>
        <v>Южная дирекция</v>
      </c>
      <c r="BX5349" s="1" t="str">
        <f t="shared" si="83"/>
        <v>К/Х "ОРАЗБАКОВ ТОЛЕГЕН САБАЗОВИЧ "</v>
      </c>
      <c r="BY5349" s="1" t="str">
        <f t="shared" si="83"/>
        <v>700922301869</v>
      </c>
      <c r="CA5349" t="str">
        <f>Запрос1[[#This Row],[родитель]]</f>
        <v>К/Х "ОРАЗБАКОВ ТОЛЕГЕН САБАЗОВИЧ "</v>
      </c>
      <c r="CB5349" t="str">
        <f>Запрос1[[#This Row],[БИНРодителя]]</f>
        <v>700922301869</v>
      </c>
    </row>
    <row r="5350" spans="1:80" x14ac:dyDescent="0.3">
      <c r="A5350" t="s">
        <v>4110</v>
      </c>
      <c r="B5350" t="s">
        <v>5751</v>
      </c>
      <c r="C5350"/>
      <c r="D5350" t="s">
        <v>870</v>
      </c>
      <c r="E5350" t="s">
        <v>4297</v>
      </c>
      <c r="F5350" t="s">
        <v>4808</v>
      </c>
      <c r="G5350" t="s">
        <v>4809</v>
      </c>
      <c r="H5350" t="s">
        <v>13551</v>
      </c>
      <c r="I5350" t="s">
        <v>13552</v>
      </c>
      <c r="J5350" t="s">
        <v>13552</v>
      </c>
      <c r="K5350" t="s">
        <v>13551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 s="8"/>
      <c r="S5350" s="8"/>
      <c r="T5350" s="8"/>
      <c r="U5350" s="8"/>
      <c r="V5350" s="8"/>
      <c r="W5350" s="8">
        <v>661500</v>
      </c>
      <c r="X5350" s="8"/>
      <c r="Y5350" s="8"/>
      <c r="Z5350" s="8"/>
      <c r="AA5350" s="8"/>
      <c r="AB5350" s="8"/>
      <c r="AC5350" s="8">
        <v>661500</v>
      </c>
      <c r="AD5350"/>
      <c r="AE5350"/>
      <c r="AF5350"/>
      <c r="AG5350"/>
      <c r="AH5350"/>
      <c r="AI5350">
        <v>100</v>
      </c>
      <c r="AJ5350" s="8"/>
      <c r="AK5350" s="8"/>
      <c r="AL5350" s="8"/>
      <c r="AM5350" s="8"/>
      <c r="AN5350" s="8"/>
      <c r="AO5350" s="8">
        <v>661500</v>
      </c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  <c r="BD5350" s="8"/>
      <c r="BE5350" s="8"/>
      <c r="BF5350" s="8"/>
      <c r="BG5350" s="8"/>
      <c r="BH5350" s="8"/>
      <c r="BI5350" s="8"/>
      <c r="BJ5350" s="8"/>
      <c r="BK5350" s="8"/>
      <c r="BL5350"/>
      <c r="BM5350"/>
      <c r="BN5350" s="10">
        <v>0</v>
      </c>
      <c r="BO5350" s="10"/>
      <c r="BP5350" s="10"/>
      <c r="BQ5350" s="10"/>
      <c r="BR5350" s="10"/>
      <c r="BS5350" s="10"/>
      <c r="BT5350" s="10"/>
      <c r="BU5350" s="10"/>
      <c r="BV5350" s="1" t="str">
        <f>Запрос1[[#This Row],[Менеджер]]</f>
        <v>Мұқатай Архат Берікұлы</v>
      </c>
      <c r="BW5350" s="1" t="str">
        <f>Запрос1[[#This Row],[Дирекция]]</f>
        <v>Южная дирекция</v>
      </c>
      <c r="BX5350" s="1" t="str">
        <f t="shared" si="83"/>
        <v>КХ БЕЛЕСБАЕВ ЖАЙЫК ДАУЛЕТОВИЧ</v>
      </c>
      <c r="BY5350" s="1" t="str">
        <f t="shared" si="83"/>
        <v>770330301180</v>
      </c>
      <c r="CA5350" t="str">
        <f>Запрос1[[#This Row],[родитель]]</f>
        <v>КХ БЕЛЕСБАЕВ ЖАЙЫК ДАУЛЕТОВИЧ</v>
      </c>
      <c r="CB5350" t="str">
        <f>Запрос1[[#This Row],[БИНРодителя]]</f>
        <v>770330301180</v>
      </c>
    </row>
    <row r="5351" spans="1:80" x14ac:dyDescent="0.3">
      <c r="A5351" t="s">
        <v>4110</v>
      </c>
      <c r="B5351" t="s">
        <v>5751</v>
      </c>
      <c r="C5351"/>
      <c r="D5351" t="s">
        <v>870</v>
      </c>
      <c r="E5351" t="s">
        <v>4316</v>
      </c>
      <c r="F5351" t="s">
        <v>4326</v>
      </c>
      <c r="G5351" t="s">
        <v>4327</v>
      </c>
      <c r="H5351" t="s">
        <v>13553</v>
      </c>
      <c r="I5351" t="s">
        <v>13554</v>
      </c>
      <c r="J5351" t="s">
        <v>13554</v>
      </c>
      <c r="K5351" t="s">
        <v>13553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 s="8"/>
      <c r="S5351" s="8"/>
      <c r="T5351" s="8"/>
      <c r="U5351" s="8"/>
      <c r="V5351" s="8"/>
      <c r="W5351" s="8">
        <v>972000</v>
      </c>
      <c r="X5351" s="8"/>
      <c r="Y5351" s="8"/>
      <c r="Z5351" s="8"/>
      <c r="AA5351" s="8"/>
      <c r="AB5351" s="8"/>
      <c r="AC5351" s="8">
        <v>972000</v>
      </c>
      <c r="AD5351"/>
      <c r="AE5351"/>
      <c r="AF5351"/>
      <c r="AG5351"/>
      <c r="AH5351"/>
      <c r="AI5351">
        <v>100</v>
      </c>
      <c r="AJ5351" s="8"/>
      <c r="AK5351" s="8"/>
      <c r="AL5351" s="8"/>
      <c r="AM5351" s="8"/>
      <c r="AN5351" s="8"/>
      <c r="AO5351" s="8">
        <v>972000</v>
      </c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  <c r="BD5351" s="8"/>
      <c r="BE5351" s="8"/>
      <c r="BF5351" s="8"/>
      <c r="BG5351" s="8"/>
      <c r="BH5351" s="8"/>
      <c r="BI5351" s="8"/>
      <c r="BJ5351" s="8"/>
      <c r="BK5351" s="8"/>
      <c r="BL5351"/>
      <c r="BM5351"/>
      <c r="BN5351" s="10">
        <v>0</v>
      </c>
      <c r="BO5351" s="10"/>
      <c r="BP5351" s="10"/>
      <c r="BQ5351" s="10"/>
      <c r="BR5351" s="10"/>
      <c r="BS5351" s="10"/>
      <c r="BT5351" s="10"/>
      <c r="BU5351" s="10"/>
      <c r="BV5351" s="1" t="str">
        <f>Запрос1[[#This Row],[Менеджер]]</f>
        <v>Мұқатай Архат Берікұлы</v>
      </c>
      <c r="BW5351" s="1" t="str">
        <f>Запрос1[[#This Row],[Дирекция]]</f>
        <v>Южная дирекция</v>
      </c>
      <c r="BX5351" s="1" t="str">
        <f t="shared" si="83"/>
        <v>К\Х " Аппаккожа "</v>
      </c>
      <c r="BY5351" s="1" t="str">
        <f t="shared" si="83"/>
        <v>500601302711</v>
      </c>
      <c r="CA5351" t="str">
        <f>Запрос1[[#This Row],[родитель]]</f>
        <v>К\Х " Аппаккожа "</v>
      </c>
      <c r="CB5351" t="str">
        <f>Запрос1[[#This Row],[БИНРодителя]]</f>
        <v>500601302711</v>
      </c>
    </row>
    <row r="5352" spans="1:80" x14ac:dyDescent="0.3">
      <c r="A5352" t="s">
        <v>4110</v>
      </c>
      <c r="B5352" t="s">
        <v>5281</v>
      </c>
      <c r="C5352" t="s">
        <v>851</v>
      </c>
      <c r="D5352" t="s">
        <v>501</v>
      </c>
      <c r="E5352" t="s">
        <v>783</v>
      </c>
      <c r="F5352" t="s">
        <v>7073</v>
      </c>
      <c r="G5352" t="s">
        <v>7074</v>
      </c>
      <c r="H5352" t="s">
        <v>9528</v>
      </c>
      <c r="I5352" t="s">
        <v>9529</v>
      </c>
      <c r="J5352" t="s">
        <v>9529</v>
      </c>
      <c r="K5352" t="s">
        <v>9528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0</v>
      </c>
      <c r="R5352" s="8"/>
      <c r="S5352" s="8">
        <v>3981520</v>
      </c>
      <c r="T5352" s="8">
        <v>1943280</v>
      </c>
      <c r="U5352" s="8"/>
      <c r="V5352" s="8"/>
      <c r="W5352" s="8"/>
      <c r="X5352" s="8"/>
      <c r="Y5352" s="8">
        <v>1194456</v>
      </c>
      <c r="Z5352" s="8">
        <v>582984</v>
      </c>
      <c r="AA5352" s="8"/>
      <c r="AB5352" s="8"/>
      <c r="AC5352" s="8"/>
      <c r="AD5352"/>
      <c r="AE5352">
        <v>30</v>
      </c>
      <c r="AF5352">
        <v>30</v>
      </c>
      <c r="AG5352"/>
      <c r="AH5352"/>
      <c r="AI5352"/>
      <c r="AJ5352" s="8"/>
      <c r="AK5352" s="8">
        <v>3981520</v>
      </c>
      <c r="AL5352" s="8">
        <v>1943280</v>
      </c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8"/>
      <c r="BE5352" s="8"/>
      <c r="BF5352" s="8"/>
      <c r="BG5352" s="8"/>
      <c r="BH5352" s="8"/>
      <c r="BI5352" s="8"/>
      <c r="BJ5352" s="8"/>
      <c r="BK5352" s="8"/>
      <c r="BL5352"/>
      <c r="BM5352"/>
      <c r="BN5352" s="10">
        <v>0</v>
      </c>
      <c r="BO5352" s="10"/>
      <c r="BP5352" s="10"/>
      <c r="BQ5352" s="10"/>
      <c r="BR5352" s="10"/>
      <c r="BS5352" s="10"/>
      <c r="BT5352" s="10"/>
      <c r="BU5352" s="10"/>
      <c r="BV5352" s="1" t="str">
        <f>Запрос1[[#This Row],[Менеджер]]</f>
        <v>Меирманов Рысбек</v>
      </c>
      <c r="BW5352" s="1" t="str">
        <f>Запрос1[[#This Row],[Дирекция]]</f>
        <v>Южная дирекция</v>
      </c>
      <c r="BX5352" s="1" t="str">
        <f t="shared" si="83"/>
        <v>К/Х "Досан"</v>
      </c>
      <c r="BY5352" s="1" t="str">
        <f t="shared" si="83"/>
        <v>670518300576</v>
      </c>
      <c r="CA5352" t="str">
        <f>Запрос1[[#This Row],[родитель]]</f>
        <v>К/Х "Досан"</v>
      </c>
      <c r="CB5352" t="str">
        <f>Запрос1[[#This Row],[БИНРодителя]]</f>
        <v>670518300576</v>
      </c>
    </row>
    <row r="5353" spans="1:80" x14ac:dyDescent="0.3">
      <c r="A5353" t="s">
        <v>4110</v>
      </c>
      <c r="B5353" t="s">
        <v>5281</v>
      </c>
      <c r="C5353" t="s">
        <v>851</v>
      </c>
      <c r="D5353" t="s">
        <v>501</v>
      </c>
      <c r="E5353" t="s">
        <v>783</v>
      </c>
      <c r="F5353" t="s">
        <v>2109</v>
      </c>
      <c r="G5353" t="s">
        <v>2110</v>
      </c>
      <c r="H5353" t="s">
        <v>9538</v>
      </c>
      <c r="I5353" t="s">
        <v>9539</v>
      </c>
      <c r="J5353" t="s">
        <v>9539</v>
      </c>
      <c r="K5353" t="s">
        <v>9538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1</v>
      </c>
      <c r="R5353" s="8">
        <v>844740</v>
      </c>
      <c r="S5353" s="8"/>
      <c r="T5353" s="8"/>
      <c r="U5353" s="8"/>
      <c r="V5353" s="8"/>
      <c r="W5353" s="8">
        <v>4831500</v>
      </c>
      <c r="X5353" s="8">
        <v>253422</v>
      </c>
      <c r="Y5353" s="8"/>
      <c r="Z5353" s="8"/>
      <c r="AA5353" s="8"/>
      <c r="AB5353" s="8"/>
      <c r="AC5353" s="8">
        <v>2415750</v>
      </c>
      <c r="AD5353">
        <v>30</v>
      </c>
      <c r="AE5353"/>
      <c r="AF5353"/>
      <c r="AG5353"/>
      <c r="AH5353"/>
      <c r="AI5353">
        <v>50</v>
      </c>
      <c r="AJ5353" s="8">
        <v>844740</v>
      </c>
      <c r="AK5353" s="8"/>
      <c r="AL5353" s="8"/>
      <c r="AM5353" s="8"/>
      <c r="AN5353" s="8"/>
      <c r="AO5353" s="8">
        <v>4831500</v>
      </c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  <c r="BD5353" s="8"/>
      <c r="BE5353" s="8"/>
      <c r="BF5353" s="8"/>
      <c r="BG5353" s="8"/>
      <c r="BH5353" s="8"/>
      <c r="BI5353" s="8"/>
      <c r="BJ5353" s="8"/>
      <c r="BK5353" s="8"/>
      <c r="BL5353"/>
      <c r="BM5353"/>
      <c r="BN5353" s="10">
        <v>0</v>
      </c>
      <c r="BO5353" s="10"/>
      <c r="BP5353" s="10"/>
      <c r="BQ5353" s="10"/>
      <c r="BR5353" s="10"/>
      <c r="BS5353" s="10"/>
      <c r="BT5353" s="10"/>
      <c r="BU5353" s="10"/>
      <c r="BV5353" s="1" t="str">
        <f>Запрос1[[#This Row],[Менеджер]]</f>
        <v>Меирманов Рысбек</v>
      </c>
      <c r="BW5353" s="1" t="str">
        <f>Запрос1[[#This Row],[Дирекция]]</f>
        <v>Южная дирекция</v>
      </c>
      <c r="BX5353" s="1" t="str">
        <f t="shared" si="83"/>
        <v>БАХЫТ КХ</v>
      </c>
      <c r="BY5353" s="1" t="str">
        <f t="shared" si="83"/>
        <v>540111301350</v>
      </c>
      <c r="CA5353" t="str">
        <f>Запрос1[[#This Row],[родитель]]</f>
        <v>БАХЫТ КХ</v>
      </c>
      <c r="CB5353" t="str">
        <f>Запрос1[[#This Row],[БИНРодителя]]</f>
        <v>540111301350</v>
      </c>
    </row>
    <row r="5354" spans="1:80" x14ac:dyDescent="0.3">
      <c r="A5354" t="s">
        <v>4110</v>
      </c>
      <c r="B5354" t="s">
        <v>5281</v>
      </c>
      <c r="C5354" t="s">
        <v>851</v>
      </c>
      <c r="D5354" t="s">
        <v>501</v>
      </c>
      <c r="E5354" t="s">
        <v>783</v>
      </c>
      <c r="F5354" t="s">
        <v>6433</v>
      </c>
      <c r="G5354" t="s">
        <v>6434</v>
      </c>
      <c r="H5354" t="s">
        <v>9530</v>
      </c>
      <c r="I5354" t="s">
        <v>9531</v>
      </c>
      <c r="J5354" t="s">
        <v>9531</v>
      </c>
      <c r="K5354" t="s">
        <v>9530</v>
      </c>
      <c r="L5354">
        <v>1</v>
      </c>
      <c r="M5354">
        <v>0</v>
      </c>
      <c r="N5354">
        <v>0</v>
      </c>
      <c r="O5354">
        <v>0</v>
      </c>
      <c r="P5354">
        <v>1</v>
      </c>
      <c r="Q5354">
        <v>0</v>
      </c>
      <c r="R5354" s="8">
        <v>915816</v>
      </c>
      <c r="S5354" s="8"/>
      <c r="T5354" s="8"/>
      <c r="U5354" s="8"/>
      <c r="V5354" s="8">
        <v>6249240</v>
      </c>
      <c r="W5354" s="8"/>
      <c r="X5354" s="8">
        <v>457908</v>
      </c>
      <c r="Y5354" s="8"/>
      <c r="Z5354" s="8"/>
      <c r="AA5354" s="8"/>
      <c r="AB5354" s="8">
        <v>1874772</v>
      </c>
      <c r="AC5354" s="8"/>
      <c r="AD5354">
        <v>50</v>
      </c>
      <c r="AE5354"/>
      <c r="AF5354"/>
      <c r="AG5354"/>
      <c r="AH5354">
        <v>30</v>
      </c>
      <c r="AI5354"/>
      <c r="AJ5354" s="8">
        <v>915816</v>
      </c>
      <c r="AK5354" s="8"/>
      <c r="AL5354" s="8"/>
      <c r="AM5354" s="8"/>
      <c r="AN5354" s="8">
        <v>6249240</v>
      </c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8"/>
      <c r="BE5354" s="8"/>
      <c r="BF5354" s="8"/>
      <c r="BG5354" s="8"/>
      <c r="BH5354" s="8"/>
      <c r="BI5354" s="8"/>
      <c r="BJ5354" s="8"/>
      <c r="BK5354" s="8"/>
      <c r="BL5354"/>
      <c r="BM5354"/>
      <c r="BN5354" s="10">
        <v>0</v>
      </c>
      <c r="BO5354" s="10"/>
      <c r="BP5354" s="10"/>
      <c r="BQ5354" s="10"/>
      <c r="BR5354" s="10"/>
      <c r="BS5354" s="10"/>
      <c r="BT5354" s="10"/>
      <c r="BU5354" s="10"/>
      <c r="BV5354" s="1" t="str">
        <f>Запрос1[[#This Row],[Менеджер]]</f>
        <v>Меирманов Рысбек</v>
      </c>
      <c r="BW5354" s="1" t="str">
        <f>Запрос1[[#This Row],[Дирекция]]</f>
        <v>Южная дирекция</v>
      </c>
      <c r="BX5354" s="1" t="str">
        <f t="shared" si="83"/>
        <v>КХ "Игилик"</v>
      </c>
      <c r="BY5354" s="1" t="str">
        <f t="shared" si="83"/>
        <v>640326401129</v>
      </c>
      <c r="CA5354" t="str">
        <f>Запрос1[[#This Row],[родитель]]</f>
        <v>КХ "Игилик"</v>
      </c>
      <c r="CB5354" t="str">
        <f>Запрос1[[#This Row],[БИНРодителя]]</f>
        <v>640326401129</v>
      </c>
    </row>
    <row r="5355" spans="1:80" x14ac:dyDescent="0.3">
      <c r="A5355" t="s">
        <v>4110</v>
      </c>
      <c r="B5355" t="s">
        <v>5281</v>
      </c>
      <c r="C5355" t="s">
        <v>851</v>
      </c>
      <c r="D5355" t="s">
        <v>501</v>
      </c>
      <c r="E5355" t="s">
        <v>783</v>
      </c>
      <c r="F5355" t="s">
        <v>5741</v>
      </c>
      <c r="G5355" t="s">
        <v>5742</v>
      </c>
      <c r="H5355" t="s">
        <v>9532</v>
      </c>
      <c r="I5355" t="s">
        <v>9533</v>
      </c>
      <c r="J5355" t="s">
        <v>9533</v>
      </c>
      <c r="K5355" t="s">
        <v>9532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 s="8"/>
      <c r="S5355" s="8"/>
      <c r="T5355" s="8">
        <v>2784680</v>
      </c>
      <c r="U5355" s="8"/>
      <c r="V5355" s="8"/>
      <c r="W5355" s="8"/>
      <c r="X5355" s="8"/>
      <c r="Y5355" s="8"/>
      <c r="Z5355" s="8">
        <v>835404</v>
      </c>
      <c r="AA5355" s="8"/>
      <c r="AB5355" s="8"/>
      <c r="AC5355" s="8"/>
      <c r="AD5355"/>
      <c r="AE5355"/>
      <c r="AF5355">
        <v>30</v>
      </c>
      <c r="AG5355"/>
      <c r="AH5355"/>
      <c r="AI5355"/>
      <c r="AJ5355" s="8"/>
      <c r="AK5355" s="8"/>
      <c r="AL5355" s="8">
        <v>2784680</v>
      </c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  <c r="BF5355" s="8"/>
      <c r="BG5355" s="8"/>
      <c r="BH5355" s="8"/>
      <c r="BI5355" s="8"/>
      <c r="BJ5355" s="8"/>
      <c r="BK5355" s="8"/>
      <c r="BL5355"/>
      <c r="BM5355"/>
      <c r="BN5355" s="10">
        <v>0</v>
      </c>
      <c r="BO5355" s="10"/>
      <c r="BP5355" s="10"/>
      <c r="BQ5355" s="10"/>
      <c r="BR5355" s="10"/>
      <c r="BS5355" s="10"/>
      <c r="BT5355" s="10"/>
      <c r="BU5355" s="10"/>
      <c r="BV5355" s="1" t="str">
        <f>Запрос1[[#This Row],[Менеджер]]</f>
        <v>Меирманов Рысбек</v>
      </c>
      <c r="BW5355" s="1" t="str">
        <f>Запрос1[[#This Row],[Дирекция]]</f>
        <v>Южная дирекция</v>
      </c>
      <c r="BX5355" s="1" t="str">
        <f t="shared" si="83"/>
        <v>КХ "Биржан"</v>
      </c>
      <c r="BY5355" s="1" t="str">
        <f t="shared" si="83"/>
        <v>781224301793</v>
      </c>
      <c r="CA5355" t="str">
        <f>Запрос1[[#This Row],[родитель]]</f>
        <v>КХ "Биржан"</v>
      </c>
      <c r="CB5355" t="str">
        <f>Запрос1[[#This Row],[БИНРодителя]]</f>
        <v>781224301793</v>
      </c>
    </row>
    <row r="5356" spans="1:80" x14ac:dyDescent="0.3">
      <c r="A5356" t="s">
        <v>4110</v>
      </c>
      <c r="B5356" t="s">
        <v>5281</v>
      </c>
      <c r="C5356" t="s">
        <v>851</v>
      </c>
      <c r="D5356" t="s">
        <v>501</v>
      </c>
      <c r="E5356" t="s">
        <v>783</v>
      </c>
      <c r="F5356" t="s">
        <v>5741</v>
      </c>
      <c r="G5356" t="s">
        <v>5742</v>
      </c>
      <c r="H5356" t="s">
        <v>9534</v>
      </c>
      <c r="I5356" t="s">
        <v>9535</v>
      </c>
      <c r="J5356" t="s">
        <v>9535</v>
      </c>
      <c r="K5356" t="s">
        <v>9534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 s="8">
        <v>2036310</v>
      </c>
      <c r="S5356" s="8"/>
      <c r="T5356" s="8"/>
      <c r="U5356" s="8"/>
      <c r="V5356" s="8"/>
      <c r="W5356" s="8"/>
      <c r="X5356" s="8">
        <v>860000</v>
      </c>
      <c r="Y5356" s="8"/>
      <c r="Z5356" s="8"/>
      <c r="AA5356" s="8"/>
      <c r="AB5356" s="8"/>
      <c r="AC5356" s="8"/>
      <c r="AD5356">
        <v>42.23</v>
      </c>
      <c r="AE5356"/>
      <c r="AF5356"/>
      <c r="AG5356"/>
      <c r="AH5356"/>
      <c r="AI5356"/>
      <c r="AJ5356" s="8">
        <v>2036310</v>
      </c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8"/>
      <c r="BE5356" s="8"/>
      <c r="BF5356" s="8"/>
      <c r="BG5356" s="8"/>
      <c r="BH5356" s="8"/>
      <c r="BI5356" s="8"/>
      <c r="BJ5356" s="8"/>
      <c r="BK5356" s="8"/>
      <c r="BL5356"/>
      <c r="BM5356"/>
      <c r="BN5356" s="10">
        <v>0</v>
      </c>
      <c r="BO5356" s="10"/>
      <c r="BP5356" s="10"/>
      <c r="BQ5356" s="10"/>
      <c r="BR5356" s="10"/>
      <c r="BS5356" s="10"/>
      <c r="BT5356" s="10"/>
      <c r="BU5356" s="10"/>
      <c r="BV5356" s="1" t="str">
        <f>Запрос1[[#This Row],[Менеджер]]</f>
        <v>Меирманов Рысбек</v>
      </c>
      <c r="BW5356" s="1" t="str">
        <f>Запрос1[[#This Row],[Дирекция]]</f>
        <v>Южная дирекция</v>
      </c>
      <c r="BX5356" s="1" t="str">
        <f t="shared" si="83"/>
        <v>КХ "Қарлығаш"</v>
      </c>
      <c r="BY5356" s="1" t="str">
        <f t="shared" si="83"/>
        <v>500105300342</v>
      </c>
      <c r="CA5356" t="str">
        <f>Запрос1[[#This Row],[родитель]]</f>
        <v>КХ "Қарлығаш"</v>
      </c>
      <c r="CB5356" t="str">
        <f>Запрос1[[#This Row],[БИНРодителя]]</f>
        <v>500105300342</v>
      </c>
    </row>
    <row r="5357" spans="1:80" x14ac:dyDescent="0.3">
      <c r="A5357" t="s">
        <v>4110</v>
      </c>
      <c r="B5357" t="s">
        <v>5281</v>
      </c>
      <c r="C5357" t="s">
        <v>851</v>
      </c>
      <c r="D5357" t="s">
        <v>501</v>
      </c>
      <c r="E5357" t="s">
        <v>783</v>
      </c>
      <c r="F5357" t="s">
        <v>5741</v>
      </c>
      <c r="G5357" t="s">
        <v>5742</v>
      </c>
      <c r="H5357" t="s">
        <v>9536</v>
      </c>
      <c r="I5357" t="s">
        <v>9537</v>
      </c>
      <c r="J5357" t="s">
        <v>9537</v>
      </c>
      <c r="K5357" t="s">
        <v>9536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 s="8">
        <v>4049792</v>
      </c>
      <c r="S5357" s="8"/>
      <c r="T5357" s="8"/>
      <c r="U5357" s="8"/>
      <c r="V5357" s="8"/>
      <c r="W5357" s="8"/>
      <c r="X5357" s="8">
        <v>1343504</v>
      </c>
      <c r="Y5357" s="8"/>
      <c r="Z5357" s="8"/>
      <c r="AA5357" s="8"/>
      <c r="AB5357" s="8"/>
      <c r="AC5357" s="8"/>
      <c r="AD5357">
        <v>33.17</v>
      </c>
      <c r="AE5357"/>
      <c r="AF5357"/>
      <c r="AG5357"/>
      <c r="AH5357"/>
      <c r="AI5357"/>
      <c r="AJ5357" s="8">
        <v>4049792</v>
      </c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  <c r="BD5357" s="8"/>
      <c r="BE5357" s="8"/>
      <c r="BF5357" s="8"/>
      <c r="BG5357" s="8"/>
      <c r="BH5357" s="8"/>
      <c r="BI5357" s="8"/>
      <c r="BJ5357" s="8"/>
      <c r="BK5357" s="8"/>
      <c r="BL5357"/>
      <c r="BM5357"/>
      <c r="BN5357" s="10">
        <v>0</v>
      </c>
      <c r="BO5357" s="10"/>
      <c r="BP5357" s="10"/>
      <c r="BQ5357" s="10"/>
      <c r="BR5357" s="10"/>
      <c r="BS5357" s="10"/>
      <c r="BT5357" s="10"/>
      <c r="BU5357" s="10"/>
      <c r="BV5357" s="1" t="str">
        <f>Запрос1[[#This Row],[Менеджер]]</f>
        <v>Меирманов Рысбек</v>
      </c>
      <c r="BW5357" s="1" t="str">
        <f>Запрос1[[#This Row],[Дирекция]]</f>
        <v>Южная дирекция</v>
      </c>
      <c r="BX5357" s="1" t="str">
        <f t="shared" si="83"/>
        <v>КХ "Ринат"</v>
      </c>
      <c r="BY5357" s="1" t="str">
        <f t="shared" si="83"/>
        <v>700812401184</v>
      </c>
      <c r="CA5357" t="str">
        <f>Запрос1[[#This Row],[родитель]]</f>
        <v>КХ "Ринат"</v>
      </c>
      <c r="CB5357" t="str">
        <f>Запрос1[[#This Row],[БИНРодителя]]</f>
        <v>700812401184</v>
      </c>
    </row>
    <row r="5358" spans="1:80" x14ac:dyDescent="0.3">
      <c r="A5358" t="s">
        <v>4110</v>
      </c>
      <c r="B5358" t="s">
        <v>5281</v>
      </c>
      <c r="C5358" t="s">
        <v>851</v>
      </c>
      <c r="D5358" t="s">
        <v>501</v>
      </c>
      <c r="E5358" t="s">
        <v>783</v>
      </c>
      <c r="F5358" t="s">
        <v>784</v>
      </c>
      <c r="G5358" t="s">
        <v>785</v>
      </c>
      <c r="H5358" t="s">
        <v>9551</v>
      </c>
      <c r="I5358" t="s">
        <v>9552</v>
      </c>
      <c r="J5358" t="s">
        <v>9552</v>
      </c>
      <c r="K5358" t="s">
        <v>9551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 s="8"/>
      <c r="S5358" s="8">
        <v>355248</v>
      </c>
      <c r="T5358" s="8"/>
      <c r="U5358" s="8"/>
      <c r="V5358" s="8"/>
      <c r="W5358" s="8"/>
      <c r="X5358" s="8"/>
      <c r="Y5358" s="8">
        <v>0</v>
      </c>
      <c r="Z5358" s="8"/>
      <c r="AA5358" s="8"/>
      <c r="AB5358" s="8"/>
      <c r="AC5358" s="8"/>
      <c r="AD5358"/>
      <c r="AE5358">
        <v>0</v>
      </c>
      <c r="AF5358"/>
      <c r="AG5358"/>
      <c r="AH5358"/>
      <c r="AI5358"/>
      <c r="AJ5358" s="8"/>
      <c r="AK5358" s="8">
        <v>355248</v>
      </c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8"/>
      <c r="BE5358" s="8"/>
      <c r="BF5358" s="8"/>
      <c r="BG5358" s="8"/>
      <c r="BH5358" s="8"/>
      <c r="BI5358" s="8"/>
      <c r="BJ5358" s="8"/>
      <c r="BK5358" s="8"/>
      <c r="BL5358"/>
      <c r="BM5358"/>
      <c r="BN5358" s="10">
        <v>0</v>
      </c>
      <c r="BO5358" s="10"/>
      <c r="BP5358" s="10"/>
      <c r="BQ5358" s="10"/>
      <c r="BR5358" s="10"/>
      <c r="BS5358" s="10"/>
      <c r="BT5358" s="10"/>
      <c r="BU5358" s="10"/>
      <c r="BV5358" s="1" t="str">
        <f>Запрос1[[#This Row],[Менеджер]]</f>
        <v>Меирманов Рысбек</v>
      </c>
      <c r="BW5358" s="1" t="str">
        <f>Запрос1[[#This Row],[Дирекция]]</f>
        <v>Южная дирекция</v>
      </c>
      <c r="BX5358" s="1" t="str">
        <f t="shared" si="83"/>
        <v>ЖК "Байконов М.К."</v>
      </c>
      <c r="BY5358" s="1" t="str">
        <f t="shared" si="83"/>
        <v>810216302694</v>
      </c>
      <c r="CA5358" t="str">
        <f>Запрос1[[#This Row],[родитель]]</f>
        <v>ЖК "Байконов М.К."</v>
      </c>
      <c r="CB5358" t="str">
        <f>Запрос1[[#This Row],[БИНРодителя]]</f>
        <v>810216302694</v>
      </c>
    </row>
    <row r="5359" spans="1:80" x14ac:dyDescent="0.3">
      <c r="A5359" t="s">
        <v>4110</v>
      </c>
      <c r="B5359" t="s">
        <v>5281</v>
      </c>
      <c r="C5359" t="s">
        <v>851</v>
      </c>
      <c r="D5359" t="s">
        <v>501</v>
      </c>
      <c r="E5359" t="s">
        <v>783</v>
      </c>
      <c r="F5359" t="s">
        <v>784</v>
      </c>
      <c r="G5359" t="s">
        <v>785</v>
      </c>
      <c r="H5359" t="s">
        <v>5697</v>
      </c>
      <c r="I5359" t="s">
        <v>5698</v>
      </c>
      <c r="J5359" t="s">
        <v>5698</v>
      </c>
      <c r="K5359" t="s">
        <v>5697</v>
      </c>
      <c r="L5359">
        <v>1</v>
      </c>
      <c r="M5359">
        <v>1</v>
      </c>
      <c r="N5359">
        <v>1</v>
      </c>
      <c r="O5359">
        <v>1</v>
      </c>
      <c r="P5359">
        <v>0</v>
      </c>
      <c r="Q5359">
        <v>0</v>
      </c>
      <c r="R5359" s="8">
        <v>22584442</v>
      </c>
      <c r="S5359" s="8">
        <v>8041000</v>
      </c>
      <c r="T5359" s="8">
        <v>5797000</v>
      </c>
      <c r="U5359" s="8">
        <v>15956109.83</v>
      </c>
      <c r="V5359" s="8"/>
      <c r="W5359" s="8"/>
      <c r="X5359" s="8">
        <v>6090372.5999999996</v>
      </c>
      <c r="Y5359" s="8">
        <v>796600</v>
      </c>
      <c r="Z5359" s="8">
        <v>2093500</v>
      </c>
      <c r="AA5359" s="8">
        <v>4786833</v>
      </c>
      <c r="AB5359" s="8"/>
      <c r="AC5359" s="8"/>
      <c r="AD5359">
        <v>26.97</v>
      </c>
      <c r="AE5359">
        <v>9.91</v>
      </c>
      <c r="AF5359">
        <v>36.11</v>
      </c>
      <c r="AG5359">
        <v>30</v>
      </c>
      <c r="AH5359"/>
      <c r="AI5359"/>
      <c r="AJ5359" s="8">
        <v>22584442</v>
      </c>
      <c r="AK5359" s="8">
        <v>8041000</v>
      </c>
      <c r="AL5359" s="8">
        <v>5797000</v>
      </c>
      <c r="AM5359" s="8">
        <v>15956109.83</v>
      </c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  <c r="BD5359" s="8"/>
      <c r="BE5359" s="8"/>
      <c r="BF5359" s="8"/>
      <c r="BG5359" s="8"/>
      <c r="BH5359" s="8">
        <v>23507669.829999998</v>
      </c>
      <c r="BI5359" s="8"/>
      <c r="BJ5359" s="8">
        <v>15831419.83</v>
      </c>
      <c r="BK5359" s="8"/>
      <c r="BL5359">
        <v>67.345699999999994</v>
      </c>
      <c r="BM5359"/>
      <c r="BN5359" s="10">
        <v>0</v>
      </c>
      <c r="BO5359" s="10"/>
      <c r="BP5359" s="10"/>
      <c r="BQ5359" s="10"/>
      <c r="BR5359" s="10"/>
      <c r="BS5359" s="10"/>
      <c r="BT5359" s="10"/>
      <c r="BU5359" s="10"/>
      <c r="BV5359" s="1" t="str">
        <f>Запрос1[[#This Row],[Менеджер]]</f>
        <v>Меирманов Рысбек</v>
      </c>
      <c r="BW5359" s="1" t="str">
        <f>Запрос1[[#This Row],[Дирекция]]</f>
        <v>Южная дирекция</v>
      </c>
      <c r="BX5359" s="1" t="str">
        <f t="shared" si="83"/>
        <v>КХ "Алгабас"Меирманов Рысбек</v>
      </c>
      <c r="BY5359" s="1" t="str">
        <f t="shared" si="83"/>
        <v>700516300933</v>
      </c>
      <c r="CA5359" t="str">
        <f>Запрос1[[#This Row],[родитель]]</f>
        <v>КХ "Алгабас"Меирманов Рысбек</v>
      </c>
      <c r="CB5359" t="str">
        <f>Запрос1[[#This Row],[БИНРодителя]]</f>
        <v>700516300933</v>
      </c>
    </row>
    <row r="5360" spans="1:80" x14ac:dyDescent="0.3">
      <c r="A5360" t="s">
        <v>4110</v>
      </c>
      <c r="B5360" t="s">
        <v>5281</v>
      </c>
      <c r="C5360" t="s">
        <v>851</v>
      </c>
      <c r="D5360" t="s">
        <v>501</v>
      </c>
      <c r="E5360" t="s">
        <v>783</v>
      </c>
      <c r="F5360" t="s">
        <v>784</v>
      </c>
      <c r="G5360" t="s">
        <v>785</v>
      </c>
      <c r="H5360" t="s">
        <v>9553</v>
      </c>
      <c r="I5360" t="s">
        <v>9554</v>
      </c>
      <c r="J5360" t="s">
        <v>9554</v>
      </c>
      <c r="K5360" t="s">
        <v>9553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1</v>
      </c>
      <c r="R5360" s="8">
        <v>1831632</v>
      </c>
      <c r="S5360" s="8"/>
      <c r="T5360" s="8"/>
      <c r="U5360" s="8"/>
      <c r="V5360" s="8">
        <v>6587250</v>
      </c>
      <c r="W5360" s="8">
        <v>7699940</v>
      </c>
      <c r="X5360" s="8">
        <v>915816</v>
      </c>
      <c r="Y5360" s="8"/>
      <c r="Z5360" s="8"/>
      <c r="AA5360" s="8"/>
      <c r="AB5360" s="8">
        <v>1976175</v>
      </c>
      <c r="AC5360" s="8">
        <v>3249970</v>
      </c>
      <c r="AD5360">
        <v>50</v>
      </c>
      <c r="AE5360"/>
      <c r="AF5360"/>
      <c r="AG5360"/>
      <c r="AH5360">
        <v>30</v>
      </c>
      <c r="AI5360">
        <v>42.21</v>
      </c>
      <c r="AJ5360" s="8">
        <v>1831632</v>
      </c>
      <c r="AK5360" s="8"/>
      <c r="AL5360" s="8"/>
      <c r="AM5360" s="8"/>
      <c r="AN5360" s="8">
        <v>6587250</v>
      </c>
      <c r="AO5360" s="8">
        <v>7699940</v>
      </c>
      <c r="AP5360" s="8">
        <v>540000</v>
      </c>
      <c r="AQ5360" s="8"/>
      <c r="AR5360" s="8"/>
      <c r="AS5360" s="8"/>
      <c r="AT5360" s="8"/>
      <c r="AU5360" s="8"/>
      <c r="AV5360" s="8">
        <v>540000</v>
      </c>
      <c r="AW5360" s="8"/>
      <c r="AX5360" s="8"/>
      <c r="AY5360" s="8"/>
      <c r="AZ5360" s="8"/>
      <c r="BA5360" s="8"/>
      <c r="BB5360" s="8">
        <v>540000</v>
      </c>
      <c r="BC5360" s="8"/>
      <c r="BD5360" s="8"/>
      <c r="BE5360" s="8"/>
      <c r="BF5360" s="8"/>
      <c r="BG5360" s="8"/>
      <c r="BH5360" s="8"/>
      <c r="BI5360" s="8"/>
      <c r="BJ5360" s="8"/>
      <c r="BK5360" s="8"/>
      <c r="BL5360"/>
      <c r="BM5360"/>
      <c r="BN5360" s="10">
        <v>0</v>
      </c>
      <c r="BO5360" s="10"/>
      <c r="BP5360" s="10"/>
      <c r="BQ5360" s="10"/>
      <c r="BR5360" s="10"/>
      <c r="BS5360" s="10"/>
      <c r="BT5360" s="10"/>
      <c r="BU5360" s="10"/>
      <c r="BV5360" s="1" t="str">
        <f>Запрос1[[#This Row],[Менеджер]]</f>
        <v>Меирманов Рысбек</v>
      </c>
      <c r="BW5360" s="1" t="str">
        <f>Запрос1[[#This Row],[Дирекция]]</f>
        <v>Южная дирекция</v>
      </c>
      <c r="BX5360" s="1" t="str">
        <f t="shared" si="83"/>
        <v>КХ "Радуга" Меирманов Рысбек</v>
      </c>
      <c r="BY5360" s="1" t="str">
        <f t="shared" si="83"/>
        <v>690726301097</v>
      </c>
      <c r="CA5360" t="str">
        <f>Запрос1[[#This Row],[родитель]]</f>
        <v>КХ "Радуга" Меирманов Рысбек</v>
      </c>
      <c r="CB5360" t="str">
        <f>Запрос1[[#This Row],[БИНРодителя]]</f>
        <v>690726301097</v>
      </c>
    </row>
    <row r="5361" spans="1:80" x14ac:dyDescent="0.3">
      <c r="A5361" t="s">
        <v>4110</v>
      </c>
      <c r="B5361" t="s">
        <v>4252</v>
      </c>
      <c r="C5361" t="s">
        <v>3749</v>
      </c>
      <c r="D5361" t="s">
        <v>870</v>
      </c>
      <c r="E5361" t="s">
        <v>4316</v>
      </c>
      <c r="F5361" t="s">
        <v>4326</v>
      </c>
      <c r="G5361" t="s">
        <v>4327</v>
      </c>
      <c r="H5361" t="s">
        <v>12701</v>
      </c>
      <c r="I5361" t="s">
        <v>12702</v>
      </c>
      <c r="J5361" t="s">
        <v>12702</v>
      </c>
      <c r="K5361" t="s">
        <v>12701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 s="8"/>
      <c r="S5361" s="8"/>
      <c r="T5361" s="8"/>
      <c r="U5361" s="8"/>
      <c r="V5361" s="8"/>
      <c r="W5361" s="8">
        <v>1168047.5</v>
      </c>
      <c r="X5361" s="8"/>
      <c r="Y5361" s="8"/>
      <c r="Z5361" s="8"/>
      <c r="AA5361" s="8"/>
      <c r="AB5361" s="8"/>
      <c r="AC5361" s="8">
        <v>584023.75</v>
      </c>
      <c r="AD5361"/>
      <c r="AE5361"/>
      <c r="AF5361"/>
      <c r="AG5361"/>
      <c r="AH5361"/>
      <c r="AI5361">
        <v>50</v>
      </c>
      <c r="AJ5361" s="8"/>
      <c r="AK5361" s="8"/>
      <c r="AL5361" s="8"/>
      <c r="AM5361" s="8"/>
      <c r="AN5361" s="8"/>
      <c r="AO5361" s="8">
        <v>1168047.5</v>
      </c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  <c r="BF5361" s="8"/>
      <c r="BG5361" s="8"/>
      <c r="BH5361" s="8"/>
      <c r="BI5361" s="8"/>
      <c r="BJ5361" s="8"/>
      <c r="BK5361" s="8"/>
      <c r="BL5361"/>
      <c r="BM5361"/>
      <c r="BN5361" s="10">
        <v>0</v>
      </c>
      <c r="BO5361" s="10"/>
      <c r="BP5361" s="10"/>
      <c r="BQ5361" s="10"/>
      <c r="BR5361" s="10"/>
      <c r="BS5361" s="10"/>
      <c r="BT5361" s="10"/>
      <c r="BU5361" s="10"/>
      <c r="BV5361" s="1" t="str">
        <f>Запрос1[[#This Row],[Менеджер]]</f>
        <v>Бастаубаев Айдын</v>
      </c>
      <c r="BW5361" s="1" t="str">
        <f>Запрос1[[#This Row],[Дирекция]]</f>
        <v>Южная дирекция</v>
      </c>
      <c r="BX5361" s="1" t="str">
        <f t="shared" si="83"/>
        <v>КХ Бексултан Мамташуров Расул Русланович</v>
      </c>
      <c r="BY5361" s="1" t="str">
        <f t="shared" si="83"/>
        <v>820912301215</v>
      </c>
      <c r="CA5361" t="str">
        <f>Запрос1[[#This Row],[родитель]]</f>
        <v>КХ Бексултан Мамташуров Расул Русланович</v>
      </c>
      <c r="CB5361" t="str">
        <f>Запрос1[[#This Row],[БИНРодителя]]</f>
        <v>820912301215</v>
      </c>
    </row>
    <row r="5362" spans="1:80" x14ac:dyDescent="0.3">
      <c r="A5362" t="s">
        <v>4110</v>
      </c>
      <c r="B5362" t="s">
        <v>4943</v>
      </c>
      <c r="C5362"/>
      <c r="D5362"/>
      <c r="E5362"/>
      <c r="F5362"/>
      <c r="G5362"/>
      <c r="H5362"/>
      <c r="I5362"/>
      <c r="J5362"/>
      <c r="K5362"/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/>
      <c r="AE5362"/>
      <c r="AF5362"/>
      <c r="AG5362"/>
      <c r="AH5362"/>
      <c r="AI5362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  <c r="BF5362" s="8"/>
      <c r="BG5362" s="8"/>
      <c r="BH5362" s="8"/>
      <c r="BI5362" s="8"/>
      <c r="BJ5362" s="8"/>
      <c r="BK5362" s="8"/>
      <c r="BL5362"/>
      <c r="BM5362"/>
      <c r="BN5362" s="10">
        <v>3</v>
      </c>
      <c r="BO5362" s="10">
        <v>5575420</v>
      </c>
      <c r="BP5362" s="10">
        <v>5575420</v>
      </c>
      <c r="BQ5362" s="10">
        <v>300</v>
      </c>
      <c r="BR5362" s="10">
        <v>825420</v>
      </c>
      <c r="BS5362" s="10"/>
      <c r="BT5362" s="10"/>
      <c r="BU5362" s="10"/>
      <c r="BV5362" s="1" t="str">
        <f>Запрос1[[#This Row],[Менеджер]]</f>
        <v>Каштасп Әбурайхан</v>
      </c>
      <c r="BW5362" s="1" t="str">
        <f>Запрос1[[#This Row],[Дирекция]]</f>
        <v>Южная дирекция</v>
      </c>
      <c r="BX5362" s="1">
        <f t="shared" si="83"/>
        <v>0</v>
      </c>
      <c r="BY5362" s="1">
        <f t="shared" si="83"/>
        <v>0</v>
      </c>
      <c r="CA5362">
        <f>Запрос1[[#This Row],[родитель]]</f>
        <v>0</v>
      </c>
      <c r="CB5362">
        <f>Запрос1[[#This Row],[БИНРодителя]]</f>
        <v>0</v>
      </c>
    </row>
    <row r="5363" spans="1:80" x14ac:dyDescent="0.3">
      <c r="A5363" t="s">
        <v>4110</v>
      </c>
      <c r="B5363" t="s">
        <v>4943</v>
      </c>
      <c r="C5363"/>
      <c r="D5363"/>
      <c r="E5363"/>
      <c r="F5363"/>
      <c r="G5363"/>
      <c r="H5363" t="s">
        <v>12703</v>
      </c>
      <c r="I5363" t="s">
        <v>12704</v>
      </c>
      <c r="J5363" t="s">
        <v>12704</v>
      </c>
      <c r="K5363" t="s">
        <v>12703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 s="8"/>
      <c r="S5363" s="8"/>
      <c r="T5363" s="8"/>
      <c r="U5363" s="8"/>
      <c r="V5363" s="8"/>
      <c r="W5363" s="8">
        <v>47116</v>
      </c>
      <c r="X5363" s="8"/>
      <c r="Y5363" s="8"/>
      <c r="Z5363" s="8"/>
      <c r="AA5363" s="8"/>
      <c r="AB5363" s="8"/>
      <c r="AC5363" s="8">
        <v>47116</v>
      </c>
      <c r="AD5363"/>
      <c r="AE5363"/>
      <c r="AF5363"/>
      <c r="AG5363"/>
      <c r="AH5363"/>
      <c r="AI5363">
        <v>100</v>
      </c>
      <c r="AJ5363" s="8"/>
      <c r="AK5363" s="8"/>
      <c r="AL5363" s="8"/>
      <c r="AM5363" s="8"/>
      <c r="AN5363" s="8"/>
      <c r="AO5363" s="8">
        <v>47116</v>
      </c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  <c r="BF5363" s="8"/>
      <c r="BG5363" s="8"/>
      <c r="BH5363" s="8"/>
      <c r="BI5363" s="8"/>
      <c r="BJ5363" s="8"/>
      <c r="BK5363" s="8"/>
      <c r="BL5363"/>
      <c r="BM5363"/>
      <c r="BN5363" s="10">
        <v>0</v>
      </c>
      <c r="BO5363" s="10"/>
      <c r="BP5363" s="10"/>
      <c r="BQ5363" s="10"/>
      <c r="BR5363" s="10"/>
      <c r="BS5363" s="10"/>
      <c r="BT5363" s="10"/>
      <c r="BU5363" s="10"/>
      <c r="BV5363" s="1" t="str">
        <f>Запрос1[[#This Row],[Менеджер]]</f>
        <v>Каштасп Әбурайхан</v>
      </c>
      <c r="BW5363" s="1" t="str">
        <f>Запрос1[[#This Row],[Дирекция]]</f>
        <v>Южная дирекция</v>
      </c>
      <c r="BX5363" s="1" t="str">
        <f t="shared" si="83"/>
        <v>Соломенцева Екатерина Владимировна</v>
      </c>
      <c r="BY5363" s="1" t="str">
        <f t="shared" si="83"/>
        <v>801211400688</v>
      </c>
      <c r="CA5363" t="str">
        <f>Запрос1[[#This Row],[родитель]]</f>
        <v>Соломенцева Екатерина Владимировна</v>
      </c>
      <c r="CB5363" t="str">
        <f>Запрос1[[#This Row],[БИНРодителя]]</f>
        <v>801211400688</v>
      </c>
    </row>
    <row r="5364" spans="1:80" x14ac:dyDescent="0.3">
      <c r="A5364" t="s">
        <v>4110</v>
      </c>
      <c r="B5364" t="s">
        <v>4943</v>
      </c>
      <c r="C5364"/>
      <c r="D5364"/>
      <c r="E5364"/>
      <c r="F5364"/>
      <c r="G5364"/>
      <c r="H5364" t="s">
        <v>12705</v>
      </c>
      <c r="I5364" t="s">
        <v>12706</v>
      </c>
      <c r="J5364" t="s">
        <v>12706</v>
      </c>
      <c r="K5364" t="s">
        <v>12705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 s="8"/>
      <c r="S5364" s="8"/>
      <c r="T5364" s="8"/>
      <c r="U5364" s="8"/>
      <c r="V5364" s="8"/>
      <c r="W5364" s="8">
        <v>13000</v>
      </c>
      <c r="X5364" s="8"/>
      <c r="Y5364" s="8"/>
      <c r="Z5364" s="8"/>
      <c r="AA5364" s="8"/>
      <c r="AB5364" s="8"/>
      <c r="AC5364" s="8">
        <v>13000</v>
      </c>
      <c r="AD5364"/>
      <c r="AE5364"/>
      <c r="AF5364"/>
      <c r="AG5364"/>
      <c r="AH5364"/>
      <c r="AI5364">
        <v>100</v>
      </c>
      <c r="AJ5364" s="8"/>
      <c r="AK5364" s="8"/>
      <c r="AL5364" s="8"/>
      <c r="AM5364" s="8"/>
      <c r="AN5364" s="8"/>
      <c r="AO5364" s="8">
        <v>13000</v>
      </c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  <c r="BF5364" s="8"/>
      <c r="BG5364" s="8"/>
      <c r="BH5364" s="8"/>
      <c r="BI5364" s="8"/>
      <c r="BJ5364" s="8"/>
      <c r="BK5364" s="8"/>
      <c r="BL5364"/>
      <c r="BM5364"/>
      <c r="BN5364" s="10">
        <v>0</v>
      </c>
      <c r="BO5364" s="10"/>
      <c r="BP5364" s="10"/>
      <c r="BQ5364" s="10"/>
      <c r="BR5364" s="10"/>
      <c r="BS5364" s="10"/>
      <c r="BT5364" s="10"/>
      <c r="BU5364" s="10"/>
      <c r="BV5364" s="1" t="str">
        <f>Запрос1[[#This Row],[Менеджер]]</f>
        <v>Каштасп Әбурайхан</v>
      </c>
      <c r="BW5364" s="1" t="str">
        <f>Запрос1[[#This Row],[Дирекция]]</f>
        <v>Южная дирекция</v>
      </c>
      <c r="BX5364" s="1" t="str">
        <f t="shared" si="83"/>
        <v>Шопен Шәміл Шыңғысұлы</v>
      </c>
      <c r="BY5364" s="1" t="str">
        <f t="shared" si="83"/>
        <v>980323300702</v>
      </c>
      <c r="CA5364" t="str">
        <f>Запрос1[[#This Row],[родитель]]</f>
        <v>Шопен Шәміл Шыңғысұлы</v>
      </c>
      <c r="CB5364" t="str">
        <f>Запрос1[[#This Row],[БИНРодителя]]</f>
        <v>980323300702</v>
      </c>
    </row>
    <row r="5365" spans="1:80" x14ac:dyDescent="0.3">
      <c r="A5365" t="s">
        <v>4110</v>
      </c>
      <c r="B5365" t="s">
        <v>4943</v>
      </c>
      <c r="C5365"/>
      <c r="D5365" t="s">
        <v>870</v>
      </c>
      <c r="E5365" t="s">
        <v>871</v>
      </c>
      <c r="F5365" t="s">
        <v>9848</v>
      </c>
      <c r="G5365" t="s">
        <v>8849</v>
      </c>
      <c r="H5365" t="s">
        <v>12707</v>
      </c>
      <c r="I5365" t="s">
        <v>12708</v>
      </c>
      <c r="J5365" t="s">
        <v>12708</v>
      </c>
      <c r="K5365" t="s">
        <v>12707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 s="8"/>
      <c r="S5365" s="8"/>
      <c r="T5365" s="8"/>
      <c r="U5365" s="8"/>
      <c r="V5365" s="8"/>
      <c r="W5365" s="8">
        <v>632095</v>
      </c>
      <c r="X5365" s="8"/>
      <c r="Y5365" s="8"/>
      <c r="Z5365" s="8"/>
      <c r="AA5365" s="8"/>
      <c r="AB5365" s="8"/>
      <c r="AC5365" s="8">
        <v>632095</v>
      </c>
      <c r="AD5365"/>
      <c r="AE5365"/>
      <c r="AF5365"/>
      <c r="AG5365"/>
      <c r="AH5365"/>
      <c r="AI5365">
        <v>100</v>
      </c>
      <c r="AJ5365" s="8"/>
      <c r="AK5365" s="8"/>
      <c r="AL5365" s="8"/>
      <c r="AM5365" s="8"/>
      <c r="AN5365" s="8"/>
      <c r="AO5365" s="8">
        <v>632095</v>
      </c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  <c r="BF5365" s="8"/>
      <c r="BG5365" s="8"/>
      <c r="BH5365" s="8"/>
      <c r="BI5365" s="8"/>
      <c r="BJ5365" s="8"/>
      <c r="BK5365" s="8"/>
      <c r="BL5365"/>
      <c r="BM5365"/>
      <c r="BN5365" s="10">
        <v>0</v>
      </c>
      <c r="BO5365" s="10"/>
      <c r="BP5365" s="10"/>
      <c r="BQ5365" s="10"/>
      <c r="BR5365" s="10"/>
      <c r="BS5365" s="10"/>
      <c r="BT5365" s="10"/>
      <c r="BU5365" s="10"/>
      <c r="BV5365" s="1" t="str">
        <f>Запрос1[[#This Row],[Менеджер]]</f>
        <v>Каштасп Әбурайхан</v>
      </c>
      <c r="BW5365" s="1" t="str">
        <f>Запрос1[[#This Row],[Дирекция]]</f>
        <v>Южная дирекция</v>
      </c>
      <c r="BX5365" s="1" t="str">
        <f t="shared" si="83"/>
        <v>ТОО "FLAWLESS"</v>
      </c>
      <c r="BY5365" s="1" t="str">
        <f t="shared" si="83"/>
        <v>181240001270</v>
      </c>
      <c r="CA5365" t="str">
        <f>Запрос1[[#This Row],[родитель]]</f>
        <v>ТОО "FLAWLESS"</v>
      </c>
      <c r="CB5365" t="str">
        <f>Запрос1[[#This Row],[БИНРодителя]]</f>
        <v>181240001270</v>
      </c>
    </row>
    <row r="5366" spans="1:80" x14ac:dyDescent="0.3">
      <c r="A5366" t="s">
        <v>4110</v>
      </c>
      <c r="B5366" t="s">
        <v>4943</v>
      </c>
      <c r="C5366"/>
      <c r="D5366" t="s">
        <v>870</v>
      </c>
      <c r="E5366" t="s">
        <v>871</v>
      </c>
      <c r="F5366" t="s">
        <v>5934</v>
      </c>
      <c r="G5366" t="s">
        <v>12709</v>
      </c>
      <c r="H5366" t="s">
        <v>12710</v>
      </c>
      <c r="I5366" t="s">
        <v>12711</v>
      </c>
      <c r="J5366" t="s">
        <v>12711</v>
      </c>
      <c r="K5366" t="s">
        <v>12710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 s="8"/>
      <c r="S5366" s="8"/>
      <c r="T5366" s="8"/>
      <c r="U5366" s="8"/>
      <c r="V5366" s="8"/>
      <c r="W5366" s="8">
        <v>994500</v>
      </c>
      <c r="X5366" s="8"/>
      <c r="Y5366" s="8"/>
      <c r="Z5366" s="8"/>
      <c r="AA5366" s="8"/>
      <c r="AB5366" s="8"/>
      <c r="AC5366" s="8">
        <v>994500</v>
      </c>
      <c r="AD5366"/>
      <c r="AE5366"/>
      <c r="AF5366"/>
      <c r="AG5366"/>
      <c r="AH5366"/>
      <c r="AI5366">
        <v>100</v>
      </c>
      <c r="AJ5366" s="8"/>
      <c r="AK5366" s="8"/>
      <c r="AL5366" s="8"/>
      <c r="AM5366" s="8"/>
      <c r="AN5366" s="8"/>
      <c r="AO5366" s="8">
        <v>994500</v>
      </c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  <c r="BF5366" s="8"/>
      <c r="BG5366" s="8"/>
      <c r="BH5366" s="8"/>
      <c r="BI5366" s="8"/>
      <c r="BJ5366" s="8"/>
      <c r="BK5366" s="8"/>
      <c r="BL5366"/>
      <c r="BM5366"/>
      <c r="BN5366" s="10">
        <v>0</v>
      </c>
      <c r="BO5366" s="10"/>
      <c r="BP5366" s="10"/>
      <c r="BQ5366" s="10"/>
      <c r="BR5366" s="10"/>
      <c r="BS5366" s="10"/>
      <c r="BT5366" s="10"/>
      <c r="BU5366" s="10"/>
      <c r="BV5366" s="1" t="str">
        <f>Запрос1[[#This Row],[Менеджер]]</f>
        <v>Каштасп Әбурайхан</v>
      </c>
      <c r="BW5366" s="1" t="str">
        <f>Запрос1[[#This Row],[Дирекция]]</f>
        <v>Южная дирекция</v>
      </c>
      <c r="BX5366" s="1" t="str">
        <f t="shared" si="83"/>
        <v>Кх Ер.Алтынай</v>
      </c>
      <c r="BY5366" s="1" t="str">
        <f t="shared" si="83"/>
        <v>640317300968</v>
      </c>
      <c r="CA5366" t="str">
        <f>Запрос1[[#This Row],[родитель]]</f>
        <v>Кх Ер.Алтынай</v>
      </c>
      <c r="CB5366" t="str">
        <f>Запрос1[[#This Row],[БИНРодителя]]</f>
        <v>640317300968</v>
      </c>
    </row>
    <row r="5367" spans="1:80" x14ac:dyDescent="0.3">
      <c r="A5367" t="s">
        <v>4110</v>
      </c>
      <c r="B5367" t="s">
        <v>4943</v>
      </c>
      <c r="C5367"/>
      <c r="D5367" t="s">
        <v>870</v>
      </c>
      <c r="E5367" t="s">
        <v>871</v>
      </c>
      <c r="F5367" t="s">
        <v>5155</v>
      </c>
      <c r="G5367" t="s">
        <v>5844</v>
      </c>
      <c r="H5367" t="s">
        <v>12712</v>
      </c>
      <c r="I5367" t="s">
        <v>12713</v>
      </c>
      <c r="J5367" t="s">
        <v>12713</v>
      </c>
      <c r="K5367" t="s">
        <v>12712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 s="8"/>
      <c r="S5367" s="8"/>
      <c r="T5367" s="8"/>
      <c r="U5367" s="8"/>
      <c r="V5367" s="8"/>
      <c r="W5367" s="8">
        <v>544000</v>
      </c>
      <c r="X5367" s="8"/>
      <c r="Y5367" s="8"/>
      <c r="Z5367" s="8"/>
      <c r="AA5367" s="8"/>
      <c r="AB5367" s="8"/>
      <c r="AC5367" s="8">
        <v>544000</v>
      </c>
      <c r="AD5367"/>
      <c r="AE5367"/>
      <c r="AF5367"/>
      <c r="AG5367"/>
      <c r="AH5367"/>
      <c r="AI5367">
        <v>100</v>
      </c>
      <c r="AJ5367" s="8"/>
      <c r="AK5367" s="8"/>
      <c r="AL5367" s="8"/>
      <c r="AM5367" s="8"/>
      <c r="AN5367" s="8"/>
      <c r="AO5367" s="8">
        <v>544000</v>
      </c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  <c r="BF5367" s="8"/>
      <c r="BG5367" s="8"/>
      <c r="BH5367" s="8"/>
      <c r="BI5367" s="8"/>
      <c r="BJ5367" s="8"/>
      <c r="BK5367" s="8"/>
      <c r="BL5367"/>
      <c r="BM5367"/>
      <c r="BN5367" s="10">
        <v>0</v>
      </c>
      <c r="BO5367" s="10"/>
      <c r="BP5367" s="10"/>
      <c r="BQ5367" s="10"/>
      <c r="BR5367" s="10"/>
      <c r="BS5367" s="10"/>
      <c r="BT5367" s="10"/>
      <c r="BU5367" s="10"/>
      <c r="BV5367" s="1" t="str">
        <f>Запрос1[[#This Row],[Менеджер]]</f>
        <v>Каштасп Әбурайхан</v>
      </c>
      <c r="BW5367" s="1" t="str">
        <f>Запрос1[[#This Row],[Дирекция]]</f>
        <v>Южная дирекция</v>
      </c>
      <c r="BX5367" s="1" t="str">
        <f t="shared" si="83"/>
        <v>КХ ТОЛКУНОВ К.М.</v>
      </c>
      <c r="BY5367" s="1" t="str">
        <f t="shared" si="83"/>
        <v>600323301991</v>
      </c>
      <c r="CA5367" t="str">
        <f>Запрос1[[#This Row],[родитель]]</f>
        <v>КХ ТОЛКУНОВ К.М.</v>
      </c>
      <c r="CB5367" t="str">
        <f>Запрос1[[#This Row],[БИНРодителя]]</f>
        <v>600323301991</v>
      </c>
    </row>
    <row r="5368" spans="1:80" x14ac:dyDescent="0.3">
      <c r="A5368" t="s">
        <v>4110</v>
      </c>
      <c r="B5368" t="s">
        <v>4943</v>
      </c>
      <c r="C5368"/>
      <c r="D5368" t="s">
        <v>870</v>
      </c>
      <c r="E5368" t="s">
        <v>871</v>
      </c>
      <c r="F5368" t="s">
        <v>5155</v>
      </c>
      <c r="G5368" t="s">
        <v>5156</v>
      </c>
      <c r="H5368" t="s">
        <v>12714</v>
      </c>
      <c r="I5368" t="s">
        <v>12715</v>
      </c>
      <c r="J5368" t="s">
        <v>12715</v>
      </c>
      <c r="K5368" t="s">
        <v>12714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 s="8"/>
      <c r="S5368" s="8"/>
      <c r="T5368" s="8"/>
      <c r="U5368" s="8"/>
      <c r="V5368" s="8"/>
      <c r="W5368" s="8">
        <v>1248800</v>
      </c>
      <c r="X5368" s="8"/>
      <c r="Y5368" s="8"/>
      <c r="Z5368" s="8"/>
      <c r="AA5368" s="8"/>
      <c r="AB5368" s="8"/>
      <c r="AC5368" s="8">
        <v>1248800</v>
      </c>
      <c r="AD5368"/>
      <c r="AE5368"/>
      <c r="AF5368"/>
      <c r="AG5368"/>
      <c r="AH5368"/>
      <c r="AI5368">
        <v>100</v>
      </c>
      <c r="AJ5368" s="8"/>
      <c r="AK5368" s="8"/>
      <c r="AL5368" s="8"/>
      <c r="AM5368" s="8"/>
      <c r="AN5368" s="8"/>
      <c r="AO5368" s="8">
        <v>1248800</v>
      </c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  <c r="BF5368" s="8"/>
      <c r="BG5368" s="8"/>
      <c r="BH5368" s="8"/>
      <c r="BI5368" s="8"/>
      <c r="BJ5368" s="8"/>
      <c r="BK5368" s="8"/>
      <c r="BL5368"/>
      <c r="BM5368"/>
      <c r="BN5368" s="10">
        <v>0</v>
      </c>
      <c r="BO5368" s="10"/>
      <c r="BP5368" s="10"/>
      <c r="BQ5368" s="10"/>
      <c r="BR5368" s="10"/>
      <c r="BS5368" s="10"/>
      <c r="BT5368" s="10"/>
      <c r="BU5368" s="10"/>
      <c r="BV5368" s="1" t="str">
        <f>Запрос1[[#This Row],[Менеджер]]</f>
        <v>Каштасп Әбурайхан</v>
      </c>
      <c r="BW5368" s="1" t="str">
        <f>Запрос1[[#This Row],[Дирекция]]</f>
        <v>Южная дирекция</v>
      </c>
      <c r="BX5368" s="1" t="str">
        <f t="shared" si="83"/>
        <v xml:space="preserve">  СПК "ZHAN БАУЫ"</v>
      </c>
      <c r="BY5368" s="1" t="str">
        <f t="shared" si="83"/>
        <v>190340007926</v>
      </c>
      <c r="CA5368" t="str">
        <f>Запрос1[[#This Row],[родитель]]</f>
        <v xml:space="preserve">  СПК "ZHAN БАУЫ"</v>
      </c>
      <c r="CB5368" t="str">
        <f>Запрос1[[#This Row],[БИНРодителя]]</f>
        <v>190340007926</v>
      </c>
    </row>
    <row r="5369" spans="1:80" x14ac:dyDescent="0.3">
      <c r="A5369" t="s">
        <v>4110</v>
      </c>
      <c r="B5369" t="s">
        <v>4943</v>
      </c>
      <c r="C5369"/>
      <c r="D5369" t="s">
        <v>870</v>
      </c>
      <c r="E5369" t="s">
        <v>871</v>
      </c>
      <c r="F5369" t="s">
        <v>5155</v>
      </c>
      <c r="G5369" t="s">
        <v>5156</v>
      </c>
      <c r="H5369" t="s">
        <v>12716</v>
      </c>
      <c r="I5369" t="s">
        <v>12717</v>
      </c>
      <c r="J5369" t="s">
        <v>12717</v>
      </c>
      <c r="K5369" t="s">
        <v>12716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 s="8"/>
      <c r="S5369" s="8"/>
      <c r="T5369" s="8"/>
      <c r="U5369" s="8"/>
      <c r="V5369" s="8"/>
      <c r="W5369" s="8">
        <v>594195</v>
      </c>
      <c r="X5369" s="8"/>
      <c r="Y5369" s="8"/>
      <c r="Z5369" s="8"/>
      <c r="AA5369" s="8"/>
      <c r="AB5369" s="8"/>
      <c r="AC5369" s="8">
        <v>594195</v>
      </c>
      <c r="AD5369"/>
      <c r="AE5369"/>
      <c r="AF5369"/>
      <c r="AG5369"/>
      <c r="AH5369"/>
      <c r="AI5369">
        <v>100</v>
      </c>
      <c r="AJ5369" s="8"/>
      <c r="AK5369" s="8"/>
      <c r="AL5369" s="8"/>
      <c r="AM5369" s="8"/>
      <c r="AN5369" s="8"/>
      <c r="AO5369" s="8">
        <v>594195</v>
      </c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  <c r="BF5369" s="8"/>
      <c r="BG5369" s="8"/>
      <c r="BH5369" s="8"/>
      <c r="BI5369" s="8"/>
      <c r="BJ5369" s="8"/>
      <c r="BK5369" s="8"/>
      <c r="BL5369"/>
      <c r="BM5369"/>
      <c r="BN5369" s="10">
        <v>0</v>
      </c>
      <c r="BO5369" s="10"/>
      <c r="BP5369" s="10"/>
      <c r="BQ5369" s="10"/>
      <c r="BR5369" s="10"/>
      <c r="BS5369" s="10"/>
      <c r="BT5369" s="10"/>
      <c r="BU5369" s="10"/>
      <c r="BV5369" s="1" t="str">
        <f>Запрос1[[#This Row],[Менеджер]]</f>
        <v>Каштасп Әбурайхан</v>
      </c>
      <c r="BW5369" s="1" t="str">
        <f>Запрос1[[#This Row],[Дирекция]]</f>
        <v>Южная дирекция</v>
      </c>
      <c r="BX5369" s="1" t="str">
        <f t="shared" si="83"/>
        <v>ТОО "GENIUS COMPANY"</v>
      </c>
      <c r="BY5369" s="1" t="str">
        <f t="shared" si="83"/>
        <v>181240007557</v>
      </c>
      <c r="CA5369" t="str">
        <f>Запрос1[[#This Row],[родитель]]</f>
        <v>ТОО "GENIUS COMPANY"</v>
      </c>
      <c r="CB5369" t="str">
        <f>Запрос1[[#This Row],[БИНРодителя]]</f>
        <v>181240007557</v>
      </c>
    </row>
    <row r="5370" spans="1:80" x14ac:dyDescent="0.3">
      <c r="A5370" t="s">
        <v>4110</v>
      </c>
      <c r="B5370" t="s">
        <v>4943</v>
      </c>
      <c r="C5370"/>
      <c r="D5370" t="s">
        <v>870</v>
      </c>
      <c r="E5370" t="s">
        <v>871</v>
      </c>
      <c r="F5370" t="s">
        <v>5155</v>
      </c>
      <c r="G5370" t="s">
        <v>5156</v>
      </c>
      <c r="H5370" t="s">
        <v>12718</v>
      </c>
      <c r="I5370" t="s">
        <v>12719</v>
      </c>
      <c r="J5370" t="s">
        <v>12719</v>
      </c>
      <c r="K5370" t="s">
        <v>12718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 s="8"/>
      <c r="S5370" s="8"/>
      <c r="T5370" s="8"/>
      <c r="U5370" s="8"/>
      <c r="V5370" s="8"/>
      <c r="W5370" s="8">
        <v>632095</v>
      </c>
      <c r="X5370" s="8"/>
      <c r="Y5370" s="8"/>
      <c r="Z5370" s="8"/>
      <c r="AA5370" s="8"/>
      <c r="AB5370" s="8"/>
      <c r="AC5370" s="8">
        <v>632095</v>
      </c>
      <c r="AD5370"/>
      <c r="AE5370"/>
      <c r="AF5370"/>
      <c r="AG5370"/>
      <c r="AH5370"/>
      <c r="AI5370">
        <v>100</v>
      </c>
      <c r="AJ5370" s="8"/>
      <c r="AK5370" s="8"/>
      <c r="AL5370" s="8"/>
      <c r="AM5370" s="8"/>
      <c r="AN5370" s="8"/>
      <c r="AO5370" s="8">
        <v>632095</v>
      </c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8"/>
      <c r="BG5370" s="8"/>
      <c r="BH5370" s="8"/>
      <c r="BI5370" s="8"/>
      <c r="BJ5370" s="8"/>
      <c r="BK5370" s="8"/>
      <c r="BL5370"/>
      <c r="BM5370"/>
      <c r="BN5370" s="10">
        <v>0</v>
      </c>
      <c r="BO5370" s="10"/>
      <c r="BP5370" s="10"/>
      <c r="BQ5370" s="10"/>
      <c r="BR5370" s="10"/>
      <c r="BS5370" s="10"/>
      <c r="BT5370" s="10"/>
      <c r="BU5370" s="10"/>
      <c r="BV5370" s="1" t="str">
        <f>Запрос1[[#This Row],[Менеджер]]</f>
        <v>Каштасп Әбурайхан</v>
      </c>
      <c r="BW5370" s="1" t="str">
        <f>Запрос1[[#This Row],[Дирекция]]</f>
        <v>Южная дирекция</v>
      </c>
      <c r="BX5370" s="1" t="str">
        <f t="shared" si="83"/>
        <v>ТОО "PRIME COPMANY"</v>
      </c>
      <c r="BY5370" s="1" t="str">
        <f t="shared" si="83"/>
        <v>181140025726</v>
      </c>
      <c r="CA5370" t="str">
        <f>Запрос1[[#This Row],[родитель]]</f>
        <v>ТОО "PRIME COPMANY"</v>
      </c>
      <c r="CB5370" t="str">
        <f>Запрос1[[#This Row],[БИНРодителя]]</f>
        <v>181140025726</v>
      </c>
    </row>
    <row r="5371" spans="1:80" x14ac:dyDescent="0.3">
      <c r="A5371" t="s">
        <v>4110</v>
      </c>
      <c r="B5371" t="s">
        <v>4946</v>
      </c>
      <c r="C5371" t="s">
        <v>4683</v>
      </c>
      <c r="D5371" t="s">
        <v>870</v>
      </c>
      <c r="E5371" t="s">
        <v>4297</v>
      </c>
      <c r="F5371" t="s">
        <v>4808</v>
      </c>
      <c r="G5371" t="s">
        <v>4809</v>
      </c>
      <c r="H5371" t="s">
        <v>4953</v>
      </c>
      <c r="I5371" t="s">
        <v>4954</v>
      </c>
      <c r="J5371" t="s">
        <v>4954</v>
      </c>
      <c r="K5371" t="s">
        <v>4953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 s="8"/>
      <c r="S5371" s="8"/>
      <c r="T5371" s="8"/>
      <c r="U5371" s="8"/>
      <c r="V5371" s="8"/>
      <c r="W5371" s="8">
        <v>780000</v>
      </c>
      <c r="X5371" s="8"/>
      <c r="Y5371" s="8"/>
      <c r="Z5371" s="8"/>
      <c r="AA5371" s="8"/>
      <c r="AB5371" s="8"/>
      <c r="AC5371" s="8">
        <v>780000</v>
      </c>
      <c r="AD5371"/>
      <c r="AE5371"/>
      <c r="AF5371"/>
      <c r="AG5371"/>
      <c r="AH5371"/>
      <c r="AI5371">
        <v>100</v>
      </c>
      <c r="AJ5371" s="8"/>
      <c r="AK5371" s="8"/>
      <c r="AL5371" s="8"/>
      <c r="AM5371" s="8"/>
      <c r="AN5371" s="8"/>
      <c r="AO5371" s="8">
        <v>780000</v>
      </c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  <c r="BF5371" s="8"/>
      <c r="BG5371" s="8"/>
      <c r="BH5371" s="8"/>
      <c r="BI5371" s="8"/>
      <c r="BJ5371" s="8"/>
      <c r="BK5371" s="8"/>
      <c r="BL5371"/>
      <c r="BM5371"/>
      <c r="BN5371" s="10">
        <v>0</v>
      </c>
      <c r="BO5371" s="10"/>
      <c r="BP5371" s="10"/>
      <c r="BQ5371" s="10"/>
      <c r="BR5371" s="10"/>
      <c r="BS5371" s="10"/>
      <c r="BT5371" s="10"/>
      <c r="BU5371" s="10"/>
      <c r="BV5371" s="1" t="str">
        <f>Запрос1[[#This Row],[Менеджер]]</f>
        <v>Кенжебеков Даулет Намазбекович</v>
      </c>
      <c r="BW5371" s="1" t="str">
        <f>Запрос1[[#This Row],[Дирекция]]</f>
        <v>Южная дирекция</v>
      </c>
      <c r="BX5371" s="1" t="str">
        <f t="shared" si="83"/>
        <v>КХ "Сәтті"</v>
      </c>
      <c r="BY5371" s="1" t="str">
        <f t="shared" si="83"/>
        <v>841127301819</v>
      </c>
      <c r="CA5371" t="str">
        <f>Запрос1[[#This Row],[родитель]]</f>
        <v>КХ "Сәтті"</v>
      </c>
      <c r="CB5371" t="str">
        <f>Запрос1[[#This Row],[БИНРодителя]]</f>
        <v>841127301819</v>
      </c>
    </row>
    <row r="5372" spans="1:80" x14ac:dyDescent="0.3">
      <c r="A5372" t="s">
        <v>4110</v>
      </c>
      <c r="B5372" t="s">
        <v>4946</v>
      </c>
      <c r="C5372" t="s">
        <v>2646</v>
      </c>
      <c r="D5372" t="s">
        <v>97</v>
      </c>
      <c r="E5372" t="s">
        <v>5946</v>
      </c>
      <c r="F5372" t="s">
        <v>13251</v>
      </c>
      <c r="G5372" t="s">
        <v>13252</v>
      </c>
      <c r="H5372" t="s">
        <v>13253</v>
      </c>
      <c r="I5372" t="s">
        <v>13254</v>
      </c>
      <c r="J5372" t="s">
        <v>13254</v>
      </c>
      <c r="K5372" t="s">
        <v>13253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 s="8"/>
      <c r="S5372" s="8"/>
      <c r="T5372" s="8"/>
      <c r="U5372" s="8"/>
      <c r="V5372" s="8"/>
      <c r="W5372" s="8">
        <v>2537060</v>
      </c>
      <c r="X5372" s="8"/>
      <c r="Y5372" s="8"/>
      <c r="Z5372" s="8"/>
      <c r="AA5372" s="8"/>
      <c r="AB5372" s="8"/>
      <c r="AC5372" s="8">
        <v>2537060</v>
      </c>
      <c r="AD5372"/>
      <c r="AE5372"/>
      <c r="AF5372"/>
      <c r="AG5372"/>
      <c r="AH5372"/>
      <c r="AI5372">
        <v>100</v>
      </c>
      <c r="AJ5372" s="8"/>
      <c r="AK5372" s="8"/>
      <c r="AL5372" s="8"/>
      <c r="AM5372" s="8"/>
      <c r="AN5372" s="8"/>
      <c r="AO5372" s="8">
        <v>2537060</v>
      </c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  <c r="BF5372" s="8"/>
      <c r="BG5372" s="8"/>
      <c r="BH5372" s="8"/>
      <c r="BI5372" s="8"/>
      <c r="BJ5372" s="8"/>
      <c r="BK5372" s="8"/>
      <c r="BL5372"/>
      <c r="BM5372"/>
      <c r="BN5372" s="10">
        <v>0</v>
      </c>
      <c r="BO5372" s="10"/>
      <c r="BP5372" s="10"/>
      <c r="BQ5372" s="10"/>
      <c r="BR5372" s="10"/>
      <c r="BS5372" s="10"/>
      <c r="BT5372" s="10"/>
      <c r="BU5372" s="10"/>
      <c r="BV5372" s="1" t="str">
        <f>Запрос1[[#This Row],[Менеджер]]</f>
        <v>Кенжебеков Даулет Намазбекович</v>
      </c>
      <c r="BW5372" s="1" t="str">
        <f>Запрос1[[#This Row],[Дирекция]]</f>
        <v>Южная дирекция</v>
      </c>
      <c r="BX5372" s="1" t="str">
        <f t="shared" si="83"/>
        <v>КХ ЕР-НҰР</v>
      </c>
      <c r="BY5372" s="1" t="str">
        <f t="shared" si="83"/>
        <v>701012302714</v>
      </c>
      <c r="CA5372" t="str">
        <f>Запрос1[[#This Row],[родитель]]</f>
        <v>КХ ЕР-НҰР</v>
      </c>
      <c r="CB5372" t="str">
        <f>Запрос1[[#This Row],[БИНРодителя]]</f>
        <v>701012302714</v>
      </c>
    </row>
    <row r="5373" spans="1:80" x14ac:dyDescent="0.3">
      <c r="A5373" t="s">
        <v>4110</v>
      </c>
      <c r="B5373" t="s">
        <v>4946</v>
      </c>
      <c r="C5373" t="s">
        <v>3749</v>
      </c>
      <c r="D5373" t="s">
        <v>870</v>
      </c>
      <c r="E5373" t="s">
        <v>871</v>
      </c>
      <c r="F5373" t="s">
        <v>4955</v>
      </c>
      <c r="G5373" t="s">
        <v>4956</v>
      </c>
      <c r="H5373" t="s">
        <v>4957</v>
      </c>
      <c r="I5373" t="s">
        <v>4958</v>
      </c>
      <c r="J5373" t="s">
        <v>4958</v>
      </c>
      <c r="K5373" t="s">
        <v>4957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 s="8"/>
      <c r="S5373" s="8"/>
      <c r="T5373" s="8"/>
      <c r="U5373" s="8"/>
      <c r="V5373" s="8"/>
      <c r="W5373" s="8">
        <v>2340000</v>
      </c>
      <c r="X5373" s="8"/>
      <c r="Y5373" s="8"/>
      <c r="Z5373" s="8"/>
      <c r="AA5373" s="8"/>
      <c r="AB5373" s="8"/>
      <c r="AC5373" s="8">
        <v>2340000</v>
      </c>
      <c r="AD5373"/>
      <c r="AE5373"/>
      <c r="AF5373"/>
      <c r="AG5373"/>
      <c r="AH5373"/>
      <c r="AI5373">
        <v>100</v>
      </c>
      <c r="AJ5373" s="8"/>
      <c r="AK5373" s="8"/>
      <c r="AL5373" s="8"/>
      <c r="AM5373" s="8"/>
      <c r="AN5373" s="8"/>
      <c r="AO5373" s="8">
        <v>2340000</v>
      </c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  <c r="BF5373" s="8"/>
      <c r="BG5373" s="8"/>
      <c r="BH5373" s="8"/>
      <c r="BI5373" s="8"/>
      <c r="BJ5373" s="8"/>
      <c r="BK5373" s="8"/>
      <c r="BL5373"/>
      <c r="BM5373"/>
      <c r="BN5373" s="10">
        <v>0</v>
      </c>
      <c r="BO5373" s="10"/>
      <c r="BP5373" s="10"/>
      <c r="BQ5373" s="10"/>
      <c r="BR5373" s="10"/>
      <c r="BS5373" s="10"/>
      <c r="BT5373" s="10"/>
      <c r="BU5373" s="10"/>
      <c r="BV5373" s="1" t="str">
        <f>Запрос1[[#This Row],[Менеджер]]</f>
        <v>Кенжебеков Даулет Намазбекович</v>
      </c>
      <c r="BW5373" s="1" t="str">
        <f>Запрос1[[#This Row],[Дирекция]]</f>
        <v>Южная дирекция</v>
      </c>
      <c r="BX5373" s="1" t="e">
        <f t="shared" si="83"/>
        <v>#N/A</v>
      </c>
      <c r="BY5373" s="1" t="e">
        <f t="shared" si="83"/>
        <v>#N/A</v>
      </c>
      <c r="CA5373" t="e">
        <f>VLOOKUP(Запрос1[[#This Row],[БИНКХ]],'[2]Группы компаний'!$A:$E,4,0)</f>
        <v>#N/A</v>
      </c>
      <c r="CB5373" t="e">
        <f>VLOOKUP(CA5373,$H:$I,2,0)</f>
        <v>#N/A</v>
      </c>
    </row>
    <row r="5374" spans="1:80" x14ac:dyDescent="0.3">
      <c r="A5374" t="s">
        <v>4110</v>
      </c>
      <c r="B5374" t="s">
        <v>4959</v>
      </c>
      <c r="C5374"/>
      <c r="D5374"/>
      <c r="E5374"/>
      <c r="F5374"/>
      <c r="G5374"/>
      <c r="H5374" t="s">
        <v>4960</v>
      </c>
      <c r="I5374" t="s">
        <v>77</v>
      </c>
      <c r="J5374" t="s">
        <v>77</v>
      </c>
      <c r="K5374" t="s">
        <v>4960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 s="8"/>
      <c r="S5374" s="8"/>
      <c r="T5374" s="8"/>
      <c r="U5374" s="8"/>
      <c r="V5374" s="8">
        <v>1508182</v>
      </c>
      <c r="W5374" s="8">
        <v>577750</v>
      </c>
      <c r="X5374" s="8"/>
      <c r="Y5374" s="8"/>
      <c r="Z5374" s="8"/>
      <c r="AA5374" s="8"/>
      <c r="AB5374" s="8">
        <v>1508182</v>
      </c>
      <c r="AC5374" s="8">
        <v>577750</v>
      </c>
      <c r="AD5374"/>
      <c r="AE5374"/>
      <c r="AF5374"/>
      <c r="AG5374"/>
      <c r="AH5374">
        <v>100</v>
      </c>
      <c r="AI5374">
        <v>100</v>
      </c>
      <c r="AJ5374" s="8"/>
      <c r="AK5374" s="8"/>
      <c r="AL5374" s="8"/>
      <c r="AM5374" s="8"/>
      <c r="AN5374" s="8">
        <v>1508182</v>
      </c>
      <c r="AO5374" s="8">
        <v>577750</v>
      </c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  <c r="BF5374" s="8"/>
      <c r="BG5374" s="8"/>
      <c r="BH5374" s="8"/>
      <c r="BI5374" s="8"/>
      <c r="BJ5374" s="8"/>
      <c r="BK5374" s="8"/>
      <c r="BL5374"/>
      <c r="BM5374"/>
      <c r="BN5374" s="10">
        <v>0</v>
      </c>
      <c r="BO5374" s="10"/>
      <c r="BP5374" s="10"/>
      <c r="BQ5374" s="10"/>
      <c r="BR5374" s="10"/>
      <c r="BS5374" s="10"/>
      <c r="BT5374" s="10"/>
      <c r="BU5374" s="10"/>
      <c r="BV5374" s="1" t="str">
        <f>Запрос1[[#This Row],[Менеджер]]</f>
        <v>Керимбек Нурбосын</v>
      </c>
      <c r="BW5374" s="1" t="str">
        <f>Запрос1[[#This Row],[Дирекция]]</f>
        <v>Южная дирекция</v>
      </c>
      <c r="BX5374" s="1" t="str">
        <f t="shared" si="83"/>
        <v>Садыкжанов Дастан</v>
      </c>
      <c r="BY5374" s="1" t="str">
        <f t="shared" si="83"/>
        <v/>
      </c>
      <c r="CA5374" t="str">
        <f>Запрос1[[#This Row],[родитель]]</f>
        <v>Садыкжанов Дастан</v>
      </c>
      <c r="CB5374" t="str">
        <f>Запрос1[[#This Row],[БИНРодителя]]</f>
        <v/>
      </c>
    </row>
    <row r="5375" spans="1:80" x14ac:dyDescent="0.3">
      <c r="A5375" t="s">
        <v>4110</v>
      </c>
      <c r="B5375" t="s">
        <v>4959</v>
      </c>
      <c r="C5375"/>
      <c r="D5375" t="s">
        <v>870</v>
      </c>
      <c r="E5375" t="s">
        <v>4975</v>
      </c>
      <c r="F5375" t="s">
        <v>4976</v>
      </c>
      <c r="G5375" t="s">
        <v>4977</v>
      </c>
      <c r="H5375" t="s">
        <v>4978</v>
      </c>
      <c r="I5375" t="s">
        <v>4979</v>
      </c>
      <c r="J5375" t="s">
        <v>4979</v>
      </c>
      <c r="K5375" t="s">
        <v>4978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 s="8"/>
      <c r="S5375" s="8"/>
      <c r="T5375" s="8">
        <v>79500</v>
      </c>
      <c r="U5375" s="8"/>
      <c r="V5375" s="8"/>
      <c r="W5375" s="8"/>
      <c r="X5375" s="8"/>
      <c r="Y5375" s="8"/>
      <c r="Z5375" s="8">
        <v>79500</v>
      </c>
      <c r="AA5375" s="8"/>
      <c r="AB5375" s="8"/>
      <c r="AC5375" s="8"/>
      <c r="AD5375"/>
      <c r="AE5375"/>
      <c r="AF5375">
        <v>100</v>
      </c>
      <c r="AG5375"/>
      <c r="AH5375"/>
      <c r="AI5375"/>
      <c r="AJ5375" s="8"/>
      <c r="AK5375" s="8"/>
      <c r="AL5375" s="8">
        <v>79500</v>
      </c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  <c r="BF5375" s="8"/>
      <c r="BG5375" s="8"/>
      <c r="BH5375" s="8"/>
      <c r="BI5375" s="8"/>
      <c r="BJ5375" s="8"/>
      <c r="BK5375" s="8"/>
      <c r="BL5375"/>
      <c r="BM5375"/>
      <c r="BN5375" s="10">
        <v>0</v>
      </c>
      <c r="BO5375" s="10"/>
      <c r="BP5375" s="10"/>
      <c r="BQ5375" s="10"/>
      <c r="BR5375" s="10"/>
      <c r="BS5375" s="10"/>
      <c r="BT5375" s="10"/>
      <c r="BU5375" s="10"/>
      <c r="BV5375" s="1" t="str">
        <f>Запрос1[[#This Row],[Менеджер]]</f>
        <v>Керимбек Нурбосын</v>
      </c>
      <c r="BW5375" s="1" t="str">
        <f>Запрос1[[#This Row],[Дирекция]]</f>
        <v>Южная дирекция</v>
      </c>
      <c r="BX5375" s="1" t="str">
        <f t="shared" si="83"/>
        <v>Шқ "Еркін""</v>
      </c>
      <c r="BY5375" s="1" t="str">
        <f t="shared" si="83"/>
        <v>470319300794</v>
      </c>
      <c r="CA5375" t="str">
        <f>Запрос1[[#This Row],[родитель]]</f>
        <v>Шқ "Еркін""</v>
      </c>
      <c r="CB5375" t="str">
        <f>Запрос1[[#This Row],[БИНРодителя]]</f>
        <v>470319300794</v>
      </c>
    </row>
    <row r="5376" spans="1:80" x14ac:dyDescent="0.3">
      <c r="A5376" t="s">
        <v>4110</v>
      </c>
      <c r="B5376" t="s">
        <v>4959</v>
      </c>
      <c r="C5376"/>
      <c r="D5376" t="s">
        <v>870</v>
      </c>
      <c r="E5376" t="s">
        <v>871</v>
      </c>
      <c r="F5376" t="s">
        <v>4347</v>
      </c>
      <c r="G5376" t="s">
        <v>4980</v>
      </c>
      <c r="H5376" t="s">
        <v>4981</v>
      </c>
      <c r="I5376" t="s">
        <v>4982</v>
      </c>
      <c r="J5376" t="s">
        <v>4982</v>
      </c>
      <c r="K5376" t="s">
        <v>4981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 s="8"/>
      <c r="S5376" s="8"/>
      <c r="T5376" s="8"/>
      <c r="U5376" s="8">
        <v>5629800</v>
      </c>
      <c r="V5376" s="8"/>
      <c r="W5376" s="8"/>
      <c r="X5376" s="8"/>
      <c r="Y5376" s="8"/>
      <c r="Z5376" s="8"/>
      <c r="AA5376" s="8">
        <v>0</v>
      </c>
      <c r="AB5376" s="8"/>
      <c r="AC5376" s="8"/>
      <c r="AD5376"/>
      <c r="AE5376"/>
      <c r="AF5376"/>
      <c r="AG5376">
        <v>0</v>
      </c>
      <c r="AH5376"/>
      <c r="AI5376"/>
      <c r="AJ5376" s="8"/>
      <c r="AK5376" s="8"/>
      <c r="AL5376" s="8"/>
      <c r="AM5376" s="8">
        <v>5629800</v>
      </c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8"/>
      <c r="BE5376" s="8"/>
      <c r="BF5376" s="8"/>
      <c r="BG5376" s="8"/>
      <c r="BH5376" s="8">
        <v>198179278</v>
      </c>
      <c r="BI5376" s="8"/>
      <c r="BJ5376" s="8">
        <v>105588653</v>
      </c>
      <c r="BK5376" s="8"/>
      <c r="BL5376">
        <v>53.279299999999999</v>
      </c>
      <c r="BM5376"/>
      <c r="BN5376" s="10">
        <v>0</v>
      </c>
      <c r="BO5376" s="10"/>
      <c r="BP5376" s="10"/>
      <c r="BQ5376" s="10"/>
      <c r="BR5376" s="10"/>
      <c r="BS5376" s="10"/>
      <c r="BT5376" s="10"/>
      <c r="BU5376" s="10"/>
      <c r="BV5376" s="1" t="str">
        <f>Запрос1[[#This Row],[Менеджер]]</f>
        <v>Керимбек Нурбосын</v>
      </c>
      <c r="BW5376" s="1" t="str">
        <f>Запрос1[[#This Row],[Дирекция]]</f>
        <v>Южная дирекция</v>
      </c>
      <c r="BX5376" s="1" t="str">
        <f t="shared" si="83"/>
        <v>Акционерное Общество " Агропромышленная компания "Адал"</v>
      </c>
      <c r="BY5376" s="1" t="str">
        <f t="shared" si="83"/>
        <v>000140000131</v>
      </c>
      <c r="CA5376" t="str">
        <f>Запрос1[[#This Row],[родитель]]</f>
        <v>Акционерное Общество " Агропромышленная компания "Адал"</v>
      </c>
      <c r="CB5376" t="str">
        <f>Запрос1[[#This Row],[БИНРодителя]]</f>
        <v>000140000131</v>
      </c>
    </row>
    <row r="5377" spans="1:80" x14ac:dyDescent="0.3">
      <c r="A5377" t="s">
        <v>4110</v>
      </c>
      <c r="B5377" t="s">
        <v>4959</v>
      </c>
      <c r="C5377"/>
      <c r="D5377" t="s">
        <v>82</v>
      </c>
      <c r="E5377"/>
      <c r="F5377"/>
      <c r="G5377"/>
      <c r="H5377" t="s">
        <v>4983</v>
      </c>
      <c r="I5377" t="s">
        <v>4984</v>
      </c>
      <c r="J5377" t="s">
        <v>4984</v>
      </c>
      <c r="K5377" t="s">
        <v>4983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 s="8"/>
      <c r="S5377" s="8"/>
      <c r="T5377" s="8"/>
      <c r="U5377" s="8">
        <v>41900</v>
      </c>
      <c r="V5377" s="8"/>
      <c r="W5377" s="8"/>
      <c r="X5377" s="8"/>
      <c r="Y5377" s="8"/>
      <c r="Z5377" s="8"/>
      <c r="AA5377" s="8">
        <v>41900</v>
      </c>
      <c r="AB5377" s="8"/>
      <c r="AC5377" s="8"/>
      <c r="AD5377"/>
      <c r="AE5377"/>
      <c r="AF5377"/>
      <c r="AG5377">
        <v>100</v>
      </c>
      <c r="AH5377"/>
      <c r="AI5377"/>
      <c r="AJ5377" s="8"/>
      <c r="AK5377" s="8"/>
      <c r="AL5377" s="8"/>
      <c r="AM5377" s="8">
        <v>41900</v>
      </c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  <c r="BD5377" s="8"/>
      <c r="BE5377" s="8"/>
      <c r="BF5377" s="8"/>
      <c r="BG5377" s="8"/>
      <c r="BH5377" s="8">
        <v>2455550</v>
      </c>
      <c r="BI5377" s="8"/>
      <c r="BJ5377" s="8"/>
      <c r="BK5377" s="8"/>
      <c r="BL5377">
        <v>0</v>
      </c>
      <c r="BM5377"/>
      <c r="BN5377" s="10">
        <v>0</v>
      </c>
      <c r="BO5377" s="10"/>
      <c r="BP5377" s="10"/>
      <c r="BQ5377" s="10"/>
      <c r="BR5377" s="10"/>
      <c r="BS5377" s="10"/>
      <c r="BT5377" s="10"/>
      <c r="BU5377" s="10"/>
      <c r="BV5377" s="1" t="str">
        <f>Запрос1[[#This Row],[Менеджер]]</f>
        <v>Керимбек Нурбосын</v>
      </c>
      <c r="BW5377" s="1" t="str">
        <f>Запрос1[[#This Row],[Дирекция]]</f>
        <v>Южная дирекция</v>
      </c>
      <c r="BX5377" s="1" t="str">
        <f t="shared" si="83"/>
        <v>ТОО Өнік</v>
      </c>
      <c r="BY5377" s="1" t="str">
        <f t="shared" si="83"/>
        <v>120240017154</v>
      </c>
      <c r="CA5377" t="str">
        <f>Запрос1[[#This Row],[родитель]]</f>
        <v>ТОО Өнік</v>
      </c>
      <c r="CB5377" t="str">
        <f>Запрос1[[#This Row],[БИНРодителя]]</f>
        <v>120240017154</v>
      </c>
    </row>
    <row r="5378" spans="1:80" x14ac:dyDescent="0.3">
      <c r="A5378" t="s">
        <v>4110</v>
      </c>
      <c r="B5378" t="s">
        <v>4959</v>
      </c>
      <c r="C5378"/>
      <c r="D5378" t="s">
        <v>116</v>
      </c>
      <c r="E5378"/>
      <c r="F5378" t="s">
        <v>117</v>
      </c>
      <c r="G5378"/>
      <c r="H5378" t="s">
        <v>4985</v>
      </c>
      <c r="I5378" t="s">
        <v>4986</v>
      </c>
      <c r="J5378" t="s">
        <v>4986</v>
      </c>
      <c r="K5378" t="s">
        <v>4985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 s="8"/>
      <c r="S5378" s="8"/>
      <c r="T5378" s="8"/>
      <c r="U5378" s="8"/>
      <c r="V5378" s="8">
        <v>1683800</v>
      </c>
      <c r="W5378" s="8"/>
      <c r="X5378" s="8"/>
      <c r="Y5378" s="8"/>
      <c r="Z5378" s="8"/>
      <c r="AA5378" s="8"/>
      <c r="AB5378" s="8">
        <v>1683800</v>
      </c>
      <c r="AC5378" s="8"/>
      <c r="AD5378"/>
      <c r="AE5378"/>
      <c r="AF5378"/>
      <c r="AG5378"/>
      <c r="AH5378">
        <v>100</v>
      </c>
      <c r="AI5378"/>
      <c r="AJ5378" s="8"/>
      <c r="AK5378" s="8"/>
      <c r="AL5378" s="8"/>
      <c r="AM5378" s="8"/>
      <c r="AN5378" s="8">
        <v>1683800</v>
      </c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8"/>
      <c r="BE5378" s="8"/>
      <c r="BF5378" s="8"/>
      <c r="BG5378" s="8"/>
      <c r="BH5378" s="8"/>
      <c r="BI5378" s="8"/>
      <c r="BJ5378" s="8"/>
      <c r="BK5378" s="8"/>
      <c r="BL5378"/>
      <c r="BM5378"/>
      <c r="BN5378" s="10">
        <v>0</v>
      </c>
      <c r="BO5378" s="10"/>
      <c r="BP5378" s="10"/>
      <c r="BQ5378" s="10"/>
      <c r="BR5378" s="10"/>
      <c r="BS5378" s="10"/>
      <c r="BT5378" s="10"/>
      <c r="BU5378" s="10"/>
      <c r="BV5378" s="1" t="str">
        <f>Запрос1[[#This Row],[Менеджер]]</f>
        <v>Керимбек Нурбосын</v>
      </c>
      <c r="BW5378" s="1" t="str">
        <f>Запрос1[[#This Row],[Дирекция]]</f>
        <v>Южная дирекция</v>
      </c>
      <c r="BX5378" s="1" t="str">
        <f t="shared" si="83"/>
        <v>СПК "Алма бау бақшалары"</v>
      </c>
      <c r="BY5378" s="1" t="str">
        <f t="shared" si="83"/>
        <v>180940018674</v>
      </c>
      <c r="CA5378" t="str">
        <f>Запрос1[[#This Row],[родитель]]</f>
        <v>СПК "Алма бау бақшалары"</v>
      </c>
      <c r="CB5378" t="str">
        <f>Запрос1[[#This Row],[БИНРодителя]]</f>
        <v>180940018674</v>
      </c>
    </row>
    <row r="5379" spans="1:80" x14ac:dyDescent="0.3">
      <c r="A5379" t="s">
        <v>4110</v>
      </c>
      <c r="B5379" t="s">
        <v>4959</v>
      </c>
      <c r="C5379"/>
      <c r="D5379" t="s">
        <v>97</v>
      </c>
      <c r="E5379" t="s">
        <v>4987</v>
      </c>
      <c r="F5379" t="s">
        <v>5733</v>
      </c>
      <c r="G5379" t="s">
        <v>5734</v>
      </c>
      <c r="H5379" t="s">
        <v>5738</v>
      </c>
      <c r="I5379" t="s">
        <v>5737</v>
      </c>
      <c r="J5379" t="s">
        <v>5737</v>
      </c>
      <c r="K5379" t="s">
        <v>5738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 s="8"/>
      <c r="S5379" s="8"/>
      <c r="T5379" s="8"/>
      <c r="U5379" s="8"/>
      <c r="V5379" s="8">
        <v>1103518</v>
      </c>
      <c r="W5379" s="8"/>
      <c r="X5379" s="8"/>
      <c r="Y5379" s="8"/>
      <c r="Z5379" s="8"/>
      <c r="AA5379" s="8"/>
      <c r="AB5379" s="8">
        <v>331055.40000000002</v>
      </c>
      <c r="AC5379" s="8"/>
      <c r="AD5379"/>
      <c r="AE5379"/>
      <c r="AF5379"/>
      <c r="AG5379"/>
      <c r="AH5379">
        <v>30</v>
      </c>
      <c r="AI5379"/>
      <c r="AJ5379" s="8"/>
      <c r="AK5379" s="8"/>
      <c r="AL5379" s="8"/>
      <c r="AM5379" s="8"/>
      <c r="AN5379" s="8">
        <v>1103518</v>
      </c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  <c r="BD5379" s="8"/>
      <c r="BE5379" s="8"/>
      <c r="BF5379" s="8"/>
      <c r="BG5379" s="8"/>
      <c r="BH5379" s="8"/>
      <c r="BI5379" s="8">
        <v>7699938</v>
      </c>
      <c r="BJ5379" s="8"/>
      <c r="BK5379" s="8">
        <v>920118</v>
      </c>
      <c r="BL5379"/>
      <c r="BM5379">
        <v>11.9496</v>
      </c>
      <c r="BN5379" s="10">
        <v>0</v>
      </c>
      <c r="BO5379" s="10"/>
      <c r="BP5379" s="10"/>
      <c r="BQ5379" s="10"/>
      <c r="BR5379" s="10"/>
      <c r="BS5379" s="10"/>
      <c r="BT5379" s="10"/>
      <c r="BU5379" s="10"/>
      <c r="BV5379" s="1" t="str">
        <f>Запрос1[[#This Row],[Менеджер]]</f>
        <v>Керимбек Нурбосын</v>
      </c>
      <c r="BW5379" s="1" t="str">
        <f>Запрос1[[#This Row],[Дирекция]]</f>
        <v>Южная дирекция</v>
      </c>
      <c r="BX5379" s="1" t="str">
        <f t="shared" si="83"/>
        <v>КХ КЫЗЫЛ-САЙ</v>
      </c>
      <c r="BY5379" s="1" t="str">
        <f t="shared" si="83"/>
        <v>610428301489</v>
      </c>
      <c r="CA5379" t="str">
        <f>Запрос1[[#This Row],[родитель]]</f>
        <v>КХ КЫЗЫЛ-САЙ</v>
      </c>
      <c r="CB5379" t="str">
        <f>Запрос1[[#This Row],[БИНРодителя]]</f>
        <v>610428301489</v>
      </c>
    </row>
    <row r="5380" spans="1:80" x14ac:dyDescent="0.3">
      <c r="A5380" t="s">
        <v>4110</v>
      </c>
      <c r="B5380" t="s">
        <v>4943</v>
      </c>
      <c r="C5380"/>
      <c r="D5380" t="s">
        <v>870</v>
      </c>
      <c r="E5380" t="s">
        <v>871</v>
      </c>
      <c r="F5380" t="s">
        <v>4351</v>
      </c>
      <c r="G5380" t="s">
        <v>4352</v>
      </c>
      <c r="H5380" t="s">
        <v>12720</v>
      </c>
      <c r="I5380" t="s">
        <v>12721</v>
      </c>
      <c r="J5380" t="s">
        <v>12721</v>
      </c>
      <c r="K5380" t="s">
        <v>12720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 s="8"/>
      <c r="S5380" s="8"/>
      <c r="T5380" s="8"/>
      <c r="U5380" s="8"/>
      <c r="V5380" s="8"/>
      <c r="W5380" s="8">
        <v>410750</v>
      </c>
      <c r="X5380" s="8"/>
      <c r="Y5380" s="8"/>
      <c r="Z5380" s="8"/>
      <c r="AA5380" s="8"/>
      <c r="AB5380" s="8"/>
      <c r="AC5380" s="8">
        <v>410750</v>
      </c>
      <c r="AD5380"/>
      <c r="AE5380"/>
      <c r="AF5380"/>
      <c r="AG5380"/>
      <c r="AH5380"/>
      <c r="AI5380">
        <v>100</v>
      </c>
      <c r="AJ5380" s="8"/>
      <c r="AK5380" s="8"/>
      <c r="AL5380" s="8"/>
      <c r="AM5380" s="8"/>
      <c r="AN5380" s="8"/>
      <c r="AO5380" s="8">
        <v>410750</v>
      </c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8"/>
      <c r="BE5380" s="8"/>
      <c r="BF5380" s="8"/>
      <c r="BG5380" s="8"/>
      <c r="BH5380" s="8"/>
      <c r="BI5380" s="8"/>
      <c r="BJ5380" s="8"/>
      <c r="BK5380" s="8"/>
      <c r="BL5380"/>
      <c r="BM5380"/>
      <c r="BN5380" s="10">
        <v>0</v>
      </c>
      <c r="BO5380" s="10"/>
      <c r="BP5380" s="10"/>
      <c r="BQ5380" s="10"/>
      <c r="BR5380" s="10"/>
      <c r="BS5380" s="10"/>
      <c r="BT5380" s="10"/>
      <c r="BU5380" s="10"/>
      <c r="BV5380" s="1" t="str">
        <f>Запрос1[[#This Row],[Менеджер]]</f>
        <v>Каштасп Әбурайхан</v>
      </c>
      <c r="BW5380" s="1" t="str">
        <f>Запрос1[[#This Row],[Дирекция]]</f>
        <v>Южная дирекция</v>
      </c>
      <c r="BX5380" s="1" t="e">
        <f t="shared" ref="BX5380:BY5443" si="84">CA5380</f>
        <v>#N/A</v>
      </c>
      <c r="BY5380" s="1" t="e">
        <f t="shared" si="84"/>
        <v>#N/A</v>
      </c>
      <c r="CA5380" t="e">
        <f>VLOOKUP(Запрос1[[#This Row],[БИНКХ]],'[2]Группы компаний'!$A:$E,4,0)</f>
        <v>#N/A</v>
      </c>
      <c r="CB5380" t="e">
        <f>VLOOKUP(CA5380,$H:$I,2,0)</f>
        <v>#N/A</v>
      </c>
    </row>
    <row r="5381" spans="1:80" x14ac:dyDescent="0.3">
      <c r="A5381" t="s">
        <v>4110</v>
      </c>
      <c r="B5381" t="s">
        <v>4943</v>
      </c>
      <c r="C5381"/>
      <c r="D5381" t="s">
        <v>82</v>
      </c>
      <c r="E5381"/>
      <c r="F5381" t="s">
        <v>226</v>
      </c>
      <c r="G5381"/>
      <c r="H5381" t="s">
        <v>12722</v>
      </c>
      <c r="I5381" t="s">
        <v>12723</v>
      </c>
      <c r="J5381" t="s">
        <v>12723</v>
      </c>
      <c r="K5381" t="s">
        <v>12722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 s="8"/>
      <c r="S5381" s="8"/>
      <c r="T5381" s="8"/>
      <c r="U5381" s="8"/>
      <c r="V5381" s="8"/>
      <c r="W5381" s="8">
        <v>304000</v>
      </c>
      <c r="X5381" s="8"/>
      <c r="Y5381" s="8"/>
      <c r="Z5381" s="8"/>
      <c r="AA5381" s="8"/>
      <c r="AB5381" s="8"/>
      <c r="AC5381" s="8">
        <v>304000</v>
      </c>
      <c r="AD5381"/>
      <c r="AE5381"/>
      <c r="AF5381"/>
      <c r="AG5381"/>
      <c r="AH5381"/>
      <c r="AI5381">
        <v>100</v>
      </c>
      <c r="AJ5381" s="8"/>
      <c r="AK5381" s="8"/>
      <c r="AL5381" s="8"/>
      <c r="AM5381" s="8"/>
      <c r="AN5381" s="8"/>
      <c r="AO5381" s="8">
        <v>304000</v>
      </c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  <c r="BD5381" s="8"/>
      <c r="BE5381" s="8"/>
      <c r="BF5381" s="8"/>
      <c r="BG5381" s="8"/>
      <c r="BH5381" s="8"/>
      <c r="BI5381" s="8"/>
      <c r="BJ5381" s="8"/>
      <c r="BK5381" s="8"/>
      <c r="BL5381"/>
      <c r="BM5381"/>
      <c r="BN5381" s="10">
        <v>0</v>
      </c>
      <c r="BO5381" s="10"/>
      <c r="BP5381" s="10"/>
      <c r="BQ5381" s="10"/>
      <c r="BR5381" s="10"/>
      <c r="BS5381" s="10"/>
      <c r="BT5381" s="10"/>
      <c r="BU5381" s="10"/>
      <c r="BV5381" s="1" t="str">
        <f>Запрос1[[#This Row],[Менеджер]]</f>
        <v>Каштасп Әбурайхан</v>
      </c>
      <c r="BW5381" s="1" t="str">
        <f>Запрос1[[#This Row],[Дирекция]]</f>
        <v>Южная дирекция</v>
      </c>
      <c r="BX5381" s="1" t="str">
        <f t="shared" si="84"/>
        <v>АО "КРИСТАЛЛ МЕНЕДЖМЕНТ</v>
      </c>
      <c r="BY5381" s="1" t="str">
        <f t="shared" si="84"/>
        <v>071240002008</v>
      </c>
      <c r="CA5381" t="str">
        <f>Запрос1[[#This Row],[родитель]]</f>
        <v>АО "КРИСТАЛЛ МЕНЕДЖМЕНТ</v>
      </c>
      <c r="CB5381" t="str">
        <f>Запрос1[[#This Row],[БИНРодителя]]</f>
        <v>071240002008</v>
      </c>
    </row>
    <row r="5382" spans="1:80" x14ac:dyDescent="0.3">
      <c r="A5382" t="s">
        <v>4110</v>
      </c>
      <c r="B5382" t="s">
        <v>4943</v>
      </c>
      <c r="C5382"/>
      <c r="D5382" t="s">
        <v>82</v>
      </c>
      <c r="E5382"/>
      <c r="F5382" t="s">
        <v>3750</v>
      </c>
      <c r="G5382"/>
      <c r="H5382" t="s">
        <v>12724</v>
      </c>
      <c r="I5382" t="s">
        <v>12725</v>
      </c>
      <c r="J5382" t="s">
        <v>12725</v>
      </c>
      <c r="K5382" t="s">
        <v>12724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/>
      <c r="AE5382"/>
      <c r="AF5382"/>
      <c r="AG5382"/>
      <c r="AH5382"/>
      <c r="AI5382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  <c r="BD5382" s="8"/>
      <c r="BE5382" s="8"/>
      <c r="BF5382" s="8"/>
      <c r="BG5382" s="8"/>
      <c r="BH5382" s="8"/>
      <c r="BI5382" s="8"/>
      <c r="BJ5382" s="8"/>
      <c r="BK5382" s="8"/>
      <c r="BL5382"/>
      <c r="BM5382"/>
      <c r="BN5382" s="10">
        <v>1</v>
      </c>
      <c r="BO5382" s="10">
        <v>300000</v>
      </c>
      <c r="BP5382" s="10">
        <v>300000</v>
      </c>
      <c r="BQ5382" s="10">
        <v>100</v>
      </c>
      <c r="BR5382" s="10">
        <v>300000</v>
      </c>
      <c r="BS5382" s="10"/>
      <c r="BT5382" s="10"/>
      <c r="BU5382" s="10"/>
      <c r="BV5382" s="1" t="str">
        <f>Запрос1[[#This Row],[Менеджер]]</f>
        <v>Каштасп Әбурайхан</v>
      </c>
      <c r="BW5382" s="1" t="str">
        <f>Запрос1[[#This Row],[Дирекция]]</f>
        <v>Южная дирекция</v>
      </c>
      <c r="BX5382" s="1" t="str">
        <f t="shared" si="84"/>
        <v>ТОО "RICA Food"</v>
      </c>
      <c r="BY5382" s="1" t="str">
        <f t="shared" si="84"/>
        <v>180640003803</v>
      </c>
      <c r="CA5382" t="str">
        <f>Запрос1[[#This Row],[родитель]]</f>
        <v>ТОО "RICA Food"</v>
      </c>
      <c r="CB5382" t="str">
        <f>Запрос1[[#This Row],[БИНРодителя]]</f>
        <v>180640003803</v>
      </c>
    </row>
    <row r="5383" spans="1:80" x14ac:dyDescent="0.3">
      <c r="A5383" t="s">
        <v>4110</v>
      </c>
      <c r="B5383" t="s">
        <v>4943</v>
      </c>
      <c r="C5383"/>
      <c r="D5383" t="s">
        <v>82</v>
      </c>
      <c r="E5383"/>
      <c r="F5383" t="s">
        <v>94</v>
      </c>
      <c r="G5383"/>
      <c r="H5383" t="s">
        <v>12726</v>
      </c>
      <c r="I5383" t="s">
        <v>12727</v>
      </c>
      <c r="J5383" t="s">
        <v>12727</v>
      </c>
      <c r="K5383" t="s">
        <v>12726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 s="8"/>
      <c r="S5383" s="8"/>
      <c r="T5383" s="8"/>
      <c r="U5383" s="8"/>
      <c r="V5383" s="8"/>
      <c r="W5383" s="8">
        <v>1296440</v>
      </c>
      <c r="X5383" s="8"/>
      <c r="Y5383" s="8"/>
      <c r="Z5383" s="8"/>
      <c r="AA5383" s="8"/>
      <c r="AB5383" s="8"/>
      <c r="AC5383" s="8">
        <v>648220</v>
      </c>
      <c r="AD5383"/>
      <c r="AE5383"/>
      <c r="AF5383"/>
      <c r="AG5383"/>
      <c r="AH5383"/>
      <c r="AI5383">
        <v>50</v>
      </c>
      <c r="AJ5383" s="8"/>
      <c r="AK5383" s="8"/>
      <c r="AL5383" s="8"/>
      <c r="AM5383" s="8"/>
      <c r="AN5383" s="8"/>
      <c r="AO5383" s="8">
        <v>1296440</v>
      </c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  <c r="BD5383" s="8"/>
      <c r="BE5383" s="8"/>
      <c r="BF5383" s="8"/>
      <c r="BG5383" s="8"/>
      <c r="BH5383" s="8"/>
      <c r="BI5383" s="8"/>
      <c r="BJ5383" s="8"/>
      <c r="BK5383" s="8"/>
      <c r="BL5383"/>
      <c r="BM5383"/>
      <c r="BN5383" s="10">
        <v>1</v>
      </c>
      <c r="BO5383" s="10">
        <v>103760</v>
      </c>
      <c r="BP5383" s="10">
        <v>103760</v>
      </c>
      <c r="BQ5383" s="10">
        <v>100</v>
      </c>
      <c r="BR5383" s="10">
        <v>103760</v>
      </c>
      <c r="BS5383" s="10"/>
      <c r="BT5383" s="10"/>
      <c r="BU5383" s="10"/>
      <c r="BV5383" s="1" t="str">
        <f>Запрос1[[#This Row],[Менеджер]]</f>
        <v>Каштасп Әбурайхан</v>
      </c>
      <c r="BW5383" s="1" t="str">
        <f>Запрос1[[#This Row],[Дирекция]]</f>
        <v>Южная дирекция</v>
      </c>
      <c r="BX5383" s="1" t="str">
        <f t="shared" si="84"/>
        <v>ТОО "FRUIT ART"</v>
      </c>
      <c r="BY5383" s="1" t="str">
        <f t="shared" si="84"/>
        <v>210640010399</v>
      </c>
      <c r="CA5383" t="str">
        <f>Запрос1[[#This Row],[КХ]]</f>
        <v>ТОО "FRUIT ART"</v>
      </c>
      <c r="CB5383" t="str">
        <f>Запрос1[[#This Row],[БИНКХ]]</f>
        <v>210640010399</v>
      </c>
    </row>
    <row r="5384" spans="1:80" x14ac:dyDescent="0.3">
      <c r="A5384" t="s">
        <v>4110</v>
      </c>
      <c r="B5384" t="s">
        <v>4943</v>
      </c>
      <c r="C5384"/>
      <c r="D5384" t="s">
        <v>82</v>
      </c>
      <c r="E5384"/>
      <c r="F5384" t="s">
        <v>94</v>
      </c>
      <c r="G5384"/>
      <c r="H5384" t="s">
        <v>8390</v>
      </c>
      <c r="I5384" t="s">
        <v>8391</v>
      </c>
      <c r="J5384" t="s">
        <v>8391</v>
      </c>
      <c r="K5384" t="s">
        <v>8390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 s="8"/>
      <c r="S5384" s="8"/>
      <c r="T5384" s="8"/>
      <c r="U5384" s="8"/>
      <c r="V5384" s="8"/>
      <c r="W5384" s="8">
        <v>224410</v>
      </c>
      <c r="X5384" s="8"/>
      <c r="Y5384" s="8"/>
      <c r="Z5384" s="8"/>
      <c r="AA5384" s="8"/>
      <c r="AB5384" s="8"/>
      <c r="AC5384" s="8">
        <v>224410</v>
      </c>
      <c r="AD5384"/>
      <c r="AE5384"/>
      <c r="AF5384"/>
      <c r="AG5384"/>
      <c r="AH5384"/>
      <c r="AI5384">
        <v>100</v>
      </c>
      <c r="AJ5384" s="8"/>
      <c r="AK5384" s="8"/>
      <c r="AL5384" s="8"/>
      <c r="AM5384" s="8"/>
      <c r="AN5384" s="8"/>
      <c r="AO5384" s="8">
        <v>224410</v>
      </c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  <c r="BD5384" s="8"/>
      <c r="BE5384" s="8"/>
      <c r="BF5384" s="8"/>
      <c r="BG5384" s="8"/>
      <c r="BH5384" s="8"/>
      <c r="BI5384" s="8"/>
      <c r="BJ5384" s="8"/>
      <c r="BK5384" s="8"/>
      <c r="BL5384"/>
      <c r="BM5384"/>
      <c r="BN5384" s="10">
        <v>0</v>
      </c>
      <c r="BO5384" s="10"/>
      <c r="BP5384" s="10"/>
      <c r="BQ5384" s="10"/>
      <c r="BR5384" s="10"/>
      <c r="BS5384" s="10"/>
      <c r="BT5384" s="10"/>
      <c r="BU5384" s="10"/>
      <c r="BV5384" s="1" t="str">
        <f>Запрос1[[#This Row],[Менеджер]]</f>
        <v>Каштасп Әбурайхан</v>
      </c>
      <c r="BW5384" s="1" t="str">
        <f>Запрос1[[#This Row],[Дирекция]]</f>
        <v>Южная дирекция</v>
      </c>
      <c r="BX5384" s="1" t="str">
        <f t="shared" si="84"/>
        <v>ТОО "Французский Дом BSB(би-эс-би)"</v>
      </c>
      <c r="BY5384" s="1" t="str">
        <f t="shared" si="84"/>
        <v>040740002920</v>
      </c>
      <c r="CA5384" t="str">
        <f>Запрос1[[#This Row],[родитель]]</f>
        <v>ТОО "Французский Дом BSB(би-эс-би)"</v>
      </c>
      <c r="CB5384" t="str">
        <f>Запрос1[[#This Row],[БИНРодителя]]</f>
        <v>040740002920</v>
      </c>
    </row>
    <row r="5385" spans="1:80" x14ac:dyDescent="0.3">
      <c r="A5385" t="s">
        <v>4110</v>
      </c>
      <c r="B5385" t="s">
        <v>4943</v>
      </c>
      <c r="C5385"/>
      <c r="D5385" t="s">
        <v>82</v>
      </c>
      <c r="E5385"/>
      <c r="F5385" t="s">
        <v>83</v>
      </c>
      <c r="G5385"/>
      <c r="H5385" t="s">
        <v>5729</v>
      </c>
      <c r="I5385" t="s">
        <v>5730</v>
      </c>
      <c r="J5385" t="s">
        <v>5730</v>
      </c>
      <c r="K5385" t="s">
        <v>5729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 s="8"/>
      <c r="S5385" s="8"/>
      <c r="T5385" s="8"/>
      <c r="U5385" s="8"/>
      <c r="V5385" s="8"/>
      <c r="W5385" s="8">
        <v>4613504</v>
      </c>
      <c r="X5385" s="8"/>
      <c r="Y5385" s="8"/>
      <c r="Z5385" s="8"/>
      <c r="AA5385" s="8"/>
      <c r="AB5385" s="8"/>
      <c r="AC5385" s="8">
        <v>4613504</v>
      </c>
      <c r="AD5385"/>
      <c r="AE5385"/>
      <c r="AF5385"/>
      <c r="AG5385"/>
      <c r="AH5385"/>
      <c r="AI5385">
        <v>100</v>
      </c>
      <c r="AJ5385" s="8"/>
      <c r="AK5385" s="8"/>
      <c r="AL5385" s="8"/>
      <c r="AM5385" s="8"/>
      <c r="AN5385" s="8"/>
      <c r="AO5385" s="8">
        <v>4613504</v>
      </c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  <c r="BF5385" s="8"/>
      <c r="BG5385" s="8"/>
      <c r="BH5385" s="8"/>
      <c r="BI5385" s="8"/>
      <c r="BJ5385" s="8"/>
      <c r="BK5385" s="8"/>
      <c r="BL5385"/>
      <c r="BM5385"/>
      <c r="BN5385" s="10">
        <v>0</v>
      </c>
      <c r="BO5385" s="10"/>
      <c r="BP5385" s="10"/>
      <c r="BQ5385" s="10"/>
      <c r="BR5385" s="10"/>
      <c r="BS5385" s="10"/>
      <c r="BT5385" s="10"/>
      <c r="BU5385" s="10"/>
      <c r="BV5385" s="1" t="str">
        <f>Запрос1[[#This Row],[Менеджер]]</f>
        <v>Каштасп Әбурайхан</v>
      </c>
      <c r="BW5385" s="1" t="str">
        <f>Запрос1[[#This Row],[Дирекция]]</f>
        <v>Южная дирекция</v>
      </c>
      <c r="BX5385" s="1" t="str">
        <f t="shared" si="84"/>
        <v>ТОО "СП NEFT"</v>
      </c>
      <c r="BY5385" s="1" t="str">
        <f t="shared" si="84"/>
        <v>050540006095</v>
      </c>
      <c r="CA5385" t="str">
        <f>Запрос1[[#This Row],[родитель]]</f>
        <v>ТОО "СП NEFT"</v>
      </c>
      <c r="CB5385" t="str">
        <f>Запрос1[[#This Row],[БИНРодителя]]</f>
        <v>050540006095</v>
      </c>
    </row>
    <row r="5386" spans="1:80" x14ac:dyDescent="0.3">
      <c r="A5386" t="s">
        <v>4110</v>
      </c>
      <c r="B5386" t="s">
        <v>4943</v>
      </c>
      <c r="C5386"/>
      <c r="D5386" t="s">
        <v>82</v>
      </c>
      <c r="E5386"/>
      <c r="F5386" t="s">
        <v>4336</v>
      </c>
      <c r="G5386"/>
      <c r="H5386" t="s">
        <v>12732</v>
      </c>
      <c r="I5386" t="s">
        <v>12733</v>
      </c>
      <c r="J5386" t="s">
        <v>12733</v>
      </c>
      <c r="K5386" t="s">
        <v>12732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 s="8"/>
      <c r="S5386" s="8"/>
      <c r="T5386" s="8"/>
      <c r="U5386" s="8"/>
      <c r="V5386" s="8"/>
      <c r="W5386" s="8">
        <v>156000</v>
      </c>
      <c r="X5386" s="8"/>
      <c r="Y5386" s="8"/>
      <c r="Z5386" s="8"/>
      <c r="AA5386" s="8"/>
      <c r="AB5386" s="8"/>
      <c r="AC5386" s="8">
        <v>156000</v>
      </c>
      <c r="AD5386"/>
      <c r="AE5386"/>
      <c r="AF5386"/>
      <c r="AG5386"/>
      <c r="AH5386"/>
      <c r="AI5386">
        <v>100</v>
      </c>
      <c r="AJ5386" s="8"/>
      <c r="AK5386" s="8"/>
      <c r="AL5386" s="8"/>
      <c r="AM5386" s="8"/>
      <c r="AN5386" s="8"/>
      <c r="AO5386" s="8">
        <v>156000</v>
      </c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8"/>
      <c r="BE5386" s="8"/>
      <c r="BF5386" s="8"/>
      <c r="BG5386" s="8"/>
      <c r="BH5386" s="8"/>
      <c r="BI5386" s="8"/>
      <c r="BJ5386" s="8"/>
      <c r="BK5386" s="8"/>
      <c r="BL5386"/>
      <c r="BM5386"/>
      <c r="BN5386" s="10">
        <v>0</v>
      </c>
      <c r="BO5386" s="10"/>
      <c r="BP5386" s="10"/>
      <c r="BQ5386" s="10"/>
      <c r="BR5386" s="10"/>
      <c r="BS5386" s="10"/>
      <c r="BT5386" s="10"/>
      <c r="BU5386" s="10"/>
      <c r="BV5386" s="1" t="str">
        <f>Запрос1[[#This Row],[Менеджер]]</f>
        <v>Каштасп Әбурайхан</v>
      </c>
      <c r="BW5386" s="1" t="str">
        <f>Запрос1[[#This Row],[Дирекция]]</f>
        <v>Южная дирекция</v>
      </c>
      <c r="BX5386" s="1" t="str">
        <f t="shared" si="84"/>
        <v>ТОО "КАЗУН"</v>
      </c>
      <c r="BY5386" s="1" t="str">
        <f t="shared" si="84"/>
        <v>220540024159</v>
      </c>
      <c r="CA5386" t="str">
        <f>Запрос1[[#This Row],[родитель]]</f>
        <v>ТОО "КАЗУН"</v>
      </c>
      <c r="CB5386" t="str">
        <f>Запрос1[[#This Row],[БИНРодителя]]</f>
        <v>220540024159</v>
      </c>
    </row>
    <row r="5387" spans="1:80" x14ac:dyDescent="0.3">
      <c r="A5387" t="s">
        <v>4110</v>
      </c>
      <c r="B5387" t="s">
        <v>4943</v>
      </c>
      <c r="C5387" t="s">
        <v>3710</v>
      </c>
      <c r="D5387" t="s">
        <v>870</v>
      </c>
      <c r="E5387" t="s">
        <v>871</v>
      </c>
      <c r="F5387" t="s">
        <v>4351</v>
      </c>
      <c r="G5387" t="s">
        <v>4352</v>
      </c>
      <c r="H5387" t="s">
        <v>5101</v>
      </c>
      <c r="I5387" t="s">
        <v>5102</v>
      </c>
      <c r="J5387" t="s">
        <v>5102</v>
      </c>
      <c r="K5387" t="s">
        <v>5101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 s="8"/>
      <c r="S5387" s="8"/>
      <c r="T5387" s="8"/>
      <c r="U5387" s="8"/>
      <c r="V5387" s="8"/>
      <c r="W5387" s="8">
        <v>465000</v>
      </c>
      <c r="X5387" s="8"/>
      <c r="Y5387" s="8"/>
      <c r="Z5387" s="8"/>
      <c r="AA5387" s="8"/>
      <c r="AB5387" s="8"/>
      <c r="AC5387" s="8">
        <v>465000</v>
      </c>
      <c r="AD5387"/>
      <c r="AE5387"/>
      <c r="AF5387"/>
      <c r="AG5387"/>
      <c r="AH5387"/>
      <c r="AI5387">
        <v>100</v>
      </c>
      <c r="AJ5387" s="8"/>
      <c r="AK5387" s="8"/>
      <c r="AL5387" s="8"/>
      <c r="AM5387" s="8"/>
      <c r="AN5387" s="8"/>
      <c r="AO5387" s="8">
        <v>465000</v>
      </c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  <c r="BD5387" s="8"/>
      <c r="BE5387" s="8"/>
      <c r="BF5387" s="8"/>
      <c r="BG5387" s="8"/>
      <c r="BH5387" s="8"/>
      <c r="BI5387" s="8"/>
      <c r="BJ5387" s="8"/>
      <c r="BK5387" s="8"/>
      <c r="BL5387"/>
      <c r="BM5387"/>
      <c r="BN5387" s="10">
        <v>0</v>
      </c>
      <c r="BO5387" s="10"/>
      <c r="BP5387" s="10"/>
      <c r="BQ5387" s="10"/>
      <c r="BR5387" s="10"/>
      <c r="BS5387" s="10"/>
      <c r="BT5387" s="10"/>
      <c r="BU5387" s="10"/>
      <c r="BV5387" s="1" t="str">
        <f>Запрос1[[#This Row],[Менеджер]]</f>
        <v>Каштасп Әбурайхан</v>
      </c>
      <c r="BW5387" s="1" t="str">
        <f>Запрос1[[#This Row],[Дирекция]]</f>
        <v>Южная дирекция</v>
      </c>
      <c r="BX5387" s="1" t="str">
        <f t="shared" si="84"/>
        <v>КХ "САПИ"</v>
      </c>
      <c r="BY5387" s="1" t="str">
        <f t="shared" si="84"/>
        <v>711027300068</v>
      </c>
      <c r="CA5387" t="str">
        <f>Запрос1[[#This Row],[родитель]]</f>
        <v>КХ "САПИ"</v>
      </c>
      <c r="CB5387" t="str">
        <f>Запрос1[[#This Row],[БИНРодителя]]</f>
        <v>711027300068</v>
      </c>
    </row>
    <row r="5388" spans="1:80" x14ac:dyDescent="0.3">
      <c r="A5388" t="s">
        <v>4110</v>
      </c>
      <c r="B5388" t="s">
        <v>4943</v>
      </c>
      <c r="C5388" t="s">
        <v>79</v>
      </c>
      <c r="D5388" t="s">
        <v>870</v>
      </c>
      <c r="E5388" t="s">
        <v>871</v>
      </c>
      <c r="F5388" t="s">
        <v>4432</v>
      </c>
      <c r="G5388" t="s">
        <v>4433</v>
      </c>
      <c r="H5388" t="s">
        <v>6606</v>
      </c>
      <c r="I5388" t="s">
        <v>6607</v>
      </c>
      <c r="J5388" t="s">
        <v>6607</v>
      </c>
      <c r="K5388" t="s">
        <v>6606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 s="8"/>
      <c r="S5388" s="8"/>
      <c r="T5388" s="8"/>
      <c r="U5388" s="8"/>
      <c r="V5388" s="8"/>
      <c r="W5388" s="8">
        <v>651000</v>
      </c>
      <c r="X5388" s="8"/>
      <c r="Y5388" s="8"/>
      <c r="Z5388" s="8"/>
      <c r="AA5388" s="8"/>
      <c r="AB5388" s="8"/>
      <c r="AC5388" s="8">
        <v>325500</v>
      </c>
      <c r="AD5388"/>
      <c r="AE5388"/>
      <c r="AF5388"/>
      <c r="AG5388"/>
      <c r="AH5388"/>
      <c r="AI5388">
        <v>50</v>
      </c>
      <c r="AJ5388" s="8"/>
      <c r="AK5388" s="8"/>
      <c r="AL5388" s="8"/>
      <c r="AM5388" s="8"/>
      <c r="AN5388" s="8"/>
      <c r="AO5388" s="8">
        <v>651000</v>
      </c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8"/>
      <c r="BE5388" s="8"/>
      <c r="BF5388" s="8"/>
      <c r="BG5388" s="8"/>
      <c r="BH5388" s="8"/>
      <c r="BI5388" s="8"/>
      <c r="BJ5388" s="8"/>
      <c r="BK5388" s="8"/>
      <c r="BL5388"/>
      <c r="BM5388"/>
      <c r="BN5388" s="10">
        <v>0</v>
      </c>
      <c r="BO5388" s="10"/>
      <c r="BP5388" s="10"/>
      <c r="BQ5388" s="10"/>
      <c r="BR5388" s="10"/>
      <c r="BS5388" s="10"/>
      <c r="BT5388" s="10"/>
      <c r="BU5388" s="10"/>
      <c r="BV5388" s="1" t="str">
        <f>Запрос1[[#This Row],[Менеджер]]</f>
        <v>Каштасп Әбурайхан</v>
      </c>
      <c r="BW5388" s="1" t="str">
        <f>Запрос1[[#This Row],[Дирекция]]</f>
        <v>Южная дирекция</v>
      </c>
      <c r="BX5388" s="1" t="e">
        <f t="shared" si="84"/>
        <v>#N/A</v>
      </c>
      <c r="BY5388" s="1" t="e">
        <f t="shared" si="84"/>
        <v>#N/A</v>
      </c>
      <c r="CA5388" t="e">
        <f>VLOOKUP(Запрос1[[#This Row],[БИНКХ]],'[2]Группы компаний'!$A:$E,4,0)</f>
        <v>#N/A</v>
      </c>
      <c r="CB5388" t="e">
        <f>VLOOKUP(CA5388,$H:$I,2,0)</f>
        <v>#N/A</v>
      </c>
    </row>
    <row r="5389" spans="1:80" x14ac:dyDescent="0.3">
      <c r="A5389" t="s">
        <v>4110</v>
      </c>
      <c r="B5389" t="s">
        <v>4943</v>
      </c>
      <c r="C5389" t="s">
        <v>79</v>
      </c>
      <c r="D5389" t="s">
        <v>870</v>
      </c>
      <c r="E5389" t="s">
        <v>871</v>
      </c>
      <c r="F5389" t="s">
        <v>5004</v>
      </c>
      <c r="G5389" t="s">
        <v>5005</v>
      </c>
      <c r="H5389" t="s">
        <v>12734</v>
      </c>
      <c r="I5389" t="s">
        <v>12735</v>
      </c>
      <c r="J5389" t="s">
        <v>12735</v>
      </c>
      <c r="K5389" t="s">
        <v>12734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/>
      <c r="AE5389"/>
      <c r="AF5389"/>
      <c r="AG5389"/>
      <c r="AH5389"/>
      <c r="AI5389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  <c r="BD5389" s="8"/>
      <c r="BE5389" s="8"/>
      <c r="BF5389" s="8"/>
      <c r="BG5389" s="8"/>
      <c r="BH5389" s="8"/>
      <c r="BI5389" s="8"/>
      <c r="BJ5389" s="8"/>
      <c r="BK5389" s="8"/>
      <c r="BL5389"/>
      <c r="BM5389"/>
      <c r="BN5389" s="10">
        <v>1</v>
      </c>
      <c r="BO5389" s="10">
        <v>274500</v>
      </c>
      <c r="BP5389" s="10">
        <v>274500</v>
      </c>
      <c r="BQ5389" s="10">
        <v>100</v>
      </c>
      <c r="BR5389" s="10"/>
      <c r="BS5389" s="10"/>
      <c r="BT5389" s="10"/>
      <c r="BU5389" s="10"/>
      <c r="BV5389" s="1" t="str">
        <f>Запрос1[[#This Row],[Менеджер]]</f>
        <v>Каштасп Әбурайхан</v>
      </c>
      <c r="BW5389" s="1" t="str">
        <f>Запрос1[[#This Row],[Дирекция]]</f>
        <v>Южная дирекция</v>
      </c>
      <c r="BX5389" s="1" t="str">
        <f t="shared" si="84"/>
        <v>ТОО "ЦВЕТОЧНИК"</v>
      </c>
      <c r="BY5389" s="1" t="str">
        <f t="shared" si="84"/>
        <v>211140017469</v>
      </c>
      <c r="CA5389" t="str">
        <f>Запрос1[[#This Row],[родитель]]</f>
        <v>ТОО "ЦВЕТОЧНИК"</v>
      </c>
      <c r="CB5389" t="str">
        <f>Запрос1[[#This Row],[БИНРодителя]]</f>
        <v>211140017469</v>
      </c>
    </row>
    <row r="5390" spans="1:80" x14ac:dyDescent="0.3">
      <c r="A5390" t="s">
        <v>4110</v>
      </c>
      <c r="B5390" t="s">
        <v>5281</v>
      </c>
      <c r="C5390" t="s">
        <v>521</v>
      </c>
      <c r="D5390" t="s">
        <v>501</v>
      </c>
      <c r="E5390" t="s">
        <v>783</v>
      </c>
      <c r="F5390" t="s">
        <v>7073</v>
      </c>
      <c r="G5390" t="s">
        <v>7074</v>
      </c>
      <c r="H5390" t="s">
        <v>9555</v>
      </c>
      <c r="I5390" t="s">
        <v>9556</v>
      </c>
      <c r="J5390" t="s">
        <v>9556</v>
      </c>
      <c r="K5390" t="s">
        <v>9555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0</v>
      </c>
      <c r="R5390" s="8">
        <v>2812390</v>
      </c>
      <c r="S5390" s="8">
        <v>7982128</v>
      </c>
      <c r="T5390" s="8">
        <v>11395000</v>
      </c>
      <c r="U5390" s="8">
        <v>11489480</v>
      </c>
      <c r="V5390" s="8">
        <v>17587860</v>
      </c>
      <c r="W5390" s="8"/>
      <c r="X5390" s="8">
        <v>0</v>
      </c>
      <c r="Y5390" s="8">
        <v>2200000</v>
      </c>
      <c r="Z5390" s="8">
        <v>3084320</v>
      </c>
      <c r="AA5390" s="8">
        <v>3446844</v>
      </c>
      <c r="AB5390" s="8">
        <v>5276358</v>
      </c>
      <c r="AC5390" s="8"/>
      <c r="AD5390">
        <v>0</v>
      </c>
      <c r="AE5390">
        <v>27.56</v>
      </c>
      <c r="AF5390">
        <v>27.07</v>
      </c>
      <c r="AG5390">
        <v>30</v>
      </c>
      <c r="AH5390">
        <v>30</v>
      </c>
      <c r="AI5390"/>
      <c r="AJ5390" s="8">
        <v>2812390</v>
      </c>
      <c r="AK5390" s="8">
        <v>7982128</v>
      </c>
      <c r="AL5390" s="8">
        <v>11395000</v>
      </c>
      <c r="AM5390" s="8">
        <v>11576630</v>
      </c>
      <c r="AN5390" s="8">
        <v>17587860</v>
      </c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8"/>
      <c r="BE5390" s="8"/>
      <c r="BF5390" s="8"/>
      <c r="BG5390" s="8"/>
      <c r="BH5390" s="8">
        <v>21161110</v>
      </c>
      <c r="BI5390" s="8">
        <v>17311860</v>
      </c>
      <c r="BJ5390" s="8">
        <v>20161110</v>
      </c>
      <c r="BK5390" s="8">
        <v>17311860</v>
      </c>
      <c r="BL5390">
        <v>95.274299999999997</v>
      </c>
      <c r="BM5390">
        <v>100</v>
      </c>
      <c r="BN5390" s="10">
        <v>0</v>
      </c>
      <c r="BO5390" s="10"/>
      <c r="BP5390" s="10"/>
      <c r="BQ5390" s="10"/>
      <c r="BR5390" s="10"/>
      <c r="BS5390" s="10"/>
      <c r="BT5390" s="10"/>
      <c r="BU5390" s="10"/>
      <c r="BV5390" s="1" t="str">
        <f>Запрос1[[#This Row],[Менеджер]]</f>
        <v>Меирманов Рысбек</v>
      </c>
      <c r="BW5390" s="1" t="str">
        <f>Запрос1[[#This Row],[Дирекция]]</f>
        <v>Южная дирекция</v>
      </c>
      <c r="BX5390" s="1" t="str">
        <f t="shared" si="84"/>
        <v>КХ  "Саябақ"</v>
      </c>
      <c r="BY5390" s="1" t="str">
        <f t="shared" si="84"/>
        <v>730509303211</v>
      </c>
      <c r="CA5390" t="str">
        <f>Запрос1[[#This Row],[родитель]]</f>
        <v>КХ  "Саябақ"</v>
      </c>
      <c r="CB5390" t="str">
        <f>Запрос1[[#This Row],[БИНРодителя]]</f>
        <v>730509303211</v>
      </c>
    </row>
    <row r="5391" spans="1:80" x14ac:dyDescent="0.3">
      <c r="A5391" t="s">
        <v>4110</v>
      </c>
      <c r="B5391" t="s">
        <v>5751</v>
      </c>
      <c r="C5391"/>
      <c r="D5391" t="s">
        <v>870</v>
      </c>
      <c r="E5391" t="s">
        <v>871</v>
      </c>
      <c r="F5391" t="s">
        <v>4253</v>
      </c>
      <c r="G5391" t="s">
        <v>4254</v>
      </c>
      <c r="H5391" t="s">
        <v>9557</v>
      </c>
      <c r="I5391" t="s">
        <v>9558</v>
      </c>
      <c r="J5391" t="s">
        <v>9558</v>
      </c>
      <c r="K5391" t="s">
        <v>9557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 s="8"/>
      <c r="S5391" s="8"/>
      <c r="T5391" s="8"/>
      <c r="U5391" s="8"/>
      <c r="V5391" s="8"/>
      <c r="W5391" s="8">
        <v>1030200</v>
      </c>
      <c r="X5391" s="8"/>
      <c r="Y5391" s="8"/>
      <c r="Z5391" s="8"/>
      <c r="AA5391" s="8"/>
      <c r="AB5391" s="8"/>
      <c r="AC5391" s="8">
        <v>1030200</v>
      </c>
      <c r="AD5391"/>
      <c r="AE5391"/>
      <c r="AF5391"/>
      <c r="AG5391"/>
      <c r="AH5391"/>
      <c r="AI5391">
        <v>100</v>
      </c>
      <c r="AJ5391" s="8"/>
      <c r="AK5391" s="8"/>
      <c r="AL5391" s="8"/>
      <c r="AM5391" s="8"/>
      <c r="AN5391" s="8"/>
      <c r="AO5391" s="8">
        <v>1030200</v>
      </c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  <c r="BD5391" s="8"/>
      <c r="BE5391" s="8"/>
      <c r="BF5391" s="8"/>
      <c r="BG5391" s="8"/>
      <c r="BH5391" s="8"/>
      <c r="BI5391" s="8"/>
      <c r="BJ5391" s="8"/>
      <c r="BK5391" s="8"/>
      <c r="BL5391"/>
      <c r="BM5391"/>
      <c r="BN5391" s="10">
        <v>0</v>
      </c>
      <c r="BO5391" s="10"/>
      <c r="BP5391" s="10"/>
      <c r="BQ5391" s="10"/>
      <c r="BR5391" s="10"/>
      <c r="BS5391" s="10"/>
      <c r="BT5391" s="10"/>
      <c r="BU5391" s="10"/>
      <c r="BV5391" s="1" t="str">
        <f>Запрос1[[#This Row],[Менеджер]]</f>
        <v>Мұқатай Архат Берікұлы</v>
      </c>
      <c r="BW5391" s="1" t="str">
        <f>Запрос1[[#This Row],[Дирекция]]</f>
        <v>Южная дирекция</v>
      </c>
      <c r="BX5391" s="1" t="str">
        <f t="shared" si="84"/>
        <v>К/Х " Аяла "</v>
      </c>
      <c r="BY5391" s="1" t="str">
        <f t="shared" si="84"/>
        <v>891020400190</v>
      </c>
      <c r="CA5391" t="str">
        <f>Запрос1[[#This Row],[родитель]]</f>
        <v>К/Х " Аяла "</v>
      </c>
      <c r="CB5391" t="str">
        <f>Запрос1[[#This Row],[БИНРодителя]]</f>
        <v>891020400190</v>
      </c>
    </row>
    <row r="5392" spans="1:80" x14ac:dyDescent="0.3">
      <c r="A5392" t="s">
        <v>4110</v>
      </c>
      <c r="B5392" t="s">
        <v>5751</v>
      </c>
      <c r="C5392"/>
      <c r="D5392" t="s">
        <v>870</v>
      </c>
      <c r="E5392" t="s">
        <v>871</v>
      </c>
      <c r="F5392" t="s">
        <v>12766</v>
      </c>
      <c r="G5392" t="s">
        <v>12767</v>
      </c>
      <c r="H5392" t="s">
        <v>13005</v>
      </c>
      <c r="I5392" t="s">
        <v>13006</v>
      </c>
      <c r="J5392" t="s">
        <v>13006</v>
      </c>
      <c r="K5392" t="s">
        <v>13005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/>
      <c r="AE5392"/>
      <c r="AF5392"/>
      <c r="AG5392"/>
      <c r="AH5392"/>
      <c r="AI5392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8"/>
      <c r="BE5392" s="8"/>
      <c r="BF5392" s="8"/>
      <c r="BG5392" s="8"/>
      <c r="BH5392" s="8"/>
      <c r="BI5392" s="8"/>
      <c r="BJ5392" s="8"/>
      <c r="BK5392" s="8"/>
      <c r="BL5392"/>
      <c r="BM5392"/>
      <c r="BN5392" s="10">
        <v>1</v>
      </c>
      <c r="BO5392" s="10">
        <v>1328000</v>
      </c>
      <c r="BP5392" s="10">
        <v>1328000</v>
      </c>
      <c r="BQ5392" s="10">
        <v>100</v>
      </c>
      <c r="BR5392" s="10">
        <v>1328000</v>
      </c>
      <c r="BS5392" s="10"/>
      <c r="BT5392" s="10"/>
      <c r="BU5392" s="10"/>
      <c r="BV5392" s="1" t="str">
        <f>Запрос1[[#This Row],[Менеджер]]</f>
        <v>Мұқатай Архат Берікұлы</v>
      </c>
      <c r="BW5392" s="1" t="str">
        <f>Запрос1[[#This Row],[Дирекция]]</f>
        <v>Южная дирекция</v>
      </c>
      <c r="BX5392" s="1" t="str">
        <f t="shared" si="84"/>
        <v>КХ ОСИМДЫК - 5</v>
      </c>
      <c r="BY5392" s="1" t="str">
        <f t="shared" si="84"/>
        <v>480604300091</v>
      </c>
      <c r="CA5392" t="str">
        <f>Запрос1[[#This Row],[родитель]]</f>
        <v>КХ ОСИМДЫК - 5</v>
      </c>
      <c r="CB5392" t="str">
        <f>Запрос1[[#This Row],[БИНРодителя]]</f>
        <v>480604300091</v>
      </c>
    </row>
    <row r="5393" spans="1:80" x14ac:dyDescent="0.3">
      <c r="A5393" t="s">
        <v>4110</v>
      </c>
      <c r="B5393" t="s">
        <v>5751</v>
      </c>
      <c r="C5393"/>
      <c r="D5393" t="s">
        <v>870</v>
      </c>
      <c r="E5393" t="s">
        <v>4377</v>
      </c>
      <c r="F5393" t="s">
        <v>13007</v>
      </c>
      <c r="G5393" t="s">
        <v>8034</v>
      </c>
      <c r="H5393" t="s">
        <v>13008</v>
      </c>
      <c r="I5393" t="s">
        <v>13009</v>
      </c>
      <c r="J5393" t="s">
        <v>13009</v>
      </c>
      <c r="K5393" t="s">
        <v>13008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 s="8"/>
      <c r="S5393" s="8"/>
      <c r="T5393" s="8"/>
      <c r="U5393" s="8"/>
      <c r="V5393" s="8"/>
      <c r="W5393" s="8">
        <v>67500</v>
      </c>
      <c r="X5393" s="8"/>
      <c r="Y5393" s="8"/>
      <c r="Z5393" s="8"/>
      <c r="AA5393" s="8"/>
      <c r="AB5393" s="8"/>
      <c r="AC5393" s="8">
        <v>67500</v>
      </c>
      <c r="AD5393"/>
      <c r="AE5393"/>
      <c r="AF5393"/>
      <c r="AG5393"/>
      <c r="AH5393"/>
      <c r="AI5393">
        <v>100</v>
      </c>
      <c r="AJ5393" s="8"/>
      <c r="AK5393" s="8"/>
      <c r="AL5393" s="8"/>
      <c r="AM5393" s="8"/>
      <c r="AN5393" s="8"/>
      <c r="AO5393" s="8">
        <v>67500</v>
      </c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  <c r="BF5393" s="8"/>
      <c r="BG5393" s="8"/>
      <c r="BH5393" s="8"/>
      <c r="BI5393" s="8"/>
      <c r="BJ5393" s="8"/>
      <c r="BK5393" s="8"/>
      <c r="BL5393"/>
      <c r="BM5393"/>
      <c r="BN5393" s="10">
        <v>0</v>
      </c>
      <c r="BO5393" s="10"/>
      <c r="BP5393" s="10"/>
      <c r="BQ5393" s="10"/>
      <c r="BR5393" s="10"/>
      <c r="BS5393" s="10"/>
      <c r="BT5393" s="10"/>
      <c r="BU5393" s="10"/>
      <c r="BV5393" s="1" t="str">
        <f>Запрос1[[#This Row],[Менеджер]]</f>
        <v>Мұқатай Архат Берікұлы</v>
      </c>
      <c r="BW5393" s="1" t="str">
        <f>Запрос1[[#This Row],[Дирекция]]</f>
        <v>Южная дирекция</v>
      </c>
      <c r="BX5393" s="1" t="str">
        <f t="shared" si="84"/>
        <v>АО «АзияАгроФуд»</v>
      </c>
      <c r="BY5393" s="1" t="str">
        <f t="shared" si="84"/>
        <v>050740003177</v>
      </c>
      <c r="CA5393" t="str">
        <f>Запрос1[[#This Row],[родитель]]</f>
        <v>АО «АзияАгроФуд»</v>
      </c>
      <c r="CB5393" t="str">
        <f>Запрос1[[#This Row],[БИНРодителя]]</f>
        <v>050740003177</v>
      </c>
    </row>
    <row r="5394" spans="1:80" x14ac:dyDescent="0.3">
      <c r="A5394" t="s">
        <v>4110</v>
      </c>
      <c r="B5394" t="s">
        <v>5751</v>
      </c>
      <c r="C5394"/>
      <c r="D5394" t="s">
        <v>870</v>
      </c>
      <c r="E5394" t="s">
        <v>4297</v>
      </c>
      <c r="F5394" t="s">
        <v>4298</v>
      </c>
      <c r="G5394" t="s">
        <v>4299</v>
      </c>
      <c r="H5394" t="s">
        <v>13010</v>
      </c>
      <c r="I5394" t="s">
        <v>13011</v>
      </c>
      <c r="J5394" t="s">
        <v>13011</v>
      </c>
      <c r="K5394" t="s">
        <v>13010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 s="8"/>
      <c r="S5394" s="8"/>
      <c r="T5394" s="8"/>
      <c r="U5394" s="8"/>
      <c r="V5394" s="8"/>
      <c r="W5394" s="8">
        <v>370000</v>
      </c>
      <c r="X5394" s="8"/>
      <c r="Y5394" s="8"/>
      <c r="Z5394" s="8"/>
      <c r="AA5394" s="8"/>
      <c r="AB5394" s="8"/>
      <c r="AC5394" s="8">
        <v>370000</v>
      </c>
      <c r="AD5394"/>
      <c r="AE5394"/>
      <c r="AF5394"/>
      <c r="AG5394"/>
      <c r="AH5394"/>
      <c r="AI5394">
        <v>100</v>
      </c>
      <c r="AJ5394" s="8"/>
      <c r="AK5394" s="8"/>
      <c r="AL5394" s="8"/>
      <c r="AM5394" s="8"/>
      <c r="AN5394" s="8"/>
      <c r="AO5394" s="8">
        <v>370000</v>
      </c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8"/>
      <c r="BE5394" s="8"/>
      <c r="BF5394" s="8"/>
      <c r="BG5394" s="8"/>
      <c r="BH5394" s="8"/>
      <c r="BI5394" s="8"/>
      <c r="BJ5394" s="8"/>
      <c r="BK5394" s="8"/>
      <c r="BL5394"/>
      <c r="BM5394"/>
      <c r="BN5394" s="10">
        <v>0</v>
      </c>
      <c r="BO5394" s="10"/>
      <c r="BP5394" s="10"/>
      <c r="BQ5394" s="10"/>
      <c r="BR5394" s="10"/>
      <c r="BS5394" s="10"/>
      <c r="BT5394" s="10"/>
      <c r="BU5394" s="10"/>
      <c r="BV5394" s="1" t="str">
        <f>Запрос1[[#This Row],[Менеджер]]</f>
        <v>Мұқатай Архат Берікұлы</v>
      </c>
      <c r="BW5394" s="1" t="str">
        <f>Запрос1[[#This Row],[Дирекция]]</f>
        <v>Южная дирекция</v>
      </c>
      <c r="BX5394" s="1" t="str">
        <f t="shared" si="84"/>
        <v>КХ "КОРГОСБАЕВА БАЛСУЛУ УМИРЖАНОВНА"</v>
      </c>
      <c r="BY5394" s="1" t="str">
        <f t="shared" si="84"/>
        <v>701021402224</v>
      </c>
      <c r="CA5394" t="str">
        <f>Запрос1[[#This Row],[КХ]]</f>
        <v>КХ "КОРГОСБАЕВА БАЛСУЛУ УМИРЖАНОВНА"</v>
      </c>
      <c r="CB5394" t="str">
        <f>Запрос1[[#This Row],[БИНКХ]]</f>
        <v>701021402224</v>
      </c>
    </row>
    <row r="5395" spans="1:80" x14ac:dyDescent="0.3">
      <c r="A5395" t="s">
        <v>4110</v>
      </c>
      <c r="B5395" t="s">
        <v>5751</v>
      </c>
      <c r="C5395"/>
      <c r="D5395" t="s">
        <v>870</v>
      </c>
      <c r="E5395" t="s">
        <v>4297</v>
      </c>
      <c r="F5395" t="s">
        <v>4518</v>
      </c>
      <c r="G5395" t="s">
        <v>6682</v>
      </c>
      <c r="H5395" t="s">
        <v>13012</v>
      </c>
      <c r="I5395" t="s">
        <v>13013</v>
      </c>
      <c r="J5395" t="s">
        <v>13013</v>
      </c>
      <c r="K5395" t="s">
        <v>13012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 s="8"/>
      <c r="S5395" s="8"/>
      <c r="T5395" s="8"/>
      <c r="U5395" s="8"/>
      <c r="V5395" s="8"/>
      <c r="W5395" s="8">
        <v>326800</v>
      </c>
      <c r="X5395" s="8"/>
      <c r="Y5395" s="8"/>
      <c r="Z5395" s="8"/>
      <c r="AA5395" s="8"/>
      <c r="AB5395" s="8"/>
      <c r="AC5395" s="8">
        <v>326800</v>
      </c>
      <c r="AD5395"/>
      <c r="AE5395"/>
      <c r="AF5395"/>
      <c r="AG5395"/>
      <c r="AH5395"/>
      <c r="AI5395">
        <v>100</v>
      </c>
      <c r="AJ5395" s="8"/>
      <c r="AK5395" s="8"/>
      <c r="AL5395" s="8"/>
      <c r="AM5395" s="8"/>
      <c r="AN5395" s="8"/>
      <c r="AO5395" s="8">
        <v>326800</v>
      </c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  <c r="BD5395" s="8"/>
      <c r="BE5395" s="8"/>
      <c r="BF5395" s="8"/>
      <c r="BG5395" s="8"/>
      <c r="BH5395" s="8"/>
      <c r="BI5395" s="8"/>
      <c r="BJ5395" s="8"/>
      <c r="BK5395" s="8"/>
      <c r="BL5395"/>
      <c r="BM5395"/>
      <c r="BN5395" s="10">
        <v>0</v>
      </c>
      <c r="BO5395" s="10"/>
      <c r="BP5395" s="10"/>
      <c r="BQ5395" s="10"/>
      <c r="BR5395" s="10"/>
      <c r="BS5395" s="10"/>
      <c r="BT5395" s="10"/>
      <c r="BU5395" s="10"/>
      <c r="BV5395" s="1" t="str">
        <f>Запрос1[[#This Row],[Менеджер]]</f>
        <v>Мұқатай Архат Берікұлы</v>
      </c>
      <c r="BW5395" s="1" t="str">
        <f>Запрос1[[#This Row],[Дирекция]]</f>
        <v>Южная дирекция</v>
      </c>
      <c r="BX5395" s="1" t="e">
        <f t="shared" si="84"/>
        <v>#N/A</v>
      </c>
      <c r="BY5395" s="1" t="e">
        <f t="shared" si="84"/>
        <v>#N/A</v>
      </c>
      <c r="CA5395" t="e">
        <f>VLOOKUP(Запрос1[[#This Row],[БИНКХ]],'[2]Группы компаний'!$A:$E,4,0)</f>
        <v>#N/A</v>
      </c>
      <c r="CB5395" t="e">
        <f>VLOOKUP(CA5395,$H:$I,2,0)</f>
        <v>#N/A</v>
      </c>
    </row>
    <row r="5396" spans="1:80" x14ac:dyDescent="0.3">
      <c r="A5396" t="s">
        <v>4110</v>
      </c>
      <c r="B5396" t="s">
        <v>5751</v>
      </c>
      <c r="C5396"/>
      <c r="D5396" t="s">
        <v>870</v>
      </c>
      <c r="E5396" t="s">
        <v>4297</v>
      </c>
      <c r="F5396" t="s">
        <v>4650</v>
      </c>
      <c r="G5396" t="s">
        <v>4651</v>
      </c>
      <c r="H5396" t="s">
        <v>13014</v>
      </c>
      <c r="I5396" t="s">
        <v>13015</v>
      </c>
      <c r="J5396" t="s">
        <v>13015</v>
      </c>
      <c r="K5396" t="s">
        <v>13014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 s="8"/>
      <c r="S5396" s="8"/>
      <c r="T5396" s="8"/>
      <c r="U5396" s="8"/>
      <c r="V5396" s="8"/>
      <c r="W5396" s="8">
        <v>237000</v>
      </c>
      <c r="X5396" s="8"/>
      <c r="Y5396" s="8"/>
      <c r="Z5396" s="8"/>
      <c r="AA5396" s="8"/>
      <c r="AB5396" s="8"/>
      <c r="AC5396" s="8">
        <v>237000</v>
      </c>
      <c r="AD5396"/>
      <c r="AE5396"/>
      <c r="AF5396"/>
      <c r="AG5396"/>
      <c r="AH5396"/>
      <c r="AI5396">
        <v>100</v>
      </c>
      <c r="AJ5396" s="8"/>
      <c r="AK5396" s="8"/>
      <c r="AL5396" s="8"/>
      <c r="AM5396" s="8"/>
      <c r="AN5396" s="8"/>
      <c r="AO5396" s="8">
        <v>237000</v>
      </c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8"/>
      <c r="BE5396" s="8"/>
      <c r="BF5396" s="8"/>
      <c r="BG5396" s="8"/>
      <c r="BH5396" s="8"/>
      <c r="BI5396" s="8"/>
      <c r="BJ5396" s="8"/>
      <c r="BK5396" s="8"/>
      <c r="BL5396"/>
      <c r="BM5396"/>
      <c r="BN5396" s="10">
        <v>0</v>
      </c>
      <c r="BO5396" s="10"/>
      <c r="BP5396" s="10"/>
      <c r="BQ5396" s="10"/>
      <c r="BR5396" s="10"/>
      <c r="BS5396" s="10"/>
      <c r="BT5396" s="10"/>
      <c r="BU5396" s="10"/>
      <c r="BV5396" s="1" t="str">
        <f>Запрос1[[#This Row],[Менеджер]]</f>
        <v>Мұқатай Архат Берікұлы</v>
      </c>
      <c r="BW5396" s="1" t="str">
        <f>Запрос1[[#This Row],[Дирекция]]</f>
        <v>Южная дирекция</v>
      </c>
      <c r="BX5396" s="1" t="str">
        <f t="shared" si="84"/>
        <v>КХ "АШИМОВ СРАИЛ ЮНУСОВИЧ"</v>
      </c>
      <c r="BY5396" s="1" t="str">
        <f t="shared" si="84"/>
        <v>610107300455</v>
      </c>
      <c r="CA5396" t="str">
        <f>Запрос1[[#This Row],[родитель]]</f>
        <v>КХ "АШИМОВ СРАИЛ ЮНУСОВИЧ"</v>
      </c>
      <c r="CB5396" t="str">
        <f>Запрос1[[#This Row],[БИНРодителя]]</f>
        <v>610107300455</v>
      </c>
    </row>
    <row r="5397" spans="1:80" x14ac:dyDescent="0.3">
      <c r="A5397" t="s">
        <v>4110</v>
      </c>
      <c r="B5397" t="s">
        <v>5751</v>
      </c>
      <c r="C5397"/>
      <c r="D5397" t="s">
        <v>870</v>
      </c>
      <c r="E5397" t="s">
        <v>4297</v>
      </c>
      <c r="F5397" t="s">
        <v>4650</v>
      </c>
      <c r="G5397" t="s">
        <v>4651</v>
      </c>
      <c r="H5397" t="s">
        <v>13016</v>
      </c>
      <c r="I5397" t="s">
        <v>13017</v>
      </c>
      <c r="J5397" t="s">
        <v>13017</v>
      </c>
      <c r="K5397" t="s">
        <v>13016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 s="8"/>
      <c r="S5397" s="8"/>
      <c r="T5397" s="8"/>
      <c r="U5397" s="8"/>
      <c r="V5397" s="8"/>
      <c r="W5397" s="8">
        <v>717000</v>
      </c>
      <c r="X5397" s="8"/>
      <c r="Y5397" s="8"/>
      <c r="Z5397" s="8"/>
      <c r="AA5397" s="8"/>
      <c r="AB5397" s="8"/>
      <c r="AC5397" s="8">
        <v>717000</v>
      </c>
      <c r="AD5397"/>
      <c r="AE5397"/>
      <c r="AF5397"/>
      <c r="AG5397"/>
      <c r="AH5397"/>
      <c r="AI5397">
        <v>100</v>
      </c>
      <c r="AJ5397" s="8"/>
      <c r="AK5397" s="8"/>
      <c r="AL5397" s="8"/>
      <c r="AM5397" s="8"/>
      <c r="AN5397" s="8"/>
      <c r="AO5397" s="8">
        <v>717000</v>
      </c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  <c r="BD5397" s="8"/>
      <c r="BE5397" s="8"/>
      <c r="BF5397" s="8"/>
      <c r="BG5397" s="8"/>
      <c r="BH5397" s="8"/>
      <c r="BI5397" s="8"/>
      <c r="BJ5397" s="8"/>
      <c r="BK5397" s="8"/>
      <c r="BL5397"/>
      <c r="BM5397"/>
      <c r="BN5397" s="10">
        <v>0</v>
      </c>
      <c r="BO5397" s="10"/>
      <c r="BP5397" s="10"/>
      <c r="BQ5397" s="10"/>
      <c r="BR5397" s="10"/>
      <c r="BS5397" s="10"/>
      <c r="BT5397" s="10"/>
      <c r="BU5397" s="10"/>
      <c r="BV5397" s="1" t="str">
        <f>Запрос1[[#This Row],[Менеджер]]</f>
        <v>Мұқатай Архат Берікұлы</v>
      </c>
      <c r="BW5397" s="1" t="str">
        <f>Запрос1[[#This Row],[Дирекция]]</f>
        <v>Южная дирекция</v>
      </c>
      <c r="BX5397" s="1" t="str">
        <f t="shared" si="84"/>
        <v>КХ "БАУДИНОВ ПАРХАТ ХОЖАХМЕТОВИЧ"</v>
      </c>
      <c r="BY5397" s="1" t="str">
        <f t="shared" si="84"/>
        <v>680923302183</v>
      </c>
      <c r="CA5397" t="str">
        <f>Запрос1[[#This Row],[родитель]]</f>
        <v>КХ "БАУДИНОВ ПАРХАТ ХОЖАХМЕТОВИЧ"</v>
      </c>
      <c r="CB5397" t="str">
        <f>Запрос1[[#This Row],[БИНРодителя]]</f>
        <v>680923302183</v>
      </c>
    </row>
    <row r="5398" spans="1:80" x14ac:dyDescent="0.3">
      <c r="A5398" t="s">
        <v>4110</v>
      </c>
      <c r="B5398" t="s">
        <v>4959</v>
      </c>
      <c r="C5398"/>
      <c r="D5398" t="s">
        <v>97</v>
      </c>
      <c r="E5398" t="s">
        <v>4987</v>
      </c>
      <c r="F5398" t="s">
        <v>4988</v>
      </c>
      <c r="G5398" t="s">
        <v>4989</v>
      </c>
      <c r="H5398" t="s">
        <v>4990</v>
      </c>
      <c r="I5398" t="s">
        <v>4991</v>
      </c>
      <c r="J5398" t="s">
        <v>4992</v>
      </c>
      <c r="K5398" t="s">
        <v>4993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 s="8"/>
      <c r="S5398" s="8"/>
      <c r="T5398" s="8"/>
      <c r="U5398" s="8"/>
      <c r="V5398" s="8">
        <v>148630</v>
      </c>
      <c r="W5398" s="8"/>
      <c r="X5398" s="8"/>
      <c r="Y5398" s="8"/>
      <c r="Z5398" s="8"/>
      <c r="AA5398" s="8"/>
      <c r="AB5398" s="8">
        <v>148630</v>
      </c>
      <c r="AC5398" s="8"/>
      <c r="AD5398"/>
      <c r="AE5398"/>
      <c r="AF5398"/>
      <c r="AG5398"/>
      <c r="AH5398">
        <v>100</v>
      </c>
      <c r="AI5398"/>
      <c r="AJ5398" s="8"/>
      <c r="AK5398" s="8"/>
      <c r="AL5398" s="8"/>
      <c r="AM5398" s="8"/>
      <c r="AN5398" s="8">
        <v>148630</v>
      </c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  <c r="BD5398" s="8"/>
      <c r="BE5398" s="8"/>
      <c r="BF5398" s="8"/>
      <c r="BG5398" s="8"/>
      <c r="BH5398" s="8"/>
      <c r="BI5398" s="8">
        <v>163520</v>
      </c>
      <c r="BJ5398" s="8"/>
      <c r="BK5398" s="8"/>
      <c r="BL5398"/>
      <c r="BM5398">
        <v>0</v>
      </c>
      <c r="BN5398" s="10">
        <v>0</v>
      </c>
      <c r="BO5398" s="10"/>
      <c r="BP5398" s="10"/>
      <c r="BQ5398" s="10"/>
      <c r="BR5398" s="10"/>
      <c r="BS5398" s="10"/>
      <c r="BT5398" s="10"/>
      <c r="BU5398" s="10"/>
      <c r="BV5398" s="1" t="str">
        <f>Запрос1[[#This Row],[Менеджер]]</f>
        <v>Керимбек Нурбосын</v>
      </c>
      <c r="BW5398" s="1" t="str">
        <f>Запрос1[[#This Row],[Дирекция]]</f>
        <v>Южная дирекция</v>
      </c>
      <c r="BX5398" s="1" t="str">
        <f t="shared" si="84"/>
        <v>КХ "Мехрали"</v>
      </c>
      <c r="BY5398" s="1" t="str">
        <f t="shared" si="84"/>
        <v>650608301424</v>
      </c>
      <c r="CA5398" t="str">
        <f>Запрос1[[#This Row],[родитель]]</f>
        <v>КХ "Мехрали"</v>
      </c>
      <c r="CB5398" t="str">
        <f>Запрос1[[#This Row],[БИНРодителя]]</f>
        <v>650608301424</v>
      </c>
    </row>
    <row r="5399" spans="1:80" x14ac:dyDescent="0.3">
      <c r="A5399" t="s">
        <v>4110</v>
      </c>
      <c r="B5399" t="s">
        <v>4959</v>
      </c>
      <c r="C5399"/>
      <c r="D5399" t="s">
        <v>69</v>
      </c>
      <c r="E5399" t="s">
        <v>4994</v>
      </c>
      <c r="F5399" t="s">
        <v>4995</v>
      </c>
      <c r="G5399" t="s">
        <v>4996</v>
      </c>
      <c r="H5399" t="s">
        <v>4997</v>
      </c>
      <c r="I5399" t="s">
        <v>4998</v>
      </c>
      <c r="J5399" t="s">
        <v>4998</v>
      </c>
      <c r="K5399" t="s">
        <v>4997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 s="8"/>
      <c r="S5399" s="8"/>
      <c r="T5399" s="8"/>
      <c r="U5399" s="8"/>
      <c r="V5399" s="8">
        <v>395000</v>
      </c>
      <c r="W5399" s="8">
        <v>168000</v>
      </c>
      <c r="X5399" s="8"/>
      <c r="Y5399" s="8"/>
      <c r="Z5399" s="8"/>
      <c r="AA5399" s="8"/>
      <c r="AB5399" s="8">
        <v>0</v>
      </c>
      <c r="AC5399" s="8">
        <v>168000</v>
      </c>
      <c r="AD5399"/>
      <c r="AE5399"/>
      <c r="AF5399"/>
      <c r="AG5399"/>
      <c r="AH5399">
        <v>0</v>
      </c>
      <c r="AI5399">
        <v>100</v>
      </c>
      <c r="AJ5399" s="8"/>
      <c r="AK5399" s="8"/>
      <c r="AL5399" s="8"/>
      <c r="AM5399" s="8"/>
      <c r="AN5399" s="8">
        <v>395000</v>
      </c>
      <c r="AO5399" s="8">
        <v>168000</v>
      </c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  <c r="BD5399" s="8"/>
      <c r="BE5399" s="8"/>
      <c r="BF5399" s="8"/>
      <c r="BG5399" s="8"/>
      <c r="BH5399" s="8"/>
      <c r="BI5399" s="8"/>
      <c r="BJ5399" s="8"/>
      <c r="BK5399" s="8"/>
      <c r="BL5399"/>
      <c r="BM5399"/>
      <c r="BN5399" s="10">
        <v>0</v>
      </c>
      <c r="BO5399" s="10"/>
      <c r="BP5399" s="10"/>
      <c r="BQ5399" s="10"/>
      <c r="BR5399" s="10"/>
      <c r="BS5399" s="10"/>
      <c r="BT5399" s="10"/>
      <c r="BU5399" s="10"/>
      <c r="BV5399" s="1" t="str">
        <f>Запрос1[[#This Row],[Менеджер]]</f>
        <v>Керимбек Нурбосын</v>
      </c>
      <c r="BW5399" s="1" t="str">
        <f>Запрос1[[#This Row],[Дирекция]]</f>
        <v>Южная дирекция</v>
      </c>
      <c r="BX5399" s="1" t="e">
        <f t="shared" si="84"/>
        <v>#N/A</v>
      </c>
      <c r="BY5399" s="1" t="e">
        <f t="shared" si="84"/>
        <v>#N/A</v>
      </c>
      <c r="CA5399" t="e">
        <f>VLOOKUP(Запрос1[[#This Row],[БИНКХ]],'[2]Группы компаний'!$A:$E,4,0)</f>
        <v>#N/A</v>
      </c>
      <c r="CB5399" t="e">
        <f>VLOOKUP(CA5399,$H:$I,2,0)</f>
        <v>#N/A</v>
      </c>
    </row>
    <row r="5400" spans="1:80" x14ac:dyDescent="0.3">
      <c r="A5400" t="s">
        <v>4110</v>
      </c>
      <c r="B5400" t="s">
        <v>4959</v>
      </c>
      <c r="C5400" t="s">
        <v>3710</v>
      </c>
      <c r="D5400"/>
      <c r="E5400"/>
      <c r="F5400"/>
      <c r="G5400"/>
      <c r="H5400" t="s">
        <v>4999</v>
      </c>
      <c r="I5400" t="s">
        <v>77</v>
      </c>
      <c r="J5400" t="s">
        <v>77</v>
      </c>
      <c r="K5400" t="s">
        <v>4999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 s="8"/>
      <c r="S5400" s="8"/>
      <c r="T5400" s="8">
        <v>1173700</v>
      </c>
      <c r="U5400" s="8"/>
      <c r="V5400" s="8"/>
      <c r="W5400" s="8"/>
      <c r="X5400" s="8"/>
      <c r="Y5400" s="8"/>
      <c r="Z5400" s="8">
        <v>1173700</v>
      </c>
      <c r="AA5400" s="8"/>
      <c r="AB5400" s="8"/>
      <c r="AC5400" s="8"/>
      <c r="AD5400"/>
      <c r="AE5400"/>
      <c r="AF5400">
        <v>100</v>
      </c>
      <c r="AG5400"/>
      <c r="AH5400"/>
      <c r="AI5400"/>
      <c r="AJ5400" s="8"/>
      <c r="AK5400" s="8"/>
      <c r="AL5400" s="8">
        <v>1173700</v>
      </c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8"/>
      <c r="BE5400" s="8"/>
      <c r="BF5400" s="8"/>
      <c r="BG5400" s="8"/>
      <c r="BH5400" s="8"/>
      <c r="BI5400" s="8"/>
      <c r="BJ5400" s="8"/>
      <c r="BK5400" s="8"/>
      <c r="BL5400"/>
      <c r="BM5400"/>
      <c r="BN5400" s="10">
        <v>0</v>
      </c>
      <c r="BO5400" s="10"/>
      <c r="BP5400" s="10"/>
      <c r="BQ5400" s="10"/>
      <c r="BR5400" s="10"/>
      <c r="BS5400" s="10"/>
      <c r="BT5400" s="10"/>
      <c r="BU5400" s="10"/>
      <c r="BV5400" s="1" t="str">
        <f>Запрос1[[#This Row],[Менеджер]]</f>
        <v>Керимбек Нурбосын</v>
      </c>
      <c r="BW5400" s="1" t="str">
        <f>Запрос1[[#This Row],[Дирекция]]</f>
        <v>Южная дирекция</v>
      </c>
      <c r="BX5400" s="1" t="e">
        <f t="shared" si="84"/>
        <v>#N/A</v>
      </c>
      <c r="BY5400" s="1" t="e">
        <f t="shared" si="84"/>
        <v>#N/A</v>
      </c>
      <c r="CA5400" t="e">
        <f>VLOOKUP(Запрос1[[#This Row],[БИНКХ]],'[2]Группы компаний'!$A:$E,4,0)</f>
        <v>#N/A</v>
      </c>
      <c r="CB5400" t="e">
        <f>VLOOKUP(CA5400,$H:$I,2,0)</f>
        <v>#N/A</v>
      </c>
    </row>
    <row r="5401" spans="1:80" x14ac:dyDescent="0.3">
      <c r="A5401" t="s">
        <v>4110</v>
      </c>
      <c r="B5401" t="s">
        <v>4959</v>
      </c>
      <c r="C5401" t="s">
        <v>3710</v>
      </c>
      <c r="D5401"/>
      <c r="E5401"/>
      <c r="F5401"/>
      <c r="G5401"/>
      <c r="H5401" t="s">
        <v>5000</v>
      </c>
      <c r="I5401" t="s">
        <v>77</v>
      </c>
      <c r="J5401" t="s">
        <v>77</v>
      </c>
      <c r="K5401" t="s">
        <v>5000</v>
      </c>
      <c r="L5401">
        <v>0</v>
      </c>
      <c r="M5401">
        <v>0</v>
      </c>
      <c r="N5401">
        <v>1</v>
      </c>
      <c r="O5401">
        <v>1</v>
      </c>
      <c r="P5401">
        <v>1</v>
      </c>
      <c r="Q5401">
        <v>1</v>
      </c>
      <c r="R5401" s="8"/>
      <c r="S5401" s="8"/>
      <c r="T5401" s="8">
        <v>1792160</v>
      </c>
      <c r="U5401" s="8">
        <v>14550</v>
      </c>
      <c r="V5401" s="8">
        <v>799082</v>
      </c>
      <c r="W5401" s="8">
        <v>428250</v>
      </c>
      <c r="X5401" s="8"/>
      <c r="Y5401" s="8"/>
      <c r="Z5401" s="8">
        <v>1792160</v>
      </c>
      <c r="AA5401" s="8">
        <v>14550</v>
      </c>
      <c r="AB5401" s="8">
        <v>799082</v>
      </c>
      <c r="AC5401" s="8">
        <v>428250</v>
      </c>
      <c r="AD5401"/>
      <c r="AE5401"/>
      <c r="AF5401">
        <v>100</v>
      </c>
      <c r="AG5401">
        <v>100</v>
      </c>
      <c r="AH5401">
        <v>100</v>
      </c>
      <c r="AI5401">
        <v>100</v>
      </c>
      <c r="AJ5401" s="8"/>
      <c r="AK5401" s="8"/>
      <c r="AL5401" s="8">
        <v>1894160</v>
      </c>
      <c r="AM5401" s="8">
        <v>14550</v>
      </c>
      <c r="AN5401" s="8">
        <v>799082</v>
      </c>
      <c r="AO5401" s="8">
        <v>428250</v>
      </c>
      <c r="AP5401" s="8"/>
      <c r="AQ5401" s="8"/>
      <c r="AR5401" s="8">
        <v>102000</v>
      </c>
      <c r="AS5401" s="8"/>
      <c r="AT5401" s="8"/>
      <c r="AU5401" s="8"/>
      <c r="AV5401" s="8"/>
      <c r="AW5401" s="8"/>
      <c r="AX5401" s="8">
        <v>102000</v>
      </c>
      <c r="AY5401" s="8"/>
      <c r="AZ5401" s="8"/>
      <c r="BA5401" s="8"/>
      <c r="BB5401" s="8"/>
      <c r="BC5401" s="8"/>
      <c r="BD5401" s="8">
        <v>102000</v>
      </c>
      <c r="BE5401" s="8"/>
      <c r="BF5401" s="8"/>
      <c r="BG5401" s="8"/>
      <c r="BH5401" s="8"/>
      <c r="BI5401" s="8"/>
      <c r="BJ5401" s="8"/>
      <c r="BK5401" s="8"/>
      <c r="BL5401"/>
      <c r="BM5401"/>
      <c r="BN5401" s="10">
        <v>0</v>
      </c>
      <c r="BO5401" s="10"/>
      <c r="BP5401" s="10"/>
      <c r="BQ5401" s="10"/>
      <c r="BR5401" s="10"/>
      <c r="BS5401" s="10"/>
      <c r="BT5401" s="10"/>
      <c r="BU5401" s="10"/>
      <c r="BV5401" s="1" t="str">
        <f>Запрос1[[#This Row],[Менеджер]]</f>
        <v>Керимбек Нурбосын</v>
      </c>
      <c r="BW5401" s="1" t="str">
        <f>Запрос1[[#This Row],[Дирекция]]</f>
        <v>Южная дирекция</v>
      </c>
      <c r="BX5401" s="1" t="str">
        <f t="shared" si="84"/>
        <v>Сарсенбаев Нуркен</v>
      </c>
      <c r="BY5401" s="1" t="str">
        <f t="shared" si="84"/>
        <v/>
      </c>
      <c r="CA5401" t="str">
        <f>Запрос1[[#This Row],[родитель]]</f>
        <v>Сарсенбаев Нуркен</v>
      </c>
      <c r="CB5401" t="str">
        <f>Запрос1[[#This Row],[БИНРодителя]]</f>
        <v/>
      </c>
    </row>
    <row r="5402" spans="1:80" x14ac:dyDescent="0.3">
      <c r="A5402" t="s">
        <v>4110</v>
      </c>
      <c r="B5402" t="s">
        <v>4959</v>
      </c>
      <c r="C5402" t="s">
        <v>79</v>
      </c>
      <c r="D5402" t="s">
        <v>870</v>
      </c>
      <c r="E5402" t="s">
        <v>871</v>
      </c>
      <c r="F5402" t="s">
        <v>4432</v>
      </c>
      <c r="G5402" t="s">
        <v>5001</v>
      </c>
      <c r="H5402" t="s">
        <v>5002</v>
      </c>
      <c r="I5402" t="s">
        <v>5003</v>
      </c>
      <c r="J5402" t="s">
        <v>5003</v>
      </c>
      <c r="K5402" t="s">
        <v>5002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 s="8"/>
      <c r="S5402" s="8"/>
      <c r="T5402" s="8"/>
      <c r="U5402" s="8">
        <v>9603968</v>
      </c>
      <c r="V5402" s="8"/>
      <c r="W5402" s="8"/>
      <c r="X5402" s="8"/>
      <c r="Y5402" s="8"/>
      <c r="Z5402" s="8"/>
      <c r="AA5402" s="8">
        <v>2942370.4</v>
      </c>
      <c r="AB5402" s="8"/>
      <c r="AC5402" s="8"/>
      <c r="AD5402"/>
      <c r="AE5402"/>
      <c r="AF5402"/>
      <c r="AG5402">
        <v>30.64</v>
      </c>
      <c r="AH5402"/>
      <c r="AI5402"/>
      <c r="AJ5402" s="8"/>
      <c r="AK5402" s="8"/>
      <c r="AL5402" s="8"/>
      <c r="AM5402" s="8">
        <v>9603968</v>
      </c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8"/>
      <c r="BE5402" s="8"/>
      <c r="BF5402" s="8"/>
      <c r="BG5402" s="8"/>
      <c r="BH5402" s="8"/>
      <c r="BI5402" s="8"/>
      <c r="BJ5402" s="8"/>
      <c r="BK5402" s="8"/>
      <c r="BL5402"/>
      <c r="BM5402"/>
      <c r="BN5402" s="10">
        <v>0</v>
      </c>
      <c r="BO5402" s="10"/>
      <c r="BP5402" s="10"/>
      <c r="BQ5402" s="10"/>
      <c r="BR5402" s="10"/>
      <c r="BS5402" s="10"/>
      <c r="BT5402" s="10"/>
      <c r="BU5402" s="10"/>
      <c r="BV5402" s="1" t="str">
        <f>Запрос1[[#This Row],[Менеджер]]</f>
        <v>Керимбек Нурбосын</v>
      </c>
      <c r="BW5402" s="1" t="str">
        <f>Запрос1[[#This Row],[Дирекция]]</f>
        <v>Южная дирекция</v>
      </c>
      <c r="BX5402" s="1" t="str">
        <f t="shared" si="84"/>
        <v>Калашникова Антонина Ивановна</v>
      </c>
      <c r="BY5402" s="1" t="str">
        <f t="shared" si="84"/>
        <v>601101404185</v>
      </c>
      <c r="CA5402" t="str">
        <f>Запрос1[[#This Row],[родитель]]</f>
        <v>Калашникова Антонина Ивановна</v>
      </c>
      <c r="CB5402" t="str">
        <f>Запрос1[[#This Row],[БИНРодителя]]</f>
        <v>601101404185</v>
      </c>
    </row>
    <row r="5403" spans="1:80" x14ac:dyDescent="0.3">
      <c r="A5403" t="s">
        <v>4110</v>
      </c>
      <c r="B5403" t="s">
        <v>4959</v>
      </c>
      <c r="C5403" t="s">
        <v>79</v>
      </c>
      <c r="D5403" t="s">
        <v>870</v>
      </c>
      <c r="E5403" t="s">
        <v>871</v>
      </c>
      <c r="F5403" t="s">
        <v>5004</v>
      </c>
      <c r="G5403" t="s">
        <v>5005</v>
      </c>
      <c r="H5403" t="s">
        <v>5006</v>
      </c>
      <c r="I5403" t="s">
        <v>5007</v>
      </c>
      <c r="J5403" t="s">
        <v>5007</v>
      </c>
      <c r="K5403" t="s">
        <v>5006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 s="8"/>
      <c r="S5403" s="8">
        <v>191500</v>
      </c>
      <c r="T5403" s="8"/>
      <c r="U5403" s="8"/>
      <c r="V5403" s="8"/>
      <c r="W5403" s="8"/>
      <c r="X5403" s="8"/>
      <c r="Y5403" s="8">
        <v>191500</v>
      </c>
      <c r="Z5403" s="8"/>
      <c r="AA5403" s="8"/>
      <c r="AB5403" s="8"/>
      <c r="AC5403" s="8"/>
      <c r="AD5403"/>
      <c r="AE5403">
        <v>100</v>
      </c>
      <c r="AF5403"/>
      <c r="AG5403"/>
      <c r="AH5403"/>
      <c r="AI5403"/>
      <c r="AJ5403" s="8"/>
      <c r="AK5403" s="8">
        <v>191500</v>
      </c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  <c r="BD5403" s="8"/>
      <c r="BE5403" s="8"/>
      <c r="BF5403" s="8"/>
      <c r="BG5403" s="8"/>
      <c r="BH5403" s="8"/>
      <c r="BI5403" s="8"/>
      <c r="BJ5403" s="8"/>
      <c r="BK5403" s="8"/>
      <c r="BL5403"/>
      <c r="BM5403"/>
      <c r="BN5403" s="10">
        <v>0</v>
      </c>
      <c r="BO5403" s="10"/>
      <c r="BP5403" s="10"/>
      <c r="BQ5403" s="10"/>
      <c r="BR5403" s="10"/>
      <c r="BS5403" s="10"/>
      <c r="BT5403" s="10"/>
      <c r="BU5403" s="10"/>
      <c r="BV5403" s="1" t="str">
        <f>Запрос1[[#This Row],[Менеджер]]</f>
        <v>Керимбек Нурбосын</v>
      </c>
      <c r="BW5403" s="1" t="str">
        <f>Запрос1[[#This Row],[Дирекция]]</f>
        <v>Южная дирекция</v>
      </c>
      <c r="BX5403" s="1" t="str">
        <f t="shared" si="84"/>
        <v>ТОО "Болек строй-монтаж"</v>
      </c>
      <c r="BY5403" s="1" t="str">
        <f t="shared" si="84"/>
        <v>020740006671</v>
      </c>
      <c r="CA5403" t="str">
        <f>Запрос1[[#This Row],[родитель]]</f>
        <v>ТОО "Болек строй-монтаж"</v>
      </c>
      <c r="CB5403" t="str">
        <f>Запрос1[[#This Row],[БИНРодителя]]</f>
        <v>020740006671</v>
      </c>
    </row>
    <row r="5404" spans="1:80" x14ac:dyDescent="0.3">
      <c r="A5404" t="s">
        <v>4110</v>
      </c>
      <c r="B5404" t="s">
        <v>4959</v>
      </c>
      <c r="C5404" t="s">
        <v>79</v>
      </c>
      <c r="D5404" t="s">
        <v>870</v>
      </c>
      <c r="E5404" t="s">
        <v>871</v>
      </c>
      <c r="F5404" t="s">
        <v>5004</v>
      </c>
      <c r="G5404" t="s">
        <v>5005</v>
      </c>
      <c r="H5404" t="s">
        <v>5035</v>
      </c>
      <c r="I5404" t="s">
        <v>5036</v>
      </c>
      <c r="J5404" t="s">
        <v>5036</v>
      </c>
      <c r="K5404" t="s">
        <v>5035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 s="8"/>
      <c r="S5404" s="8"/>
      <c r="T5404" s="8">
        <v>52500</v>
      </c>
      <c r="U5404" s="8"/>
      <c r="V5404" s="8"/>
      <c r="W5404" s="8"/>
      <c r="X5404" s="8"/>
      <c r="Y5404" s="8"/>
      <c r="Z5404" s="8">
        <v>52500</v>
      </c>
      <c r="AA5404" s="8"/>
      <c r="AB5404" s="8"/>
      <c r="AC5404" s="8"/>
      <c r="AD5404"/>
      <c r="AE5404"/>
      <c r="AF5404">
        <v>100</v>
      </c>
      <c r="AG5404"/>
      <c r="AH5404"/>
      <c r="AI5404"/>
      <c r="AJ5404" s="8"/>
      <c r="AK5404" s="8"/>
      <c r="AL5404" s="8">
        <v>52500</v>
      </c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  <c r="BD5404" s="8"/>
      <c r="BE5404" s="8"/>
      <c r="BF5404" s="8"/>
      <c r="BG5404" s="8"/>
      <c r="BH5404" s="8"/>
      <c r="BI5404" s="8"/>
      <c r="BJ5404" s="8"/>
      <c r="BK5404" s="8"/>
      <c r="BL5404"/>
      <c r="BM5404"/>
      <c r="BN5404" s="10">
        <v>0</v>
      </c>
      <c r="BO5404" s="10"/>
      <c r="BP5404" s="10"/>
      <c r="BQ5404" s="10"/>
      <c r="BR5404" s="10"/>
      <c r="BS5404" s="10"/>
      <c r="BT5404" s="10"/>
      <c r="BU5404" s="10"/>
      <c r="BV5404" s="1" t="str">
        <f>Запрос1[[#This Row],[Менеджер]]</f>
        <v>Керимбек Нурбосын</v>
      </c>
      <c r="BW5404" s="1" t="str">
        <f>Запрос1[[#This Row],[Дирекция]]</f>
        <v>Южная дирекция</v>
      </c>
      <c r="BX5404" s="1" t="str">
        <f t="shared" si="84"/>
        <v>ТОО "Рауан Агро"</v>
      </c>
      <c r="BY5404" s="1" t="str">
        <f t="shared" si="84"/>
        <v>170840033553</v>
      </c>
      <c r="CA5404" t="str">
        <f>Запрос1[[#This Row],[родитель]]</f>
        <v>ТОО "Рауан Агро"</v>
      </c>
      <c r="CB5404" t="str">
        <f>Запрос1[[#This Row],[БИНРодителя]]</f>
        <v>170840033553</v>
      </c>
    </row>
    <row r="5405" spans="1:80" x14ac:dyDescent="0.3">
      <c r="A5405" t="s">
        <v>4110</v>
      </c>
      <c r="B5405" t="s">
        <v>4959</v>
      </c>
      <c r="C5405" t="s">
        <v>79</v>
      </c>
      <c r="D5405" t="s">
        <v>870</v>
      </c>
      <c r="E5405" t="s">
        <v>871</v>
      </c>
      <c r="F5405" t="s">
        <v>4347</v>
      </c>
      <c r="G5405" t="s">
        <v>4348</v>
      </c>
      <c r="H5405" t="s">
        <v>5037</v>
      </c>
      <c r="I5405" t="s">
        <v>5038</v>
      </c>
      <c r="J5405" t="s">
        <v>5038</v>
      </c>
      <c r="K5405" t="s">
        <v>5037</v>
      </c>
      <c r="L5405">
        <v>0</v>
      </c>
      <c r="M5405">
        <v>0</v>
      </c>
      <c r="N5405">
        <v>1</v>
      </c>
      <c r="O5405">
        <v>1</v>
      </c>
      <c r="P5405">
        <v>0</v>
      </c>
      <c r="Q5405">
        <v>0</v>
      </c>
      <c r="R5405" s="8"/>
      <c r="S5405" s="8"/>
      <c r="T5405" s="8">
        <v>294000</v>
      </c>
      <c r="U5405" s="8">
        <v>997014</v>
      </c>
      <c r="V5405" s="8"/>
      <c r="W5405" s="8"/>
      <c r="X5405" s="8"/>
      <c r="Y5405" s="8"/>
      <c r="Z5405" s="8">
        <v>294000</v>
      </c>
      <c r="AA5405" s="8">
        <v>997014</v>
      </c>
      <c r="AB5405" s="8"/>
      <c r="AC5405" s="8"/>
      <c r="AD5405"/>
      <c r="AE5405"/>
      <c r="AF5405">
        <v>100</v>
      </c>
      <c r="AG5405">
        <v>100</v>
      </c>
      <c r="AH5405"/>
      <c r="AI5405"/>
      <c r="AJ5405" s="8"/>
      <c r="AK5405" s="8"/>
      <c r="AL5405" s="8">
        <v>294000</v>
      </c>
      <c r="AM5405" s="8">
        <v>997014</v>
      </c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  <c r="BD5405" s="8"/>
      <c r="BE5405" s="8"/>
      <c r="BF5405" s="8"/>
      <c r="BG5405" s="8"/>
      <c r="BH5405" s="8"/>
      <c r="BI5405" s="8"/>
      <c r="BJ5405" s="8"/>
      <c r="BK5405" s="8"/>
      <c r="BL5405"/>
      <c r="BM5405"/>
      <c r="BN5405" s="10">
        <v>0</v>
      </c>
      <c r="BO5405" s="10"/>
      <c r="BP5405" s="10"/>
      <c r="BQ5405" s="10"/>
      <c r="BR5405" s="10"/>
      <c r="BS5405" s="10"/>
      <c r="BT5405" s="10"/>
      <c r="BU5405" s="10"/>
      <c r="BV5405" s="1" t="str">
        <f>Запрос1[[#This Row],[Менеджер]]</f>
        <v>Керимбек Нурбосын</v>
      </c>
      <c r="BW5405" s="1" t="str">
        <f>Запрос1[[#This Row],[Дирекция]]</f>
        <v>Южная дирекция</v>
      </c>
      <c r="BX5405" s="1" t="str">
        <f t="shared" si="84"/>
        <v>КХ "Баур-Бақ"</v>
      </c>
      <c r="BY5405" s="1" t="str">
        <f t="shared" si="84"/>
        <v>611215300148</v>
      </c>
      <c r="CA5405" t="str">
        <f>Запрос1[[#This Row],[родитель]]</f>
        <v>КХ "Баур-Бақ"</v>
      </c>
      <c r="CB5405" t="str">
        <f>Запрос1[[#This Row],[БИНРодителя]]</f>
        <v>611215300148</v>
      </c>
    </row>
    <row r="5406" spans="1:80" x14ac:dyDescent="0.3">
      <c r="A5406" t="s">
        <v>4110</v>
      </c>
      <c r="B5406" t="s">
        <v>4959</v>
      </c>
      <c r="C5406" t="s">
        <v>79</v>
      </c>
      <c r="D5406" t="s">
        <v>870</v>
      </c>
      <c r="E5406" t="s">
        <v>871</v>
      </c>
      <c r="F5406" t="s">
        <v>2333</v>
      </c>
      <c r="G5406" t="s">
        <v>5039</v>
      </c>
      <c r="H5406" t="s">
        <v>5040</v>
      </c>
      <c r="I5406" t="s">
        <v>5041</v>
      </c>
      <c r="J5406" t="s">
        <v>5041</v>
      </c>
      <c r="K5406" t="s">
        <v>5040</v>
      </c>
      <c r="L5406">
        <v>0</v>
      </c>
      <c r="M5406">
        <v>0</v>
      </c>
      <c r="N5406">
        <v>1</v>
      </c>
      <c r="O5406">
        <v>1</v>
      </c>
      <c r="P5406">
        <v>0</v>
      </c>
      <c r="Q5406">
        <v>0</v>
      </c>
      <c r="R5406" s="8"/>
      <c r="S5406" s="8"/>
      <c r="T5406" s="8">
        <v>1297700</v>
      </c>
      <c r="U5406" s="8">
        <v>390800</v>
      </c>
      <c r="V5406" s="8"/>
      <c r="W5406" s="8"/>
      <c r="X5406" s="8"/>
      <c r="Y5406" s="8"/>
      <c r="Z5406" s="8">
        <v>1297700</v>
      </c>
      <c r="AA5406" s="8">
        <v>390800</v>
      </c>
      <c r="AB5406" s="8"/>
      <c r="AC5406" s="8"/>
      <c r="AD5406"/>
      <c r="AE5406"/>
      <c r="AF5406">
        <v>100</v>
      </c>
      <c r="AG5406">
        <v>100</v>
      </c>
      <c r="AH5406"/>
      <c r="AI5406"/>
      <c r="AJ5406" s="8"/>
      <c r="AK5406" s="8"/>
      <c r="AL5406" s="8">
        <v>1297700</v>
      </c>
      <c r="AM5406" s="8">
        <v>390800</v>
      </c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  <c r="BD5406" s="8"/>
      <c r="BE5406" s="8"/>
      <c r="BF5406" s="8"/>
      <c r="BG5406" s="8"/>
      <c r="BH5406" s="8"/>
      <c r="BI5406" s="8"/>
      <c r="BJ5406" s="8"/>
      <c r="BK5406" s="8"/>
      <c r="BL5406"/>
      <c r="BM5406"/>
      <c r="BN5406" s="10">
        <v>0</v>
      </c>
      <c r="BO5406" s="10"/>
      <c r="BP5406" s="10"/>
      <c r="BQ5406" s="10"/>
      <c r="BR5406" s="10"/>
      <c r="BS5406" s="10"/>
      <c r="BT5406" s="10"/>
      <c r="BU5406" s="10"/>
      <c r="BV5406" s="1" t="str">
        <f>Запрос1[[#This Row],[Менеджер]]</f>
        <v>Керимбек Нурбосын</v>
      </c>
      <c r="BW5406" s="1" t="str">
        <f>Запрос1[[#This Row],[Дирекция]]</f>
        <v>Южная дирекция</v>
      </c>
      <c r="BX5406" s="1" t="str">
        <f t="shared" si="84"/>
        <v>Крестьянское Хозяйство "Разақ М"</v>
      </c>
      <c r="BY5406" s="1" t="str">
        <f t="shared" si="84"/>
        <v>800618400806</v>
      </c>
      <c r="CA5406" t="str">
        <f>Запрос1[[#This Row],[родитель]]</f>
        <v>Крестьянское Хозяйство "Разақ М"</v>
      </c>
      <c r="CB5406" t="str">
        <f>Запрос1[[#This Row],[БИНРодителя]]</f>
        <v>800618400806</v>
      </c>
    </row>
    <row r="5407" spans="1:80" x14ac:dyDescent="0.3">
      <c r="A5407" t="s">
        <v>4110</v>
      </c>
      <c r="B5407" t="s">
        <v>5751</v>
      </c>
      <c r="C5407"/>
      <c r="D5407" t="s">
        <v>870</v>
      </c>
      <c r="E5407" t="s">
        <v>4297</v>
      </c>
      <c r="F5407" t="s">
        <v>4650</v>
      </c>
      <c r="G5407" t="s">
        <v>4651</v>
      </c>
      <c r="H5407" t="s">
        <v>12503</v>
      </c>
      <c r="I5407" t="s">
        <v>12504</v>
      </c>
      <c r="J5407" t="s">
        <v>12504</v>
      </c>
      <c r="K5407" t="s">
        <v>12503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 s="8"/>
      <c r="S5407" s="8"/>
      <c r="T5407" s="8"/>
      <c r="U5407" s="8"/>
      <c r="V5407" s="8"/>
      <c r="W5407" s="8">
        <v>924000</v>
      </c>
      <c r="X5407" s="8"/>
      <c r="Y5407" s="8"/>
      <c r="Z5407" s="8"/>
      <c r="AA5407" s="8"/>
      <c r="AB5407" s="8"/>
      <c r="AC5407" s="8">
        <v>924000</v>
      </c>
      <c r="AD5407"/>
      <c r="AE5407"/>
      <c r="AF5407"/>
      <c r="AG5407"/>
      <c r="AH5407"/>
      <c r="AI5407">
        <v>100</v>
      </c>
      <c r="AJ5407" s="8"/>
      <c r="AK5407" s="8"/>
      <c r="AL5407" s="8"/>
      <c r="AM5407" s="8"/>
      <c r="AN5407" s="8"/>
      <c r="AO5407" s="8">
        <v>924000</v>
      </c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  <c r="BD5407" s="8"/>
      <c r="BE5407" s="8"/>
      <c r="BF5407" s="8"/>
      <c r="BG5407" s="8"/>
      <c r="BH5407" s="8"/>
      <c r="BI5407" s="8"/>
      <c r="BJ5407" s="8"/>
      <c r="BK5407" s="8"/>
      <c r="BL5407"/>
      <c r="BM5407"/>
      <c r="BN5407" s="10">
        <v>0</v>
      </c>
      <c r="BO5407" s="10"/>
      <c r="BP5407" s="10"/>
      <c r="BQ5407" s="10"/>
      <c r="BR5407" s="10"/>
      <c r="BS5407" s="10"/>
      <c r="BT5407" s="10"/>
      <c r="BU5407" s="10"/>
      <c r="BV5407" s="1" t="str">
        <f>Запрос1[[#This Row],[Менеджер]]</f>
        <v>Мұқатай Архат Берікұлы</v>
      </c>
      <c r="BW5407" s="1" t="str">
        <f>Запрос1[[#This Row],[Дирекция]]</f>
        <v>Южная дирекция</v>
      </c>
      <c r="BX5407" s="1" t="str">
        <f t="shared" si="84"/>
        <v>КХ "ИСЛАМОВ М.М"</v>
      </c>
      <c r="BY5407" s="1" t="str">
        <f t="shared" si="84"/>
        <v>620804301266</v>
      </c>
      <c r="CA5407" t="str">
        <f>Запрос1[[#This Row],[родитель]]</f>
        <v>КХ "ИСЛАМОВ М.М"</v>
      </c>
      <c r="CB5407" t="str">
        <f>Запрос1[[#This Row],[БИНРодителя]]</f>
        <v>620804301266</v>
      </c>
    </row>
    <row r="5408" spans="1:80" x14ac:dyDescent="0.3">
      <c r="A5408" t="s">
        <v>4110</v>
      </c>
      <c r="B5408" t="s">
        <v>5751</v>
      </c>
      <c r="C5408"/>
      <c r="D5408" t="s">
        <v>870</v>
      </c>
      <c r="E5408" t="s">
        <v>4297</v>
      </c>
      <c r="F5408" t="s">
        <v>4650</v>
      </c>
      <c r="G5408" t="s">
        <v>4651</v>
      </c>
      <c r="H5408" t="s">
        <v>13018</v>
      </c>
      <c r="I5408" t="s">
        <v>13019</v>
      </c>
      <c r="J5408" t="s">
        <v>13019</v>
      </c>
      <c r="K5408" t="s">
        <v>13018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 s="8"/>
      <c r="S5408" s="8"/>
      <c r="T5408" s="8"/>
      <c r="U5408" s="8"/>
      <c r="V5408" s="8"/>
      <c r="W5408" s="8">
        <v>330800</v>
      </c>
      <c r="X5408" s="8"/>
      <c r="Y5408" s="8"/>
      <c r="Z5408" s="8"/>
      <c r="AA5408" s="8"/>
      <c r="AB5408" s="8"/>
      <c r="AC5408" s="8">
        <v>330800</v>
      </c>
      <c r="AD5408"/>
      <c r="AE5408"/>
      <c r="AF5408"/>
      <c r="AG5408"/>
      <c r="AH5408"/>
      <c r="AI5408">
        <v>100</v>
      </c>
      <c r="AJ5408" s="8"/>
      <c r="AK5408" s="8"/>
      <c r="AL5408" s="8"/>
      <c r="AM5408" s="8"/>
      <c r="AN5408" s="8"/>
      <c r="AO5408" s="8">
        <v>330800</v>
      </c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  <c r="BF5408" s="8"/>
      <c r="BG5408" s="8"/>
      <c r="BH5408" s="8"/>
      <c r="BI5408" s="8"/>
      <c r="BJ5408" s="8"/>
      <c r="BK5408" s="8"/>
      <c r="BL5408"/>
      <c r="BM5408"/>
      <c r="BN5408" s="10">
        <v>0</v>
      </c>
      <c r="BO5408" s="10"/>
      <c r="BP5408" s="10"/>
      <c r="BQ5408" s="10"/>
      <c r="BR5408" s="10"/>
      <c r="BS5408" s="10"/>
      <c r="BT5408" s="10"/>
      <c r="BU5408" s="10"/>
      <c r="BV5408" s="1" t="str">
        <f>Запрос1[[#This Row],[Менеджер]]</f>
        <v>Мұқатай Архат Берікұлы</v>
      </c>
      <c r="BW5408" s="1" t="str">
        <f>Запрос1[[#This Row],[Дирекция]]</f>
        <v>Южная дирекция</v>
      </c>
      <c r="BX5408" s="1" t="e">
        <f t="shared" si="84"/>
        <v>#N/A</v>
      </c>
      <c r="BY5408" s="1" t="e">
        <f t="shared" si="84"/>
        <v>#N/A</v>
      </c>
      <c r="CA5408" t="e">
        <f>VLOOKUP(Запрос1[[#This Row],[БИНКХ]],'[2]Группы компаний'!$A:$E,4,0)</f>
        <v>#N/A</v>
      </c>
      <c r="CB5408" t="e">
        <f>VLOOKUP(CA5408,$H:$I,2,0)</f>
        <v>#N/A</v>
      </c>
    </row>
    <row r="5409" spans="1:80" x14ac:dyDescent="0.3">
      <c r="A5409" t="s">
        <v>4110</v>
      </c>
      <c r="B5409" t="s">
        <v>5751</v>
      </c>
      <c r="C5409"/>
      <c r="D5409" t="s">
        <v>870</v>
      </c>
      <c r="E5409" t="s">
        <v>4297</v>
      </c>
      <c r="F5409" t="s">
        <v>4306</v>
      </c>
      <c r="G5409" t="s">
        <v>4307</v>
      </c>
      <c r="H5409" t="s">
        <v>12914</v>
      </c>
      <c r="I5409" t="s">
        <v>12915</v>
      </c>
      <c r="J5409" t="s">
        <v>12915</v>
      </c>
      <c r="K5409" t="s">
        <v>12914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 s="8"/>
      <c r="S5409" s="8"/>
      <c r="T5409" s="8"/>
      <c r="U5409" s="8"/>
      <c r="V5409" s="8"/>
      <c r="W5409" s="8">
        <v>462000</v>
      </c>
      <c r="X5409" s="8"/>
      <c r="Y5409" s="8"/>
      <c r="Z5409" s="8"/>
      <c r="AA5409" s="8"/>
      <c r="AB5409" s="8"/>
      <c r="AC5409" s="8">
        <v>462000</v>
      </c>
      <c r="AD5409"/>
      <c r="AE5409"/>
      <c r="AF5409"/>
      <c r="AG5409"/>
      <c r="AH5409"/>
      <c r="AI5409">
        <v>100</v>
      </c>
      <c r="AJ5409" s="8"/>
      <c r="AK5409" s="8"/>
      <c r="AL5409" s="8"/>
      <c r="AM5409" s="8"/>
      <c r="AN5409" s="8"/>
      <c r="AO5409" s="8">
        <v>462000</v>
      </c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  <c r="BD5409" s="8"/>
      <c r="BE5409" s="8"/>
      <c r="BF5409" s="8"/>
      <c r="BG5409" s="8"/>
      <c r="BH5409" s="8"/>
      <c r="BI5409" s="8"/>
      <c r="BJ5409" s="8"/>
      <c r="BK5409" s="8"/>
      <c r="BL5409"/>
      <c r="BM5409"/>
      <c r="BN5409" s="10">
        <v>0</v>
      </c>
      <c r="BO5409" s="10"/>
      <c r="BP5409" s="10"/>
      <c r="BQ5409" s="10"/>
      <c r="BR5409" s="10"/>
      <c r="BS5409" s="10"/>
      <c r="BT5409" s="10"/>
      <c r="BU5409" s="10"/>
      <c r="BV5409" s="1" t="str">
        <f>Запрос1[[#This Row],[Менеджер]]</f>
        <v>Мұқатай Архат Берікұлы</v>
      </c>
      <c r="BW5409" s="1" t="str">
        <f>Запрос1[[#This Row],[Дирекция]]</f>
        <v>Южная дирекция</v>
      </c>
      <c r="BX5409" s="1" t="str">
        <f t="shared" si="84"/>
        <v>КХ ШАЯХМЕТОВА ГУЛНАРА ОМАРБЕКОВНА</v>
      </c>
      <c r="BY5409" s="1" t="str">
        <f t="shared" si="84"/>
        <v>620719400420</v>
      </c>
      <c r="CA5409" t="str">
        <f>Запрос1[[#This Row],[родитель]]</f>
        <v>КХ ШАЯХМЕТОВА ГУЛНАРА ОМАРБЕКОВНА</v>
      </c>
      <c r="CB5409" t="str">
        <f>Запрос1[[#This Row],[БИНРодителя]]</f>
        <v>620719400420</v>
      </c>
    </row>
    <row r="5410" spans="1:80" x14ac:dyDescent="0.3">
      <c r="A5410" t="s">
        <v>4110</v>
      </c>
      <c r="B5410" t="s">
        <v>5751</v>
      </c>
      <c r="C5410"/>
      <c r="D5410" t="s">
        <v>870</v>
      </c>
      <c r="E5410" t="s">
        <v>4297</v>
      </c>
      <c r="F5410" t="s">
        <v>4808</v>
      </c>
      <c r="G5410" t="s">
        <v>4809</v>
      </c>
      <c r="H5410" t="s">
        <v>13020</v>
      </c>
      <c r="I5410" t="s">
        <v>13021</v>
      </c>
      <c r="J5410" t="s">
        <v>13021</v>
      </c>
      <c r="K5410" t="s">
        <v>13020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 s="8"/>
      <c r="S5410" s="8"/>
      <c r="T5410" s="8"/>
      <c r="U5410" s="8"/>
      <c r="V5410" s="8"/>
      <c r="W5410" s="8">
        <v>1783200</v>
      </c>
      <c r="X5410" s="8"/>
      <c r="Y5410" s="8"/>
      <c r="Z5410" s="8"/>
      <c r="AA5410" s="8"/>
      <c r="AB5410" s="8"/>
      <c r="AC5410" s="8">
        <v>1783200</v>
      </c>
      <c r="AD5410"/>
      <c r="AE5410"/>
      <c r="AF5410"/>
      <c r="AG5410"/>
      <c r="AH5410"/>
      <c r="AI5410">
        <v>100</v>
      </c>
      <c r="AJ5410" s="8"/>
      <c r="AK5410" s="8"/>
      <c r="AL5410" s="8"/>
      <c r="AM5410" s="8"/>
      <c r="AN5410" s="8"/>
      <c r="AO5410" s="8">
        <v>1783200</v>
      </c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  <c r="BD5410" s="8"/>
      <c r="BE5410" s="8"/>
      <c r="BF5410" s="8"/>
      <c r="BG5410" s="8"/>
      <c r="BH5410" s="8"/>
      <c r="BI5410" s="8"/>
      <c r="BJ5410" s="8"/>
      <c r="BK5410" s="8"/>
      <c r="BL5410"/>
      <c r="BM5410"/>
      <c r="BN5410" s="10">
        <v>0</v>
      </c>
      <c r="BO5410" s="10"/>
      <c r="BP5410" s="10"/>
      <c r="BQ5410" s="10"/>
      <c r="BR5410" s="10"/>
      <c r="BS5410" s="10"/>
      <c r="BT5410" s="10"/>
      <c r="BU5410" s="10"/>
      <c r="BV5410" s="1" t="str">
        <f>Запрос1[[#This Row],[Менеджер]]</f>
        <v>Мұқатай Архат Берікұлы</v>
      </c>
      <c r="BW5410" s="1" t="str">
        <f>Запрос1[[#This Row],[Дирекция]]</f>
        <v>Южная дирекция</v>
      </c>
      <c r="BX5410" s="1" t="str">
        <f t="shared" si="84"/>
        <v>КХ "ТУРДАКЫНОВ АЙДОС КУДАЙБЕРГЕНОВИЧ"</v>
      </c>
      <c r="BY5410" s="1" t="str">
        <f t="shared" si="84"/>
        <v>750408300955</v>
      </c>
      <c r="CA5410" t="str">
        <f>Запрос1[[#This Row],[родитель]]</f>
        <v>КХ "ТУРДАКЫНОВ АЙДОС КУДАЙБЕРГЕНОВИЧ"</v>
      </c>
      <c r="CB5410" t="str">
        <f>Запрос1[[#This Row],[БИНРодителя]]</f>
        <v>750408300955</v>
      </c>
    </row>
    <row r="5411" spans="1:80" x14ac:dyDescent="0.3">
      <c r="A5411" t="s">
        <v>4110</v>
      </c>
      <c r="B5411" t="s">
        <v>5751</v>
      </c>
      <c r="C5411"/>
      <c r="D5411" t="s">
        <v>870</v>
      </c>
      <c r="E5411" t="s">
        <v>4316</v>
      </c>
      <c r="F5411" t="s">
        <v>4326</v>
      </c>
      <c r="G5411" t="s">
        <v>4327</v>
      </c>
      <c r="H5411" t="s">
        <v>13031</v>
      </c>
      <c r="I5411" t="s">
        <v>13032</v>
      </c>
      <c r="J5411" t="s">
        <v>13032</v>
      </c>
      <c r="K5411" t="s">
        <v>13031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 s="8"/>
      <c r="S5411" s="8"/>
      <c r="T5411" s="8"/>
      <c r="U5411" s="8"/>
      <c r="V5411" s="8"/>
      <c r="W5411" s="8">
        <v>1376000</v>
      </c>
      <c r="X5411" s="8"/>
      <c r="Y5411" s="8"/>
      <c r="Z5411" s="8"/>
      <c r="AA5411" s="8"/>
      <c r="AB5411" s="8"/>
      <c r="AC5411" s="8">
        <v>1376000</v>
      </c>
      <c r="AD5411"/>
      <c r="AE5411"/>
      <c r="AF5411"/>
      <c r="AG5411"/>
      <c r="AH5411"/>
      <c r="AI5411">
        <v>100</v>
      </c>
      <c r="AJ5411" s="8"/>
      <c r="AK5411" s="8"/>
      <c r="AL5411" s="8"/>
      <c r="AM5411" s="8"/>
      <c r="AN5411" s="8"/>
      <c r="AO5411" s="8">
        <v>1376000</v>
      </c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  <c r="BD5411" s="8"/>
      <c r="BE5411" s="8"/>
      <c r="BF5411" s="8"/>
      <c r="BG5411" s="8"/>
      <c r="BH5411" s="8"/>
      <c r="BI5411" s="8"/>
      <c r="BJ5411" s="8"/>
      <c r="BK5411" s="8"/>
      <c r="BL5411"/>
      <c r="BM5411"/>
      <c r="BN5411" s="10">
        <v>1</v>
      </c>
      <c r="BO5411" s="10">
        <v>1822500</v>
      </c>
      <c r="BP5411" s="10">
        <v>1822500</v>
      </c>
      <c r="BQ5411" s="10">
        <v>100</v>
      </c>
      <c r="BR5411" s="10">
        <v>1822500</v>
      </c>
      <c r="BS5411" s="10"/>
      <c r="BT5411" s="10"/>
      <c r="BU5411" s="10"/>
      <c r="BV5411" s="1" t="str">
        <f>Запрос1[[#This Row],[Менеджер]]</f>
        <v>Мұқатай Архат Берікұлы</v>
      </c>
      <c r="BW5411" s="1" t="str">
        <f>Запрос1[[#This Row],[Дирекция]]</f>
        <v>Южная дирекция</v>
      </c>
      <c r="BX5411" s="1" t="str">
        <f t="shared" si="84"/>
        <v>КХ "М.ИЛХАМ"</v>
      </c>
      <c r="BY5411" s="1" t="str">
        <f t="shared" si="84"/>
        <v>760405302451</v>
      </c>
      <c r="CA5411" t="str">
        <f>Запрос1[[#This Row],[родитель]]</f>
        <v>КХ "М.ИЛХАМ"</v>
      </c>
      <c r="CB5411" t="str">
        <f>Запрос1[[#This Row],[БИНРодителя]]</f>
        <v>760405302451</v>
      </c>
    </row>
    <row r="5412" spans="1:80" x14ac:dyDescent="0.3">
      <c r="A5412" t="s">
        <v>4110</v>
      </c>
      <c r="B5412" t="s">
        <v>5751</v>
      </c>
      <c r="C5412"/>
      <c r="D5412" t="s">
        <v>870</v>
      </c>
      <c r="E5412" t="s">
        <v>4316</v>
      </c>
      <c r="F5412" t="s">
        <v>4326</v>
      </c>
      <c r="G5412" t="s">
        <v>4327</v>
      </c>
      <c r="H5412" t="s">
        <v>13033</v>
      </c>
      <c r="I5412" t="s">
        <v>13034</v>
      </c>
      <c r="J5412" t="s">
        <v>13034</v>
      </c>
      <c r="K5412" t="s">
        <v>13033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/>
      <c r="AE5412"/>
      <c r="AF5412"/>
      <c r="AG5412"/>
      <c r="AH5412"/>
      <c r="AI5412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8"/>
      <c r="BE5412" s="8"/>
      <c r="BF5412" s="8"/>
      <c r="BG5412" s="8"/>
      <c r="BH5412" s="8"/>
      <c r="BI5412" s="8"/>
      <c r="BJ5412" s="8"/>
      <c r="BK5412" s="8"/>
      <c r="BL5412"/>
      <c r="BM5412"/>
      <c r="BN5412" s="10">
        <v>1</v>
      </c>
      <c r="BO5412" s="10">
        <v>742500</v>
      </c>
      <c r="BP5412" s="10">
        <v>742500</v>
      </c>
      <c r="BQ5412" s="10">
        <v>100</v>
      </c>
      <c r="BR5412" s="10"/>
      <c r="BS5412" s="10"/>
      <c r="BT5412" s="10"/>
      <c r="BU5412" s="10"/>
      <c r="BV5412" s="1" t="str">
        <f>Запрос1[[#This Row],[Менеджер]]</f>
        <v>Мұқатай Архат Берікұлы</v>
      </c>
      <c r="BW5412" s="1" t="str">
        <f>Запрос1[[#This Row],[Дирекция]]</f>
        <v>Южная дирекция</v>
      </c>
      <c r="BX5412" s="1" t="str">
        <f t="shared" si="84"/>
        <v>КХ ИСРАПУЛ</v>
      </c>
      <c r="BY5412" s="1" t="str">
        <f t="shared" si="84"/>
        <v>541220300318</v>
      </c>
      <c r="CA5412" t="str">
        <f>Запрос1[[#This Row],[родитель]]</f>
        <v>КХ ИСРАПУЛ</v>
      </c>
      <c r="CB5412" t="str">
        <f>Запрос1[[#This Row],[БИНРодителя]]</f>
        <v>541220300318</v>
      </c>
    </row>
    <row r="5413" spans="1:80" x14ac:dyDescent="0.3">
      <c r="A5413" t="s">
        <v>4110</v>
      </c>
      <c r="B5413" t="s">
        <v>5751</v>
      </c>
      <c r="C5413"/>
      <c r="D5413" t="s">
        <v>82</v>
      </c>
      <c r="E5413"/>
      <c r="F5413" t="s">
        <v>94</v>
      </c>
      <c r="G5413"/>
      <c r="H5413" t="s">
        <v>13035</v>
      </c>
      <c r="I5413" t="s">
        <v>13036</v>
      </c>
      <c r="J5413" t="s">
        <v>13036</v>
      </c>
      <c r="K5413" t="s">
        <v>13035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 s="8"/>
      <c r="S5413" s="8"/>
      <c r="T5413" s="8"/>
      <c r="U5413" s="8"/>
      <c r="V5413" s="8"/>
      <c r="W5413" s="8">
        <v>76000</v>
      </c>
      <c r="X5413" s="8"/>
      <c r="Y5413" s="8"/>
      <c r="Z5413" s="8"/>
      <c r="AA5413" s="8"/>
      <c r="AB5413" s="8"/>
      <c r="AC5413" s="8">
        <v>76000</v>
      </c>
      <c r="AD5413"/>
      <c r="AE5413"/>
      <c r="AF5413"/>
      <c r="AG5413"/>
      <c r="AH5413"/>
      <c r="AI5413">
        <v>100</v>
      </c>
      <c r="AJ5413" s="8"/>
      <c r="AK5413" s="8"/>
      <c r="AL5413" s="8"/>
      <c r="AM5413" s="8"/>
      <c r="AN5413" s="8"/>
      <c r="AO5413" s="8">
        <v>76000</v>
      </c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  <c r="BD5413" s="8"/>
      <c r="BE5413" s="8"/>
      <c r="BF5413" s="8"/>
      <c r="BG5413" s="8"/>
      <c r="BH5413" s="8"/>
      <c r="BI5413" s="8"/>
      <c r="BJ5413" s="8"/>
      <c r="BK5413" s="8"/>
      <c r="BL5413"/>
      <c r="BM5413"/>
      <c r="BN5413" s="10">
        <v>0</v>
      </c>
      <c r="BO5413" s="10"/>
      <c r="BP5413" s="10"/>
      <c r="BQ5413" s="10"/>
      <c r="BR5413" s="10"/>
      <c r="BS5413" s="10"/>
      <c r="BT5413" s="10"/>
      <c r="BU5413" s="10"/>
      <c r="BV5413" s="1" t="str">
        <f>Запрос1[[#This Row],[Менеджер]]</f>
        <v>Мұқатай Архат Берікұлы</v>
      </c>
      <c r="BW5413" s="1" t="str">
        <f>Запрос1[[#This Row],[Дирекция]]</f>
        <v>Южная дирекция</v>
      </c>
      <c r="BX5413" s="1" t="str">
        <f t="shared" si="84"/>
        <v>ТОО "АЛЕМ ПЕТРО ТРЕЙД"</v>
      </c>
      <c r="BY5413" s="1" t="str">
        <f t="shared" si="84"/>
        <v>090640002320</v>
      </c>
      <c r="CA5413" t="str">
        <f>Запрос1[[#This Row],[родитель]]</f>
        <v>ТОО "АЛЕМ ПЕТРО ТРЕЙД"</v>
      </c>
      <c r="CB5413" t="str">
        <f>Запрос1[[#This Row],[БИНРодителя]]</f>
        <v>090640002320</v>
      </c>
    </row>
    <row r="5414" spans="1:80" x14ac:dyDescent="0.3">
      <c r="A5414" t="s">
        <v>4110</v>
      </c>
      <c r="B5414" t="s">
        <v>5751</v>
      </c>
      <c r="C5414" t="s">
        <v>3710</v>
      </c>
      <c r="D5414" t="s">
        <v>870</v>
      </c>
      <c r="E5414" t="s">
        <v>871</v>
      </c>
      <c r="F5414" t="s">
        <v>4428</v>
      </c>
      <c r="G5414" t="s">
        <v>4690</v>
      </c>
      <c r="H5414" t="s">
        <v>9559</v>
      </c>
      <c r="I5414" t="s">
        <v>9560</v>
      </c>
      <c r="J5414" t="s">
        <v>9560</v>
      </c>
      <c r="K5414" t="s">
        <v>9559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 s="8"/>
      <c r="S5414" s="8"/>
      <c r="T5414" s="8"/>
      <c r="U5414" s="8"/>
      <c r="V5414" s="8"/>
      <c r="W5414" s="8">
        <v>2380201.75</v>
      </c>
      <c r="X5414" s="8"/>
      <c r="Y5414" s="8"/>
      <c r="Z5414" s="8"/>
      <c r="AA5414" s="8"/>
      <c r="AB5414" s="8"/>
      <c r="AC5414" s="8">
        <v>1202100.8799999999</v>
      </c>
      <c r="AD5414"/>
      <c r="AE5414"/>
      <c r="AF5414"/>
      <c r="AG5414"/>
      <c r="AH5414"/>
      <c r="AI5414">
        <v>50.5</v>
      </c>
      <c r="AJ5414" s="8"/>
      <c r="AK5414" s="8"/>
      <c r="AL5414" s="8"/>
      <c r="AM5414" s="8"/>
      <c r="AN5414" s="8"/>
      <c r="AO5414" s="8">
        <v>2380201.75</v>
      </c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  <c r="BD5414" s="8"/>
      <c r="BE5414" s="8"/>
      <c r="BF5414" s="8"/>
      <c r="BG5414" s="8"/>
      <c r="BH5414" s="8"/>
      <c r="BI5414" s="8"/>
      <c r="BJ5414" s="8"/>
      <c r="BK5414" s="8"/>
      <c r="BL5414"/>
      <c r="BM5414"/>
      <c r="BN5414" s="10">
        <v>1</v>
      </c>
      <c r="BO5414" s="10">
        <v>830000</v>
      </c>
      <c r="BP5414" s="10">
        <v>830000</v>
      </c>
      <c r="BQ5414" s="10">
        <v>100</v>
      </c>
      <c r="BR5414" s="10">
        <v>830000</v>
      </c>
      <c r="BS5414" s="10"/>
      <c r="BT5414" s="10"/>
      <c r="BU5414" s="10"/>
      <c r="BV5414" s="1" t="str">
        <f>Запрос1[[#This Row],[Менеджер]]</f>
        <v>Мұқатай Архат Берікұлы</v>
      </c>
      <c r="BW5414" s="1" t="str">
        <f>Запрос1[[#This Row],[Дирекция]]</f>
        <v>Южная дирекция</v>
      </c>
      <c r="BX5414" s="1" t="str">
        <f t="shared" si="84"/>
        <v>К/Х ГУЛЬНАЗ</v>
      </c>
      <c r="BY5414" s="1" t="str">
        <f t="shared" si="84"/>
        <v>770101409206</v>
      </c>
      <c r="CA5414" t="str">
        <f>Запрос1[[#This Row],[родитель]]</f>
        <v>К/Х ГУЛЬНАЗ</v>
      </c>
      <c r="CB5414" t="str">
        <f>Запрос1[[#This Row],[БИНРодителя]]</f>
        <v>770101409206</v>
      </c>
    </row>
    <row r="5415" spans="1:80" x14ac:dyDescent="0.3">
      <c r="A5415" t="s">
        <v>4110</v>
      </c>
      <c r="B5415" t="s">
        <v>5751</v>
      </c>
      <c r="C5415" t="s">
        <v>3710</v>
      </c>
      <c r="D5415" t="s">
        <v>870</v>
      </c>
      <c r="E5415" t="s">
        <v>871</v>
      </c>
      <c r="F5415" t="s">
        <v>2333</v>
      </c>
      <c r="G5415" t="s">
        <v>5039</v>
      </c>
      <c r="H5415" t="s">
        <v>13037</v>
      </c>
      <c r="I5415" t="s">
        <v>13038</v>
      </c>
      <c r="J5415" t="s">
        <v>13038</v>
      </c>
      <c r="K5415" t="s">
        <v>13037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 s="8"/>
      <c r="S5415" s="8"/>
      <c r="T5415" s="8"/>
      <c r="U5415" s="8"/>
      <c r="V5415" s="8"/>
      <c r="W5415" s="8">
        <v>1963000</v>
      </c>
      <c r="X5415" s="8"/>
      <c r="Y5415" s="8"/>
      <c r="Z5415" s="8"/>
      <c r="AA5415" s="8"/>
      <c r="AB5415" s="8"/>
      <c r="AC5415" s="8">
        <v>1963000</v>
      </c>
      <c r="AD5415"/>
      <c r="AE5415"/>
      <c r="AF5415"/>
      <c r="AG5415"/>
      <c r="AH5415"/>
      <c r="AI5415">
        <v>100</v>
      </c>
      <c r="AJ5415" s="8"/>
      <c r="AK5415" s="8"/>
      <c r="AL5415" s="8"/>
      <c r="AM5415" s="8"/>
      <c r="AN5415" s="8"/>
      <c r="AO5415" s="8">
        <v>1963000</v>
      </c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  <c r="BD5415" s="8"/>
      <c r="BE5415" s="8"/>
      <c r="BF5415" s="8"/>
      <c r="BG5415" s="8"/>
      <c r="BH5415" s="8"/>
      <c r="BI5415" s="8"/>
      <c r="BJ5415" s="8"/>
      <c r="BK5415" s="8"/>
      <c r="BL5415"/>
      <c r="BM5415"/>
      <c r="BN5415" s="10">
        <v>0</v>
      </c>
      <c r="BO5415" s="10"/>
      <c r="BP5415" s="10"/>
      <c r="BQ5415" s="10"/>
      <c r="BR5415" s="10"/>
      <c r="BS5415" s="10"/>
      <c r="BT5415" s="10"/>
      <c r="BU5415" s="10"/>
      <c r="BV5415" s="1" t="str">
        <f>Запрос1[[#This Row],[Менеджер]]</f>
        <v>Мұқатай Архат Берікұлы</v>
      </c>
      <c r="BW5415" s="1" t="str">
        <f>Запрос1[[#This Row],[Дирекция]]</f>
        <v>Южная дирекция</v>
      </c>
      <c r="BX5415" s="1" t="str">
        <f t="shared" si="84"/>
        <v>КХ "АЙБЕК"</v>
      </c>
      <c r="BY5415" s="1" t="str">
        <f t="shared" si="84"/>
        <v>920412300021</v>
      </c>
      <c r="CA5415" t="str">
        <f>Запрос1[[#This Row],[родитель]]</f>
        <v>КХ "АЙБЕК"</v>
      </c>
      <c r="CB5415" t="str">
        <f>Запрос1[[#This Row],[БИНРодителя]]</f>
        <v>920412300021</v>
      </c>
    </row>
    <row r="5416" spans="1:80" x14ac:dyDescent="0.3">
      <c r="A5416" t="s">
        <v>4110</v>
      </c>
      <c r="B5416" t="s">
        <v>4943</v>
      </c>
      <c r="C5416" t="s">
        <v>79</v>
      </c>
      <c r="D5416" t="s">
        <v>870</v>
      </c>
      <c r="E5416" t="s">
        <v>871</v>
      </c>
      <c r="F5416" t="s">
        <v>5155</v>
      </c>
      <c r="G5416" t="s">
        <v>5844</v>
      </c>
      <c r="H5416" t="s">
        <v>5845</v>
      </c>
      <c r="I5416" t="s">
        <v>5846</v>
      </c>
      <c r="J5416" t="s">
        <v>5846</v>
      </c>
      <c r="K5416" t="s">
        <v>5845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 s="8"/>
      <c r="S5416" s="8"/>
      <c r="T5416" s="8"/>
      <c r="U5416" s="8"/>
      <c r="V5416" s="8"/>
      <c r="W5416" s="8">
        <v>683000</v>
      </c>
      <c r="X5416" s="8"/>
      <c r="Y5416" s="8"/>
      <c r="Z5416" s="8"/>
      <c r="AA5416" s="8"/>
      <c r="AB5416" s="8"/>
      <c r="AC5416" s="8">
        <v>683000</v>
      </c>
      <c r="AD5416"/>
      <c r="AE5416"/>
      <c r="AF5416"/>
      <c r="AG5416"/>
      <c r="AH5416"/>
      <c r="AI5416">
        <v>100</v>
      </c>
      <c r="AJ5416" s="8"/>
      <c r="AK5416" s="8"/>
      <c r="AL5416" s="8"/>
      <c r="AM5416" s="8"/>
      <c r="AN5416" s="8"/>
      <c r="AO5416" s="8">
        <v>683000</v>
      </c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  <c r="BF5416" s="8"/>
      <c r="BG5416" s="8"/>
      <c r="BH5416" s="8"/>
      <c r="BI5416" s="8"/>
      <c r="BJ5416" s="8"/>
      <c r="BK5416" s="8"/>
      <c r="BL5416"/>
      <c r="BM5416"/>
      <c r="BN5416" s="10">
        <v>0</v>
      </c>
      <c r="BO5416" s="10"/>
      <c r="BP5416" s="10"/>
      <c r="BQ5416" s="10"/>
      <c r="BR5416" s="10"/>
      <c r="BS5416" s="10"/>
      <c r="BT5416" s="10"/>
      <c r="BU5416" s="10"/>
      <c r="BV5416" s="1" t="str">
        <f>Запрос1[[#This Row],[Менеджер]]</f>
        <v>Каштасп Әбурайхан</v>
      </c>
      <c r="BW5416" s="1" t="str">
        <f>Запрос1[[#This Row],[Дирекция]]</f>
        <v>Южная дирекция</v>
      </c>
      <c r="BX5416" s="1" t="str">
        <f t="shared" si="84"/>
        <v>ИП Толкынов</v>
      </c>
      <c r="BY5416" s="1" t="str">
        <f t="shared" si="84"/>
        <v>650415301069</v>
      </c>
      <c r="CA5416" t="str">
        <f>Запрос1[[#This Row],[родитель]]</f>
        <v>ИП Толкынов</v>
      </c>
      <c r="CB5416" t="str">
        <f>Запрос1[[#This Row],[БИНРодителя]]</f>
        <v>650415301069</v>
      </c>
    </row>
    <row r="5417" spans="1:80" x14ac:dyDescent="0.3">
      <c r="A5417" t="s">
        <v>4110</v>
      </c>
      <c r="B5417" t="s">
        <v>4943</v>
      </c>
      <c r="C5417" t="s">
        <v>79</v>
      </c>
      <c r="D5417" t="s">
        <v>870</v>
      </c>
      <c r="E5417" t="s">
        <v>871</v>
      </c>
      <c r="F5417" t="s">
        <v>5042</v>
      </c>
      <c r="G5417" t="s">
        <v>5043</v>
      </c>
      <c r="H5417" t="s">
        <v>8477</v>
      </c>
      <c r="I5417" t="s">
        <v>8478</v>
      </c>
      <c r="J5417" t="s">
        <v>8478</v>
      </c>
      <c r="K5417" t="s">
        <v>8477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 s="8"/>
      <c r="S5417" s="8"/>
      <c r="T5417" s="8"/>
      <c r="U5417" s="8"/>
      <c r="V5417" s="8"/>
      <c r="W5417" s="8">
        <v>389020</v>
      </c>
      <c r="X5417" s="8"/>
      <c r="Y5417" s="8"/>
      <c r="Z5417" s="8"/>
      <c r="AA5417" s="8"/>
      <c r="AB5417" s="8"/>
      <c r="AC5417" s="8">
        <v>389020</v>
      </c>
      <c r="AD5417"/>
      <c r="AE5417"/>
      <c r="AF5417"/>
      <c r="AG5417"/>
      <c r="AH5417"/>
      <c r="AI5417">
        <v>100</v>
      </c>
      <c r="AJ5417" s="8"/>
      <c r="AK5417" s="8"/>
      <c r="AL5417" s="8"/>
      <c r="AM5417" s="8"/>
      <c r="AN5417" s="8"/>
      <c r="AO5417" s="8">
        <v>389020</v>
      </c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  <c r="BD5417" s="8"/>
      <c r="BE5417" s="8"/>
      <c r="BF5417" s="8"/>
      <c r="BG5417" s="8"/>
      <c r="BH5417" s="8"/>
      <c r="BI5417" s="8"/>
      <c r="BJ5417" s="8"/>
      <c r="BK5417" s="8"/>
      <c r="BL5417"/>
      <c r="BM5417"/>
      <c r="BN5417" s="10">
        <v>0</v>
      </c>
      <c r="BO5417" s="10"/>
      <c r="BP5417" s="10"/>
      <c r="BQ5417" s="10"/>
      <c r="BR5417" s="10"/>
      <c r="BS5417" s="10"/>
      <c r="BT5417" s="10"/>
      <c r="BU5417" s="10"/>
      <c r="BV5417" s="1" t="str">
        <f>Запрос1[[#This Row],[Менеджер]]</f>
        <v>Каштасп Әбурайхан</v>
      </c>
      <c r="BW5417" s="1" t="str">
        <f>Запрос1[[#This Row],[Дирекция]]</f>
        <v>Южная дирекция</v>
      </c>
      <c r="BX5417" s="1" t="str">
        <f t="shared" si="84"/>
        <v>КХ"Ниязбаева Айнур Талгатбековна"</v>
      </c>
      <c r="BY5417" s="1" t="str">
        <f t="shared" si="84"/>
        <v>600205400373</v>
      </c>
      <c r="CA5417" t="str">
        <f>Запрос1[[#This Row],[родитель]]</f>
        <v>КХ"Ниязбаева Айнур Талгатбековна"</v>
      </c>
      <c r="CB5417" t="str">
        <f>Запрос1[[#This Row],[БИНРодителя]]</f>
        <v>600205400373</v>
      </c>
    </row>
    <row r="5418" spans="1:80" x14ac:dyDescent="0.3">
      <c r="A5418" t="s">
        <v>4110</v>
      </c>
      <c r="B5418" t="s">
        <v>4943</v>
      </c>
      <c r="C5418" t="s">
        <v>79</v>
      </c>
      <c r="D5418" t="s">
        <v>870</v>
      </c>
      <c r="E5418" t="s">
        <v>871</v>
      </c>
      <c r="F5418" t="s">
        <v>5042</v>
      </c>
      <c r="G5418" t="s">
        <v>5043</v>
      </c>
      <c r="H5418" t="s">
        <v>5849</v>
      </c>
      <c r="I5418" t="s">
        <v>5850</v>
      </c>
      <c r="J5418" t="s">
        <v>5850</v>
      </c>
      <c r="K5418" t="s">
        <v>5849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 s="8"/>
      <c r="S5418" s="8"/>
      <c r="T5418" s="8"/>
      <c r="U5418" s="8"/>
      <c r="V5418" s="8"/>
      <c r="W5418" s="8">
        <v>436758</v>
      </c>
      <c r="X5418" s="8"/>
      <c r="Y5418" s="8"/>
      <c r="Z5418" s="8"/>
      <c r="AA5418" s="8"/>
      <c r="AB5418" s="8"/>
      <c r="AC5418" s="8">
        <v>87351.6</v>
      </c>
      <c r="AD5418"/>
      <c r="AE5418"/>
      <c r="AF5418"/>
      <c r="AG5418"/>
      <c r="AH5418"/>
      <c r="AI5418">
        <v>20</v>
      </c>
      <c r="AJ5418" s="8"/>
      <c r="AK5418" s="8"/>
      <c r="AL5418" s="8"/>
      <c r="AM5418" s="8"/>
      <c r="AN5418" s="8"/>
      <c r="AO5418" s="8">
        <v>436758</v>
      </c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8"/>
      <c r="BE5418" s="8"/>
      <c r="BF5418" s="8"/>
      <c r="BG5418" s="8"/>
      <c r="BH5418" s="8"/>
      <c r="BI5418" s="8"/>
      <c r="BJ5418" s="8"/>
      <c r="BK5418" s="8"/>
      <c r="BL5418"/>
      <c r="BM5418"/>
      <c r="BN5418" s="10">
        <v>1</v>
      </c>
      <c r="BO5418" s="10">
        <v>1451200</v>
      </c>
      <c r="BP5418" s="10">
        <v>1451200</v>
      </c>
      <c r="BQ5418" s="10">
        <v>100</v>
      </c>
      <c r="BR5418" s="10">
        <v>1451200</v>
      </c>
      <c r="BS5418" s="10"/>
      <c r="BT5418" s="10"/>
      <c r="BU5418" s="10"/>
      <c r="BV5418" s="1" t="str">
        <f>Запрос1[[#This Row],[Менеджер]]</f>
        <v>Каштасп Әбурайхан</v>
      </c>
      <c r="BW5418" s="1" t="str">
        <f>Запрос1[[#This Row],[Дирекция]]</f>
        <v>Южная дирекция</v>
      </c>
      <c r="BX5418" s="1" t="str">
        <f t="shared" si="84"/>
        <v>ТОО "ЭкоАгроПродукт"</v>
      </c>
      <c r="BY5418" s="1" t="str">
        <f t="shared" si="84"/>
        <v>011140004347</v>
      </c>
      <c r="CA5418" t="str">
        <f>Запрос1[[#This Row],[КХ]]</f>
        <v>ТОО "ЭкоАгроПродукт"</v>
      </c>
      <c r="CB5418" t="str">
        <f>Запрос1[[#This Row],[БИНКХ]]</f>
        <v>011140004347</v>
      </c>
    </row>
    <row r="5419" spans="1:80" x14ac:dyDescent="0.3">
      <c r="A5419" t="s">
        <v>4110</v>
      </c>
      <c r="B5419" t="s">
        <v>4943</v>
      </c>
      <c r="C5419" t="s">
        <v>79</v>
      </c>
      <c r="D5419" t="s">
        <v>870</v>
      </c>
      <c r="E5419" t="s">
        <v>871</v>
      </c>
      <c r="F5419" t="s">
        <v>4697</v>
      </c>
      <c r="G5419" t="s">
        <v>8166</v>
      </c>
      <c r="H5419" t="s">
        <v>8167</v>
      </c>
      <c r="I5419" t="s">
        <v>8168</v>
      </c>
      <c r="J5419" t="s">
        <v>8168</v>
      </c>
      <c r="K5419" t="s">
        <v>8167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 s="8"/>
      <c r="S5419" s="8"/>
      <c r="T5419" s="8"/>
      <c r="U5419" s="8"/>
      <c r="V5419" s="8"/>
      <c r="W5419" s="8">
        <v>567020</v>
      </c>
      <c r="X5419" s="8"/>
      <c r="Y5419" s="8"/>
      <c r="Z5419" s="8"/>
      <c r="AA5419" s="8"/>
      <c r="AB5419" s="8"/>
      <c r="AC5419" s="8">
        <v>567020</v>
      </c>
      <c r="AD5419"/>
      <c r="AE5419"/>
      <c r="AF5419"/>
      <c r="AG5419"/>
      <c r="AH5419"/>
      <c r="AI5419">
        <v>100</v>
      </c>
      <c r="AJ5419" s="8"/>
      <c r="AK5419" s="8"/>
      <c r="AL5419" s="8"/>
      <c r="AM5419" s="8"/>
      <c r="AN5419" s="8"/>
      <c r="AO5419" s="8">
        <v>567020</v>
      </c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  <c r="BD5419" s="8"/>
      <c r="BE5419" s="8"/>
      <c r="BF5419" s="8"/>
      <c r="BG5419" s="8"/>
      <c r="BH5419" s="8"/>
      <c r="BI5419" s="8"/>
      <c r="BJ5419" s="8"/>
      <c r="BK5419" s="8"/>
      <c r="BL5419"/>
      <c r="BM5419"/>
      <c r="BN5419" s="10">
        <v>0</v>
      </c>
      <c r="BO5419" s="10"/>
      <c r="BP5419" s="10"/>
      <c r="BQ5419" s="10"/>
      <c r="BR5419" s="10"/>
      <c r="BS5419" s="10"/>
      <c r="BT5419" s="10"/>
      <c r="BU5419" s="10"/>
      <c r="BV5419" s="1" t="str">
        <f>Запрос1[[#This Row],[Менеджер]]</f>
        <v>Каштасп Әбурайхан</v>
      </c>
      <c r="BW5419" s="1" t="str">
        <f>Запрос1[[#This Row],[Дирекция]]</f>
        <v>Южная дирекция</v>
      </c>
      <c r="BX5419" s="1" t="str">
        <f t="shared" si="84"/>
        <v xml:space="preserve">КХ «МалинAlmaty» </v>
      </c>
      <c r="BY5419" s="1" t="str">
        <f t="shared" si="84"/>
        <v>871128301532</v>
      </c>
      <c r="CA5419" t="str">
        <f>Запрос1[[#This Row],[родитель]]</f>
        <v xml:space="preserve">КХ «МалинAlmaty» </v>
      </c>
      <c r="CB5419" t="str">
        <f>Запрос1[[#This Row],[БИНРодителя]]</f>
        <v>871128301532</v>
      </c>
    </row>
    <row r="5420" spans="1:80" x14ac:dyDescent="0.3">
      <c r="A5420" t="s">
        <v>4110</v>
      </c>
      <c r="B5420" t="s">
        <v>4943</v>
      </c>
      <c r="C5420" t="s">
        <v>79</v>
      </c>
      <c r="D5420" t="s">
        <v>870</v>
      </c>
      <c r="E5420" t="s">
        <v>871</v>
      </c>
      <c r="F5420" t="s">
        <v>5052</v>
      </c>
      <c r="G5420" t="s">
        <v>5053</v>
      </c>
      <c r="H5420" t="s">
        <v>8498</v>
      </c>
      <c r="I5420" t="s">
        <v>8499</v>
      </c>
      <c r="J5420" t="s">
        <v>8499</v>
      </c>
      <c r="K5420" t="s">
        <v>8498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 s="8"/>
      <c r="S5420" s="8"/>
      <c r="T5420" s="8"/>
      <c r="U5420" s="8"/>
      <c r="V5420" s="8"/>
      <c r="W5420" s="8">
        <v>786045</v>
      </c>
      <c r="X5420" s="8"/>
      <c r="Y5420" s="8"/>
      <c r="Z5420" s="8"/>
      <c r="AA5420" s="8"/>
      <c r="AB5420" s="8"/>
      <c r="AC5420" s="8">
        <v>786045</v>
      </c>
      <c r="AD5420"/>
      <c r="AE5420"/>
      <c r="AF5420"/>
      <c r="AG5420"/>
      <c r="AH5420"/>
      <c r="AI5420">
        <v>100</v>
      </c>
      <c r="AJ5420" s="8"/>
      <c r="AK5420" s="8"/>
      <c r="AL5420" s="8"/>
      <c r="AM5420" s="8"/>
      <c r="AN5420" s="8"/>
      <c r="AO5420" s="8">
        <v>786045</v>
      </c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8"/>
      <c r="BE5420" s="8"/>
      <c r="BF5420" s="8"/>
      <c r="BG5420" s="8"/>
      <c r="BH5420" s="8"/>
      <c r="BI5420" s="8"/>
      <c r="BJ5420" s="8"/>
      <c r="BK5420" s="8"/>
      <c r="BL5420"/>
      <c r="BM5420"/>
      <c r="BN5420" s="10">
        <v>0</v>
      </c>
      <c r="BO5420" s="10"/>
      <c r="BP5420" s="10"/>
      <c r="BQ5420" s="10"/>
      <c r="BR5420" s="10"/>
      <c r="BS5420" s="10"/>
      <c r="BT5420" s="10"/>
      <c r="BU5420" s="10"/>
      <c r="BV5420" s="1" t="str">
        <f>Запрос1[[#This Row],[Менеджер]]</f>
        <v>Каштасп Әбурайхан</v>
      </c>
      <c r="BW5420" s="1" t="str">
        <f>Запрос1[[#This Row],[Дирекция]]</f>
        <v>Южная дирекция</v>
      </c>
      <c r="BX5420" s="1" t="str">
        <f t="shared" si="84"/>
        <v>TOO "Apple Orchard"</v>
      </c>
      <c r="BY5420" s="1" t="str">
        <f t="shared" si="84"/>
        <v>180740031763</v>
      </c>
      <c r="CA5420" t="str">
        <f>Запрос1[[#This Row],[КХ]]</f>
        <v>TOO "Apple Orchard"</v>
      </c>
      <c r="CB5420" t="str">
        <f>Запрос1[[#This Row],[БИНКХ]]</f>
        <v>180740031763</v>
      </c>
    </row>
    <row r="5421" spans="1:80" x14ac:dyDescent="0.3">
      <c r="A5421" t="s">
        <v>4110</v>
      </c>
      <c r="B5421" t="s">
        <v>4943</v>
      </c>
      <c r="C5421" t="s">
        <v>79</v>
      </c>
      <c r="D5421" t="s">
        <v>870</v>
      </c>
      <c r="E5421" t="s">
        <v>871</v>
      </c>
      <c r="F5421" t="s">
        <v>5052</v>
      </c>
      <c r="G5421" t="s">
        <v>5053</v>
      </c>
      <c r="H5421" t="s">
        <v>8500</v>
      </c>
      <c r="I5421" t="s">
        <v>8501</v>
      </c>
      <c r="J5421" t="s">
        <v>8501</v>
      </c>
      <c r="K5421" t="s">
        <v>8500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 s="8"/>
      <c r="S5421" s="8"/>
      <c r="T5421" s="8"/>
      <c r="U5421" s="8"/>
      <c r="V5421" s="8"/>
      <c r="W5421" s="8">
        <v>786045</v>
      </c>
      <c r="X5421" s="8"/>
      <c r="Y5421" s="8"/>
      <c r="Z5421" s="8"/>
      <c r="AA5421" s="8"/>
      <c r="AB5421" s="8"/>
      <c r="AC5421" s="8">
        <v>786045</v>
      </c>
      <c r="AD5421"/>
      <c r="AE5421"/>
      <c r="AF5421"/>
      <c r="AG5421"/>
      <c r="AH5421"/>
      <c r="AI5421">
        <v>100</v>
      </c>
      <c r="AJ5421" s="8"/>
      <c r="AK5421" s="8"/>
      <c r="AL5421" s="8"/>
      <c r="AM5421" s="8"/>
      <c r="AN5421" s="8"/>
      <c r="AO5421" s="8">
        <v>786045</v>
      </c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  <c r="BD5421" s="8"/>
      <c r="BE5421" s="8"/>
      <c r="BF5421" s="8"/>
      <c r="BG5421" s="8"/>
      <c r="BH5421" s="8"/>
      <c r="BI5421" s="8"/>
      <c r="BJ5421" s="8"/>
      <c r="BK5421" s="8"/>
      <c r="BL5421"/>
      <c r="BM5421"/>
      <c r="BN5421" s="10">
        <v>0</v>
      </c>
      <c r="BO5421" s="10"/>
      <c r="BP5421" s="10"/>
      <c r="BQ5421" s="10"/>
      <c r="BR5421" s="10"/>
      <c r="BS5421" s="10"/>
      <c r="BT5421" s="10"/>
      <c r="BU5421" s="10"/>
      <c r="BV5421" s="1" t="str">
        <f>Запрос1[[#This Row],[Менеджер]]</f>
        <v>Каштасп Әбурайхан</v>
      </c>
      <c r="BW5421" s="1" t="str">
        <f>Запрос1[[#This Row],[Дирекция]]</f>
        <v>Южная дирекция</v>
      </c>
      <c r="BX5421" s="1" t="str">
        <f t="shared" si="84"/>
        <v xml:space="preserve">TOO "Green Garden Group" </v>
      </c>
      <c r="BY5421" s="1" t="str">
        <f t="shared" si="84"/>
        <v>180740000268</v>
      </c>
      <c r="CA5421" t="str">
        <f>Запрос1[[#This Row],[родитель]]</f>
        <v xml:space="preserve">TOO "Green Garden Group" </v>
      </c>
      <c r="CB5421" t="str">
        <f>Запрос1[[#This Row],[БИНРодителя]]</f>
        <v>180740000268</v>
      </c>
    </row>
    <row r="5422" spans="1:80" x14ac:dyDescent="0.3">
      <c r="A5422" t="s">
        <v>4110</v>
      </c>
      <c r="B5422" t="s">
        <v>4943</v>
      </c>
      <c r="C5422" t="s">
        <v>79</v>
      </c>
      <c r="D5422" t="s">
        <v>870</v>
      </c>
      <c r="E5422" t="s">
        <v>383</v>
      </c>
      <c r="F5422" t="s">
        <v>5861</v>
      </c>
      <c r="G5422" t="s">
        <v>5862</v>
      </c>
      <c r="H5422" t="s">
        <v>5863</v>
      </c>
      <c r="I5422" t="s">
        <v>5864</v>
      </c>
      <c r="J5422" t="s">
        <v>5864</v>
      </c>
      <c r="K5422" t="s">
        <v>5863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 s="8"/>
      <c r="S5422" s="8"/>
      <c r="T5422" s="8"/>
      <c r="U5422" s="8"/>
      <c r="V5422" s="8"/>
      <c r="W5422" s="8">
        <v>84000</v>
      </c>
      <c r="X5422" s="8"/>
      <c r="Y5422" s="8"/>
      <c r="Z5422" s="8"/>
      <c r="AA5422" s="8"/>
      <c r="AB5422" s="8"/>
      <c r="AC5422" s="8">
        <v>84000</v>
      </c>
      <c r="AD5422"/>
      <c r="AE5422"/>
      <c r="AF5422"/>
      <c r="AG5422"/>
      <c r="AH5422"/>
      <c r="AI5422">
        <v>100</v>
      </c>
      <c r="AJ5422" s="8"/>
      <c r="AK5422" s="8"/>
      <c r="AL5422" s="8"/>
      <c r="AM5422" s="8"/>
      <c r="AN5422" s="8"/>
      <c r="AO5422" s="8">
        <v>84000</v>
      </c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8"/>
      <c r="BE5422" s="8"/>
      <c r="BF5422" s="8"/>
      <c r="BG5422" s="8"/>
      <c r="BH5422" s="8"/>
      <c r="BI5422" s="8"/>
      <c r="BJ5422" s="8"/>
      <c r="BK5422" s="8"/>
      <c r="BL5422"/>
      <c r="BM5422"/>
      <c r="BN5422" s="10">
        <v>0</v>
      </c>
      <c r="BO5422" s="10"/>
      <c r="BP5422" s="10"/>
      <c r="BQ5422" s="10"/>
      <c r="BR5422" s="10"/>
      <c r="BS5422" s="10"/>
      <c r="BT5422" s="10"/>
      <c r="BU5422" s="10"/>
      <c r="BV5422" s="1" t="str">
        <f>Запрос1[[#This Row],[Менеджер]]</f>
        <v>Каштасп Әбурайхан</v>
      </c>
      <c r="BW5422" s="1" t="str">
        <f>Запрос1[[#This Row],[Дирекция]]</f>
        <v>Южная дирекция</v>
      </c>
      <c r="BX5422" s="1" t="str">
        <f t="shared" si="84"/>
        <v xml:space="preserve">Крестьянское хозяйство (КХ) "DAR Agro" </v>
      </c>
      <c r="BY5422" s="1" t="str">
        <f t="shared" si="84"/>
        <v>831230301064</v>
      </c>
      <c r="CA5422" t="str">
        <f>Запрос1[[#This Row],[родитель]]</f>
        <v xml:space="preserve">Крестьянское хозяйство (КХ) "DAR Agro" </v>
      </c>
      <c r="CB5422" t="str">
        <f>Запрос1[[#This Row],[БИНРодителя]]</f>
        <v>831230301064</v>
      </c>
    </row>
    <row r="5423" spans="1:80" x14ac:dyDescent="0.3">
      <c r="A5423" t="s">
        <v>4110</v>
      </c>
      <c r="B5423" t="s">
        <v>4943</v>
      </c>
      <c r="C5423" t="s">
        <v>79</v>
      </c>
      <c r="D5423" t="s">
        <v>82</v>
      </c>
      <c r="E5423"/>
      <c r="F5423" t="s">
        <v>5094</v>
      </c>
      <c r="G5423"/>
      <c r="H5423" t="s">
        <v>5095</v>
      </c>
      <c r="I5423" t="s">
        <v>5096</v>
      </c>
      <c r="J5423" t="s">
        <v>5096</v>
      </c>
      <c r="K5423" t="s">
        <v>5095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/>
      <c r="AE5423"/>
      <c r="AF5423"/>
      <c r="AG5423"/>
      <c r="AH5423"/>
      <c r="AI5423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  <c r="BD5423" s="8"/>
      <c r="BE5423" s="8"/>
      <c r="BF5423" s="8"/>
      <c r="BG5423" s="8"/>
      <c r="BH5423" s="8"/>
      <c r="BI5423" s="8"/>
      <c r="BJ5423" s="8"/>
      <c r="BK5423" s="8"/>
      <c r="BL5423"/>
      <c r="BM5423"/>
      <c r="BN5423" s="10">
        <v>1</v>
      </c>
      <c r="BO5423" s="10">
        <v>200000</v>
      </c>
      <c r="BP5423" s="10">
        <v>200000</v>
      </c>
      <c r="BQ5423" s="10">
        <v>100</v>
      </c>
      <c r="BR5423" s="10">
        <v>200000</v>
      </c>
      <c r="BS5423" s="10"/>
      <c r="BT5423" s="10"/>
      <c r="BU5423" s="10"/>
      <c r="BV5423" s="1" t="str">
        <f>Запрос1[[#This Row],[Менеджер]]</f>
        <v>Каштасп Әбурайхан</v>
      </c>
      <c r="BW5423" s="1" t="str">
        <f>Запрос1[[#This Row],[Дирекция]]</f>
        <v>Южная дирекция</v>
      </c>
      <c r="BX5423" s="1" t="str">
        <f t="shared" si="84"/>
        <v>ТОО "BRBAPK"</v>
      </c>
      <c r="BY5423" s="1" t="str">
        <f t="shared" si="84"/>
        <v>140640023642</v>
      </c>
      <c r="CA5423" t="str">
        <f>Запрос1[[#This Row],[родитель]]</f>
        <v>ТОО "BRBAPK"</v>
      </c>
      <c r="CB5423" t="str">
        <f>Запрос1[[#This Row],[БИНРодителя]]</f>
        <v>140640023642</v>
      </c>
    </row>
    <row r="5424" spans="1:80" x14ac:dyDescent="0.3">
      <c r="A5424" t="s">
        <v>4110</v>
      </c>
      <c r="B5424" t="s">
        <v>4943</v>
      </c>
      <c r="C5424" t="s">
        <v>79</v>
      </c>
      <c r="D5424" t="s">
        <v>82</v>
      </c>
      <c r="E5424"/>
      <c r="F5424" t="s">
        <v>4940</v>
      </c>
      <c r="G5424"/>
      <c r="H5424" t="s">
        <v>12762</v>
      </c>
      <c r="I5424" t="s">
        <v>9660</v>
      </c>
      <c r="J5424" t="s">
        <v>9660</v>
      </c>
      <c r="K5424" t="s">
        <v>12762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 s="8"/>
      <c r="S5424" s="8"/>
      <c r="T5424" s="8"/>
      <c r="U5424" s="8"/>
      <c r="V5424" s="8"/>
      <c r="W5424" s="8">
        <v>2432083.1</v>
      </c>
      <c r="X5424" s="8"/>
      <c r="Y5424" s="8"/>
      <c r="Z5424" s="8"/>
      <c r="AA5424" s="8"/>
      <c r="AB5424" s="8"/>
      <c r="AC5424" s="8">
        <v>2432083.1</v>
      </c>
      <c r="AD5424"/>
      <c r="AE5424"/>
      <c r="AF5424"/>
      <c r="AG5424"/>
      <c r="AH5424"/>
      <c r="AI5424">
        <v>100</v>
      </c>
      <c r="AJ5424" s="8"/>
      <c r="AK5424" s="8"/>
      <c r="AL5424" s="8"/>
      <c r="AM5424" s="8"/>
      <c r="AN5424" s="8"/>
      <c r="AO5424" s="8">
        <v>2432083.1</v>
      </c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  <c r="BF5424" s="8"/>
      <c r="BG5424" s="8"/>
      <c r="BH5424" s="8"/>
      <c r="BI5424" s="8"/>
      <c r="BJ5424" s="8"/>
      <c r="BK5424" s="8"/>
      <c r="BL5424"/>
      <c r="BM5424"/>
      <c r="BN5424" s="10">
        <v>0</v>
      </c>
      <c r="BO5424" s="10"/>
      <c r="BP5424" s="10"/>
      <c r="BQ5424" s="10"/>
      <c r="BR5424" s="10"/>
      <c r="BS5424" s="10"/>
      <c r="BT5424" s="10"/>
      <c r="BU5424" s="10"/>
      <c r="BV5424" s="1" t="str">
        <f>Запрос1[[#This Row],[Менеджер]]</f>
        <v>Каштасп Әбурайхан</v>
      </c>
      <c r="BW5424" s="1" t="str">
        <f>Запрос1[[#This Row],[Дирекция]]</f>
        <v>Южная дирекция</v>
      </c>
      <c r="BX5424" s="1" t="str">
        <f t="shared" si="84"/>
        <v>Казахский  научно исследовательский институт защиты и карантина растений им. Ж. Жиембаева</v>
      </c>
      <c r="BY5424" s="1" t="str">
        <f t="shared" si="84"/>
        <v>080140006125</v>
      </c>
      <c r="CA5424" t="str">
        <f>Запрос1[[#This Row],[родитель]]</f>
        <v>Казахский  научно исследовательский институт защиты и карантина растений им. Ж. Жиембаева</v>
      </c>
      <c r="CB5424" t="str">
        <f>Запрос1[[#This Row],[БИНРодителя]]</f>
        <v>080140006125</v>
      </c>
    </row>
    <row r="5425" spans="1:80" x14ac:dyDescent="0.3">
      <c r="A5425" t="s">
        <v>4110</v>
      </c>
      <c r="B5425" t="s">
        <v>4959</v>
      </c>
      <c r="C5425" t="s">
        <v>79</v>
      </c>
      <c r="D5425" t="s">
        <v>870</v>
      </c>
      <c r="E5425" t="s">
        <v>871</v>
      </c>
      <c r="F5425" t="s">
        <v>5042</v>
      </c>
      <c r="G5425" t="s">
        <v>5043</v>
      </c>
      <c r="H5425" t="s">
        <v>5044</v>
      </c>
      <c r="I5425" t="s">
        <v>5045</v>
      </c>
      <c r="J5425" t="s">
        <v>5045</v>
      </c>
      <c r="K5425" t="s">
        <v>5044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 s="8"/>
      <c r="S5425" s="8"/>
      <c r="T5425" s="8">
        <v>8012060</v>
      </c>
      <c r="U5425" s="8"/>
      <c r="V5425" s="8"/>
      <c r="W5425" s="8"/>
      <c r="X5425" s="8"/>
      <c r="Y5425" s="8"/>
      <c r="Z5425" s="8">
        <v>1602412</v>
      </c>
      <c r="AA5425" s="8"/>
      <c r="AB5425" s="8"/>
      <c r="AC5425" s="8"/>
      <c r="AD5425"/>
      <c r="AE5425"/>
      <c r="AF5425">
        <v>20</v>
      </c>
      <c r="AG5425"/>
      <c r="AH5425"/>
      <c r="AI5425"/>
      <c r="AJ5425" s="8"/>
      <c r="AK5425" s="8"/>
      <c r="AL5425" s="8">
        <v>8584350</v>
      </c>
      <c r="AM5425" s="8"/>
      <c r="AN5425" s="8"/>
      <c r="AO5425" s="8"/>
      <c r="AP5425" s="8"/>
      <c r="AQ5425" s="8"/>
      <c r="AR5425" s="8">
        <v>572290</v>
      </c>
      <c r="AS5425" s="8"/>
      <c r="AT5425" s="8"/>
      <c r="AU5425" s="8"/>
      <c r="AV5425" s="8"/>
      <c r="AW5425" s="8"/>
      <c r="AX5425" s="8">
        <v>572290</v>
      </c>
      <c r="AY5425" s="8"/>
      <c r="AZ5425" s="8"/>
      <c r="BA5425" s="8"/>
      <c r="BB5425" s="8"/>
      <c r="BC5425" s="8"/>
      <c r="BD5425" s="8">
        <v>572290</v>
      </c>
      <c r="BE5425" s="8"/>
      <c r="BF5425" s="8"/>
      <c r="BG5425" s="8"/>
      <c r="BH5425" s="8"/>
      <c r="BI5425" s="8"/>
      <c r="BJ5425" s="8"/>
      <c r="BK5425" s="8"/>
      <c r="BL5425"/>
      <c r="BM5425"/>
      <c r="BN5425" s="10">
        <v>0</v>
      </c>
      <c r="BO5425" s="10"/>
      <c r="BP5425" s="10"/>
      <c r="BQ5425" s="10"/>
      <c r="BR5425" s="10"/>
      <c r="BS5425" s="10"/>
      <c r="BT5425" s="10"/>
      <c r="BU5425" s="10"/>
      <c r="BV5425" s="1" t="str">
        <f>Запрос1[[#This Row],[Менеджер]]</f>
        <v>Керимбек Нурбосын</v>
      </c>
      <c r="BW5425" s="1" t="str">
        <f>Запрос1[[#This Row],[Дирекция]]</f>
        <v>Южная дирекция</v>
      </c>
      <c r="BX5425" s="1" t="str">
        <f t="shared" si="84"/>
        <v>КХ "Карлыгаш"</v>
      </c>
      <c r="BY5425" s="1" t="str">
        <f t="shared" si="84"/>
        <v>580303302588</v>
      </c>
      <c r="CA5425" t="str">
        <f>Запрос1[[#This Row],[родитель]]</f>
        <v>КХ "Карлыгаш"</v>
      </c>
      <c r="CB5425" t="str">
        <f>Запрос1[[#This Row],[БИНРодителя]]</f>
        <v>580303302588</v>
      </c>
    </row>
    <row r="5426" spans="1:80" x14ac:dyDescent="0.3">
      <c r="A5426" t="s">
        <v>4110</v>
      </c>
      <c r="B5426" t="s">
        <v>4959</v>
      </c>
      <c r="C5426" t="s">
        <v>79</v>
      </c>
      <c r="D5426" t="s">
        <v>870</v>
      </c>
      <c r="E5426" t="s">
        <v>871</v>
      </c>
      <c r="F5426" t="s">
        <v>5046</v>
      </c>
      <c r="G5426" t="s">
        <v>5047</v>
      </c>
      <c r="H5426" t="s">
        <v>5048</v>
      </c>
      <c r="I5426" t="s">
        <v>5049</v>
      </c>
      <c r="J5426" t="s">
        <v>5049</v>
      </c>
      <c r="K5426" t="s">
        <v>5048</v>
      </c>
      <c r="L5426">
        <v>0</v>
      </c>
      <c r="M5426">
        <v>1</v>
      </c>
      <c r="N5426">
        <v>1</v>
      </c>
      <c r="O5426">
        <v>1</v>
      </c>
      <c r="P5426">
        <v>0</v>
      </c>
      <c r="Q5426">
        <v>0</v>
      </c>
      <c r="R5426" s="8"/>
      <c r="S5426" s="8">
        <v>315390</v>
      </c>
      <c r="T5426" s="8">
        <v>3973220</v>
      </c>
      <c r="U5426" s="8">
        <v>44000</v>
      </c>
      <c r="V5426" s="8"/>
      <c r="W5426" s="8"/>
      <c r="X5426" s="8"/>
      <c r="Y5426" s="8">
        <v>315390</v>
      </c>
      <c r="Z5426" s="8">
        <v>3973220</v>
      </c>
      <c r="AA5426" s="8">
        <v>44000</v>
      </c>
      <c r="AB5426" s="8"/>
      <c r="AC5426" s="8"/>
      <c r="AD5426"/>
      <c r="AE5426">
        <v>100</v>
      </c>
      <c r="AF5426">
        <v>100</v>
      </c>
      <c r="AG5426">
        <v>100</v>
      </c>
      <c r="AH5426"/>
      <c r="AI5426"/>
      <c r="AJ5426" s="8"/>
      <c r="AK5426" s="8">
        <v>315390</v>
      </c>
      <c r="AL5426" s="8">
        <v>3973220</v>
      </c>
      <c r="AM5426" s="8">
        <v>44000</v>
      </c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8"/>
      <c r="BE5426" s="8"/>
      <c r="BF5426" s="8"/>
      <c r="BG5426" s="8"/>
      <c r="BH5426" s="8"/>
      <c r="BI5426" s="8"/>
      <c r="BJ5426" s="8"/>
      <c r="BK5426" s="8"/>
      <c r="BL5426"/>
      <c r="BM5426"/>
      <c r="BN5426" s="10">
        <v>0</v>
      </c>
      <c r="BO5426" s="10"/>
      <c r="BP5426" s="10"/>
      <c r="BQ5426" s="10"/>
      <c r="BR5426" s="10"/>
      <c r="BS5426" s="10"/>
      <c r="BT5426" s="10"/>
      <c r="BU5426" s="10"/>
      <c r="BV5426" s="1" t="str">
        <f>Запрос1[[#This Row],[Менеджер]]</f>
        <v>Керимбек Нурбосын</v>
      </c>
      <c r="BW5426" s="1" t="str">
        <f>Запрос1[[#This Row],[Дирекция]]</f>
        <v>Южная дирекция</v>
      </c>
      <c r="BX5426" s="1" t="e">
        <f t="shared" si="84"/>
        <v>#N/A</v>
      </c>
      <c r="BY5426" s="1" t="e">
        <f t="shared" si="84"/>
        <v>#N/A</v>
      </c>
      <c r="CA5426" t="e">
        <f>VLOOKUP(Запрос1[[#This Row],[БИНКХ]],'[2]Группы компаний'!$A:$E,4,0)</f>
        <v>#N/A</v>
      </c>
      <c r="CB5426" t="e">
        <f>VLOOKUP(CA5426,$H:$I,2,0)</f>
        <v>#N/A</v>
      </c>
    </row>
    <row r="5427" spans="1:80" x14ac:dyDescent="0.3">
      <c r="A5427" t="s">
        <v>4110</v>
      </c>
      <c r="B5427" t="s">
        <v>4959</v>
      </c>
      <c r="C5427" t="s">
        <v>79</v>
      </c>
      <c r="D5427" t="s">
        <v>870</v>
      </c>
      <c r="E5427" t="s">
        <v>871</v>
      </c>
      <c r="F5427" t="s">
        <v>5046</v>
      </c>
      <c r="G5427" t="s">
        <v>5047</v>
      </c>
      <c r="H5427" t="s">
        <v>5050</v>
      </c>
      <c r="I5427" t="s">
        <v>5051</v>
      </c>
      <c r="J5427" t="s">
        <v>5051</v>
      </c>
      <c r="K5427" t="s">
        <v>5050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 s="8"/>
      <c r="S5427" s="8"/>
      <c r="T5427" s="8">
        <v>15200</v>
      </c>
      <c r="U5427" s="8"/>
      <c r="V5427" s="8"/>
      <c r="W5427" s="8"/>
      <c r="X5427" s="8"/>
      <c r="Y5427" s="8"/>
      <c r="Z5427" s="8">
        <v>15200</v>
      </c>
      <c r="AA5427" s="8"/>
      <c r="AB5427" s="8"/>
      <c r="AC5427" s="8"/>
      <c r="AD5427"/>
      <c r="AE5427"/>
      <c r="AF5427">
        <v>100</v>
      </c>
      <c r="AG5427"/>
      <c r="AH5427"/>
      <c r="AI5427"/>
      <c r="AJ5427" s="8"/>
      <c r="AK5427" s="8"/>
      <c r="AL5427" s="8">
        <v>15200</v>
      </c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  <c r="BD5427" s="8"/>
      <c r="BE5427" s="8"/>
      <c r="BF5427" s="8"/>
      <c r="BG5427" s="8"/>
      <c r="BH5427" s="8"/>
      <c r="BI5427" s="8"/>
      <c r="BJ5427" s="8"/>
      <c r="BK5427" s="8"/>
      <c r="BL5427"/>
      <c r="BM5427"/>
      <c r="BN5427" s="10">
        <v>0</v>
      </c>
      <c r="BO5427" s="10"/>
      <c r="BP5427" s="10"/>
      <c r="BQ5427" s="10"/>
      <c r="BR5427" s="10"/>
      <c r="BS5427" s="10"/>
      <c r="BT5427" s="10"/>
      <c r="BU5427" s="10"/>
      <c r="BV5427" s="1" t="str">
        <f>Запрос1[[#This Row],[Менеджер]]</f>
        <v>Керимбек Нурбосын</v>
      </c>
      <c r="BW5427" s="1" t="str">
        <f>Запрос1[[#This Row],[Дирекция]]</f>
        <v>Южная дирекция</v>
      </c>
      <c r="BX5427" s="1" t="e">
        <f t="shared" si="84"/>
        <v>#N/A</v>
      </c>
      <c r="BY5427" s="1" t="e">
        <f t="shared" si="84"/>
        <v>#N/A</v>
      </c>
      <c r="CA5427" t="e">
        <f>VLOOKUP(Запрос1[[#This Row],[БИНКХ]],'[2]Группы компаний'!$A:$E,4,0)</f>
        <v>#N/A</v>
      </c>
      <c r="CB5427" t="e">
        <f>VLOOKUP(CA5427,$H:$I,2,0)</f>
        <v>#N/A</v>
      </c>
    </row>
    <row r="5428" spans="1:80" x14ac:dyDescent="0.3">
      <c r="A5428" t="s">
        <v>4110</v>
      </c>
      <c r="B5428" t="s">
        <v>4959</v>
      </c>
      <c r="C5428" t="s">
        <v>79</v>
      </c>
      <c r="D5428" t="s">
        <v>870</v>
      </c>
      <c r="E5428" t="s">
        <v>871</v>
      </c>
      <c r="F5428" t="s">
        <v>5052</v>
      </c>
      <c r="G5428" t="s">
        <v>5053</v>
      </c>
      <c r="H5428" t="s">
        <v>5054</v>
      </c>
      <c r="I5428" t="s">
        <v>5055</v>
      </c>
      <c r="J5428" t="s">
        <v>5055</v>
      </c>
      <c r="K5428" t="s">
        <v>5054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0</v>
      </c>
      <c r="R5428" s="8"/>
      <c r="S5428" s="8"/>
      <c r="T5428" s="8">
        <v>488000</v>
      </c>
      <c r="U5428" s="8">
        <v>528000</v>
      </c>
      <c r="V5428" s="8"/>
      <c r="W5428" s="8"/>
      <c r="X5428" s="8"/>
      <c r="Y5428" s="8"/>
      <c r="Z5428" s="8">
        <v>488000</v>
      </c>
      <c r="AA5428" s="8">
        <v>528000</v>
      </c>
      <c r="AB5428" s="8"/>
      <c r="AC5428" s="8"/>
      <c r="AD5428"/>
      <c r="AE5428"/>
      <c r="AF5428">
        <v>100</v>
      </c>
      <c r="AG5428">
        <v>100</v>
      </c>
      <c r="AH5428"/>
      <c r="AI5428"/>
      <c r="AJ5428" s="8"/>
      <c r="AK5428" s="8"/>
      <c r="AL5428" s="8">
        <v>488000</v>
      </c>
      <c r="AM5428" s="8">
        <v>528000</v>
      </c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8"/>
      <c r="BE5428" s="8"/>
      <c r="BF5428" s="8"/>
      <c r="BG5428" s="8"/>
      <c r="BH5428" s="8"/>
      <c r="BI5428" s="8"/>
      <c r="BJ5428" s="8"/>
      <c r="BK5428" s="8"/>
      <c r="BL5428"/>
      <c r="BM5428"/>
      <c r="BN5428" s="10">
        <v>0</v>
      </c>
      <c r="BO5428" s="10"/>
      <c r="BP5428" s="10"/>
      <c r="BQ5428" s="10"/>
      <c r="BR5428" s="10"/>
      <c r="BS5428" s="10"/>
      <c r="BT5428" s="10"/>
      <c r="BU5428" s="10"/>
      <c r="BV5428" s="1" t="str">
        <f>Запрос1[[#This Row],[Менеджер]]</f>
        <v>Керимбек Нурбосын</v>
      </c>
      <c r="BW5428" s="1" t="str">
        <f>Запрос1[[#This Row],[Дирекция]]</f>
        <v>Южная дирекция</v>
      </c>
      <c r="BX5428" s="1" t="str">
        <f t="shared" si="84"/>
        <v>ИП "KazAgroCentr"</v>
      </c>
      <c r="BY5428" s="1" t="str">
        <f t="shared" si="84"/>
        <v>861125302087</v>
      </c>
      <c r="CA5428" t="str">
        <f>Запрос1[[#This Row],[родитель]]</f>
        <v>ИП "KazAgroCentr"</v>
      </c>
      <c r="CB5428" t="str">
        <f>Запрос1[[#This Row],[БИНРодителя]]</f>
        <v>861125302087</v>
      </c>
    </row>
    <row r="5429" spans="1:80" x14ac:dyDescent="0.3">
      <c r="A5429" t="s">
        <v>4110</v>
      </c>
      <c r="B5429" t="s">
        <v>4959</v>
      </c>
      <c r="C5429" t="s">
        <v>79</v>
      </c>
      <c r="D5429" t="s">
        <v>870</v>
      </c>
      <c r="E5429" t="s">
        <v>871</v>
      </c>
      <c r="F5429" t="s">
        <v>5052</v>
      </c>
      <c r="G5429" t="s">
        <v>5053</v>
      </c>
      <c r="H5429" t="s">
        <v>5056</v>
      </c>
      <c r="I5429" t="s">
        <v>5057</v>
      </c>
      <c r="J5429" t="s">
        <v>5057</v>
      </c>
      <c r="K5429" t="s">
        <v>5056</v>
      </c>
      <c r="L5429">
        <v>0</v>
      </c>
      <c r="M5429">
        <v>0</v>
      </c>
      <c r="N5429">
        <v>1</v>
      </c>
      <c r="O5429">
        <v>1</v>
      </c>
      <c r="P5429">
        <v>0</v>
      </c>
      <c r="Q5429">
        <v>0</v>
      </c>
      <c r="R5429" s="8"/>
      <c r="S5429" s="8"/>
      <c r="T5429" s="8">
        <v>31200</v>
      </c>
      <c r="U5429" s="8">
        <v>29000</v>
      </c>
      <c r="V5429" s="8"/>
      <c r="W5429" s="8"/>
      <c r="X5429" s="8"/>
      <c r="Y5429" s="8"/>
      <c r="Z5429" s="8">
        <v>31200</v>
      </c>
      <c r="AA5429" s="8">
        <v>29000</v>
      </c>
      <c r="AB5429" s="8"/>
      <c r="AC5429" s="8"/>
      <c r="AD5429"/>
      <c r="AE5429"/>
      <c r="AF5429">
        <v>100</v>
      </c>
      <c r="AG5429">
        <v>100</v>
      </c>
      <c r="AH5429"/>
      <c r="AI5429"/>
      <c r="AJ5429" s="8"/>
      <c r="AK5429" s="8"/>
      <c r="AL5429" s="8">
        <v>31200</v>
      </c>
      <c r="AM5429" s="8">
        <v>29000</v>
      </c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  <c r="BD5429" s="8"/>
      <c r="BE5429" s="8"/>
      <c r="BF5429" s="8"/>
      <c r="BG5429" s="8"/>
      <c r="BH5429" s="8"/>
      <c r="BI5429" s="8"/>
      <c r="BJ5429" s="8"/>
      <c r="BK5429" s="8"/>
      <c r="BL5429"/>
      <c r="BM5429"/>
      <c r="BN5429" s="10">
        <v>0</v>
      </c>
      <c r="BO5429" s="10"/>
      <c r="BP5429" s="10"/>
      <c r="BQ5429" s="10"/>
      <c r="BR5429" s="10"/>
      <c r="BS5429" s="10"/>
      <c r="BT5429" s="10"/>
      <c r="BU5429" s="10"/>
      <c r="BV5429" s="1" t="str">
        <f>Запрос1[[#This Row],[Менеджер]]</f>
        <v>Керимбек Нурбосын</v>
      </c>
      <c r="BW5429" s="1" t="str">
        <f>Запрос1[[#This Row],[Дирекция]]</f>
        <v>Южная дирекция</v>
      </c>
      <c r="BX5429" s="1" t="str">
        <f t="shared" si="84"/>
        <v>ТОО "Шелек-Тулпар"</v>
      </c>
      <c r="BY5429" s="1" t="str">
        <f t="shared" si="84"/>
        <v>041240002092</v>
      </c>
      <c r="CA5429" t="str">
        <f>Запрос1[[#This Row],[родитель]]</f>
        <v>ТОО "Шелек-Тулпар"</v>
      </c>
      <c r="CB5429" t="str">
        <f>Запрос1[[#This Row],[БИНРодителя]]</f>
        <v>041240002092</v>
      </c>
    </row>
    <row r="5430" spans="1:80" x14ac:dyDescent="0.3">
      <c r="A5430" t="s">
        <v>4110</v>
      </c>
      <c r="B5430" t="s">
        <v>4959</v>
      </c>
      <c r="C5430" t="s">
        <v>79</v>
      </c>
      <c r="D5430" t="s">
        <v>870</v>
      </c>
      <c r="E5430" t="s">
        <v>4126</v>
      </c>
      <c r="F5430" t="s">
        <v>5058</v>
      </c>
      <c r="G5430" t="s">
        <v>5059</v>
      </c>
      <c r="H5430" t="s">
        <v>5060</v>
      </c>
      <c r="I5430" t="s">
        <v>5061</v>
      </c>
      <c r="J5430" t="s">
        <v>5061</v>
      </c>
      <c r="K5430" t="s">
        <v>5060</v>
      </c>
      <c r="L5430">
        <v>0</v>
      </c>
      <c r="M5430">
        <v>1</v>
      </c>
      <c r="N5430">
        <v>1</v>
      </c>
      <c r="O5430">
        <v>1</v>
      </c>
      <c r="P5430">
        <v>0</v>
      </c>
      <c r="Q5430">
        <v>0</v>
      </c>
      <c r="R5430" s="8"/>
      <c r="S5430" s="8">
        <v>235700</v>
      </c>
      <c r="T5430" s="8">
        <v>212040</v>
      </c>
      <c r="U5430" s="8">
        <v>31450</v>
      </c>
      <c r="V5430" s="8"/>
      <c r="W5430" s="8"/>
      <c r="X5430" s="8"/>
      <c r="Y5430" s="8">
        <v>235700</v>
      </c>
      <c r="Z5430" s="8">
        <v>212040</v>
      </c>
      <c r="AA5430" s="8">
        <v>0</v>
      </c>
      <c r="AB5430" s="8"/>
      <c r="AC5430" s="8"/>
      <c r="AD5430"/>
      <c r="AE5430">
        <v>100</v>
      </c>
      <c r="AF5430">
        <v>100</v>
      </c>
      <c r="AG5430">
        <v>0</v>
      </c>
      <c r="AH5430"/>
      <c r="AI5430"/>
      <c r="AJ5430" s="8"/>
      <c r="AK5430" s="8">
        <v>235700</v>
      </c>
      <c r="AL5430" s="8">
        <v>212040</v>
      </c>
      <c r="AM5430" s="8">
        <v>31450</v>
      </c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  <c r="BD5430" s="8"/>
      <c r="BE5430" s="8"/>
      <c r="BF5430" s="8"/>
      <c r="BG5430" s="8"/>
      <c r="BH5430" s="8"/>
      <c r="BI5430" s="8"/>
      <c r="BJ5430" s="8"/>
      <c r="BK5430" s="8"/>
      <c r="BL5430"/>
      <c r="BM5430"/>
      <c r="BN5430" s="10">
        <v>0</v>
      </c>
      <c r="BO5430" s="10"/>
      <c r="BP5430" s="10"/>
      <c r="BQ5430" s="10"/>
      <c r="BR5430" s="10"/>
      <c r="BS5430" s="10"/>
      <c r="BT5430" s="10"/>
      <c r="BU5430" s="10"/>
      <c r="BV5430" s="1" t="str">
        <f>Запрос1[[#This Row],[Менеджер]]</f>
        <v>Керимбек Нурбосын</v>
      </c>
      <c r="BW5430" s="1" t="str">
        <f>Запрос1[[#This Row],[Дирекция]]</f>
        <v>Южная дирекция</v>
      </c>
      <c r="BX5430" s="1" t="str">
        <f t="shared" si="84"/>
        <v>ИП "Organicagro"</v>
      </c>
      <c r="BY5430" s="1" t="str">
        <f t="shared" si="84"/>
        <v>850628300516</v>
      </c>
      <c r="CA5430" t="str">
        <f>Запрос1[[#This Row],[родитель]]</f>
        <v>ИП "Organicagro"</v>
      </c>
      <c r="CB5430" t="str">
        <f>Запрос1[[#This Row],[БИНРодителя]]</f>
        <v>850628300516</v>
      </c>
    </row>
    <row r="5431" spans="1:80" x14ac:dyDescent="0.3">
      <c r="A5431" t="s">
        <v>4110</v>
      </c>
      <c r="B5431" t="s">
        <v>4959</v>
      </c>
      <c r="C5431" t="s">
        <v>79</v>
      </c>
      <c r="D5431" t="s">
        <v>870</v>
      </c>
      <c r="E5431" t="s">
        <v>4126</v>
      </c>
      <c r="F5431" t="s">
        <v>5058</v>
      </c>
      <c r="G5431" t="s">
        <v>5059</v>
      </c>
      <c r="H5431" t="s">
        <v>5079</v>
      </c>
      <c r="I5431" t="s">
        <v>5080</v>
      </c>
      <c r="J5431" t="s">
        <v>5080</v>
      </c>
      <c r="K5431" t="s">
        <v>5079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 s="8"/>
      <c r="S5431" s="8"/>
      <c r="T5431" s="8"/>
      <c r="U5431" s="8">
        <v>320000</v>
      </c>
      <c r="V5431" s="8"/>
      <c r="W5431" s="8"/>
      <c r="X5431" s="8"/>
      <c r="Y5431" s="8"/>
      <c r="Z5431" s="8"/>
      <c r="AA5431" s="8">
        <v>320000</v>
      </c>
      <c r="AB5431" s="8"/>
      <c r="AC5431" s="8"/>
      <c r="AD5431"/>
      <c r="AE5431"/>
      <c r="AF5431"/>
      <c r="AG5431">
        <v>100</v>
      </c>
      <c r="AH5431"/>
      <c r="AI5431"/>
      <c r="AJ5431" s="8"/>
      <c r="AK5431" s="8"/>
      <c r="AL5431" s="8"/>
      <c r="AM5431" s="8">
        <v>320000</v>
      </c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  <c r="BD5431" s="8"/>
      <c r="BE5431" s="8"/>
      <c r="BF5431" s="8"/>
      <c r="BG5431" s="8"/>
      <c r="BH5431" s="8"/>
      <c r="BI5431" s="8"/>
      <c r="BJ5431" s="8"/>
      <c r="BK5431" s="8"/>
      <c r="BL5431"/>
      <c r="BM5431"/>
      <c r="BN5431" s="10">
        <v>0</v>
      </c>
      <c r="BO5431" s="10"/>
      <c r="BP5431" s="10"/>
      <c r="BQ5431" s="10"/>
      <c r="BR5431" s="10"/>
      <c r="BS5431" s="10"/>
      <c r="BT5431" s="10"/>
      <c r="BU5431" s="10"/>
      <c r="BV5431" s="1" t="str">
        <f>Запрос1[[#This Row],[Менеджер]]</f>
        <v>Керимбек Нурбосын</v>
      </c>
      <c r="BW5431" s="1" t="str">
        <f>Запрос1[[#This Row],[Дирекция]]</f>
        <v>Южная дирекция</v>
      </c>
      <c r="BX5431" s="1" t="str">
        <f t="shared" si="84"/>
        <v>ТОО "Trans Com Logistic"</v>
      </c>
      <c r="BY5431" s="1" t="str">
        <f t="shared" si="84"/>
        <v>140540021395</v>
      </c>
      <c r="CA5431" t="str">
        <f>Запрос1[[#This Row],[родитель]]</f>
        <v>ТОО "Trans Com Logistic"</v>
      </c>
      <c r="CB5431" t="str">
        <f>Запрос1[[#This Row],[БИНРодителя]]</f>
        <v>140540021395</v>
      </c>
    </row>
    <row r="5432" spans="1:80" x14ac:dyDescent="0.3">
      <c r="A5432" t="s">
        <v>4110</v>
      </c>
      <c r="B5432" t="s">
        <v>4959</v>
      </c>
      <c r="C5432" t="s">
        <v>79</v>
      </c>
      <c r="D5432" t="s">
        <v>870</v>
      </c>
      <c r="E5432" t="s">
        <v>4126</v>
      </c>
      <c r="F5432" t="s">
        <v>1058</v>
      </c>
      <c r="G5432" t="s">
        <v>1788</v>
      </c>
      <c r="H5432" t="s">
        <v>5081</v>
      </c>
      <c r="I5432" t="s">
        <v>5082</v>
      </c>
      <c r="J5432" t="s">
        <v>5082</v>
      </c>
      <c r="K5432" t="s">
        <v>5081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 s="8"/>
      <c r="S5432" s="8"/>
      <c r="T5432" s="8">
        <v>147000</v>
      </c>
      <c r="U5432" s="8"/>
      <c r="V5432" s="8"/>
      <c r="W5432" s="8"/>
      <c r="X5432" s="8"/>
      <c r="Y5432" s="8"/>
      <c r="Z5432" s="8">
        <v>147000</v>
      </c>
      <c r="AA5432" s="8"/>
      <c r="AB5432" s="8"/>
      <c r="AC5432" s="8"/>
      <c r="AD5432"/>
      <c r="AE5432"/>
      <c r="AF5432">
        <v>100</v>
      </c>
      <c r="AG5432"/>
      <c r="AH5432"/>
      <c r="AI5432"/>
      <c r="AJ5432" s="8"/>
      <c r="AK5432" s="8"/>
      <c r="AL5432" s="8">
        <v>147000</v>
      </c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  <c r="BF5432" s="8"/>
      <c r="BG5432" s="8"/>
      <c r="BH5432" s="8"/>
      <c r="BI5432" s="8"/>
      <c r="BJ5432" s="8"/>
      <c r="BK5432" s="8"/>
      <c r="BL5432"/>
      <c r="BM5432"/>
      <c r="BN5432" s="10">
        <v>0</v>
      </c>
      <c r="BO5432" s="10"/>
      <c r="BP5432" s="10"/>
      <c r="BQ5432" s="10"/>
      <c r="BR5432" s="10"/>
      <c r="BS5432" s="10"/>
      <c r="BT5432" s="10"/>
      <c r="BU5432" s="10"/>
      <c r="BV5432" s="1" t="str">
        <f>Запрос1[[#This Row],[Менеджер]]</f>
        <v>Керимбек Нурбосын</v>
      </c>
      <c r="BW5432" s="1" t="str">
        <f>Запрос1[[#This Row],[Дирекция]]</f>
        <v>Южная дирекция</v>
      </c>
      <c r="BX5432" s="1" t="str">
        <f t="shared" si="84"/>
        <v>АО "Алатау- құс"</v>
      </c>
      <c r="BY5432" s="1" t="str">
        <f t="shared" si="84"/>
        <v>100540016535</v>
      </c>
      <c r="CA5432" t="str">
        <f>Запрос1[[#This Row],[родитель]]</f>
        <v>АО "Алатау- құс"</v>
      </c>
      <c r="CB5432" t="str">
        <f>Запрос1[[#This Row],[БИНРодителя]]</f>
        <v>100540016535</v>
      </c>
    </row>
    <row r="5433" spans="1:80" x14ac:dyDescent="0.3">
      <c r="A5433" t="s">
        <v>4110</v>
      </c>
      <c r="B5433" t="s">
        <v>5751</v>
      </c>
      <c r="C5433" t="s">
        <v>3710</v>
      </c>
      <c r="D5433" t="s">
        <v>870</v>
      </c>
      <c r="E5433" t="s">
        <v>871</v>
      </c>
      <c r="F5433" t="s">
        <v>4351</v>
      </c>
      <c r="G5433" t="s">
        <v>4352</v>
      </c>
      <c r="H5433" t="s">
        <v>13039</v>
      </c>
      <c r="I5433" t="s">
        <v>13040</v>
      </c>
      <c r="J5433" t="s">
        <v>13040</v>
      </c>
      <c r="K5433" t="s">
        <v>13039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 s="8"/>
      <c r="S5433" s="8"/>
      <c r="T5433" s="8"/>
      <c r="U5433" s="8"/>
      <c r="V5433" s="8"/>
      <c r="W5433" s="8">
        <v>83500</v>
      </c>
      <c r="X5433" s="8"/>
      <c r="Y5433" s="8"/>
      <c r="Z5433" s="8"/>
      <c r="AA5433" s="8"/>
      <c r="AB5433" s="8"/>
      <c r="AC5433" s="8">
        <v>83500</v>
      </c>
      <c r="AD5433"/>
      <c r="AE5433"/>
      <c r="AF5433"/>
      <c r="AG5433"/>
      <c r="AH5433"/>
      <c r="AI5433">
        <v>100</v>
      </c>
      <c r="AJ5433" s="8"/>
      <c r="AK5433" s="8"/>
      <c r="AL5433" s="8"/>
      <c r="AM5433" s="8"/>
      <c r="AN5433" s="8"/>
      <c r="AO5433" s="8">
        <v>83500</v>
      </c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  <c r="BD5433" s="8"/>
      <c r="BE5433" s="8"/>
      <c r="BF5433" s="8"/>
      <c r="BG5433" s="8"/>
      <c r="BH5433" s="8"/>
      <c r="BI5433" s="8"/>
      <c r="BJ5433" s="8"/>
      <c r="BK5433" s="8"/>
      <c r="BL5433"/>
      <c r="BM5433"/>
      <c r="BN5433" s="10">
        <v>0</v>
      </c>
      <c r="BO5433" s="10"/>
      <c r="BP5433" s="10"/>
      <c r="BQ5433" s="10"/>
      <c r="BR5433" s="10"/>
      <c r="BS5433" s="10"/>
      <c r="BT5433" s="10"/>
      <c r="BU5433" s="10"/>
      <c r="BV5433" s="1" t="str">
        <f>Запрос1[[#This Row],[Менеджер]]</f>
        <v>Мұқатай Архат Берікұлы</v>
      </c>
      <c r="BW5433" s="1" t="str">
        <f>Запрос1[[#This Row],[Дирекция]]</f>
        <v>Южная дирекция</v>
      </c>
      <c r="BX5433" s="1" t="str">
        <f t="shared" si="84"/>
        <v>К/Х  "ДАМИР"</v>
      </c>
      <c r="BY5433" s="1" t="str">
        <f t="shared" si="84"/>
        <v>600117300656</v>
      </c>
      <c r="CA5433" t="str">
        <f>Запрос1[[#This Row],[родитель]]</f>
        <v>К/Х  "ДАМИР"</v>
      </c>
      <c r="CB5433" t="str">
        <f>Запрос1[[#This Row],[БИНРодителя]]</f>
        <v>600117300656</v>
      </c>
    </row>
    <row r="5434" spans="1:80" x14ac:dyDescent="0.3">
      <c r="A5434" t="s">
        <v>4110</v>
      </c>
      <c r="B5434" t="s">
        <v>5751</v>
      </c>
      <c r="C5434" t="s">
        <v>3710</v>
      </c>
      <c r="D5434" t="s">
        <v>870</v>
      </c>
      <c r="E5434" t="s">
        <v>871</v>
      </c>
      <c r="F5434" t="s">
        <v>4351</v>
      </c>
      <c r="G5434" t="s">
        <v>4352</v>
      </c>
      <c r="H5434" t="s">
        <v>5101</v>
      </c>
      <c r="I5434" t="s">
        <v>5102</v>
      </c>
      <c r="J5434" t="s">
        <v>5102</v>
      </c>
      <c r="K5434" t="s">
        <v>5101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 s="8"/>
      <c r="S5434" s="8"/>
      <c r="T5434" s="8"/>
      <c r="U5434" s="8"/>
      <c r="V5434" s="8"/>
      <c r="W5434" s="8">
        <v>1377000</v>
      </c>
      <c r="X5434" s="8"/>
      <c r="Y5434" s="8"/>
      <c r="Z5434" s="8"/>
      <c r="AA5434" s="8"/>
      <c r="AB5434" s="8"/>
      <c r="AC5434" s="8">
        <v>688500</v>
      </c>
      <c r="AD5434"/>
      <c r="AE5434"/>
      <c r="AF5434"/>
      <c r="AG5434"/>
      <c r="AH5434"/>
      <c r="AI5434">
        <v>50</v>
      </c>
      <c r="AJ5434" s="8"/>
      <c r="AK5434" s="8"/>
      <c r="AL5434" s="8"/>
      <c r="AM5434" s="8"/>
      <c r="AN5434" s="8"/>
      <c r="AO5434" s="8">
        <v>1377000</v>
      </c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  <c r="BD5434" s="8"/>
      <c r="BE5434" s="8"/>
      <c r="BF5434" s="8"/>
      <c r="BG5434" s="8"/>
      <c r="BH5434" s="8"/>
      <c r="BI5434" s="8"/>
      <c r="BJ5434" s="8"/>
      <c r="BK5434" s="8"/>
      <c r="BL5434"/>
      <c r="BM5434"/>
      <c r="BN5434" s="10">
        <v>0</v>
      </c>
      <c r="BO5434" s="10"/>
      <c r="BP5434" s="10"/>
      <c r="BQ5434" s="10"/>
      <c r="BR5434" s="10"/>
      <c r="BS5434" s="10"/>
      <c r="BT5434" s="10"/>
      <c r="BU5434" s="10"/>
      <c r="BV5434" s="1" t="str">
        <f>Запрос1[[#This Row],[Менеджер]]</f>
        <v>Мұқатай Архат Берікұлы</v>
      </c>
      <c r="BW5434" s="1" t="str">
        <f>Запрос1[[#This Row],[Дирекция]]</f>
        <v>Южная дирекция</v>
      </c>
      <c r="BX5434" s="1" t="str">
        <f t="shared" si="84"/>
        <v>КХ "САПИ"</v>
      </c>
      <c r="BY5434" s="1" t="str">
        <f t="shared" si="84"/>
        <v>711027300068</v>
      </c>
      <c r="CA5434" t="str">
        <f>Запрос1[[#This Row],[родитель]]</f>
        <v>КХ "САПИ"</v>
      </c>
      <c r="CB5434" t="str">
        <f>Запрос1[[#This Row],[БИНРодителя]]</f>
        <v>711027300068</v>
      </c>
    </row>
    <row r="5435" spans="1:80" x14ac:dyDescent="0.3">
      <c r="A5435" t="s">
        <v>4110</v>
      </c>
      <c r="B5435" t="s">
        <v>5751</v>
      </c>
      <c r="C5435" t="s">
        <v>3710</v>
      </c>
      <c r="D5435" t="s">
        <v>870</v>
      </c>
      <c r="E5435" t="s">
        <v>871</v>
      </c>
      <c r="F5435" t="s">
        <v>5046</v>
      </c>
      <c r="G5435" t="s">
        <v>5047</v>
      </c>
      <c r="H5435" t="s">
        <v>13041</v>
      </c>
      <c r="I5435" t="s">
        <v>13042</v>
      </c>
      <c r="J5435" t="s">
        <v>13042</v>
      </c>
      <c r="K5435" t="s">
        <v>13041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 s="8"/>
      <c r="S5435" s="8"/>
      <c r="T5435" s="8"/>
      <c r="U5435" s="8"/>
      <c r="V5435" s="8"/>
      <c r="W5435" s="8">
        <v>174000</v>
      </c>
      <c r="X5435" s="8"/>
      <c r="Y5435" s="8"/>
      <c r="Z5435" s="8"/>
      <c r="AA5435" s="8"/>
      <c r="AB5435" s="8"/>
      <c r="AC5435" s="8">
        <v>174000</v>
      </c>
      <c r="AD5435"/>
      <c r="AE5435"/>
      <c r="AF5435"/>
      <c r="AG5435"/>
      <c r="AH5435"/>
      <c r="AI5435">
        <v>100</v>
      </c>
      <c r="AJ5435" s="8"/>
      <c r="AK5435" s="8"/>
      <c r="AL5435" s="8"/>
      <c r="AM5435" s="8"/>
      <c r="AN5435" s="8"/>
      <c r="AO5435" s="8">
        <v>174000</v>
      </c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  <c r="BD5435" s="8"/>
      <c r="BE5435" s="8"/>
      <c r="BF5435" s="8"/>
      <c r="BG5435" s="8"/>
      <c r="BH5435" s="8"/>
      <c r="BI5435" s="8"/>
      <c r="BJ5435" s="8"/>
      <c r="BK5435" s="8"/>
      <c r="BL5435"/>
      <c r="BM5435"/>
      <c r="BN5435" s="10">
        <v>0</v>
      </c>
      <c r="BO5435" s="10"/>
      <c r="BP5435" s="10"/>
      <c r="BQ5435" s="10"/>
      <c r="BR5435" s="10"/>
      <c r="BS5435" s="10"/>
      <c r="BT5435" s="10"/>
      <c r="BU5435" s="10"/>
      <c r="BV5435" s="1" t="str">
        <f>Запрос1[[#This Row],[Менеджер]]</f>
        <v>Мұқатай Архат Берікұлы</v>
      </c>
      <c r="BW5435" s="1" t="str">
        <f>Запрос1[[#This Row],[Дирекция]]</f>
        <v>Южная дирекция</v>
      </c>
      <c r="BX5435" s="1" t="str">
        <f t="shared" si="84"/>
        <v>ИП Садовый центр флорист</v>
      </c>
      <c r="BY5435" s="1" t="str">
        <f t="shared" si="84"/>
        <v>890726301297</v>
      </c>
      <c r="CA5435" t="str">
        <f>Запрос1[[#This Row],[родитель]]</f>
        <v>ИП Садовый центр флорист</v>
      </c>
      <c r="CB5435" t="str">
        <f>Запрос1[[#This Row],[БИНРодителя]]</f>
        <v>890726301297</v>
      </c>
    </row>
    <row r="5436" spans="1:80" x14ac:dyDescent="0.3">
      <c r="A5436" t="s">
        <v>4110</v>
      </c>
      <c r="B5436" t="s">
        <v>5751</v>
      </c>
      <c r="C5436" t="s">
        <v>3710</v>
      </c>
      <c r="D5436" t="s">
        <v>870</v>
      </c>
      <c r="E5436" t="s">
        <v>4126</v>
      </c>
      <c r="F5436" t="s">
        <v>4495</v>
      </c>
      <c r="G5436" t="s">
        <v>9561</v>
      </c>
      <c r="H5436" t="s">
        <v>9562</v>
      </c>
      <c r="I5436" t="s">
        <v>9563</v>
      </c>
      <c r="J5436" t="s">
        <v>9563</v>
      </c>
      <c r="K5436" t="s">
        <v>9562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 s="8"/>
      <c r="S5436" s="8"/>
      <c r="T5436" s="8"/>
      <c r="U5436" s="8"/>
      <c r="V5436" s="8"/>
      <c r="W5436" s="8">
        <v>1512930</v>
      </c>
      <c r="X5436" s="8"/>
      <c r="Y5436" s="8"/>
      <c r="Z5436" s="8"/>
      <c r="AA5436" s="8"/>
      <c r="AB5436" s="8"/>
      <c r="AC5436" s="8">
        <v>756465</v>
      </c>
      <c r="AD5436"/>
      <c r="AE5436"/>
      <c r="AF5436"/>
      <c r="AG5436"/>
      <c r="AH5436"/>
      <c r="AI5436">
        <v>50</v>
      </c>
      <c r="AJ5436" s="8"/>
      <c r="AK5436" s="8"/>
      <c r="AL5436" s="8"/>
      <c r="AM5436" s="8"/>
      <c r="AN5436" s="8"/>
      <c r="AO5436" s="8">
        <v>1512930</v>
      </c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  <c r="BD5436" s="8"/>
      <c r="BE5436" s="8"/>
      <c r="BF5436" s="8"/>
      <c r="BG5436" s="8"/>
      <c r="BH5436" s="8"/>
      <c r="BI5436" s="8"/>
      <c r="BJ5436" s="8"/>
      <c r="BK5436" s="8"/>
      <c r="BL5436"/>
      <c r="BM5436"/>
      <c r="BN5436" s="10">
        <v>0</v>
      </c>
      <c r="BO5436" s="10"/>
      <c r="BP5436" s="10"/>
      <c r="BQ5436" s="10"/>
      <c r="BR5436" s="10"/>
      <c r="BS5436" s="10"/>
      <c r="BT5436" s="10"/>
      <c r="BU5436" s="10"/>
      <c r="BV5436" s="1" t="str">
        <f>Запрос1[[#This Row],[Менеджер]]</f>
        <v>Мұқатай Архат Берікұлы</v>
      </c>
      <c r="BW5436" s="1" t="str">
        <f>Запрос1[[#This Row],[Дирекция]]</f>
        <v>Южная дирекция</v>
      </c>
      <c r="BX5436" s="1" t="str">
        <f t="shared" si="84"/>
        <v>КХ "Радуга"</v>
      </c>
      <c r="BY5436" s="1" t="str">
        <f t="shared" si="84"/>
        <v>790712302753</v>
      </c>
      <c r="CA5436" t="str">
        <f>Запрос1[[#This Row],[родитель]]</f>
        <v>КХ "Радуга"</v>
      </c>
      <c r="CB5436" t="str">
        <f>Запрос1[[#This Row],[БИНРодителя]]</f>
        <v>790712302753</v>
      </c>
    </row>
    <row r="5437" spans="1:80" x14ac:dyDescent="0.3">
      <c r="A5437" t="s">
        <v>4110</v>
      </c>
      <c r="B5437" t="s">
        <v>5751</v>
      </c>
      <c r="C5437" t="s">
        <v>3710</v>
      </c>
      <c r="D5437" t="s">
        <v>870</v>
      </c>
      <c r="E5437" t="s">
        <v>4297</v>
      </c>
      <c r="F5437" t="s">
        <v>4808</v>
      </c>
      <c r="G5437" t="s">
        <v>4809</v>
      </c>
      <c r="H5437" t="s">
        <v>13043</v>
      </c>
      <c r="I5437" t="s">
        <v>13044</v>
      </c>
      <c r="J5437" t="s">
        <v>13044</v>
      </c>
      <c r="K5437" t="s">
        <v>13043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 s="8"/>
      <c r="S5437" s="8"/>
      <c r="T5437" s="8"/>
      <c r="U5437" s="8"/>
      <c r="V5437" s="8"/>
      <c r="W5437" s="8">
        <v>4150000</v>
      </c>
      <c r="X5437" s="8"/>
      <c r="Y5437" s="8"/>
      <c r="Z5437" s="8"/>
      <c r="AA5437" s="8"/>
      <c r="AB5437" s="8"/>
      <c r="AC5437" s="8">
        <v>4150000</v>
      </c>
      <c r="AD5437"/>
      <c r="AE5437"/>
      <c r="AF5437"/>
      <c r="AG5437"/>
      <c r="AH5437"/>
      <c r="AI5437">
        <v>100</v>
      </c>
      <c r="AJ5437" s="8"/>
      <c r="AK5437" s="8"/>
      <c r="AL5437" s="8"/>
      <c r="AM5437" s="8"/>
      <c r="AN5437" s="8"/>
      <c r="AO5437" s="8">
        <v>4150000</v>
      </c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  <c r="BD5437" s="8"/>
      <c r="BE5437" s="8"/>
      <c r="BF5437" s="8"/>
      <c r="BG5437" s="8"/>
      <c r="BH5437" s="8"/>
      <c r="BI5437" s="8"/>
      <c r="BJ5437" s="8"/>
      <c r="BK5437" s="8"/>
      <c r="BL5437"/>
      <c r="BM5437"/>
      <c r="BN5437" s="10">
        <v>0</v>
      </c>
      <c r="BO5437" s="10"/>
      <c r="BP5437" s="10"/>
      <c r="BQ5437" s="10"/>
      <c r="BR5437" s="10"/>
      <c r="BS5437" s="10"/>
      <c r="BT5437" s="10"/>
      <c r="BU5437" s="10"/>
      <c r="BV5437" s="1" t="str">
        <f>Запрос1[[#This Row],[Менеджер]]</f>
        <v>Мұқатай Архат Берікұлы</v>
      </c>
      <c r="BW5437" s="1" t="str">
        <f>Запрос1[[#This Row],[Дирекция]]</f>
        <v>Южная дирекция</v>
      </c>
      <c r="BX5437" s="1" t="str">
        <f t="shared" si="84"/>
        <v>КХ "КАСТЕЕВ СЕРИК БАРИЖАНОВИЧ"</v>
      </c>
      <c r="BY5437" s="1" t="str">
        <f t="shared" si="84"/>
        <v>641203300603</v>
      </c>
      <c r="CA5437" t="str">
        <f>Запрос1[[#This Row],[родитель]]</f>
        <v>КХ "КАСТЕЕВ СЕРИК БАРИЖАНОВИЧ"</v>
      </c>
      <c r="CB5437" t="str">
        <f>Запрос1[[#This Row],[БИНРодителя]]</f>
        <v>641203300603</v>
      </c>
    </row>
    <row r="5438" spans="1:80" x14ac:dyDescent="0.3">
      <c r="A5438" t="s">
        <v>4110</v>
      </c>
      <c r="B5438" t="s">
        <v>5751</v>
      </c>
      <c r="C5438" t="s">
        <v>3710</v>
      </c>
      <c r="D5438" t="s">
        <v>82</v>
      </c>
      <c r="E5438"/>
      <c r="F5438" t="s">
        <v>3750</v>
      </c>
      <c r="G5438"/>
      <c r="H5438" t="s">
        <v>13055</v>
      </c>
      <c r="I5438" t="s">
        <v>13056</v>
      </c>
      <c r="J5438" t="s">
        <v>13056</v>
      </c>
      <c r="K5438" t="s">
        <v>13055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 s="8"/>
      <c r="S5438" s="8"/>
      <c r="T5438" s="8"/>
      <c r="U5438" s="8"/>
      <c r="V5438" s="8"/>
      <c r="W5438" s="8">
        <v>3780000</v>
      </c>
      <c r="X5438" s="8"/>
      <c r="Y5438" s="8"/>
      <c r="Z5438" s="8"/>
      <c r="AA5438" s="8"/>
      <c r="AB5438" s="8"/>
      <c r="AC5438" s="8">
        <v>1890000</v>
      </c>
      <c r="AD5438"/>
      <c r="AE5438"/>
      <c r="AF5438"/>
      <c r="AG5438"/>
      <c r="AH5438"/>
      <c r="AI5438">
        <v>50</v>
      </c>
      <c r="AJ5438" s="8"/>
      <c r="AK5438" s="8"/>
      <c r="AL5438" s="8"/>
      <c r="AM5438" s="8"/>
      <c r="AN5438" s="8"/>
      <c r="AO5438" s="8">
        <v>3780000</v>
      </c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  <c r="BD5438" s="8"/>
      <c r="BE5438" s="8"/>
      <c r="BF5438" s="8"/>
      <c r="BG5438" s="8"/>
      <c r="BH5438" s="8"/>
      <c r="BI5438" s="8"/>
      <c r="BJ5438" s="8"/>
      <c r="BK5438" s="8"/>
      <c r="BL5438"/>
      <c r="BM5438"/>
      <c r="BN5438" s="10">
        <v>0</v>
      </c>
      <c r="BO5438" s="10"/>
      <c r="BP5438" s="10"/>
      <c r="BQ5438" s="10"/>
      <c r="BR5438" s="10"/>
      <c r="BS5438" s="10"/>
      <c r="BT5438" s="10"/>
      <c r="BU5438" s="10"/>
      <c r="BV5438" s="1" t="str">
        <f>Запрос1[[#This Row],[Менеджер]]</f>
        <v>Мұқатай Архат Берікұлы</v>
      </c>
      <c r="BW5438" s="1" t="str">
        <f>Запрос1[[#This Row],[Дирекция]]</f>
        <v>Южная дирекция</v>
      </c>
      <c r="BX5438" s="1" t="str">
        <f t="shared" si="84"/>
        <v>ТОО "Каргалы Крахмал"</v>
      </c>
      <c r="BY5438" s="1" t="str">
        <f t="shared" si="84"/>
        <v>200940011495</v>
      </c>
      <c r="CA5438" t="str">
        <f>Запрос1[[#This Row],[родитель]]</f>
        <v>ТОО "Каргалы Крахмал"</v>
      </c>
      <c r="CB5438" t="str">
        <f>Запрос1[[#This Row],[БИНРодителя]]</f>
        <v>200940011495</v>
      </c>
    </row>
    <row r="5439" spans="1:80" x14ac:dyDescent="0.3">
      <c r="A5439" t="s">
        <v>4110</v>
      </c>
      <c r="B5439" t="s">
        <v>5751</v>
      </c>
      <c r="C5439" t="s">
        <v>79</v>
      </c>
      <c r="D5439"/>
      <c r="E5439"/>
      <c r="F5439"/>
      <c r="G5439"/>
      <c r="H5439" t="s">
        <v>883</v>
      </c>
      <c r="I5439" t="s">
        <v>77</v>
      </c>
      <c r="J5439" t="s">
        <v>77</v>
      </c>
      <c r="K5439" t="s">
        <v>883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 s="8"/>
      <c r="S5439" s="8"/>
      <c r="T5439" s="8"/>
      <c r="U5439" s="8"/>
      <c r="V5439" s="8"/>
      <c r="W5439" s="8">
        <v>4813090</v>
      </c>
      <c r="X5439" s="8"/>
      <c r="Y5439" s="8"/>
      <c r="Z5439" s="8"/>
      <c r="AA5439" s="8"/>
      <c r="AB5439" s="8"/>
      <c r="AC5439" s="8">
        <v>4813090</v>
      </c>
      <c r="AD5439"/>
      <c r="AE5439"/>
      <c r="AF5439"/>
      <c r="AG5439"/>
      <c r="AH5439"/>
      <c r="AI5439">
        <v>100</v>
      </c>
      <c r="AJ5439" s="8"/>
      <c r="AK5439" s="8"/>
      <c r="AL5439" s="8"/>
      <c r="AM5439" s="8"/>
      <c r="AN5439" s="8"/>
      <c r="AO5439" s="8">
        <v>4813090</v>
      </c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  <c r="BD5439" s="8"/>
      <c r="BE5439" s="8"/>
      <c r="BF5439" s="8"/>
      <c r="BG5439" s="8"/>
      <c r="BH5439" s="8"/>
      <c r="BI5439" s="8"/>
      <c r="BJ5439" s="8"/>
      <c r="BK5439" s="8"/>
      <c r="BL5439"/>
      <c r="BM5439"/>
      <c r="BN5439" s="10">
        <v>1</v>
      </c>
      <c r="BO5439" s="10">
        <v>728900</v>
      </c>
      <c r="BP5439" s="10">
        <v>728900</v>
      </c>
      <c r="BQ5439" s="10">
        <v>100</v>
      </c>
      <c r="BR5439" s="10">
        <v>72000</v>
      </c>
      <c r="BS5439" s="10"/>
      <c r="BT5439" s="10"/>
      <c r="BU5439" s="10"/>
      <c r="BV5439" s="1" t="str">
        <f>Запрос1[[#This Row],[Менеджер]]</f>
        <v>Мұқатай Архат Берікұлы</v>
      </c>
      <c r="BW5439" s="1" t="str">
        <f>Запрос1[[#This Row],[Дирекция]]</f>
        <v>Южная дирекция</v>
      </c>
      <c r="BX5439" s="1" t="str">
        <f t="shared" si="84"/>
        <v>ЧЛ (Алматы)</v>
      </c>
      <c r="BY5439" s="1" t="str">
        <f t="shared" si="84"/>
        <v/>
      </c>
      <c r="CA5439" t="str">
        <f>Запрос1[[#This Row],[родитель]]</f>
        <v>ЧЛ (Алматы)</v>
      </c>
      <c r="CB5439" t="str">
        <f>Запрос1[[#This Row],[БИНРодителя]]</f>
        <v/>
      </c>
    </row>
    <row r="5440" spans="1:80" x14ac:dyDescent="0.3">
      <c r="A5440" t="s">
        <v>4110</v>
      </c>
      <c r="B5440" t="s">
        <v>5751</v>
      </c>
      <c r="C5440" t="s">
        <v>79</v>
      </c>
      <c r="D5440" t="s">
        <v>870</v>
      </c>
      <c r="E5440" t="s">
        <v>871</v>
      </c>
      <c r="F5440" t="s">
        <v>5155</v>
      </c>
      <c r="G5440" t="s">
        <v>5156</v>
      </c>
      <c r="H5440" t="s">
        <v>5157</v>
      </c>
      <c r="I5440" t="s">
        <v>5158</v>
      </c>
      <c r="J5440" t="s">
        <v>5158</v>
      </c>
      <c r="K5440" t="s">
        <v>5157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 s="8"/>
      <c r="S5440" s="8"/>
      <c r="T5440" s="8"/>
      <c r="U5440" s="8"/>
      <c r="V5440" s="8"/>
      <c r="W5440" s="8">
        <v>7712150</v>
      </c>
      <c r="X5440" s="8"/>
      <c r="Y5440" s="8"/>
      <c r="Z5440" s="8"/>
      <c r="AA5440" s="8"/>
      <c r="AB5440" s="8"/>
      <c r="AC5440" s="8">
        <v>2613070</v>
      </c>
      <c r="AD5440"/>
      <c r="AE5440"/>
      <c r="AF5440"/>
      <c r="AG5440"/>
      <c r="AH5440"/>
      <c r="AI5440">
        <v>33.880000000000003</v>
      </c>
      <c r="AJ5440" s="8"/>
      <c r="AK5440" s="8"/>
      <c r="AL5440" s="8"/>
      <c r="AM5440" s="8"/>
      <c r="AN5440" s="8"/>
      <c r="AO5440" s="8">
        <v>7712150</v>
      </c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  <c r="BF5440" s="8"/>
      <c r="BG5440" s="8"/>
      <c r="BH5440" s="8"/>
      <c r="BI5440" s="8"/>
      <c r="BJ5440" s="8"/>
      <c r="BK5440" s="8"/>
      <c r="BL5440"/>
      <c r="BM5440"/>
      <c r="BN5440" s="10">
        <v>0</v>
      </c>
      <c r="BO5440" s="10"/>
      <c r="BP5440" s="10"/>
      <c r="BQ5440" s="10"/>
      <c r="BR5440" s="10"/>
      <c r="BS5440" s="10"/>
      <c r="BT5440" s="10"/>
      <c r="BU5440" s="10"/>
      <c r="BV5440" s="1" t="str">
        <f>Запрос1[[#This Row],[Менеджер]]</f>
        <v>Мұқатай Архат Берікұлы</v>
      </c>
      <c r="BW5440" s="1" t="str">
        <f>Запрос1[[#This Row],[Дирекция]]</f>
        <v>Южная дирекция</v>
      </c>
      <c r="BX5440" s="1" t="str">
        <f t="shared" si="84"/>
        <v>"Сабир" КХ</v>
      </c>
      <c r="BY5440" s="1" t="str">
        <f t="shared" si="84"/>
        <v>590701302038</v>
      </c>
      <c r="CA5440" t="str">
        <f>Запрос1[[#This Row],[родитель]]</f>
        <v>"Сабир" КХ</v>
      </c>
      <c r="CB5440" t="str">
        <f>Запрос1[[#This Row],[БИНРодителя]]</f>
        <v>590701302038</v>
      </c>
    </row>
    <row r="5441" spans="1:80" x14ac:dyDescent="0.3">
      <c r="A5441" t="s">
        <v>4110</v>
      </c>
      <c r="B5441" t="s">
        <v>5751</v>
      </c>
      <c r="C5441" t="s">
        <v>79</v>
      </c>
      <c r="D5441" t="s">
        <v>870</v>
      </c>
      <c r="E5441" t="s">
        <v>4377</v>
      </c>
      <c r="F5441" t="s">
        <v>4378</v>
      </c>
      <c r="G5441" t="s">
        <v>4379</v>
      </c>
      <c r="H5441" t="s">
        <v>4380</v>
      </c>
      <c r="I5441" t="s">
        <v>4381</v>
      </c>
      <c r="J5441" t="s">
        <v>4381</v>
      </c>
      <c r="K5441" t="s">
        <v>4380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 s="8"/>
      <c r="S5441" s="8"/>
      <c r="T5441" s="8"/>
      <c r="U5441" s="8"/>
      <c r="V5441" s="8"/>
      <c r="W5441" s="8">
        <v>108000</v>
      </c>
      <c r="X5441" s="8"/>
      <c r="Y5441" s="8"/>
      <c r="Z5441" s="8"/>
      <c r="AA5441" s="8"/>
      <c r="AB5441" s="8"/>
      <c r="AC5441" s="8">
        <v>0</v>
      </c>
      <c r="AD5441"/>
      <c r="AE5441"/>
      <c r="AF5441"/>
      <c r="AG5441"/>
      <c r="AH5441"/>
      <c r="AI5441">
        <v>0</v>
      </c>
      <c r="AJ5441" s="8"/>
      <c r="AK5441" s="8"/>
      <c r="AL5441" s="8"/>
      <c r="AM5441" s="8"/>
      <c r="AN5441" s="8"/>
      <c r="AO5441" s="8">
        <v>108000</v>
      </c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  <c r="BD5441" s="8"/>
      <c r="BE5441" s="8"/>
      <c r="BF5441" s="8"/>
      <c r="BG5441" s="8"/>
      <c r="BH5441" s="8"/>
      <c r="BI5441" s="8"/>
      <c r="BJ5441" s="8"/>
      <c r="BK5441" s="8"/>
      <c r="BL5441"/>
      <c r="BM5441"/>
      <c r="BN5441" s="10">
        <v>0</v>
      </c>
      <c r="BO5441" s="10"/>
      <c r="BP5441" s="10"/>
      <c r="BQ5441" s="10"/>
      <c r="BR5441" s="10"/>
      <c r="BS5441" s="10"/>
      <c r="BT5441" s="10"/>
      <c r="BU5441" s="10"/>
      <c r="BV5441" s="1" t="str">
        <f>Запрос1[[#This Row],[Менеджер]]</f>
        <v>Мұқатай Архат Берікұлы</v>
      </c>
      <c r="BW5441" s="1" t="str">
        <f>Запрос1[[#This Row],[Дирекция]]</f>
        <v>Южная дирекция</v>
      </c>
      <c r="BX5441" s="1" t="str">
        <f t="shared" si="84"/>
        <v>ТОО "Agropark "Ontustik"</v>
      </c>
      <c r="BY5441" s="1" t="str">
        <f t="shared" si="84"/>
        <v>071240013350</v>
      </c>
      <c r="CA5441" t="str">
        <f>Запрос1[[#This Row],[родитель]]</f>
        <v>ТОО "Agropark "Ontustik"</v>
      </c>
      <c r="CB5441" t="str">
        <f>Запрос1[[#This Row],[БИНРодителя]]</f>
        <v>071240013350</v>
      </c>
    </row>
    <row r="5442" spans="1:80" x14ac:dyDescent="0.3">
      <c r="A5442" t="s">
        <v>4110</v>
      </c>
      <c r="B5442" t="s">
        <v>4943</v>
      </c>
      <c r="C5442" t="s">
        <v>4423</v>
      </c>
      <c r="D5442" t="s">
        <v>870</v>
      </c>
      <c r="E5442" t="s">
        <v>871</v>
      </c>
      <c r="F5442" t="s">
        <v>4347</v>
      </c>
      <c r="G5442" t="s">
        <v>4980</v>
      </c>
      <c r="H5442" t="s">
        <v>12763</v>
      </c>
      <c r="I5442" t="s">
        <v>12764</v>
      </c>
      <c r="J5442" t="s">
        <v>12764</v>
      </c>
      <c r="K5442" t="s">
        <v>12763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 s="8"/>
      <c r="S5442" s="8"/>
      <c r="T5442" s="8"/>
      <c r="U5442" s="8"/>
      <c r="V5442" s="8"/>
      <c r="W5442" s="8">
        <v>197220</v>
      </c>
      <c r="X5442" s="8"/>
      <c r="Y5442" s="8"/>
      <c r="Z5442" s="8"/>
      <c r="AA5442" s="8"/>
      <c r="AB5442" s="8"/>
      <c r="AC5442" s="8">
        <v>160000</v>
      </c>
      <c r="AD5442"/>
      <c r="AE5442"/>
      <c r="AF5442"/>
      <c r="AG5442"/>
      <c r="AH5442"/>
      <c r="AI5442">
        <v>81.13</v>
      </c>
      <c r="AJ5442" s="8"/>
      <c r="AK5442" s="8"/>
      <c r="AL5442" s="8"/>
      <c r="AM5442" s="8"/>
      <c r="AN5442" s="8"/>
      <c r="AO5442" s="8">
        <v>197220</v>
      </c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  <c r="BD5442" s="8"/>
      <c r="BE5442" s="8"/>
      <c r="BF5442" s="8"/>
      <c r="BG5442" s="8"/>
      <c r="BH5442" s="8"/>
      <c r="BI5442" s="8"/>
      <c r="BJ5442" s="8"/>
      <c r="BK5442" s="8"/>
      <c r="BL5442"/>
      <c r="BM5442"/>
      <c r="BN5442" s="10">
        <v>0</v>
      </c>
      <c r="BO5442" s="10"/>
      <c r="BP5442" s="10"/>
      <c r="BQ5442" s="10"/>
      <c r="BR5442" s="10"/>
      <c r="BS5442" s="10"/>
      <c r="BT5442" s="10"/>
      <c r="BU5442" s="10"/>
      <c r="BV5442" s="1" t="str">
        <f>Запрос1[[#This Row],[Менеджер]]</f>
        <v>Каштасп Әбурайхан</v>
      </c>
      <c r="BW5442" s="1" t="str">
        <f>Запрос1[[#This Row],[Дирекция]]</f>
        <v>Южная дирекция</v>
      </c>
      <c r="BX5442" s="1" t="str">
        <f t="shared" si="84"/>
        <v>ТОО "MYNBULAK 2018"</v>
      </c>
      <c r="BY5442" s="1" t="str">
        <f t="shared" si="84"/>
        <v>181040008101</v>
      </c>
      <c r="CA5442" t="str">
        <f>Запрос1[[#This Row],[родитель]]</f>
        <v>ТОО "MYNBULAK 2018"</v>
      </c>
      <c r="CB5442" t="str">
        <f>Запрос1[[#This Row],[БИНРодителя]]</f>
        <v>181040008101</v>
      </c>
    </row>
    <row r="5443" spans="1:80" x14ac:dyDescent="0.3">
      <c r="A5443" t="s">
        <v>4110</v>
      </c>
      <c r="B5443" t="s">
        <v>4946</v>
      </c>
      <c r="C5443"/>
      <c r="D5443"/>
      <c r="E5443"/>
      <c r="F5443"/>
      <c r="G5443"/>
      <c r="H5443" t="s">
        <v>12765</v>
      </c>
      <c r="I5443" t="s">
        <v>77</v>
      </c>
      <c r="J5443" t="s">
        <v>77</v>
      </c>
      <c r="K5443" t="s">
        <v>12765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 s="8"/>
      <c r="S5443" s="8"/>
      <c r="T5443" s="8"/>
      <c r="U5443" s="8"/>
      <c r="V5443" s="8"/>
      <c r="W5443" s="8">
        <v>431810</v>
      </c>
      <c r="X5443" s="8"/>
      <c r="Y5443" s="8"/>
      <c r="Z5443" s="8"/>
      <c r="AA5443" s="8"/>
      <c r="AB5443" s="8"/>
      <c r="AC5443" s="8">
        <v>431810</v>
      </c>
      <c r="AD5443"/>
      <c r="AE5443"/>
      <c r="AF5443"/>
      <c r="AG5443"/>
      <c r="AH5443"/>
      <c r="AI5443">
        <v>100</v>
      </c>
      <c r="AJ5443" s="8"/>
      <c r="AK5443" s="8"/>
      <c r="AL5443" s="8"/>
      <c r="AM5443" s="8"/>
      <c r="AN5443" s="8"/>
      <c r="AO5443" s="8">
        <v>431810</v>
      </c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  <c r="BD5443" s="8"/>
      <c r="BE5443" s="8"/>
      <c r="BF5443" s="8"/>
      <c r="BG5443" s="8"/>
      <c r="BH5443" s="8"/>
      <c r="BI5443" s="8"/>
      <c r="BJ5443" s="8"/>
      <c r="BK5443" s="8"/>
      <c r="BL5443"/>
      <c r="BM5443"/>
      <c r="BN5443" s="10">
        <v>0</v>
      </c>
      <c r="BO5443" s="10"/>
      <c r="BP5443" s="10"/>
      <c r="BQ5443" s="10"/>
      <c r="BR5443" s="10"/>
      <c r="BS5443" s="10"/>
      <c r="BT5443" s="10"/>
      <c r="BU5443" s="10"/>
      <c r="BV5443" s="1" t="str">
        <f>Запрос1[[#This Row],[Менеджер]]</f>
        <v>Кенжебеков Даулет Намазбекович</v>
      </c>
      <c r="BW5443" s="1" t="str">
        <f>Запрос1[[#This Row],[Дирекция]]</f>
        <v>Южная дирекция</v>
      </c>
      <c r="BX5443" s="1" t="str">
        <f t="shared" si="84"/>
        <v>Джамансарин Е. Е.</v>
      </c>
      <c r="BY5443" s="1" t="str">
        <f t="shared" si="84"/>
        <v/>
      </c>
      <c r="CA5443" t="str">
        <f>Запрос1[[#This Row],[родитель]]</f>
        <v>Джамансарин Е. Е.</v>
      </c>
      <c r="CB5443" t="str">
        <f>Запрос1[[#This Row],[БИНРодителя]]</f>
        <v/>
      </c>
    </row>
    <row r="5444" spans="1:80" x14ac:dyDescent="0.3">
      <c r="A5444" t="s">
        <v>4110</v>
      </c>
      <c r="B5444" t="s">
        <v>4946</v>
      </c>
      <c r="C5444"/>
      <c r="D5444" t="s">
        <v>870</v>
      </c>
      <c r="E5444" t="s">
        <v>871</v>
      </c>
      <c r="F5444" t="s">
        <v>12766</v>
      </c>
      <c r="G5444" t="s">
        <v>12767</v>
      </c>
      <c r="H5444" t="s">
        <v>12768</v>
      </c>
      <c r="I5444" t="s">
        <v>12769</v>
      </c>
      <c r="J5444" t="s">
        <v>12769</v>
      </c>
      <c r="K5444" t="s">
        <v>12768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 s="8"/>
      <c r="S5444" s="8"/>
      <c r="T5444" s="8"/>
      <c r="U5444" s="8"/>
      <c r="V5444" s="8"/>
      <c r="W5444" s="8">
        <v>546434</v>
      </c>
      <c r="X5444" s="8"/>
      <c r="Y5444" s="8"/>
      <c r="Z5444" s="8"/>
      <c r="AA5444" s="8"/>
      <c r="AB5444" s="8"/>
      <c r="AC5444" s="8">
        <v>546434</v>
      </c>
      <c r="AD5444"/>
      <c r="AE5444"/>
      <c r="AF5444"/>
      <c r="AG5444"/>
      <c r="AH5444"/>
      <c r="AI5444">
        <v>100</v>
      </c>
      <c r="AJ5444" s="8"/>
      <c r="AK5444" s="8"/>
      <c r="AL5444" s="8"/>
      <c r="AM5444" s="8"/>
      <c r="AN5444" s="8"/>
      <c r="AO5444" s="8">
        <v>546434</v>
      </c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  <c r="BD5444" s="8"/>
      <c r="BE5444" s="8"/>
      <c r="BF5444" s="8"/>
      <c r="BG5444" s="8"/>
      <c r="BH5444" s="8"/>
      <c r="BI5444" s="8"/>
      <c r="BJ5444" s="8"/>
      <c r="BK5444" s="8"/>
      <c r="BL5444"/>
      <c r="BM5444"/>
      <c r="BN5444" s="10">
        <v>0</v>
      </c>
      <c r="BO5444" s="10"/>
      <c r="BP5444" s="10"/>
      <c r="BQ5444" s="10"/>
      <c r="BR5444" s="10"/>
      <c r="BS5444" s="10"/>
      <c r="BT5444" s="10"/>
      <c r="BU5444" s="10"/>
      <c r="BV5444" s="1" t="str">
        <f>Запрос1[[#This Row],[Менеджер]]</f>
        <v>Кенжебеков Даулет Намазбекович</v>
      </c>
      <c r="BW5444" s="1" t="str">
        <f>Запрос1[[#This Row],[Дирекция]]</f>
        <v>Южная дирекция</v>
      </c>
      <c r="BX5444" s="1" t="str">
        <f t="shared" ref="BX5444:BY5507" si="85">CA5444</f>
        <v>КХ"БЕРЕКЕ"</v>
      </c>
      <c r="BY5444" s="1" t="str">
        <f t="shared" si="85"/>
        <v>690914301653</v>
      </c>
      <c r="CA5444" t="str">
        <f>Запрос1[[#This Row],[родитель]]</f>
        <v>КХ"БЕРЕКЕ"</v>
      </c>
      <c r="CB5444" t="str">
        <f>Запрос1[[#This Row],[БИНРодителя]]</f>
        <v>690914301653</v>
      </c>
    </row>
    <row r="5445" spans="1:80" x14ac:dyDescent="0.3">
      <c r="A5445" t="s">
        <v>4110</v>
      </c>
      <c r="B5445" t="s">
        <v>4946</v>
      </c>
      <c r="C5445"/>
      <c r="D5445" t="s">
        <v>97</v>
      </c>
      <c r="E5445" t="s">
        <v>4512</v>
      </c>
      <c r="F5445" t="s">
        <v>5223</v>
      </c>
      <c r="G5445" t="s">
        <v>5224</v>
      </c>
      <c r="H5445" t="s">
        <v>12770</v>
      </c>
      <c r="I5445" t="s">
        <v>12771</v>
      </c>
      <c r="J5445" t="s">
        <v>12771</v>
      </c>
      <c r="K5445" t="s">
        <v>12770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 s="8"/>
      <c r="S5445" s="8"/>
      <c r="T5445" s="8"/>
      <c r="U5445" s="8"/>
      <c r="V5445" s="8"/>
      <c r="W5445" s="8">
        <v>1442450</v>
      </c>
      <c r="X5445" s="8"/>
      <c r="Y5445" s="8"/>
      <c r="Z5445" s="8"/>
      <c r="AA5445" s="8"/>
      <c r="AB5445" s="8"/>
      <c r="AC5445" s="8">
        <v>1442450</v>
      </c>
      <c r="AD5445"/>
      <c r="AE5445"/>
      <c r="AF5445"/>
      <c r="AG5445"/>
      <c r="AH5445"/>
      <c r="AI5445">
        <v>100</v>
      </c>
      <c r="AJ5445" s="8"/>
      <c r="AK5445" s="8"/>
      <c r="AL5445" s="8"/>
      <c r="AM5445" s="8"/>
      <c r="AN5445" s="8"/>
      <c r="AO5445" s="8">
        <v>1442450</v>
      </c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  <c r="BD5445" s="8"/>
      <c r="BE5445" s="8"/>
      <c r="BF5445" s="8"/>
      <c r="BG5445" s="8"/>
      <c r="BH5445" s="8"/>
      <c r="BI5445" s="8"/>
      <c r="BJ5445" s="8"/>
      <c r="BK5445" s="8"/>
      <c r="BL5445"/>
      <c r="BM5445"/>
      <c r="BN5445" s="10">
        <v>0</v>
      </c>
      <c r="BO5445" s="10"/>
      <c r="BP5445" s="10"/>
      <c r="BQ5445" s="10"/>
      <c r="BR5445" s="10"/>
      <c r="BS5445" s="10"/>
      <c r="BT5445" s="10"/>
      <c r="BU5445" s="10"/>
      <c r="BV5445" s="1" t="str">
        <f>Запрос1[[#This Row],[Менеджер]]</f>
        <v>Кенжебеков Даулет Намазбекович</v>
      </c>
      <c r="BW5445" s="1" t="str">
        <f>Запрос1[[#This Row],[Дирекция]]</f>
        <v>Южная дирекция</v>
      </c>
      <c r="BX5445" s="1" t="str">
        <f t="shared" si="85"/>
        <v>КХ "БІРЛІК" (Жабыл. обл)</v>
      </c>
      <c r="BY5445" s="1" t="str">
        <f t="shared" si="85"/>
        <v>760708302726</v>
      </c>
      <c r="CA5445" t="str">
        <f>Запрос1[[#This Row],[родитель]]</f>
        <v>КХ "БІРЛІК" (Жабыл. обл)</v>
      </c>
      <c r="CB5445" t="str">
        <f>Запрос1[[#This Row],[БИНРодителя]]</f>
        <v>760708302726</v>
      </c>
    </row>
    <row r="5446" spans="1:80" x14ac:dyDescent="0.3">
      <c r="A5446" t="s">
        <v>4110</v>
      </c>
      <c r="B5446" t="s">
        <v>4946</v>
      </c>
      <c r="C5446"/>
      <c r="D5446" t="s">
        <v>97</v>
      </c>
      <c r="E5446" t="s">
        <v>383</v>
      </c>
      <c r="F5446" t="s">
        <v>12772</v>
      </c>
      <c r="G5446" t="s">
        <v>12773</v>
      </c>
      <c r="H5446" t="s">
        <v>12774</v>
      </c>
      <c r="I5446" t="s">
        <v>12775</v>
      </c>
      <c r="J5446" t="s">
        <v>12775</v>
      </c>
      <c r="K5446" t="s">
        <v>12774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 s="8"/>
      <c r="S5446" s="8"/>
      <c r="T5446" s="8"/>
      <c r="U5446" s="8"/>
      <c r="V5446" s="8"/>
      <c r="W5446" s="8">
        <v>432000</v>
      </c>
      <c r="X5446" s="8"/>
      <c r="Y5446" s="8"/>
      <c r="Z5446" s="8"/>
      <c r="AA5446" s="8"/>
      <c r="AB5446" s="8"/>
      <c r="AC5446" s="8">
        <v>432000</v>
      </c>
      <c r="AD5446"/>
      <c r="AE5446"/>
      <c r="AF5446"/>
      <c r="AG5446"/>
      <c r="AH5446"/>
      <c r="AI5446">
        <v>100</v>
      </c>
      <c r="AJ5446" s="8"/>
      <c r="AK5446" s="8"/>
      <c r="AL5446" s="8"/>
      <c r="AM5446" s="8"/>
      <c r="AN5446" s="8"/>
      <c r="AO5446" s="8">
        <v>432000</v>
      </c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  <c r="BD5446" s="8"/>
      <c r="BE5446" s="8"/>
      <c r="BF5446" s="8"/>
      <c r="BG5446" s="8"/>
      <c r="BH5446" s="8"/>
      <c r="BI5446" s="8"/>
      <c r="BJ5446" s="8"/>
      <c r="BK5446" s="8"/>
      <c r="BL5446"/>
      <c r="BM5446"/>
      <c r="BN5446" s="10">
        <v>0</v>
      </c>
      <c r="BO5446" s="10"/>
      <c r="BP5446" s="10"/>
      <c r="BQ5446" s="10"/>
      <c r="BR5446" s="10"/>
      <c r="BS5446" s="10"/>
      <c r="BT5446" s="10"/>
      <c r="BU5446" s="10"/>
      <c r="BV5446" s="1" t="str">
        <f>Запрос1[[#This Row],[Менеджер]]</f>
        <v>Кенжебеков Даулет Намазбекович</v>
      </c>
      <c r="BW5446" s="1" t="str">
        <f>Запрос1[[#This Row],[Дирекция]]</f>
        <v>Южная дирекция</v>
      </c>
      <c r="BX5446" s="1" t="str">
        <f t="shared" si="85"/>
        <v>КХ РОДНИЧОК</v>
      </c>
      <c r="BY5446" s="1" t="str">
        <f t="shared" si="85"/>
        <v>521221400396</v>
      </c>
      <c r="CA5446" t="str">
        <f>Запрос1[[#This Row],[родитель]]</f>
        <v>КХ РОДНИЧОК</v>
      </c>
      <c r="CB5446" t="str">
        <f>Запрос1[[#This Row],[БИНРодителя]]</f>
        <v>521221400396</v>
      </c>
    </row>
    <row r="5447" spans="1:80" x14ac:dyDescent="0.3">
      <c r="A5447" t="s">
        <v>4110</v>
      </c>
      <c r="B5447" t="s">
        <v>4946</v>
      </c>
      <c r="C5447"/>
      <c r="D5447" t="s">
        <v>97</v>
      </c>
      <c r="E5447" t="s">
        <v>383</v>
      </c>
      <c r="F5447" t="s">
        <v>331</v>
      </c>
      <c r="G5447" t="s">
        <v>12776</v>
      </c>
      <c r="H5447" t="s">
        <v>12777</v>
      </c>
      <c r="I5447" t="s">
        <v>12778</v>
      </c>
      <c r="J5447" t="s">
        <v>12778</v>
      </c>
      <c r="K5447" t="s">
        <v>12777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 s="8"/>
      <c r="S5447" s="8"/>
      <c r="T5447" s="8"/>
      <c r="U5447" s="8"/>
      <c r="V5447" s="8"/>
      <c r="W5447" s="8">
        <v>588000</v>
      </c>
      <c r="X5447" s="8"/>
      <c r="Y5447" s="8"/>
      <c r="Z5447" s="8"/>
      <c r="AA5447" s="8"/>
      <c r="AB5447" s="8"/>
      <c r="AC5447" s="8">
        <v>588000</v>
      </c>
      <c r="AD5447"/>
      <c r="AE5447"/>
      <c r="AF5447"/>
      <c r="AG5447"/>
      <c r="AH5447"/>
      <c r="AI5447">
        <v>100</v>
      </c>
      <c r="AJ5447" s="8"/>
      <c r="AK5447" s="8"/>
      <c r="AL5447" s="8"/>
      <c r="AM5447" s="8"/>
      <c r="AN5447" s="8"/>
      <c r="AO5447" s="8">
        <v>588000</v>
      </c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  <c r="BD5447" s="8"/>
      <c r="BE5447" s="8"/>
      <c r="BF5447" s="8"/>
      <c r="BG5447" s="8"/>
      <c r="BH5447" s="8"/>
      <c r="BI5447" s="8"/>
      <c r="BJ5447" s="8"/>
      <c r="BK5447" s="8"/>
      <c r="BL5447"/>
      <c r="BM5447"/>
      <c r="BN5447" s="10">
        <v>0</v>
      </c>
      <c r="BO5447" s="10"/>
      <c r="BP5447" s="10"/>
      <c r="BQ5447" s="10"/>
      <c r="BR5447" s="10"/>
      <c r="BS5447" s="10"/>
      <c r="BT5447" s="10"/>
      <c r="BU5447" s="10"/>
      <c r="BV5447" s="1" t="str">
        <f>Запрос1[[#This Row],[Менеджер]]</f>
        <v>Кенжебеков Даулет Намазбекович</v>
      </c>
      <c r="BW5447" s="1" t="str">
        <f>Запрос1[[#This Row],[Дирекция]]</f>
        <v>Южная дирекция</v>
      </c>
      <c r="BX5447" s="1" t="str">
        <f t="shared" si="85"/>
        <v>КХ "ГУЛЬЖАН"</v>
      </c>
      <c r="BY5447" s="1" t="str">
        <f t="shared" si="85"/>
        <v>640404400673</v>
      </c>
      <c r="CA5447" t="str">
        <f>Запрос1[[#This Row],[родитель]]</f>
        <v>КХ "ГУЛЬЖАН"</v>
      </c>
      <c r="CB5447" t="str">
        <f>Запрос1[[#This Row],[БИНРодителя]]</f>
        <v>640404400673</v>
      </c>
    </row>
    <row r="5448" spans="1:80" x14ac:dyDescent="0.3">
      <c r="A5448" t="s">
        <v>4110</v>
      </c>
      <c r="B5448" t="s">
        <v>4946</v>
      </c>
      <c r="C5448"/>
      <c r="D5448" t="s">
        <v>97</v>
      </c>
      <c r="E5448" t="s">
        <v>98</v>
      </c>
      <c r="F5448" t="s">
        <v>99</v>
      </c>
      <c r="G5448" t="s">
        <v>100</v>
      </c>
      <c r="H5448" t="s">
        <v>12779</v>
      </c>
      <c r="I5448" t="s">
        <v>12780</v>
      </c>
      <c r="J5448" t="s">
        <v>12780</v>
      </c>
      <c r="K5448" t="s">
        <v>12779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 s="8"/>
      <c r="S5448" s="8"/>
      <c r="T5448" s="8"/>
      <c r="U5448" s="8"/>
      <c r="V5448" s="8"/>
      <c r="W5448" s="8">
        <v>5080000</v>
      </c>
      <c r="X5448" s="8"/>
      <c r="Y5448" s="8"/>
      <c r="Z5448" s="8"/>
      <c r="AA5448" s="8"/>
      <c r="AB5448" s="8"/>
      <c r="AC5448" s="8">
        <v>5080000</v>
      </c>
      <c r="AD5448"/>
      <c r="AE5448"/>
      <c r="AF5448"/>
      <c r="AG5448"/>
      <c r="AH5448"/>
      <c r="AI5448">
        <v>100</v>
      </c>
      <c r="AJ5448" s="8"/>
      <c r="AK5448" s="8"/>
      <c r="AL5448" s="8"/>
      <c r="AM5448" s="8"/>
      <c r="AN5448" s="8"/>
      <c r="AO5448" s="8">
        <v>5080000</v>
      </c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  <c r="BF5448" s="8"/>
      <c r="BG5448" s="8"/>
      <c r="BH5448" s="8"/>
      <c r="BI5448" s="8"/>
      <c r="BJ5448" s="8"/>
      <c r="BK5448" s="8"/>
      <c r="BL5448"/>
      <c r="BM5448"/>
      <c r="BN5448" s="10">
        <v>0</v>
      </c>
      <c r="BO5448" s="10"/>
      <c r="BP5448" s="10"/>
      <c r="BQ5448" s="10"/>
      <c r="BR5448" s="10"/>
      <c r="BS5448" s="10"/>
      <c r="BT5448" s="10"/>
      <c r="BU5448" s="10"/>
      <c r="BV5448" s="1" t="str">
        <f>Запрос1[[#This Row],[Менеджер]]</f>
        <v>Кенжебеков Даулет Намазбекович</v>
      </c>
      <c r="BW5448" s="1" t="str">
        <f>Запрос1[[#This Row],[Дирекция]]</f>
        <v>Южная дирекция</v>
      </c>
      <c r="BX5448" s="1" t="str">
        <f t="shared" si="85"/>
        <v>ТОО "АФИОН-КОРДАЙ"</v>
      </c>
      <c r="BY5448" s="1" t="str">
        <f t="shared" si="85"/>
        <v>091040008717</v>
      </c>
      <c r="CA5448" t="str">
        <f>Запрос1[[#This Row],[родитель]]</f>
        <v>ТОО "АФИОН-КОРДАЙ"</v>
      </c>
      <c r="CB5448" t="str">
        <f>Запрос1[[#This Row],[БИНРодителя]]</f>
        <v>091040008717</v>
      </c>
    </row>
    <row r="5449" spans="1:80" x14ac:dyDescent="0.3">
      <c r="A5449" t="s">
        <v>4110</v>
      </c>
      <c r="B5449" t="s">
        <v>4946</v>
      </c>
      <c r="C5449"/>
      <c r="D5449" t="s">
        <v>97</v>
      </c>
      <c r="E5449" t="s">
        <v>4987</v>
      </c>
      <c r="F5449" t="s">
        <v>220</v>
      </c>
      <c r="G5449" t="s">
        <v>12806</v>
      </c>
      <c r="H5449" t="s">
        <v>12807</v>
      </c>
      <c r="I5449" t="s">
        <v>12808</v>
      </c>
      <c r="J5449" t="s">
        <v>12808</v>
      </c>
      <c r="K5449" t="s">
        <v>12807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 s="8"/>
      <c r="S5449" s="8"/>
      <c r="T5449" s="8"/>
      <c r="U5449" s="8"/>
      <c r="V5449" s="8"/>
      <c r="W5449" s="8">
        <v>2050440</v>
      </c>
      <c r="X5449" s="8"/>
      <c r="Y5449" s="8"/>
      <c r="Z5449" s="8"/>
      <c r="AA5449" s="8"/>
      <c r="AB5449" s="8"/>
      <c r="AC5449" s="8">
        <v>615132</v>
      </c>
      <c r="AD5449"/>
      <c r="AE5449"/>
      <c r="AF5449"/>
      <c r="AG5449"/>
      <c r="AH5449"/>
      <c r="AI5449">
        <v>30</v>
      </c>
      <c r="AJ5449" s="8"/>
      <c r="AK5449" s="8"/>
      <c r="AL5449" s="8"/>
      <c r="AM5449" s="8"/>
      <c r="AN5449" s="8"/>
      <c r="AO5449" s="8">
        <v>2050440</v>
      </c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  <c r="BD5449" s="8"/>
      <c r="BE5449" s="8"/>
      <c r="BF5449" s="8"/>
      <c r="BG5449" s="8"/>
      <c r="BH5449" s="8"/>
      <c r="BI5449" s="8"/>
      <c r="BJ5449" s="8"/>
      <c r="BK5449" s="8"/>
      <c r="BL5449"/>
      <c r="BM5449"/>
      <c r="BN5449" s="10">
        <v>0</v>
      </c>
      <c r="BO5449" s="10"/>
      <c r="BP5449" s="10"/>
      <c r="BQ5449" s="10"/>
      <c r="BR5449" s="10"/>
      <c r="BS5449" s="10"/>
      <c r="BT5449" s="10"/>
      <c r="BU5449" s="10"/>
      <c r="BV5449" s="1" t="str">
        <f>Запрос1[[#This Row],[Менеджер]]</f>
        <v>Кенжебеков Даулет Намазбекович</v>
      </c>
      <c r="BW5449" s="1" t="str">
        <f>Запрос1[[#This Row],[Дирекция]]</f>
        <v>Южная дирекция</v>
      </c>
      <c r="BX5449" s="1" t="e">
        <f t="shared" si="85"/>
        <v>#N/A</v>
      </c>
      <c r="BY5449" s="1" t="e">
        <f t="shared" si="85"/>
        <v>#N/A</v>
      </c>
      <c r="CA5449" t="e">
        <f>VLOOKUP(Запрос1[[#This Row],[БИНКХ]],'[2]Группы компаний'!$A:$E,4,0)</f>
        <v>#N/A</v>
      </c>
      <c r="CB5449" t="e">
        <f>VLOOKUP(CA5449,$H:$I,2,0)</f>
        <v>#N/A</v>
      </c>
    </row>
    <row r="5450" spans="1:80" x14ac:dyDescent="0.3">
      <c r="A5450" t="s">
        <v>4110</v>
      </c>
      <c r="B5450" t="s">
        <v>4946</v>
      </c>
      <c r="C5450"/>
      <c r="D5450" t="s">
        <v>69</v>
      </c>
      <c r="E5450" t="s">
        <v>276</v>
      </c>
      <c r="F5450" t="s">
        <v>12809</v>
      </c>
      <c r="G5450" t="s">
        <v>2309</v>
      </c>
      <c r="H5450" t="s">
        <v>12810</v>
      </c>
      <c r="I5450" t="s">
        <v>12811</v>
      </c>
      <c r="J5450" t="s">
        <v>12811</v>
      </c>
      <c r="K5450" t="s">
        <v>12810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 s="8"/>
      <c r="S5450" s="8"/>
      <c r="T5450" s="8"/>
      <c r="U5450" s="8"/>
      <c r="V5450" s="8"/>
      <c r="W5450" s="8">
        <v>324728</v>
      </c>
      <c r="X5450" s="8"/>
      <c r="Y5450" s="8"/>
      <c r="Z5450" s="8"/>
      <c r="AA5450" s="8"/>
      <c r="AB5450" s="8"/>
      <c r="AC5450" s="8">
        <v>324728</v>
      </c>
      <c r="AD5450"/>
      <c r="AE5450"/>
      <c r="AF5450"/>
      <c r="AG5450"/>
      <c r="AH5450"/>
      <c r="AI5450">
        <v>100</v>
      </c>
      <c r="AJ5450" s="8"/>
      <c r="AK5450" s="8"/>
      <c r="AL5450" s="8"/>
      <c r="AM5450" s="8"/>
      <c r="AN5450" s="8"/>
      <c r="AO5450" s="8">
        <v>324728</v>
      </c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  <c r="BD5450" s="8"/>
      <c r="BE5450" s="8"/>
      <c r="BF5450" s="8"/>
      <c r="BG5450" s="8"/>
      <c r="BH5450" s="8"/>
      <c r="BI5450" s="8"/>
      <c r="BJ5450" s="8"/>
      <c r="BK5450" s="8"/>
      <c r="BL5450"/>
      <c r="BM5450"/>
      <c r="BN5450" s="10">
        <v>0</v>
      </c>
      <c r="BO5450" s="10"/>
      <c r="BP5450" s="10"/>
      <c r="BQ5450" s="10"/>
      <c r="BR5450" s="10"/>
      <c r="BS5450" s="10"/>
      <c r="BT5450" s="10"/>
      <c r="BU5450" s="10"/>
      <c r="BV5450" s="1" t="str">
        <f>Запрос1[[#This Row],[Менеджер]]</f>
        <v>Кенжебеков Даулет Намазбекович</v>
      </c>
      <c r="BW5450" s="1" t="str">
        <f>Запрос1[[#This Row],[Дирекция]]</f>
        <v>Южная дирекция</v>
      </c>
      <c r="BX5450" s="1" t="str">
        <f t="shared" si="85"/>
        <v>ФЛ АЛИМБАЕВ ШАХМАРДАН</v>
      </c>
      <c r="BY5450" s="1" t="str">
        <f t="shared" si="85"/>
        <v>701014300322</v>
      </c>
      <c r="CA5450" t="str">
        <f>Запрос1[[#This Row],[родитель]]</f>
        <v>ФЛ АЛИМБАЕВ ШАХМАРДАН</v>
      </c>
      <c r="CB5450" t="str">
        <f>Запрос1[[#This Row],[БИНРодителя]]</f>
        <v>701014300322</v>
      </c>
    </row>
    <row r="5451" spans="1:80" x14ac:dyDescent="0.3">
      <c r="A5451" t="s">
        <v>4110</v>
      </c>
      <c r="B5451" t="s">
        <v>4959</v>
      </c>
      <c r="C5451" t="s">
        <v>79</v>
      </c>
      <c r="D5451" t="s">
        <v>870</v>
      </c>
      <c r="E5451" t="s">
        <v>4377</v>
      </c>
      <c r="F5451" t="s">
        <v>5083</v>
      </c>
      <c r="G5451" t="s">
        <v>5084</v>
      </c>
      <c r="H5451" t="s">
        <v>5085</v>
      </c>
      <c r="I5451" t="s">
        <v>5086</v>
      </c>
      <c r="J5451" t="s">
        <v>5086</v>
      </c>
      <c r="K5451" t="s">
        <v>5085</v>
      </c>
      <c r="L5451">
        <v>0</v>
      </c>
      <c r="M5451">
        <v>1</v>
      </c>
      <c r="N5451">
        <v>1</v>
      </c>
      <c r="O5451">
        <v>1</v>
      </c>
      <c r="P5451">
        <v>0</v>
      </c>
      <c r="Q5451">
        <v>0</v>
      </c>
      <c r="R5451" s="8"/>
      <c r="S5451" s="8">
        <v>904875.03</v>
      </c>
      <c r="T5451" s="8">
        <v>1844999.97</v>
      </c>
      <c r="U5451" s="8">
        <v>521000</v>
      </c>
      <c r="V5451" s="8"/>
      <c r="W5451" s="8"/>
      <c r="X5451" s="8"/>
      <c r="Y5451" s="8">
        <v>0</v>
      </c>
      <c r="Z5451" s="8">
        <v>0</v>
      </c>
      <c r="AA5451" s="8">
        <v>0</v>
      </c>
      <c r="AB5451" s="8"/>
      <c r="AC5451" s="8"/>
      <c r="AD5451"/>
      <c r="AE5451">
        <v>0</v>
      </c>
      <c r="AF5451">
        <v>0</v>
      </c>
      <c r="AG5451">
        <v>0</v>
      </c>
      <c r="AH5451"/>
      <c r="AI5451"/>
      <c r="AJ5451" s="8"/>
      <c r="AK5451" s="8">
        <v>904875.03</v>
      </c>
      <c r="AL5451" s="8">
        <v>1944999.97</v>
      </c>
      <c r="AM5451" s="8">
        <v>521000</v>
      </c>
      <c r="AN5451" s="8"/>
      <c r="AO5451" s="8"/>
      <c r="AP5451" s="8"/>
      <c r="AQ5451" s="8"/>
      <c r="AR5451" s="8">
        <v>100000</v>
      </c>
      <c r="AS5451" s="8"/>
      <c r="AT5451" s="8"/>
      <c r="AU5451" s="8"/>
      <c r="AV5451" s="8"/>
      <c r="AW5451" s="8"/>
      <c r="AX5451" s="8">
        <v>100000</v>
      </c>
      <c r="AY5451" s="8"/>
      <c r="AZ5451" s="8"/>
      <c r="BA5451" s="8"/>
      <c r="BB5451" s="8"/>
      <c r="BC5451" s="8"/>
      <c r="BD5451" s="8">
        <v>100000</v>
      </c>
      <c r="BE5451" s="8"/>
      <c r="BF5451" s="8"/>
      <c r="BG5451" s="8"/>
      <c r="BH5451" s="8">
        <v>27693690</v>
      </c>
      <c r="BI5451" s="8"/>
      <c r="BJ5451" s="8"/>
      <c r="BK5451" s="8"/>
      <c r="BL5451">
        <v>0</v>
      </c>
      <c r="BM5451"/>
      <c r="BN5451" s="10">
        <v>0</v>
      </c>
      <c r="BO5451" s="10"/>
      <c r="BP5451" s="10"/>
      <c r="BQ5451" s="10"/>
      <c r="BR5451" s="10"/>
      <c r="BS5451" s="10"/>
      <c r="BT5451" s="10"/>
      <c r="BU5451" s="10"/>
      <c r="BV5451" s="1" t="str">
        <f>Запрос1[[#This Row],[Менеджер]]</f>
        <v>Керимбек Нурбосын</v>
      </c>
      <c r="BW5451" s="1" t="str">
        <f>Запрос1[[#This Row],[Дирекция]]</f>
        <v>Южная дирекция</v>
      </c>
      <c r="BX5451" s="1" t="str">
        <f t="shared" si="85"/>
        <v>ТОО "Ecoculture Fields"</v>
      </c>
      <c r="BY5451" s="1" t="str">
        <f t="shared" si="85"/>
        <v>141040014822</v>
      </c>
      <c r="CA5451" t="str">
        <f>Запрос1[[#This Row],[родитель]]</f>
        <v>ТОО "Ecoculture Fields"</v>
      </c>
      <c r="CB5451" t="str">
        <f>Запрос1[[#This Row],[БИНРодителя]]</f>
        <v>141040014822</v>
      </c>
    </row>
    <row r="5452" spans="1:80" x14ac:dyDescent="0.3">
      <c r="A5452" t="s">
        <v>4110</v>
      </c>
      <c r="B5452" t="s">
        <v>4959</v>
      </c>
      <c r="C5452" t="s">
        <v>79</v>
      </c>
      <c r="D5452" t="s">
        <v>870</v>
      </c>
      <c r="E5452" t="s">
        <v>2906</v>
      </c>
      <c r="F5452" t="s">
        <v>2907</v>
      </c>
      <c r="G5452" t="s">
        <v>2908</v>
      </c>
      <c r="H5452" t="s">
        <v>2909</v>
      </c>
      <c r="I5452" t="s">
        <v>2910</v>
      </c>
      <c r="J5452" t="s">
        <v>2910</v>
      </c>
      <c r="K5452" t="s">
        <v>2909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 s="8"/>
      <c r="S5452" s="8">
        <v>1246720</v>
      </c>
      <c r="T5452" s="8"/>
      <c r="U5452" s="8"/>
      <c r="V5452" s="8"/>
      <c r="W5452" s="8"/>
      <c r="X5452" s="8"/>
      <c r="Y5452" s="8">
        <v>814720</v>
      </c>
      <c r="Z5452" s="8"/>
      <c r="AA5452" s="8"/>
      <c r="AB5452" s="8"/>
      <c r="AC5452" s="8"/>
      <c r="AD5452"/>
      <c r="AE5452">
        <v>65.349999999999994</v>
      </c>
      <c r="AF5452"/>
      <c r="AG5452"/>
      <c r="AH5452"/>
      <c r="AI5452"/>
      <c r="AJ5452" s="8"/>
      <c r="AK5452" s="8">
        <v>1246720</v>
      </c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  <c r="BD5452" s="8"/>
      <c r="BE5452" s="8"/>
      <c r="BF5452" s="8"/>
      <c r="BG5452" s="8"/>
      <c r="BH5452" s="8"/>
      <c r="BI5452" s="8"/>
      <c r="BJ5452" s="8"/>
      <c r="BK5452" s="8"/>
      <c r="BL5452"/>
      <c r="BM5452"/>
      <c r="BN5452" s="10">
        <v>0</v>
      </c>
      <c r="BO5452" s="10"/>
      <c r="BP5452" s="10"/>
      <c r="BQ5452" s="10"/>
      <c r="BR5452" s="10"/>
      <c r="BS5452" s="10"/>
      <c r="BT5452" s="10"/>
      <c r="BU5452" s="10"/>
      <c r="BV5452" s="1" t="str">
        <f>Запрос1[[#This Row],[Менеджер]]</f>
        <v>Керимбек Нурбосын</v>
      </c>
      <c r="BW5452" s="1" t="str">
        <f>Запрос1[[#This Row],[Дирекция]]</f>
        <v>Южная дирекция</v>
      </c>
      <c r="BX5452" s="1" t="str">
        <f t="shared" si="85"/>
        <v>КХ "Отан"</v>
      </c>
      <c r="BY5452" s="1" t="str">
        <f t="shared" si="85"/>
        <v>651028302363</v>
      </c>
      <c r="CA5452" t="str">
        <f>Запрос1[[#This Row],[родитель]]</f>
        <v>КХ "Отан"</v>
      </c>
      <c r="CB5452" t="str">
        <f>Запрос1[[#This Row],[БИНРодителя]]</f>
        <v>651028302363</v>
      </c>
    </row>
    <row r="5453" spans="1:80" x14ac:dyDescent="0.3">
      <c r="A5453" t="s">
        <v>4110</v>
      </c>
      <c r="B5453" t="s">
        <v>4959</v>
      </c>
      <c r="C5453" t="s">
        <v>79</v>
      </c>
      <c r="D5453" t="s">
        <v>870</v>
      </c>
      <c r="E5453" t="s">
        <v>2906</v>
      </c>
      <c r="F5453" t="s">
        <v>2907</v>
      </c>
      <c r="G5453" t="s">
        <v>2908</v>
      </c>
      <c r="H5453" t="s">
        <v>4387</v>
      </c>
      <c r="I5453" t="s">
        <v>4388</v>
      </c>
      <c r="J5453" t="s">
        <v>4388</v>
      </c>
      <c r="K5453" t="s">
        <v>4387</v>
      </c>
      <c r="L5453">
        <v>0</v>
      </c>
      <c r="M5453">
        <v>0</v>
      </c>
      <c r="N5453">
        <v>1</v>
      </c>
      <c r="O5453">
        <v>1</v>
      </c>
      <c r="P5453">
        <v>1</v>
      </c>
      <c r="Q5453">
        <v>0</v>
      </c>
      <c r="R5453" s="8"/>
      <c r="S5453" s="8"/>
      <c r="T5453" s="8">
        <v>2057900</v>
      </c>
      <c r="U5453" s="8">
        <v>2570900</v>
      </c>
      <c r="V5453" s="8">
        <v>74800</v>
      </c>
      <c r="W5453" s="8"/>
      <c r="X5453" s="8"/>
      <c r="Y5453" s="8"/>
      <c r="Z5453" s="8">
        <v>2057900</v>
      </c>
      <c r="AA5453" s="8">
        <v>2570900</v>
      </c>
      <c r="AB5453" s="8">
        <v>74800</v>
      </c>
      <c r="AC5453" s="8"/>
      <c r="AD5453"/>
      <c r="AE5453"/>
      <c r="AF5453">
        <v>100</v>
      </c>
      <c r="AG5453">
        <v>100</v>
      </c>
      <c r="AH5453">
        <v>100</v>
      </c>
      <c r="AI5453"/>
      <c r="AJ5453" s="8"/>
      <c r="AK5453" s="8"/>
      <c r="AL5453" s="8">
        <v>2057900</v>
      </c>
      <c r="AM5453" s="8">
        <v>2570900</v>
      </c>
      <c r="AN5453" s="8">
        <v>74800</v>
      </c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  <c r="BD5453" s="8"/>
      <c r="BE5453" s="8"/>
      <c r="BF5453" s="8"/>
      <c r="BG5453" s="8"/>
      <c r="BH5453" s="8"/>
      <c r="BI5453" s="8"/>
      <c r="BJ5453" s="8"/>
      <c r="BK5453" s="8"/>
      <c r="BL5453"/>
      <c r="BM5453"/>
      <c r="BN5453" s="10">
        <v>0</v>
      </c>
      <c r="BO5453" s="10"/>
      <c r="BP5453" s="10"/>
      <c r="BQ5453" s="10"/>
      <c r="BR5453" s="10"/>
      <c r="BS5453" s="10"/>
      <c r="BT5453" s="10"/>
      <c r="BU5453" s="10"/>
      <c r="BV5453" s="1" t="str">
        <f>Запрос1[[#This Row],[Менеджер]]</f>
        <v>Керимбек Нурбосын</v>
      </c>
      <c r="BW5453" s="1" t="str">
        <f>Запрос1[[#This Row],[Дирекция]]</f>
        <v>Южная дирекция</v>
      </c>
      <c r="BX5453" s="1" t="str">
        <f t="shared" si="85"/>
        <v>ТОО "Агро-Строй-МСК"</v>
      </c>
      <c r="BY5453" s="1" t="str">
        <f t="shared" si="85"/>
        <v>121040004118</v>
      </c>
      <c r="CA5453" t="str">
        <f>Запрос1[[#This Row],[родитель]]</f>
        <v>ТОО "Агро-Строй-МСК"</v>
      </c>
      <c r="CB5453" t="str">
        <f>Запрос1[[#This Row],[БИНРодителя]]</f>
        <v>121040004118</v>
      </c>
    </row>
    <row r="5454" spans="1:80" x14ac:dyDescent="0.3">
      <c r="A5454" t="s">
        <v>4110</v>
      </c>
      <c r="B5454" t="s">
        <v>4959</v>
      </c>
      <c r="C5454" t="s">
        <v>79</v>
      </c>
      <c r="D5454" t="s">
        <v>870</v>
      </c>
      <c r="E5454" t="s">
        <v>2906</v>
      </c>
      <c r="F5454" t="s">
        <v>4310</v>
      </c>
      <c r="G5454" t="s">
        <v>5087</v>
      </c>
      <c r="H5454" t="s">
        <v>5088</v>
      </c>
      <c r="I5454" t="s">
        <v>5089</v>
      </c>
      <c r="J5454" t="s">
        <v>5089</v>
      </c>
      <c r="K5454" t="s">
        <v>5088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 s="8"/>
      <c r="S5454" s="8"/>
      <c r="T5454" s="8"/>
      <c r="U5454" s="8">
        <v>321000</v>
      </c>
      <c r="V5454" s="8"/>
      <c r="W5454" s="8"/>
      <c r="X5454" s="8"/>
      <c r="Y5454" s="8"/>
      <c r="Z5454" s="8"/>
      <c r="AA5454" s="8">
        <v>321000</v>
      </c>
      <c r="AB5454" s="8"/>
      <c r="AC5454" s="8"/>
      <c r="AD5454"/>
      <c r="AE5454"/>
      <c r="AF5454"/>
      <c r="AG5454">
        <v>100</v>
      </c>
      <c r="AH5454"/>
      <c r="AI5454"/>
      <c r="AJ5454" s="8"/>
      <c r="AK5454" s="8"/>
      <c r="AL5454" s="8"/>
      <c r="AM5454" s="8">
        <v>321000</v>
      </c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  <c r="BD5454" s="8"/>
      <c r="BE5454" s="8"/>
      <c r="BF5454" s="8"/>
      <c r="BG5454" s="8"/>
      <c r="BH5454" s="8">
        <v>239169040</v>
      </c>
      <c r="BI5454" s="8"/>
      <c r="BJ5454" s="8">
        <v>156250008</v>
      </c>
      <c r="BK5454" s="8"/>
      <c r="BL5454">
        <v>65.330299999999994</v>
      </c>
      <c r="BM5454"/>
      <c r="BN5454" s="10">
        <v>0</v>
      </c>
      <c r="BO5454" s="10"/>
      <c r="BP5454" s="10"/>
      <c r="BQ5454" s="10"/>
      <c r="BR5454" s="10"/>
      <c r="BS5454" s="10"/>
      <c r="BT5454" s="10"/>
      <c r="BU5454" s="10"/>
      <c r="BV5454" s="1" t="str">
        <f>Запрос1[[#This Row],[Менеджер]]</f>
        <v>Керимбек Нурбосын</v>
      </c>
      <c r="BW5454" s="1" t="str">
        <f>Запрос1[[#This Row],[Дирекция]]</f>
        <v>Южная дирекция</v>
      </c>
      <c r="BX5454" s="1" t="str">
        <f t="shared" si="85"/>
        <v>ТОО "Байсерке - Агро"</v>
      </c>
      <c r="BY5454" s="1" t="str">
        <f t="shared" si="85"/>
        <v>021040004375</v>
      </c>
      <c r="CA5454" t="str">
        <f>Запрос1[[#This Row],[родитель]]</f>
        <v>ТОО "Байсерке - Агро"</v>
      </c>
      <c r="CB5454" t="str">
        <f>Запрос1[[#This Row],[БИНРодителя]]</f>
        <v>021040004375</v>
      </c>
    </row>
    <row r="5455" spans="1:80" x14ac:dyDescent="0.3">
      <c r="A5455" t="s">
        <v>4110</v>
      </c>
      <c r="B5455" t="s">
        <v>4959</v>
      </c>
      <c r="C5455" t="s">
        <v>79</v>
      </c>
      <c r="D5455" t="s">
        <v>870</v>
      </c>
      <c r="E5455" t="s">
        <v>4316</v>
      </c>
      <c r="F5455" t="s">
        <v>4332</v>
      </c>
      <c r="G5455" t="s">
        <v>4333</v>
      </c>
      <c r="H5455" t="s">
        <v>5090</v>
      </c>
      <c r="I5455" t="s">
        <v>5091</v>
      </c>
      <c r="J5455" t="s">
        <v>5091</v>
      </c>
      <c r="K5455" t="s">
        <v>5090</v>
      </c>
      <c r="L5455">
        <v>0</v>
      </c>
      <c r="M5455">
        <v>0</v>
      </c>
      <c r="N5455">
        <v>1</v>
      </c>
      <c r="O5455">
        <v>1</v>
      </c>
      <c r="P5455">
        <v>0</v>
      </c>
      <c r="Q5455">
        <v>0</v>
      </c>
      <c r="R5455" s="8"/>
      <c r="S5455" s="8"/>
      <c r="T5455" s="8">
        <v>985750</v>
      </c>
      <c r="U5455" s="8">
        <v>12530113</v>
      </c>
      <c r="V5455" s="8"/>
      <c r="W5455" s="8"/>
      <c r="X5455" s="8"/>
      <c r="Y5455" s="8"/>
      <c r="Z5455" s="8">
        <v>985750</v>
      </c>
      <c r="AA5455" s="8">
        <v>10910113</v>
      </c>
      <c r="AB5455" s="8"/>
      <c r="AC5455" s="8"/>
      <c r="AD5455"/>
      <c r="AE5455"/>
      <c r="AF5455">
        <v>100</v>
      </c>
      <c r="AG5455">
        <v>87.07</v>
      </c>
      <c r="AH5455"/>
      <c r="AI5455"/>
      <c r="AJ5455" s="8"/>
      <c r="AK5455" s="8"/>
      <c r="AL5455" s="8">
        <v>985750</v>
      </c>
      <c r="AM5455" s="8">
        <v>12530113</v>
      </c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  <c r="BD5455" s="8"/>
      <c r="BE5455" s="8"/>
      <c r="BF5455" s="8"/>
      <c r="BG5455" s="8"/>
      <c r="BH5455" s="8"/>
      <c r="BI5455" s="8"/>
      <c r="BJ5455" s="8"/>
      <c r="BK5455" s="8"/>
      <c r="BL5455"/>
      <c r="BM5455"/>
      <c r="BN5455" s="10">
        <v>0</v>
      </c>
      <c r="BO5455" s="10"/>
      <c r="BP5455" s="10"/>
      <c r="BQ5455" s="10"/>
      <c r="BR5455" s="10"/>
      <c r="BS5455" s="10"/>
      <c r="BT5455" s="10"/>
      <c r="BU5455" s="10"/>
      <c r="BV5455" s="1" t="str">
        <f>Запрос1[[#This Row],[Менеджер]]</f>
        <v>Керимбек Нурбосын</v>
      </c>
      <c r="BW5455" s="1" t="str">
        <f>Запрос1[[#This Row],[Дирекция]]</f>
        <v>Южная дирекция</v>
      </c>
      <c r="BX5455" s="1" t="str">
        <f t="shared" si="85"/>
        <v>ПК "Шабдалы"</v>
      </c>
      <c r="BY5455" s="1" t="str">
        <f t="shared" si="85"/>
        <v>180140025579</v>
      </c>
      <c r="CA5455" t="str">
        <f>Запрос1[[#This Row],[родитель]]</f>
        <v>ПК "Шабдалы"</v>
      </c>
      <c r="CB5455" t="str">
        <f>Запрос1[[#This Row],[БИНРодителя]]</f>
        <v>180140025579</v>
      </c>
    </row>
    <row r="5456" spans="1:80" x14ac:dyDescent="0.3">
      <c r="A5456" t="s">
        <v>4110</v>
      </c>
      <c r="B5456" t="s">
        <v>4959</v>
      </c>
      <c r="C5456" t="s">
        <v>79</v>
      </c>
      <c r="D5456" t="s">
        <v>82</v>
      </c>
      <c r="E5456"/>
      <c r="F5456"/>
      <c r="G5456"/>
      <c r="H5456" t="s">
        <v>5092</v>
      </c>
      <c r="I5456" t="s">
        <v>5093</v>
      </c>
      <c r="J5456" t="s">
        <v>5093</v>
      </c>
      <c r="K5456" t="s">
        <v>5092</v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0</v>
      </c>
      <c r="R5456" s="8"/>
      <c r="S5456" s="8"/>
      <c r="T5456" s="8">
        <v>2229740</v>
      </c>
      <c r="U5456" s="8">
        <v>1524405</v>
      </c>
      <c r="V5456" s="8"/>
      <c r="W5456" s="8"/>
      <c r="X5456" s="8"/>
      <c r="Y5456" s="8"/>
      <c r="Z5456" s="8">
        <v>1114870</v>
      </c>
      <c r="AA5456" s="8">
        <v>1524405</v>
      </c>
      <c r="AB5456" s="8"/>
      <c r="AC5456" s="8"/>
      <c r="AD5456"/>
      <c r="AE5456"/>
      <c r="AF5456">
        <v>50</v>
      </c>
      <c r="AG5456">
        <v>100</v>
      </c>
      <c r="AH5456"/>
      <c r="AI5456"/>
      <c r="AJ5456" s="8"/>
      <c r="AK5456" s="8"/>
      <c r="AL5456" s="8">
        <v>2229740</v>
      </c>
      <c r="AM5456" s="8">
        <v>1524405</v>
      </c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  <c r="BF5456" s="8"/>
      <c r="BG5456" s="8"/>
      <c r="BH5456" s="8">
        <v>4281905</v>
      </c>
      <c r="BI5456" s="8"/>
      <c r="BJ5456" s="8">
        <v>1524405</v>
      </c>
      <c r="BK5456" s="8"/>
      <c r="BL5456">
        <v>35.600999999999999</v>
      </c>
      <c r="BM5456"/>
      <c r="BN5456" s="10">
        <v>0</v>
      </c>
      <c r="BO5456" s="10"/>
      <c r="BP5456" s="10"/>
      <c r="BQ5456" s="10"/>
      <c r="BR5456" s="10"/>
      <c r="BS5456" s="10"/>
      <c r="BT5456" s="10"/>
      <c r="BU5456" s="10"/>
      <c r="BV5456" s="1" t="str">
        <f>Запрос1[[#This Row],[Менеджер]]</f>
        <v>Керимбек Нурбосын</v>
      </c>
      <c r="BW5456" s="1" t="str">
        <f>Запрос1[[#This Row],[Дирекция]]</f>
        <v>Южная дирекция</v>
      </c>
      <c r="BX5456" s="1" t="str">
        <f t="shared" si="85"/>
        <v>ТОО "Анар -3"</v>
      </c>
      <c r="BY5456" s="1" t="str">
        <f t="shared" si="85"/>
        <v>981240002781</v>
      </c>
      <c r="CA5456" t="str">
        <f>Запрос1[[#This Row],[родитель]]</f>
        <v>ТОО "Анар -3"</v>
      </c>
      <c r="CB5456" t="str">
        <f>Запрос1[[#This Row],[БИНРодителя]]</f>
        <v>981240002781</v>
      </c>
    </row>
    <row r="5457" spans="1:80" x14ac:dyDescent="0.3">
      <c r="A5457" t="s">
        <v>4110</v>
      </c>
      <c r="B5457" t="s">
        <v>4959</v>
      </c>
      <c r="C5457" t="s">
        <v>79</v>
      </c>
      <c r="D5457" t="s">
        <v>82</v>
      </c>
      <c r="E5457"/>
      <c r="F5457" t="s">
        <v>5094</v>
      </c>
      <c r="G5457"/>
      <c r="H5457" t="s">
        <v>5095</v>
      </c>
      <c r="I5457" t="s">
        <v>5096</v>
      </c>
      <c r="J5457" t="s">
        <v>5096</v>
      </c>
      <c r="K5457" t="s">
        <v>5095</v>
      </c>
      <c r="L5457">
        <v>0</v>
      </c>
      <c r="M5457">
        <v>0</v>
      </c>
      <c r="N5457">
        <v>1</v>
      </c>
      <c r="O5457">
        <v>1</v>
      </c>
      <c r="P5457">
        <v>0</v>
      </c>
      <c r="Q5457">
        <v>0</v>
      </c>
      <c r="R5457" s="8"/>
      <c r="S5457" s="8"/>
      <c r="T5457" s="8">
        <v>3502748.03</v>
      </c>
      <c r="U5457" s="8">
        <v>2674076</v>
      </c>
      <c r="V5457" s="8"/>
      <c r="W5457" s="8"/>
      <c r="X5457" s="8"/>
      <c r="Y5457" s="8"/>
      <c r="Z5457" s="8">
        <v>550000.05000000005</v>
      </c>
      <c r="AA5457" s="8">
        <v>2674076</v>
      </c>
      <c r="AB5457" s="8"/>
      <c r="AC5457" s="8"/>
      <c r="AD5457"/>
      <c r="AE5457"/>
      <c r="AF5457">
        <v>15.7</v>
      </c>
      <c r="AG5457">
        <v>100</v>
      </c>
      <c r="AH5457"/>
      <c r="AI5457"/>
      <c r="AJ5457" s="8"/>
      <c r="AK5457" s="8"/>
      <c r="AL5457" s="8">
        <v>3502748.03</v>
      </c>
      <c r="AM5457" s="8">
        <v>2674076</v>
      </c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  <c r="BD5457" s="8"/>
      <c r="BE5457" s="8"/>
      <c r="BF5457" s="8"/>
      <c r="BG5457" s="8"/>
      <c r="BH5457" s="8">
        <v>9999000</v>
      </c>
      <c r="BI5457" s="8"/>
      <c r="BJ5457" s="8"/>
      <c r="BK5457" s="8"/>
      <c r="BL5457">
        <v>0</v>
      </c>
      <c r="BM5457"/>
      <c r="BN5457" s="10">
        <v>0</v>
      </c>
      <c r="BO5457" s="10"/>
      <c r="BP5457" s="10"/>
      <c r="BQ5457" s="10"/>
      <c r="BR5457" s="10"/>
      <c r="BS5457" s="10"/>
      <c r="BT5457" s="10"/>
      <c r="BU5457" s="10"/>
      <c r="BV5457" s="1" t="str">
        <f>Запрос1[[#This Row],[Менеджер]]</f>
        <v>Керимбек Нурбосын</v>
      </c>
      <c r="BW5457" s="1" t="str">
        <f>Запрос1[[#This Row],[Дирекция]]</f>
        <v>Южная дирекция</v>
      </c>
      <c r="BX5457" s="1" t="str">
        <f t="shared" si="85"/>
        <v>ТОО "BRBAPK"</v>
      </c>
      <c r="BY5457" s="1" t="str">
        <f t="shared" si="85"/>
        <v>140640023642</v>
      </c>
      <c r="CA5457" t="str">
        <f>Запрос1[[#This Row],[родитель]]</f>
        <v>ТОО "BRBAPK"</v>
      </c>
      <c r="CB5457" t="str">
        <f>Запрос1[[#This Row],[БИНРодителя]]</f>
        <v>140640023642</v>
      </c>
    </row>
    <row r="5458" spans="1:80" x14ac:dyDescent="0.3">
      <c r="A5458" t="s">
        <v>4110</v>
      </c>
      <c r="B5458" t="s">
        <v>4959</v>
      </c>
      <c r="C5458" t="s">
        <v>79</v>
      </c>
      <c r="D5458" t="s">
        <v>82</v>
      </c>
      <c r="E5458"/>
      <c r="F5458" t="s">
        <v>5094</v>
      </c>
      <c r="G5458"/>
      <c r="H5458" t="s">
        <v>5118</v>
      </c>
      <c r="I5458" t="s">
        <v>5119</v>
      </c>
      <c r="J5458" t="s">
        <v>5119</v>
      </c>
      <c r="K5458" t="s">
        <v>5118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 s="8"/>
      <c r="S5458" s="8">
        <v>11400</v>
      </c>
      <c r="T5458" s="8"/>
      <c r="U5458" s="8"/>
      <c r="V5458" s="8"/>
      <c r="W5458" s="8"/>
      <c r="X5458" s="8"/>
      <c r="Y5458" s="8">
        <v>0</v>
      </c>
      <c r="Z5458" s="8"/>
      <c r="AA5458" s="8"/>
      <c r="AB5458" s="8"/>
      <c r="AC5458" s="8"/>
      <c r="AD5458"/>
      <c r="AE5458">
        <v>0</v>
      </c>
      <c r="AF5458"/>
      <c r="AG5458"/>
      <c r="AH5458"/>
      <c r="AI5458"/>
      <c r="AJ5458" s="8"/>
      <c r="AK5458" s="8">
        <v>11400</v>
      </c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  <c r="BD5458" s="8"/>
      <c r="BE5458" s="8"/>
      <c r="BF5458" s="8"/>
      <c r="BG5458" s="8"/>
      <c r="BH5458" s="8"/>
      <c r="BI5458" s="8"/>
      <c r="BJ5458" s="8"/>
      <c r="BK5458" s="8"/>
      <c r="BL5458"/>
      <c r="BM5458"/>
      <c r="BN5458" s="10">
        <v>0</v>
      </c>
      <c r="BO5458" s="10"/>
      <c r="BP5458" s="10"/>
      <c r="BQ5458" s="10"/>
      <c r="BR5458" s="10"/>
      <c r="BS5458" s="10"/>
      <c r="BT5458" s="10"/>
      <c r="BU5458" s="10"/>
      <c r="BV5458" s="1" t="str">
        <f>Запрос1[[#This Row],[Менеджер]]</f>
        <v>Керимбек Нурбосын</v>
      </c>
      <c r="BW5458" s="1" t="str">
        <f>Запрос1[[#This Row],[Дирекция]]</f>
        <v>Южная дирекция</v>
      </c>
      <c r="BX5458" s="1" t="str">
        <f t="shared" si="85"/>
        <v>ТОО "АСКЕ"</v>
      </c>
      <c r="BY5458" s="1" t="str">
        <f t="shared" si="85"/>
        <v>130540015399</v>
      </c>
      <c r="CA5458" t="str">
        <f>Запрос1[[#This Row],[родитель]]</f>
        <v>ТОО "АСКЕ"</v>
      </c>
      <c r="CB5458" t="str">
        <f>Запрос1[[#This Row],[БИНРодителя]]</f>
        <v>130540015399</v>
      </c>
    </row>
    <row r="5459" spans="1:80" x14ac:dyDescent="0.3">
      <c r="A5459" t="s">
        <v>4110</v>
      </c>
      <c r="B5459" t="s">
        <v>4946</v>
      </c>
      <c r="C5459" t="s">
        <v>1881</v>
      </c>
      <c r="D5459" t="s">
        <v>1883</v>
      </c>
      <c r="E5459" t="s">
        <v>7125</v>
      </c>
      <c r="F5459" t="s">
        <v>7126</v>
      </c>
      <c r="G5459" t="s">
        <v>7127</v>
      </c>
      <c r="H5459" t="s">
        <v>7128</v>
      </c>
      <c r="I5459" t="s">
        <v>7129</v>
      </c>
      <c r="J5459" t="s">
        <v>7129</v>
      </c>
      <c r="K5459" t="s">
        <v>7128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 s="8"/>
      <c r="S5459" s="8"/>
      <c r="T5459" s="8"/>
      <c r="U5459" s="8"/>
      <c r="V5459" s="8"/>
      <c r="W5459" s="8">
        <v>74000</v>
      </c>
      <c r="X5459" s="8"/>
      <c r="Y5459" s="8"/>
      <c r="Z5459" s="8"/>
      <c r="AA5459" s="8"/>
      <c r="AB5459" s="8"/>
      <c r="AC5459" s="8">
        <v>74000</v>
      </c>
      <c r="AD5459"/>
      <c r="AE5459"/>
      <c r="AF5459"/>
      <c r="AG5459"/>
      <c r="AH5459"/>
      <c r="AI5459">
        <v>100</v>
      </c>
      <c r="AJ5459" s="8"/>
      <c r="AK5459" s="8"/>
      <c r="AL5459" s="8"/>
      <c r="AM5459" s="8"/>
      <c r="AN5459" s="8"/>
      <c r="AO5459" s="8">
        <v>74000</v>
      </c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  <c r="BD5459" s="8"/>
      <c r="BE5459" s="8"/>
      <c r="BF5459" s="8"/>
      <c r="BG5459" s="8"/>
      <c r="BH5459" s="8"/>
      <c r="BI5459" s="8"/>
      <c r="BJ5459" s="8"/>
      <c r="BK5459" s="8"/>
      <c r="BL5459"/>
      <c r="BM5459"/>
      <c r="BN5459" s="10">
        <v>0</v>
      </c>
      <c r="BO5459" s="10"/>
      <c r="BP5459" s="10"/>
      <c r="BQ5459" s="10"/>
      <c r="BR5459" s="10"/>
      <c r="BS5459" s="10"/>
      <c r="BT5459" s="10"/>
      <c r="BU5459" s="10"/>
      <c r="BV5459" s="1" t="str">
        <f>Запрос1[[#This Row],[Менеджер]]</f>
        <v>Кенжебеков Даулет Намазбекович</v>
      </c>
      <c r="BW5459" s="1" t="str">
        <f>Запрос1[[#This Row],[Дирекция]]</f>
        <v>Южная дирекция</v>
      </c>
      <c r="BX5459" s="1" t="str">
        <f t="shared" si="85"/>
        <v>КХ "Сагиева А.Т."</v>
      </c>
      <c r="BY5459" s="1" t="str">
        <f t="shared" si="85"/>
        <v>640218400689</v>
      </c>
      <c r="CA5459" t="str">
        <f>Запрос1[[#This Row],[родитель]]</f>
        <v>КХ "Сагиева А.Т."</v>
      </c>
      <c r="CB5459" t="str">
        <f>Запрос1[[#This Row],[БИНРодителя]]</f>
        <v>640218400689</v>
      </c>
    </row>
    <row r="5460" spans="1:80" x14ac:dyDescent="0.3">
      <c r="A5460" t="s">
        <v>4110</v>
      </c>
      <c r="B5460" t="s">
        <v>4946</v>
      </c>
      <c r="C5460" t="s">
        <v>86</v>
      </c>
      <c r="D5460" t="s">
        <v>97</v>
      </c>
      <c r="E5460" t="s">
        <v>98</v>
      </c>
      <c r="F5460" t="s">
        <v>4673</v>
      </c>
      <c r="G5460" t="s">
        <v>5533</v>
      </c>
      <c r="H5460" t="s">
        <v>10206</v>
      </c>
      <c r="I5460" t="s">
        <v>10205</v>
      </c>
      <c r="J5460" t="s">
        <v>10205</v>
      </c>
      <c r="K5460" t="s">
        <v>10206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 s="8"/>
      <c r="S5460" s="8"/>
      <c r="T5460" s="8"/>
      <c r="U5460" s="8"/>
      <c r="V5460" s="8"/>
      <c r="W5460" s="8">
        <v>2895018</v>
      </c>
      <c r="X5460" s="8"/>
      <c r="Y5460" s="8"/>
      <c r="Z5460" s="8"/>
      <c r="AA5460" s="8"/>
      <c r="AB5460" s="8"/>
      <c r="AC5460" s="8">
        <v>1447509</v>
      </c>
      <c r="AD5460"/>
      <c r="AE5460"/>
      <c r="AF5460"/>
      <c r="AG5460"/>
      <c r="AH5460"/>
      <c r="AI5460">
        <v>50</v>
      </c>
      <c r="AJ5460" s="8"/>
      <c r="AK5460" s="8"/>
      <c r="AL5460" s="8"/>
      <c r="AM5460" s="8"/>
      <c r="AN5460" s="8"/>
      <c r="AO5460" s="8">
        <v>2895018</v>
      </c>
      <c r="AP5460" s="8"/>
      <c r="AQ5460" s="8"/>
      <c r="AR5460" s="8"/>
      <c r="AS5460" s="8"/>
      <c r="AT5460" s="8"/>
      <c r="AU5460" s="8">
        <v>471282</v>
      </c>
      <c r="AV5460" s="8"/>
      <c r="AW5460" s="8"/>
      <c r="AX5460" s="8"/>
      <c r="AY5460" s="8"/>
      <c r="AZ5460" s="8"/>
      <c r="BA5460" s="8">
        <v>471282</v>
      </c>
      <c r="BB5460" s="8"/>
      <c r="BC5460" s="8"/>
      <c r="BD5460" s="8"/>
      <c r="BE5460" s="8"/>
      <c r="BF5460" s="8"/>
      <c r="BG5460" s="8"/>
      <c r="BH5460" s="8"/>
      <c r="BI5460" s="8"/>
      <c r="BJ5460" s="8"/>
      <c r="BK5460" s="8"/>
      <c r="BL5460"/>
      <c r="BM5460"/>
      <c r="BN5460" s="10">
        <v>0</v>
      </c>
      <c r="BO5460" s="10"/>
      <c r="BP5460" s="10"/>
      <c r="BQ5460" s="10"/>
      <c r="BR5460" s="10"/>
      <c r="BS5460" s="10"/>
      <c r="BT5460" s="10"/>
      <c r="BU5460" s="10"/>
      <c r="BV5460" s="1" t="str">
        <f>Запрос1[[#This Row],[Менеджер]]</f>
        <v>Кенжебеков Даулет Намазбекович</v>
      </c>
      <c r="BW5460" s="1" t="str">
        <f>Запрос1[[#This Row],[Дирекция]]</f>
        <v>Южная дирекция</v>
      </c>
      <c r="BX5460" s="1" t="str">
        <f t="shared" si="85"/>
        <v>КХ "Калдыбай теги"</v>
      </c>
      <c r="BY5460" s="1" t="str">
        <f t="shared" si="85"/>
        <v>631201300600</v>
      </c>
      <c r="CA5460" t="str">
        <f>Запрос1[[#This Row],[родитель]]</f>
        <v>КХ "Калдыбай теги"</v>
      </c>
      <c r="CB5460" t="str">
        <f>Запрос1[[#This Row],[БИНРодителя]]</f>
        <v>631201300600</v>
      </c>
    </row>
    <row r="5461" spans="1:80" x14ac:dyDescent="0.3">
      <c r="A5461" t="s">
        <v>4110</v>
      </c>
      <c r="B5461" t="s">
        <v>4946</v>
      </c>
      <c r="C5461" t="s">
        <v>4423</v>
      </c>
      <c r="D5461" t="s">
        <v>870</v>
      </c>
      <c r="E5461" t="s">
        <v>871</v>
      </c>
      <c r="F5461" t="s">
        <v>4347</v>
      </c>
      <c r="G5461" t="s">
        <v>4348</v>
      </c>
      <c r="H5461" t="s">
        <v>5186</v>
      </c>
      <c r="I5461" t="s">
        <v>5187</v>
      </c>
      <c r="J5461" t="s">
        <v>5187</v>
      </c>
      <c r="K5461" t="s">
        <v>5186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 s="8"/>
      <c r="S5461" s="8"/>
      <c r="T5461" s="8"/>
      <c r="U5461" s="8"/>
      <c r="V5461" s="8"/>
      <c r="W5461" s="8">
        <v>936000</v>
      </c>
      <c r="X5461" s="8"/>
      <c r="Y5461" s="8"/>
      <c r="Z5461" s="8"/>
      <c r="AA5461" s="8"/>
      <c r="AB5461" s="8"/>
      <c r="AC5461" s="8">
        <v>936000</v>
      </c>
      <c r="AD5461"/>
      <c r="AE5461"/>
      <c r="AF5461"/>
      <c r="AG5461"/>
      <c r="AH5461"/>
      <c r="AI5461">
        <v>100</v>
      </c>
      <c r="AJ5461" s="8"/>
      <c r="AK5461" s="8"/>
      <c r="AL5461" s="8"/>
      <c r="AM5461" s="8"/>
      <c r="AN5461" s="8"/>
      <c r="AO5461" s="8">
        <v>936000</v>
      </c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  <c r="BD5461" s="8"/>
      <c r="BE5461" s="8"/>
      <c r="BF5461" s="8"/>
      <c r="BG5461" s="8"/>
      <c r="BH5461" s="8"/>
      <c r="BI5461" s="8"/>
      <c r="BJ5461" s="8"/>
      <c r="BK5461" s="8"/>
      <c r="BL5461"/>
      <c r="BM5461"/>
      <c r="BN5461" s="10">
        <v>1</v>
      </c>
      <c r="BO5461" s="10">
        <v>1346400</v>
      </c>
      <c r="BP5461" s="10">
        <v>1346400</v>
      </c>
      <c r="BQ5461" s="10">
        <v>100</v>
      </c>
      <c r="BR5461" s="10">
        <v>1346400</v>
      </c>
      <c r="BS5461" s="10"/>
      <c r="BT5461" s="10"/>
      <c r="BU5461" s="10"/>
      <c r="BV5461" s="1" t="str">
        <f>Запрос1[[#This Row],[Менеджер]]</f>
        <v>Кенжебеков Даулет Намазбекович</v>
      </c>
      <c r="BW5461" s="1" t="str">
        <f>Запрос1[[#This Row],[Дирекция]]</f>
        <v>Южная дирекция</v>
      </c>
      <c r="BX5461" s="1" t="str">
        <f t="shared" si="85"/>
        <v xml:space="preserve">кх Наниева Мариям Лютвиевна </v>
      </c>
      <c r="BY5461" s="1" t="str">
        <f t="shared" si="85"/>
        <v>561210400809</v>
      </c>
      <c r="CA5461" t="str">
        <f>Запрос1[[#This Row],[родитель]]</f>
        <v xml:space="preserve">кх Наниева Мариям Лютвиевна </v>
      </c>
      <c r="CB5461" t="str">
        <f>Запрос1[[#This Row],[БИНРодителя]]</f>
        <v>561210400809</v>
      </c>
    </row>
    <row r="5462" spans="1:80" x14ac:dyDescent="0.3">
      <c r="A5462" t="s">
        <v>4110</v>
      </c>
      <c r="B5462" t="s">
        <v>4946</v>
      </c>
      <c r="C5462" t="s">
        <v>1567</v>
      </c>
      <c r="D5462" t="s">
        <v>97</v>
      </c>
      <c r="E5462" t="s">
        <v>383</v>
      </c>
      <c r="F5462" t="s">
        <v>12812</v>
      </c>
      <c r="G5462" t="s">
        <v>12813</v>
      </c>
      <c r="H5462" t="s">
        <v>12814</v>
      </c>
      <c r="I5462" t="s">
        <v>12815</v>
      </c>
      <c r="J5462" t="s">
        <v>12815</v>
      </c>
      <c r="K5462" t="s">
        <v>12814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 s="8"/>
      <c r="S5462" s="8"/>
      <c r="T5462" s="8"/>
      <c r="U5462" s="8"/>
      <c r="V5462" s="8"/>
      <c r="W5462" s="8">
        <v>1278000</v>
      </c>
      <c r="X5462" s="8"/>
      <c r="Y5462" s="8"/>
      <c r="Z5462" s="8"/>
      <c r="AA5462" s="8"/>
      <c r="AB5462" s="8"/>
      <c r="AC5462" s="8">
        <v>500000</v>
      </c>
      <c r="AD5462"/>
      <c r="AE5462"/>
      <c r="AF5462"/>
      <c r="AG5462"/>
      <c r="AH5462"/>
      <c r="AI5462">
        <v>39.119999999999997</v>
      </c>
      <c r="AJ5462" s="8"/>
      <c r="AK5462" s="8"/>
      <c r="AL5462" s="8"/>
      <c r="AM5462" s="8"/>
      <c r="AN5462" s="8"/>
      <c r="AO5462" s="8">
        <v>1278000</v>
      </c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  <c r="BD5462" s="8"/>
      <c r="BE5462" s="8"/>
      <c r="BF5462" s="8"/>
      <c r="BG5462" s="8"/>
      <c r="BH5462" s="8"/>
      <c r="BI5462" s="8"/>
      <c r="BJ5462" s="8"/>
      <c r="BK5462" s="8"/>
      <c r="BL5462"/>
      <c r="BM5462"/>
      <c r="BN5462" s="10">
        <v>0</v>
      </c>
      <c r="BO5462" s="10"/>
      <c r="BP5462" s="10"/>
      <c r="BQ5462" s="10"/>
      <c r="BR5462" s="10"/>
      <c r="BS5462" s="10"/>
      <c r="BT5462" s="10"/>
      <c r="BU5462" s="10"/>
      <c r="BV5462" s="1" t="str">
        <f>Запрос1[[#This Row],[Менеджер]]</f>
        <v>Кенжебеков Даулет Намазбекович</v>
      </c>
      <c r="BW5462" s="1" t="str">
        <f>Запрос1[[#This Row],[Дирекция]]</f>
        <v>Южная дирекция</v>
      </c>
      <c r="BX5462" s="1" t="str">
        <f t="shared" si="85"/>
        <v>ИП "Смат Әбубәкір Исатілланұлы"</v>
      </c>
      <c r="BY5462" s="1" t="str">
        <f t="shared" si="85"/>
        <v>940526301787</v>
      </c>
      <c r="CA5462" t="str">
        <f>Запрос1[[#This Row],[родитель]]</f>
        <v>ИП "Смат Әбубәкір Исатілланұлы"</v>
      </c>
      <c r="CB5462" t="str">
        <f>Запрос1[[#This Row],[БИНРодителя]]</f>
        <v>940526301787</v>
      </c>
    </row>
    <row r="5463" spans="1:80" x14ac:dyDescent="0.3">
      <c r="A5463" t="s">
        <v>4110</v>
      </c>
      <c r="B5463" t="s">
        <v>4946</v>
      </c>
      <c r="C5463" t="s">
        <v>130</v>
      </c>
      <c r="D5463" t="s">
        <v>97</v>
      </c>
      <c r="E5463" t="s">
        <v>98</v>
      </c>
      <c r="F5463" t="s">
        <v>12816</v>
      </c>
      <c r="G5463" t="s">
        <v>12817</v>
      </c>
      <c r="H5463" t="s">
        <v>12818</v>
      </c>
      <c r="I5463" t="s">
        <v>12819</v>
      </c>
      <c r="J5463" t="s">
        <v>12819</v>
      </c>
      <c r="K5463" t="s">
        <v>12818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 s="8"/>
      <c r="S5463" s="8"/>
      <c r="T5463" s="8"/>
      <c r="U5463" s="8"/>
      <c r="V5463" s="8"/>
      <c r="W5463" s="8">
        <v>7700000</v>
      </c>
      <c r="X5463" s="8"/>
      <c r="Y5463" s="8"/>
      <c r="Z5463" s="8"/>
      <c r="AA5463" s="8"/>
      <c r="AB5463" s="8"/>
      <c r="AC5463" s="8">
        <v>7700000</v>
      </c>
      <c r="AD5463"/>
      <c r="AE5463"/>
      <c r="AF5463"/>
      <c r="AG5463"/>
      <c r="AH5463"/>
      <c r="AI5463">
        <v>100</v>
      </c>
      <c r="AJ5463" s="8"/>
      <c r="AK5463" s="8"/>
      <c r="AL5463" s="8"/>
      <c r="AM5463" s="8"/>
      <c r="AN5463" s="8"/>
      <c r="AO5463" s="8">
        <v>7700000</v>
      </c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  <c r="BD5463" s="8"/>
      <c r="BE5463" s="8"/>
      <c r="BF5463" s="8"/>
      <c r="BG5463" s="8"/>
      <c r="BH5463" s="8"/>
      <c r="BI5463" s="8"/>
      <c r="BJ5463" s="8"/>
      <c r="BK5463" s="8"/>
      <c r="BL5463"/>
      <c r="BM5463"/>
      <c r="BN5463" s="10">
        <v>0</v>
      </c>
      <c r="BO5463" s="10"/>
      <c r="BP5463" s="10"/>
      <c r="BQ5463" s="10"/>
      <c r="BR5463" s="10"/>
      <c r="BS5463" s="10"/>
      <c r="BT5463" s="10"/>
      <c r="BU5463" s="10"/>
      <c r="BV5463" s="1" t="str">
        <f>Запрос1[[#This Row],[Менеджер]]</f>
        <v>Кенжебеков Даулет Намазбекович</v>
      </c>
      <c r="BW5463" s="1" t="str">
        <f>Запрос1[[#This Row],[Дирекция]]</f>
        <v>Южная дирекция</v>
      </c>
      <c r="BX5463" s="1" t="str">
        <f t="shared" si="85"/>
        <v>ТОО "ӘДІЛ"</v>
      </c>
      <c r="BY5463" s="1" t="str">
        <f t="shared" si="85"/>
        <v>981040004532</v>
      </c>
      <c r="CA5463" t="str">
        <f>Запрос1[[#This Row],[родитель]]</f>
        <v>ТОО "ӘДІЛ"</v>
      </c>
      <c r="CB5463" t="str">
        <f>Запрос1[[#This Row],[БИНРодителя]]</f>
        <v>981040004532</v>
      </c>
    </row>
    <row r="5464" spans="1:80" x14ac:dyDescent="0.3">
      <c r="A5464" t="s">
        <v>4110</v>
      </c>
      <c r="B5464" t="s">
        <v>4946</v>
      </c>
      <c r="C5464" t="s">
        <v>130</v>
      </c>
      <c r="D5464" t="s">
        <v>97</v>
      </c>
      <c r="E5464" t="s">
        <v>4987</v>
      </c>
      <c r="F5464" t="s">
        <v>331</v>
      </c>
      <c r="G5464" t="s">
        <v>332</v>
      </c>
      <c r="H5464" t="s">
        <v>10236</v>
      </c>
      <c r="I5464" t="s">
        <v>10237</v>
      </c>
      <c r="J5464" t="s">
        <v>10237</v>
      </c>
      <c r="K5464" t="s">
        <v>10236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 s="8"/>
      <c r="S5464" s="8"/>
      <c r="T5464" s="8"/>
      <c r="U5464" s="8"/>
      <c r="V5464" s="8"/>
      <c r="W5464" s="8">
        <v>500000</v>
      </c>
      <c r="X5464" s="8"/>
      <c r="Y5464" s="8"/>
      <c r="Z5464" s="8"/>
      <c r="AA5464" s="8"/>
      <c r="AB5464" s="8"/>
      <c r="AC5464" s="8">
        <v>500000</v>
      </c>
      <c r="AD5464"/>
      <c r="AE5464"/>
      <c r="AF5464"/>
      <c r="AG5464"/>
      <c r="AH5464"/>
      <c r="AI5464">
        <v>100</v>
      </c>
      <c r="AJ5464" s="8"/>
      <c r="AK5464" s="8"/>
      <c r="AL5464" s="8"/>
      <c r="AM5464" s="8"/>
      <c r="AN5464" s="8"/>
      <c r="AO5464" s="8">
        <v>500000</v>
      </c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  <c r="BF5464" s="8"/>
      <c r="BG5464" s="8"/>
      <c r="BH5464" s="8"/>
      <c r="BI5464" s="8"/>
      <c r="BJ5464" s="8"/>
      <c r="BK5464" s="8"/>
      <c r="BL5464"/>
      <c r="BM5464"/>
      <c r="BN5464" s="10">
        <v>0</v>
      </c>
      <c r="BO5464" s="10"/>
      <c r="BP5464" s="10"/>
      <c r="BQ5464" s="10"/>
      <c r="BR5464" s="10"/>
      <c r="BS5464" s="10"/>
      <c r="BT5464" s="10"/>
      <c r="BU5464" s="10"/>
      <c r="BV5464" s="1" t="str">
        <f>Запрос1[[#This Row],[Менеджер]]</f>
        <v>Кенжебеков Даулет Намазбекович</v>
      </c>
      <c r="BW5464" s="1" t="str">
        <f>Запрос1[[#This Row],[Дирекция]]</f>
        <v>Южная дирекция</v>
      </c>
      <c r="BX5464" s="1" t="str">
        <f t="shared" si="85"/>
        <v>КХ "КУАН И Д"</v>
      </c>
      <c r="BY5464" s="1" t="str">
        <f t="shared" si="85"/>
        <v>520505400951</v>
      </c>
      <c r="CA5464" t="str">
        <f>Запрос1[[#This Row],[родитель]]</f>
        <v>КХ "КУАН И Д"</v>
      </c>
      <c r="CB5464" t="str">
        <f>Запрос1[[#This Row],[БИНРодителя]]</f>
        <v>520505400951</v>
      </c>
    </row>
    <row r="5465" spans="1:80" x14ac:dyDescent="0.3">
      <c r="A5465" t="s">
        <v>4110</v>
      </c>
      <c r="B5465" t="s">
        <v>4946</v>
      </c>
      <c r="C5465" t="s">
        <v>130</v>
      </c>
      <c r="D5465" t="s">
        <v>97</v>
      </c>
      <c r="E5465" t="s">
        <v>4987</v>
      </c>
      <c r="F5465" t="s">
        <v>5733</v>
      </c>
      <c r="G5465" t="s">
        <v>12835</v>
      </c>
      <c r="H5465" t="s">
        <v>12675</v>
      </c>
      <c r="I5465" t="s">
        <v>12676</v>
      </c>
      <c r="J5465" t="s">
        <v>12676</v>
      </c>
      <c r="K5465" t="s">
        <v>12675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 s="8"/>
      <c r="S5465" s="8"/>
      <c r="T5465" s="8"/>
      <c r="U5465" s="8"/>
      <c r="V5465" s="8"/>
      <c r="W5465" s="8">
        <v>1122476</v>
      </c>
      <c r="X5465" s="8"/>
      <c r="Y5465" s="8"/>
      <c r="Z5465" s="8"/>
      <c r="AA5465" s="8"/>
      <c r="AB5465" s="8"/>
      <c r="AC5465" s="8">
        <v>336742.8</v>
      </c>
      <c r="AD5465"/>
      <c r="AE5465"/>
      <c r="AF5465"/>
      <c r="AG5465"/>
      <c r="AH5465"/>
      <c r="AI5465">
        <v>30</v>
      </c>
      <c r="AJ5465" s="8"/>
      <c r="AK5465" s="8"/>
      <c r="AL5465" s="8"/>
      <c r="AM5465" s="8"/>
      <c r="AN5465" s="8"/>
      <c r="AO5465" s="8">
        <v>1122476</v>
      </c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  <c r="BD5465" s="8"/>
      <c r="BE5465" s="8"/>
      <c r="BF5465" s="8"/>
      <c r="BG5465" s="8"/>
      <c r="BH5465" s="8"/>
      <c r="BI5465" s="8"/>
      <c r="BJ5465" s="8"/>
      <c r="BK5465" s="8"/>
      <c r="BL5465"/>
      <c r="BM5465"/>
      <c r="BN5465" s="10">
        <v>0</v>
      </c>
      <c r="BO5465" s="10"/>
      <c r="BP5465" s="10"/>
      <c r="BQ5465" s="10"/>
      <c r="BR5465" s="10"/>
      <c r="BS5465" s="10"/>
      <c r="BT5465" s="10"/>
      <c r="BU5465" s="10"/>
      <c r="BV5465" s="1" t="str">
        <f>Запрос1[[#This Row],[Менеджер]]</f>
        <v>Кенжебеков Даулет Намазбекович</v>
      </c>
      <c r="BW5465" s="1" t="str">
        <f>Запрос1[[#This Row],[Дирекция]]</f>
        <v>Южная дирекция</v>
      </c>
      <c r="BX5465" s="1" t="e">
        <f t="shared" si="85"/>
        <v>#N/A</v>
      </c>
      <c r="BY5465" s="1" t="e">
        <f t="shared" si="85"/>
        <v>#N/A</v>
      </c>
      <c r="CA5465" t="e">
        <f>VLOOKUP(Запрос1[[#This Row],[БИНКХ]],'[2]Группы компаний'!$A:$E,4,0)</f>
        <v>#N/A</v>
      </c>
      <c r="CB5465" t="e">
        <f>VLOOKUP(CA5465,$H:$I,2,0)</f>
        <v>#N/A</v>
      </c>
    </row>
    <row r="5466" spans="1:80" x14ac:dyDescent="0.3">
      <c r="A5466" t="s">
        <v>4110</v>
      </c>
      <c r="B5466" t="s">
        <v>4946</v>
      </c>
      <c r="C5466" t="s">
        <v>130</v>
      </c>
      <c r="D5466" t="s">
        <v>97</v>
      </c>
      <c r="E5466" t="s">
        <v>4987</v>
      </c>
      <c r="F5466" t="s">
        <v>5164</v>
      </c>
      <c r="G5466" t="s">
        <v>5165</v>
      </c>
      <c r="H5466" t="s">
        <v>4027</v>
      </c>
      <c r="I5466" t="s">
        <v>6793</v>
      </c>
      <c r="J5466" t="s">
        <v>6793</v>
      </c>
      <c r="K5466" t="s">
        <v>4027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 s="8"/>
      <c r="S5466" s="8"/>
      <c r="T5466" s="8"/>
      <c r="U5466" s="8"/>
      <c r="V5466" s="8"/>
      <c r="W5466" s="8">
        <v>379949</v>
      </c>
      <c r="X5466" s="8"/>
      <c r="Y5466" s="8"/>
      <c r="Z5466" s="8"/>
      <c r="AA5466" s="8"/>
      <c r="AB5466" s="8"/>
      <c r="AC5466" s="8">
        <v>379949</v>
      </c>
      <c r="AD5466"/>
      <c r="AE5466"/>
      <c r="AF5466"/>
      <c r="AG5466"/>
      <c r="AH5466"/>
      <c r="AI5466">
        <v>100</v>
      </c>
      <c r="AJ5466" s="8"/>
      <c r="AK5466" s="8"/>
      <c r="AL5466" s="8"/>
      <c r="AM5466" s="8"/>
      <c r="AN5466" s="8"/>
      <c r="AO5466" s="8">
        <v>379949</v>
      </c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  <c r="BD5466" s="8"/>
      <c r="BE5466" s="8"/>
      <c r="BF5466" s="8"/>
      <c r="BG5466" s="8"/>
      <c r="BH5466" s="8"/>
      <c r="BI5466" s="8"/>
      <c r="BJ5466" s="8"/>
      <c r="BK5466" s="8"/>
      <c r="BL5466"/>
      <c r="BM5466"/>
      <c r="BN5466" s="10">
        <v>0</v>
      </c>
      <c r="BO5466" s="10"/>
      <c r="BP5466" s="10"/>
      <c r="BQ5466" s="10"/>
      <c r="BR5466" s="10"/>
      <c r="BS5466" s="10"/>
      <c r="BT5466" s="10"/>
      <c r="BU5466" s="10"/>
      <c r="BV5466" s="1" t="str">
        <f>Запрос1[[#This Row],[Менеджер]]</f>
        <v>Кенжебеков Даулет Намазбекович</v>
      </c>
      <c r="BW5466" s="1" t="str">
        <f>Запрос1[[#This Row],[Дирекция]]</f>
        <v>Южная дирекция</v>
      </c>
      <c r="BX5466" s="1" t="e">
        <f t="shared" si="85"/>
        <v>#N/A</v>
      </c>
      <c r="BY5466" s="1" t="e">
        <f t="shared" si="85"/>
        <v>#N/A</v>
      </c>
      <c r="CA5466" t="e">
        <f>VLOOKUP(Запрос1[[#This Row],[БИНКХ]],'[2]Группы компаний'!$A:$E,4,0)</f>
        <v>#N/A</v>
      </c>
      <c r="CB5466" t="e">
        <f>VLOOKUP(CA5466,$H:$I,2,0)</f>
        <v>#N/A</v>
      </c>
    </row>
    <row r="5467" spans="1:80" x14ac:dyDescent="0.3">
      <c r="A5467" t="s">
        <v>4110</v>
      </c>
      <c r="B5467" t="s">
        <v>4959</v>
      </c>
      <c r="C5467" t="s">
        <v>79</v>
      </c>
      <c r="D5467" t="s">
        <v>82</v>
      </c>
      <c r="E5467"/>
      <c r="F5467" t="s">
        <v>3750</v>
      </c>
      <c r="G5467"/>
      <c r="H5467" t="s">
        <v>5120</v>
      </c>
      <c r="I5467" t="s">
        <v>5121</v>
      </c>
      <c r="J5467" t="s">
        <v>5121</v>
      </c>
      <c r="K5467" t="s">
        <v>5120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 s="8"/>
      <c r="S5467" s="8"/>
      <c r="T5467" s="8">
        <v>374900</v>
      </c>
      <c r="U5467" s="8"/>
      <c r="V5467" s="8"/>
      <c r="W5467" s="8"/>
      <c r="X5467" s="8"/>
      <c r="Y5467" s="8"/>
      <c r="Z5467" s="8">
        <v>374900</v>
      </c>
      <c r="AA5467" s="8"/>
      <c r="AB5467" s="8"/>
      <c r="AC5467" s="8"/>
      <c r="AD5467"/>
      <c r="AE5467"/>
      <c r="AF5467">
        <v>100</v>
      </c>
      <c r="AG5467"/>
      <c r="AH5467"/>
      <c r="AI5467"/>
      <c r="AJ5467" s="8"/>
      <c r="AK5467" s="8"/>
      <c r="AL5467" s="8">
        <v>374900</v>
      </c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  <c r="BF5467" s="8"/>
      <c r="BG5467" s="8"/>
      <c r="BH5467" s="8"/>
      <c r="BI5467" s="8"/>
      <c r="BJ5467" s="8"/>
      <c r="BK5467" s="8"/>
      <c r="BL5467"/>
      <c r="BM5467"/>
      <c r="BN5467" s="10">
        <v>0</v>
      </c>
      <c r="BO5467" s="10"/>
      <c r="BP5467" s="10"/>
      <c r="BQ5467" s="10"/>
      <c r="BR5467" s="10"/>
      <c r="BS5467" s="10"/>
      <c r="BT5467" s="10"/>
      <c r="BU5467" s="10"/>
      <c r="BV5467" s="1" t="str">
        <f>Запрос1[[#This Row],[Менеджер]]</f>
        <v>Керимбек Нурбосын</v>
      </c>
      <c r="BW5467" s="1" t="str">
        <f>Запрос1[[#This Row],[Дирекция]]</f>
        <v>Южная дирекция</v>
      </c>
      <c r="BX5467" s="1" t="str">
        <f t="shared" si="85"/>
        <v>ТОО "KAZ BIO PROTECT"</v>
      </c>
      <c r="BY5467" s="1" t="str">
        <f t="shared" si="85"/>
        <v>150740008882</v>
      </c>
      <c r="CA5467" t="str">
        <f>Запрос1[[#This Row],[родитель]]</f>
        <v>ТОО "KAZ BIO PROTECT"</v>
      </c>
      <c r="CB5467" t="str">
        <f>Запрос1[[#This Row],[БИНРодителя]]</f>
        <v>150740008882</v>
      </c>
    </row>
    <row r="5468" spans="1:80" x14ac:dyDescent="0.3">
      <c r="A5468" t="s">
        <v>4110</v>
      </c>
      <c r="B5468" t="s">
        <v>4959</v>
      </c>
      <c r="C5468" t="s">
        <v>79</v>
      </c>
      <c r="D5468" t="s">
        <v>82</v>
      </c>
      <c r="E5468"/>
      <c r="F5468" t="s">
        <v>94</v>
      </c>
      <c r="G5468"/>
      <c r="H5468" t="s">
        <v>5122</v>
      </c>
      <c r="I5468" t="s">
        <v>5123</v>
      </c>
      <c r="J5468" t="s">
        <v>5123</v>
      </c>
      <c r="K5468" t="s">
        <v>5122</v>
      </c>
      <c r="L5468">
        <v>0</v>
      </c>
      <c r="M5468">
        <v>0</v>
      </c>
      <c r="N5468">
        <v>1</v>
      </c>
      <c r="O5468">
        <v>1</v>
      </c>
      <c r="P5468">
        <v>0</v>
      </c>
      <c r="Q5468">
        <v>0</v>
      </c>
      <c r="R5468" s="8"/>
      <c r="S5468" s="8"/>
      <c r="T5468" s="8">
        <v>830160</v>
      </c>
      <c r="U5468" s="8">
        <v>1800000</v>
      </c>
      <c r="V5468" s="8"/>
      <c r="W5468" s="8"/>
      <c r="X5468" s="8"/>
      <c r="Y5468" s="8"/>
      <c r="Z5468" s="8">
        <v>830160</v>
      </c>
      <c r="AA5468" s="8">
        <v>1800000</v>
      </c>
      <c r="AB5468" s="8"/>
      <c r="AC5468" s="8"/>
      <c r="AD5468"/>
      <c r="AE5468"/>
      <c r="AF5468">
        <v>100</v>
      </c>
      <c r="AG5468">
        <v>100</v>
      </c>
      <c r="AH5468"/>
      <c r="AI5468"/>
      <c r="AJ5468" s="8"/>
      <c r="AK5468" s="8"/>
      <c r="AL5468" s="8">
        <v>830160</v>
      </c>
      <c r="AM5468" s="8">
        <v>1800000</v>
      </c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  <c r="BF5468" s="8"/>
      <c r="BG5468" s="8"/>
      <c r="BH5468" s="8"/>
      <c r="BI5468" s="8"/>
      <c r="BJ5468" s="8"/>
      <c r="BK5468" s="8"/>
      <c r="BL5468"/>
      <c r="BM5468"/>
      <c r="BN5468" s="10">
        <v>0</v>
      </c>
      <c r="BO5468" s="10"/>
      <c r="BP5468" s="10"/>
      <c r="BQ5468" s="10"/>
      <c r="BR5468" s="10"/>
      <c r="BS5468" s="10"/>
      <c r="BT5468" s="10"/>
      <c r="BU5468" s="10"/>
      <c r="BV5468" s="1" t="str">
        <f>Запрос1[[#This Row],[Менеджер]]</f>
        <v>Керимбек Нурбосын</v>
      </c>
      <c r="BW5468" s="1" t="str">
        <f>Запрос1[[#This Row],[Дирекция]]</f>
        <v>Южная дирекция</v>
      </c>
      <c r="BX5468" s="1" t="str">
        <f t="shared" si="85"/>
        <v>"EXPLANTA" ТОО</v>
      </c>
      <c r="BY5468" s="1" t="str">
        <f t="shared" si="85"/>
        <v>120840012472</v>
      </c>
      <c r="CA5468" t="str">
        <f>Запрос1[[#This Row],[родитель]]</f>
        <v>"EXPLANTA" ТОО</v>
      </c>
      <c r="CB5468" t="str">
        <f>Запрос1[[#This Row],[БИНРодителя]]</f>
        <v>120840012472</v>
      </c>
    </row>
    <row r="5469" spans="1:80" x14ac:dyDescent="0.3">
      <c r="A5469" t="s">
        <v>4110</v>
      </c>
      <c r="B5469" t="s">
        <v>4959</v>
      </c>
      <c r="C5469" t="s">
        <v>79</v>
      </c>
      <c r="D5469" t="s">
        <v>82</v>
      </c>
      <c r="E5469"/>
      <c r="F5469" t="s">
        <v>94</v>
      </c>
      <c r="G5469"/>
      <c r="H5469" t="s">
        <v>5124</v>
      </c>
      <c r="I5469" t="s">
        <v>5125</v>
      </c>
      <c r="J5469" t="s">
        <v>5125</v>
      </c>
      <c r="K5469" t="s">
        <v>5124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 s="8"/>
      <c r="S5469" s="8"/>
      <c r="T5469" s="8">
        <v>60000</v>
      </c>
      <c r="U5469" s="8"/>
      <c r="V5469" s="8"/>
      <c r="W5469" s="8"/>
      <c r="X5469" s="8"/>
      <c r="Y5469" s="8"/>
      <c r="Z5469" s="8">
        <v>0</v>
      </c>
      <c r="AA5469" s="8"/>
      <c r="AB5469" s="8"/>
      <c r="AC5469" s="8"/>
      <c r="AD5469"/>
      <c r="AE5469"/>
      <c r="AF5469">
        <v>0</v>
      </c>
      <c r="AG5469"/>
      <c r="AH5469"/>
      <c r="AI5469"/>
      <c r="AJ5469" s="8"/>
      <c r="AK5469" s="8"/>
      <c r="AL5469" s="8">
        <v>60000</v>
      </c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  <c r="BF5469" s="8"/>
      <c r="BG5469" s="8"/>
      <c r="BH5469" s="8"/>
      <c r="BI5469" s="8"/>
      <c r="BJ5469" s="8"/>
      <c r="BK5469" s="8"/>
      <c r="BL5469"/>
      <c r="BM5469"/>
      <c r="BN5469" s="10">
        <v>0</v>
      </c>
      <c r="BO5469" s="10"/>
      <c r="BP5469" s="10"/>
      <c r="BQ5469" s="10"/>
      <c r="BR5469" s="10"/>
      <c r="BS5469" s="10"/>
      <c r="BT5469" s="10"/>
      <c r="BU5469" s="10"/>
      <c r="BV5469" s="1" t="str">
        <f>Запрос1[[#This Row],[Менеджер]]</f>
        <v>Керимбек Нурбосын</v>
      </c>
      <c r="BW5469" s="1" t="str">
        <f>Запрос1[[#This Row],[Дирекция]]</f>
        <v>Южная дирекция</v>
      </c>
      <c r="BX5469" s="1" t="str">
        <f t="shared" si="85"/>
        <v>ТОО "KIN Commodities"</v>
      </c>
      <c r="BY5469" s="1" t="str">
        <f t="shared" si="85"/>
        <v>120940001242</v>
      </c>
      <c r="CA5469" t="str">
        <f>Запрос1[[#This Row],[родитель]]</f>
        <v>ТОО "KIN Commodities"</v>
      </c>
      <c r="CB5469" t="str">
        <f>Запрос1[[#This Row],[БИНРодителя]]</f>
        <v>120940001242</v>
      </c>
    </row>
    <row r="5470" spans="1:80" x14ac:dyDescent="0.3">
      <c r="A5470" t="s">
        <v>4110</v>
      </c>
      <c r="B5470" t="s">
        <v>4959</v>
      </c>
      <c r="C5470" t="s">
        <v>79</v>
      </c>
      <c r="D5470" t="s">
        <v>82</v>
      </c>
      <c r="E5470"/>
      <c r="F5470" t="s">
        <v>94</v>
      </c>
      <c r="G5470"/>
      <c r="H5470" t="s">
        <v>5126</v>
      </c>
      <c r="I5470" t="s">
        <v>5127</v>
      </c>
      <c r="J5470" t="s">
        <v>5127</v>
      </c>
      <c r="K5470" t="s">
        <v>5126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 s="8"/>
      <c r="S5470" s="8"/>
      <c r="T5470" s="8"/>
      <c r="U5470" s="8">
        <v>2015775</v>
      </c>
      <c r="V5470" s="8"/>
      <c r="W5470" s="8"/>
      <c r="X5470" s="8"/>
      <c r="Y5470" s="8"/>
      <c r="Z5470" s="8"/>
      <c r="AA5470" s="8">
        <v>604732.5</v>
      </c>
      <c r="AB5470" s="8"/>
      <c r="AC5470" s="8"/>
      <c r="AD5470"/>
      <c r="AE5470"/>
      <c r="AF5470"/>
      <c r="AG5470">
        <v>30</v>
      </c>
      <c r="AH5470"/>
      <c r="AI5470"/>
      <c r="AJ5470" s="8"/>
      <c r="AK5470" s="8"/>
      <c r="AL5470" s="8"/>
      <c r="AM5470" s="8">
        <v>2015775</v>
      </c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  <c r="BF5470" s="8"/>
      <c r="BG5470" s="8"/>
      <c r="BH5470" s="8"/>
      <c r="BI5470" s="8"/>
      <c r="BJ5470" s="8"/>
      <c r="BK5470" s="8"/>
      <c r="BL5470"/>
      <c r="BM5470"/>
      <c r="BN5470" s="10">
        <v>0</v>
      </c>
      <c r="BO5470" s="10"/>
      <c r="BP5470" s="10"/>
      <c r="BQ5470" s="10"/>
      <c r="BR5470" s="10"/>
      <c r="BS5470" s="10"/>
      <c r="BT5470" s="10"/>
      <c r="BU5470" s="10"/>
      <c r="BV5470" s="1" t="str">
        <f>Запрос1[[#This Row],[Менеджер]]</f>
        <v>Керимбек Нурбосын</v>
      </c>
      <c r="BW5470" s="1" t="str">
        <f>Запрос1[[#This Row],[Дирекция]]</f>
        <v>Южная дирекция</v>
      </c>
      <c r="BX5470" s="1" t="str">
        <f t="shared" si="85"/>
        <v>ТОО "Tengry Project Development"</v>
      </c>
      <c r="BY5470" s="1" t="str">
        <f t="shared" si="85"/>
        <v>120140015739</v>
      </c>
      <c r="CA5470" t="str">
        <f>Запрос1[[#This Row],[родитель]]</f>
        <v>ТОО "Tengry Project Development"</v>
      </c>
      <c r="CB5470" t="str">
        <f>Запрос1[[#This Row],[БИНРодителя]]</f>
        <v>120140015739</v>
      </c>
    </row>
    <row r="5471" spans="1:80" x14ac:dyDescent="0.3">
      <c r="A5471" t="s">
        <v>4110</v>
      </c>
      <c r="B5471" t="s">
        <v>4959</v>
      </c>
      <c r="C5471" t="s">
        <v>79</v>
      </c>
      <c r="D5471" t="s">
        <v>82</v>
      </c>
      <c r="E5471"/>
      <c r="F5471" t="s">
        <v>4940</v>
      </c>
      <c r="G5471"/>
      <c r="H5471" t="s">
        <v>5128</v>
      </c>
      <c r="I5471" t="s">
        <v>5129</v>
      </c>
      <c r="J5471" t="s">
        <v>5129</v>
      </c>
      <c r="K5471" t="s">
        <v>5128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 s="8"/>
      <c r="S5471" s="8"/>
      <c r="T5471" s="8">
        <v>81600</v>
      </c>
      <c r="U5471" s="8"/>
      <c r="V5471" s="8"/>
      <c r="W5471" s="8"/>
      <c r="X5471" s="8"/>
      <c r="Y5471" s="8"/>
      <c r="Z5471" s="8">
        <v>81600</v>
      </c>
      <c r="AA5471" s="8"/>
      <c r="AB5471" s="8"/>
      <c r="AC5471" s="8"/>
      <c r="AD5471"/>
      <c r="AE5471"/>
      <c r="AF5471">
        <v>100</v>
      </c>
      <c r="AG5471"/>
      <c r="AH5471"/>
      <c r="AI5471"/>
      <c r="AJ5471" s="8"/>
      <c r="AK5471" s="8"/>
      <c r="AL5471" s="8">
        <v>81600</v>
      </c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  <c r="BF5471" s="8"/>
      <c r="BG5471" s="8"/>
      <c r="BH5471" s="8"/>
      <c r="BI5471" s="8"/>
      <c r="BJ5471" s="8"/>
      <c r="BK5471" s="8"/>
      <c r="BL5471"/>
      <c r="BM5471"/>
      <c r="BN5471" s="10">
        <v>0</v>
      </c>
      <c r="BO5471" s="10"/>
      <c r="BP5471" s="10"/>
      <c r="BQ5471" s="10"/>
      <c r="BR5471" s="10"/>
      <c r="BS5471" s="10"/>
      <c r="BT5471" s="10"/>
      <c r="BU5471" s="10"/>
      <c r="BV5471" s="1" t="str">
        <f>Запрос1[[#This Row],[Менеджер]]</f>
        <v>Керимбек Нурбосын</v>
      </c>
      <c r="BW5471" s="1" t="str">
        <f>Запрос1[[#This Row],[Дирекция]]</f>
        <v>Южная дирекция</v>
      </c>
      <c r="BX5471" s="1" t="str">
        <f t="shared" si="85"/>
        <v>ТОО "Almaty hills"</v>
      </c>
      <c r="BY5471" s="1" t="str">
        <f t="shared" si="85"/>
        <v>590926300015</v>
      </c>
      <c r="CA5471" t="str">
        <f>Запрос1[[#This Row],[родитель]]</f>
        <v>ТОО "Almaty hills"</v>
      </c>
      <c r="CB5471" t="str">
        <f>Запрос1[[#This Row],[БИНРодителя]]</f>
        <v>590926300015</v>
      </c>
    </row>
    <row r="5472" spans="1:80" x14ac:dyDescent="0.3">
      <c r="A5472" t="s">
        <v>4110</v>
      </c>
      <c r="B5472" t="s">
        <v>4959</v>
      </c>
      <c r="C5472" t="s">
        <v>79</v>
      </c>
      <c r="D5472" t="s">
        <v>82</v>
      </c>
      <c r="E5472"/>
      <c r="F5472" t="s">
        <v>4940</v>
      </c>
      <c r="G5472"/>
      <c r="H5472" t="s">
        <v>5130</v>
      </c>
      <c r="I5472" t="s">
        <v>5131</v>
      </c>
      <c r="J5472" t="s">
        <v>5131</v>
      </c>
      <c r="K5472" t="s">
        <v>5130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 s="8"/>
      <c r="S5472" s="8"/>
      <c r="T5472" s="8"/>
      <c r="U5472" s="8">
        <v>37000</v>
      </c>
      <c r="V5472" s="8"/>
      <c r="W5472" s="8"/>
      <c r="X5472" s="8"/>
      <c r="Y5472" s="8"/>
      <c r="Z5472" s="8"/>
      <c r="AA5472" s="8">
        <v>37000</v>
      </c>
      <c r="AB5472" s="8"/>
      <c r="AC5472" s="8"/>
      <c r="AD5472"/>
      <c r="AE5472"/>
      <c r="AF5472"/>
      <c r="AG5472">
        <v>100</v>
      </c>
      <c r="AH5472"/>
      <c r="AI5472"/>
      <c r="AJ5472" s="8"/>
      <c r="AK5472" s="8"/>
      <c r="AL5472" s="8"/>
      <c r="AM5472" s="8">
        <v>37000</v>
      </c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8"/>
      <c r="BG5472" s="8"/>
      <c r="BH5472" s="8"/>
      <c r="BI5472" s="8"/>
      <c r="BJ5472" s="8"/>
      <c r="BK5472" s="8"/>
      <c r="BL5472"/>
      <c r="BM5472"/>
      <c r="BN5472" s="10">
        <v>0</v>
      </c>
      <c r="BO5472" s="10"/>
      <c r="BP5472" s="10"/>
      <c r="BQ5472" s="10"/>
      <c r="BR5472" s="10"/>
      <c r="BS5472" s="10"/>
      <c r="BT5472" s="10"/>
      <c r="BU5472" s="10"/>
      <c r="BV5472" s="1" t="str">
        <f>Запрос1[[#This Row],[Менеджер]]</f>
        <v>Керимбек Нурбосын</v>
      </c>
      <c r="BW5472" s="1" t="str">
        <f>Запрос1[[#This Row],[Дирекция]]</f>
        <v>Южная дирекция</v>
      </c>
      <c r="BX5472" s="1" t="str">
        <f t="shared" si="85"/>
        <v>ТОО "Компания Гиппократ"</v>
      </c>
      <c r="BY5472" s="1" t="str">
        <f t="shared" si="85"/>
        <v>010340004887</v>
      </c>
      <c r="CA5472" t="str">
        <f>Запрос1[[#This Row],[родитель]]</f>
        <v>ТОО "Компания Гиппократ"</v>
      </c>
      <c r="CB5472" t="str">
        <f>Запрос1[[#This Row],[БИНРодителя]]</f>
        <v>010340004887</v>
      </c>
    </row>
    <row r="5473" spans="1:80" x14ac:dyDescent="0.3">
      <c r="A5473" t="s">
        <v>4110</v>
      </c>
      <c r="B5473" t="s">
        <v>4959</v>
      </c>
      <c r="C5473" t="s">
        <v>79</v>
      </c>
      <c r="D5473" t="s">
        <v>97</v>
      </c>
      <c r="E5473" t="s">
        <v>98</v>
      </c>
      <c r="F5473" t="s">
        <v>5132</v>
      </c>
      <c r="G5473" t="s">
        <v>5133</v>
      </c>
      <c r="H5473" t="s">
        <v>5134</v>
      </c>
      <c r="I5473" t="s">
        <v>5135</v>
      </c>
      <c r="J5473" t="s">
        <v>5135</v>
      </c>
      <c r="K5473" t="s">
        <v>5134</v>
      </c>
      <c r="L5473">
        <v>0</v>
      </c>
      <c r="M5473">
        <v>1</v>
      </c>
      <c r="N5473">
        <v>1</v>
      </c>
      <c r="O5473">
        <v>1</v>
      </c>
      <c r="P5473">
        <v>1</v>
      </c>
      <c r="Q5473">
        <v>0</v>
      </c>
      <c r="R5473" s="8"/>
      <c r="S5473" s="8">
        <v>117600</v>
      </c>
      <c r="T5473" s="8">
        <v>60000</v>
      </c>
      <c r="U5473" s="8">
        <v>199000</v>
      </c>
      <c r="V5473" s="8">
        <v>31560</v>
      </c>
      <c r="W5473" s="8"/>
      <c r="X5473" s="8"/>
      <c r="Y5473" s="8">
        <v>117600</v>
      </c>
      <c r="Z5473" s="8">
        <v>60000</v>
      </c>
      <c r="AA5473" s="8">
        <v>199000</v>
      </c>
      <c r="AB5473" s="8">
        <v>31560</v>
      </c>
      <c r="AC5473" s="8"/>
      <c r="AD5473"/>
      <c r="AE5473">
        <v>100</v>
      </c>
      <c r="AF5473">
        <v>100</v>
      </c>
      <c r="AG5473">
        <v>100</v>
      </c>
      <c r="AH5473">
        <v>100</v>
      </c>
      <c r="AI5473"/>
      <c r="AJ5473" s="8"/>
      <c r="AK5473" s="8">
        <v>117600</v>
      </c>
      <c r="AL5473" s="8">
        <v>60000</v>
      </c>
      <c r="AM5473" s="8">
        <v>199000</v>
      </c>
      <c r="AN5473" s="8">
        <v>31560</v>
      </c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  <c r="BF5473" s="8"/>
      <c r="BG5473" s="8"/>
      <c r="BH5473" s="8">
        <v>24355775</v>
      </c>
      <c r="BI5473" s="8">
        <v>3984000</v>
      </c>
      <c r="BJ5473" s="8"/>
      <c r="BK5473" s="8"/>
      <c r="BL5473">
        <v>0</v>
      </c>
      <c r="BM5473">
        <v>0</v>
      </c>
      <c r="BN5473" s="10">
        <v>0</v>
      </c>
      <c r="BO5473" s="10"/>
      <c r="BP5473" s="10"/>
      <c r="BQ5473" s="10"/>
      <c r="BR5473" s="10"/>
      <c r="BS5473" s="10"/>
      <c r="BT5473" s="10"/>
      <c r="BU5473" s="10"/>
      <c r="BV5473" s="1" t="str">
        <f>Запрос1[[#This Row],[Менеджер]]</f>
        <v>Керимбек Нурбосын</v>
      </c>
      <c r="BW5473" s="1" t="str">
        <f>Запрос1[[#This Row],[Дирекция]]</f>
        <v>Южная дирекция</v>
      </c>
      <c r="BX5473" s="1" t="str">
        <f t="shared" si="85"/>
        <v>TOO "Greenwill"</v>
      </c>
      <c r="BY5473" s="1" t="str">
        <f t="shared" si="85"/>
        <v>150440018988</v>
      </c>
      <c r="CA5473" t="str">
        <f>Запрос1[[#This Row],[родитель]]</f>
        <v>TOO "Greenwill"</v>
      </c>
      <c r="CB5473" t="str">
        <f>Запрос1[[#This Row],[БИНРодителя]]</f>
        <v>150440018988</v>
      </c>
    </row>
    <row r="5474" spans="1:80" x14ac:dyDescent="0.3">
      <c r="A5474" t="s">
        <v>4110</v>
      </c>
      <c r="B5474" t="s">
        <v>4959</v>
      </c>
      <c r="C5474" t="s">
        <v>122</v>
      </c>
      <c r="D5474" t="s">
        <v>123</v>
      </c>
      <c r="E5474"/>
      <c r="F5474" t="s">
        <v>344</v>
      </c>
      <c r="G5474"/>
      <c r="H5474" t="s">
        <v>5136</v>
      </c>
      <c r="I5474" t="s">
        <v>5137</v>
      </c>
      <c r="J5474" t="s">
        <v>5137</v>
      </c>
      <c r="K5474" t="s">
        <v>5136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0</v>
      </c>
      <c r="R5474" s="8"/>
      <c r="S5474" s="8">
        <v>159000</v>
      </c>
      <c r="T5474" s="8"/>
      <c r="U5474" s="8">
        <v>198185</v>
      </c>
      <c r="V5474" s="8"/>
      <c r="W5474" s="8"/>
      <c r="X5474" s="8"/>
      <c r="Y5474" s="8">
        <v>159000</v>
      </c>
      <c r="Z5474" s="8"/>
      <c r="AA5474" s="8">
        <v>198185</v>
      </c>
      <c r="AB5474" s="8"/>
      <c r="AC5474" s="8"/>
      <c r="AD5474"/>
      <c r="AE5474">
        <v>100</v>
      </c>
      <c r="AF5474"/>
      <c r="AG5474">
        <v>100</v>
      </c>
      <c r="AH5474"/>
      <c r="AI5474"/>
      <c r="AJ5474" s="8"/>
      <c r="AK5474" s="8">
        <v>159000</v>
      </c>
      <c r="AL5474" s="8"/>
      <c r="AM5474" s="8">
        <v>198185</v>
      </c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  <c r="BF5474" s="8"/>
      <c r="BG5474" s="8"/>
      <c r="BH5474" s="8"/>
      <c r="BI5474" s="8"/>
      <c r="BJ5474" s="8"/>
      <c r="BK5474" s="8"/>
      <c r="BL5474"/>
      <c r="BM5474"/>
      <c r="BN5474" s="10">
        <v>0</v>
      </c>
      <c r="BO5474" s="10"/>
      <c r="BP5474" s="10"/>
      <c r="BQ5474" s="10"/>
      <c r="BR5474" s="10"/>
      <c r="BS5474" s="10"/>
      <c r="BT5474" s="10"/>
      <c r="BU5474" s="10"/>
      <c r="BV5474" s="1" t="str">
        <f>Запрос1[[#This Row],[Менеджер]]</f>
        <v>Керимбек Нурбосын</v>
      </c>
      <c r="BW5474" s="1" t="str">
        <f>Запрос1[[#This Row],[Дирекция]]</f>
        <v>Южная дирекция</v>
      </c>
      <c r="BX5474" s="1" t="str">
        <f t="shared" si="85"/>
        <v>ТОО "Жасыл Жер"</v>
      </c>
      <c r="BY5474" s="1" t="str">
        <f t="shared" si="85"/>
        <v>050440004888</v>
      </c>
      <c r="CA5474" t="str">
        <f>Запрос1[[#This Row],[родитель]]</f>
        <v>ТОО "Жасыл Жер"</v>
      </c>
      <c r="CB5474" t="str">
        <f>Запрос1[[#This Row],[БИНРодителя]]</f>
        <v>050440004888</v>
      </c>
    </row>
    <row r="5475" spans="1:80" x14ac:dyDescent="0.3">
      <c r="A5475" t="s">
        <v>4110</v>
      </c>
      <c r="B5475" t="s">
        <v>4959</v>
      </c>
      <c r="C5475" t="s">
        <v>86</v>
      </c>
      <c r="D5475" t="s">
        <v>870</v>
      </c>
      <c r="E5475" t="s">
        <v>4377</v>
      </c>
      <c r="F5475" t="s">
        <v>331</v>
      </c>
      <c r="G5475" t="s">
        <v>5161</v>
      </c>
      <c r="H5475" t="s">
        <v>5162</v>
      </c>
      <c r="I5475" t="s">
        <v>5163</v>
      </c>
      <c r="J5475" t="s">
        <v>5163</v>
      </c>
      <c r="K5475" t="s">
        <v>5162</v>
      </c>
      <c r="L5475">
        <v>0</v>
      </c>
      <c r="M5475">
        <v>1</v>
      </c>
      <c r="N5475">
        <v>1</v>
      </c>
      <c r="O5475">
        <v>1</v>
      </c>
      <c r="P5475">
        <v>0</v>
      </c>
      <c r="Q5475">
        <v>0</v>
      </c>
      <c r="R5475" s="8"/>
      <c r="S5475" s="8">
        <v>1148940.02</v>
      </c>
      <c r="T5475" s="8">
        <v>2001950.04</v>
      </c>
      <c r="U5475" s="8">
        <v>1159200</v>
      </c>
      <c r="V5475" s="8"/>
      <c r="W5475" s="8"/>
      <c r="X5475" s="8"/>
      <c r="Y5475" s="8">
        <v>439440</v>
      </c>
      <c r="Z5475" s="8">
        <v>1808950.04</v>
      </c>
      <c r="AA5475" s="8">
        <v>1159200</v>
      </c>
      <c r="AB5475" s="8"/>
      <c r="AC5475" s="8"/>
      <c r="AD5475"/>
      <c r="AE5475">
        <v>38.25</v>
      </c>
      <c r="AF5475">
        <v>90.36</v>
      </c>
      <c r="AG5475">
        <v>100</v>
      </c>
      <c r="AH5475"/>
      <c r="AI5475"/>
      <c r="AJ5475" s="8"/>
      <c r="AK5475" s="8">
        <v>1148940.02</v>
      </c>
      <c r="AL5475" s="8">
        <v>1649950.04</v>
      </c>
      <c r="AM5475" s="8">
        <v>1159200</v>
      </c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  <c r="BF5475" s="8"/>
      <c r="BG5475" s="8"/>
      <c r="BH5475" s="8">
        <v>111466282</v>
      </c>
      <c r="BI5475" s="8"/>
      <c r="BJ5475" s="8"/>
      <c r="BK5475" s="8"/>
      <c r="BL5475">
        <v>0</v>
      </c>
      <c r="BM5475"/>
      <c r="BN5475" s="10">
        <v>0</v>
      </c>
      <c r="BO5475" s="10"/>
      <c r="BP5475" s="10"/>
      <c r="BQ5475" s="10"/>
      <c r="BR5475" s="10"/>
      <c r="BS5475" s="10"/>
      <c r="BT5475" s="10"/>
      <c r="BU5475" s="10"/>
      <c r="BV5475" s="1" t="str">
        <f>Запрос1[[#This Row],[Менеджер]]</f>
        <v>Керимбек Нурбосын</v>
      </c>
      <c r="BW5475" s="1" t="str">
        <f>Запрос1[[#This Row],[Дирекция]]</f>
        <v>Южная дирекция</v>
      </c>
      <c r="BX5475" s="1" t="str">
        <f t="shared" si="85"/>
        <v>ТОО "Агро Импекс Алатау"</v>
      </c>
      <c r="BY5475" s="1" t="str">
        <f t="shared" si="85"/>
        <v>140840009258</v>
      </c>
      <c r="CA5475" t="str">
        <f>Запрос1[[#This Row],[родитель]]</f>
        <v>ТОО "Агро Импекс Алатау"</v>
      </c>
      <c r="CB5475" t="str">
        <f>Запрос1[[#This Row],[БИНРодителя]]</f>
        <v>140840009258</v>
      </c>
    </row>
    <row r="5476" spans="1:80" x14ac:dyDescent="0.3">
      <c r="A5476" t="s">
        <v>4110</v>
      </c>
      <c r="B5476" t="s">
        <v>4946</v>
      </c>
      <c r="C5476" t="s">
        <v>130</v>
      </c>
      <c r="D5476" t="s">
        <v>97</v>
      </c>
      <c r="E5476" t="s">
        <v>4987</v>
      </c>
      <c r="F5476" t="s">
        <v>5168</v>
      </c>
      <c r="G5476" t="s">
        <v>5169</v>
      </c>
      <c r="H5476" t="s">
        <v>9653</v>
      </c>
      <c r="I5476" t="s">
        <v>9654</v>
      </c>
      <c r="J5476" t="s">
        <v>5171</v>
      </c>
      <c r="K5476" t="s">
        <v>5170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 s="8"/>
      <c r="S5476" s="8"/>
      <c r="T5476" s="8"/>
      <c r="U5476" s="8"/>
      <c r="V5476" s="8"/>
      <c r="W5476" s="8">
        <v>2786429</v>
      </c>
      <c r="X5476" s="8"/>
      <c r="Y5476" s="8"/>
      <c r="Z5476" s="8"/>
      <c r="AA5476" s="8"/>
      <c r="AB5476" s="8"/>
      <c r="AC5476" s="8">
        <v>1605211</v>
      </c>
      <c r="AD5476"/>
      <c r="AE5476"/>
      <c r="AF5476"/>
      <c r="AG5476"/>
      <c r="AH5476"/>
      <c r="AI5476">
        <v>57.61</v>
      </c>
      <c r="AJ5476" s="8"/>
      <c r="AK5476" s="8"/>
      <c r="AL5476" s="8"/>
      <c r="AM5476" s="8"/>
      <c r="AN5476" s="8"/>
      <c r="AO5476" s="8">
        <v>2786429</v>
      </c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  <c r="BF5476" s="8"/>
      <c r="BG5476" s="8"/>
      <c r="BH5476" s="8"/>
      <c r="BI5476" s="8"/>
      <c r="BJ5476" s="8"/>
      <c r="BK5476" s="8"/>
      <c r="BL5476"/>
      <c r="BM5476"/>
      <c r="BN5476" s="10">
        <v>0</v>
      </c>
      <c r="BO5476" s="10"/>
      <c r="BP5476" s="10"/>
      <c r="BQ5476" s="10"/>
      <c r="BR5476" s="10"/>
      <c r="BS5476" s="10"/>
      <c r="BT5476" s="10"/>
      <c r="BU5476" s="10"/>
      <c r="BV5476" s="1" t="str">
        <f>Запрос1[[#This Row],[Менеджер]]</f>
        <v>Кенжебеков Даулет Намазбекович</v>
      </c>
      <c r="BW5476" s="1" t="str">
        <f>Запрос1[[#This Row],[Дирекция]]</f>
        <v>Южная дирекция</v>
      </c>
      <c r="BX5476" s="1" t="str">
        <f t="shared" si="85"/>
        <v>КХ "Алға-Ж" (Наджафов Руфат)</v>
      </c>
      <c r="BY5476" s="1" t="str">
        <f t="shared" si="85"/>
        <v>760219302391</v>
      </c>
      <c r="CA5476" t="str">
        <f>Запрос1[[#This Row],[родитель]]</f>
        <v>КХ "Алға-Ж" (Наджафов Руфат)</v>
      </c>
      <c r="CB5476" t="str">
        <f>Запрос1[[#This Row],[БИНРодителя]]</f>
        <v>760219302391</v>
      </c>
    </row>
    <row r="5477" spans="1:80" x14ac:dyDescent="0.3">
      <c r="A5477" t="s">
        <v>4110</v>
      </c>
      <c r="B5477" t="s">
        <v>4946</v>
      </c>
      <c r="C5477" t="s">
        <v>130</v>
      </c>
      <c r="D5477" t="s">
        <v>97</v>
      </c>
      <c r="E5477" t="s">
        <v>4987</v>
      </c>
      <c r="F5477" t="s">
        <v>5172</v>
      </c>
      <c r="G5477" t="s">
        <v>5810</v>
      </c>
      <c r="H5477" t="s">
        <v>12836</v>
      </c>
      <c r="I5477" t="s">
        <v>12837</v>
      </c>
      <c r="J5477" t="s">
        <v>12837</v>
      </c>
      <c r="K5477" t="s">
        <v>12836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 s="8"/>
      <c r="S5477" s="8"/>
      <c r="T5477" s="8"/>
      <c r="U5477" s="8"/>
      <c r="V5477" s="8"/>
      <c r="W5477" s="8">
        <v>3147490.8</v>
      </c>
      <c r="X5477" s="8"/>
      <c r="Y5477" s="8"/>
      <c r="Z5477" s="8"/>
      <c r="AA5477" s="8"/>
      <c r="AB5477" s="8"/>
      <c r="AC5477" s="8">
        <v>944247.24</v>
      </c>
      <c r="AD5477"/>
      <c r="AE5477"/>
      <c r="AF5477"/>
      <c r="AG5477"/>
      <c r="AH5477"/>
      <c r="AI5477">
        <v>30</v>
      </c>
      <c r="AJ5477" s="8"/>
      <c r="AK5477" s="8"/>
      <c r="AL5477" s="8"/>
      <c r="AM5477" s="8"/>
      <c r="AN5477" s="8"/>
      <c r="AO5477" s="8">
        <v>3147490.8</v>
      </c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  <c r="BF5477" s="8"/>
      <c r="BG5477" s="8"/>
      <c r="BH5477" s="8"/>
      <c r="BI5477" s="8"/>
      <c r="BJ5477" s="8"/>
      <c r="BK5477" s="8"/>
      <c r="BL5477"/>
      <c r="BM5477"/>
      <c r="BN5477" s="10">
        <v>0</v>
      </c>
      <c r="BO5477" s="10"/>
      <c r="BP5477" s="10"/>
      <c r="BQ5477" s="10"/>
      <c r="BR5477" s="10"/>
      <c r="BS5477" s="10"/>
      <c r="BT5477" s="10"/>
      <c r="BU5477" s="10"/>
      <c r="BV5477" s="1" t="str">
        <f>Запрос1[[#This Row],[Менеджер]]</f>
        <v>Кенжебеков Даулет Намазбекович</v>
      </c>
      <c r="BW5477" s="1" t="str">
        <f>Запрос1[[#This Row],[Дирекция]]</f>
        <v>Южная дирекция</v>
      </c>
      <c r="BX5477" s="1" t="e">
        <f t="shared" si="85"/>
        <v>#N/A</v>
      </c>
      <c r="BY5477" s="1" t="e">
        <f t="shared" si="85"/>
        <v>#N/A</v>
      </c>
      <c r="CA5477" t="e">
        <f>VLOOKUP(Запрос1[[#This Row],[БИНКХ]],'[2]Группы компаний'!$A:$E,4,0)</f>
        <v>#N/A</v>
      </c>
      <c r="CB5477" t="e">
        <f>VLOOKUP(CA5477,$H:$I,2,0)</f>
        <v>#N/A</v>
      </c>
    </row>
    <row r="5478" spans="1:80" x14ac:dyDescent="0.3">
      <c r="A5478" t="s">
        <v>4110</v>
      </c>
      <c r="B5478" t="s">
        <v>4946</v>
      </c>
      <c r="C5478" t="s">
        <v>130</v>
      </c>
      <c r="D5478" t="s">
        <v>97</v>
      </c>
      <c r="E5478" t="s">
        <v>4987</v>
      </c>
      <c r="F5478" t="s">
        <v>4988</v>
      </c>
      <c r="G5478" t="s">
        <v>4989</v>
      </c>
      <c r="H5478" t="s">
        <v>9601</v>
      </c>
      <c r="I5478" t="s">
        <v>9602</v>
      </c>
      <c r="J5478" t="s">
        <v>9602</v>
      </c>
      <c r="K5478" t="s">
        <v>9601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 s="8"/>
      <c r="S5478" s="8"/>
      <c r="T5478" s="8"/>
      <c r="U5478" s="8"/>
      <c r="V5478" s="8"/>
      <c r="W5478" s="8">
        <v>648970</v>
      </c>
      <c r="X5478" s="8"/>
      <c r="Y5478" s="8"/>
      <c r="Z5478" s="8"/>
      <c r="AA5478" s="8"/>
      <c r="AB5478" s="8"/>
      <c r="AC5478" s="8">
        <v>648970</v>
      </c>
      <c r="AD5478"/>
      <c r="AE5478"/>
      <c r="AF5478"/>
      <c r="AG5478"/>
      <c r="AH5478"/>
      <c r="AI5478">
        <v>100</v>
      </c>
      <c r="AJ5478" s="8"/>
      <c r="AK5478" s="8"/>
      <c r="AL5478" s="8"/>
      <c r="AM5478" s="8"/>
      <c r="AN5478" s="8"/>
      <c r="AO5478" s="8">
        <v>648970</v>
      </c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  <c r="BF5478" s="8"/>
      <c r="BG5478" s="8"/>
      <c r="BH5478" s="8"/>
      <c r="BI5478" s="8"/>
      <c r="BJ5478" s="8"/>
      <c r="BK5478" s="8"/>
      <c r="BL5478"/>
      <c r="BM5478"/>
      <c r="BN5478" s="10">
        <v>0</v>
      </c>
      <c r="BO5478" s="10"/>
      <c r="BP5478" s="10"/>
      <c r="BQ5478" s="10"/>
      <c r="BR5478" s="10"/>
      <c r="BS5478" s="10"/>
      <c r="BT5478" s="10"/>
      <c r="BU5478" s="10"/>
      <c r="BV5478" s="1" t="str">
        <f>Запрос1[[#This Row],[Менеджер]]</f>
        <v>Кенжебеков Даулет Намазбекович</v>
      </c>
      <c r="BW5478" s="1" t="str">
        <f>Запрос1[[#This Row],[Дирекция]]</f>
        <v>Южная дирекция</v>
      </c>
      <c r="BX5478" s="1" t="e">
        <f t="shared" si="85"/>
        <v>#N/A</v>
      </c>
      <c r="BY5478" s="1" t="e">
        <f t="shared" si="85"/>
        <v>#N/A</v>
      </c>
      <c r="CA5478" t="e">
        <f>VLOOKUP(Запрос1[[#This Row],[БИНКХ]],'[2]Группы компаний'!$A:$E,4,0)</f>
        <v>#N/A</v>
      </c>
      <c r="CB5478" t="e">
        <f>VLOOKUP(CA5478,$H:$I,2,0)</f>
        <v>#N/A</v>
      </c>
    </row>
    <row r="5479" spans="1:80" x14ac:dyDescent="0.3">
      <c r="A5479" t="s">
        <v>4110</v>
      </c>
      <c r="B5479" t="s">
        <v>4946</v>
      </c>
      <c r="C5479" t="s">
        <v>130</v>
      </c>
      <c r="D5479" t="s">
        <v>97</v>
      </c>
      <c r="E5479" t="s">
        <v>4987</v>
      </c>
      <c r="F5479" t="s">
        <v>4988</v>
      </c>
      <c r="G5479" t="s">
        <v>5181</v>
      </c>
      <c r="H5479" t="s">
        <v>4990</v>
      </c>
      <c r="I5479" t="s">
        <v>4991</v>
      </c>
      <c r="J5479" t="s">
        <v>4991</v>
      </c>
      <c r="K5479" t="s">
        <v>4990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 s="8"/>
      <c r="S5479" s="8"/>
      <c r="T5479" s="8"/>
      <c r="U5479" s="8"/>
      <c r="V5479" s="8"/>
      <c r="W5479" s="8">
        <v>821085</v>
      </c>
      <c r="X5479" s="8"/>
      <c r="Y5479" s="8"/>
      <c r="Z5479" s="8"/>
      <c r="AA5479" s="8"/>
      <c r="AB5479" s="8"/>
      <c r="AC5479" s="8">
        <v>821085</v>
      </c>
      <c r="AD5479"/>
      <c r="AE5479"/>
      <c r="AF5479"/>
      <c r="AG5479"/>
      <c r="AH5479"/>
      <c r="AI5479">
        <v>100</v>
      </c>
      <c r="AJ5479" s="8"/>
      <c r="AK5479" s="8"/>
      <c r="AL5479" s="8"/>
      <c r="AM5479" s="8"/>
      <c r="AN5479" s="8"/>
      <c r="AO5479" s="8">
        <v>821085</v>
      </c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  <c r="BF5479" s="8"/>
      <c r="BG5479" s="8"/>
      <c r="BH5479" s="8"/>
      <c r="BI5479" s="8"/>
      <c r="BJ5479" s="8"/>
      <c r="BK5479" s="8"/>
      <c r="BL5479"/>
      <c r="BM5479"/>
      <c r="BN5479" s="10">
        <v>0</v>
      </c>
      <c r="BO5479" s="10"/>
      <c r="BP5479" s="10"/>
      <c r="BQ5479" s="10"/>
      <c r="BR5479" s="10"/>
      <c r="BS5479" s="10"/>
      <c r="BT5479" s="10"/>
      <c r="BU5479" s="10"/>
      <c r="BV5479" s="1" t="str">
        <f>Запрос1[[#This Row],[Менеджер]]</f>
        <v>Кенжебеков Даулет Намазбекович</v>
      </c>
      <c r="BW5479" s="1" t="str">
        <f>Запрос1[[#This Row],[Дирекция]]</f>
        <v>Южная дирекция</v>
      </c>
      <c r="BX5479" s="1" t="str">
        <f t="shared" si="85"/>
        <v>КХ "Мехрали"</v>
      </c>
      <c r="BY5479" s="1" t="str">
        <f t="shared" si="85"/>
        <v>650608301424</v>
      </c>
      <c r="CA5479" t="str">
        <f>Запрос1[[#This Row],[родитель]]</f>
        <v>КХ "Мехрали"</v>
      </c>
      <c r="CB5479" t="str">
        <f>Запрос1[[#This Row],[БИНРодителя]]</f>
        <v>650608301424</v>
      </c>
    </row>
    <row r="5480" spans="1:80" x14ac:dyDescent="0.3">
      <c r="A5480" t="s">
        <v>4110</v>
      </c>
      <c r="B5480" t="s">
        <v>4946</v>
      </c>
      <c r="C5480" t="s">
        <v>130</v>
      </c>
      <c r="D5480" t="s">
        <v>97</v>
      </c>
      <c r="E5480" t="s">
        <v>4517</v>
      </c>
      <c r="F5480" t="s">
        <v>10530</v>
      </c>
      <c r="G5480" t="s">
        <v>10164</v>
      </c>
      <c r="H5480" t="s">
        <v>12838</v>
      </c>
      <c r="I5480" t="s">
        <v>12839</v>
      </c>
      <c r="J5480" t="s">
        <v>12839</v>
      </c>
      <c r="K5480" t="s">
        <v>12838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 s="8"/>
      <c r="S5480" s="8"/>
      <c r="T5480" s="8"/>
      <c r="U5480" s="8"/>
      <c r="V5480" s="8"/>
      <c r="W5480" s="8">
        <v>403700</v>
      </c>
      <c r="X5480" s="8"/>
      <c r="Y5480" s="8"/>
      <c r="Z5480" s="8"/>
      <c r="AA5480" s="8"/>
      <c r="AB5480" s="8"/>
      <c r="AC5480" s="8">
        <v>403700</v>
      </c>
      <c r="AD5480"/>
      <c r="AE5480"/>
      <c r="AF5480"/>
      <c r="AG5480"/>
      <c r="AH5480"/>
      <c r="AI5480">
        <v>100</v>
      </c>
      <c r="AJ5480" s="8"/>
      <c r="AK5480" s="8"/>
      <c r="AL5480" s="8"/>
      <c r="AM5480" s="8"/>
      <c r="AN5480" s="8"/>
      <c r="AO5480" s="8">
        <v>403700</v>
      </c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8"/>
      <c r="BG5480" s="8"/>
      <c r="BH5480" s="8"/>
      <c r="BI5480" s="8"/>
      <c r="BJ5480" s="8"/>
      <c r="BK5480" s="8"/>
      <c r="BL5480"/>
      <c r="BM5480"/>
      <c r="BN5480" s="10">
        <v>0</v>
      </c>
      <c r="BO5480" s="10"/>
      <c r="BP5480" s="10"/>
      <c r="BQ5480" s="10"/>
      <c r="BR5480" s="10"/>
      <c r="BS5480" s="10"/>
      <c r="BT5480" s="10"/>
      <c r="BU5480" s="10"/>
      <c r="BV5480" s="1" t="str">
        <f>Запрос1[[#This Row],[Менеджер]]</f>
        <v>Кенжебеков Даулет Намазбекович</v>
      </c>
      <c r="BW5480" s="1" t="str">
        <f>Запрос1[[#This Row],[Дирекция]]</f>
        <v>Южная дирекция</v>
      </c>
      <c r="BX5480" s="1" t="str">
        <f t="shared" si="85"/>
        <v>КХ "ЖЕКСЕНБАЙ"</v>
      </c>
      <c r="BY5480" s="1" t="str">
        <f t="shared" si="85"/>
        <v>031164017581</v>
      </c>
      <c r="CA5480" t="str">
        <f>Запрос1[[#This Row],[родитель]]</f>
        <v>КХ "ЖЕКСЕНБАЙ"</v>
      </c>
      <c r="CB5480" t="str">
        <f>Запрос1[[#This Row],[БИНРодителя]]</f>
        <v>031164017581</v>
      </c>
    </row>
    <row r="5481" spans="1:80" x14ac:dyDescent="0.3">
      <c r="A5481" t="s">
        <v>4110</v>
      </c>
      <c r="B5481" t="s">
        <v>4946</v>
      </c>
      <c r="C5481" t="s">
        <v>1900</v>
      </c>
      <c r="D5481" t="s">
        <v>870</v>
      </c>
      <c r="E5481" t="s">
        <v>4126</v>
      </c>
      <c r="F5481" t="s">
        <v>4598</v>
      </c>
      <c r="G5481" t="s">
        <v>4599</v>
      </c>
      <c r="H5481" t="s">
        <v>12585</v>
      </c>
      <c r="I5481" t="s">
        <v>4600</v>
      </c>
      <c r="J5481" t="s">
        <v>4600</v>
      </c>
      <c r="K5481" t="s">
        <v>12585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 s="8"/>
      <c r="S5481" s="8"/>
      <c r="T5481" s="8"/>
      <c r="U5481" s="8"/>
      <c r="V5481" s="8"/>
      <c r="W5481" s="8">
        <v>1000000</v>
      </c>
      <c r="X5481" s="8"/>
      <c r="Y5481" s="8"/>
      <c r="Z5481" s="8"/>
      <c r="AA5481" s="8"/>
      <c r="AB5481" s="8"/>
      <c r="AC5481" s="8">
        <v>1000000</v>
      </c>
      <c r="AD5481"/>
      <c r="AE5481"/>
      <c r="AF5481"/>
      <c r="AG5481"/>
      <c r="AH5481"/>
      <c r="AI5481">
        <v>100</v>
      </c>
      <c r="AJ5481" s="8"/>
      <c r="AK5481" s="8"/>
      <c r="AL5481" s="8"/>
      <c r="AM5481" s="8"/>
      <c r="AN5481" s="8"/>
      <c r="AO5481" s="8">
        <v>1000000</v>
      </c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  <c r="BF5481" s="8"/>
      <c r="BG5481" s="8"/>
      <c r="BH5481" s="8"/>
      <c r="BI5481" s="8"/>
      <c r="BJ5481" s="8"/>
      <c r="BK5481" s="8"/>
      <c r="BL5481"/>
      <c r="BM5481"/>
      <c r="BN5481" s="10">
        <v>1</v>
      </c>
      <c r="BO5481" s="10">
        <v>11220000</v>
      </c>
      <c r="BP5481" s="10">
        <v>11220000</v>
      </c>
      <c r="BQ5481" s="10">
        <v>100</v>
      </c>
      <c r="BR5481" s="10">
        <v>11220000</v>
      </c>
      <c r="BS5481" s="10"/>
      <c r="BT5481" s="10"/>
      <c r="BU5481" s="10"/>
      <c r="BV5481" s="1" t="str">
        <f>Запрос1[[#This Row],[Менеджер]]</f>
        <v>Кенжебеков Даулет Намазбекович</v>
      </c>
      <c r="BW5481" s="1" t="str">
        <f>Запрос1[[#This Row],[Дирекция]]</f>
        <v>Южная дирекция</v>
      </c>
      <c r="BX5481" s="1" t="str">
        <f t="shared" si="85"/>
        <v>КХ "Олжас" Бабалыков Х.С.</v>
      </c>
      <c r="BY5481" s="1" t="str">
        <f t="shared" si="85"/>
        <v>620125300168</v>
      </c>
      <c r="CA5481" t="str">
        <f>Запрос1[[#This Row],[родитель]]</f>
        <v>КХ "Олжас" Бабалыков Х.С.</v>
      </c>
      <c r="CB5481" t="str">
        <f>Запрос1[[#This Row],[БИНРодителя]]</f>
        <v>620125300168</v>
      </c>
    </row>
    <row r="5482" spans="1:80" x14ac:dyDescent="0.3">
      <c r="A5482" t="s">
        <v>4110</v>
      </c>
      <c r="B5482" t="s">
        <v>4946</v>
      </c>
      <c r="C5482" t="s">
        <v>1900</v>
      </c>
      <c r="D5482" t="s">
        <v>870</v>
      </c>
      <c r="E5482" t="s">
        <v>3739</v>
      </c>
      <c r="F5482" t="s">
        <v>3740</v>
      </c>
      <c r="G5482"/>
      <c r="H5482" t="s">
        <v>5437</v>
      </c>
      <c r="I5482" t="s">
        <v>5438</v>
      </c>
      <c r="J5482" t="s">
        <v>5438</v>
      </c>
      <c r="K5482" t="s">
        <v>5437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/>
      <c r="AE5482"/>
      <c r="AF5482"/>
      <c r="AG5482"/>
      <c r="AH5482"/>
      <c r="AI5482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  <c r="BF5482" s="8"/>
      <c r="BG5482" s="8"/>
      <c r="BH5482" s="8"/>
      <c r="BI5482" s="8"/>
      <c r="BJ5482" s="8"/>
      <c r="BK5482" s="8"/>
      <c r="BL5482"/>
      <c r="BM5482"/>
      <c r="BN5482" s="10">
        <v>1</v>
      </c>
      <c r="BO5482" s="10">
        <v>374000</v>
      </c>
      <c r="BP5482" s="10">
        <v>374000</v>
      </c>
      <c r="BQ5482" s="10">
        <v>100</v>
      </c>
      <c r="BR5482" s="10">
        <v>374000</v>
      </c>
      <c r="BS5482" s="10"/>
      <c r="BT5482" s="10"/>
      <c r="BU5482" s="10"/>
      <c r="BV5482" s="1" t="str">
        <f>Запрос1[[#This Row],[Менеджер]]</f>
        <v>Кенжебеков Даулет Намазбекович</v>
      </c>
      <c r="BW5482" s="1" t="str">
        <f>Запрос1[[#This Row],[Дирекция]]</f>
        <v>Южная дирекция</v>
      </c>
      <c r="BX5482" s="1" t="str">
        <f t="shared" si="85"/>
        <v>кх Абаев Серик</v>
      </c>
      <c r="BY5482" s="1" t="str">
        <f t="shared" si="85"/>
        <v>650706301744</v>
      </c>
      <c r="CA5482" t="str">
        <f>Запрос1[[#This Row],[родитель]]</f>
        <v>кх Абаев Серик</v>
      </c>
      <c r="CB5482" t="str">
        <f>Запрос1[[#This Row],[БИНРодителя]]</f>
        <v>650706301744</v>
      </c>
    </row>
    <row r="5483" spans="1:80" x14ac:dyDescent="0.3">
      <c r="A5483" t="s">
        <v>4110</v>
      </c>
      <c r="B5483" t="s">
        <v>4946</v>
      </c>
      <c r="C5483" t="s">
        <v>1900</v>
      </c>
      <c r="D5483" t="s">
        <v>870</v>
      </c>
      <c r="E5483" t="s">
        <v>3739</v>
      </c>
      <c r="F5483" t="s">
        <v>4601</v>
      </c>
      <c r="G5483" t="s">
        <v>4602</v>
      </c>
      <c r="H5483" t="s">
        <v>5472</v>
      </c>
      <c r="I5483" t="s">
        <v>5473</v>
      </c>
      <c r="J5483" t="s">
        <v>5473</v>
      </c>
      <c r="K5483" t="s">
        <v>5472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 s="8"/>
      <c r="S5483" s="8"/>
      <c r="T5483" s="8"/>
      <c r="U5483" s="8"/>
      <c r="V5483" s="8"/>
      <c r="W5483" s="8">
        <v>234000</v>
      </c>
      <c r="X5483" s="8"/>
      <c r="Y5483" s="8"/>
      <c r="Z5483" s="8"/>
      <c r="AA5483" s="8"/>
      <c r="AB5483" s="8"/>
      <c r="AC5483" s="8">
        <v>234000</v>
      </c>
      <c r="AD5483"/>
      <c r="AE5483"/>
      <c r="AF5483"/>
      <c r="AG5483"/>
      <c r="AH5483"/>
      <c r="AI5483">
        <v>100</v>
      </c>
      <c r="AJ5483" s="8"/>
      <c r="AK5483" s="8"/>
      <c r="AL5483" s="8"/>
      <c r="AM5483" s="8"/>
      <c r="AN5483" s="8"/>
      <c r="AO5483" s="8">
        <v>234000</v>
      </c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  <c r="BD5483" s="8"/>
      <c r="BE5483" s="8"/>
      <c r="BF5483" s="8"/>
      <c r="BG5483" s="8"/>
      <c r="BH5483" s="8"/>
      <c r="BI5483" s="8"/>
      <c r="BJ5483" s="8"/>
      <c r="BK5483" s="8"/>
      <c r="BL5483"/>
      <c r="BM5483"/>
      <c r="BN5483" s="10">
        <v>1</v>
      </c>
      <c r="BO5483" s="10">
        <v>374000</v>
      </c>
      <c r="BP5483" s="10">
        <v>374000</v>
      </c>
      <c r="BQ5483" s="10">
        <v>100</v>
      </c>
      <c r="BR5483" s="10">
        <v>374000</v>
      </c>
      <c r="BS5483" s="10"/>
      <c r="BT5483" s="10"/>
      <c r="BU5483" s="10"/>
      <c r="BV5483" s="1" t="str">
        <f>Запрос1[[#This Row],[Менеджер]]</f>
        <v>Кенжебеков Даулет Намазбекович</v>
      </c>
      <c r="BW5483" s="1" t="str">
        <f>Запрос1[[#This Row],[Дирекция]]</f>
        <v>Южная дирекция</v>
      </c>
      <c r="BX5483" s="1" t="str">
        <f t="shared" si="85"/>
        <v>кх Бастаубаев О</v>
      </c>
      <c r="BY5483" s="1" t="str">
        <f t="shared" si="85"/>
        <v>490915302090</v>
      </c>
      <c r="CA5483" t="str">
        <f>Запрос1[[#This Row],[родитель]]</f>
        <v>кх Бастаубаев О</v>
      </c>
      <c r="CB5483" t="str">
        <f>Запрос1[[#This Row],[БИНРодителя]]</f>
        <v>490915302090</v>
      </c>
    </row>
    <row r="5484" spans="1:80" x14ac:dyDescent="0.3">
      <c r="A5484" t="s">
        <v>4110</v>
      </c>
      <c r="B5484" t="s">
        <v>5751</v>
      </c>
      <c r="C5484" t="s">
        <v>4423</v>
      </c>
      <c r="D5484" t="s">
        <v>870</v>
      </c>
      <c r="E5484" t="s">
        <v>2906</v>
      </c>
      <c r="F5484" t="s">
        <v>4310</v>
      </c>
      <c r="G5484" t="s">
        <v>5087</v>
      </c>
      <c r="H5484" t="s">
        <v>5200</v>
      </c>
      <c r="I5484" t="s">
        <v>5201</v>
      </c>
      <c r="J5484" t="s">
        <v>5201</v>
      </c>
      <c r="K5484" t="s">
        <v>5200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 s="8"/>
      <c r="S5484" s="8"/>
      <c r="T5484" s="8"/>
      <c r="U5484" s="8"/>
      <c r="V5484" s="8"/>
      <c r="W5484" s="8">
        <v>1650000</v>
      </c>
      <c r="X5484" s="8"/>
      <c r="Y5484" s="8"/>
      <c r="Z5484" s="8"/>
      <c r="AA5484" s="8"/>
      <c r="AB5484" s="8"/>
      <c r="AC5484" s="8">
        <v>495000</v>
      </c>
      <c r="AD5484"/>
      <c r="AE5484"/>
      <c r="AF5484"/>
      <c r="AG5484"/>
      <c r="AH5484"/>
      <c r="AI5484">
        <v>30</v>
      </c>
      <c r="AJ5484" s="8"/>
      <c r="AK5484" s="8"/>
      <c r="AL5484" s="8"/>
      <c r="AM5484" s="8"/>
      <c r="AN5484" s="8"/>
      <c r="AO5484" s="8">
        <v>1650000</v>
      </c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  <c r="BD5484" s="8"/>
      <c r="BE5484" s="8"/>
      <c r="BF5484" s="8"/>
      <c r="BG5484" s="8"/>
      <c r="BH5484" s="8"/>
      <c r="BI5484" s="8"/>
      <c r="BJ5484" s="8"/>
      <c r="BK5484" s="8"/>
      <c r="BL5484"/>
      <c r="BM5484"/>
      <c r="BN5484" s="10">
        <v>0</v>
      </c>
      <c r="BO5484" s="10"/>
      <c r="BP5484" s="10"/>
      <c r="BQ5484" s="10"/>
      <c r="BR5484" s="10"/>
      <c r="BS5484" s="10"/>
      <c r="BT5484" s="10"/>
      <c r="BU5484" s="10"/>
      <c r="BV5484" s="1" t="str">
        <f>Запрос1[[#This Row],[Менеджер]]</f>
        <v>Мұқатай Архат Берікұлы</v>
      </c>
      <c r="BW5484" s="1" t="str">
        <f>Запрос1[[#This Row],[Дирекция]]</f>
        <v>Южная дирекция</v>
      </c>
      <c r="BX5484" s="1" t="str">
        <f t="shared" si="85"/>
        <v>ИП Першанов</v>
      </c>
      <c r="BY5484" s="1" t="str">
        <f t="shared" si="85"/>
        <v>830508301220</v>
      </c>
      <c r="CA5484" t="str">
        <f>Запрос1[[#This Row],[родитель]]</f>
        <v>ИП Першанов</v>
      </c>
      <c r="CB5484" t="str">
        <f>Запрос1[[#This Row],[БИНРодителя]]</f>
        <v>830508301220</v>
      </c>
    </row>
    <row r="5485" spans="1:80" x14ac:dyDescent="0.3">
      <c r="A5485" t="s">
        <v>4110</v>
      </c>
      <c r="B5485" t="s">
        <v>5751</v>
      </c>
      <c r="C5485" t="s">
        <v>130</v>
      </c>
      <c r="D5485" t="s">
        <v>97</v>
      </c>
      <c r="E5485" t="s">
        <v>98</v>
      </c>
      <c r="F5485" t="s">
        <v>4673</v>
      </c>
      <c r="G5485" t="s">
        <v>4674</v>
      </c>
      <c r="H5485" t="s">
        <v>4949</v>
      </c>
      <c r="I5485" t="s">
        <v>4950</v>
      </c>
      <c r="J5485" t="s">
        <v>4950</v>
      </c>
      <c r="K5485" t="s">
        <v>4949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/>
      <c r="AE5485"/>
      <c r="AF5485"/>
      <c r="AG5485"/>
      <c r="AH5485"/>
      <c r="AI5485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  <c r="BD5485" s="8"/>
      <c r="BE5485" s="8"/>
      <c r="BF5485" s="8"/>
      <c r="BG5485" s="8"/>
      <c r="BH5485" s="8"/>
      <c r="BI5485" s="8"/>
      <c r="BJ5485" s="8"/>
      <c r="BK5485" s="8"/>
      <c r="BL5485"/>
      <c r="BM5485"/>
      <c r="BN5485" s="10">
        <v>1</v>
      </c>
      <c r="BO5485" s="10">
        <v>24752000</v>
      </c>
      <c r="BP5485" s="10">
        <v>6188000</v>
      </c>
      <c r="BQ5485" s="10">
        <v>25</v>
      </c>
      <c r="BR5485" s="10"/>
      <c r="BS5485" s="10"/>
      <c r="BT5485" s="10"/>
      <c r="BU5485" s="10"/>
      <c r="BV5485" s="1" t="str">
        <f>Запрос1[[#This Row],[Менеджер]]</f>
        <v>Мұқатай Архат Берікұлы</v>
      </c>
      <c r="BW5485" s="1" t="str">
        <f>Запрос1[[#This Row],[Дирекция]]</f>
        <v>Южная дирекция</v>
      </c>
      <c r="BX5485" s="1" t="str">
        <f t="shared" si="85"/>
        <v>кх "Султан Бейбарс"</v>
      </c>
      <c r="BY5485" s="1" t="str">
        <f t="shared" si="85"/>
        <v>630327300188</v>
      </c>
      <c r="CA5485" t="str">
        <f>Запрос1[[#This Row],[родитель]]</f>
        <v>кх "Султан Бейбарс"</v>
      </c>
      <c r="CB5485" t="str">
        <f>Запрос1[[#This Row],[БИНРодителя]]</f>
        <v>630327300188</v>
      </c>
    </row>
    <row r="5486" spans="1:80" x14ac:dyDescent="0.3">
      <c r="A5486" t="s">
        <v>4110</v>
      </c>
      <c r="B5486" t="s">
        <v>5751</v>
      </c>
      <c r="C5486" t="s">
        <v>1900</v>
      </c>
      <c r="D5486" t="s">
        <v>870</v>
      </c>
      <c r="E5486" t="s">
        <v>4126</v>
      </c>
      <c r="F5486" t="s">
        <v>5393</v>
      </c>
      <c r="G5486" t="s">
        <v>5394</v>
      </c>
      <c r="H5486" t="s">
        <v>5395</v>
      </c>
      <c r="I5486" t="s">
        <v>5396</v>
      </c>
      <c r="J5486" t="s">
        <v>5396</v>
      </c>
      <c r="K5486" t="s">
        <v>5395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 s="8"/>
      <c r="S5486" s="8"/>
      <c r="T5486" s="8"/>
      <c r="U5486" s="8"/>
      <c r="V5486" s="8"/>
      <c r="W5486" s="8">
        <v>280000</v>
      </c>
      <c r="X5486" s="8"/>
      <c r="Y5486" s="8"/>
      <c r="Z5486" s="8"/>
      <c r="AA5486" s="8"/>
      <c r="AB5486" s="8"/>
      <c r="AC5486" s="8">
        <v>280000</v>
      </c>
      <c r="AD5486"/>
      <c r="AE5486"/>
      <c r="AF5486"/>
      <c r="AG5486"/>
      <c r="AH5486"/>
      <c r="AI5486">
        <v>100</v>
      </c>
      <c r="AJ5486" s="8"/>
      <c r="AK5486" s="8"/>
      <c r="AL5486" s="8"/>
      <c r="AM5486" s="8"/>
      <c r="AN5486" s="8"/>
      <c r="AO5486" s="8">
        <v>280000</v>
      </c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  <c r="BD5486" s="8"/>
      <c r="BE5486" s="8"/>
      <c r="BF5486" s="8"/>
      <c r="BG5486" s="8"/>
      <c r="BH5486" s="8"/>
      <c r="BI5486" s="8"/>
      <c r="BJ5486" s="8"/>
      <c r="BK5486" s="8"/>
      <c r="BL5486"/>
      <c r="BM5486"/>
      <c r="BN5486" s="10">
        <v>0</v>
      </c>
      <c r="BO5486" s="10"/>
      <c r="BP5486" s="10"/>
      <c r="BQ5486" s="10"/>
      <c r="BR5486" s="10"/>
      <c r="BS5486" s="10"/>
      <c r="BT5486" s="10"/>
      <c r="BU5486" s="10"/>
      <c r="BV5486" s="1" t="str">
        <f>Запрос1[[#This Row],[Менеджер]]</f>
        <v>Мұқатай Архат Берікұлы</v>
      </c>
      <c r="BW5486" s="1" t="str">
        <f>Запрос1[[#This Row],[Дирекция]]</f>
        <v>Южная дирекция</v>
      </c>
      <c r="BX5486" s="1" t="str">
        <f t="shared" si="85"/>
        <v>кх Букумбаев А.А</v>
      </c>
      <c r="BY5486" s="1" t="str">
        <f t="shared" si="85"/>
        <v>610126301209</v>
      </c>
      <c r="CA5486" t="str">
        <f>Запрос1[[#This Row],[родитель]]</f>
        <v>кх Букумбаев А.А</v>
      </c>
      <c r="CB5486" t="str">
        <f>Запрос1[[#This Row],[БИНРодителя]]</f>
        <v>610126301209</v>
      </c>
    </row>
    <row r="5487" spans="1:80" x14ac:dyDescent="0.3">
      <c r="A5487" t="s">
        <v>4110</v>
      </c>
      <c r="B5487" t="s">
        <v>5751</v>
      </c>
      <c r="C5487" t="s">
        <v>1900</v>
      </c>
      <c r="D5487" t="s">
        <v>870</v>
      </c>
      <c r="E5487" t="s">
        <v>4126</v>
      </c>
      <c r="F5487" t="s">
        <v>4495</v>
      </c>
      <c r="G5487" t="s">
        <v>4496</v>
      </c>
      <c r="H5487" t="s">
        <v>5399</v>
      </c>
      <c r="I5487" t="s">
        <v>5400</v>
      </c>
      <c r="J5487" t="s">
        <v>5400</v>
      </c>
      <c r="K5487" t="s">
        <v>5399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 s="8"/>
      <c r="S5487" s="8"/>
      <c r="T5487" s="8"/>
      <c r="U5487" s="8"/>
      <c r="V5487" s="8"/>
      <c r="W5487" s="8">
        <v>280000</v>
      </c>
      <c r="X5487" s="8"/>
      <c r="Y5487" s="8"/>
      <c r="Z5487" s="8"/>
      <c r="AA5487" s="8"/>
      <c r="AB5487" s="8"/>
      <c r="AC5487" s="8">
        <v>280000</v>
      </c>
      <c r="AD5487"/>
      <c r="AE5487"/>
      <c r="AF5487"/>
      <c r="AG5487"/>
      <c r="AH5487"/>
      <c r="AI5487">
        <v>100</v>
      </c>
      <c r="AJ5487" s="8"/>
      <c r="AK5487" s="8"/>
      <c r="AL5487" s="8"/>
      <c r="AM5487" s="8"/>
      <c r="AN5487" s="8"/>
      <c r="AO5487" s="8">
        <v>280000</v>
      </c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  <c r="BD5487" s="8"/>
      <c r="BE5487" s="8"/>
      <c r="BF5487" s="8"/>
      <c r="BG5487" s="8"/>
      <c r="BH5487" s="8"/>
      <c r="BI5487" s="8"/>
      <c r="BJ5487" s="8"/>
      <c r="BK5487" s="8"/>
      <c r="BL5487"/>
      <c r="BM5487"/>
      <c r="BN5487" s="10">
        <v>0</v>
      </c>
      <c r="BO5487" s="10"/>
      <c r="BP5487" s="10"/>
      <c r="BQ5487" s="10"/>
      <c r="BR5487" s="10"/>
      <c r="BS5487" s="10"/>
      <c r="BT5487" s="10"/>
      <c r="BU5487" s="10"/>
      <c r="BV5487" s="1" t="str">
        <f>Запрос1[[#This Row],[Менеджер]]</f>
        <v>Мұқатай Архат Берікұлы</v>
      </c>
      <c r="BW5487" s="1" t="str">
        <f>Запрос1[[#This Row],[Дирекция]]</f>
        <v>Южная дирекция</v>
      </c>
      <c r="BX5487" s="1" t="str">
        <f t="shared" si="85"/>
        <v>кх "Матисьен"</v>
      </c>
      <c r="BY5487" s="1" t="str">
        <f t="shared" si="85"/>
        <v>611208300172</v>
      </c>
      <c r="CA5487" t="str">
        <f>Запрос1[[#This Row],[родитель]]</f>
        <v>кх "Матисьен"</v>
      </c>
      <c r="CB5487" t="str">
        <f>Запрос1[[#This Row],[БИНРодителя]]</f>
        <v>611208300172</v>
      </c>
    </row>
    <row r="5488" spans="1:80" x14ac:dyDescent="0.3">
      <c r="A5488" t="s">
        <v>4110</v>
      </c>
      <c r="B5488" t="s">
        <v>5751</v>
      </c>
      <c r="C5488" t="s">
        <v>1900</v>
      </c>
      <c r="D5488" t="s">
        <v>870</v>
      </c>
      <c r="E5488" t="s">
        <v>4126</v>
      </c>
      <c r="F5488" t="s">
        <v>4355</v>
      </c>
      <c r="G5488" t="s">
        <v>4356</v>
      </c>
      <c r="H5488" t="s">
        <v>4529</v>
      </c>
      <c r="I5488" t="s">
        <v>4530</v>
      </c>
      <c r="J5488" t="s">
        <v>4530</v>
      </c>
      <c r="K5488" t="s">
        <v>4529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  <c r="R5488" s="8"/>
      <c r="S5488" s="8"/>
      <c r="T5488" s="8"/>
      <c r="U5488" s="8"/>
      <c r="V5488" s="8"/>
      <c r="W5488" s="8">
        <v>120000</v>
      </c>
      <c r="X5488" s="8"/>
      <c r="Y5488" s="8"/>
      <c r="Z5488" s="8"/>
      <c r="AA5488" s="8"/>
      <c r="AB5488" s="8"/>
      <c r="AC5488" s="8">
        <v>120000</v>
      </c>
      <c r="AD5488"/>
      <c r="AE5488"/>
      <c r="AF5488"/>
      <c r="AG5488"/>
      <c r="AH5488"/>
      <c r="AI5488">
        <v>100</v>
      </c>
      <c r="AJ5488" s="8"/>
      <c r="AK5488" s="8"/>
      <c r="AL5488" s="8"/>
      <c r="AM5488" s="8"/>
      <c r="AN5488" s="8"/>
      <c r="AO5488" s="8">
        <v>120000</v>
      </c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  <c r="BF5488" s="8"/>
      <c r="BG5488" s="8"/>
      <c r="BH5488" s="8"/>
      <c r="BI5488" s="8"/>
      <c r="BJ5488" s="8"/>
      <c r="BK5488" s="8"/>
      <c r="BL5488"/>
      <c r="BM5488"/>
      <c r="BN5488" s="10">
        <v>0</v>
      </c>
      <c r="BO5488" s="10"/>
      <c r="BP5488" s="10"/>
      <c r="BQ5488" s="10"/>
      <c r="BR5488" s="10"/>
      <c r="BS5488" s="10"/>
      <c r="BT5488" s="10"/>
      <c r="BU5488" s="10"/>
      <c r="BV5488" s="1" t="str">
        <f>Запрос1[[#This Row],[Менеджер]]</f>
        <v>Мұқатай Архат Берікұлы</v>
      </c>
      <c r="BW5488" s="1" t="str">
        <f>Запрос1[[#This Row],[Дирекция]]</f>
        <v>Южная дирекция</v>
      </c>
      <c r="BX5488" s="1" t="str">
        <f t="shared" si="85"/>
        <v>кх "МММ Аслановы"</v>
      </c>
      <c r="BY5488" s="1" t="str">
        <f t="shared" si="85"/>
        <v>750414301758</v>
      </c>
      <c r="CA5488" t="str">
        <f>Запрос1[[#This Row],[родитель]]</f>
        <v>кх "МММ Аслановы"</v>
      </c>
      <c r="CB5488" t="str">
        <f>Запрос1[[#This Row],[БИНРодителя]]</f>
        <v>750414301758</v>
      </c>
    </row>
    <row r="5489" spans="1:80" x14ac:dyDescent="0.3">
      <c r="A5489" t="s">
        <v>4110</v>
      </c>
      <c r="B5489" t="s">
        <v>5751</v>
      </c>
      <c r="C5489" t="s">
        <v>1900</v>
      </c>
      <c r="D5489" t="s">
        <v>870</v>
      </c>
      <c r="E5489" t="s">
        <v>4126</v>
      </c>
      <c r="F5489" t="s">
        <v>4127</v>
      </c>
      <c r="G5489" t="s">
        <v>4281</v>
      </c>
      <c r="H5489" t="s">
        <v>5103</v>
      </c>
      <c r="I5489" t="s">
        <v>5104</v>
      </c>
      <c r="J5489" t="s">
        <v>5104</v>
      </c>
      <c r="K5489" t="s">
        <v>5103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 s="8"/>
      <c r="S5489" s="8"/>
      <c r="T5489" s="8"/>
      <c r="U5489" s="8"/>
      <c r="V5489" s="8"/>
      <c r="W5489" s="8">
        <v>347110</v>
      </c>
      <c r="X5489" s="8"/>
      <c r="Y5489" s="8"/>
      <c r="Z5489" s="8"/>
      <c r="AA5489" s="8"/>
      <c r="AB5489" s="8"/>
      <c r="AC5489" s="8">
        <v>347110</v>
      </c>
      <c r="AD5489"/>
      <c r="AE5489"/>
      <c r="AF5489"/>
      <c r="AG5489"/>
      <c r="AH5489"/>
      <c r="AI5489">
        <v>100</v>
      </c>
      <c r="AJ5489" s="8"/>
      <c r="AK5489" s="8"/>
      <c r="AL5489" s="8"/>
      <c r="AM5489" s="8"/>
      <c r="AN5489" s="8"/>
      <c r="AO5489" s="8">
        <v>347110</v>
      </c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  <c r="BD5489" s="8"/>
      <c r="BE5489" s="8"/>
      <c r="BF5489" s="8"/>
      <c r="BG5489" s="8"/>
      <c r="BH5489" s="8"/>
      <c r="BI5489" s="8"/>
      <c r="BJ5489" s="8"/>
      <c r="BK5489" s="8"/>
      <c r="BL5489"/>
      <c r="BM5489"/>
      <c r="BN5489" s="10">
        <v>0</v>
      </c>
      <c r="BO5489" s="10"/>
      <c r="BP5489" s="10"/>
      <c r="BQ5489" s="10"/>
      <c r="BR5489" s="10"/>
      <c r="BS5489" s="10"/>
      <c r="BT5489" s="10"/>
      <c r="BU5489" s="10"/>
      <c r="BV5489" s="1" t="str">
        <f>Запрос1[[#This Row],[Менеджер]]</f>
        <v>Мұқатай Архат Берікұлы</v>
      </c>
      <c r="BW5489" s="1" t="str">
        <f>Запрос1[[#This Row],[Дирекция]]</f>
        <v>Южная дирекция</v>
      </c>
      <c r="BX5489" s="1" t="str">
        <f t="shared" si="85"/>
        <v>кх "АЛЕНУШКА"</v>
      </c>
      <c r="BY5489" s="1" t="str">
        <f t="shared" si="85"/>
        <v>700321401948</v>
      </c>
      <c r="CA5489" t="str">
        <f>Запрос1[[#This Row],[родитель]]</f>
        <v>кх "АЛЕНУШКА"</v>
      </c>
      <c r="CB5489" t="str">
        <f>Запрос1[[#This Row],[БИНРодителя]]</f>
        <v>700321401948</v>
      </c>
    </row>
    <row r="5490" spans="1:80" x14ac:dyDescent="0.3">
      <c r="A5490" t="s">
        <v>4110</v>
      </c>
      <c r="B5490" t="s">
        <v>5751</v>
      </c>
      <c r="C5490" t="s">
        <v>1900</v>
      </c>
      <c r="D5490" t="s">
        <v>870</v>
      </c>
      <c r="E5490" t="s">
        <v>4126</v>
      </c>
      <c r="F5490" t="s">
        <v>4598</v>
      </c>
      <c r="G5490" t="s">
        <v>4599</v>
      </c>
      <c r="H5490" t="s">
        <v>9765</v>
      </c>
      <c r="I5490" t="s">
        <v>9766</v>
      </c>
      <c r="J5490" t="s">
        <v>9766</v>
      </c>
      <c r="K5490" t="s">
        <v>9765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 s="8"/>
      <c r="S5490" s="8"/>
      <c r="T5490" s="8"/>
      <c r="U5490" s="8"/>
      <c r="V5490" s="8"/>
      <c r="W5490" s="8">
        <v>6938300</v>
      </c>
      <c r="X5490" s="8"/>
      <c r="Y5490" s="8"/>
      <c r="Z5490" s="8"/>
      <c r="AA5490" s="8"/>
      <c r="AB5490" s="8"/>
      <c r="AC5490" s="8">
        <v>6938300</v>
      </c>
      <c r="AD5490"/>
      <c r="AE5490"/>
      <c r="AF5490"/>
      <c r="AG5490"/>
      <c r="AH5490"/>
      <c r="AI5490">
        <v>100</v>
      </c>
      <c r="AJ5490" s="8"/>
      <c r="AK5490" s="8"/>
      <c r="AL5490" s="8"/>
      <c r="AM5490" s="8"/>
      <c r="AN5490" s="8"/>
      <c r="AO5490" s="8">
        <v>6938300</v>
      </c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  <c r="BD5490" s="8"/>
      <c r="BE5490" s="8"/>
      <c r="BF5490" s="8"/>
      <c r="BG5490" s="8"/>
      <c r="BH5490" s="8"/>
      <c r="BI5490" s="8"/>
      <c r="BJ5490" s="8"/>
      <c r="BK5490" s="8"/>
      <c r="BL5490"/>
      <c r="BM5490"/>
      <c r="BN5490" s="10">
        <v>1</v>
      </c>
      <c r="BO5490" s="10">
        <v>201000</v>
      </c>
      <c r="BP5490" s="10">
        <v>201000</v>
      </c>
      <c r="BQ5490" s="10">
        <v>100</v>
      </c>
      <c r="BR5490" s="10">
        <v>201000</v>
      </c>
      <c r="BS5490" s="10"/>
      <c r="BT5490" s="10"/>
      <c r="BU5490" s="10"/>
      <c r="BV5490" s="1" t="str">
        <f>Запрос1[[#This Row],[Менеджер]]</f>
        <v>Мұқатай Архат Берікұлы</v>
      </c>
      <c r="BW5490" s="1" t="str">
        <f>Запрос1[[#This Row],[Дирекция]]</f>
        <v>Южная дирекция</v>
      </c>
      <c r="BX5490" s="1" t="str">
        <f t="shared" si="85"/>
        <v>ТОО "Междуреченск-Агро"</v>
      </c>
      <c r="BY5490" s="1" t="str">
        <f t="shared" si="85"/>
        <v>031140001366</v>
      </c>
      <c r="CA5490" t="str">
        <f>Запрос1[[#This Row],[родитель]]</f>
        <v>ТОО "Междуреченск-Агро"</v>
      </c>
      <c r="CB5490" t="str">
        <f>Запрос1[[#This Row],[БИНРодителя]]</f>
        <v>031140001366</v>
      </c>
    </row>
    <row r="5491" spans="1:80" x14ac:dyDescent="0.3">
      <c r="A5491" t="s">
        <v>4110</v>
      </c>
      <c r="B5491" t="s">
        <v>5751</v>
      </c>
      <c r="C5491" t="s">
        <v>1900</v>
      </c>
      <c r="D5491" t="s">
        <v>870</v>
      </c>
      <c r="E5491" t="s">
        <v>3739</v>
      </c>
      <c r="F5491" t="s">
        <v>3740</v>
      </c>
      <c r="G5491"/>
      <c r="H5491" t="s">
        <v>4951</v>
      </c>
      <c r="I5491" t="s">
        <v>4952</v>
      </c>
      <c r="J5491" t="s">
        <v>4952</v>
      </c>
      <c r="K5491" t="s">
        <v>4951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 s="8"/>
      <c r="S5491" s="8"/>
      <c r="T5491" s="8"/>
      <c r="U5491" s="8"/>
      <c r="V5491" s="8"/>
      <c r="W5491" s="8">
        <v>1158000</v>
      </c>
      <c r="X5491" s="8"/>
      <c r="Y5491" s="8"/>
      <c r="Z5491" s="8"/>
      <c r="AA5491" s="8"/>
      <c r="AB5491" s="8"/>
      <c r="AC5491" s="8">
        <v>1158000</v>
      </c>
      <c r="AD5491"/>
      <c r="AE5491"/>
      <c r="AF5491"/>
      <c r="AG5491"/>
      <c r="AH5491"/>
      <c r="AI5491">
        <v>100</v>
      </c>
      <c r="AJ5491" s="8"/>
      <c r="AK5491" s="8"/>
      <c r="AL5491" s="8"/>
      <c r="AM5491" s="8"/>
      <c r="AN5491" s="8"/>
      <c r="AO5491" s="8">
        <v>1158000</v>
      </c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  <c r="BD5491" s="8"/>
      <c r="BE5491" s="8"/>
      <c r="BF5491" s="8"/>
      <c r="BG5491" s="8"/>
      <c r="BH5491" s="8"/>
      <c r="BI5491" s="8"/>
      <c r="BJ5491" s="8"/>
      <c r="BK5491" s="8"/>
      <c r="BL5491"/>
      <c r="BM5491"/>
      <c r="BN5491" s="10">
        <v>0</v>
      </c>
      <c r="BO5491" s="10"/>
      <c r="BP5491" s="10"/>
      <c r="BQ5491" s="10"/>
      <c r="BR5491" s="10"/>
      <c r="BS5491" s="10"/>
      <c r="BT5491" s="10"/>
      <c r="BU5491" s="10"/>
      <c r="BV5491" s="1" t="str">
        <f>Запрос1[[#This Row],[Менеджер]]</f>
        <v>Мұқатай Архат Берікұлы</v>
      </c>
      <c r="BW5491" s="1" t="str">
        <f>Запрос1[[#This Row],[Дирекция]]</f>
        <v>Южная дирекция</v>
      </c>
      <c r="BX5491" s="1" t="str">
        <f t="shared" si="85"/>
        <v>кх "Riza Agro"</v>
      </c>
      <c r="BY5491" s="1" t="str">
        <f t="shared" si="85"/>
        <v>800512300922</v>
      </c>
      <c r="CA5491" t="str">
        <f>Запрос1[[#This Row],[родитель]]</f>
        <v>кх "Riza Agro"</v>
      </c>
      <c r="CB5491" t="str">
        <f>Запрос1[[#This Row],[БИНРодителя]]</f>
        <v>800512300922</v>
      </c>
    </row>
    <row r="5492" spans="1:80" x14ac:dyDescent="0.3">
      <c r="A5492" t="s">
        <v>4110</v>
      </c>
      <c r="B5492" t="s">
        <v>4959</v>
      </c>
      <c r="C5492" t="s">
        <v>1567</v>
      </c>
      <c r="D5492" t="s">
        <v>97</v>
      </c>
      <c r="E5492" t="s">
        <v>4987</v>
      </c>
      <c r="F5492" t="s">
        <v>5164</v>
      </c>
      <c r="G5492" t="s">
        <v>5165</v>
      </c>
      <c r="H5492" t="s">
        <v>5166</v>
      </c>
      <c r="I5492" t="s">
        <v>5167</v>
      </c>
      <c r="J5492" t="s">
        <v>5167</v>
      </c>
      <c r="K5492" t="s">
        <v>5166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 s="8"/>
      <c r="S5492" s="8"/>
      <c r="T5492" s="8"/>
      <c r="U5492" s="8"/>
      <c r="V5492" s="8">
        <v>5519069</v>
      </c>
      <c r="W5492" s="8"/>
      <c r="X5492" s="8"/>
      <c r="Y5492" s="8"/>
      <c r="Z5492" s="8"/>
      <c r="AA5492" s="8"/>
      <c r="AB5492" s="8">
        <v>5519069</v>
      </c>
      <c r="AC5492" s="8"/>
      <c r="AD5492"/>
      <c r="AE5492"/>
      <c r="AF5492"/>
      <c r="AG5492"/>
      <c r="AH5492">
        <v>100</v>
      </c>
      <c r="AI5492"/>
      <c r="AJ5492" s="8"/>
      <c r="AK5492" s="8"/>
      <c r="AL5492" s="8"/>
      <c r="AM5492" s="8"/>
      <c r="AN5492" s="8">
        <v>5519069</v>
      </c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  <c r="BD5492" s="8"/>
      <c r="BE5492" s="8"/>
      <c r="BF5492" s="8"/>
      <c r="BG5492" s="8"/>
      <c r="BH5492" s="8"/>
      <c r="BI5492" s="8">
        <v>5519069</v>
      </c>
      <c r="BJ5492" s="8"/>
      <c r="BK5492" s="8">
        <v>5519069</v>
      </c>
      <c r="BL5492"/>
      <c r="BM5492">
        <v>100</v>
      </c>
      <c r="BN5492" s="10">
        <v>0</v>
      </c>
      <c r="BO5492" s="10"/>
      <c r="BP5492" s="10"/>
      <c r="BQ5492" s="10"/>
      <c r="BR5492" s="10"/>
      <c r="BS5492" s="10"/>
      <c r="BT5492" s="10"/>
      <c r="BU5492" s="10"/>
      <c r="BV5492" s="1" t="str">
        <f>Запрос1[[#This Row],[Менеджер]]</f>
        <v>Керимбек Нурбосын</v>
      </c>
      <c r="BW5492" s="1" t="str">
        <f>Запрос1[[#This Row],[Дирекция]]</f>
        <v>Южная дирекция</v>
      </c>
      <c r="BX5492" s="1" t="str">
        <f t="shared" si="85"/>
        <v>КХ "ECO MERKE"</v>
      </c>
      <c r="BY5492" s="1" t="str">
        <f t="shared" si="85"/>
        <v>910709301359</v>
      </c>
      <c r="CA5492" t="str">
        <f>Запрос1[[#This Row],[КХ]]</f>
        <v>КХ "ECO MERKE"</v>
      </c>
      <c r="CB5492" t="str">
        <f>Запрос1[[#This Row],[БИНКХ]]</f>
        <v>910709301359</v>
      </c>
    </row>
    <row r="5493" spans="1:80" x14ac:dyDescent="0.3">
      <c r="A5493" t="s">
        <v>4110</v>
      </c>
      <c r="B5493" t="s">
        <v>4959</v>
      </c>
      <c r="C5493" t="s">
        <v>1567</v>
      </c>
      <c r="D5493" t="s">
        <v>97</v>
      </c>
      <c r="E5493" t="s">
        <v>4987</v>
      </c>
      <c r="F5493" t="s">
        <v>5168</v>
      </c>
      <c r="G5493" t="s">
        <v>5169</v>
      </c>
      <c r="H5493" t="s">
        <v>9653</v>
      </c>
      <c r="I5493" t="s">
        <v>9654</v>
      </c>
      <c r="J5493" t="s">
        <v>5171</v>
      </c>
      <c r="K5493" t="s">
        <v>5170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 s="8"/>
      <c r="S5493" s="8"/>
      <c r="T5493" s="8"/>
      <c r="U5493" s="8"/>
      <c r="V5493" s="8">
        <v>6499054</v>
      </c>
      <c r="W5493" s="8"/>
      <c r="X5493" s="8"/>
      <c r="Y5493" s="8"/>
      <c r="Z5493" s="8"/>
      <c r="AA5493" s="8"/>
      <c r="AB5493" s="8">
        <v>1896664.2</v>
      </c>
      <c r="AC5493" s="8"/>
      <c r="AD5493"/>
      <c r="AE5493"/>
      <c r="AF5493"/>
      <c r="AG5493"/>
      <c r="AH5493">
        <v>29.18</v>
      </c>
      <c r="AI5493"/>
      <c r="AJ5493" s="8"/>
      <c r="AK5493" s="8"/>
      <c r="AL5493" s="8"/>
      <c r="AM5493" s="8"/>
      <c r="AN5493" s="8">
        <v>6499054</v>
      </c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  <c r="BD5493" s="8"/>
      <c r="BE5493" s="8"/>
      <c r="BF5493" s="8"/>
      <c r="BG5493" s="8"/>
      <c r="BH5493" s="8"/>
      <c r="BI5493" s="8">
        <v>36198434</v>
      </c>
      <c r="BJ5493" s="8"/>
      <c r="BK5493" s="8">
        <v>6322214</v>
      </c>
      <c r="BL5493"/>
      <c r="BM5493">
        <v>17.465399999999999</v>
      </c>
      <c r="BN5493" s="10">
        <v>0</v>
      </c>
      <c r="BO5493" s="10"/>
      <c r="BP5493" s="10"/>
      <c r="BQ5493" s="10"/>
      <c r="BR5493" s="10"/>
      <c r="BS5493" s="10"/>
      <c r="BT5493" s="10"/>
      <c r="BU5493" s="10"/>
      <c r="BV5493" s="1" t="str">
        <f>Запрос1[[#This Row],[Менеджер]]</f>
        <v>Керимбек Нурбосын</v>
      </c>
      <c r="BW5493" s="1" t="str">
        <f>Запрос1[[#This Row],[Дирекция]]</f>
        <v>Южная дирекция</v>
      </c>
      <c r="BX5493" s="1" t="str">
        <f t="shared" si="85"/>
        <v>КХ "Алға-Ж" (Наджафов Руфат)</v>
      </c>
      <c r="BY5493" s="1" t="str">
        <f t="shared" si="85"/>
        <v>760219302391</v>
      </c>
      <c r="CA5493" t="str">
        <f>Запрос1[[#This Row],[родитель]]</f>
        <v>КХ "Алға-Ж" (Наджафов Руфат)</v>
      </c>
      <c r="CB5493" t="str">
        <f>Запрос1[[#This Row],[БИНРодителя]]</f>
        <v>760219302391</v>
      </c>
    </row>
    <row r="5494" spans="1:80" x14ac:dyDescent="0.3">
      <c r="A5494" t="s">
        <v>4110</v>
      </c>
      <c r="B5494" t="s">
        <v>4959</v>
      </c>
      <c r="C5494" t="s">
        <v>1567</v>
      </c>
      <c r="D5494" t="s">
        <v>97</v>
      </c>
      <c r="E5494" t="s">
        <v>4987</v>
      </c>
      <c r="F5494" t="s">
        <v>5172</v>
      </c>
      <c r="G5494" t="s">
        <v>5173</v>
      </c>
      <c r="H5494" t="s">
        <v>4990</v>
      </c>
      <c r="I5494" t="s">
        <v>4991</v>
      </c>
      <c r="J5494" t="s">
        <v>5174</v>
      </c>
      <c r="K5494" t="s">
        <v>5175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 s="8"/>
      <c r="S5494" s="8"/>
      <c r="T5494" s="8"/>
      <c r="U5494" s="8"/>
      <c r="V5494" s="8">
        <v>98630</v>
      </c>
      <c r="W5494" s="8"/>
      <c r="X5494" s="8"/>
      <c r="Y5494" s="8"/>
      <c r="Z5494" s="8"/>
      <c r="AA5494" s="8"/>
      <c r="AB5494" s="8">
        <v>98630</v>
      </c>
      <c r="AC5494" s="8"/>
      <c r="AD5494"/>
      <c r="AE5494"/>
      <c r="AF5494"/>
      <c r="AG5494"/>
      <c r="AH5494">
        <v>100</v>
      </c>
      <c r="AI5494"/>
      <c r="AJ5494" s="8"/>
      <c r="AK5494" s="8"/>
      <c r="AL5494" s="8"/>
      <c r="AM5494" s="8"/>
      <c r="AN5494" s="8">
        <v>98630</v>
      </c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  <c r="BD5494" s="8"/>
      <c r="BE5494" s="8"/>
      <c r="BF5494" s="8"/>
      <c r="BG5494" s="8"/>
      <c r="BH5494" s="8"/>
      <c r="BI5494" s="8">
        <v>181130</v>
      </c>
      <c r="BJ5494" s="8"/>
      <c r="BK5494" s="8">
        <v>98630</v>
      </c>
      <c r="BL5494"/>
      <c r="BM5494">
        <v>54.452599999999997</v>
      </c>
      <c r="BN5494" s="10">
        <v>0</v>
      </c>
      <c r="BO5494" s="10"/>
      <c r="BP5494" s="10"/>
      <c r="BQ5494" s="10"/>
      <c r="BR5494" s="10"/>
      <c r="BS5494" s="10"/>
      <c r="BT5494" s="10"/>
      <c r="BU5494" s="10"/>
      <c r="BV5494" s="1" t="str">
        <f>Запрос1[[#This Row],[Менеджер]]</f>
        <v>Керимбек Нурбосын</v>
      </c>
      <c r="BW5494" s="1" t="str">
        <f>Запрос1[[#This Row],[Дирекция]]</f>
        <v>Южная дирекция</v>
      </c>
      <c r="BX5494" s="1" t="str">
        <f t="shared" si="85"/>
        <v>КХ "Мехрали"</v>
      </c>
      <c r="BY5494" s="1" t="str">
        <f t="shared" si="85"/>
        <v>650608301424</v>
      </c>
      <c r="CA5494" t="str">
        <f>Запрос1[[#This Row],[родитель]]</f>
        <v>КХ "Мехрали"</v>
      </c>
      <c r="CB5494" t="str">
        <f>Запрос1[[#This Row],[БИНРодителя]]</f>
        <v>650608301424</v>
      </c>
    </row>
    <row r="5495" spans="1:80" x14ac:dyDescent="0.3">
      <c r="A5495" t="s">
        <v>4110</v>
      </c>
      <c r="B5495" t="s">
        <v>4959</v>
      </c>
      <c r="C5495" t="s">
        <v>130</v>
      </c>
      <c r="D5495"/>
      <c r="E5495"/>
      <c r="F5495"/>
      <c r="G5495"/>
      <c r="H5495" t="s">
        <v>5176</v>
      </c>
      <c r="I5495" t="s">
        <v>77</v>
      </c>
      <c r="J5495" t="s">
        <v>77</v>
      </c>
      <c r="K5495" t="s">
        <v>5176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 s="8"/>
      <c r="S5495" s="8"/>
      <c r="T5495" s="8"/>
      <c r="U5495" s="8"/>
      <c r="V5495" s="8">
        <v>135000</v>
      </c>
      <c r="W5495" s="8"/>
      <c r="X5495" s="8"/>
      <c r="Y5495" s="8"/>
      <c r="Z5495" s="8"/>
      <c r="AA5495" s="8"/>
      <c r="AB5495" s="8">
        <v>135000</v>
      </c>
      <c r="AC5495" s="8"/>
      <c r="AD5495"/>
      <c r="AE5495"/>
      <c r="AF5495"/>
      <c r="AG5495"/>
      <c r="AH5495">
        <v>100</v>
      </c>
      <c r="AI5495"/>
      <c r="AJ5495" s="8"/>
      <c r="AK5495" s="8"/>
      <c r="AL5495" s="8"/>
      <c r="AM5495" s="8"/>
      <c r="AN5495" s="8">
        <v>135000</v>
      </c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  <c r="BD5495" s="8"/>
      <c r="BE5495" s="8"/>
      <c r="BF5495" s="8"/>
      <c r="BG5495" s="8"/>
      <c r="BH5495" s="8"/>
      <c r="BI5495" s="8"/>
      <c r="BJ5495" s="8"/>
      <c r="BK5495" s="8"/>
      <c r="BL5495"/>
      <c r="BM5495"/>
      <c r="BN5495" s="10">
        <v>0</v>
      </c>
      <c r="BO5495" s="10"/>
      <c r="BP5495" s="10"/>
      <c r="BQ5495" s="10"/>
      <c r="BR5495" s="10"/>
      <c r="BS5495" s="10"/>
      <c r="BT5495" s="10"/>
      <c r="BU5495" s="10"/>
      <c r="BV5495" s="1" t="str">
        <f>Запрос1[[#This Row],[Менеджер]]</f>
        <v>Керимбек Нурбосын</v>
      </c>
      <c r="BW5495" s="1" t="str">
        <f>Запрос1[[#This Row],[Дирекция]]</f>
        <v>Южная дирекция</v>
      </c>
      <c r="BX5495" s="1" t="str">
        <f t="shared" si="85"/>
        <v>ЧЛ (Тараз)</v>
      </c>
      <c r="BY5495" s="1" t="str">
        <f t="shared" si="85"/>
        <v/>
      </c>
      <c r="CA5495" t="str">
        <f>Запрос1[[#This Row],[родитель]]</f>
        <v>ЧЛ (Тараз)</v>
      </c>
      <c r="CB5495" t="str">
        <f>Запрос1[[#This Row],[БИНРодителя]]</f>
        <v/>
      </c>
    </row>
    <row r="5496" spans="1:80" x14ac:dyDescent="0.3">
      <c r="A5496" t="s">
        <v>4110</v>
      </c>
      <c r="B5496" t="s">
        <v>4959</v>
      </c>
      <c r="C5496" t="s">
        <v>1900</v>
      </c>
      <c r="D5496" t="s">
        <v>870</v>
      </c>
      <c r="E5496" t="s">
        <v>4126</v>
      </c>
      <c r="F5496" t="s">
        <v>4598</v>
      </c>
      <c r="G5496" t="s">
        <v>4599</v>
      </c>
      <c r="H5496" t="s">
        <v>12585</v>
      </c>
      <c r="I5496" t="s">
        <v>4600</v>
      </c>
      <c r="J5496" t="s">
        <v>4600</v>
      </c>
      <c r="K5496" t="s">
        <v>12585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 s="8"/>
      <c r="S5496" s="8"/>
      <c r="T5496" s="8"/>
      <c r="U5496" s="8"/>
      <c r="V5496" s="8">
        <v>6850520</v>
      </c>
      <c r="W5496" s="8"/>
      <c r="X5496" s="8"/>
      <c r="Y5496" s="8"/>
      <c r="Z5496" s="8"/>
      <c r="AA5496" s="8"/>
      <c r="AB5496" s="8">
        <v>6288020</v>
      </c>
      <c r="AC5496" s="8"/>
      <c r="AD5496"/>
      <c r="AE5496"/>
      <c r="AF5496"/>
      <c r="AG5496"/>
      <c r="AH5496">
        <v>91.79</v>
      </c>
      <c r="AI5496"/>
      <c r="AJ5496" s="8"/>
      <c r="AK5496" s="8"/>
      <c r="AL5496" s="8"/>
      <c r="AM5496" s="8"/>
      <c r="AN5496" s="8">
        <v>6850520</v>
      </c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  <c r="BF5496" s="8"/>
      <c r="BG5496" s="8"/>
      <c r="BH5496" s="8"/>
      <c r="BI5496" s="8">
        <v>48251559</v>
      </c>
      <c r="BJ5496" s="8"/>
      <c r="BK5496" s="8">
        <v>48251559</v>
      </c>
      <c r="BL5496"/>
      <c r="BM5496">
        <v>100</v>
      </c>
      <c r="BN5496" s="10">
        <v>0</v>
      </c>
      <c r="BO5496" s="10"/>
      <c r="BP5496" s="10"/>
      <c r="BQ5496" s="10"/>
      <c r="BR5496" s="10"/>
      <c r="BS5496" s="10"/>
      <c r="BT5496" s="10"/>
      <c r="BU5496" s="10"/>
      <c r="BV5496" s="1" t="str">
        <f>Запрос1[[#This Row],[Менеджер]]</f>
        <v>Керимбек Нурбосын</v>
      </c>
      <c r="BW5496" s="1" t="str">
        <f>Запрос1[[#This Row],[Дирекция]]</f>
        <v>Южная дирекция</v>
      </c>
      <c r="BX5496" s="1" t="str">
        <f t="shared" si="85"/>
        <v>КХ "Олжас" Бабалыков Х.С.</v>
      </c>
      <c r="BY5496" s="1" t="str">
        <f t="shared" si="85"/>
        <v>620125300168</v>
      </c>
      <c r="CA5496" t="str">
        <f>Запрос1[[#This Row],[родитель]]</f>
        <v>КХ "Олжас" Бабалыков Х.С.</v>
      </c>
      <c r="CB5496" t="str">
        <f>Запрос1[[#This Row],[БИНРодителя]]</f>
        <v>620125300168</v>
      </c>
    </row>
    <row r="5497" spans="1:80" x14ac:dyDescent="0.3">
      <c r="A5497" t="s">
        <v>4110</v>
      </c>
      <c r="B5497" t="s">
        <v>4959</v>
      </c>
      <c r="C5497" t="s">
        <v>876</v>
      </c>
      <c r="D5497" t="s">
        <v>870</v>
      </c>
      <c r="E5497" t="s">
        <v>877</v>
      </c>
      <c r="F5497" t="s">
        <v>878</v>
      </c>
      <c r="G5497"/>
      <c r="H5497" t="s">
        <v>879</v>
      </c>
      <c r="I5497" t="s">
        <v>880</v>
      </c>
      <c r="J5497" t="s">
        <v>880</v>
      </c>
      <c r="K5497" t="s">
        <v>879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 s="8"/>
      <c r="S5497" s="8"/>
      <c r="T5497" s="8"/>
      <c r="U5497" s="8"/>
      <c r="V5497" s="8">
        <v>12327737</v>
      </c>
      <c r="W5497" s="8"/>
      <c r="X5497" s="8"/>
      <c r="Y5497" s="8"/>
      <c r="Z5497" s="8"/>
      <c r="AA5497" s="8"/>
      <c r="AB5497" s="8">
        <v>12327737</v>
      </c>
      <c r="AC5497" s="8"/>
      <c r="AD5497"/>
      <c r="AE5497"/>
      <c r="AF5497"/>
      <c r="AG5497"/>
      <c r="AH5497">
        <v>100</v>
      </c>
      <c r="AI5497"/>
      <c r="AJ5497" s="8"/>
      <c r="AK5497" s="8"/>
      <c r="AL5497" s="8"/>
      <c r="AM5497" s="8"/>
      <c r="AN5497" s="8">
        <v>12327737</v>
      </c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  <c r="BD5497" s="8"/>
      <c r="BE5497" s="8"/>
      <c r="BF5497" s="8"/>
      <c r="BG5497" s="8"/>
      <c r="BH5497" s="8"/>
      <c r="BI5497" s="8"/>
      <c r="BJ5497" s="8"/>
      <c r="BK5497" s="8"/>
      <c r="BL5497"/>
      <c r="BM5497"/>
      <c r="BN5497" s="10">
        <v>0</v>
      </c>
      <c r="BO5497" s="10"/>
      <c r="BP5497" s="10"/>
      <c r="BQ5497" s="10"/>
      <c r="BR5497" s="10"/>
      <c r="BS5497" s="10"/>
      <c r="BT5497" s="10"/>
      <c r="BU5497" s="10"/>
      <c r="BV5497" s="1" t="str">
        <f>Запрос1[[#This Row],[Менеджер]]</f>
        <v>Керимбек Нурбосын</v>
      </c>
      <c r="BW5497" s="1" t="str">
        <f>Запрос1[[#This Row],[Дирекция]]</f>
        <v>Южная дирекция</v>
      </c>
      <c r="BX5497" s="1" t="str">
        <f t="shared" si="85"/>
        <v>ИП "Брилькова А.А."</v>
      </c>
      <c r="BY5497" s="1" t="str">
        <f t="shared" si="85"/>
        <v>650707402229</v>
      </c>
      <c r="CA5497" t="str">
        <f>Запрос1[[#This Row],[родитель]]</f>
        <v>ИП "Брилькова А.А."</v>
      </c>
      <c r="CB5497" t="str">
        <f>Запрос1[[#This Row],[БИНРодителя]]</f>
        <v>650707402229</v>
      </c>
    </row>
    <row r="5498" spans="1:80" x14ac:dyDescent="0.3">
      <c r="A5498" t="s">
        <v>4110</v>
      </c>
      <c r="B5498" t="s">
        <v>4959</v>
      </c>
      <c r="C5498" t="s">
        <v>2646</v>
      </c>
      <c r="D5498" t="s">
        <v>97</v>
      </c>
      <c r="E5498" t="s">
        <v>383</v>
      </c>
      <c r="F5498" t="s">
        <v>5177</v>
      </c>
      <c r="G5498" t="s">
        <v>5178</v>
      </c>
      <c r="H5498" t="s">
        <v>5179</v>
      </c>
      <c r="I5498" t="s">
        <v>5180</v>
      </c>
      <c r="J5498" t="s">
        <v>5180</v>
      </c>
      <c r="K5498" t="s">
        <v>5179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 s="8"/>
      <c r="S5498" s="8"/>
      <c r="T5498" s="8"/>
      <c r="U5498" s="8"/>
      <c r="V5498" s="8">
        <v>8964165</v>
      </c>
      <c r="W5498" s="8"/>
      <c r="X5498" s="8"/>
      <c r="Y5498" s="8"/>
      <c r="Z5498" s="8"/>
      <c r="AA5498" s="8"/>
      <c r="AB5498" s="8">
        <v>0</v>
      </c>
      <c r="AC5498" s="8"/>
      <c r="AD5498"/>
      <c r="AE5498"/>
      <c r="AF5498"/>
      <c r="AG5498"/>
      <c r="AH5498">
        <v>0</v>
      </c>
      <c r="AI5498"/>
      <c r="AJ5498" s="8"/>
      <c r="AK5498" s="8"/>
      <c r="AL5498" s="8"/>
      <c r="AM5498" s="8"/>
      <c r="AN5498" s="8">
        <v>8964165</v>
      </c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  <c r="BD5498" s="8"/>
      <c r="BE5498" s="8"/>
      <c r="BF5498" s="8"/>
      <c r="BG5498" s="8"/>
      <c r="BH5498" s="8"/>
      <c r="BI5498" s="8">
        <v>28455714</v>
      </c>
      <c r="BJ5498" s="8"/>
      <c r="BK5498" s="8"/>
      <c r="BL5498"/>
      <c r="BM5498">
        <v>0</v>
      </c>
      <c r="BN5498" s="10">
        <v>0</v>
      </c>
      <c r="BO5498" s="10"/>
      <c r="BP5498" s="10"/>
      <c r="BQ5498" s="10"/>
      <c r="BR5498" s="10"/>
      <c r="BS5498" s="10"/>
      <c r="BT5498" s="10"/>
      <c r="BU5498" s="10"/>
      <c r="BV5498" s="1" t="str">
        <f>Запрос1[[#This Row],[Менеджер]]</f>
        <v>Керимбек Нурбосын</v>
      </c>
      <c r="BW5498" s="1" t="str">
        <f>Запрос1[[#This Row],[Дирекция]]</f>
        <v>Южная дирекция</v>
      </c>
      <c r="BX5498" s="1" t="str">
        <f t="shared" si="85"/>
        <v xml:space="preserve">КХ  «Шарипов» </v>
      </c>
      <c r="BY5498" s="1" t="str">
        <f t="shared" si="85"/>
        <v>910311300070</v>
      </c>
      <c r="CA5498" t="str">
        <f>Запрос1[[#This Row],[родитель]]</f>
        <v xml:space="preserve">КХ  «Шарипов» </v>
      </c>
      <c r="CB5498" t="str">
        <f>Запрос1[[#This Row],[БИНРодителя]]</f>
        <v>910311300070</v>
      </c>
    </row>
    <row r="5499" spans="1:80" x14ac:dyDescent="0.3">
      <c r="A5499" t="s">
        <v>4110</v>
      </c>
      <c r="B5499" t="s">
        <v>4959</v>
      </c>
      <c r="C5499" t="s">
        <v>2646</v>
      </c>
      <c r="D5499" t="s">
        <v>97</v>
      </c>
      <c r="E5499" t="s">
        <v>4987</v>
      </c>
      <c r="F5499" t="s">
        <v>4988</v>
      </c>
      <c r="G5499" t="s">
        <v>5181</v>
      </c>
      <c r="H5499" t="s">
        <v>4990</v>
      </c>
      <c r="I5499" t="s">
        <v>4991</v>
      </c>
      <c r="J5499" t="s">
        <v>5182</v>
      </c>
      <c r="K5499" t="s">
        <v>5183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 s="8"/>
      <c r="S5499" s="8"/>
      <c r="T5499" s="8"/>
      <c r="U5499" s="8"/>
      <c r="V5499" s="8">
        <v>284260</v>
      </c>
      <c r="W5499" s="8"/>
      <c r="X5499" s="8"/>
      <c r="Y5499" s="8"/>
      <c r="Z5499" s="8"/>
      <c r="AA5499" s="8"/>
      <c r="AB5499" s="8">
        <v>284260</v>
      </c>
      <c r="AC5499" s="8"/>
      <c r="AD5499"/>
      <c r="AE5499"/>
      <c r="AF5499"/>
      <c r="AG5499"/>
      <c r="AH5499">
        <v>100</v>
      </c>
      <c r="AI5499"/>
      <c r="AJ5499" s="8"/>
      <c r="AK5499" s="8"/>
      <c r="AL5499" s="8"/>
      <c r="AM5499" s="8"/>
      <c r="AN5499" s="8">
        <v>284260</v>
      </c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  <c r="BD5499" s="8"/>
      <c r="BE5499" s="8"/>
      <c r="BF5499" s="8"/>
      <c r="BG5499" s="8"/>
      <c r="BH5499" s="8"/>
      <c r="BI5499" s="8">
        <v>1286260</v>
      </c>
      <c r="BJ5499" s="8"/>
      <c r="BK5499" s="8">
        <v>284260</v>
      </c>
      <c r="BL5499"/>
      <c r="BM5499">
        <v>22.099699999999999</v>
      </c>
      <c r="BN5499" s="10">
        <v>0</v>
      </c>
      <c r="BO5499" s="10"/>
      <c r="BP5499" s="10"/>
      <c r="BQ5499" s="10"/>
      <c r="BR5499" s="10"/>
      <c r="BS5499" s="10"/>
      <c r="BT5499" s="10"/>
      <c r="BU5499" s="10"/>
      <c r="BV5499" s="1" t="str">
        <f>Запрос1[[#This Row],[Менеджер]]</f>
        <v>Керимбек Нурбосын</v>
      </c>
      <c r="BW5499" s="1" t="str">
        <f>Запрос1[[#This Row],[Дирекция]]</f>
        <v>Южная дирекция</v>
      </c>
      <c r="BX5499" s="1" t="str">
        <f t="shared" si="85"/>
        <v>КХ "Мехрали"</v>
      </c>
      <c r="BY5499" s="1" t="str">
        <f t="shared" si="85"/>
        <v>650608301424</v>
      </c>
      <c r="CA5499" t="str">
        <f>Запрос1[[#This Row],[родитель]]</f>
        <v>КХ "Мехрали"</v>
      </c>
      <c r="CB5499" t="str">
        <f>Запрос1[[#This Row],[БИНРодителя]]</f>
        <v>650608301424</v>
      </c>
    </row>
    <row r="5500" spans="1:80" x14ac:dyDescent="0.3">
      <c r="A5500" t="s">
        <v>4110</v>
      </c>
      <c r="B5500" t="s">
        <v>4959</v>
      </c>
      <c r="C5500" t="s">
        <v>75</v>
      </c>
      <c r="D5500" t="s">
        <v>69</v>
      </c>
      <c r="E5500" t="s">
        <v>276</v>
      </c>
      <c r="F5500" t="s">
        <v>991</v>
      </c>
      <c r="G5500" t="s">
        <v>992</v>
      </c>
      <c r="H5500" t="s">
        <v>13349</v>
      </c>
      <c r="I5500" t="s">
        <v>13350</v>
      </c>
      <c r="J5500" t="s">
        <v>13350</v>
      </c>
      <c r="K5500" t="s">
        <v>13349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 s="8"/>
      <c r="S5500" s="8"/>
      <c r="T5500" s="8"/>
      <c r="U5500" s="8"/>
      <c r="V5500" s="8"/>
      <c r="W5500" s="8">
        <v>1831440</v>
      </c>
      <c r="X5500" s="8"/>
      <c r="Y5500" s="8"/>
      <c r="Z5500" s="8"/>
      <c r="AA5500" s="8"/>
      <c r="AB5500" s="8"/>
      <c r="AC5500" s="8">
        <v>1831440</v>
      </c>
      <c r="AD5500"/>
      <c r="AE5500"/>
      <c r="AF5500"/>
      <c r="AG5500"/>
      <c r="AH5500"/>
      <c r="AI5500">
        <v>100</v>
      </c>
      <c r="AJ5500" s="8"/>
      <c r="AK5500" s="8"/>
      <c r="AL5500" s="8"/>
      <c r="AM5500" s="8"/>
      <c r="AN5500" s="8"/>
      <c r="AO5500" s="8">
        <v>1831440</v>
      </c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  <c r="BD5500" s="8"/>
      <c r="BE5500" s="8"/>
      <c r="BF5500" s="8"/>
      <c r="BG5500" s="8"/>
      <c r="BH5500" s="8"/>
      <c r="BI5500" s="8"/>
      <c r="BJ5500" s="8"/>
      <c r="BK5500" s="8"/>
      <c r="BL5500"/>
      <c r="BM5500"/>
      <c r="BN5500" s="10">
        <v>0</v>
      </c>
      <c r="BO5500" s="10"/>
      <c r="BP5500" s="10"/>
      <c r="BQ5500" s="10"/>
      <c r="BR5500" s="10"/>
      <c r="BS5500" s="10"/>
      <c r="BT5500" s="10"/>
      <c r="BU5500" s="10"/>
      <c r="BV5500" s="1" t="str">
        <f>Запрос1[[#This Row],[Менеджер]]</f>
        <v>Керимбек Нурбосын</v>
      </c>
      <c r="BW5500" s="1" t="str">
        <f>Запрос1[[#This Row],[Дирекция]]</f>
        <v>Южная дирекция</v>
      </c>
      <c r="BX5500" s="1" t="str">
        <f t="shared" si="85"/>
        <v>КРЕСТЬЯНСКОЕ ХОЗЯЙСТВО "NUR-DAUT"</v>
      </c>
      <c r="BY5500" s="1" t="str">
        <f t="shared" si="85"/>
        <v>750618401515</v>
      </c>
      <c r="CA5500" t="str">
        <f>Запрос1[[#This Row],[родитель]]</f>
        <v>КРЕСТЬЯНСКОЕ ХОЗЯЙСТВО "NUR-DAUT"</v>
      </c>
      <c r="CB5500" t="str">
        <f>Запрос1[[#This Row],[БИНРодителя]]</f>
        <v>750618401515</v>
      </c>
    </row>
    <row r="5501" spans="1:80" x14ac:dyDescent="0.3">
      <c r="A5501" t="s">
        <v>4110</v>
      </c>
      <c r="B5501" t="s">
        <v>4946</v>
      </c>
      <c r="C5501" t="s">
        <v>4683</v>
      </c>
      <c r="D5501" t="s">
        <v>870</v>
      </c>
      <c r="E5501" t="s">
        <v>4316</v>
      </c>
      <c r="F5501" t="s">
        <v>4326</v>
      </c>
      <c r="G5501" t="s">
        <v>4327</v>
      </c>
      <c r="H5501" t="s">
        <v>12844</v>
      </c>
      <c r="I5501" t="s">
        <v>12845</v>
      </c>
      <c r="J5501" t="s">
        <v>12845</v>
      </c>
      <c r="K5501" t="s">
        <v>12844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 s="8"/>
      <c r="S5501" s="8"/>
      <c r="T5501" s="8"/>
      <c r="U5501" s="8"/>
      <c r="V5501" s="8"/>
      <c r="W5501" s="8">
        <v>172600</v>
      </c>
      <c r="X5501" s="8"/>
      <c r="Y5501" s="8"/>
      <c r="Z5501" s="8"/>
      <c r="AA5501" s="8"/>
      <c r="AB5501" s="8"/>
      <c r="AC5501" s="8">
        <v>172600</v>
      </c>
      <c r="AD5501"/>
      <c r="AE5501"/>
      <c r="AF5501"/>
      <c r="AG5501"/>
      <c r="AH5501"/>
      <c r="AI5501">
        <v>100</v>
      </c>
      <c r="AJ5501" s="8"/>
      <c r="AK5501" s="8"/>
      <c r="AL5501" s="8"/>
      <c r="AM5501" s="8"/>
      <c r="AN5501" s="8"/>
      <c r="AO5501" s="8">
        <v>172600</v>
      </c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  <c r="BD5501" s="8"/>
      <c r="BE5501" s="8"/>
      <c r="BF5501" s="8"/>
      <c r="BG5501" s="8"/>
      <c r="BH5501" s="8"/>
      <c r="BI5501" s="8"/>
      <c r="BJ5501" s="8"/>
      <c r="BK5501" s="8"/>
      <c r="BL5501"/>
      <c r="BM5501"/>
      <c r="BN5501" s="10">
        <v>0</v>
      </c>
      <c r="BO5501" s="10"/>
      <c r="BP5501" s="10"/>
      <c r="BQ5501" s="10"/>
      <c r="BR5501" s="10"/>
      <c r="BS5501" s="10"/>
      <c r="BT5501" s="10"/>
      <c r="BU5501" s="10"/>
      <c r="BV5501" s="1" t="str">
        <f>Запрос1[[#This Row],[Менеджер]]</f>
        <v>Кенжебеков Даулет Намазбекович</v>
      </c>
      <c r="BW5501" s="1" t="str">
        <f>Запрос1[[#This Row],[Дирекция]]</f>
        <v>Южная дирекция</v>
      </c>
      <c r="BX5501" s="1" t="str">
        <f t="shared" si="85"/>
        <v>К\Х " Басит "</v>
      </c>
      <c r="BY5501" s="1" t="str">
        <f t="shared" si="85"/>
        <v>720908302508</v>
      </c>
      <c r="CA5501" t="str">
        <f>Запрос1[[#This Row],[родитель]]</f>
        <v>К\Х " Басит "</v>
      </c>
      <c r="CB5501" t="str">
        <f>Запрос1[[#This Row],[БИНРодителя]]</f>
        <v>720908302508</v>
      </c>
    </row>
    <row r="5502" spans="1:80" x14ac:dyDescent="0.3">
      <c r="A5502" t="s">
        <v>4110</v>
      </c>
      <c r="B5502" t="s">
        <v>4959</v>
      </c>
      <c r="C5502"/>
      <c r="D5502"/>
      <c r="E5502"/>
      <c r="F5502"/>
      <c r="G5502"/>
      <c r="H5502" t="s">
        <v>10234</v>
      </c>
      <c r="I5502" t="s">
        <v>10235</v>
      </c>
      <c r="J5502" t="s">
        <v>10235</v>
      </c>
      <c r="K5502" t="s">
        <v>10234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 s="8"/>
      <c r="S5502" s="8"/>
      <c r="T5502" s="8">
        <v>60000</v>
      </c>
      <c r="U5502" s="8"/>
      <c r="V5502" s="8"/>
      <c r="W5502" s="8"/>
      <c r="X5502" s="8"/>
      <c r="Y5502" s="8"/>
      <c r="Z5502" s="8">
        <v>0</v>
      </c>
      <c r="AA5502" s="8"/>
      <c r="AB5502" s="8"/>
      <c r="AC5502" s="8"/>
      <c r="AD5502"/>
      <c r="AE5502"/>
      <c r="AF5502">
        <v>0</v>
      </c>
      <c r="AG5502"/>
      <c r="AH5502"/>
      <c r="AI5502"/>
      <c r="AJ5502" s="8"/>
      <c r="AK5502" s="8"/>
      <c r="AL5502" s="8">
        <v>60000</v>
      </c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  <c r="BD5502" s="8"/>
      <c r="BE5502" s="8"/>
      <c r="BF5502" s="8"/>
      <c r="BG5502" s="8"/>
      <c r="BH5502" s="8"/>
      <c r="BI5502" s="8"/>
      <c r="BJ5502" s="8"/>
      <c r="BK5502" s="8"/>
      <c r="BL5502"/>
      <c r="BM5502"/>
      <c r="BN5502" s="10">
        <v>0</v>
      </c>
      <c r="BO5502" s="10"/>
      <c r="BP5502" s="10"/>
      <c r="BQ5502" s="10"/>
      <c r="BR5502" s="10"/>
      <c r="BS5502" s="10"/>
      <c r="BT5502" s="10"/>
      <c r="BU5502" s="10"/>
      <c r="BV5502" s="1" t="str">
        <f>Запрос1[[#This Row],[Менеджер]]</f>
        <v>Керимбек Нурбосын</v>
      </c>
      <c r="BW5502" s="1" t="str">
        <f>Запрос1[[#This Row],[Дирекция]]</f>
        <v>Южная дирекция</v>
      </c>
      <c r="BX5502" s="1" t="str">
        <f t="shared" si="85"/>
        <v xml:space="preserve">республиканское государственное предпрятие на праве хозяйственного ведения "Казахский научный центр </v>
      </c>
      <c r="BY5502" s="1" t="str">
        <f t="shared" si="85"/>
        <v>990240008244</v>
      </c>
      <c r="CA5502" t="str">
        <f>Запрос1[[#This Row],[родитель]]</f>
        <v xml:space="preserve">республиканское государственное предпрятие на праве хозяйственного ведения "Казахский научный центр </v>
      </c>
      <c r="CB5502" t="str">
        <f>Запрос1[[#This Row],[БИНРодителя]]</f>
        <v>990240008244</v>
      </c>
    </row>
    <row r="5503" spans="1:80" x14ac:dyDescent="0.3">
      <c r="A5503" t="s">
        <v>4110</v>
      </c>
      <c r="B5503" t="s">
        <v>4959</v>
      </c>
      <c r="C5503"/>
      <c r="D5503"/>
      <c r="E5503"/>
      <c r="F5503"/>
      <c r="G5503"/>
      <c r="H5503" t="s">
        <v>5000</v>
      </c>
      <c r="I5503" t="s">
        <v>77</v>
      </c>
      <c r="J5503" t="s">
        <v>77</v>
      </c>
      <c r="K5503" t="s">
        <v>5000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 s="8"/>
      <c r="S5503" s="8"/>
      <c r="T5503" s="8"/>
      <c r="U5503" s="8">
        <v>39010</v>
      </c>
      <c r="V5503" s="8"/>
      <c r="W5503" s="8"/>
      <c r="X5503" s="8"/>
      <c r="Y5503" s="8"/>
      <c r="Z5503" s="8"/>
      <c r="AA5503" s="8">
        <v>39010</v>
      </c>
      <c r="AB5503" s="8"/>
      <c r="AC5503" s="8"/>
      <c r="AD5503"/>
      <c r="AE5503"/>
      <c r="AF5503"/>
      <c r="AG5503">
        <v>100</v>
      </c>
      <c r="AH5503"/>
      <c r="AI5503"/>
      <c r="AJ5503" s="8"/>
      <c r="AK5503" s="8"/>
      <c r="AL5503" s="8"/>
      <c r="AM5503" s="8">
        <v>39010</v>
      </c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  <c r="BD5503" s="8"/>
      <c r="BE5503" s="8"/>
      <c r="BF5503" s="8"/>
      <c r="BG5503" s="8"/>
      <c r="BH5503" s="8"/>
      <c r="BI5503" s="8"/>
      <c r="BJ5503" s="8"/>
      <c r="BK5503" s="8"/>
      <c r="BL5503"/>
      <c r="BM5503"/>
      <c r="BN5503" s="10">
        <v>0</v>
      </c>
      <c r="BO5503" s="10"/>
      <c r="BP5503" s="10"/>
      <c r="BQ5503" s="10"/>
      <c r="BR5503" s="10"/>
      <c r="BS5503" s="10"/>
      <c r="BT5503" s="10"/>
      <c r="BU5503" s="10"/>
      <c r="BV5503" s="1" t="str">
        <f>Запрос1[[#This Row],[Менеджер]]</f>
        <v>Керимбек Нурбосын</v>
      </c>
      <c r="BW5503" s="1" t="str">
        <f>Запрос1[[#This Row],[Дирекция]]</f>
        <v>Южная дирекция</v>
      </c>
      <c r="BX5503" s="1" t="str">
        <f t="shared" si="85"/>
        <v>Сарсенбаев Нуркен</v>
      </c>
      <c r="BY5503" s="1" t="str">
        <f t="shared" si="85"/>
        <v/>
      </c>
      <c r="CA5503" t="str">
        <f>Запрос1[[#This Row],[родитель]]</f>
        <v>Сарсенбаев Нуркен</v>
      </c>
      <c r="CB5503" t="str">
        <f>Запрос1[[#This Row],[БИНРодителя]]</f>
        <v/>
      </c>
    </row>
    <row r="5504" spans="1:80" x14ac:dyDescent="0.3">
      <c r="A5504" t="s">
        <v>4110</v>
      </c>
      <c r="B5504" t="s">
        <v>4959</v>
      </c>
      <c r="C5504"/>
      <c r="D5504"/>
      <c r="E5504"/>
      <c r="F5504"/>
      <c r="G5504"/>
      <c r="H5504" t="s">
        <v>5720</v>
      </c>
      <c r="I5504" t="s">
        <v>5719</v>
      </c>
      <c r="J5504" t="s">
        <v>5719</v>
      </c>
      <c r="K5504" t="s">
        <v>5720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1</v>
      </c>
      <c r="R5504" s="8"/>
      <c r="S5504" s="8"/>
      <c r="T5504" s="8"/>
      <c r="U5504" s="8"/>
      <c r="V5504" s="8">
        <v>16909803</v>
      </c>
      <c r="W5504" s="8">
        <v>22995188</v>
      </c>
      <c r="X5504" s="8"/>
      <c r="Y5504" s="8"/>
      <c r="Z5504" s="8"/>
      <c r="AA5504" s="8"/>
      <c r="AB5504" s="8">
        <v>2973375</v>
      </c>
      <c r="AC5504" s="8">
        <v>21733598</v>
      </c>
      <c r="AD5504"/>
      <c r="AE5504"/>
      <c r="AF5504"/>
      <c r="AG5504"/>
      <c r="AH5504">
        <v>17.579999999999998</v>
      </c>
      <c r="AI5504">
        <v>94.51</v>
      </c>
      <c r="AJ5504" s="8"/>
      <c r="AK5504" s="8"/>
      <c r="AL5504" s="8"/>
      <c r="AM5504" s="8"/>
      <c r="AN5504" s="8">
        <v>17435905.5</v>
      </c>
      <c r="AO5504" s="8">
        <v>23009879</v>
      </c>
      <c r="AP5504" s="8"/>
      <c r="AQ5504" s="8"/>
      <c r="AR5504" s="8"/>
      <c r="AS5504" s="8"/>
      <c r="AT5504" s="8"/>
      <c r="AU5504" s="8">
        <v>270980</v>
      </c>
      <c r="AV5504" s="8"/>
      <c r="AW5504" s="8"/>
      <c r="AX5504" s="8"/>
      <c r="AY5504" s="8"/>
      <c r="AZ5504" s="8"/>
      <c r="BA5504" s="8">
        <v>270980</v>
      </c>
      <c r="BB5504" s="8"/>
      <c r="BC5504" s="8"/>
      <c r="BD5504" s="8"/>
      <c r="BE5504" s="8"/>
      <c r="BF5504" s="8"/>
      <c r="BG5504" s="8">
        <v>270980</v>
      </c>
      <c r="BH5504" s="8"/>
      <c r="BI5504" s="8"/>
      <c r="BJ5504" s="8"/>
      <c r="BK5504" s="8"/>
      <c r="BL5504"/>
      <c r="BM5504"/>
      <c r="BN5504" s="10">
        <v>1</v>
      </c>
      <c r="BO5504" s="10">
        <v>5500489</v>
      </c>
      <c r="BP5504" s="10">
        <v>5500489</v>
      </c>
      <c r="BQ5504" s="10">
        <v>100</v>
      </c>
      <c r="BR5504" s="10">
        <v>5500489</v>
      </c>
      <c r="BS5504" s="10"/>
      <c r="BT5504" s="10"/>
      <c r="BU5504" s="10"/>
      <c r="BV5504" s="1" t="str">
        <f>Запрос1[[#This Row],[Менеджер]]</f>
        <v>Керимбек Нурбосын</v>
      </c>
      <c r="BW5504" s="1" t="str">
        <f>Запрос1[[#This Row],[Дирекция]]</f>
        <v>Южная дирекция</v>
      </c>
      <c r="BX5504" s="1" t="str">
        <f t="shared" si="85"/>
        <v>Шидербаева Улжан Капалбайевна</v>
      </c>
      <c r="BY5504" s="1" t="str">
        <f t="shared" si="85"/>
        <v>880113401704</v>
      </c>
      <c r="CA5504" t="str">
        <f>Запрос1[[#This Row],[родитель]]</f>
        <v>Шидербаева Улжан Капалбайевна</v>
      </c>
      <c r="CB5504" t="str">
        <f>Запрос1[[#This Row],[БИНРодителя]]</f>
        <v>880113401704</v>
      </c>
    </row>
    <row r="5505" spans="1:80" x14ac:dyDescent="0.3">
      <c r="A5505" t="s">
        <v>4110</v>
      </c>
      <c r="B5505" t="s">
        <v>4959</v>
      </c>
      <c r="C5505"/>
      <c r="D5505" t="s">
        <v>870</v>
      </c>
      <c r="E5505" t="s">
        <v>3739</v>
      </c>
      <c r="F5505" t="s">
        <v>4601</v>
      </c>
      <c r="G5505" t="s">
        <v>4602</v>
      </c>
      <c r="H5505" t="s">
        <v>7657</v>
      </c>
      <c r="I5505" t="s">
        <v>7658</v>
      </c>
      <c r="J5505" t="s">
        <v>7658</v>
      </c>
      <c r="K5505" t="s">
        <v>7657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 s="8"/>
      <c r="S5505" s="8"/>
      <c r="T5505" s="8">
        <v>54000</v>
      </c>
      <c r="U5505" s="8"/>
      <c r="V5505" s="8"/>
      <c r="W5505" s="8"/>
      <c r="X5505" s="8"/>
      <c r="Y5505" s="8"/>
      <c r="Z5505" s="8">
        <v>54000</v>
      </c>
      <c r="AA5505" s="8"/>
      <c r="AB5505" s="8"/>
      <c r="AC5505" s="8"/>
      <c r="AD5505"/>
      <c r="AE5505"/>
      <c r="AF5505">
        <v>100</v>
      </c>
      <c r="AG5505"/>
      <c r="AH5505"/>
      <c r="AI5505"/>
      <c r="AJ5505" s="8"/>
      <c r="AK5505" s="8"/>
      <c r="AL5505" s="8">
        <v>54000</v>
      </c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  <c r="BD5505" s="8"/>
      <c r="BE5505" s="8"/>
      <c r="BF5505" s="8"/>
      <c r="BG5505" s="8"/>
      <c r="BH5505" s="8"/>
      <c r="BI5505" s="8"/>
      <c r="BJ5505" s="8"/>
      <c r="BK5505" s="8"/>
      <c r="BL5505"/>
      <c r="BM5505"/>
      <c r="BN5505" s="10">
        <v>0</v>
      </c>
      <c r="BO5505" s="10"/>
      <c r="BP5505" s="10"/>
      <c r="BQ5505" s="10"/>
      <c r="BR5505" s="10"/>
      <c r="BS5505" s="10"/>
      <c r="BT5505" s="10"/>
      <c r="BU5505" s="10"/>
      <c r="BV5505" s="1" t="str">
        <f>Запрос1[[#This Row],[Менеджер]]</f>
        <v>Керимбек Нурбосын</v>
      </c>
      <c r="BW5505" s="1" t="str">
        <f>Запрос1[[#This Row],[Дирекция]]</f>
        <v>Южная дирекция</v>
      </c>
      <c r="BX5505" s="1" t="str">
        <f t="shared" si="85"/>
        <v>КХ "Ұлжан"</v>
      </c>
      <c r="BY5505" s="1" t="str">
        <f t="shared" si="85"/>
        <v>500127301300</v>
      </c>
      <c r="CA5505" t="str">
        <f>Запрос1[[#This Row],[родитель]]</f>
        <v>КХ "Ұлжан"</v>
      </c>
      <c r="CB5505" t="str">
        <f>Запрос1[[#This Row],[БИНРодителя]]</f>
        <v>500127301300</v>
      </c>
    </row>
    <row r="5506" spans="1:80" x14ac:dyDescent="0.3">
      <c r="A5506" t="s">
        <v>4110</v>
      </c>
      <c r="B5506" t="s">
        <v>4959</v>
      </c>
      <c r="C5506"/>
      <c r="D5506" t="s">
        <v>870</v>
      </c>
      <c r="E5506" t="s">
        <v>3739</v>
      </c>
      <c r="F5506" t="s">
        <v>4601</v>
      </c>
      <c r="G5506" t="s">
        <v>4602</v>
      </c>
      <c r="H5506" t="s">
        <v>5472</v>
      </c>
      <c r="I5506" t="s">
        <v>5473</v>
      </c>
      <c r="J5506" t="s">
        <v>5473</v>
      </c>
      <c r="K5506" t="s">
        <v>5472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 s="8"/>
      <c r="S5506" s="8"/>
      <c r="T5506" s="8"/>
      <c r="U5506" s="8">
        <v>142792</v>
      </c>
      <c r="V5506" s="8"/>
      <c r="W5506" s="8"/>
      <c r="X5506" s="8"/>
      <c r="Y5506" s="8"/>
      <c r="Z5506" s="8"/>
      <c r="AA5506" s="8">
        <v>142792</v>
      </c>
      <c r="AB5506" s="8"/>
      <c r="AC5506" s="8"/>
      <c r="AD5506"/>
      <c r="AE5506"/>
      <c r="AF5506"/>
      <c r="AG5506">
        <v>100</v>
      </c>
      <c r="AH5506"/>
      <c r="AI5506"/>
      <c r="AJ5506" s="8"/>
      <c r="AK5506" s="8"/>
      <c r="AL5506" s="8"/>
      <c r="AM5506" s="8">
        <v>142792</v>
      </c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  <c r="BD5506" s="8"/>
      <c r="BE5506" s="8"/>
      <c r="BF5506" s="8"/>
      <c r="BG5506" s="8"/>
      <c r="BH5506" s="8">
        <v>14036185</v>
      </c>
      <c r="BI5506" s="8"/>
      <c r="BJ5506" s="8">
        <v>11565985</v>
      </c>
      <c r="BK5506" s="8"/>
      <c r="BL5506">
        <v>82.401200000000003</v>
      </c>
      <c r="BM5506"/>
      <c r="BN5506" s="10">
        <v>0</v>
      </c>
      <c r="BO5506" s="10"/>
      <c r="BP5506" s="10"/>
      <c r="BQ5506" s="10"/>
      <c r="BR5506" s="10"/>
      <c r="BS5506" s="10"/>
      <c r="BT5506" s="10"/>
      <c r="BU5506" s="10"/>
      <c r="BV5506" s="1" t="str">
        <f>Запрос1[[#This Row],[Менеджер]]</f>
        <v>Керимбек Нурбосын</v>
      </c>
      <c r="BW5506" s="1" t="str">
        <f>Запрос1[[#This Row],[Дирекция]]</f>
        <v>Южная дирекция</v>
      </c>
      <c r="BX5506" s="1" t="str">
        <f t="shared" si="85"/>
        <v>кх Бастаубаев О</v>
      </c>
      <c r="BY5506" s="1" t="str">
        <f t="shared" si="85"/>
        <v>490915302090</v>
      </c>
      <c r="CA5506" t="str">
        <f>Запрос1[[#This Row],[родитель]]</f>
        <v>кх Бастаубаев О</v>
      </c>
      <c r="CB5506" t="str">
        <f>Запрос1[[#This Row],[БИНРодителя]]</f>
        <v>490915302090</v>
      </c>
    </row>
    <row r="5507" spans="1:80" x14ac:dyDescent="0.3">
      <c r="A5507" t="s">
        <v>4110</v>
      </c>
      <c r="B5507" t="s">
        <v>4959</v>
      </c>
      <c r="C5507"/>
      <c r="D5507" t="s">
        <v>870</v>
      </c>
      <c r="E5507" t="s">
        <v>4377</v>
      </c>
      <c r="F5507" t="s">
        <v>331</v>
      </c>
      <c r="G5507" t="s">
        <v>5161</v>
      </c>
      <c r="H5507" t="s">
        <v>5162</v>
      </c>
      <c r="I5507" t="s">
        <v>5163</v>
      </c>
      <c r="J5507" t="s">
        <v>5163</v>
      </c>
      <c r="K5507" t="s">
        <v>5162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 s="8"/>
      <c r="S5507" s="8"/>
      <c r="T5507" s="8"/>
      <c r="U5507" s="8">
        <v>331400</v>
      </c>
      <c r="V5507" s="8"/>
      <c r="W5507" s="8"/>
      <c r="X5507" s="8"/>
      <c r="Y5507" s="8"/>
      <c r="Z5507" s="8"/>
      <c r="AA5507" s="8">
        <v>331400</v>
      </c>
      <c r="AB5507" s="8"/>
      <c r="AC5507" s="8"/>
      <c r="AD5507"/>
      <c r="AE5507"/>
      <c r="AF5507"/>
      <c r="AG5507">
        <v>100</v>
      </c>
      <c r="AH5507"/>
      <c r="AI5507"/>
      <c r="AJ5507" s="8"/>
      <c r="AK5507" s="8"/>
      <c r="AL5507" s="8"/>
      <c r="AM5507" s="8">
        <v>331400</v>
      </c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  <c r="BD5507" s="8"/>
      <c r="BE5507" s="8"/>
      <c r="BF5507" s="8"/>
      <c r="BG5507" s="8"/>
      <c r="BH5507" s="8">
        <v>111466282</v>
      </c>
      <c r="BI5507" s="8"/>
      <c r="BJ5507" s="8"/>
      <c r="BK5507" s="8"/>
      <c r="BL5507">
        <v>0</v>
      </c>
      <c r="BM5507"/>
      <c r="BN5507" s="10">
        <v>0</v>
      </c>
      <c r="BO5507" s="10"/>
      <c r="BP5507" s="10"/>
      <c r="BQ5507" s="10"/>
      <c r="BR5507" s="10"/>
      <c r="BS5507" s="10"/>
      <c r="BT5507" s="10"/>
      <c r="BU5507" s="10"/>
      <c r="BV5507" s="1" t="str">
        <f>Запрос1[[#This Row],[Менеджер]]</f>
        <v>Керимбек Нурбосын</v>
      </c>
      <c r="BW5507" s="1" t="str">
        <f>Запрос1[[#This Row],[Дирекция]]</f>
        <v>Южная дирекция</v>
      </c>
      <c r="BX5507" s="1" t="str">
        <f t="shared" si="85"/>
        <v>ТОО "Агро Импекс Алатау"</v>
      </c>
      <c r="BY5507" s="1" t="str">
        <f t="shared" si="85"/>
        <v>140840009258</v>
      </c>
      <c r="CA5507" t="str">
        <f>Запрос1[[#This Row],[родитель]]</f>
        <v>ТОО "Агро Импекс Алатау"</v>
      </c>
      <c r="CB5507" t="str">
        <f>Запрос1[[#This Row],[БИНРодителя]]</f>
        <v>140840009258</v>
      </c>
    </row>
    <row r="5508" spans="1:80" x14ac:dyDescent="0.3">
      <c r="A5508" t="s">
        <v>4110</v>
      </c>
      <c r="B5508" t="s">
        <v>4959</v>
      </c>
      <c r="C5508"/>
      <c r="D5508" t="s">
        <v>870</v>
      </c>
      <c r="E5508" t="s">
        <v>2906</v>
      </c>
      <c r="F5508" t="s">
        <v>2907</v>
      </c>
      <c r="G5508" t="s">
        <v>2908</v>
      </c>
      <c r="H5508" t="s">
        <v>4387</v>
      </c>
      <c r="I5508" t="s">
        <v>4388</v>
      </c>
      <c r="J5508" t="s">
        <v>4388</v>
      </c>
      <c r="K5508" t="s">
        <v>4387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 s="8"/>
      <c r="S5508" s="8"/>
      <c r="T5508" s="8"/>
      <c r="U5508" s="8">
        <v>117000</v>
      </c>
      <c r="V5508" s="8"/>
      <c r="W5508" s="8"/>
      <c r="X5508" s="8"/>
      <c r="Y5508" s="8"/>
      <c r="Z5508" s="8"/>
      <c r="AA5508" s="8">
        <v>117000</v>
      </c>
      <c r="AB5508" s="8"/>
      <c r="AC5508" s="8"/>
      <c r="AD5508"/>
      <c r="AE5508"/>
      <c r="AF5508"/>
      <c r="AG5508">
        <v>100</v>
      </c>
      <c r="AH5508"/>
      <c r="AI5508"/>
      <c r="AJ5508" s="8"/>
      <c r="AK5508" s="8"/>
      <c r="AL5508" s="8"/>
      <c r="AM5508" s="8">
        <v>117000</v>
      </c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  <c r="BD5508" s="8"/>
      <c r="BE5508" s="8"/>
      <c r="BF5508" s="8"/>
      <c r="BG5508" s="8"/>
      <c r="BH5508" s="8"/>
      <c r="BI5508" s="8"/>
      <c r="BJ5508" s="8"/>
      <c r="BK5508" s="8"/>
      <c r="BL5508"/>
      <c r="BM5508"/>
      <c r="BN5508" s="10">
        <v>0</v>
      </c>
      <c r="BO5508" s="10"/>
      <c r="BP5508" s="10"/>
      <c r="BQ5508" s="10"/>
      <c r="BR5508" s="10"/>
      <c r="BS5508" s="10"/>
      <c r="BT5508" s="10"/>
      <c r="BU5508" s="10"/>
      <c r="BV5508" s="1" t="str">
        <f>Запрос1[[#This Row],[Менеджер]]</f>
        <v>Керимбек Нурбосын</v>
      </c>
      <c r="BW5508" s="1" t="str">
        <f>Запрос1[[#This Row],[Дирекция]]</f>
        <v>Южная дирекция</v>
      </c>
      <c r="BX5508" s="1" t="str">
        <f t="shared" ref="BX5508:BY5571" si="86">CA5508</f>
        <v>ТОО "Агро-Строй-МСК"</v>
      </c>
      <c r="BY5508" s="1" t="str">
        <f t="shared" si="86"/>
        <v>121040004118</v>
      </c>
      <c r="CA5508" t="str">
        <f>Запрос1[[#This Row],[родитель]]</f>
        <v>ТОО "Агро-Строй-МСК"</v>
      </c>
      <c r="CB5508" t="str">
        <f>Запрос1[[#This Row],[БИНРодителя]]</f>
        <v>121040004118</v>
      </c>
    </row>
    <row r="5509" spans="1:80" x14ac:dyDescent="0.3">
      <c r="A5509" t="s">
        <v>4110</v>
      </c>
      <c r="B5509" t="s">
        <v>4959</v>
      </c>
      <c r="C5509"/>
      <c r="D5509" t="s">
        <v>870</v>
      </c>
      <c r="E5509" t="s">
        <v>4316</v>
      </c>
      <c r="F5509" t="s">
        <v>4332</v>
      </c>
      <c r="G5509" t="s">
        <v>4333</v>
      </c>
      <c r="H5509" t="s">
        <v>6735</v>
      </c>
      <c r="I5509" t="s">
        <v>6736</v>
      </c>
      <c r="J5509" t="s">
        <v>6736</v>
      </c>
      <c r="K5509" t="s">
        <v>6735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 s="8"/>
      <c r="S5509" s="8"/>
      <c r="T5509" s="8"/>
      <c r="U5509" s="8">
        <v>330870</v>
      </c>
      <c r="V5509" s="8"/>
      <c r="W5509" s="8"/>
      <c r="X5509" s="8"/>
      <c r="Y5509" s="8"/>
      <c r="Z5509" s="8"/>
      <c r="AA5509" s="8">
        <v>330870</v>
      </c>
      <c r="AB5509" s="8"/>
      <c r="AC5509" s="8"/>
      <c r="AD5509"/>
      <c r="AE5509"/>
      <c r="AF5509"/>
      <c r="AG5509">
        <v>100</v>
      </c>
      <c r="AH5509"/>
      <c r="AI5509"/>
      <c r="AJ5509" s="8"/>
      <c r="AK5509" s="8"/>
      <c r="AL5509" s="8"/>
      <c r="AM5509" s="8">
        <v>330870</v>
      </c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  <c r="BD5509" s="8"/>
      <c r="BE5509" s="8"/>
      <c r="BF5509" s="8"/>
      <c r="BG5509" s="8"/>
      <c r="BH5509" s="8"/>
      <c r="BI5509" s="8"/>
      <c r="BJ5509" s="8"/>
      <c r="BK5509" s="8"/>
      <c r="BL5509"/>
      <c r="BM5509"/>
      <c r="BN5509" s="10">
        <v>0</v>
      </c>
      <c r="BO5509" s="10"/>
      <c r="BP5509" s="10"/>
      <c r="BQ5509" s="10"/>
      <c r="BR5509" s="10"/>
      <c r="BS5509" s="10"/>
      <c r="BT5509" s="10"/>
      <c r="BU5509" s="10"/>
      <c r="BV5509" s="1" t="str">
        <f>Запрос1[[#This Row],[Менеджер]]</f>
        <v>Керимбек Нурбосын</v>
      </c>
      <c r="BW5509" s="1" t="str">
        <f>Запрос1[[#This Row],[Дирекция]]</f>
        <v>Южная дирекция</v>
      </c>
      <c r="BX5509" s="1" t="str">
        <f t="shared" si="86"/>
        <v>ТОО "Eco Park Tour"</v>
      </c>
      <c r="BY5509" s="1" t="str">
        <f t="shared" si="86"/>
        <v>991040003724</v>
      </c>
      <c r="CA5509" t="str">
        <f>Запрос1[[#This Row],[родитель]]</f>
        <v>ТОО "Eco Park Tour"</v>
      </c>
      <c r="CB5509" t="str">
        <f>Запрос1[[#This Row],[БИНРодителя]]</f>
        <v>991040003724</v>
      </c>
    </row>
    <row r="5510" spans="1:80" x14ac:dyDescent="0.3">
      <c r="A5510" t="s">
        <v>4110</v>
      </c>
      <c r="B5510" t="s">
        <v>4959</v>
      </c>
      <c r="C5510" t="s">
        <v>75</v>
      </c>
      <c r="D5510" t="s">
        <v>69</v>
      </c>
      <c r="E5510" t="s">
        <v>4994</v>
      </c>
      <c r="F5510" t="s">
        <v>455</v>
      </c>
      <c r="G5510" t="s">
        <v>5215</v>
      </c>
      <c r="H5510" t="s">
        <v>13359</v>
      </c>
      <c r="I5510" t="s">
        <v>5216</v>
      </c>
      <c r="J5510" t="s">
        <v>5216</v>
      </c>
      <c r="K5510" t="s">
        <v>13359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1</v>
      </c>
      <c r="R5510" s="8"/>
      <c r="S5510" s="8"/>
      <c r="T5510" s="8"/>
      <c r="U5510" s="8"/>
      <c r="V5510" s="8">
        <v>672000</v>
      </c>
      <c r="W5510" s="8">
        <v>5113000</v>
      </c>
      <c r="X5510" s="8"/>
      <c r="Y5510" s="8"/>
      <c r="Z5510" s="8"/>
      <c r="AA5510" s="8"/>
      <c r="AB5510" s="8">
        <v>672000</v>
      </c>
      <c r="AC5510" s="8">
        <v>1533900</v>
      </c>
      <c r="AD5510"/>
      <c r="AE5510"/>
      <c r="AF5510"/>
      <c r="AG5510"/>
      <c r="AH5510">
        <v>100</v>
      </c>
      <c r="AI5510">
        <v>30</v>
      </c>
      <c r="AJ5510" s="8"/>
      <c r="AK5510" s="8"/>
      <c r="AL5510" s="8"/>
      <c r="AM5510" s="8"/>
      <c r="AN5510" s="8">
        <v>672000</v>
      </c>
      <c r="AO5510" s="8">
        <v>5113000</v>
      </c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  <c r="BD5510" s="8"/>
      <c r="BE5510" s="8"/>
      <c r="BF5510" s="8"/>
      <c r="BG5510" s="8"/>
      <c r="BH5510" s="8"/>
      <c r="BI5510" s="8">
        <v>15238320</v>
      </c>
      <c r="BJ5510" s="8"/>
      <c r="BK5510" s="8"/>
      <c r="BL5510"/>
      <c r="BM5510">
        <v>0</v>
      </c>
      <c r="BN5510" s="10">
        <v>0</v>
      </c>
      <c r="BO5510" s="10"/>
      <c r="BP5510" s="10"/>
      <c r="BQ5510" s="10"/>
      <c r="BR5510" s="10"/>
      <c r="BS5510" s="10"/>
      <c r="BT5510" s="10"/>
      <c r="BU5510" s="10"/>
      <c r="BV5510" s="1" t="str">
        <f>Запрос1[[#This Row],[Менеджер]]</f>
        <v>Керимбек Нурбосын</v>
      </c>
      <c r="BW5510" s="1" t="str">
        <f>Запрос1[[#This Row],[Дирекция]]</f>
        <v>Южная дирекция</v>
      </c>
      <c r="BX5510" s="1" t="str">
        <f t="shared" si="86"/>
        <v>ТОО “Мөлдір”</v>
      </c>
      <c r="BY5510" s="1" t="str">
        <f t="shared" si="86"/>
        <v>040540005550</v>
      </c>
      <c r="CA5510" t="str">
        <f>Запрос1[[#This Row],[родитель]]</f>
        <v>ТОО “Мөлдір”</v>
      </c>
      <c r="CB5510" t="str">
        <f>Запрос1[[#This Row],[БИНРодителя]]</f>
        <v>040540005550</v>
      </c>
    </row>
    <row r="5511" spans="1:80" x14ac:dyDescent="0.3">
      <c r="A5511" t="s">
        <v>4110</v>
      </c>
      <c r="B5511" t="s">
        <v>4959</v>
      </c>
      <c r="C5511" t="s">
        <v>4918</v>
      </c>
      <c r="D5511"/>
      <c r="E5511"/>
      <c r="F5511"/>
      <c r="G5511"/>
      <c r="H5511" t="s">
        <v>13360</v>
      </c>
      <c r="I5511" t="s">
        <v>77</v>
      </c>
      <c r="J5511" t="s">
        <v>77</v>
      </c>
      <c r="K5511" t="s">
        <v>13360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 s="8"/>
      <c r="S5511" s="8"/>
      <c r="T5511" s="8"/>
      <c r="U5511" s="8"/>
      <c r="V5511" s="8"/>
      <c r="W5511" s="8">
        <v>135000</v>
      </c>
      <c r="X5511" s="8"/>
      <c r="Y5511" s="8"/>
      <c r="Z5511" s="8"/>
      <c r="AA5511" s="8"/>
      <c r="AB5511" s="8"/>
      <c r="AC5511" s="8">
        <v>135000</v>
      </c>
      <c r="AD5511"/>
      <c r="AE5511"/>
      <c r="AF5511"/>
      <c r="AG5511"/>
      <c r="AH5511"/>
      <c r="AI5511">
        <v>100</v>
      </c>
      <c r="AJ5511" s="8"/>
      <c r="AK5511" s="8"/>
      <c r="AL5511" s="8"/>
      <c r="AM5511" s="8"/>
      <c r="AN5511" s="8"/>
      <c r="AO5511" s="8">
        <v>135000</v>
      </c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  <c r="BD5511" s="8"/>
      <c r="BE5511" s="8"/>
      <c r="BF5511" s="8"/>
      <c r="BG5511" s="8"/>
      <c r="BH5511" s="8"/>
      <c r="BI5511" s="8"/>
      <c r="BJ5511" s="8"/>
      <c r="BK5511" s="8"/>
      <c r="BL5511"/>
      <c r="BM5511"/>
      <c r="BN5511" s="10">
        <v>0</v>
      </c>
      <c r="BO5511" s="10"/>
      <c r="BP5511" s="10"/>
      <c r="BQ5511" s="10"/>
      <c r="BR5511" s="10"/>
      <c r="BS5511" s="10"/>
      <c r="BT5511" s="10"/>
      <c r="BU5511" s="10"/>
      <c r="BV5511" s="1" t="str">
        <f>Запрос1[[#This Row],[Менеджер]]</f>
        <v>Керимбек Нурбосын</v>
      </c>
      <c r="BW5511" s="1" t="str">
        <f>Запрос1[[#This Row],[Дирекция]]</f>
        <v>Южная дирекция</v>
      </c>
      <c r="BX5511" s="1" t="str">
        <f t="shared" si="86"/>
        <v>Арипжанов Фархад Сейдуллаұлы</v>
      </c>
      <c r="BY5511" s="1" t="str">
        <f t="shared" si="86"/>
        <v/>
      </c>
      <c r="CA5511" t="str">
        <f>Запрос1[[#This Row],[родитель]]</f>
        <v>Арипжанов Фархад Сейдуллаұлы</v>
      </c>
      <c r="CB5511" t="str">
        <f>Запрос1[[#This Row],[БИНРодителя]]</f>
        <v/>
      </c>
    </row>
    <row r="5512" spans="1:80" x14ac:dyDescent="0.3">
      <c r="A5512" t="s">
        <v>4110</v>
      </c>
      <c r="B5512" t="s">
        <v>4959</v>
      </c>
      <c r="C5512" t="s">
        <v>4918</v>
      </c>
      <c r="D5512"/>
      <c r="E5512"/>
      <c r="F5512"/>
      <c r="G5512"/>
      <c r="H5512" t="s">
        <v>13361</v>
      </c>
      <c r="I5512" t="s">
        <v>77</v>
      </c>
      <c r="J5512" t="s">
        <v>77</v>
      </c>
      <c r="K5512" t="s">
        <v>13361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 s="8"/>
      <c r="S5512" s="8"/>
      <c r="T5512" s="8"/>
      <c r="U5512" s="8"/>
      <c r="V5512" s="8"/>
      <c r="W5512" s="8">
        <v>378600</v>
      </c>
      <c r="X5512" s="8"/>
      <c r="Y5512" s="8"/>
      <c r="Z5512" s="8"/>
      <c r="AA5512" s="8"/>
      <c r="AB5512" s="8"/>
      <c r="AC5512" s="8">
        <v>378600</v>
      </c>
      <c r="AD5512"/>
      <c r="AE5512"/>
      <c r="AF5512"/>
      <c r="AG5512"/>
      <c r="AH5512"/>
      <c r="AI5512">
        <v>100</v>
      </c>
      <c r="AJ5512" s="8"/>
      <c r="AK5512" s="8"/>
      <c r="AL5512" s="8"/>
      <c r="AM5512" s="8"/>
      <c r="AN5512" s="8"/>
      <c r="AO5512" s="8">
        <v>378600</v>
      </c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  <c r="BF5512" s="8"/>
      <c r="BG5512" s="8"/>
      <c r="BH5512" s="8"/>
      <c r="BI5512" s="8"/>
      <c r="BJ5512" s="8"/>
      <c r="BK5512" s="8"/>
      <c r="BL5512"/>
      <c r="BM5512"/>
      <c r="BN5512" s="10">
        <v>0</v>
      </c>
      <c r="BO5512" s="10"/>
      <c r="BP5512" s="10"/>
      <c r="BQ5512" s="10"/>
      <c r="BR5512" s="10"/>
      <c r="BS5512" s="10"/>
      <c r="BT5512" s="10"/>
      <c r="BU5512" s="10"/>
      <c r="BV5512" s="1" t="str">
        <f>Запрос1[[#This Row],[Менеджер]]</f>
        <v>Керимбек Нурбосын</v>
      </c>
      <c r="BW5512" s="1" t="str">
        <f>Запрос1[[#This Row],[Дирекция]]</f>
        <v>Южная дирекция</v>
      </c>
      <c r="BX5512" s="1" t="str">
        <f t="shared" si="86"/>
        <v>Курбанов Дуйсебек Асанұлы</v>
      </c>
      <c r="BY5512" s="1" t="str">
        <f t="shared" si="86"/>
        <v/>
      </c>
      <c r="CA5512" t="str">
        <f>Запрос1[[#This Row],[родитель]]</f>
        <v>Курбанов Дуйсебек Асанұлы</v>
      </c>
      <c r="CB5512" t="str">
        <f>Запрос1[[#This Row],[БИНРодителя]]</f>
        <v/>
      </c>
    </row>
    <row r="5513" spans="1:80" x14ac:dyDescent="0.3">
      <c r="A5513" t="s">
        <v>4110</v>
      </c>
      <c r="B5513" t="s">
        <v>4959</v>
      </c>
      <c r="C5513" t="s">
        <v>4918</v>
      </c>
      <c r="D5513"/>
      <c r="E5513"/>
      <c r="F5513"/>
      <c r="G5513"/>
      <c r="H5513" t="s">
        <v>13362</v>
      </c>
      <c r="I5513" t="s">
        <v>77</v>
      </c>
      <c r="J5513" t="s">
        <v>77</v>
      </c>
      <c r="K5513" t="s">
        <v>13362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 s="8"/>
      <c r="S5513" s="8"/>
      <c r="T5513" s="8"/>
      <c r="U5513" s="8"/>
      <c r="V5513" s="8"/>
      <c r="W5513" s="8">
        <v>474720</v>
      </c>
      <c r="X5513" s="8"/>
      <c r="Y5513" s="8"/>
      <c r="Z5513" s="8"/>
      <c r="AA5513" s="8"/>
      <c r="AB5513" s="8"/>
      <c r="AC5513" s="8">
        <v>474720</v>
      </c>
      <c r="AD5513"/>
      <c r="AE5513"/>
      <c r="AF5513"/>
      <c r="AG5513"/>
      <c r="AH5513"/>
      <c r="AI5513">
        <v>100</v>
      </c>
      <c r="AJ5513" s="8"/>
      <c r="AK5513" s="8"/>
      <c r="AL5513" s="8"/>
      <c r="AM5513" s="8"/>
      <c r="AN5513" s="8"/>
      <c r="AO5513" s="8">
        <v>474720</v>
      </c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  <c r="BD5513" s="8"/>
      <c r="BE5513" s="8"/>
      <c r="BF5513" s="8"/>
      <c r="BG5513" s="8"/>
      <c r="BH5513" s="8"/>
      <c r="BI5513" s="8"/>
      <c r="BJ5513" s="8"/>
      <c r="BK5513" s="8"/>
      <c r="BL5513"/>
      <c r="BM5513"/>
      <c r="BN5513" s="10">
        <v>0</v>
      </c>
      <c r="BO5513" s="10"/>
      <c r="BP5513" s="10"/>
      <c r="BQ5513" s="10"/>
      <c r="BR5513" s="10"/>
      <c r="BS5513" s="10"/>
      <c r="BT5513" s="10"/>
      <c r="BU5513" s="10"/>
      <c r="BV5513" s="1" t="str">
        <f>Запрос1[[#This Row],[Менеджер]]</f>
        <v>Керимбек Нурбосын</v>
      </c>
      <c r="BW5513" s="1" t="str">
        <f>Запрос1[[#This Row],[Дирекция]]</f>
        <v>Южная дирекция</v>
      </c>
      <c r="BX5513" s="1" t="str">
        <f t="shared" si="86"/>
        <v>Шардарбек Ерболат Нұржанұлы</v>
      </c>
      <c r="BY5513" s="1" t="str">
        <f t="shared" si="86"/>
        <v/>
      </c>
      <c r="CA5513" t="str">
        <f>Запрос1[[#This Row],[родитель]]</f>
        <v>Шардарбек Ерболат Нұржанұлы</v>
      </c>
      <c r="CB5513" t="str">
        <f>Запрос1[[#This Row],[БИНРодителя]]</f>
        <v/>
      </c>
    </row>
    <row r="5514" spans="1:80" x14ac:dyDescent="0.3">
      <c r="A5514" t="s">
        <v>4110</v>
      </c>
      <c r="B5514" t="s">
        <v>4959</v>
      </c>
      <c r="C5514" t="s">
        <v>4918</v>
      </c>
      <c r="D5514" t="s">
        <v>870</v>
      </c>
      <c r="E5514" t="s">
        <v>871</v>
      </c>
      <c r="F5514" t="s">
        <v>5042</v>
      </c>
      <c r="G5514" t="s">
        <v>5043</v>
      </c>
      <c r="H5514" t="s">
        <v>5217</v>
      </c>
      <c r="I5514" t="s">
        <v>5218</v>
      </c>
      <c r="J5514" t="s">
        <v>5218</v>
      </c>
      <c r="K5514" t="s">
        <v>5217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 s="8"/>
      <c r="S5514" s="8"/>
      <c r="T5514" s="8"/>
      <c r="U5514" s="8">
        <v>363500</v>
      </c>
      <c r="V5514" s="8"/>
      <c r="W5514" s="8"/>
      <c r="X5514" s="8"/>
      <c r="Y5514" s="8"/>
      <c r="Z5514" s="8"/>
      <c r="AA5514" s="8">
        <v>363500</v>
      </c>
      <c r="AB5514" s="8"/>
      <c r="AC5514" s="8"/>
      <c r="AD5514"/>
      <c r="AE5514"/>
      <c r="AF5514"/>
      <c r="AG5514">
        <v>100</v>
      </c>
      <c r="AH5514"/>
      <c r="AI5514"/>
      <c r="AJ5514" s="8"/>
      <c r="AK5514" s="8"/>
      <c r="AL5514" s="8"/>
      <c r="AM5514" s="8">
        <v>363500</v>
      </c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  <c r="BD5514" s="8"/>
      <c r="BE5514" s="8"/>
      <c r="BF5514" s="8"/>
      <c r="BG5514" s="8"/>
      <c r="BH5514" s="8"/>
      <c r="BI5514" s="8"/>
      <c r="BJ5514" s="8"/>
      <c r="BK5514" s="8"/>
      <c r="BL5514"/>
      <c r="BM5514"/>
      <c r="BN5514" s="10">
        <v>0</v>
      </c>
      <c r="BO5514" s="10"/>
      <c r="BP5514" s="10"/>
      <c r="BQ5514" s="10"/>
      <c r="BR5514" s="10"/>
      <c r="BS5514" s="10"/>
      <c r="BT5514" s="10"/>
      <c r="BU5514" s="10"/>
      <c r="BV5514" s="1" t="str">
        <f>Запрос1[[#This Row],[Менеджер]]</f>
        <v>Керимбек Нурбосын</v>
      </c>
      <c r="BW5514" s="1" t="str">
        <f>Запрос1[[#This Row],[Дирекция]]</f>
        <v>Южная дирекция</v>
      </c>
      <c r="BX5514" s="1" t="str">
        <f t="shared" si="86"/>
        <v>КХ ЙЫЛДЫЗ Т Т</v>
      </c>
      <c r="BY5514" s="1" t="str">
        <f t="shared" si="86"/>
        <v>800414402972</v>
      </c>
      <c r="CA5514" t="str">
        <f>Запрос1[[#This Row],[родитель]]</f>
        <v>КХ ЙЫЛДЫЗ Т Т</v>
      </c>
      <c r="CB5514" t="str">
        <f>Запрос1[[#This Row],[БИНРодителя]]</f>
        <v>800414402972</v>
      </c>
    </row>
    <row r="5515" spans="1:80" x14ac:dyDescent="0.3">
      <c r="A5515" t="s">
        <v>4110</v>
      </c>
      <c r="B5515" t="s">
        <v>4959</v>
      </c>
      <c r="C5515" t="s">
        <v>4918</v>
      </c>
      <c r="D5515" t="s">
        <v>870</v>
      </c>
      <c r="E5515" t="s">
        <v>4126</v>
      </c>
      <c r="F5515" t="s">
        <v>5058</v>
      </c>
      <c r="G5515" t="s">
        <v>5059</v>
      </c>
      <c r="H5515" t="s">
        <v>5219</v>
      </c>
      <c r="I5515" t="s">
        <v>5220</v>
      </c>
      <c r="J5515" t="s">
        <v>5220</v>
      </c>
      <c r="K5515" t="s">
        <v>5219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 s="8"/>
      <c r="S5515" s="8"/>
      <c r="T5515" s="8"/>
      <c r="U5515" s="8">
        <v>3191440</v>
      </c>
      <c r="V5515" s="8"/>
      <c r="W5515" s="8"/>
      <c r="X5515" s="8"/>
      <c r="Y5515" s="8"/>
      <c r="Z5515" s="8"/>
      <c r="AA5515" s="8">
        <v>3191440</v>
      </c>
      <c r="AB5515" s="8"/>
      <c r="AC5515" s="8"/>
      <c r="AD5515"/>
      <c r="AE5515"/>
      <c r="AF5515"/>
      <c r="AG5515">
        <v>100</v>
      </c>
      <c r="AH5515"/>
      <c r="AI5515"/>
      <c r="AJ5515" s="8"/>
      <c r="AK5515" s="8"/>
      <c r="AL5515" s="8"/>
      <c r="AM5515" s="8">
        <v>3191440</v>
      </c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  <c r="BD5515" s="8"/>
      <c r="BE5515" s="8"/>
      <c r="BF5515" s="8"/>
      <c r="BG5515" s="8"/>
      <c r="BH5515" s="8"/>
      <c r="BI5515" s="8"/>
      <c r="BJ5515" s="8"/>
      <c r="BK5515" s="8"/>
      <c r="BL5515"/>
      <c r="BM5515"/>
      <c r="BN5515" s="10">
        <v>0</v>
      </c>
      <c r="BO5515" s="10"/>
      <c r="BP5515" s="10"/>
      <c r="BQ5515" s="10"/>
      <c r="BR5515" s="10"/>
      <c r="BS5515" s="10"/>
      <c r="BT5515" s="10"/>
      <c r="BU5515" s="10"/>
      <c r="BV5515" s="1" t="str">
        <f>Запрос1[[#This Row],[Менеджер]]</f>
        <v>Керимбек Нурбосын</v>
      </c>
      <c r="BW5515" s="1" t="str">
        <f>Запрос1[[#This Row],[Дирекция]]</f>
        <v>Южная дирекция</v>
      </c>
      <c r="BX5515" s="1" t="str">
        <f t="shared" si="86"/>
        <v>Производственный кооператив "Алма-Жер"</v>
      </c>
      <c r="BY5515" s="1" t="str">
        <f t="shared" si="86"/>
        <v>180940011657</v>
      </c>
      <c r="CA5515" t="str">
        <f>Запрос1[[#This Row],[родитель]]</f>
        <v>Производственный кооператив "Алма-Жер"</v>
      </c>
      <c r="CB5515" t="str">
        <f>Запрос1[[#This Row],[БИНРодителя]]</f>
        <v>180940011657</v>
      </c>
    </row>
    <row r="5516" spans="1:80" x14ac:dyDescent="0.3">
      <c r="A5516" t="s">
        <v>4110</v>
      </c>
      <c r="B5516" t="s">
        <v>4959</v>
      </c>
      <c r="C5516" t="s">
        <v>4918</v>
      </c>
      <c r="D5516" t="s">
        <v>870</v>
      </c>
      <c r="E5516" t="s">
        <v>2906</v>
      </c>
      <c r="F5516" t="s">
        <v>4310</v>
      </c>
      <c r="G5516" t="s">
        <v>5087</v>
      </c>
      <c r="H5516" t="s">
        <v>5221</v>
      </c>
      <c r="I5516" t="s">
        <v>5222</v>
      </c>
      <c r="J5516" t="s">
        <v>5222</v>
      </c>
      <c r="K5516" t="s">
        <v>5221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 s="8"/>
      <c r="S5516" s="8"/>
      <c r="T5516" s="8"/>
      <c r="U5516" s="8">
        <v>122500</v>
      </c>
      <c r="V5516" s="8"/>
      <c r="W5516" s="8"/>
      <c r="X5516" s="8"/>
      <c r="Y5516" s="8"/>
      <c r="Z5516" s="8"/>
      <c r="AA5516" s="8">
        <v>122500</v>
      </c>
      <c r="AB5516" s="8"/>
      <c r="AC5516" s="8"/>
      <c r="AD5516"/>
      <c r="AE5516"/>
      <c r="AF5516"/>
      <c r="AG5516">
        <v>100</v>
      </c>
      <c r="AH5516"/>
      <c r="AI5516"/>
      <c r="AJ5516" s="8"/>
      <c r="AK5516" s="8"/>
      <c r="AL5516" s="8"/>
      <c r="AM5516" s="8">
        <v>122500</v>
      </c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  <c r="BD5516" s="8"/>
      <c r="BE5516" s="8"/>
      <c r="BF5516" s="8"/>
      <c r="BG5516" s="8"/>
      <c r="BH5516" s="8"/>
      <c r="BI5516" s="8"/>
      <c r="BJ5516" s="8"/>
      <c r="BK5516" s="8"/>
      <c r="BL5516"/>
      <c r="BM5516"/>
      <c r="BN5516" s="10">
        <v>0</v>
      </c>
      <c r="BO5516" s="10"/>
      <c r="BP5516" s="10"/>
      <c r="BQ5516" s="10"/>
      <c r="BR5516" s="10"/>
      <c r="BS5516" s="10"/>
      <c r="BT5516" s="10"/>
      <c r="BU5516" s="10"/>
      <c r="BV5516" s="1" t="str">
        <f>Запрос1[[#This Row],[Менеджер]]</f>
        <v>Керимбек Нурбосын</v>
      </c>
      <c r="BW5516" s="1" t="str">
        <f>Запрос1[[#This Row],[Дирекция]]</f>
        <v>Южная дирекция</v>
      </c>
      <c r="BX5516" s="1" t="e">
        <f t="shared" si="86"/>
        <v>#N/A</v>
      </c>
      <c r="BY5516" s="1" t="e">
        <f t="shared" si="86"/>
        <v>#N/A</v>
      </c>
      <c r="CA5516" t="e">
        <f>VLOOKUP(Запрос1[[#This Row],[БИНКХ]],'[2]Группы компаний'!$A:$E,4,0)</f>
        <v>#N/A</v>
      </c>
      <c r="CB5516" t="e">
        <f>VLOOKUP(CA5516,$H:$I,2,0)</f>
        <v>#N/A</v>
      </c>
    </row>
    <row r="5517" spans="1:80" x14ac:dyDescent="0.3">
      <c r="A5517" t="s">
        <v>4110</v>
      </c>
      <c r="B5517" t="s">
        <v>4959</v>
      </c>
      <c r="C5517" t="s">
        <v>4918</v>
      </c>
      <c r="D5517" t="s">
        <v>97</v>
      </c>
      <c r="E5517" t="s">
        <v>4512</v>
      </c>
      <c r="F5517" t="s">
        <v>5223</v>
      </c>
      <c r="G5517" t="s">
        <v>5224</v>
      </c>
      <c r="H5517" t="s">
        <v>5225</v>
      </c>
      <c r="I5517" t="s">
        <v>5226</v>
      </c>
      <c r="J5517" t="s">
        <v>5226</v>
      </c>
      <c r="K5517" t="s">
        <v>5225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 s="8"/>
      <c r="S5517" s="8"/>
      <c r="T5517" s="8"/>
      <c r="U5517" s="8"/>
      <c r="V5517" s="8">
        <v>792000</v>
      </c>
      <c r="W5517" s="8"/>
      <c r="X5517" s="8"/>
      <c r="Y5517" s="8"/>
      <c r="Z5517" s="8"/>
      <c r="AA5517" s="8"/>
      <c r="AB5517" s="8">
        <v>792000</v>
      </c>
      <c r="AC5517" s="8"/>
      <c r="AD5517"/>
      <c r="AE5517"/>
      <c r="AF5517"/>
      <c r="AG5517"/>
      <c r="AH5517">
        <v>100</v>
      </c>
      <c r="AI5517"/>
      <c r="AJ5517" s="8"/>
      <c r="AK5517" s="8"/>
      <c r="AL5517" s="8"/>
      <c r="AM5517" s="8"/>
      <c r="AN5517" s="8">
        <v>792000</v>
      </c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  <c r="BD5517" s="8"/>
      <c r="BE5517" s="8"/>
      <c r="BF5517" s="8"/>
      <c r="BG5517" s="8"/>
      <c r="BH5517" s="8"/>
      <c r="BI5517" s="8"/>
      <c r="BJ5517" s="8"/>
      <c r="BK5517" s="8"/>
      <c r="BL5517"/>
      <c r="BM5517"/>
      <c r="BN5517" s="10">
        <v>0</v>
      </c>
      <c r="BO5517" s="10"/>
      <c r="BP5517" s="10"/>
      <c r="BQ5517" s="10"/>
      <c r="BR5517" s="10"/>
      <c r="BS5517" s="10"/>
      <c r="BT5517" s="10"/>
      <c r="BU5517" s="10"/>
      <c r="BV5517" s="1" t="str">
        <f>Запрос1[[#This Row],[Менеджер]]</f>
        <v>Керимбек Нурбосын</v>
      </c>
      <c r="BW5517" s="1" t="str">
        <f>Запрос1[[#This Row],[Дирекция]]</f>
        <v>Южная дирекция</v>
      </c>
      <c r="BX5517" s="1" t="str">
        <f t="shared" si="86"/>
        <v>ТОО "GREENLAND GROUP"</v>
      </c>
      <c r="BY5517" s="1" t="str">
        <f t="shared" si="86"/>
        <v>190740004659</v>
      </c>
      <c r="CA5517" t="str">
        <f>Запрос1[[#This Row],[родитель]]</f>
        <v>ТОО "GREENLAND GROUP"</v>
      </c>
      <c r="CB5517" t="str">
        <f>Запрос1[[#This Row],[БИНРодителя]]</f>
        <v>190740004659</v>
      </c>
    </row>
    <row r="5518" spans="1:80" x14ac:dyDescent="0.3">
      <c r="A5518" t="s">
        <v>4110</v>
      </c>
      <c r="B5518" t="s">
        <v>4959</v>
      </c>
      <c r="C5518" t="s">
        <v>4918</v>
      </c>
      <c r="D5518" t="s">
        <v>97</v>
      </c>
      <c r="E5518" t="s">
        <v>383</v>
      </c>
      <c r="F5518" t="s">
        <v>5227</v>
      </c>
      <c r="G5518" t="s">
        <v>5228</v>
      </c>
      <c r="H5518" t="s">
        <v>5229</v>
      </c>
      <c r="I5518" t="s">
        <v>5230</v>
      </c>
      <c r="J5518" t="s">
        <v>5230</v>
      </c>
      <c r="K5518" t="s">
        <v>5229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 s="8"/>
      <c r="S5518" s="8"/>
      <c r="T5518" s="8"/>
      <c r="U5518" s="8"/>
      <c r="V5518" s="8">
        <v>46000</v>
      </c>
      <c r="W5518" s="8"/>
      <c r="X5518" s="8"/>
      <c r="Y5518" s="8"/>
      <c r="Z5518" s="8"/>
      <c r="AA5518" s="8"/>
      <c r="AB5518" s="8">
        <v>46000</v>
      </c>
      <c r="AC5518" s="8"/>
      <c r="AD5518"/>
      <c r="AE5518"/>
      <c r="AF5518"/>
      <c r="AG5518"/>
      <c r="AH5518">
        <v>100</v>
      </c>
      <c r="AI5518"/>
      <c r="AJ5518" s="8"/>
      <c r="AK5518" s="8"/>
      <c r="AL5518" s="8"/>
      <c r="AM5518" s="8"/>
      <c r="AN5518" s="8">
        <v>46000</v>
      </c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  <c r="BD5518" s="8"/>
      <c r="BE5518" s="8"/>
      <c r="BF5518" s="8"/>
      <c r="BG5518" s="8"/>
      <c r="BH5518" s="8"/>
      <c r="BI5518" s="8"/>
      <c r="BJ5518" s="8"/>
      <c r="BK5518" s="8"/>
      <c r="BL5518"/>
      <c r="BM5518"/>
      <c r="BN5518" s="10">
        <v>0</v>
      </c>
      <c r="BO5518" s="10"/>
      <c r="BP5518" s="10"/>
      <c r="BQ5518" s="10"/>
      <c r="BR5518" s="10"/>
      <c r="BS5518" s="10"/>
      <c r="BT5518" s="10"/>
      <c r="BU5518" s="10"/>
      <c r="BV5518" s="1" t="str">
        <f>Запрос1[[#This Row],[Менеджер]]</f>
        <v>Керимбек Нурбосын</v>
      </c>
      <c r="BW5518" s="1" t="str">
        <f>Запрос1[[#This Row],[Дирекция]]</f>
        <v>Южная дирекция</v>
      </c>
      <c r="BX5518" s="1" t="str">
        <f t="shared" si="86"/>
        <v>КХ "ИнАгро"</v>
      </c>
      <c r="BY5518" s="1" t="str">
        <f t="shared" si="86"/>
        <v>770811402972</v>
      </c>
      <c r="CA5518" t="str">
        <f>Запрос1[[#This Row],[родитель]]</f>
        <v>КХ "ИнАгро"</v>
      </c>
      <c r="CB5518" t="str">
        <f>Запрос1[[#This Row],[БИНРодителя]]</f>
        <v>770811402972</v>
      </c>
    </row>
    <row r="5519" spans="1:80" x14ac:dyDescent="0.3">
      <c r="A5519" t="s">
        <v>4110</v>
      </c>
      <c r="B5519" t="s">
        <v>5751</v>
      </c>
      <c r="C5519" t="s">
        <v>1900</v>
      </c>
      <c r="D5519" t="s">
        <v>870</v>
      </c>
      <c r="E5519" t="s">
        <v>3739</v>
      </c>
      <c r="F5519" t="s">
        <v>3740</v>
      </c>
      <c r="G5519"/>
      <c r="H5519" t="s">
        <v>5437</v>
      </c>
      <c r="I5519" t="s">
        <v>5438</v>
      </c>
      <c r="J5519" t="s">
        <v>5438</v>
      </c>
      <c r="K5519" t="s">
        <v>5437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 s="8"/>
      <c r="S5519" s="8"/>
      <c r="T5519" s="8"/>
      <c r="U5519" s="8"/>
      <c r="V5519" s="8"/>
      <c r="W5519" s="8">
        <v>4689000</v>
      </c>
      <c r="X5519" s="8"/>
      <c r="Y5519" s="8"/>
      <c r="Z5519" s="8"/>
      <c r="AA5519" s="8"/>
      <c r="AB5519" s="8"/>
      <c r="AC5519" s="8">
        <v>2834000</v>
      </c>
      <c r="AD5519"/>
      <c r="AE5519"/>
      <c r="AF5519"/>
      <c r="AG5519"/>
      <c r="AH5519"/>
      <c r="AI5519">
        <v>60.44</v>
      </c>
      <c r="AJ5519" s="8"/>
      <c r="AK5519" s="8"/>
      <c r="AL5519" s="8"/>
      <c r="AM5519" s="8"/>
      <c r="AN5519" s="8"/>
      <c r="AO5519" s="8">
        <v>4689000</v>
      </c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  <c r="BD5519" s="8"/>
      <c r="BE5519" s="8"/>
      <c r="BF5519" s="8"/>
      <c r="BG5519" s="8"/>
      <c r="BH5519" s="8"/>
      <c r="BI5519" s="8"/>
      <c r="BJ5519" s="8"/>
      <c r="BK5519" s="8"/>
      <c r="BL5519"/>
      <c r="BM5519"/>
      <c r="BN5519" s="10">
        <v>0</v>
      </c>
      <c r="BO5519" s="10"/>
      <c r="BP5519" s="10"/>
      <c r="BQ5519" s="10"/>
      <c r="BR5519" s="10"/>
      <c r="BS5519" s="10"/>
      <c r="BT5519" s="10"/>
      <c r="BU5519" s="10"/>
      <c r="BV5519" s="1" t="str">
        <f>Запрос1[[#This Row],[Менеджер]]</f>
        <v>Мұқатай Архат Берікұлы</v>
      </c>
      <c r="BW5519" s="1" t="str">
        <f>Запрос1[[#This Row],[Дирекция]]</f>
        <v>Южная дирекция</v>
      </c>
      <c r="BX5519" s="1" t="str">
        <f t="shared" si="86"/>
        <v>кх Абаев Серик</v>
      </c>
      <c r="BY5519" s="1" t="str">
        <f t="shared" si="86"/>
        <v>650706301744</v>
      </c>
      <c r="CA5519" t="str">
        <f>Запрос1[[#This Row],[родитель]]</f>
        <v>кх Абаев Серик</v>
      </c>
      <c r="CB5519" t="str">
        <f>Запрос1[[#This Row],[БИНРодителя]]</f>
        <v>650706301744</v>
      </c>
    </row>
    <row r="5520" spans="1:80" x14ac:dyDescent="0.3">
      <c r="A5520" t="s">
        <v>4110</v>
      </c>
      <c r="B5520" t="s">
        <v>5751</v>
      </c>
      <c r="C5520" t="s">
        <v>1900</v>
      </c>
      <c r="D5520" t="s">
        <v>870</v>
      </c>
      <c r="E5520" t="s">
        <v>3739</v>
      </c>
      <c r="F5520" t="s">
        <v>4601</v>
      </c>
      <c r="G5520" t="s">
        <v>5469</v>
      </c>
      <c r="H5520" t="s">
        <v>5441</v>
      </c>
      <c r="I5520" t="s">
        <v>5442</v>
      </c>
      <c r="J5520" t="s">
        <v>5442</v>
      </c>
      <c r="K5520" t="s">
        <v>5441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 s="8"/>
      <c r="S5520" s="8"/>
      <c r="T5520" s="8"/>
      <c r="U5520" s="8"/>
      <c r="V5520" s="8"/>
      <c r="W5520" s="8">
        <v>4735340</v>
      </c>
      <c r="X5520" s="8"/>
      <c r="Y5520" s="8"/>
      <c r="Z5520" s="8"/>
      <c r="AA5520" s="8"/>
      <c r="AB5520" s="8"/>
      <c r="AC5520" s="8">
        <v>2727793</v>
      </c>
      <c r="AD5520"/>
      <c r="AE5520"/>
      <c r="AF5520"/>
      <c r="AG5520"/>
      <c r="AH5520"/>
      <c r="AI5520">
        <v>57.61</v>
      </c>
      <c r="AJ5520" s="8"/>
      <c r="AK5520" s="8"/>
      <c r="AL5520" s="8"/>
      <c r="AM5520" s="8"/>
      <c r="AN5520" s="8"/>
      <c r="AO5520" s="8">
        <v>4735340</v>
      </c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  <c r="BF5520" s="8"/>
      <c r="BG5520" s="8"/>
      <c r="BH5520" s="8"/>
      <c r="BI5520" s="8"/>
      <c r="BJ5520" s="8"/>
      <c r="BK5520" s="8"/>
      <c r="BL5520"/>
      <c r="BM5520"/>
      <c r="BN5520" s="10">
        <v>0</v>
      </c>
      <c r="BO5520" s="10"/>
      <c r="BP5520" s="10"/>
      <c r="BQ5520" s="10"/>
      <c r="BR5520" s="10"/>
      <c r="BS5520" s="10"/>
      <c r="BT5520" s="10"/>
      <c r="BU5520" s="10"/>
      <c r="BV5520" s="1" t="str">
        <f>Запрос1[[#This Row],[Менеджер]]</f>
        <v>Мұқатай Архат Берікұлы</v>
      </c>
      <c r="BW5520" s="1" t="str">
        <f>Запрос1[[#This Row],[Дирекция]]</f>
        <v>Южная дирекция</v>
      </c>
      <c r="BX5520" s="1" t="e">
        <f t="shared" si="86"/>
        <v>#N/A</v>
      </c>
      <c r="BY5520" s="1" t="e">
        <f t="shared" si="86"/>
        <v>#N/A</v>
      </c>
      <c r="CA5520" t="e">
        <f>VLOOKUP(Запрос1[[#This Row],[БИНКХ]],'[2]Группы компаний'!$A:$E,4,0)</f>
        <v>#N/A</v>
      </c>
      <c r="CB5520" t="e">
        <f>VLOOKUP(CA5520,$H:$I,2,0)</f>
        <v>#N/A</v>
      </c>
    </row>
    <row r="5521" spans="1:80" x14ac:dyDescent="0.3">
      <c r="A5521" t="s">
        <v>4110</v>
      </c>
      <c r="B5521" t="s">
        <v>5751</v>
      </c>
      <c r="C5521" t="s">
        <v>1900</v>
      </c>
      <c r="D5521" t="s">
        <v>870</v>
      </c>
      <c r="E5521" t="s">
        <v>3739</v>
      </c>
      <c r="F5521" t="s">
        <v>4601</v>
      </c>
      <c r="G5521" t="s">
        <v>4602</v>
      </c>
      <c r="H5521" t="s">
        <v>9796</v>
      </c>
      <c r="I5521" t="s">
        <v>9797</v>
      </c>
      <c r="J5521" t="s">
        <v>9797</v>
      </c>
      <c r="K5521" t="s">
        <v>9796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 s="8"/>
      <c r="S5521" s="8"/>
      <c r="T5521" s="8"/>
      <c r="U5521" s="8"/>
      <c r="V5521" s="8"/>
      <c r="W5521" s="8">
        <v>1068750</v>
      </c>
      <c r="X5521" s="8"/>
      <c r="Y5521" s="8"/>
      <c r="Z5521" s="8"/>
      <c r="AA5521" s="8"/>
      <c r="AB5521" s="8"/>
      <c r="AC5521" s="8">
        <v>321000</v>
      </c>
      <c r="AD5521"/>
      <c r="AE5521"/>
      <c r="AF5521"/>
      <c r="AG5521"/>
      <c r="AH5521"/>
      <c r="AI5521">
        <v>30.04</v>
      </c>
      <c r="AJ5521" s="8"/>
      <c r="AK5521" s="8"/>
      <c r="AL5521" s="8"/>
      <c r="AM5521" s="8"/>
      <c r="AN5521" s="8"/>
      <c r="AO5521" s="8">
        <v>1068750</v>
      </c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  <c r="BD5521" s="8"/>
      <c r="BE5521" s="8"/>
      <c r="BF5521" s="8"/>
      <c r="BG5521" s="8"/>
      <c r="BH5521" s="8"/>
      <c r="BI5521" s="8"/>
      <c r="BJ5521" s="8"/>
      <c r="BK5521" s="8"/>
      <c r="BL5521"/>
      <c r="BM5521"/>
      <c r="BN5521" s="10">
        <v>0</v>
      </c>
      <c r="BO5521" s="10"/>
      <c r="BP5521" s="10"/>
      <c r="BQ5521" s="10"/>
      <c r="BR5521" s="10"/>
      <c r="BS5521" s="10"/>
      <c r="BT5521" s="10"/>
      <c r="BU5521" s="10"/>
      <c r="BV5521" s="1" t="str">
        <f>Запрос1[[#This Row],[Менеджер]]</f>
        <v>Мұқатай Архат Берікұлы</v>
      </c>
      <c r="BW5521" s="1" t="str">
        <f>Запрос1[[#This Row],[Дирекция]]</f>
        <v>Южная дирекция</v>
      </c>
      <c r="BX5521" s="1" t="e">
        <f t="shared" si="86"/>
        <v>#N/A</v>
      </c>
      <c r="BY5521" s="1" t="e">
        <f t="shared" si="86"/>
        <v>#N/A</v>
      </c>
      <c r="CA5521" t="e">
        <f>VLOOKUP(Запрос1[[#This Row],[БИНКХ]],'[2]Группы компаний'!$A:$E,4,0)</f>
        <v>#N/A</v>
      </c>
      <c r="CB5521" t="e">
        <f>VLOOKUP(CA5521,$H:$I,2,0)</f>
        <v>#N/A</v>
      </c>
    </row>
    <row r="5522" spans="1:80" x14ac:dyDescent="0.3">
      <c r="A5522" t="s">
        <v>4110</v>
      </c>
      <c r="B5522" t="s">
        <v>5751</v>
      </c>
      <c r="C5522" t="s">
        <v>4683</v>
      </c>
      <c r="D5522"/>
      <c r="E5522"/>
      <c r="F5522"/>
      <c r="G5522"/>
      <c r="H5522"/>
      <c r="I5522"/>
      <c r="J5522"/>
      <c r="K5522"/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/>
      <c r="AE5522"/>
      <c r="AF5522"/>
      <c r="AG5522"/>
      <c r="AH5522"/>
      <c r="AI5522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  <c r="BD5522" s="8"/>
      <c r="BE5522" s="8"/>
      <c r="BF5522" s="8"/>
      <c r="BG5522" s="8"/>
      <c r="BH5522" s="8"/>
      <c r="BI5522" s="8"/>
      <c r="BJ5522" s="8"/>
      <c r="BK5522" s="8"/>
      <c r="BL5522"/>
      <c r="BM5522"/>
      <c r="BN5522" s="10">
        <v>6</v>
      </c>
      <c r="BO5522" s="10">
        <v>7393340</v>
      </c>
      <c r="BP5522" s="10">
        <v>5946500</v>
      </c>
      <c r="BQ5522" s="10">
        <v>551.25</v>
      </c>
      <c r="BR5522" s="10">
        <v>2497500</v>
      </c>
      <c r="BS5522" s="10"/>
      <c r="BT5522" s="10"/>
      <c r="BU5522" s="10"/>
      <c r="BV5522" s="1" t="str">
        <f>Запрос1[[#This Row],[Менеджер]]</f>
        <v>Мұқатай Архат Берікұлы</v>
      </c>
      <c r="BW5522" s="1" t="str">
        <f>Запрос1[[#This Row],[Дирекция]]</f>
        <v>Южная дирекция</v>
      </c>
      <c r="BX5522" s="1" t="e">
        <f t="shared" si="86"/>
        <v>#N/A</v>
      </c>
      <c r="BY5522" s="1" t="e">
        <f t="shared" si="86"/>
        <v>#N/A</v>
      </c>
      <c r="CA5522" t="e">
        <f>VLOOKUP(Запрос1[[#This Row],[БИНКХ]],'[2]Группы компаний'!$A:$E,4,0)</f>
        <v>#N/A</v>
      </c>
      <c r="CB5522" t="e">
        <f>VLOOKUP(CA5522,$H:$I,2,0)</f>
        <v>#N/A</v>
      </c>
    </row>
    <row r="5523" spans="1:80" x14ac:dyDescent="0.3">
      <c r="A5523" t="s">
        <v>4110</v>
      </c>
      <c r="B5523" t="s">
        <v>5751</v>
      </c>
      <c r="C5523" t="s">
        <v>4683</v>
      </c>
      <c r="D5523" t="s">
        <v>870</v>
      </c>
      <c r="E5523" t="s">
        <v>871</v>
      </c>
      <c r="F5523" t="s">
        <v>8473</v>
      </c>
      <c r="G5523" t="s">
        <v>9853</v>
      </c>
      <c r="H5523" t="s">
        <v>9854</v>
      </c>
      <c r="I5523" t="s">
        <v>9855</v>
      </c>
      <c r="J5523" t="s">
        <v>9855</v>
      </c>
      <c r="K5523" t="s">
        <v>9854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/>
      <c r="AE5523"/>
      <c r="AF5523"/>
      <c r="AG5523"/>
      <c r="AH5523"/>
      <c r="AI5523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  <c r="BD5523" s="8"/>
      <c r="BE5523" s="8"/>
      <c r="BF5523" s="8"/>
      <c r="BG5523" s="8"/>
      <c r="BH5523" s="8"/>
      <c r="BI5523" s="8"/>
      <c r="BJ5523" s="8"/>
      <c r="BK5523" s="8"/>
      <c r="BL5523"/>
      <c r="BM5523"/>
      <c r="BN5523" s="10">
        <v>1</v>
      </c>
      <c r="BO5523" s="10">
        <v>20098000</v>
      </c>
      <c r="BP5523" s="10">
        <v>10465000</v>
      </c>
      <c r="BQ5523" s="10">
        <v>52.07</v>
      </c>
      <c r="BR5523" s="10">
        <v>3198000</v>
      </c>
      <c r="BS5523" s="10"/>
      <c r="BT5523" s="10"/>
      <c r="BU5523" s="10"/>
      <c r="BV5523" s="1" t="str">
        <f>Запрос1[[#This Row],[Менеджер]]</f>
        <v>Мұқатай Архат Берікұлы</v>
      </c>
      <c r="BW5523" s="1" t="str">
        <f>Запрос1[[#This Row],[Дирекция]]</f>
        <v>Южная дирекция</v>
      </c>
      <c r="BX5523" s="1" t="str">
        <f t="shared" si="86"/>
        <v>ТОО "TAOL Agro"</v>
      </c>
      <c r="BY5523" s="1" t="str">
        <f t="shared" si="86"/>
        <v>031240007923</v>
      </c>
      <c r="CA5523" t="str">
        <f>Запрос1[[#This Row],[родитель]]</f>
        <v>ТОО "TAOL Agro"</v>
      </c>
      <c r="CB5523" t="str">
        <f>Запрос1[[#This Row],[БИНРодителя]]</f>
        <v>031240007923</v>
      </c>
    </row>
    <row r="5524" spans="1:80" x14ac:dyDescent="0.3">
      <c r="A5524" t="s">
        <v>4110</v>
      </c>
      <c r="B5524" t="s">
        <v>5751</v>
      </c>
      <c r="C5524" t="s">
        <v>4683</v>
      </c>
      <c r="D5524" t="s">
        <v>870</v>
      </c>
      <c r="E5524" t="s">
        <v>4297</v>
      </c>
      <c r="F5524" t="s">
        <v>4733</v>
      </c>
      <c r="G5524" t="s">
        <v>4734</v>
      </c>
      <c r="H5524" t="s">
        <v>12664</v>
      </c>
      <c r="I5524" t="s">
        <v>12665</v>
      </c>
      <c r="J5524" t="s">
        <v>12665</v>
      </c>
      <c r="K5524" t="s">
        <v>12664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 s="8"/>
      <c r="S5524" s="8"/>
      <c r="T5524" s="8"/>
      <c r="U5524" s="8"/>
      <c r="V5524" s="8"/>
      <c r="W5524" s="8">
        <v>237000</v>
      </c>
      <c r="X5524" s="8"/>
      <c r="Y5524" s="8"/>
      <c r="Z5524" s="8"/>
      <c r="AA5524" s="8"/>
      <c r="AB5524" s="8"/>
      <c r="AC5524" s="8">
        <v>237000</v>
      </c>
      <c r="AD5524"/>
      <c r="AE5524"/>
      <c r="AF5524"/>
      <c r="AG5524"/>
      <c r="AH5524"/>
      <c r="AI5524">
        <v>100</v>
      </c>
      <c r="AJ5524" s="8"/>
      <c r="AK5524" s="8"/>
      <c r="AL5524" s="8"/>
      <c r="AM5524" s="8"/>
      <c r="AN5524" s="8"/>
      <c r="AO5524" s="8">
        <v>237000</v>
      </c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  <c r="BD5524" s="8"/>
      <c r="BE5524" s="8"/>
      <c r="BF5524" s="8"/>
      <c r="BG5524" s="8"/>
      <c r="BH5524" s="8"/>
      <c r="BI5524" s="8"/>
      <c r="BJ5524" s="8"/>
      <c r="BK5524" s="8"/>
      <c r="BL5524"/>
      <c r="BM5524"/>
      <c r="BN5524" s="10">
        <v>0</v>
      </c>
      <c r="BO5524" s="10"/>
      <c r="BP5524" s="10"/>
      <c r="BQ5524" s="10"/>
      <c r="BR5524" s="10"/>
      <c r="BS5524" s="10"/>
      <c r="BT5524" s="10"/>
      <c r="BU5524" s="10"/>
      <c r="BV5524" s="1" t="str">
        <f>Запрос1[[#This Row],[Менеджер]]</f>
        <v>Мұқатай Архат Берікұлы</v>
      </c>
      <c r="BW5524" s="1" t="str">
        <f>Запрос1[[#This Row],[Дирекция]]</f>
        <v>Южная дирекция</v>
      </c>
      <c r="BX5524" s="1" t="str">
        <f t="shared" si="86"/>
        <v>К/Х   "ЮСУПОВА"</v>
      </c>
      <c r="BY5524" s="1" t="str">
        <f t="shared" si="86"/>
        <v>560427400093</v>
      </c>
      <c r="CA5524" t="str">
        <f>Запрос1[[#This Row],[родитель]]</f>
        <v>К/Х   "ЮСУПОВА"</v>
      </c>
      <c r="CB5524" t="str">
        <f>Запрос1[[#This Row],[БИНРодителя]]</f>
        <v>560427400093</v>
      </c>
    </row>
    <row r="5525" spans="1:80" x14ac:dyDescent="0.3">
      <c r="A5525" t="s">
        <v>4110</v>
      </c>
      <c r="B5525" t="s">
        <v>5751</v>
      </c>
      <c r="C5525" t="s">
        <v>4683</v>
      </c>
      <c r="D5525" t="s">
        <v>870</v>
      </c>
      <c r="E5525" t="s">
        <v>4297</v>
      </c>
      <c r="F5525" t="s">
        <v>5587</v>
      </c>
      <c r="G5525" t="s">
        <v>5588</v>
      </c>
      <c r="H5525" t="s">
        <v>13059</v>
      </c>
      <c r="I5525" t="s">
        <v>13060</v>
      </c>
      <c r="J5525" t="s">
        <v>13060</v>
      </c>
      <c r="K5525" t="s">
        <v>13059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 s="8"/>
      <c r="S5525" s="8"/>
      <c r="T5525" s="8"/>
      <c r="U5525" s="8"/>
      <c r="V5525" s="8"/>
      <c r="W5525" s="8">
        <v>808500</v>
      </c>
      <c r="X5525" s="8"/>
      <c r="Y5525" s="8"/>
      <c r="Z5525" s="8"/>
      <c r="AA5525" s="8"/>
      <c r="AB5525" s="8"/>
      <c r="AC5525" s="8">
        <v>808500</v>
      </c>
      <c r="AD5525"/>
      <c r="AE5525"/>
      <c r="AF5525"/>
      <c r="AG5525"/>
      <c r="AH5525"/>
      <c r="AI5525">
        <v>100</v>
      </c>
      <c r="AJ5525" s="8"/>
      <c r="AK5525" s="8"/>
      <c r="AL5525" s="8"/>
      <c r="AM5525" s="8"/>
      <c r="AN5525" s="8"/>
      <c r="AO5525" s="8">
        <v>808500</v>
      </c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  <c r="BD5525" s="8"/>
      <c r="BE5525" s="8"/>
      <c r="BF5525" s="8"/>
      <c r="BG5525" s="8"/>
      <c r="BH5525" s="8"/>
      <c r="BI5525" s="8"/>
      <c r="BJ5525" s="8"/>
      <c r="BK5525" s="8"/>
      <c r="BL5525"/>
      <c r="BM5525"/>
      <c r="BN5525" s="10">
        <v>0</v>
      </c>
      <c r="BO5525" s="10"/>
      <c r="BP5525" s="10"/>
      <c r="BQ5525" s="10"/>
      <c r="BR5525" s="10"/>
      <c r="BS5525" s="10"/>
      <c r="BT5525" s="10"/>
      <c r="BU5525" s="10"/>
      <c r="BV5525" s="1" t="str">
        <f>Запрос1[[#This Row],[Менеджер]]</f>
        <v>Мұқатай Архат Берікұлы</v>
      </c>
      <c r="BW5525" s="1" t="str">
        <f>Запрос1[[#This Row],[Дирекция]]</f>
        <v>Южная дирекция</v>
      </c>
      <c r="BX5525" s="1" t="str">
        <f t="shared" si="86"/>
        <v>К/Х "РАХИМБЕКОВ НУРЛАН КАИПБЕКОВИЧ"</v>
      </c>
      <c r="BY5525" s="1" t="str">
        <f t="shared" si="86"/>
        <v>620704300859</v>
      </c>
      <c r="CA5525" t="str">
        <f>Запрос1[[#This Row],[родитель]]</f>
        <v>К/Х "РАХИМБЕКОВ НУРЛАН КАИПБЕКОВИЧ"</v>
      </c>
      <c r="CB5525" t="str">
        <f>Запрос1[[#This Row],[БИНРодителя]]</f>
        <v>620704300859</v>
      </c>
    </row>
    <row r="5526" spans="1:80" x14ac:dyDescent="0.3">
      <c r="A5526" t="s">
        <v>4110</v>
      </c>
      <c r="B5526" t="s">
        <v>5751</v>
      </c>
      <c r="C5526" t="s">
        <v>4683</v>
      </c>
      <c r="D5526" t="s">
        <v>870</v>
      </c>
      <c r="E5526" t="s">
        <v>4297</v>
      </c>
      <c r="F5526" t="s">
        <v>4650</v>
      </c>
      <c r="G5526" t="s">
        <v>4651</v>
      </c>
      <c r="H5526" t="s">
        <v>12371</v>
      </c>
      <c r="I5526" t="s">
        <v>12372</v>
      </c>
      <c r="J5526" t="s">
        <v>8986</v>
      </c>
      <c r="K5526" t="s">
        <v>12998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 s="8"/>
      <c r="S5526" s="8"/>
      <c r="T5526" s="8"/>
      <c r="U5526" s="8"/>
      <c r="V5526" s="8"/>
      <c r="W5526" s="8">
        <v>2077000</v>
      </c>
      <c r="X5526" s="8"/>
      <c r="Y5526" s="8"/>
      <c r="Z5526" s="8"/>
      <c r="AA5526" s="8"/>
      <c r="AB5526" s="8"/>
      <c r="AC5526" s="8">
        <v>2077000</v>
      </c>
      <c r="AD5526"/>
      <c r="AE5526"/>
      <c r="AF5526"/>
      <c r="AG5526"/>
      <c r="AH5526"/>
      <c r="AI5526">
        <v>100</v>
      </c>
      <c r="AJ5526" s="8"/>
      <c r="AK5526" s="8"/>
      <c r="AL5526" s="8"/>
      <c r="AM5526" s="8"/>
      <c r="AN5526" s="8"/>
      <c r="AO5526" s="8">
        <v>2077000</v>
      </c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  <c r="BD5526" s="8"/>
      <c r="BE5526" s="8"/>
      <c r="BF5526" s="8"/>
      <c r="BG5526" s="8"/>
      <c r="BH5526" s="8"/>
      <c r="BI5526" s="8"/>
      <c r="BJ5526" s="8"/>
      <c r="BK5526" s="8"/>
      <c r="BL5526"/>
      <c r="BM5526"/>
      <c r="BN5526" s="10">
        <v>0</v>
      </c>
      <c r="BO5526" s="10"/>
      <c r="BP5526" s="10"/>
      <c r="BQ5526" s="10"/>
      <c r="BR5526" s="10"/>
      <c r="BS5526" s="10"/>
      <c r="BT5526" s="10"/>
      <c r="BU5526" s="10"/>
      <c r="BV5526" s="1" t="str">
        <f>Запрос1[[#This Row],[Менеджер]]</f>
        <v>Мұқатай Архат Берікұлы</v>
      </c>
      <c r="BW5526" s="1" t="str">
        <f>Запрос1[[#This Row],[Дирекция]]</f>
        <v>Южная дирекция</v>
      </c>
      <c r="BX5526" s="1" t="str">
        <f t="shared" si="86"/>
        <v>К/Х  "ADIL" Ходжамбердиев М.А</v>
      </c>
      <c r="BY5526" s="1" t="str">
        <f t="shared" si="86"/>
        <v>881006301055</v>
      </c>
      <c r="CA5526" t="str">
        <f>Запрос1[[#This Row],[родитель]]</f>
        <v>К/Х  "ADIL" Ходжамбердиев М.А</v>
      </c>
      <c r="CB5526" t="str">
        <f>Запрос1[[#This Row],[БИНРодителя]]</f>
        <v>881006301055</v>
      </c>
    </row>
    <row r="5527" spans="1:80" x14ac:dyDescent="0.3">
      <c r="A5527" t="s">
        <v>4110</v>
      </c>
      <c r="B5527" t="s">
        <v>4959</v>
      </c>
      <c r="C5527" t="s">
        <v>4918</v>
      </c>
      <c r="D5527" t="s">
        <v>97</v>
      </c>
      <c r="E5527" t="s">
        <v>131</v>
      </c>
      <c r="F5527" t="s">
        <v>132</v>
      </c>
      <c r="G5527"/>
      <c r="H5527" t="s">
        <v>5231</v>
      </c>
      <c r="I5527" t="s">
        <v>5232</v>
      </c>
      <c r="J5527" t="s">
        <v>5232</v>
      </c>
      <c r="K5527" t="s">
        <v>5231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 s="8"/>
      <c r="S5527" s="8"/>
      <c r="T5527" s="8"/>
      <c r="U5527" s="8"/>
      <c r="V5527" s="8">
        <v>385200</v>
      </c>
      <c r="W5527" s="8"/>
      <c r="X5527" s="8"/>
      <c r="Y5527" s="8"/>
      <c r="Z5527" s="8"/>
      <c r="AA5527" s="8"/>
      <c r="AB5527" s="8">
        <v>385200</v>
      </c>
      <c r="AC5527" s="8"/>
      <c r="AD5527"/>
      <c r="AE5527"/>
      <c r="AF5527"/>
      <c r="AG5527"/>
      <c r="AH5527">
        <v>100</v>
      </c>
      <c r="AI5527"/>
      <c r="AJ5527" s="8"/>
      <c r="AK5527" s="8"/>
      <c r="AL5527" s="8"/>
      <c r="AM5527" s="8"/>
      <c r="AN5527" s="8">
        <v>385200</v>
      </c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  <c r="BD5527" s="8"/>
      <c r="BE5527" s="8"/>
      <c r="BF5527" s="8"/>
      <c r="BG5527" s="8"/>
      <c r="BH5527" s="8"/>
      <c r="BI5527" s="8"/>
      <c r="BJ5527" s="8"/>
      <c r="BK5527" s="8"/>
      <c r="BL5527"/>
      <c r="BM5527"/>
      <c r="BN5527" s="10">
        <v>0</v>
      </c>
      <c r="BO5527" s="10"/>
      <c r="BP5527" s="10"/>
      <c r="BQ5527" s="10"/>
      <c r="BR5527" s="10"/>
      <c r="BS5527" s="10"/>
      <c r="BT5527" s="10"/>
      <c r="BU5527" s="10"/>
      <c r="BV5527" s="1" t="str">
        <f>Запрос1[[#This Row],[Менеджер]]</f>
        <v>Керимбек Нурбосын</v>
      </c>
      <c r="BW5527" s="1" t="str">
        <f>Запрос1[[#This Row],[Дирекция]]</f>
        <v>Южная дирекция</v>
      </c>
      <c r="BX5527" s="1" t="str">
        <f t="shared" si="86"/>
        <v>ТОО "Gelida Fruits"</v>
      </c>
      <c r="BY5527" s="1" t="str">
        <f t="shared" si="86"/>
        <v>120740005139</v>
      </c>
      <c r="CA5527" t="str">
        <f>Запрос1[[#This Row],[родитель]]</f>
        <v>ТОО "Gelida Fruits"</v>
      </c>
      <c r="CB5527" t="str">
        <f>Запрос1[[#This Row],[БИНРодителя]]</f>
        <v>120740005139</v>
      </c>
    </row>
    <row r="5528" spans="1:80" x14ac:dyDescent="0.3">
      <c r="A5528" t="s">
        <v>4110</v>
      </c>
      <c r="B5528" t="s">
        <v>4959</v>
      </c>
      <c r="C5528" t="s">
        <v>4918</v>
      </c>
      <c r="D5528" t="s">
        <v>97</v>
      </c>
      <c r="E5528" t="s">
        <v>131</v>
      </c>
      <c r="F5528" t="s">
        <v>132</v>
      </c>
      <c r="G5528"/>
      <c r="H5528" t="s">
        <v>5233</v>
      </c>
      <c r="I5528" t="s">
        <v>5234</v>
      </c>
      <c r="J5528" t="s">
        <v>5234</v>
      </c>
      <c r="K5528" t="s">
        <v>5233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 s="8"/>
      <c r="S5528" s="8"/>
      <c r="T5528" s="8"/>
      <c r="U5528" s="8"/>
      <c r="V5528" s="8">
        <v>1510000</v>
      </c>
      <c r="W5528" s="8"/>
      <c r="X5528" s="8"/>
      <c r="Y5528" s="8"/>
      <c r="Z5528" s="8"/>
      <c r="AA5528" s="8"/>
      <c r="AB5528" s="8">
        <v>1510000</v>
      </c>
      <c r="AC5528" s="8"/>
      <c r="AD5528"/>
      <c r="AE5528"/>
      <c r="AF5528"/>
      <c r="AG5528"/>
      <c r="AH5528">
        <v>100</v>
      </c>
      <c r="AI5528"/>
      <c r="AJ5528" s="8"/>
      <c r="AK5528" s="8"/>
      <c r="AL5528" s="8"/>
      <c r="AM5528" s="8"/>
      <c r="AN5528" s="8">
        <v>1510000</v>
      </c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  <c r="BF5528" s="8"/>
      <c r="BG5528" s="8"/>
      <c r="BH5528" s="8"/>
      <c r="BI5528" s="8"/>
      <c r="BJ5528" s="8"/>
      <c r="BK5528" s="8"/>
      <c r="BL5528"/>
      <c r="BM5528"/>
      <c r="BN5528" s="10">
        <v>0</v>
      </c>
      <c r="BO5528" s="10"/>
      <c r="BP5528" s="10"/>
      <c r="BQ5528" s="10"/>
      <c r="BR5528" s="10"/>
      <c r="BS5528" s="10"/>
      <c r="BT5528" s="10"/>
      <c r="BU5528" s="10"/>
      <c r="BV5528" s="1" t="str">
        <f>Запрос1[[#This Row],[Менеджер]]</f>
        <v>Керимбек Нурбосын</v>
      </c>
      <c r="BW5528" s="1" t="str">
        <f>Запрос1[[#This Row],[Дирекция]]</f>
        <v>Южная дирекция</v>
      </c>
      <c r="BX5528" s="1" t="str">
        <f t="shared" si="86"/>
        <v>ТОО "Ханшайым 87"</v>
      </c>
      <c r="BY5528" s="1" t="str">
        <f t="shared" si="86"/>
        <v>190740014041</v>
      </c>
      <c r="CA5528" t="str">
        <f>Запрос1[[#This Row],[родитель]]</f>
        <v>ТОО "Ханшайым 87"</v>
      </c>
      <c r="CB5528" t="str">
        <f>Запрос1[[#This Row],[БИНРодителя]]</f>
        <v>190740014041</v>
      </c>
    </row>
    <row r="5529" spans="1:80" x14ac:dyDescent="0.3">
      <c r="A5529" t="s">
        <v>4110</v>
      </c>
      <c r="B5529" t="s">
        <v>4959</v>
      </c>
      <c r="C5529" t="s">
        <v>4918</v>
      </c>
      <c r="D5529" t="s">
        <v>69</v>
      </c>
      <c r="E5529" t="s">
        <v>321</v>
      </c>
      <c r="F5529" t="s">
        <v>13389</v>
      </c>
      <c r="G5529" t="s">
        <v>13390</v>
      </c>
      <c r="H5529" t="s">
        <v>13391</v>
      </c>
      <c r="I5529" t="s">
        <v>13392</v>
      </c>
      <c r="J5529" t="s">
        <v>13392</v>
      </c>
      <c r="K5529" t="s">
        <v>13391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 s="8"/>
      <c r="S5529" s="8"/>
      <c r="T5529" s="8"/>
      <c r="U5529" s="8"/>
      <c r="V5529" s="8"/>
      <c r="W5529" s="8">
        <v>1305312</v>
      </c>
      <c r="X5529" s="8"/>
      <c r="Y5529" s="8"/>
      <c r="Z5529" s="8"/>
      <c r="AA5529" s="8"/>
      <c r="AB5529" s="8"/>
      <c r="AC5529" s="8">
        <v>1305312</v>
      </c>
      <c r="AD5529"/>
      <c r="AE5529"/>
      <c r="AF5529"/>
      <c r="AG5529"/>
      <c r="AH5529"/>
      <c r="AI5529">
        <v>100</v>
      </c>
      <c r="AJ5529" s="8"/>
      <c r="AK5529" s="8"/>
      <c r="AL5529" s="8"/>
      <c r="AM5529" s="8"/>
      <c r="AN5529" s="8"/>
      <c r="AO5529" s="8">
        <v>1305312</v>
      </c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  <c r="BD5529" s="8"/>
      <c r="BE5529" s="8"/>
      <c r="BF5529" s="8"/>
      <c r="BG5529" s="8"/>
      <c r="BH5529" s="8"/>
      <c r="BI5529" s="8"/>
      <c r="BJ5529" s="8"/>
      <c r="BK5529" s="8"/>
      <c r="BL5529"/>
      <c r="BM5529"/>
      <c r="BN5529" s="10">
        <v>0</v>
      </c>
      <c r="BO5529" s="10"/>
      <c r="BP5529" s="10"/>
      <c r="BQ5529" s="10"/>
      <c r="BR5529" s="10"/>
      <c r="BS5529" s="10"/>
      <c r="BT5529" s="10"/>
      <c r="BU5529" s="10"/>
      <c r="BV5529" s="1" t="str">
        <f>Запрос1[[#This Row],[Менеджер]]</f>
        <v>Керимбек Нурбосын</v>
      </c>
      <c r="BW5529" s="1" t="str">
        <f>Запрос1[[#This Row],[Дирекция]]</f>
        <v>Южная дирекция</v>
      </c>
      <c r="BX5529" s="1" t="str">
        <f t="shared" si="86"/>
        <v>ТОО "AQNIET AGRO GARDENS"</v>
      </c>
      <c r="BY5529" s="1" t="str">
        <f t="shared" si="86"/>
        <v>220140011648</v>
      </c>
      <c r="CA5529" t="str">
        <f>Запрос1[[#This Row],[родитель]]</f>
        <v>ТОО "AQNIET AGRO GARDENS"</v>
      </c>
      <c r="CB5529" t="str">
        <f>Запрос1[[#This Row],[БИНРодителя]]</f>
        <v>220140011648</v>
      </c>
    </row>
    <row r="5530" spans="1:80" x14ac:dyDescent="0.3">
      <c r="A5530" t="s">
        <v>4110</v>
      </c>
      <c r="B5530" t="s">
        <v>4959</v>
      </c>
      <c r="C5530" t="s">
        <v>4918</v>
      </c>
      <c r="D5530" t="s">
        <v>69</v>
      </c>
      <c r="E5530" t="s">
        <v>5235</v>
      </c>
      <c r="F5530" t="s">
        <v>1082</v>
      </c>
      <c r="G5530" t="s">
        <v>1083</v>
      </c>
      <c r="H5530" t="s">
        <v>5236</v>
      </c>
      <c r="I5530" t="s">
        <v>5237</v>
      </c>
      <c r="J5530" t="s">
        <v>5237</v>
      </c>
      <c r="K5530" t="s">
        <v>5236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 s="8"/>
      <c r="S5530" s="8"/>
      <c r="T5530" s="8"/>
      <c r="U5530" s="8"/>
      <c r="V5530" s="8">
        <v>2145000</v>
      </c>
      <c r="W5530" s="8"/>
      <c r="X5530" s="8"/>
      <c r="Y5530" s="8"/>
      <c r="Z5530" s="8"/>
      <c r="AA5530" s="8"/>
      <c r="AB5530" s="8">
        <v>0</v>
      </c>
      <c r="AC5530" s="8"/>
      <c r="AD5530"/>
      <c r="AE5530"/>
      <c r="AF5530"/>
      <c r="AG5530"/>
      <c r="AH5530">
        <v>0</v>
      </c>
      <c r="AI5530"/>
      <c r="AJ5530" s="8"/>
      <c r="AK5530" s="8"/>
      <c r="AL5530" s="8"/>
      <c r="AM5530" s="8"/>
      <c r="AN5530" s="8">
        <v>2145000</v>
      </c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  <c r="BD5530" s="8"/>
      <c r="BE5530" s="8"/>
      <c r="BF5530" s="8"/>
      <c r="BG5530" s="8"/>
      <c r="BH5530" s="8"/>
      <c r="BI5530" s="8"/>
      <c r="BJ5530" s="8"/>
      <c r="BK5530" s="8"/>
      <c r="BL5530"/>
      <c r="BM5530"/>
      <c r="BN5530" s="10">
        <v>0</v>
      </c>
      <c r="BO5530" s="10"/>
      <c r="BP5530" s="10"/>
      <c r="BQ5530" s="10"/>
      <c r="BR5530" s="10"/>
      <c r="BS5530" s="10"/>
      <c r="BT5530" s="10"/>
      <c r="BU5530" s="10"/>
      <c r="BV5530" s="1" t="str">
        <f>Запрос1[[#This Row],[Менеджер]]</f>
        <v>Керимбек Нурбосын</v>
      </c>
      <c r="BW5530" s="1" t="str">
        <f>Запрос1[[#This Row],[Дирекция]]</f>
        <v>Южная дирекция</v>
      </c>
      <c r="BX5530" s="1" t="str">
        <f t="shared" si="86"/>
        <v>СПК "DALA-FRUIT"</v>
      </c>
      <c r="BY5530" s="1" t="str">
        <f t="shared" si="86"/>
        <v>160740003477</v>
      </c>
      <c r="CA5530" t="str">
        <f>Запрос1[[#This Row],[родитель]]</f>
        <v>СПК "DALA-FRUIT"</v>
      </c>
      <c r="CB5530" t="str">
        <f>Запрос1[[#This Row],[БИНРодителя]]</f>
        <v>160740003477</v>
      </c>
    </row>
    <row r="5531" spans="1:80" x14ac:dyDescent="0.3">
      <c r="A5531" t="s">
        <v>4110</v>
      </c>
      <c r="B5531" t="s">
        <v>4959</v>
      </c>
      <c r="C5531" t="s">
        <v>4918</v>
      </c>
      <c r="D5531" t="s">
        <v>69</v>
      </c>
      <c r="E5531" t="s">
        <v>4994</v>
      </c>
      <c r="F5531" t="s">
        <v>13393</v>
      </c>
      <c r="G5531" t="s">
        <v>13394</v>
      </c>
      <c r="H5531" t="s">
        <v>13395</v>
      </c>
      <c r="I5531" t="s">
        <v>13396</v>
      </c>
      <c r="J5531" t="s">
        <v>13396</v>
      </c>
      <c r="K5531" t="s">
        <v>13395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 s="8"/>
      <c r="S5531" s="8"/>
      <c r="T5531" s="8"/>
      <c r="U5531" s="8"/>
      <c r="V5531" s="8"/>
      <c r="W5531" s="8">
        <v>1628930</v>
      </c>
      <c r="X5531" s="8"/>
      <c r="Y5531" s="8"/>
      <c r="Z5531" s="8"/>
      <c r="AA5531" s="8"/>
      <c r="AB5531" s="8"/>
      <c r="AC5531" s="8">
        <v>1628930</v>
      </c>
      <c r="AD5531"/>
      <c r="AE5531"/>
      <c r="AF5531"/>
      <c r="AG5531"/>
      <c r="AH5531"/>
      <c r="AI5531">
        <v>100</v>
      </c>
      <c r="AJ5531" s="8"/>
      <c r="AK5531" s="8"/>
      <c r="AL5531" s="8"/>
      <c r="AM5531" s="8"/>
      <c r="AN5531" s="8"/>
      <c r="AO5531" s="8">
        <v>1628930</v>
      </c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  <c r="BD5531" s="8"/>
      <c r="BE5531" s="8"/>
      <c r="BF5531" s="8"/>
      <c r="BG5531" s="8"/>
      <c r="BH5531" s="8"/>
      <c r="BI5531" s="8"/>
      <c r="BJ5531" s="8"/>
      <c r="BK5531" s="8"/>
      <c r="BL5531"/>
      <c r="BM5531"/>
      <c r="BN5531" s="10">
        <v>0</v>
      </c>
      <c r="BO5531" s="10"/>
      <c r="BP5531" s="10"/>
      <c r="BQ5531" s="10"/>
      <c r="BR5531" s="10"/>
      <c r="BS5531" s="10"/>
      <c r="BT5531" s="10"/>
      <c r="BU5531" s="10"/>
      <c r="BV5531" s="1" t="str">
        <f>Запрос1[[#This Row],[Менеджер]]</f>
        <v>Керимбек Нурбосын</v>
      </c>
      <c r="BW5531" s="1" t="str">
        <f>Запрос1[[#This Row],[Дирекция]]</f>
        <v>Южная дирекция</v>
      </c>
      <c r="BX5531" s="1" t="str">
        <f t="shared" si="86"/>
        <v>КХ "Санжар"</v>
      </c>
      <c r="BY5531" s="1" t="str">
        <f t="shared" si="86"/>
        <v>200264015671</v>
      </c>
      <c r="CA5531" t="str">
        <f>Запрос1[[#This Row],[родитель]]</f>
        <v>КХ "Санжар"</v>
      </c>
      <c r="CB5531" t="str">
        <f>Запрос1[[#This Row],[БИНРодителя]]</f>
        <v>200264015671</v>
      </c>
    </row>
    <row r="5532" spans="1:80" x14ac:dyDescent="0.3">
      <c r="A5532" t="s">
        <v>4110</v>
      </c>
      <c r="B5532" t="s">
        <v>4959</v>
      </c>
      <c r="C5532" t="s">
        <v>4918</v>
      </c>
      <c r="D5532" t="s">
        <v>69</v>
      </c>
      <c r="E5532" t="s">
        <v>4994</v>
      </c>
      <c r="F5532" t="s">
        <v>5238</v>
      </c>
      <c r="G5532" t="s">
        <v>5239</v>
      </c>
      <c r="H5532" t="s">
        <v>5240</v>
      </c>
      <c r="I5532" t="s">
        <v>5241</v>
      </c>
      <c r="J5532" t="s">
        <v>5241</v>
      </c>
      <c r="K5532" t="s">
        <v>5240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1</v>
      </c>
      <c r="R5532" s="8"/>
      <c r="S5532" s="8"/>
      <c r="T5532" s="8"/>
      <c r="U5532" s="8"/>
      <c r="V5532" s="8">
        <v>3900700</v>
      </c>
      <c r="W5532" s="8">
        <v>40479546.600000001</v>
      </c>
      <c r="X5532" s="8"/>
      <c r="Y5532" s="8"/>
      <c r="Z5532" s="8"/>
      <c r="AA5532" s="8"/>
      <c r="AB5532" s="8">
        <v>1543210</v>
      </c>
      <c r="AC5532" s="8">
        <v>29759533.100000001</v>
      </c>
      <c r="AD5532"/>
      <c r="AE5532"/>
      <c r="AF5532"/>
      <c r="AG5532"/>
      <c r="AH5532">
        <v>39.56</v>
      </c>
      <c r="AI5532">
        <v>73.52</v>
      </c>
      <c r="AJ5532" s="8"/>
      <c r="AK5532" s="8"/>
      <c r="AL5532" s="8"/>
      <c r="AM5532" s="8"/>
      <c r="AN5532" s="8">
        <v>3900700</v>
      </c>
      <c r="AO5532" s="8">
        <v>40479546.600000001</v>
      </c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  <c r="BD5532" s="8"/>
      <c r="BE5532" s="8"/>
      <c r="BF5532" s="8"/>
      <c r="BG5532" s="8"/>
      <c r="BH5532" s="8"/>
      <c r="BI5532" s="8">
        <v>13004203</v>
      </c>
      <c r="BJ5532" s="8"/>
      <c r="BK5532" s="8">
        <v>4837276</v>
      </c>
      <c r="BL5532"/>
      <c r="BM5532">
        <v>37.197699999999998</v>
      </c>
      <c r="BN5532" s="10">
        <v>1</v>
      </c>
      <c r="BO5532" s="10">
        <v>5765400</v>
      </c>
      <c r="BP5532" s="10">
        <v>5765400</v>
      </c>
      <c r="BQ5532" s="10">
        <v>100</v>
      </c>
      <c r="BR5532" s="10">
        <v>5765400</v>
      </c>
      <c r="BS5532" s="10"/>
      <c r="BT5532" s="10"/>
      <c r="BU5532" s="10"/>
      <c r="BV5532" s="1" t="str">
        <f>Запрос1[[#This Row],[Менеджер]]</f>
        <v>Керимбек Нурбосын</v>
      </c>
      <c r="BW5532" s="1" t="str">
        <f>Запрос1[[#This Row],[Дирекция]]</f>
        <v>Южная дирекция</v>
      </c>
      <c r="BX5532" s="1" t="str">
        <f t="shared" si="86"/>
        <v>Төлеш Серік Асқарұлы</v>
      </c>
      <c r="BY5532" s="1" t="str">
        <f t="shared" si="86"/>
        <v>950508301235</v>
      </c>
      <c r="CA5532" t="str">
        <f>Запрос1[[#This Row],[родитель]]</f>
        <v>Төлеш Серік Асқарұлы</v>
      </c>
      <c r="CB5532" t="str">
        <f>Запрос1[[#This Row],[БИНРодителя]]</f>
        <v>950508301235</v>
      </c>
    </row>
    <row r="5533" spans="1:80" x14ac:dyDescent="0.3">
      <c r="A5533" t="s">
        <v>4110</v>
      </c>
      <c r="B5533" t="s">
        <v>4959</v>
      </c>
      <c r="C5533" t="s">
        <v>326</v>
      </c>
      <c r="D5533" t="s">
        <v>116</v>
      </c>
      <c r="E5533"/>
      <c r="F5533" t="s">
        <v>5277</v>
      </c>
      <c r="G5533"/>
      <c r="H5533" t="s">
        <v>5278</v>
      </c>
      <c r="I5533" t="s">
        <v>5279</v>
      </c>
      <c r="J5533" t="s">
        <v>5279</v>
      </c>
      <c r="K5533" t="s">
        <v>5278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 s="8"/>
      <c r="S5533" s="8"/>
      <c r="T5533" s="8"/>
      <c r="U5533" s="8"/>
      <c r="V5533" s="8"/>
      <c r="W5533" s="8">
        <v>71696654</v>
      </c>
      <c r="X5533" s="8"/>
      <c r="Y5533" s="8"/>
      <c r="Z5533" s="8"/>
      <c r="AA5533" s="8"/>
      <c r="AB5533" s="8"/>
      <c r="AC5533" s="8">
        <v>70920496</v>
      </c>
      <c r="AD5533"/>
      <c r="AE5533"/>
      <c r="AF5533"/>
      <c r="AG5533"/>
      <c r="AH5533"/>
      <c r="AI5533">
        <v>98.92</v>
      </c>
      <c r="AJ5533" s="8"/>
      <c r="AK5533" s="8"/>
      <c r="AL5533" s="8"/>
      <c r="AM5533" s="8"/>
      <c r="AN5533" s="8"/>
      <c r="AO5533" s="8">
        <v>71696654</v>
      </c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  <c r="BD5533" s="8"/>
      <c r="BE5533" s="8"/>
      <c r="BF5533" s="8"/>
      <c r="BG5533" s="8"/>
      <c r="BH5533" s="8"/>
      <c r="BI5533" s="8"/>
      <c r="BJ5533" s="8"/>
      <c r="BK5533" s="8"/>
      <c r="BL5533"/>
      <c r="BM5533"/>
      <c r="BN5533" s="10">
        <v>1</v>
      </c>
      <c r="BO5533" s="10">
        <v>29671028</v>
      </c>
      <c r="BP5533" s="10">
        <v>29671028</v>
      </c>
      <c r="BQ5533" s="10">
        <v>100</v>
      </c>
      <c r="BR5533" s="10">
        <v>29491079</v>
      </c>
      <c r="BS5533" s="10"/>
      <c r="BT5533" s="10"/>
      <c r="BU5533" s="10"/>
      <c r="BV5533" s="1" t="str">
        <f>Запрос1[[#This Row],[Менеджер]]</f>
        <v>Керимбек Нурбосын</v>
      </c>
      <c r="BW5533" s="1" t="str">
        <f>Запрос1[[#This Row],[Дирекция]]</f>
        <v>Южная дирекция</v>
      </c>
      <c r="BX5533" s="1" t="str">
        <f t="shared" si="86"/>
        <v>ТОО GREEN AGRO TRADE</v>
      </c>
      <c r="BY5533" s="1" t="str">
        <f t="shared" si="86"/>
        <v>210640041933</v>
      </c>
      <c r="CA5533" t="str">
        <f>Запрос1[[#This Row],[родитель]]</f>
        <v>ТОО GREEN AGRO TRADE</v>
      </c>
      <c r="CB5533" t="str">
        <f>Запрос1[[#This Row],[БИНРодителя]]</f>
        <v>210640041933</v>
      </c>
    </row>
    <row r="5534" spans="1:80" x14ac:dyDescent="0.3">
      <c r="A5534" t="s">
        <v>4110</v>
      </c>
      <c r="B5534" t="s">
        <v>4959</v>
      </c>
      <c r="C5534" t="s">
        <v>326</v>
      </c>
      <c r="D5534" t="s">
        <v>69</v>
      </c>
      <c r="E5534" t="s">
        <v>276</v>
      </c>
      <c r="F5534"/>
      <c r="G5534" t="s">
        <v>281</v>
      </c>
      <c r="H5534" t="s">
        <v>10570</v>
      </c>
      <c r="I5534" t="s">
        <v>10569</v>
      </c>
      <c r="J5534" t="s">
        <v>328</v>
      </c>
      <c r="K5534" t="s">
        <v>327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 s="8"/>
      <c r="S5534" s="8"/>
      <c r="T5534" s="8"/>
      <c r="U5534" s="8"/>
      <c r="V5534" s="8"/>
      <c r="W5534" s="8">
        <v>18201289</v>
      </c>
      <c r="X5534" s="8"/>
      <c r="Y5534" s="8"/>
      <c r="Z5534" s="8"/>
      <c r="AA5534" s="8"/>
      <c r="AB5534" s="8"/>
      <c r="AC5534" s="8">
        <v>12079289</v>
      </c>
      <c r="AD5534"/>
      <c r="AE5534"/>
      <c r="AF5534"/>
      <c r="AG5534"/>
      <c r="AH5534"/>
      <c r="AI5534">
        <v>66.37</v>
      </c>
      <c r="AJ5534" s="8"/>
      <c r="AK5534" s="8"/>
      <c r="AL5534" s="8"/>
      <c r="AM5534" s="8"/>
      <c r="AN5534" s="8"/>
      <c r="AO5534" s="8">
        <v>18201289</v>
      </c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  <c r="BD5534" s="8"/>
      <c r="BE5534" s="8"/>
      <c r="BF5534" s="8"/>
      <c r="BG5534" s="8"/>
      <c r="BH5534" s="8"/>
      <c r="BI5534" s="8"/>
      <c r="BJ5534" s="8"/>
      <c r="BK5534" s="8"/>
      <c r="BL5534"/>
      <c r="BM5534"/>
      <c r="BN5534" s="10">
        <v>0</v>
      </c>
      <c r="BO5534" s="10"/>
      <c r="BP5534" s="10"/>
      <c r="BQ5534" s="10"/>
      <c r="BR5534" s="10"/>
      <c r="BS5534" s="10"/>
      <c r="BT5534" s="10"/>
      <c r="BU5534" s="10"/>
      <c r="BV5534" s="1" t="str">
        <f>Запрос1[[#This Row],[Менеджер]]</f>
        <v>Керимбек Нурбосын</v>
      </c>
      <c r="BW5534" s="1" t="str">
        <f>Запрос1[[#This Row],[Дирекция]]</f>
        <v>Южная дирекция</v>
      </c>
      <c r="BX5534" s="1" t="str">
        <f t="shared" si="86"/>
        <v>ФЛ КУМАРБЕКОВ ЖАНАДИЛ</v>
      </c>
      <c r="BY5534" s="1" t="str">
        <f t="shared" si="86"/>
        <v>590324300072</v>
      </c>
      <c r="CA5534" t="str">
        <f>Запрос1[[#This Row],[родитель]]</f>
        <v>ФЛ КУМАРБЕКОВ ЖАНАДИЛ</v>
      </c>
      <c r="CB5534" t="str">
        <f>Запрос1[[#This Row],[БИНРодителя]]</f>
        <v>590324300072</v>
      </c>
    </row>
    <row r="5535" spans="1:80" x14ac:dyDescent="0.3">
      <c r="A5535" t="s">
        <v>4110</v>
      </c>
      <c r="B5535" t="s">
        <v>4959</v>
      </c>
      <c r="C5535" t="s">
        <v>326</v>
      </c>
      <c r="D5535" t="s">
        <v>69</v>
      </c>
      <c r="E5535" t="s">
        <v>276</v>
      </c>
      <c r="F5535" t="s">
        <v>277</v>
      </c>
      <c r="G5535" t="s">
        <v>278</v>
      </c>
      <c r="H5535" t="s">
        <v>327</v>
      </c>
      <c r="I5535" t="s">
        <v>328</v>
      </c>
      <c r="J5535" t="s">
        <v>329</v>
      </c>
      <c r="K5535" t="s">
        <v>330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 s="8"/>
      <c r="S5535" s="8"/>
      <c r="T5535" s="8"/>
      <c r="U5535" s="8"/>
      <c r="V5535" s="8"/>
      <c r="W5535" s="8">
        <v>1716000</v>
      </c>
      <c r="X5535" s="8"/>
      <c r="Y5535" s="8"/>
      <c r="Z5535" s="8"/>
      <c r="AA5535" s="8"/>
      <c r="AB5535" s="8"/>
      <c r="AC5535" s="8">
        <v>446000</v>
      </c>
      <c r="AD5535"/>
      <c r="AE5535"/>
      <c r="AF5535"/>
      <c r="AG5535"/>
      <c r="AH5535"/>
      <c r="AI5535">
        <v>25.99</v>
      </c>
      <c r="AJ5535" s="8"/>
      <c r="AK5535" s="8"/>
      <c r="AL5535" s="8"/>
      <c r="AM5535" s="8"/>
      <c r="AN5535" s="8"/>
      <c r="AO5535" s="8">
        <v>1716000</v>
      </c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  <c r="BG5535" s="8"/>
      <c r="BH5535" s="8"/>
      <c r="BI5535" s="8"/>
      <c r="BJ5535" s="8"/>
      <c r="BK5535" s="8"/>
      <c r="BL5535"/>
      <c r="BM5535"/>
      <c r="BN5535" s="10">
        <v>0</v>
      </c>
      <c r="BO5535" s="10"/>
      <c r="BP5535" s="10"/>
      <c r="BQ5535" s="10"/>
      <c r="BR5535" s="10"/>
      <c r="BS5535" s="10"/>
      <c r="BT5535" s="10"/>
      <c r="BU5535" s="10"/>
      <c r="BV5535" s="1" t="str">
        <f>Запрос1[[#This Row],[Менеджер]]</f>
        <v>Керимбек Нурбосын</v>
      </c>
      <c r="BW5535" s="1" t="str">
        <f>Запрос1[[#This Row],[Дирекция]]</f>
        <v>Южная дирекция</v>
      </c>
      <c r="BX5535" s="1" t="str">
        <f t="shared" si="86"/>
        <v xml:space="preserve">Сержанов Сейітхан Нұртазаұлы </v>
      </c>
      <c r="BY5535" s="1" t="str">
        <f t="shared" si="86"/>
        <v>570101314145</v>
      </c>
      <c r="CA5535" t="str">
        <f>Запрос1[[#This Row],[родитель]]</f>
        <v xml:space="preserve">Сержанов Сейітхан Нұртазаұлы </v>
      </c>
      <c r="CB5535" t="str">
        <f>Запрос1[[#This Row],[БИНРодителя]]</f>
        <v>570101314145</v>
      </c>
    </row>
    <row r="5536" spans="1:80" x14ac:dyDescent="0.3">
      <c r="A5536" t="s">
        <v>4110</v>
      </c>
      <c r="B5536" t="s">
        <v>4959</v>
      </c>
      <c r="C5536"/>
      <c r="D5536" t="s">
        <v>97</v>
      </c>
      <c r="E5536" t="s">
        <v>4987</v>
      </c>
      <c r="F5536" t="s">
        <v>331</v>
      </c>
      <c r="G5536" t="s">
        <v>332</v>
      </c>
      <c r="H5536" t="s">
        <v>10236</v>
      </c>
      <c r="I5536" t="s">
        <v>10237</v>
      </c>
      <c r="J5536" t="s">
        <v>10237</v>
      </c>
      <c r="K5536" t="s">
        <v>10236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 s="8"/>
      <c r="S5536" s="8"/>
      <c r="T5536" s="8"/>
      <c r="U5536" s="8"/>
      <c r="V5536" s="8">
        <v>2657930</v>
      </c>
      <c r="W5536" s="8"/>
      <c r="X5536" s="8"/>
      <c r="Y5536" s="8"/>
      <c r="Z5536" s="8"/>
      <c r="AA5536" s="8"/>
      <c r="AB5536" s="8">
        <v>797379</v>
      </c>
      <c r="AC5536" s="8"/>
      <c r="AD5536"/>
      <c r="AE5536"/>
      <c r="AF5536"/>
      <c r="AG5536"/>
      <c r="AH5536">
        <v>30</v>
      </c>
      <c r="AI5536"/>
      <c r="AJ5536" s="8"/>
      <c r="AK5536" s="8"/>
      <c r="AL5536" s="8"/>
      <c r="AM5536" s="8"/>
      <c r="AN5536" s="8">
        <v>2657930</v>
      </c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  <c r="BF5536" s="8"/>
      <c r="BG5536" s="8"/>
      <c r="BH5536" s="8"/>
      <c r="BI5536" s="8">
        <v>4564430</v>
      </c>
      <c r="BJ5536" s="8"/>
      <c r="BK5536" s="8">
        <v>2657930</v>
      </c>
      <c r="BL5536"/>
      <c r="BM5536">
        <v>58.231299999999997</v>
      </c>
      <c r="BN5536" s="10">
        <v>0</v>
      </c>
      <c r="BO5536" s="10"/>
      <c r="BP5536" s="10"/>
      <c r="BQ5536" s="10"/>
      <c r="BR5536" s="10"/>
      <c r="BS5536" s="10"/>
      <c r="BT5536" s="10"/>
      <c r="BU5536" s="10"/>
      <c r="BV5536" s="1" t="str">
        <f>Запрос1[[#This Row],[Менеджер]]</f>
        <v>Керимбек Нурбосын</v>
      </c>
      <c r="BW5536" s="1" t="str">
        <f>Запрос1[[#This Row],[Дирекция]]</f>
        <v>Южная дирекция</v>
      </c>
      <c r="BX5536" s="1" t="str">
        <f t="shared" si="86"/>
        <v>КХ "КУАН И Д"</v>
      </c>
      <c r="BY5536" s="1" t="str">
        <f t="shared" si="86"/>
        <v>520505400951</v>
      </c>
      <c r="CA5536" t="str">
        <f>Запрос1[[#This Row],[родитель]]</f>
        <v>КХ "КУАН И Д"</v>
      </c>
      <c r="CB5536" t="str">
        <f>Запрос1[[#This Row],[БИНРодителя]]</f>
        <v>520505400951</v>
      </c>
    </row>
    <row r="5537" spans="1:80" x14ac:dyDescent="0.3">
      <c r="A5537" t="s">
        <v>4110</v>
      </c>
      <c r="B5537" t="s">
        <v>4959</v>
      </c>
      <c r="C5537"/>
      <c r="D5537" t="s">
        <v>97</v>
      </c>
      <c r="E5537" t="s">
        <v>4987</v>
      </c>
      <c r="F5537" t="s">
        <v>7682</v>
      </c>
      <c r="G5537" t="s">
        <v>7683</v>
      </c>
      <c r="H5537" t="s">
        <v>7684</v>
      </c>
      <c r="I5537" t="s">
        <v>7685</v>
      </c>
      <c r="J5537" t="s">
        <v>7685</v>
      </c>
      <c r="K5537" t="s">
        <v>7684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 s="8"/>
      <c r="S5537" s="8"/>
      <c r="T5537" s="8"/>
      <c r="U5537" s="8"/>
      <c r="V5537" s="8">
        <v>19351812</v>
      </c>
      <c r="W5537" s="8"/>
      <c r="X5537" s="8"/>
      <c r="Y5537" s="8"/>
      <c r="Z5537" s="8"/>
      <c r="AA5537" s="8"/>
      <c r="AB5537" s="8">
        <v>18177037.600000001</v>
      </c>
      <c r="AC5537" s="8"/>
      <c r="AD5537"/>
      <c r="AE5537"/>
      <c r="AF5537"/>
      <c r="AG5537"/>
      <c r="AH5537">
        <v>93.93</v>
      </c>
      <c r="AI5537"/>
      <c r="AJ5537" s="8"/>
      <c r="AK5537" s="8"/>
      <c r="AL5537" s="8"/>
      <c r="AM5537" s="8"/>
      <c r="AN5537" s="8">
        <v>19336162</v>
      </c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  <c r="BD5537" s="8"/>
      <c r="BE5537" s="8"/>
      <c r="BF5537" s="8"/>
      <c r="BG5537" s="8"/>
      <c r="BH5537" s="8"/>
      <c r="BI5537" s="8">
        <v>18322323</v>
      </c>
      <c r="BJ5537" s="8"/>
      <c r="BK5537" s="8">
        <v>9074623</v>
      </c>
      <c r="BL5537"/>
      <c r="BM5537">
        <v>49.5276</v>
      </c>
      <c r="BN5537" s="10">
        <v>0</v>
      </c>
      <c r="BO5537" s="10"/>
      <c r="BP5537" s="10"/>
      <c r="BQ5537" s="10"/>
      <c r="BR5537" s="10"/>
      <c r="BS5537" s="10"/>
      <c r="BT5537" s="10"/>
      <c r="BU5537" s="10"/>
      <c r="BV5537" s="1" t="str">
        <f>Запрос1[[#This Row],[Менеджер]]</f>
        <v>Керимбек Нурбосын</v>
      </c>
      <c r="BW5537" s="1" t="str">
        <f>Запрос1[[#This Row],[Дирекция]]</f>
        <v>Южная дирекция</v>
      </c>
      <c r="BX5537" s="1" t="str">
        <f t="shared" si="86"/>
        <v>КХ "ДӘН-II"</v>
      </c>
      <c r="BY5537" s="1" t="str">
        <f t="shared" si="86"/>
        <v>560131400153</v>
      </c>
      <c r="CA5537" t="str">
        <f>Запрос1[[#This Row],[родитель]]</f>
        <v>КХ "ДӘН-II"</v>
      </c>
      <c r="CB5537" t="str">
        <f>Запрос1[[#This Row],[БИНРодителя]]</f>
        <v>560131400153</v>
      </c>
    </row>
    <row r="5538" spans="1:80" x14ac:dyDescent="0.3">
      <c r="A5538" t="s">
        <v>4110</v>
      </c>
      <c r="B5538" t="s">
        <v>4959</v>
      </c>
      <c r="C5538"/>
      <c r="D5538" t="s">
        <v>97</v>
      </c>
      <c r="E5538" t="s">
        <v>4987</v>
      </c>
      <c r="F5538" t="s">
        <v>5168</v>
      </c>
      <c r="G5538" t="s">
        <v>5169</v>
      </c>
      <c r="H5538" t="s">
        <v>10288</v>
      </c>
      <c r="I5538" t="s">
        <v>10289</v>
      </c>
      <c r="J5538" t="s">
        <v>10289</v>
      </c>
      <c r="K5538" t="s">
        <v>10288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 s="8"/>
      <c r="S5538" s="8"/>
      <c r="T5538" s="8"/>
      <c r="U5538" s="8"/>
      <c r="V5538" s="8">
        <v>922558</v>
      </c>
      <c r="W5538" s="8"/>
      <c r="X5538" s="8"/>
      <c r="Y5538" s="8"/>
      <c r="Z5538" s="8"/>
      <c r="AA5538" s="8"/>
      <c r="AB5538" s="8">
        <v>276767.40000000002</v>
      </c>
      <c r="AC5538" s="8"/>
      <c r="AD5538"/>
      <c r="AE5538"/>
      <c r="AF5538"/>
      <c r="AG5538"/>
      <c r="AH5538">
        <v>30</v>
      </c>
      <c r="AI5538"/>
      <c r="AJ5538" s="8"/>
      <c r="AK5538" s="8"/>
      <c r="AL5538" s="8"/>
      <c r="AM5538" s="8"/>
      <c r="AN5538" s="8">
        <v>922558</v>
      </c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  <c r="BD5538" s="8"/>
      <c r="BE5538" s="8"/>
      <c r="BF5538" s="8"/>
      <c r="BG5538" s="8"/>
      <c r="BH5538" s="8"/>
      <c r="BI5538" s="8">
        <v>3659425</v>
      </c>
      <c r="BJ5538" s="8"/>
      <c r="BK5538" s="8"/>
      <c r="BL5538"/>
      <c r="BM5538">
        <v>0</v>
      </c>
      <c r="BN5538" s="10">
        <v>0</v>
      </c>
      <c r="BO5538" s="10"/>
      <c r="BP5538" s="10"/>
      <c r="BQ5538" s="10"/>
      <c r="BR5538" s="10"/>
      <c r="BS5538" s="10"/>
      <c r="BT5538" s="10"/>
      <c r="BU5538" s="10"/>
      <c r="BV5538" s="1" t="str">
        <f>Запрос1[[#This Row],[Менеджер]]</f>
        <v>Керимбек Нурбосын</v>
      </c>
      <c r="BW5538" s="1" t="str">
        <f>Запрос1[[#This Row],[Дирекция]]</f>
        <v>Южная дирекция</v>
      </c>
      <c r="BX5538" s="1" t="str">
        <f t="shared" si="86"/>
        <v>КХ ТАРАКТЫ-Б</v>
      </c>
      <c r="BY5538" s="1" t="str">
        <f t="shared" si="86"/>
        <v>660307301618</v>
      </c>
      <c r="CA5538" t="str">
        <f>Запрос1[[#This Row],[родитель]]</f>
        <v>КХ ТАРАКТЫ-Б</v>
      </c>
      <c r="CB5538" t="str">
        <f>Запрос1[[#This Row],[БИНРодителя]]</f>
        <v>660307301618</v>
      </c>
    </row>
    <row r="5539" spans="1:80" x14ac:dyDescent="0.3">
      <c r="A5539" t="s">
        <v>4110</v>
      </c>
      <c r="B5539" t="s">
        <v>4959</v>
      </c>
      <c r="C5539"/>
      <c r="D5539" t="s">
        <v>97</v>
      </c>
      <c r="E5539" t="s">
        <v>131</v>
      </c>
      <c r="F5539" t="s">
        <v>132</v>
      </c>
      <c r="G5539"/>
      <c r="H5539" t="s">
        <v>10290</v>
      </c>
      <c r="I5539" t="s">
        <v>10291</v>
      </c>
      <c r="J5539" t="s">
        <v>10291</v>
      </c>
      <c r="K5539" t="s">
        <v>10290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 s="8"/>
      <c r="S5539" s="8"/>
      <c r="T5539" s="8"/>
      <c r="U5539" s="8"/>
      <c r="V5539" s="8">
        <v>660000</v>
      </c>
      <c r="W5539" s="8"/>
      <c r="X5539" s="8"/>
      <c r="Y5539" s="8"/>
      <c r="Z5539" s="8"/>
      <c r="AA5539" s="8"/>
      <c r="AB5539" s="8">
        <v>0</v>
      </c>
      <c r="AC5539" s="8"/>
      <c r="AD5539"/>
      <c r="AE5539"/>
      <c r="AF5539"/>
      <c r="AG5539"/>
      <c r="AH5539">
        <v>0</v>
      </c>
      <c r="AI5539"/>
      <c r="AJ5539" s="8"/>
      <c r="AK5539" s="8"/>
      <c r="AL5539" s="8"/>
      <c r="AM5539" s="8"/>
      <c r="AN5539" s="8">
        <v>660000</v>
      </c>
      <c r="AO5539" s="8"/>
      <c r="AP5539" s="8"/>
      <c r="AQ5539" s="8"/>
      <c r="AR5539" s="8"/>
      <c r="AS5539" s="8"/>
      <c r="AT5539" s="8">
        <v>528000</v>
      </c>
      <c r="AU5539" s="8"/>
      <c r="AV5539" s="8"/>
      <c r="AW5539" s="8"/>
      <c r="AX5539" s="8"/>
      <c r="AY5539" s="8"/>
      <c r="AZ5539" s="8">
        <v>528000</v>
      </c>
      <c r="BA5539" s="8"/>
      <c r="BB5539" s="8"/>
      <c r="BC5539" s="8"/>
      <c r="BD5539" s="8"/>
      <c r="BE5539" s="8"/>
      <c r="BF5539" s="8">
        <v>528000</v>
      </c>
      <c r="BG5539" s="8"/>
      <c r="BH5539" s="8"/>
      <c r="BI5539" s="8"/>
      <c r="BJ5539" s="8"/>
      <c r="BK5539" s="8"/>
      <c r="BL5539"/>
      <c r="BM5539"/>
      <c r="BN5539" s="10">
        <v>0</v>
      </c>
      <c r="BO5539" s="10"/>
      <c r="BP5539" s="10"/>
      <c r="BQ5539" s="10"/>
      <c r="BR5539" s="10"/>
      <c r="BS5539" s="10"/>
      <c r="BT5539" s="10"/>
      <c r="BU5539" s="10"/>
      <c r="BV5539" s="1" t="str">
        <f>Запрос1[[#This Row],[Менеджер]]</f>
        <v>Керимбек Нурбосын</v>
      </c>
      <c r="BW5539" s="1" t="str">
        <f>Запрос1[[#This Row],[Дирекция]]</f>
        <v>Южная дирекция</v>
      </c>
      <c r="BX5539" s="1" t="e">
        <f t="shared" si="86"/>
        <v>#N/A</v>
      </c>
      <c r="BY5539" s="1" t="e">
        <f t="shared" si="86"/>
        <v>#N/A</v>
      </c>
      <c r="CA5539" t="e">
        <f>VLOOKUP(Запрос1[[#This Row],[БИНКХ]],'[2]Группы компаний'!$A:$E,4,0)</f>
        <v>#N/A</v>
      </c>
      <c r="CB5539" t="e">
        <f>VLOOKUP(CA5539,$H:$I,2,0)</f>
        <v>#N/A</v>
      </c>
    </row>
    <row r="5540" spans="1:80" x14ac:dyDescent="0.3">
      <c r="A5540" t="s">
        <v>4110</v>
      </c>
      <c r="B5540" t="s">
        <v>4959</v>
      </c>
      <c r="C5540"/>
      <c r="D5540" t="s">
        <v>69</v>
      </c>
      <c r="E5540" t="s">
        <v>1509</v>
      </c>
      <c r="F5540" t="s">
        <v>7691</v>
      </c>
      <c r="G5540" t="s">
        <v>7692</v>
      </c>
      <c r="H5540" t="s">
        <v>7693</v>
      </c>
      <c r="I5540" t="s">
        <v>7694</v>
      </c>
      <c r="J5540" t="s">
        <v>7694</v>
      </c>
      <c r="K5540" t="s">
        <v>7693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 s="8"/>
      <c r="S5540" s="8"/>
      <c r="T5540" s="8"/>
      <c r="U5540" s="8"/>
      <c r="V5540" s="8">
        <v>5654048</v>
      </c>
      <c r="W5540" s="8"/>
      <c r="X5540" s="8"/>
      <c r="Y5540" s="8"/>
      <c r="Z5540" s="8"/>
      <c r="AA5540" s="8"/>
      <c r="AB5540" s="8">
        <v>5654048</v>
      </c>
      <c r="AC5540" s="8"/>
      <c r="AD5540"/>
      <c r="AE5540"/>
      <c r="AF5540"/>
      <c r="AG5540"/>
      <c r="AH5540">
        <v>100</v>
      </c>
      <c r="AI5540"/>
      <c r="AJ5540" s="8"/>
      <c r="AK5540" s="8"/>
      <c r="AL5540" s="8"/>
      <c r="AM5540" s="8"/>
      <c r="AN5540" s="8">
        <v>5654048</v>
      </c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  <c r="BD5540" s="8"/>
      <c r="BE5540" s="8"/>
      <c r="BF5540" s="8"/>
      <c r="BG5540" s="8"/>
      <c r="BH5540" s="8"/>
      <c r="BI5540" s="8">
        <v>29567449</v>
      </c>
      <c r="BJ5540" s="8"/>
      <c r="BK5540" s="8">
        <v>1265349</v>
      </c>
      <c r="BL5540"/>
      <c r="BM5540">
        <v>4.2794999999999996</v>
      </c>
      <c r="BN5540" s="10">
        <v>0</v>
      </c>
      <c r="BO5540" s="10"/>
      <c r="BP5540" s="10"/>
      <c r="BQ5540" s="10"/>
      <c r="BR5540" s="10"/>
      <c r="BS5540" s="10"/>
      <c r="BT5540" s="10"/>
      <c r="BU5540" s="10"/>
      <c r="BV5540" s="1" t="str">
        <f>Запрос1[[#This Row],[Менеджер]]</f>
        <v>Керимбек Нурбосын</v>
      </c>
      <c r="BW5540" s="1" t="str">
        <f>Запрос1[[#This Row],[Дирекция]]</f>
        <v>Южная дирекция</v>
      </c>
      <c r="BX5540" s="1" t="str">
        <f t="shared" si="86"/>
        <v>ТОО НҰР-Б</v>
      </c>
      <c r="BY5540" s="1" t="str">
        <f t="shared" si="86"/>
        <v>030440020777</v>
      </c>
      <c r="CA5540" t="str">
        <f>Запрос1[[#This Row],[родитель]]</f>
        <v>ТОО НҰР-Б</v>
      </c>
      <c r="CB5540" t="str">
        <f>Запрос1[[#This Row],[БИНРодителя]]</f>
        <v>030440020777</v>
      </c>
    </row>
    <row r="5541" spans="1:80" x14ac:dyDescent="0.3">
      <c r="A5541" t="s">
        <v>4110</v>
      </c>
      <c r="B5541" t="s">
        <v>4959</v>
      </c>
      <c r="C5541"/>
      <c r="D5541" t="s">
        <v>69</v>
      </c>
      <c r="E5541" t="s">
        <v>276</v>
      </c>
      <c r="F5541" t="s">
        <v>12855</v>
      </c>
      <c r="G5541" t="s">
        <v>7899</v>
      </c>
      <c r="H5541" t="s">
        <v>12856</v>
      </c>
      <c r="I5541" t="s">
        <v>12857</v>
      </c>
      <c r="J5541" t="s">
        <v>12857</v>
      </c>
      <c r="K5541" t="s">
        <v>12856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 s="8"/>
      <c r="S5541" s="8"/>
      <c r="T5541" s="8"/>
      <c r="U5541" s="8"/>
      <c r="V5541" s="8"/>
      <c r="W5541" s="8">
        <v>24315370</v>
      </c>
      <c r="X5541" s="8"/>
      <c r="Y5541" s="8"/>
      <c r="Z5541" s="8"/>
      <c r="AA5541" s="8"/>
      <c r="AB5541" s="8"/>
      <c r="AC5541" s="8">
        <v>24315370</v>
      </c>
      <c r="AD5541"/>
      <c r="AE5541"/>
      <c r="AF5541"/>
      <c r="AG5541"/>
      <c r="AH5541"/>
      <c r="AI5541">
        <v>100</v>
      </c>
      <c r="AJ5541" s="8"/>
      <c r="AK5541" s="8"/>
      <c r="AL5541" s="8"/>
      <c r="AM5541" s="8"/>
      <c r="AN5541" s="8"/>
      <c r="AO5541" s="8">
        <v>24315370</v>
      </c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  <c r="BD5541" s="8"/>
      <c r="BE5541" s="8"/>
      <c r="BF5541" s="8"/>
      <c r="BG5541" s="8"/>
      <c r="BH5541" s="8"/>
      <c r="BI5541" s="8"/>
      <c r="BJ5541" s="8"/>
      <c r="BK5541" s="8"/>
      <c r="BL5541"/>
      <c r="BM5541"/>
      <c r="BN5541" s="10">
        <v>0</v>
      </c>
      <c r="BO5541" s="10"/>
      <c r="BP5541" s="10"/>
      <c r="BQ5541" s="10"/>
      <c r="BR5541" s="10"/>
      <c r="BS5541" s="10"/>
      <c r="BT5541" s="10"/>
      <c r="BU5541" s="10"/>
      <c r="BV5541" s="1" t="str">
        <f>Запрос1[[#This Row],[Менеджер]]</f>
        <v>Керимбек Нурбосын</v>
      </c>
      <c r="BW5541" s="1" t="str">
        <f>Запрос1[[#This Row],[Дирекция]]</f>
        <v>Южная дирекция</v>
      </c>
      <c r="BX5541" s="1" t="str">
        <f t="shared" si="86"/>
        <v>ТОО КазАгро-Вет-Снаб</v>
      </c>
      <c r="BY5541" s="1" t="str">
        <f t="shared" si="86"/>
        <v>110840003698</v>
      </c>
      <c r="CA5541" t="str">
        <f>Запрос1[[#This Row],[родитель]]</f>
        <v>ТОО КазАгро-Вет-Снаб</v>
      </c>
      <c r="CB5541" t="str">
        <f>Запрос1[[#This Row],[БИНРодителя]]</f>
        <v>110840003698</v>
      </c>
    </row>
    <row r="5542" spans="1:80" x14ac:dyDescent="0.3">
      <c r="A5542" t="s">
        <v>4110</v>
      </c>
      <c r="B5542" t="s">
        <v>4959</v>
      </c>
      <c r="C5542"/>
      <c r="D5542" t="s">
        <v>69</v>
      </c>
      <c r="E5542" t="s">
        <v>70</v>
      </c>
      <c r="F5542" t="s">
        <v>7758</v>
      </c>
      <c r="G5542" t="s">
        <v>7759</v>
      </c>
      <c r="H5542" t="s">
        <v>7760</v>
      </c>
      <c r="I5542" t="s">
        <v>7761</v>
      </c>
      <c r="J5542" t="s">
        <v>7761</v>
      </c>
      <c r="K5542" t="s">
        <v>7760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 s="8"/>
      <c r="S5542" s="8"/>
      <c r="T5542" s="8"/>
      <c r="U5542" s="8"/>
      <c r="V5542" s="8">
        <v>4969462</v>
      </c>
      <c r="W5542" s="8"/>
      <c r="X5542" s="8"/>
      <c r="Y5542" s="8"/>
      <c r="Z5542" s="8"/>
      <c r="AA5542" s="8"/>
      <c r="AB5542" s="8">
        <v>4969462</v>
      </c>
      <c r="AC5542" s="8"/>
      <c r="AD5542"/>
      <c r="AE5542"/>
      <c r="AF5542"/>
      <c r="AG5542"/>
      <c r="AH5542">
        <v>100</v>
      </c>
      <c r="AI5542"/>
      <c r="AJ5542" s="8"/>
      <c r="AK5542" s="8"/>
      <c r="AL5542" s="8"/>
      <c r="AM5542" s="8"/>
      <c r="AN5542" s="8">
        <v>4969462</v>
      </c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  <c r="BD5542" s="8"/>
      <c r="BE5542" s="8"/>
      <c r="BF5542" s="8"/>
      <c r="BG5542" s="8"/>
      <c r="BH5542" s="8"/>
      <c r="BI5542" s="8"/>
      <c r="BJ5542" s="8"/>
      <c r="BK5542" s="8"/>
      <c r="BL5542"/>
      <c r="BM5542"/>
      <c r="BN5542" s="10">
        <v>0</v>
      </c>
      <c r="BO5542" s="10"/>
      <c r="BP5542" s="10"/>
      <c r="BQ5542" s="10"/>
      <c r="BR5542" s="10"/>
      <c r="BS5542" s="10"/>
      <c r="BT5542" s="10"/>
      <c r="BU5542" s="10"/>
      <c r="BV5542" s="1" t="str">
        <f>Запрос1[[#This Row],[Менеджер]]</f>
        <v>Керимбек Нурбосын</v>
      </c>
      <c r="BW5542" s="1" t="str">
        <f>Запрос1[[#This Row],[Дирекция]]</f>
        <v>Южная дирекция</v>
      </c>
      <c r="BX5542" s="1" t="str">
        <f t="shared" si="86"/>
        <v>ИП "КАБЛАНБЕК"</v>
      </c>
      <c r="BY5542" s="1" t="str">
        <f t="shared" si="86"/>
        <v>811115300999</v>
      </c>
      <c r="CA5542" t="str">
        <f>Запрос1[[#This Row],[родитель]]</f>
        <v>ИП "КАБЛАНБЕК"</v>
      </c>
      <c r="CB5542" t="str">
        <f>Запрос1[[#This Row],[БИНРодителя]]</f>
        <v>811115300999</v>
      </c>
    </row>
    <row r="5543" spans="1:80" x14ac:dyDescent="0.3">
      <c r="A5543" t="s">
        <v>4110</v>
      </c>
      <c r="B5543" t="s">
        <v>4959</v>
      </c>
      <c r="C5543"/>
      <c r="D5543" t="s">
        <v>69</v>
      </c>
      <c r="E5543" t="s">
        <v>4994</v>
      </c>
      <c r="F5543" t="s">
        <v>5238</v>
      </c>
      <c r="G5543" t="s">
        <v>5239</v>
      </c>
      <c r="H5543" t="s">
        <v>5240</v>
      </c>
      <c r="I5543" t="s">
        <v>5241</v>
      </c>
      <c r="J5543" t="s">
        <v>5241</v>
      </c>
      <c r="K5543" t="s">
        <v>5240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 s="8"/>
      <c r="S5543" s="8"/>
      <c r="T5543" s="8"/>
      <c r="U5543" s="8"/>
      <c r="V5543" s="8">
        <v>12676178</v>
      </c>
      <c r="W5543" s="8"/>
      <c r="X5543" s="8"/>
      <c r="Y5543" s="8"/>
      <c r="Z5543" s="8"/>
      <c r="AA5543" s="8"/>
      <c r="AB5543" s="8">
        <v>12676178</v>
      </c>
      <c r="AC5543" s="8"/>
      <c r="AD5543"/>
      <c r="AE5543"/>
      <c r="AF5543"/>
      <c r="AG5543"/>
      <c r="AH5543">
        <v>100</v>
      </c>
      <c r="AI5543"/>
      <c r="AJ5543" s="8"/>
      <c r="AK5543" s="8"/>
      <c r="AL5543" s="8"/>
      <c r="AM5543" s="8"/>
      <c r="AN5543" s="8">
        <v>12676178</v>
      </c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  <c r="BD5543" s="8"/>
      <c r="BE5543" s="8"/>
      <c r="BF5543" s="8"/>
      <c r="BG5543" s="8"/>
      <c r="BH5543" s="8"/>
      <c r="BI5543" s="8">
        <v>13004203</v>
      </c>
      <c r="BJ5543" s="8"/>
      <c r="BK5543" s="8">
        <v>4837276</v>
      </c>
      <c r="BL5543"/>
      <c r="BM5543">
        <v>37.197699999999998</v>
      </c>
      <c r="BN5543" s="10">
        <v>0</v>
      </c>
      <c r="BO5543" s="10"/>
      <c r="BP5543" s="10"/>
      <c r="BQ5543" s="10"/>
      <c r="BR5543" s="10"/>
      <c r="BS5543" s="10"/>
      <c r="BT5543" s="10"/>
      <c r="BU5543" s="10"/>
      <c r="BV5543" s="1" t="str">
        <f>Запрос1[[#This Row],[Менеджер]]</f>
        <v>Керимбек Нурбосын</v>
      </c>
      <c r="BW5543" s="1" t="str">
        <f>Запрос1[[#This Row],[Дирекция]]</f>
        <v>Южная дирекция</v>
      </c>
      <c r="BX5543" s="1" t="str">
        <f t="shared" si="86"/>
        <v>Төлеш Серік Асқарұлы</v>
      </c>
      <c r="BY5543" s="1" t="str">
        <f t="shared" si="86"/>
        <v>950508301235</v>
      </c>
      <c r="CA5543" t="str">
        <f>Запрос1[[#This Row],[родитель]]</f>
        <v>Төлеш Серік Асқарұлы</v>
      </c>
      <c r="CB5543" t="str">
        <f>Запрос1[[#This Row],[БИНРодителя]]</f>
        <v>950508301235</v>
      </c>
    </row>
    <row r="5544" spans="1:80" x14ac:dyDescent="0.3">
      <c r="A5544" t="s">
        <v>4110</v>
      </c>
      <c r="B5544" t="s">
        <v>4959</v>
      </c>
      <c r="C5544" t="s">
        <v>225</v>
      </c>
      <c r="D5544" t="s">
        <v>116</v>
      </c>
      <c r="E5544"/>
      <c r="F5544" t="s">
        <v>337</v>
      </c>
      <c r="G5544"/>
      <c r="H5544" t="s">
        <v>5865</v>
      </c>
      <c r="I5544" t="s">
        <v>5866</v>
      </c>
      <c r="J5544" t="s">
        <v>5866</v>
      </c>
      <c r="K5544" t="s">
        <v>5865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1</v>
      </c>
      <c r="R5544" s="8"/>
      <c r="S5544" s="8"/>
      <c r="T5544" s="8"/>
      <c r="U5544" s="8"/>
      <c r="V5544" s="8">
        <v>119057368</v>
      </c>
      <c r="W5544" s="8">
        <v>201349651</v>
      </c>
      <c r="X5544" s="8"/>
      <c r="Y5544" s="8"/>
      <c r="Z5544" s="8"/>
      <c r="AA5544" s="8"/>
      <c r="AB5544" s="8">
        <v>45456448</v>
      </c>
      <c r="AC5544" s="8">
        <v>177669611</v>
      </c>
      <c r="AD5544"/>
      <c r="AE5544"/>
      <c r="AF5544"/>
      <c r="AG5544"/>
      <c r="AH5544">
        <v>38.18</v>
      </c>
      <c r="AI5544">
        <v>88.24</v>
      </c>
      <c r="AJ5544" s="8"/>
      <c r="AK5544" s="8"/>
      <c r="AL5544" s="8"/>
      <c r="AM5544" s="8"/>
      <c r="AN5544" s="8">
        <v>122469720.09999999</v>
      </c>
      <c r="AO5544" s="8">
        <v>201731224.75</v>
      </c>
      <c r="AP5544" s="8"/>
      <c r="AQ5544" s="8"/>
      <c r="AR5544" s="8"/>
      <c r="AS5544" s="8"/>
      <c r="AT5544" s="8">
        <v>414225</v>
      </c>
      <c r="AU5544" s="8">
        <v>83937</v>
      </c>
      <c r="AV5544" s="8"/>
      <c r="AW5544" s="8"/>
      <c r="AX5544" s="8"/>
      <c r="AY5544" s="8"/>
      <c r="AZ5544" s="8">
        <v>414225</v>
      </c>
      <c r="BA5544" s="8">
        <v>83937</v>
      </c>
      <c r="BB5544" s="8"/>
      <c r="BC5544" s="8"/>
      <c r="BD5544" s="8"/>
      <c r="BE5544" s="8"/>
      <c r="BF5544" s="8">
        <v>414225</v>
      </c>
      <c r="BG5544" s="8">
        <v>83937</v>
      </c>
      <c r="BH5544" s="8"/>
      <c r="BI5544" s="8"/>
      <c r="BJ5544" s="8"/>
      <c r="BK5544" s="8"/>
      <c r="BL5544"/>
      <c r="BM5544"/>
      <c r="BN5544" s="10">
        <v>1</v>
      </c>
      <c r="BO5544" s="10">
        <v>71139366</v>
      </c>
      <c r="BP5544" s="10">
        <v>71139366</v>
      </c>
      <c r="BQ5544" s="10">
        <v>100</v>
      </c>
      <c r="BR5544" s="10">
        <v>60450838</v>
      </c>
      <c r="BS5544" s="10"/>
      <c r="BT5544" s="10"/>
      <c r="BU5544" s="10"/>
      <c r="BV5544" s="1" t="str">
        <f>Запрос1[[#This Row],[Менеджер]]</f>
        <v>Керимбек Нурбосын</v>
      </c>
      <c r="BW5544" s="1" t="str">
        <f>Запрос1[[#This Row],[Дирекция]]</f>
        <v>Южная дирекция</v>
      </c>
      <c r="BX5544" s="1" t="e">
        <f t="shared" si="86"/>
        <v>#N/A</v>
      </c>
      <c r="BY5544" s="1" t="e">
        <f t="shared" si="86"/>
        <v>#N/A</v>
      </c>
      <c r="CA5544" t="e">
        <f>VLOOKUP(Запрос1[[#This Row],[БИНКХ]],'[2]Группы компаний'!$A:$E,4,0)</f>
        <v>#N/A</v>
      </c>
      <c r="CB5544" t="e">
        <f>VLOOKUP(CA5544,$H:$I,2,0)</f>
        <v>#N/A</v>
      </c>
    </row>
    <row r="5545" spans="1:80" x14ac:dyDescent="0.3">
      <c r="A5545" t="s">
        <v>4110</v>
      </c>
      <c r="B5545" t="s">
        <v>4959</v>
      </c>
      <c r="C5545" t="s">
        <v>326</v>
      </c>
      <c r="D5545" t="s">
        <v>69</v>
      </c>
      <c r="E5545" t="s">
        <v>284</v>
      </c>
      <c r="F5545" t="s">
        <v>331</v>
      </c>
      <c r="G5545" t="s">
        <v>332</v>
      </c>
      <c r="H5545" t="s">
        <v>333</v>
      </c>
      <c r="I5545" t="s">
        <v>334</v>
      </c>
      <c r="J5545" t="s">
        <v>334</v>
      </c>
      <c r="K5545" t="s">
        <v>333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</v>
      </c>
      <c r="R5545" s="8"/>
      <c r="S5545" s="8"/>
      <c r="T5545" s="8"/>
      <c r="U5545" s="8"/>
      <c r="V5545" s="8">
        <v>14173967</v>
      </c>
      <c r="W5545" s="8">
        <v>5396309.5999999996</v>
      </c>
      <c r="X5545" s="8"/>
      <c r="Y5545" s="8"/>
      <c r="Z5545" s="8"/>
      <c r="AA5545" s="8"/>
      <c r="AB5545" s="8">
        <v>14173967</v>
      </c>
      <c r="AC5545" s="8">
        <v>5396309.5999999996</v>
      </c>
      <c r="AD5545"/>
      <c r="AE5545"/>
      <c r="AF5545"/>
      <c r="AG5545"/>
      <c r="AH5545">
        <v>100</v>
      </c>
      <c r="AI5545">
        <v>100</v>
      </c>
      <c r="AJ5545" s="8"/>
      <c r="AK5545" s="8"/>
      <c r="AL5545" s="8"/>
      <c r="AM5545" s="8"/>
      <c r="AN5545" s="8">
        <v>14173967</v>
      </c>
      <c r="AO5545" s="8">
        <v>5396309.5999999996</v>
      </c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  <c r="BD5545" s="8"/>
      <c r="BE5545" s="8"/>
      <c r="BF5545" s="8"/>
      <c r="BG5545" s="8"/>
      <c r="BH5545" s="8"/>
      <c r="BI5545" s="8">
        <v>50515121.340000004</v>
      </c>
      <c r="BJ5545" s="8"/>
      <c r="BK5545" s="8">
        <v>27887117</v>
      </c>
      <c r="BL5545"/>
      <c r="BM5545">
        <v>55.205399999999997</v>
      </c>
      <c r="BN5545" s="10">
        <v>1</v>
      </c>
      <c r="BO5545" s="10">
        <v>1893460</v>
      </c>
      <c r="BP5545" s="10">
        <v>1893460</v>
      </c>
      <c r="BQ5545" s="10">
        <v>100</v>
      </c>
      <c r="BR5545" s="10">
        <v>1893460</v>
      </c>
      <c r="BS5545" s="10"/>
      <c r="BT5545" s="10"/>
      <c r="BU5545" s="10"/>
      <c r="BV5545" s="1" t="str">
        <f>Запрос1[[#This Row],[Менеджер]]</f>
        <v>Керимбек Нурбосын</v>
      </c>
      <c r="BW5545" s="1" t="str">
        <f>Запрос1[[#This Row],[Дирекция]]</f>
        <v>Южная дирекция</v>
      </c>
      <c r="BX5545" s="1" t="e">
        <f t="shared" si="86"/>
        <v>#N/A</v>
      </c>
      <c r="BY5545" s="1" t="e">
        <f t="shared" si="86"/>
        <v>#N/A</v>
      </c>
      <c r="CA5545" t="e">
        <f>VLOOKUP(Запрос1[[#This Row],[БИНКХ]],'[2]Группы компаний'!$A:$E,4,0)</f>
        <v>#N/A</v>
      </c>
      <c r="CB5545" t="e">
        <f>VLOOKUP(CA5545,$H:$I,2,0)</f>
        <v>#N/A</v>
      </c>
    </row>
    <row r="5546" spans="1:80" x14ac:dyDescent="0.3">
      <c r="A5546" t="s">
        <v>4110</v>
      </c>
      <c r="B5546" t="s">
        <v>5280</v>
      </c>
      <c r="C5546" t="s">
        <v>225</v>
      </c>
      <c r="D5546" t="s">
        <v>116</v>
      </c>
      <c r="E5546"/>
      <c r="F5546" t="s">
        <v>337</v>
      </c>
      <c r="G5546"/>
      <c r="H5546" t="s">
        <v>338</v>
      </c>
      <c r="I5546" t="s">
        <v>339</v>
      </c>
      <c r="J5546" t="s">
        <v>339</v>
      </c>
      <c r="K5546" t="s">
        <v>338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0</v>
      </c>
      <c r="R5546" s="8"/>
      <c r="S5546" s="8"/>
      <c r="T5546" s="8">
        <v>544300</v>
      </c>
      <c r="U5546" s="8">
        <v>900800</v>
      </c>
      <c r="V5546" s="8"/>
      <c r="W5546" s="8"/>
      <c r="X5546" s="8"/>
      <c r="Y5546" s="8"/>
      <c r="Z5546" s="8">
        <v>161800</v>
      </c>
      <c r="AA5546" s="8">
        <v>900800</v>
      </c>
      <c r="AB5546" s="8"/>
      <c r="AC5546" s="8"/>
      <c r="AD5546"/>
      <c r="AE5546"/>
      <c r="AF5546">
        <v>29.73</v>
      </c>
      <c r="AG5546">
        <v>100</v>
      </c>
      <c r="AH5546"/>
      <c r="AI5546"/>
      <c r="AJ5546" s="8"/>
      <c r="AK5546" s="8"/>
      <c r="AL5546" s="8">
        <v>544300</v>
      </c>
      <c r="AM5546" s="8">
        <v>900800</v>
      </c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  <c r="BD5546" s="8"/>
      <c r="BE5546" s="8"/>
      <c r="BF5546" s="8"/>
      <c r="BG5546" s="8"/>
      <c r="BH5546" s="8"/>
      <c r="BI5546" s="8"/>
      <c r="BJ5546" s="8"/>
      <c r="BK5546" s="8"/>
      <c r="BL5546"/>
      <c r="BM5546"/>
      <c r="BN5546" s="10">
        <v>0</v>
      </c>
      <c r="BO5546" s="10"/>
      <c r="BP5546" s="10"/>
      <c r="BQ5546" s="10"/>
      <c r="BR5546" s="10"/>
      <c r="BS5546" s="10"/>
      <c r="BT5546" s="10"/>
      <c r="BU5546" s="10"/>
      <c r="BV5546" s="1" t="str">
        <f>Запрос1[[#This Row],[Менеджер]]</f>
        <v>Конысбаев Айдар</v>
      </c>
      <c r="BW5546" s="1" t="str">
        <f>Запрос1[[#This Row],[Дирекция]]</f>
        <v>Южная дирекция</v>
      </c>
      <c r="BX5546" s="1" t="str">
        <f t="shared" si="86"/>
        <v>Ип "AgroPharma"</v>
      </c>
      <c r="BY5546" s="1" t="str">
        <f t="shared" si="86"/>
        <v>890425300202</v>
      </c>
      <c r="CA5546" t="str">
        <f>Запрос1[[#This Row],[родитель]]</f>
        <v>Ип "AgroPharma"</v>
      </c>
      <c r="CB5546" t="str">
        <f>Запрос1[[#This Row],[БИНРодителя]]</f>
        <v>890425300202</v>
      </c>
    </row>
    <row r="5547" spans="1:80" x14ac:dyDescent="0.3">
      <c r="A5547" t="s">
        <v>4110</v>
      </c>
      <c r="B5547" t="s">
        <v>5281</v>
      </c>
      <c r="C5547"/>
      <c r="D5547" t="s">
        <v>870</v>
      </c>
      <c r="E5547" t="s">
        <v>4975</v>
      </c>
      <c r="F5547" t="s">
        <v>13397</v>
      </c>
      <c r="G5547" t="s">
        <v>13398</v>
      </c>
      <c r="H5547" t="s">
        <v>13399</v>
      </c>
      <c r="I5547" t="s">
        <v>13400</v>
      </c>
      <c r="J5547" t="s">
        <v>13400</v>
      </c>
      <c r="K5547" t="s">
        <v>13399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 s="8"/>
      <c r="S5547" s="8"/>
      <c r="T5547" s="8"/>
      <c r="U5547" s="8"/>
      <c r="V5547" s="8"/>
      <c r="W5547" s="8">
        <v>480000</v>
      </c>
      <c r="X5547" s="8"/>
      <c r="Y5547" s="8"/>
      <c r="Z5547" s="8"/>
      <c r="AA5547" s="8"/>
      <c r="AB5547" s="8"/>
      <c r="AC5547" s="8">
        <v>480000</v>
      </c>
      <c r="AD5547"/>
      <c r="AE5547"/>
      <c r="AF5547"/>
      <c r="AG5547"/>
      <c r="AH5547"/>
      <c r="AI5547">
        <v>100</v>
      </c>
      <c r="AJ5547" s="8"/>
      <c r="AK5547" s="8"/>
      <c r="AL5547" s="8"/>
      <c r="AM5547" s="8"/>
      <c r="AN5547" s="8"/>
      <c r="AO5547" s="8">
        <v>480000</v>
      </c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  <c r="BD5547" s="8"/>
      <c r="BE5547" s="8"/>
      <c r="BF5547" s="8"/>
      <c r="BG5547" s="8"/>
      <c r="BH5547" s="8"/>
      <c r="BI5547" s="8"/>
      <c r="BJ5547" s="8"/>
      <c r="BK5547" s="8"/>
      <c r="BL5547"/>
      <c r="BM5547"/>
      <c r="BN5547" s="10">
        <v>0</v>
      </c>
      <c r="BO5547" s="10"/>
      <c r="BP5547" s="10"/>
      <c r="BQ5547" s="10"/>
      <c r="BR5547" s="10"/>
      <c r="BS5547" s="10"/>
      <c r="BT5547" s="10"/>
      <c r="BU5547" s="10"/>
      <c r="BV5547" s="1" t="str">
        <f>Запрос1[[#This Row],[Менеджер]]</f>
        <v>Меирманов Рысбек</v>
      </c>
      <c r="BW5547" s="1" t="str">
        <f>Запрос1[[#This Row],[Дирекция]]</f>
        <v>Южная дирекция</v>
      </c>
      <c r="BX5547" s="1" t="str">
        <f t="shared" si="86"/>
        <v>ПСК УШБУЛАК</v>
      </c>
      <c r="BY5547" s="1" t="str">
        <f t="shared" si="86"/>
        <v>970440006698</v>
      </c>
      <c r="CA5547" t="str">
        <f>Запрос1[[#This Row],[родитель]]</f>
        <v>ПСК УШБУЛАК</v>
      </c>
      <c r="CB5547" t="str">
        <f>Запрос1[[#This Row],[БИНРодителя]]</f>
        <v>970440006698</v>
      </c>
    </row>
    <row r="5548" spans="1:80" x14ac:dyDescent="0.3">
      <c r="A5548" t="s">
        <v>4110</v>
      </c>
      <c r="B5548" t="s">
        <v>5281</v>
      </c>
      <c r="C5548"/>
      <c r="D5548" t="s">
        <v>870</v>
      </c>
      <c r="E5548" t="s">
        <v>5505</v>
      </c>
      <c r="F5548" t="s">
        <v>8281</v>
      </c>
      <c r="G5548" t="s">
        <v>7383</v>
      </c>
      <c r="H5548" t="s">
        <v>13379</v>
      </c>
      <c r="I5548" t="s">
        <v>13380</v>
      </c>
      <c r="J5548" t="s">
        <v>13380</v>
      </c>
      <c r="K5548" t="s">
        <v>13379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 s="8"/>
      <c r="S5548" s="8"/>
      <c r="T5548" s="8"/>
      <c r="U5548" s="8"/>
      <c r="V5548" s="8"/>
      <c r="W5548" s="8">
        <v>4340000</v>
      </c>
      <c r="X5548" s="8"/>
      <c r="Y5548" s="8"/>
      <c r="Z5548" s="8"/>
      <c r="AA5548" s="8"/>
      <c r="AB5548" s="8"/>
      <c r="AC5548" s="8">
        <v>4340000</v>
      </c>
      <c r="AD5548"/>
      <c r="AE5548"/>
      <c r="AF5548"/>
      <c r="AG5548"/>
      <c r="AH5548"/>
      <c r="AI5548">
        <v>100</v>
      </c>
      <c r="AJ5548" s="8"/>
      <c r="AK5548" s="8"/>
      <c r="AL5548" s="8"/>
      <c r="AM5548" s="8"/>
      <c r="AN5548" s="8"/>
      <c r="AO5548" s="8">
        <v>4340000</v>
      </c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  <c r="BD5548" s="8"/>
      <c r="BE5548" s="8"/>
      <c r="BF5548" s="8"/>
      <c r="BG5548" s="8"/>
      <c r="BH5548" s="8"/>
      <c r="BI5548" s="8"/>
      <c r="BJ5548" s="8"/>
      <c r="BK5548" s="8"/>
      <c r="BL5548"/>
      <c r="BM5548"/>
      <c r="BN5548" s="10">
        <v>0</v>
      </c>
      <c r="BO5548" s="10"/>
      <c r="BP5548" s="10"/>
      <c r="BQ5548" s="10"/>
      <c r="BR5548" s="10"/>
      <c r="BS5548" s="10"/>
      <c r="BT5548" s="10"/>
      <c r="BU5548" s="10"/>
      <c r="BV5548" s="1" t="str">
        <f>Запрос1[[#This Row],[Менеджер]]</f>
        <v>Меирманов Рысбек</v>
      </c>
      <c r="BW5548" s="1" t="str">
        <f>Запрос1[[#This Row],[Дирекция]]</f>
        <v>Южная дирекция</v>
      </c>
      <c r="BX5548" s="1" t="str">
        <f t="shared" si="86"/>
        <v>ПСК ОПЫТНОЕ</v>
      </c>
      <c r="BY5548" s="1" t="str">
        <f t="shared" si="86"/>
        <v>790340000012</v>
      </c>
      <c r="CA5548" t="str">
        <f>Запрос1[[#This Row],[родитель]]</f>
        <v>ПСК ОПЫТНОЕ</v>
      </c>
      <c r="CB5548" t="str">
        <f>Запрос1[[#This Row],[БИНРодителя]]</f>
        <v>790340000012</v>
      </c>
    </row>
    <row r="5549" spans="1:80" x14ac:dyDescent="0.3">
      <c r="A5549" t="s">
        <v>4110</v>
      </c>
      <c r="B5549" t="s">
        <v>5281</v>
      </c>
      <c r="C5549"/>
      <c r="D5549" t="s">
        <v>870</v>
      </c>
      <c r="E5549" t="s">
        <v>5282</v>
      </c>
      <c r="F5549" t="s">
        <v>5283</v>
      </c>
      <c r="G5549" t="s">
        <v>360</v>
      </c>
      <c r="H5549" t="s">
        <v>5284</v>
      </c>
      <c r="I5549" t="s">
        <v>5285</v>
      </c>
      <c r="J5549" t="s">
        <v>5285</v>
      </c>
      <c r="K5549" t="s">
        <v>5284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 s="8"/>
      <c r="S5549" s="8"/>
      <c r="T5549" s="8"/>
      <c r="U5549" s="8"/>
      <c r="V5549" s="8">
        <v>1013000</v>
      </c>
      <c r="W5549" s="8"/>
      <c r="X5549" s="8"/>
      <c r="Y5549" s="8"/>
      <c r="Z5549" s="8"/>
      <c r="AA5549" s="8"/>
      <c r="AB5549" s="8">
        <v>303900</v>
      </c>
      <c r="AC5549" s="8"/>
      <c r="AD5549"/>
      <c r="AE5549"/>
      <c r="AF5549"/>
      <c r="AG5549"/>
      <c r="AH5549">
        <v>30</v>
      </c>
      <c r="AI5549"/>
      <c r="AJ5549" s="8"/>
      <c r="AK5549" s="8"/>
      <c r="AL5549" s="8"/>
      <c r="AM5549" s="8"/>
      <c r="AN5549" s="8">
        <v>1013000</v>
      </c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  <c r="BD5549" s="8"/>
      <c r="BE5549" s="8"/>
      <c r="BF5549" s="8"/>
      <c r="BG5549" s="8"/>
      <c r="BH5549" s="8"/>
      <c r="BI5549" s="8"/>
      <c r="BJ5549" s="8"/>
      <c r="BK5549" s="8"/>
      <c r="BL5549"/>
      <c r="BM5549"/>
      <c r="BN5549" s="10">
        <v>0</v>
      </c>
      <c r="BO5549" s="10"/>
      <c r="BP5549" s="10"/>
      <c r="BQ5549" s="10"/>
      <c r="BR5549" s="10"/>
      <c r="BS5549" s="10"/>
      <c r="BT5549" s="10"/>
      <c r="BU5549" s="10"/>
      <c r="BV5549" s="1" t="str">
        <f>Запрос1[[#This Row],[Менеджер]]</f>
        <v>Меирманов Рысбек</v>
      </c>
      <c r="BW5549" s="1" t="str">
        <f>Запрос1[[#This Row],[Дирекция]]</f>
        <v>Южная дирекция</v>
      </c>
      <c r="BX5549" s="1" t="str">
        <f t="shared" si="86"/>
        <v>КХ ТУРАЙГЫРОВ Т.Е</v>
      </c>
      <c r="BY5549" s="1" t="str">
        <f t="shared" si="86"/>
        <v>590325301343</v>
      </c>
      <c r="CA5549" t="str">
        <f>Запрос1[[#This Row],[родитель]]</f>
        <v>КХ ТУРАЙГЫРОВ Т.Е</v>
      </c>
      <c r="CB5549" t="str">
        <f>Запрос1[[#This Row],[БИНРодителя]]</f>
        <v>590325301343</v>
      </c>
    </row>
    <row r="5550" spans="1:80" x14ac:dyDescent="0.3">
      <c r="A5550" t="s">
        <v>4110</v>
      </c>
      <c r="B5550" t="s">
        <v>5281</v>
      </c>
      <c r="C5550"/>
      <c r="D5550" t="s">
        <v>870</v>
      </c>
      <c r="E5550" t="s">
        <v>5282</v>
      </c>
      <c r="F5550" t="s">
        <v>5283</v>
      </c>
      <c r="G5550" t="s">
        <v>4299</v>
      </c>
      <c r="H5550" t="s">
        <v>5286</v>
      </c>
      <c r="I5550" t="s">
        <v>5287</v>
      </c>
      <c r="J5550" t="s">
        <v>5287</v>
      </c>
      <c r="K5550" t="s">
        <v>5286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 s="8"/>
      <c r="S5550" s="8"/>
      <c r="T5550" s="8"/>
      <c r="U5550" s="8"/>
      <c r="V5550" s="8">
        <v>2448132.2000000002</v>
      </c>
      <c r="W5550" s="8"/>
      <c r="X5550" s="8"/>
      <c r="Y5550" s="8"/>
      <c r="Z5550" s="8"/>
      <c r="AA5550" s="8"/>
      <c r="AB5550" s="8">
        <v>734439.66</v>
      </c>
      <c r="AC5550" s="8"/>
      <c r="AD5550"/>
      <c r="AE5550"/>
      <c r="AF5550"/>
      <c r="AG5550"/>
      <c r="AH5550">
        <v>30</v>
      </c>
      <c r="AI5550"/>
      <c r="AJ5550" s="8"/>
      <c r="AK5550" s="8"/>
      <c r="AL5550" s="8"/>
      <c r="AM5550" s="8"/>
      <c r="AN5550" s="8">
        <v>2448132.2000000002</v>
      </c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  <c r="BD5550" s="8"/>
      <c r="BE5550" s="8"/>
      <c r="BF5550" s="8"/>
      <c r="BG5550" s="8"/>
      <c r="BH5550" s="8"/>
      <c r="BI5550" s="8">
        <v>1602500</v>
      </c>
      <c r="BJ5550" s="8"/>
      <c r="BK5550" s="8">
        <v>1602500</v>
      </c>
      <c r="BL5550"/>
      <c r="BM5550">
        <v>100</v>
      </c>
      <c r="BN5550" s="10">
        <v>0</v>
      </c>
      <c r="BO5550" s="10"/>
      <c r="BP5550" s="10"/>
      <c r="BQ5550" s="10"/>
      <c r="BR5550" s="10"/>
      <c r="BS5550" s="10"/>
      <c r="BT5550" s="10"/>
      <c r="BU5550" s="10"/>
      <c r="BV5550" s="1" t="str">
        <f>Запрос1[[#This Row],[Менеджер]]</f>
        <v>Меирманов Рысбек</v>
      </c>
      <c r="BW5550" s="1" t="str">
        <f>Запрос1[[#This Row],[Дирекция]]</f>
        <v>Южная дирекция</v>
      </c>
      <c r="BX5550" s="1" t="str">
        <f t="shared" si="86"/>
        <v>КХ "ПАНОВА С.Ж"</v>
      </c>
      <c r="BY5550" s="1" t="str">
        <f t="shared" si="86"/>
        <v>560210402783</v>
      </c>
      <c r="CA5550" t="str">
        <f>Запрос1[[#This Row],[родитель]]</f>
        <v>КХ "ПАНОВА С.Ж"</v>
      </c>
      <c r="CB5550" t="str">
        <f>Запрос1[[#This Row],[БИНРодителя]]</f>
        <v>560210402783</v>
      </c>
    </row>
    <row r="5551" spans="1:80" x14ac:dyDescent="0.3">
      <c r="A5551" t="s">
        <v>4110</v>
      </c>
      <c r="B5551" t="s">
        <v>5281</v>
      </c>
      <c r="C5551"/>
      <c r="D5551" t="s">
        <v>870</v>
      </c>
      <c r="E5551" t="s">
        <v>5282</v>
      </c>
      <c r="F5551" t="s">
        <v>5360</v>
      </c>
      <c r="G5551" t="s">
        <v>5361</v>
      </c>
      <c r="H5551" t="s">
        <v>13401</v>
      </c>
      <c r="I5551" t="s">
        <v>13402</v>
      </c>
      <c r="J5551" t="s">
        <v>13402</v>
      </c>
      <c r="K5551" t="s">
        <v>13401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 s="8"/>
      <c r="S5551" s="8"/>
      <c r="T5551" s="8"/>
      <c r="U5551" s="8"/>
      <c r="V5551" s="8"/>
      <c r="W5551" s="8">
        <v>7235000</v>
      </c>
      <c r="X5551" s="8"/>
      <c r="Y5551" s="8"/>
      <c r="Z5551" s="8"/>
      <c r="AA5551" s="8"/>
      <c r="AB5551" s="8"/>
      <c r="AC5551" s="8">
        <v>7235000</v>
      </c>
      <c r="AD5551"/>
      <c r="AE5551"/>
      <c r="AF5551"/>
      <c r="AG5551"/>
      <c r="AH5551"/>
      <c r="AI5551">
        <v>100</v>
      </c>
      <c r="AJ5551" s="8"/>
      <c r="AK5551" s="8"/>
      <c r="AL5551" s="8"/>
      <c r="AM5551" s="8"/>
      <c r="AN5551" s="8"/>
      <c r="AO5551" s="8">
        <v>7235000</v>
      </c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  <c r="BD5551" s="8"/>
      <c r="BE5551" s="8"/>
      <c r="BF5551" s="8"/>
      <c r="BG5551" s="8"/>
      <c r="BH5551" s="8"/>
      <c r="BI5551" s="8"/>
      <c r="BJ5551" s="8"/>
      <c r="BK5551" s="8"/>
      <c r="BL5551"/>
      <c r="BM5551"/>
      <c r="BN5551" s="10">
        <v>0</v>
      </c>
      <c r="BO5551" s="10"/>
      <c r="BP5551" s="10"/>
      <c r="BQ5551" s="10"/>
      <c r="BR5551" s="10"/>
      <c r="BS5551" s="10"/>
      <c r="BT5551" s="10"/>
      <c r="BU5551" s="10"/>
      <c r="BV5551" s="1" t="str">
        <f>Запрос1[[#This Row],[Менеджер]]</f>
        <v>Меирманов Рысбек</v>
      </c>
      <c r="BW5551" s="1" t="str">
        <f>Запрос1[[#This Row],[Дирекция]]</f>
        <v>Южная дирекция</v>
      </c>
      <c r="BX5551" s="1" t="str">
        <f t="shared" si="86"/>
        <v>КХ "Дауренбек"</v>
      </c>
      <c r="BY5551" s="1" t="str">
        <f t="shared" si="86"/>
        <v>701218301914</v>
      </c>
      <c r="CA5551" t="str">
        <f>Запрос1[[#This Row],[родитель]]</f>
        <v>КХ "Дауренбек"</v>
      </c>
      <c r="CB5551" t="str">
        <f>Запрос1[[#This Row],[БИНРодителя]]</f>
        <v>701218301914</v>
      </c>
    </row>
    <row r="5552" spans="1:80" x14ac:dyDescent="0.3">
      <c r="A5552" t="s">
        <v>4110</v>
      </c>
      <c r="B5552" t="s">
        <v>5281</v>
      </c>
      <c r="C5552"/>
      <c r="D5552" t="s">
        <v>870</v>
      </c>
      <c r="E5552" t="s">
        <v>5282</v>
      </c>
      <c r="F5552" t="s">
        <v>5360</v>
      </c>
      <c r="G5552" t="s">
        <v>5361</v>
      </c>
      <c r="H5552" t="s">
        <v>13403</v>
      </c>
      <c r="I5552" t="s">
        <v>13404</v>
      </c>
      <c r="J5552" t="s">
        <v>13404</v>
      </c>
      <c r="K5552" t="s">
        <v>13403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 s="8"/>
      <c r="S5552" s="8"/>
      <c r="T5552" s="8"/>
      <c r="U5552" s="8"/>
      <c r="V5552" s="8"/>
      <c r="W5552" s="8">
        <v>928000</v>
      </c>
      <c r="X5552" s="8"/>
      <c r="Y5552" s="8"/>
      <c r="Z5552" s="8"/>
      <c r="AA5552" s="8"/>
      <c r="AB5552" s="8"/>
      <c r="AC5552" s="8">
        <v>928000</v>
      </c>
      <c r="AD5552"/>
      <c r="AE5552"/>
      <c r="AF5552"/>
      <c r="AG5552"/>
      <c r="AH5552"/>
      <c r="AI5552">
        <v>100</v>
      </c>
      <c r="AJ5552" s="8"/>
      <c r="AK5552" s="8"/>
      <c r="AL5552" s="8"/>
      <c r="AM5552" s="8"/>
      <c r="AN5552" s="8"/>
      <c r="AO5552" s="8">
        <v>928000</v>
      </c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  <c r="BF5552" s="8"/>
      <c r="BG5552" s="8"/>
      <c r="BH5552" s="8"/>
      <c r="BI5552" s="8"/>
      <c r="BJ5552" s="8"/>
      <c r="BK5552" s="8"/>
      <c r="BL5552"/>
      <c r="BM5552"/>
      <c r="BN5552" s="10">
        <v>0</v>
      </c>
      <c r="BO5552" s="10"/>
      <c r="BP5552" s="10"/>
      <c r="BQ5552" s="10"/>
      <c r="BR5552" s="10"/>
      <c r="BS5552" s="10"/>
      <c r="BT5552" s="10"/>
      <c r="BU5552" s="10"/>
      <c r="BV5552" s="1" t="str">
        <f>Запрос1[[#This Row],[Менеджер]]</f>
        <v>Меирманов Рысбек</v>
      </c>
      <c r="BW5552" s="1" t="str">
        <f>Запрос1[[#This Row],[Дирекция]]</f>
        <v>Южная дирекция</v>
      </c>
      <c r="BX5552" s="1" t="str">
        <f t="shared" si="86"/>
        <v>КХ КУЛМУХАМБЕТОВ</v>
      </c>
      <c r="BY5552" s="1" t="str">
        <f t="shared" si="86"/>
        <v>610621301284</v>
      </c>
      <c r="CA5552" t="str">
        <f>Запрос1[[#This Row],[родитель]]</f>
        <v>КХ КУЛМУХАМБЕТОВ</v>
      </c>
      <c r="CB5552" t="str">
        <f>Запрос1[[#This Row],[БИНРодителя]]</f>
        <v>610621301284</v>
      </c>
    </row>
    <row r="5553" spans="1:80" x14ac:dyDescent="0.3">
      <c r="A5553" t="s">
        <v>4110</v>
      </c>
      <c r="B5553" t="s">
        <v>5281</v>
      </c>
      <c r="C5553"/>
      <c r="D5553" t="s">
        <v>870</v>
      </c>
      <c r="E5553" t="s">
        <v>5282</v>
      </c>
      <c r="F5553" t="s">
        <v>5664</v>
      </c>
      <c r="G5553" t="s">
        <v>5665</v>
      </c>
      <c r="H5553" t="s">
        <v>1366</v>
      </c>
      <c r="I5553" t="s">
        <v>13405</v>
      </c>
      <c r="J5553" t="s">
        <v>13405</v>
      </c>
      <c r="K5553" t="s">
        <v>1366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 s="8"/>
      <c r="S5553" s="8"/>
      <c r="T5553" s="8"/>
      <c r="U5553" s="8"/>
      <c r="V5553" s="8"/>
      <c r="W5553" s="8">
        <v>1044000</v>
      </c>
      <c r="X5553" s="8"/>
      <c r="Y5553" s="8"/>
      <c r="Z5553" s="8"/>
      <c r="AA5553" s="8"/>
      <c r="AB5553" s="8"/>
      <c r="AC5553" s="8">
        <v>1044000</v>
      </c>
      <c r="AD5553"/>
      <c r="AE5553"/>
      <c r="AF5553"/>
      <c r="AG5553"/>
      <c r="AH5553"/>
      <c r="AI5553">
        <v>100</v>
      </c>
      <c r="AJ5553" s="8"/>
      <c r="AK5553" s="8"/>
      <c r="AL5553" s="8"/>
      <c r="AM5553" s="8"/>
      <c r="AN5553" s="8"/>
      <c r="AO5553" s="8">
        <v>1044000</v>
      </c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  <c r="BD5553" s="8"/>
      <c r="BE5553" s="8"/>
      <c r="BF5553" s="8"/>
      <c r="BG5553" s="8"/>
      <c r="BH5553" s="8"/>
      <c r="BI5553" s="8"/>
      <c r="BJ5553" s="8"/>
      <c r="BK5553" s="8"/>
      <c r="BL5553"/>
      <c r="BM5553"/>
      <c r="BN5553" s="10">
        <v>0</v>
      </c>
      <c r="BO5553" s="10"/>
      <c r="BP5553" s="10"/>
      <c r="BQ5553" s="10"/>
      <c r="BR5553" s="10"/>
      <c r="BS5553" s="10"/>
      <c r="BT5553" s="10"/>
      <c r="BU5553" s="10"/>
      <c r="BV5553" s="1" t="str">
        <f>Запрос1[[#This Row],[Менеджер]]</f>
        <v>Меирманов Рысбек</v>
      </c>
      <c r="BW5553" s="1" t="str">
        <f>Запрос1[[#This Row],[Дирекция]]</f>
        <v>Южная дирекция</v>
      </c>
      <c r="BX5553" s="1" t="str">
        <f t="shared" si="86"/>
        <v>КХ КАЙРАТ</v>
      </c>
      <c r="BY5553" s="1" t="str">
        <f t="shared" si="86"/>
        <v>621204301613</v>
      </c>
      <c r="CA5553" t="str">
        <f>Запрос1[[#This Row],[родитель]]</f>
        <v>КХ КАЙРАТ</v>
      </c>
      <c r="CB5553" t="str">
        <f>Запрос1[[#This Row],[БИНРодителя]]</f>
        <v>621204301613</v>
      </c>
    </row>
    <row r="5554" spans="1:80" x14ac:dyDescent="0.3">
      <c r="A5554" t="s">
        <v>4110</v>
      </c>
      <c r="B5554" t="s">
        <v>5751</v>
      </c>
      <c r="C5554" t="s">
        <v>4683</v>
      </c>
      <c r="D5554" t="s">
        <v>870</v>
      </c>
      <c r="E5554" t="s">
        <v>4297</v>
      </c>
      <c r="F5554" t="s">
        <v>4306</v>
      </c>
      <c r="G5554" t="s">
        <v>4803</v>
      </c>
      <c r="H5554" t="s">
        <v>5110</v>
      </c>
      <c r="I5554" t="s">
        <v>5111</v>
      </c>
      <c r="J5554" t="s">
        <v>5111</v>
      </c>
      <c r="K5554" t="s">
        <v>5110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 s="8"/>
      <c r="S5554" s="8"/>
      <c r="T5554" s="8"/>
      <c r="U5554" s="8"/>
      <c r="V5554" s="8"/>
      <c r="W5554" s="8">
        <v>1105621.5</v>
      </c>
      <c r="X5554" s="8"/>
      <c r="Y5554" s="8"/>
      <c r="Z5554" s="8"/>
      <c r="AA5554" s="8"/>
      <c r="AB5554" s="8"/>
      <c r="AC5554" s="8">
        <v>552810.75</v>
      </c>
      <c r="AD5554"/>
      <c r="AE5554"/>
      <c r="AF5554"/>
      <c r="AG5554"/>
      <c r="AH5554"/>
      <c r="AI5554">
        <v>50</v>
      </c>
      <c r="AJ5554" s="8"/>
      <c r="AK5554" s="8"/>
      <c r="AL5554" s="8"/>
      <c r="AM5554" s="8"/>
      <c r="AN5554" s="8"/>
      <c r="AO5554" s="8">
        <v>1105621.5</v>
      </c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  <c r="BD5554" s="8"/>
      <c r="BE5554" s="8"/>
      <c r="BF5554" s="8"/>
      <c r="BG5554" s="8"/>
      <c r="BH5554" s="8"/>
      <c r="BI5554" s="8"/>
      <c r="BJ5554" s="8"/>
      <c r="BK5554" s="8"/>
      <c r="BL5554"/>
      <c r="BM5554"/>
      <c r="BN5554" s="10">
        <v>0</v>
      </c>
      <c r="BO5554" s="10"/>
      <c r="BP5554" s="10"/>
      <c r="BQ5554" s="10"/>
      <c r="BR5554" s="10"/>
      <c r="BS5554" s="10"/>
      <c r="BT5554" s="10"/>
      <c r="BU5554" s="10"/>
      <c r="BV5554" s="1" t="str">
        <f>Запрос1[[#This Row],[Менеджер]]</f>
        <v>Мұқатай Архат Берікұлы</v>
      </c>
      <c r="BW5554" s="1" t="str">
        <f>Запрос1[[#This Row],[Дирекция]]</f>
        <v>Южная дирекция</v>
      </c>
      <c r="BX5554" s="1" t="str">
        <f t="shared" si="86"/>
        <v>КХ "ШАРИПБАЕВ ТУРЛЫБЕК ТУРДЕКИЕВИЧ"</v>
      </c>
      <c r="BY5554" s="1" t="str">
        <f t="shared" si="86"/>
        <v>590813300883</v>
      </c>
      <c r="CA5554" t="str">
        <f>Запрос1[[#This Row],[родитель]]</f>
        <v>КХ "ШАРИПБАЕВ ТУРЛЫБЕК ТУРДЕКИЕВИЧ"</v>
      </c>
      <c r="CB5554" t="str">
        <f>Запрос1[[#This Row],[БИНРодителя]]</f>
        <v>590813300883</v>
      </c>
    </row>
    <row r="5555" spans="1:80" x14ac:dyDescent="0.3">
      <c r="A5555" t="s">
        <v>4110</v>
      </c>
      <c r="B5555" t="s">
        <v>5751</v>
      </c>
      <c r="C5555" t="s">
        <v>4683</v>
      </c>
      <c r="D5555" t="s">
        <v>870</v>
      </c>
      <c r="E5555" t="s">
        <v>4297</v>
      </c>
      <c r="F5555" t="s">
        <v>4808</v>
      </c>
      <c r="G5555" t="s">
        <v>4809</v>
      </c>
      <c r="H5555" t="s">
        <v>4953</v>
      </c>
      <c r="I5555" t="s">
        <v>4954</v>
      </c>
      <c r="J5555" t="s">
        <v>4954</v>
      </c>
      <c r="K5555" t="s">
        <v>4953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 s="8"/>
      <c r="S5555" s="8"/>
      <c r="T5555" s="8"/>
      <c r="U5555" s="8"/>
      <c r="V5555" s="8"/>
      <c r="W5555" s="8">
        <v>688000</v>
      </c>
      <c r="X5555" s="8"/>
      <c r="Y5555" s="8"/>
      <c r="Z5555" s="8"/>
      <c r="AA5555" s="8"/>
      <c r="AB5555" s="8"/>
      <c r="AC5555" s="8">
        <v>688000</v>
      </c>
      <c r="AD5555"/>
      <c r="AE5555"/>
      <c r="AF5555"/>
      <c r="AG5555"/>
      <c r="AH5555"/>
      <c r="AI5555">
        <v>100</v>
      </c>
      <c r="AJ5555" s="8"/>
      <c r="AK5555" s="8"/>
      <c r="AL5555" s="8"/>
      <c r="AM5555" s="8"/>
      <c r="AN5555" s="8"/>
      <c r="AO5555" s="8">
        <v>688000</v>
      </c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  <c r="BD5555" s="8"/>
      <c r="BE5555" s="8"/>
      <c r="BF5555" s="8"/>
      <c r="BG5555" s="8"/>
      <c r="BH5555" s="8"/>
      <c r="BI5555" s="8"/>
      <c r="BJ5555" s="8"/>
      <c r="BK5555" s="8"/>
      <c r="BL5555"/>
      <c r="BM5555"/>
      <c r="BN5555" s="10">
        <v>0</v>
      </c>
      <c r="BO5555" s="10"/>
      <c r="BP5555" s="10"/>
      <c r="BQ5555" s="10"/>
      <c r="BR5555" s="10"/>
      <c r="BS5555" s="10"/>
      <c r="BT5555" s="10"/>
      <c r="BU5555" s="10"/>
      <c r="BV5555" s="1" t="str">
        <f>Запрос1[[#This Row],[Менеджер]]</f>
        <v>Мұқатай Архат Берікұлы</v>
      </c>
      <c r="BW5555" s="1" t="str">
        <f>Запрос1[[#This Row],[Дирекция]]</f>
        <v>Южная дирекция</v>
      </c>
      <c r="BX5555" s="1" t="str">
        <f t="shared" si="86"/>
        <v>КХ "Сәтті"</v>
      </c>
      <c r="BY5555" s="1" t="str">
        <f t="shared" si="86"/>
        <v>841127301819</v>
      </c>
      <c r="CA5555" t="str">
        <f>Запрос1[[#This Row],[родитель]]</f>
        <v>КХ "Сәтті"</v>
      </c>
      <c r="CB5555" t="str">
        <f>Запрос1[[#This Row],[БИНРодителя]]</f>
        <v>841127301819</v>
      </c>
    </row>
    <row r="5556" spans="1:80" x14ac:dyDescent="0.3">
      <c r="A5556" t="s">
        <v>4110</v>
      </c>
      <c r="B5556" t="s">
        <v>5751</v>
      </c>
      <c r="C5556" t="s">
        <v>4683</v>
      </c>
      <c r="D5556" t="s">
        <v>870</v>
      </c>
      <c r="E5556" t="s">
        <v>4297</v>
      </c>
      <c r="F5556" t="s">
        <v>4816</v>
      </c>
      <c r="G5556" t="s">
        <v>8776</v>
      </c>
      <c r="H5556" t="s">
        <v>13065</v>
      </c>
      <c r="I5556" t="s">
        <v>13066</v>
      </c>
      <c r="J5556" t="s">
        <v>13066</v>
      </c>
      <c r="K5556" t="s">
        <v>13065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 s="8"/>
      <c r="S5556" s="8"/>
      <c r="T5556" s="8"/>
      <c r="U5556" s="8"/>
      <c r="V5556" s="8"/>
      <c r="W5556" s="8">
        <v>980400</v>
      </c>
      <c r="X5556" s="8"/>
      <c r="Y5556" s="8"/>
      <c r="Z5556" s="8"/>
      <c r="AA5556" s="8"/>
      <c r="AB5556" s="8"/>
      <c r="AC5556" s="8">
        <v>980400</v>
      </c>
      <c r="AD5556"/>
      <c r="AE5556"/>
      <c r="AF5556"/>
      <c r="AG5556"/>
      <c r="AH5556"/>
      <c r="AI5556">
        <v>100</v>
      </c>
      <c r="AJ5556" s="8"/>
      <c r="AK5556" s="8"/>
      <c r="AL5556" s="8"/>
      <c r="AM5556" s="8"/>
      <c r="AN5556" s="8"/>
      <c r="AO5556" s="8">
        <v>980400</v>
      </c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  <c r="BD5556" s="8"/>
      <c r="BE5556" s="8"/>
      <c r="BF5556" s="8"/>
      <c r="BG5556" s="8"/>
      <c r="BH5556" s="8"/>
      <c r="BI5556" s="8"/>
      <c r="BJ5556" s="8"/>
      <c r="BK5556" s="8"/>
      <c r="BL5556"/>
      <c r="BM5556"/>
      <c r="BN5556" s="10">
        <v>0</v>
      </c>
      <c r="BO5556" s="10"/>
      <c r="BP5556" s="10"/>
      <c r="BQ5556" s="10"/>
      <c r="BR5556" s="10"/>
      <c r="BS5556" s="10"/>
      <c r="BT5556" s="10"/>
      <c r="BU5556" s="10"/>
      <c r="BV5556" s="1" t="str">
        <f>Запрос1[[#This Row],[Менеджер]]</f>
        <v>Мұқатай Архат Берікұлы</v>
      </c>
      <c r="BW5556" s="1" t="str">
        <f>Запрос1[[#This Row],[Дирекция]]</f>
        <v>Южная дирекция</v>
      </c>
      <c r="BX5556" s="1" t="str">
        <f t="shared" si="86"/>
        <v>К/Х "КЕНЖЕБЕКОВ ГАЛЫМ БЕКТУРОВИЧ"</v>
      </c>
      <c r="BY5556" s="1" t="str">
        <f t="shared" si="86"/>
        <v>800529302218</v>
      </c>
      <c r="CA5556" t="str">
        <f>Запрос1[[#This Row],[родитель]]</f>
        <v>К/Х "КЕНЖЕБЕКОВ ГАЛЫМ БЕКТУРОВИЧ"</v>
      </c>
      <c r="CB5556" t="str">
        <f>Запрос1[[#This Row],[БИНРодителя]]</f>
        <v>800529302218</v>
      </c>
    </row>
    <row r="5557" spans="1:80" x14ac:dyDescent="0.3">
      <c r="A5557" t="s">
        <v>4110</v>
      </c>
      <c r="B5557" t="s">
        <v>5751</v>
      </c>
      <c r="C5557" t="s">
        <v>4683</v>
      </c>
      <c r="D5557" t="s">
        <v>870</v>
      </c>
      <c r="E5557" t="s">
        <v>2906</v>
      </c>
      <c r="F5557" t="s">
        <v>5192</v>
      </c>
      <c r="G5557" t="s">
        <v>4694</v>
      </c>
      <c r="H5557" t="s">
        <v>5644</v>
      </c>
      <c r="I5557" t="s">
        <v>5645</v>
      </c>
      <c r="J5557" t="s">
        <v>5645</v>
      </c>
      <c r="K5557" t="s">
        <v>5644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 s="8"/>
      <c r="S5557" s="8"/>
      <c r="T5557" s="8"/>
      <c r="U5557" s="8"/>
      <c r="V5557" s="8"/>
      <c r="W5557" s="8">
        <v>2024000</v>
      </c>
      <c r="X5557" s="8"/>
      <c r="Y5557" s="8"/>
      <c r="Z5557" s="8"/>
      <c r="AA5557" s="8"/>
      <c r="AB5557" s="8"/>
      <c r="AC5557" s="8">
        <v>2024000</v>
      </c>
      <c r="AD5557"/>
      <c r="AE5557"/>
      <c r="AF5557"/>
      <c r="AG5557"/>
      <c r="AH5557"/>
      <c r="AI5557">
        <v>100</v>
      </c>
      <c r="AJ5557" s="8"/>
      <c r="AK5557" s="8"/>
      <c r="AL5557" s="8"/>
      <c r="AM5557" s="8"/>
      <c r="AN5557" s="8"/>
      <c r="AO5557" s="8">
        <v>2024000</v>
      </c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  <c r="BD5557" s="8"/>
      <c r="BE5557" s="8"/>
      <c r="BF5557" s="8"/>
      <c r="BG5557" s="8"/>
      <c r="BH5557" s="8"/>
      <c r="BI5557" s="8"/>
      <c r="BJ5557" s="8"/>
      <c r="BK5557" s="8"/>
      <c r="BL5557"/>
      <c r="BM5557"/>
      <c r="BN5557" s="10">
        <v>0</v>
      </c>
      <c r="BO5557" s="10"/>
      <c r="BP5557" s="10"/>
      <c r="BQ5557" s="10"/>
      <c r="BR5557" s="10"/>
      <c r="BS5557" s="10"/>
      <c r="BT5557" s="10"/>
      <c r="BU5557" s="10"/>
      <c r="BV5557" s="1" t="str">
        <f>Запрос1[[#This Row],[Менеджер]]</f>
        <v>Мұқатай Архат Берікұлы</v>
      </c>
      <c r="BW5557" s="1" t="str">
        <f>Запрос1[[#This Row],[Дирекция]]</f>
        <v>Южная дирекция</v>
      </c>
      <c r="BX5557" s="1" t="str">
        <f t="shared" si="86"/>
        <v>кх "Досмуханбет" Нарбаев Жумабек</v>
      </c>
      <c r="BY5557" s="1" t="str">
        <f t="shared" si="86"/>
        <v>580221301851</v>
      </c>
      <c r="CA5557" t="str">
        <f>Запрос1[[#This Row],[родитель]]</f>
        <v>кх "Досмуханбет" Нарбаев Жумабек</v>
      </c>
      <c r="CB5557" t="str">
        <f>Запрос1[[#This Row],[БИНРодителя]]</f>
        <v>580221301851</v>
      </c>
    </row>
    <row r="5558" spans="1:80" x14ac:dyDescent="0.3">
      <c r="A5558" t="s">
        <v>4110</v>
      </c>
      <c r="B5558" t="s">
        <v>5751</v>
      </c>
      <c r="C5558" t="s">
        <v>4683</v>
      </c>
      <c r="D5558" t="s">
        <v>870</v>
      </c>
      <c r="E5558" t="s">
        <v>4316</v>
      </c>
      <c r="F5558" t="s">
        <v>4187</v>
      </c>
      <c r="G5558" t="s">
        <v>8779</v>
      </c>
      <c r="H5558" t="s">
        <v>8780</v>
      </c>
      <c r="I5558" t="s">
        <v>8781</v>
      </c>
      <c r="J5558" t="s">
        <v>8781</v>
      </c>
      <c r="K5558" t="s">
        <v>8780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 s="8"/>
      <c r="S5558" s="8"/>
      <c r="T5558" s="8"/>
      <c r="U5558" s="8"/>
      <c r="V5558" s="8"/>
      <c r="W5558" s="8">
        <v>2403600</v>
      </c>
      <c r="X5558" s="8"/>
      <c r="Y5558" s="8"/>
      <c r="Z5558" s="8"/>
      <c r="AA5558" s="8"/>
      <c r="AB5558" s="8"/>
      <c r="AC5558" s="8">
        <v>1416400</v>
      </c>
      <c r="AD5558"/>
      <c r="AE5558"/>
      <c r="AF5558"/>
      <c r="AG5558"/>
      <c r="AH5558"/>
      <c r="AI5558">
        <v>58.93</v>
      </c>
      <c r="AJ5558" s="8"/>
      <c r="AK5558" s="8"/>
      <c r="AL5558" s="8"/>
      <c r="AM5558" s="8"/>
      <c r="AN5558" s="8"/>
      <c r="AO5558" s="8">
        <v>2307100</v>
      </c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  <c r="BD5558" s="8"/>
      <c r="BE5558" s="8"/>
      <c r="BF5558" s="8"/>
      <c r="BG5558" s="8"/>
      <c r="BH5558" s="8"/>
      <c r="BI5558" s="8"/>
      <c r="BJ5558" s="8"/>
      <c r="BK5558" s="8"/>
      <c r="BL5558"/>
      <c r="BM5558"/>
      <c r="BN5558" s="10">
        <v>1</v>
      </c>
      <c r="BO5558" s="10">
        <v>5977800</v>
      </c>
      <c r="BP5558" s="10">
        <v>5977800</v>
      </c>
      <c r="BQ5558" s="10">
        <v>100</v>
      </c>
      <c r="BR5558" s="10"/>
      <c r="BS5558" s="10"/>
      <c r="BT5558" s="10"/>
      <c r="BU5558" s="10"/>
      <c r="BV5558" s="1" t="str">
        <f>Запрос1[[#This Row],[Менеджер]]</f>
        <v>Мұқатай Архат Берікұлы</v>
      </c>
      <c r="BW5558" s="1" t="str">
        <f>Запрос1[[#This Row],[Дирекция]]</f>
        <v>Южная дирекция</v>
      </c>
      <c r="BX5558" s="1" t="str">
        <f t="shared" si="86"/>
        <v>КХ Рахат - Су</v>
      </c>
      <c r="BY5558" s="1" t="str">
        <f t="shared" si="86"/>
        <v>910609301237</v>
      </c>
      <c r="CA5558" t="str">
        <f>Запрос1[[#This Row],[родитель]]</f>
        <v>КХ Рахат - Су</v>
      </c>
      <c r="CB5558" t="str">
        <f>Запрос1[[#This Row],[БИНРодителя]]</f>
        <v>910609301237</v>
      </c>
    </row>
    <row r="5559" spans="1:80" x14ac:dyDescent="0.3">
      <c r="A5559" t="s">
        <v>4110</v>
      </c>
      <c r="B5559" t="s">
        <v>5751</v>
      </c>
      <c r="C5559" t="s">
        <v>4683</v>
      </c>
      <c r="D5559" t="s">
        <v>870</v>
      </c>
      <c r="E5559" t="s">
        <v>4316</v>
      </c>
      <c r="F5559" t="s">
        <v>5112</v>
      </c>
      <c r="G5559" t="s">
        <v>5113</v>
      </c>
      <c r="H5559" t="s">
        <v>13067</v>
      </c>
      <c r="I5559" t="s">
        <v>13068</v>
      </c>
      <c r="J5559" t="s">
        <v>13068</v>
      </c>
      <c r="K5559" t="s">
        <v>13067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 s="8"/>
      <c r="S5559" s="8"/>
      <c r="T5559" s="8"/>
      <c r="U5559" s="8"/>
      <c r="V5559" s="8"/>
      <c r="W5559" s="8">
        <v>632000</v>
      </c>
      <c r="X5559" s="8"/>
      <c r="Y5559" s="8"/>
      <c r="Z5559" s="8"/>
      <c r="AA5559" s="8"/>
      <c r="AB5559" s="8"/>
      <c r="AC5559" s="8">
        <v>632000</v>
      </c>
      <c r="AD5559"/>
      <c r="AE5559"/>
      <c r="AF5559"/>
      <c r="AG5559"/>
      <c r="AH5559"/>
      <c r="AI5559">
        <v>100</v>
      </c>
      <c r="AJ5559" s="8"/>
      <c r="AK5559" s="8"/>
      <c r="AL5559" s="8"/>
      <c r="AM5559" s="8"/>
      <c r="AN5559" s="8"/>
      <c r="AO5559" s="8">
        <v>632000</v>
      </c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  <c r="BD5559" s="8"/>
      <c r="BE5559" s="8"/>
      <c r="BF5559" s="8"/>
      <c r="BG5559" s="8"/>
      <c r="BH5559" s="8"/>
      <c r="BI5559" s="8"/>
      <c r="BJ5559" s="8"/>
      <c r="BK5559" s="8"/>
      <c r="BL5559"/>
      <c r="BM5559"/>
      <c r="BN5559" s="10">
        <v>0</v>
      </c>
      <c r="BO5559" s="10"/>
      <c r="BP5559" s="10"/>
      <c r="BQ5559" s="10"/>
      <c r="BR5559" s="10"/>
      <c r="BS5559" s="10"/>
      <c r="BT5559" s="10"/>
      <c r="BU5559" s="10"/>
      <c r="BV5559" s="1" t="str">
        <f>Запрос1[[#This Row],[Менеджер]]</f>
        <v>Мұқатай Архат Берікұлы</v>
      </c>
      <c r="BW5559" s="1" t="str">
        <f>Запрос1[[#This Row],[Дирекция]]</f>
        <v>Южная дирекция</v>
      </c>
      <c r="BX5559" s="1" t="str">
        <f t="shared" si="86"/>
        <v>Крестьянское хозяйство " Азиз "</v>
      </c>
      <c r="BY5559" s="1" t="str">
        <f t="shared" si="86"/>
        <v>780713300413</v>
      </c>
      <c r="CA5559" t="str">
        <f>Запрос1[[#This Row],[родитель]]</f>
        <v>Крестьянское хозяйство " Азиз "</v>
      </c>
      <c r="CB5559" t="str">
        <f>Запрос1[[#This Row],[БИНРодителя]]</f>
        <v>780713300413</v>
      </c>
    </row>
    <row r="5560" spans="1:80" x14ac:dyDescent="0.3">
      <c r="A5560" t="s">
        <v>4110</v>
      </c>
      <c r="B5560" t="s">
        <v>5751</v>
      </c>
      <c r="C5560" t="s">
        <v>4683</v>
      </c>
      <c r="D5560" t="s">
        <v>870</v>
      </c>
      <c r="E5560" t="s">
        <v>4316</v>
      </c>
      <c r="F5560" t="s">
        <v>5112</v>
      </c>
      <c r="G5560" t="s">
        <v>5113</v>
      </c>
      <c r="H5560" t="s">
        <v>13069</v>
      </c>
      <c r="I5560" t="s">
        <v>13070</v>
      </c>
      <c r="J5560" t="s">
        <v>13070</v>
      </c>
      <c r="K5560" t="s">
        <v>13069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/>
      <c r="AE5560"/>
      <c r="AF5560"/>
      <c r="AG5560"/>
      <c r="AH5560"/>
      <c r="AI5560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  <c r="BF5560" s="8"/>
      <c r="BG5560" s="8"/>
      <c r="BH5560" s="8"/>
      <c r="BI5560" s="8"/>
      <c r="BJ5560" s="8"/>
      <c r="BK5560" s="8"/>
      <c r="BL5560"/>
      <c r="BM5560"/>
      <c r="BN5560" s="10">
        <v>1</v>
      </c>
      <c r="BO5560" s="10">
        <v>14242500</v>
      </c>
      <c r="BP5560" s="10">
        <v>14242500</v>
      </c>
      <c r="BQ5560" s="10">
        <v>100</v>
      </c>
      <c r="BR5560" s="10">
        <v>14242500</v>
      </c>
      <c r="BS5560" s="10"/>
      <c r="BT5560" s="10"/>
      <c r="BU5560" s="10"/>
      <c r="BV5560" s="1" t="str">
        <f>Запрос1[[#This Row],[Менеджер]]</f>
        <v>Мұқатай Архат Берікұлы</v>
      </c>
      <c r="BW5560" s="1" t="str">
        <f>Запрос1[[#This Row],[Дирекция]]</f>
        <v>Южная дирекция</v>
      </c>
      <c r="BX5560" s="1" t="e">
        <f t="shared" si="86"/>
        <v>#N/A</v>
      </c>
      <c r="BY5560" s="1" t="e">
        <f t="shared" si="86"/>
        <v>#N/A</v>
      </c>
      <c r="CA5560" t="e">
        <f>VLOOKUP(Запрос1[[#This Row],[БИНКХ]],'[2]Группы компаний'!$A:$E,4,0)</f>
        <v>#N/A</v>
      </c>
      <c r="CB5560" t="e">
        <f>VLOOKUP(CA5560,$H:$I,2,0)</f>
        <v>#N/A</v>
      </c>
    </row>
    <row r="5561" spans="1:80" x14ac:dyDescent="0.3">
      <c r="A5561" t="s">
        <v>4110</v>
      </c>
      <c r="B5561" t="s">
        <v>5751</v>
      </c>
      <c r="C5561" t="s">
        <v>4683</v>
      </c>
      <c r="D5561" t="s">
        <v>870</v>
      </c>
      <c r="E5561" t="s">
        <v>4316</v>
      </c>
      <c r="F5561" t="s">
        <v>4326</v>
      </c>
      <c r="G5561" t="s">
        <v>4327</v>
      </c>
      <c r="H5561" t="s">
        <v>5647</v>
      </c>
      <c r="I5561" t="s">
        <v>5648</v>
      </c>
      <c r="J5561" t="s">
        <v>5648</v>
      </c>
      <c r="K5561" t="s">
        <v>5647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 s="8"/>
      <c r="S5561" s="8"/>
      <c r="T5561" s="8"/>
      <c r="U5561" s="8"/>
      <c r="V5561" s="8"/>
      <c r="W5561" s="8">
        <v>4186720</v>
      </c>
      <c r="X5561" s="8"/>
      <c r="Y5561" s="8"/>
      <c r="Z5561" s="8"/>
      <c r="AA5561" s="8"/>
      <c r="AB5561" s="8"/>
      <c r="AC5561" s="8">
        <v>0</v>
      </c>
      <c r="AD5561"/>
      <c r="AE5561"/>
      <c r="AF5561"/>
      <c r="AG5561"/>
      <c r="AH5561"/>
      <c r="AI5561">
        <v>0</v>
      </c>
      <c r="AJ5561" s="8"/>
      <c r="AK5561" s="8"/>
      <c r="AL5561" s="8"/>
      <c r="AM5561" s="8"/>
      <c r="AN5561" s="8"/>
      <c r="AO5561" s="8">
        <v>4186720</v>
      </c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  <c r="BD5561" s="8"/>
      <c r="BE5561" s="8"/>
      <c r="BF5561" s="8"/>
      <c r="BG5561" s="8"/>
      <c r="BH5561" s="8"/>
      <c r="BI5561" s="8"/>
      <c r="BJ5561" s="8"/>
      <c r="BK5561" s="8"/>
      <c r="BL5561"/>
      <c r="BM5561"/>
      <c r="BN5561" s="10">
        <v>0</v>
      </c>
      <c r="BO5561" s="10"/>
      <c r="BP5561" s="10"/>
      <c r="BQ5561" s="10"/>
      <c r="BR5561" s="10"/>
      <c r="BS5561" s="10"/>
      <c r="BT5561" s="10"/>
      <c r="BU5561" s="10"/>
      <c r="BV5561" s="1" t="str">
        <f>Запрос1[[#This Row],[Менеджер]]</f>
        <v>Мұқатай Архат Берікұлы</v>
      </c>
      <c r="BW5561" s="1" t="str">
        <f>Запрос1[[#This Row],[Дирекция]]</f>
        <v>Южная дирекция</v>
      </c>
      <c r="BX5561" s="1" t="str">
        <f t="shared" si="86"/>
        <v>Ш/К "Адиям"</v>
      </c>
      <c r="BY5561" s="1" t="str">
        <f t="shared" si="86"/>
        <v>810523301794</v>
      </c>
      <c r="CA5561" t="str">
        <f>Запрос1[[#This Row],[родитель]]</f>
        <v>Ш/К "Адиям"</v>
      </c>
      <c r="CB5561" t="str">
        <f>Запрос1[[#This Row],[БИНРодителя]]</f>
        <v>810523301794</v>
      </c>
    </row>
    <row r="5562" spans="1:80" x14ac:dyDescent="0.3">
      <c r="A5562" t="s">
        <v>4110</v>
      </c>
      <c r="B5562" t="s">
        <v>5281</v>
      </c>
      <c r="C5562"/>
      <c r="D5562" t="s">
        <v>870</v>
      </c>
      <c r="E5562" t="s">
        <v>5282</v>
      </c>
      <c r="F5562" t="s">
        <v>2683</v>
      </c>
      <c r="G5562" t="s">
        <v>5288</v>
      </c>
      <c r="H5562" t="s">
        <v>5289</v>
      </c>
      <c r="I5562" t="s">
        <v>5290</v>
      </c>
      <c r="J5562" t="s">
        <v>5290</v>
      </c>
      <c r="K5562" t="s">
        <v>5289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 s="8"/>
      <c r="S5562" s="8"/>
      <c r="T5562" s="8"/>
      <c r="U5562" s="8"/>
      <c r="V5562" s="8">
        <v>3965000</v>
      </c>
      <c r="W5562" s="8"/>
      <c r="X5562" s="8"/>
      <c r="Y5562" s="8"/>
      <c r="Z5562" s="8"/>
      <c r="AA5562" s="8"/>
      <c r="AB5562" s="8">
        <v>0</v>
      </c>
      <c r="AC5562" s="8"/>
      <c r="AD5562"/>
      <c r="AE5562"/>
      <c r="AF5562"/>
      <c r="AG5562"/>
      <c r="AH5562">
        <v>0</v>
      </c>
      <c r="AI5562"/>
      <c r="AJ5562" s="8"/>
      <c r="AK5562" s="8"/>
      <c r="AL5562" s="8"/>
      <c r="AM5562" s="8"/>
      <c r="AN5562" s="8">
        <v>3965000</v>
      </c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  <c r="BD5562" s="8"/>
      <c r="BE5562" s="8"/>
      <c r="BF5562" s="8"/>
      <c r="BG5562" s="8"/>
      <c r="BH5562" s="8"/>
      <c r="BI5562" s="8"/>
      <c r="BJ5562" s="8"/>
      <c r="BK5562" s="8"/>
      <c r="BL5562"/>
      <c r="BM5562"/>
      <c r="BN5562" s="10">
        <v>0</v>
      </c>
      <c r="BO5562" s="10"/>
      <c r="BP5562" s="10"/>
      <c r="BQ5562" s="10"/>
      <c r="BR5562" s="10"/>
      <c r="BS5562" s="10"/>
      <c r="BT5562" s="10"/>
      <c r="BU5562" s="10"/>
      <c r="BV5562" s="1" t="str">
        <f>Запрос1[[#This Row],[Менеджер]]</f>
        <v>Меирманов Рысбек</v>
      </c>
      <c r="BW5562" s="1" t="str">
        <f>Запрос1[[#This Row],[Дирекция]]</f>
        <v>Южная дирекция</v>
      </c>
      <c r="BX5562" s="1" t="str">
        <f t="shared" si="86"/>
        <v>КХ ШЛЕНСКИХ А.А.</v>
      </c>
      <c r="BY5562" s="1" t="str">
        <f t="shared" si="86"/>
        <v>850114301242</v>
      </c>
      <c r="CA5562" t="str">
        <f>Запрос1[[#This Row],[родитель]]</f>
        <v>КХ ШЛЕНСКИХ А.А.</v>
      </c>
      <c r="CB5562" t="str">
        <f>Запрос1[[#This Row],[БИНРодителя]]</f>
        <v>850114301242</v>
      </c>
    </row>
    <row r="5563" spans="1:80" x14ac:dyDescent="0.3">
      <c r="A5563" t="s">
        <v>4110</v>
      </c>
      <c r="B5563" t="s">
        <v>5281</v>
      </c>
      <c r="C5563"/>
      <c r="D5563" t="s">
        <v>501</v>
      </c>
      <c r="E5563" t="s">
        <v>783</v>
      </c>
      <c r="F5563" t="s">
        <v>1871</v>
      </c>
      <c r="G5563" t="s">
        <v>1872</v>
      </c>
      <c r="H5563" t="s">
        <v>13406</v>
      </c>
      <c r="I5563" t="s">
        <v>13407</v>
      </c>
      <c r="J5563" t="s">
        <v>13407</v>
      </c>
      <c r="K5563" t="s">
        <v>13406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 s="8"/>
      <c r="S5563" s="8"/>
      <c r="T5563" s="8"/>
      <c r="U5563" s="8"/>
      <c r="V5563" s="8"/>
      <c r="W5563" s="8">
        <v>1856000</v>
      </c>
      <c r="X5563" s="8"/>
      <c r="Y5563" s="8"/>
      <c r="Z5563" s="8"/>
      <c r="AA5563" s="8"/>
      <c r="AB5563" s="8"/>
      <c r="AC5563" s="8">
        <v>928000</v>
      </c>
      <c r="AD5563"/>
      <c r="AE5563"/>
      <c r="AF5563"/>
      <c r="AG5563"/>
      <c r="AH5563"/>
      <c r="AI5563">
        <v>50</v>
      </c>
      <c r="AJ5563" s="8"/>
      <c r="AK5563" s="8"/>
      <c r="AL5563" s="8"/>
      <c r="AM5563" s="8"/>
      <c r="AN5563" s="8"/>
      <c r="AO5563" s="8">
        <v>1856000</v>
      </c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  <c r="BD5563" s="8"/>
      <c r="BE5563" s="8"/>
      <c r="BF5563" s="8"/>
      <c r="BG5563" s="8"/>
      <c r="BH5563" s="8"/>
      <c r="BI5563" s="8"/>
      <c r="BJ5563" s="8"/>
      <c r="BK5563" s="8"/>
      <c r="BL5563"/>
      <c r="BM5563"/>
      <c r="BN5563" s="10">
        <v>0</v>
      </c>
      <c r="BO5563" s="10"/>
      <c r="BP5563" s="10"/>
      <c r="BQ5563" s="10"/>
      <c r="BR5563" s="10"/>
      <c r="BS5563" s="10"/>
      <c r="BT5563" s="10"/>
      <c r="BU5563" s="10"/>
      <c r="BV5563" s="1" t="str">
        <f>Запрос1[[#This Row],[Менеджер]]</f>
        <v>Меирманов Рысбек</v>
      </c>
      <c r="BW5563" s="1" t="str">
        <f>Запрос1[[#This Row],[Дирекция]]</f>
        <v>Южная дирекция</v>
      </c>
      <c r="BX5563" s="1" t="str">
        <f t="shared" si="86"/>
        <v>КХ ВИКТОР</v>
      </c>
      <c r="BY5563" s="1" t="str">
        <f t="shared" si="86"/>
        <v>610421301232</v>
      </c>
      <c r="CA5563" t="str">
        <f>Запрос1[[#This Row],[родитель]]</f>
        <v>КХ ВИКТОР</v>
      </c>
      <c r="CB5563" t="str">
        <f>Запрос1[[#This Row],[БИНРодителя]]</f>
        <v>610421301232</v>
      </c>
    </row>
    <row r="5564" spans="1:80" x14ac:dyDescent="0.3">
      <c r="A5564" t="s">
        <v>4110</v>
      </c>
      <c r="B5564" t="s">
        <v>5281</v>
      </c>
      <c r="C5564"/>
      <c r="D5564" t="s">
        <v>501</v>
      </c>
      <c r="E5564" t="s">
        <v>783</v>
      </c>
      <c r="F5564" t="s">
        <v>5291</v>
      </c>
      <c r="G5564" t="s">
        <v>5292</v>
      </c>
      <c r="H5564" t="s">
        <v>13076</v>
      </c>
      <c r="I5564" t="s">
        <v>13077</v>
      </c>
      <c r="J5564" t="s">
        <v>13077</v>
      </c>
      <c r="K5564" t="s">
        <v>13076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 s="8"/>
      <c r="S5564" s="8"/>
      <c r="T5564" s="8"/>
      <c r="U5564" s="8"/>
      <c r="V5564" s="8"/>
      <c r="W5564" s="8">
        <v>26394200</v>
      </c>
      <c r="X5564" s="8"/>
      <c r="Y5564" s="8"/>
      <c r="Z5564" s="8"/>
      <c r="AA5564" s="8"/>
      <c r="AB5564" s="8"/>
      <c r="AC5564" s="8">
        <v>8538260</v>
      </c>
      <c r="AD5564"/>
      <c r="AE5564"/>
      <c r="AF5564"/>
      <c r="AG5564"/>
      <c r="AH5564"/>
      <c r="AI5564">
        <v>32.35</v>
      </c>
      <c r="AJ5564" s="8"/>
      <c r="AK5564" s="8"/>
      <c r="AL5564" s="8"/>
      <c r="AM5564" s="8"/>
      <c r="AN5564" s="8"/>
      <c r="AO5564" s="8">
        <v>26394200</v>
      </c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  <c r="BD5564" s="8"/>
      <c r="BE5564" s="8"/>
      <c r="BF5564" s="8"/>
      <c r="BG5564" s="8"/>
      <c r="BH5564" s="8"/>
      <c r="BI5564" s="8"/>
      <c r="BJ5564" s="8"/>
      <c r="BK5564" s="8"/>
      <c r="BL5564"/>
      <c r="BM5564"/>
      <c r="BN5564" s="10">
        <v>0</v>
      </c>
      <c r="BO5564" s="10"/>
      <c r="BP5564" s="10"/>
      <c r="BQ5564" s="10"/>
      <c r="BR5564" s="10"/>
      <c r="BS5564" s="10"/>
      <c r="BT5564" s="10"/>
      <c r="BU5564" s="10"/>
      <c r="BV5564" s="1" t="str">
        <f>Запрос1[[#This Row],[Менеджер]]</f>
        <v>Меирманов Рысбек</v>
      </c>
      <c r="BW5564" s="1" t="str">
        <f>Запрос1[[#This Row],[Дирекция]]</f>
        <v>Южная дирекция</v>
      </c>
      <c r="BX5564" s="1" t="str">
        <f t="shared" si="86"/>
        <v>К/Х "ҚАРҒАЛЫ"</v>
      </c>
      <c r="BY5564" s="1" t="str">
        <f t="shared" si="86"/>
        <v>610710402406</v>
      </c>
      <c r="CA5564" t="str">
        <f>Запрос1[[#This Row],[родитель]]</f>
        <v>К/Х "ҚАРҒАЛЫ"</v>
      </c>
      <c r="CB5564" t="str">
        <f>Запрос1[[#This Row],[БИНРодителя]]</f>
        <v>610710402406</v>
      </c>
    </row>
    <row r="5565" spans="1:80" x14ac:dyDescent="0.3">
      <c r="A5565" t="s">
        <v>4110</v>
      </c>
      <c r="B5565" t="s">
        <v>5281</v>
      </c>
      <c r="C5565"/>
      <c r="D5565" t="s">
        <v>501</v>
      </c>
      <c r="E5565" t="s">
        <v>783</v>
      </c>
      <c r="F5565" t="s">
        <v>5291</v>
      </c>
      <c r="G5565" t="s">
        <v>5292</v>
      </c>
      <c r="H5565" t="s">
        <v>5293</v>
      </c>
      <c r="I5565" t="s">
        <v>5294</v>
      </c>
      <c r="J5565" t="s">
        <v>5294</v>
      </c>
      <c r="K5565" t="s">
        <v>5293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 s="8"/>
      <c r="S5565" s="8"/>
      <c r="T5565" s="8"/>
      <c r="U5565" s="8">
        <v>2108462</v>
      </c>
      <c r="V5565" s="8"/>
      <c r="W5565" s="8"/>
      <c r="X5565" s="8"/>
      <c r="Y5565" s="8"/>
      <c r="Z5565" s="8"/>
      <c r="AA5565" s="8">
        <v>1054231</v>
      </c>
      <c r="AB5565" s="8"/>
      <c r="AC5565" s="8"/>
      <c r="AD5565"/>
      <c r="AE5565"/>
      <c r="AF5565"/>
      <c r="AG5565">
        <v>50</v>
      </c>
      <c r="AH5565"/>
      <c r="AI5565"/>
      <c r="AJ5565" s="8"/>
      <c r="AK5565" s="8"/>
      <c r="AL5565" s="8"/>
      <c r="AM5565" s="8">
        <v>2172654</v>
      </c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  <c r="BD5565" s="8"/>
      <c r="BE5565" s="8"/>
      <c r="BF5565" s="8"/>
      <c r="BG5565" s="8"/>
      <c r="BH5565" s="8">
        <v>9362654</v>
      </c>
      <c r="BI5565" s="8"/>
      <c r="BJ5565" s="8">
        <v>9362654</v>
      </c>
      <c r="BK5565" s="8"/>
      <c r="BL5565">
        <v>100</v>
      </c>
      <c r="BM5565"/>
      <c r="BN5565" s="10">
        <v>0</v>
      </c>
      <c r="BO5565" s="10"/>
      <c r="BP5565" s="10"/>
      <c r="BQ5565" s="10"/>
      <c r="BR5565" s="10"/>
      <c r="BS5565" s="10"/>
      <c r="BT5565" s="10"/>
      <c r="BU5565" s="10"/>
      <c r="BV5565" s="1" t="str">
        <f>Запрос1[[#This Row],[Менеджер]]</f>
        <v>Меирманов Рысбек</v>
      </c>
      <c r="BW5565" s="1" t="str">
        <f>Запрос1[[#This Row],[Дирекция]]</f>
        <v>Южная дирекция</v>
      </c>
      <c r="BX5565" s="1" t="str">
        <f t="shared" si="86"/>
        <v>К\Х "Абзал"</v>
      </c>
      <c r="BY5565" s="1" t="str">
        <f t="shared" si="86"/>
        <v>730522302541</v>
      </c>
      <c r="CA5565" t="str">
        <f>Запрос1[[#This Row],[родитель]]</f>
        <v>К\Х "Абзал"</v>
      </c>
      <c r="CB5565" t="str">
        <f>Запрос1[[#This Row],[БИНРодителя]]</f>
        <v>730522302541</v>
      </c>
    </row>
    <row r="5566" spans="1:80" x14ac:dyDescent="0.3">
      <c r="A5566" t="s">
        <v>4110</v>
      </c>
      <c r="B5566" t="s">
        <v>5281</v>
      </c>
      <c r="C5566"/>
      <c r="D5566" t="s">
        <v>501</v>
      </c>
      <c r="E5566" t="s">
        <v>783</v>
      </c>
      <c r="F5566" t="s">
        <v>2109</v>
      </c>
      <c r="G5566" t="s">
        <v>2110</v>
      </c>
      <c r="H5566" t="s">
        <v>5295</v>
      </c>
      <c r="I5566" t="s">
        <v>5296</v>
      </c>
      <c r="J5566" t="s">
        <v>5296</v>
      </c>
      <c r="K5566" t="s">
        <v>5295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 s="8"/>
      <c r="S5566" s="8"/>
      <c r="T5566" s="8"/>
      <c r="U5566" s="8">
        <v>2737940</v>
      </c>
      <c r="V5566" s="8"/>
      <c r="W5566" s="8"/>
      <c r="X5566" s="8"/>
      <c r="Y5566" s="8"/>
      <c r="Z5566" s="8"/>
      <c r="AA5566" s="8">
        <v>821382</v>
      </c>
      <c r="AB5566" s="8"/>
      <c r="AC5566" s="8"/>
      <c r="AD5566"/>
      <c r="AE5566"/>
      <c r="AF5566"/>
      <c r="AG5566">
        <v>30</v>
      </c>
      <c r="AH5566"/>
      <c r="AI5566"/>
      <c r="AJ5566" s="8"/>
      <c r="AK5566" s="8"/>
      <c r="AL5566" s="8"/>
      <c r="AM5566" s="8">
        <v>2737940</v>
      </c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  <c r="BD5566" s="8"/>
      <c r="BE5566" s="8"/>
      <c r="BF5566" s="8"/>
      <c r="BG5566" s="8"/>
      <c r="BH5566" s="8">
        <v>7659860</v>
      </c>
      <c r="BI5566" s="8"/>
      <c r="BJ5566" s="8">
        <v>5482360</v>
      </c>
      <c r="BK5566" s="8"/>
      <c r="BL5566">
        <v>71.572500000000005</v>
      </c>
      <c r="BM5566"/>
      <c r="BN5566" s="10">
        <v>0</v>
      </c>
      <c r="BO5566" s="10"/>
      <c r="BP5566" s="10"/>
      <c r="BQ5566" s="10"/>
      <c r="BR5566" s="10"/>
      <c r="BS5566" s="10"/>
      <c r="BT5566" s="10"/>
      <c r="BU5566" s="10"/>
      <c r="BV5566" s="1" t="str">
        <f>Запрос1[[#This Row],[Менеджер]]</f>
        <v>Меирманов Рысбек</v>
      </c>
      <c r="BW5566" s="1" t="str">
        <f>Запрос1[[#This Row],[Дирекция]]</f>
        <v>Южная дирекция</v>
      </c>
      <c r="BX5566" s="1" t="str">
        <f t="shared" si="86"/>
        <v>Кайрахмет КХ</v>
      </c>
      <c r="BY5566" s="1" t="str">
        <f t="shared" si="86"/>
        <v>140164016256</v>
      </c>
      <c r="CA5566" t="str">
        <f>Запрос1[[#This Row],[родитель]]</f>
        <v>Кайрахмет КХ</v>
      </c>
      <c r="CB5566" t="str">
        <f>Запрос1[[#This Row],[БИНРодителя]]</f>
        <v>140164016256</v>
      </c>
    </row>
    <row r="5567" spans="1:80" x14ac:dyDescent="0.3">
      <c r="A5567" t="s">
        <v>4110</v>
      </c>
      <c r="B5567" t="s">
        <v>5281</v>
      </c>
      <c r="C5567"/>
      <c r="D5567" t="s">
        <v>501</v>
      </c>
      <c r="E5567" t="s">
        <v>783</v>
      </c>
      <c r="F5567" t="s">
        <v>784</v>
      </c>
      <c r="G5567" t="s">
        <v>785</v>
      </c>
      <c r="H5567" t="s">
        <v>13408</v>
      </c>
      <c r="I5567" t="s">
        <v>13409</v>
      </c>
      <c r="J5567" t="s">
        <v>13409</v>
      </c>
      <c r="K5567" t="s">
        <v>13408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 s="8"/>
      <c r="S5567" s="8"/>
      <c r="T5567" s="8"/>
      <c r="U5567" s="8"/>
      <c r="V5567" s="8"/>
      <c r="W5567" s="8">
        <v>1650000</v>
      </c>
      <c r="X5567" s="8"/>
      <c r="Y5567" s="8"/>
      <c r="Z5567" s="8"/>
      <c r="AA5567" s="8"/>
      <c r="AB5567" s="8"/>
      <c r="AC5567" s="8">
        <v>1650000</v>
      </c>
      <c r="AD5567"/>
      <c r="AE5567"/>
      <c r="AF5567"/>
      <c r="AG5567"/>
      <c r="AH5567"/>
      <c r="AI5567">
        <v>100</v>
      </c>
      <c r="AJ5567" s="8"/>
      <c r="AK5567" s="8"/>
      <c r="AL5567" s="8"/>
      <c r="AM5567" s="8"/>
      <c r="AN5567" s="8"/>
      <c r="AO5567" s="8">
        <v>1650000</v>
      </c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  <c r="BD5567" s="8"/>
      <c r="BE5567" s="8"/>
      <c r="BF5567" s="8"/>
      <c r="BG5567" s="8"/>
      <c r="BH5567" s="8"/>
      <c r="BI5567" s="8"/>
      <c r="BJ5567" s="8"/>
      <c r="BK5567" s="8"/>
      <c r="BL5567"/>
      <c r="BM5567"/>
      <c r="BN5567" s="10">
        <v>0</v>
      </c>
      <c r="BO5567" s="10"/>
      <c r="BP5567" s="10"/>
      <c r="BQ5567" s="10"/>
      <c r="BR5567" s="10"/>
      <c r="BS5567" s="10"/>
      <c r="BT5567" s="10"/>
      <c r="BU5567" s="10"/>
      <c r="BV5567" s="1" t="str">
        <f>Запрос1[[#This Row],[Менеджер]]</f>
        <v>Меирманов Рысбек</v>
      </c>
      <c r="BW5567" s="1" t="str">
        <f>Запрос1[[#This Row],[Дирекция]]</f>
        <v>Южная дирекция</v>
      </c>
      <c r="BX5567" s="1" t="str">
        <f t="shared" si="86"/>
        <v>КХ РУСЛАН-Р</v>
      </c>
      <c r="BY5567" s="1" t="str">
        <f t="shared" si="86"/>
        <v>371025300966</v>
      </c>
      <c r="CA5567" t="str">
        <f>Запрос1[[#This Row],[родитель]]</f>
        <v>КХ РУСЛАН-Р</v>
      </c>
      <c r="CB5567" t="str">
        <f>Запрос1[[#This Row],[БИНРодителя]]</f>
        <v>371025300966</v>
      </c>
    </row>
    <row r="5568" spans="1:80" x14ac:dyDescent="0.3">
      <c r="A5568" t="s">
        <v>4110</v>
      </c>
      <c r="B5568" t="s">
        <v>5281</v>
      </c>
      <c r="C5568" t="s">
        <v>3710</v>
      </c>
      <c r="D5568" t="s">
        <v>870</v>
      </c>
      <c r="E5568" t="s">
        <v>5297</v>
      </c>
      <c r="F5568" t="s">
        <v>5298</v>
      </c>
      <c r="G5568" t="s">
        <v>5299</v>
      </c>
      <c r="H5568" t="s">
        <v>5300</v>
      </c>
      <c r="I5568" t="s">
        <v>5301</v>
      </c>
      <c r="J5568" t="s">
        <v>5301</v>
      </c>
      <c r="K5568" t="s">
        <v>5300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 s="8"/>
      <c r="S5568" s="8"/>
      <c r="T5568" s="8"/>
      <c r="U5568" s="8">
        <v>3752270</v>
      </c>
      <c r="V5568" s="8"/>
      <c r="W5568" s="8"/>
      <c r="X5568" s="8"/>
      <c r="Y5568" s="8"/>
      <c r="Z5568" s="8"/>
      <c r="AA5568" s="8">
        <v>1099881</v>
      </c>
      <c r="AB5568" s="8"/>
      <c r="AC5568" s="8"/>
      <c r="AD5568"/>
      <c r="AE5568"/>
      <c r="AF5568"/>
      <c r="AG5568">
        <v>29.31</v>
      </c>
      <c r="AH5568"/>
      <c r="AI5568"/>
      <c r="AJ5568" s="8"/>
      <c r="AK5568" s="8"/>
      <c r="AL5568" s="8"/>
      <c r="AM5568" s="8">
        <v>3874403</v>
      </c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  <c r="BF5568" s="8"/>
      <c r="BG5568" s="8"/>
      <c r="BH5568" s="8">
        <v>7445323</v>
      </c>
      <c r="BI5568" s="8"/>
      <c r="BJ5568" s="8">
        <v>3785823</v>
      </c>
      <c r="BK5568" s="8"/>
      <c r="BL5568">
        <v>50.848300000000002</v>
      </c>
      <c r="BM5568"/>
      <c r="BN5568" s="10">
        <v>0</v>
      </c>
      <c r="BO5568" s="10"/>
      <c r="BP5568" s="10"/>
      <c r="BQ5568" s="10"/>
      <c r="BR5568" s="10"/>
      <c r="BS5568" s="10"/>
      <c r="BT5568" s="10"/>
      <c r="BU5568" s="10"/>
      <c r="BV5568" s="1" t="str">
        <f>Запрос1[[#This Row],[Менеджер]]</f>
        <v>Меирманов Рысбек</v>
      </c>
      <c r="BW5568" s="1" t="str">
        <f>Запрос1[[#This Row],[Дирекция]]</f>
        <v>Южная дирекция</v>
      </c>
      <c r="BX5568" s="1" t="e">
        <f t="shared" si="86"/>
        <v>#N/A</v>
      </c>
      <c r="BY5568" s="1" t="e">
        <f t="shared" si="86"/>
        <v>#N/A</v>
      </c>
      <c r="CA5568" t="e">
        <f>VLOOKUP(Запрос1[[#This Row],[БИНКХ]],'[2]Группы компаний'!$A:$E,4,0)</f>
        <v>#N/A</v>
      </c>
      <c r="CB5568" t="e">
        <f>VLOOKUP(CA5568,$H:$I,2,0)</f>
        <v>#N/A</v>
      </c>
    </row>
    <row r="5569" spans="1:80" x14ac:dyDescent="0.3">
      <c r="A5569" t="s">
        <v>4110</v>
      </c>
      <c r="B5569" t="s">
        <v>5281</v>
      </c>
      <c r="C5569" t="s">
        <v>3710</v>
      </c>
      <c r="D5569" t="s">
        <v>870</v>
      </c>
      <c r="E5569" t="s">
        <v>5297</v>
      </c>
      <c r="F5569" t="s">
        <v>1082</v>
      </c>
      <c r="G5569" t="s">
        <v>2431</v>
      </c>
      <c r="H5569" t="s">
        <v>5318</v>
      </c>
      <c r="I5569" t="s">
        <v>5319</v>
      </c>
      <c r="J5569" t="s">
        <v>5319</v>
      </c>
      <c r="K5569" t="s">
        <v>5318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 s="8"/>
      <c r="S5569" s="8"/>
      <c r="T5569" s="8"/>
      <c r="U5569" s="8">
        <v>2074000</v>
      </c>
      <c r="V5569" s="8"/>
      <c r="W5569" s="8"/>
      <c r="X5569" s="8"/>
      <c r="Y5569" s="8"/>
      <c r="Z5569" s="8"/>
      <c r="AA5569" s="8">
        <v>622200</v>
      </c>
      <c r="AB5569" s="8"/>
      <c r="AC5569" s="8"/>
      <c r="AD5569"/>
      <c r="AE5569"/>
      <c r="AF5569"/>
      <c r="AG5569">
        <v>30</v>
      </c>
      <c r="AH5569"/>
      <c r="AI5569"/>
      <c r="AJ5569" s="8"/>
      <c r="AK5569" s="8"/>
      <c r="AL5569" s="8"/>
      <c r="AM5569" s="8">
        <v>2074000</v>
      </c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  <c r="BD5569" s="8"/>
      <c r="BE5569" s="8"/>
      <c r="BF5569" s="8"/>
      <c r="BG5569" s="8"/>
      <c r="BH5569" s="8">
        <v>3509000</v>
      </c>
      <c r="BI5569" s="8"/>
      <c r="BJ5569" s="8">
        <v>2052000</v>
      </c>
      <c r="BK5569" s="8"/>
      <c r="BL5569">
        <v>58.478099999999998</v>
      </c>
      <c r="BM5569"/>
      <c r="BN5569" s="10">
        <v>0</v>
      </c>
      <c r="BO5569" s="10"/>
      <c r="BP5569" s="10"/>
      <c r="BQ5569" s="10"/>
      <c r="BR5569" s="10"/>
      <c r="BS5569" s="10"/>
      <c r="BT5569" s="10"/>
      <c r="BU5569" s="10"/>
      <c r="BV5569" s="1" t="str">
        <f>Запрос1[[#This Row],[Менеджер]]</f>
        <v>Меирманов Рысбек</v>
      </c>
      <c r="BW5569" s="1" t="str">
        <f>Запрос1[[#This Row],[Дирекция]]</f>
        <v>Южная дирекция</v>
      </c>
      <c r="BX5569" s="1" t="str">
        <f t="shared" si="86"/>
        <v>КХ "Б-Мәди"</v>
      </c>
      <c r="BY5569" s="1" t="str">
        <f t="shared" si="86"/>
        <v>580520400309</v>
      </c>
      <c r="CA5569" t="str">
        <f>Запрос1[[#This Row],[родитель]]</f>
        <v>КХ "Б-Мәди"</v>
      </c>
      <c r="CB5569" t="str">
        <f>Запрос1[[#This Row],[БИНРодителя]]</f>
        <v>580520400309</v>
      </c>
    </row>
    <row r="5570" spans="1:80" x14ac:dyDescent="0.3">
      <c r="A5570" t="s">
        <v>4110</v>
      </c>
      <c r="B5570" t="s">
        <v>5281</v>
      </c>
      <c r="C5570" t="s">
        <v>3710</v>
      </c>
      <c r="D5570" t="s">
        <v>870</v>
      </c>
      <c r="E5570" t="s">
        <v>4975</v>
      </c>
      <c r="F5570" t="s">
        <v>5320</v>
      </c>
      <c r="G5570" t="s">
        <v>5039</v>
      </c>
      <c r="H5570" t="s">
        <v>5321</v>
      </c>
      <c r="I5570" t="s">
        <v>5322</v>
      </c>
      <c r="J5570" t="s">
        <v>5322</v>
      </c>
      <c r="K5570" t="s">
        <v>5321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 s="8"/>
      <c r="S5570" s="8"/>
      <c r="T5570" s="8"/>
      <c r="U5570" s="8">
        <v>770000</v>
      </c>
      <c r="V5570" s="8"/>
      <c r="W5570" s="8"/>
      <c r="X5570" s="8"/>
      <c r="Y5570" s="8"/>
      <c r="Z5570" s="8"/>
      <c r="AA5570" s="8">
        <v>770000</v>
      </c>
      <c r="AB5570" s="8"/>
      <c r="AC5570" s="8"/>
      <c r="AD5570"/>
      <c r="AE5570"/>
      <c r="AF5570"/>
      <c r="AG5570">
        <v>100</v>
      </c>
      <c r="AH5570"/>
      <c r="AI5570"/>
      <c r="AJ5570" s="8"/>
      <c r="AK5570" s="8"/>
      <c r="AL5570" s="8"/>
      <c r="AM5570" s="8">
        <v>770000</v>
      </c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  <c r="BD5570" s="8"/>
      <c r="BE5570" s="8"/>
      <c r="BF5570" s="8"/>
      <c r="BG5570" s="8"/>
      <c r="BH5570" s="8">
        <v>770000</v>
      </c>
      <c r="BI5570" s="8"/>
      <c r="BJ5570" s="8">
        <v>770000</v>
      </c>
      <c r="BK5570" s="8"/>
      <c r="BL5570">
        <v>100</v>
      </c>
      <c r="BM5570"/>
      <c r="BN5570" s="10">
        <v>0</v>
      </c>
      <c r="BO5570" s="10"/>
      <c r="BP5570" s="10"/>
      <c r="BQ5570" s="10"/>
      <c r="BR5570" s="10"/>
      <c r="BS5570" s="10"/>
      <c r="BT5570" s="10"/>
      <c r="BU5570" s="10"/>
      <c r="BV5570" s="1" t="str">
        <f>Запрос1[[#This Row],[Менеджер]]</f>
        <v>Меирманов Рысбек</v>
      </c>
      <c r="BW5570" s="1" t="str">
        <f>Запрос1[[#This Row],[Дирекция]]</f>
        <v>Южная дирекция</v>
      </c>
      <c r="BX5570" s="1" t="str">
        <f t="shared" si="86"/>
        <v>ШҚ "Береке"</v>
      </c>
      <c r="BY5570" s="1" t="str">
        <f t="shared" si="86"/>
        <v>771130301196</v>
      </c>
      <c r="CA5570" t="str">
        <f>Запрос1[[#This Row],[родитель]]</f>
        <v>ШҚ "Береке"</v>
      </c>
      <c r="CB5570" t="str">
        <f>Запрос1[[#This Row],[БИНРодителя]]</f>
        <v>771130301196</v>
      </c>
    </row>
    <row r="5571" spans="1:80" x14ac:dyDescent="0.3">
      <c r="A5571" t="s">
        <v>4110</v>
      </c>
      <c r="B5571" t="s">
        <v>4959</v>
      </c>
      <c r="C5571" t="s">
        <v>225</v>
      </c>
      <c r="D5571" t="s">
        <v>116</v>
      </c>
      <c r="E5571"/>
      <c r="F5571" t="s">
        <v>337</v>
      </c>
      <c r="G5571"/>
      <c r="H5571" t="s">
        <v>5720</v>
      </c>
      <c r="I5571" t="s">
        <v>5719</v>
      </c>
      <c r="J5571" t="s">
        <v>5718</v>
      </c>
      <c r="K5571" t="s">
        <v>5717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 s="8"/>
      <c r="S5571" s="8"/>
      <c r="T5571" s="8"/>
      <c r="U5571" s="8"/>
      <c r="V5571" s="8">
        <v>433785</v>
      </c>
      <c r="W5571" s="8"/>
      <c r="X5571" s="8"/>
      <c r="Y5571" s="8"/>
      <c r="Z5571" s="8"/>
      <c r="AA5571" s="8"/>
      <c r="AB5571" s="8">
        <v>433785</v>
      </c>
      <c r="AC5571" s="8"/>
      <c r="AD5571"/>
      <c r="AE5571"/>
      <c r="AF5571"/>
      <c r="AG5571"/>
      <c r="AH5571">
        <v>100</v>
      </c>
      <c r="AI5571"/>
      <c r="AJ5571" s="8"/>
      <c r="AK5571" s="8"/>
      <c r="AL5571" s="8"/>
      <c r="AM5571" s="8"/>
      <c r="AN5571" s="8">
        <v>433785</v>
      </c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  <c r="BD5571" s="8"/>
      <c r="BE5571" s="8"/>
      <c r="BF5571" s="8"/>
      <c r="BG5571" s="8"/>
      <c r="BH5571" s="8"/>
      <c r="BI5571" s="8"/>
      <c r="BJ5571" s="8"/>
      <c r="BK5571" s="8"/>
      <c r="BL5571"/>
      <c r="BM5571"/>
      <c r="BN5571" s="10">
        <v>0</v>
      </c>
      <c r="BO5571" s="10"/>
      <c r="BP5571" s="10"/>
      <c r="BQ5571" s="10"/>
      <c r="BR5571" s="10"/>
      <c r="BS5571" s="10"/>
      <c r="BT5571" s="10"/>
      <c r="BU5571" s="10"/>
      <c r="BV5571" s="1" t="str">
        <f>Запрос1[[#This Row],[Менеджер]]</f>
        <v>Керимбек Нурбосын</v>
      </c>
      <c r="BW5571" s="1" t="str">
        <f>Запрос1[[#This Row],[Дирекция]]</f>
        <v>Южная дирекция</v>
      </c>
      <c r="BX5571" s="1" t="str">
        <f t="shared" si="86"/>
        <v>Шидербаева Улжан Капалбайевна</v>
      </c>
      <c r="BY5571" s="1" t="str">
        <f t="shared" si="86"/>
        <v>880113401704</v>
      </c>
      <c r="CA5571" t="str">
        <f>Запрос1[[#This Row],[родитель]]</f>
        <v>Шидербаева Улжан Капалбайевна</v>
      </c>
      <c r="CB5571" t="str">
        <f>Запрос1[[#This Row],[БИНРодителя]]</f>
        <v>880113401704</v>
      </c>
    </row>
    <row r="5572" spans="1:80" x14ac:dyDescent="0.3">
      <c r="A5572" t="s">
        <v>4110</v>
      </c>
      <c r="B5572" t="s">
        <v>4959</v>
      </c>
      <c r="C5572" t="s">
        <v>225</v>
      </c>
      <c r="D5572" t="s">
        <v>69</v>
      </c>
      <c r="E5572" t="s">
        <v>4249</v>
      </c>
      <c r="F5572" t="s">
        <v>295</v>
      </c>
      <c r="G5572" t="s">
        <v>360</v>
      </c>
      <c r="H5572" t="s">
        <v>12881</v>
      </c>
      <c r="I5572" t="s">
        <v>12882</v>
      </c>
      <c r="J5572" t="s">
        <v>12882</v>
      </c>
      <c r="K5572" t="s">
        <v>12881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/>
      <c r="AE5572"/>
      <c r="AF5572"/>
      <c r="AG5572"/>
      <c r="AH5572"/>
      <c r="AI5572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  <c r="BD5572" s="8"/>
      <c r="BE5572" s="8"/>
      <c r="BF5572" s="8"/>
      <c r="BG5572" s="8"/>
      <c r="BH5572" s="8"/>
      <c r="BI5572" s="8"/>
      <c r="BJ5572" s="8"/>
      <c r="BK5572" s="8"/>
      <c r="BL5572"/>
      <c r="BM5572"/>
      <c r="BN5572" s="10">
        <v>1</v>
      </c>
      <c r="BO5572" s="10">
        <v>1040420</v>
      </c>
      <c r="BP5572" s="10">
        <v>1040420</v>
      </c>
      <c r="BQ5572" s="10">
        <v>100</v>
      </c>
      <c r="BR5572" s="10">
        <v>1040420</v>
      </c>
      <c r="BS5572" s="10"/>
      <c r="BT5572" s="10"/>
      <c r="BU5572" s="10"/>
      <c r="BV5572" s="1" t="str">
        <f>Запрос1[[#This Row],[Менеджер]]</f>
        <v>Керимбек Нурбосын</v>
      </c>
      <c r="BW5572" s="1" t="str">
        <f>Запрос1[[#This Row],[Дирекция]]</f>
        <v>Южная дирекция</v>
      </c>
      <c r="BX5572" s="1" t="str">
        <f t="shared" ref="BX5572:BY5635" si="87">CA5572</f>
        <v>Умаров Нуржан Джурабекович</v>
      </c>
      <c r="BY5572" s="1" t="str">
        <f t="shared" si="87"/>
        <v>800822303229</v>
      </c>
      <c r="CA5572" t="str">
        <f>Запрос1[[#This Row],[родитель]]</f>
        <v>Умаров Нуржан Джурабекович</v>
      </c>
      <c r="CB5572" t="str">
        <f>Запрос1[[#This Row],[БИНРодителя]]</f>
        <v>800822303229</v>
      </c>
    </row>
    <row r="5573" spans="1:80" x14ac:dyDescent="0.3">
      <c r="A5573" t="s">
        <v>4110</v>
      </c>
      <c r="B5573" t="s">
        <v>4959</v>
      </c>
      <c r="C5573" t="s">
        <v>3710</v>
      </c>
      <c r="D5573"/>
      <c r="E5573"/>
      <c r="F5573"/>
      <c r="G5573"/>
      <c r="H5573" t="s">
        <v>10137</v>
      </c>
      <c r="I5573" t="s">
        <v>77</v>
      </c>
      <c r="J5573" t="s">
        <v>77</v>
      </c>
      <c r="K5573" t="s">
        <v>10137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1</v>
      </c>
      <c r="R5573" s="8"/>
      <c r="S5573" s="8"/>
      <c r="T5573" s="8">
        <v>2471250</v>
      </c>
      <c r="U5573" s="8">
        <v>9200</v>
      </c>
      <c r="V5573" s="8"/>
      <c r="W5573" s="8">
        <v>213200</v>
      </c>
      <c r="X5573" s="8"/>
      <c r="Y5573" s="8"/>
      <c r="Z5573" s="8">
        <v>2471250</v>
      </c>
      <c r="AA5573" s="8">
        <v>9200</v>
      </c>
      <c r="AB5573" s="8"/>
      <c r="AC5573" s="8">
        <v>213200</v>
      </c>
      <c r="AD5573"/>
      <c r="AE5573"/>
      <c r="AF5573">
        <v>100</v>
      </c>
      <c r="AG5573">
        <v>100</v>
      </c>
      <c r="AH5573"/>
      <c r="AI5573">
        <v>100</v>
      </c>
      <c r="AJ5573" s="8"/>
      <c r="AK5573" s="8"/>
      <c r="AL5573" s="8">
        <v>2471250</v>
      </c>
      <c r="AM5573" s="8">
        <v>9200</v>
      </c>
      <c r="AN5573" s="8"/>
      <c r="AO5573" s="8">
        <v>213200</v>
      </c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  <c r="BD5573" s="8"/>
      <c r="BE5573" s="8"/>
      <c r="BF5573" s="8"/>
      <c r="BG5573" s="8"/>
      <c r="BH5573" s="8"/>
      <c r="BI5573" s="8"/>
      <c r="BJ5573" s="8"/>
      <c r="BK5573" s="8"/>
      <c r="BL5573"/>
      <c r="BM5573"/>
      <c r="BN5573" s="10">
        <v>0</v>
      </c>
      <c r="BO5573" s="10"/>
      <c r="BP5573" s="10"/>
      <c r="BQ5573" s="10"/>
      <c r="BR5573" s="10"/>
      <c r="BS5573" s="10"/>
      <c r="BT5573" s="10"/>
      <c r="BU5573" s="10"/>
      <c r="BV5573" s="1" t="str">
        <f>Запрос1[[#This Row],[Менеджер]]</f>
        <v>Керимбек Нурбосын</v>
      </c>
      <c r="BW5573" s="1" t="str">
        <f>Запрос1[[#This Row],[Дирекция]]</f>
        <v>Южная дирекция</v>
      </c>
      <c r="BX5573" s="1" t="str">
        <f t="shared" si="87"/>
        <v>Кубенов Ильдар</v>
      </c>
      <c r="BY5573" s="1" t="str">
        <f t="shared" si="87"/>
        <v/>
      </c>
      <c r="CA5573" t="str">
        <f>Запрос1[[#This Row],[родитель]]</f>
        <v>Кубенов Ильдар</v>
      </c>
      <c r="CB5573" t="str">
        <f>Запрос1[[#This Row],[БИНРодителя]]</f>
        <v/>
      </c>
    </row>
    <row r="5574" spans="1:80" x14ac:dyDescent="0.3">
      <c r="A5574" t="s">
        <v>4110</v>
      </c>
      <c r="B5574" t="s">
        <v>4959</v>
      </c>
      <c r="C5574" t="s">
        <v>3710</v>
      </c>
      <c r="D5574" t="s">
        <v>82</v>
      </c>
      <c r="E5574"/>
      <c r="F5574" t="s">
        <v>94</v>
      </c>
      <c r="G5574"/>
      <c r="H5574" t="s">
        <v>10292</v>
      </c>
      <c r="I5574" t="s">
        <v>10293</v>
      </c>
      <c r="J5574" t="s">
        <v>10293</v>
      </c>
      <c r="K5574" t="s">
        <v>10292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 s="8"/>
      <c r="S5574" s="8"/>
      <c r="T5574" s="8">
        <v>54000</v>
      </c>
      <c r="U5574" s="8"/>
      <c r="V5574" s="8"/>
      <c r="W5574" s="8"/>
      <c r="X5574" s="8"/>
      <c r="Y5574" s="8"/>
      <c r="Z5574" s="8">
        <v>54000</v>
      </c>
      <c r="AA5574" s="8"/>
      <c r="AB5574" s="8"/>
      <c r="AC5574" s="8"/>
      <c r="AD5574"/>
      <c r="AE5574"/>
      <c r="AF5574">
        <v>100</v>
      </c>
      <c r="AG5574"/>
      <c r="AH5574"/>
      <c r="AI5574"/>
      <c r="AJ5574" s="8"/>
      <c r="AK5574" s="8"/>
      <c r="AL5574" s="8">
        <v>54000</v>
      </c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  <c r="BF5574" s="8"/>
      <c r="BG5574" s="8"/>
      <c r="BH5574" s="8"/>
      <c r="BI5574" s="8"/>
      <c r="BJ5574" s="8"/>
      <c r="BK5574" s="8"/>
      <c r="BL5574"/>
      <c r="BM5574"/>
      <c r="BN5574" s="10">
        <v>0</v>
      </c>
      <c r="BO5574" s="10"/>
      <c r="BP5574" s="10"/>
      <c r="BQ5574" s="10"/>
      <c r="BR5574" s="10"/>
      <c r="BS5574" s="10"/>
      <c r="BT5574" s="10"/>
      <c r="BU5574" s="10"/>
      <c r="BV5574" s="1" t="str">
        <f>Запрос1[[#This Row],[Менеджер]]</f>
        <v>Керимбек Нурбосын</v>
      </c>
      <c r="BW5574" s="1" t="str">
        <f>Запрос1[[#This Row],[Дирекция]]</f>
        <v>Южная дирекция</v>
      </c>
      <c r="BX5574" s="1" t="str">
        <f t="shared" si="87"/>
        <v>ТОО "Грин Ланд"</v>
      </c>
      <c r="BY5574" s="1" t="str">
        <f t="shared" si="87"/>
        <v>000940003701</v>
      </c>
      <c r="CA5574" t="str">
        <f>Запрос1[[#This Row],[родитель]]</f>
        <v>ТОО "Грин Ланд"</v>
      </c>
      <c r="CB5574" t="str">
        <f>Запрос1[[#This Row],[БИНРодителя]]</f>
        <v>000940003701</v>
      </c>
    </row>
    <row r="5575" spans="1:80" x14ac:dyDescent="0.3">
      <c r="A5575" t="s">
        <v>4110</v>
      </c>
      <c r="B5575" t="s">
        <v>4959</v>
      </c>
      <c r="C5575" t="s">
        <v>79</v>
      </c>
      <c r="D5575" t="s">
        <v>870</v>
      </c>
      <c r="E5575" t="s">
        <v>871</v>
      </c>
      <c r="F5575"/>
      <c r="G5575"/>
      <c r="H5575" t="s">
        <v>5153</v>
      </c>
      <c r="I5575" t="s">
        <v>5154</v>
      </c>
      <c r="J5575" t="s">
        <v>5154</v>
      </c>
      <c r="K5575" t="s">
        <v>5153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 s="8"/>
      <c r="S5575" s="8">
        <v>1664855</v>
      </c>
      <c r="T5575" s="8"/>
      <c r="U5575" s="8"/>
      <c r="V5575" s="8"/>
      <c r="W5575" s="8"/>
      <c r="X5575" s="8"/>
      <c r="Y5575" s="8">
        <v>499456.5</v>
      </c>
      <c r="Z5575" s="8"/>
      <c r="AA5575" s="8"/>
      <c r="AB5575" s="8"/>
      <c r="AC5575" s="8"/>
      <c r="AD5575"/>
      <c r="AE5575">
        <v>30</v>
      </c>
      <c r="AF5575"/>
      <c r="AG5575"/>
      <c r="AH5575"/>
      <c r="AI5575"/>
      <c r="AJ5575" s="8"/>
      <c r="AK5575" s="8">
        <v>1664855</v>
      </c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  <c r="BF5575" s="8"/>
      <c r="BG5575" s="8"/>
      <c r="BH5575" s="8"/>
      <c r="BI5575" s="8"/>
      <c r="BJ5575" s="8"/>
      <c r="BK5575" s="8"/>
      <c r="BL5575"/>
      <c r="BM5575"/>
      <c r="BN5575" s="10">
        <v>0</v>
      </c>
      <c r="BO5575" s="10"/>
      <c r="BP5575" s="10"/>
      <c r="BQ5575" s="10"/>
      <c r="BR5575" s="10"/>
      <c r="BS5575" s="10"/>
      <c r="BT5575" s="10"/>
      <c r="BU5575" s="10"/>
      <c r="BV5575" s="1" t="str">
        <f>Запрос1[[#This Row],[Менеджер]]</f>
        <v>Керимбек Нурбосын</v>
      </c>
      <c r="BW5575" s="1" t="str">
        <f>Запрос1[[#This Row],[Дирекция]]</f>
        <v>Южная дирекция</v>
      </c>
      <c r="BX5575" s="1" t="str">
        <f t="shared" si="87"/>
        <v>ТОО "KAI Agro Farm" (КАИ Агро Фарм)</v>
      </c>
      <c r="BY5575" s="1" t="str">
        <f t="shared" si="87"/>
        <v>980540018270</v>
      </c>
      <c r="CA5575" t="str">
        <f>Запрос1[[#This Row],[родитель]]</f>
        <v>ТОО "KAI Agro Farm" (КАИ Агро Фарм)</v>
      </c>
      <c r="CB5575" t="str">
        <f>Запрос1[[#This Row],[БИНРодителя]]</f>
        <v>980540018270</v>
      </c>
    </row>
    <row r="5576" spans="1:80" x14ac:dyDescent="0.3">
      <c r="A5576" t="s">
        <v>4110</v>
      </c>
      <c r="B5576" t="s">
        <v>4959</v>
      </c>
      <c r="C5576" t="s">
        <v>79</v>
      </c>
      <c r="D5576" t="s">
        <v>870</v>
      </c>
      <c r="E5576" t="s">
        <v>871</v>
      </c>
      <c r="F5576" t="s">
        <v>9848</v>
      </c>
      <c r="G5576" t="s">
        <v>8849</v>
      </c>
      <c r="H5576" t="s">
        <v>10294</v>
      </c>
      <c r="I5576" t="s">
        <v>10295</v>
      </c>
      <c r="J5576" t="s">
        <v>10295</v>
      </c>
      <c r="K5576" t="s">
        <v>10294</v>
      </c>
      <c r="L5576">
        <v>0</v>
      </c>
      <c r="M5576">
        <v>0</v>
      </c>
      <c r="N5576">
        <v>1</v>
      </c>
      <c r="O5576">
        <v>1</v>
      </c>
      <c r="P5576">
        <v>0</v>
      </c>
      <c r="Q5576">
        <v>0</v>
      </c>
      <c r="R5576" s="8"/>
      <c r="S5576" s="8"/>
      <c r="T5576" s="8">
        <v>2824600</v>
      </c>
      <c r="U5576" s="8">
        <v>2119800</v>
      </c>
      <c r="V5576" s="8"/>
      <c r="W5576" s="8"/>
      <c r="X5576" s="8"/>
      <c r="Y5576" s="8"/>
      <c r="Z5576" s="8">
        <v>2824600</v>
      </c>
      <c r="AA5576" s="8">
        <v>2119800</v>
      </c>
      <c r="AB5576" s="8"/>
      <c r="AC5576" s="8"/>
      <c r="AD5576"/>
      <c r="AE5576"/>
      <c r="AF5576">
        <v>100</v>
      </c>
      <c r="AG5576">
        <v>100</v>
      </c>
      <c r="AH5576"/>
      <c r="AI5576"/>
      <c r="AJ5576" s="8"/>
      <c r="AK5576" s="8"/>
      <c r="AL5576" s="8">
        <v>2824600</v>
      </c>
      <c r="AM5576" s="8">
        <v>2119800</v>
      </c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8"/>
      <c r="BG5576" s="8"/>
      <c r="BH5576" s="8"/>
      <c r="BI5576" s="8"/>
      <c r="BJ5576" s="8"/>
      <c r="BK5576" s="8"/>
      <c r="BL5576"/>
      <c r="BM5576"/>
      <c r="BN5576" s="10">
        <v>0</v>
      </c>
      <c r="BO5576" s="10"/>
      <c r="BP5576" s="10"/>
      <c r="BQ5576" s="10"/>
      <c r="BR5576" s="10"/>
      <c r="BS5576" s="10"/>
      <c r="BT5576" s="10"/>
      <c r="BU5576" s="10"/>
      <c r="BV5576" s="1" t="str">
        <f>Запрос1[[#This Row],[Менеджер]]</f>
        <v>Керимбек Нурбосын</v>
      </c>
      <c r="BW5576" s="1" t="str">
        <f>Запрос1[[#This Row],[Дирекция]]</f>
        <v>Южная дирекция</v>
      </c>
      <c r="BX5576" s="1" t="str">
        <f t="shared" si="87"/>
        <v>ИП "КХ МАХСАТ" Абилжанов Махсат Мануарбекович</v>
      </c>
      <c r="BY5576" s="1" t="str">
        <f t="shared" si="87"/>
        <v>770813300148</v>
      </c>
      <c r="CA5576" t="str">
        <f>Запрос1[[#This Row],[родитель]]</f>
        <v>ИП "КХ МАХСАТ" Абилжанов Махсат Мануарбекович</v>
      </c>
      <c r="CB5576" t="str">
        <f>Запрос1[[#This Row],[БИНРодителя]]</f>
        <v>770813300148</v>
      </c>
    </row>
    <row r="5577" spans="1:80" x14ac:dyDescent="0.3">
      <c r="A5577" t="s">
        <v>4110</v>
      </c>
      <c r="B5577" t="s">
        <v>4959</v>
      </c>
      <c r="C5577" t="s">
        <v>79</v>
      </c>
      <c r="D5577" t="s">
        <v>870</v>
      </c>
      <c r="E5577" t="s">
        <v>871</v>
      </c>
      <c r="F5577" t="s">
        <v>4428</v>
      </c>
      <c r="G5577" t="s">
        <v>4429</v>
      </c>
      <c r="H5577" t="s">
        <v>10296</v>
      </c>
      <c r="I5577" t="s">
        <v>10297</v>
      </c>
      <c r="J5577" t="s">
        <v>10297</v>
      </c>
      <c r="K5577" t="s">
        <v>10296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 s="8"/>
      <c r="S5577" s="8">
        <v>204000</v>
      </c>
      <c r="T5577" s="8"/>
      <c r="U5577" s="8"/>
      <c r="V5577" s="8"/>
      <c r="W5577" s="8"/>
      <c r="X5577" s="8"/>
      <c r="Y5577" s="8">
        <v>204000</v>
      </c>
      <c r="Z5577" s="8"/>
      <c r="AA5577" s="8"/>
      <c r="AB5577" s="8"/>
      <c r="AC5577" s="8"/>
      <c r="AD5577"/>
      <c r="AE5577">
        <v>100</v>
      </c>
      <c r="AF5577"/>
      <c r="AG5577"/>
      <c r="AH5577"/>
      <c r="AI5577"/>
      <c r="AJ5577" s="8"/>
      <c r="AK5577" s="8">
        <v>204000</v>
      </c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  <c r="BF5577" s="8"/>
      <c r="BG5577" s="8"/>
      <c r="BH5577" s="8"/>
      <c r="BI5577" s="8"/>
      <c r="BJ5577" s="8"/>
      <c r="BK5577" s="8"/>
      <c r="BL5577"/>
      <c r="BM5577"/>
      <c r="BN5577" s="10">
        <v>0</v>
      </c>
      <c r="BO5577" s="10"/>
      <c r="BP5577" s="10"/>
      <c r="BQ5577" s="10"/>
      <c r="BR5577" s="10"/>
      <c r="BS5577" s="10"/>
      <c r="BT5577" s="10"/>
      <c r="BU5577" s="10"/>
      <c r="BV5577" s="1" t="str">
        <f>Запрос1[[#This Row],[Менеджер]]</f>
        <v>Керимбек Нурбосын</v>
      </c>
      <c r="BW5577" s="1" t="str">
        <f>Запрос1[[#This Row],[Дирекция]]</f>
        <v>Южная дирекция</v>
      </c>
      <c r="BX5577" s="1" t="str">
        <f t="shared" si="87"/>
        <v>КХ Азизова Н.</v>
      </c>
      <c r="BY5577" s="1" t="str">
        <f t="shared" si="87"/>
        <v>540226400255</v>
      </c>
      <c r="CA5577" t="str">
        <f>Запрос1[[#This Row],[родитель]]</f>
        <v>КХ Азизова Н.</v>
      </c>
      <c r="CB5577" t="str">
        <f>Запрос1[[#This Row],[БИНРодителя]]</f>
        <v>540226400255</v>
      </c>
    </row>
    <row r="5578" spans="1:80" x14ac:dyDescent="0.3">
      <c r="A5578" t="s">
        <v>4110</v>
      </c>
      <c r="B5578" t="s">
        <v>4959</v>
      </c>
      <c r="C5578" t="s">
        <v>79</v>
      </c>
      <c r="D5578" t="s">
        <v>870</v>
      </c>
      <c r="E5578" t="s">
        <v>871</v>
      </c>
      <c r="F5578" t="s">
        <v>4432</v>
      </c>
      <c r="G5578" t="s">
        <v>2436</v>
      </c>
      <c r="H5578" t="s">
        <v>10298</v>
      </c>
      <c r="I5578" t="s">
        <v>10299</v>
      </c>
      <c r="J5578" t="s">
        <v>10299</v>
      </c>
      <c r="K5578" t="s">
        <v>10298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 s="8"/>
      <c r="S5578" s="8"/>
      <c r="T5578" s="8">
        <v>89600</v>
      </c>
      <c r="U5578" s="8"/>
      <c r="V5578" s="8"/>
      <c r="W5578" s="8"/>
      <c r="X5578" s="8"/>
      <c r="Y5578" s="8"/>
      <c r="Z5578" s="8">
        <v>0</v>
      </c>
      <c r="AA5578" s="8"/>
      <c r="AB5578" s="8"/>
      <c r="AC5578" s="8"/>
      <c r="AD5578"/>
      <c r="AE5578"/>
      <c r="AF5578">
        <v>0</v>
      </c>
      <c r="AG5578"/>
      <c r="AH5578"/>
      <c r="AI5578"/>
      <c r="AJ5578" s="8"/>
      <c r="AK5578" s="8"/>
      <c r="AL5578" s="8">
        <v>89600</v>
      </c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  <c r="BF5578" s="8"/>
      <c r="BG5578" s="8"/>
      <c r="BH5578" s="8"/>
      <c r="BI5578" s="8"/>
      <c r="BJ5578" s="8"/>
      <c r="BK5578" s="8"/>
      <c r="BL5578"/>
      <c r="BM5578"/>
      <c r="BN5578" s="10">
        <v>0</v>
      </c>
      <c r="BO5578" s="10"/>
      <c r="BP5578" s="10"/>
      <c r="BQ5578" s="10"/>
      <c r="BR5578" s="10"/>
      <c r="BS5578" s="10"/>
      <c r="BT5578" s="10"/>
      <c r="BU5578" s="10"/>
      <c r="BV5578" s="1" t="str">
        <f>Запрос1[[#This Row],[Менеджер]]</f>
        <v>Керимбек Нурбосын</v>
      </c>
      <c r="BW5578" s="1" t="str">
        <f>Запрос1[[#This Row],[Дирекция]]</f>
        <v>Южная дирекция</v>
      </c>
      <c r="BX5578" s="1" t="str">
        <f t="shared" si="87"/>
        <v>Республиканское государственное казенное предприятие "Иссыкский государственный дендрологический пар</v>
      </c>
      <c r="BY5578" s="1" t="str">
        <f t="shared" si="87"/>
        <v>150840020398</v>
      </c>
      <c r="CA5578" t="str">
        <f>Запрос1[[#This Row],[родитель]]</f>
        <v>Республиканское государственное казенное предприятие "Иссыкский государственный дендрологический пар</v>
      </c>
      <c r="CB5578" t="str">
        <f>Запрос1[[#This Row],[БИНРодителя]]</f>
        <v>150840020398</v>
      </c>
    </row>
    <row r="5579" spans="1:80" x14ac:dyDescent="0.3">
      <c r="A5579" t="s">
        <v>4110</v>
      </c>
      <c r="B5579" t="s">
        <v>5751</v>
      </c>
      <c r="C5579" t="s">
        <v>3749</v>
      </c>
      <c r="D5579" t="s">
        <v>870</v>
      </c>
      <c r="E5579" t="s">
        <v>871</v>
      </c>
      <c r="F5579" t="s">
        <v>4253</v>
      </c>
      <c r="G5579" t="s">
        <v>7383</v>
      </c>
      <c r="H5579" t="s">
        <v>9997</v>
      </c>
      <c r="I5579" t="s">
        <v>9998</v>
      </c>
      <c r="J5579" t="s">
        <v>9998</v>
      </c>
      <c r="K5579" t="s">
        <v>9997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 s="8"/>
      <c r="S5579" s="8"/>
      <c r="T5579" s="8"/>
      <c r="U5579" s="8"/>
      <c r="V5579" s="8"/>
      <c r="W5579" s="8">
        <v>1070000</v>
      </c>
      <c r="X5579" s="8"/>
      <c r="Y5579" s="8"/>
      <c r="Z5579" s="8"/>
      <c r="AA5579" s="8"/>
      <c r="AB5579" s="8"/>
      <c r="AC5579" s="8">
        <v>570000</v>
      </c>
      <c r="AD5579"/>
      <c r="AE5579"/>
      <c r="AF5579"/>
      <c r="AG5579"/>
      <c r="AH5579"/>
      <c r="AI5579">
        <v>53.27</v>
      </c>
      <c r="AJ5579" s="8"/>
      <c r="AK5579" s="8"/>
      <c r="AL5579" s="8"/>
      <c r="AM5579" s="8"/>
      <c r="AN5579" s="8"/>
      <c r="AO5579" s="8">
        <v>1070000</v>
      </c>
      <c r="AP5579" s="8"/>
      <c r="AQ5579" s="8"/>
      <c r="AR5579" s="8"/>
      <c r="AS5579" s="8"/>
      <c r="AT5579" s="8"/>
      <c r="AU5579" s="8">
        <v>850000</v>
      </c>
      <c r="AV5579" s="8"/>
      <c r="AW5579" s="8"/>
      <c r="AX5579" s="8"/>
      <c r="AY5579" s="8"/>
      <c r="AZ5579" s="8"/>
      <c r="BA5579" s="8">
        <v>850000</v>
      </c>
      <c r="BB5579" s="8"/>
      <c r="BC5579" s="8"/>
      <c r="BD5579" s="8"/>
      <c r="BE5579" s="8"/>
      <c r="BF5579" s="8"/>
      <c r="BG5579" s="8">
        <v>850000</v>
      </c>
      <c r="BH5579" s="8"/>
      <c r="BI5579" s="8"/>
      <c r="BJ5579" s="8"/>
      <c r="BK5579" s="8"/>
      <c r="BL5579"/>
      <c r="BM5579"/>
      <c r="BN5579" s="10">
        <v>0</v>
      </c>
      <c r="BO5579" s="10"/>
      <c r="BP5579" s="10"/>
      <c r="BQ5579" s="10"/>
      <c r="BR5579" s="10"/>
      <c r="BS5579" s="10"/>
      <c r="BT5579" s="10"/>
      <c r="BU5579" s="10"/>
      <c r="BV5579" s="1" t="str">
        <f>Запрос1[[#This Row],[Менеджер]]</f>
        <v>Мұқатай Архат Берікұлы</v>
      </c>
      <c r="BW5579" s="1" t="str">
        <f>Запрос1[[#This Row],[Дирекция]]</f>
        <v>Южная дирекция</v>
      </c>
      <c r="BX5579" s="1" t="str">
        <f t="shared" si="87"/>
        <v>ПК "Ялкун"</v>
      </c>
      <c r="BY5579" s="1" t="str">
        <f t="shared" si="87"/>
        <v>931040001172</v>
      </c>
      <c r="CA5579" t="str">
        <f>Запрос1[[#This Row],[родитель]]</f>
        <v>ПК "Ялкун"</v>
      </c>
      <c r="CB5579" t="str">
        <f>Запрос1[[#This Row],[БИНРодителя]]</f>
        <v>931040001172</v>
      </c>
    </row>
    <row r="5580" spans="1:80" x14ac:dyDescent="0.3">
      <c r="A5580" t="s">
        <v>4110</v>
      </c>
      <c r="B5580" t="s">
        <v>5751</v>
      </c>
      <c r="C5580" t="s">
        <v>3749</v>
      </c>
      <c r="D5580" t="s">
        <v>870</v>
      </c>
      <c r="E5580" t="s">
        <v>4297</v>
      </c>
      <c r="F5580" t="s">
        <v>4518</v>
      </c>
      <c r="G5580" t="s">
        <v>4726</v>
      </c>
      <c r="H5580" t="s">
        <v>4901</v>
      </c>
      <c r="I5580" t="s">
        <v>4902</v>
      </c>
      <c r="J5580" t="s">
        <v>4902</v>
      </c>
      <c r="K5580" t="s">
        <v>4901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 s="8"/>
      <c r="S5580" s="8"/>
      <c r="T5580" s="8"/>
      <c r="U5580" s="8"/>
      <c r="V5580" s="8"/>
      <c r="W5580" s="8">
        <v>2019500</v>
      </c>
      <c r="X5580" s="8"/>
      <c r="Y5580" s="8"/>
      <c r="Z5580" s="8"/>
      <c r="AA5580" s="8"/>
      <c r="AB5580" s="8"/>
      <c r="AC5580" s="8">
        <v>625500</v>
      </c>
      <c r="AD5580"/>
      <c r="AE5580"/>
      <c r="AF5580"/>
      <c r="AG5580"/>
      <c r="AH5580"/>
      <c r="AI5580">
        <v>30.97</v>
      </c>
      <c r="AJ5580" s="8"/>
      <c r="AK5580" s="8"/>
      <c r="AL5580" s="8"/>
      <c r="AM5580" s="8"/>
      <c r="AN5580" s="8"/>
      <c r="AO5580" s="8">
        <v>2019500</v>
      </c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  <c r="BF5580" s="8"/>
      <c r="BG5580" s="8"/>
      <c r="BH5580" s="8"/>
      <c r="BI5580" s="8"/>
      <c r="BJ5580" s="8"/>
      <c r="BK5580" s="8"/>
      <c r="BL5580"/>
      <c r="BM5580"/>
      <c r="BN5580" s="10">
        <v>0</v>
      </c>
      <c r="BO5580" s="10"/>
      <c r="BP5580" s="10"/>
      <c r="BQ5580" s="10"/>
      <c r="BR5580" s="10"/>
      <c r="BS5580" s="10"/>
      <c r="BT5580" s="10"/>
      <c r="BU5580" s="10"/>
      <c r="BV5580" s="1" t="str">
        <f>Запрос1[[#This Row],[Менеджер]]</f>
        <v>Мұқатай Архат Берікұлы</v>
      </c>
      <c r="BW5580" s="1" t="str">
        <f>Запрос1[[#This Row],[Дирекция]]</f>
        <v>Южная дирекция</v>
      </c>
      <c r="BX5580" s="1" t="str">
        <f t="shared" si="87"/>
        <v>КХ "Ибраим"</v>
      </c>
      <c r="BY5580" s="1" t="str">
        <f t="shared" si="87"/>
        <v>620603302023</v>
      </c>
      <c r="CA5580" t="str">
        <f>Запрос1[[#This Row],[родитель]]</f>
        <v>КХ "Ибраим"</v>
      </c>
      <c r="CB5580" t="str">
        <f>Запрос1[[#This Row],[БИНРодителя]]</f>
        <v>620603302023</v>
      </c>
    </row>
    <row r="5581" spans="1:80" x14ac:dyDescent="0.3">
      <c r="A5581" t="s">
        <v>4110</v>
      </c>
      <c r="B5581" t="s">
        <v>5751</v>
      </c>
      <c r="C5581" t="s">
        <v>3749</v>
      </c>
      <c r="D5581" t="s">
        <v>870</v>
      </c>
      <c r="E5581" t="s">
        <v>4316</v>
      </c>
      <c r="F5581" t="s">
        <v>5112</v>
      </c>
      <c r="G5581" t="s">
        <v>5113</v>
      </c>
      <c r="H5581" t="s">
        <v>9008</v>
      </c>
      <c r="I5581" t="s">
        <v>9009</v>
      </c>
      <c r="J5581" t="s">
        <v>9009</v>
      </c>
      <c r="K5581" t="s">
        <v>9008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 s="8"/>
      <c r="S5581" s="8"/>
      <c r="T5581" s="8"/>
      <c r="U5581" s="8"/>
      <c r="V5581" s="8"/>
      <c r="W5581" s="8">
        <v>5434000</v>
      </c>
      <c r="X5581" s="8"/>
      <c r="Y5581" s="8"/>
      <c r="Z5581" s="8"/>
      <c r="AA5581" s="8"/>
      <c r="AB5581" s="8"/>
      <c r="AC5581" s="8">
        <v>1893200</v>
      </c>
      <c r="AD5581"/>
      <c r="AE5581"/>
      <c r="AF5581"/>
      <c r="AG5581"/>
      <c r="AH5581"/>
      <c r="AI5581">
        <v>34.840000000000003</v>
      </c>
      <c r="AJ5581" s="8"/>
      <c r="AK5581" s="8"/>
      <c r="AL5581" s="8"/>
      <c r="AM5581" s="8"/>
      <c r="AN5581" s="8"/>
      <c r="AO5581" s="8">
        <v>5434000</v>
      </c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  <c r="BF5581" s="8"/>
      <c r="BG5581" s="8"/>
      <c r="BH5581" s="8"/>
      <c r="BI5581" s="8"/>
      <c r="BJ5581" s="8"/>
      <c r="BK5581" s="8"/>
      <c r="BL5581"/>
      <c r="BM5581"/>
      <c r="BN5581" s="10">
        <v>0</v>
      </c>
      <c r="BO5581" s="10"/>
      <c r="BP5581" s="10"/>
      <c r="BQ5581" s="10"/>
      <c r="BR5581" s="10"/>
      <c r="BS5581" s="10"/>
      <c r="BT5581" s="10"/>
      <c r="BU5581" s="10"/>
      <c r="BV5581" s="1" t="str">
        <f>Запрос1[[#This Row],[Менеджер]]</f>
        <v>Мұқатай Архат Берікұлы</v>
      </c>
      <c r="BW5581" s="1" t="str">
        <f>Запрос1[[#This Row],[Дирекция]]</f>
        <v>Южная дирекция</v>
      </c>
      <c r="BX5581" s="1" t="e">
        <f t="shared" si="87"/>
        <v>#N/A</v>
      </c>
      <c r="BY5581" s="1" t="e">
        <f t="shared" si="87"/>
        <v>#N/A</v>
      </c>
      <c r="CA5581" t="e">
        <f>VLOOKUP(Запрос1[[#This Row],[БИНКХ]],'[2]Группы компаний'!$A:$E,4,0)</f>
        <v>#N/A</v>
      </c>
      <c r="CB5581" t="e">
        <f>VLOOKUP(CA5581,$H:$I,2,0)</f>
        <v>#N/A</v>
      </c>
    </row>
    <row r="5582" spans="1:80" x14ac:dyDescent="0.3">
      <c r="A5582" t="s">
        <v>4110</v>
      </c>
      <c r="B5582" t="s">
        <v>5751</v>
      </c>
      <c r="C5582" t="s">
        <v>3749</v>
      </c>
      <c r="D5582" t="s">
        <v>870</v>
      </c>
      <c r="E5582" t="s">
        <v>4316</v>
      </c>
      <c r="F5582" t="s">
        <v>4326</v>
      </c>
      <c r="G5582" t="s">
        <v>4327</v>
      </c>
      <c r="H5582" t="s">
        <v>13073</v>
      </c>
      <c r="I5582" t="s">
        <v>13074</v>
      </c>
      <c r="J5582" t="s">
        <v>13074</v>
      </c>
      <c r="K5582" t="s">
        <v>13073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 s="8"/>
      <c r="S5582" s="8"/>
      <c r="T5582" s="8"/>
      <c r="U5582" s="8"/>
      <c r="V5582" s="8"/>
      <c r="W5582" s="8">
        <v>2423200</v>
      </c>
      <c r="X5582" s="8"/>
      <c r="Y5582" s="8"/>
      <c r="Z5582" s="8"/>
      <c r="AA5582" s="8"/>
      <c r="AB5582" s="8"/>
      <c r="AC5582" s="8">
        <v>458200</v>
      </c>
      <c r="AD5582"/>
      <c r="AE5582"/>
      <c r="AF5582"/>
      <c r="AG5582"/>
      <c r="AH5582"/>
      <c r="AI5582">
        <v>18.91</v>
      </c>
      <c r="AJ5582" s="8"/>
      <c r="AK5582" s="8"/>
      <c r="AL5582" s="8"/>
      <c r="AM5582" s="8"/>
      <c r="AN5582" s="8"/>
      <c r="AO5582" s="8">
        <v>2423200</v>
      </c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  <c r="BF5582" s="8"/>
      <c r="BG5582" s="8"/>
      <c r="BH5582" s="8"/>
      <c r="BI5582" s="8"/>
      <c r="BJ5582" s="8"/>
      <c r="BK5582" s="8"/>
      <c r="BL5582"/>
      <c r="BM5582"/>
      <c r="BN5582" s="10">
        <v>0</v>
      </c>
      <c r="BO5582" s="10"/>
      <c r="BP5582" s="10"/>
      <c r="BQ5582" s="10"/>
      <c r="BR5582" s="10"/>
      <c r="BS5582" s="10"/>
      <c r="BT5582" s="10"/>
      <c r="BU5582" s="10"/>
      <c r="BV5582" s="1" t="str">
        <f>Запрос1[[#This Row],[Менеджер]]</f>
        <v>Мұқатай Архат Берікұлы</v>
      </c>
      <c r="BW5582" s="1" t="str">
        <f>Запрос1[[#This Row],[Дирекция]]</f>
        <v>Южная дирекция</v>
      </c>
      <c r="BX5582" s="1" t="str">
        <f t="shared" si="87"/>
        <v>КХ Вин</v>
      </c>
      <c r="BY5582" s="1" t="str">
        <f t="shared" si="87"/>
        <v>621023302380</v>
      </c>
      <c r="CA5582" t="str">
        <f>Запрос1[[#This Row],[родитель]]</f>
        <v>КХ Вин</v>
      </c>
      <c r="CB5582" t="str">
        <f>Запрос1[[#This Row],[БИНРодителя]]</f>
        <v>621023302380</v>
      </c>
    </row>
    <row r="5583" spans="1:80" x14ac:dyDescent="0.3">
      <c r="A5583" t="s">
        <v>4110</v>
      </c>
      <c r="B5583" t="s">
        <v>13075</v>
      </c>
      <c r="C5583"/>
      <c r="D5583" t="s">
        <v>501</v>
      </c>
      <c r="E5583" t="s">
        <v>783</v>
      </c>
      <c r="F5583" t="s">
        <v>5291</v>
      </c>
      <c r="G5583" t="s">
        <v>5292</v>
      </c>
      <c r="H5583" t="s">
        <v>13076</v>
      </c>
      <c r="I5583" t="s">
        <v>13077</v>
      </c>
      <c r="J5583" t="s">
        <v>13077</v>
      </c>
      <c r="K5583" t="s">
        <v>13076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/>
      <c r="AE5583"/>
      <c r="AF5583"/>
      <c r="AG5583"/>
      <c r="AH5583"/>
      <c r="AI5583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  <c r="BF5583" s="8"/>
      <c r="BG5583" s="8"/>
      <c r="BH5583" s="8"/>
      <c r="BI5583" s="8"/>
      <c r="BJ5583" s="8"/>
      <c r="BK5583" s="8"/>
      <c r="BL5583"/>
      <c r="BM5583"/>
      <c r="BN5583" s="10">
        <v>1</v>
      </c>
      <c r="BO5583" s="10">
        <v>10281000</v>
      </c>
      <c r="BP5583" s="10">
        <v>3084300</v>
      </c>
      <c r="BQ5583" s="10">
        <v>30</v>
      </c>
      <c r="BR5583" s="10"/>
      <c r="BS5583" s="10"/>
      <c r="BT5583" s="10"/>
      <c r="BU5583" s="10"/>
      <c r="BV5583" s="1" t="str">
        <f>Запрос1[[#This Row],[Менеджер]]</f>
        <v>Мұқашұлы Берік</v>
      </c>
      <c r="BW5583" s="1" t="str">
        <f>Запрос1[[#This Row],[Дирекция]]</f>
        <v>Южная дирекция</v>
      </c>
      <c r="BX5583" s="1" t="str">
        <f t="shared" si="87"/>
        <v>К/Х "ҚАРҒАЛЫ"</v>
      </c>
      <c r="BY5583" s="1" t="str">
        <f t="shared" si="87"/>
        <v>610710402406</v>
      </c>
      <c r="CA5583" t="str">
        <f>Запрос1[[#This Row],[родитель]]</f>
        <v>К/Х "ҚАРҒАЛЫ"</v>
      </c>
      <c r="CB5583" t="str">
        <f>Запрос1[[#This Row],[БИНРодителя]]</f>
        <v>610710402406</v>
      </c>
    </row>
    <row r="5584" spans="1:80" x14ac:dyDescent="0.3">
      <c r="A5584" t="s">
        <v>4110</v>
      </c>
      <c r="B5584" t="s">
        <v>13075</v>
      </c>
      <c r="C5584" t="s">
        <v>499</v>
      </c>
      <c r="D5584" t="s">
        <v>501</v>
      </c>
      <c r="E5584" t="s">
        <v>783</v>
      </c>
      <c r="F5584" t="s">
        <v>784</v>
      </c>
      <c r="G5584" t="s">
        <v>785</v>
      </c>
      <c r="H5584" t="s">
        <v>13078</v>
      </c>
      <c r="I5584" t="s">
        <v>13079</v>
      </c>
      <c r="J5584" t="s">
        <v>13079</v>
      </c>
      <c r="K5584" t="s">
        <v>13078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/>
      <c r="AE5584"/>
      <c r="AF5584"/>
      <c r="AG5584"/>
      <c r="AH5584"/>
      <c r="AI5584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8"/>
      <c r="BG5584" s="8"/>
      <c r="BH5584" s="8"/>
      <c r="BI5584" s="8"/>
      <c r="BJ5584" s="8"/>
      <c r="BK5584" s="8"/>
      <c r="BL5584"/>
      <c r="BM5584"/>
      <c r="BN5584" s="10">
        <v>1</v>
      </c>
      <c r="BO5584" s="10">
        <v>5371900</v>
      </c>
      <c r="BP5584" s="10">
        <v>5371900</v>
      </c>
      <c r="BQ5584" s="10">
        <v>100</v>
      </c>
      <c r="BR5584" s="10"/>
      <c r="BS5584" s="10"/>
      <c r="BT5584" s="10"/>
      <c r="BU5584" s="10"/>
      <c r="BV5584" s="1" t="str">
        <f>Запрос1[[#This Row],[Менеджер]]</f>
        <v>Мұқашұлы Берік</v>
      </c>
      <c r="BW5584" s="1" t="str">
        <f>Запрос1[[#This Row],[Дирекция]]</f>
        <v>Южная дирекция</v>
      </c>
      <c r="BX5584" s="1" t="str">
        <f t="shared" si="87"/>
        <v>К/Х "Ағайын"</v>
      </c>
      <c r="BY5584" s="1" t="str">
        <f t="shared" si="87"/>
        <v>600203301027</v>
      </c>
      <c r="CA5584" t="str">
        <f>Запрос1[[#This Row],[родитель]]</f>
        <v>К/Х "Ағайын"</v>
      </c>
      <c r="CB5584" t="str">
        <f>Запрос1[[#This Row],[БИНРодителя]]</f>
        <v>600203301027</v>
      </c>
    </row>
    <row r="5585" spans="1:80" x14ac:dyDescent="0.3">
      <c r="A5585" t="s">
        <v>4110</v>
      </c>
      <c r="B5585" t="s">
        <v>13075</v>
      </c>
      <c r="C5585" t="s">
        <v>4918</v>
      </c>
      <c r="D5585" t="s">
        <v>501</v>
      </c>
      <c r="E5585" t="s">
        <v>783</v>
      </c>
      <c r="F5585" t="s">
        <v>852</v>
      </c>
      <c r="G5585" t="s">
        <v>13080</v>
      </c>
      <c r="H5585" t="s">
        <v>13081</v>
      </c>
      <c r="I5585" t="s">
        <v>13082</v>
      </c>
      <c r="J5585" t="s">
        <v>13082</v>
      </c>
      <c r="K5585" t="s">
        <v>13081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 s="8"/>
      <c r="S5585" s="8"/>
      <c r="T5585" s="8"/>
      <c r="U5585" s="8"/>
      <c r="V5585" s="8"/>
      <c r="W5585" s="8">
        <v>3973500</v>
      </c>
      <c r="X5585" s="8"/>
      <c r="Y5585" s="8"/>
      <c r="Z5585" s="8"/>
      <c r="AA5585" s="8"/>
      <c r="AB5585" s="8"/>
      <c r="AC5585" s="8">
        <v>3973500</v>
      </c>
      <c r="AD5585"/>
      <c r="AE5585"/>
      <c r="AF5585"/>
      <c r="AG5585"/>
      <c r="AH5585"/>
      <c r="AI5585">
        <v>100</v>
      </c>
      <c r="AJ5585" s="8"/>
      <c r="AK5585" s="8"/>
      <c r="AL5585" s="8"/>
      <c r="AM5585" s="8"/>
      <c r="AN5585" s="8"/>
      <c r="AO5585" s="8">
        <v>3973500</v>
      </c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  <c r="BF5585" s="8"/>
      <c r="BG5585" s="8"/>
      <c r="BH5585" s="8"/>
      <c r="BI5585" s="8"/>
      <c r="BJ5585" s="8"/>
      <c r="BK5585" s="8"/>
      <c r="BL5585"/>
      <c r="BM5585"/>
      <c r="BN5585" s="10">
        <v>0</v>
      </c>
      <c r="BO5585" s="10"/>
      <c r="BP5585" s="10"/>
      <c r="BQ5585" s="10"/>
      <c r="BR5585" s="10"/>
      <c r="BS5585" s="10"/>
      <c r="BT5585" s="10"/>
      <c r="BU5585" s="10"/>
      <c r="BV5585" s="1" t="str">
        <f>Запрос1[[#This Row],[Менеджер]]</f>
        <v>Мұқашұлы Берік</v>
      </c>
      <c r="BW5585" s="1" t="str">
        <f>Запрос1[[#This Row],[Дирекция]]</f>
        <v>Южная дирекция</v>
      </c>
      <c r="BX5585" s="1" t="str">
        <f t="shared" si="87"/>
        <v>"ЖУМАН" шаруа қожалығы</v>
      </c>
      <c r="BY5585" s="1" t="str">
        <f t="shared" si="87"/>
        <v>690319301669</v>
      </c>
      <c r="CA5585" t="str">
        <f>Запрос1[[#This Row],[родитель]]</f>
        <v>"ЖУМАН" шаруа қожалығы</v>
      </c>
      <c r="CB5585" t="str">
        <f>Запрос1[[#This Row],[БИНРодителя]]</f>
        <v>690319301669</v>
      </c>
    </row>
    <row r="5586" spans="1:80" x14ac:dyDescent="0.3">
      <c r="A5586" t="s">
        <v>4110</v>
      </c>
      <c r="B5586" t="s">
        <v>5754</v>
      </c>
      <c r="C5586" t="s">
        <v>130</v>
      </c>
      <c r="D5586"/>
      <c r="E5586"/>
      <c r="F5586"/>
      <c r="G5586"/>
      <c r="H5586" t="s">
        <v>9586</v>
      </c>
      <c r="I5586" t="s">
        <v>9587</v>
      </c>
      <c r="J5586" t="s">
        <v>9587</v>
      </c>
      <c r="K5586" t="s">
        <v>9586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 s="8"/>
      <c r="S5586" s="8"/>
      <c r="T5586" s="8">
        <v>671840</v>
      </c>
      <c r="U5586" s="8"/>
      <c r="V5586" s="8"/>
      <c r="W5586" s="8"/>
      <c r="X5586" s="8"/>
      <c r="Y5586" s="8"/>
      <c r="Z5586" s="8">
        <v>201552</v>
      </c>
      <c r="AA5586" s="8"/>
      <c r="AB5586" s="8"/>
      <c r="AC5586" s="8"/>
      <c r="AD5586"/>
      <c r="AE5586"/>
      <c r="AF5586">
        <v>30</v>
      </c>
      <c r="AG5586"/>
      <c r="AH5586"/>
      <c r="AI5586"/>
      <c r="AJ5586" s="8"/>
      <c r="AK5586" s="8"/>
      <c r="AL5586" s="8">
        <v>671840</v>
      </c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  <c r="BF5586" s="8"/>
      <c r="BG5586" s="8"/>
      <c r="BH5586" s="8"/>
      <c r="BI5586" s="8"/>
      <c r="BJ5586" s="8"/>
      <c r="BK5586" s="8"/>
      <c r="BL5586"/>
      <c r="BM5586"/>
      <c r="BN5586" s="10">
        <v>0</v>
      </c>
      <c r="BO5586" s="10"/>
      <c r="BP5586" s="10"/>
      <c r="BQ5586" s="10"/>
      <c r="BR5586" s="10"/>
      <c r="BS5586" s="10"/>
      <c r="BT5586" s="10"/>
      <c r="BU5586" s="10"/>
      <c r="BV5586" s="1" t="str">
        <f>Запрос1[[#This Row],[Менеджер]]</f>
        <v>Наджафов Руфат</v>
      </c>
      <c r="BW5586" s="1" t="str">
        <f>Запрос1[[#This Row],[Дирекция]]</f>
        <v>Южная дирекция</v>
      </c>
      <c r="BX5586" s="1" t="str">
        <f t="shared" si="87"/>
        <v>Ким Дмитрий Григорьевич</v>
      </c>
      <c r="BY5586" s="1" t="str">
        <f t="shared" si="87"/>
        <v>840828399213</v>
      </c>
      <c r="CA5586" t="str">
        <f>Запрос1[[#This Row],[родитель]]</f>
        <v>Ким Дмитрий Григорьевич</v>
      </c>
      <c r="CB5586" t="str">
        <f>Запрос1[[#This Row],[БИНРодителя]]</f>
        <v>840828399213</v>
      </c>
    </row>
    <row r="5587" spans="1:80" x14ac:dyDescent="0.3">
      <c r="A5587" t="s">
        <v>4110</v>
      </c>
      <c r="B5587" t="s">
        <v>5754</v>
      </c>
      <c r="C5587" t="s">
        <v>130</v>
      </c>
      <c r="D5587"/>
      <c r="E5587"/>
      <c r="F5587"/>
      <c r="G5587"/>
      <c r="H5587" t="s">
        <v>9588</v>
      </c>
      <c r="I5587" t="s">
        <v>9589</v>
      </c>
      <c r="J5587" t="s">
        <v>9589</v>
      </c>
      <c r="K5587" t="s">
        <v>9588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 s="8"/>
      <c r="S5587" s="8">
        <v>432000</v>
      </c>
      <c r="T5587" s="8"/>
      <c r="U5587" s="8"/>
      <c r="V5587" s="8"/>
      <c r="W5587" s="8"/>
      <c r="X5587" s="8"/>
      <c r="Y5587" s="8">
        <v>216000</v>
      </c>
      <c r="Z5587" s="8"/>
      <c r="AA5587" s="8"/>
      <c r="AB5587" s="8"/>
      <c r="AC5587" s="8"/>
      <c r="AD5587"/>
      <c r="AE5587">
        <v>50</v>
      </c>
      <c r="AF5587"/>
      <c r="AG5587"/>
      <c r="AH5587"/>
      <c r="AI5587"/>
      <c r="AJ5587" s="8"/>
      <c r="AK5587" s="8">
        <v>432000</v>
      </c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  <c r="BF5587" s="8"/>
      <c r="BG5587" s="8"/>
      <c r="BH5587" s="8"/>
      <c r="BI5587" s="8"/>
      <c r="BJ5587" s="8"/>
      <c r="BK5587" s="8"/>
      <c r="BL5587"/>
      <c r="BM5587"/>
      <c r="BN5587" s="10">
        <v>0</v>
      </c>
      <c r="BO5587" s="10"/>
      <c r="BP5587" s="10"/>
      <c r="BQ5587" s="10"/>
      <c r="BR5587" s="10"/>
      <c r="BS5587" s="10"/>
      <c r="BT5587" s="10"/>
      <c r="BU5587" s="10"/>
      <c r="BV5587" s="1" t="str">
        <f>Запрос1[[#This Row],[Менеджер]]</f>
        <v>Наджафов Руфат</v>
      </c>
      <c r="BW5587" s="1" t="str">
        <f>Запрос1[[#This Row],[Дирекция]]</f>
        <v>Южная дирекция</v>
      </c>
      <c r="BX5587" s="1" t="str">
        <f t="shared" si="87"/>
        <v>КХ "Берекет"</v>
      </c>
      <c r="BY5587" s="1" t="str">
        <f t="shared" si="87"/>
        <v>050564024222</v>
      </c>
      <c r="CA5587" t="str">
        <f>Запрос1[[#This Row],[родитель]]</f>
        <v>КХ "Берекет"</v>
      </c>
      <c r="CB5587" t="str">
        <f>Запрос1[[#This Row],[БИНРодителя]]</f>
        <v>050564024222</v>
      </c>
    </row>
    <row r="5588" spans="1:80" x14ac:dyDescent="0.3">
      <c r="A5588" t="s">
        <v>4110</v>
      </c>
      <c r="B5588" t="s">
        <v>5281</v>
      </c>
      <c r="C5588" t="s">
        <v>3710</v>
      </c>
      <c r="D5588" t="s">
        <v>870</v>
      </c>
      <c r="E5588" t="s">
        <v>4975</v>
      </c>
      <c r="F5588" t="s">
        <v>6050</v>
      </c>
      <c r="G5588" t="s">
        <v>6051</v>
      </c>
      <c r="H5588" t="s">
        <v>13410</v>
      </c>
      <c r="I5588" t="s">
        <v>13411</v>
      </c>
      <c r="J5588" t="s">
        <v>13411</v>
      </c>
      <c r="K5588" t="s">
        <v>13410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 s="8"/>
      <c r="S5588" s="8"/>
      <c r="T5588" s="8"/>
      <c r="U5588" s="8"/>
      <c r="V5588" s="8"/>
      <c r="W5588" s="8">
        <v>6435000</v>
      </c>
      <c r="X5588" s="8"/>
      <c r="Y5588" s="8"/>
      <c r="Z5588" s="8"/>
      <c r="AA5588" s="8"/>
      <c r="AB5588" s="8"/>
      <c r="AC5588" s="8">
        <v>3412500</v>
      </c>
      <c r="AD5588"/>
      <c r="AE5588"/>
      <c r="AF5588"/>
      <c r="AG5588"/>
      <c r="AH5588"/>
      <c r="AI5588">
        <v>53.03</v>
      </c>
      <c r="AJ5588" s="8"/>
      <c r="AK5588" s="8"/>
      <c r="AL5588" s="8"/>
      <c r="AM5588" s="8"/>
      <c r="AN5588" s="8"/>
      <c r="AO5588" s="8">
        <v>6435000</v>
      </c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  <c r="BF5588" s="8"/>
      <c r="BG5588" s="8"/>
      <c r="BH5588" s="8"/>
      <c r="BI5588" s="8"/>
      <c r="BJ5588" s="8"/>
      <c r="BK5588" s="8"/>
      <c r="BL5588"/>
      <c r="BM5588"/>
      <c r="BN5588" s="10">
        <v>0</v>
      </c>
      <c r="BO5588" s="10"/>
      <c r="BP5588" s="10"/>
      <c r="BQ5588" s="10"/>
      <c r="BR5588" s="10"/>
      <c r="BS5588" s="10"/>
      <c r="BT5588" s="10"/>
      <c r="BU5588" s="10"/>
      <c r="BV5588" s="1" t="str">
        <f>Запрос1[[#This Row],[Менеджер]]</f>
        <v>Меирманов Рысбек</v>
      </c>
      <c r="BW5588" s="1" t="str">
        <f>Запрос1[[#This Row],[Дирекция]]</f>
        <v>Южная дирекция</v>
      </c>
      <c r="BX5588" s="1" t="str">
        <f t="shared" si="87"/>
        <v>К\Х " КАБДЫЛКАЯТ "</v>
      </c>
      <c r="BY5588" s="1" t="str">
        <f t="shared" si="87"/>
        <v>710320300991</v>
      </c>
      <c r="CA5588" t="str">
        <f>Запрос1[[#This Row],[родитель]]</f>
        <v>К\Х " КАБДЫЛКАЯТ "</v>
      </c>
      <c r="CB5588" t="str">
        <f>Запрос1[[#This Row],[БИНРодителя]]</f>
        <v>710320300991</v>
      </c>
    </row>
    <row r="5589" spans="1:80" x14ac:dyDescent="0.3">
      <c r="A5589" t="s">
        <v>4110</v>
      </c>
      <c r="B5589" t="s">
        <v>5281</v>
      </c>
      <c r="C5589" t="s">
        <v>3710</v>
      </c>
      <c r="D5589" t="s">
        <v>870</v>
      </c>
      <c r="E5589" t="s">
        <v>4975</v>
      </c>
      <c r="F5589" t="s">
        <v>6050</v>
      </c>
      <c r="G5589" t="s">
        <v>6051</v>
      </c>
      <c r="H5589" t="s">
        <v>13412</v>
      </c>
      <c r="I5589" t="s">
        <v>13413</v>
      </c>
      <c r="J5589" t="s">
        <v>13413</v>
      </c>
      <c r="K5589" t="s">
        <v>13412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 s="8"/>
      <c r="S5589" s="8"/>
      <c r="T5589" s="8"/>
      <c r="U5589" s="8"/>
      <c r="V5589" s="8"/>
      <c r="W5589" s="8">
        <v>7479000</v>
      </c>
      <c r="X5589" s="8"/>
      <c r="Y5589" s="8"/>
      <c r="Z5589" s="8"/>
      <c r="AA5589" s="8"/>
      <c r="AB5589" s="8"/>
      <c r="AC5589" s="8">
        <v>7479000</v>
      </c>
      <c r="AD5589"/>
      <c r="AE5589"/>
      <c r="AF5589"/>
      <c r="AG5589"/>
      <c r="AH5589"/>
      <c r="AI5589">
        <v>100</v>
      </c>
      <c r="AJ5589" s="8"/>
      <c r="AK5589" s="8"/>
      <c r="AL5589" s="8"/>
      <c r="AM5589" s="8"/>
      <c r="AN5589" s="8"/>
      <c r="AO5589" s="8">
        <v>7479000</v>
      </c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  <c r="BF5589" s="8"/>
      <c r="BG5589" s="8"/>
      <c r="BH5589" s="8"/>
      <c r="BI5589" s="8"/>
      <c r="BJ5589" s="8"/>
      <c r="BK5589" s="8"/>
      <c r="BL5589"/>
      <c r="BM5589"/>
      <c r="BN5589" s="10">
        <v>0</v>
      </c>
      <c r="BO5589" s="10"/>
      <c r="BP5589" s="10"/>
      <c r="BQ5589" s="10"/>
      <c r="BR5589" s="10"/>
      <c r="BS5589" s="10"/>
      <c r="BT5589" s="10"/>
      <c r="BU5589" s="10"/>
      <c r="BV5589" s="1" t="str">
        <f>Запрос1[[#This Row],[Менеджер]]</f>
        <v>Меирманов Рысбек</v>
      </c>
      <c r="BW5589" s="1" t="str">
        <f>Запрос1[[#This Row],[Дирекция]]</f>
        <v>Южная дирекция</v>
      </c>
      <c r="BX5589" s="1" t="str">
        <f t="shared" si="87"/>
        <v>КХ "ЗУЕВ Б.А"</v>
      </c>
      <c r="BY5589" s="1" t="str">
        <f t="shared" si="87"/>
        <v>750424301900</v>
      </c>
      <c r="CA5589" t="str">
        <f>Запрос1[[#This Row],[родитель]]</f>
        <v>КХ "ЗУЕВ Б.А"</v>
      </c>
      <c r="CB5589" t="str">
        <f>Запрос1[[#This Row],[БИНРодителя]]</f>
        <v>750424301900</v>
      </c>
    </row>
    <row r="5590" spans="1:80" x14ac:dyDescent="0.3">
      <c r="A5590" t="s">
        <v>4110</v>
      </c>
      <c r="B5590" t="s">
        <v>5281</v>
      </c>
      <c r="C5590" t="s">
        <v>3710</v>
      </c>
      <c r="D5590" t="s">
        <v>870</v>
      </c>
      <c r="E5590" t="s">
        <v>4975</v>
      </c>
      <c r="F5590" t="s">
        <v>5323</v>
      </c>
      <c r="G5590" t="s">
        <v>5324</v>
      </c>
      <c r="H5590" t="s">
        <v>5325</v>
      </c>
      <c r="I5590" t="s">
        <v>5326</v>
      </c>
      <c r="J5590" t="s">
        <v>5326</v>
      </c>
      <c r="K5590" t="s">
        <v>5325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 s="8"/>
      <c r="S5590" s="8"/>
      <c r="T5590" s="8"/>
      <c r="U5590" s="8">
        <v>1104000</v>
      </c>
      <c r="V5590" s="8"/>
      <c r="W5590" s="8"/>
      <c r="X5590" s="8"/>
      <c r="Y5590" s="8"/>
      <c r="Z5590" s="8"/>
      <c r="AA5590" s="8">
        <v>331200</v>
      </c>
      <c r="AB5590" s="8"/>
      <c r="AC5590" s="8"/>
      <c r="AD5590"/>
      <c r="AE5590"/>
      <c r="AF5590"/>
      <c r="AG5590">
        <v>30</v>
      </c>
      <c r="AH5590"/>
      <c r="AI5590"/>
      <c r="AJ5590" s="8"/>
      <c r="AK5590" s="8"/>
      <c r="AL5590" s="8"/>
      <c r="AM5590" s="8">
        <v>1104000</v>
      </c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  <c r="BD5590" s="8"/>
      <c r="BE5590" s="8"/>
      <c r="BF5590" s="8"/>
      <c r="BG5590" s="8"/>
      <c r="BH5590" s="8">
        <v>1104000</v>
      </c>
      <c r="BI5590" s="8"/>
      <c r="BJ5590" s="8">
        <v>1104000</v>
      </c>
      <c r="BK5590" s="8"/>
      <c r="BL5590">
        <v>100</v>
      </c>
      <c r="BM5590"/>
      <c r="BN5590" s="10">
        <v>0</v>
      </c>
      <c r="BO5590" s="10"/>
      <c r="BP5590" s="10"/>
      <c r="BQ5590" s="10"/>
      <c r="BR5590" s="10"/>
      <c r="BS5590" s="10"/>
      <c r="BT5590" s="10"/>
      <c r="BU5590" s="10"/>
      <c r="BV5590" s="1" t="str">
        <f>Запрос1[[#This Row],[Менеджер]]</f>
        <v>Меирманов Рысбек</v>
      </c>
      <c r="BW5590" s="1" t="str">
        <f>Запрос1[[#This Row],[Дирекция]]</f>
        <v>Южная дирекция</v>
      </c>
      <c r="BX5590" s="1" t="str">
        <f t="shared" si="87"/>
        <v>КХ "Алуа"</v>
      </c>
      <c r="BY5590" s="1" t="str">
        <f t="shared" si="87"/>
        <v>990915400144</v>
      </c>
      <c r="CA5590" t="str">
        <f>Запрос1[[#This Row],[родитель]]</f>
        <v>КХ "Алуа"</v>
      </c>
      <c r="CB5590" t="str">
        <f>Запрос1[[#This Row],[БИНРодителя]]</f>
        <v>990915400144</v>
      </c>
    </row>
    <row r="5591" spans="1:80" x14ac:dyDescent="0.3">
      <c r="A5591" t="s">
        <v>4110</v>
      </c>
      <c r="B5591" t="s">
        <v>5281</v>
      </c>
      <c r="C5591" t="s">
        <v>3710</v>
      </c>
      <c r="D5591" t="s">
        <v>870</v>
      </c>
      <c r="E5591" t="s">
        <v>4975</v>
      </c>
      <c r="F5591" t="s">
        <v>3920</v>
      </c>
      <c r="G5591" t="s">
        <v>3408</v>
      </c>
      <c r="H5591" t="s">
        <v>5327</v>
      </c>
      <c r="I5591" t="s">
        <v>5328</v>
      </c>
      <c r="J5591" t="s">
        <v>5328</v>
      </c>
      <c r="K5591" t="s">
        <v>5327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 s="8"/>
      <c r="S5591" s="8"/>
      <c r="T5591" s="8"/>
      <c r="U5591" s="8">
        <v>1551000</v>
      </c>
      <c r="V5591" s="8"/>
      <c r="W5591" s="8"/>
      <c r="X5591" s="8"/>
      <c r="Y5591" s="8"/>
      <c r="Z5591" s="8"/>
      <c r="AA5591" s="8">
        <v>465300</v>
      </c>
      <c r="AB5591" s="8"/>
      <c r="AC5591" s="8"/>
      <c r="AD5591"/>
      <c r="AE5591"/>
      <c r="AF5591"/>
      <c r="AG5591">
        <v>30</v>
      </c>
      <c r="AH5591"/>
      <c r="AI5591"/>
      <c r="AJ5591" s="8"/>
      <c r="AK5591" s="8"/>
      <c r="AL5591" s="8"/>
      <c r="AM5591" s="8">
        <v>1551000</v>
      </c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  <c r="BD5591" s="8"/>
      <c r="BE5591" s="8"/>
      <c r="BF5591" s="8"/>
      <c r="BG5591" s="8"/>
      <c r="BH5591" s="8">
        <v>1551000</v>
      </c>
      <c r="BI5591" s="8"/>
      <c r="BJ5591" s="8">
        <v>1551000</v>
      </c>
      <c r="BK5591" s="8"/>
      <c r="BL5591">
        <v>100</v>
      </c>
      <c r="BM5591"/>
      <c r="BN5591" s="10">
        <v>0</v>
      </c>
      <c r="BO5591" s="10"/>
      <c r="BP5591" s="10"/>
      <c r="BQ5591" s="10"/>
      <c r="BR5591" s="10"/>
      <c r="BS5591" s="10"/>
      <c r="BT5591" s="10"/>
      <c r="BU5591" s="10"/>
      <c r="BV5591" s="1" t="str">
        <f>Запрос1[[#This Row],[Менеджер]]</f>
        <v>Меирманов Рысбек</v>
      </c>
      <c r="BW5591" s="1" t="str">
        <f>Запрос1[[#This Row],[Дирекция]]</f>
        <v>Южная дирекция</v>
      </c>
      <c r="BX5591" s="1" t="str">
        <f t="shared" si="87"/>
        <v>КХ "Арсен"</v>
      </c>
      <c r="BY5591" s="1" t="str">
        <f t="shared" si="87"/>
        <v>660410302527</v>
      </c>
      <c r="CA5591" t="str">
        <f>Запрос1[[#This Row],[родитель]]</f>
        <v>КХ "Арсен"</v>
      </c>
      <c r="CB5591" t="str">
        <f>Запрос1[[#This Row],[БИНРодителя]]</f>
        <v>660410302527</v>
      </c>
    </row>
    <row r="5592" spans="1:80" x14ac:dyDescent="0.3">
      <c r="A5592" t="s">
        <v>4110</v>
      </c>
      <c r="B5592" t="s">
        <v>5281</v>
      </c>
      <c r="C5592" t="s">
        <v>3710</v>
      </c>
      <c r="D5592" t="s">
        <v>870</v>
      </c>
      <c r="E5592" t="s">
        <v>5282</v>
      </c>
      <c r="F5592" t="s">
        <v>5283</v>
      </c>
      <c r="G5592" t="s">
        <v>360</v>
      </c>
      <c r="H5592" t="s">
        <v>5329</v>
      </c>
      <c r="I5592" t="s">
        <v>5330</v>
      </c>
      <c r="J5592" t="s">
        <v>5330</v>
      </c>
      <c r="K5592" t="s">
        <v>5329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 s="8"/>
      <c r="S5592" s="8"/>
      <c r="T5592" s="8"/>
      <c r="U5592" s="8"/>
      <c r="V5592" s="8">
        <v>2919000</v>
      </c>
      <c r="W5592" s="8">
        <v>5556300</v>
      </c>
      <c r="X5592" s="8"/>
      <c r="Y5592" s="8"/>
      <c r="Z5592" s="8"/>
      <c r="AA5592" s="8"/>
      <c r="AB5592" s="8">
        <v>875700</v>
      </c>
      <c r="AC5592" s="8">
        <v>2778150</v>
      </c>
      <c r="AD5592"/>
      <c r="AE5592"/>
      <c r="AF5592"/>
      <c r="AG5592"/>
      <c r="AH5592">
        <v>30</v>
      </c>
      <c r="AI5592">
        <v>50</v>
      </c>
      <c r="AJ5592" s="8"/>
      <c r="AK5592" s="8"/>
      <c r="AL5592" s="8"/>
      <c r="AM5592" s="8"/>
      <c r="AN5592" s="8">
        <v>2919000</v>
      </c>
      <c r="AO5592" s="8">
        <v>5556300</v>
      </c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  <c r="BF5592" s="8"/>
      <c r="BG5592" s="8"/>
      <c r="BH5592" s="8"/>
      <c r="BI5592" s="8">
        <v>4706000</v>
      </c>
      <c r="BJ5592" s="8"/>
      <c r="BK5592" s="8">
        <v>2397000</v>
      </c>
      <c r="BL5592"/>
      <c r="BM5592">
        <v>50.934899999999999</v>
      </c>
      <c r="BN5592" s="10">
        <v>0</v>
      </c>
      <c r="BO5592" s="10"/>
      <c r="BP5592" s="10"/>
      <c r="BQ5592" s="10"/>
      <c r="BR5592" s="10"/>
      <c r="BS5592" s="10"/>
      <c r="BT5592" s="10"/>
      <c r="BU5592" s="10"/>
      <c r="BV5592" s="1" t="str">
        <f>Запрос1[[#This Row],[Менеджер]]</f>
        <v>Меирманов Рысбек</v>
      </c>
      <c r="BW5592" s="1" t="str">
        <f>Запрос1[[#This Row],[Дирекция]]</f>
        <v>Южная дирекция</v>
      </c>
      <c r="BX5592" s="1" t="str">
        <f t="shared" si="87"/>
        <v>КХ "Шоржанов"</v>
      </c>
      <c r="BY5592" s="1" t="str">
        <f t="shared" si="87"/>
        <v>441008300087</v>
      </c>
      <c r="CA5592" t="str">
        <f>Запрос1[[#This Row],[родитель]]</f>
        <v>КХ "Шоржанов"</v>
      </c>
      <c r="CB5592" t="str">
        <f>Запрос1[[#This Row],[БИНРодителя]]</f>
        <v>441008300087</v>
      </c>
    </row>
    <row r="5593" spans="1:80" x14ac:dyDescent="0.3">
      <c r="A5593" t="s">
        <v>4110</v>
      </c>
      <c r="B5593" t="s">
        <v>5281</v>
      </c>
      <c r="C5593" t="s">
        <v>3710</v>
      </c>
      <c r="D5593" t="s">
        <v>870</v>
      </c>
      <c r="E5593" t="s">
        <v>5282</v>
      </c>
      <c r="F5593" t="s">
        <v>5283</v>
      </c>
      <c r="G5593" t="s">
        <v>4299</v>
      </c>
      <c r="H5593" t="s">
        <v>5334</v>
      </c>
      <c r="I5593" t="s">
        <v>5333</v>
      </c>
      <c r="J5593" t="s">
        <v>5332</v>
      </c>
      <c r="K5593" t="s">
        <v>5331</v>
      </c>
      <c r="L5593">
        <v>0</v>
      </c>
      <c r="M5593">
        <v>0</v>
      </c>
      <c r="N5593">
        <v>0</v>
      </c>
      <c r="O5593">
        <v>1</v>
      </c>
      <c r="P5593">
        <v>1</v>
      </c>
      <c r="Q5593">
        <v>1</v>
      </c>
      <c r="R5593" s="8"/>
      <c r="S5593" s="8"/>
      <c r="T5593" s="8"/>
      <c r="U5593" s="8">
        <v>4533000</v>
      </c>
      <c r="V5593" s="8">
        <v>6761100</v>
      </c>
      <c r="W5593" s="8">
        <v>4967550</v>
      </c>
      <c r="X5593" s="8"/>
      <c r="Y5593" s="8"/>
      <c r="Z5593" s="8"/>
      <c r="AA5593" s="8">
        <v>1359900</v>
      </c>
      <c r="AB5593" s="8">
        <v>2028129.55</v>
      </c>
      <c r="AC5593" s="8">
        <v>1490265</v>
      </c>
      <c r="AD5593"/>
      <c r="AE5593"/>
      <c r="AF5593"/>
      <c r="AG5593">
        <v>30</v>
      </c>
      <c r="AH5593">
        <v>30</v>
      </c>
      <c r="AI5593">
        <v>30</v>
      </c>
      <c r="AJ5593" s="8"/>
      <c r="AK5593" s="8"/>
      <c r="AL5593" s="8"/>
      <c r="AM5593" s="8">
        <v>4533000</v>
      </c>
      <c r="AN5593" s="8">
        <v>6761100</v>
      </c>
      <c r="AO5593" s="8">
        <v>4967550</v>
      </c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  <c r="BD5593" s="8"/>
      <c r="BE5593" s="8"/>
      <c r="BF5593" s="8"/>
      <c r="BG5593" s="8"/>
      <c r="BH5593" s="8"/>
      <c r="BI5593" s="8">
        <v>6761100</v>
      </c>
      <c r="BJ5593" s="8"/>
      <c r="BK5593" s="8">
        <v>6761100</v>
      </c>
      <c r="BL5593"/>
      <c r="BM5593">
        <v>100</v>
      </c>
      <c r="BN5593" s="10">
        <v>0</v>
      </c>
      <c r="BO5593" s="10"/>
      <c r="BP5593" s="10"/>
      <c r="BQ5593" s="10"/>
      <c r="BR5593" s="10"/>
      <c r="BS5593" s="10"/>
      <c r="BT5593" s="10"/>
      <c r="BU5593" s="10"/>
      <c r="BV5593" s="1" t="str">
        <f>Запрос1[[#This Row],[Менеджер]]</f>
        <v>Меирманов Рысбек</v>
      </c>
      <c r="BW5593" s="1" t="str">
        <f>Запрос1[[#This Row],[Дирекция]]</f>
        <v>Южная дирекция</v>
      </c>
      <c r="BX5593" s="1" t="str">
        <f t="shared" si="87"/>
        <v>КХ "Бозай-Сары"</v>
      </c>
      <c r="BY5593" s="1" t="str">
        <f t="shared" si="87"/>
        <v>720401303183</v>
      </c>
      <c r="CA5593" t="str">
        <f>Запрос1[[#This Row],[родитель]]</f>
        <v>КХ "Бозай-Сары"</v>
      </c>
      <c r="CB5593" t="str">
        <f>Запрос1[[#This Row],[БИНРодителя]]</f>
        <v>720401303183</v>
      </c>
    </row>
    <row r="5594" spans="1:80" x14ac:dyDescent="0.3">
      <c r="A5594" t="s">
        <v>4110</v>
      </c>
      <c r="B5594" t="s">
        <v>5281</v>
      </c>
      <c r="C5594" t="s">
        <v>3710</v>
      </c>
      <c r="D5594" t="s">
        <v>870</v>
      </c>
      <c r="E5594" t="s">
        <v>5282</v>
      </c>
      <c r="F5594" t="s">
        <v>5283</v>
      </c>
      <c r="G5594" t="s">
        <v>4299</v>
      </c>
      <c r="H5594" t="s">
        <v>5335</v>
      </c>
      <c r="I5594" t="s">
        <v>5336</v>
      </c>
      <c r="J5594" t="s">
        <v>5336</v>
      </c>
      <c r="K5594" t="s">
        <v>5335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1</v>
      </c>
      <c r="R5594" s="8"/>
      <c r="S5594" s="8"/>
      <c r="T5594" s="8"/>
      <c r="U5594" s="8"/>
      <c r="V5594" s="8">
        <v>937040</v>
      </c>
      <c r="W5594" s="8">
        <v>415000</v>
      </c>
      <c r="X5594" s="8"/>
      <c r="Y5594" s="8"/>
      <c r="Z5594" s="8"/>
      <c r="AA5594" s="8"/>
      <c r="AB5594" s="8">
        <v>937040</v>
      </c>
      <c r="AC5594" s="8">
        <v>415000</v>
      </c>
      <c r="AD5594"/>
      <c r="AE5594"/>
      <c r="AF5594"/>
      <c r="AG5594"/>
      <c r="AH5594">
        <v>100</v>
      </c>
      <c r="AI5594">
        <v>100</v>
      </c>
      <c r="AJ5594" s="8"/>
      <c r="AK5594" s="8"/>
      <c r="AL5594" s="8"/>
      <c r="AM5594" s="8"/>
      <c r="AN5594" s="8">
        <v>937040</v>
      </c>
      <c r="AO5594" s="8">
        <v>415000</v>
      </c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  <c r="BD5594" s="8"/>
      <c r="BE5594" s="8"/>
      <c r="BF5594" s="8"/>
      <c r="BG5594" s="8"/>
      <c r="BH5594" s="8"/>
      <c r="BI5594" s="8"/>
      <c r="BJ5594" s="8"/>
      <c r="BK5594" s="8"/>
      <c r="BL5594"/>
      <c r="BM5594"/>
      <c r="BN5594" s="10">
        <v>0</v>
      </c>
      <c r="BO5594" s="10"/>
      <c r="BP5594" s="10"/>
      <c r="BQ5594" s="10"/>
      <c r="BR5594" s="10"/>
      <c r="BS5594" s="10"/>
      <c r="BT5594" s="10"/>
      <c r="BU5594" s="10"/>
      <c r="BV5594" s="1" t="str">
        <f>Запрос1[[#This Row],[Менеджер]]</f>
        <v>Меирманов Рысбек</v>
      </c>
      <c r="BW5594" s="1" t="str">
        <f>Запрос1[[#This Row],[Дирекция]]</f>
        <v>Южная дирекция</v>
      </c>
      <c r="BX5594" s="1" t="str">
        <f t="shared" si="87"/>
        <v>КХ "Талгат"</v>
      </c>
      <c r="BY5594" s="1" t="str">
        <f t="shared" si="87"/>
        <v>731123300519</v>
      </c>
      <c r="CA5594" t="str">
        <f>Запрос1[[#This Row],[родитель]]</f>
        <v>КХ "Талгат"</v>
      </c>
      <c r="CB5594" t="str">
        <f>Запрос1[[#This Row],[БИНРодителя]]</f>
        <v>731123300519</v>
      </c>
    </row>
    <row r="5595" spans="1:80" x14ac:dyDescent="0.3">
      <c r="A5595" t="s">
        <v>4110</v>
      </c>
      <c r="B5595" t="s">
        <v>5281</v>
      </c>
      <c r="C5595" t="s">
        <v>3710</v>
      </c>
      <c r="D5595" t="s">
        <v>870</v>
      </c>
      <c r="E5595" t="s">
        <v>5282</v>
      </c>
      <c r="F5595" t="s">
        <v>5283</v>
      </c>
      <c r="G5595" t="s">
        <v>4299</v>
      </c>
      <c r="H5595" t="s">
        <v>5337</v>
      </c>
      <c r="I5595" t="s">
        <v>5338</v>
      </c>
      <c r="J5595" t="s">
        <v>5338</v>
      </c>
      <c r="K5595" t="s">
        <v>5337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 s="8"/>
      <c r="S5595" s="8"/>
      <c r="T5595" s="8"/>
      <c r="U5595" s="8"/>
      <c r="V5595" s="8">
        <v>2852580</v>
      </c>
      <c r="W5595" s="8"/>
      <c r="X5595" s="8"/>
      <c r="Y5595" s="8"/>
      <c r="Z5595" s="8"/>
      <c r="AA5595" s="8"/>
      <c r="AB5595" s="8">
        <v>855774</v>
      </c>
      <c r="AC5595" s="8"/>
      <c r="AD5595"/>
      <c r="AE5595"/>
      <c r="AF5595"/>
      <c r="AG5595"/>
      <c r="AH5595">
        <v>30</v>
      </c>
      <c r="AI5595"/>
      <c r="AJ5595" s="8"/>
      <c r="AK5595" s="8"/>
      <c r="AL5595" s="8"/>
      <c r="AM5595" s="8"/>
      <c r="AN5595" s="8">
        <v>2852580</v>
      </c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  <c r="BD5595" s="8"/>
      <c r="BE5595" s="8"/>
      <c r="BF5595" s="8"/>
      <c r="BG5595" s="8"/>
      <c r="BH5595" s="8"/>
      <c r="BI5595" s="8">
        <v>551220</v>
      </c>
      <c r="BJ5595" s="8"/>
      <c r="BK5595" s="8">
        <v>551220</v>
      </c>
      <c r="BL5595"/>
      <c r="BM5595">
        <v>100</v>
      </c>
      <c r="BN5595" s="10">
        <v>0</v>
      </c>
      <c r="BO5595" s="10"/>
      <c r="BP5595" s="10"/>
      <c r="BQ5595" s="10"/>
      <c r="BR5595" s="10"/>
      <c r="BS5595" s="10"/>
      <c r="BT5595" s="10"/>
      <c r="BU5595" s="10"/>
      <c r="BV5595" s="1" t="str">
        <f>Запрос1[[#This Row],[Менеджер]]</f>
        <v>Меирманов Рысбек</v>
      </c>
      <c r="BW5595" s="1" t="str">
        <f>Запрос1[[#This Row],[Дирекция]]</f>
        <v>Южная дирекция</v>
      </c>
      <c r="BX5595" s="1" t="str">
        <f t="shared" si="87"/>
        <v>КХ МУХАМАДИЕВ Б.О.</v>
      </c>
      <c r="BY5595" s="1" t="str">
        <f t="shared" si="87"/>
        <v>690430301583</v>
      </c>
      <c r="CA5595" t="str">
        <f>Запрос1[[#This Row],[родитель]]</f>
        <v>КХ МУХАМАДИЕВ Б.О.</v>
      </c>
      <c r="CB5595" t="str">
        <f>Запрос1[[#This Row],[БИНРодителя]]</f>
        <v>690430301583</v>
      </c>
    </row>
    <row r="5596" spans="1:80" x14ac:dyDescent="0.3">
      <c r="A5596" t="s">
        <v>4110</v>
      </c>
      <c r="B5596" t="s">
        <v>4959</v>
      </c>
      <c r="C5596" t="s">
        <v>79</v>
      </c>
      <c r="D5596" t="s">
        <v>870</v>
      </c>
      <c r="E5596" t="s">
        <v>871</v>
      </c>
      <c r="F5596" t="s">
        <v>4432</v>
      </c>
      <c r="G5596" t="s">
        <v>4433</v>
      </c>
      <c r="H5596" t="s">
        <v>10300</v>
      </c>
      <c r="I5596" t="s">
        <v>10301</v>
      </c>
      <c r="J5596" t="s">
        <v>10301</v>
      </c>
      <c r="K5596" t="s">
        <v>10300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 s="8"/>
      <c r="S5596" s="8">
        <v>984750</v>
      </c>
      <c r="T5596" s="8"/>
      <c r="U5596" s="8"/>
      <c r="V5596" s="8"/>
      <c r="W5596" s="8"/>
      <c r="X5596" s="8"/>
      <c r="Y5596" s="8">
        <v>0</v>
      </c>
      <c r="Z5596" s="8"/>
      <c r="AA5596" s="8"/>
      <c r="AB5596" s="8"/>
      <c r="AC5596" s="8"/>
      <c r="AD5596"/>
      <c r="AE5596">
        <v>0</v>
      </c>
      <c r="AF5596"/>
      <c r="AG5596"/>
      <c r="AH5596"/>
      <c r="AI5596"/>
      <c r="AJ5596" s="8"/>
      <c r="AK5596" s="8">
        <v>984750</v>
      </c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  <c r="BD5596" s="8"/>
      <c r="BE5596" s="8"/>
      <c r="BF5596" s="8"/>
      <c r="BG5596" s="8"/>
      <c r="BH5596" s="8"/>
      <c r="BI5596" s="8"/>
      <c r="BJ5596" s="8"/>
      <c r="BK5596" s="8"/>
      <c r="BL5596"/>
      <c r="BM5596"/>
      <c r="BN5596" s="10">
        <v>0</v>
      </c>
      <c r="BO5596" s="10"/>
      <c r="BP5596" s="10"/>
      <c r="BQ5596" s="10"/>
      <c r="BR5596" s="10"/>
      <c r="BS5596" s="10"/>
      <c r="BT5596" s="10"/>
      <c r="BU5596" s="10"/>
      <c r="BV5596" s="1" t="str">
        <f>Запрос1[[#This Row],[Менеджер]]</f>
        <v>Керимбек Нурбосын</v>
      </c>
      <c r="BW5596" s="1" t="str">
        <f>Запрос1[[#This Row],[Дирекция]]</f>
        <v>Южная дирекция</v>
      </c>
      <c r="BX5596" s="1" t="str">
        <f t="shared" si="87"/>
        <v>ТОО "Unifruit"</v>
      </c>
      <c r="BY5596" s="1" t="str">
        <f t="shared" si="87"/>
        <v>170940024161</v>
      </c>
      <c r="CA5596" t="str">
        <f>Запрос1[[#This Row],[родитель]]</f>
        <v>ТОО "Unifruit"</v>
      </c>
      <c r="CB5596" t="str">
        <f>Запрос1[[#This Row],[БИНРодителя]]</f>
        <v>170940024161</v>
      </c>
    </row>
    <row r="5597" spans="1:80" x14ac:dyDescent="0.3">
      <c r="A5597" t="s">
        <v>4110</v>
      </c>
      <c r="B5597" t="s">
        <v>4959</v>
      </c>
      <c r="C5597" t="s">
        <v>79</v>
      </c>
      <c r="D5597" t="s">
        <v>870</v>
      </c>
      <c r="E5597" t="s">
        <v>871</v>
      </c>
      <c r="F5597" t="s">
        <v>4253</v>
      </c>
      <c r="G5597" t="s">
        <v>6646</v>
      </c>
      <c r="H5597" t="s">
        <v>10160</v>
      </c>
      <c r="I5597" t="s">
        <v>10161</v>
      </c>
      <c r="J5597" t="s">
        <v>10161</v>
      </c>
      <c r="K5597" t="s">
        <v>10160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0</v>
      </c>
      <c r="R5597" s="8"/>
      <c r="S5597" s="8">
        <v>11843997</v>
      </c>
      <c r="T5597" s="8">
        <v>14347950</v>
      </c>
      <c r="U5597" s="8"/>
      <c r="V5597" s="8"/>
      <c r="W5597" s="8"/>
      <c r="X5597" s="8"/>
      <c r="Y5597" s="8">
        <v>0</v>
      </c>
      <c r="Z5597" s="8">
        <v>13027950</v>
      </c>
      <c r="AA5597" s="8"/>
      <c r="AB5597" s="8"/>
      <c r="AC5597" s="8"/>
      <c r="AD5597"/>
      <c r="AE5597">
        <v>0</v>
      </c>
      <c r="AF5597">
        <v>90.8</v>
      </c>
      <c r="AG5597"/>
      <c r="AH5597"/>
      <c r="AI5597"/>
      <c r="AJ5597" s="8"/>
      <c r="AK5597" s="8">
        <v>11843997</v>
      </c>
      <c r="AL5597" s="8">
        <v>14347950</v>
      </c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  <c r="BD5597" s="8"/>
      <c r="BE5597" s="8"/>
      <c r="BF5597" s="8"/>
      <c r="BG5597" s="8"/>
      <c r="BH5597" s="8"/>
      <c r="BI5597" s="8"/>
      <c r="BJ5597" s="8"/>
      <c r="BK5597" s="8"/>
      <c r="BL5597"/>
      <c r="BM5597"/>
      <c r="BN5597" s="10">
        <v>0</v>
      </c>
      <c r="BO5597" s="10"/>
      <c r="BP5597" s="10"/>
      <c r="BQ5597" s="10"/>
      <c r="BR5597" s="10"/>
      <c r="BS5597" s="10"/>
      <c r="BT5597" s="10"/>
      <c r="BU5597" s="10"/>
      <c r="BV5597" s="1" t="str">
        <f>Запрос1[[#This Row],[Менеджер]]</f>
        <v>Керимбек Нурбосын</v>
      </c>
      <c r="BW5597" s="1" t="str">
        <f>Запрос1[[#This Row],[Дирекция]]</f>
        <v>Южная дирекция</v>
      </c>
      <c r="BX5597" s="1" t="str">
        <f t="shared" si="87"/>
        <v>TOO "AlmaGreenFields"</v>
      </c>
      <c r="BY5597" s="1" t="str">
        <f t="shared" si="87"/>
        <v>141040022942</v>
      </c>
      <c r="CA5597" t="str">
        <f>Запрос1[[#This Row],[родитель]]</f>
        <v>TOO "AlmaGreenFields"</v>
      </c>
      <c r="CB5597" t="str">
        <f>Запрос1[[#This Row],[БИНРодителя]]</f>
        <v>141040022942</v>
      </c>
    </row>
    <row r="5598" spans="1:80" x14ac:dyDescent="0.3">
      <c r="A5598" t="s">
        <v>4110</v>
      </c>
      <c r="B5598" t="s">
        <v>4959</v>
      </c>
      <c r="C5598" t="s">
        <v>79</v>
      </c>
      <c r="D5598" t="s">
        <v>870</v>
      </c>
      <c r="E5598" t="s">
        <v>871</v>
      </c>
      <c r="F5598" t="s">
        <v>5042</v>
      </c>
      <c r="G5598" t="s">
        <v>5043</v>
      </c>
      <c r="H5598" t="s">
        <v>12895</v>
      </c>
      <c r="I5598" t="s">
        <v>10167</v>
      </c>
      <c r="J5598" t="s">
        <v>10167</v>
      </c>
      <c r="K5598" t="s">
        <v>12895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 s="8"/>
      <c r="S5598" s="8"/>
      <c r="T5598" s="8"/>
      <c r="U5598" s="8"/>
      <c r="V5598" s="8">
        <v>635278</v>
      </c>
      <c r="W5598" s="8"/>
      <c r="X5598" s="8"/>
      <c r="Y5598" s="8"/>
      <c r="Z5598" s="8"/>
      <c r="AA5598" s="8"/>
      <c r="AB5598" s="8">
        <v>0</v>
      </c>
      <c r="AC5598" s="8"/>
      <c r="AD5598"/>
      <c r="AE5598"/>
      <c r="AF5598"/>
      <c r="AG5598"/>
      <c r="AH5598">
        <v>0</v>
      </c>
      <c r="AI5598"/>
      <c r="AJ5598" s="8"/>
      <c r="AK5598" s="8"/>
      <c r="AL5598" s="8"/>
      <c r="AM5598" s="8"/>
      <c r="AN5598" s="8">
        <v>635278</v>
      </c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  <c r="BD5598" s="8"/>
      <c r="BE5598" s="8"/>
      <c r="BF5598" s="8"/>
      <c r="BG5598" s="8"/>
      <c r="BH5598" s="8"/>
      <c r="BI5598" s="8"/>
      <c r="BJ5598" s="8"/>
      <c r="BK5598" s="8"/>
      <c r="BL5598"/>
      <c r="BM5598"/>
      <c r="BN5598" s="10">
        <v>0</v>
      </c>
      <c r="BO5598" s="10"/>
      <c r="BP5598" s="10"/>
      <c r="BQ5598" s="10"/>
      <c r="BR5598" s="10"/>
      <c r="BS5598" s="10"/>
      <c r="BT5598" s="10"/>
      <c r="BU5598" s="10"/>
      <c r="BV5598" s="1" t="str">
        <f>Запрос1[[#This Row],[Менеджер]]</f>
        <v>Керимбек Нурбосын</v>
      </c>
      <c r="BW5598" s="1" t="str">
        <f>Запрос1[[#This Row],[Дирекция]]</f>
        <v>Южная дирекция</v>
      </c>
      <c r="BX5598" s="1" t="str">
        <f t="shared" si="87"/>
        <v>КХ "УСЕРБАЕВ С."</v>
      </c>
      <c r="BY5598" s="1" t="str">
        <f t="shared" si="87"/>
        <v>890113300474</v>
      </c>
      <c r="CA5598" t="str">
        <f>Запрос1[[#This Row],[родитель]]</f>
        <v>КХ "УСЕРБАЕВ С."</v>
      </c>
      <c r="CB5598" t="str">
        <f>Запрос1[[#This Row],[БИНРодителя]]</f>
        <v>890113300474</v>
      </c>
    </row>
    <row r="5599" spans="1:80" x14ac:dyDescent="0.3">
      <c r="A5599" t="s">
        <v>4110</v>
      </c>
      <c r="B5599" t="s">
        <v>4959</v>
      </c>
      <c r="C5599" t="s">
        <v>79</v>
      </c>
      <c r="D5599" t="s">
        <v>870</v>
      </c>
      <c r="E5599" t="s">
        <v>871</v>
      </c>
      <c r="F5599" t="s">
        <v>4955</v>
      </c>
      <c r="G5599" t="s">
        <v>8931</v>
      </c>
      <c r="H5599" t="s">
        <v>10302</v>
      </c>
      <c r="I5599" t="s">
        <v>10303</v>
      </c>
      <c r="J5599" t="s">
        <v>10303</v>
      </c>
      <c r="K5599" t="s">
        <v>10302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 s="8"/>
      <c r="S5599" s="8"/>
      <c r="T5599" s="8"/>
      <c r="U5599" s="8"/>
      <c r="V5599" s="8">
        <v>95000</v>
      </c>
      <c r="W5599" s="8"/>
      <c r="X5599" s="8"/>
      <c r="Y5599" s="8"/>
      <c r="Z5599" s="8"/>
      <c r="AA5599" s="8"/>
      <c r="AB5599" s="8">
        <v>95000</v>
      </c>
      <c r="AC5599" s="8"/>
      <c r="AD5599"/>
      <c r="AE5599"/>
      <c r="AF5599"/>
      <c r="AG5599"/>
      <c r="AH5599">
        <v>100</v>
      </c>
      <c r="AI5599"/>
      <c r="AJ5599" s="8"/>
      <c r="AK5599" s="8"/>
      <c r="AL5599" s="8"/>
      <c r="AM5599" s="8"/>
      <c r="AN5599" s="8">
        <v>95000</v>
      </c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  <c r="BD5599" s="8"/>
      <c r="BE5599" s="8"/>
      <c r="BF5599" s="8"/>
      <c r="BG5599" s="8"/>
      <c r="BH5599" s="8"/>
      <c r="BI5599" s="8"/>
      <c r="BJ5599" s="8"/>
      <c r="BK5599" s="8"/>
      <c r="BL5599"/>
      <c r="BM5599"/>
      <c r="BN5599" s="10">
        <v>0</v>
      </c>
      <c r="BO5599" s="10"/>
      <c r="BP5599" s="10"/>
      <c r="BQ5599" s="10"/>
      <c r="BR5599" s="10"/>
      <c r="BS5599" s="10"/>
      <c r="BT5599" s="10"/>
      <c r="BU5599" s="10"/>
      <c r="BV5599" s="1" t="str">
        <f>Запрос1[[#This Row],[Менеджер]]</f>
        <v>Керимбек Нурбосын</v>
      </c>
      <c r="BW5599" s="1" t="str">
        <f>Запрос1[[#This Row],[Дирекция]]</f>
        <v>Южная дирекция</v>
      </c>
      <c r="BX5599" s="1" t="str">
        <f t="shared" si="87"/>
        <v>ТОО "Сады Жетісу Трейд"</v>
      </c>
      <c r="BY5599" s="1" t="str">
        <f t="shared" si="87"/>
        <v>091240007332</v>
      </c>
      <c r="CA5599" t="str">
        <f>Запрос1[[#This Row],[родитель]]</f>
        <v>ТОО "Сады Жетісу Трейд"</v>
      </c>
      <c r="CB5599" t="str">
        <f>Запрос1[[#This Row],[БИНРодителя]]</f>
        <v>091240007332</v>
      </c>
    </row>
    <row r="5600" spans="1:80" x14ac:dyDescent="0.3">
      <c r="A5600" t="s">
        <v>4110</v>
      </c>
      <c r="B5600" t="s">
        <v>4959</v>
      </c>
      <c r="C5600" t="s">
        <v>79</v>
      </c>
      <c r="D5600" t="s">
        <v>870</v>
      </c>
      <c r="E5600" t="s">
        <v>871</v>
      </c>
      <c r="F5600" t="s">
        <v>4697</v>
      </c>
      <c r="G5600" t="s">
        <v>8166</v>
      </c>
      <c r="H5600" t="s">
        <v>12628</v>
      </c>
      <c r="I5600" t="s">
        <v>10168</v>
      </c>
      <c r="J5600" t="s">
        <v>10168</v>
      </c>
      <c r="K5600" t="s">
        <v>12628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0</v>
      </c>
      <c r="R5600" s="8"/>
      <c r="S5600" s="8"/>
      <c r="T5600" s="8">
        <v>330000</v>
      </c>
      <c r="U5600" s="8">
        <v>23092412</v>
      </c>
      <c r="V5600" s="8"/>
      <c r="W5600" s="8"/>
      <c r="X5600" s="8"/>
      <c r="Y5600" s="8"/>
      <c r="Z5600" s="8">
        <v>330000</v>
      </c>
      <c r="AA5600" s="8">
        <v>23092412</v>
      </c>
      <c r="AB5600" s="8"/>
      <c r="AC5600" s="8"/>
      <c r="AD5600"/>
      <c r="AE5600"/>
      <c r="AF5600">
        <v>100</v>
      </c>
      <c r="AG5600">
        <v>100</v>
      </c>
      <c r="AH5600"/>
      <c r="AI5600"/>
      <c r="AJ5600" s="8"/>
      <c r="AK5600" s="8"/>
      <c r="AL5600" s="8">
        <v>330000</v>
      </c>
      <c r="AM5600" s="8">
        <v>23092412</v>
      </c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  <c r="BF5600" s="8"/>
      <c r="BG5600" s="8"/>
      <c r="BH5600" s="8">
        <v>76885029</v>
      </c>
      <c r="BI5600" s="8"/>
      <c r="BJ5600" s="8"/>
      <c r="BK5600" s="8"/>
      <c r="BL5600">
        <v>0</v>
      </c>
      <c r="BM5600"/>
      <c r="BN5600" s="10">
        <v>0</v>
      </c>
      <c r="BO5600" s="10"/>
      <c r="BP5600" s="10"/>
      <c r="BQ5600" s="10"/>
      <c r="BR5600" s="10"/>
      <c r="BS5600" s="10"/>
      <c r="BT5600" s="10"/>
      <c r="BU5600" s="10"/>
      <c r="BV5600" s="1" t="str">
        <f>Запрос1[[#This Row],[Менеджер]]</f>
        <v>Керимбек Нурбосын</v>
      </c>
      <c r="BW5600" s="1" t="str">
        <f>Запрос1[[#This Row],[Дирекция]]</f>
        <v>Южная дирекция</v>
      </c>
      <c r="BX5600" s="1" t="str">
        <f t="shared" si="87"/>
        <v>КХ, ИП "Айдарбаев"</v>
      </c>
      <c r="BY5600" s="1" t="str">
        <f t="shared" si="87"/>
        <v>680121301948</v>
      </c>
      <c r="CA5600" t="str">
        <f>Запрос1[[#This Row],[родитель]]</f>
        <v>КХ, ИП "Айдарбаев"</v>
      </c>
      <c r="CB5600" t="str">
        <f>Запрос1[[#This Row],[БИНРодителя]]</f>
        <v>680121301948</v>
      </c>
    </row>
    <row r="5601" spans="1:80" x14ac:dyDescent="0.3">
      <c r="A5601" t="s">
        <v>4110</v>
      </c>
      <c r="B5601" t="s">
        <v>4959</v>
      </c>
      <c r="C5601" t="s">
        <v>79</v>
      </c>
      <c r="D5601" t="s">
        <v>870</v>
      </c>
      <c r="E5601" t="s">
        <v>871</v>
      </c>
      <c r="F5601" t="s">
        <v>5046</v>
      </c>
      <c r="G5601" t="s">
        <v>5047</v>
      </c>
      <c r="H5601" t="s">
        <v>10304</v>
      </c>
      <c r="I5601" t="s">
        <v>10305</v>
      </c>
      <c r="J5601" t="s">
        <v>10305</v>
      </c>
      <c r="K5601" t="s">
        <v>10304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 s="8"/>
      <c r="S5601" s="8"/>
      <c r="T5601" s="8">
        <v>199680</v>
      </c>
      <c r="U5601" s="8"/>
      <c r="V5601" s="8"/>
      <c r="W5601" s="8"/>
      <c r="X5601" s="8"/>
      <c r="Y5601" s="8"/>
      <c r="Z5601" s="8">
        <v>199680</v>
      </c>
      <c r="AA5601" s="8"/>
      <c r="AB5601" s="8"/>
      <c r="AC5601" s="8"/>
      <c r="AD5601"/>
      <c r="AE5601"/>
      <c r="AF5601">
        <v>100</v>
      </c>
      <c r="AG5601"/>
      <c r="AH5601"/>
      <c r="AI5601"/>
      <c r="AJ5601" s="8"/>
      <c r="AK5601" s="8"/>
      <c r="AL5601" s="8">
        <v>199680</v>
      </c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  <c r="BD5601" s="8"/>
      <c r="BE5601" s="8"/>
      <c r="BF5601" s="8"/>
      <c r="BG5601" s="8"/>
      <c r="BH5601" s="8"/>
      <c r="BI5601" s="8"/>
      <c r="BJ5601" s="8"/>
      <c r="BK5601" s="8"/>
      <c r="BL5601"/>
      <c r="BM5601"/>
      <c r="BN5601" s="10">
        <v>0</v>
      </c>
      <c r="BO5601" s="10"/>
      <c r="BP5601" s="10"/>
      <c r="BQ5601" s="10"/>
      <c r="BR5601" s="10"/>
      <c r="BS5601" s="10"/>
      <c r="BT5601" s="10"/>
      <c r="BU5601" s="10"/>
      <c r="BV5601" s="1" t="str">
        <f>Запрос1[[#This Row],[Менеджер]]</f>
        <v>Керимбек Нурбосын</v>
      </c>
      <c r="BW5601" s="1" t="str">
        <f>Запрос1[[#This Row],[Дирекция]]</f>
        <v>Южная дирекция</v>
      </c>
      <c r="BX5601" s="1" t="str">
        <f t="shared" si="87"/>
        <v>КХ "Алматау"</v>
      </c>
      <c r="BY5601" s="1" t="str">
        <f t="shared" si="87"/>
        <v>740708402411</v>
      </c>
      <c r="CA5601" t="str">
        <f>Запрос1[[#This Row],[родитель]]</f>
        <v>КХ "Алматау"</v>
      </c>
      <c r="CB5601" t="str">
        <f>Запрос1[[#This Row],[БИНРодителя]]</f>
        <v>740708402411</v>
      </c>
    </row>
    <row r="5602" spans="1:80" x14ac:dyDescent="0.3">
      <c r="A5602" t="s">
        <v>4110</v>
      </c>
      <c r="B5602" t="s">
        <v>4959</v>
      </c>
      <c r="C5602" t="s">
        <v>79</v>
      </c>
      <c r="D5602" t="s">
        <v>870</v>
      </c>
      <c r="E5602" t="s">
        <v>871</v>
      </c>
      <c r="F5602" t="s">
        <v>5046</v>
      </c>
      <c r="G5602" t="s">
        <v>5047</v>
      </c>
      <c r="H5602" t="s">
        <v>10306</v>
      </c>
      <c r="I5602" t="s">
        <v>10307</v>
      </c>
      <c r="J5602" t="s">
        <v>10307</v>
      </c>
      <c r="K5602" t="s">
        <v>10306</v>
      </c>
      <c r="L5602">
        <v>0</v>
      </c>
      <c r="M5602">
        <v>0</v>
      </c>
      <c r="N5602">
        <v>1</v>
      </c>
      <c r="O5602">
        <v>1</v>
      </c>
      <c r="P5602">
        <v>0</v>
      </c>
      <c r="Q5602">
        <v>0</v>
      </c>
      <c r="R5602" s="8"/>
      <c r="S5602" s="8"/>
      <c r="T5602" s="8">
        <v>567250</v>
      </c>
      <c r="U5602" s="8">
        <v>1436346.8</v>
      </c>
      <c r="V5602" s="8"/>
      <c r="W5602" s="8"/>
      <c r="X5602" s="8"/>
      <c r="Y5602" s="8"/>
      <c r="Z5602" s="8">
        <v>567250</v>
      </c>
      <c r="AA5602" s="8">
        <v>486282</v>
      </c>
      <c r="AB5602" s="8"/>
      <c r="AC5602" s="8"/>
      <c r="AD5602"/>
      <c r="AE5602"/>
      <c r="AF5602">
        <v>100</v>
      </c>
      <c r="AG5602">
        <v>33.86</v>
      </c>
      <c r="AH5602"/>
      <c r="AI5602"/>
      <c r="AJ5602" s="8"/>
      <c r="AK5602" s="8"/>
      <c r="AL5602" s="8">
        <v>567250</v>
      </c>
      <c r="AM5602" s="8">
        <v>1436346.8</v>
      </c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  <c r="BD5602" s="8"/>
      <c r="BE5602" s="8"/>
      <c r="BF5602" s="8"/>
      <c r="BG5602" s="8"/>
      <c r="BH5602" s="8">
        <v>7564800</v>
      </c>
      <c r="BI5602" s="8"/>
      <c r="BJ5602" s="8"/>
      <c r="BK5602" s="8"/>
      <c r="BL5602">
        <v>0</v>
      </c>
      <c r="BM5602"/>
      <c r="BN5602" s="10">
        <v>0</v>
      </c>
      <c r="BO5602" s="10"/>
      <c r="BP5602" s="10"/>
      <c r="BQ5602" s="10"/>
      <c r="BR5602" s="10"/>
      <c r="BS5602" s="10"/>
      <c r="BT5602" s="10"/>
      <c r="BU5602" s="10"/>
      <c r="BV5602" s="1" t="str">
        <f>Запрос1[[#This Row],[Менеджер]]</f>
        <v>Керимбек Нурбосын</v>
      </c>
      <c r="BW5602" s="1" t="str">
        <f>Запрос1[[#This Row],[Дирекция]]</f>
        <v>Южная дирекция</v>
      </c>
      <c r="BX5602" s="1" t="str">
        <f t="shared" si="87"/>
        <v>ТОО " Интеграция-Тургень"</v>
      </c>
      <c r="BY5602" s="1" t="str">
        <f t="shared" si="87"/>
        <v>000640005696</v>
      </c>
      <c r="CA5602" t="str">
        <f>Запрос1[[#This Row],[родитель]]</f>
        <v>ТОО " Интеграция-Тургень"</v>
      </c>
      <c r="CB5602" t="str">
        <f>Запрос1[[#This Row],[БИНРодителя]]</f>
        <v>000640005696</v>
      </c>
    </row>
    <row r="5603" spans="1:80" x14ac:dyDescent="0.3">
      <c r="A5603" t="s">
        <v>4110</v>
      </c>
      <c r="B5603" t="s">
        <v>4959</v>
      </c>
      <c r="C5603" t="s">
        <v>79</v>
      </c>
      <c r="D5603" t="s">
        <v>870</v>
      </c>
      <c r="E5603" t="s">
        <v>871</v>
      </c>
      <c r="F5603" t="s">
        <v>5046</v>
      </c>
      <c r="G5603" t="s">
        <v>5047</v>
      </c>
      <c r="H5603" t="s">
        <v>10308</v>
      </c>
      <c r="I5603" t="s">
        <v>10309</v>
      </c>
      <c r="J5603" t="s">
        <v>10309</v>
      </c>
      <c r="K5603" t="s">
        <v>10308</v>
      </c>
      <c r="L5603">
        <v>0</v>
      </c>
      <c r="M5603">
        <v>1</v>
      </c>
      <c r="N5603">
        <v>1</v>
      </c>
      <c r="O5603">
        <v>1</v>
      </c>
      <c r="P5603">
        <v>0</v>
      </c>
      <c r="Q5603">
        <v>0</v>
      </c>
      <c r="R5603" s="8"/>
      <c r="S5603" s="8">
        <v>1255000</v>
      </c>
      <c r="T5603" s="8">
        <v>1215600</v>
      </c>
      <c r="U5603" s="8">
        <v>8651864</v>
      </c>
      <c r="V5603" s="8"/>
      <c r="W5603" s="8"/>
      <c r="X5603" s="8"/>
      <c r="Y5603" s="8">
        <v>1255000</v>
      </c>
      <c r="Z5603" s="8">
        <v>1215600</v>
      </c>
      <c r="AA5603" s="8">
        <v>5954420</v>
      </c>
      <c r="AB5603" s="8"/>
      <c r="AC5603" s="8"/>
      <c r="AD5603"/>
      <c r="AE5603">
        <v>100</v>
      </c>
      <c r="AF5603">
        <v>100</v>
      </c>
      <c r="AG5603">
        <v>68.819999999999993</v>
      </c>
      <c r="AH5603"/>
      <c r="AI5603"/>
      <c r="AJ5603" s="8"/>
      <c r="AK5603" s="8">
        <v>1255000</v>
      </c>
      <c r="AL5603" s="8">
        <v>1215600</v>
      </c>
      <c r="AM5603" s="8">
        <v>8651864</v>
      </c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  <c r="BD5603" s="8"/>
      <c r="BE5603" s="8"/>
      <c r="BF5603" s="8"/>
      <c r="BG5603" s="8"/>
      <c r="BH5603" s="8"/>
      <c r="BI5603" s="8"/>
      <c r="BJ5603" s="8"/>
      <c r="BK5603" s="8"/>
      <c r="BL5603"/>
      <c r="BM5603"/>
      <c r="BN5603" s="10">
        <v>0</v>
      </c>
      <c r="BO5603" s="10"/>
      <c r="BP5603" s="10"/>
      <c r="BQ5603" s="10"/>
      <c r="BR5603" s="10"/>
      <c r="BS5603" s="10"/>
      <c r="BT5603" s="10"/>
      <c r="BU5603" s="10"/>
      <c r="BV5603" s="1" t="str">
        <f>Запрос1[[#This Row],[Менеджер]]</f>
        <v>Керимбек Нурбосын</v>
      </c>
      <c r="BW5603" s="1" t="str">
        <f>Запрос1[[#This Row],[Дирекция]]</f>
        <v>Южная дирекция</v>
      </c>
      <c r="BX5603" s="1" t="str">
        <f t="shared" si="87"/>
        <v>ТОО "Бақдала"</v>
      </c>
      <c r="BY5603" s="1" t="str">
        <f t="shared" si="87"/>
        <v>170440026922</v>
      </c>
      <c r="CA5603" t="str">
        <f>Запрос1[[#This Row],[родитель]]</f>
        <v>ТОО "Бақдала"</v>
      </c>
      <c r="CB5603" t="str">
        <f>Запрос1[[#This Row],[БИНРодителя]]</f>
        <v>170440026922</v>
      </c>
    </row>
    <row r="5604" spans="1:80" x14ac:dyDescent="0.3">
      <c r="A5604" t="s">
        <v>4110</v>
      </c>
      <c r="B5604" t="s">
        <v>5751</v>
      </c>
      <c r="C5604"/>
      <c r="D5604" t="s">
        <v>870</v>
      </c>
      <c r="E5604" t="s">
        <v>4316</v>
      </c>
      <c r="F5604" t="s">
        <v>4326</v>
      </c>
      <c r="G5604" t="s">
        <v>4327</v>
      </c>
      <c r="H5604" t="s">
        <v>13555</v>
      </c>
      <c r="I5604" t="s">
        <v>13556</v>
      </c>
      <c r="J5604" t="s">
        <v>13556</v>
      </c>
      <c r="K5604" t="s">
        <v>13555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 s="8"/>
      <c r="S5604" s="8"/>
      <c r="T5604" s="8"/>
      <c r="U5604" s="8"/>
      <c r="V5604" s="8"/>
      <c r="W5604" s="8">
        <v>1258500</v>
      </c>
      <c r="X5604" s="8"/>
      <c r="Y5604" s="8"/>
      <c r="Z5604" s="8"/>
      <c r="AA5604" s="8"/>
      <c r="AB5604" s="8"/>
      <c r="AC5604" s="8">
        <v>1258500</v>
      </c>
      <c r="AD5604"/>
      <c r="AE5604"/>
      <c r="AF5604"/>
      <c r="AG5604"/>
      <c r="AH5604"/>
      <c r="AI5604">
        <v>100</v>
      </c>
      <c r="AJ5604" s="8"/>
      <c r="AK5604" s="8"/>
      <c r="AL5604" s="8"/>
      <c r="AM5604" s="8"/>
      <c r="AN5604" s="8"/>
      <c r="AO5604" s="8">
        <v>1258500</v>
      </c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  <c r="BD5604" s="8"/>
      <c r="BE5604" s="8"/>
      <c r="BF5604" s="8"/>
      <c r="BG5604" s="8"/>
      <c r="BH5604" s="8"/>
      <c r="BI5604" s="8"/>
      <c r="BJ5604" s="8"/>
      <c r="BK5604" s="8"/>
      <c r="BL5604"/>
      <c r="BM5604"/>
      <c r="BN5604" s="10">
        <v>1</v>
      </c>
      <c r="BO5604" s="10">
        <v>3037500</v>
      </c>
      <c r="BP5604" s="10">
        <v>3037500</v>
      </c>
      <c r="BQ5604" s="10">
        <v>100</v>
      </c>
      <c r="BR5604" s="10">
        <v>3037500</v>
      </c>
      <c r="BS5604" s="10"/>
      <c r="BT5604" s="10"/>
      <c r="BU5604" s="10"/>
      <c r="BV5604" s="1" t="str">
        <f>Запрос1[[#This Row],[Менеджер]]</f>
        <v>Мұқатай Архат Берікұлы</v>
      </c>
      <c r="BW5604" s="1" t="str">
        <f>Запрос1[[#This Row],[Дирекция]]</f>
        <v>Южная дирекция</v>
      </c>
      <c r="BX5604" s="1" t="str">
        <f t="shared" si="87"/>
        <v>КХ АРНУР</v>
      </c>
      <c r="BY5604" s="1" t="str">
        <f t="shared" si="87"/>
        <v>700330302473</v>
      </c>
      <c r="CA5604" t="str">
        <f>Запрос1[[#This Row],[родитель]]</f>
        <v>КХ АРНУР</v>
      </c>
      <c r="CB5604" t="str">
        <f>Запрос1[[#This Row],[БИНРодителя]]</f>
        <v>700330302473</v>
      </c>
    </row>
    <row r="5605" spans="1:80" x14ac:dyDescent="0.3">
      <c r="A5605" t="s">
        <v>4110</v>
      </c>
      <c r="B5605" t="s">
        <v>5751</v>
      </c>
      <c r="C5605"/>
      <c r="D5605" t="s">
        <v>870</v>
      </c>
      <c r="E5605" t="s">
        <v>4316</v>
      </c>
      <c r="F5605" t="s">
        <v>4326</v>
      </c>
      <c r="G5605" t="s">
        <v>4327</v>
      </c>
      <c r="H5605" t="s">
        <v>13557</v>
      </c>
      <c r="I5605" t="s">
        <v>13558</v>
      </c>
      <c r="J5605" t="s">
        <v>13558</v>
      </c>
      <c r="K5605" t="s">
        <v>13557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/>
      <c r="AE5605"/>
      <c r="AF5605"/>
      <c r="AG5605"/>
      <c r="AH5605"/>
      <c r="AI5605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  <c r="BD5605" s="8"/>
      <c r="BE5605" s="8"/>
      <c r="BF5605" s="8"/>
      <c r="BG5605" s="8"/>
      <c r="BH5605" s="8"/>
      <c r="BI5605" s="8"/>
      <c r="BJ5605" s="8"/>
      <c r="BK5605" s="8"/>
      <c r="BL5605"/>
      <c r="BM5605"/>
      <c r="BN5605" s="10">
        <v>1</v>
      </c>
      <c r="BO5605" s="10">
        <v>742500</v>
      </c>
      <c r="BP5605" s="10">
        <v>742500</v>
      </c>
      <c r="BQ5605" s="10">
        <v>100</v>
      </c>
      <c r="BR5605" s="10"/>
      <c r="BS5605" s="10"/>
      <c r="BT5605" s="10"/>
      <c r="BU5605" s="10"/>
      <c r="BV5605" s="1" t="str">
        <f>Запрос1[[#This Row],[Менеджер]]</f>
        <v>Мұқатай Архат Берікұлы</v>
      </c>
      <c r="BW5605" s="1" t="str">
        <f>Запрос1[[#This Row],[Дирекция]]</f>
        <v>Южная дирекция</v>
      </c>
      <c r="BX5605" s="1" t="str">
        <f t="shared" si="87"/>
        <v>КХ Т . АДЫЛ</v>
      </c>
      <c r="BY5605" s="1" t="str">
        <f t="shared" si="87"/>
        <v>620812301150</v>
      </c>
      <c r="CA5605" t="str">
        <f>Запрос1[[#This Row],[родитель]]</f>
        <v>КХ Т . АДЫЛ</v>
      </c>
      <c r="CB5605" t="str">
        <f>Запрос1[[#This Row],[БИНРодителя]]</f>
        <v>620812301150</v>
      </c>
    </row>
    <row r="5606" spans="1:80" x14ac:dyDescent="0.3">
      <c r="A5606" t="s">
        <v>4110</v>
      </c>
      <c r="B5606" t="s">
        <v>5751</v>
      </c>
      <c r="C5606"/>
      <c r="D5606" t="s">
        <v>82</v>
      </c>
      <c r="E5606"/>
      <c r="F5606" t="s">
        <v>4336</v>
      </c>
      <c r="G5606"/>
      <c r="H5606" t="s">
        <v>7581</v>
      </c>
      <c r="I5606" t="s">
        <v>7582</v>
      </c>
      <c r="J5606" t="s">
        <v>7582</v>
      </c>
      <c r="K5606" t="s">
        <v>7581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 s="8"/>
      <c r="S5606" s="8"/>
      <c r="T5606" s="8"/>
      <c r="U5606" s="8"/>
      <c r="V5606" s="8"/>
      <c r="W5606" s="8">
        <v>7949000</v>
      </c>
      <c r="X5606" s="8"/>
      <c r="Y5606" s="8"/>
      <c r="Z5606" s="8"/>
      <c r="AA5606" s="8"/>
      <c r="AB5606" s="8"/>
      <c r="AC5606" s="8">
        <v>7186000</v>
      </c>
      <c r="AD5606"/>
      <c r="AE5606"/>
      <c r="AF5606"/>
      <c r="AG5606"/>
      <c r="AH5606"/>
      <c r="AI5606">
        <v>90.4</v>
      </c>
      <c r="AJ5606" s="8"/>
      <c r="AK5606" s="8"/>
      <c r="AL5606" s="8"/>
      <c r="AM5606" s="8"/>
      <c r="AN5606" s="8"/>
      <c r="AO5606" s="8">
        <v>7949000</v>
      </c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  <c r="BD5606" s="8"/>
      <c r="BE5606" s="8"/>
      <c r="BF5606" s="8"/>
      <c r="BG5606" s="8"/>
      <c r="BH5606" s="8"/>
      <c r="BI5606" s="8"/>
      <c r="BJ5606" s="8"/>
      <c r="BK5606" s="8"/>
      <c r="BL5606"/>
      <c r="BM5606"/>
      <c r="BN5606" s="10">
        <v>0</v>
      </c>
      <c r="BO5606" s="10"/>
      <c r="BP5606" s="10"/>
      <c r="BQ5606" s="10"/>
      <c r="BR5606" s="10"/>
      <c r="BS5606" s="10"/>
      <c r="BT5606" s="10"/>
      <c r="BU5606" s="10"/>
      <c r="BV5606" s="1" t="str">
        <f>Запрос1[[#This Row],[Менеджер]]</f>
        <v>Мұқатай Архат Берікұлы</v>
      </c>
      <c r="BW5606" s="1" t="str">
        <f>Запрос1[[#This Row],[Дирекция]]</f>
        <v>Южная дирекция</v>
      </c>
      <c r="BX5606" s="1" t="str">
        <f t="shared" si="87"/>
        <v>Гадиров Мамед Илгароглы</v>
      </c>
      <c r="BY5606" s="1" t="str">
        <f t="shared" si="87"/>
        <v>010722501266</v>
      </c>
      <c r="CA5606" t="str">
        <f>Запрос1[[#This Row],[родитель]]</f>
        <v>Гадиров Мамед Илгароглы</v>
      </c>
      <c r="CB5606" t="str">
        <f>Запрос1[[#This Row],[БИНРодителя]]</f>
        <v>010722501266</v>
      </c>
    </row>
    <row r="5607" spans="1:80" x14ac:dyDescent="0.3">
      <c r="A5607" t="s">
        <v>4110</v>
      </c>
      <c r="B5607" t="s">
        <v>5751</v>
      </c>
      <c r="C5607" t="s">
        <v>3710</v>
      </c>
      <c r="D5607" t="s">
        <v>870</v>
      </c>
      <c r="E5607" t="s">
        <v>871</v>
      </c>
      <c r="F5607" t="s">
        <v>4253</v>
      </c>
      <c r="G5607" t="s">
        <v>4254</v>
      </c>
      <c r="H5607" t="s">
        <v>13559</v>
      </c>
      <c r="I5607" t="s">
        <v>13560</v>
      </c>
      <c r="J5607" t="s">
        <v>13560</v>
      </c>
      <c r="K5607" t="s">
        <v>13559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 s="8"/>
      <c r="S5607" s="8"/>
      <c r="T5607" s="8"/>
      <c r="U5607" s="8"/>
      <c r="V5607" s="8"/>
      <c r="W5607" s="8">
        <v>1520000</v>
      </c>
      <c r="X5607" s="8"/>
      <c r="Y5607" s="8"/>
      <c r="Z5607" s="8"/>
      <c r="AA5607" s="8"/>
      <c r="AB5607" s="8"/>
      <c r="AC5607" s="8">
        <v>760000</v>
      </c>
      <c r="AD5607"/>
      <c r="AE5607"/>
      <c r="AF5607"/>
      <c r="AG5607"/>
      <c r="AH5607"/>
      <c r="AI5607">
        <v>50</v>
      </c>
      <c r="AJ5607" s="8"/>
      <c r="AK5607" s="8"/>
      <c r="AL5607" s="8"/>
      <c r="AM5607" s="8"/>
      <c r="AN5607" s="8"/>
      <c r="AO5607" s="8">
        <v>1520000</v>
      </c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  <c r="BD5607" s="8"/>
      <c r="BE5607" s="8"/>
      <c r="BF5607" s="8"/>
      <c r="BG5607" s="8"/>
      <c r="BH5607" s="8"/>
      <c r="BI5607" s="8"/>
      <c r="BJ5607" s="8"/>
      <c r="BK5607" s="8"/>
      <c r="BL5607"/>
      <c r="BM5607"/>
      <c r="BN5607" s="10">
        <v>0</v>
      </c>
      <c r="BO5607" s="10"/>
      <c r="BP5607" s="10"/>
      <c r="BQ5607" s="10"/>
      <c r="BR5607" s="10"/>
      <c r="BS5607" s="10"/>
      <c r="BT5607" s="10"/>
      <c r="BU5607" s="10"/>
      <c r="BV5607" s="1" t="str">
        <f>Запрос1[[#This Row],[Менеджер]]</f>
        <v>Мұқатай Архат Берікұлы</v>
      </c>
      <c r="BW5607" s="1" t="str">
        <f>Запрос1[[#This Row],[Дирекция]]</f>
        <v>Южная дирекция</v>
      </c>
      <c r="BX5607" s="1" t="str">
        <f t="shared" si="87"/>
        <v>к\х "Ибраһим"</v>
      </c>
      <c r="BY5607" s="1" t="str">
        <f t="shared" si="87"/>
        <v>850701303527</v>
      </c>
      <c r="CA5607" t="str">
        <f>Запрос1[[#This Row],[родитель]]</f>
        <v>к\х "Ибраһим"</v>
      </c>
      <c r="CB5607" t="str">
        <f>Запрос1[[#This Row],[БИНРодителя]]</f>
        <v>850701303527</v>
      </c>
    </row>
    <row r="5608" spans="1:80" x14ac:dyDescent="0.3">
      <c r="A5608" t="s">
        <v>4110</v>
      </c>
      <c r="B5608" t="s">
        <v>5751</v>
      </c>
      <c r="C5608" t="s">
        <v>3710</v>
      </c>
      <c r="D5608" t="s">
        <v>870</v>
      </c>
      <c r="E5608" t="s">
        <v>871</v>
      </c>
      <c r="F5608" t="s">
        <v>4351</v>
      </c>
      <c r="G5608" t="s">
        <v>4352</v>
      </c>
      <c r="H5608" t="s">
        <v>13561</v>
      </c>
      <c r="I5608" t="s">
        <v>13562</v>
      </c>
      <c r="J5608" t="s">
        <v>13562</v>
      </c>
      <c r="K5608" t="s">
        <v>13561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 s="8"/>
      <c r="S5608" s="8"/>
      <c r="T5608" s="8"/>
      <c r="U5608" s="8"/>
      <c r="V5608" s="8"/>
      <c r="W5608" s="8">
        <v>460500</v>
      </c>
      <c r="X5608" s="8"/>
      <c r="Y5608" s="8"/>
      <c r="Z5608" s="8"/>
      <c r="AA5608" s="8"/>
      <c r="AB5608" s="8"/>
      <c r="AC5608" s="8">
        <v>460500</v>
      </c>
      <c r="AD5608"/>
      <c r="AE5608"/>
      <c r="AF5608"/>
      <c r="AG5608"/>
      <c r="AH5608"/>
      <c r="AI5608">
        <v>100</v>
      </c>
      <c r="AJ5608" s="8"/>
      <c r="AK5608" s="8"/>
      <c r="AL5608" s="8"/>
      <c r="AM5608" s="8"/>
      <c r="AN5608" s="8"/>
      <c r="AO5608" s="8">
        <v>460500</v>
      </c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  <c r="BF5608" s="8"/>
      <c r="BG5608" s="8"/>
      <c r="BH5608" s="8"/>
      <c r="BI5608" s="8"/>
      <c r="BJ5608" s="8"/>
      <c r="BK5608" s="8"/>
      <c r="BL5608"/>
      <c r="BM5608"/>
      <c r="BN5608" s="10">
        <v>0</v>
      </c>
      <c r="BO5608" s="10"/>
      <c r="BP5608" s="10"/>
      <c r="BQ5608" s="10"/>
      <c r="BR5608" s="10"/>
      <c r="BS5608" s="10"/>
      <c r="BT5608" s="10"/>
      <c r="BU5608" s="10"/>
      <c r="BV5608" s="1" t="str">
        <f>Запрос1[[#This Row],[Менеджер]]</f>
        <v>Мұқатай Архат Берікұлы</v>
      </c>
      <c r="BW5608" s="1" t="str">
        <f>Запрос1[[#This Row],[Дирекция]]</f>
        <v>Южная дирекция</v>
      </c>
      <c r="BX5608" s="1" t="str">
        <f t="shared" si="87"/>
        <v>КХ " Жәнібек "</v>
      </c>
      <c r="BY5608" s="1" t="str">
        <f t="shared" si="87"/>
        <v>540510400754</v>
      </c>
      <c r="CA5608" t="str">
        <f>Запрос1[[#This Row],[родитель]]</f>
        <v>КХ " Жәнібек "</v>
      </c>
      <c r="CB5608" t="str">
        <f>Запрос1[[#This Row],[БИНРодителя]]</f>
        <v>540510400754</v>
      </c>
    </row>
    <row r="5609" spans="1:80" x14ac:dyDescent="0.3">
      <c r="A5609" t="s">
        <v>4110</v>
      </c>
      <c r="B5609" t="s">
        <v>5751</v>
      </c>
      <c r="C5609" t="s">
        <v>3710</v>
      </c>
      <c r="D5609" t="s">
        <v>870</v>
      </c>
      <c r="E5609" t="s">
        <v>2906</v>
      </c>
      <c r="F5609" t="s">
        <v>5192</v>
      </c>
      <c r="G5609" t="s">
        <v>5193</v>
      </c>
      <c r="H5609" t="s">
        <v>13563</v>
      </c>
      <c r="I5609" t="s">
        <v>13564</v>
      </c>
      <c r="J5609" t="s">
        <v>13564</v>
      </c>
      <c r="K5609" t="s">
        <v>13563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 s="8"/>
      <c r="S5609" s="8"/>
      <c r="T5609" s="8"/>
      <c r="U5609" s="8"/>
      <c r="V5609" s="8"/>
      <c r="W5609" s="8">
        <v>949000</v>
      </c>
      <c r="X5609" s="8"/>
      <c r="Y5609" s="8"/>
      <c r="Z5609" s="8"/>
      <c r="AA5609" s="8"/>
      <c r="AB5609" s="8"/>
      <c r="AC5609" s="8">
        <v>949000</v>
      </c>
      <c r="AD5609"/>
      <c r="AE5609"/>
      <c r="AF5609"/>
      <c r="AG5609"/>
      <c r="AH5609"/>
      <c r="AI5609">
        <v>100</v>
      </c>
      <c r="AJ5609" s="8"/>
      <c r="AK5609" s="8"/>
      <c r="AL5609" s="8"/>
      <c r="AM5609" s="8"/>
      <c r="AN5609" s="8"/>
      <c r="AO5609" s="8">
        <v>949000</v>
      </c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  <c r="BD5609" s="8"/>
      <c r="BE5609" s="8"/>
      <c r="BF5609" s="8"/>
      <c r="BG5609" s="8"/>
      <c r="BH5609" s="8"/>
      <c r="BI5609" s="8"/>
      <c r="BJ5609" s="8"/>
      <c r="BK5609" s="8"/>
      <c r="BL5609"/>
      <c r="BM5609"/>
      <c r="BN5609" s="10">
        <v>0</v>
      </c>
      <c r="BO5609" s="10"/>
      <c r="BP5609" s="10"/>
      <c r="BQ5609" s="10"/>
      <c r="BR5609" s="10"/>
      <c r="BS5609" s="10"/>
      <c r="BT5609" s="10"/>
      <c r="BU5609" s="10"/>
      <c r="BV5609" s="1" t="str">
        <f>Запрос1[[#This Row],[Менеджер]]</f>
        <v>Мұқатай Архат Берікұлы</v>
      </c>
      <c r="BW5609" s="1" t="str">
        <f>Запрос1[[#This Row],[Дирекция]]</f>
        <v>Южная дирекция</v>
      </c>
      <c r="BX5609" s="1" t="str">
        <f t="shared" si="87"/>
        <v>КХ  "ОНГАРБЕКОВ"</v>
      </c>
      <c r="BY5609" s="1" t="str">
        <f t="shared" si="87"/>
        <v>520520301975</v>
      </c>
      <c r="CA5609" t="str">
        <f>Запрос1[[#This Row],[родитель]]</f>
        <v>КХ  "ОНГАРБЕКОВ"</v>
      </c>
      <c r="CB5609" t="str">
        <f>Запрос1[[#This Row],[БИНРодителя]]</f>
        <v>520520301975</v>
      </c>
    </row>
    <row r="5610" spans="1:80" x14ac:dyDescent="0.3">
      <c r="A5610" t="s">
        <v>4110</v>
      </c>
      <c r="B5610" t="s">
        <v>5751</v>
      </c>
      <c r="C5610" t="s">
        <v>3710</v>
      </c>
      <c r="D5610" t="s">
        <v>82</v>
      </c>
      <c r="E5610"/>
      <c r="F5610" t="s">
        <v>5094</v>
      </c>
      <c r="G5610"/>
      <c r="H5610" t="s">
        <v>13565</v>
      </c>
      <c r="I5610" t="s">
        <v>13566</v>
      </c>
      <c r="J5610" t="s">
        <v>13566</v>
      </c>
      <c r="K5610" t="s">
        <v>13565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 s="8"/>
      <c r="S5610" s="8"/>
      <c r="T5610" s="8"/>
      <c r="U5610" s="8"/>
      <c r="V5610" s="8"/>
      <c r="W5610" s="8">
        <v>155600</v>
      </c>
      <c r="X5610" s="8"/>
      <c r="Y5610" s="8"/>
      <c r="Z5610" s="8"/>
      <c r="AA5610" s="8"/>
      <c r="AB5610" s="8"/>
      <c r="AC5610" s="8">
        <v>155600</v>
      </c>
      <c r="AD5610"/>
      <c r="AE5610"/>
      <c r="AF5610"/>
      <c r="AG5610"/>
      <c r="AH5610"/>
      <c r="AI5610">
        <v>100</v>
      </c>
      <c r="AJ5610" s="8"/>
      <c r="AK5610" s="8"/>
      <c r="AL5610" s="8"/>
      <c r="AM5610" s="8"/>
      <c r="AN5610" s="8"/>
      <c r="AO5610" s="8">
        <v>155600</v>
      </c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  <c r="BD5610" s="8"/>
      <c r="BE5610" s="8"/>
      <c r="BF5610" s="8"/>
      <c r="BG5610" s="8"/>
      <c r="BH5610" s="8"/>
      <c r="BI5610" s="8"/>
      <c r="BJ5610" s="8"/>
      <c r="BK5610" s="8"/>
      <c r="BL5610"/>
      <c r="BM5610"/>
      <c r="BN5610" s="10">
        <v>0</v>
      </c>
      <c r="BO5610" s="10"/>
      <c r="BP5610" s="10"/>
      <c r="BQ5610" s="10"/>
      <c r="BR5610" s="10"/>
      <c r="BS5610" s="10"/>
      <c r="BT5610" s="10"/>
      <c r="BU5610" s="10"/>
      <c r="BV5610" s="1" t="str">
        <f>Запрос1[[#This Row],[Менеджер]]</f>
        <v>Мұқатай Архат Берікұлы</v>
      </c>
      <c r="BW5610" s="1" t="str">
        <f>Запрос1[[#This Row],[Дирекция]]</f>
        <v>Южная дирекция</v>
      </c>
      <c r="BX5610" s="1" t="str">
        <f t="shared" si="87"/>
        <v>ТОО "КОЛЬЖАТ-ТАУ"</v>
      </c>
      <c r="BY5610" s="1" t="str">
        <f t="shared" si="87"/>
        <v>060340001287</v>
      </c>
      <c r="CA5610" t="str">
        <f>Запрос1[[#This Row],[родитель]]</f>
        <v>ТОО "КОЛЬЖАТ-ТАУ"</v>
      </c>
      <c r="CB5610" t="str">
        <f>Запрос1[[#This Row],[БИНРодителя]]</f>
        <v>060340001287</v>
      </c>
    </row>
    <row r="5611" spans="1:80" x14ac:dyDescent="0.3">
      <c r="A5611" t="s">
        <v>4110</v>
      </c>
      <c r="B5611" t="s">
        <v>5751</v>
      </c>
      <c r="C5611" t="s">
        <v>130</v>
      </c>
      <c r="D5611" t="s">
        <v>97</v>
      </c>
      <c r="E5611" t="s">
        <v>98</v>
      </c>
      <c r="F5611" t="s">
        <v>4339</v>
      </c>
      <c r="G5611" t="s">
        <v>2825</v>
      </c>
      <c r="H5611" t="s">
        <v>5688</v>
      </c>
      <c r="I5611" t="s">
        <v>5689</v>
      </c>
      <c r="J5611" t="s">
        <v>5689</v>
      </c>
      <c r="K5611" t="s">
        <v>5688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/>
      <c r="AE5611"/>
      <c r="AF5611"/>
      <c r="AG5611"/>
      <c r="AH5611"/>
      <c r="AI5611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  <c r="BD5611" s="8"/>
      <c r="BE5611" s="8"/>
      <c r="BF5611" s="8"/>
      <c r="BG5611" s="8"/>
      <c r="BH5611" s="8"/>
      <c r="BI5611" s="8"/>
      <c r="BJ5611" s="8"/>
      <c r="BK5611" s="8"/>
      <c r="BL5611"/>
      <c r="BM5611"/>
      <c r="BN5611" s="10">
        <v>1</v>
      </c>
      <c r="BO5611" s="10">
        <v>17941200</v>
      </c>
      <c r="BP5611" s="10">
        <v>17941200</v>
      </c>
      <c r="BQ5611" s="10">
        <v>100</v>
      </c>
      <c r="BR5611" s="10"/>
      <c r="BS5611" s="10"/>
      <c r="BT5611" s="10"/>
      <c r="BU5611" s="10"/>
      <c r="BV5611" s="1" t="str">
        <f>Запрос1[[#This Row],[Менеджер]]</f>
        <v>Мұқатай Архат Берікұлы</v>
      </c>
      <c r="BW5611" s="1" t="str">
        <f>Запрос1[[#This Row],[Дирекция]]</f>
        <v>Южная дирекция</v>
      </c>
      <c r="BX5611" s="1" t="str">
        <f t="shared" si="87"/>
        <v xml:space="preserve">КХ "Алем" </v>
      </c>
      <c r="BY5611" s="1" t="str">
        <f t="shared" si="87"/>
        <v>630303403207</v>
      </c>
      <c r="CA5611" t="str">
        <f>Запрос1[[#This Row],[родитель]]</f>
        <v xml:space="preserve">КХ "Алем" </v>
      </c>
      <c r="CB5611" t="str">
        <f>Запрос1[[#This Row],[БИНРодителя]]</f>
        <v>630303403207</v>
      </c>
    </row>
    <row r="5612" spans="1:80" x14ac:dyDescent="0.3">
      <c r="A5612" t="s">
        <v>4110</v>
      </c>
      <c r="B5612" t="s">
        <v>5751</v>
      </c>
      <c r="C5612" t="s">
        <v>1900</v>
      </c>
      <c r="D5612" t="s">
        <v>870</v>
      </c>
      <c r="E5612" t="s">
        <v>3739</v>
      </c>
      <c r="F5612" t="s">
        <v>4601</v>
      </c>
      <c r="G5612" t="s">
        <v>4602</v>
      </c>
      <c r="H5612" t="s">
        <v>5472</v>
      </c>
      <c r="I5612" t="s">
        <v>5473</v>
      </c>
      <c r="J5612" t="s">
        <v>5473</v>
      </c>
      <c r="K5612" t="s">
        <v>5472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 s="8"/>
      <c r="S5612" s="8"/>
      <c r="T5612" s="8"/>
      <c r="U5612" s="8"/>
      <c r="V5612" s="8"/>
      <c r="W5612" s="8">
        <v>2792000</v>
      </c>
      <c r="X5612" s="8"/>
      <c r="Y5612" s="8"/>
      <c r="Z5612" s="8"/>
      <c r="AA5612" s="8"/>
      <c r="AB5612" s="8"/>
      <c r="AC5612" s="8">
        <v>2792000</v>
      </c>
      <c r="AD5612"/>
      <c r="AE5612"/>
      <c r="AF5612"/>
      <c r="AG5612"/>
      <c r="AH5612"/>
      <c r="AI5612">
        <v>100</v>
      </c>
      <c r="AJ5612" s="8"/>
      <c r="AK5612" s="8"/>
      <c r="AL5612" s="8"/>
      <c r="AM5612" s="8"/>
      <c r="AN5612" s="8"/>
      <c r="AO5612" s="8">
        <v>2792000</v>
      </c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  <c r="BD5612" s="8"/>
      <c r="BE5612" s="8"/>
      <c r="BF5612" s="8"/>
      <c r="BG5612" s="8"/>
      <c r="BH5612" s="8"/>
      <c r="BI5612" s="8"/>
      <c r="BJ5612" s="8"/>
      <c r="BK5612" s="8"/>
      <c r="BL5612"/>
      <c r="BM5612"/>
      <c r="BN5612" s="10">
        <v>0</v>
      </c>
      <c r="BO5612" s="10"/>
      <c r="BP5612" s="10"/>
      <c r="BQ5612" s="10"/>
      <c r="BR5612" s="10"/>
      <c r="BS5612" s="10"/>
      <c r="BT5612" s="10"/>
      <c r="BU5612" s="10"/>
      <c r="BV5612" s="1" t="str">
        <f>Запрос1[[#This Row],[Менеджер]]</f>
        <v>Мұқатай Архат Берікұлы</v>
      </c>
      <c r="BW5612" s="1" t="str">
        <f>Запрос1[[#This Row],[Дирекция]]</f>
        <v>Южная дирекция</v>
      </c>
      <c r="BX5612" s="1" t="str">
        <f t="shared" si="87"/>
        <v>кх Бастаубаев О</v>
      </c>
      <c r="BY5612" s="1" t="str">
        <f t="shared" si="87"/>
        <v>490915302090</v>
      </c>
      <c r="CA5612" t="str">
        <f>Запрос1[[#This Row],[родитель]]</f>
        <v>кх Бастаубаев О</v>
      </c>
      <c r="CB5612" t="str">
        <f>Запрос1[[#This Row],[БИНРодителя]]</f>
        <v>490915302090</v>
      </c>
    </row>
    <row r="5613" spans="1:80" x14ac:dyDescent="0.3">
      <c r="A5613" t="s">
        <v>4110</v>
      </c>
      <c r="B5613" t="s">
        <v>5281</v>
      </c>
      <c r="C5613" t="s">
        <v>3710</v>
      </c>
      <c r="D5613" t="s">
        <v>870</v>
      </c>
      <c r="E5613" t="s">
        <v>5282</v>
      </c>
      <c r="F5613" t="s">
        <v>3423</v>
      </c>
      <c r="G5613" t="s">
        <v>5339</v>
      </c>
      <c r="H5613" t="s">
        <v>5340</v>
      </c>
      <c r="I5613" t="s">
        <v>5341</v>
      </c>
      <c r="J5613" t="s">
        <v>5341</v>
      </c>
      <c r="K5613" t="s">
        <v>5340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1</v>
      </c>
      <c r="R5613" s="8"/>
      <c r="S5613" s="8"/>
      <c r="T5613" s="8"/>
      <c r="U5613" s="8"/>
      <c r="V5613" s="8">
        <v>2984449.6</v>
      </c>
      <c r="W5613" s="8">
        <v>3230951</v>
      </c>
      <c r="X5613" s="8"/>
      <c r="Y5613" s="8"/>
      <c r="Z5613" s="8"/>
      <c r="AA5613" s="8"/>
      <c r="AB5613" s="8">
        <v>1950014.8</v>
      </c>
      <c r="AC5613" s="8">
        <v>1767475.5</v>
      </c>
      <c r="AD5613"/>
      <c r="AE5613"/>
      <c r="AF5613"/>
      <c r="AG5613"/>
      <c r="AH5613">
        <v>65.34</v>
      </c>
      <c r="AI5613">
        <v>54.7</v>
      </c>
      <c r="AJ5613" s="8"/>
      <c r="AK5613" s="8"/>
      <c r="AL5613" s="8"/>
      <c r="AM5613" s="8"/>
      <c r="AN5613" s="8">
        <v>2984449.6</v>
      </c>
      <c r="AO5613" s="8">
        <v>3230951</v>
      </c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  <c r="BD5613" s="8"/>
      <c r="BE5613" s="8"/>
      <c r="BF5613" s="8"/>
      <c r="BG5613" s="8"/>
      <c r="BH5613" s="8"/>
      <c r="BI5613" s="8">
        <v>6538499.5999999996</v>
      </c>
      <c r="BJ5613" s="8"/>
      <c r="BK5613" s="8">
        <v>2984449.6</v>
      </c>
      <c r="BL5613"/>
      <c r="BM5613">
        <v>45.644199999999998</v>
      </c>
      <c r="BN5613" s="10">
        <v>0</v>
      </c>
      <c r="BO5613" s="10"/>
      <c r="BP5613" s="10"/>
      <c r="BQ5613" s="10"/>
      <c r="BR5613" s="10"/>
      <c r="BS5613" s="10"/>
      <c r="BT5613" s="10"/>
      <c r="BU5613" s="10"/>
      <c r="BV5613" s="1" t="str">
        <f>Запрос1[[#This Row],[Менеджер]]</f>
        <v>Меирманов Рысбек</v>
      </c>
      <c r="BW5613" s="1" t="str">
        <f>Запрос1[[#This Row],[Дирекция]]</f>
        <v>Южная дирекция</v>
      </c>
      <c r="BX5613" s="1" t="str">
        <f t="shared" si="87"/>
        <v>КХ "Магжан"</v>
      </c>
      <c r="BY5613" s="1" t="str">
        <f t="shared" si="87"/>
        <v>600919300537</v>
      </c>
      <c r="CA5613" t="str">
        <f>Запрос1[[#This Row],[родитель]]</f>
        <v>КХ "Магжан"</v>
      </c>
      <c r="CB5613" t="str">
        <f>Запрос1[[#This Row],[БИНРодителя]]</f>
        <v>600919300537</v>
      </c>
    </row>
    <row r="5614" spans="1:80" x14ac:dyDescent="0.3">
      <c r="A5614" t="s">
        <v>4110</v>
      </c>
      <c r="B5614" t="s">
        <v>5281</v>
      </c>
      <c r="C5614" t="s">
        <v>3710</v>
      </c>
      <c r="D5614" t="s">
        <v>870</v>
      </c>
      <c r="E5614" t="s">
        <v>5282</v>
      </c>
      <c r="F5614" t="s">
        <v>5356</v>
      </c>
      <c r="G5614" t="s">
        <v>5357</v>
      </c>
      <c r="H5614" t="s">
        <v>5358</v>
      </c>
      <c r="I5614" t="s">
        <v>5359</v>
      </c>
      <c r="J5614" t="s">
        <v>5359</v>
      </c>
      <c r="K5614" t="s">
        <v>5358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 s="8"/>
      <c r="S5614" s="8"/>
      <c r="T5614" s="8"/>
      <c r="U5614" s="8">
        <v>2433949</v>
      </c>
      <c r="V5614" s="8"/>
      <c r="W5614" s="8"/>
      <c r="X5614" s="8"/>
      <c r="Y5614" s="8"/>
      <c r="Z5614" s="8"/>
      <c r="AA5614" s="8">
        <v>731491.5</v>
      </c>
      <c r="AB5614" s="8"/>
      <c r="AC5614" s="8"/>
      <c r="AD5614"/>
      <c r="AE5614"/>
      <c r="AF5614"/>
      <c r="AG5614">
        <v>30.05</v>
      </c>
      <c r="AH5614"/>
      <c r="AI5614"/>
      <c r="AJ5614" s="8"/>
      <c r="AK5614" s="8"/>
      <c r="AL5614" s="8"/>
      <c r="AM5614" s="8">
        <v>2433949</v>
      </c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  <c r="BD5614" s="8"/>
      <c r="BE5614" s="8"/>
      <c r="BF5614" s="8"/>
      <c r="BG5614" s="8"/>
      <c r="BH5614" s="8">
        <v>2192425</v>
      </c>
      <c r="BI5614" s="8"/>
      <c r="BJ5614" s="8">
        <v>1483925</v>
      </c>
      <c r="BK5614" s="8"/>
      <c r="BL5614">
        <v>67.684100000000001</v>
      </c>
      <c r="BM5614"/>
      <c r="BN5614" s="10">
        <v>0</v>
      </c>
      <c r="BO5614" s="10"/>
      <c r="BP5614" s="10"/>
      <c r="BQ5614" s="10"/>
      <c r="BR5614" s="10"/>
      <c r="BS5614" s="10"/>
      <c r="BT5614" s="10"/>
      <c r="BU5614" s="10"/>
      <c r="BV5614" s="1" t="str">
        <f>Запрос1[[#This Row],[Менеджер]]</f>
        <v>Меирманов Рысбек</v>
      </c>
      <c r="BW5614" s="1" t="str">
        <f>Запрос1[[#This Row],[Дирекция]]</f>
        <v>Южная дирекция</v>
      </c>
      <c r="BX5614" s="1" t="str">
        <f t="shared" si="87"/>
        <v>КХ "Жуванышева С.Т."</v>
      </c>
      <c r="BY5614" s="1" t="str">
        <f t="shared" si="87"/>
        <v>580307401746</v>
      </c>
      <c r="CA5614" t="str">
        <f>Запрос1[[#This Row],[родитель]]</f>
        <v>КХ "Жуванышева С.Т."</v>
      </c>
      <c r="CB5614" t="str">
        <f>Запрос1[[#This Row],[БИНРодителя]]</f>
        <v>580307401746</v>
      </c>
    </row>
    <row r="5615" spans="1:80" x14ac:dyDescent="0.3">
      <c r="A5615" t="s">
        <v>4110</v>
      </c>
      <c r="B5615" t="s">
        <v>5281</v>
      </c>
      <c r="C5615" t="s">
        <v>3710</v>
      </c>
      <c r="D5615" t="s">
        <v>870</v>
      </c>
      <c r="E5615" t="s">
        <v>5282</v>
      </c>
      <c r="F5615" t="s">
        <v>5360</v>
      </c>
      <c r="G5615" t="s">
        <v>5361</v>
      </c>
      <c r="H5615" t="s">
        <v>5362</v>
      </c>
      <c r="I5615" t="s">
        <v>5363</v>
      </c>
      <c r="J5615" t="s">
        <v>5363</v>
      </c>
      <c r="K5615" t="s">
        <v>5362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 s="8"/>
      <c r="S5615" s="8"/>
      <c r="T5615" s="8"/>
      <c r="U5615" s="8">
        <v>141000</v>
      </c>
      <c r="V5615" s="8"/>
      <c r="W5615" s="8"/>
      <c r="X5615" s="8"/>
      <c r="Y5615" s="8"/>
      <c r="Z5615" s="8"/>
      <c r="AA5615" s="8">
        <v>141000</v>
      </c>
      <c r="AB5615" s="8"/>
      <c r="AC5615" s="8"/>
      <c r="AD5615"/>
      <c r="AE5615"/>
      <c r="AF5615"/>
      <c r="AG5615">
        <v>100</v>
      </c>
      <c r="AH5615"/>
      <c r="AI5615"/>
      <c r="AJ5615" s="8"/>
      <c r="AK5615" s="8"/>
      <c r="AL5615" s="8"/>
      <c r="AM5615" s="8">
        <v>141000</v>
      </c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  <c r="BD5615" s="8"/>
      <c r="BE5615" s="8"/>
      <c r="BF5615" s="8"/>
      <c r="BG5615" s="8"/>
      <c r="BH5615" s="8"/>
      <c r="BI5615" s="8"/>
      <c r="BJ5615" s="8"/>
      <c r="BK5615" s="8"/>
      <c r="BL5615"/>
      <c r="BM5615"/>
      <c r="BN5615" s="10">
        <v>0</v>
      </c>
      <c r="BO5615" s="10"/>
      <c r="BP5615" s="10"/>
      <c r="BQ5615" s="10"/>
      <c r="BR5615" s="10"/>
      <c r="BS5615" s="10"/>
      <c r="BT5615" s="10"/>
      <c r="BU5615" s="10"/>
      <c r="BV5615" s="1" t="str">
        <f>Запрос1[[#This Row],[Менеджер]]</f>
        <v>Меирманов Рысбек</v>
      </c>
      <c r="BW5615" s="1" t="str">
        <f>Запрос1[[#This Row],[Дирекция]]</f>
        <v>Южная дирекция</v>
      </c>
      <c r="BX5615" s="1" t="str">
        <f t="shared" si="87"/>
        <v>КХ "Ермак"</v>
      </c>
      <c r="BY5615" s="1" t="str">
        <f t="shared" si="87"/>
        <v>660101315083</v>
      </c>
      <c r="CA5615" t="str">
        <f>Запрос1[[#This Row],[родитель]]</f>
        <v>КХ "Ермак"</v>
      </c>
      <c r="CB5615" t="str">
        <f>Запрос1[[#This Row],[БИНРодителя]]</f>
        <v>660101315083</v>
      </c>
    </row>
    <row r="5616" spans="1:80" x14ac:dyDescent="0.3">
      <c r="A5616" t="s">
        <v>4110</v>
      </c>
      <c r="B5616" t="s">
        <v>5281</v>
      </c>
      <c r="C5616" t="s">
        <v>3710</v>
      </c>
      <c r="D5616" t="s">
        <v>870</v>
      </c>
      <c r="E5616" t="s">
        <v>5282</v>
      </c>
      <c r="F5616" t="s">
        <v>5360</v>
      </c>
      <c r="G5616" t="s">
        <v>5361</v>
      </c>
      <c r="H5616" t="s">
        <v>5364</v>
      </c>
      <c r="I5616" t="s">
        <v>5365</v>
      </c>
      <c r="J5616" t="s">
        <v>5365</v>
      </c>
      <c r="K5616" t="s">
        <v>5364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 s="8"/>
      <c r="S5616" s="8"/>
      <c r="T5616" s="8"/>
      <c r="U5616" s="8">
        <v>1441600</v>
      </c>
      <c r="V5616" s="8"/>
      <c r="W5616" s="8"/>
      <c r="X5616" s="8"/>
      <c r="Y5616" s="8"/>
      <c r="Z5616" s="8"/>
      <c r="AA5616" s="8">
        <v>432480</v>
      </c>
      <c r="AB5616" s="8"/>
      <c r="AC5616" s="8"/>
      <c r="AD5616"/>
      <c r="AE5616"/>
      <c r="AF5616"/>
      <c r="AG5616">
        <v>30</v>
      </c>
      <c r="AH5616"/>
      <c r="AI5616"/>
      <c r="AJ5616" s="8"/>
      <c r="AK5616" s="8"/>
      <c r="AL5616" s="8"/>
      <c r="AM5616" s="8">
        <v>1441600</v>
      </c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  <c r="BF5616" s="8"/>
      <c r="BG5616" s="8"/>
      <c r="BH5616" s="8"/>
      <c r="BI5616" s="8"/>
      <c r="BJ5616" s="8"/>
      <c r="BK5616" s="8"/>
      <c r="BL5616"/>
      <c r="BM5616"/>
      <c r="BN5616" s="10">
        <v>0</v>
      </c>
      <c r="BO5616" s="10"/>
      <c r="BP5616" s="10"/>
      <c r="BQ5616" s="10"/>
      <c r="BR5616" s="10"/>
      <c r="BS5616" s="10"/>
      <c r="BT5616" s="10"/>
      <c r="BU5616" s="10"/>
      <c r="BV5616" s="1" t="str">
        <f>Запрос1[[#This Row],[Менеджер]]</f>
        <v>Меирманов Рысбек</v>
      </c>
      <c r="BW5616" s="1" t="str">
        <f>Запрос1[[#This Row],[Дирекция]]</f>
        <v>Южная дирекция</v>
      </c>
      <c r="BX5616" s="1" t="str">
        <f t="shared" si="87"/>
        <v>КХ "Мусрепов Б"</v>
      </c>
      <c r="BY5616" s="1" t="str">
        <f t="shared" si="87"/>
        <v>851020300256</v>
      </c>
      <c r="CA5616" t="str">
        <f>Запрос1[[#This Row],[родитель]]</f>
        <v>КХ "Мусрепов Б"</v>
      </c>
      <c r="CB5616" t="str">
        <f>Запрос1[[#This Row],[БИНРодителя]]</f>
        <v>851020300256</v>
      </c>
    </row>
    <row r="5617" spans="1:80" x14ac:dyDescent="0.3">
      <c r="A5617" t="s">
        <v>4110</v>
      </c>
      <c r="B5617" t="s">
        <v>5281</v>
      </c>
      <c r="C5617" t="s">
        <v>79</v>
      </c>
      <c r="D5617" t="s">
        <v>870</v>
      </c>
      <c r="E5617" t="s">
        <v>5297</v>
      </c>
      <c r="F5617" t="s">
        <v>5366</v>
      </c>
      <c r="G5617" t="s">
        <v>5367</v>
      </c>
      <c r="H5617" t="s">
        <v>5368</v>
      </c>
      <c r="I5617" t="s">
        <v>5369</v>
      </c>
      <c r="J5617" t="s">
        <v>5369</v>
      </c>
      <c r="K5617" t="s">
        <v>5368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 s="8">
        <v>942500</v>
      </c>
      <c r="S5617" s="8"/>
      <c r="T5617" s="8"/>
      <c r="U5617" s="8"/>
      <c r="V5617" s="8"/>
      <c r="W5617" s="8"/>
      <c r="X5617" s="8">
        <v>0</v>
      </c>
      <c r="Y5617" s="8"/>
      <c r="Z5617" s="8"/>
      <c r="AA5617" s="8"/>
      <c r="AB5617" s="8"/>
      <c r="AC5617" s="8"/>
      <c r="AD5617">
        <v>0</v>
      </c>
      <c r="AE5617"/>
      <c r="AF5617"/>
      <c r="AG5617"/>
      <c r="AH5617"/>
      <c r="AI5617"/>
      <c r="AJ5617" s="8">
        <v>942500</v>
      </c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  <c r="BD5617" s="8"/>
      <c r="BE5617" s="8"/>
      <c r="BF5617" s="8"/>
      <c r="BG5617" s="8"/>
      <c r="BH5617" s="8"/>
      <c r="BI5617" s="8"/>
      <c r="BJ5617" s="8"/>
      <c r="BK5617" s="8"/>
      <c r="BL5617"/>
      <c r="BM5617"/>
      <c r="BN5617" s="10">
        <v>0</v>
      </c>
      <c r="BO5617" s="10"/>
      <c r="BP5617" s="10"/>
      <c r="BQ5617" s="10"/>
      <c r="BR5617" s="10"/>
      <c r="BS5617" s="10"/>
      <c r="BT5617" s="10"/>
      <c r="BU5617" s="10"/>
      <c r="BV5617" s="1" t="str">
        <f>Запрос1[[#This Row],[Менеджер]]</f>
        <v>Меирманов Рысбек</v>
      </c>
      <c r="BW5617" s="1" t="str">
        <f>Запрос1[[#This Row],[Дирекция]]</f>
        <v>Южная дирекция</v>
      </c>
      <c r="BX5617" s="1" t="str">
        <f t="shared" si="87"/>
        <v>КХ "Аружан"</v>
      </c>
      <c r="BY5617" s="1" t="str">
        <f t="shared" si="87"/>
        <v>630418301874</v>
      </c>
      <c r="CA5617" t="str">
        <f>Запрос1[[#This Row],[родитель]]</f>
        <v>КХ "Аружан"</v>
      </c>
      <c r="CB5617" t="str">
        <f>Запрос1[[#This Row],[БИНРодителя]]</f>
        <v>630418301874</v>
      </c>
    </row>
    <row r="5618" spans="1:80" x14ac:dyDescent="0.3">
      <c r="A5618" t="s">
        <v>4110</v>
      </c>
      <c r="B5618" t="s">
        <v>5281</v>
      </c>
      <c r="C5618" t="s">
        <v>499</v>
      </c>
      <c r="D5618" t="s">
        <v>501</v>
      </c>
      <c r="E5618" t="s">
        <v>783</v>
      </c>
      <c r="F5618" t="s">
        <v>5370</v>
      </c>
      <c r="G5618" t="s">
        <v>9521</v>
      </c>
      <c r="H5618" t="s">
        <v>13426</v>
      </c>
      <c r="I5618" t="s">
        <v>13427</v>
      </c>
      <c r="J5618" t="s">
        <v>13427</v>
      </c>
      <c r="K5618" t="s">
        <v>13426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 s="8"/>
      <c r="S5618" s="8"/>
      <c r="T5618" s="8"/>
      <c r="U5618" s="8"/>
      <c r="V5618" s="8"/>
      <c r="W5618" s="8">
        <v>550000</v>
      </c>
      <c r="X5618" s="8"/>
      <c r="Y5618" s="8"/>
      <c r="Z5618" s="8"/>
      <c r="AA5618" s="8"/>
      <c r="AB5618" s="8"/>
      <c r="AC5618" s="8">
        <v>550000</v>
      </c>
      <c r="AD5618"/>
      <c r="AE5618"/>
      <c r="AF5618"/>
      <c r="AG5618"/>
      <c r="AH5618"/>
      <c r="AI5618">
        <v>100</v>
      </c>
      <c r="AJ5618" s="8"/>
      <c r="AK5618" s="8"/>
      <c r="AL5618" s="8"/>
      <c r="AM5618" s="8"/>
      <c r="AN5618" s="8"/>
      <c r="AO5618" s="8">
        <v>550000</v>
      </c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  <c r="BD5618" s="8"/>
      <c r="BE5618" s="8"/>
      <c r="BF5618" s="8"/>
      <c r="BG5618" s="8"/>
      <c r="BH5618" s="8"/>
      <c r="BI5618" s="8"/>
      <c r="BJ5618" s="8"/>
      <c r="BK5618" s="8"/>
      <c r="BL5618"/>
      <c r="BM5618"/>
      <c r="BN5618" s="10">
        <v>0</v>
      </c>
      <c r="BO5618" s="10"/>
      <c r="BP5618" s="10"/>
      <c r="BQ5618" s="10"/>
      <c r="BR5618" s="10"/>
      <c r="BS5618" s="10"/>
      <c r="BT5618" s="10"/>
      <c r="BU5618" s="10"/>
      <c r="BV5618" s="1" t="str">
        <f>Запрос1[[#This Row],[Менеджер]]</f>
        <v>Меирманов Рысбек</v>
      </c>
      <c r="BW5618" s="1" t="str">
        <f>Запрос1[[#This Row],[Дирекция]]</f>
        <v>Южная дирекция</v>
      </c>
      <c r="BX5618" s="1" t="str">
        <f t="shared" si="87"/>
        <v>Совместное крестьянское хозяйство “Марат”</v>
      </c>
      <c r="BY5618" s="1" t="str">
        <f t="shared" si="87"/>
        <v>180864028867</v>
      </c>
      <c r="CA5618" t="str">
        <f>Запрос1[[#This Row],[родитель]]</f>
        <v>Совместное крестьянское хозяйство “Марат”</v>
      </c>
      <c r="CB5618" t="str">
        <f>Запрос1[[#This Row],[БИНРодителя]]</f>
        <v>180864028867</v>
      </c>
    </row>
    <row r="5619" spans="1:80" x14ac:dyDescent="0.3">
      <c r="A5619" t="s">
        <v>4110</v>
      </c>
      <c r="B5619" t="s">
        <v>5281</v>
      </c>
      <c r="C5619" t="s">
        <v>499</v>
      </c>
      <c r="D5619" t="s">
        <v>501</v>
      </c>
      <c r="E5619" t="s">
        <v>783</v>
      </c>
      <c r="F5619" t="s">
        <v>5370</v>
      </c>
      <c r="G5619" t="s">
        <v>5371</v>
      </c>
      <c r="H5619" t="s">
        <v>5372</v>
      </c>
      <c r="I5619" t="s">
        <v>5373</v>
      </c>
      <c r="J5619" t="s">
        <v>5373</v>
      </c>
      <c r="K5619" t="s">
        <v>5372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</v>
      </c>
      <c r="R5619" s="8"/>
      <c r="S5619" s="8"/>
      <c r="T5619" s="8"/>
      <c r="U5619" s="8"/>
      <c r="V5619" s="8">
        <v>1699200</v>
      </c>
      <c r="W5619" s="8">
        <v>8737100</v>
      </c>
      <c r="X5619" s="8"/>
      <c r="Y5619" s="8"/>
      <c r="Z5619" s="8"/>
      <c r="AA5619" s="8"/>
      <c r="AB5619" s="8">
        <v>849600</v>
      </c>
      <c r="AC5619" s="8">
        <v>4368550</v>
      </c>
      <c r="AD5619"/>
      <c r="AE5619"/>
      <c r="AF5619"/>
      <c r="AG5619"/>
      <c r="AH5619">
        <v>50</v>
      </c>
      <c r="AI5619">
        <v>50</v>
      </c>
      <c r="AJ5619" s="8"/>
      <c r="AK5619" s="8"/>
      <c r="AL5619" s="8"/>
      <c r="AM5619" s="8"/>
      <c r="AN5619" s="8">
        <v>1699200</v>
      </c>
      <c r="AO5619" s="8">
        <v>8737100</v>
      </c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  <c r="BD5619" s="8"/>
      <c r="BE5619" s="8"/>
      <c r="BF5619" s="8"/>
      <c r="BG5619" s="8"/>
      <c r="BH5619" s="8"/>
      <c r="BI5619" s="8">
        <v>1512500</v>
      </c>
      <c r="BJ5619" s="8"/>
      <c r="BK5619" s="8">
        <v>600000</v>
      </c>
      <c r="BL5619"/>
      <c r="BM5619">
        <v>39.669400000000003</v>
      </c>
      <c r="BN5619" s="10">
        <v>0</v>
      </c>
      <c r="BO5619" s="10"/>
      <c r="BP5619" s="10"/>
      <c r="BQ5619" s="10"/>
      <c r="BR5619" s="10"/>
      <c r="BS5619" s="10"/>
      <c r="BT5619" s="10"/>
      <c r="BU5619" s="10"/>
      <c r="BV5619" s="1" t="str">
        <f>Запрос1[[#This Row],[Менеджер]]</f>
        <v>Меирманов Рысбек</v>
      </c>
      <c r="BW5619" s="1" t="str">
        <f>Запрос1[[#This Row],[Дирекция]]</f>
        <v>Южная дирекция</v>
      </c>
      <c r="BX5619" s="1" t="str">
        <f t="shared" si="87"/>
        <v>КХ "Рауан"</v>
      </c>
      <c r="BY5619" s="1" t="str">
        <f t="shared" si="87"/>
        <v>751210302680</v>
      </c>
      <c r="CA5619" t="str">
        <f>Запрос1[[#This Row],[родитель]]</f>
        <v>КХ "Рауан"</v>
      </c>
      <c r="CB5619" t="str">
        <f>Запрос1[[#This Row],[БИНРодителя]]</f>
        <v>751210302680</v>
      </c>
    </row>
    <row r="5620" spans="1:80" x14ac:dyDescent="0.3">
      <c r="A5620" t="s">
        <v>4110</v>
      </c>
      <c r="B5620" t="s">
        <v>5281</v>
      </c>
      <c r="C5620" t="s">
        <v>499</v>
      </c>
      <c r="D5620" t="s">
        <v>501</v>
      </c>
      <c r="E5620" t="s">
        <v>783</v>
      </c>
      <c r="F5620" t="s">
        <v>5374</v>
      </c>
      <c r="G5620" t="s">
        <v>5375</v>
      </c>
      <c r="H5620" t="s">
        <v>5376</v>
      </c>
      <c r="I5620" t="s">
        <v>5377</v>
      </c>
      <c r="J5620" t="s">
        <v>5377</v>
      </c>
      <c r="K5620" t="s">
        <v>5376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 s="8"/>
      <c r="S5620" s="8"/>
      <c r="T5620" s="8"/>
      <c r="U5620" s="8"/>
      <c r="V5620" s="8"/>
      <c r="W5620" s="8">
        <v>4880000</v>
      </c>
      <c r="X5620" s="8"/>
      <c r="Y5620" s="8"/>
      <c r="Z5620" s="8"/>
      <c r="AA5620" s="8"/>
      <c r="AB5620" s="8"/>
      <c r="AC5620" s="8">
        <v>2440000</v>
      </c>
      <c r="AD5620"/>
      <c r="AE5620"/>
      <c r="AF5620"/>
      <c r="AG5620"/>
      <c r="AH5620"/>
      <c r="AI5620">
        <v>50</v>
      </c>
      <c r="AJ5620" s="8"/>
      <c r="AK5620" s="8"/>
      <c r="AL5620" s="8"/>
      <c r="AM5620" s="8"/>
      <c r="AN5620" s="8"/>
      <c r="AO5620" s="8">
        <v>4880000</v>
      </c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  <c r="BD5620" s="8"/>
      <c r="BE5620" s="8"/>
      <c r="BF5620" s="8"/>
      <c r="BG5620" s="8"/>
      <c r="BH5620" s="8"/>
      <c r="BI5620" s="8"/>
      <c r="BJ5620" s="8"/>
      <c r="BK5620" s="8"/>
      <c r="BL5620"/>
      <c r="BM5620"/>
      <c r="BN5620" s="10">
        <v>0</v>
      </c>
      <c r="BO5620" s="10"/>
      <c r="BP5620" s="10"/>
      <c r="BQ5620" s="10"/>
      <c r="BR5620" s="10"/>
      <c r="BS5620" s="10"/>
      <c r="BT5620" s="10"/>
      <c r="BU5620" s="10"/>
      <c r="BV5620" s="1" t="str">
        <f>Запрос1[[#This Row],[Менеджер]]</f>
        <v>Меирманов Рысбек</v>
      </c>
      <c r="BW5620" s="1" t="str">
        <f>Запрос1[[#This Row],[Дирекция]]</f>
        <v>Южная дирекция</v>
      </c>
      <c r="BX5620" s="1" t="str">
        <f t="shared" si="87"/>
        <v>Крестьянское хозяйство "Абзал"</v>
      </c>
      <c r="BY5620" s="1" t="str">
        <f t="shared" si="87"/>
        <v>610701301472</v>
      </c>
      <c r="CA5620" t="str">
        <f>Запрос1[[#This Row],[родитель]]</f>
        <v>Крестьянское хозяйство "Абзал"</v>
      </c>
      <c r="CB5620" t="str">
        <f>Запрос1[[#This Row],[БИНРодителя]]</f>
        <v>610701301472</v>
      </c>
    </row>
    <row r="5621" spans="1:80" x14ac:dyDescent="0.3">
      <c r="A5621" t="s">
        <v>4110</v>
      </c>
      <c r="B5621" t="s">
        <v>5281</v>
      </c>
      <c r="C5621" t="s">
        <v>499</v>
      </c>
      <c r="D5621" t="s">
        <v>501</v>
      </c>
      <c r="E5621" t="s">
        <v>783</v>
      </c>
      <c r="F5621" t="s">
        <v>5378</v>
      </c>
      <c r="G5621" t="s">
        <v>5379</v>
      </c>
      <c r="H5621" t="s">
        <v>5380</v>
      </c>
      <c r="I5621" t="s">
        <v>5381</v>
      </c>
      <c r="J5621" t="s">
        <v>5381</v>
      </c>
      <c r="K5621" t="s">
        <v>5380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 s="8"/>
      <c r="S5621" s="8"/>
      <c r="T5621" s="8"/>
      <c r="U5621" s="8"/>
      <c r="V5621" s="8">
        <v>150000</v>
      </c>
      <c r="W5621" s="8"/>
      <c r="X5621" s="8"/>
      <c r="Y5621" s="8"/>
      <c r="Z5621" s="8"/>
      <c r="AA5621" s="8"/>
      <c r="AB5621" s="8">
        <v>150000</v>
      </c>
      <c r="AC5621" s="8"/>
      <c r="AD5621"/>
      <c r="AE5621"/>
      <c r="AF5621"/>
      <c r="AG5621"/>
      <c r="AH5621">
        <v>100</v>
      </c>
      <c r="AI5621"/>
      <c r="AJ5621" s="8"/>
      <c r="AK5621" s="8"/>
      <c r="AL5621" s="8"/>
      <c r="AM5621" s="8"/>
      <c r="AN5621" s="8">
        <v>150000</v>
      </c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  <c r="BD5621" s="8"/>
      <c r="BE5621" s="8"/>
      <c r="BF5621" s="8"/>
      <c r="BG5621" s="8"/>
      <c r="BH5621" s="8"/>
      <c r="BI5621" s="8"/>
      <c r="BJ5621" s="8"/>
      <c r="BK5621" s="8"/>
      <c r="BL5621"/>
      <c r="BM5621"/>
      <c r="BN5621" s="10">
        <v>0</v>
      </c>
      <c r="BO5621" s="10"/>
      <c r="BP5621" s="10"/>
      <c r="BQ5621" s="10"/>
      <c r="BR5621" s="10"/>
      <c r="BS5621" s="10"/>
      <c r="BT5621" s="10"/>
      <c r="BU5621" s="10"/>
      <c r="BV5621" s="1" t="str">
        <f>Запрос1[[#This Row],[Менеджер]]</f>
        <v>Меирманов Рысбек</v>
      </c>
      <c r="BW5621" s="1" t="str">
        <f>Запрос1[[#This Row],[Дирекция]]</f>
        <v>Южная дирекция</v>
      </c>
      <c r="BX5621" s="1" t="str">
        <f t="shared" si="87"/>
        <v>КХ "Анаргуль"</v>
      </c>
      <c r="BY5621" s="1" t="str">
        <f t="shared" si="87"/>
        <v>720525300242</v>
      </c>
      <c r="CA5621" t="str">
        <f>Запрос1[[#This Row],[родитель]]</f>
        <v>КХ "Анаргуль"</v>
      </c>
      <c r="CB5621" t="str">
        <f>Запрос1[[#This Row],[БИНРодителя]]</f>
        <v>720525300242</v>
      </c>
    </row>
    <row r="5622" spans="1:80" x14ac:dyDescent="0.3">
      <c r="A5622" t="s">
        <v>4110</v>
      </c>
      <c r="B5622" t="s">
        <v>5751</v>
      </c>
      <c r="C5622" t="s">
        <v>4683</v>
      </c>
      <c r="D5622" t="s">
        <v>870</v>
      </c>
      <c r="E5622" t="s">
        <v>871</v>
      </c>
      <c r="F5622" t="s">
        <v>4428</v>
      </c>
      <c r="G5622" t="s">
        <v>4690</v>
      </c>
      <c r="H5622" t="s">
        <v>4691</v>
      </c>
      <c r="I5622" t="s">
        <v>4692</v>
      </c>
      <c r="J5622" t="s">
        <v>4692</v>
      </c>
      <c r="K5622" t="s">
        <v>4691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 s="8"/>
      <c r="S5622" s="8"/>
      <c r="T5622" s="8"/>
      <c r="U5622" s="8"/>
      <c r="V5622" s="8">
        <v>100000</v>
      </c>
      <c r="W5622" s="8"/>
      <c r="X5622" s="8"/>
      <c r="Y5622" s="8"/>
      <c r="Z5622" s="8"/>
      <c r="AA5622" s="8"/>
      <c r="AB5622" s="8">
        <v>100000</v>
      </c>
      <c r="AC5622" s="8"/>
      <c r="AD5622"/>
      <c r="AE5622"/>
      <c r="AF5622"/>
      <c r="AG5622"/>
      <c r="AH5622">
        <v>100</v>
      </c>
      <c r="AI5622"/>
      <c r="AJ5622" s="8"/>
      <c r="AK5622" s="8"/>
      <c r="AL5622" s="8"/>
      <c r="AM5622" s="8"/>
      <c r="AN5622" s="8">
        <v>100000</v>
      </c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  <c r="BD5622" s="8"/>
      <c r="BE5622" s="8"/>
      <c r="BF5622" s="8"/>
      <c r="BG5622" s="8"/>
      <c r="BH5622" s="8"/>
      <c r="BI5622" s="8">
        <v>2865616</v>
      </c>
      <c r="BJ5622" s="8"/>
      <c r="BK5622" s="8">
        <v>753500</v>
      </c>
      <c r="BL5622"/>
      <c r="BM5622">
        <v>26.294499999999999</v>
      </c>
      <c r="BN5622" s="10">
        <v>0</v>
      </c>
      <c r="BO5622" s="10"/>
      <c r="BP5622" s="10"/>
      <c r="BQ5622" s="10"/>
      <c r="BR5622" s="10"/>
      <c r="BS5622" s="10"/>
      <c r="BT5622" s="10"/>
      <c r="BU5622" s="10"/>
      <c r="BV5622" s="1" t="str">
        <f>Запрос1[[#This Row],[Менеджер]]</f>
        <v>Мұқатай Архат Берікұлы</v>
      </c>
      <c r="BW5622" s="1" t="str">
        <f>Запрос1[[#This Row],[Дирекция]]</f>
        <v>Южная дирекция</v>
      </c>
      <c r="BX5622" s="1" t="str">
        <f t="shared" si="87"/>
        <v>Крестьянское хозяйства "Накисбекова"</v>
      </c>
      <c r="BY5622" s="1" t="str">
        <f t="shared" si="87"/>
        <v>601117402186</v>
      </c>
      <c r="CA5622" t="str">
        <f>Запрос1[[#This Row],[родитель]]</f>
        <v>Крестьянское хозяйства "Накисбекова"</v>
      </c>
      <c r="CB5622" t="str">
        <f>Запрос1[[#This Row],[БИНРодителя]]</f>
        <v>601117402186</v>
      </c>
    </row>
    <row r="5623" spans="1:80" x14ac:dyDescent="0.3">
      <c r="A5623" t="s">
        <v>4110</v>
      </c>
      <c r="B5623" t="s">
        <v>5751</v>
      </c>
      <c r="C5623" t="s">
        <v>4683</v>
      </c>
      <c r="D5623" t="s">
        <v>870</v>
      </c>
      <c r="E5623" t="s">
        <v>871</v>
      </c>
      <c r="F5623" t="s">
        <v>4693</v>
      </c>
      <c r="G5623" t="s">
        <v>4694</v>
      </c>
      <c r="H5623" t="s">
        <v>4695</v>
      </c>
      <c r="I5623" t="s">
        <v>4696</v>
      </c>
      <c r="J5623" t="s">
        <v>4696</v>
      </c>
      <c r="K5623" t="s">
        <v>4695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 s="8"/>
      <c r="S5623" s="8"/>
      <c r="T5623" s="8"/>
      <c r="U5623" s="8"/>
      <c r="V5623" s="8"/>
      <c r="W5623" s="8">
        <v>18752480</v>
      </c>
      <c r="X5623" s="8"/>
      <c r="Y5623" s="8"/>
      <c r="Z5623" s="8"/>
      <c r="AA5623" s="8"/>
      <c r="AB5623" s="8"/>
      <c r="AC5623" s="8">
        <v>2543100</v>
      </c>
      <c r="AD5623"/>
      <c r="AE5623"/>
      <c r="AF5623"/>
      <c r="AG5623"/>
      <c r="AH5623"/>
      <c r="AI5623">
        <v>13.56</v>
      </c>
      <c r="AJ5623" s="8"/>
      <c r="AK5623" s="8"/>
      <c r="AL5623" s="8"/>
      <c r="AM5623" s="8"/>
      <c r="AN5623" s="8"/>
      <c r="AO5623" s="8">
        <v>18752480</v>
      </c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  <c r="BD5623" s="8"/>
      <c r="BE5623" s="8"/>
      <c r="BF5623" s="8"/>
      <c r="BG5623" s="8"/>
      <c r="BH5623" s="8"/>
      <c r="BI5623" s="8"/>
      <c r="BJ5623" s="8"/>
      <c r="BK5623" s="8"/>
      <c r="BL5623"/>
      <c r="BM5623"/>
      <c r="BN5623" s="10">
        <v>0</v>
      </c>
      <c r="BO5623" s="10"/>
      <c r="BP5623" s="10"/>
      <c r="BQ5623" s="10"/>
      <c r="BR5623" s="10"/>
      <c r="BS5623" s="10"/>
      <c r="BT5623" s="10"/>
      <c r="BU5623" s="10"/>
      <c r="BV5623" s="1" t="str">
        <f>Запрос1[[#This Row],[Менеджер]]</f>
        <v>Мұқатай Архат Берікұлы</v>
      </c>
      <c r="BW5623" s="1" t="str">
        <f>Запрос1[[#This Row],[Дирекция]]</f>
        <v>Южная дирекция</v>
      </c>
      <c r="BX5623" s="1" t="str">
        <f t="shared" si="87"/>
        <v>кх "Аян" Атамкулов Е.Н</v>
      </c>
      <c r="BY5623" s="1" t="str">
        <f t="shared" si="87"/>
        <v>721012300325</v>
      </c>
      <c r="CA5623" t="str">
        <f>Запрос1[[#This Row],[родитель]]</f>
        <v>кх "Аян" Атамкулов Е.Н</v>
      </c>
      <c r="CB5623" t="str">
        <f>Запрос1[[#This Row],[БИНРодителя]]</f>
        <v>721012300325</v>
      </c>
    </row>
    <row r="5624" spans="1:80" x14ac:dyDescent="0.3">
      <c r="A5624" t="s">
        <v>4110</v>
      </c>
      <c r="B5624" t="s">
        <v>5751</v>
      </c>
      <c r="C5624" t="s">
        <v>4683</v>
      </c>
      <c r="D5624" t="s">
        <v>870</v>
      </c>
      <c r="E5624" t="s">
        <v>4297</v>
      </c>
      <c r="F5624" t="s">
        <v>4298</v>
      </c>
      <c r="G5624" t="s">
        <v>4299</v>
      </c>
      <c r="H5624" t="s">
        <v>12995</v>
      </c>
      <c r="I5624" t="s">
        <v>5584</v>
      </c>
      <c r="J5624" t="s">
        <v>5584</v>
      </c>
      <c r="K5624" t="s">
        <v>12995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 s="8"/>
      <c r="S5624" s="8"/>
      <c r="T5624" s="8"/>
      <c r="U5624" s="8"/>
      <c r="V5624" s="8"/>
      <c r="W5624" s="8">
        <v>4080000</v>
      </c>
      <c r="X5624" s="8"/>
      <c r="Y5624" s="8"/>
      <c r="Z5624" s="8"/>
      <c r="AA5624" s="8"/>
      <c r="AB5624" s="8"/>
      <c r="AC5624" s="8">
        <v>2040000</v>
      </c>
      <c r="AD5624"/>
      <c r="AE5624"/>
      <c r="AF5624"/>
      <c r="AG5624"/>
      <c r="AH5624"/>
      <c r="AI5624">
        <v>50</v>
      </c>
      <c r="AJ5624" s="8"/>
      <c r="AK5624" s="8"/>
      <c r="AL5624" s="8"/>
      <c r="AM5624" s="8"/>
      <c r="AN5624" s="8"/>
      <c r="AO5624" s="8">
        <v>4080000</v>
      </c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  <c r="BD5624" s="8"/>
      <c r="BE5624" s="8"/>
      <c r="BF5624" s="8"/>
      <c r="BG5624" s="8"/>
      <c r="BH5624" s="8"/>
      <c r="BI5624" s="8"/>
      <c r="BJ5624" s="8"/>
      <c r="BK5624" s="8"/>
      <c r="BL5624"/>
      <c r="BM5624"/>
      <c r="BN5624" s="10">
        <v>0</v>
      </c>
      <c r="BO5624" s="10"/>
      <c r="BP5624" s="10"/>
      <c r="BQ5624" s="10"/>
      <c r="BR5624" s="10"/>
      <c r="BS5624" s="10"/>
      <c r="BT5624" s="10"/>
      <c r="BU5624" s="10"/>
      <c r="BV5624" s="1" t="str">
        <f>Запрос1[[#This Row],[Менеджер]]</f>
        <v>Мұқатай Архат Берікұлы</v>
      </c>
      <c r="BW5624" s="1" t="str">
        <f>Запрос1[[#This Row],[Дирекция]]</f>
        <v>Южная дирекция</v>
      </c>
      <c r="BX5624" s="1" t="str">
        <f t="shared" si="87"/>
        <v>кх "Раимбеков К.Т"</v>
      </c>
      <c r="BY5624" s="1" t="str">
        <f t="shared" si="87"/>
        <v>790303300119</v>
      </c>
      <c r="CA5624" t="str">
        <f>Запрос1[[#This Row],[родитель]]</f>
        <v>кх "Раимбеков К.Т"</v>
      </c>
      <c r="CB5624" t="str">
        <f>Запрос1[[#This Row],[БИНРодителя]]</f>
        <v>790303300119</v>
      </c>
    </row>
    <row r="5625" spans="1:80" x14ac:dyDescent="0.3">
      <c r="A5625" t="s">
        <v>4110</v>
      </c>
      <c r="B5625" t="s">
        <v>5751</v>
      </c>
      <c r="C5625" t="s">
        <v>4683</v>
      </c>
      <c r="D5625" t="s">
        <v>870</v>
      </c>
      <c r="E5625" t="s">
        <v>4297</v>
      </c>
      <c r="F5625" t="s">
        <v>4518</v>
      </c>
      <c r="G5625" t="s">
        <v>4726</v>
      </c>
      <c r="H5625" t="s">
        <v>13567</v>
      </c>
      <c r="I5625" t="s">
        <v>13568</v>
      </c>
      <c r="J5625" t="s">
        <v>13568</v>
      </c>
      <c r="K5625" t="s">
        <v>13567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 s="8"/>
      <c r="S5625" s="8"/>
      <c r="T5625" s="8"/>
      <c r="U5625" s="8"/>
      <c r="V5625" s="8"/>
      <c r="W5625" s="8">
        <v>1561000</v>
      </c>
      <c r="X5625" s="8"/>
      <c r="Y5625" s="8"/>
      <c r="Z5625" s="8"/>
      <c r="AA5625" s="8"/>
      <c r="AB5625" s="8"/>
      <c r="AC5625" s="8">
        <v>1395500</v>
      </c>
      <c r="AD5625"/>
      <c r="AE5625"/>
      <c r="AF5625"/>
      <c r="AG5625"/>
      <c r="AH5625"/>
      <c r="AI5625">
        <v>89.4</v>
      </c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  <c r="BD5625" s="8"/>
      <c r="BE5625" s="8"/>
      <c r="BF5625" s="8"/>
      <c r="BG5625" s="8"/>
      <c r="BH5625" s="8"/>
      <c r="BI5625" s="8"/>
      <c r="BJ5625" s="8"/>
      <c r="BK5625" s="8"/>
      <c r="BL5625"/>
      <c r="BM5625"/>
      <c r="BN5625" s="10">
        <v>0</v>
      </c>
      <c r="BO5625" s="10"/>
      <c r="BP5625" s="10"/>
      <c r="BQ5625" s="10"/>
      <c r="BR5625" s="10"/>
      <c r="BS5625" s="10"/>
      <c r="BT5625" s="10"/>
      <c r="BU5625" s="10"/>
      <c r="BV5625" s="1" t="str">
        <f>Запрос1[[#This Row],[Менеджер]]</f>
        <v>Мұқатай Архат Берікұлы</v>
      </c>
      <c r="BW5625" s="1" t="str">
        <f>Запрос1[[#This Row],[Дирекция]]</f>
        <v>Южная дирекция</v>
      </c>
      <c r="BX5625" s="1" t="str">
        <f t="shared" si="87"/>
        <v>КХ "ДЖОЛДАСОВ КУАНДЫК АБИЛМАЖИНОВИЧ"</v>
      </c>
      <c r="BY5625" s="1" t="str">
        <f t="shared" si="87"/>
        <v>740207300663</v>
      </c>
      <c r="CA5625" t="str">
        <f>Запрос1[[#This Row],[родитель]]</f>
        <v>КХ "ДЖОЛДАСОВ КУАНДЫК АБИЛМАЖИНОВИЧ"</v>
      </c>
      <c r="CB5625" t="str">
        <f>Запрос1[[#This Row],[БИНРодителя]]</f>
        <v>740207300663</v>
      </c>
    </row>
    <row r="5626" spans="1:80" x14ac:dyDescent="0.3">
      <c r="A5626" t="s">
        <v>4110</v>
      </c>
      <c r="B5626" t="s">
        <v>5751</v>
      </c>
      <c r="C5626" t="s">
        <v>4683</v>
      </c>
      <c r="D5626" t="s">
        <v>870</v>
      </c>
      <c r="E5626" t="s">
        <v>4297</v>
      </c>
      <c r="F5626" t="s">
        <v>4733</v>
      </c>
      <c r="G5626" t="s">
        <v>4734</v>
      </c>
      <c r="H5626" t="s">
        <v>13569</v>
      </c>
      <c r="I5626" t="s">
        <v>13570</v>
      </c>
      <c r="J5626" t="s">
        <v>13570</v>
      </c>
      <c r="K5626" t="s">
        <v>13569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 s="8"/>
      <c r="S5626" s="8"/>
      <c r="T5626" s="8"/>
      <c r="U5626" s="8"/>
      <c r="V5626" s="8"/>
      <c r="W5626" s="8">
        <v>1170000</v>
      </c>
      <c r="X5626" s="8"/>
      <c r="Y5626" s="8"/>
      <c r="Z5626" s="8"/>
      <c r="AA5626" s="8"/>
      <c r="AB5626" s="8"/>
      <c r="AC5626" s="8">
        <v>1170000</v>
      </c>
      <c r="AD5626"/>
      <c r="AE5626"/>
      <c r="AF5626"/>
      <c r="AG5626"/>
      <c r="AH5626"/>
      <c r="AI5626">
        <v>100</v>
      </c>
      <c r="AJ5626" s="8"/>
      <c r="AK5626" s="8"/>
      <c r="AL5626" s="8"/>
      <c r="AM5626" s="8"/>
      <c r="AN5626" s="8"/>
      <c r="AO5626" s="8">
        <v>1170000</v>
      </c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  <c r="BD5626" s="8"/>
      <c r="BE5626" s="8"/>
      <c r="BF5626" s="8"/>
      <c r="BG5626" s="8"/>
      <c r="BH5626" s="8"/>
      <c r="BI5626" s="8"/>
      <c r="BJ5626" s="8"/>
      <c r="BK5626" s="8"/>
      <c r="BL5626"/>
      <c r="BM5626"/>
      <c r="BN5626" s="10">
        <v>0</v>
      </c>
      <c r="BO5626" s="10"/>
      <c r="BP5626" s="10"/>
      <c r="BQ5626" s="10"/>
      <c r="BR5626" s="10"/>
      <c r="BS5626" s="10"/>
      <c r="BT5626" s="10"/>
      <c r="BU5626" s="10"/>
      <c r="BV5626" s="1" t="str">
        <f>Запрос1[[#This Row],[Менеджер]]</f>
        <v>Мұқатай Архат Берікұлы</v>
      </c>
      <c r="BW5626" s="1" t="str">
        <f>Запрос1[[#This Row],[Дирекция]]</f>
        <v>Южная дирекция</v>
      </c>
      <c r="BX5626" s="1" t="str">
        <f t="shared" si="87"/>
        <v>КХ "Ибраимова М"</v>
      </c>
      <c r="BY5626" s="1" t="str">
        <f t="shared" si="87"/>
        <v>640425400822</v>
      </c>
      <c r="CA5626" t="str">
        <f>Запрос1[[#This Row],[родитель]]</f>
        <v>КХ "Ибраимова М"</v>
      </c>
      <c r="CB5626" t="str">
        <f>Запрос1[[#This Row],[БИНРодителя]]</f>
        <v>640425400822</v>
      </c>
    </row>
    <row r="5627" spans="1:80" x14ac:dyDescent="0.3">
      <c r="A5627" t="s">
        <v>4110</v>
      </c>
      <c r="B5627" t="s">
        <v>5751</v>
      </c>
      <c r="C5627" t="s">
        <v>4683</v>
      </c>
      <c r="D5627" t="s">
        <v>870</v>
      </c>
      <c r="E5627" t="s">
        <v>4297</v>
      </c>
      <c r="F5627" t="s">
        <v>4650</v>
      </c>
      <c r="G5627" t="s">
        <v>300</v>
      </c>
      <c r="H5627" t="s">
        <v>13571</v>
      </c>
      <c r="I5627" t="s">
        <v>13572</v>
      </c>
      <c r="J5627" t="s">
        <v>13572</v>
      </c>
      <c r="K5627" t="s">
        <v>13571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 s="8"/>
      <c r="S5627" s="8"/>
      <c r="T5627" s="8"/>
      <c r="U5627" s="8"/>
      <c r="V5627" s="8"/>
      <c r="W5627" s="8">
        <v>1170000</v>
      </c>
      <c r="X5627" s="8"/>
      <c r="Y5627" s="8"/>
      <c r="Z5627" s="8"/>
      <c r="AA5627" s="8"/>
      <c r="AB5627" s="8"/>
      <c r="AC5627" s="8">
        <v>1170000</v>
      </c>
      <c r="AD5627"/>
      <c r="AE5627"/>
      <c r="AF5627"/>
      <c r="AG5627"/>
      <c r="AH5627"/>
      <c r="AI5627">
        <v>100</v>
      </c>
      <c r="AJ5627" s="8"/>
      <c r="AK5627" s="8"/>
      <c r="AL5627" s="8"/>
      <c r="AM5627" s="8"/>
      <c r="AN5627" s="8"/>
      <c r="AO5627" s="8">
        <v>1170000</v>
      </c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  <c r="BD5627" s="8"/>
      <c r="BE5627" s="8"/>
      <c r="BF5627" s="8"/>
      <c r="BG5627" s="8"/>
      <c r="BH5627" s="8"/>
      <c r="BI5627" s="8"/>
      <c r="BJ5627" s="8"/>
      <c r="BK5627" s="8"/>
      <c r="BL5627"/>
      <c r="BM5627"/>
      <c r="BN5627" s="10">
        <v>0</v>
      </c>
      <c r="BO5627" s="10"/>
      <c r="BP5627" s="10"/>
      <c r="BQ5627" s="10"/>
      <c r="BR5627" s="10"/>
      <c r="BS5627" s="10"/>
      <c r="BT5627" s="10"/>
      <c r="BU5627" s="10"/>
      <c r="BV5627" s="1" t="str">
        <f>Запрос1[[#This Row],[Менеджер]]</f>
        <v>Мұқатай Архат Берікұлы</v>
      </c>
      <c r="BW5627" s="1" t="str">
        <f>Запрос1[[#This Row],[Дирекция]]</f>
        <v>Южная дирекция</v>
      </c>
      <c r="BX5627" s="1" t="str">
        <f t="shared" si="87"/>
        <v>к/х " Карибаев"</v>
      </c>
      <c r="BY5627" s="1" t="str">
        <f t="shared" si="87"/>
        <v>640120300898</v>
      </c>
      <c r="CA5627" t="str">
        <f>Запрос1[[#This Row],[родитель]]</f>
        <v>к/х " Карибаев"</v>
      </c>
      <c r="CB5627" t="str">
        <f>Запрос1[[#This Row],[БИНРодителя]]</f>
        <v>640120300898</v>
      </c>
    </row>
    <row r="5628" spans="1:80" x14ac:dyDescent="0.3">
      <c r="A5628" t="s">
        <v>4110</v>
      </c>
      <c r="B5628" t="s">
        <v>5751</v>
      </c>
      <c r="C5628" t="s">
        <v>4683</v>
      </c>
      <c r="D5628" t="s">
        <v>870</v>
      </c>
      <c r="E5628" t="s">
        <v>4297</v>
      </c>
      <c r="F5628" t="s">
        <v>4306</v>
      </c>
      <c r="G5628" t="s">
        <v>4307</v>
      </c>
      <c r="H5628" t="s">
        <v>4308</v>
      </c>
      <c r="I5628" t="s">
        <v>4309</v>
      </c>
      <c r="J5628" t="s">
        <v>4309</v>
      </c>
      <c r="K5628" t="s">
        <v>4308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 s="8"/>
      <c r="S5628" s="8"/>
      <c r="T5628" s="8"/>
      <c r="U5628" s="8"/>
      <c r="V5628" s="8"/>
      <c r="W5628" s="8">
        <v>2947936</v>
      </c>
      <c r="X5628" s="8"/>
      <c r="Y5628" s="8"/>
      <c r="Z5628" s="8"/>
      <c r="AA5628" s="8"/>
      <c r="AB5628" s="8"/>
      <c r="AC5628" s="8">
        <v>1486768</v>
      </c>
      <c r="AD5628"/>
      <c r="AE5628"/>
      <c r="AF5628"/>
      <c r="AG5628"/>
      <c r="AH5628"/>
      <c r="AI5628">
        <v>50.43</v>
      </c>
      <c r="AJ5628" s="8"/>
      <c r="AK5628" s="8"/>
      <c r="AL5628" s="8"/>
      <c r="AM5628" s="8"/>
      <c r="AN5628" s="8"/>
      <c r="AO5628" s="8">
        <v>2947936</v>
      </c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  <c r="BD5628" s="8"/>
      <c r="BE5628" s="8"/>
      <c r="BF5628" s="8"/>
      <c r="BG5628" s="8"/>
      <c r="BH5628" s="8"/>
      <c r="BI5628" s="8"/>
      <c r="BJ5628" s="8"/>
      <c r="BK5628" s="8"/>
      <c r="BL5628"/>
      <c r="BM5628"/>
      <c r="BN5628" s="10">
        <v>0</v>
      </c>
      <c r="BO5628" s="10"/>
      <c r="BP5628" s="10"/>
      <c r="BQ5628" s="10"/>
      <c r="BR5628" s="10"/>
      <c r="BS5628" s="10"/>
      <c r="BT5628" s="10"/>
      <c r="BU5628" s="10"/>
      <c r="BV5628" s="1" t="str">
        <f>Запрос1[[#This Row],[Менеджер]]</f>
        <v>Мұқатай Архат Берікұлы</v>
      </c>
      <c r="BW5628" s="1" t="str">
        <f>Запрос1[[#This Row],[Дирекция]]</f>
        <v>Южная дирекция</v>
      </c>
      <c r="BX5628" s="1" t="str">
        <f t="shared" si="87"/>
        <v>КХ "ОХАНОВ РЫСБЕК САГИМОВИЧ"</v>
      </c>
      <c r="BY5628" s="1" t="str">
        <f t="shared" si="87"/>
        <v>500507300714</v>
      </c>
      <c r="CA5628" t="str">
        <f>Запрос1[[#This Row],[родитель]]</f>
        <v>КХ "ОХАНОВ РЫСБЕК САГИМОВИЧ"</v>
      </c>
      <c r="CB5628" t="str">
        <f>Запрос1[[#This Row],[БИНРодителя]]</f>
        <v>500507300714</v>
      </c>
    </row>
    <row r="5629" spans="1:80" x14ac:dyDescent="0.3">
      <c r="A5629" t="s">
        <v>4110</v>
      </c>
      <c r="B5629" t="s">
        <v>5751</v>
      </c>
      <c r="C5629" t="s">
        <v>4683</v>
      </c>
      <c r="D5629" t="s">
        <v>870</v>
      </c>
      <c r="E5629" t="s">
        <v>4297</v>
      </c>
      <c r="F5629" t="s">
        <v>4306</v>
      </c>
      <c r="G5629" t="s">
        <v>4803</v>
      </c>
      <c r="H5629" t="s">
        <v>13573</v>
      </c>
      <c r="I5629" t="s">
        <v>13574</v>
      </c>
      <c r="J5629" t="s">
        <v>13574</v>
      </c>
      <c r="K5629" t="s">
        <v>13573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 s="8"/>
      <c r="S5629" s="8"/>
      <c r="T5629" s="8"/>
      <c r="U5629" s="8"/>
      <c r="V5629" s="8"/>
      <c r="W5629" s="8">
        <v>975000</v>
      </c>
      <c r="X5629" s="8"/>
      <c r="Y5629" s="8"/>
      <c r="Z5629" s="8"/>
      <c r="AA5629" s="8"/>
      <c r="AB5629" s="8"/>
      <c r="AC5629" s="8">
        <v>487500</v>
      </c>
      <c r="AD5629"/>
      <c r="AE5629"/>
      <c r="AF5629"/>
      <c r="AG5629"/>
      <c r="AH5629"/>
      <c r="AI5629">
        <v>50</v>
      </c>
      <c r="AJ5629" s="8"/>
      <c r="AK5629" s="8"/>
      <c r="AL5629" s="8"/>
      <c r="AM5629" s="8"/>
      <c r="AN5629" s="8"/>
      <c r="AO5629" s="8">
        <v>975000</v>
      </c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  <c r="BD5629" s="8"/>
      <c r="BE5629" s="8"/>
      <c r="BF5629" s="8"/>
      <c r="BG5629" s="8"/>
      <c r="BH5629" s="8"/>
      <c r="BI5629" s="8"/>
      <c r="BJ5629" s="8"/>
      <c r="BK5629" s="8"/>
      <c r="BL5629"/>
      <c r="BM5629"/>
      <c r="BN5629" s="10">
        <v>0</v>
      </c>
      <c r="BO5629" s="10"/>
      <c r="BP5629" s="10"/>
      <c r="BQ5629" s="10"/>
      <c r="BR5629" s="10"/>
      <c r="BS5629" s="10"/>
      <c r="BT5629" s="10"/>
      <c r="BU5629" s="10"/>
      <c r="BV5629" s="1" t="str">
        <f>Запрос1[[#This Row],[Менеджер]]</f>
        <v>Мұқатай Архат Берікұлы</v>
      </c>
      <c r="BW5629" s="1" t="str">
        <f>Запрос1[[#This Row],[Дирекция]]</f>
        <v>Южная дирекция</v>
      </c>
      <c r="BX5629" s="1" t="str">
        <f t="shared" si="87"/>
        <v>КХ БАТЫРБЕКОВА.О М</v>
      </c>
      <c r="BY5629" s="1" t="str">
        <f t="shared" si="87"/>
        <v>560403400508</v>
      </c>
      <c r="CA5629" t="str">
        <f>Запрос1[[#This Row],[родитель]]</f>
        <v>КХ БАТЫРБЕКОВА.О М</v>
      </c>
      <c r="CB5629" t="str">
        <f>Запрос1[[#This Row],[БИНРодителя]]</f>
        <v>560403400508</v>
      </c>
    </row>
    <row r="5630" spans="1:80" x14ac:dyDescent="0.3">
      <c r="A5630" t="s">
        <v>4110</v>
      </c>
      <c r="B5630" t="s">
        <v>4959</v>
      </c>
      <c r="C5630" t="s">
        <v>79</v>
      </c>
      <c r="D5630" t="s">
        <v>870</v>
      </c>
      <c r="E5630" t="s">
        <v>871</v>
      </c>
      <c r="F5630" t="s">
        <v>5052</v>
      </c>
      <c r="G5630" t="s">
        <v>5053</v>
      </c>
      <c r="H5630" t="s">
        <v>8796</v>
      </c>
      <c r="I5630" t="s">
        <v>8797</v>
      </c>
      <c r="J5630" t="s">
        <v>8797</v>
      </c>
      <c r="K5630" t="s">
        <v>8796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 s="8"/>
      <c r="S5630" s="8"/>
      <c r="T5630" s="8"/>
      <c r="U5630" s="8">
        <v>3347115</v>
      </c>
      <c r="V5630" s="8"/>
      <c r="W5630" s="8"/>
      <c r="X5630" s="8"/>
      <c r="Y5630" s="8"/>
      <c r="Z5630" s="8"/>
      <c r="AA5630" s="8">
        <v>3347115</v>
      </c>
      <c r="AB5630" s="8"/>
      <c r="AC5630" s="8"/>
      <c r="AD5630"/>
      <c r="AE5630"/>
      <c r="AF5630"/>
      <c r="AG5630">
        <v>100</v>
      </c>
      <c r="AH5630"/>
      <c r="AI5630"/>
      <c r="AJ5630" s="8"/>
      <c r="AK5630" s="8"/>
      <c r="AL5630" s="8"/>
      <c r="AM5630" s="8">
        <v>3347115</v>
      </c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  <c r="BD5630" s="8"/>
      <c r="BE5630" s="8"/>
      <c r="BF5630" s="8"/>
      <c r="BG5630" s="8"/>
      <c r="BH5630" s="8">
        <v>2668650</v>
      </c>
      <c r="BI5630" s="8"/>
      <c r="BJ5630" s="8"/>
      <c r="BK5630" s="8"/>
      <c r="BL5630">
        <v>0</v>
      </c>
      <c r="BM5630"/>
      <c r="BN5630" s="10">
        <v>0</v>
      </c>
      <c r="BO5630" s="10"/>
      <c r="BP5630" s="10"/>
      <c r="BQ5630" s="10"/>
      <c r="BR5630" s="10"/>
      <c r="BS5630" s="10"/>
      <c r="BT5630" s="10"/>
      <c r="BU5630" s="10"/>
      <c r="BV5630" s="1" t="str">
        <f>Запрос1[[#This Row],[Менеджер]]</f>
        <v>Керимбек Нурбосын</v>
      </c>
      <c r="BW5630" s="1" t="str">
        <f>Запрос1[[#This Row],[Дирекция]]</f>
        <v>Южная дирекция</v>
      </c>
      <c r="BX5630" s="1" t="str">
        <f t="shared" si="87"/>
        <v>КХ к-х "Прогресс"</v>
      </c>
      <c r="BY5630" s="1" t="str">
        <f t="shared" si="87"/>
        <v>581205300195</v>
      </c>
      <c r="CA5630" t="str">
        <f>Запрос1[[#This Row],[родитель]]</f>
        <v>КХ к-х "Прогресс"</v>
      </c>
      <c r="CB5630" t="str">
        <f>Запрос1[[#This Row],[БИНРодителя]]</f>
        <v>581205300195</v>
      </c>
    </row>
    <row r="5631" spans="1:80" x14ac:dyDescent="0.3">
      <c r="A5631" t="s">
        <v>4110</v>
      </c>
      <c r="B5631" t="s">
        <v>4959</v>
      </c>
      <c r="C5631" t="s">
        <v>79</v>
      </c>
      <c r="D5631" t="s">
        <v>870</v>
      </c>
      <c r="E5631" t="s">
        <v>4126</v>
      </c>
      <c r="F5631" t="s">
        <v>4495</v>
      </c>
      <c r="G5631" t="s">
        <v>300</v>
      </c>
      <c r="H5631" t="s">
        <v>10310</v>
      </c>
      <c r="I5631" t="s">
        <v>10311</v>
      </c>
      <c r="J5631" t="s">
        <v>10311</v>
      </c>
      <c r="K5631" t="s">
        <v>10310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 s="8"/>
      <c r="S5631" s="8">
        <v>23500</v>
      </c>
      <c r="T5631" s="8"/>
      <c r="U5631" s="8"/>
      <c r="V5631" s="8"/>
      <c r="W5631" s="8"/>
      <c r="X5631" s="8"/>
      <c r="Y5631" s="8">
        <v>23500</v>
      </c>
      <c r="Z5631" s="8"/>
      <c r="AA5631" s="8"/>
      <c r="AB5631" s="8"/>
      <c r="AC5631" s="8"/>
      <c r="AD5631"/>
      <c r="AE5631">
        <v>100</v>
      </c>
      <c r="AF5631"/>
      <c r="AG5631"/>
      <c r="AH5631"/>
      <c r="AI5631"/>
      <c r="AJ5631" s="8"/>
      <c r="AK5631" s="8">
        <v>23500</v>
      </c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  <c r="BD5631" s="8"/>
      <c r="BE5631" s="8"/>
      <c r="BF5631" s="8"/>
      <c r="BG5631" s="8"/>
      <c r="BH5631" s="8"/>
      <c r="BI5631" s="8"/>
      <c r="BJ5631" s="8"/>
      <c r="BK5631" s="8"/>
      <c r="BL5631"/>
      <c r="BM5631"/>
      <c r="BN5631" s="10">
        <v>0</v>
      </c>
      <c r="BO5631" s="10"/>
      <c r="BP5631" s="10"/>
      <c r="BQ5631" s="10"/>
      <c r="BR5631" s="10"/>
      <c r="BS5631" s="10"/>
      <c r="BT5631" s="10"/>
      <c r="BU5631" s="10"/>
      <c r="BV5631" s="1" t="str">
        <f>Запрос1[[#This Row],[Менеджер]]</f>
        <v>Керимбек Нурбосын</v>
      </c>
      <c r="BW5631" s="1" t="str">
        <f>Запрос1[[#This Row],[Дирекция]]</f>
        <v>Южная дирекция</v>
      </c>
      <c r="BX5631" s="1" t="str">
        <f t="shared" si="87"/>
        <v>Batyr Kaz (Батыр Каз)</v>
      </c>
      <c r="BY5631" s="1" t="str">
        <f t="shared" si="87"/>
        <v>130540012205</v>
      </c>
      <c r="CA5631" t="str">
        <f>Запрос1[[#This Row],[родитель]]</f>
        <v>Batyr Kaz (Батыр Каз)</v>
      </c>
      <c r="CB5631" t="str">
        <f>Запрос1[[#This Row],[БИНРодителя]]</f>
        <v>130540012205</v>
      </c>
    </row>
    <row r="5632" spans="1:80" x14ac:dyDescent="0.3">
      <c r="A5632" t="s">
        <v>4110</v>
      </c>
      <c r="B5632" t="s">
        <v>4959</v>
      </c>
      <c r="C5632" t="s">
        <v>79</v>
      </c>
      <c r="D5632" t="s">
        <v>870</v>
      </c>
      <c r="E5632" t="s">
        <v>4126</v>
      </c>
      <c r="F5632" t="s">
        <v>4722</v>
      </c>
      <c r="G5632" t="s">
        <v>4723</v>
      </c>
      <c r="H5632" t="s">
        <v>10312</v>
      </c>
      <c r="I5632" t="s">
        <v>10313</v>
      </c>
      <c r="J5632" t="s">
        <v>10313</v>
      </c>
      <c r="K5632" t="s">
        <v>10312</v>
      </c>
      <c r="L5632">
        <v>0</v>
      </c>
      <c r="M5632">
        <v>1</v>
      </c>
      <c r="N5632">
        <v>1</v>
      </c>
      <c r="O5632">
        <v>0</v>
      </c>
      <c r="P5632">
        <v>0</v>
      </c>
      <c r="Q5632">
        <v>0</v>
      </c>
      <c r="R5632" s="8"/>
      <c r="S5632" s="8">
        <v>256565</v>
      </c>
      <c r="T5632" s="8">
        <v>60000</v>
      </c>
      <c r="U5632" s="8"/>
      <c r="V5632" s="8"/>
      <c r="W5632" s="8"/>
      <c r="X5632" s="8"/>
      <c r="Y5632" s="8">
        <v>256565</v>
      </c>
      <c r="Z5632" s="8">
        <v>60000</v>
      </c>
      <c r="AA5632" s="8"/>
      <c r="AB5632" s="8"/>
      <c r="AC5632" s="8"/>
      <c r="AD5632"/>
      <c r="AE5632">
        <v>100</v>
      </c>
      <c r="AF5632">
        <v>100</v>
      </c>
      <c r="AG5632"/>
      <c r="AH5632"/>
      <c r="AI5632"/>
      <c r="AJ5632" s="8"/>
      <c r="AK5632" s="8">
        <v>256565</v>
      </c>
      <c r="AL5632" s="8">
        <v>60000</v>
      </c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  <c r="BF5632" s="8"/>
      <c r="BG5632" s="8"/>
      <c r="BH5632" s="8"/>
      <c r="BI5632" s="8"/>
      <c r="BJ5632" s="8"/>
      <c r="BK5632" s="8"/>
      <c r="BL5632"/>
      <c r="BM5632"/>
      <c r="BN5632" s="10">
        <v>0</v>
      </c>
      <c r="BO5632" s="10"/>
      <c r="BP5632" s="10"/>
      <c r="BQ5632" s="10"/>
      <c r="BR5632" s="10"/>
      <c r="BS5632" s="10"/>
      <c r="BT5632" s="10"/>
      <c r="BU5632" s="10"/>
      <c r="BV5632" s="1" t="str">
        <f>Запрос1[[#This Row],[Менеджер]]</f>
        <v>Керимбек Нурбосын</v>
      </c>
      <c r="BW5632" s="1" t="str">
        <f>Запрос1[[#This Row],[Дирекция]]</f>
        <v>Южная дирекция</v>
      </c>
      <c r="BX5632" s="1" t="str">
        <f t="shared" si="87"/>
        <v>Кх "Кисам- Эди"</v>
      </c>
      <c r="BY5632" s="1" t="str">
        <f t="shared" si="87"/>
        <v>711009402260</v>
      </c>
      <c r="CA5632" t="str">
        <f>Запрос1[[#This Row],[родитель]]</f>
        <v>Кх "Кисам- Эди"</v>
      </c>
      <c r="CB5632" t="str">
        <f>Запрос1[[#This Row],[БИНРодителя]]</f>
        <v>711009402260</v>
      </c>
    </row>
    <row r="5633" spans="1:80" x14ac:dyDescent="0.3">
      <c r="A5633" t="s">
        <v>4110</v>
      </c>
      <c r="B5633" t="s">
        <v>4959</v>
      </c>
      <c r="C5633" t="s">
        <v>79</v>
      </c>
      <c r="D5633" t="s">
        <v>870</v>
      </c>
      <c r="E5633" t="s">
        <v>3739</v>
      </c>
      <c r="F5633" t="s">
        <v>3740</v>
      </c>
      <c r="G5633"/>
      <c r="H5633" t="s">
        <v>6655</v>
      </c>
      <c r="I5633" t="s">
        <v>6656</v>
      </c>
      <c r="J5633" t="s">
        <v>6656</v>
      </c>
      <c r="K5633" t="s">
        <v>6655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 s="8"/>
      <c r="S5633" s="8"/>
      <c r="T5633" s="8">
        <v>27000</v>
      </c>
      <c r="U5633" s="8"/>
      <c r="V5633" s="8"/>
      <c r="W5633" s="8"/>
      <c r="X5633" s="8"/>
      <c r="Y5633" s="8"/>
      <c r="Z5633" s="8">
        <v>27000</v>
      </c>
      <c r="AA5633" s="8"/>
      <c r="AB5633" s="8"/>
      <c r="AC5633" s="8"/>
      <c r="AD5633"/>
      <c r="AE5633"/>
      <c r="AF5633">
        <v>100</v>
      </c>
      <c r="AG5633"/>
      <c r="AH5633"/>
      <c r="AI5633"/>
      <c r="AJ5633" s="8"/>
      <c r="AK5633" s="8"/>
      <c r="AL5633" s="8">
        <v>27000</v>
      </c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  <c r="BD5633" s="8"/>
      <c r="BE5633" s="8"/>
      <c r="BF5633" s="8"/>
      <c r="BG5633" s="8"/>
      <c r="BH5633" s="8"/>
      <c r="BI5633" s="8"/>
      <c r="BJ5633" s="8"/>
      <c r="BK5633" s="8"/>
      <c r="BL5633"/>
      <c r="BM5633"/>
      <c r="BN5633" s="10">
        <v>0</v>
      </c>
      <c r="BO5633" s="10"/>
      <c r="BP5633" s="10"/>
      <c r="BQ5633" s="10"/>
      <c r="BR5633" s="10"/>
      <c r="BS5633" s="10"/>
      <c r="BT5633" s="10"/>
      <c r="BU5633" s="10"/>
      <c r="BV5633" s="1" t="str">
        <f>Запрос1[[#This Row],[Менеджер]]</f>
        <v>Керимбек Нурбосын</v>
      </c>
      <c r="BW5633" s="1" t="str">
        <f>Запрос1[[#This Row],[Дирекция]]</f>
        <v>Южная дирекция</v>
      </c>
      <c r="BX5633" s="1" t="str">
        <f t="shared" si="87"/>
        <v>ТОО "Green Land Alatau"</v>
      </c>
      <c r="BY5633" s="1" t="str">
        <f t="shared" si="87"/>
        <v>090340010896</v>
      </c>
      <c r="CA5633" t="str">
        <f>Запрос1[[#This Row],[родитель]]</f>
        <v>ТОО "Green Land Alatau"</v>
      </c>
      <c r="CB5633" t="str">
        <f>Запрос1[[#This Row],[БИНРодителя]]</f>
        <v>090340010896</v>
      </c>
    </row>
    <row r="5634" spans="1:80" x14ac:dyDescent="0.3">
      <c r="A5634" t="s">
        <v>4110</v>
      </c>
      <c r="B5634" t="s">
        <v>4959</v>
      </c>
      <c r="C5634" t="s">
        <v>79</v>
      </c>
      <c r="D5634" t="s">
        <v>870</v>
      </c>
      <c r="E5634" t="s">
        <v>4377</v>
      </c>
      <c r="F5634" t="s">
        <v>331</v>
      </c>
      <c r="G5634" t="s">
        <v>332</v>
      </c>
      <c r="H5634" t="s">
        <v>10314</v>
      </c>
      <c r="I5634" t="s">
        <v>10315</v>
      </c>
      <c r="J5634" t="s">
        <v>10315</v>
      </c>
      <c r="K5634" t="s">
        <v>10314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 s="8"/>
      <c r="S5634" s="8"/>
      <c r="T5634" s="8"/>
      <c r="U5634" s="8">
        <v>184000</v>
      </c>
      <c r="V5634" s="8"/>
      <c r="W5634" s="8"/>
      <c r="X5634" s="8"/>
      <c r="Y5634" s="8"/>
      <c r="Z5634" s="8"/>
      <c r="AA5634" s="8">
        <v>184000</v>
      </c>
      <c r="AB5634" s="8"/>
      <c r="AC5634" s="8"/>
      <c r="AD5634"/>
      <c r="AE5634"/>
      <c r="AF5634"/>
      <c r="AG5634">
        <v>100</v>
      </c>
      <c r="AH5634"/>
      <c r="AI5634"/>
      <c r="AJ5634" s="8"/>
      <c r="AK5634" s="8"/>
      <c r="AL5634" s="8"/>
      <c r="AM5634" s="8">
        <v>184000</v>
      </c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  <c r="BD5634" s="8"/>
      <c r="BE5634" s="8"/>
      <c r="BF5634" s="8"/>
      <c r="BG5634" s="8"/>
      <c r="BH5634" s="8"/>
      <c r="BI5634" s="8"/>
      <c r="BJ5634" s="8"/>
      <c r="BK5634" s="8"/>
      <c r="BL5634"/>
      <c r="BM5634"/>
      <c r="BN5634" s="10">
        <v>0</v>
      </c>
      <c r="BO5634" s="10"/>
      <c r="BP5634" s="10"/>
      <c r="BQ5634" s="10"/>
      <c r="BR5634" s="10"/>
      <c r="BS5634" s="10"/>
      <c r="BT5634" s="10"/>
      <c r="BU5634" s="10"/>
      <c r="BV5634" s="1" t="str">
        <f>Запрос1[[#This Row],[Менеджер]]</f>
        <v>Керимбек Нурбосын</v>
      </c>
      <c r="BW5634" s="1" t="str">
        <f>Запрос1[[#This Row],[Дирекция]]</f>
        <v>Южная дирекция</v>
      </c>
      <c r="BX5634" s="1" t="str">
        <f t="shared" si="87"/>
        <v>ИП "Бюро переводов Lexicon"</v>
      </c>
      <c r="BY5634" s="1" t="str">
        <f t="shared" si="87"/>
        <v>771003302807</v>
      </c>
      <c r="CA5634" t="str">
        <f>Запрос1[[#This Row],[родитель]]</f>
        <v>ИП "Бюро переводов Lexicon"</v>
      </c>
      <c r="CB5634" t="str">
        <f>Запрос1[[#This Row],[БИНРодителя]]</f>
        <v>771003302807</v>
      </c>
    </row>
    <row r="5635" spans="1:80" x14ac:dyDescent="0.3">
      <c r="A5635" t="s">
        <v>4110</v>
      </c>
      <c r="B5635" t="s">
        <v>4959</v>
      </c>
      <c r="C5635" t="s">
        <v>79</v>
      </c>
      <c r="D5635" t="s">
        <v>870</v>
      </c>
      <c r="E5635" t="s">
        <v>4377</v>
      </c>
      <c r="F5635" t="s">
        <v>6679</v>
      </c>
      <c r="G5635" t="s">
        <v>360</v>
      </c>
      <c r="H5635" t="s">
        <v>9656</v>
      </c>
      <c r="I5635" t="s">
        <v>9657</v>
      </c>
      <c r="J5635" t="s">
        <v>9657</v>
      </c>
      <c r="K5635" t="s">
        <v>9656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 s="8"/>
      <c r="S5635" s="8"/>
      <c r="T5635" s="8"/>
      <c r="U5635" s="8">
        <v>115000</v>
      </c>
      <c r="V5635" s="8"/>
      <c r="W5635" s="8"/>
      <c r="X5635" s="8"/>
      <c r="Y5635" s="8"/>
      <c r="Z5635" s="8"/>
      <c r="AA5635" s="8">
        <v>115000</v>
      </c>
      <c r="AB5635" s="8"/>
      <c r="AC5635" s="8"/>
      <c r="AD5635"/>
      <c r="AE5635"/>
      <c r="AF5635"/>
      <c r="AG5635">
        <v>100</v>
      </c>
      <c r="AH5635"/>
      <c r="AI5635"/>
      <c r="AJ5635" s="8"/>
      <c r="AK5635" s="8"/>
      <c r="AL5635" s="8"/>
      <c r="AM5635" s="8">
        <v>115000</v>
      </c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  <c r="BD5635" s="8"/>
      <c r="BE5635" s="8"/>
      <c r="BF5635" s="8"/>
      <c r="BG5635" s="8"/>
      <c r="BH5635" s="8"/>
      <c r="BI5635" s="8"/>
      <c r="BJ5635" s="8"/>
      <c r="BK5635" s="8"/>
      <c r="BL5635"/>
      <c r="BM5635"/>
      <c r="BN5635" s="10">
        <v>0</v>
      </c>
      <c r="BO5635" s="10"/>
      <c r="BP5635" s="10"/>
      <c r="BQ5635" s="10"/>
      <c r="BR5635" s="10"/>
      <c r="BS5635" s="10"/>
      <c r="BT5635" s="10"/>
      <c r="BU5635" s="10"/>
      <c r="BV5635" s="1" t="str">
        <f>Запрос1[[#This Row],[Менеджер]]</f>
        <v>Керимбек Нурбосын</v>
      </c>
      <c r="BW5635" s="1" t="str">
        <f>Запрос1[[#This Row],[Дирекция]]</f>
        <v>Южная дирекция</v>
      </c>
      <c r="BX5635" s="1" t="str">
        <f t="shared" si="87"/>
        <v>ТОО "КазАгро Ферма"</v>
      </c>
      <c r="BY5635" s="1" t="str">
        <f t="shared" si="87"/>
        <v>110940010903</v>
      </c>
      <c r="CA5635" t="str">
        <f>Запрос1[[#This Row],[родитель]]</f>
        <v>ТОО "КазАгро Ферма"</v>
      </c>
      <c r="CB5635" t="str">
        <f>Запрос1[[#This Row],[БИНРодителя]]</f>
        <v>110940010903</v>
      </c>
    </row>
    <row r="5636" spans="1:80" x14ac:dyDescent="0.3">
      <c r="A5636" t="s">
        <v>4110</v>
      </c>
      <c r="B5636" t="s">
        <v>4959</v>
      </c>
      <c r="C5636" t="s">
        <v>79</v>
      </c>
      <c r="D5636" t="s">
        <v>870</v>
      </c>
      <c r="E5636" t="s">
        <v>4377</v>
      </c>
      <c r="F5636" t="s">
        <v>4378</v>
      </c>
      <c r="G5636" t="s">
        <v>10316</v>
      </c>
      <c r="H5636" t="s">
        <v>10317</v>
      </c>
      <c r="I5636" t="s">
        <v>10318</v>
      </c>
      <c r="J5636" t="s">
        <v>10318</v>
      </c>
      <c r="K5636" t="s">
        <v>10317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0</v>
      </c>
      <c r="R5636" s="8"/>
      <c r="S5636" s="8"/>
      <c r="T5636" s="8">
        <v>11739252.800000001</v>
      </c>
      <c r="U5636" s="8">
        <v>11293974.4</v>
      </c>
      <c r="V5636" s="8">
        <v>1391781</v>
      </c>
      <c r="W5636" s="8"/>
      <c r="X5636" s="8"/>
      <c r="Y5636" s="8"/>
      <c r="Z5636" s="8">
        <v>8227452.7999999998</v>
      </c>
      <c r="AA5636" s="8">
        <v>4185980</v>
      </c>
      <c r="AB5636" s="8">
        <v>1391781</v>
      </c>
      <c r="AC5636" s="8"/>
      <c r="AD5636"/>
      <c r="AE5636"/>
      <c r="AF5636">
        <v>70.08</v>
      </c>
      <c r="AG5636">
        <v>37.06</v>
      </c>
      <c r="AH5636">
        <v>100</v>
      </c>
      <c r="AI5636"/>
      <c r="AJ5636" s="8"/>
      <c r="AK5636" s="8"/>
      <c r="AL5636" s="8">
        <v>11805572.800000001</v>
      </c>
      <c r="AM5636" s="8">
        <v>11293974.4</v>
      </c>
      <c r="AN5636" s="8">
        <v>1391781</v>
      </c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  <c r="BD5636" s="8"/>
      <c r="BE5636" s="8"/>
      <c r="BF5636" s="8"/>
      <c r="BG5636" s="8"/>
      <c r="BH5636" s="8">
        <v>8140160</v>
      </c>
      <c r="BI5636" s="8"/>
      <c r="BJ5636" s="8"/>
      <c r="BK5636" s="8"/>
      <c r="BL5636">
        <v>0</v>
      </c>
      <c r="BM5636"/>
      <c r="BN5636" s="10">
        <v>0</v>
      </c>
      <c r="BO5636" s="10"/>
      <c r="BP5636" s="10"/>
      <c r="BQ5636" s="10"/>
      <c r="BR5636" s="10"/>
      <c r="BS5636" s="10"/>
      <c r="BT5636" s="10"/>
      <c r="BU5636" s="10"/>
      <c r="BV5636" s="1" t="str">
        <f>Запрос1[[#This Row],[Менеджер]]</f>
        <v>Керимбек Нурбосын</v>
      </c>
      <c r="BW5636" s="1" t="str">
        <f>Запрос1[[#This Row],[Дирекция]]</f>
        <v>Южная дирекция</v>
      </c>
      <c r="BX5636" s="1" t="str">
        <f t="shared" ref="BX5636:BY5699" si="88">CA5636</f>
        <v>ТОО "Казахский научно-исследовательский институт земледелия и растениеводства"</v>
      </c>
      <c r="BY5636" s="1" t="str">
        <f t="shared" si="88"/>
        <v>071040011961</v>
      </c>
      <c r="CA5636" t="str">
        <f>Запрос1[[#This Row],[родитель]]</f>
        <v>ТОО "Казахский научно-исследовательский институт земледелия и растениеводства"</v>
      </c>
      <c r="CB5636" t="str">
        <f>Запрос1[[#This Row],[БИНРодителя]]</f>
        <v>071040011961</v>
      </c>
    </row>
    <row r="5637" spans="1:80" x14ac:dyDescent="0.3">
      <c r="A5637" t="s">
        <v>4110</v>
      </c>
      <c r="B5637" t="s">
        <v>4959</v>
      </c>
      <c r="C5637" t="s">
        <v>79</v>
      </c>
      <c r="D5637" t="s">
        <v>870</v>
      </c>
      <c r="E5637" t="s">
        <v>4377</v>
      </c>
      <c r="F5637" t="s">
        <v>4378</v>
      </c>
      <c r="G5637" t="s">
        <v>4379</v>
      </c>
      <c r="H5637" t="s">
        <v>4380</v>
      </c>
      <c r="I5637" t="s">
        <v>4381</v>
      </c>
      <c r="J5637" t="s">
        <v>4381</v>
      </c>
      <c r="K5637" t="s">
        <v>4380</v>
      </c>
      <c r="L5637">
        <v>0</v>
      </c>
      <c r="M5637">
        <v>1</v>
      </c>
      <c r="N5637">
        <v>0</v>
      </c>
      <c r="O5637">
        <v>1</v>
      </c>
      <c r="P5637">
        <v>1</v>
      </c>
      <c r="Q5637">
        <v>0</v>
      </c>
      <c r="R5637" s="8"/>
      <c r="S5637" s="8">
        <v>332500</v>
      </c>
      <c r="T5637" s="8"/>
      <c r="U5637" s="8">
        <v>4560000</v>
      </c>
      <c r="V5637" s="8">
        <v>1618200</v>
      </c>
      <c r="W5637" s="8"/>
      <c r="X5637" s="8"/>
      <c r="Y5637" s="8">
        <v>0</v>
      </c>
      <c r="Z5637" s="8"/>
      <c r="AA5637" s="8">
        <v>2280000</v>
      </c>
      <c r="AB5637" s="8">
        <v>809100</v>
      </c>
      <c r="AC5637" s="8"/>
      <c r="AD5637"/>
      <c r="AE5637">
        <v>0</v>
      </c>
      <c r="AF5637"/>
      <c r="AG5637">
        <v>50</v>
      </c>
      <c r="AH5637">
        <v>50</v>
      </c>
      <c r="AI5637"/>
      <c r="AJ5637" s="8"/>
      <c r="AK5637" s="8">
        <v>332500</v>
      </c>
      <c r="AL5637" s="8"/>
      <c r="AM5637" s="8">
        <v>4560000</v>
      </c>
      <c r="AN5637" s="8">
        <v>1618200</v>
      </c>
      <c r="AO5637" s="8"/>
      <c r="AP5637" s="8"/>
      <c r="AQ5637" s="8">
        <v>332500</v>
      </c>
      <c r="AR5637" s="8"/>
      <c r="AS5637" s="8"/>
      <c r="AT5637" s="8"/>
      <c r="AU5637" s="8"/>
      <c r="AV5637" s="8"/>
      <c r="AW5637" s="8">
        <v>332500</v>
      </c>
      <c r="AX5637" s="8"/>
      <c r="AY5637" s="8"/>
      <c r="AZ5637" s="8"/>
      <c r="BA5637" s="8"/>
      <c r="BB5637" s="8"/>
      <c r="BC5637" s="8"/>
      <c r="BD5637" s="8"/>
      <c r="BE5637" s="8"/>
      <c r="BF5637" s="8"/>
      <c r="BG5637" s="8"/>
      <c r="BH5637" s="8">
        <v>42053512</v>
      </c>
      <c r="BI5637" s="8">
        <v>17888970.399999999</v>
      </c>
      <c r="BJ5637" s="8"/>
      <c r="BK5637" s="8"/>
      <c r="BL5637">
        <v>0</v>
      </c>
      <c r="BM5637">
        <v>0</v>
      </c>
      <c r="BN5637" s="10">
        <v>0</v>
      </c>
      <c r="BO5637" s="10"/>
      <c r="BP5637" s="10"/>
      <c r="BQ5637" s="10"/>
      <c r="BR5637" s="10"/>
      <c r="BS5637" s="10"/>
      <c r="BT5637" s="10"/>
      <c r="BU5637" s="10"/>
      <c r="BV5637" s="1" t="str">
        <f>Запрос1[[#This Row],[Менеджер]]</f>
        <v>Керимбек Нурбосын</v>
      </c>
      <c r="BW5637" s="1" t="str">
        <f>Запрос1[[#This Row],[Дирекция]]</f>
        <v>Южная дирекция</v>
      </c>
      <c r="BX5637" s="1" t="str">
        <f t="shared" si="88"/>
        <v>ТОО "Agropark "Ontustik"</v>
      </c>
      <c r="BY5637" s="1" t="str">
        <f t="shared" si="88"/>
        <v>071240013350</v>
      </c>
      <c r="CA5637" t="str">
        <f>Запрос1[[#This Row],[родитель]]</f>
        <v>ТОО "Agropark "Ontustik"</v>
      </c>
      <c r="CB5637" t="str">
        <f>Запрос1[[#This Row],[БИНРодителя]]</f>
        <v>071240013350</v>
      </c>
    </row>
    <row r="5638" spans="1:80" x14ac:dyDescent="0.3">
      <c r="A5638" t="s">
        <v>4110</v>
      </c>
      <c r="B5638" t="s">
        <v>5754</v>
      </c>
      <c r="C5638" t="s">
        <v>130</v>
      </c>
      <c r="D5638"/>
      <c r="E5638"/>
      <c r="F5638"/>
      <c r="G5638"/>
      <c r="H5638" t="s">
        <v>9590</v>
      </c>
      <c r="I5638" t="s">
        <v>9591</v>
      </c>
      <c r="J5638" t="s">
        <v>9591</v>
      </c>
      <c r="K5638" t="s">
        <v>9590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 s="8"/>
      <c r="S5638" s="8">
        <v>3159500</v>
      </c>
      <c r="T5638" s="8"/>
      <c r="U5638" s="8"/>
      <c r="V5638" s="8"/>
      <c r="W5638" s="8"/>
      <c r="X5638" s="8"/>
      <c r="Y5638" s="8">
        <v>1579750</v>
      </c>
      <c r="Z5638" s="8"/>
      <c r="AA5638" s="8"/>
      <c r="AB5638" s="8"/>
      <c r="AC5638" s="8"/>
      <c r="AD5638"/>
      <c r="AE5638">
        <v>50</v>
      </c>
      <c r="AF5638"/>
      <c r="AG5638"/>
      <c r="AH5638"/>
      <c r="AI5638"/>
      <c r="AJ5638" s="8"/>
      <c r="AK5638" s="8">
        <v>3159500</v>
      </c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  <c r="BD5638" s="8"/>
      <c r="BE5638" s="8"/>
      <c r="BF5638" s="8"/>
      <c r="BG5638" s="8"/>
      <c r="BH5638" s="8"/>
      <c r="BI5638" s="8"/>
      <c r="BJ5638" s="8"/>
      <c r="BK5638" s="8"/>
      <c r="BL5638"/>
      <c r="BM5638"/>
      <c r="BN5638" s="10">
        <v>0</v>
      </c>
      <c r="BO5638" s="10"/>
      <c r="BP5638" s="10"/>
      <c r="BQ5638" s="10"/>
      <c r="BR5638" s="10"/>
      <c r="BS5638" s="10"/>
      <c r="BT5638" s="10"/>
      <c r="BU5638" s="10"/>
      <c r="BV5638" s="1" t="str">
        <f>Запрос1[[#This Row],[Менеджер]]</f>
        <v>Наджафов Руфат</v>
      </c>
      <c r="BW5638" s="1" t="str">
        <f>Запрос1[[#This Row],[Дирекция]]</f>
        <v>Южная дирекция</v>
      </c>
      <c r="BX5638" s="1" t="str">
        <f t="shared" si="88"/>
        <v>КХ "ВАЛЯ"</v>
      </c>
      <c r="BY5638" s="1" t="str">
        <f t="shared" si="88"/>
        <v>041264030970</v>
      </c>
      <c r="CA5638" t="str">
        <f>Запрос1[[#This Row],[родитель]]</f>
        <v>КХ "ВАЛЯ"</v>
      </c>
      <c r="CB5638" t="str">
        <f>Запрос1[[#This Row],[БИНРодителя]]</f>
        <v>041264030970</v>
      </c>
    </row>
    <row r="5639" spans="1:80" x14ac:dyDescent="0.3">
      <c r="A5639" t="s">
        <v>4110</v>
      </c>
      <c r="B5639" t="s">
        <v>5754</v>
      </c>
      <c r="C5639" t="s">
        <v>130</v>
      </c>
      <c r="D5639"/>
      <c r="E5639"/>
      <c r="F5639"/>
      <c r="G5639"/>
      <c r="H5639" t="s">
        <v>8614</v>
      </c>
      <c r="I5639" t="s">
        <v>9592</v>
      </c>
      <c r="J5639" t="s">
        <v>9592</v>
      </c>
      <c r="K5639" t="s">
        <v>8614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 s="8">
        <v>2305681</v>
      </c>
      <c r="S5639" s="8"/>
      <c r="T5639" s="8"/>
      <c r="U5639" s="8"/>
      <c r="V5639" s="8"/>
      <c r="W5639" s="8"/>
      <c r="X5639" s="8">
        <v>1846704.3</v>
      </c>
      <c r="Y5639" s="8"/>
      <c r="Z5639" s="8"/>
      <c r="AA5639" s="8"/>
      <c r="AB5639" s="8"/>
      <c r="AC5639" s="8"/>
      <c r="AD5639">
        <v>80.09</v>
      </c>
      <c r="AE5639"/>
      <c r="AF5639"/>
      <c r="AG5639"/>
      <c r="AH5639"/>
      <c r="AI5639"/>
      <c r="AJ5639" s="8">
        <v>2305681</v>
      </c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  <c r="BD5639" s="8"/>
      <c r="BE5639" s="8"/>
      <c r="BF5639" s="8"/>
      <c r="BG5639" s="8"/>
      <c r="BH5639" s="8"/>
      <c r="BI5639" s="8"/>
      <c r="BJ5639" s="8"/>
      <c r="BK5639" s="8"/>
      <c r="BL5639"/>
      <c r="BM5639"/>
      <c r="BN5639" s="10">
        <v>0</v>
      </c>
      <c r="BO5639" s="10"/>
      <c r="BP5639" s="10"/>
      <c r="BQ5639" s="10"/>
      <c r="BR5639" s="10"/>
      <c r="BS5639" s="10"/>
      <c r="BT5639" s="10"/>
      <c r="BU5639" s="10"/>
      <c r="BV5639" s="1" t="str">
        <f>Запрос1[[#This Row],[Менеджер]]</f>
        <v>Наджафов Руфат</v>
      </c>
      <c r="BW5639" s="1" t="str">
        <f>Запрос1[[#This Row],[Дирекция]]</f>
        <v>Южная дирекция</v>
      </c>
      <c r="BX5639" s="1" t="str">
        <f t="shared" si="88"/>
        <v>КХ "Даму"</v>
      </c>
      <c r="BY5639" s="1" t="str">
        <f t="shared" si="88"/>
        <v>040941000103</v>
      </c>
      <c r="CA5639" t="str">
        <f>Запрос1[[#This Row],[родитель]]</f>
        <v>КХ "Даму"</v>
      </c>
      <c r="CB5639" t="str">
        <f>Запрос1[[#This Row],[БИНРодителя]]</f>
        <v>040941000103</v>
      </c>
    </row>
    <row r="5640" spans="1:80" x14ac:dyDescent="0.3">
      <c r="A5640" t="s">
        <v>4110</v>
      </c>
      <c r="B5640" t="s">
        <v>5754</v>
      </c>
      <c r="C5640" t="s">
        <v>130</v>
      </c>
      <c r="D5640" t="s">
        <v>97</v>
      </c>
      <c r="E5640" t="s">
        <v>4512</v>
      </c>
      <c r="F5640" t="s">
        <v>5223</v>
      </c>
      <c r="G5640" t="s">
        <v>9141</v>
      </c>
      <c r="H5640" t="s">
        <v>9593</v>
      </c>
      <c r="I5640" t="s">
        <v>9594</v>
      </c>
      <c r="J5640" t="s">
        <v>9594</v>
      </c>
      <c r="K5640" t="s">
        <v>9593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 s="8">
        <v>987420</v>
      </c>
      <c r="S5640" s="8"/>
      <c r="T5640" s="8"/>
      <c r="U5640" s="8"/>
      <c r="V5640" s="8"/>
      <c r="W5640" s="8"/>
      <c r="X5640" s="8">
        <v>493710</v>
      </c>
      <c r="Y5640" s="8"/>
      <c r="Z5640" s="8"/>
      <c r="AA5640" s="8"/>
      <c r="AB5640" s="8"/>
      <c r="AC5640" s="8"/>
      <c r="AD5640">
        <v>50</v>
      </c>
      <c r="AE5640"/>
      <c r="AF5640"/>
      <c r="AG5640"/>
      <c r="AH5640"/>
      <c r="AI5640"/>
      <c r="AJ5640" s="8">
        <v>987420</v>
      </c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  <c r="BF5640" s="8"/>
      <c r="BG5640" s="8"/>
      <c r="BH5640" s="8"/>
      <c r="BI5640" s="8"/>
      <c r="BJ5640" s="8"/>
      <c r="BK5640" s="8"/>
      <c r="BL5640"/>
      <c r="BM5640"/>
      <c r="BN5640" s="10">
        <v>0</v>
      </c>
      <c r="BO5640" s="10"/>
      <c r="BP5640" s="10"/>
      <c r="BQ5640" s="10"/>
      <c r="BR5640" s="10"/>
      <c r="BS5640" s="10"/>
      <c r="BT5640" s="10"/>
      <c r="BU5640" s="10"/>
      <c r="BV5640" s="1" t="str">
        <f>Запрос1[[#This Row],[Менеджер]]</f>
        <v>Наджафов Руфат</v>
      </c>
      <c r="BW5640" s="1" t="str">
        <f>Запрос1[[#This Row],[Дирекция]]</f>
        <v>Южная дирекция</v>
      </c>
      <c r="BX5640" s="1" t="str">
        <f t="shared" si="88"/>
        <v>КХ"ДУМАН"</v>
      </c>
      <c r="BY5640" s="1" t="str">
        <f t="shared" si="88"/>
        <v>800416303549</v>
      </c>
      <c r="CA5640" t="str">
        <f>Запрос1[[#This Row],[родитель]]</f>
        <v>КХ"ДУМАН"</v>
      </c>
      <c r="CB5640" t="str">
        <f>Запрос1[[#This Row],[БИНРодителя]]</f>
        <v>800416303549</v>
      </c>
    </row>
    <row r="5641" spans="1:80" x14ac:dyDescent="0.3">
      <c r="A5641" t="s">
        <v>4110</v>
      </c>
      <c r="B5641" t="s">
        <v>5754</v>
      </c>
      <c r="C5641" t="s">
        <v>130</v>
      </c>
      <c r="D5641" t="s">
        <v>97</v>
      </c>
      <c r="E5641" t="s">
        <v>98</v>
      </c>
      <c r="F5641" t="s">
        <v>4673</v>
      </c>
      <c r="G5641" t="s">
        <v>4674</v>
      </c>
      <c r="H5641" t="s">
        <v>9595</v>
      </c>
      <c r="I5641" t="s">
        <v>9596</v>
      </c>
      <c r="J5641" t="s">
        <v>9596</v>
      </c>
      <c r="K5641" t="s">
        <v>9595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 s="8"/>
      <c r="S5641" s="8"/>
      <c r="T5641" s="8">
        <v>1861367</v>
      </c>
      <c r="U5641" s="8"/>
      <c r="V5641" s="8"/>
      <c r="W5641" s="8"/>
      <c r="X5641" s="8"/>
      <c r="Y5641" s="8"/>
      <c r="Z5641" s="8">
        <v>558410.1</v>
      </c>
      <c r="AA5641" s="8"/>
      <c r="AB5641" s="8"/>
      <c r="AC5641" s="8"/>
      <c r="AD5641"/>
      <c r="AE5641"/>
      <c r="AF5641">
        <v>30</v>
      </c>
      <c r="AG5641"/>
      <c r="AH5641"/>
      <c r="AI5641"/>
      <c r="AJ5641" s="8"/>
      <c r="AK5641" s="8"/>
      <c r="AL5641" s="8">
        <v>1861367</v>
      </c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  <c r="BD5641" s="8"/>
      <c r="BE5641" s="8"/>
      <c r="BF5641" s="8"/>
      <c r="BG5641" s="8"/>
      <c r="BH5641" s="8"/>
      <c r="BI5641" s="8"/>
      <c r="BJ5641" s="8"/>
      <c r="BK5641" s="8"/>
      <c r="BL5641"/>
      <c r="BM5641"/>
      <c r="BN5641" s="10">
        <v>0</v>
      </c>
      <c r="BO5641" s="10"/>
      <c r="BP5641" s="10"/>
      <c r="BQ5641" s="10"/>
      <c r="BR5641" s="10"/>
      <c r="BS5641" s="10"/>
      <c r="BT5641" s="10"/>
      <c r="BU5641" s="10"/>
      <c r="BV5641" s="1" t="str">
        <f>Запрос1[[#This Row],[Менеджер]]</f>
        <v>Наджафов Руфат</v>
      </c>
      <c r="BW5641" s="1" t="str">
        <f>Запрос1[[#This Row],[Дирекция]]</f>
        <v>Южная дирекция</v>
      </c>
      <c r="BX5641" s="1" t="str">
        <f t="shared" si="88"/>
        <v>Бекхожин Нурадил Имадилович</v>
      </c>
      <c r="BY5641" s="1" t="str">
        <f t="shared" si="88"/>
        <v>560825302394</v>
      </c>
      <c r="CA5641" t="str">
        <f>Запрос1[[#This Row],[родитель]]</f>
        <v>Бекхожин Нурадил Имадилович</v>
      </c>
      <c r="CB5641" t="str">
        <f>Запрос1[[#This Row],[БИНРодителя]]</f>
        <v>560825302394</v>
      </c>
    </row>
    <row r="5642" spans="1:80" x14ac:dyDescent="0.3">
      <c r="A5642" t="s">
        <v>4110</v>
      </c>
      <c r="B5642" t="s">
        <v>5754</v>
      </c>
      <c r="C5642" t="s">
        <v>130</v>
      </c>
      <c r="D5642" t="s">
        <v>97</v>
      </c>
      <c r="E5642" t="s">
        <v>98</v>
      </c>
      <c r="F5642" t="s">
        <v>99</v>
      </c>
      <c r="G5642" t="s">
        <v>100</v>
      </c>
      <c r="H5642" t="s">
        <v>9597</v>
      </c>
      <c r="I5642" t="s">
        <v>9598</v>
      </c>
      <c r="J5642" t="s">
        <v>9598</v>
      </c>
      <c r="K5642" t="s">
        <v>9597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 s="8"/>
      <c r="S5642" s="8"/>
      <c r="T5642" s="8">
        <v>623460</v>
      </c>
      <c r="U5642" s="8"/>
      <c r="V5642" s="8"/>
      <c r="W5642" s="8"/>
      <c r="X5642" s="8"/>
      <c r="Y5642" s="8"/>
      <c r="Z5642" s="8">
        <v>311730</v>
      </c>
      <c r="AA5642" s="8"/>
      <c r="AB5642" s="8"/>
      <c r="AC5642" s="8"/>
      <c r="AD5642"/>
      <c r="AE5642"/>
      <c r="AF5642">
        <v>50</v>
      </c>
      <c r="AG5642"/>
      <c r="AH5642"/>
      <c r="AI5642"/>
      <c r="AJ5642" s="8"/>
      <c r="AK5642" s="8"/>
      <c r="AL5642" s="8">
        <v>623460</v>
      </c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  <c r="BD5642" s="8"/>
      <c r="BE5642" s="8"/>
      <c r="BF5642" s="8"/>
      <c r="BG5642" s="8"/>
      <c r="BH5642" s="8"/>
      <c r="BI5642" s="8"/>
      <c r="BJ5642" s="8"/>
      <c r="BK5642" s="8"/>
      <c r="BL5642"/>
      <c r="BM5642"/>
      <c r="BN5642" s="10">
        <v>0</v>
      </c>
      <c r="BO5642" s="10"/>
      <c r="BP5642" s="10"/>
      <c r="BQ5642" s="10"/>
      <c r="BR5642" s="10"/>
      <c r="BS5642" s="10"/>
      <c r="BT5642" s="10"/>
      <c r="BU5642" s="10"/>
      <c r="BV5642" s="1" t="str">
        <f>Запрос1[[#This Row],[Менеджер]]</f>
        <v>Наджафов Руфат</v>
      </c>
      <c r="BW5642" s="1" t="str">
        <f>Запрос1[[#This Row],[Дирекция]]</f>
        <v>Южная дирекция</v>
      </c>
      <c r="BX5642" s="1" t="str">
        <f t="shared" si="88"/>
        <v>КХ"Жеткербай"</v>
      </c>
      <c r="BY5642" s="1" t="str">
        <f t="shared" si="88"/>
        <v>990740001453</v>
      </c>
      <c r="CA5642" t="str">
        <f>Запрос1[[#This Row],[родитель]]</f>
        <v>КХ"Жеткербай"</v>
      </c>
      <c r="CB5642" t="str">
        <f>Запрос1[[#This Row],[БИНРодителя]]</f>
        <v>990740001453</v>
      </c>
    </row>
    <row r="5643" spans="1:80" x14ac:dyDescent="0.3">
      <c r="A5643" t="s">
        <v>4110</v>
      </c>
      <c r="B5643" t="s">
        <v>5754</v>
      </c>
      <c r="C5643" t="s">
        <v>130</v>
      </c>
      <c r="D5643" t="s">
        <v>97</v>
      </c>
      <c r="E5643" t="s">
        <v>98</v>
      </c>
      <c r="F5643" t="s">
        <v>5132</v>
      </c>
      <c r="G5643" t="s">
        <v>5133</v>
      </c>
      <c r="H5643" t="s">
        <v>9599</v>
      </c>
      <c r="I5643" t="s">
        <v>9600</v>
      </c>
      <c r="J5643" t="s">
        <v>9600</v>
      </c>
      <c r="K5643" t="s">
        <v>9599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 s="8">
        <v>1622625</v>
      </c>
      <c r="S5643" s="8"/>
      <c r="T5643" s="8"/>
      <c r="U5643" s="8"/>
      <c r="V5643" s="8"/>
      <c r="W5643" s="8"/>
      <c r="X5643" s="8">
        <v>486787.5</v>
      </c>
      <c r="Y5643" s="8"/>
      <c r="Z5643" s="8"/>
      <c r="AA5643" s="8"/>
      <c r="AB5643" s="8"/>
      <c r="AC5643" s="8"/>
      <c r="AD5643">
        <v>30</v>
      </c>
      <c r="AE5643"/>
      <c r="AF5643"/>
      <c r="AG5643"/>
      <c r="AH5643"/>
      <c r="AI5643"/>
      <c r="AJ5643" s="8">
        <v>1622625</v>
      </c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  <c r="BD5643" s="8"/>
      <c r="BE5643" s="8"/>
      <c r="BF5643" s="8"/>
      <c r="BG5643" s="8"/>
      <c r="BH5643" s="8"/>
      <c r="BI5643" s="8"/>
      <c r="BJ5643" s="8"/>
      <c r="BK5643" s="8"/>
      <c r="BL5643"/>
      <c r="BM5643"/>
      <c r="BN5643" s="10">
        <v>0</v>
      </c>
      <c r="BO5643" s="10"/>
      <c r="BP5643" s="10"/>
      <c r="BQ5643" s="10"/>
      <c r="BR5643" s="10"/>
      <c r="BS5643" s="10"/>
      <c r="BT5643" s="10"/>
      <c r="BU5643" s="10"/>
      <c r="BV5643" s="1" t="str">
        <f>Запрос1[[#This Row],[Менеджер]]</f>
        <v>Наджафов Руфат</v>
      </c>
      <c r="BW5643" s="1" t="str">
        <f>Запрос1[[#This Row],[Дирекция]]</f>
        <v>Южная дирекция</v>
      </c>
      <c r="BX5643" s="1" t="str">
        <f t="shared" si="88"/>
        <v>Хива Закыр Манарович</v>
      </c>
      <c r="BY5643" s="1" t="str">
        <f t="shared" si="88"/>
        <v>740131302181</v>
      </c>
      <c r="CA5643" t="str">
        <f>Запрос1[[#This Row],[родитель]]</f>
        <v>Хива Закыр Манарович</v>
      </c>
      <c r="CB5643" t="str">
        <f>Запрос1[[#This Row],[БИНРодителя]]</f>
        <v>740131302181</v>
      </c>
    </row>
    <row r="5644" spans="1:80" x14ac:dyDescent="0.3">
      <c r="A5644" t="s">
        <v>4110</v>
      </c>
      <c r="B5644" t="s">
        <v>5754</v>
      </c>
      <c r="C5644" t="s">
        <v>130</v>
      </c>
      <c r="D5644" t="s">
        <v>97</v>
      </c>
      <c r="E5644" t="s">
        <v>4987</v>
      </c>
      <c r="F5644" t="s">
        <v>4988</v>
      </c>
      <c r="G5644" t="s">
        <v>4989</v>
      </c>
      <c r="H5644" t="s">
        <v>9601</v>
      </c>
      <c r="I5644" t="s">
        <v>9602</v>
      </c>
      <c r="J5644" t="s">
        <v>9602</v>
      </c>
      <c r="K5644" t="s">
        <v>9601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0</v>
      </c>
      <c r="R5644" s="8"/>
      <c r="S5644" s="8">
        <v>2572962</v>
      </c>
      <c r="T5644" s="8">
        <v>256800</v>
      </c>
      <c r="U5644" s="8"/>
      <c r="V5644" s="8"/>
      <c r="W5644" s="8"/>
      <c r="X5644" s="8"/>
      <c r="Y5644" s="8">
        <v>1286481</v>
      </c>
      <c r="Z5644" s="8">
        <v>128400</v>
      </c>
      <c r="AA5644" s="8"/>
      <c r="AB5644" s="8"/>
      <c r="AC5644" s="8"/>
      <c r="AD5644"/>
      <c r="AE5644">
        <v>50</v>
      </c>
      <c r="AF5644">
        <v>50</v>
      </c>
      <c r="AG5644"/>
      <c r="AH5644"/>
      <c r="AI5644"/>
      <c r="AJ5644" s="8"/>
      <c r="AK5644" s="8">
        <v>2572962</v>
      </c>
      <c r="AL5644" s="8">
        <v>256800</v>
      </c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  <c r="BD5644" s="8"/>
      <c r="BE5644" s="8"/>
      <c r="BF5644" s="8"/>
      <c r="BG5644" s="8"/>
      <c r="BH5644" s="8"/>
      <c r="BI5644" s="8"/>
      <c r="BJ5644" s="8"/>
      <c r="BK5644" s="8"/>
      <c r="BL5644"/>
      <c r="BM5644"/>
      <c r="BN5644" s="10">
        <v>0</v>
      </c>
      <c r="BO5644" s="10"/>
      <c r="BP5644" s="10"/>
      <c r="BQ5644" s="10"/>
      <c r="BR5644" s="10"/>
      <c r="BS5644" s="10"/>
      <c r="BT5644" s="10"/>
      <c r="BU5644" s="10"/>
      <c r="BV5644" s="1" t="str">
        <f>Запрос1[[#This Row],[Менеджер]]</f>
        <v>Наджафов Руфат</v>
      </c>
      <c r="BW5644" s="1" t="str">
        <f>Запрос1[[#This Row],[Дирекция]]</f>
        <v>Южная дирекция</v>
      </c>
      <c r="BX5644" s="1" t="str">
        <f t="shared" si="88"/>
        <v>Трансфер"КХ</v>
      </c>
      <c r="BY5644" s="1" t="str">
        <f t="shared" si="88"/>
        <v>480128301429</v>
      </c>
      <c r="CA5644" t="str">
        <f>Запрос1[[#This Row],[родитель]]</f>
        <v>Трансфер"КХ</v>
      </c>
      <c r="CB5644" t="str">
        <f>Запрос1[[#This Row],[БИНРодителя]]</f>
        <v>480128301429</v>
      </c>
    </row>
    <row r="5645" spans="1:80" x14ac:dyDescent="0.3">
      <c r="A5645" t="s">
        <v>4110</v>
      </c>
      <c r="B5645" t="s">
        <v>5754</v>
      </c>
      <c r="C5645" t="s">
        <v>130</v>
      </c>
      <c r="D5645" t="s">
        <v>97</v>
      </c>
      <c r="E5645" t="s">
        <v>4987</v>
      </c>
      <c r="F5645" t="s">
        <v>4988</v>
      </c>
      <c r="G5645" t="s">
        <v>5181</v>
      </c>
      <c r="H5645" t="s">
        <v>4990</v>
      </c>
      <c r="I5645" t="s">
        <v>4991</v>
      </c>
      <c r="J5645" t="s">
        <v>4991</v>
      </c>
      <c r="K5645" t="s">
        <v>4990</v>
      </c>
      <c r="L5645">
        <v>0</v>
      </c>
      <c r="M5645">
        <v>1</v>
      </c>
      <c r="N5645">
        <v>1</v>
      </c>
      <c r="O5645">
        <v>0</v>
      </c>
      <c r="P5645">
        <v>0</v>
      </c>
      <c r="Q5645">
        <v>0</v>
      </c>
      <c r="R5645" s="8"/>
      <c r="S5645" s="8">
        <v>404151</v>
      </c>
      <c r="T5645" s="8">
        <v>138880</v>
      </c>
      <c r="U5645" s="8"/>
      <c r="V5645" s="8"/>
      <c r="W5645" s="8"/>
      <c r="X5645" s="8"/>
      <c r="Y5645" s="8">
        <v>404151</v>
      </c>
      <c r="Z5645" s="8">
        <v>138880</v>
      </c>
      <c r="AA5645" s="8"/>
      <c r="AB5645" s="8"/>
      <c r="AC5645" s="8"/>
      <c r="AD5645"/>
      <c r="AE5645">
        <v>100</v>
      </c>
      <c r="AF5645">
        <v>100</v>
      </c>
      <c r="AG5645"/>
      <c r="AH5645"/>
      <c r="AI5645"/>
      <c r="AJ5645" s="8"/>
      <c r="AK5645" s="8">
        <v>404151</v>
      </c>
      <c r="AL5645" s="8">
        <v>138880</v>
      </c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  <c r="BD5645" s="8"/>
      <c r="BE5645" s="8"/>
      <c r="BF5645" s="8"/>
      <c r="BG5645" s="8"/>
      <c r="BH5645" s="8"/>
      <c r="BI5645" s="8"/>
      <c r="BJ5645" s="8"/>
      <c r="BK5645" s="8"/>
      <c r="BL5645"/>
      <c r="BM5645"/>
      <c r="BN5645" s="10">
        <v>0</v>
      </c>
      <c r="BO5645" s="10"/>
      <c r="BP5645" s="10"/>
      <c r="BQ5645" s="10"/>
      <c r="BR5645" s="10"/>
      <c r="BS5645" s="10"/>
      <c r="BT5645" s="10"/>
      <c r="BU5645" s="10"/>
      <c r="BV5645" s="1" t="str">
        <f>Запрос1[[#This Row],[Менеджер]]</f>
        <v>Наджафов Руфат</v>
      </c>
      <c r="BW5645" s="1" t="str">
        <f>Запрос1[[#This Row],[Дирекция]]</f>
        <v>Южная дирекция</v>
      </c>
      <c r="BX5645" s="1" t="str">
        <f t="shared" si="88"/>
        <v>КХ "Мехрали"</v>
      </c>
      <c r="BY5645" s="1" t="str">
        <f t="shared" si="88"/>
        <v>650608301424</v>
      </c>
      <c r="CA5645" t="str">
        <f>Запрос1[[#This Row],[родитель]]</f>
        <v>КХ "Мехрали"</v>
      </c>
      <c r="CB5645" t="str">
        <f>Запрос1[[#This Row],[БИНРодителя]]</f>
        <v>650608301424</v>
      </c>
    </row>
    <row r="5646" spans="1:80" x14ac:dyDescent="0.3">
      <c r="A5646" t="s">
        <v>4110</v>
      </c>
      <c r="B5646" t="s">
        <v>5754</v>
      </c>
      <c r="C5646" t="s">
        <v>130</v>
      </c>
      <c r="D5646" t="s">
        <v>97</v>
      </c>
      <c r="E5646" t="s">
        <v>4987</v>
      </c>
      <c r="F5646" t="s">
        <v>4988</v>
      </c>
      <c r="G5646" t="s">
        <v>5181</v>
      </c>
      <c r="H5646" t="s">
        <v>9639</v>
      </c>
      <c r="I5646" t="s">
        <v>9640</v>
      </c>
      <c r="J5646" t="s">
        <v>9640</v>
      </c>
      <c r="K5646" t="s">
        <v>9639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 s="8">
        <v>2636032</v>
      </c>
      <c r="S5646" s="8"/>
      <c r="T5646" s="8"/>
      <c r="U5646" s="8"/>
      <c r="V5646" s="8"/>
      <c r="W5646" s="8"/>
      <c r="X5646" s="8">
        <v>523494</v>
      </c>
      <c r="Y5646" s="8"/>
      <c r="Z5646" s="8"/>
      <c r="AA5646" s="8"/>
      <c r="AB5646" s="8"/>
      <c r="AC5646" s="8"/>
      <c r="AD5646">
        <v>19.86</v>
      </c>
      <c r="AE5646"/>
      <c r="AF5646"/>
      <c r="AG5646"/>
      <c r="AH5646"/>
      <c r="AI5646"/>
      <c r="AJ5646" s="8">
        <v>2636032</v>
      </c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  <c r="BD5646" s="8"/>
      <c r="BE5646" s="8"/>
      <c r="BF5646" s="8"/>
      <c r="BG5646" s="8"/>
      <c r="BH5646" s="8"/>
      <c r="BI5646" s="8"/>
      <c r="BJ5646" s="8"/>
      <c r="BK5646" s="8"/>
      <c r="BL5646"/>
      <c r="BM5646"/>
      <c r="BN5646" s="10">
        <v>0</v>
      </c>
      <c r="BO5646" s="10"/>
      <c r="BP5646" s="10"/>
      <c r="BQ5646" s="10"/>
      <c r="BR5646" s="10"/>
      <c r="BS5646" s="10"/>
      <c r="BT5646" s="10"/>
      <c r="BU5646" s="10"/>
      <c r="BV5646" s="1" t="str">
        <f>Запрос1[[#This Row],[Менеджер]]</f>
        <v>Наджафов Руфат</v>
      </c>
      <c r="BW5646" s="1" t="str">
        <f>Запрос1[[#This Row],[Дирекция]]</f>
        <v>Южная дирекция</v>
      </c>
      <c r="BX5646" s="1" t="str">
        <f t="shared" si="88"/>
        <v>Ынтымак- III</v>
      </c>
      <c r="BY5646" s="1" t="str">
        <f t="shared" si="88"/>
        <v>550328301481</v>
      </c>
      <c r="CA5646" t="str">
        <f>Запрос1[[#This Row],[родитель]]</f>
        <v>Ынтымак- III</v>
      </c>
      <c r="CB5646" t="str">
        <f>Запрос1[[#This Row],[БИНРодителя]]</f>
        <v>550328301481</v>
      </c>
    </row>
    <row r="5647" spans="1:80" x14ac:dyDescent="0.3">
      <c r="A5647" t="s">
        <v>4110</v>
      </c>
      <c r="B5647" t="s">
        <v>5281</v>
      </c>
      <c r="C5647" t="s">
        <v>499</v>
      </c>
      <c r="D5647" t="s">
        <v>501</v>
      </c>
      <c r="E5647" t="s">
        <v>783</v>
      </c>
      <c r="F5647" t="s">
        <v>5415</v>
      </c>
      <c r="G5647" t="s">
        <v>10869</v>
      </c>
      <c r="H5647" t="s">
        <v>13434</v>
      </c>
      <c r="I5647" t="s">
        <v>13435</v>
      </c>
      <c r="J5647" t="s">
        <v>13435</v>
      </c>
      <c r="K5647" t="s">
        <v>13434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 s="8"/>
      <c r="S5647" s="8"/>
      <c r="T5647" s="8"/>
      <c r="U5647" s="8"/>
      <c r="V5647" s="8"/>
      <c r="W5647" s="8">
        <v>6690000</v>
      </c>
      <c r="X5647" s="8"/>
      <c r="Y5647" s="8"/>
      <c r="Z5647" s="8"/>
      <c r="AA5647" s="8"/>
      <c r="AB5647" s="8"/>
      <c r="AC5647" s="8">
        <v>3345000</v>
      </c>
      <c r="AD5647"/>
      <c r="AE5647"/>
      <c r="AF5647"/>
      <c r="AG5647"/>
      <c r="AH5647"/>
      <c r="AI5647">
        <v>50</v>
      </c>
      <c r="AJ5647" s="8"/>
      <c r="AK5647" s="8"/>
      <c r="AL5647" s="8"/>
      <c r="AM5647" s="8"/>
      <c r="AN5647" s="8"/>
      <c r="AO5647" s="8">
        <v>6690000</v>
      </c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  <c r="BD5647" s="8"/>
      <c r="BE5647" s="8"/>
      <c r="BF5647" s="8"/>
      <c r="BG5647" s="8"/>
      <c r="BH5647" s="8"/>
      <c r="BI5647" s="8"/>
      <c r="BJ5647" s="8"/>
      <c r="BK5647" s="8"/>
      <c r="BL5647"/>
      <c r="BM5647"/>
      <c r="BN5647" s="10">
        <v>0</v>
      </c>
      <c r="BO5647" s="10"/>
      <c r="BP5647" s="10"/>
      <c r="BQ5647" s="10"/>
      <c r="BR5647" s="10"/>
      <c r="BS5647" s="10"/>
      <c r="BT5647" s="10"/>
      <c r="BU5647" s="10"/>
      <c r="BV5647" s="1" t="str">
        <f>Запрос1[[#This Row],[Менеджер]]</f>
        <v>Меирманов Рысбек</v>
      </c>
      <c r="BW5647" s="1" t="str">
        <f>Запрос1[[#This Row],[Дирекция]]</f>
        <v>Южная дирекция</v>
      </c>
      <c r="BX5647" s="1" t="str">
        <f t="shared" si="88"/>
        <v>К/Х "Нарул"</v>
      </c>
      <c r="BY5647" s="1" t="str">
        <f t="shared" si="88"/>
        <v>751029302726</v>
      </c>
      <c r="CA5647" t="str">
        <f>Запрос1[[#This Row],[родитель]]</f>
        <v>К/Х "Нарул"</v>
      </c>
      <c r="CB5647" t="str">
        <f>Запрос1[[#This Row],[БИНРодителя]]</f>
        <v>751029302726</v>
      </c>
    </row>
    <row r="5648" spans="1:80" x14ac:dyDescent="0.3">
      <c r="A5648" t="s">
        <v>4110</v>
      </c>
      <c r="B5648" t="s">
        <v>5281</v>
      </c>
      <c r="C5648" t="s">
        <v>499</v>
      </c>
      <c r="D5648" t="s">
        <v>501</v>
      </c>
      <c r="E5648" t="s">
        <v>783</v>
      </c>
      <c r="F5648" t="s">
        <v>5291</v>
      </c>
      <c r="G5648" t="s">
        <v>5292</v>
      </c>
      <c r="H5648" t="s">
        <v>5382</v>
      </c>
      <c r="I5648" t="s">
        <v>5383</v>
      </c>
      <c r="J5648" t="s">
        <v>5383</v>
      </c>
      <c r="K5648" t="s">
        <v>5382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1</v>
      </c>
      <c r="R5648" s="8"/>
      <c r="S5648" s="8"/>
      <c r="T5648" s="8"/>
      <c r="U5648" s="8"/>
      <c r="V5648" s="8">
        <v>2111800</v>
      </c>
      <c r="W5648" s="8">
        <v>1825550</v>
      </c>
      <c r="X5648" s="8"/>
      <c r="Y5648" s="8"/>
      <c r="Z5648" s="8"/>
      <c r="AA5648" s="8"/>
      <c r="AB5648" s="8">
        <v>2111800</v>
      </c>
      <c r="AC5648" s="8">
        <v>1825550</v>
      </c>
      <c r="AD5648"/>
      <c r="AE5648"/>
      <c r="AF5648"/>
      <c r="AG5648"/>
      <c r="AH5648">
        <v>100</v>
      </c>
      <c r="AI5648">
        <v>100</v>
      </c>
      <c r="AJ5648" s="8"/>
      <c r="AK5648" s="8"/>
      <c r="AL5648" s="8"/>
      <c r="AM5648" s="8"/>
      <c r="AN5648" s="8">
        <v>2111800</v>
      </c>
      <c r="AO5648" s="8">
        <v>1825550</v>
      </c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8"/>
      <c r="BF5648" s="8"/>
      <c r="BG5648" s="8"/>
      <c r="BH5648" s="8"/>
      <c r="BI5648" s="8"/>
      <c r="BJ5648" s="8"/>
      <c r="BK5648" s="8"/>
      <c r="BL5648"/>
      <c r="BM5648"/>
      <c r="BN5648" s="10">
        <v>0</v>
      </c>
      <c r="BO5648" s="10"/>
      <c r="BP5648" s="10"/>
      <c r="BQ5648" s="10"/>
      <c r="BR5648" s="10"/>
      <c r="BS5648" s="10"/>
      <c r="BT5648" s="10"/>
      <c r="BU5648" s="10"/>
      <c r="BV5648" s="1" t="str">
        <f>Запрос1[[#This Row],[Менеджер]]</f>
        <v>Меирманов Рысбек</v>
      </c>
      <c r="BW5648" s="1" t="str">
        <f>Запрос1[[#This Row],[Дирекция]]</f>
        <v>Южная дирекция</v>
      </c>
      <c r="BX5648" s="1" t="str">
        <f t="shared" si="88"/>
        <v>КХ "Ануарбек"</v>
      </c>
      <c r="BY5648" s="1" t="str">
        <f t="shared" si="88"/>
        <v>541112401127</v>
      </c>
      <c r="CA5648" t="str">
        <f>Запрос1[[#This Row],[родитель]]</f>
        <v>КХ "Ануарбек"</v>
      </c>
      <c r="CB5648" t="str">
        <f>Запрос1[[#This Row],[БИНРодителя]]</f>
        <v>541112401127</v>
      </c>
    </row>
    <row r="5649" spans="1:80" x14ac:dyDescent="0.3">
      <c r="A5649" t="s">
        <v>4110</v>
      </c>
      <c r="B5649" t="s">
        <v>5281</v>
      </c>
      <c r="C5649" t="s">
        <v>499</v>
      </c>
      <c r="D5649" t="s">
        <v>501</v>
      </c>
      <c r="E5649" t="s">
        <v>783</v>
      </c>
      <c r="F5649" t="s">
        <v>5291</v>
      </c>
      <c r="G5649" t="s">
        <v>5292</v>
      </c>
      <c r="H5649" t="s">
        <v>5384</v>
      </c>
      <c r="I5649" t="s">
        <v>5385</v>
      </c>
      <c r="J5649" t="s">
        <v>5385</v>
      </c>
      <c r="K5649" t="s">
        <v>5384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1</v>
      </c>
      <c r="R5649" s="8"/>
      <c r="S5649" s="8"/>
      <c r="T5649" s="8"/>
      <c r="U5649" s="8"/>
      <c r="V5649" s="8">
        <v>1206720</v>
      </c>
      <c r="W5649" s="8">
        <v>13572940</v>
      </c>
      <c r="X5649" s="8"/>
      <c r="Y5649" s="8"/>
      <c r="Z5649" s="8"/>
      <c r="AA5649" s="8"/>
      <c r="AB5649" s="8">
        <v>362016</v>
      </c>
      <c r="AC5649" s="8">
        <v>6910470</v>
      </c>
      <c r="AD5649"/>
      <c r="AE5649"/>
      <c r="AF5649"/>
      <c r="AG5649"/>
      <c r="AH5649">
        <v>30</v>
      </c>
      <c r="AI5649">
        <v>50.91</v>
      </c>
      <c r="AJ5649" s="8"/>
      <c r="AK5649" s="8"/>
      <c r="AL5649" s="8"/>
      <c r="AM5649" s="8"/>
      <c r="AN5649" s="8">
        <v>1206720</v>
      </c>
      <c r="AO5649" s="8">
        <v>13572940</v>
      </c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  <c r="BD5649" s="8"/>
      <c r="BE5649" s="8"/>
      <c r="BF5649" s="8"/>
      <c r="BG5649" s="8"/>
      <c r="BH5649" s="8"/>
      <c r="BI5649" s="8">
        <v>3671810</v>
      </c>
      <c r="BJ5649" s="8"/>
      <c r="BK5649" s="8"/>
      <c r="BL5649"/>
      <c r="BM5649">
        <v>0</v>
      </c>
      <c r="BN5649" s="10">
        <v>0</v>
      </c>
      <c r="BO5649" s="10"/>
      <c r="BP5649" s="10"/>
      <c r="BQ5649" s="10"/>
      <c r="BR5649" s="10"/>
      <c r="BS5649" s="10"/>
      <c r="BT5649" s="10"/>
      <c r="BU5649" s="10"/>
      <c r="BV5649" s="1" t="str">
        <f>Запрос1[[#This Row],[Менеджер]]</f>
        <v>Меирманов Рысбек</v>
      </c>
      <c r="BW5649" s="1" t="str">
        <f>Запрос1[[#This Row],[Дирекция]]</f>
        <v>Южная дирекция</v>
      </c>
      <c r="BX5649" s="1" t="str">
        <f t="shared" si="88"/>
        <v>КХ "Наурыз"</v>
      </c>
      <c r="BY5649" s="1" t="str">
        <f t="shared" si="88"/>
        <v>761220301867</v>
      </c>
      <c r="CA5649" t="str">
        <f>Запрос1[[#This Row],[родитель]]</f>
        <v>КХ "Наурыз"</v>
      </c>
      <c r="CB5649" t="str">
        <f>Запрос1[[#This Row],[БИНРодителя]]</f>
        <v>761220301867</v>
      </c>
    </row>
    <row r="5650" spans="1:80" x14ac:dyDescent="0.3">
      <c r="A5650" t="s">
        <v>4110</v>
      </c>
      <c r="B5650" t="s">
        <v>5281</v>
      </c>
      <c r="C5650" t="s">
        <v>499</v>
      </c>
      <c r="D5650" t="s">
        <v>501</v>
      </c>
      <c r="E5650" t="s">
        <v>783</v>
      </c>
      <c r="F5650" t="s">
        <v>5386</v>
      </c>
      <c r="G5650" t="s">
        <v>550</v>
      </c>
      <c r="H5650" t="s">
        <v>5387</v>
      </c>
      <c r="I5650" t="s">
        <v>5388</v>
      </c>
      <c r="J5650" t="s">
        <v>5388</v>
      </c>
      <c r="K5650" t="s">
        <v>5387</v>
      </c>
      <c r="L5650">
        <v>0</v>
      </c>
      <c r="M5650">
        <v>0</v>
      </c>
      <c r="N5650">
        <v>0</v>
      </c>
      <c r="O5650">
        <v>1</v>
      </c>
      <c r="P5650">
        <v>1</v>
      </c>
      <c r="Q5650">
        <v>1</v>
      </c>
      <c r="R5650" s="8"/>
      <c r="S5650" s="8"/>
      <c r="T5650" s="8"/>
      <c r="U5650" s="8">
        <v>593000</v>
      </c>
      <c r="V5650" s="8">
        <v>348000</v>
      </c>
      <c r="W5650" s="8">
        <v>1320000</v>
      </c>
      <c r="X5650" s="8"/>
      <c r="Y5650" s="8"/>
      <c r="Z5650" s="8"/>
      <c r="AA5650" s="8">
        <v>593000</v>
      </c>
      <c r="AB5650" s="8">
        <v>348000</v>
      </c>
      <c r="AC5650" s="8">
        <v>1320000</v>
      </c>
      <c r="AD5650"/>
      <c r="AE5650"/>
      <c r="AF5650"/>
      <c r="AG5650">
        <v>100</v>
      </c>
      <c r="AH5650">
        <v>100</v>
      </c>
      <c r="AI5650">
        <v>100</v>
      </c>
      <c r="AJ5650" s="8"/>
      <c r="AK5650" s="8"/>
      <c r="AL5650" s="8"/>
      <c r="AM5650" s="8">
        <v>593000</v>
      </c>
      <c r="AN5650" s="8">
        <v>348000</v>
      </c>
      <c r="AO5650" s="8">
        <v>1320000</v>
      </c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  <c r="BD5650" s="8"/>
      <c r="BE5650" s="8"/>
      <c r="BF5650" s="8"/>
      <c r="BG5650" s="8"/>
      <c r="BH5650" s="8"/>
      <c r="BI5650" s="8"/>
      <c r="BJ5650" s="8"/>
      <c r="BK5650" s="8"/>
      <c r="BL5650"/>
      <c r="BM5650"/>
      <c r="BN5650" s="10">
        <v>0</v>
      </c>
      <c r="BO5650" s="10"/>
      <c r="BP5650" s="10"/>
      <c r="BQ5650" s="10"/>
      <c r="BR5650" s="10"/>
      <c r="BS5650" s="10"/>
      <c r="BT5650" s="10"/>
      <c r="BU5650" s="10"/>
      <c r="BV5650" s="1" t="str">
        <f>Запрос1[[#This Row],[Менеджер]]</f>
        <v>Меирманов Рысбек</v>
      </c>
      <c r="BW5650" s="1" t="str">
        <f>Запрос1[[#This Row],[Дирекция]]</f>
        <v>Южная дирекция</v>
      </c>
      <c r="BX5650" s="1" t="str">
        <f t="shared" si="88"/>
        <v>КХ "Балауса"</v>
      </c>
      <c r="BY5650" s="1" t="str">
        <f t="shared" si="88"/>
        <v>691206400982</v>
      </c>
      <c r="CA5650" t="str">
        <f>Запрос1[[#This Row],[родитель]]</f>
        <v>КХ "Балауса"</v>
      </c>
      <c r="CB5650" t="str">
        <f>Запрос1[[#This Row],[БИНРодителя]]</f>
        <v>691206400982</v>
      </c>
    </row>
    <row r="5651" spans="1:80" x14ac:dyDescent="0.3">
      <c r="A5651" t="s">
        <v>4110</v>
      </c>
      <c r="B5651" t="s">
        <v>5281</v>
      </c>
      <c r="C5651" t="s">
        <v>499</v>
      </c>
      <c r="D5651" t="s">
        <v>501</v>
      </c>
      <c r="E5651" t="s">
        <v>783</v>
      </c>
      <c r="F5651" t="s">
        <v>784</v>
      </c>
      <c r="G5651" t="s">
        <v>5407</v>
      </c>
      <c r="H5651" t="s">
        <v>5408</v>
      </c>
      <c r="I5651" t="s">
        <v>5409</v>
      </c>
      <c r="J5651" t="s">
        <v>5409</v>
      </c>
      <c r="K5651" t="s">
        <v>5408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1</v>
      </c>
      <c r="R5651" s="8"/>
      <c r="S5651" s="8"/>
      <c r="T5651" s="8"/>
      <c r="U5651" s="8"/>
      <c r="V5651" s="8">
        <v>1837672</v>
      </c>
      <c r="W5651" s="8">
        <v>14274935</v>
      </c>
      <c r="X5651" s="8"/>
      <c r="Y5651" s="8"/>
      <c r="Z5651" s="8"/>
      <c r="AA5651" s="8"/>
      <c r="AB5651" s="8">
        <v>551301.6</v>
      </c>
      <c r="AC5651" s="8">
        <v>7137467.5</v>
      </c>
      <c r="AD5651"/>
      <c r="AE5651"/>
      <c r="AF5651"/>
      <c r="AG5651"/>
      <c r="AH5651">
        <v>30</v>
      </c>
      <c r="AI5651">
        <v>50</v>
      </c>
      <c r="AJ5651" s="8"/>
      <c r="AK5651" s="8"/>
      <c r="AL5651" s="8"/>
      <c r="AM5651" s="8"/>
      <c r="AN5651" s="8">
        <v>1837672</v>
      </c>
      <c r="AO5651" s="8">
        <v>14274935</v>
      </c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  <c r="BD5651" s="8"/>
      <c r="BE5651" s="8"/>
      <c r="BF5651" s="8"/>
      <c r="BG5651" s="8"/>
      <c r="BH5651" s="8"/>
      <c r="BI5651" s="8">
        <v>1837672</v>
      </c>
      <c r="BJ5651" s="8"/>
      <c r="BK5651" s="8">
        <v>1837672</v>
      </c>
      <c r="BL5651"/>
      <c r="BM5651">
        <v>100</v>
      </c>
      <c r="BN5651" s="10">
        <v>0</v>
      </c>
      <c r="BO5651" s="10"/>
      <c r="BP5651" s="10"/>
      <c r="BQ5651" s="10"/>
      <c r="BR5651" s="10"/>
      <c r="BS5651" s="10"/>
      <c r="BT5651" s="10"/>
      <c r="BU5651" s="10"/>
      <c r="BV5651" s="1" t="str">
        <f>Запрос1[[#This Row],[Менеджер]]</f>
        <v>Меирманов Рысбек</v>
      </c>
      <c r="BW5651" s="1" t="str">
        <f>Запрос1[[#This Row],[Дирекция]]</f>
        <v>Южная дирекция</v>
      </c>
      <c r="BX5651" s="1" t="str">
        <f t="shared" si="88"/>
        <v>Крестьянское хозяйство "Канат"</v>
      </c>
      <c r="BY5651" s="1" t="str">
        <f t="shared" si="88"/>
        <v>601120402955</v>
      </c>
      <c r="CA5651" t="str">
        <f>Запрос1[[#This Row],[родитель]]</f>
        <v>Крестьянское хозяйство "Канат"</v>
      </c>
      <c r="CB5651" t="str">
        <f>Запрос1[[#This Row],[БИНРодителя]]</f>
        <v>601120402955</v>
      </c>
    </row>
    <row r="5652" spans="1:80" x14ac:dyDescent="0.3">
      <c r="A5652" t="s">
        <v>4110</v>
      </c>
      <c r="B5652" t="s">
        <v>5281</v>
      </c>
      <c r="C5652" t="s">
        <v>499</v>
      </c>
      <c r="D5652" t="s">
        <v>501</v>
      </c>
      <c r="E5652" t="s">
        <v>783</v>
      </c>
      <c r="F5652" t="s">
        <v>784</v>
      </c>
      <c r="G5652" t="s">
        <v>785</v>
      </c>
      <c r="H5652" t="s">
        <v>5410</v>
      </c>
      <c r="I5652" t="s">
        <v>5411</v>
      </c>
      <c r="J5652" t="s">
        <v>5411</v>
      </c>
      <c r="K5652" t="s">
        <v>5410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1</v>
      </c>
      <c r="R5652" s="8"/>
      <c r="S5652" s="8"/>
      <c r="T5652" s="8"/>
      <c r="U5652" s="8"/>
      <c r="V5652" s="8">
        <v>366698</v>
      </c>
      <c r="W5652" s="8">
        <v>3374000</v>
      </c>
      <c r="X5652" s="8"/>
      <c r="Y5652" s="8"/>
      <c r="Z5652" s="8"/>
      <c r="AA5652" s="8"/>
      <c r="AB5652" s="8">
        <v>366698</v>
      </c>
      <c r="AC5652" s="8">
        <v>3149000</v>
      </c>
      <c r="AD5652"/>
      <c r="AE5652"/>
      <c r="AF5652"/>
      <c r="AG5652"/>
      <c r="AH5652">
        <v>100</v>
      </c>
      <c r="AI5652">
        <v>93.33</v>
      </c>
      <c r="AJ5652" s="8"/>
      <c r="AK5652" s="8"/>
      <c r="AL5652" s="8"/>
      <c r="AM5652" s="8"/>
      <c r="AN5652" s="8">
        <v>366698</v>
      </c>
      <c r="AO5652" s="8">
        <v>3374000</v>
      </c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  <c r="BD5652" s="8"/>
      <c r="BE5652" s="8"/>
      <c r="BF5652" s="8"/>
      <c r="BG5652" s="8"/>
      <c r="BH5652" s="8"/>
      <c r="BI5652" s="8">
        <v>190000</v>
      </c>
      <c r="BJ5652" s="8"/>
      <c r="BK5652" s="8"/>
      <c r="BL5652"/>
      <c r="BM5652">
        <v>0</v>
      </c>
      <c r="BN5652" s="10">
        <v>0</v>
      </c>
      <c r="BO5652" s="10"/>
      <c r="BP5652" s="10"/>
      <c r="BQ5652" s="10"/>
      <c r="BR5652" s="10"/>
      <c r="BS5652" s="10"/>
      <c r="BT5652" s="10"/>
      <c r="BU5652" s="10"/>
      <c r="BV5652" s="1" t="str">
        <f>Запрос1[[#This Row],[Менеджер]]</f>
        <v>Меирманов Рысбек</v>
      </c>
      <c r="BW5652" s="1" t="str">
        <f>Запрос1[[#This Row],[Дирекция]]</f>
        <v>Южная дирекция</v>
      </c>
      <c r="BX5652" s="1" t="str">
        <f t="shared" si="88"/>
        <v>ИП "Тунабаев Т.Т", КХ "Бек</v>
      </c>
      <c r="BY5652" s="1" t="str">
        <f t="shared" si="88"/>
        <v>470408300193</v>
      </c>
      <c r="CA5652" t="str">
        <f>Запрос1[[#This Row],[родитель]]</f>
        <v>ИП "Тунабаев Т.Т", КХ "Бек</v>
      </c>
      <c r="CB5652" t="str">
        <f>Запрос1[[#This Row],[БИНРодителя]]</f>
        <v>470408300193</v>
      </c>
    </row>
    <row r="5653" spans="1:80" x14ac:dyDescent="0.3">
      <c r="A5653" t="s">
        <v>4110</v>
      </c>
      <c r="B5653" t="s">
        <v>5281</v>
      </c>
      <c r="C5653" t="s">
        <v>499</v>
      </c>
      <c r="D5653" t="s">
        <v>501</v>
      </c>
      <c r="E5653" t="s">
        <v>783</v>
      </c>
      <c r="F5653" t="s">
        <v>784</v>
      </c>
      <c r="G5653" t="s">
        <v>785</v>
      </c>
      <c r="H5653" t="s">
        <v>5412</v>
      </c>
      <c r="I5653" t="s">
        <v>5413</v>
      </c>
      <c r="J5653" t="s">
        <v>5413</v>
      </c>
      <c r="K5653" t="s">
        <v>5412</v>
      </c>
      <c r="L5653">
        <v>0</v>
      </c>
      <c r="M5653">
        <v>0</v>
      </c>
      <c r="N5653">
        <v>0</v>
      </c>
      <c r="O5653">
        <v>1</v>
      </c>
      <c r="P5653">
        <v>1</v>
      </c>
      <c r="Q5653">
        <v>0</v>
      </c>
      <c r="R5653" s="8"/>
      <c r="S5653" s="8"/>
      <c r="T5653" s="8"/>
      <c r="U5653" s="8">
        <v>1890000</v>
      </c>
      <c r="V5653" s="8">
        <v>3039000</v>
      </c>
      <c r="W5653" s="8"/>
      <c r="X5653" s="8"/>
      <c r="Y5653" s="8"/>
      <c r="Z5653" s="8"/>
      <c r="AA5653" s="8">
        <v>567000</v>
      </c>
      <c r="AB5653" s="8">
        <v>911700</v>
      </c>
      <c r="AC5653" s="8"/>
      <c r="AD5653"/>
      <c r="AE5653"/>
      <c r="AF5653"/>
      <c r="AG5653">
        <v>30</v>
      </c>
      <c r="AH5653">
        <v>30</v>
      </c>
      <c r="AI5653"/>
      <c r="AJ5653" s="8"/>
      <c r="AK5653" s="8"/>
      <c r="AL5653" s="8"/>
      <c r="AM5653" s="8">
        <v>1890000</v>
      </c>
      <c r="AN5653" s="8">
        <v>3039000</v>
      </c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  <c r="BD5653" s="8"/>
      <c r="BE5653" s="8"/>
      <c r="BF5653" s="8"/>
      <c r="BG5653" s="8"/>
      <c r="BH5653" s="8">
        <v>3063000</v>
      </c>
      <c r="BI5653" s="8">
        <v>4479000</v>
      </c>
      <c r="BJ5653" s="8">
        <v>1890000</v>
      </c>
      <c r="BK5653" s="8">
        <v>3039000</v>
      </c>
      <c r="BL5653">
        <v>61.7042</v>
      </c>
      <c r="BM5653">
        <v>67.849900000000005</v>
      </c>
      <c r="BN5653" s="10">
        <v>0</v>
      </c>
      <c r="BO5653" s="10"/>
      <c r="BP5653" s="10"/>
      <c r="BQ5653" s="10"/>
      <c r="BR5653" s="10"/>
      <c r="BS5653" s="10"/>
      <c r="BT5653" s="10"/>
      <c r="BU5653" s="10"/>
      <c r="BV5653" s="1" t="str">
        <f>Запрос1[[#This Row],[Менеджер]]</f>
        <v>Меирманов Рысбек</v>
      </c>
      <c r="BW5653" s="1" t="str">
        <f>Запрос1[[#This Row],[Дирекция]]</f>
        <v>Южная дирекция</v>
      </c>
      <c r="BX5653" s="1" t="str">
        <f t="shared" si="88"/>
        <v>КХ "Жумадил"</v>
      </c>
      <c r="BY5653" s="1" t="str">
        <f t="shared" si="88"/>
        <v>671105400911</v>
      </c>
      <c r="CA5653" t="str">
        <f>Запрос1[[#This Row],[родитель]]</f>
        <v>КХ "Жумадил"</v>
      </c>
      <c r="CB5653" t="str">
        <f>Запрос1[[#This Row],[БИНРодителя]]</f>
        <v>671105400911</v>
      </c>
    </row>
    <row r="5654" spans="1:80" x14ac:dyDescent="0.3">
      <c r="A5654" t="s">
        <v>4110</v>
      </c>
      <c r="B5654" t="s">
        <v>5281</v>
      </c>
      <c r="C5654" t="s">
        <v>86</v>
      </c>
      <c r="D5654" t="s">
        <v>870</v>
      </c>
      <c r="E5654" t="s">
        <v>5414</v>
      </c>
      <c r="F5654" t="s">
        <v>5415</v>
      </c>
      <c r="G5654" t="s">
        <v>5416</v>
      </c>
      <c r="H5654" t="s">
        <v>5417</v>
      </c>
      <c r="I5654" t="s">
        <v>5418</v>
      </c>
      <c r="J5654" t="s">
        <v>5419</v>
      </c>
      <c r="K5654" t="s">
        <v>5420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 s="8">
        <v>456000</v>
      </c>
      <c r="S5654" s="8"/>
      <c r="T5654" s="8"/>
      <c r="U5654" s="8"/>
      <c r="V5654" s="8"/>
      <c r="W5654" s="8"/>
      <c r="X5654" s="8">
        <v>0</v>
      </c>
      <c r="Y5654" s="8"/>
      <c r="Z5654" s="8"/>
      <c r="AA5654" s="8"/>
      <c r="AB5654" s="8"/>
      <c r="AC5654" s="8"/>
      <c r="AD5654">
        <v>0</v>
      </c>
      <c r="AE5654"/>
      <c r="AF5654"/>
      <c r="AG5654"/>
      <c r="AH5654"/>
      <c r="AI5654"/>
      <c r="AJ5654" s="8">
        <v>456000</v>
      </c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  <c r="BD5654" s="8"/>
      <c r="BE5654" s="8"/>
      <c r="BF5654" s="8"/>
      <c r="BG5654" s="8"/>
      <c r="BH5654" s="8"/>
      <c r="BI5654" s="8"/>
      <c r="BJ5654" s="8"/>
      <c r="BK5654" s="8"/>
      <c r="BL5654"/>
      <c r="BM5654"/>
      <c r="BN5654" s="10">
        <v>0</v>
      </c>
      <c r="BO5654" s="10"/>
      <c r="BP5654" s="10"/>
      <c r="BQ5654" s="10"/>
      <c r="BR5654" s="10"/>
      <c r="BS5654" s="10"/>
      <c r="BT5654" s="10"/>
      <c r="BU5654" s="10"/>
      <c r="BV5654" s="1" t="str">
        <f>Запрос1[[#This Row],[Менеджер]]</f>
        <v>Меирманов Рысбек</v>
      </c>
      <c r="BW5654" s="1" t="str">
        <f>Запрос1[[#This Row],[Дирекция]]</f>
        <v>Южная дирекция</v>
      </c>
      <c r="BX5654" s="1" t="str">
        <f t="shared" si="88"/>
        <v>КХ "Баяхметов А.А."</v>
      </c>
      <c r="BY5654" s="1" t="str">
        <f t="shared" si="88"/>
        <v>720814302438</v>
      </c>
      <c r="CA5654" t="str">
        <f>Запрос1[[#This Row],[родитель]]</f>
        <v>КХ "Баяхметов А.А."</v>
      </c>
      <c r="CB5654" t="str">
        <f>Запрос1[[#This Row],[БИНРодителя]]</f>
        <v>720814302438</v>
      </c>
    </row>
    <row r="5655" spans="1:80" x14ac:dyDescent="0.3">
      <c r="A5655" t="s">
        <v>4110</v>
      </c>
      <c r="B5655" t="s">
        <v>5751</v>
      </c>
      <c r="C5655" t="s">
        <v>4683</v>
      </c>
      <c r="D5655" t="s">
        <v>870</v>
      </c>
      <c r="E5655" t="s">
        <v>4297</v>
      </c>
      <c r="F5655" t="s">
        <v>4808</v>
      </c>
      <c r="G5655" t="s">
        <v>4809</v>
      </c>
      <c r="H5655" t="s">
        <v>9983</v>
      </c>
      <c r="I5655" t="s">
        <v>9984</v>
      </c>
      <c r="J5655" t="s">
        <v>9984</v>
      </c>
      <c r="K5655" t="s">
        <v>9983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 s="8"/>
      <c r="S5655" s="8"/>
      <c r="T5655" s="8"/>
      <c r="U5655" s="8"/>
      <c r="V5655" s="8"/>
      <c r="W5655" s="8">
        <v>469200</v>
      </c>
      <c r="X5655" s="8"/>
      <c r="Y5655" s="8"/>
      <c r="Z5655" s="8"/>
      <c r="AA5655" s="8"/>
      <c r="AB5655" s="8"/>
      <c r="AC5655" s="8">
        <v>469200</v>
      </c>
      <c r="AD5655"/>
      <c r="AE5655"/>
      <c r="AF5655"/>
      <c r="AG5655"/>
      <c r="AH5655"/>
      <c r="AI5655">
        <v>100</v>
      </c>
      <c r="AJ5655" s="8"/>
      <c r="AK5655" s="8"/>
      <c r="AL5655" s="8"/>
      <c r="AM5655" s="8"/>
      <c r="AN5655" s="8"/>
      <c r="AO5655" s="8">
        <v>469200</v>
      </c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  <c r="BD5655" s="8"/>
      <c r="BE5655" s="8"/>
      <c r="BF5655" s="8"/>
      <c r="BG5655" s="8"/>
      <c r="BH5655" s="8"/>
      <c r="BI5655" s="8"/>
      <c r="BJ5655" s="8"/>
      <c r="BK5655" s="8"/>
      <c r="BL5655"/>
      <c r="BM5655"/>
      <c r="BN5655" s="10">
        <v>0</v>
      </c>
      <c r="BO5655" s="10"/>
      <c r="BP5655" s="10"/>
      <c r="BQ5655" s="10"/>
      <c r="BR5655" s="10"/>
      <c r="BS5655" s="10"/>
      <c r="BT5655" s="10"/>
      <c r="BU5655" s="10"/>
      <c r="BV5655" s="1" t="str">
        <f>Запрос1[[#This Row],[Менеджер]]</f>
        <v>Мұқатай Архат Берікұлы</v>
      </c>
      <c r="BW5655" s="1" t="str">
        <f>Запрос1[[#This Row],[Дирекция]]</f>
        <v>Южная дирекция</v>
      </c>
      <c r="BX5655" s="1" t="str">
        <f t="shared" si="88"/>
        <v>кх "Усембеков Ж.К"</v>
      </c>
      <c r="BY5655" s="1" t="str">
        <f t="shared" si="88"/>
        <v>690621302103</v>
      </c>
      <c r="CA5655" t="str">
        <f>Запрос1[[#This Row],[родитель]]</f>
        <v>кх "Усембеков Ж.К"</v>
      </c>
      <c r="CB5655" t="str">
        <f>Запрос1[[#This Row],[БИНРодителя]]</f>
        <v>690621302103</v>
      </c>
    </row>
    <row r="5656" spans="1:80" x14ac:dyDescent="0.3">
      <c r="A5656" t="s">
        <v>4110</v>
      </c>
      <c r="B5656" t="s">
        <v>5751</v>
      </c>
      <c r="C5656" t="s">
        <v>4683</v>
      </c>
      <c r="D5656" t="s">
        <v>870</v>
      </c>
      <c r="E5656" t="s">
        <v>4316</v>
      </c>
      <c r="F5656" t="s">
        <v>4326</v>
      </c>
      <c r="G5656" t="s">
        <v>4327</v>
      </c>
      <c r="H5656" t="s">
        <v>13575</v>
      </c>
      <c r="I5656" t="s">
        <v>13576</v>
      </c>
      <c r="J5656" t="s">
        <v>13576</v>
      </c>
      <c r="K5656" t="s">
        <v>13575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 s="8"/>
      <c r="S5656" s="8"/>
      <c r="T5656" s="8"/>
      <c r="U5656" s="8"/>
      <c r="V5656" s="8"/>
      <c r="W5656" s="8">
        <v>300000</v>
      </c>
      <c r="X5656" s="8"/>
      <c r="Y5656" s="8"/>
      <c r="Z5656" s="8"/>
      <c r="AA5656" s="8"/>
      <c r="AB5656" s="8"/>
      <c r="AC5656" s="8">
        <v>300000</v>
      </c>
      <c r="AD5656"/>
      <c r="AE5656"/>
      <c r="AF5656"/>
      <c r="AG5656"/>
      <c r="AH5656"/>
      <c r="AI5656">
        <v>100</v>
      </c>
      <c r="AJ5656" s="8"/>
      <c r="AK5656" s="8"/>
      <c r="AL5656" s="8"/>
      <c r="AM5656" s="8"/>
      <c r="AN5656" s="8"/>
      <c r="AO5656" s="8">
        <v>300000</v>
      </c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  <c r="BF5656" s="8"/>
      <c r="BG5656" s="8"/>
      <c r="BH5656" s="8"/>
      <c r="BI5656" s="8"/>
      <c r="BJ5656" s="8"/>
      <c r="BK5656" s="8"/>
      <c r="BL5656"/>
      <c r="BM5656"/>
      <c r="BN5656" s="10">
        <v>0</v>
      </c>
      <c r="BO5656" s="10"/>
      <c r="BP5656" s="10"/>
      <c r="BQ5656" s="10"/>
      <c r="BR5656" s="10"/>
      <c r="BS5656" s="10"/>
      <c r="BT5656" s="10"/>
      <c r="BU5656" s="10"/>
      <c r="BV5656" s="1" t="str">
        <f>Запрос1[[#This Row],[Менеджер]]</f>
        <v>Мұқатай Архат Берікұлы</v>
      </c>
      <c r="BW5656" s="1" t="str">
        <f>Запрос1[[#This Row],[Дирекция]]</f>
        <v>Южная дирекция</v>
      </c>
      <c r="BX5656" s="1" t="str">
        <f t="shared" si="88"/>
        <v>Крестьянское хозяйство " Қайнуқ "</v>
      </c>
      <c r="BY5656" s="1" t="str">
        <f t="shared" si="88"/>
        <v>820901301255</v>
      </c>
      <c r="CA5656" t="str">
        <f>Запрос1[[#This Row],[родитель]]</f>
        <v>Крестьянское хозяйство " Қайнуқ "</v>
      </c>
      <c r="CB5656" t="str">
        <f>Запрос1[[#This Row],[БИНРодителя]]</f>
        <v>820901301255</v>
      </c>
    </row>
    <row r="5657" spans="1:80" x14ac:dyDescent="0.3">
      <c r="A5657" t="s">
        <v>4110</v>
      </c>
      <c r="B5657" t="s">
        <v>13075</v>
      </c>
      <c r="C5657"/>
      <c r="D5657"/>
      <c r="E5657"/>
      <c r="F5657"/>
      <c r="G5657"/>
      <c r="H5657" t="s">
        <v>12852</v>
      </c>
      <c r="I5657" t="s">
        <v>77</v>
      </c>
      <c r="J5657" t="s">
        <v>77</v>
      </c>
      <c r="K5657" t="s">
        <v>12852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 s="8"/>
      <c r="S5657" s="8"/>
      <c r="T5657" s="8"/>
      <c r="U5657" s="8"/>
      <c r="V5657" s="8"/>
      <c r="W5657" s="8">
        <v>1069000</v>
      </c>
      <c r="X5657" s="8"/>
      <c r="Y5657" s="8"/>
      <c r="Z5657" s="8"/>
      <c r="AA5657" s="8"/>
      <c r="AB5657" s="8"/>
      <c r="AC5657" s="8">
        <v>1069000</v>
      </c>
      <c r="AD5657"/>
      <c r="AE5657"/>
      <c r="AF5657"/>
      <c r="AG5657"/>
      <c r="AH5657"/>
      <c r="AI5657">
        <v>100</v>
      </c>
      <c r="AJ5657" s="8"/>
      <c r="AK5657" s="8"/>
      <c r="AL5657" s="8"/>
      <c r="AM5657" s="8"/>
      <c r="AN5657" s="8"/>
      <c r="AO5657" s="8">
        <v>1069000</v>
      </c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  <c r="BD5657" s="8"/>
      <c r="BE5657" s="8"/>
      <c r="BF5657" s="8"/>
      <c r="BG5657" s="8"/>
      <c r="BH5657" s="8"/>
      <c r="BI5657" s="8"/>
      <c r="BJ5657" s="8"/>
      <c r="BK5657" s="8"/>
      <c r="BL5657"/>
      <c r="BM5657"/>
      <c r="BN5657" s="10">
        <v>0</v>
      </c>
      <c r="BO5657" s="10"/>
      <c r="BP5657" s="10"/>
      <c r="BQ5657" s="10"/>
      <c r="BR5657" s="10"/>
      <c r="BS5657" s="10"/>
      <c r="BT5657" s="10"/>
      <c r="BU5657" s="10"/>
      <c r="BV5657" s="1" t="str">
        <f>Запрос1[[#This Row],[Менеджер]]</f>
        <v>Мұқашұлы Берік</v>
      </c>
      <c r="BW5657" s="1" t="str">
        <f>Запрос1[[#This Row],[Дирекция]]</f>
        <v>Южная дирекция</v>
      </c>
      <c r="BX5657" s="1" t="str">
        <f t="shared" si="88"/>
        <v>ЧЛ (Уржар)</v>
      </c>
      <c r="BY5657" s="1" t="str">
        <f t="shared" si="88"/>
        <v/>
      </c>
      <c r="CA5657" t="str">
        <f>Запрос1[[#This Row],[родитель]]</f>
        <v>ЧЛ (Уржар)</v>
      </c>
      <c r="CB5657" t="str">
        <f>Запрос1[[#This Row],[БИНРодителя]]</f>
        <v/>
      </c>
    </row>
    <row r="5658" spans="1:80" x14ac:dyDescent="0.3">
      <c r="A5658" t="s">
        <v>4110</v>
      </c>
      <c r="B5658" t="s">
        <v>13075</v>
      </c>
      <c r="C5658" t="s">
        <v>499</v>
      </c>
      <c r="D5658" t="s">
        <v>501</v>
      </c>
      <c r="E5658" t="s">
        <v>783</v>
      </c>
      <c r="F5658" t="s">
        <v>6393</v>
      </c>
      <c r="G5658" t="s">
        <v>6394</v>
      </c>
      <c r="H5658" t="s">
        <v>3101</v>
      </c>
      <c r="I5658" t="s">
        <v>6395</v>
      </c>
      <c r="J5658" t="s">
        <v>6395</v>
      </c>
      <c r="K5658" t="s">
        <v>3101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/>
      <c r="AE5658"/>
      <c r="AF5658"/>
      <c r="AG5658"/>
      <c r="AH5658"/>
      <c r="AI565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  <c r="BD5658" s="8"/>
      <c r="BE5658" s="8"/>
      <c r="BF5658" s="8"/>
      <c r="BG5658" s="8"/>
      <c r="BH5658" s="8"/>
      <c r="BI5658" s="8"/>
      <c r="BJ5658" s="8"/>
      <c r="BK5658" s="8"/>
      <c r="BL5658"/>
      <c r="BM5658"/>
      <c r="BN5658" s="10">
        <v>1</v>
      </c>
      <c r="BO5658" s="10">
        <v>19011600</v>
      </c>
      <c r="BP5658" s="10">
        <v>9505800</v>
      </c>
      <c r="BQ5658" s="10">
        <v>50</v>
      </c>
      <c r="BR5658" s="10"/>
      <c r="BS5658" s="10"/>
      <c r="BT5658" s="10"/>
      <c r="BU5658" s="10"/>
      <c r="BV5658" s="1" t="str">
        <f>Запрос1[[#This Row],[Менеджер]]</f>
        <v>Мұқашұлы Берік</v>
      </c>
      <c r="BW5658" s="1" t="str">
        <f>Запрос1[[#This Row],[Дирекция]]</f>
        <v>Южная дирекция</v>
      </c>
      <c r="BX5658" s="1" t="str">
        <f t="shared" si="88"/>
        <v>КХ "Урожай"</v>
      </c>
      <c r="BY5658" s="1" t="str">
        <f t="shared" si="88"/>
        <v>641012300596</v>
      </c>
      <c r="CA5658" t="str">
        <f>Запрос1[[#This Row],[родитель]]</f>
        <v>КХ "Урожай"</v>
      </c>
      <c r="CB5658" t="str">
        <f>Запрос1[[#This Row],[БИНРодителя]]</f>
        <v>641012300596</v>
      </c>
    </row>
    <row r="5659" spans="1:80" x14ac:dyDescent="0.3">
      <c r="A5659" t="s">
        <v>4110</v>
      </c>
      <c r="B5659" t="s">
        <v>13075</v>
      </c>
      <c r="C5659" t="s">
        <v>499</v>
      </c>
      <c r="D5659" t="s">
        <v>501</v>
      </c>
      <c r="E5659" t="s">
        <v>783</v>
      </c>
      <c r="F5659" t="s">
        <v>5291</v>
      </c>
      <c r="G5659" t="s">
        <v>5292</v>
      </c>
      <c r="H5659" t="s">
        <v>13467</v>
      </c>
      <c r="I5659" t="s">
        <v>13468</v>
      </c>
      <c r="J5659" t="s">
        <v>13468</v>
      </c>
      <c r="K5659" t="s">
        <v>13467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/>
      <c r="AE5659"/>
      <c r="AF5659"/>
      <c r="AG5659"/>
      <c r="AH5659"/>
      <c r="AI5659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  <c r="BD5659" s="8"/>
      <c r="BE5659" s="8"/>
      <c r="BF5659" s="8"/>
      <c r="BG5659" s="8"/>
      <c r="BH5659" s="8"/>
      <c r="BI5659" s="8"/>
      <c r="BJ5659" s="8"/>
      <c r="BK5659" s="8"/>
      <c r="BL5659"/>
      <c r="BM5659"/>
      <c r="BN5659" s="10">
        <v>1</v>
      </c>
      <c r="BO5659" s="10">
        <v>4544000</v>
      </c>
      <c r="BP5659" s="10">
        <v>2272000</v>
      </c>
      <c r="BQ5659" s="10">
        <v>50</v>
      </c>
      <c r="BR5659" s="10"/>
      <c r="BS5659" s="10"/>
      <c r="BT5659" s="10"/>
      <c r="BU5659" s="10"/>
      <c r="BV5659" s="1" t="str">
        <f>Запрос1[[#This Row],[Менеджер]]</f>
        <v>Мұқашұлы Берік</v>
      </c>
      <c r="BW5659" s="1" t="str">
        <f>Запрос1[[#This Row],[Дирекция]]</f>
        <v>Южная дирекция</v>
      </c>
      <c r="BX5659" s="1" t="str">
        <f t="shared" si="88"/>
        <v>К/Х  "НҰРЛАН"</v>
      </c>
      <c r="BY5659" s="1" t="str">
        <f t="shared" si="88"/>
        <v>771117301165</v>
      </c>
      <c r="CA5659" t="str">
        <f>Запрос1[[#This Row],[родитель]]</f>
        <v>К/Х  "НҰРЛАН"</v>
      </c>
      <c r="CB5659" t="str">
        <f>Запрос1[[#This Row],[БИНРодителя]]</f>
        <v>771117301165</v>
      </c>
    </row>
    <row r="5660" spans="1:80" x14ac:dyDescent="0.3">
      <c r="A5660" t="s">
        <v>4110</v>
      </c>
      <c r="B5660" t="s">
        <v>13075</v>
      </c>
      <c r="C5660" t="s">
        <v>876</v>
      </c>
      <c r="D5660" t="s">
        <v>501</v>
      </c>
      <c r="E5660" t="s">
        <v>783</v>
      </c>
      <c r="F5660" t="s">
        <v>6433</v>
      </c>
      <c r="G5660" t="s">
        <v>6434</v>
      </c>
      <c r="H5660" t="s">
        <v>12992</v>
      </c>
      <c r="I5660" t="s">
        <v>12993</v>
      </c>
      <c r="J5660" t="s">
        <v>12993</v>
      </c>
      <c r="K5660" t="s">
        <v>12992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/>
      <c r="AE5660"/>
      <c r="AF5660"/>
      <c r="AG5660"/>
      <c r="AH5660"/>
      <c r="AI5660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  <c r="BD5660" s="8"/>
      <c r="BE5660" s="8"/>
      <c r="BF5660" s="8"/>
      <c r="BG5660" s="8"/>
      <c r="BH5660" s="8"/>
      <c r="BI5660" s="8"/>
      <c r="BJ5660" s="8"/>
      <c r="BK5660" s="8"/>
      <c r="BL5660"/>
      <c r="BM5660"/>
      <c r="BN5660" s="10">
        <v>1</v>
      </c>
      <c r="BO5660" s="10">
        <v>6808800</v>
      </c>
      <c r="BP5660" s="10">
        <v>3404400</v>
      </c>
      <c r="BQ5660" s="10">
        <v>50</v>
      </c>
      <c r="BR5660" s="10"/>
      <c r="BS5660" s="10"/>
      <c r="BT5660" s="10"/>
      <c r="BU5660" s="10"/>
      <c r="BV5660" s="1" t="str">
        <f>Запрос1[[#This Row],[Менеджер]]</f>
        <v>Мұқашұлы Берік</v>
      </c>
      <c r="BW5660" s="1" t="str">
        <f>Запрос1[[#This Row],[Дирекция]]</f>
        <v>Южная дирекция</v>
      </c>
      <c r="BX5660" s="1" t="str">
        <f t="shared" si="88"/>
        <v>"Абдыгали" шаруа қожалығы</v>
      </c>
      <c r="BY5660" s="1" t="str">
        <f t="shared" si="88"/>
        <v>580520301748</v>
      </c>
      <c r="CA5660" t="str">
        <f>Запрос1[[#This Row],[родитель]]</f>
        <v>"Абдыгали" шаруа қожалығы</v>
      </c>
      <c r="CB5660" t="str">
        <f>Запрос1[[#This Row],[БИНРодителя]]</f>
        <v>580520301748</v>
      </c>
    </row>
    <row r="5661" spans="1:80" x14ac:dyDescent="0.3">
      <c r="A5661" t="s">
        <v>4110</v>
      </c>
      <c r="B5661" t="s">
        <v>5754</v>
      </c>
      <c r="C5661" t="s">
        <v>79</v>
      </c>
      <c r="D5661" t="s">
        <v>82</v>
      </c>
      <c r="E5661"/>
      <c r="F5661" t="s">
        <v>94</v>
      </c>
      <c r="G5661"/>
      <c r="H5661" t="s">
        <v>4393</v>
      </c>
      <c r="I5661" t="s">
        <v>4394</v>
      </c>
      <c r="J5661" t="s">
        <v>4394</v>
      </c>
      <c r="K5661" t="s">
        <v>4393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 s="8">
        <v>211200</v>
      </c>
      <c r="S5661" s="8"/>
      <c r="T5661" s="8"/>
      <c r="U5661" s="8"/>
      <c r="V5661" s="8"/>
      <c r="W5661" s="8"/>
      <c r="X5661" s="8">
        <v>0</v>
      </c>
      <c r="Y5661" s="8"/>
      <c r="Z5661" s="8"/>
      <c r="AA5661" s="8"/>
      <c r="AB5661" s="8"/>
      <c r="AC5661" s="8"/>
      <c r="AD5661">
        <v>0</v>
      </c>
      <c r="AE5661"/>
      <c r="AF5661"/>
      <c r="AG5661"/>
      <c r="AH5661"/>
      <c r="AI5661"/>
      <c r="AJ5661" s="8">
        <v>211200</v>
      </c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  <c r="BD5661" s="8"/>
      <c r="BE5661" s="8"/>
      <c r="BF5661" s="8"/>
      <c r="BG5661" s="8"/>
      <c r="BH5661" s="8"/>
      <c r="BI5661" s="8"/>
      <c r="BJ5661" s="8"/>
      <c r="BK5661" s="8"/>
      <c r="BL5661"/>
      <c r="BM5661"/>
      <c r="BN5661" s="10">
        <v>0</v>
      </c>
      <c r="BO5661" s="10"/>
      <c r="BP5661" s="10"/>
      <c r="BQ5661" s="10"/>
      <c r="BR5661" s="10"/>
      <c r="BS5661" s="10"/>
      <c r="BT5661" s="10"/>
      <c r="BU5661" s="10"/>
      <c r="BV5661" s="1" t="str">
        <f>Запрос1[[#This Row],[Менеджер]]</f>
        <v>Наджафов Руфат</v>
      </c>
      <c r="BW5661" s="1" t="str">
        <f>Запрос1[[#This Row],[Дирекция]]</f>
        <v>Южная дирекция</v>
      </c>
      <c r="BX5661" s="1" t="str">
        <f t="shared" si="88"/>
        <v>ТОО "Корпорация NEXAGRO"</v>
      </c>
      <c r="BY5661" s="1" t="str">
        <f t="shared" si="88"/>
        <v>040140003391</v>
      </c>
      <c r="CA5661" t="str">
        <f>Запрос1[[#This Row],[родитель]]</f>
        <v>ТОО "Корпорация NEXAGRO"</v>
      </c>
      <c r="CB5661" t="str">
        <f>Запрос1[[#This Row],[БИНРодителя]]</f>
        <v>040140003391</v>
      </c>
    </row>
    <row r="5662" spans="1:80" x14ac:dyDescent="0.3">
      <c r="A5662" t="s">
        <v>4110</v>
      </c>
      <c r="B5662" t="s">
        <v>5754</v>
      </c>
      <c r="C5662" t="s">
        <v>86</v>
      </c>
      <c r="D5662" t="s">
        <v>97</v>
      </c>
      <c r="E5662" t="s">
        <v>98</v>
      </c>
      <c r="F5662" t="s">
        <v>4673</v>
      </c>
      <c r="G5662" t="s">
        <v>4674</v>
      </c>
      <c r="H5662" t="s">
        <v>7583</v>
      </c>
      <c r="I5662" t="s">
        <v>7584</v>
      </c>
      <c r="J5662" t="s">
        <v>7584</v>
      </c>
      <c r="K5662" t="s">
        <v>7583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 s="8"/>
      <c r="S5662" s="8">
        <v>1070472.7</v>
      </c>
      <c r="T5662" s="8"/>
      <c r="U5662" s="8"/>
      <c r="V5662" s="8"/>
      <c r="W5662" s="8"/>
      <c r="X5662" s="8"/>
      <c r="Y5662" s="8">
        <v>535236.35</v>
      </c>
      <c r="Z5662" s="8"/>
      <c r="AA5662" s="8"/>
      <c r="AB5662" s="8"/>
      <c r="AC5662" s="8"/>
      <c r="AD5662"/>
      <c r="AE5662">
        <v>50</v>
      </c>
      <c r="AF5662"/>
      <c r="AG5662"/>
      <c r="AH5662"/>
      <c r="AI5662"/>
      <c r="AJ5662" s="8"/>
      <c r="AK5662" s="8">
        <v>1070472.7</v>
      </c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  <c r="BD5662" s="8"/>
      <c r="BE5662" s="8"/>
      <c r="BF5662" s="8"/>
      <c r="BG5662" s="8"/>
      <c r="BH5662" s="8"/>
      <c r="BI5662" s="8"/>
      <c r="BJ5662" s="8"/>
      <c r="BK5662" s="8"/>
      <c r="BL5662"/>
      <c r="BM5662"/>
      <c r="BN5662" s="10">
        <v>0</v>
      </c>
      <c r="BO5662" s="10"/>
      <c r="BP5662" s="10"/>
      <c r="BQ5662" s="10"/>
      <c r="BR5662" s="10"/>
      <c r="BS5662" s="10"/>
      <c r="BT5662" s="10"/>
      <c r="BU5662" s="10"/>
      <c r="BV5662" s="1" t="str">
        <f>Запрос1[[#This Row],[Менеджер]]</f>
        <v>Наджафов Руфат</v>
      </c>
      <c r="BW5662" s="1" t="str">
        <f>Запрос1[[#This Row],[Дирекция]]</f>
        <v>Южная дирекция</v>
      </c>
      <c r="BX5662" s="1" t="str">
        <f t="shared" si="88"/>
        <v>ТОО"Нур Ал"</v>
      </c>
      <c r="BY5662" s="1" t="str">
        <f t="shared" si="88"/>
        <v>981240004084</v>
      </c>
      <c r="CA5662" t="str">
        <f>Запрос1[[#This Row],[родитель]]</f>
        <v>ТОО"Нур Ал"</v>
      </c>
      <c r="CB5662" t="str">
        <f>Запрос1[[#This Row],[БИНРодителя]]</f>
        <v>981240004084</v>
      </c>
    </row>
    <row r="5663" spans="1:80" x14ac:dyDescent="0.3">
      <c r="A5663" t="s">
        <v>4110</v>
      </c>
      <c r="B5663" t="s">
        <v>5754</v>
      </c>
      <c r="C5663" t="s">
        <v>1567</v>
      </c>
      <c r="D5663"/>
      <c r="E5663"/>
      <c r="F5663"/>
      <c r="G5663"/>
      <c r="H5663" t="s">
        <v>7585</v>
      </c>
      <c r="I5663" t="s">
        <v>7586</v>
      </c>
      <c r="J5663" t="s">
        <v>7586</v>
      </c>
      <c r="K5663" t="s">
        <v>7585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 s="8"/>
      <c r="S5663" s="8">
        <v>11925842</v>
      </c>
      <c r="T5663" s="8">
        <v>3109704</v>
      </c>
      <c r="U5663" s="8"/>
      <c r="V5663" s="8"/>
      <c r="W5663" s="8"/>
      <c r="X5663" s="8"/>
      <c r="Y5663" s="8">
        <v>5773522.5999999996</v>
      </c>
      <c r="Z5663" s="8">
        <v>1554852</v>
      </c>
      <c r="AA5663" s="8"/>
      <c r="AB5663" s="8"/>
      <c r="AC5663" s="8"/>
      <c r="AD5663"/>
      <c r="AE5663">
        <v>48.41</v>
      </c>
      <c r="AF5663">
        <v>50</v>
      </c>
      <c r="AG5663"/>
      <c r="AH5663"/>
      <c r="AI5663"/>
      <c r="AJ5663" s="8"/>
      <c r="AK5663" s="8">
        <v>11925842</v>
      </c>
      <c r="AL5663" s="8">
        <v>3143640</v>
      </c>
      <c r="AM5663" s="8"/>
      <c r="AN5663" s="8"/>
      <c r="AO5663" s="8"/>
      <c r="AP5663" s="8"/>
      <c r="AQ5663" s="8"/>
      <c r="AR5663" s="8">
        <v>3109704</v>
      </c>
      <c r="AS5663" s="8"/>
      <c r="AT5663" s="8"/>
      <c r="AU5663" s="8"/>
      <c r="AV5663" s="8"/>
      <c r="AW5663" s="8"/>
      <c r="AX5663" s="8">
        <v>3109704</v>
      </c>
      <c r="AY5663" s="8"/>
      <c r="AZ5663" s="8"/>
      <c r="BA5663" s="8"/>
      <c r="BB5663" s="8"/>
      <c r="BC5663" s="8"/>
      <c r="BD5663" s="8">
        <v>216000</v>
      </c>
      <c r="BE5663" s="8"/>
      <c r="BF5663" s="8"/>
      <c r="BG5663" s="8"/>
      <c r="BH5663" s="8"/>
      <c r="BI5663" s="8"/>
      <c r="BJ5663" s="8"/>
      <c r="BK5663" s="8"/>
      <c r="BL5663"/>
      <c r="BM5663"/>
      <c r="BN5663" s="10">
        <v>0</v>
      </c>
      <c r="BO5663" s="10"/>
      <c r="BP5663" s="10"/>
      <c r="BQ5663" s="10"/>
      <c r="BR5663" s="10"/>
      <c r="BS5663" s="10"/>
      <c r="BT5663" s="10"/>
      <c r="BU5663" s="10"/>
      <c r="BV5663" s="1" t="str">
        <f>Запрос1[[#This Row],[Менеджер]]</f>
        <v>Наджафов Руфат</v>
      </c>
      <c r="BW5663" s="1" t="str">
        <f>Запрос1[[#This Row],[Дирекция]]</f>
        <v>Южная дирекция</v>
      </c>
      <c r="BX5663" s="1" t="str">
        <f t="shared" si="88"/>
        <v>КХ "Алға-Ж" (не существует)</v>
      </c>
      <c r="BY5663" s="1" t="str">
        <f t="shared" si="88"/>
        <v>051264019496</v>
      </c>
      <c r="CA5663" t="str">
        <f>Запрос1[[#This Row],[родитель]]</f>
        <v>КХ "Алға-Ж" (не существует)</v>
      </c>
      <c r="CB5663" t="str">
        <f>Запрос1[[#This Row],[БИНРодителя]]</f>
        <v>051264019496</v>
      </c>
    </row>
    <row r="5664" spans="1:80" x14ac:dyDescent="0.3">
      <c r="A5664" t="s">
        <v>4110</v>
      </c>
      <c r="B5664" t="s">
        <v>4959</v>
      </c>
      <c r="C5664" t="s">
        <v>79</v>
      </c>
      <c r="D5664" t="s">
        <v>870</v>
      </c>
      <c r="E5664" t="s">
        <v>4316</v>
      </c>
      <c r="F5664" t="s">
        <v>4332</v>
      </c>
      <c r="G5664" t="s">
        <v>4333</v>
      </c>
      <c r="H5664" t="s">
        <v>6735</v>
      </c>
      <c r="I5664" t="s">
        <v>6736</v>
      </c>
      <c r="J5664" t="s">
        <v>6736</v>
      </c>
      <c r="K5664" t="s">
        <v>6735</v>
      </c>
      <c r="L5664">
        <v>0</v>
      </c>
      <c r="M5664">
        <v>1</v>
      </c>
      <c r="N5664">
        <v>1</v>
      </c>
      <c r="O5664">
        <v>1</v>
      </c>
      <c r="P5664">
        <v>0</v>
      </c>
      <c r="Q5664">
        <v>0</v>
      </c>
      <c r="R5664" s="8"/>
      <c r="S5664" s="8">
        <v>1660499.95</v>
      </c>
      <c r="T5664" s="8">
        <v>1972617.6</v>
      </c>
      <c r="U5664" s="8">
        <v>896417</v>
      </c>
      <c r="V5664" s="8"/>
      <c r="W5664" s="8"/>
      <c r="X5664" s="8"/>
      <c r="Y5664" s="8">
        <v>1080499.8799999999</v>
      </c>
      <c r="Z5664" s="8">
        <v>1972617.6</v>
      </c>
      <c r="AA5664" s="8">
        <v>896417</v>
      </c>
      <c r="AB5664" s="8"/>
      <c r="AC5664" s="8"/>
      <c r="AD5664"/>
      <c r="AE5664">
        <v>65.069999999999993</v>
      </c>
      <c r="AF5664">
        <v>100</v>
      </c>
      <c r="AG5664">
        <v>100</v>
      </c>
      <c r="AH5664"/>
      <c r="AI5664"/>
      <c r="AJ5664" s="8"/>
      <c r="AK5664" s="8">
        <v>1220499.95</v>
      </c>
      <c r="AL5664" s="8">
        <v>1972617.6</v>
      </c>
      <c r="AM5664" s="8">
        <v>896417</v>
      </c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  <c r="BF5664" s="8"/>
      <c r="BG5664" s="8"/>
      <c r="BH5664" s="8"/>
      <c r="BI5664" s="8"/>
      <c r="BJ5664" s="8"/>
      <c r="BK5664" s="8"/>
      <c r="BL5664"/>
      <c r="BM5664"/>
      <c r="BN5664" s="10">
        <v>0</v>
      </c>
      <c r="BO5664" s="10"/>
      <c r="BP5664" s="10"/>
      <c r="BQ5664" s="10"/>
      <c r="BR5664" s="10"/>
      <c r="BS5664" s="10"/>
      <c r="BT5664" s="10"/>
      <c r="BU5664" s="10"/>
      <c r="BV5664" s="1" t="str">
        <f>Запрос1[[#This Row],[Менеджер]]</f>
        <v>Керимбек Нурбосын</v>
      </c>
      <c r="BW5664" s="1" t="str">
        <f>Запрос1[[#This Row],[Дирекция]]</f>
        <v>Южная дирекция</v>
      </c>
      <c r="BX5664" s="1" t="str">
        <f t="shared" si="88"/>
        <v>ТОО "Eco Park Tour"</v>
      </c>
      <c r="BY5664" s="1" t="str">
        <f t="shared" si="88"/>
        <v>991040003724</v>
      </c>
      <c r="CA5664" t="str">
        <f>Запрос1[[#This Row],[родитель]]</f>
        <v>ТОО "Eco Park Tour"</v>
      </c>
      <c r="CB5664" t="str">
        <f>Запрос1[[#This Row],[БИНРодителя]]</f>
        <v>991040003724</v>
      </c>
    </row>
    <row r="5665" spans="1:80" x14ac:dyDescent="0.3">
      <c r="A5665" t="s">
        <v>4110</v>
      </c>
      <c r="B5665" t="s">
        <v>4959</v>
      </c>
      <c r="C5665" t="s">
        <v>79</v>
      </c>
      <c r="D5665" t="s">
        <v>82</v>
      </c>
      <c r="E5665"/>
      <c r="F5665" t="s">
        <v>5094</v>
      </c>
      <c r="G5665"/>
      <c r="H5665" t="s">
        <v>10319</v>
      </c>
      <c r="I5665" t="s">
        <v>10320</v>
      </c>
      <c r="J5665" t="s">
        <v>10320</v>
      </c>
      <c r="K5665" t="s">
        <v>10319</v>
      </c>
      <c r="L5665">
        <v>0</v>
      </c>
      <c r="M5665">
        <v>1</v>
      </c>
      <c r="N5665">
        <v>1</v>
      </c>
      <c r="O5665">
        <v>0</v>
      </c>
      <c r="P5665">
        <v>0</v>
      </c>
      <c r="Q5665">
        <v>0</v>
      </c>
      <c r="R5665" s="8"/>
      <c r="S5665" s="8">
        <v>423900</v>
      </c>
      <c r="T5665" s="8">
        <v>34000</v>
      </c>
      <c r="U5665" s="8"/>
      <c r="V5665" s="8"/>
      <c r="W5665" s="8"/>
      <c r="X5665" s="8"/>
      <c r="Y5665" s="8">
        <v>423900</v>
      </c>
      <c r="Z5665" s="8">
        <v>34000</v>
      </c>
      <c r="AA5665" s="8"/>
      <c r="AB5665" s="8"/>
      <c r="AC5665" s="8"/>
      <c r="AD5665"/>
      <c r="AE5665">
        <v>100</v>
      </c>
      <c r="AF5665">
        <v>100</v>
      </c>
      <c r="AG5665"/>
      <c r="AH5665"/>
      <c r="AI5665"/>
      <c r="AJ5665" s="8"/>
      <c r="AK5665" s="8">
        <v>423900</v>
      </c>
      <c r="AL5665" s="8">
        <v>34000</v>
      </c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  <c r="BD5665" s="8"/>
      <c r="BE5665" s="8"/>
      <c r="BF5665" s="8"/>
      <c r="BG5665" s="8"/>
      <c r="BH5665" s="8"/>
      <c r="BI5665" s="8"/>
      <c r="BJ5665" s="8"/>
      <c r="BK5665" s="8"/>
      <c r="BL5665"/>
      <c r="BM5665"/>
      <c r="BN5665" s="10">
        <v>0</v>
      </c>
      <c r="BO5665" s="10"/>
      <c r="BP5665" s="10"/>
      <c r="BQ5665" s="10"/>
      <c r="BR5665" s="10"/>
      <c r="BS5665" s="10"/>
      <c r="BT5665" s="10"/>
      <c r="BU5665" s="10"/>
      <c r="BV5665" s="1" t="str">
        <f>Запрос1[[#This Row],[Менеджер]]</f>
        <v>Керимбек Нурбосын</v>
      </c>
      <c r="BW5665" s="1" t="str">
        <f>Запрос1[[#This Row],[Дирекция]]</f>
        <v>Южная дирекция</v>
      </c>
      <c r="BX5665" s="1" t="str">
        <f t="shared" si="88"/>
        <v>TOO "Golden Food Company"</v>
      </c>
      <c r="BY5665" s="1" t="str">
        <f t="shared" si="88"/>
        <v>050340011232</v>
      </c>
      <c r="CA5665" t="str">
        <f>Запрос1[[#This Row],[родитель]]</f>
        <v>TOO "Golden Food Company"</v>
      </c>
      <c r="CB5665" t="str">
        <f>Запрос1[[#This Row],[БИНРодителя]]</f>
        <v>050340011232</v>
      </c>
    </row>
    <row r="5666" spans="1:80" x14ac:dyDescent="0.3">
      <c r="A5666" t="s">
        <v>4110</v>
      </c>
      <c r="B5666" t="s">
        <v>4959</v>
      </c>
      <c r="C5666" t="s">
        <v>79</v>
      </c>
      <c r="D5666" t="s">
        <v>82</v>
      </c>
      <c r="E5666"/>
      <c r="F5666" t="s">
        <v>226</v>
      </c>
      <c r="G5666"/>
      <c r="H5666" t="s">
        <v>10321</v>
      </c>
      <c r="I5666" t="s">
        <v>10322</v>
      </c>
      <c r="J5666" t="s">
        <v>10322</v>
      </c>
      <c r="K5666" t="s">
        <v>10321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 s="8"/>
      <c r="S5666" s="8"/>
      <c r="T5666" s="8">
        <v>163200</v>
      </c>
      <c r="U5666" s="8"/>
      <c r="V5666" s="8"/>
      <c r="W5666" s="8"/>
      <c r="X5666" s="8"/>
      <c r="Y5666" s="8"/>
      <c r="Z5666" s="8">
        <v>163200</v>
      </c>
      <c r="AA5666" s="8"/>
      <c r="AB5666" s="8"/>
      <c r="AC5666" s="8"/>
      <c r="AD5666"/>
      <c r="AE5666"/>
      <c r="AF5666">
        <v>100</v>
      </c>
      <c r="AG5666"/>
      <c r="AH5666"/>
      <c r="AI5666"/>
      <c r="AJ5666" s="8"/>
      <c r="AK5666" s="8"/>
      <c r="AL5666" s="8">
        <v>163200</v>
      </c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  <c r="BD5666" s="8"/>
      <c r="BE5666" s="8"/>
      <c r="BF5666" s="8"/>
      <c r="BG5666" s="8"/>
      <c r="BH5666" s="8"/>
      <c r="BI5666" s="8"/>
      <c r="BJ5666" s="8"/>
      <c r="BK5666" s="8"/>
      <c r="BL5666"/>
      <c r="BM5666"/>
      <c r="BN5666" s="10">
        <v>0</v>
      </c>
      <c r="BO5666" s="10"/>
      <c r="BP5666" s="10"/>
      <c r="BQ5666" s="10"/>
      <c r="BR5666" s="10"/>
      <c r="BS5666" s="10"/>
      <c r="BT5666" s="10"/>
      <c r="BU5666" s="10"/>
      <c r="BV5666" s="1" t="str">
        <f>Запрос1[[#This Row],[Менеджер]]</f>
        <v>Керимбек Нурбосын</v>
      </c>
      <c r="BW5666" s="1" t="str">
        <f>Запрос1[[#This Row],[Дирекция]]</f>
        <v>Южная дирекция</v>
      </c>
      <c r="BX5666" s="1" t="str">
        <f t="shared" si="88"/>
        <v>Производственный кооператив "ГҮЛДЕН"</v>
      </c>
      <c r="BY5666" s="1" t="str">
        <f t="shared" si="88"/>
        <v>111140002936</v>
      </c>
      <c r="CA5666" t="str">
        <f>Запрос1[[#This Row],[родитель]]</f>
        <v>Производственный кооператив "ГҮЛДЕН"</v>
      </c>
      <c r="CB5666" t="str">
        <f>Запрос1[[#This Row],[БИНРодителя]]</f>
        <v>111140002936</v>
      </c>
    </row>
    <row r="5667" spans="1:80" x14ac:dyDescent="0.3">
      <c r="A5667" t="s">
        <v>4110</v>
      </c>
      <c r="B5667" t="s">
        <v>4959</v>
      </c>
      <c r="C5667" t="s">
        <v>79</v>
      </c>
      <c r="D5667" t="s">
        <v>82</v>
      </c>
      <c r="E5667"/>
      <c r="F5667" t="s">
        <v>226</v>
      </c>
      <c r="G5667"/>
      <c r="H5667" t="s">
        <v>10185</v>
      </c>
      <c r="I5667" t="s">
        <v>10186</v>
      </c>
      <c r="J5667" t="s">
        <v>10186</v>
      </c>
      <c r="K5667" t="s">
        <v>10185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 s="8"/>
      <c r="S5667" s="8"/>
      <c r="T5667" s="8">
        <v>861600</v>
      </c>
      <c r="U5667" s="8"/>
      <c r="V5667" s="8"/>
      <c r="W5667" s="8"/>
      <c r="X5667" s="8"/>
      <c r="Y5667" s="8"/>
      <c r="Z5667" s="8">
        <v>861600</v>
      </c>
      <c r="AA5667" s="8"/>
      <c r="AB5667" s="8"/>
      <c r="AC5667" s="8"/>
      <c r="AD5667"/>
      <c r="AE5667"/>
      <c r="AF5667">
        <v>100</v>
      </c>
      <c r="AG5667"/>
      <c r="AH5667"/>
      <c r="AI5667"/>
      <c r="AJ5667" s="8"/>
      <c r="AK5667" s="8"/>
      <c r="AL5667" s="8">
        <v>861600</v>
      </c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  <c r="BD5667" s="8"/>
      <c r="BE5667" s="8"/>
      <c r="BF5667" s="8"/>
      <c r="BG5667" s="8"/>
      <c r="BH5667" s="8"/>
      <c r="BI5667" s="8"/>
      <c r="BJ5667" s="8"/>
      <c r="BK5667" s="8"/>
      <c r="BL5667"/>
      <c r="BM5667"/>
      <c r="BN5667" s="10">
        <v>0</v>
      </c>
      <c r="BO5667" s="10"/>
      <c r="BP5667" s="10"/>
      <c r="BQ5667" s="10"/>
      <c r="BR5667" s="10"/>
      <c r="BS5667" s="10"/>
      <c r="BT5667" s="10"/>
      <c r="BU5667" s="10"/>
      <c r="BV5667" s="1" t="str">
        <f>Запрос1[[#This Row],[Менеджер]]</f>
        <v>Керимбек Нурбосын</v>
      </c>
      <c r="BW5667" s="1" t="str">
        <f>Запрос1[[#This Row],[Дирекция]]</f>
        <v>Южная дирекция</v>
      </c>
      <c r="BX5667" s="1" t="str">
        <f t="shared" si="88"/>
        <v>ТОО "8&amp;8"</v>
      </c>
      <c r="BY5667" s="1" t="str">
        <f t="shared" si="88"/>
        <v>040340009209</v>
      </c>
      <c r="CA5667" t="str">
        <f>Запрос1[[#This Row],[родитель]]</f>
        <v>ТОО "8&amp;8"</v>
      </c>
      <c r="CB5667" t="str">
        <f>Запрос1[[#This Row],[БИНРодителя]]</f>
        <v>040340009209</v>
      </c>
    </row>
    <row r="5668" spans="1:80" x14ac:dyDescent="0.3">
      <c r="A5668" t="s">
        <v>4110</v>
      </c>
      <c r="B5668" t="s">
        <v>4959</v>
      </c>
      <c r="C5668" t="s">
        <v>79</v>
      </c>
      <c r="D5668" t="s">
        <v>82</v>
      </c>
      <c r="E5668"/>
      <c r="F5668" t="s">
        <v>3750</v>
      </c>
      <c r="G5668"/>
      <c r="H5668" t="s">
        <v>10323</v>
      </c>
      <c r="I5668" t="s">
        <v>10324</v>
      </c>
      <c r="J5668" t="s">
        <v>10324</v>
      </c>
      <c r="K5668" t="s">
        <v>10323</v>
      </c>
      <c r="L5668">
        <v>0</v>
      </c>
      <c r="M5668">
        <v>1</v>
      </c>
      <c r="N5668">
        <v>1</v>
      </c>
      <c r="O5668">
        <v>0</v>
      </c>
      <c r="P5668">
        <v>0</v>
      </c>
      <c r="Q5668">
        <v>0</v>
      </c>
      <c r="R5668" s="8"/>
      <c r="S5668" s="8">
        <v>71500</v>
      </c>
      <c r="T5668" s="8">
        <v>173800</v>
      </c>
      <c r="U5668" s="8"/>
      <c r="V5668" s="8"/>
      <c r="W5668" s="8"/>
      <c r="X5668" s="8"/>
      <c r="Y5668" s="8">
        <v>71500</v>
      </c>
      <c r="Z5668" s="8">
        <v>173800</v>
      </c>
      <c r="AA5668" s="8"/>
      <c r="AB5668" s="8"/>
      <c r="AC5668" s="8"/>
      <c r="AD5668"/>
      <c r="AE5668">
        <v>100</v>
      </c>
      <c r="AF5668">
        <v>100</v>
      </c>
      <c r="AG5668"/>
      <c r="AH5668"/>
      <c r="AI5668"/>
      <c r="AJ5668" s="8"/>
      <c r="AK5668" s="8">
        <v>71500</v>
      </c>
      <c r="AL5668" s="8">
        <v>173800</v>
      </c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  <c r="BD5668" s="8"/>
      <c r="BE5668" s="8"/>
      <c r="BF5668" s="8"/>
      <c r="BG5668" s="8"/>
      <c r="BH5668" s="8"/>
      <c r="BI5668" s="8"/>
      <c r="BJ5668" s="8"/>
      <c r="BK5668" s="8"/>
      <c r="BL5668"/>
      <c r="BM5668"/>
      <c r="BN5668" s="10">
        <v>0</v>
      </c>
      <c r="BO5668" s="10"/>
      <c r="BP5668" s="10"/>
      <c r="BQ5668" s="10"/>
      <c r="BR5668" s="10"/>
      <c r="BS5668" s="10"/>
      <c r="BT5668" s="10"/>
      <c r="BU5668" s="10"/>
      <c r="BV5668" s="1" t="str">
        <f>Запрос1[[#This Row],[Менеджер]]</f>
        <v>Керимбек Нурбосын</v>
      </c>
      <c r="BW5668" s="1" t="str">
        <f>Запрос1[[#This Row],[Дирекция]]</f>
        <v>Южная дирекция</v>
      </c>
      <c r="BX5668" s="1" t="str">
        <f t="shared" si="88"/>
        <v>ИП "Согласие"</v>
      </c>
      <c r="BY5668" s="1" t="str">
        <f t="shared" si="88"/>
        <v>781205400728</v>
      </c>
      <c r="CA5668" t="str">
        <f>Запрос1[[#This Row],[родитель]]</f>
        <v>ИП "Согласие"</v>
      </c>
      <c r="CB5668" t="str">
        <f>Запрос1[[#This Row],[БИНРодителя]]</f>
        <v>781205400728</v>
      </c>
    </row>
    <row r="5669" spans="1:80" x14ac:dyDescent="0.3">
      <c r="A5669" t="s">
        <v>4110</v>
      </c>
      <c r="B5669" t="s">
        <v>4959</v>
      </c>
      <c r="C5669" t="s">
        <v>79</v>
      </c>
      <c r="D5669" t="s">
        <v>82</v>
      </c>
      <c r="E5669"/>
      <c r="F5669" t="s">
        <v>3750</v>
      </c>
      <c r="G5669"/>
      <c r="H5669" t="s">
        <v>10325</v>
      </c>
      <c r="I5669" t="s">
        <v>10326</v>
      </c>
      <c r="J5669" t="s">
        <v>10326</v>
      </c>
      <c r="K5669" t="s">
        <v>10325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 s="8"/>
      <c r="S5669" s="8">
        <v>562000</v>
      </c>
      <c r="T5669" s="8"/>
      <c r="U5669" s="8"/>
      <c r="V5669" s="8"/>
      <c r="W5669" s="8"/>
      <c r="X5669" s="8"/>
      <c r="Y5669" s="8">
        <v>562000</v>
      </c>
      <c r="Z5669" s="8"/>
      <c r="AA5669" s="8"/>
      <c r="AB5669" s="8"/>
      <c r="AC5669" s="8"/>
      <c r="AD5669"/>
      <c r="AE5669">
        <v>100</v>
      </c>
      <c r="AF5669"/>
      <c r="AG5669"/>
      <c r="AH5669"/>
      <c r="AI5669"/>
      <c r="AJ5669" s="8"/>
      <c r="AK5669" s="8">
        <v>562000</v>
      </c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  <c r="BD5669" s="8"/>
      <c r="BE5669" s="8"/>
      <c r="BF5669" s="8"/>
      <c r="BG5669" s="8"/>
      <c r="BH5669" s="8"/>
      <c r="BI5669" s="8"/>
      <c r="BJ5669" s="8"/>
      <c r="BK5669" s="8"/>
      <c r="BL5669"/>
      <c r="BM5669"/>
      <c r="BN5669" s="10">
        <v>0</v>
      </c>
      <c r="BO5669" s="10"/>
      <c r="BP5669" s="10"/>
      <c r="BQ5669" s="10"/>
      <c r="BR5669" s="10"/>
      <c r="BS5669" s="10"/>
      <c r="BT5669" s="10"/>
      <c r="BU5669" s="10"/>
      <c r="BV5669" s="1" t="str">
        <f>Запрос1[[#This Row],[Менеджер]]</f>
        <v>Керимбек Нурбосын</v>
      </c>
      <c r="BW5669" s="1" t="str">
        <f>Запрос1[[#This Row],[Дирекция]]</f>
        <v>Южная дирекция</v>
      </c>
      <c r="BX5669" s="1" t="str">
        <f t="shared" si="88"/>
        <v>ТОО "К Бренд"</v>
      </c>
      <c r="BY5669" s="1" t="str">
        <f t="shared" si="88"/>
        <v>170540023862</v>
      </c>
      <c r="CA5669" t="str">
        <f>Запрос1[[#This Row],[родитель]]</f>
        <v>ТОО "К Бренд"</v>
      </c>
      <c r="CB5669" t="str">
        <f>Запрос1[[#This Row],[БИНРодителя]]</f>
        <v>170540023862</v>
      </c>
    </row>
    <row r="5670" spans="1:80" x14ac:dyDescent="0.3">
      <c r="A5670" t="s">
        <v>4110</v>
      </c>
      <c r="B5670" t="s">
        <v>4959</v>
      </c>
      <c r="C5670" t="s">
        <v>79</v>
      </c>
      <c r="D5670" t="s">
        <v>82</v>
      </c>
      <c r="E5670"/>
      <c r="F5670" t="s">
        <v>94</v>
      </c>
      <c r="G5670"/>
      <c r="H5670" t="s">
        <v>6739</v>
      </c>
      <c r="I5670" t="s">
        <v>6740</v>
      </c>
      <c r="J5670" t="s">
        <v>6740</v>
      </c>
      <c r="K5670" t="s">
        <v>6739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 s="8"/>
      <c r="S5670" s="8">
        <v>112000</v>
      </c>
      <c r="T5670" s="8"/>
      <c r="U5670" s="8"/>
      <c r="V5670" s="8"/>
      <c r="W5670" s="8"/>
      <c r="X5670" s="8"/>
      <c r="Y5670" s="8">
        <v>0</v>
      </c>
      <c r="Z5670" s="8"/>
      <c r="AA5670" s="8"/>
      <c r="AB5670" s="8"/>
      <c r="AC5670" s="8"/>
      <c r="AD5670"/>
      <c r="AE5670">
        <v>0</v>
      </c>
      <c r="AF5670"/>
      <c r="AG5670"/>
      <c r="AH5670"/>
      <c r="AI5670"/>
      <c r="AJ5670" s="8"/>
      <c r="AK5670" s="8">
        <v>112000</v>
      </c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  <c r="BD5670" s="8"/>
      <c r="BE5670" s="8"/>
      <c r="BF5670" s="8"/>
      <c r="BG5670" s="8"/>
      <c r="BH5670" s="8"/>
      <c r="BI5670" s="8"/>
      <c r="BJ5670" s="8"/>
      <c r="BK5670" s="8"/>
      <c r="BL5670"/>
      <c r="BM5670"/>
      <c r="BN5670" s="10">
        <v>0</v>
      </c>
      <c r="BO5670" s="10"/>
      <c r="BP5670" s="10"/>
      <c r="BQ5670" s="10"/>
      <c r="BR5670" s="10"/>
      <c r="BS5670" s="10"/>
      <c r="BT5670" s="10"/>
      <c r="BU5670" s="10"/>
      <c r="BV5670" s="1" t="str">
        <f>Запрос1[[#This Row],[Менеджер]]</f>
        <v>Керимбек Нурбосын</v>
      </c>
      <c r="BW5670" s="1" t="str">
        <f>Запрос1[[#This Row],[Дирекция]]</f>
        <v>Южная дирекция</v>
      </c>
      <c r="BX5670" s="1" t="str">
        <f t="shared" si="88"/>
        <v>ТОО "Bio Terra"</v>
      </c>
      <c r="BY5670" s="1" t="str">
        <f t="shared" si="88"/>
        <v>160140021542</v>
      </c>
      <c r="CA5670" t="str">
        <f>Запрос1[[#This Row],[родитель]]</f>
        <v>ТОО "Bio Terra"</v>
      </c>
      <c r="CB5670" t="str">
        <f>Запрос1[[#This Row],[БИНРодителя]]</f>
        <v>160140021542</v>
      </c>
    </row>
    <row r="5671" spans="1:80" x14ac:dyDescent="0.3">
      <c r="A5671" t="s">
        <v>4110</v>
      </c>
      <c r="B5671" t="s">
        <v>4959</v>
      </c>
      <c r="C5671" t="s">
        <v>79</v>
      </c>
      <c r="D5671" t="s">
        <v>82</v>
      </c>
      <c r="E5671"/>
      <c r="F5671" t="s">
        <v>94</v>
      </c>
      <c r="G5671"/>
      <c r="H5671" t="s">
        <v>10327</v>
      </c>
      <c r="I5671" t="s">
        <v>10328</v>
      </c>
      <c r="J5671" t="s">
        <v>10328</v>
      </c>
      <c r="K5671" t="s">
        <v>10327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 s="8"/>
      <c r="S5671" s="8">
        <v>30600</v>
      </c>
      <c r="T5671" s="8"/>
      <c r="U5671" s="8"/>
      <c r="V5671" s="8"/>
      <c r="W5671" s="8"/>
      <c r="X5671" s="8"/>
      <c r="Y5671" s="8">
        <v>30600</v>
      </c>
      <c r="Z5671" s="8"/>
      <c r="AA5671" s="8"/>
      <c r="AB5671" s="8"/>
      <c r="AC5671" s="8"/>
      <c r="AD5671"/>
      <c r="AE5671">
        <v>100</v>
      </c>
      <c r="AF5671"/>
      <c r="AG5671"/>
      <c r="AH5671"/>
      <c r="AI5671"/>
      <c r="AJ5671" s="8"/>
      <c r="AK5671" s="8">
        <v>30600</v>
      </c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  <c r="BD5671" s="8"/>
      <c r="BE5671" s="8"/>
      <c r="BF5671" s="8"/>
      <c r="BG5671" s="8"/>
      <c r="BH5671" s="8"/>
      <c r="BI5671" s="8"/>
      <c r="BJ5671" s="8"/>
      <c r="BK5671" s="8"/>
      <c r="BL5671"/>
      <c r="BM5671"/>
      <c r="BN5671" s="10">
        <v>0</v>
      </c>
      <c r="BO5671" s="10"/>
      <c r="BP5671" s="10"/>
      <c r="BQ5671" s="10"/>
      <c r="BR5671" s="10"/>
      <c r="BS5671" s="10"/>
      <c r="BT5671" s="10"/>
      <c r="BU5671" s="10"/>
      <c r="BV5671" s="1" t="str">
        <f>Запрос1[[#This Row],[Менеджер]]</f>
        <v>Керимбек Нурбосын</v>
      </c>
      <c r="BW5671" s="1" t="str">
        <f>Запрос1[[#This Row],[Дирекция]]</f>
        <v>Южная дирекция</v>
      </c>
      <c r="BX5671" s="1" t="str">
        <f t="shared" si="88"/>
        <v>ТОО "Кокмайса"</v>
      </c>
      <c r="BY5671" s="1" t="str">
        <f t="shared" si="88"/>
        <v>010540000356</v>
      </c>
      <c r="CA5671" t="str">
        <f>Запрос1[[#This Row],[родитель]]</f>
        <v>ТОО "Кокмайса"</v>
      </c>
      <c r="CB5671" t="str">
        <f>Запрос1[[#This Row],[БИНРодителя]]</f>
        <v>010540000356</v>
      </c>
    </row>
    <row r="5672" spans="1:80" x14ac:dyDescent="0.3">
      <c r="A5672" t="s">
        <v>4110</v>
      </c>
      <c r="B5672" t="s">
        <v>4959</v>
      </c>
      <c r="C5672" t="s">
        <v>79</v>
      </c>
      <c r="D5672" t="s">
        <v>82</v>
      </c>
      <c r="E5672"/>
      <c r="F5672" t="s">
        <v>4940</v>
      </c>
      <c r="G5672"/>
      <c r="H5672" t="s">
        <v>10329</v>
      </c>
      <c r="I5672" t="s">
        <v>10330</v>
      </c>
      <c r="J5672" t="s">
        <v>10330</v>
      </c>
      <c r="K5672" t="s">
        <v>10329</v>
      </c>
      <c r="L5672">
        <v>0</v>
      </c>
      <c r="M5672">
        <v>1</v>
      </c>
      <c r="N5672">
        <v>1</v>
      </c>
      <c r="O5672">
        <v>1</v>
      </c>
      <c r="P5672">
        <v>0</v>
      </c>
      <c r="Q5672">
        <v>0</v>
      </c>
      <c r="R5672" s="8"/>
      <c r="S5672" s="8">
        <v>97250</v>
      </c>
      <c r="T5672" s="8">
        <v>1754810</v>
      </c>
      <c r="U5672" s="8">
        <v>2481771</v>
      </c>
      <c r="V5672" s="8"/>
      <c r="W5672" s="8"/>
      <c r="X5672" s="8"/>
      <c r="Y5672" s="8">
        <v>97250</v>
      </c>
      <c r="Z5672" s="8">
        <v>1754810</v>
      </c>
      <c r="AA5672" s="8">
        <v>2481771</v>
      </c>
      <c r="AB5672" s="8"/>
      <c r="AC5672" s="8"/>
      <c r="AD5672"/>
      <c r="AE5672">
        <v>100</v>
      </c>
      <c r="AF5672">
        <v>100</v>
      </c>
      <c r="AG5672">
        <v>100</v>
      </c>
      <c r="AH5672"/>
      <c r="AI5672"/>
      <c r="AJ5672" s="8"/>
      <c r="AK5672" s="8">
        <v>97250</v>
      </c>
      <c r="AL5672" s="8">
        <v>1754810</v>
      </c>
      <c r="AM5672" s="8">
        <v>2481771</v>
      </c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  <c r="BF5672" s="8"/>
      <c r="BG5672" s="8"/>
      <c r="BH5672" s="8"/>
      <c r="BI5672" s="8"/>
      <c r="BJ5672" s="8"/>
      <c r="BK5672" s="8"/>
      <c r="BL5672"/>
      <c r="BM5672"/>
      <c r="BN5672" s="10">
        <v>0</v>
      </c>
      <c r="BO5672" s="10"/>
      <c r="BP5672" s="10"/>
      <c r="BQ5672" s="10"/>
      <c r="BR5672" s="10"/>
      <c r="BS5672" s="10"/>
      <c r="BT5672" s="10"/>
      <c r="BU5672" s="10"/>
      <c r="BV5672" s="1" t="str">
        <f>Запрос1[[#This Row],[Менеджер]]</f>
        <v>Керимбек Нурбосын</v>
      </c>
      <c r="BW5672" s="1" t="str">
        <f>Запрос1[[#This Row],[Дирекция]]</f>
        <v>Южная дирекция</v>
      </c>
      <c r="BX5672" s="1" t="str">
        <f t="shared" si="88"/>
        <v>ТОО "Строй Гарант КЗ"</v>
      </c>
      <c r="BY5672" s="1" t="str">
        <f t="shared" si="88"/>
        <v>150340017371</v>
      </c>
      <c r="CA5672" t="str">
        <f>Запрос1[[#This Row],[родитель]]</f>
        <v>ТОО "Строй Гарант КЗ"</v>
      </c>
      <c r="CB5672" t="str">
        <f>Запрос1[[#This Row],[БИНРодителя]]</f>
        <v>150340017371</v>
      </c>
    </row>
    <row r="5673" spans="1:80" x14ac:dyDescent="0.3">
      <c r="A5673" t="s">
        <v>4110</v>
      </c>
      <c r="B5673" t="s">
        <v>5754</v>
      </c>
      <c r="C5673" t="s">
        <v>4672</v>
      </c>
      <c r="D5673"/>
      <c r="E5673"/>
      <c r="F5673"/>
      <c r="G5673"/>
      <c r="H5673" t="s">
        <v>9641</v>
      </c>
      <c r="I5673" t="s">
        <v>9642</v>
      </c>
      <c r="J5673" t="s">
        <v>9642</v>
      </c>
      <c r="K5673" t="s">
        <v>9641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 s="8"/>
      <c r="S5673" s="8">
        <v>291215.5</v>
      </c>
      <c r="T5673" s="8"/>
      <c r="U5673" s="8"/>
      <c r="V5673" s="8"/>
      <c r="W5673" s="8"/>
      <c r="X5673" s="8"/>
      <c r="Y5673" s="8">
        <v>87364.65</v>
      </c>
      <c r="Z5673" s="8"/>
      <c r="AA5673" s="8"/>
      <c r="AB5673" s="8"/>
      <c r="AC5673" s="8"/>
      <c r="AD5673"/>
      <c r="AE5673">
        <v>30</v>
      </c>
      <c r="AF5673"/>
      <c r="AG5673"/>
      <c r="AH5673"/>
      <c r="AI5673"/>
      <c r="AJ5673" s="8"/>
      <c r="AK5673" s="8">
        <v>291215.5</v>
      </c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  <c r="BD5673" s="8"/>
      <c r="BE5673" s="8"/>
      <c r="BF5673" s="8"/>
      <c r="BG5673" s="8"/>
      <c r="BH5673" s="8"/>
      <c r="BI5673" s="8"/>
      <c r="BJ5673" s="8"/>
      <c r="BK5673" s="8"/>
      <c r="BL5673"/>
      <c r="BM5673"/>
      <c r="BN5673" s="10">
        <v>0</v>
      </c>
      <c r="BO5673" s="10"/>
      <c r="BP5673" s="10"/>
      <c r="BQ5673" s="10"/>
      <c r="BR5673" s="10"/>
      <c r="BS5673" s="10"/>
      <c r="BT5673" s="10"/>
      <c r="BU5673" s="10"/>
      <c r="BV5673" s="1" t="str">
        <f>Запрос1[[#This Row],[Менеджер]]</f>
        <v>Наджафов Руфат</v>
      </c>
      <c r="BW5673" s="1" t="str">
        <f>Запрос1[[#This Row],[Дирекция]]</f>
        <v>Южная дирекция</v>
      </c>
      <c r="BX5673" s="1" t="str">
        <f t="shared" si="88"/>
        <v>Нун Наталья Юрьевна</v>
      </c>
      <c r="BY5673" s="1" t="str">
        <f t="shared" si="88"/>
        <v>730118499148</v>
      </c>
      <c r="CA5673" t="str">
        <f>Запрос1[[#This Row],[родитель]]</f>
        <v>Нун Наталья Юрьевна</v>
      </c>
      <c r="CB5673" t="str">
        <f>Запрос1[[#This Row],[БИНРодителя]]</f>
        <v>730118499148</v>
      </c>
    </row>
    <row r="5674" spans="1:80" x14ac:dyDescent="0.3">
      <c r="A5674" t="s">
        <v>4110</v>
      </c>
      <c r="B5674" t="s">
        <v>5754</v>
      </c>
      <c r="C5674" t="s">
        <v>4672</v>
      </c>
      <c r="D5674" t="s">
        <v>97</v>
      </c>
      <c r="E5674" t="s">
        <v>98</v>
      </c>
      <c r="F5674" t="s">
        <v>5536</v>
      </c>
      <c r="G5674" t="s">
        <v>5537</v>
      </c>
      <c r="H5674" t="s">
        <v>9643</v>
      </c>
      <c r="I5674" t="s">
        <v>9644</v>
      </c>
      <c r="J5674" t="s">
        <v>9644</v>
      </c>
      <c r="K5674" t="s">
        <v>9643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 s="8"/>
      <c r="S5674" s="8">
        <v>15847340</v>
      </c>
      <c r="T5674" s="8"/>
      <c r="U5674" s="8"/>
      <c r="V5674" s="8"/>
      <c r="W5674" s="8"/>
      <c r="X5674" s="8"/>
      <c r="Y5674" s="8">
        <v>2500000</v>
      </c>
      <c r="Z5674" s="8"/>
      <c r="AA5674" s="8"/>
      <c r="AB5674" s="8"/>
      <c r="AC5674" s="8"/>
      <c r="AD5674"/>
      <c r="AE5674">
        <v>15.78</v>
      </c>
      <c r="AF5674"/>
      <c r="AG5674"/>
      <c r="AH5674"/>
      <c r="AI5674"/>
      <c r="AJ5674" s="8"/>
      <c r="AK5674" s="8">
        <v>15847340</v>
      </c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  <c r="BD5674" s="8"/>
      <c r="BE5674" s="8"/>
      <c r="BF5674" s="8"/>
      <c r="BG5674" s="8"/>
      <c r="BH5674" s="8"/>
      <c r="BI5674" s="8"/>
      <c r="BJ5674" s="8"/>
      <c r="BK5674" s="8"/>
      <c r="BL5674"/>
      <c r="BM5674"/>
      <c r="BN5674" s="10">
        <v>0</v>
      </c>
      <c r="BO5674" s="10"/>
      <c r="BP5674" s="10"/>
      <c r="BQ5674" s="10"/>
      <c r="BR5674" s="10"/>
      <c r="BS5674" s="10"/>
      <c r="BT5674" s="10"/>
      <c r="BU5674" s="10"/>
      <c r="BV5674" s="1" t="str">
        <f>Запрос1[[#This Row],[Менеджер]]</f>
        <v>Наджафов Руфат</v>
      </c>
      <c r="BW5674" s="1" t="str">
        <f>Запрос1[[#This Row],[Дирекция]]</f>
        <v>Южная дирекция</v>
      </c>
      <c r="BX5674" s="1" t="str">
        <f t="shared" si="88"/>
        <v>КХ "Жайсан и К"</v>
      </c>
      <c r="BY5674" s="1" t="str">
        <f t="shared" si="88"/>
        <v>811226301772</v>
      </c>
      <c r="CA5674" t="str">
        <f>Запрос1[[#This Row],[родитель]]</f>
        <v>КХ "Жайсан и К"</v>
      </c>
      <c r="CB5674" t="str">
        <f>Запрос1[[#This Row],[БИНРодителя]]</f>
        <v>811226301772</v>
      </c>
    </row>
    <row r="5675" spans="1:80" x14ac:dyDescent="0.3">
      <c r="A5675" t="s">
        <v>4110</v>
      </c>
      <c r="B5675" t="s">
        <v>5754</v>
      </c>
      <c r="C5675" t="s">
        <v>4672</v>
      </c>
      <c r="D5675" t="s">
        <v>97</v>
      </c>
      <c r="E5675" t="s">
        <v>98</v>
      </c>
      <c r="F5675" t="s">
        <v>5132</v>
      </c>
      <c r="G5675" t="s">
        <v>5133</v>
      </c>
      <c r="H5675" t="s">
        <v>9645</v>
      </c>
      <c r="I5675" t="s">
        <v>9646</v>
      </c>
      <c r="J5675" t="s">
        <v>9646</v>
      </c>
      <c r="K5675" t="s">
        <v>9645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 s="8"/>
      <c r="S5675" s="8"/>
      <c r="T5675" s="8">
        <v>22007000</v>
      </c>
      <c r="U5675" s="8"/>
      <c r="V5675" s="8"/>
      <c r="W5675" s="8"/>
      <c r="X5675" s="8"/>
      <c r="Y5675" s="8"/>
      <c r="Z5675" s="8">
        <v>22007000</v>
      </c>
      <c r="AA5675" s="8"/>
      <c r="AB5675" s="8"/>
      <c r="AC5675" s="8"/>
      <c r="AD5675"/>
      <c r="AE5675"/>
      <c r="AF5675">
        <v>100</v>
      </c>
      <c r="AG5675"/>
      <c r="AH5675"/>
      <c r="AI5675"/>
      <c r="AJ5675" s="8"/>
      <c r="AK5675" s="8"/>
      <c r="AL5675" s="8">
        <v>22007000</v>
      </c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  <c r="BD5675" s="8"/>
      <c r="BE5675" s="8"/>
      <c r="BF5675" s="8"/>
      <c r="BG5675" s="8"/>
      <c r="BH5675" s="8"/>
      <c r="BI5675" s="8"/>
      <c r="BJ5675" s="8"/>
      <c r="BK5675" s="8"/>
      <c r="BL5675"/>
      <c r="BM5675"/>
      <c r="BN5675" s="10">
        <v>0</v>
      </c>
      <c r="BO5675" s="10"/>
      <c r="BP5675" s="10"/>
      <c r="BQ5675" s="10"/>
      <c r="BR5675" s="10"/>
      <c r="BS5675" s="10"/>
      <c r="BT5675" s="10"/>
      <c r="BU5675" s="10"/>
      <c r="BV5675" s="1" t="str">
        <f>Запрос1[[#This Row],[Менеджер]]</f>
        <v>Наджафов Руфат</v>
      </c>
      <c r="BW5675" s="1" t="str">
        <f>Запрос1[[#This Row],[Дирекция]]</f>
        <v>Южная дирекция</v>
      </c>
      <c r="BX5675" s="1" t="str">
        <f t="shared" si="88"/>
        <v>Быйджангуйди Воли Санхурович</v>
      </c>
      <c r="BY5675" s="1" t="str">
        <f t="shared" si="88"/>
        <v>680813300149</v>
      </c>
      <c r="CA5675" t="str">
        <f>Запрос1[[#This Row],[родитель]]</f>
        <v>Быйджангуйди Воли Санхурович</v>
      </c>
      <c r="CB5675" t="str">
        <f>Запрос1[[#This Row],[БИНРодителя]]</f>
        <v>680813300149</v>
      </c>
    </row>
    <row r="5676" spans="1:80" x14ac:dyDescent="0.3">
      <c r="A5676" t="s">
        <v>4110</v>
      </c>
      <c r="B5676" t="s">
        <v>5754</v>
      </c>
      <c r="C5676" t="s">
        <v>4672</v>
      </c>
      <c r="D5676" t="s">
        <v>97</v>
      </c>
      <c r="E5676" t="s">
        <v>98</v>
      </c>
      <c r="F5676" t="s">
        <v>5132</v>
      </c>
      <c r="G5676" t="s">
        <v>5133</v>
      </c>
      <c r="H5676" t="s">
        <v>9647</v>
      </c>
      <c r="I5676" t="s">
        <v>9648</v>
      </c>
      <c r="J5676" t="s">
        <v>9648</v>
      </c>
      <c r="K5676" t="s">
        <v>9647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 s="8">
        <v>786760</v>
      </c>
      <c r="S5676" s="8"/>
      <c r="T5676" s="8"/>
      <c r="U5676" s="8"/>
      <c r="V5676" s="8"/>
      <c r="W5676" s="8"/>
      <c r="X5676" s="8">
        <v>0</v>
      </c>
      <c r="Y5676" s="8"/>
      <c r="Z5676" s="8"/>
      <c r="AA5676" s="8"/>
      <c r="AB5676" s="8"/>
      <c r="AC5676" s="8"/>
      <c r="AD5676">
        <v>0</v>
      </c>
      <c r="AE5676"/>
      <c r="AF5676"/>
      <c r="AG5676"/>
      <c r="AH5676"/>
      <c r="AI5676"/>
      <c r="AJ5676" s="8">
        <v>786760</v>
      </c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  <c r="BD5676" s="8"/>
      <c r="BE5676" s="8"/>
      <c r="BF5676" s="8"/>
      <c r="BG5676" s="8"/>
      <c r="BH5676" s="8"/>
      <c r="BI5676" s="8"/>
      <c r="BJ5676" s="8"/>
      <c r="BK5676" s="8"/>
      <c r="BL5676"/>
      <c r="BM5676"/>
      <c r="BN5676" s="10">
        <v>0</v>
      </c>
      <c r="BO5676" s="10"/>
      <c r="BP5676" s="10"/>
      <c r="BQ5676" s="10"/>
      <c r="BR5676" s="10"/>
      <c r="BS5676" s="10"/>
      <c r="BT5676" s="10"/>
      <c r="BU5676" s="10"/>
      <c r="BV5676" s="1" t="str">
        <f>Запрос1[[#This Row],[Менеджер]]</f>
        <v>Наджафов Руфат</v>
      </c>
      <c r="BW5676" s="1" t="str">
        <f>Запрос1[[#This Row],[Дирекция]]</f>
        <v>Южная дирекция</v>
      </c>
      <c r="BX5676" s="1" t="str">
        <f t="shared" si="88"/>
        <v>КХ "Раби"</v>
      </c>
      <c r="BY5676" s="1" t="str">
        <f t="shared" si="88"/>
        <v>600221300077</v>
      </c>
      <c r="CA5676" t="str">
        <f>Запрос1[[#This Row],[родитель]]</f>
        <v>КХ "Раби"</v>
      </c>
      <c r="CB5676" t="str">
        <f>Запрос1[[#This Row],[БИНРодителя]]</f>
        <v>600221300077</v>
      </c>
    </row>
    <row r="5677" spans="1:80" x14ac:dyDescent="0.3">
      <c r="A5677" t="s">
        <v>4110</v>
      </c>
      <c r="B5677" t="s">
        <v>5754</v>
      </c>
      <c r="C5677" t="s">
        <v>4672</v>
      </c>
      <c r="D5677" t="s">
        <v>97</v>
      </c>
      <c r="E5677" t="s">
        <v>98</v>
      </c>
      <c r="F5677" t="s">
        <v>5132</v>
      </c>
      <c r="G5677" t="s">
        <v>5133</v>
      </c>
      <c r="H5677" t="s">
        <v>9649</v>
      </c>
      <c r="I5677" t="s">
        <v>9650</v>
      </c>
      <c r="J5677" t="s">
        <v>9650</v>
      </c>
      <c r="K5677" t="s">
        <v>9649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 s="8">
        <v>23407907.300000001</v>
      </c>
      <c r="S5677" s="8">
        <v>10348790</v>
      </c>
      <c r="T5677" s="8">
        <v>27063510</v>
      </c>
      <c r="U5677" s="8"/>
      <c r="V5677" s="8"/>
      <c r="W5677" s="8"/>
      <c r="X5677" s="8">
        <v>13451057.300000001</v>
      </c>
      <c r="Y5677" s="8">
        <v>7966670</v>
      </c>
      <c r="Z5677" s="8">
        <v>17563510</v>
      </c>
      <c r="AA5677" s="8"/>
      <c r="AB5677" s="8"/>
      <c r="AC5677" s="8"/>
      <c r="AD5677">
        <v>57.46</v>
      </c>
      <c r="AE5677">
        <v>76.98</v>
      </c>
      <c r="AF5677">
        <v>64.900000000000006</v>
      </c>
      <c r="AG5677"/>
      <c r="AH5677"/>
      <c r="AI5677"/>
      <c r="AJ5677" s="8">
        <v>23407907.300000001</v>
      </c>
      <c r="AK5677" s="8">
        <v>7966670</v>
      </c>
      <c r="AL5677" s="8">
        <v>27063510</v>
      </c>
      <c r="AM5677" s="8"/>
      <c r="AN5677" s="8"/>
      <c r="AO5677" s="8"/>
      <c r="AP5677" s="8">
        <v>2768400</v>
      </c>
      <c r="AQ5677" s="8"/>
      <c r="AR5677" s="8"/>
      <c r="AS5677" s="8"/>
      <c r="AT5677" s="8"/>
      <c r="AU5677" s="8"/>
      <c r="AV5677" s="8">
        <v>2768400</v>
      </c>
      <c r="AW5677" s="8"/>
      <c r="AX5677" s="8"/>
      <c r="AY5677" s="8"/>
      <c r="AZ5677" s="8"/>
      <c r="BA5677" s="8"/>
      <c r="BB5677" s="8">
        <v>2768400</v>
      </c>
      <c r="BC5677" s="8"/>
      <c r="BD5677" s="8"/>
      <c r="BE5677" s="8"/>
      <c r="BF5677" s="8"/>
      <c r="BG5677" s="8"/>
      <c r="BH5677" s="8"/>
      <c r="BI5677" s="8"/>
      <c r="BJ5677" s="8"/>
      <c r="BK5677" s="8"/>
      <c r="BL5677"/>
      <c r="BM5677"/>
      <c r="BN5677" s="10">
        <v>0</v>
      </c>
      <c r="BO5677" s="10"/>
      <c r="BP5677" s="10"/>
      <c r="BQ5677" s="10"/>
      <c r="BR5677" s="10"/>
      <c r="BS5677" s="10"/>
      <c r="BT5677" s="10"/>
      <c r="BU5677" s="10"/>
      <c r="BV5677" s="1" t="str">
        <f>Запрос1[[#This Row],[Менеджер]]</f>
        <v>Наджафов Руфат</v>
      </c>
      <c r="BW5677" s="1" t="str">
        <f>Запрос1[[#This Row],[Дирекция]]</f>
        <v>Южная дирекция</v>
      </c>
      <c r="BX5677" s="1" t="str">
        <f t="shared" si="88"/>
        <v>Лоха Магомед Эрсманеевич</v>
      </c>
      <c r="BY5677" s="1" t="str">
        <f t="shared" si="88"/>
        <v>911220300396</v>
      </c>
      <c r="CA5677" t="str">
        <f>Запрос1[[#This Row],[родитель]]</f>
        <v>Лоха Магомед Эрсманеевич</v>
      </c>
      <c r="CB5677" t="str">
        <f>Запрос1[[#This Row],[БИНРодителя]]</f>
        <v>911220300396</v>
      </c>
    </row>
    <row r="5678" spans="1:80" x14ac:dyDescent="0.3">
      <c r="A5678" t="s">
        <v>4110</v>
      </c>
      <c r="B5678" t="s">
        <v>5754</v>
      </c>
      <c r="C5678" t="s">
        <v>4672</v>
      </c>
      <c r="D5678" t="s">
        <v>97</v>
      </c>
      <c r="E5678" t="s">
        <v>4987</v>
      </c>
      <c r="F5678" t="s">
        <v>331</v>
      </c>
      <c r="G5678" t="s">
        <v>5826</v>
      </c>
      <c r="H5678" t="s">
        <v>9651</v>
      </c>
      <c r="I5678" t="s">
        <v>9652</v>
      </c>
      <c r="J5678" t="s">
        <v>9652</v>
      </c>
      <c r="K5678" t="s">
        <v>9651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 s="8">
        <v>1100520</v>
      </c>
      <c r="S5678" s="8">
        <v>3258278.35</v>
      </c>
      <c r="T5678" s="8"/>
      <c r="U5678" s="8"/>
      <c r="V5678" s="8"/>
      <c r="W5678" s="8"/>
      <c r="X5678" s="8">
        <v>1100520</v>
      </c>
      <c r="Y5678" s="8">
        <v>0</v>
      </c>
      <c r="Z5678" s="8"/>
      <c r="AA5678" s="8"/>
      <c r="AB5678" s="8"/>
      <c r="AC5678" s="8"/>
      <c r="AD5678">
        <v>100</v>
      </c>
      <c r="AE5678">
        <v>0</v>
      </c>
      <c r="AF5678"/>
      <c r="AG5678"/>
      <c r="AH5678"/>
      <c r="AI5678"/>
      <c r="AJ5678" s="8">
        <v>1100520</v>
      </c>
      <c r="AK5678" s="8">
        <v>3258278.35</v>
      </c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  <c r="BD5678" s="8"/>
      <c r="BE5678" s="8"/>
      <c r="BF5678" s="8"/>
      <c r="BG5678" s="8"/>
      <c r="BH5678" s="8"/>
      <c r="BI5678" s="8"/>
      <c r="BJ5678" s="8"/>
      <c r="BK5678" s="8"/>
      <c r="BL5678"/>
      <c r="BM5678"/>
      <c r="BN5678" s="10">
        <v>0</v>
      </c>
      <c r="BO5678" s="10"/>
      <c r="BP5678" s="10"/>
      <c r="BQ5678" s="10"/>
      <c r="BR5678" s="10"/>
      <c r="BS5678" s="10"/>
      <c r="BT5678" s="10"/>
      <c r="BU5678" s="10"/>
      <c r="BV5678" s="1" t="str">
        <f>Запрос1[[#This Row],[Менеджер]]</f>
        <v>Наджафов Руфат</v>
      </c>
      <c r="BW5678" s="1" t="str">
        <f>Запрос1[[#This Row],[Дирекция]]</f>
        <v>Южная дирекция</v>
      </c>
      <c r="BX5678" s="1" t="str">
        <f t="shared" si="88"/>
        <v xml:space="preserve"> ТОО «Жемис-Жидек»</v>
      </c>
      <c r="BY5678" s="1" t="str">
        <f t="shared" si="88"/>
        <v>990640003476</v>
      </c>
      <c r="CA5678" t="str">
        <f>Запрос1[[#This Row],[родитель]]</f>
        <v xml:space="preserve"> ТОО «Жемис-Жидек»</v>
      </c>
      <c r="CB5678" t="str">
        <f>Запрос1[[#This Row],[БИНРодителя]]</f>
        <v>990640003476</v>
      </c>
    </row>
    <row r="5679" spans="1:80" x14ac:dyDescent="0.3">
      <c r="A5679" t="s">
        <v>4110</v>
      </c>
      <c r="B5679" t="s">
        <v>5754</v>
      </c>
      <c r="C5679" t="s">
        <v>4672</v>
      </c>
      <c r="D5679" t="s">
        <v>97</v>
      </c>
      <c r="E5679" t="s">
        <v>4987</v>
      </c>
      <c r="F5679" t="s">
        <v>5168</v>
      </c>
      <c r="G5679" t="s">
        <v>5169</v>
      </c>
      <c r="H5679" t="s">
        <v>9653</v>
      </c>
      <c r="I5679" t="s">
        <v>9654</v>
      </c>
      <c r="J5679" t="s">
        <v>9654</v>
      </c>
      <c r="K5679" t="s">
        <v>9653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 s="8"/>
      <c r="S5679" s="8"/>
      <c r="T5679" s="8">
        <v>3109704</v>
      </c>
      <c r="U5679" s="8"/>
      <c r="V5679" s="8"/>
      <c r="W5679" s="8"/>
      <c r="X5679" s="8"/>
      <c r="Y5679" s="8"/>
      <c r="Z5679" s="8">
        <v>0</v>
      </c>
      <c r="AA5679" s="8"/>
      <c r="AB5679" s="8"/>
      <c r="AC5679" s="8"/>
      <c r="AD5679"/>
      <c r="AE5679"/>
      <c r="AF5679">
        <v>0</v>
      </c>
      <c r="AG5679"/>
      <c r="AH5679"/>
      <c r="AI5679"/>
      <c r="AJ5679" s="8"/>
      <c r="AK5679" s="8"/>
      <c r="AL5679" s="8">
        <v>3109704</v>
      </c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  <c r="BD5679" s="8"/>
      <c r="BE5679" s="8"/>
      <c r="BF5679" s="8"/>
      <c r="BG5679" s="8"/>
      <c r="BH5679" s="8"/>
      <c r="BI5679" s="8"/>
      <c r="BJ5679" s="8"/>
      <c r="BK5679" s="8"/>
      <c r="BL5679"/>
      <c r="BM5679"/>
      <c r="BN5679" s="10">
        <v>0</v>
      </c>
      <c r="BO5679" s="10"/>
      <c r="BP5679" s="10"/>
      <c r="BQ5679" s="10"/>
      <c r="BR5679" s="10"/>
      <c r="BS5679" s="10"/>
      <c r="BT5679" s="10"/>
      <c r="BU5679" s="10"/>
      <c r="BV5679" s="1" t="str">
        <f>Запрос1[[#This Row],[Менеджер]]</f>
        <v>Наджафов Руфат</v>
      </c>
      <c r="BW5679" s="1" t="str">
        <f>Запрос1[[#This Row],[Дирекция]]</f>
        <v>Южная дирекция</v>
      </c>
      <c r="BX5679" s="1" t="str">
        <f t="shared" si="88"/>
        <v>КХ "Алға-Ж" (Наджафов Руфат)</v>
      </c>
      <c r="BY5679" s="1" t="str">
        <f t="shared" si="88"/>
        <v>760219302391</v>
      </c>
      <c r="CA5679" t="str">
        <f>Запрос1[[#This Row],[родитель]]</f>
        <v>КХ "Алға-Ж" (Наджафов Руфат)</v>
      </c>
      <c r="CB5679" t="str">
        <f>Запрос1[[#This Row],[БИНРодителя]]</f>
        <v>760219302391</v>
      </c>
    </row>
    <row r="5680" spans="1:80" x14ac:dyDescent="0.3">
      <c r="A5680" t="s">
        <v>4110</v>
      </c>
      <c r="B5680" t="s">
        <v>5754</v>
      </c>
      <c r="C5680" t="s">
        <v>107</v>
      </c>
      <c r="D5680" t="s">
        <v>97</v>
      </c>
      <c r="E5680" t="s">
        <v>98</v>
      </c>
      <c r="F5680" t="s">
        <v>4339</v>
      </c>
      <c r="G5680" t="s">
        <v>2825</v>
      </c>
      <c r="H5680" t="s">
        <v>8616</v>
      </c>
      <c r="I5680" t="s">
        <v>9655</v>
      </c>
      <c r="J5680" t="s">
        <v>9655</v>
      </c>
      <c r="K5680" t="s">
        <v>8616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 s="8"/>
      <c r="S5680" s="8">
        <v>2430000</v>
      </c>
      <c r="T5680" s="8">
        <v>2919150</v>
      </c>
      <c r="U5680" s="8"/>
      <c r="V5680" s="8"/>
      <c r="W5680" s="8"/>
      <c r="X5680" s="8"/>
      <c r="Y5680" s="8">
        <v>2376000</v>
      </c>
      <c r="Z5680" s="8">
        <v>1459575</v>
      </c>
      <c r="AA5680" s="8"/>
      <c r="AB5680" s="8"/>
      <c r="AC5680" s="8"/>
      <c r="AD5680"/>
      <c r="AE5680">
        <v>97.78</v>
      </c>
      <c r="AF5680">
        <v>50</v>
      </c>
      <c r="AG5680"/>
      <c r="AH5680"/>
      <c r="AI5680"/>
      <c r="AJ5680" s="8"/>
      <c r="AK5680" s="8">
        <v>2430000</v>
      </c>
      <c r="AL5680" s="8">
        <v>2919150</v>
      </c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  <c r="BF5680" s="8"/>
      <c r="BG5680" s="8"/>
      <c r="BH5680" s="8"/>
      <c r="BI5680" s="8"/>
      <c r="BJ5680" s="8"/>
      <c r="BK5680" s="8"/>
      <c r="BL5680"/>
      <c r="BM5680"/>
      <c r="BN5680" s="10">
        <v>0</v>
      </c>
      <c r="BO5680" s="10"/>
      <c r="BP5680" s="10"/>
      <c r="BQ5680" s="10"/>
      <c r="BR5680" s="10"/>
      <c r="BS5680" s="10"/>
      <c r="BT5680" s="10"/>
      <c r="BU5680" s="10"/>
      <c r="BV5680" s="1" t="str">
        <f>Запрос1[[#This Row],[Менеджер]]</f>
        <v>Наджафов Руфат</v>
      </c>
      <c r="BW5680" s="1" t="str">
        <f>Запрос1[[#This Row],[Дирекция]]</f>
        <v>Южная дирекция</v>
      </c>
      <c r="BX5680" s="1" t="str">
        <f t="shared" si="88"/>
        <v>КХ "Асар"</v>
      </c>
      <c r="BY5680" s="1" t="str">
        <f t="shared" si="88"/>
        <v>830220302401</v>
      </c>
      <c r="CA5680" t="str">
        <f>Запрос1[[#This Row],[родитель]]</f>
        <v>КХ "Асар"</v>
      </c>
      <c r="CB5680" t="str">
        <f>Запрос1[[#This Row],[БИНРодителя]]</f>
        <v>830220302401</v>
      </c>
    </row>
    <row r="5681" spans="1:80" x14ac:dyDescent="0.3">
      <c r="A5681" t="s">
        <v>4110</v>
      </c>
      <c r="B5681" t="s">
        <v>5754</v>
      </c>
      <c r="C5681" t="s">
        <v>2646</v>
      </c>
      <c r="D5681" t="s">
        <v>97</v>
      </c>
      <c r="E5681" t="s">
        <v>4517</v>
      </c>
      <c r="F5681" t="s">
        <v>5829</v>
      </c>
      <c r="G5681" t="s">
        <v>5830</v>
      </c>
      <c r="H5681" t="s">
        <v>8182</v>
      </c>
      <c r="I5681" t="s">
        <v>8183</v>
      </c>
      <c r="J5681" t="s">
        <v>8183</v>
      </c>
      <c r="K5681" t="s">
        <v>8182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 s="8"/>
      <c r="S5681" s="8">
        <v>2532390</v>
      </c>
      <c r="T5681" s="8"/>
      <c r="U5681" s="8"/>
      <c r="V5681" s="8"/>
      <c r="W5681" s="8"/>
      <c r="X5681" s="8"/>
      <c r="Y5681" s="8">
        <v>1266195</v>
      </c>
      <c r="Z5681" s="8"/>
      <c r="AA5681" s="8"/>
      <c r="AB5681" s="8"/>
      <c r="AC5681" s="8"/>
      <c r="AD5681"/>
      <c r="AE5681">
        <v>50</v>
      </c>
      <c r="AF5681"/>
      <c r="AG5681"/>
      <c r="AH5681"/>
      <c r="AI5681"/>
      <c r="AJ5681" s="8"/>
      <c r="AK5681" s="8">
        <v>2532390</v>
      </c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  <c r="BF5681" s="8"/>
      <c r="BG5681" s="8"/>
      <c r="BH5681" s="8"/>
      <c r="BI5681" s="8"/>
      <c r="BJ5681" s="8"/>
      <c r="BK5681" s="8"/>
      <c r="BL5681"/>
      <c r="BM5681"/>
      <c r="BN5681" s="10">
        <v>0</v>
      </c>
      <c r="BO5681" s="10"/>
      <c r="BP5681" s="10"/>
      <c r="BQ5681" s="10"/>
      <c r="BR5681" s="10"/>
      <c r="BS5681" s="10"/>
      <c r="BT5681" s="10"/>
      <c r="BU5681" s="10"/>
      <c r="BV5681" s="1" t="str">
        <f>Запрос1[[#This Row],[Менеджер]]</f>
        <v>Наджафов Руфат</v>
      </c>
      <c r="BW5681" s="1" t="str">
        <f>Запрос1[[#This Row],[Дирекция]]</f>
        <v>Южная дирекция</v>
      </c>
      <c r="BX5681" s="1" t="str">
        <f t="shared" si="88"/>
        <v>КХ "Агроwest"</v>
      </c>
      <c r="BY5681" s="1" t="str">
        <f t="shared" si="88"/>
        <v>081064013455</v>
      </c>
      <c r="CA5681" t="str">
        <f>Запрос1[[#This Row],[родитель]]</f>
        <v>КХ "Агроwest"</v>
      </c>
      <c r="CB5681" t="str">
        <f>Запрос1[[#This Row],[БИНРодителя]]</f>
        <v>081064013455</v>
      </c>
    </row>
    <row r="5682" spans="1:80" x14ac:dyDescent="0.3">
      <c r="A5682" t="s">
        <v>4110</v>
      </c>
      <c r="B5682" t="s">
        <v>5281</v>
      </c>
      <c r="C5682" t="s">
        <v>86</v>
      </c>
      <c r="D5682" t="s">
        <v>501</v>
      </c>
      <c r="E5682" t="s">
        <v>783</v>
      </c>
      <c r="F5682" t="s">
        <v>2105</v>
      </c>
      <c r="G5682" t="s">
        <v>2106</v>
      </c>
      <c r="H5682" t="s">
        <v>5421</v>
      </c>
      <c r="I5682" t="s">
        <v>5422</v>
      </c>
      <c r="J5682" t="s">
        <v>5422</v>
      </c>
      <c r="K5682" t="s">
        <v>5421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0</v>
      </c>
      <c r="R5682" s="8">
        <v>2566448.5</v>
      </c>
      <c r="S5682" s="8">
        <v>204000</v>
      </c>
      <c r="T5682" s="8"/>
      <c r="U5682" s="8"/>
      <c r="V5682" s="8"/>
      <c r="W5682" s="8"/>
      <c r="X5682" s="8">
        <v>0</v>
      </c>
      <c r="Y5682" s="8">
        <v>0</v>
      </c>
      <c r="Z5682" s="8"/>
      <c r="AA5682" s="8"/>
      <c r="AB5682" s="8"/>
      <c r="AC5682" s="8"/>
      <c r="AD5682">
        <v>0</v>
      </c>
      <c r="AE5682">
        <v>0</v>
      </c>
      <c r="AF5682"/>
      <c r="AG5682"/>
      <c r="AH5682"/>
      <c r="AI5682"/>
      <c r="AJ5682" s="8">
        <v>2566448.5</v>
      </c>
      <c r="AK5682" s="8">
        <v>204000</v>
      </c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  <c r="BF5682" s="8"/>
      <c r="BG5682" s="8"/>
      <c r="BH5682" s="8"/>
      <c r="BI5682" s="8"/>
      <c r="BJ5682" s="8"/>
      <c r="BK5682" s="8"/>
      <c r="BL5682"/>
      <c r="BM5682"/>
      <c r="BN5682" s="10">
        <v>0</v>
      </c>
      <c r="BO5682" s="10"/>
      <c r="BP5682" s="10"/>
      <c r="BQ5682" s="10"/>
      <c r="BR5682" s="10"/>
      <c r="BS5682" s="10"/>
      <c r="BT5682" s="10"/>
      <c r="BU5682" s="10"/>
      <c r="BV5682" s="1" t="str">
        <f>Запрос1[[#This Row],[Менеджер]]</f>
        <v>Меирманов Рысбек</v>
      </c>
      <c r="BW5682" s="1" t="str">
        <f>Запрос1[[#This Row],[Дирекция]]</f>
        <v>Южная дирекция</v>
      </c>
      <c r="BX5682" s="1" t="str">
        <f t="shared" si="88"/>
        <v>КХ "Бекарыс"</v>
      </c>
      <c r="BY5682" s="1" t="str">
        <f t="shared" si="88"/>
        <v>860924301743</v>
      </c>
      <c r="CA5682" t="str">
        <f>Запрос1[[#This Row],[родитель]]</f>
        <v>КХ "Бекарыс"</v>
      </c>
      <c r="CB5682" t="str">
        <f>Запрос1[[#This Row],[БИНРодителя]]</f>
        <v>860924301743</v>
      </c>
    </row>
    <row r="5683" spans="1:80" x14ac:dyDescent="0.3">
      <c r="A5683" t="s">
        <v>4110</v>
      </c>
      <c r="B5683" t="s">
        <v>5281</v>
      </c>
      <c r="C5683" t="s">
        <v>107</v>
      </c>
      <c r="D5683" t="s">
        <v>501</v>
      </c>
      <c r="E5683" t="s">
        <v>783</v>
      </c>
      <c r="F5683" t="s">
        <v>852</v>
      </c>
      <c r="G5683" t="s">
        <v>853</v>
      </c>
      <c r="H5683" t="s">
        <v>5423</v>
      </c>
      <c r="I5683" t="s">
        <v>5424</v>
      </c>
      <c r="J5683" t="s">
        <v>5424</v>
      </c>
      <c r="K5683" t="s">
        <v>5423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 s="8">
        <v>1021632</v>
      </c>
      <c r="S5683" s="8"/>
      <c r="T5683" s="8"/>
      <c r="U5683" s="8"/>
      <c r="V5683" s="8"/>
      <c r="W5683" s="8"/>
      <c r="X5683" s="8">
        <v>915816</v>
      </c>
      <c r="Y5683" s="8"/>
      <c r="Z5683" s="8"/>
      <c r="AA5683" s="8"/>
      <c r="AB5683" s="8"/>
      <c r="AC5683" s="8"/>
      <c r="AD5683">
        <v>89.64</v>
      </c>
      <c r="AE5683"/>
      <c r="AF5683"/>
      <c r="AG5683"/>
      <c r="AH5683"/>
      <c r="AI5683"/>
      <c r="AJ5683" s="8">
        <v>1021632</v>
      </c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  <c r="BF5683" s="8"/>
      <c r="BG5683" s="8"/>
      <c r="BH5683" s="8"/>
      <c r="BI5683" s="8"/>
      <c r="BJ5683" s="8"/>
      <c r="BK5683" s="8"/>
      <c r="BL5683"/>
      <c r="BM5683"/>
      <c r="BN5683" s="10">
        <v>0</v>
      </c>
      <c r="BO5683" s="10"/>
      <c r="BP5683" s="10"/>
      <c r="BQ5683" s="10"/>
      <c r="BR5683" s="10"/>
      <c r="BS5683" s="10"/>
      <c r="BT5683" s="10"/>
      <c r="BU5683" s="10"/>
      <c r="BV5683" s="1" t="str">
        <f>Запрос1[[#This Row],[Менеджер]]</f>
        <v>Меирманов Рысбек</v>
      </c>
      <c r="BW5683" s="1" t="str">
        <f>Запрос1[[#This Row],[Дирекция]]</f>
        <v>Южная дирекция</v>
      </c>
      <c r="BX5683" s="1" t="str">
        <f t="shared" si="88"/>
        <v>КХ "Жомарт"</v>
      </c>
      <c r="BY5683" s="1" t="str">
        <f t="shared" si="88"/>
        <v>700122402607</v>
      </c>
      <c r="CA5683" t="str">
        <f>Запрос1[[#This Row],[родитель]]</f>
        <v>КХ "Жомарт"</v>
      </c>
      <c r="CB5683" t="str">
        <f>Запрос1[[#This Row],[БИНРодителя]]</f>
        <v>700122402607</v>
      </c>
    </row>
    <row r="5684" spans="1:80" x14ac:dyDescent="0.3">
      <c r="A5684" t="s">
        <v>4110</v>
      </c>
      <c r="B5684" t="s">
        <v>5281</v>
      </c>
      <c r="C5684" t="s">
        <v>876</v>
      </c>
      <c r="D5684"/>
      <c r="E5684"/>
      <c r="F5684"/>
      <c r="G5684"/>
      <c r="H5684" t="s">
        <v>5425</v>
      </c>
      <c r="I5684" t="s">
        <v>5426</v>
      </c>
      <c r="J5684" t="s">
        <v>5426</v>
      </c>
      <c r="K5684" t="s">
        <v>5425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 s="8">
        <v>244150</v>
      </c>
      <c r="S5684" s="8"/>
      <c r="T5684" s="8"/>
      <c r="U5684" s="8"/>
      <c r="V5684" s="8"/>
      <c r="W5684" s="8"/>
      <c r="X5684" s="8">
        <v>73245</v>
      </c>
      <c r="Y5684" s="8"/>
      <c r="Z5684" s="8"/>
      <c r="AA5684" s="8"/>
      <c r="AB5684" s="8"/>
      <c r="AC5684" s="8"/>
      <c r="AD5684">
        <v>30</v>
      </c>
      <c r="AE5684"/>
      <c r="AF5684"/>
      <c r="AG5684"/>
      <c r="AH5684"/>
      <c r="AI5684"/>
      <c r="AJ5684" s="8">
        <v>244150</v>
      </c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  <c r="BF5684" s="8"/>
      <c r="BG5684" s="8"/>
      <c r="BH5684" s="8"/>
      <c r="BI5684" s="8"/>
      <c r="BJ5684" s="8"/>
      <c r="BK5684" s="8"/>
      <c r="BL5684"/>
      <c r="BM5684"/>
      <c r="BN5684" s="10">
        <v>0</v>
      </c>
      <c r="BO5684" s="10"/>
      <c r="BP5684" s="10"/>
      <c r="BQ5684" s="10"/>
      <c r="BR5684" s="10"/>
      <c r="BS5684" s="10"/>
      <c r="BT5684" s="10"/>
      <c r="BU5684" s="10"/>
      <c r="BV5684" s="1" t="str">
        <f>Запрос1[[#This Row],[Менеджер]]</f>
        <v>Меирманов Рысбек</v>
      </c>
      <c r="BW5684" s="1" t="str">
        <f>Запрос1[[#This Row],[Дирекция]]</f>
        <v>Южная дирекция</v>
      </c>
      <c r="BX5684" s="1" t="str">
        <f t="shared" si="88"/>
        <v>КХ "Марлан К</v>
      </c>
      <c r="BY5684" s="1" t="str">
        <f t="shared" si="88"/>
        <v>570413300439</v>
      </c>
      <c r="CA5684" t="str">
        <f>Запрос1[[#This Row],[родитель]]</f>
        <v>КХ "Марлан К</v>
      </c>
      <c r="CB5684" t="str">
        <f>Запрос1[[#This Row],[БИНРодителя]]</f>
        <v>570413300439</v>
      </c>
    </row>
    <row r="5685" spans="1:80" x14ac:dyDescent="0.3">
      <c r="A5685" t="s">
        <v>4110</v>
      </c>
      <c r="B5685" t="s">
        <v>5281</v>
      </c>
      <c r="C5685" t="s">
        <v>876</v>
      </c>
      <c r="D5685"/>
      <c r="E5685"/>
      <c r="F5685"/>
      <c r="G5685"/>
      <c r="H5685" t="s">
        <v>5427</v>
      </c>
      <c r="I5685" t="s">
        <v>5428</v>
      </c>
      <c r="J5685" t="s">
        <v>5428</v>
      </c>
      <c r="K5685" t="s">
        <v>5427</v>
      </c>
      <c r="L5685">
        <v>1</v>
      </c>
      <c r="M5685">
        <v>1</v>
      </c>
      <c r="N5685">
        <v>0</v>
      </c>
      <c r="O5685">
        <v>0</v>
      </c>
      <c r="P5685">
        <v>0</v>
      </c>
      <c r="Q5685">
        <v>0</v>
      </c>
      <c r="R5685" s="8">
        <v>341600</v>
      </c>
      <c r="S5685" s="8">
        <v>334000</v>
      </c>
      <c r="T5685" s="8"/>
      <c r="U5685" s="8"/>
      <c r="V5685" s="8"/>
      <c r="W5685" s="8"/>
      <c r="X5685" s="8">
        <v>68320</v>
      </c>
      <c r="Y5685" s="8">
        <v>66800</v>
      </c>
      <c r="Z5685" s="8"/>
      <c r="AA5685" s="8"/>
      <c r="AB5685" s="8"/>
      <c r="AC5685" s="8"/>
      <c r="AD5685">
        <v>20</v>
      </c>
      <c r="AE5685">
        <v>20</v>
      </c>
      <c r="AF5685"/>
      <c r="AG5685"/>
      <c r="AH5685"/>
      <c r="AI5685"/>
      <c r="AJ5685" s="8">
        <v>341600</v>
      </c>
      <c r="AK5685" s="8">
        <v>334000</v>
      </c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  <c r="BF5685" s="8"/>
      <c r="BG5685" s="8"/>
      <c r="BH5685" s="8"/>
      <c r="BI5685" s="8"/>
      <c r="BJ5685" s="8"/>
      <c r="BK5685" s="8"/>
      <c r="BL5685"/>
      <c r="BM5685"/>
      <c r="BN5685" s="10">
        <v>0</v>
      </c>
      <c r="BO5685" s="10"/>
      <c r="BP5685" s="10"/>
      <c r="BQ5685" s="10"/>
      <c r="BR5685" s="10"/>
      <c r="BS5685" s="10"/>
      <c r="BT5685" s="10"/>
      <c r="BU5685" s="10"/>
      <c r="BV5685" s="1" t="str">
        <f>Запрос1[[#This Row],[Менеджер]]</f>
        <v>Меирманов Рысбек</v>
      </c>
      <c r="BW5685" s="1" t="str">
        <f>Запрос1[[#This Row],[Дирекция]]</f>
        <v>Южная дирекция</v>
      </c>
      <c r="BX5685" s="1" t="str">
        <f t="shared" si="88"/>
        <v>КХ "Харцызов В.А"</v>
      </c>
      <c r="BY5685" s="1" t="str">
        <f t="shared" si="88"/>
        <v>370513300361</v>
      </c>
      <c r="CA5685" t="str">
        <f>Запрос1[[#This Row],[родитель]]</f>
        <v>КХ "Харцызов В.А"</v>
      </c>
      <c r="CB5685" t="str">
        <f>Запрос1[[#This Row],[БИНРодителя]]</f>
        <v>370513300361</v>
      </c>
    </row>
    <row r="5686" spans="1:80" x14ac:dyDescent="0.3">
      <c r="A5686" t="s">
        <v>4110</v>
      </c>
      <c r="B5686" t="s">
        <v>5281</v>
      </c>
      <c r="C5686" t="s">
        <v>876</v>
      </c>
      <c r="D5686"/>
      <c r="E5686"/>
      <c r="F5686"/>
      <c r="G5686"/>
      <c r="H5686" t="s">
        <v>5429</v>
      </c>
      <c r="I5686" t="s">
        <v>5430</v>
      </c>
      <c r="J5686" t="s">
        <v>5430</v>
      </c>
      <c r="K5686" t="s">
        <v>5429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 s="8"/>
      <c r="S5686" s="8">
        <v>7263629.5</v>
      </c>
      <c r="T5686" s="8"/>
      <c r="U5686" s="8"/>
      <c r="V5686" s="8"/>
      <c r="W5686" s="8"/>
      <c r="X5686" s="8"/>
      <c r="Y5686" s="8">
        <v>0</v>
      </c>
      <c r="Z5686" s="8"/>
      <c r="AA5686" s="8"/>
      <c r="AB5686" s="8"/>
      <c r="AC5686" s="8"/>
      <c r="AD5686"/>
      <c r="AE5686">
        <v>0</v>
      </c>
      <c r="AF5686"/>
      <c r="AG5686"/>
      <c r="AH5686"/>
      <c r="AI5686"/>
      <c r="AJ5686" s="8"/>
      <c r="AK5686" s="8">
        <v>14963629.5</v>
      </c>
      <c r="AL5686" s="8"/>
      <c r="AM5686" s="8"/>
      <c r="AN5686" s="8"/>
      <c r="AO5686" s="8"/>
      <c r="AP5686" s="8"/>
      <c r="AQ5686" s="8">
        <v>14963629.5</v>
      </c>
      <c r="AR5686" s="8"/>
      <c r="AS5686" s="8"/>
      <c r="AT5686" s="8"/>
      <c r="AU5686" s="8"/>
      <c r="AV5686" s="8"/>
      <c r="AW5686" s="8">
        <v>14963629.5</v>
      </c>
      <c r="AX5686" s="8"/>
      <c r="AY5686" s="8"/>
      <c r="AZ5686" s="8"/>
      <c r="BA5686" s="8"/>
      <c r="BB5686" s="8"/>
      <c r="BC5686" s="8">
        <v>624629.5</v>
      </c>
      <c r="BD5686" s="8"/>
      <c r="BE5686" s="8"/>
      <c r="BF5686" s="8"/>
      <c r="BG5686" s="8"/>
      <c r="BH5686" s="8"/>
      <c r="BI5686" s="8"/>
      <c r="BJ5686" s="8"/>
      <c r="BK5686" s="8"/>
      <c r="BL5686"/>
      <c r="BM5686"/>
      <c r="BN5686" s="10">
        <v>0</v>
      </c>
      <c r="BO5686" s="10"/>
      <c r="BP5686" s="10"/>
      <c r="BQ5686" s="10"/>
      <c r="BR5686" s="10"/>
      <c r="BS5686" s="10"/>
      <c r="BT5686" s="10"/>
      <c r="BU5686" s="10"/>
      <c r="BV5686" s="1" t="str">
        <f>Запрос1[[#This Row],[Менеджер]]</f>
        <v>Меирманов Рысбек</v>
      </c>
      <c r="BW5686" s="1" t="str">
        <f>Запрос1[[#This Row],[Дирекция]]</f>
        <v>Южная дирекция</v>
      </c>
      <c r="BX5686" s="1" t="str">
        <f t="shared" si="88"/>
        <v>КХ "Чарапиев К.Т"</v>
      </c>
      <c r="BY5686" s="1" t="str">
        <f t="shared" si="88"/>
        <v>780225301548</v>
      </c>
      <c r="CA5686" t="str">
        <f>Запрос1[[#This Row],[родитель]]</f>
        <v>КХ "Чарапиев К.Т"</v>
      </c>
      <c r="CB5686" t="str">
        <f>Запрос1[[#This Row],[БИНРодителя]]</f>
        <v>780225301548</v>
      </c>
    </row>
    <row r="5687" spans="1:80" x14ac:dyDescent="0.3">
      <c r="A5687" t="s">
        <v>4110</v>
      </c>
      <c r="B5687" t="s">
        <v>5281</v>
      </c>
      <c r="C5687" t="s">
        <v>876</v>
      </c>
      <c r="D5687"/>
      <c r="E5687"/>
      <c r="F5687"/>
      <c r="G5687"/>
      <c r="H5687" t="s">
        <v>5431</v>
      </c>
      <c r="I5687" t="s">
        <v>5432</v>
      </c>
      <c r="J5687" t="s">
        <v>5432</v>
      </c>
      <c r="K5687" t="s">
        <v>5431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 s="8"/>
      <c r="S5687" s="8"/>
      <c r="T5687" s="8">
        <v>756000</v>
      </c>
      <c r="U5687" s="8"/>
      <c r="V5687" s="8"/>
      <c r="W5687" s="8"/>
      <c r="X5687" s="8"/>
      <c r="Y5687" s="8"/>
      <c r="Z5687" s="8">
        <v>756000</v>
      </c>
      <c r="AA5687" s="8"/>
      <c r="AB5687" s="8"/>
      <c r="AC5687" s="8"/>
      <c r="AD5687"/>
      <c r="AE5687"/>
      <c r="AF5687">
        <v>100</v>
      </c>
      <c r="AG5687"/>
      <c r="AH5687"/>
      <c r="AI5687"/>
      <c r="AJ5687" s="8"/>
      <c r="AK5687" s="8"/>
      <c r="AL5687" s="8">
        <v>756000</v>
      </c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  <c r="BF5687" s="8"/>
      <c r="BG5687" s="8"/>
      <c r="BH5687" s="8"/>
      <c r="BI5687" s="8"/>
      <c r="BJ5687" s="8"/>
      <c r="BK5687" s="8"/>
      <c r="BL5687"/>
      <c r="BM5687"/>
      <c r="BN5687" s="10">
        <v>0</v>
      </c>
      <c r="BO5687" s="10"/>
      <c r="BP5687" s="10"/>
      <c r="BQ5687" s="10"/>
      <c r="BR5687" s="10"/>
      <c r="BS5687" s="10"/>
      <c r="BT5687" s="10"/>
      <c r="BU5687" s="10"/>
      <c r="BV5687" s="1" t="str">
        <f>Запрос1[[#This Row],[Менеджер]]</f>
        <v>Меирманов Рысбек</v>
      </c>
      <c r="BW5687" s="1" t="str">
        <f>Запрос1[[#This Row],[Дирекция]]</f>
        <v>Южная дирекция</v>
      </c>
      <c r="BX5687" s="1" t="str">
        <f t="shared" si="88"/>
        <v>Тойжанов Самат Сарсембаевич</v>
      </c>
      <c r="BY5687" s="1" t="str">
        <f t="shared" si="88"/>
        <v>790831301346</v>
      </c>
      <c r="CA5687" t="str">
        <f>Запрос1[[#This Row],[родитель]]</f>
        <v>Тойжанов Самат Сарсембаевич</v>
      </c>
      <c r="CB5687" t="str">
        <f>Запрос1[[#This Row],[БИНРодителя]]</f>
        <v>790831301346</v>
      </c>
    </row>
    <row r="5688" spans="1:80" x14ac:dyDescent="0.3">
      <c r="A5688" t="s">
        <v>4110</v>
      </c>
      <c r="B5688" t="s">
        <v>5281</v>
      </c>
      <c r="C5688" t="s">
        <v>876</v>
      </c>
      <c r="D5688"/>
      <c r="E5688"/>
      <c r="F5688"/>
      <c r="G5688"/>
      <c r="H5688" t="s">
        <v>5445</v>
      </c>
      <c r="I5688" t="s">
        <v>77</v>
      </c>
      <c r="J5688" t="s">
        <v>77</v>
      </c>
      <c r="K5688" t="s">
        <v>5445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 s="8">
        <v>494202</v>
      </c>
      <c r="S5688" s="8">
        <v>1444010.8</v>
      </c>
      <c r="T5688" s="8">
        <v>9620204.6799999997</v>
      </c>
      <c r="U5688" s="8">
        <v>4938159.8</v>
      </c>
      <c r="V5688" s="8">
        <v>14001886</v>
      </c>
      <c r="W5688" s="8">
        <v>18129582</v>
      </c>
      <c r="X5688" s="8">
        <v>494202</v>
      </c>
      <c r="Y5688" s="8">
        <v>1324010.8</v>
      </c>
      <c r="Z5688" s="8">
        <v>9139929.4800000004</v>
      </c>
      <c r="AA5688" s="8">
        <v>4938159.8</v>
      </c>
      <c r="AB5688" s="8">
        <v>14001886</v>
      </c>
      <c r="AC5688" s="8">
        <v>18129582</v>
      </c>
      <c r="AD5688">
        <v>100</v>
      </c>
      <c r="AE5688">
        <v>91.69</v>
      </c>
      <c r="AF5688">
        <v>95.01</v>
      </c>
      <c r="AG5688">
        <v>100</v>
      </c>
      <c r="AH5688">
        <v>100</v>
      </c>
      <c r="AI5688">
        <v>100</v>
      </c>
      <c r="AJ5688" s="8">
        <v>494202</v>
      </c>
      <c r="AK5688" s="8">
        <v>1444010.8</v>
      </c>
      <c r="AL5688" s="8">
        <v>9620204.6799999997</v>
      </c>
      <c r="AM5688" s="8">
        <v>4938159.8</v>
      </c>
      <c r="AN5688" s="8">
        <v>14001886</v>
      </c>
      <c r="AO5688" s="8">
        <v>18129582</v>
      </c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8"/>
      <c r="BG5688" s="8"/>
      <c r="BH5688" s="8"/>
      <c r="BI5688" s="8"/>
      <c r="BJ5688" s="8"/>
      <c r="BK5688" s="8"/>
      <c r="BL5688"/>
      <c r="BM5688"/>
      <c r="BN5688" s="10">
        <v>0</v>
      </c>
      <c r="BO5688" s="10"/>
      <c r="BP5688" s="10"/>
      <c r="BQ5688" s="10"/>
      <c r="BR5688" s="10"/>
      <c r="BS5688" s="10"/>
      <c r="BT5688" s="10"/>
      <c r="BU5688" s="10"/>
      <c r="BV5688" s="1" t="str">
        <f>Запрос1[[#This Row],[Менеджер]]</f>
        <v>Меирманов Рысбек</v>
      </c>
      <c r="BW5688" s="1" t="str">
        <f>Запрос1[[#This Row],[Дирекция]]</f>
        <v>Южная дирекция</v>
      </c>
      <c r="BX5688" s="1" t="str">
        <f t="shared" si="88"/>
        <v>ЧЛ (Талдыкорган)</v>
      </c>
      <c r="BY5688" s="1" t="str">
        <f t="shared" si="88"/>
        <v/>
      </c>
      <c r="CA5688" t="str">
        <f>Запрос1[[#This Row],[родитель]]</f>
        <v>ЧЛ (Талдыкорган)</v>
      </c>
      <c r="CB5688" t="str">
        <f>Запрос1[[#This Row],[БИНРодителя]]</f>
        <v/>
      </c>
    </row>
    <row r="5689" spans="1:80" x14ac:dyDescent="0.3">
      <c r="A5689" t="s">
        <v>4110</v>
      </c>
      <c r="B5689" t="s">
        <v>5281</v>
      </c>
      <c r="C5689" t="s">
        <v>876</v>
      </c>
      <c r="D5689"/>
      <c r="E5689"/>
      <c r="F5689"/>
      <c r="G5689"/>
      <c r="H5689" t="s">
        <v>5446</v>
      </c>
      <c r="I5689" t="s">
        <v>5447</v>
      </c>
      <c r="J5689" t="s">
        <v>5447</v>
      </c>
      <c r="K5689" t="s">
        <v>5446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 s="8">
        <v>1607080</v>
      </c>
      <c r="S5689" s="8"/>
      <c r="T5689" s="8"/>
      <c r="U5689" s="8"/>
      <c r="V5689" s="8"/>
      <c r="W5689" s="8"/>
      <c r="X5689" s="8">
        <v>803540</v>
      </c>
      <c r="Y5689" s="8"/>
      <c r="Z5689" s="8"/>
      <c r="AA5689" s="8"/>
      <c r="AB5689" s="8"/>
      <c r="AC5689" s="8"/>
      <c r="AD5689">
        <v>50</v>
      </c>
      <c r="AE5689"/>
      <c r="AF5689"/>
      <c r="AG5689"/>
      <c r="AH5689"/>
      <c r="AI5689"/>
      <c r="AJ5689" s="8">
        <v>1607080</v>
      </c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  <c r="BF5689" s="8"/>
      <c r="BG5689" s="8"/>
      <c r="BH5689" s="8"/>
      <c r="BI5689" s="8"/>
      <c r="BJ5689" s="8"/>
      <c r="BK5689" s="8"/>
      <c r="BL5689"/>
      <c r="BM5689"/>
      <c r="BN5689" s="10">
        <v>0</v>
      </c>
      <c r="BO5689" s="10"/>
      <c r="BP5689" s="10"/>
      <c r="BQ5689" s="10"/>
      <c r="BR5689" s="10"/>
      <c r="BS5689" s="10"/>
      <c r="BT5689" s="10"/>
      <c r="BU5689" s="10"/>
      <c r="BV5689" s="1" t="str">
        <f>Запрос1[[#This Row],[Менеджер]]</f>
        <v>Меирманов Рысбек</v>
      </c>
      <c r="BW5689" s="1" t="str">
        <f>Запрос1[[#This Row],[Дирекция]]</f>
        <v>Южная дирекция</v>
      </c>
      <c r="BX5689" s="1" t="str">
        <f t="shared" si="88"/>
        <v>ШҚ "Жігер"</v>
      </c>
      <c r="BY5689" s="1" t="str">
        <f t="shared" si="88"/>
        <v>481125300467</v>
      </c>
      <c r="CA5689" t="str">
        <f>Запрос1[[#This Row],[родитель]]</f>
        <v>ШҚ "Жігер"</v>
      </c>
      <c r="CB5689" t="str">
        <f>Запрос1[[#This Row],[БИНРодителя]]</f>
        <v>481125300467</v>
      </c>
    </row>
    <row r="5690" spans="1:80" x14ac:dyDescent="0.3">
      <c r="A5690" t="s">
        <v>4110</v>
      </c>
      <c r="B5690" t="s">
        <v>5281</v>
      </c>
      <c r="C5690" t="s">
        <v>876</v>
      </c>
      <c r="D5690" t="s">
        <v>870</v>
      </c>
      <c r="E5690" t="s">
        <v>5297</v>
      </c>
      <c r="F5690" t="s">
        <v>5366</v>
      </c>
      <c r="G5690" t="s">
        <v>5367</v>
      </c>
      <c r="H5690" t="s">
        <v>5448</v>
      </c>
      <c r="I5690" t="s">
        <v>5449</v>
      </c>
      <c r="J5690" t="s">
        <v>5449</v>
      </c>
      <c r="K5690" t="s">
        <v>5448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 s="8">
        <v>4767700</v>
      </c>
      <c r="S5690" s="8"/>
      <c r="T5690" s="8"/>
      <c r="U5690" s="8"/>
      <c r="V5690" s="8"/>
      <c r="W5690" s="8"/>
      <c r="X5690" s="8">
        <v>0</v>
      </c>
      <c r="Y5690" s="8"/>
      <c r="Z5690" s="8"/>
      <c r="AA5690" s="8"/>
      <c r="AB5690" s="8"/>
      <c r="AC5690" s="8"/>
      <c r="AD5690">
        <v>0</v>
      </c>
      <c r="AE5690"/>
      <c r="AF5690"/>
      <c r="AG5690"/>
      <c r="AH5690"/>
      <c r="AI5690"/>
      <c r="AJ5690" s="8">
        <v>4767700</v>
      </c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  <c r="BF5690" s="8"/>
      <c r="BG5690" s="8"/>
      <c r="BH5690" s="8"/>
      <c r="BI5690" s="8"/>
      <c r="BJ5690" s="8"/>
      <c r="BK5690" s="8"/>
      <c r="BL5690"/>
      <c r="BM5690"/>
      <c r="BN5690" s="10">
        <v>0</v>
      </c>
      <c r="BO5690" s="10"/>
      <c r="BP5690" s="10"/>
      <c r="BQ5690" s="10"/>
      <c r="BR5690" s="10"/>
      <c r="BS5690" s="10"/>
      <c r="BT5690" s="10"/>
      <c r="BU5690" s="10"/>
      <c r="BV5690" s="1" t="str">
        <f>Запрос1[[#This Row],[Менеджер]]</f>
        <v>Меирманов Рысбек</v>
      </c>
      <c r="BW5690" s="1" t="str">
        <f>Запрос1[[#This Row],[Дирекция]]</f>
        <v>Южная дирекция</v>
      </c>
      <c r="BX5690" s="1" t="str">
        <f t="shared" si="88"/>
        <v>КХ "Даулет-Б"</v>
      </c>
      <c r="BY5690" s="1" t="str">
        <f t="shared" si="88"/>
        <v>620107302067</v>
      </c>
      <c r="CA5690" t="str">
        <f>Запрос1[[#This Row],[родитель]]</f>
        <v>КХ "Даулет-Б"</v>
      </c>
      <c r="CB5690" t="str">
        <f>Запрос1[[#This Row],[БИНРодителя]]</f>
        <v>620107302067</v>
      </c>
    </row>
    <row r="5691" spans="1:80" x14ac:dyDescent="0.3">
      <c r="A5691" t="s">
        <v>4110</v>
      </c>
      <c r="B5691" t="s">
        <v>5754</v>
      </c>
      <c r="C5691" t="s">
        <v>130</v>
      </c>
      <c r="D5691"/>
      <c r="E5691"/>
      <c r="F5691"/>
      <c r="G5691"/>
      <c r="H5691" t="s">
        <v>7587</v>
      </c>
      <c r="I5691" t="s">
        <v>7588</v>
      </c>
      <c r="J5691" t="s">
        <v>7588</v>
      </c>
      <c r="K5691" t="s">
        <v>7587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 s="8"/>
      <c r="S5691" s="8"/>
      <c r="T5691" s="8">
        <v>1172880</v>
      </c>
      <c r="U5691" s="8"/>
      <c r="V5691" s="8"/>
      <c r="W5691" s="8"/>
      <c r="X5691" s="8"/>
      <c r="Y5691" s="8"/>
      <c r="Z5691" s="8">
        <v>586440</v>
      </c>
      <c r="AA5691" s="8"/>
      <c r="AB5691" s="8"/>
      <c r="AC5691" s="8"/>
      <c r="AD5691"/>
      <c r="AE5691"/>
      <c r="AF5691">
        <v>50</v>
      </c>
      <c r="AG5691"/>
      <c r="AH5691"/>
      <c r="AI5691"/>
      <c r="AJ5691" s="8"/>
      <c r="AK5691" s="8"/>
      <c r="AL5691" s="8">
        <v>1172880</v>
      </c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  <c r="BF5691" s="8"/>
      <c r="BG5691" s="8"/>
      <c r="BH5691" s="8"/>
      <c r="BI5691" s="8"/>
      <c r="BJ5691" s="8"/>
      <c r="BK5691" s="8"/>
      <c r="BL5691"/>
      <c r="BM5691"/>
      <c r="BN5691" s="10">
        <v>0</v>
      </c>
      <c r="BO5691" s="10"/>
      <c r="BP5691" s="10"/>
      <c r="BQ5691" s="10"/>
      <c r="BR5691" s="10"/>
      <c r="BS5691" s="10"/>
      <c r="BT5691" s="10"/>
      <c r="BU5691" s="10"/>
      <c r="BV5691" s="1" t="str">
        <f>Запрос1[[#This Row],[Менеджер]]</f>
        <v>Наджафов Руфат</v>
      </c>
      <c r="BW5691" s="1" t="str">
        <f>Запрос1[[#This Row],[Дирекция]]</f>
        <v>Южная дирекция</v>
      </c>
      <c r="BX5691" s="1" t="str">
        <f t="shared" si="88"/>
        <v>Ахатов Магомед Мухтарович</v>
      </c>
      <c r="BY5691" s="1" t="str">
        <f t="shared" si="88"/>
        <v>900907300485</v>
      </c>
      <c r="CA5691" t="str">
        <f>Запрос1[[#This Row],[родитель]]</f>
        <v>Ахатов Магомед Мухтарович</v>
      </c>
      <c r="CB5691" t="str">
        <f>Запрос1[[#This Row],[БИНРодителя]]</f>
        <v>900907300485</v>
      </c>
    </row>
    <row r="5692" spans="1:80" x14ac:dyDescent="0.3">
      <c r="A5692" t="s">
        <v>4110</v>
      </c>
      <c r="B5692" t="s">
        <v>5754</v>
      </c>
      <c r="C5692" t="s">
        <v>130</v>
      </c>
      <c r="D5692"/>
      <c r="E5692"/>
      <c r="F5692"/>
      <c r="G5692"/>
      <c r="H5692" t="s">
        <v>7589</v>
      </c>
      <c r="I5692" t="s">
        <v>7590</v>
      </c>
      <c r="J5692" t="s">
        <v>7590</v>
      </c>
      <c r="K5692" t="s">
        <v>7589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 s="8"/>
      <c r="S5692" s="8">
        <v>216000</v>
      </c>
      <c r="T5692" s="8"/>
      <c r="U5692" s="8"/>
      <c r="V5692" s="8"/>
      <c r="W5692" s="8"/>
      <c r="X5692" s="8"/>
      <c r="Y5692" s="8">
        <v>108000</v>
      </c>
      <c r="Z5692" s="8"/>
      <c r="AA5692" s="8"/>
      <c r="AB5692" s="8"/>
      <c r="AC5692" s="8"/>
      <c r="AD5692"/>
      <c r="AE5692">
        <v>50</v>
      </c>
      <c r="AF5692"/>
      <c r="AG5692"/>
      <c r="AH5692"/>
      <c r="AI5692"/>
      <c r="AJ5692" s="8"/>
      <c r="AK5692" s="8">
        <v>216000</v>
      </c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  <c r="BF5692" s="8"/>
      <c r="BG5692" s="8"/>
      <c r="BH5692" s="8"/>
      <c r="BI5692" s="8"/>
      <c r="BJ5692" s="8"/>
      <c r="BK5692" s="8"/>
      <c r="BL5692"/>
      <c r="BM5692"/>
      <c r="BN5692" s="10">
        <v>0</v>
      </c>
      <c r="BO5692" s="10"/>
      <c r="BP5692" s="10"/>
      <c r="BQ5692" s="10"/>
      <c r="BR5692" s="10"/>
      <c r="BS5692" s="10"/>
      <c r="BT5692" s="10"/>
      <c r="BU5692" s="10"/>
      <c r="BV5692" s="1" t="str">
        <f>Запрос1[[#This Row],[Менеджер]]</f>
        <v>Наджафов Руфат</v>
      </c>
      <c r="BW5692" s="1" t="str">
        <f>Запрос1[[#This Row],[Дирекция]]</f>
        <v>Южная дирекция</v>
      </c>
      <c r="BX5692" s="1" t="str">
        <f t="shared" si="88"/>
        <v>Иманов Расим Рашидович</v>
      </c>
      <c r="BY5692" s="1" t="str">
        <f t="shared" si="88"/>
        <v>910225300182</v>
      </c>
      <c r="CA5692" t="str">
        <f>Запрос1[[#This Row],[родитель]]</f>
        <v>Иманов Расим Рашидович</v>
      </c>
      <c r="CB5692" t="str">
        <f>Запрос1[[#This Row],[БИНРодителя]]</f>
        <v>910225300182</v>
      </c>
    </row>
    <row r="5693" spans="1:80" x14ac:dyDescent="0.3">
      <c r="A5693" t="s">
        <v>4110</v>
      </c>
      <c r="B5693" t="s">
        <v>5754</v>
      </c>
      <c r="C5693" t="s">
        <v>130</v>
      </c>
      <c r="D5693" t="s">
        <v>97</v>
      </c>
      <c r="E5693" t="s">
        <v>4512</v>
      </c>
      <c r="F5693" t="s">
        <v>925</v>
      </c>
      <c r="G5693" t="s">
        <v>7591</v>
      </c>
      <c r="H5693" t="s">
        <v>7592</v>
      </c>
      <c r="I5693" t="s">
        <v>7593</v>
      </c>
      <c r="J5693" t="s">
        <v>7593</v>
      </c>
      <c r="K5693" t="s">
        <v>7592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 s="8"/>
      <c r="S5693" s="8">
        <v>2982900</v>
      </c>
      <c r="T5693" s="8"/>
      <c r="U5693" s="8"/>
      <c r="V5693" s="8"/>
      <c r="W5693" s="8"/>
      <c r="X5693" s="8"/>
      <c r="Y5693" s="8">
        <v>894870</v>
      </c>
      <c r="Z5693" s="8"/>
      <c r="AA5693" s="8"/>
      <c r="AB5693" s="8"/>
      <c r="AC5693" s="8"/>
      <c r="AD5693"/>
      <c r="AE5693">
        <v>30</v>
      </c>
      <c r="AF5693"/>
      <c r="AG5693"/>
      <c r="AH5693"/>
      <c r="AI5693"/>
      <c r="AJ5693" s="8"/>
      <c r="AK5693" s="8">
        <v>5965800</v>
      </c>
      <c r="AL5693" s="8"/>
      <c r="AM5693" s="8"/>
      <c r="AN5693" s="8"/>
      <c r="AO5693" s="8"/>
      <c r="AP5693" s="8"/>
      <c r="AQ5693" s="8">
        <v>2982900</v>
      </c>
      <c r="AR5693" s="8"/>
      <c r="AS5693" s="8"/>
      <c r="AT5693" s="8"/>
      <c r="AU5693" s="8"/>
      <c r="AV5693" s="8"/>
      <c r="AW5693" s="8">
        <v>2982900</v>
      </c>
      <c r="AX5693" s="8"/>
      <c r="AY5693" s="8"/>
      <c r="AZ5693" s="8"/>
      <c r="BA5693" s="8"/>
      <c r="BB5693" s="8"/>
      <c r="BC5693" s="8">
        <v>531120</v>
      </c>
      <c r="BD5693" s="8"/>
      <c r="BE5693" s="8"/>
      <c r="BF5693" s="8"/>
      <c r="BG5693" s="8"/>
      <c r="BH5693" s="8"/>
      <c r="BI5693" s="8"/>
      <c r="BJ5693" s="8"/>
      <c r="BK5693" s="8"/>
      <c r="BL5693"/>
      <c r="BM5693"/>
      <c r="BN5693" s="10">
        <v>0</v>
      </c>
      <c r="BO5693" s="10"/>
      <c r="BP5693" s="10"/>
      <c r="BQ5693" s="10"/>
      <c r="BR5693" s="10"/>
      <c r="BS5693" s="10"/>
      <c r="BT5693" s="10"/>
      <c r="BU5693" s="10"/>
      <c r="BV5693" s="1" t="str">
        <f>Запрос1[[#This Row],[Менеджер]]</f>
        <v>Наджафов Руфат</v>
      </c>
      <c r="BW5693" s="1" t="str">
        <f>Запрос1[[#This Row],[Дирекция]]</f>
        <v>Южная дирекция</v>
      </c>
      <c r="BX5693" s="1" t="str">
        <f t="shared" si="88"/>
        <v>КХ "АСПАН АГРО"</v>
      </c>
      <c r="BY5693" s="1" t="str">
        <f t="shared" si="88"/>
        <v>730908301551</v>
      </c>
      <c r="CA5693" t="str">
        <f>Запрос1[[#This Row],[родитель]]</f>
        <v>КХ "АСПАН АГРО"</v>
      </c>
      <c r="CB5693" t="str">
        <f>Запрос1[[#This Row],[БИНРодителя]]</f>
        <v>730908301551</v>
      </c>
    </row>
    <row r="5694" spans="1:80" x14ac:dyDescent="0.3">
      <c r="A5694" t="s">
        <v>4110</v>
      </c>
      <c r="B5694" t="s">
        <v>5754</v>
      </c>
      <c r="C5694" t="s">
        <v>130</v>
      </c>
      <c r="D5694" t="s">
        <v>97</v>
      </c>
      <c r="E5694" t="s">
        <v>98</v>
      </c>
      <c r="F5694" t="s">
        <v>4673</v>
      </c>
      <c r="G5694" t="s">
        <v>4674</v>
      </c>
      <c r="H5694" t="s">
        <v>7594</v>
      </c>
      <c r="I5694" t="s">
        <v>7595</v>
      </c>
      <c r="J5694" t="s">
        <v>7595</v>
      </c>
      <c r="K5694" t="s">
        <v>7594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 s="8">
        <v>396000</v>
      </c>
      <c r="S5694" s="8"/>
      <c r="T5694" s="8"/>
      <c r="U5694" s="8"/>
      <c r="V5694" s="8"/>
      <c r="W5694" s="8"/>
      <c r="X5694" s="8">
        <v>396000</v>
      </c>
      <c r="Y5694" s="8"/>
      <c r="Z5694" s="8"/>
      <c r="AA5694" s="8"/>
      <c r="AB5694" s="8"/>
      <c r="AC5694" s="8"/>
      <c r="AD5694">
        <v>100</v>
      </c>
      <c r="AE5694"/>
      <c r="AF5694"/>
      <c r="AG5694"/>
      <c r="AH5694"/>
      <c r="AI5694"/>
      <c r="AJ5694" s="8">
        <v>396000</v>
      </c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  <c r="BF5694" s="8"/>
      <c r="BG5694" s="8"/>
      <c r="BH5694" s="8"/>
      <c r="BI5694" s="8"/>
      <c r="BJ5694" s="8"/>
      <c r="BK5694" s="8"/>
      <c r="BL5694"/>
      <c r="BM5694"/>
      <c r="BN5694" s="10">
        <v>0</v>
      </c>
      <c r="BO5694" s="10"/>
      <c r="BP5694" s="10"/>
      <c r="BQ5694" s="10"/>
      <c r="BR5694" s="10"/>
      <c r="BS5694" s="10"/>
      <c r="BT5694" s="10"/>
      <c r="BU5694" s="10"/>
      <c r="BV5694" s="1" t="str">
        <f>Запрос1[[#This Row],[Менеджер]]</f>
        <v>Наджафов Руфат</v>
      </c>
      <c r="BW5694" s="1" t="str">
        <f>Запрос1[[#This Row],[Дирекция]]</f>
        <v>Южная дирекция</v>
      </c>
      <c r="BX5694" s="1" t="str">
        <f t="shared" si="88"/>
        <v>КХ"Женис"</v>
      </c>
      <c r="BY5694" s="1" t="str">
        <f t="shared" si="88"/>
        <v>680417401775</v>
      </c>
      <c r="CA5694" t="str">
        <f>Запрос1[[#This Row],[родитель]]</f>
        <v>КХ"Женис"</v>
      </c>
      <c r="CB5694" t="str">
        <f>Запрос1[[#This Row],[БИНРодителя]]</f>
        <v>680417401775</v>
      </c>
    </row>
    <row r="5695" spans="1:80" x14ac:dyDescent="0.3">
      <c r="A5695" t="s">
        <v>4110</v>
      </c>
      <c r="B5695" t="s">
        <v>5754</v>
      </c>
      <c r="C5695" t="s">
        <v>130</v>
      </c>
      <c r="D5695" t="s">
        <v>97</v>
      </c>
      <c r="E5695" t="s">
        <v>98</v>
      </c>
      <c r="F5695" t="s">
        <v>4339</v>
      </c>
      <c r="G5695" t="s">
        <v>2825</v>
      </c>
      <c r="H5695" t="s">
        <v>7596</v>
      </c>
      <c r="I5695" t="s">
        <v>7597</v>
      </c>
      <c r="J5695" t="s">
        <v>7597</v>
      </c>
      <c r="K5695" t="s">
        <v>7596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 s="8"/>
      <c r="S5695" s="8"/>
      <c r="T5695" s="8">
        <v>3553756.2</v>
      </c>
      <c r="U5695" s="8"/>
      <c r="V5695" s="8"/>
      <c r="W5695" s="8"/>
      <c r="X5695" s="8"/>
      <c r="Y5695" s="8"/>
      <c r="Z5695" s="8">
        <v>1776878.1</v>
      </c>
      <c r="AA5695" s="8"/>
      <c r="AB5695" s="8"/>
      <c r="AC5695" s="8"/>
      <c r="AD5695"/>
      <c r="AE5695"/>
      <c r="AF5695">
        <v>50</v>
      </c>
      <c r="AG5695"/>
      <c r="AH5695"/>
      <c r="AI5695"/>
      <c r="AJ5695" s="8"/>
      <c r="AK5695" s="8"/>
      <c r="AL5695" s="8">
        <v>3553756.2</v>
      </c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  <c r="BF5695" s="8"/>
      <c r="BG5695" s="8"/>
      <c r="BH5695" s="8"/>
      <c r="BI5695" s="8"/>
      <c r="BJ5695" s="8"/>
      <c r="BK5695" s="8"/>
      <c r="BL5695"/>
      <c r="BM5695"/>
      <c r="BN5695" s="10">
        <v>0</v>
      </c>
      <c r="BO5695" s="10"/>
      <c r="BP5695" s="10"/>
      <c r="BQ5695" s="10"/>
      <c r="BR5695" s="10"/>
      <c r="BS5695" s="10"/>
      <c r="BT5695" s="10"/>
      <c r="BU5695" s="10"/>
      <c r="BV5695" s="1" t="str">
        <f>Запрос1[[#This Row],[Менеджер]]</f>
        <v>Наджафов Руфат</v>
      </c>
      <c r="BW5695" s="1" t="str">
        <f>Запрос1[[#This Row],[Дирекция]]</f>
        <v>Южная дирекция</v>
      </c>
      <c r="BX5695" s="1" t="str">
        <f t="shared" si="88"/>
        <v>КХ"НИЯЗБЕК"</v>
      </c>
      <c r="BY5695" s="1" t="str">
        <f t="shared" si="88"/>
        <v>540815302742</v>
      </c>
      <c r="CA5695" t="str">
        <f>Запрос1[[#This Row],[родитель]]</f>
        <v>КХ"НИЯЗБЕК"</v>
      </c>
      <c r="CB5695" t="str">
        <f>Запрос1[[#This Row],[БИНРодителя]]</f>
        <v>540815302742</v>
      </c>
    </row>
    <row r="5696" spans="1:80" x14ac:dyDescent="0.3">
      <c r="A5696" t="s">
        <v>4110</v>
      </c>
      <c r="B5696" t="s">
        <v>5754</v>
      </c>
      <c r="C5696" t="s">
        <v>130</v>
      </c>
      <c r="D5696" t="s">
        <v>97</v>
      </c>
      <c r="E5696" t="s">
        <v>4987</v>
      </c>
      <c r="F5696" t="s">
        <v>7598</v>
      </c>
      <c r="G5696" t="s">
        <v>7599</v>
      </c>
      <c r="H5696" t="s">
        <v>7600</v>
      </c>
      <c r="I5696" t="s">
        <v>7601</v>
      </c>
      <c r="J5696" t="s">
        <v>7601</v>
      </c>
      <c r="K5696" t="s">
        <v>7600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 s="8"/>
      <c r="S5696" s="8">
        <v>264000</v>
      </c>
      <c r="T5696" s="8"/>
      <c r="U5696" s="8"/>
      <c r="V5696" s="8"/>
      <c r="W5696" s="8"/>
      <c r="X5696" s="8"/>
      <c r="Y5696" s="8">
        <v>264000</v>
      </c>
      <c r="Z5696" s="8"/>
      <c r="AA5696" s="8"/>
      <c r="AB5696" s="8"/>
      <c r="AC5696" s="8"/>
      <c r="AD5696"/>
      <c r="AE5696">
        <v>100</v>
      </c>
      <c r="AF5696"/>
      <c r="AG5696"/>
      <c r="AH5696"/>
      <c r="AI5696"/>
      <c r="AJ5696" s="8"/>
      <c r="AK5696" s="8">
        <v>264000</v>
      </c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8"/>
      <c r="BG5696" s="8"/>
      <c r="BH5696" s="8"/>
      <c r="BI5696" s="8"/>
      <c r="BJ5696" s="8"/>
      <c r="BK5696" s="8"/>
      <c r="BL5696"/>
      <c r="BM5696"/>
      <c r="BN5696" s="10">
        <v>0</v>
      </c>
      <c r="BO5696" s="10"/>
      <c r="BP5696" s="10"/>
      <c r="BQ5696" s="10"/>
      <c r="BR5696" s="10"/>
      <c r="BS5696" s="10"/>
      <c r="BT5696" s="10"/>
      <c r="BU5696" s="10"/>
      <c r="BV5696" s="1" t="str">
        <f>Запрос1[[#This Row],[Менеджер]]</f>
        <v>Наджафов Руфат</v>
      </c>
      <c r="BW5696" s="1" t="str">
        <f>Запрос1[[#This Row],[Дирекция]]</f>
        <v>Южная дирекция</v>
      </c>
      <c r="BX5696" s="1" t="str">
        <f t="shared" si="88"/>
        <v>КХ "Гулдер"</v>
      </c>
      <c r="BY5696" s="1" t="str">
        <f t="shared" si="88"/>
        <v>700923302417</v>
      </c>
      <c r="CA5696" t="str">
        <f>Запрос1[[#This Row],[родитель]]</f>
        <v>КХ "Гулдер"</v>
      </c>
      <c r="CB5696" t="str">
        <f>Запрос1[[#This Row],[БИНРодителя]]</f>
        <v>700923302417</v>
      </c>
    </row>
    <row r="5697" spans="1:80" x14ac:dyDescent="0.3">
      <c r="A5697" t="s">
        <v>4110</v>
      </c>
      <c r="B5697" t="s">
        <v>5754</v>
      </c>
      <c r="C5697" t="s">
        <v>130</v>
      </c>
      <c r="D5697" t="s">
        <v>97</v>
      </c>
      <c r="E5697" t="s">
        <v>4987</v>
      </c>
      <c r="F5697" t="s">
        <v>5172</v>
      </c>
      <c r="G5697" t="s">
        <v>5810</v>
      </c>
      <c r="H5697" t="s">
        <v>7602</v>
      </c>
      <c r="I5697" t="s">
        <v>7603</v>
      </c>
      <c r="J5697" t="s">
        <v>7603</v>
      </c>
      <c r="K5697" t="s">
        <v>7602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 s="8">
        <v>3037700</v>
      </c>
      <c r="S5697" s="8"/>
      <c r="T5697" s="8"/>
      <c r="U5697" s="8"/>
      <c r="V5697" s="8"/>
      <c r="W5697" s="8"/>
      <c r="X5697" s="8">
        <v>911310</v>
      </c>
      <c r="Y5697" s="8"/>
      <c r="Z5697" s="8"/>
      <c r="AA5697" s="8"/>
      <c r="AB5697" s="8"/>
      <c r="AC5697" s="8"/>
      <c r="AD5697">
        <v>30</v>
      </c>
      <c r="AE5697"/>
      <c r="AF5697"/>
      <c r="AG5697"/>
      <c r="AH5697"/>
      <c r="AI5697"/>
      <c r="AJ5697" s="8">
        <v>3037700</v>
      </c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  <c r="BD5697" s="8"/>
      <c r="BE5697" s="8"/>
      <c r="BF5697" s="8"/>
      <c r="BG5697" s="8"/>
      <c r="BH5697" s="8"/>
      <c r="BI5697" s="8"/>
      <c r="BJ5697" s="8"/>
      <c r="BK5697" s="8"/>
      <c r="BL5697"/>
      <c r="BM5697"/>
      <c r="BN5697" s="10">
        <v>0</v>
      </c>
      <c r="BO5697" s="10"/>
      <c r="BP5697" s="10"/>
      <c r="BQ5697" s="10"/>
      <c r="BR5697" s="10"/>
      <c r="BS5697" s="10"/>
      <c r="BT5697" s="10"/>
      <c r="BU5697" s="10"/>
      <c r="BV5697" s="1" t="str">
        <f>Запрос1[[#This Row],[Менеджер]]</f>
        <v>Наджафов Руфат</v>
      </c>
      <c r="BW5697" s="1" t="str">
        <f>Запрос1[[#This Row],[Дирекция]]</f>
        <v>Южная дирекция</v>
      </c>
      <c r="BX5697" s="1" t="str">
        <f t="shared" si="88"/>
        <v>КХ "Красный Восток"</v>
      </c>
      <c r="BY5697" s="1" t="str">
        <f t="shared" si="88"/>
        <v>490915301984</v>
      </c>
      <c r="CA5697" t="str">
        <f>Запрос1[[#This Row],[родитель]]</f>
        <v>КХ "Красный Восток"</v>
      </c>
      <c r="CB5697" t="str">
        <f>Запрос1[[#This Row],[БИНРодителя]]</f>
        <v>490915301984</v>
      </c>
    </row>
    <row r="5698" spans="1:80" x14ac:dyDescent="0.3">
      <c r="A5698" t="s">
        <v>4110</v>
      </c>
      <c r="B5698" t="s">
        <v>5754</v>
      </c>
      <c r="C5698" t="s">
        <v>130</v>
      </c>
      <c r="D5698" t="s">
        <v>97</v>
      </c>
      <c r="E5698" t="s">
        <v>5946</v>
      </c>
      <c r="F5698" t="s">
        <v>4574</v>
      </c>
      <c r="G5698" t="s">
        <v>5947</v>
      </c>
      <c r="H5698" t="s">
        <v>5948</v>
      </c>
      <c r="I5698" t="s">
        <v>5949</v>
      </c>
      <c r="J5698" t="s">
        <v>5949</v>
      </c>
      <c r="K5698" t="s">
        <v>5948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 s="8"/>
      <c r="S5698" s="8">
        <v>4651160</v>
      </c>
      <c r="T5698" s="8"/>
      <c r="U5698" s="8"/>
      <c r="V5698" s="8"/>
      <c r="W5698" s="8"/>
      <c r="X5698" s="8"/>
      <c r="Y5698" s="8">
        <v>4651160</v>
      </c>
      <c r="Z5698" s="8"/>
      <c r="AA5698" s="8"/>
      <c r="AB5698" s="8"/>
      <c r="AC5698" s="8"/>
      <c r="AD5698"/>
      <c r="AE5698">
        <v>100</v>
      </c>
      <c r="AF5698"/>
      <c r="AG5698"/>
      <c r="AH5698"/>
      <c r="AI5698"/>
      <c r="AJ5698" s="8"/>
      <c r="AK5698" s="8">
        <v>4651160</v>
      </c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  <c r="BD5698" s="8"/>
      <c r="BE5698" s="8"/>
      <c r="BF5698" s="8"/>
      <c r="BG5698" s="8"/>
      <c r="BH5698" s="8"/>
      <c r="BI5698" s="8"/>
      <c r="BJ5698" s="8"/>
      <c r="BK5698" s="8"/>
      <c r="BL5698"/>
      <c r="BM5698"/>
      <c r="BN5698" s="10">
        <v>0</v>
      </c>
      <c r="BO5698" s="10"/>
      <c r="BP5698" s="10"/>
      <c r="BQ5698" s="10"/>
      <c r="BR5698" s="10"/>
      <c r="BS5698" s="10"/>
      <c r="BT5698" s="10"/>
      <c r="BU5698" s="10"/>
      <c r="BV5698" s="1" t="str">
        <f>Запрос1[[#This Row],[Менеджер]]</f>
        <v>Наджафов Руфат</v>
      </c>
      <c r="BW5698" s="1" t="str">
        <f>Запрос1[[#This Row],[Дирекция]]</f>
        <v>Южная дирекция</v>
      </c>
      <c r="BX5698" s="1" t="str">
        <f t="shared" si="88"/>
        <v>ТОО "НҰР ТАУ ӘУЛИЕ-АТА"</v>
      </c>
      <c r="BY5698" s="1" t="str">
        <f t="shared" si="88"/>
        <v>011040010833</v>
      </c>
      <c r="CA5698" t="str">
        <f>Запрос1[[#This Row],[родитель]]</f>
        <v>ТОО "НҰР ТАУ ӘУЛИЕ-АТА"</v>
      </c>
      <c r="CB5698" t="str">
        <f>Запрос1[[#This Row],[БИНРодителя]]</f>
        <v>011040010833</v>
      </c>
    </row>
    <row r="5699" spans="1:80" x14ac:dyDescent="0.3">
      <c r="A5699" t="s">
        <v>4110</v>
      </c>
      <c r="B5699" t="s">
        <v>5754</v>
      </c>
      <c r="C5699" t="s">
        <v>130</v>
      </c>
      <c r="D5699" t="s">
        <v>97</v>
      </c>
      <c r="E5699" t="s">
        <v>4517</v>
      </c>
      <c r="F5699" t="s">
        <v>4518</v>
      </c>
      <c r="G5699" t="s">
        <v>2309</v>
      </c>
      <c r="H5699" t="s">
        <v>4519</v>
      </c>
      <c r="I5699" t="s">
        <v>4520</v>
      </c>
      <c r="J5699" t="s">
        <v>4520</v>
      </c>
      <c r="K5699" t="s">
        <v>4519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 s="8">
        <v>1617840</v>
      </c>
      <c r="S5699" s="8"/>
      <c r="T5699" s="8"/>
      <c r="U5699" s="8"/>
      <c r="V5699" s="8"/>
      <c r="W5699" s="8"/>
      <c r="X5699" s="8">
        <v>0</v>
      </c>
      <c r="Y5699" s="8"/>
      <c r="Z5699" s="8"/>
      <c r="AA5699" s="8"/>
      <c r="AB5699" s="8"/>
      <c r="AC5699" s="8"/>
      <c r="AD5699">
        <v>0</v>
      </c>
      <c r="AE5699"/>
      <c r="AF5699"/>
      <c r="AG5699"/>
      <c r="AH5699"/>
      <c r="AI5699"/>
      <c r="AJ5699" s="8">
        <v>1617840</v>
      </c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  <c r="BD5699" s="8"/>
      <c r="BE5699" s="8"/>
      <c r="BF5699" s="8"/>
      <c r="BG5699" s="8"/>
      <c r="BH5699" s="8"/>
      <c r="BI5699" s="8"/>
      <c r="BJ5699" s="8"/>
      <c r="BK5699" s="8"/>
      <c r="BL5699"/>
      <c r="BM5699"/>
      <c r="BN5699" s="10">
        <v>0</v>
      </c>
      <c r="BO5699" s="10"/>
      <c r="BP5699" s="10"/>
      <c r="BQ5699" s="10"/>
      <c r="BR5699" s="10"/>
      <c r="BS5699" s="10"/>
      <c r="BT5699" s="10"/>
      <c r="BU5699" s="10"/>
      <c r="BV5699" s="1" t="str">
        <f>Запрос1[[#This Row],[Менеджер]]</f>
        <v>Наджафов Руфат</v>
      </c>
      <c r="BW5699" s="1" t="str">
        <f>Запрос1[[#This Row],[Дирекция]]</f>
        <v>Южная дирекция</v>
      </c>
      <c r="BX5699" s="1" t="str">
        <f t="shared" si="88"/>
        <v>ТОО "Шу Агро Продукт-2020"</v>
      </c>
      <c r="BY5699" s="1" t="str">
        <f t="shared" si="88"/>
        <v>080540020768</v>
      </c>
      <c r="CA5699" t="str">
        <f>Запрос1[[#This Row],[родитель]]</f>
        <v>ТОО "Шу Агро Продукт-2020"</v>
      </c>
      <c r="CB5699" t="str">
        <f>Запрос1[[#This Row],[БИНРодителя]]</f>
        <v>080540020768</v>
      </c>
    </row>
    <row r="5700" spans="1:80" x14ac:dyDescent="0.3">
      <c r="A5700" t="s">
        <v>4110</v>
      </c>
      <c r="B5700" t="s">
        <v>4959</v>
      </c>
      <c r="C5700" t="s">
        <v>79</v>
      </c>
      <c r="D5700" t="s">
        <v>82</v>
      </c>
      <c r="E5700"/>
      <c r="F5700" t="s">
        <v>4336</v>
      </c>
      <c r="G5700"/>
      <c r="H5700" t="s">
        <v>10195</v>
      </c>
      <c r="I5700" t="s">
        <v>10196</v>
      </c>
      <c r="J5700" t="s">
        <v>10196</v>
      </c>
      <c r="K5700" t="s">
        <v>10195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 s="8"/>
      <c r="S5700" s="8">
        <v>170000</v>
      </c>
      <c r="T5700" s="8"/>
      <c r="U5700" s="8"/>
      <c r="V5700" s="8"/>
      <c r="W5700" s="8"/>
      <c r="X5700" s="8"/>
      <c r="Y5700" s="8">
        <v>170000</v>
      </c>
      <c r="Z5700" s="8"/>
      <c r="AA5700" s="8"/>
      <c r="AB5700" s="8"/>
      <c r="AC5700" s="8"/>
      <c r="AD5700"/>
      <c r="AE5700">
        <v>100</v>
      </c>
      <c r="AF5700"/>
      <c r="AG5700"/>
      <c r="AH5700"/>
      <c r="AI5700"/>
      <c r="AJ5700" s="8"/>
      <c r="AK5700" s="8">
        <v>170000</v>
      </c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  <c r="BD5700" s="8"/>
      <c r="BE5700" s="8"/>
      <c r="BF5700" s="8"/>
      <c r="BG5700" s="8"/>
      <c r="BH5700" s="8"/>
      <c r="BI5700" s="8"/>
      <c r="BJ5700" s="8"/>
      <c r="BK5700" s="8"/>
      <c r="BL5700"/>
      <c r="BM5700"/>
      <c r="BN5700" s="10">
        <v>0</v>
      </c>
      <c r="BO5700" s="10"/>
      <c r="BP5700" s="10"/>
      <c r="BQ5700" s="10"/>
      <c r="BR5700" s="10"/>
      <c r="BS5700" s="10"/>
      <c r="BT5700" s="10"/>
      <c r="BU5700" s="10"/>
      <c r="BV5700" s="1" t="str">
        <f>Запрос1[[#This Row],[Менеджер]]</f>
        <v>Керимбек Нурбосын</v>
      </c>
      <c r="BW5700" s="1" t="str">
        <f>Запрос1[[#This Row],[Дирекция]]</f>
        <v>Южная дирекция</v>
      </c>
      <c r="BX5700" s="1" t="str">
        <f t="shared" ref="BX5700:BY5758" si="89">CA5700</f>
        <v>ТОО"Центр по защите от вредителей хлебных запасов"</v>
      </c>
      <c r="BY5700" s="1" t="str">
        <f t="shared" si="89"/>
        <v>100740005680</v>
      </c>
      <c r="CA5700" t="str">
        <f>Запрос1[[#This Row],[родитель]]</f>
        <v>ТОО"Центр по защите от вредителей хлебных запасов"</v>
      </c>
      <c r="CB5700" t="str">
        <f>Запрос1[[#This Row],[БИНРодителя]]</f>
        <v>100740005680</v>
      </c>
    </row>
    <row r="5701" spans="1:80" x14ac:dyDescent="0.3">
      <c r="A5701" t="s">
        <v>4110</v>
      </c>
      <c r="B5701" t="s">
        <v>4959</v>
      </c>
      <c r="C5701" t="s">
        <v>79</v>
      </c>
      <c r="D5701" t="s">
        <v>97</v>
      </c>
      <c r="E5701" t="s">
        <v>98</v>
      </c>
      <c r="F5701" t="s">
        <v>10331</v>
      </c>
      <c r="G5701" t="s">
        <v>10332</v>
      </c>
      <c r="H5701" t="s">
        <v>10333</v>
      </c>
      <c r="I5701" t="s">
        <v>10334</v>
      </c>
      <c r="J5701" t="s">
        <v>10334</v>
      </c>
      <c r="K5701" t="s">
        <v>10333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 s="8"/>
      <c r="S5701" s="8"/>
      <c r="T5701" s="8"/>
      <c r="U5701" s="8">
        <v>115910</v>
      </c>
      <c r="V5701" s="8"/>
      <c r="W5701" s="8"/>
      <c r="X5701" s="8"/>
      <c r="Y5701" s="8"/>
      <c r="Z5701" s="8"/>
      <c r="AA5701" s="8">
        <v>115910</v>
      </c>
      <c r="AB5701" s="8"/>
      <c r="AC5701" s="8"/>
      <c r="AD5701"/>
      <c r="AE5701"/>
      <c r="AF5701"/>
      <c r="AG5701">
        <v>100</v>
      </c>
      <c r="AH5701"/>
      <c r="AI5701"/>
      <c r="AJ5701" s="8"/>
      <c r="AK5701" s="8"/>
      <c r="AL5701" s="8"/>
      <c r="AM5701" s="8">
        <v>115910</v>
      </c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  <c r="BD5701" s="8"/>
      <c r="BE5701" s="8"/>
      <c r="BF5701" s="8"/>
      <c r="BG5701" s="8"/>
      <c r="BH5701" s="8"/>
      <c r="BI5701" s="8"/>
      <c r="BJ5701" s="8"/>
      <c r="BK5701" s="8"/>
      <c r="BL5701"/>
      <c r="BM5701"/>
      <c r="BN5701" s="10">
        <v>0</v>
      </c>
      <c r="BO5701" s="10"/>
      <c r="BP5701" s="10"/>
      <c r="BQ5701" s="10"/>
      <c r="BR5701" s="10"/>
      <c r="BS5701" s="10"/>
      <c r="BT5701" s="10"/>
      <c r="BU5701" s="10"/>
      <c r="BV5701" s="1" t="str">
        <f>Запрос1[[#This Row],[Менеджер]]</f>
        <v>Керимбек Нурбосын</v>
      </c>
      <c r="BW5701" s="1" t="str">
        <f>Запрос1[[#This Row],[Дирекция]]</f>
        <v>Южная дирекция</v>
      </c>
      <c r="BX5701" s="1" t="str">
        <f t="shared" si="89"/>
        <v>TOO "Almaly-Kolos"</v>
      </c>
      <c r="BY5701" s="1" t="str">
        <f t="shared" si="89"/>
        <v>171040003842</v>
      </c>
      <c r="CA5701" t="str">
        <f>Запрос1[[#This Row],[родитель]]</f>
        <v>TOO "Almaly-Kolos"</v>
      </c>
      <c r="CB5701" t="str">
        <f>Запрос1[[#This Row],[БИНРодителя]]</f>
        <v>171040003842</v>
      </c>
    </row>
    <row r="5702" spans="1:80" x14ac:dyDescent="0.3">
      <c r="A5702" t="s">
        <v>4110</v>
      </c>
      <c r="B5702" t="s">
        <v>4959</v>
      </c>
      <c r="C5702" t="s">
        <v>79</v>
      </c>
      <c r="D5702" t="s">
        <v>1901</v>
      </c>
      <c r="E5702" t="s">
        <v>5252</v>
      </c>
      <c r="F5702" t="s">
        <v>5253</v>
      </c>
      <c r="G5702"/>
      <c r="H5702" t="s">
        <v>10335</v>
      </c>
      <c r="I5702" t="s">
        <v>10336</v>
      </c>
      <c r="J5702" t="s">
        <v>10336</v>
      </c>
      <c r="K5702" t="s">
        <v>10335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 s="8"/>
      <c r="S5702" s="8">
        <v>323000</v>
      </c>
      <c r="T5702" s="8"/>
      <c r="U5702" s="8"/>
      <c r="V5702" s="8"/>
      <c r="W5702" s="8"/>
      <c r="X5702" s="8"/>
      <c r="Y5702" s="8">
        <v>323000</v>
      </c>
      <c r="Z5702" s="8"/>
      <c r="AA5702" s="8"/>
      <c r="AB5702" s="8"/>
      <c r="AC5702" s="8"/>
      <c r="AD5702"/>
      <c r="AE5702">
        <v>100</v>
      </c>
      <c r="AF5702"/>
      <c r="AG5702"/>
      <c r="AH5702"/>
      <c r="AI5702"/>
      <c r="AJ5702" s="8"/>
      <c r="AK5702" s="8">
        <v>323000</v>
      </c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  <c r="BD5702" s="8"/>
      <c r="BE5702" s="8"/>
      <c r="BF5702" s="8"/>
      <c r="BG5702" s="8"/>
      <c r="BH5702" s="8"/>
      <c r="BI5702" s="8"/>
      <c r="BJ5702" s="8"/>
      <c r="BK5702" s="8"/>
      <c r="BL5702"/>
      <c r="BM5702"/>
      <c r="BN5702" s="10">
        <v>0</v>
      </c>
      <c r="BO5702" s="10"/>
      <c r="BP5702" s="10"/>
      <c r="BQ5702" s="10"/>
      <c r="BR5702" s="10"/>
      <c r="BS5702" s="10"/>
      <c r="BT5702" s="10"/>
      <c r="BU5702" s="10"/>
      <c r="BV5702" s="1" t="str">
        <f>Запрос1[[#This Row],[Менеджер]]</f>
        <v>Керимбек Нурбосын</v>
      </c>
      <c r="BW5702" s="1" t="str">
        <f>Запрос1[[#This Row],[Дирекция]]</f>
        <v>Южная дирекция</v>
      </c>
      <c r="BX5702" s="1" t="str">
        <f t="shared" si="89"/>
        <v>TOO "Greenhouse E. C. O. "</v>
      </c>
      <c r="BY5702" s="1" t="str">
        <f t="shared" si="89"/>
        <v>160340010950</v>
      </c>
      <c r="CA5702" t="str">
        <f>Запрос1[[#This Row],[родитель]]</f>
        <v>TOO "Greenhouse E. C. O. "</v>
      </c>
      <c r="CB5702" t="str">
        <f>Запрос1[[#This Row],[БИНРодителя]]</f>
        <v>160340010950</v>
      </c>
    </row>
    <row r="5703" spans="1:80" x14ac:dyDescent="0.3">
      <c r="A5703" t="s">
        <v>4110</v>
      </c>
      <c r="B5703" t="s">
        <v>4959</v>
      </c>
      <c r="C5703" t="s">
        <v>86</v>
      </c>
      <c r="D5703" t="s">
        <v>870</v>
      </c>
      <c r="E5703" t="s">
        <v>4377</v>
      </c>
      <c r="F5703" t="s">
        <v>4378</v>
      </c>
      <c r="G5703" t="s">
        <v>4379</v>
      </c>
      <c r="H5703" t="s">
        <v>5138</v>
      </c>
      <c r="I5703" t="s">
        <v>5139</v>
      </c>
      <c r="J5703" t="s">
        <v>5139</v>
      </c>
      <c r="K5703" t="s">
        <v>5138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 s="8"/>
      <c r="S5703" s="8">
        <v>280000</v>
      </c>
      <c r="T5703" s="8"/>
      <c r="U5703" s="8"/>
      <c r="V5703" s="8"/>
      <c r="W5703" s="8"/>
      <c r="X5703" s="8"/>
      <c r="Y5703" s="8">
        <v>280000</v>
      </c>
      <c r="Z5703" s="8"/>
      <c r="AA5703" s="8"/>
      <c r="AB5703" s="8"/>
      <c r="AC5703" s="8"/>
      <c r="AD5703"/>
      <c r="AE5703">
        <v>100</v>
      </c>
      <c r="AF5703"/>
      <c r="AG5703"/>
      <c r="AH5703"/>
      <c r="AI5703"/>
      <c r="AJ5703" s="8"/>
      <c r="AK5703" s="8">
        <v>280000</v>
      </c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  <c r="BD5703" s="8"/>
      <c r="BE5703" s="8"/>
      <c r="BF5703" s="8"/>
      <c r="BG5703" s="8"/>
      <c r="BH5703" s="8"/>
      <c r="BI5703" s="8"/>
      <c r="BJ5703" s="8"/>
      <c r="BK5703" s="8"/>
      <c r="BL5703"/>
      <c r="BM5703"/>
      <c r="BN5703" s="10">
        <v>0</v>
      </c>
      <c r="BO5703" s="10"/>
      <c r="BP5703" s="10"/>
      <c r="BQ5703" s="10"/>
      <c r="BR5703" s="10"/>
      <c r="BS5703" s="10"/>
      <c r="BT5703" s="10"/>
      <c r="BU5703" s="10"/>
      <c r="BV5703" s="1" t="str">
        <f>Запрос1[[#This Row],[Менеджер]]</f>
        <v>Керимбек Нурбосын</v>
      </c>
      <c r="BW5703" s="1" t="str">
        <f>Запрос1[[#This Row],[Дирекция]]</f>
        <v>Южная дирекция</v>
      </c>
      <c r="BX5703" s="1" t="str">
        <f t="shared" si="89"/>
        <v>Камалов Руслан Кевирджанович</v>
      </c>
      <c r="BY5703" s="1" t="str">
        <f t="shared" si="89"/>
        <v>840111302272</v>
      </c>
      <c r="CA5703" t="str">
        <f>Запрос1[[#This Row],[родитель]]</f>
        <v>Камалов Руслан Кевирджанович</v>
      </c>
      <c r="CB5703" t="str">
        <f>Запрос1[[#This Row],[БИНРодителя]]</f>
        <v>840111302272</v>
      </c>
    </row>
    <row r="5704" spans="1:80" x14ac:dyDescent="0.3">
      <c r="A5704" t="s">
        <v>4110</v>
      </c>
      <c r="B5704" t="s">
        <v>4959</v>
      </c>
      <c r="C5704" t="s">
        <v>4423</v>
      </c>
      <c r="D5704" t="s">
        <v>870</v>
      </c>
      <c r="E5704" t="s">
        <v>871</v>
      </c>
      <c r="F5704" t="s">
        <v>4955</v>
      </c>
      <c r="G5704" t="s">
        <v>4956</v>
      </c>
      <c r="H5704" t="s">
        <v>5686</v>
      </c>
      <c r="I5704" t="s">
        <v>5687</v>
      </c>
      <c r="J5704" t="s">
        <v>5687</v>
      </c>
      <c r="K5704" t="s">
        <v>5686</v>
      </c>
      <c r="L5704">
        <v>0</v>
      </c>
      <c r="M5704">
        <v>0</v>
      </c>
      <c r="N5704">
        <v>0</v>
      </c>
      <c r="O5704">
        <v>1</v>
      </c>
      <c r="P5704">
        <v>1</v>
      </c>
      <c r="Q5704">
        <v>0</v>
      </c>
      <c r="R5704" s="8"/>
      <c r="S5704" s="8"/>
      <c r="T5704" s="8"/>
      <c r="U5704" s="8">
        <v>253200</v>
      </c>
      <c r="V5704" s="8">
        <v>10588110</v>
      </c>
      <c r="W5704" s="8"/>
      <c r="X5704" s="8"/>
      <c r="Y5704" s="8"/>
      <c r="Z5704" s="8"/>
      <c r="AA5704" s="8">
        <v>253200</v>
      </c>
      <c r="AB5704" s="8">
        <v>10153110</v>
      </c>
      <c r="AC5704" s="8"/>
      <c r="AD5704"/>
      <c r="AE5704"/>
      <c r="AF5704"/>
      <c r="AG5704">
        <v>100</v>
      </c>
      <c r="AH5704">
        <v>95.89</v>
      </c>
      <c r="AI5704"/>
      <c r="AJ5704" s="8"/>
      <c r="AK5704" s="8"/>
      <c r="AL5704" s="8"/>
      <c r="AM5704" s="8">
        <v>253200</v>
      </c>
      <c r="AN5704" s="8">
        <v>10588110</v>
      </c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  <c r="BF5704" s="8"/>
      <c r="BG5704" s="8"/>
      <c r="BH5704" s="8">
        <v>96412210</v>
      </c>
      <c r="BI5704" s="8">
        <v>84813430</v>
      </c>
      <c r="BJ5704" s="8">
        <v>13278210</v>
      </c>
      <c r="BK5704" s="8">
        <v>11843430</v>
      </c>
      <c r="BL5704">
        <v>13.7723</v>
      </c>
      <c r="BM5704">
        <v>13.964</v>
      </c>
      <c r="BN5704" s="10">
        <v>0</v>
      </c>
      <c r="BO5704" s="10"/>
      <c r="BP5704" s="10"/>
      <c r="BQ5704" s="10"/>
      <c r="BR5704" s="10"/>
      <c r="BS5704" s="10"/>
      <c r="BT5704" s="10"/>
      <c r="BU5704" s="10"/>
      <c r="BV5704" s="1" t="str">
        <f>Запрос1[[#This Row],[Менеджер]]</f>
        <v>Керимбек Нурбосын</v>
      </c>
      <c r="BW5704" s="1" t="str">
        <f>Запрос1[[#This Row],[Дирекция]]</f>
        <v>Южная дирекция</v>
      </c>
      <c r="BX5704" s="1" t="str">
        <f t="shared" si="89"/>
        <v>ТОО "ЯРЛ"</v>
      </c>
      <c r="BY5704" s="1" t="str">
        <f t="shared" si="89"/>
        <v>020640005625</v>
      </c>
      <c r="CA5704" t="str">
        <f>Запрос1[[#This Row],[родитель]]</f>
        <v>ТОО "ЯРЛ"</v>
      </c>
      <c r="CB5704" t="str">
        <f>Запрос1[[#This Row],[БИНРодителя]]</f>
        <v>020640005625</v>
      </c>
    </row>
    <row r="5705" spans="1:80" x14ac:dyDescent="0.3">
      <c r="A5705" t="s">
        <v>4110</v>
      </c>
      <c r="B5705" t="s">
        <v>4959</v>
      </c>
      <c r="C5705" t="s">
        <v>1567</v>
      </c>
      <c r="D5705" t="s">
        <v>97</v>
      </c>
      <c r="E5705" t="s">
        <v>383</v>
      </c>
      <c r="F5705" t="s">
        <v>5227</v>
      </c>
      <c r="G5705" t="s">
        <v>5976</v>
      </c>
      <c r="H5705" t="s">
        <v>7781</v>
      </c>
      <c r="I5705" t="s">
        <v>7782</v>
      </c>
      <c r="J5705" t="s">
        <v>7782</v>
      </c>
      <c r="K5705" t="s">
        <v>7781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 s="8"/>
      <c r="S5705" s="8"/>
      <c r="T5705" s="8"/>
      <c r="U5705" s="8"/>
      <c r="V5705" s="8">
        <v>624820</v>
      </c>
      <c r="W5705" s="8"/>
      <c r="X5705" s="8"/>
      <c r="Y5705" s="8"/>
      <c r="Z5705" s="8"/>
      <c r="AA5705" s="8"/>
      <c r="AB5705" s="8">
        <v>624820</v>
      </c>
      <c r="AC5705" s="8"/>
      <c r="AD5705"/>
      <c r="AE5705"/>
      <c r="AF5705"/>
      <c r="AG5705"/>
      <c r="AH5705">
        <v>100</v>
      </c>
      <c r="AI5705"/>
      <c r="AJ5705" s="8"/>
      <c r="AK5705" s="8"/>
      <c r="AL5705" s="8"/>
      <c r="AM5705" s="8"/>
      <c r="AN5705" s="8">
        <v>624820</v>
      </c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  <c r="BD5705" s="8"/>
      <c r="BE5705" s="8"/>
      <c r="BF5705" s="8"/>
      <c r="BG5705" s="8"/>
      <c r="BH5705" s="8"/>
      <c r="BI5705" s="8">
        <v>1740020</v>
      </c>
      <c r="BJ5705" s="8"/>
      <c r="BK5705" s="8">
        <v>624820</v>
      </c>
      <c r="BL5705"/>
      <c r="BM5705">
        <v>35.908700000000003</v>
      </c>
      <c r="BN5705" s="10">
        <v>0</v>
      </c>
      <c r="BO5705" s="10"/>
      <c r="BP5705" s="10"/>
      <c r="BQ5705" s="10"/>
      <c r="BR5705" s="10"/>
      <c r="BS5705" s="10"/>
      <c r="BT5705" s="10"/>
      <c r="BU5705" s="10"/>
      <c r="BV5705" s="1" t="str">
        <f>Запрос1[[#This Row],[Менеджер]]</f>
        <v>Керимбек Нурбосын</v>
      </c>
      <c r="BW5705" s="1" t="str">
        <f>Запрос1[[#This Row],[Дирекция]]</f>
        <v>Южная дирекция</v>
      </c>
      <c r="BX5705" s="1" t="str">
        <f t="shared" si="89"/>
        <v>ИП "Салман"</v>
      </c>
      <c r="BY5705" s="1" t="str">
        <f t="shared" si="89"/>
        <v>510213401544</v>
      </c>
      <c r="CA5705" t="str">
        <f>Запрос1[[#This Row],[родитель]]</f>
        <v>ИП "Салман"</v>
      </c>
      <c r="CB5705" t="str">
        <f>Запрос1[[#This Row],[БИНРодителя]]</f>
        <v>510213401544</v>
      </c>
    </row>
    <row r="5706" spans="1:80" x14ac:dyDescent="0.3">
      <c r="A5706" t="s">
        <v>4110</v>
      </c>
      <c r="B5706" t="s">
        <v>4959</v>
      </c>
      <c r="C5706" t="s">
        <v>1567</v>
      </c>
      <c r="D5706" t="s">
        <v>97</v>
      </c>
      <c r="E5706" t="s">
        <v>131</v>
      </c>
      <c r="F5706" t="s">
        <v>132</v>
      </c>
      <c r="G5706"/>
      <c r="H5706" t="s">
        <v>7789</v>
      </c>
      <c r="I5706" t="s">
        <v>7790</v>
      </c>
      <c r="J5706" t="s">
        <v>7790</v>
      </c>
      <c r="K5706" t="s">
        <v>7789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 s="8"/>
      <c r="S5706" s="8"/>
      <c r="T5706" s="8"/>
      <c r="U5706" s="8"/>
      <c r="V5706" s="8">
        <v>29547947</v>
      </c>
      <c r="W5706" s="8"/>
      <c r="X5706" s="8"/>
      <c r="Y5706" s="8"/>
      <c r="Z5706" s="8"/>
      <c r="AA5706" s="8"/>
      <c r="AB5706" s="8">
        <v>28259336</v>
      </c>
      <c r="AC5706" s="8"/>
      <c r="AD5706"/>
      <c r="AE5706"/>
      <c r="AF5706"/>
      <c r="AG5706"/>
      <c r="AH5706">
        <v>95.64</v>
      </c>
      <c r="AI5706"/>
      <c r="AJ5706" s="8"/>
      <c r="AK5706" s="8"/>
      <c r="AL5706" s="8"/>
      <c r="AM5706" s="8"/>
      <c r="AN5706" s="8">
        <v>29547947</v>
      </c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  <c r="BD5706" s="8"/>
      <c r="BE5706" s="8"/>
      <c r="BF5706" s="8"/>
      <c r="BG5706" s="8"/>
      <c r="BH5706" s="8"/>
      <c r="BI5706" s="8"/>
      <c r="BJ5706" s="8"/>
      <c r="BK5706" s="8"/>
      <c r="BL5706"/>
      <c r="BM5706"/>
      <c r="BN5706" s="10">
        <v>0</v>
      </c>
      <c r="BO5706" s="10"/>
      <c r="BP5706" s="10"/>
      <c r="BQ5706" s="10"/>
      <c r="BR5706" s="10"/>
      <c r="BS5706" s="10"/>
      <c r="BT5706" s="10"/>
      <c r="BU5706" s="10"/>
      <c r="BV5706" s="1" t="str">
        <f>Запрос1[[#This Row],[Менеджер]]</f>
        <v>Керимбек Нурбосын</v>
      </c>
      <c r="BW5706" s="1" t="str">
        <f>Запрос1[[#This Row],[Дирекция]]</f>
        <v>Южная дирекция</v>
      </c>
      <c r="BX5706" s="1" t="str">
        <f t="shared" si="89"/>
        <v>ТОО "Чапильг"</v>
      </c>
      <c r="BY5706" s="1" t="str">
        <f t="shared" si="89"/>
        <v>170940010766</v>
      </c>
      <c r="CA5706" t="str">
        <f>Запрос1[[#This Row],[родитель]]</f>
        <v>ТОО "Чапильг"</v>
      </c>
      <c r="CB5706" t="str">
        <f>Запрос1[[#This Row],[БИНРодителя]]</f>
        <v>170940010766</v>
      </c>
    </row>
    <row r="5707" spans="1:80" x14ac:dyDescent="0.3">
      <c r="A5707" t="s">
        <v>4110</v>
      </c>
      <c r="B5707" t="s">
        <v>4959</v>
      </c>
      <c r="C5707" t="s">
        <v>1900</v>
      </c>
      <c r="D5707" t="s">
        <v>870</v>
      </c>
      <c r="E5707" t="s">
        <v>4486</v>
      </c>
      <c r="F5707" t="s">
        <v>4518</v>
      </c>
      <c r="G5707" t="s">
        <v>2309</v>
      </c>
      <c r="H5707" t="s">
        <v>9726</v>
      </c>
      <c r="I5707" t="s">
        <v>9727</v>
      </c>
      <c r="J5707" t="s">
        <v>9727</v>
      </c>
      <c r="K5707" t="s">
        <v>9726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 s="8"/>
      <c r="S5707" s="8">
        <v>338380</v>
      </c>
      <c r="T5707" s="8"/>
      <c r="U5707" s="8"/>
      <c r="V5707" s="8"/>
      <c r="W5707" s="8"/>
      <c r="X5707" s="8"/>
      <c r="Y5707" s="8">
        <v>338380</v>
      </c>
      <c r="Z5707" s="8"/>
      <c r="AA5707" s="8"/>
      <c r="AB5707" s="8"/>
      <c r="AC5707" s="8"/>
      <c r="AD5707"/>
      <c r="AE5707">
        <v>100</v>
      </c>
      <c r="AF5707"/>
      <c r="AG5707"/>
      <c r="AH5707"/>
      <c r="AI5707"/>
      <c r="AJ5707" s="8"/>
      <c r="AK5707" s="8">
        <v>338380</v>
      </c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  <c r="BD5707" s="8"/>
      <c r="BE5707" s="8"/>
      <c r="BF5707" s="8"/>
      <c r="BG5707" s="8"/>
      <c r="BH5707" s="8"/>
      <c r="BI5707" s="8"/>
      <c r="BJ5707" s="8"/>
      <c r="BK5707" s="8"/>
      <c r="BL5707"/>
      <c r="BM5707"/>
      <c r="BN5707" s="10">
        <v>0</v>
      </c>
      <c r="BO5707" s="10"/>
      <c r="BP5707" s="10"/>
      <c r="BQ5707" s="10"/>
      <c r="BR5707" s="10"/>
      <c r="BS5707" s="10"/>
      <c r="BT5707" s="10"/>
      <c r="BU5707" s="10"/>
      <c r="BV5707" s="1" t="str">
        <f>Запрос1[[#This Row],[Менеджер]]</f>
        <v>Керимбек Нурбосын</v>
      </c>
      <c r="BW5707" s="1" t="str">
        <f>Запрос1[[#This Row],[Дирекция]]</f>
        <v>Южная дирекция</v>
      </c>
      <c r="BX5707" s="1" t="str">
        <f t="shared" si="89"/>
        <v>ТОО Агрофирма "Бирлик"</v>
      </c>
      <c r="BY5707" s="1" t="str">
        <f t="shared" si="89"/>
        <v>010440004573</v>
      </c>
      <c r="CA5707" t="str">
        <f>Запрос1[[#This Row],[родитель]]</f>
        <v>ТОО Агрофирма "Бирлик"</v>
      </c>
      <c r="CB5707" t="str">
        <f>Запрос1[[#This Row],[БИНРодителя]]</f>
        <v>010440004573</v>
      </c>
    </row>
    <row r="5708" spans="1:80" x14ac:dyDescent="0.3">
      <c r="A5708" t="s">
        <v>4110</v>
      </c>
      <c r="B5708" t="s">
        <v>5754</v>
      </c>
      <c r="C5708" t="s">
        <v>130</v>
      </c>
      <c r="D5708" t="s">
        <v>97</v>
      </c>
      <c r="E5708" t="s">
        <v>4517</v>
      </c>
      <c r="F5708" t="s">
        <v>5829</v>
      </c>
      <c r="G5708" t="s">
        <v>5830</v>
      </c>
      <c r="H5708" t="s">
        <v>7604</v>
      </c>
      <c r="I5708" t="s">
        <v>7605</v>
      </c>
      <c r="J5708" t="s">
        <v>7605</v>
      </c>
      <c r="K5708" t="s">
        <v>7604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 s="8">
        <v>207600</v>
      </c>
      <c r="S5708" s="8"/>
      <c r="T5708" s="8"/>
      <c r="U5708" s="8"/>
      <c r="V5708" s="8"/>
      <c r="W5708" s="8"/>
      <c r="X5708" s="8">
        <v>207600</v>
      </c>
      <c r="Y5708" s="8"/>
      <c r="Z5708" s="8"/>
      <c r="AA5708" s="8"/>
      <c r="AB5708" s="8"/>
      <c r="AC5708" s="8"/>
      <c r="AD5708">
        <v>100</v>
      </c>
      <c r="AE5708"/>
      <c r="AF5708"/>
      <c r="AG5708"/>
      <c r="AH5708"/>
      <c r="AI5708"/>
      <c r="AJ5708" s="8">
        <v>207600</v>
      </c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  <c r="BD5708" s="8"/>
      <c r="BE5708" s="8"/>
      <c r="BF5708" s="8"/>
      <c r="BG5708" s="8"/>
      <c r="BH5708" s="8"/>
      <c r="BI5708" s="8"/>
      <c r="BJ5708" s="8"/>
      <c r="BK5708" s="8"/>
      <c r="BL5708"/>
      <c r="BM5708"/>
      <c r="BN5708" s="10">
        <v>0</v>
      </c>
      <c r="BO5708" s="10"/>
      <c r="BP5708" s="10"/>
      <c r="BQ5708" s="10"/>
      <c r="BR5708" s="10"/>
      <c r="BS5708" s="10"/>
      <c r="BT5708" s="10"/>
      <c r="BU5708" s="10"/>
      <c r="BV5708" s="1" t="str">
        <f>Запрос1[[#This Row],[Менеджер]]</f>
        <v>Наджафов Руфат</v>
      </c>
      <c r="BW5708" s="1" t="str">
        <f>Запрос1[[#This Row],[Дирекция]]</f>
        <v>Южная дирекция</v>
      </c>
      <c r="BX5708" s="1" t="str">
        <f t="shared" si="89"/>
        <v>КХ"БАГДАТ"</v>
      </c>
      <c r="BY5708" s="1" t="str">
        <f t="shared" si="89"/>
        <v>040964022427</v>
      </c>
      <c r="CA5708" t="str">
        <f>Запрос1[[#This Row],[родитель]]</f>
        <v>КХ"БАГДАТ"</v>
      </c>
      <c r="CB5708" t="str">
        <f>Запрос1[[#This Row],[БИНРодителя]]</f>
        <v>040964022427</v>
      </c>
    </row>
    <row r="5709" spans="1:80" x14ac:dyDescent="0.3">
      <c r="A5709" t="s">
        <v>4110</v>
      </c>
      <c r="B5709" t="s">
        <v>5754</v>
      </c>
      <c r="C5709" t="s">
        <v>130</v>
      </c>
      <c r="D5709" t="s">
        <v>97</v>
      </c>
      <c r="E5709" t="s">
        <v>4517</v>
      </c>
      <c r="F5709" t="s">
        <v>7606</v>
      </c>
      <c r="G5709" t="s">
        <v>7607</v>
      </c>
      <c r="H5709" t="s">
        <v>7608</v>
      </c>
      <c r="I5709" t="s">
        <v>7609</v>
      </c>
      <c r="J5709" t="s">
        <v>7609</v>
      </c>
      <c r="K5709" t="s">
        <v>7608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 s="8">
        <v>227660</v>
      </c>
      <c r="S5709" s="8"/>
      <c r="T5709" s="8"/>
      <c r="U5709" s="8"/>
      <c r="V5709" s="8"/>
      <c r="W5709" s="8"/>
      <c r="X5709" s="8">
        <v>113830</v>
      </c>
      <c r="Y5709" s="8"/>
      <c r="Z5709" s="8"/>
      <c r="AA5709" s="8"/>
      <c r="AB5709" s="8"/>
      <c r="AC5709" s="8"/>
      <c r="AD5709">
        <v>50</v>
      </c>
      <c r="AE5709"/>
      <c r="AF5709"/>
      <c r="AG5709"/>
      <c r="AH5709"/>
      <c r="AI5709"/>
      <c r="AJ5709" s="8">
        <v>227660</v>
      </c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  <c r="BD5709" s="8"/>
      <c r="BE5709" s="8"/>
      <c r="BF5709" s="8"/>
      <c r="BG5709" s="8"/>
      <c r="BH5709" s="8"/>
      <c r="BI5709" s="8"/>
      <c r="BJ5709" s="8"/>
      <c r="BK5709" s="8"/>
      <c r="BL5709"/>
      <c r="BM5709"/>
      <c r="BN5709" s="10">
        <v>0</v>
      </c>
      <c r="BO5709" s="10"/>
      <c r="BP5709" s="10"/>
      <c r="BQ5709" s="10"/>
      <c r="BR5709" s="10"/>
      <c r="BS5709" s="10"/>
      <c r="BT5709" s="10"/>
      <c r="BU5709" s="10"/>
      <c r="BV5709" s="1" t="str">
        <f>Запрос1[[#This Row],[Менеджер]]</f>
        <v>Наджафов Руфат</v>
      </c>
      <c r="BW5709" s="1" t="str">
        <f>Запрос1[[#This Row],[Дирекция]]</f>
        <v>Южная дирекция</v>
      </c>
      <c r="BX5709" s="1" t="str">
        <f t="shared" si="89"/>
        <v>КХ "АЛИЖАН"</v>
      </c>
      <c r="BY5709" s="1" t="str">
        <f t="shared" si="89"/>
        <v>081064005345</v>
      </c>
      <c r="CA5709" t="str">
        <f>Запрос1[[#This Row],[родитель]]</f>
        <v>КХ "АЛИЖАН"</v>
      </c>
      <c r="CB5709" t="str">
        <f>Запрос1[[#This Row],[БИНРодителя]]</f>
        <v>081064005345</v>
      </c>
    </row>
    <row r="5710" spans="1:80" x14ac:dyDescent="0.3">
      <c r="A5710" t="s">
        <v>4110</v>
      </c>
      <c r="B5710" t="s">
        <v>5754</v>
      </c>
      <c r="C5710" t="s">
        <v>130</v>
      </c>
      <c r="D5710" t="s">
        <v>97</v>
      </c>
      <c r="E5710" t="s">
        <v>4517</v>
      </c>
      <c r="F5710" t="s">
        <v>7606</v>
      </c>
      <c r="G5710" t="s">
        <v>7607</v>
      </c>
      <c r="H5710" t="s">
        <v>7618</v>
      </c>
      <c r="I5710" t="s">
        <v>7619</v>
      </c>
      <c r="J5710" t="s">
        <v>7619</v>
      </c>
      <c r="K5710" t="s">
        <v>7618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 s="8">
        <v>1427620</v>
      </c>
      <c r="S5710" s="8"/>
      <c r="T5710" s="8"/>
      <c r="U5710" s="8"/>
      <c r="V5710" s="8"/>
      <c r="W5710" s="8"/>
      <c r="X5710" s="8">
        <v>428286</v>
      </c>
      <c r="Y5710" s="8"/>
      <c r="Z5710" s="8"/>
      <c r="AA5710" s="8"/>
      <c r="AB5710" s="8"/>
      <c r="AC5710" s="8"/>
      <c r="AD5710">
        <v>30</v>
      </c>
      <c r="AE5710"/>
      <c r="AF5710"/>
      <c r="AG5710"/>
      <c r="AH5710"/>
      <c r="AI5710"/>
      <c r="AJ5710" s="8">
        <v>1427620</v>
      </c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  <c r="BD5710" s="8"/>
      <c r="BE5710" s="8"/>
      <c r="BF5710" s="8"/>
      <c r="BG5710" s="8"/>
      <c r="BH5710" s="8"/>
      <c r="BI5710" s="8"/>
      <c r="BJ5710" s="8"/>
      <c r="BK5710" s="8"/>
      <c r="BL5710"/>
      <c r="BM5710"/>
      <c r="BN5710" s="10">
        <v>0</v>
      </c>
      <c r="BO5710" s="10"/>
      <c r="BP5710" s="10"/>
      <c r="BQ5710" s="10"/>
      <c r="BR5710" s="10"/>
      <c r="BS5710" s="10"/>
      <c r="BT5710" s="10"/>
      <c r="BU5710" s="10"/>
      <c r="BV5710" s="1" t="str">
        <f>Запрос1[[#This Row],[Менеджер]]</f>
        <v>Наджафов Руфат</v>
      </c>
      <c r="BW5710" s="1" t="str">
        <f>Запрос1[[#This Row],[Дирекция]]</f>
        <v>Южная дирекция</v>
      </c>
      <c r="BX5710" s="1" t="str">
        <f t="shared" si="89"/>
        <v>СПК "КОНАЕВ-ЕРХАН-2016"</v>
      </c>
      <c r="BY5710" s="1" t="str">
        <f t="shared" si="89"/>
        <v>160940014569</v>
      </c>
      <c r="CA5710" t="str">
        <f>Запрос1[[#This Row],[родитель]]</f>
        <v>СПК "КОНАЕВ-ЕРХАН-2016"</v>
      </c>
      <c r="CB5710" t="str">
        <f>Запрос1[[#This Row],[БИНРодителя]]</f>
        <v>160940014569</v>
      </c>
    </row>
    <row r="5711" spans="1:80" x14ac:dyDescent="0.3">
      <c r="A5711" t="s">
        <v>4110</v>
      </c>
      <c r="B5711" t="s">
        <v>5754</v>
      </c>
      <c r="C5711" t="s">
        <v>4672</v>
      </c>
      <c r="D5711" t="s">
        <v>97</v>
      </c>
      <c r="E5711" t="s">
        <v>98</v>
      </c>
      <c r="F5711" t="s">
        <v>4673</v>
      </c>
      <c r="G5711" t="s">
        <v>4674</v>
      </c>
      <c r="H5711" t="s">
        <v>7620</v>
      </c>
      <c r="I5711" t="s">
        <v>7621</v>
      </c>
      <c r="J5711" t="s">
        <v>7621</v>
      </c>
      <c r="K5711" t="s">
        <v>7620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 s="8">
        <v>320000</v>
      </c>
      <c r="S5711" s="8"/>
      <c r="T5711" s="8"/>
      <c r="U5711" s="8"/>
      <c r="V5711" s="8"/>
      <c r="W5711" s="8"/>
      <c r="X5711" s="8">
        <v>320000</v>
      </c>
      <c r="Y5711" s="8"/>
      <c r="Z5711" s="8"/>
      <c r="AA5711" s="8"/>
      <c r="AB5711" s="8"/>
      <c r="AC5711" s="8"/>
      <c r="AD5711">
        <v>100</v>
      </c>
      <c r="AE5711"/>
      <c r="AF5711"/>
      <c r="AG5711"/>
      <c r="AH5711"/>
      <c r="AI5711"/>
      <c r="AJ5711" s="8">
        <v>320000</v>
      </c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  <c r="BD5711" s="8"/>
      <c r="BE5711" s="8"/>
      <c r="BF5711" s="8"/>
      <c r="BG5711" s="8"/>
      <c r="BH5711" s="8"/>
      <c r="BI5711" s="8"/>
      <c r="BJ5711" s="8"/>
      <c r="BK5711" s="8"/>
      <c r="BL5711"/>
      <c r="BM5711"/>
      <c r="BN5711" s="10">
        <v>0</v>
      </c>
      <c r="BO5711" s="10"/>
      <c r="BP5711" s="10"/>
      <c r="BQ5711" s="10"/>
      <c r="BR5711" s="10"/>
      <c r="BS5711" s="10"/>
      <c r="BT5711" s="10"/>
      <c r="BU5711" s="10"/>
      <c r="BV5711" s="1" t="str">
        <f>Запрос1[[#This Row],[Менеджер]]</f>
        <v>Наджафов Руфат</v>
      </c>
      <c r="BW5711" s="1" t="str">
        <f>Запрос1[[#This Row],[Дирекция]]</f>
        <v>Южная дирекция</v>
      </c>
      <c r="BX5711" s="1" t="str">
        <f t="shared" si="89"/>
        <v>КХ"Алмаз"</v>
      </c>
      <c r="BY5711" s="1" t="str">
        <f t="shared" si="89"/>
        <v>580117302379</v>
      </c>
      <c r="CA5711" t="str">
        <f>Запрос1[[#This Row],[родитель]]</f>
        <v>КХ"Алмаз"</v>
      </c>
      <c r="CB5711" t="str">
        <f>Запрос1[[#This Row],[БИНРодителя]]</f>
        <v>580117302379</v>
      </c>
    </row>
    <row r="5712" spans="1:80" x14ac:dyDescent="0.3">
      <c r="A5712" t="s">
        <v>4110</v>
      </c>
      <c r="B5712" t="s">
        <v>5754</v>
      </c>
      <c r="C5712" t="s">
        <v>4672</v>
      </c>
      <c r="D5712" t="s">
        <v>97</v>
      </c>
      <c r="E5712" t="s">
        <v>98</v>
      </c>
      <c r="F5712" t="s">
        <v>99</v>
      </c>
      <c r="G5712" t="s">
        <v>100</v>
      </c>
      <c r="H5712" t="s">
        <v>7622</v>
      </c>
      <c r="I5712" t="s">
        <v>7623</v>
      </c>
      <c r="J5712" t="s">
        <v>7623</v>
      </c>
      <c r="K5712" t="s">
        <v>7622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 s="8">
        <v>7059249</v>
      </c>
      <c r="S5712" s="8">
        <v>7064794.6200000001</v>
      </c>
      <c r="T5712" s="8">
        <v>2960024</v>
      </c>
      <c r="U5712" s="8"/>
      <c r="V5712" s="8"/>
      <c r="W5712" s="8"/>
      <c r="X5712" s="8">
        <v>1561767.5</v>
      </c>
      <c r="Y5712" s="8">
        <v>3338101.31</v>
      </c>
      <c r="Z5712" s="8">
        <v>2960024</v>
      </c>
      <c r="AA5712" s="8"/>
      <c r="AB5712" s="8"/>
      <c r="AC5712" s="8"/>
      <c r="AD5712">
        <v>22.12</v>
      </c>
      <c r="AE5712">
        <v>47.25</v>
      </c>
      <c r="AF5712">
        <v>100</v>
      </c>
      <c r="AG5712"/>
      <c r="AH5712"/>
      <c r="AI5712"/>
      <c r="AJ5712" s="8">
        <v>7059249</v>
      </c>
      <c r="AK5712" s="8">
        <v>7064794.6200000001</v>
      </c>
      <c r="AL5712" s="8">
        <v>2960024</v>
      </c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  <c r="BF5712" s="8"/>
      <c r="BG5712" s="8"/>
      <c r="BH5712" s="8"/>
      <c r="BI5712" s="8"/>
      <c r="BJ5712" s="8"/>
      <c r="BK5712" s="8"/>
      <c r="BL5712"/>
      <c r="BM5712"/>
      <c r="BN5712" s="10">
        <v>0</v>
      </c>
      <c r="BO5712" s="10"/>
      <c r="BP5712" s="10"/>
      <c r="BQ5712" s="10"/>
      <c r="BR5712" s="10"/>
      <c r="BS5712" s="10"/>
      <c r="BT5712" s="10"/>
      <c r="BU5712" s="10"/>
      <c r="BV5712" s="1" t="str">
        <f>Запрос1[[#This Row],[Менеджер]]</f>
        <v>Наджафов Руфат</v>
      </c>
      <c r="BW5712" s="1" t="str">
        <f>Запрос1[[#This Row],[Дирекция]]</f>
        <v>Южная дирекция</v>
      </c>
      <c r="BX5712" s="1" t="str">
        <f t="shared" si="89"/>
        <v>КХ "Пан" Наджафов Руфат</v>
      </c>
      <c r="BY5712" s="1" t="str">
        <f t="shared" si="89"/>
        <v>600306302917</v>
      </c>
      <c r="CA5712" t="str">
        <f>Запрос1[[#This Row],[родитель]]</f>
        <v>КХ "Пан" Наджафов Руфат</v>
      </c>
      <c r="CB5712" t="str">
        <f>Запрос1[[#This Row],[БИНРодителя]]</f>
        <v>600306302917</v>
      </c>
    </row>
    <row r="5713" spans="1:80" x14ac:dyDescent="0.3">
      <c r="A5713" t="s">
        <v>4110</v>
      </c>
      <c r="B5713" t="s">
        <v>5754</v>
      </c>
      <c r="C5713" t="s">
        <v>4672</v>
      </c>
      <c r="D5713" t="s">
        <v>97</v>
      </c>
      <c r="E5713" t="s">
        <v>98</v>
      </c>
      <c r="F5713" t="s">
        <v>5145</v>
      </c>
      <c r="G5713" t="s">
        <v>5146</v>
      </c>
      <c r="H5713" t="s">
        <v>7624</v>
      </c>
      <c r="I5713" t="s">
        <v>7625</v>
      </c>
      <c r="J5713" t="s">
        <v>7625</v>
      </c>
      <c r="K5713" t="s">
        <v>7624</v>
      </c>
      <c r="L5713">
        <v>1</v>
      </c>
      <c r="M5713">
        <v>1</v>
      </c>
      <c r="N5713">
        <v>0</v>
      </c>
      <c r="O5713">
        <v>0</v>
      </c>
      <c r="P5713">
        <v>0</v>
      </c>
      <c r="Q5713">
        <v>0</v>
      </c>
      <c r="R5713" s="8">
        <v>6655205</v>
      </c>
      <c r="S5713" s="8">
        <v>11122333</v>
      </c>
      <c r="T5713" s="8"/>
      <c r="U5713" s="8"/>
      <c r="V5713" s="8"/>
      <c r="W5713" s="8"/>
      <c r="X5713" s="8">
        <v>1128265.5</v>
      </c>
      <c r="Y5713" s="8">
        <v>4950573.8</v>
      </c>
      <c r="Z5713" s="8"/>
      <c r="AA5713" s="8"/>
      <c r="AB5713" s="8"/>
      <c r="AC5713" s="8"/>
      <c r="AD5713">
        <v>16.95</v>
      </c>
      <c r="AE5713">
        <v>44.51</v>
      </c>
      <c r="AF5713"/>
      <c r="AG5713"/>
      <c r="AH5713"/>
      <c r="AI5713"/>
      <c r="AJ5713" s="8">
        <v>6655205</v>
      </c>
      <c r="AK5713" s="8">
        <v>11122333</v>
      </c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  <c r="BD5713" s="8"/>
      <c r="BE5713" s="8"/>
      <c r="BF5713" s="8"/>
      <c r="BG5713" s="8"/>
      <c r="BH5713" s="8"/>
      <c r="BI5713" s="8"/>
      <c r="BJ5713" s="8"/>
      <c r="BK5713" s="8"/>
      <c r="BL5713"/>
      <c r="BM5713"/>
      <c r="BN5713" s="10">
        <v>0</v>
      </c>
      <c r="BO5713" s="10"/>
      <c r="BP5713" s="10"/>
      <c r="BQ5713" s="10"/>
      <c r="BR5713" s="10"/>
      <c r="BS5713" s="10"/>
      <c r="BT5713" s="10"/>
      <c r="BU5713" s="10"/>
      <c r="BV5713" s="1" t="str">
        <f>Запрос1[[#This Row],[Менеджер]]</f>
        <v>Наджафов Руфат</v>
      </c>
      <c r="BW5713" s="1" t="str">
        <f>Запрос1[[#This Row],[Дирекция]]</f>
        <v>Южная дирекция</v>
      </c>
      <c r="BX5713" s="1" t="str">
        <f t="shared" si="89"/>
        <v>КХ "Самгау"</v>
      </c>
      <c r="BY5713" s="1" t="str">
        <f t="shared" si="89"/>
        <v>780920301229</v>
      </c>
      <c r="CA5713" t="str">
        <f>Запрос1[[#This Row],[родитель]]</f>
        <v>КХ "Самгау"</v>
      </c>
      <c r="CB5713" t="str">
        <f>Запрос1[[#This Row],[БИНРодителя]]</f>
        <v>780920301229</v>
      </c>
    </row>
    <row r="5714" spans="1:80" x14ac:dyDescent="0.3">
      <c r="A5714" t="s">
        <v>4110</v>
      </c>
      <c r="B5714" t="s">
        <v>5754</v>
      </c>
      <c r="C5714" t="s">
        <v>2646</v>
      </c>
      <c r="D5714" t="s">
        <v>97</v>
      </c>
      <c r="E5714" t="s">
        <v>4987</v>
      </c>
      <c r="F5714" t="s">
        <v>4988</v>
      </c>
      <c r="G5714" t="s">
        <v>4989</v>
      </c>
      <c r="H5714" t="s">
        <v>7626</v>
      </c>
      <c r="I5714" t="s">
        <v>7627</v>
      </c>
      <c r="J5714" t="s">
        <v>7627</v>
      </c>
      <c r="K5714" t="s">
        <v>7626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 s="8"/>
      <c r="S5714" s="8">
        <v>200772</v>
      </c>
      <c r="T5714" s="8"/>
      <c r="U5714" s="8"/>
      <c r="V5714" s="8"/>
      <c r="W5714" s="8"/>
      <c r="X5714" s="8"/>
      <c r="Y5714" s="8">
        <v>100386</v>
      </c>
      <c r="Z5714" s="8"/>
      <c r="AA5714" s="8"/>
      <c r="AB5714" s="8"/>
      <c r="AC5714" s="8"/>
      <c r="AD5714"/>
      <c r="AE5714">
        <v>50</v>
      </c>
      <c r="AF5714"/>
      <c r="AG5714"/>
      <c r="AH5714"/>
      <c r="AI5714"/>
      <c r="AJ5714" s="8"/>
      <c r="AK5714" s="8">
        <v>200772</v>
      </c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  <c r="BD5714" s="8"/>
      <c r="BE5714" s="8"/>
      <c r="BF5714" s="8"/>
      <c r="BG5714" s="8"/>
      <c r="BH5714" s="8"/>
      <c r="BI5714" s="8"/>
      <c r="BJ5714" s="8"/>
      <c r="BK5714" s="8"/>
      <c r="BL5714"/>
      <c r="BM5714"/>
      <c r="BN5714" s="10">
        <v>0</v>
      </c>
      <c r="BO5714" s="10"/>
      <c r="BP5714" s="10"/>
      <c r="BQ5714" s="10"/>
      <c r="BR5714" s="10"/>
      <c r="BS5714" s="10"/>
      <c r="BT5714" s="10"/>
      <c r="BU5714" s="10"/>
      <c r="BV5714" s="1" t="str">
        <f>Запрос1[[#This Row],[Менеджер]]</f>
        <v>Наджафов Руфат</v>
      </c>
      <c r="BW5714" s="1" t="str">
        <f>Запрос1[[#This Row],[Дирекция]]</f>
        <v>Южная дирекция</v>
      </c>
      <c r="BX5714" s="1" t="str">
        <f t="shared" si="89"/>
        <v>КХ "Ка Ра Су"</v>
      </c>
      <c r="BY5714" s="1" t="str">
        <f t="shared" si="89"/>
        <v>500814300901</v>
      </c>
      <c r="CA5714" t="str">
        <f>Запрос1[[#This Row],[родитель]]</f>
        <v>КХ "Ка Ра Су"</v>
      </c>
      <c r="CB5714" t="str">
        <f>Запрос1[[#This Row],[БИНРодителя]]</f>
        <v>500814300901</v>
      </c>
    </row>
    <row r="5715" spans="1:80" x14ac:dyDescent="0.3">
      <c r="A5715" t="s">
        <v>4110</v>
      </c>
      <c r="B5715" t="s">
        <v>5754</v>
      </c>
      <c r="C5715" t="s">
        <v>2646</v>
      </c>
      <c r="D5715" t="s">
        <v>97</v>
      </c>
      <c r="E5715" t="s">
        <v>4987</v>
      </c>
      <c r="F5715" t="s">
        <v>4988</v>
      </c>
      <c r="G5715" t="s">
        <v>5181</v>
      </c>
      <c r="H5715" t="s">
        <v>7628</v>
      </c>
      <c r="I5715" t="s">
        <v>7629</v>
      </c>
      <c r="J5715" t="s">
        <v>7629</v>
      </c>
      <c r="K5715" t="s">
        <v>7628</v>
      </c>
      <c r="L5715">
        <v>0</v>
      </c>
      <c r="M5715">
        <v>1</v>
      </c>
      <c r="N5715">
        <v>1</v>
      </c>
      <c r="O5715">
        <v>0</v>
      </c>
      <c r="P5715">
        <v>0</v>
      </c>
      <c r="Q5715">
        <v>0</v>
      </c>
      <c r="R5715" s="8"/>
      <c r="S5715" s="8">
        <v>641422.5</v>
      </c>
      <c r="T5715" s="8">
        <v>220672</v>
      </c>
      <c r="U5715" s="8"/>
      <c r="V5715" s="8"/>
      <c r="W5715" s="8"/>
      <c r="X5715" s="8"/>
      <c r="Y5715" s="8">
        <v>504189.5</v>
      </c>
      <c r="Z5715" s="8">
        <v>220672</v>
      </c>
      <c r="AA5715" s="8"/>
      <c r="AB5715" s="8"/>
      <c r="AC5715" s="8"/>
      <c r="AD5715"/>
      <c r="AE5715">
        <v>78.599999999999994</v>
      </c>
      <c r="AF5715">
        <v>100</v>
      </c>
      <c r="AG5715"/>
      <c r="AH5715"/>
      <c r="AI5715"/>
      <c r="AJ5715" s="8"/>
      <c r="AK5715" s="8">
        <v>641422.5</v>
      </c>
      <c r="AL5715" s="8">
        <v>220672</v>
      </c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  <c r="BD5715" s="8"/>
      <c r="BE5715" s="8"/>
      <c r="BF5715" s="8"/>
      <c r="BG5715" s="8"/>
      <c r="BH5715" s="8"/>
      <c r="BI5715" s="8"/>
      <c r="BJ5715" s="8"/>
      <c r="BK5715" s="8"/>
      <c r="BL5715"/>
      <c r="BM5715"/>
      <c r="BN5715" s="10">
        <v>0</v>
      </c>
      <c r="BO5715" s="10"/>
      <c r="BP5715" s="10"/>
      <c r="BQ5715" s="10"/>
      <c r="BR5715" s="10"/>
      <c r="BS5715" s="10"/>
      <c r="BT5715" s="10"/>
      <c r="BU5715" s="10"/>
      <c r="BV5715" s="1" t="str">
        <f>Запрос1[[#This Row],[Менеджер]]</f>
        <v>Наджафов Руфат</v>
      </c>
      <c r="BW5715" s="1" t="str">
        <f>Запрос1[[#This Row],[Дирекция]]</f>
        <v>Южная дирекция</v>
      </c>
      <c r="BX5715" s="1" t="str">
        <f t="shared" si="89"/>
        <v>КХ "Тоня"</v>
      </c>
      <c r="BY5715" s="1" t="str">
        <f t="shared" si="89"/>
        <v>780307302968</v>
      </c>
      <c r="CA5715" t="str">
        <f>Запрос1[[#This Row],[родитель]]</f>
        <v>КХ "Тоня"</v>
      </c>
      <c r="CB5715" t="str">
        <f>Запрос1[[#This Row],[БИНРодителя]]</f>
        <v>780307302968</v>
      </c>
    </row>
    <row r="5716" spans="1:80" x14ac:dyDescent="0.3">
      <c r="A5716" t="s">
        <v>4110</v>
      </c>
      <c r="B5716" t="s">
        <v>5835</v>
      </c>
      <c r="C5716"/>
      <c r="D5716"/>
      <c r="E5716"/>
      <c r="F5716"/>
      <c r="G5716"/>
      <c r="H5716" t="s">
        <v>7630</v>
      </c>
      <c r="I5716" t="s">
        <v>7631</v>
      </c>
      <c r="J5716" t="s">
        <v>7631</v>
      </c>
      <c r="K5716" t="s">
        <v>7630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1</v>
      </c>
      <c r="R5716" s="8"/>
      <c r="S5716" s="8"/>
      <c r="T5716" s="8"/>
      <c r="U5716" s="8"/>
      <c r="V5716" s="8">
        <v>16720</v>
      </c>
      <c r="W5716" s="8">
        <v>347720</v>
      </c>
      <c r="X5716" s="8"/>
      <c r="Y5716" s="8"/>
      <c r="Z5716" s="8"/>
      <c r="AA5716" s="8"/>
      <c r="AB5716" s="8">
        <v>16720</v>
      </c>
      <c r="AC5716" s="8">
        <v>347720</v>
      </c>
      <c r="AD5716"/>
      <c r="AE5716"/>
      <c r="AF5716"/>
      <c r="AG5716"/>
      <c r="AH5716">
        <v>100</v>
      </c>
      <c r="AI5716">
        <v>100</v>
      </c>
      <c r="AJ5716" s="8"/>
      <c r="AK5716" s="8"/>
      <c r="AL5716" s="8"/>
      <c r="AM5716" s="8"/>
      <c r="AN5716" s="8">
        <v>16720</v>
      </c>
      <c r="AO5716" s="8">
        <v>347720</v>
      </c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  <c r="BD5716" s="8"/>
      <c r="BE5716" s="8"/>
      <c r="BF5716" s="8"/>
      <c r="BG5716" s="8"/>
      <c r="BH5716" s="8"/>
      <c r="BI5716" s="8">
        <v>1943148</v>
      </c>
      <c r="BJ5716" s="8"/>
      <c r="BK5716" s="8"/>
      <c r="BL5716"/>
      <c r="BM5716">
        <v>0</v>
      </c>
      <c r="BN5716" s="10">
        <v>0</v>
      </c>
      <c r="BO5716" s="10"/>
      <c r="BP5716" s="10"/>
      <c r="BQ5716" s="10"/>
      <c r="BR5716" s="10"/>
      <c r="BS5716" s="10"/>
      <c r="BT5716" s="10"/>
      <c r="BU5716" s="10"/>
      <c r="BV5716" s="1" t="str">
        <f>Запрос1[[#This Row],[Менеджер]]</f>
        <v>Ниязбеков Асылжан</v>
      </c>
      <c r="BW5716" s="1" t="str">
        <f>Запрос1[[#This Row],[Дирекция]]</f>
        <v>Южная дирекция</v>
      </c>
      <c r="BX5716" s="1" t="str">
        <f t="shared" si="89"/>
        <v>АЛЫБАЕВА АКАЙША БЕЙСЕНБАЕВНА</v>
      </c>
      <c r="BY5716" s="1" t="str">
        <f t="shared" si="89"/>
        <v>750513400546</v>
      </c>
      <c r="CA5716" t="str">
        <f>Запрос1[[#This Row],[родитель]]</f>
        <v>АЛЫБАЕВА АКАЙША БЕЙСЕНБАЕВНА</v>
      </c>
      <c r="CB5716" t="str">
        <f>Запрос1[[#This Row],[БИНРодителя]]</f>
        <v>750513400546</v>
      </c>
    </row>
    <row r="5717" spans="1:80" x14ac:dyDescent="0.3">
      <c r="A5717" t="s">
        <v>4110</v>
      </c>
      <c r="B5717" t="s">
        <v>4959</v>
      </c>
      <c r="C5717" t="s">
        <v>1900</v>
      </c>
      <c r="D5717" t="s">
        <v>870</v>
      </c>
      <c r="E5717" t="s">
        <v>5514</v>
      </c>
      <c r="F5717" t="s">
        <v>5515</v>
      </c>
      <c r="G5717" t="s">
        <v>5516</v>
      </c>
      <c r="H5717" t="s">
        <v>8890</v>
      </c>
      <c r="I5717" t="s">
        <v>8891</v>
      </c>
      <c r="J5717" t="s">
        <v>8891</v>
      </c>
      <c r="K5717" t="s">
        <v>8890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 s="8"/>
      <c r="S5717" s="8"/>
      <c r="T5717" s="8"/>
      <c r="U5717" s="8">
        <v>482268</v>
      </c>
      <c r="V5717" s="8"/>
      <c r="W5717" s="8"/>
      <c r="X5717" s="8"/>
      <c r="Y5717" s="8"/>
      <c r="Z5717" s="8"/>
      <c r="AA5717" s="8">
        <v>482268</v>
      </c>
      <c r="AB5717" s="8"/>
      <c r="AC5717" s="8"/>
      <c r="AD5717"/>
      <c r="AE5717"/>
      <c r="AF5717"/>
      <c r="AG5717">
        <v>100</v>
      </c>
      <c r="AH5717"/>
      <c r="AI5717"/>
      <c r="AJ5717" s="8"/>
      <c r="AK5717" s="8"/>
      <c r="AL5717" s="8"/>
      <c r="AM5717" s="8">
        <v>482268</v>
      </c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  <c r="BD5717" s="8"/>
      <c r="BE5717" s="8"/>
      <c r="BF5717" s="8"/>
      <c r="BG5717" s="8"/>
      <c r="BH5717" s="8">
        <v>23902020</v>
      </c>
      <c r="BI5717" s="8"/>
      <c r="BJ5717" s="8">
        <v>3723500</v>
      </c>
      <c r="BK5717" s="8"/>
      <c r="BL5717">
        <v>15.578099999999999</v>
      </c>
      <c r="BM5717"/>
      <c r="BN5717" s="10">
        <v>0</v>
      </c>
      <c r="BO5717" s="10"/>
      <c r="BP5717" s="10"/>
      <c r="BQ5717" s="10"/>
      <c r="BR5717" s="10"/>
      <c r="BS5717" s="10"/>
      <c r="BT5717" s="10"/>
      <c r="BU5717" s="10"/>
      <c r="BV5717" s="1" t="str">
        <f>Запрос1[[#This Row],[Менеджер]]</f>
        <v>Керимбек Нурбосын</v>
      </c>
      <c r="BW5717" s="1" t="str">
        <f>Запрос1[[#This Row],[Дирекция]]</f>
        <v>Южная дирекция</v>
      </c>
      <c r="BX5717" s="1" t="str">
        <f t="shared" si="89"/>
        <v>кх "Оспанов"</v>
      </c>
      <c r="BY5717" s="1" t="str">
        <f t="shared" si="89"/>
        <v>381205300014</v>
      </c>
      <c r="CA5717" t="str">
        <f>Запрос1[[#This Row],[родитель]]</f>
        <v>кх "Оспанов"</v>
      </c>
      <c r="CB5717" t="str">
        <f>Запрос1[[#This Row],[БИНРодителя]]</f>
        <v>381205300014</v>
      </c>
    </row>
    <row r="5718" spans="1:80" x14ac:dyDescent="0.3">
      <c r="A5718" t="s">
        <v>4110</v>
      </c>
      <c r="B5718" t="s">
        <v>4959</v>
      </c>
      <c r="C5718" t="s">
        <v>4683</v>
      </c>
      <c r="D5718" t="s">
        <v>870</v>
      </c>
      <c r="E5718" t="s">
        <v>4297</v>
      </c>
      <c r="F5718" t="s">
        <v>4808</v>
      </c>
      <c r="G5718" t="s">
        <v>4809</v>
      </c>
      <c r="H5718" t="s">
        <v>12586</v>
      </c>
      <c r="I5718" t="s">
        <v>8775</v>
      </c>
      <c r="J5718" t="s">
        <v>8774</v>
      </c>
      <c r="K5718" t="s">
        <v>8773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 s="8"/>
      <c r="S5718" s="8"/>
      <c r="T5718" s="8"/>
      <c r="U5718" s="8"/>
      <c r="V5718" s="8">
        <v>2380000</v>
      </c>
      <c r="W5718" s="8"/>
      <c r="X5718" s="8"/>
      <c r="Y5718" s="8"/>
      <c r="Z5718" s="8"/>
      <c r="AA5718" s="8"/>
      <c r="AB5718" s="8">
        <v>246568</v>
      </c>
      <c r="AC5718" s="8"/>
      <c r="AD5718"/>
      <c r="AE5718"/>
      <c r="AF5718"/>
      <c r="AG5718"/>
      <c r="AH5718">
        <v>10.36</v>
      </c>
      <c r="AI5718"/>
      <c r="AJ5718" s="8"/>
      <c r="AK5718" s="8"/>
      <c r="AL5718" s="8"/>
      <c r="AM5718" s="8"/>
      <c r="AN5718" s="8">
        <v>2380000</v>
      </c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  <c r="BD5718" s="8"/>
      <c r="BE5718" s="8"/>
      <c r="BF5718" s="8"/>
      <c r="BG5718" s="8"/>
      <c r="BH5718" s="8"/>
      <c r="BI5718" s="8">
        <v>158743581</v>
      </c>
      <c r="BJ5718" s="8"/>
      <c r="BK5718" s="8">
        <v>93013031</v>
      </c>
      <c r="BL5718"/>
      <c r="BM5718">
        <v>58.593200000000003</v>
      </c>
      <c r="BN5718" s="10">
        <v>0</v>
      </c>
      <c r="BO5718" s="10"/>
      <c r="BP5718" s="10"/>
      <c r="BQ5718" s="10"/>
      <c r="BR5718" s="10"/>
      <c r="BS5718" s="10"/>
      <c r="BT5718" s="10"/>
      <c r="BU5718" s="10"/>
      <c r="BV5718" s="1" t="str">
        <f>Запрос1[[#This Row],[Менеджер]]</f>
        <v>Керимбек Нурбосын</v>
      </c>
      <c r="BW5718" s="1" t="str">
        <f>Запрос1[[#This Row],[Дирекция]]</f>
        <v>Южная дирекция</v>
      </c>
      <c r="BX5718" s="1" t="str">
        <f t="shared" si="89"/>
        <v>КХ "АРЫСТАНБАЕВ К.С."</v>
      </c>
      <c r="BY5718" s="1" t="str">
        <f t="shared" si="89"/>
        <v>671227301459</v>
      </c>
      <c r="CA5718" t="str">
        <f>Запрос1[[#This Row],[родитель]]</f>
        <v>КХ "АРЫСТАНБАЕВ К.С."</v>
      </c>
      <c r="CB5718" t="str">
        <f>Запрос1[[#This Row],[БИНРодителя]]</f>
        <v>671227301459</v>
      </c>
    </row>
    <row r="5719" spans="1:80" x14ac:dyDescent="0.3">
      <c r="A5719" t="s">
        <v>4110</v>
      </c>
      <c r="B5719" t="s">
        <v>4959</v>
      </c>
      <c r="C5719" t="s">
        <v>4683</v>
      </c>
      <c r="D5719" t="s">
        <v>82</v>
      </c>
      <c r="E5719"/>
      <c r="F5719"/>
      <c r="G5719"/>
      <c r="H5719" t="s">
        <v>9993</v>
      </c>
      <c r="I5719" t="s">
        <v>9994</v>
      </c>
      <c r="J5719" t="s">
        <v>9994</v>
      </c>
      <c r="K5719" t="s">
        <v>9993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 s="8"/>
      <c r="S5719" s="8"/>
      <c r="T5719" s="8">
        <v>45000</v>
      </c>
      <c r="U5719" s="8"/>
      <c r="V5719" s="8"/>
      <c r="W5719" s="8"/>
      <c r="X5719" s="8"/>
      <c r="Y5719" s="8"/>
      <c r="Z5719" s="8">
        <v>45000</v>
      </c>
      <c r="AA5719" s="8"/>
      <c r="AB5719" s="8"/>
      <c r="AC5719" s="8"/>
      <c r="AD5719"/>
      <c r="AE5719"/>
      <c r="AF5719">
        <v>100</v>
      </c>
      <c r="AG5719"/>
      <c r="AH5719"/>
      <c r="AI5719"/>
      <c r="AJ5719" s="8"/>
      <c r="AK5719" s="8"/>
      <c r="AL5719" s="8">
        <v>45000</v>
      </c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  <c r="BD5719" s="8"/>
      <c r="BE5719" s="8"/>
      <c r="BF5719" s="8"/>
      <c r="BG5719" s="8"/>
      <c r="BH5719" s="8"/>
      <c r="BI5719" s="8"/>
      <c r="BJ5719" s="8"/>
      <c r="BK5719" s="8"/>
      <c r="BL5719"/>
      <c r="BM5719"/>
      <c r="BN5719" s="10">
        <v>0</v>
      </c>
      <c r="BO5719" s="10"/>
      <c r="BP5719" s="10"/>
      <c r="BQ5719" s="10"/>
      <c r="BR5719" s="10"/>
      <c r="BS5719" s="10"/>
      <c r="BT5719" s="10"/>
      <c r="BU5719" s="10"/>
      <c r="BV5719" s="1" t="str">
        <f>Запрос1[[#This Row],[Менеджер]]</f>
        <v>Керимбек Нурбосын</v>
      </c>
      <c r="BW5719" s="1" t="str">
        <f>Запрос1[[#This Row],[Дирекция]]</f>
        <v>Южная дирекция</v>
      </c>
      <c r="BX5719" s="1" t="str">
        <f t="shared" si="89"/>
        <v>АО « АК Бірлік»</v>
      </c>
      <c r="BY5719" s="1" t="str">
        <f t="shared" si="89"/>
        <v>921240001029</v>
      </c>
      <c r="CA5719" t="str">
        <f>Запрос1[[#This Row],[родитель]]</f>
        <v>АО « АК Бірлік»</v>
      </c>
      <c r="CB5719" t="str">
        <f>Запрос1[[#This Row],[БИНРодителя]]</f>
        <v>921240001029</v>
      </c>
    </row>
    <row r="5720" spans="1:80" x14ac:dyDescent="0.3">
      <c r="A5720" t="s">
        <v>4110</v>
      </c>
      <c r="B5720" t="s">
        <v>4959</v>
      </c>
      <c r="C5720" t="s">
        <v>2646</v>
      </c>
      <c r="D5720" t="s">
        <v>97</v>
      </c>
      <c r="E5720" t="s">
        <v>383</v>
      </c>
      <c r="F5720" t="s">
        <v>10337</v>
      </c>
      <c r="G5720" t="s">
        <v>8278</v>
      </c>
      <c r="H5720" t="s">
        <v>10338</v>
      </c>
      <c r="I5720" t="s">
        <v>10339</v>
      </c>
      <c r="J5720" t="s">
        <v>10339</v>
      </c>
      <c r="K5720" t="s">
        <v>10338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 s="8"/>
      <c r="S5720" s="8"/>
      <c r="T5720" s="8"/>
      <c r="U5720" s="8"/>
      <c r="V5720" s="8">
        <v>4180570</v>
      </c>
      <c r="W5720" s="8"/>
      <c r="X5720" s="8"/>
      <c r="Y5720" s="8"/>
      <c r="Z5720" s="8"/>
      <c r="AA5720" s="8"/>
      <c r="AB5720" s="8">
        <v>1254171</v>
      </c>
      <c r="AC5720" s="8"/>
      <c r="AD5720"/>
      <c r="AE5720"/>
      <c r="AF5720"/>
      <c r="AG5720"/>
      <c r="AH5720">
        <v>30</v>
      </c>
      <c r="AI5720"/>
      <c r="AJ5720" s="8"/>
      <c r="AK5720" s="8"/>
      <c r="AL5720" s="8"/>
      <c r="AM5720" s="8"/>
      <c r="AN5720" s="8">
        <v>4180570</v>
      </c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  <c r="BF5720" s="8"/>
      <c r="BG5720" s="8"/>
      <c r="BH5720" s="8"/>
      <c r="BI5720" s="8">
        <v>50256710.229999997</v>
      </c>
      <c r="BJ5720" s="8"/>
      <c r="BK5720" s="8">
        <v>4074310</v>
      </c>
      <c r="BL5720"/>
      <c r="BM5720">
        <v>8.1068999999999996</v>
      </c>
      <c r="BN5720" s="10">
        <v>0</v>
      </c>
      <c r="BO5720" s="10"/>
      <c r="BP5720" s="10"/>
      <c r="BQ5720" s="10"/>
      <c r="BR5720" s="10"/>
      <c r="BS5720" s="10"/>
      <c r="BT5720" s="10"/>
      <c r="BU5720" s="10"/>
      <c r="BV5720" s="1" t="str">
        <f>Запрос1[[#This Row],[Менеджер]]</f>
        <v>Керимбек Нурбосын</v>
      </c>
      <c r="BW5720" s="1" t="str">
        <f>Запрос1[[#This Row],[Дирекция]]</f>
        <v>Южная дирекция</v>
      </c>
      <c r="BX5720" s="1" t="str">
        <f t="shared" si="89"/>
        <v>ПК "Қызыл - Дихан қожалығы"</v>
      </c>
      <c r="BY5720" s="1" t="str">
        <f t="shared" si="89"/>
        <v>980540003837</v>
      </c>
      <c r="CA5720" t="str">
        <f>Запрос1[[#This Row],[родитель]]</f>
        <v>ПК "Қызыл - Дихан қожалығы"</v>
      </c>
      <c r="CB5720" t="str">
        <f>Запрос1[[#This Row],[БИНРодителя]]</f>
        <v>980540003837</v>
      </c>
    </row>
    <row r="5721" spans="1:80" x14ac:dyDescent="0.3">
      <c r="A5721" t="s">
        <v>4110</v>
      </c>
      <c r="B5721" t="s">
        <v>4959</v>
      </c>
      <c r="C5721" t="s">
        <v>2646</v>
      </c>
      <c r="D5721" t="s">
        <v>97</v>
      </c>
      <c r="E5721" t="s">
        <v>131</v>
      </c>
      <c r="F5721" t="s">
        <v>132</v>
      </c>
      <c r="G5721"/>
      <c r="H5721" t="s">
        <v>6031</v>
      </c>
      <c r="I5721" t="s">
        <v>6032</v>
      </c>
      <c r="J5721" t="s">
        <v>6032</v>
      </c>
      <c r="K5721" t="s">
        <v>6031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 s="8"/>
      <c r="S5721" s="8"/>
      <c r="T5721" s="8"/>
      <c r="U5721" s="8"/>
      <c r="V5721" s="8">
        <v>33233910</v>
      </c>
      <c r="W5721" s="8"/>
      <c r="X5721" s="8"/>
      <c r="Y5721" s="8"/>
      <c r="Z5721" s="8"/>
      <c r="AA5721" s="8"/>
      <c r="AB5721" s="8">
        <v>9970173</v>
      </c>
      <c r="AC5721" s="8"/>
      <c r="AD5721"/>
      <c r="AE5721"/>
      <c r="AF5721"/>
      <c r="AG5721"/>
      <c r="AH5721">
        <v>30</v>
      </c>
      <c r="AI5721"/>
      <c r="AJ5721" s="8"/>
      <c r="AK5721" s="8"/>
      <c r="AL5721" s="8"/>
      <c r="AM5721" s="8"/>
      <c r="AN5721" s="8">
        <v>33233910</v>
      </c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  <c r="BD5721" s="8"/>
      <c r="BE5721" s="8"/>
      <c r="BF5721" s="8"/>
      <c r="BG5721" s="8"/>
      <c r="BH5721" s="8"/>
      <c r="BI5721" s="8">
        <v>34061850</v>
      </c>
      <c r="BJ5721" s="8"/>
      <c r="BK5721" s="8">
        <v>21063810</v>
      </c>
      <c r="BL5721"/>
      <c r="BM5721">
        <v>61.839799999999997</v>
      </c>
      <c r="BN5721" s="10">
        <v>0</v>
      </c>
      <c r="BO5721" s="10"/>
      <c r="BP5721" s="10"/>
      <c r="BQ5721" s="10"/>
      <c r="BR5721" s="10"/>
      <c r="BS5721" s="10"/>
      <c r="BT5721" s="10"/>
      <c r="BU5721" s="10"/>
      <c r="BV5721" s="1" t="str">
        <f>Запрос1[[#This Row],[Менеджер]]</f>
        <v>Керимбек Нурбосын</v>
      </c>
      <c r="BW5721" s="1" t="str">
        <f>Запрос1[[#This Row],[Дирекция]]</f>
        <v>Южная дирекция</v>
      </c>
      <c r="BX5721" s="1" t="str">
        <f t="shared" si="89"/>
        <v>ТОО "SV AGRO"</v>
      </c>
      <c r="BY5721" s="1" t="str">
        <f t="shared" si="89"/>
        <v>180640025884</v>
      </c>
      <c r="CA5721" t="str">
        <f>Запрос1[[#This Row],[родитель]]</f>
        <v>ТОО "SV AGRO"</v>
      </c>
      <c r="CB5721" t="str">
        <f>Запрос1[[#This Row],[БИНРодителя]]</f>
        <v>180640025884</v>
      </c>
    </row>
    <row r="5722" spans="1:80" x14ac:dyDescent="0.3">
      <c r="A5722" t="s">
        <v>4110</v>
      </c>
      <c r="B5722" t="s">
        <v>4959</v>
      </c>
      <c r="C5722" t="s">
        <v>3749</v>
      </c>
      <c r="D5722" t="s">
        <v>870</v>
      </c>
      <c r="E5722" t="s">
        <v>4297</v>
      </c>
      <c r="F5722" t="s">
        <v>4518</v>
      </c>
      <c r="G5722" t="s">
        <v>4726</v>
      </c>
      <c r="H5722" t="s">
        <v>4901</v>
      </c>
      <c r="I5722" t="s">
        <v>4902</v>
      </c>
      <c r="J5722" t="s">
        <v>4902</v>
      </c>
      <c r="K5722" t="s">
        <v>4901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 s="8"/>
      <c r="S5722" s="8"/>
      <c r="T5722" s="8"/>
      <c r="U5722" s="8"/>
      <c r="V5722" s="8">
        <v>684000</v>
      </c>
      <c r="W5722" s="8"/>
      <c r="X5722" s="8"/>
      <c r="Y5722" s="8"/>
      <c r="Z5722" s="8"/>
      <c r="AA5722" s="8"/>
      <c r="AB5722" s="8">
        <v>684000</v>
      </c>
      <c r="AC5722" s="8"/>
      <c r="AD5722"/>
      <c r="AE5722"/>
      <c r="AF5722"/>
      <c r="AG5722"/>
      <c r="AH5722">
        <v>100</v>
      </c>
      <c r="AI5722"/>
      <c r="AJ5722" s="8"/>
      <c r="AK5722" s="8"/>
      <c r="AL5722" s="8"/>
      <c r="AM5722" s="8"/>
      <c r="AN5722" s="8">
        <v>684000</v>
      </c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  <c r="BD5722" s="8"/>
      <c r="BE5722" s="8"/>
      <c r="BF5722" s="8"/>
      <c r="BG5722" s="8"/>
      <c r="BH5722" s="8"/>
      <c r="BI5722" s="8">
        <v>9401690</v>
      </c>
      <c r="BJ5722" s="8"/>
      <c r="BK5722" s="8">
        <v>2008730</v>
      </c>
      <c r="BL5722"/>
      <c r="BM5722">
        <v>21.365600000000001</v>
      </c>
      <c r="BN5722" s="10">
        <v>0</v>
      </c>
      <c r="BO5722" s="10"/>
      <c r="BP5722" s="10"/>
      <c r="BQ5722" s="10"/>
      <c r="BR5722" s="10"/>
      <c r="BS5722" s="10"/>
      <c r="BT5722" s="10"/>
      <c r="BU5722" s="10"/>
      <c r="BV5722" s="1" t="str">
        <f>Запрос1[[#This Row],[Менеджер]]</f>
        <v>Керимбек Нурбосын</v>
      </c>
      <c r="BW5722" s="1" t="str">
        <f>Запрос1[[#This Row],[Дирекция]]</f>
        <v>Южная дирекция</v>
      </c>
      <c r="BX5722" s="1" t="str">
        <f t="shared" si="89"/>
        <v>КХ "Ибраим"</v>
      </c>
      <c r="BY5722" s="1" t="str">
        <f t="shared" si="89"/>
        <v>620603302023</v>
      </c>
      <c r="CA5722" t="str">
        <f>Запрос1[[#This Row],[родитель]]</f>
        <v>КХ "Ибраим"</v>
      </c>
      <c r="CB5722" t="str">
        <f>Запрос1[[#This Row],[БИНРодителя]]</f>
        <v>620603302023</v>
      </c>
    </row>
    <row r="5723" spans="1:80" x14ac:dyDescent="0.3">
      <c r="A5723" t="s">
        <v>4110</v>
      </c>
      <c r="B5723" t="s">
        <v>4959</v>
      </c>
      <c r="C5723" t="s">
        <v>75</v>
      </c>
      <c r="D5723"/>
      <c r="E5723"/>
      <c r="F5723"/>
      <c r="G5723"/>
      <c r="H5723" t="s">
        <v>10340</v>
      </c>
      <c r="I5723" t="s">
        <v>77</v>
      </c>
      <c r="J5723" t="s">
        <v>77</v>
      </c>
      <c r="K5723" t="s">
        <v>10340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 s="8"/>
      <c r="S5723" s="8"/>
      <c r="T5723" s="8"/>
      <c r="U5723" s="8"/>
      <c r="V5723" s="8">
        <v>363016</v>
      </c>
      <c r="W5723" s="8"/>
      <c r="X5723" s="8"/>
      <c r="Y5723" s="8"/>
      <c r="Z5723" s="8"/>
      <c r="AA5723" s="8"/>
      <c r="AB5723" s="8">
        <v>363016</v>
      </c>
      <c r="AC5723" s="8"/>
      <c r="AD5723"/>
      <c r="AE5723"/>
      <c r="AF5723"/>
      <c r="AG5723"/>
      <c r="AH5723">
        <v>100</v>
      </c>
      <c r="AI5723"/>
      <c r="AJ5723" s="8"/>
      <c r="AK5723" s="8"/>
      <c r="AL5723" s="8"/>
      <c r="AM5723" s="8"/>
      <c r="AN5723" s="8">
        <v>363016</v>
      </c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  <c r="BD5723" s="8"/>
      <c r="BE5723" s="8"/>
      <c r="BF5723" s="8"/>
      <c r="BG5723" s="8"/>
      <c r="BH5723" s="8"/>
      <c r="BI5723" s="8"/>
      <c r="BJ5723" s="8"/>
      <c r="BK5723" s="8"/>
      <c r="BL5723"/>
      <c r="BM5723"/>
      <c r="BN5723" s="10">
        <v>0</v>
      </c>
      <c r="BO5723" s="10"/>
      <c r="BP5723" s="10"/>
      <c r="BQ5723" s="10"/>
      <c r="BR5723" s="10"/>
      <c r="BS5723" s="10"/>
      <c r="BT5723" s="10"/>
      <c r="BU5723" s="10"/>
      <c r="BV5723" s="1" t="str">
        <f>Запрос1[[#This Row],[Менеджер]]</f>
        <v>Керимбек Нурбосын</v>
      </c>
      <c r="BW5723" s="1" t="str">
        <f>Запрос1[[#This Row],[Дирекция]]</f>
        <v>Южная дирекция</v>
      </c>
      <c r="BX5723" s="1" t="str">
        <f t="shared" si="89"/>
        <v xml:space="preserve">ЧЛ (Сарыагаш) </v>
      </c>
      <c r="BY5723" s="1" t="str">
        <f t="shared" si="89"/>
        <v/>
      </c>
      <c r="CA5723" t="str">
        <f>Запрос1[[#This Row],[родитель]]</f>
        <v xml:space="preserve">ЧЛ (Сарыагаш) </v>
      </c>
      <c r="CB5723" t="str">
        <f>Запрос1[[#This Row],[БИНРодителя]]</f>
        <v/>
      </c>
    </row>
    <row r="5724" spans="1:80" x14ac:dyDescent="0.3">
      <c r="A5724" t="s">
        <v>4110</v>
      </c>
      <c r="B5724" t="s">
        <v>4959</v>
      </c>
      <c r="C5724" t="s">
        <v>75</v>
      </c>
      <c r="D5724" t="s">
        <v>116</v>
      </c>
      <c r="E5724"/>
      <c r="F5724" t="s">
        <v>5277</v>
      </c>
      <c r="G5724"/>
      <c r="H5724" t="s">
        <v>12930</v>
      </c>
      <c r="I5724" t="s">
        <v>12931</v>
      </c>
      <c r="J5724" t="s">
        <v>12931</v>
      </c>
      <c r="K5724" t="s">
        <v>12930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 s="8"/>
      <c r="S5724" s="8"/>
      <c r="T5724" s="8"/>
      <c r="U5724" s="8"/>
      <c r="V5724" s="8"/>
      <c r="W5724" s="8">
        <v>150000</v>
      </c>
      <c r="X5724" s="8"/>
      <c r="Y5724" s="8"/>
      <c r="Z5724" s="8"/>
      <c r="AA5724" s="8"/>
      <c r="AB5724" s="8"/>
      <c r="AC5724" s="8">
        <v>150000</v>
      </c>
      <c r="AD5724"/>
      <c r="AE5724"/>
      <c r="AF5724"/>
      <c r="AG5724"/>
      <c r="AH5724"/>
      <c r="AI5724">
        <v>100</v>
      </c>
      <c r="AJ5724" s="8"/>
      <c r="AK5724" s="8"/>
      <c r="AL5724" s="8"/>
      <c r="AM5724" s="8"/>
      <c r="AN5724" s="8"/>
      <c r="AO5724" s="8">
        <v>150000</v>
      </c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  <c r="BD5724" s="8"/>
      <c r="BE5724" s="8"/>
      <c r="BF5724" s="8"/>
      <c r="BG5724" s="8"/>
      <c r="BH5724" s="8"/>
      <c r="BI5724" s="8"/>
      <c r="BJ5724" s="8"/>
      <c r="BK5724" s="8"/>
      <c r="BL5724"/>
      <c r="BM5724"/>
      <c r="BN5724" s="10">
        <v>0</v>
      </c>
      <c r="BO5724" s="10"/>
      <c r="BP5724" s="10"/>
      <c r="BQ5724" s="10"/>
      <c r="BR5724" s="10"/>
      <c r="BS5724" s="10"/>
      <c r="BT5724" s="10"/>
      <c r="BU5724" s="10"/>
      <c r="BV5724" s="1" t="str">
        <f>Запрос1[[#This Row],[Менеджер]]</f>
        <v>Керимбек Нурбосын</v>
      </c>
      <c r="BW5724" s="1" t="str">
        <f>Запрос1[[#This Row],[Дирекция]]</f>
        <v>Южная дирекция</v>
      </c>
      <c r="BX5724" s="1" t="str">
        <f t="shared" si="89"/>
        <v>Шымкентская Химическая Компания</v>
      </c>
      <c r="BY5724" s="1" t="str">
        <f t="shared" si="89"/>
        <v>160640004441</v>
      </c>
      <c r="CA5724" t="str">
        <f>Запрос1[[#This Row],[родитель]]</f>
        <v>Шымкентская Химическая Компания</v>
      </c>
      <c r="CB5724" t="str">
        <f>Запрос1[[#This Row],[БИНРодителя]]</f>
        <v>160640004441</v>
      </c>
    </row>
    <row r="5725" spans="1:80" x14ac:dyDescent="0.3">
      <c r="A5725" t="s">
        <v>4110</v>
      </c>
      <c r="B5725" t="s">
        <v>4959</v>
      </c>
      <c r="C5725" t="s">
        <v>75</v>
      </c>
      <c r="D5725" t="s">
        <v>97</v>
      </c>
      <c r="E5725" t="s">
        <v>131</v>
      </c>
      <c r="F5725" t="s">
        <v>132</v>
      </c>
      <c r="G5725"/>
      <c r="H5725" t="s">
        <v>7841</v>
      </c>
      <c r="I5725" t="s">
        <v>7842</v>
      </c>
      <c r="J5725" t="s">
        <v>7842</v>
      </c>
      <c r="K5725" t="s">
        <v>7841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 s="8"/>
      <c r="S5725" s="8"/>
      <c r="T5725" s="8"/>
      <c r="U5725" s="8"/>
      <c r="V5725" s="8">
        <v>3247740</v>
      </c>
      <c r="W5725" s="8"/>
      <c r="X5725" s="8"/>
      <c r="Y5725" s="8"/>
      <c r="Z5725" s="8"/>
      <c r="AA5725" s="8"/>
      <c r="AB5725" s="8">
        <v>1790522</v>
      </c>
      <c r="AC5725" s="8"/>
      <c r="AD5725"/>
      <c r="AE5725"/>
      <c r="AF5725"/>
      <c r="AG5725"/>
      <c r="AH5725">
        <v>55.13</v>
      </c>
      <c r="AI5725"/>
      <c r="AJ5725" s="8"/>
      <c r="AK5725" s="8"/>
      <c r="AL5725" s="8"/>
      <c r="AM5725" s="8"/>
      <c r="AN5725" s="8">
        <v>4866540</v>
      </c>
      <c r="AO5725" s="8"/>
      <c r="AP5725" s="8"/>
      <c r="AQ5725" s="8"/>
      <c r="AR5725" s="8"/>
      <c r="AS5725" s="8"/>
      <c r="AT5725" s="8">
        <v>1618800</v>
      </c>
      <c r="AU5725" s="8"/>
      <c r="AV5725" s="8"/>
      <c r="AW5725" s="8"/>
      <c r="AX5725" s="8"/>
      <c r="AY5725" s="8"/>
      <c r="AZ5725" s="8">
        <v>1618800</v>
      </c>
      <c r="BA5725" s="8"/>
      <c r="BB5725" s="8"/>
      <c r="BC5725" s="8"/>
      <c r="BD5725" s="8"/>
      <c r="BE5725" s="8"/>
      <c r="BF5725" s="8">
        <v>323760</v>
      </c>
      <c r="BG5725" s="8"/>
      <c r="BH5725" s="8"/>
      <c r="BI5725" s="8"/>
      <c r="BJ5725" s="8"/>
      <c r="BK5725" s="8"/>
      <c r="BL5725"/>
      <c r="BM5725"/>
      <c r="BN5725" s="10">
        <v>0</v>
      </c>
      <c r="BO5725" s="10"/>
      <c r="BP5725" s="10"/>
      <c r="BQ5725" s="10"/>
      <c r="BR5725" s="10"/>
      <c r="BS5725" s="10"/>
      <c r="BT5725" s="10"/>
      <c r="BU5725" s="10"/>
      <c r="BV5725" s="1" t="str">
        <f>Запрос1[[#This Row],[Менеджер]]</f>
        <v>Керимбек Нурбосын</v>
      </c>
      <c r="BW5725" s="1" t="str">
        <f>Запрос1[[#This Row],[Дирекция]]</f>
        <v>Южная дирекция</v>
      </c>
      <c r="BX5725" s="1" t="str">
        <f t="shared" si="89"/>
        <v>ТОО ЕЛ-АГРО</v>
      </c>
      <c r="BY5725" s="1" t="str">
        <f t="shared" si="89"/>
        <v>011040008495</v>
      </c>
      <c r="CA5725" t="str">
        <f>Запрос1[[#This Row],[родитель]]</f>
        <v>ТОО ЕЛ-АГРО</v>
      </c>
      <c r="CB5725" t="str">
        <f>Запрос1[[#This Row],[БИНРодителя]]</f>
        <v>011040008495</v>
      </c>
    </row>
    <row r="5726" spans="1:80" x14ac:dyDescent="0.3">
      <c r="A5726" t="s">
        <v>4110</v>
      </c>
      <c r="B5726" t="s">
        <v>5835</v>
      </c>
      <c r="C5726"/>
      <c r="D5726"/>
      <c r="E5726"/>
      <c r="F5726"/>
      <c r="G5726"/>
      <c r="H5726" t="s">
        <v>9669</v>
      </c>
      <c r="I5726" t="s">
        <v>9670</v>
      </c>
      <c r="J5726" t="s">
        <v>9670</v>
      </c>
      <c r="K5726" t="s">
        <v>9669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 s="8"/>
      <c r="S5726" s="8"/>
      <c r="T5726" s="8"/>
      <c r="U5726" s="8"/>
      <c r="V5726" s="8">
        <v>316710</v>
      </c>
      <c r="W5726" s="8"/>
      <c r="X5726" s="8"/>
      <c r="Y5726" s="8"/>
      <c r="Z5726" s="8"/>
      <c r="AA5726" s="8"/>
      <c r="AB5726" s="8">
        <v>316710</v>
      </c>
      <c r="AC5726" s="8"/>
      <c r="AD5726"/>
      <c r="AE5726"/>
      <c r="AF5726"/>
      <c r="AG5726"/>
      <c r="AH5726">
        <v>100</v>
      </c>
      <c r="AI5726"/>
      <c r="AJ5726" s="8"/>
      <c r="AK5726" s="8"/>
      <c r="AL5726" s="8"/>
      <c r="AM5726" s="8"/>
      <c r="AN5726" s="8">
        <v>316710</v>
      </c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  <c r="BD5726" s="8"/>
      <c r="BE5726" s="8"/>
      <c r="BF5726" s="8"/>
      <c r="BG5726" s="8"/>
      <c r="BH5726" s="8"/>
      <c r="BI5726" s="8"/>
      <c r="BJ5726" s="8"/>
      <c r="BK5726" s="8"/>
      <c r="BL5726"/>
      <c r="BM5726"/>
      <c r="BN5726" s="10">
        <v>0</v>
      </c>
      <c r="BO5726" s="10"/>
      <c r="BP5726" s="10"/>
      <c r="BQ5726" s="10"/>
      <c r="BR5726" s="10"/>
      <c r="BS5726" s="10"/>
      <c r="BT5726" s="10"/>
      <c r="BU5726" s="10"/>
      <c r="BV5726" s="1" t="str">
        <f>Запрос1[[#This Row],[Менеджер]]</f>
        <v>Ниязбеков Асылжан</v>
      </c>
      <c r="BW5726" s="1" t="str">
        <f>Запрос1[[#This Row],[Дирекция]]</f>
        <v>Южная дирекция</v>
      </c>
      <c r="BX5726" s="1" t="str">
        <f t="shared" si="89"/>
        <v>Әбен Жандарбек Сейтжаппарұлы</v>
      </c>
      <c r="BY5726" s="1" t="str">
        <f t="shared" si="89"/>
        <v>520410300979</v>
      </c>
      <c r="CA5726" t="str">
        <f>Запрос1[[#This Row],[родитель]]</f>
        <v>Әбен Жандарбек Сейтжаппарұлы</v>
      </c>
      <c r="CB5726" t="str">
        <f>Запрос1[[#This Row],[БИНРодителя]]</f>
        <v>520410300979</v>
      </c>
    </row>
    <row r="5727" spans="1:80" x14ac:dyDescent="0.3">
      <c r="A5727" t="s">
        <v>4110</v>
      </c>
      <c r="B5727" t="s">
        <v>5835</v>
      </c>
      <c r="C5727"/>
      <c r="D5727"/>
      <c r="E5727"/>
      <c r="F5727"/>
      <c r="G5727"/>
      <c r="H5727" t="s">
        <v>9671</v>
      </c>
      <c r="I5727" t="s">
        <v>9672</v>
      </c>
      <c r="J5727" t="s">
        <v>9672</v>
      </c>
      <c r="K5727" t="s">
        <v>9671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 s="8"/>
      <c r="S5727" s="8"/>
      <c r="T5727" s="8"/>
      <c r="U5727" s="8"/>
      <c r="V5727" s="8">
        <v>444000</v>
      </c>
      <c r="W5727" s="8"/>
      <c r="X5727" s="8"/>
      <c r="Y5727" s="8"/>
      <c r="Z5727" s="8"/>
      <c r="AA5727" s="8"/>
      <c r="AB5727" s="8">
        <v>444000</v>
      </c>
      <c r="AC5727" s="8"/>
      <c r="AD5727"/>
      <c r="AE5727"/>
      <c r="AF5727"/>
      <c r="AG5727"/>
      <c r="AH5727">
        <v>100</v>
      </c>
      <c r="AI5727"/>
      <c r="AJ5727" s="8"/>
      <c r="AK5727" s="8"/>
      <c r="AL5727" s="8"/>
      <c r="AM5727" s="8"/>
      <c r="AN5727" s="8">
        <v>444000</v>
      </c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  <c r="BD5727" s="8"/>
      <c r="BE5727" s="8"/>
      <c r="BF5727" s="8"/>
      <c r="BG5727" s="8"/>
      <c r="BH5727" s="8"/>
      <c r="BI5727" s="8"/>
      <c r="BJ5727" s="8"/>
      <c r="BK5727" s="8"/>
      <c r="BL5727"/>
      <c r="BM5727"/>
      <c r="BN5727" s="10">
        <v>0</v>
      </c>
      <c r="BO5727" s="10"/>
      <c r="BP5727" s="10"/>
      <c r="BQ5727" s="10"/>
      <c r="BR5727" s="10"/>
      <c r="BS5727" s="10"/>
      <c r="BT5727" s="10"/>
      <c r="BU5727" s="10"/>
      <c r="BV5727" s="1" t="str">
        <f>Запрос1[[#This Row],[Менеджер]]</f>
        <v>Ниязбеков Асылжан</v>
      </c>
      <c r="BW5727" s="1" t="str">
        <f>Запрос1[[#This Row],[Дирекция]]</f>
        <v>Южная дирекция</v>
      </c>
      <c r="BX5727" s="1" t="str">
        <f t="shared" si="89"/>
        <v>Дәрібек Еркебұлан Темірханұлы</v>
      </c>
      <c r="BY5727" s="1" t="str">
        <f t="shared" si="89"/>
        <v>950612301290</v>
      </c>
      <c r="CA5727" t="str">
        <f>Запрос1[[#This Row],[родитель]]</f>
        <v>Дәрібек Еркебұлан Темірханұлы</v>
      </c>
      <c r="CB5727" t="str">
        <f>Запрос1[[#This Row],[БИНРодителя]]</f>
        <v>950612301290</v>
      </c>
    </row>
    <row r="5728" spans="1:80" x14ac:dyDescent="0.3">
      <c r="A5728" t="s">
        <v>4110</v>
      </c>
      <c r="B5728" t="s">
        <v>5835</v>
      </c>
      <c r="C5728"/>
      <c r="D5728"/>
      <c r="E5728"/>
      <c r="F5728"/>
      <c r="G5728"/>
      <c r="H5728" t="s">
        <v>5683</v>
      </c>
      <c r="I5728" t="s">
        <v>77</v>
      </c>
      <c r="J5728" t="s">
        <v>77</v>
      </c>
      <c r="K5728" t="s">
        <v>5683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 s="8"/>
      <c r="S5728" s="8"/>
      <c r="T5728" s="8"/>
      <c r="U5728" s="8"/>
      <c r="V5728" s="8">
        <v>912415</v>
      </c>
      <c r="W5728" s="8"/>
      <c r="X5728" s="8"/>
      <c r="Y5728" s="8"/>
      <c r="Z5728" s="8"/>
      <c r="AA5728" s="8"/>
      <c r="AB5728" s="8">
        <v>912415</v>
      </c>
      <c r="AC5728" s="8"/>
      <c r="AD5728"/>
      <c r="AE5728"/>
      <c r="AF5728"/>
      <c r="AG5728"/>
      <c r="AH5728">
        <v>100</v>
      </c>
      <c r="AI5728"/>
      <c r="AJ5728" s="8"/>
      <c r="AK5728" s="8"/>
      <c r="AL5728" s="8"/>
      <c r="AM5728" s="8"/>
      <c r="AN5728" s="8">
        <v>912415</v>
      </c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  <c r="BF5728" s="8"/>
      <c r="BG5728" s="8"/>
      <c r="BH5728" s="8"/>
      <c r="BI5728" s="8"/>
      <c r="BJ5728" s="8"/>
      <c r="BK5728" s="8"/>
      <c r="BL5728"/>
      <c r="BM5728"/>
      <c r="BN5728" s="10">
        <v>0</v>
      </c>
      <c r="BO5728" s="10"/>
      <c r="BP5728" s="10"/>
      <c r="BQ5728" s="10"/>
      <c r="BR5728" s="10"/>
      <c r="BS5728" s="10"/>
      <c r="BT5728" s="10"/>
      <c r="BU5728" s="10"/>
      <c r="BV5728" s="1" t="str">
        <f>Запрос1[[#This Row],[Менеджер]]</f>
        <v>Ниязбеков Асылжан</v>
      </c>
      <c r="BW5728" s="1" t="str">
        <f>Запрос1[[#This Row],[Дирекция]]</f>
        <v>Южная дирекция</v>
      </c>
      <c r="BX5728" s="1" t="str">
        <f t="shared" si="89"/>
        <v>Киреев Абат</v>
      </c>
      <c r="BY5728" s="1" t="str">
        <f t="shared" si="89"/>
        <v/>
      </c>
      <c r="CA5728" t="str">
        <f>Запрос1[[#This Row],[родитель]]</f>
        <v>Киреев Абат</v>
      </c>
      <c r="CB5728" t="str">
        <f>Запрос1[[#This Row],[БИНРодителя]]</f>
        <v/>
      </c>
    </row>
    <row r="5729" spans="1:80" x14ac:dyDescent="0.3">
      <c r="A5729" t="s">
        <v>4110</v>
      </c>
      <c r="B5729" t="s">
        <v>5835</v>
      </c>
      <c r="C5729"/>
      <c r="D5729"/>
      <c r="E5729"/>
      <c r="F5729"/>
      <c r="G5729"/>
      <c r="H5729" t="s">
        <v>12683</v>
      </c>
      <c r="I5729" t="s">
        <v>7654</v>
      </c>
      <c r="J5729" t="s">
        <v>7654</v>
      </c>
      <c r="K5729" t="s">
        <v>12683</v>
      </c>
      <c r="L5729">
        <v>0</v>
      </c>
      <c r="M5729">
        <v>0</v>
      </c>
      <c r="N5729">
        <v>0</v>
      </c>
      <c r="O5729">
        <v>1</v>
      </c>
      <c r="P5729">
        <v>1</v>
      </c>
      <c r="Q5729">
        <v>0</v>
      </c>
      <c r="R5729" s="8"/>
      <c r="S5729" s="8"/>
      <c r="T5729" s="8"/>
      <c r="U5729" s="8">
        <v>1392792</v>
      </c>
      <c r="V5729" s="8">
        <v>1137492</v>
      </c>
      <c r="W5729" s="8"/>
      <c r="X5729" s="8"/>
      <c r="Y5729" s="8"/>
      <c r="Z5729" s="8"/>
      <c r="AA5729" s="8">
        <v>1392792</v>
      </c>
      <c r="AB5729" s="8">
        <v>1137492</v>
      </c>
      <c r="AC5729" s="8"/>
      <c r="AD5729"/>
      <c r="AE5729"/>
      <c r="AF5729"/>
      <c r="AG5729">
        <v>100</v>
      </c>
      <c r="AH5729">
        <v>100</v>
      </c>
      <c r="AI5729"/>
      <c r="AJ5729" s="8"/>
      <c r="AK5729" s="8"/>
      <c r="AL5729" s="8"/>
      <c r="AM5729" s="8">
        <v>1392792</v>
      </c>
      <c r="AN5729" s="8">
        <v>1137492</v>
      </c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  <c r="BD5729" s="8"/>
      <c r="BE5729" s="8"/>
      <c r="BF5729" s="8"/>
      <c r="BG5729" s="8"/>
      <c r="BH5729" s="8"/>
      <c r="BI5729" s="8"/>
      <c r="BJ5729" s="8"/>
      <c r="BK5729" s="8"/>
      <c r="BL5729"/>
      <c r="BM5729"/>
      <c r="BN5729" s="10">
        <v>0</v>
      </c>
      <c r="BO5729" s="10"/>
      <c r="BP5729" s="10"/>
      <c r="BQ5729" s="10"/>
      <c r="BR5729" s="10"/>
      <c r="BS5729" s="10"/>
      <c r="BT5729" s="10"/>
      <c r="BU5729" s="10"/>
      <c r="BV5729" s="1" t="str">
        <f>Запрос1[[#This Row],[Менеджер]]</f>
        <v>Ниязбеков Асылжан</v>
      </c>
      <c r="BW5729" s="1" t="str">
        <f>Запрос1[[#This Row],[Дирекция]]</f>
        <v>Южная дирекция</v>
      </c>
      <c r="BX5729" s="1" t="str">
        <f t="shared" si="89"/>
        <v>Сабиров Шухрат Ибрайимович</v>
      </c>
      <c r="BY5729" s="1" t="str">
        <f t="shared" si="89"/>
        <v>870929300794</v>
      </c>
      <c r="CA5729" t="str">
        <f>Запрос1[[#This Row],[родитель]]</f>
        <v>Сабиров Шухрат Ибрайимович</v>
      </c>
      <c r="CB5729" t="str">
        <f>Запрос1[[#This Row],[БИНРодителя]]</f>
        <v>870929300794</v>
      </c>
    </row>
    <row r="5730" spans="1:80" x14ac:dyDescent="0.3">
      <c r="A5730" t="s">
        <v>4110</v>
      </c>
      <c r="B5730" t="s">
        <v>5835</v>
      </c>
      <c r="C5730"/>
      <c r="D5730"/>
      <c r="E5730"/>
      <c r="F5730"/>
      <c r="G5730"/>
      <c r="H5730" t="s">
        <v>9673</v>
      </c>
      <c r="I5730" t="s">
        <v>77</v>
      </c>
      <c r="J5730" t="s">
        <v>77</v>
      </c>
      <c r="K5730" t="s">
        <v>9673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 s="8"/>
      <c r="S5730" s="8"/>
      <c r="T5730" s="8"/>
      <c r="U5730" s="8">
        <v>14000</v>
      </c>
      <c r="V5730" s="8"/>
      <c r="W5730" s="8"/>
      <c r="X5730" s="8"/>
      <c r="Y5730" s="8"/>
      <c r="Z5730" s="8"/>
      <c r="AA5730" s="8">
        <v>14000</v>
      </c>
      <c r="AB5730" s="8"/>
      <c r="AC5730" s="8"/>
      <c r="AD5730"/>
      <c r="AE5730"/>
      <c r="AF5730"/>
      <c r="AG5730">
        <v>100</v>
      </c>
      <c r="AH5730"/>
      <c r="AI5730"/>
      <c r="AJ5730" s="8"/>
      <c r="AK5730" s="8"/>
      <c r="AL5730" s="8"/>
      <c r="AM5730" s="8">
        <v>14000</v>
      </c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  <c r="BD5730" s="8"/>
      <c r="BE5730" s="8"/>
      <c r="BF5730" s="8"/>
      <c r="BG5730" s="8"/>
      <c r="BH5730" s="8"/>
      <c r="BI5730" s="8"/>
      <c r="BJ5730" s="8"/>
      <c r="BK5730" s="8"/>
      <c r="BL5730"/>
      <c r="BM5730"/>
      <c r="BN5730" s="10">
        <v>0</v>
      </c>
      <c r="BO5730" s="10"/>
      <c r="BP5730" s="10"/>
      <c r="BQ5730" s="10"/>
      <c r="BR5730" s="10"/>
      <c r="BS5730" s="10"/>
      <c r="BT5730" s="10"/>
      <c r="BU5730" s="10"/>
      <c r="BV5730" s="1" t="str">
        <f>Запрос1[[#This Row],[Менеджер]]</f>
        <v>Ниязбеков Асылжан</v>
      </c>
      <c r="BW5730" s="1" t="str">
        <f>Запрос1[[#This Row],[Дирекция]]</f>
        <v>Южная дирекция</v>
      </c>
      <c r="BX5730" s="1" t="str">
        <f t="shared" si="89"/>
        <v>Торехан Нурлан</v>
      </c>
      <c r="BY5730" s="1" t="str">
        <f t="shared" si="89"/>
        <v/>
      </c>
      <c r="CA5730" t="str">
        <f>Запрос1[[#This Row],[родитель]]</f>
        <v>Торехан Нурлан</v>
      </c>
      <c r="CB5730" t="str">
        <f>Запрос1[[#This Row],[БИНРодителя]]</f>
        <v/>
      </c>
    </row>
    <row r="5731" spans="1:80" x14ac:dyDescent="0.3">
      <c r="A5731" t="s">
        <v>4110</v>
      </c>
      <c r="B5731" t="s">
        <v>5835</v>
      </c>
      <c r="C5731"/>
      <c r="D5731" t="s">
        <v>870</v>
      </c>
      <c r="E5731" t="s">
        <v>4297</v>
      </c>
      <c r="F5731" t="s">
        <v>4518</v>
      </c>
      <c r="G5731" t="s">
        <v>4726</v>
      </c>
      <c r="H5731" t="s">
        <v>4901</v>
      </c>
      <c r="I5731" t="s">
        <v>4902</v>
      </c>
      <c r="J5731" t="s">
        <v>4902</v>
      </c>
      <c r="K5731" t="s">
        <v>4901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 s="8"/>
      <c r="S5731" s="8"/>
      <c r="T5731" s="8"/>
      <c r="U5731" s="8">
        <v>617760</v>
      </c>
      <c r="V5731" s="8"/>
      <c r="W5731" s="8"/>
      <c r="X5731" s="8"/>
      <c r="Y5731" s="8"/>
      <c r="Z5731" s="8"/>
      <c r="AA5731" s="8">
        <v>617760</v>
      </c>
      <c r="AB5731" s="8"/>
      <c r="AC5731" s="8"/>
      <c r="AD5731"/>
      <c r="AE5731"/>
      <c r="AF5731"/>
      <c r="AG5731">
        <v>100</v>
      </c>
      <c r="AH5731"/>
      <c r="AI5731"/>
      <c r="AJ5731" s="8"/>
      <c r="AK5731" s="8"/>
      <c r="AL5731" s="8"/>
      <c r="AM5731" s="8">
        <v>617760</v>
      </c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  <c r="BD5731" s="8"/>
      <c r="BE5731" s="8"/>
      <c r="BF5731" s="8"/>
      <c r="BG5731" s="8"/>
      <c r="BH5731" s="8">
        <v>21261584</v>
      </c>
      <c r="BI5731" s="8"/>
      <c r="BJ5731" s="8">
        <v>10426480</v>
      </c>
      <c r="BK5731" s="8"/>
      <c r="BL5731">
        <v>49.039000000000001</v>
      </c>
      <c r="BM5731"/>
      <c r="BN5731" s="10">
        <v>0</v>
      </c>
      <c r="BO5731" s="10"/>
      <c r="BP5731" s="10"/>
      <c r="BQ5731" s="10"/>
      <c r="BR5731" s="10"/>
      <c r="BS5731" s="10"/>
      <c r="BT5731" s="10"/>
      <c r="BU5731" s="10"/>
      <c r="BV5731" s="1" t="str">
        <f>Запрос1[[#This Row],[Менеджер]]</f>
        <v>Ниязбеков Асылжан</v>
      </c>
      <c r="BW5731" s="1" t="str">
        <f>Запрос1[[#This Row],[Дирекция]]</f>
        <v>Южная дирекция</v>
      </c>
      <c r="BX5731" s="1" t="str">
        <f t="shared" si="89"/>
        <v>КХ "Ибраим"</v>
      </c>
      <c r="BY5731" s="1" t="str">
        <f t="shared" si="89"/>
        <v>620603302023</v>
      </c>
      <c r="CA5731" t="str">
        <f>Запрос1[[#This Row],[родитель]]</f>
        <v>КХ "Ибраим"</v>
      </c>
      <c r="CB5731" t="str">
        <f>Запрос1[[#This Row],[БИНРодителя]]</f>
        <v>620603302023</v>
      </c>
    </row>
    <row r="5732" spans="1:80" x14ac:dyDescent="0.3">
      <c r="A5732" t="s">
        <v>4110</v>
      </c>
      <c r="B5732" t="s">
        <v>5835</v>
      </c>
      <c r="C5732"/>
      <c r="D5732" t="s">
        <v>82</v>
      </c>
      <c r="E5732"/>
      <c r="F5732" t="s">
        <v>226</v>
      </c>
      <c r="G5732"/>
      <c r="H5732" t="s">
        <v>13145</v>
      </c>
      <c r="I5732" t="s">
        <v>13146</v>
      </c>
      <c r="J5732" t="s">
        <v>13146</v>
      </c>
      <c r="K5732" t="s">
        <v>13145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 s="8"/>
      <c r="S5732" s="8"/>
      <c r="T5732" s="8"/>
      <c r="U5732" s="8"/>
      <c r="V5732" s="8"/>
      <c r="W5732" s="8">
        <v>300000</v>
      </c>
      <c r="X5732" s="8"/>
      <c r="Y5732" s="8"/>
      <c r="Z5732" s="8"/>
      <c r="AA5732" s="8"/>
      <c r="AB5732" s="8"/>
      <c r="AC5732" s="8">
        <v>300000</v>
      </c>
      <c r="AD5732"/>
      <c r="AE5732"/>
      <c r="AF5732"/>
      <c r="AG5732"/>
      <c r="AH5732"/>
      <c r="AI5732">
        <v>100</v>
      </c>
      <c r="AJ5732" s="8"/>
      <c r="AK5732" s="8"/>
      <c r="AL5732" s="8"/>
      <c r="AM5732" s="8"/>
      <c r="AN5732" s="8"/>
      <c r="AO5732" s="8">
        <v>300000</v>
      </c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  <c r="BD5732" s="8"/>
      <c r="BE5732" s="8"/>
      <c r="BF5732" s="8"/>
      <c r="BG5732" s="8"/>
      <c r="BH5732" s="8"/>
      <c r="BI5732" s="8"/>
      <c r="BJ5732" s="8"/>
      <c r="BK5732" s="8"/>
      <c r="BL5732"/>
      <c r="BM5732"/>
      <c r="BN5732" s="10">
        <v>0</v>
      </c>
      <c r="BO5732" s="10"/>
      <c r="BP5732" s="10"/>
      <c r="BQ5732" s="10"/>
      <c r="BR5732" s="10"/>
      <c r="BS5732" s="10"/>
      <c r="BT5732" s="10"/>
      <c r="BU5732" s="10"/>
      <c r="BV5732" s="1" t="str">
        <f>Запрос1[[#This Row],[Менеджер]]</f>
        <v>Ниязбеков Асылжан</v>
      </c>
      <c r="BW5732" s="1" t="str">
        <f>Запрос1[[#This Row],[Дирекция]]</f>
        <v>Южная дирекция</v>
      </c>
      <c r="BX5732" s="1" t="str">
        <f t="shared" si="89"/>
        <v>ТОО "GLOBAL AGRI PRODUCTS"</v>
      </c>
      <c r="BY5732" s="1" t="str">
        <f t="shared" si="89"/>
        <v>220240018133</v>
      </c>
      <c r="CA5732" t="str">
        <f>Запрос1[[#This Row],[родитель]]</f>
        <v>ТОО "GLOBAL AGRI PRODUCTS"</v>
      </c>
      <c r="CB5732" t="str">
        <f>Запрос1[[#This Row],[БИНРодителя]]</f>
        <v>220240018133</v>
      </c>
    </row>
    <row r="5733" spans="1:80" x14ac:dyDescent="0.3">
      <c r="A5733" t="s">
        <v>4110</v>
      </c>
      <c r="B5733" t="s">
        <v>5835</v>
      </c>
      <c r="C5733"/>
      <c r="D5733" t="s">
        <v>82</v>
      </c>
      <c r="E5733"/>
      <c r="F5733" t="s">
        <v>226</v>
      </c>
      <c r="G5733"/>
      <c r="H5733" t="s">
        <v>9674</v>
      </c>
      <c r="I5733" t="s">
        <v>9675</v>
      </c>
      <c r="J5733" t="s">
        <v>9675</v>
      </c>
      <c r="K5733" t="s">
        <v>9674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 s="8"/>
      <c r="S5733" s="8"/>
      <c r="T5733" s="8"/>
      <c r="U5733" s="8"/>
      <c r="V5733" s="8">
        <v>155480</v>
      </c>
      <c r="W5733" s="8"/>
      <c r="X5733" s="8"/>
      <c r="Y5733" s="8"/>
      <c r="Z5733" s="8"/>
      <c r="AA5733" s="8"/>
      <c r="AB5733" s="8">
        <v>155480</v>
      </c>
      <c r="AC5733" s="8"/>
      <c r="AD5733"/>
      <c r="AE5733"/>
      <c r="AF5733"/>
      <c r="AG5733"/>
      <c r="AH5733">
        <v>100</v>
      </c>
      <c r="AI5733"/>
      <c r="AJ5733" s="8"/>
      <c r="AK5733" s="8"/>
      <c r="AL5733" s="8"/>
      <c r="AM5733" s="8"/>
      <c r="AN5733" s="8">
        <v>155480</v>
      </c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  <c r="BD5733" s="8"/>
      <c r="BE5733" s="8"/>
      <c r="BF5733" s="8"/>
      <c r="BG5733" s="8"/>
      <c r="BH5733" s="8"/>
      <c r="BI5733" s="8">
        <v>243400</v>
      </c>
      <c r="BJ5733" s="8"/>
      <c r="BK5733" s="8"/>
      <c r="BL5733"/>
      <c r="BM5733">
        <v>0</v>
      </c>
      <c r="BN5733" s="10">
        <v>0</v>
      </c>
      <c r="BO5733" s="10"/>
      <c r="BP5733" s="10"/>
      <c r="BQ5733" s="10"/>
      <c r="BR5733" s="10"/>
      <c r="BS5733" s="10"/>
      <c r="BT5733" s="10"/>
      <c r="BU5733" s="10"/>
      <c r="BV5733" s="1" t="str">
        <f>Запрос1[[#This Row],[Менеджер]]</f>
        <v>Ниязбеков Асылжан</v>
      </c>
      <c r="BW5733" s="1" t="str">
        <f>Запрос1[[#This Row],[Дирекция]]</f>
        <v>Южная дирекция</v>
      </c>
      <c r="BX5733" s="1" t="str">
        <f t="shared" si="89"/>
        <v>ФЛ ПАНАФИДИНА ВАЛЕНТИНА ИОСИФОВНА</v>
      </c>
      <c r="BY5733" s="1" t="str">
        <f t="shared" si="89"/>
        <v>510618400300</v>
      </c>
      <c r="CA5733" t="str">
        <f>Запрос1[[#This Row],[родитель]]</f>
        <v>ФЛ ПАНАФИДИНА ВАЛЕНТИНА ИОСИФОВНА</v>
      </c>
      <c r="CB5733" t="str">
        <f>Запрос1[[#This Row],[БИНРодителя]]</f>
        <v>510618400300</v>
      </c>
    </row>
    <row r="5734" spans="1:80" x14ac:dyDescent="0.3">
      <c r="A5734" t="s">
        <v>4110</v>
      </c>
      <c r="B5734" t="s">
        <v>5835</v>
      </c>
      <c r="C5734"/>
      <c r="D5734" t="s">
        <v>82</v>
      </c>
      <c r="E5734"/>
      <c r="F5734" t="s">
        <v>4940</v>
      </c>
      <c r="G5734"/>
      <c r="H5734" t="s">
        <v>9676</v>
      </c>
      <c r="I5734" t="s">
        <v>9677</v>
      </c>
      <c r="J5734" t="s">
        <v>9677</v>
      </c>
      <c r="K5734" t="s">
        <v>9676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 s="8"/>
      <c r="S5734" s="8"/>
      <c r="T5734" s="8"/>
      <c r="U5734" s="8">
        <v>1800000</v>
      </c>
      <c r="V5734" s="8"/>
      <c r="W5734" s="8"/>
      <c r="X5734" s="8"/>
      <c r="Y5734" s="8"/>
      <c r="Z5734" s="8"/>
      <c r="AA5734" s="8">
        <v>1800000</v>
      </c>
      <c r="AB5734" s="8"/>
      <c r="AC5734" s="8"/>
      <c r="AD5734"/>
      <c r="AE5734"/>
      <c r="AF5734"/>
      <c r="AG5734">
        <v>100</v>
      </c>
      <c r="AH5734"/>
      <c r="AI5734"/>
      <c r="AJ5734" s="8"/>
      <c r="AK5734" s="8"/>
      <c r="AL5734" s="8"/>
      <c r="AM5734" s="8">
        <v>1800000</v>
      </c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  <c r="BD5734" s="8"/>
      <c r="BE5734" s="8"/>
      <c r="BF5734" s="8"/>
      <c r="BG5734" s="8"/>
      <c r="BH5734" s="8"/>
      <c r="BI5734" s="8"/>
      <c r="BJ5734" s="8"/>
      <c r="BK5734" s="8"/>
      <c r="BL5734"/>
      <c r="BM5734"/>
      <c r="BN5734" s="10">
        <v>0</v>
      </c>
      <c r="BO5734" s="10"/>
      <c r="BP5734" s="10"/>
      <c r="BQ5734" s="10"/>
      <c r="BR5734" s="10"/>
      <c r="BS5734" s="10"/>
      <c r="BT5734" s="10"/>
      <c r="BU5734" s="10"/>
      <c r="BV5734" s="1" t="str">
        <f>Запрос1[[#This Row],[Менеджер]]</f>
        <v>Ниязбеков Асылжан</v>
      </c>
      <c r="BW5734" s="1" t="str">
        <f>Запрос1[[#This Row],[Дирекция]]</f>
        <v>Южная дирекция</v>
      </c>
      <c r="BX5734" s="1" t="str">
        <f t="shared" si="89"/>
        <v>Даутов Руслан Сабитулы</v>
      </c>
      <c r="BY5734" s="1" t="str">
        <f t="shared" si="89"/>
        <v>900703302610</v>
      </c>
      <c r="CA5734" t="str">
        <f>Запрос1[[#This Row],[родитель]]</f>
        <v>Даутов Руслан Сабитулы</v>
      </c>
      <c r="CB5734" t="str">
        <f>Запрос1[[#This Row],[БИНРодителя]]</f>
        <v>900703302610</v>
      </c>
    </row>
    <row r="5735" spans="1:80" x14ac:dyDescent="0.3">
      <c r="A5735" t="s">
        <v>4110</v>
      </c>
      <c r="B5735" t="s">
        <v>5835</v>
      </c>
      <c r="C5735"/>
      <c r="D5735" t="s">
        <v>97</v>
      </c>
      <c r="E5735" t="s">
        <v>5946</v>
      </c>
      <c r="F5735" t="s">
        <v>9682</v>
      </c>
      <c r="G5735" t="s">
        <v>4996</v>
      </c>
      <c r="H5735" t="s">
        <v>9683</v>
      </c>
      <c r="I5735" t="s">
        <v>9684</v>
      </c>
      <c r="J5735" t="s">
        <v>9684</v>
      </c>
      <c r="K5735" t="s">
        <v>9683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 s="8"/>
      <c r="S5735" s="8"/>
      <c r="T5735" s="8"/>
      <c r="U5735" s="8"/>
      <c r="V5735" s="8">
        <v>41575700</v>
      </c>
      <c r="W5735" s="8"/>
      <c r="X5735" s="8"/>
      <c r="Y5735" s="8"/>
      <c r="Z5735" s="8"/>
      <c r="AA5735" s="8"/>
      <c r="AB5735" s="8">
        <v>37196160</v>
      </c>
      <c r="AC5735" s="8"/>
      <c r="AD5735"/>
      <c r="AE5735"/>
      <c r="AF5735"/>
      <c r="AG5735"/>
      <c r="AH5735">
        <v>89.47</v>
      </c>
      <c r="AI5735"/>
      <c r="AJ5735" s="8"/>
      <c r="AK5735" s="8"/>
      <c r="AL5735" s="8"/>
      <c r="AM5735" s="8"/>
      <c r="AN5735" s="8">
        <v>41575700</v>
      </c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  <c r="BD5735" s="8"/>
      <c r="BE5735" s="8"/>
      <c r="BF5735" s="8"/>
      <c r="BG5735" s="8"/>
      <c r="BH5735" s="8"/>
      <c r="BI5735" s="8">
        <v>179895790</v>
      </c>
      <c r="BJ5735" s="8"/>
      <c r="BK5735" s="8">
        <v>40379540</v>
      </c>
      <c r="BL5735"/>
      <c r="BM5735">
        <v>22.446000000000002</v>
      </c>
      <c r="BN5735" s="10">
        <v>0</v>
      </c>
      <c r="BO5735" s="10"/>
      <c r="BP5735" s="10"/>
      <c r="BQ5735" s="10"/>
      <c r="BR5735" s="10"/>
      <c r="BS5735" s="10"/>
      <c r="BT5735" s="10"/>
      <c r="BU5735" s="10"/>
      <c r="BV5735" s="1" t="str">
        <f>Запрос1[[#This Row],[Менеджер]]</f>
        <v>Ниязбеков Асылжан</v>
      </c>
      <c r="BW5735" s="1" t="str">
        <f>Запрос1[[#This Row],[Дирекция]]</f>
        <v>Южная дирекция</v>
      </c>
      <c r="BX5735" s="1" t="str">
        <f t="shared" si="89"/>
        <v>КХ "ШАЛКАР"</v>
      </c>
      <c r="BY5735" s="1" t="str">
        <f t="shared" si="89"/>
        <v>721001302034</v>
      </c>
      <c r="CA5735" t="str">
        <f>Запрос1[[#This Row],[родитель]]</f>
        <v>КХ "ШАЛКАР"</v>
      </c>
      <c r="CB5735" t="str">
        <f>Запрос1[[#This Row],[БИНРодителя]]</f>
        <v>721001302034</v>
      </c>
    </row>
    <row r="5736" spans="1:80" x14ac:dyDescent="0.3">
      <c r="A5736" t="s">
        <v>4110</v>
      </c>
      <c r="B5736" t="s">
        <v>5835</v>
      </c>
      <c r="C5736"/>
      <c r="D5736"/>
      <c r="E5736"/>
      <c r="F5736"/>
      <c r="G5736"/>
      <c r="H5736" t="s">
        <v>7632</v>
      </c>
      <c r="I5736" t="s">
        <v>7633</v>
      </c>
      <c r="J5736" t="s">
        <v>7633</v>
      </c>
      <c r="K5736" t="s">
        <v>7632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1</v>
      </c>
      <c r="R5736" s="8"/>
      <c r="S5736" s="8"/>
      <c r="T5736" s="8"/>
      <c r="U5736" s="8"/>
      <c r="V5736" s="8">
        <v>953530</v>
      </c>
      <c r="W5736" s="8">
        <v>678475</v>
      </c>
      <c r="X5736" s="8"/>
      <c r="Y5736" s="8"/>
      <c r="Z5736" s="8"/>
      <c r="AA5736" s="8"/>
      <c r="AB5736" s="8">
        <v>953530</v>
      </c>
      <c r="AC5736" s="8">
        <v>678475</v>
      </c>
      <c r="AD5736"/>
      <c r="AE5736"/>
      <c r="AF5736"/>
      <c r="AG5736"/>
      <c r="AH5736">
        <v>100</v>
      </c>
      <c r="AI5736">
        <v>100</v>
      </c>
      <c r="AJ5736" s="8"/>
      <c r="AK5736" s="8"/>
      <c r="AL5736" s="8"/>
      <c r="AM5736" s="8"/>
      <c r="AN5736" s="8">
        <v>953530</v>
      </c>
      <c r="AO5736" s="8">
        <v>678475</v>
      </c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  <c r="BF5736" s="8"/>
      <c r="BG5736" s="8"/>
      <c r="BH5736" s="8"/>
      <c r="BI5736" s="8">
        <v>4221642</v>
      </c>
      <c r="BJ5736" s="8"/>
      <c r="BK5736" s="8">
        <v>953530</v>
      </c>
      <c r="BL5736"/>
      <c r="BM5736">
        <v>22.5867</v>
      </c>
      <c r="BN5736" s="10">
        <v>0</v>
      </c>
      <c r="BO5736" s="10"/>
      <c r="BP5736" s="10"/>
      <c r="BQ5736" s="10"/>
      <c r="BR5736" s="10"/>
      <c r="BS5736" s="10"/>
      <c r="BT5736" s="10"/>
      <c r="BU5736" s="10"/>
      <c r="BV5736" s="1" t="str">
        <f>Запрос1[[#This Row],[Менеджер]]</f>
        <v>Ниязбеков Асылжан</v>
      </c>
      <c r="BW5736" s="1" t="str">
        <f>Запрос1[[#This Row],[Дирекция]]</f>
        <v>Южная дирекция</v>
      </c>
      <c r="BX5736" s="1" t="str">
        <f t="shared" si="89"/>
        <v>ДОСМҰҚАМБЕТ АСҚАР СЕРІКҰЛЫ</v>
      </c>
      <c r="BY5736" s="1" t="str">
        <f t="shared" si="89"/>
        <v>680906300233</v>
      </c>
      <c r="CA5736" t="str">
        <f>Запрос1[[#This Row],[родитель]]</f>
        <v>ДОСМҰҚАМБЕТ АСҚАР СЕРІКҰЛЫ</v>
      </c>
      <c r="CB5736" t="str">
        <f>Запрос1[[#This Row],[БИНРодителя]]</f>
        <v>680906300233</v>
      </c>
    </row>
    <row r="5737" spans="1:80" x14ac:dyDescent="0.3">
      <c r="A5737" t="s">
        <v>4110</v>
      </c>
      <c r="B5737" t="s">
        <v>5835</v>
      </c>
      <c r="C5737"/>
      <c r="D5737"/>
      <c r="E5737"/>
      <c r="F5737"/>
      <c r="G5737"/>
      <c r="H5737" t="s">
        <v>7634</v>
      </c>
      <c r="I5737" t="s">
        <v>7635</v>
      </c>
      <c r="J5737" t="s">
        <v>7635</v>
      </c>
      <c r="K5737" t="s">
        <v>7634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1</v>
      </c>
      <c r="R5737" s="8"/>
      <c r="S5737" s="8"/>
      <c r="T5737" s="8"/>
      <c r="U5737" s="8"/>
      <c r="V5737" s="8">
        <v>520000</v>
      </c>
      <c r="W5737" s="8">
        <v>1619590</v>
      </c>
      <c r="X5737" s="8"/>
      <c r="Y5737" s="8"/>
      <c r="Z5737" s="8"/>
      <c r="AA5737" s="8"/>
      <c r="AB5737" s="8">
        <v>520000</v>
      </c>
      <c r="AC5737" s="8">
        <v>1619590</v>
      </c>
      <c r="AD5737"/>
      <c r="AE5737"/>
      <c r="AF5737"/>
      <c r="AG5737"/>
      <c r="AH5737">
        <v>100</v>
      </c>
      <c r="AI5737">
        <v>100</v>
      </c>
      <c r="AJ5737" s="8"/>
      <c r="AK5737" s="8"/>
      <c r="AL5737" s="8"/>
      <c r="AM5737" s="8"/>
      <c r="AN5737" s="8">
        <v>520000</v>
      </c>
      <c r="AO5737" s="8">
        <v>1619590</v>
      </c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  <c r="BD5737" s="8"/>
      <c r="BE5737" s="8"/>
      <c r="BF5737" s="8"/>
      <c r="BG5737" s="8"/>
      <c r="BH5737" s="8"/>
      <c r="BI5737" s="8">
        <v>10306200</v>
      </c>
      <c r="BJ5737" s="8"/>
      <c r="BK5737" s="8">
        <v>520000</v>
      </c>
      <c r="BL5737"/>
      <c r="BM5737">
        <v>5.0454999999999997</v>
      </c>
      <c r="BN5737" s="10">
        <v>0</v>
      </c>
      <c r="BO5737" s="10"/>
      <c r="BP5737" s="10"/>
      <c r="BQ5737" s="10"/>
      <c r="BR5737" s="10"/>
      <c r="BS5737" s="10"/>
      <c r="BT5737" s="10"/>
      <c r="BU5737" s="10"/>
      <c r="BV5737" s="1" t="str">
        <f>Запрос1[[#This Row],[Менеджер]]</f>
        <v>Ниязбеков Асылжан</v>
      </c>
      <c r="BW5737" s="1" t="str">
        <f>Запрос1[[#This Row],[Дирекция]]</f>
        <v>Южная дирекция</v>
      </c>
      <c r="BX5737" s="1" t="str">
        <f t="shared" si="89"/>
        <v>ЖЕЗБАЕВА КАДЫША ЧЛ</v>
      </c>
      <c r="BY5737" s="1" t="str">
        <f t="shared" si="89"/>
        <v>460915401935</v>
      </c>
      <c r="CA5737" t="str">
        <f>Запрос1[[#This Row],[родитель]]</f>
        <v>ЖЕЗБАЕВА КАДЫША ЧЛ</v>
      </c>
      <c r="CB5737" t="str">
        <f>Запрос1[[#This Row],[БИНРодителя]]</f>
        <v>460915401935</v>
      </c>
    </row>
    <row r="5738" spans="1:80" x14ac:dyDescent="0.3">
      <c r="A5738" t="s">
        <v>4110</v>
      </c>
      <c r="B5738" t="s">
        <v>5835</v>
      </c>
      <c r="C5738"/>
      <c r="D5738"/>
      <c r="E5738"/>
      <c r="F5738"/>
      <c r="G5738"/>
      <c r="H5738" t="s">
        <v>7636</v>
      </c>
      <c r="I5738" t="s">
        <v>77</v>
      </c>
      <c r="J5738" t="s">
        <v>77</v>
      </c>
      <c r="K5738" t="s">
        <v>7636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 s="8"/>
      <c r="S5738" s="8"/>
      <c r="T5738" s="8"/>
      <c r="U5738" s="8">
        <v>298897</v>
      </c>
      <c r="V5738" s="8"/>
      <c r="W5738" s="8"/>
      <c r="X5738" s="8"/>
      <c r="Y5738" s="8"/>
      <c r="Z5738" s="8"/>
      <c r="AA5738" s="8">
        <v>298897</v>
      </c>
      <c r="AB5738" s="8"/>
      <c r="AC5738" s="8"/>
      <c r="AD5738"/>
      <c r="AE5738"/>
      <c r="AF5738"/>
      <c r="AG5738">
        <v>100</v>
      </c>
      <c r="AH5738"/>
      <c r="AI5738"/>
      <c r="AJ5738" s="8"/>
      <c r="AK5738" s="8"/>
      <c r="AL5738" s="8"/>
      <c r="AM5738" s="8">
        <v>298897</v>
      </c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  <c r="BD5738" s="8"/>
      <c r="BE5738" s="8"/>
      <c r="BF5738" s="8"/>
      <c r="BG5738" s="8"/>
      <c r="BH5738" s="8"/>
      <c r="BI5738" s="8"/>
      <c r="BJ5738" s="8"/>
      <c r="BK5738" s="8"/>
      <c r="BL5738"/>
      <c r="BM5738"/>
      <c r="BN5738" s="10">
        <v>0</v>
      </c>
      <c r="BO5738" s="10"/>
      <c r="BP5738" s="10"/>
      <c r="BQ5738" s="10"/>
      <c r="BR5738" s="10"/>
      <c r="BS5738" s="10"/>
      <c r="BT5738" s="10"/>
      <c r="BU5738" s="10"/>
      <c r="BV5738" s="1" t="str">
        <f>Запрос1[[#This Row],[Менеджер]]</f>
        <v>Ниязбеков Асылжан</v>
      </c>
      <c r="BW5738" s="1" t="str">
        <f>Запрос1[[#This Row],[Дирекция]]</f>
        <v>Южная дирекция</v>
      </c>
      <c r="BX5738" s="1" t="str">
        <f t="shared" si="89"/>
        <v>Ким Михаил Алексеевич</v>
      </c>
      <c r="BY5738" s="1" t="str">
        <f t="shared" si="89"/>
        <v/>
      </c>
      <c r="CA5738" t="str">
        <f>Запрос1[[#This Row],[родитель]]</f>
        <v>Ким Михаил Алексеевич</v>
      </c>
      <c r="CB5738" t="str">
        <f>Запрос1[[#This Row],[БИНРодителя]]</f>
        <v/>
      </c>
    </row>
    <row r="5739" spans="1:80" x14ac:dyDescent="0.3">
      <c r="A5739" t="s">
        <v>4110</v>
      </c>
      <c r="B5739" t="s">
        <v>5835</v>
      </c>
      <c r="C5739"/>
      <c r="D5739"/>
      <c r="E5739"/>
      <c r="F5739"/>
      <c r="G5739"/>
      <c r="H5739" t="s">
        <v>7648</v>
      </c>
      <c r="I5739" t="s">
        <v>7649</v>
      </c>
      <c r="J5739" t="s">
        <v>7649</v>
      </c>
      <c r="K5739" t="s">
        <v>7648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 s="8"/>
      <c r="S5739" s="8"/>
      <c r="T5739" s="8"/>
      <c r="U5739" s="8">
        <v>2428240</v>
      </c>
      <c r="V5739" s="8"/>
      <c r="W5739" s="8"/>
      <c r="X5739" s="8"/>
      <c r="Y5739" s="8"/>
      <c r="Z5739" s="8"/>
      <c r="AA5739" s="8">
        <v>2428240</v>
      </c>
      <c r="AB5739" s="8"/>
      <c r="AC5739" s="8"/>
      <c r="AD5739"/>
      <c r="AE5739"/>
      <c r="AF5739"/>
      <c r="AG5739">
        <v>100</v>
      </c>
      <c r="AH5739"/>
      <c r="AI5739"/>
      <c r="AJ5739" s="8"/>
      <c r="AK5739" s="8"/>
      <c r="AL5739" s="8"/>
      <c r="AM5739" s="8">
        <v>2428240</v>
      </c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  <c r="BD5739" s="8"/>
      <c r="BE5739" s="8"/>
      <c r="BF5739" s="8"/>
      <c r="BG5739" s="8"/>
      <c r="BH5739" s="8"/>
      <c r="BI5739" s="8"/>
      <c r="BJ5739" s="8"/>
      <c r="BK5739" s="8"/>
      <c r="BL5739"/>
      <c r="BM5739"/>
      <c r="BN5739" s="10">
        <v>0</v>
      </c>
      <c r="BO5739" s="10"/>
      <c r="BP5739" s="10"/>
      <c r="BQ5739" s="10"/>
      <c r="BR5739" s="10"/>
      <c r="BS5739" s="10"/>
      <c r="BT5739" s="10"/>
      <c r="BU5739" s="10"/>
      <c r="BV5739" s="1" t="str">
        <f>Запрос1[[#This Row],[Менеджер]]</f>
        <v>Ниязбеков Асылжан</v>
      </c>
      <c r="BW5739" s="1" t="str">
        <f>Запрос1[[#This Row],[Дирекция]]</f>
        <v>Южная дирекция</v>
      </c>
      <c r="BX5739" s="1" t="str">
        <f t="shared" si="89"/>
        <v>Киреев Абат Искаирович</v>
      </c>
      <c r="BY5739" s="1" t="str">
        <f t="shared" si="89"/>
        <v>541210300016</v>
      </c>
      <c r="CA5739" t="str">
        <f>Запрос1[[#This Row],[КХ]]</f>
        <v>Киреев Абат Искаирович</v>
      </c>
      <c r="CB5739" t="str">
        <f>Запрос1[[#This Row],[БИНКХ]]</f>
        <v>541210300016</v>
      </c>
    </row>
    <row r="5740" spans="1:80" x14ac:dyDescent="0.3">
      <c r="A5740" t="s">
        <v>4110</v>
      </c>
      <c r="B5740" t="s">
        <v>5835</v>
      </c>
      <c r="C5740"/>
      <c r="D5740"/>
      <c r="E5740"/>
      <c r="F5740"/>
      <c r="G5740"/>
      <c r="H5740" t="s">
        <v>7650</v>
      </c>
      <c r="I5740" t="s">
        <v>7651</v>
      </c>
      <c r="J5740" t="s">
        <v>7651</v>
      </c>
      <c r="K5740" t="s">
        <v>7650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 s="8"/>
      <c r="S5740" s="8"/>
      <c r="T5740" s="8">
        <v>900000</v>
      </c>
      <c r="U5740" s="8"/>
      <c r="V5740" s="8"/>
      <c r="W5740" s="8"/>
      <c r="X5740" s="8"/>
      <c r="Y5740" s="8"/>
      <c r="Z5740" s="8">
        <v>900000</v>
      </c>
      <c r="AA5740" s="8"/>
      <c r="AB5740" s="8"/>
      <c r="AC5740" s="8"/>
      <c r="AD5740"/>
      <c r="AE5740"/>
      <c r="AF5740">
        <v>100</v>
      </c>
      <c r="AG5740"/>
      <c r="AH5740"/>
      <c r="AI5740"/>
      <c r="AJ5740" s="8"/>
      <c r="AK5740" s="8"/>
      <c r="AL5740" s="8">
        <v>900000</v>
      </c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  <c r="BD5740" s="8"/>
      <c r="BE5740" s="8"/>
      <c r="BF5740" s="8"/>
      <c r="BG5740" s="8"/>
      <c r="BH5740" s="8"/>
      <c r="BI5740" s="8"/>
      <c r="BJ5740" s="8"/>
      <c r="BK5740" s="8"/>
      <c r="BL5740"/>
      <c r="BM5740"/>
      <c r="BN5740" s="10">
        <v>0</v>
      </c>
      <c r="BO5740" s="10"/>
      <c r="BP5740" s="10"/>
      <c r="BQ5740" s="10"/>
      <c r="BR5740" s="10"/>
      <c r="BS5740" s="10"/>
      <c r="BT5740" s="10"/>
      <c r="BU5740" s="10"/>
      <c r="BV5740" s="1" t="str">
        <f>Запрос1[[#This Row],[Менеджер]]</f>
        <v>Ниязбеков Асылжан</v>
      </c>
      <c r="BW5740" s="1" t="str">
        <f>Запрос1[[#This Row],[Дирекция]]</f>
        <v>Южная дирекция</v>
      </c>
      <c r="BX5740" s="1" t="str">
        <f t="shared" si="89"/>
        <v>Костаков Амандык Камбарович</v>
      </c>
      <c r="BY5740" s="1" t="str">
        <f t="shared" si="89"/>
        <v>720620302493</v>
      </c>
      <c r="CA5740" t="str">
        <f>Запрос1[[#This Row],[родитель]]</f>
        <v>Костаков Амандык Камбарович</v>
      </c>
      <c r="CB5740" t="str">
        <f>Запрос1[[#This Row],[БИНРодителя]]</f>
        <v>720620302493</v>
      </c>
    </row>
    <row r="5741" spans="1:80" x14ac:dyDescent="0.3">
      <c r="A5741" t="s">
        <v>4110</v>
      </c>
      <c r="B5741" t="s">
        <v>5835</v>
      </c>
      <c r="C5741"/>
      <c r="D5741"/>
      <c r="E5741"/>
      <c r="F5741"/>
      <c r="G5741"/>
      <c r="H5741" t="s">
        <v>7652</v>
      </c>
      <c r="I5741" t="s">
        <v>7653</v>
      </c>
      <c r="J5741" t="s">
        <v>7653</v>
      </c>
      <c r="K5741" t="s">
        <v>7652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 s="8"/>
      <c r="S5741" s="8"/>
      <c r="T5741" s="8"/>
      <c r="U5741" s="8"/>
      <c r="V5741" s="8">
        <v>330000</v>
      </c>
      <c r="W5741" s="8"/>
      <c r="X5741" s="8"/>
      <c r="Y5741" s="8"/>
      <c r="Z5741" s="8"/>
      <c r="AA5741" s="8"/>
      <c r="AB5741" s="8">
        <v>330000</v>
      </c>
      <c r="AC5741" s="8"/>
      <c r="AD5741"/>
      <c r="AE5741"/>
      <c r="AF5741"/>
      <c r="AG5741"/>
      <c r="AH5741">
        <v>100</v>
      </c>
      <c r="AI5741"/>
      <c r="AJ5741" s="8"/>
      <c r="AK5741" s="8"/>
      <c r="AL5741" s="8"/>
      <c r="AM5741" s="8"/>
      <c r="AN5741" s="8">
        <v>330000</v>
      </c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  <c r="BD5741" s="8"/>
      <c r="BE5741" s="8"/>
      <c r="BF5741" s="8"/>
      <c r="BG5741" s="8"/>
      <c r="BH5741" s="8"/>
      <c r="BI5741" s="8"/>
      <c r="BJ5741" s="8"/>
      <c r="BK5741" s="8"/>
      <c r="BL5741"/>
      <c r="BM5741"/>
      <c r="BN5741" s="10">
        <v>0</v>
      </c>
      <c r="BO5741" s="10"/>
      <c r="BP5741" s="10"/>
      <c r="BQ5741" s="10"/>
      <c r="BR5741" s="10"/>
      <c r="BS5741" s="10"/>
      <c r="BT5741" s="10"/>
      <c r="BU5741" s="10"/>
      <c r="BV5741" s="1" t="str">
        <f>Запрос1[[#This Row],[Менеджер]]</f>
        <v>Ниязбеков Асылжан</v>
      </c>
      <c r="BW5741" s="1" t="str">
        <f>Запрос1[[#This Row],[Дирекция]]</f>
        <v>Южная дирекция</v>
      </c>
      <c r="BX5741" s="1" t="str">
        <f t="shared" si="89"/>
        <v>Мусаев Нурлан Бекбергенович</v>
      </c>
      <c r="BY5741" s="1" t="str">
        <f t="shared" si="89"/>
        <v>820331301316</v>
      </c>
      <c r="CA5741" t="str">
        <f>Запрос1[[#This Row],[родитель]]</f>
        <v>Мусаев Нурлан Бекбергенович</v>
      </c>
      <c r="CB5741" t="str">
        <f>Запрос1[[#This Row],[БИНРодителя]]</f>
        <v>820331301316</v>
      </c>
    </row>
    <row r="5742" spans="1:80" x14ac:dyDescent="0.3">
      <c r="A5742" t="s">
        <v>4110</v>
      </c>
      <c r="B5742" t="s">
        <v>5835</v>
      </c>
      <c r="C5742"/>
      <c r="D5742"/>
      <c r="E5742"/>
      <c r="F5742"/>
      <c r="G5742"/>
      <c r="H5742" t="s">
        <v>7655</v>
      </c>
      <c r="I5742" t="s">
        <v>7656</v>
      </c>
      <c r="J5742" t="s">
        <v>7656</v>
      </c>
      <c r="K5742" t="s">
        <v>7655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 s="8"/>
      <c r="S5742" s="8"/>
      <c r="T5742" s="8"/>
      <c r="U5742" s="8"/>
      <c r="V5742" s="8">
        <v>851180</v>
      </c>
      <c r="W5742" s="8"/>
      <c r="X5742" s="8"/>
      <c r="Y5742" s="8"/>
      <c r="Z5742" s="8"/>
      <c r="AA5742" s="8"/>
      <c r="AB5742" s="8">
        <v>851180</v>
      </c>
      <c r="AC5742" s="8"/>
      <c r="AD5742"/>
      <c r="AE5742"/>
      <c r="AF5742"/>
      <c r="AG5742"/>
      <c r="AH5742">
        <v>100</v>
      </c>
      <c r="AI5742"/>
      <c r="AJ5742" s="8"/>
      <c r="AK5742" s="8"/>
      <c r="AL5742" s="8"/>
      <c r="AM5742" s="8"/>
      <c r="AN5742" s="8">
        <v>851180</v>
      </c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  <c r="BD5742" s="8"/>
      <c r="BE5742" s="8"/>
      <c r="BF5742" s="8"/>
      <c r="BG5742" s="8"/>
      <c r="BH5742" s="8"/>
      <c r="BI5742" s="8">
        <v>7198780</v>
      </c>
      <c r="BJ5742" s="8"/>
      <c r="BK5742" s="8">
        <v>851180</v>
      </c>
      <c r="BL5742"/>
      <c r="BM5742">
        <v>11.8239</v>
      </c>
      <c r="BN5742" s="10">
        <v>0</v>
      </c>
      <c r="BO5742" s="10"/>
      <c r="BP5742" s="10"/>
      <c r="BQ5742" s="10"/>
      <c r="BR5742" s="10"/>
      <c r="BS5742" s="10"/>
      <c r="BT5742" s="10"/>
      <c r="BU5742" s="10"/>
      <c r="BV5742" s="1" t="str">
        <f>Запрос1[[#This Row],[Менеджер]]</f>
        <v>Ниязбеков Асылжан</v>
      </c>
      <c r="BW5742" s="1" t="str">
        <f>Запрос1[[#This Row],[Дирекция]]</f>
        <v>Южная дирекция</v>
      </c>
      <c r="BX5742" s="1" t="str">
        <f t="shared" si="89"/>
        <v>ТІЛЕГЕН ГҮЛЖАЙНАТ ӨСТЕМІРҚЫЗЫ ЧЛ</v>
      </c>
      <c r="BY5742" s="1" t="str">
        <f t="shared" si="89"/>
        <v>680122400013</v>
      </c>
      <c r="CA5742" t="str">
        <f>Запрос1[[#This Row],[родитель]]</f>
        <v>ТІЛЕГЕН ГҮЛЖАЙНАТ ӨСТЕМІРҚЫЗЫ ЧЛ</v>
      </c>
      <c r="CB5742" t="str">
        <f>Запрос1[[#This Row],[БИНРодителя]]</f>
        <v>680122400013</v>
      </c>
    </row>
    <row r="5743" spans="1:80" x14ac:dyDescent="0.3">
      <c r="A5743" t="s">
        <v>4110</v>
      </c>
      <c r="B5743" t="s">
        <v>5835</v>
      </c>
      <c r="C5743"/>
      <c r="D5743"/>
      <c r="E5743"/>
      <c r="F5743"/>
      <c r="G5743"/>
      <c r="H5743" t="s">
        <v>5720</v>
      </c>
      <c r="I5743" t="s">
        <v>5719</v>
      </c>
      <c r="J5743" t="s">
        <v>5719</v>
      </c>
      <c r="K5743" t="s">
        <v>5720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 s="8"/>
      <c r="S5743" s="8"/>
      <c r="T5743" s="8"/>
      <c r="U5743" s="8">
        <v>3600000</v>
      </c>
      <c r="V5743" s="8"/>
      <c r="W5743" s="8"/>
      <c r="X5743" s="8"/>
      <c r="Y5743" s="8"/>
      <c r="Z5743" s="8"/>
      <c r="AA5743" s="8">
        <v>3600000</v>
      </c>
      <c r="AB5743" s="8"/>
      <c r="AC5743" s="8"/>
      <c r="AD5743"/>
      <c r="AE5743"/>
      <c r="AF5743"/>
      <c r="AG5743">
        <v>100</v>
      </c>
      <c r="AH5743"/>
      <c r="AI5743"/>
      <c r="AJ5743" s="8"/>
      <c r="AK5743" s="8"/>
      <c r="AL5743" s="8"/>
      <c r="AM5743" s="8">
        <v>3600000</v>
      </c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  <c r="BD5743" s="8"/>
      <c r="BE5743" s="8"/>
      <c r="BF5743" s="8"/>
      <c r="BG5743" s="8"/>
      <c r="BH5743" s="8"/>
      <c r="BI5743" s="8"/>
      <c r="BJ5743" s="8"/>
      <c r="BK5743" s="8"/>
      <c r="BL5743"/>
      <c r="BM5743"/>
      <c r="BN5743" s="10">
        <v>0</v>
      </c>
      <c r="BO5743" s="10"/>
      <c r="BP5743" s="10"/>
      <c r="BQ5743" s="10"/>
      <c r="BR5743" s="10"/>
      <c r="BS5743" s="10"/>
      <c r="BT5743" s="10"/>
      <c r="BU5743" s="10"/>
      <c r="BV5743" s="1" t="str">
        <f>Запрос1[[#This Row],[Менеджер]]</f>
        <v>Ниязбеков Асылжан</v>
      </c>
      <c r="BW5743" s="1" t="str">
        <f>Запрос1[[#This Row],[Дирекция]]</f>
        <v>Южная дирекция</v>
      </c>
      <c r="BX5743" s="1" t="str">
        <f t="shared" si="89"/>
        <v>Шидербаева Улжан Капалбайевна</v>
      </c>
      <c r="BY5743" s="1" t="str">
        <f t="shared" si="89"/>
        <v>880113401704</v>
      </c>
      <c r="CA5743" t="str">
        <f>Запрос1[[#This Row],[родитель]]</f>
        <v>Шидербаева Улжан Капалбайевна</v>
      </c>
      <c r="CB5743" t="str">
        <f>Запрос1[[#This Row],[БИНРодителя]]</f>
        <v>880113401704</v>
      </c>
    </row>
    <row r="5744" spans="1:80" x14ac:dyDescent="0.3">
      <c r="A5744" t="s">
        <v>4110</v>
      </c>
      <c r="B5744" t="s">
        <v>5835</v>
      </c>
      <c r="C5744"/>
      <c r="D5744" t="s">
        <v>870</v>
      </c>
      <c r="E5744" t="s">
        <v>4126</v>
      </c>
      <c r="F5744" t="s">
        <v>4127</v>
      </c>
      <c r="G5744" t="s">
        <v>4281</v>
      </c>
      <c r="H5744" t="s">
        <v>5752</v>
      </c>
      <c r="I5744" t="s">
        <v>5753</v>
      </c>
      <c r="J5744" t="s">
        <v>5753</v>
      </c>
      <c r="K5744" t="s">
        <v>5752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 s="8"/>
      <c r="S5744" s="8"/>
      <c r="T5744" s="8"/>
      <c r="U5744" s="8"/>
      <c r="V5744" s="8">
        <v>1320000</v>
      </c>
      <c r="W5744" s="8"/>
      <c r="X5744" s="8"/>
      <c r="Y5744" s="8"/>
      <c r="Z5744" s="8"/>
      <c r="AA5744" s="8"/>
      <c r="AB5744" s="8">
        <v>1320000</v>
      </c>
      <c r="AC5744" s="8"/>
      <c r="AD5744"/>
      <c r="AE5744"/>
      <c r="AF5744"/>
      <c r="AG5744"/>
      <c r="AH5744">
        <v>100</v>
      </c>
      <c r="AI5744"/>
      <c r="AJ5744" s="8"/>
      <c r="AK5744" s="8"/>
      <c r="AL5744" s="8"/>
      <c r="AM5744" s="8"/>
      <c r="AN5744" s="8">
        <v>1320000</v>
      </c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  <c r="BF5744" s="8"/>
      <c r="BG5744" s="8"/>
      <c r="BH5744" s="8"/>
      <c r="BI5744" s="8"/>
      <c r="BJ5744" s="8"/>
      <c r="BK5744" s="8"/>
      <c r="BL5744"/>
      <c r="BM5744"/>
      <c r="BN5744" s="10">
        <v>0</v>
      </c>
      <c r="BO5744" s="10"/>
      <c r="BP5744" s="10"/>
      <c r="BQ5744" s="10"/>
      <c r="BR5744" s="10"/>
      <c r="BS5744" s="10"/>
      <c r="BT5744" s="10"/>
      <c r="BU5744" s="10"/>
      <c r="BV5744" s="1" t="str">
        <f>Запрос1[[#This Row],[Менеджер]]</f>
        <v>Ниязбеков Асылжан</v>
      </c>
      <c r="BW5744" s="1" t="str">
        <f>Запрос1[[#This Row],[Дирекция]]</f>
        <v>Южная дирекция</v>
      </c>
      <c r="BX5744" s="1" t="str">
        <f t="shared" si="89"/>
        <v>ИП "Нусипова М.М"</v>
      </c>
      <c r="BY5744" s="1" t="str">
        <f t="shared" si="89"/>
        <v>770616402150</v>
      </c>
      <c r="CA5744" t="str">
        <f>Запрос1[[#This Row],[родитель]]</f>
        <v>ИП "Нусипова М.М"</v>
      </c>
      <c r="CB5744" t="str">
        <f>Запрос1[[#This Row],[БИНРодителя]]</f>
        <v>770616402150</v>
      </c>
    </row>
    <row r="5745" spans="1:80" x14ac:dyDescent="0.3">
      <c r="A5745" t="s">
        <v>4110</v>
      </c>
      <c r="B5745" t="s">
        <v>4959</v>
      </c>
      <c r="C5745" t="s">
        <v>75</v>
      </c>
      <c r="D5745" t="s">
        <v>69</v>
      </c>
      <c r="E5745" t="s">
        <v>321</v>
      </c>
      <c r="F5745" t="s">
        <v>5987</v>
      </c>
      <c r="G5745" t="s">
        <v>5988</v>
      </c>
      <c r="H5745" t="s">
        <v>5989</v>
      </c>
      <c r="I5745" t="s">
        <v>5990</v>
      </c>
      <c r="J5745" t="s">
        <v>5990</v>
      </c>
      <c r="K5745" t="s">
        <v>5989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 s="8"/>
      <c r="S5745" s="8"/>
      <c r="T5745" s="8"/>
      <c r="U5745" s="8"/>
      <c r="V5745" s="8">
        <v>3036460</v>
      </c>
      <c r="W5745" s="8">
        <v>18601652</v>
      </c>
      <c r="X5745" s="8"/>
      <c r="Y5745" s="8"/>
      <c r="Z5745" s="8"/>
      <c r="AA5745" s="8"/>
      <c r="AB5745" s="8">
        <v>910938</v>
      </c>
      <c r="AC5745" s="8">
        <v>5613395.5999999996</v>
      </c>
      <c r="AD5745"/>
      <c r="AE5745"/>
      <c r="AF5745"/>
      <c r="AG5745"/>
      <c r="AH5745">
        <v>30</v>
      </c>
      <c r="AI5745">
        <v>30.18</v>
      </c>
      <c r="AJ5745" s="8"/>
      <c r="AK5745" s="8"/>
      <c r="AL5745" s="8"/>
      <c r="AM5745" s="8"/>
      <c r="AN5745" s="8">
        <v>3036460</v>
      </c>
      <c r="AO5745" s="8">
        <v>18601652</v>
      </c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  <c r="BD5745" s="8"/>
      <c r="BE5745" s="8"/>
      <c r="BF5745" s="8"/>
      <c r="BG5745" s="8"/>
      <c r="BH5745" s="8"/>
      <c r="BI5745" s="8">
        <v>9982004</v>
      </c>
      <c r="BJ5745" s="8"/>
      <c r="BK5745" s="8">
        <v>82500</v>
      </c>
      <c r="BL5745"/>
      <c r="BM5745">
        <v>0.82640000000000002</v>
      </c>
      <c r="BN5745" s="10">
        <v>0</v>
      </c>
      <c r="BO5745" s="10"/>
      <c r="BP5745" s="10"/>
      <c r="BQ5745" s="10"/>
      <c r="BR5745" s="10"/>
      <c r="BS5745" s="10"/>
      <c r="BT5745" s="10"/>
      <c r="BU5745" s="10"/>
      <c r="BV5745" s="1" t="str">
        <f>Запрос1[[#This Row],[Менеджер]]</f>
        <v>Керимбек Нурбосын</v>
      </c>
      <c r="BW5745" s="1" t="str">
        <f>Запрос1[[#This Row],[Дирекция]]</f>
        <v>Южная дирекция</v>
      </c>
      <c r="BX5745" s="1" t="str">
        <f t="shared" si="89"/>
        <v>ПК "СПК "Береке-Агро"</v>
      </c>
      <c r="BY5745" s="1" t="str">
        <f t="shared" si="89"/>
        <v>170340021195</v>
      </c>
      <c r="CA5745" t="str">
        <f>Запрос1[[#This Row],[родитель]]</f>
        <v>ПК "СПК "Береке-Агро"</v>
      </c>
      <c r="CB5745" t="str">
        <f>Запрос1[[#This Row],[БИНРодителя]]</f>
        <v>170340021195</v>
      </c>
    </row>
    <row r="5746" spans="1:80" x14ac:dyDescent="0.3">
      <c r="A5746" t="s">
        <v>4110</v>
      </c>
      <c r="B5746" t="s">
        <v>4959</v>
      </c>
      <c r="C5746" t="s">
        <v>4918</v>
      </c>
      <c r="D5746"/>
      <c r="E5746"/>
      <c r="F5746"/>
      <c r="G5746"/>
      <c r="H5746" t="s">
        <v>9831</v>
      </c>
      <c r="I5746" t="s">
        <v>9832</v>
      </c>
      <c r="J5746" t="s">
        <v>9832</v>
      </c>
      <c r="K5746" t="s">
        <v>9831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</v>
      </c>
      <c r="R5746" s="8"/>
      <c r="S5746" s="8"/>
      <c r="T5746" s="8"/>
      <c r="U5746" s="8"/>
      <c r="V5746" s="8">
        <v>2726612</v>
      </c>
      <c r="W5746" s="8">
        <v>2385000</v>
      </c>
      <c r="X5746" s="8"/>
      <c r="Y5746" s="8"/>
      <c r="Z5746" s="8"/>
      <c r="AA5746" s="8"/>
      <c r="AB5746" s="8">
        <v>2726612</v>
      </c>
      <c r="AC5746" s="8">
        <v>2385000</v>
      </c>
      <c r="AD5746"/>
      <c r="AE5746"/>
      <c r="AF5746"/>
      <c r="AG5746"/>
      <c r="AH5746">
        <v>100</v>
      </c>
      <c r="AI5746">
        <v>100</v>
      </c>
      <c r="AJ5746" s="8"/>
      <c r="AK5746" s="8"/>
      <c r="AL5746" s="8"/>
      <c r="AM5746" s="8"/>
      <c r="AN5746" s="8">
        <v>2726612</v>
      </c>
      <c r="AO5746" s="8">
        <v>2385000</v>
      </c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  <c r="BD5746" s="8"/>
      <c r="BE5746" s="8"/>
      <c r="BF5746" s="8"/>
      <c r="BG5746" s="8"/>
      <c r="BH5746" s="8"/>
      <c r="BI5746" s="8"/>
      <c r="BJ5746" s="8"/>
      <c r="BK5746" s="8"/>
      <c r="BL5746"/>
      <c r="BM5746"/>
      <c r="BN5746" s="10">
        <v>0</v>
      </c>
      <c r="BO5746" s="10"/>
      <c r="BP5746" s="10"/>
      <c r="BQ5746" s="10"/>
      <c r="BR5746" s="10"/>
      <c r="BS5746" s="10"/>
      <c r="BT5746" s="10"/>
      <c r="BU5746" s="10"/>
      <c r="BV5746" s="1" t="str">
        <f>Запрос1[[#This Row],[Менеджер]]</f>
        <v>Керимбек Нурбосын</v>
      </c>
      <c r="BW5746" s="1" t="str">
        <f>Запрос1[[#This Row],[Дирекция]]</f>
        <v>Южная дирекция</v>
      </c>
      <c r="BX5746" s="1" t="str">
        <f t="shared" si="89"/>
        <v>Акбердиев Руслан Алимоглы</v>
      </c>
      <c r="BY5746" s="1" t="str">
        <f t="shared" si="89"/>
        <v>970116300100</v>
      </c>
      <c r="CA5746" t="str">
        <f>Запрос1[[#This Row],[родитель]]</f>
        <v>Акбердиев Руслан Алимоглы</v>
      </c>
      <c r="CB5746" t="str">
        <f>Запрос1[[#This Row],[БИНРодителя]]</f>
        <v>970116300100</v>
      </c>
    </row>
    <row r="5747" spans="1:80" x14ac:dyDescent="0.3">
      <c r="A5747" t="s">
        <v>4110</v>
      </c>
      <c r="B5747" t="s">
        <v>4959</v>
      </c>
      <c r="C5747" t="s">
        <v>4918</v>
      </c>
      <c r="D5747"/>
      <c r="E5747"/>
      <c r="F5747"/>
      <c r="G5747"/>
      <c r="H5747" t="s">
        <v>12932</v>
      </c>
      <c r="I5747" t="s">
        <v>77</v>
      </c>
      <c r="J5747" t="s">
        <v>77</v>
      </c>
      <c r="K5747" t="s">
        <v>12932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 s="8"/>
      <c r="S5747" s="8"/>
      <c r="T5747" s="8"/>
      <c r="U5747" s="8"/>
      <c r="V5747" s="8"/>
      <c r="W5747" s="8">
        <v>378600</v>
      </c>
      <c r="X5747" s="8"/>
      <c r="Y5747" s="8"/>
      <c r="Z5747" s="8"/>
      <c r="AA5747" s="8"/>
      <c r="AB5747" s="8"/>
      <c r="AC5747" s="8">
        <v>378600</v>
      </c>
      <c r="AD5747"/>
      <c r="AE5747"/>
      <c r="AF5747"/>
      <c r="AG5747"/>
      <c r="AH5747"/>
      <c r="AI5747">
        <v>100</v>
      </c>
      <c r="AJ5747" s="8"/>
      <c r="AK5747" s="8"/>
      <c r="AL5747" s="8"/>
      <c r="AM5747" s="8"/>
      <c r="AN5747" s="8"/>
      <c r="AO5747" s="8">
        <v>378600</v>
      </c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  <c r="BD5747" s="8"/>
      <c r="BE5747" s="8"/>
      <c r="BF5747" s="8"/>
      <c r="BG5747" s="8"/>
      <c r="BH5747" s="8"/>
      <c r="BI5747" s="8"/>
      <c r="BJ5747" s="8"/>
      <c r="BK5747" s="8"/>
      <c r="BL5747"/>
      <c r="BM5747"/>
      <c r="BN5747" s="10">
        <v>0</v>
      </c>
      <c r="BO5747" s="10"/>
      <c r="BP5747" s="10"/>
      <c r="BQ5747" s="10"/>
      <c r="BR5747" s="10"/>
      <c r="BS5747" s="10"/>
      <c r="BT5747" s="10"/>
      <c r="BU5747" s="10"/>
      <c r="BV5747" s="1" t="str">
        <f>Запрос1[[#This Row],[Менеджер]]</f>
        <v>Керимбек Нурбосын</v>
      </c>
      <c r="BW5747" s="1" t="str">
        <f>Запрос1[[#This Row],[Дирекция]]</f>
        <v>Южная дирекция</v>
      </c>
      <c r="BX5747" s="1" t="str">
        <f t="shared" si="89"/>
        <v>Мадиомаров Төлеби Алмасұлы</v>
      </c>
      <c r="BY5747" s="1" t="str">
        <f t="shared" si="89"/>
        <v/>
      </c>
      <c r="CA5747" t="str">
        <f>Запрос1[[#This Row],[родитель]]</f>
        <v>Мадиомаров Төлеби Алмасұлы</v>
      </c>
      <c r="CB5747" t="str">
        <f>Запрос1[[#This Row],[БИНРодителя]]</f>
        <v/>
      </c>
    </row>
    <row r="5748" spans="1:80" x14ac:dyDescent="0.3">
      <c r="A5748" t="s">
        <v>4110</v>
      </c>
      <c r="B5748" t="s">
        <v>4959</v>
      </c>
      <c r="C5748" t="s">
        <v>4918</v>
      </c>
      <c r="D5748" t="s">
        <v>870</v>
      </c>
      <c r="E5748" t="s">
        <v>871</v>
      </c>
      <c r="F5748" t="s">
        <v>4347</v>
      </c>
      <c r="G5748" t="s">
        <v>4348</v>
      </c>
      <c r="H5748" t="s">
        <v>10341</v>
      </c>
      <c r="I5748" t="s">
        <v>10342</v>
      </c>
      <c r="J5748" t="s">
        <v>10342</v>
      </c>
      <c r="K5748" t="s">
        <v>10341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 s="8"/>
      <c r="S5748" s="8"/>
      <c r="T5748" s="8"/>
      <c r="U5748" s="8">
        <v>2863925</v>
      </c>
      <c r="V5748" s="8"/>
      <c r="W5748" s="8"/>
      <c r="X5748" s="8"/>
      <c r="Y5748" s="8"/>
      <c r="Z5748" s="8"/>
      <c r="AA5748" s="8">
        <v>1431962.5</v>
      </c>
      <c r="AB5748" s="8"/>
      <c r="AC5748" s="8"/>
      <c r="AD5748"/>
      <c r="AE5748"/>
      <c r="AF5748"/>
      <c r="AG5748">
        <v>50</v>
      </c>
      <c r="AH5748"/>
      <c r="AI5748"/>
      <c r="AJ5748" s="8"/>
      <c r="AK5748" s="8"/>
      <c r="AL5748" s="8"/>
      <c r="AM5748" s="8">
        <v>4425850</v>
      </c>
      <c r="AN5748" s="8"/>
      <c r="AO5748" s="8"/>
      <c r="AP5748" s="8"/>
      <c r="AQ5748" s="8"/>
      <c r="AR5748" s="8"/>
      <c r="AS5748" s="8">
        <v>1561925</v>
      </c>
      <c r="AT5748" s="8"/>
      <c r="AU5748" s="8"/>
      <c r="AV5748" s="8"/>
      <c r="AW5748" s="8"/>
      <c r="AX5748" s="8"/>
      <c r="AY5748" s="8">
        <v>1561925</v>
      </c>
      <c r="AZ5748" s="8"/>
      <c r="BA5748" s="8"/>
      <c r="BB5748" s="8"/>
      <c r="BC5748" s="8"/>
      <c r="BD5748" s="8"/>
      <c r="BE5748" s="8">
        <v>1561925</v>
      </c>
      <c r="BF5748" s="8"/>
      <c r="BG5748" s="8"/>
      <c r="BH5748" s="8"/>
      <c r="BI5748" s="8"/>
      <c r="BJ5748" s="8"/>
      <c r="BK5748" s="8"/>
      <c r="BL5748"/>
      <c r="BM5748"/>
      <c r="BN5748" s="10">
        <v>0</v>
      </c>
      <c r="BO5748" s="10"/>
      <c r="BP5748" s="10"/>
      <c r="BQ5748" s="10"/>
      <c r="BR5748" s="10"/>
      <c r="BS5748" s="10"/>
      <c r="BT5748" s="10"/>
      <c r="BU5748" s="10"/>
      <c r="BV5748" s="1" t="str">
        <f>Запрос1[[#This Row],[Менеджер]]</f>
        <v>Керимбек Нурбосын</v>
      </c>
      <c r="BW5748" s="1" t="str">
        <f>Запрос1[[#This Row],[Дирекция]]</f>
        <v>Южная дирекция</v>
      </c>
      <c r="BX5748" s="1" t="str">
        <f t="shared" si="89"/>
        <v>Кх "Матецкий"</v>
      </c>
      <c r="BY5748" s="1" t="str">
        <f t="shared" si="89"/>
        <v>610911302135</v>
      </c>
      <c r="CA5748" t="str">
        <f>Запрос1[[#This Row],[родитель]]</f>
        <v>Кх "Матецкий"</v>
      </c>
      <c r="CB5748" t="str">
        <f>Запрос1[[#This Row],[БИНРодителя]]</f>
        <v>610911302135</v>
      </c>
    </row>
    <row r="5749" spans="1:80" x14ac:dyDescent="0.3">
      <c r="A5749" t="s">
        <v>4110</v>
      </c>
      <c r="B5749" t="s">
        <v>4959</v>
      </c>
      <c r="C5749" t="s">
        <v>4918</v>
      </c>
      <c r="D5749" t="s">
        <v>870</v>
      </c>
      <c r="E5749" t="s">
        <v>871</v>
      </c>
      <c r="F5749" t="s">
        <v>5042</v>
      </c>
      <c r="G5749" t="s">
        <v>5043</v>
      </c>
      <c r="H5749" t="s">
        <v>6649</v>
      </c>
      <c r="I5749" t="s">
        <v>6650</v>
      </c>
      <c r="J5749" t="s">
        <v>6650</v>
      </c>
      <c r="K5749" t="s">
        <v>6649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 s="8"/>
      <c r="S5749" s="8"/>
      <c r="T5749" s="8"/>
      <c r="U5749" s="8">
        <v>263000</v>
      </c>
      <c r="V5749" s="8"/>
      <c r="W5749" s="8"/>
      <c r="X5749" s="8"/>
      <c r="Y5749" s="8"/>
      <c r="Z5749" s="8"/>
      <c r="AA5749" s="8">
        <v>263000</v>
      </c>
      <c r="AB5749" s="8"/>
      <c r="AC5749" s="8"/>
      <c r="AD5749"/>
      <c r="AE5749"/>
      <c r="AF5749"/>
      <c r="AG5749">
        <v>100</v>
      </c>
      <c r="AH5749"/>
      <c r="AI5749"/>
      <c r="AJ5749" s="8"/>
      <c r="AK5749" s="8"/>
      <c r="AL5749" s="8"/>
      <c r="AM5749" s="8">
        <v>263000</v>
      </c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  <c r="BD5749" s="8"/>
      <c r="BE5749" s="8"/>
      <c r="BF5749" s="8"/>
      <c r="BG5749" s="8"/>
      <c r="BH5749" s="8"/>
      <c r="BI5749" s="8"/>
      <c r="BJ5749" s="8"/>
      <c r="BK5749" s="8"/>
      <c r="BL5749"/>
      <c r="BM5749"/>
      <c r="BN5749" s="10">
        <v>0</v>
      </c>
      <c r="BO5749" s="10"/>
      <c r="BP5749" s="10"/>
      <c r="BQ5749" s="10"/>
      <c r="BR5749" s="10"/>
      <c r="BS5749" s="10"/>
      <c r="BT5749" s="10"/>
      <c r="BU5749" s="10"/>
      <c r="BV5749" s="1" t="str">
        <f>Запрос1[[#This Row],[Менеджер]]</f>
        <v>Керимбек Нурбосын</v>
      </c>
      <c r="BW5749" s="1" t="str">
        <f>Запрос1[[#This Row],[Дирекция]]</f>
        <v>Южная дирекция</v>
      </c>
      <c r="BX5749" s="1" t="str">
        <f t="shared" si="89"/>
        <v>ИП НУРМАГАМБЕТОВ</v>
      </c>
      <c r="BY5749" s="1" t="str">
        <f t="shared" si="89"/>
        <v>890228300442</v>
      </c>
      <c r="CA5749" t="str">
        <f>Запрос1[[#This Row],[родитель]]</f>
        <v>ИП НУРМАГАМБЕТОВ</v>
      </c>
      <c r="CB5749" t="str">
        <f>Запрос1[[#This Row],[БИНРодителя]]</f>
        <v>890228300442</v>
      </c>
    </row>
    <row r="5750" spans="1:80" x14ac:dyDescent="0.3">
      <c r="A5750" t="s">
        <v>4110</v>
      </c>
      <c r="B5750" t="s">
        <v>4959</v>
      </c>
      <c r="C5750" t="s">
        <v>4918</v>
      </c>
      <c r="D5750" t="s">
        <v>870</v>
      </c>
      <c r="E5750" t="s">
        <v>871</v>
      </c>
      <c r="F5750" t="s">
        <v>5042</v>
      </c>
      <c r="G5750" t="s">
        <v>5043</v>
      </c>
      <c r="H5750" t="s">
        <v>10343</v>
      </c>
      <c r="I5750" t="s">
        <v>10344</v>
      </c>
      <c r="J5750" t="s">
        <v>10344</v>
      </c>
      <c r="K5750" t="s">
        <v>10343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 s="8"/>
      <c r="S5750" s="8"/>
      <c r="T5750" s="8"/>
      <c r="U5750" s="8">
        <v>1164000</v>
      </c>
      <c r="V5750" s="8"/>
      <c r="W5750" s="8"/>
      <c r="X5750" s="8"/>
      <c r="Y5750" s="8"/>
      <c r="Z5750" s="8"/>
      <c r="AA5750" s="8">
        <v>1164000</v>
      </c>
      <c r="AB5750" s="8"/>
      <c r="AC5750" s="8"/>
      <c r="AD5750"/>
      <c r="AE5750"/>
      <c r="AF5750"/>
      <c r="AG5750">
        <v>100</v>
      </c>
      <c r="AH5750"/>
      <c r="AI5750"/>
      <c r="AJ5750" s="8"/>
      <c r="AK5750" s="8"/>
      <c r="AL5750" s="8"/>
      <c r="AM5750" s="8">
        <v>1164000</v>
      </c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  <c r="BD5750" s="8"/>
      <c r="BE5750" s="8"/>
      <c r="BF5750" s="8"/>
      <c r="BG5750" s="8"/>
      <c r="BH5750" s="8">
        <v>2473000</v>
      </c>
      <c r="BI5750" s="8"/>
      <c r="BJ5750" s="8">
        <v>1164000</v>
      </c>
      <c r="BK5750" s="8"/>
      <c r="BL5750">
        <v>47.068300000000001</v>
      </c>
      <c r="BM5750"/>
      <c r="BN5750" s="10">
        <v>0</v>
      </c>
      <c r="BO5750" s="10"/>
      <c r="BP5750" s="10"/>
      <c r="BQ5750" s="10"/>
      <c r="BR5750" s="10"/>
      <c r="BS5750" s="10"/>
      <c r="BT5750" s="10"/>
      <c r="BU5750" s="10"/>
      <c r="BV5750" s="1" t="str">
        <f>Запрос1[[#This Row],[Менеджер]]</f>
        <v>Керимбек Нурбосын</v>
      </c>
      <c r="BW5750" s="1" t="str">
        <f>Запрос1[[#This Row],[Дирекция]]</f>
        <v>Южная дирекция</v>
      </c>
      <c r="BX5750" s="1" t="str">
        <f t="shared" si="89"/>
        <v>КХ "Агро СГ"</v>
      </c>
      <c r="BY5750" s="1" t="str">
        <f t="shared" si="89"/>
        <v>780730401480</v>
      </c>
      <c r="CA5750" t="str">
        <f>Запрос1[[#This Row],[родитель]]</f>
        <v>КХ "Агро СГ"</v>
      </c>
      <c r="CB5750" t="str">
        <f>Запрос1[[#This Row],[БИНРодителя]]</f>
        <v>780730401480</v>
      </c>
    </row>
    <row r="5751" spans="1:80" x14ac:dyDescent="0.3">
      <c r="A5751" t="s">
        <v>4110</v>
      </c>
      <c r="B5751" t="s">
        <v>4959</v>
      </c>
      <c r="C5751" t="s">
        <v>4918</v>
      </c>
      <c r="D5751" t="s">
        <v>870</v>
      </c>
      <c r="E5751" t="s">
        <v>871</v>
      </c>
      <c r="F5751" t="s">
        <v>5052</v>
      </c>
      <c r="G5751" t="s">
        <v>5053</v>
      </c>
      <c r="H5751" t="s">
        <v>10345</v>
      </c>
      <c r="I5751" t="s">
        <v>10346</v>
      </c>
      <c r="J5751" t="s">
        <v>10346</v>
      </c>
      <c r="K5751" t="s">
        <v>10345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 s="8"/>
      <c r="S5751" s="8"/>
      <c r="T5751" s="8"/>
      <c r="U5751" s="8">
        <v>540000</v>
      </c>
      <c r="V5751" s="8"/>
      <c r="W5751" s="8"/>
      <c r="X5751" s="8"/>
      <c r="Y5751" s="8"/>
      <c r="Z5751" s="8"/>
      <c r="AA5751" s="8">
        <v>540000</v>
      </c>
      <c r="AB5751" s="8"/>
      <c r="AC5751" s="8"/>
      <c r="AD5751"/>
      <c r="AE5751"/>
      <c r="AF5751"/>
      <c r="AG5751">
        <v>100</v>
      </c>
      <c r="AH5751"/>
      <c r="AI5751"/>
      <c r="AJ5751" s="8"/>
      <c r="AK5751" s="8"/>
      <c r="AL5751" s="8"/>
      <c r="AM5751" s="8">
        <v>540000</v>
      </c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  <c r="BD5751" s="8"/>
      <c r="BE5751" s="8"/>
      <c r="BF5751" s="8"/>
      <c r="BG5751" s="8"/>
      <c r="BH5751" s="8">
        <v>2452800</v>
      </c>
      <c r="BI5751" s="8"/>
      <c r="BJ5751" s="8"/>
      <c r="BK5751" s="8"/>
      <c r="BL5751">
        <v>0</v>
      </c>
      <c r="BM5751"/>
      <c r="BN5751" s="10">
        <v>0</v>
      </c>
      <c r="BO5751" s="10"/>
      <c r="BP5751" s="10"/>
      <c r="BQ5751" s="10"/>
      <c r="BR5751" s="10"/>
      <c r="BS5751" s="10"/>
      <c r="BT5751" s="10"/>
      <c r="BU5751" s="10"/>
      <c r="BV5751" s="1" t="str">
        <f>Запрос1[[#This Row],[Менеджер]]</f>
        <v>Керимбек Нурбосын</v>
      </c>
      <c r="BW5751" s="1" t="str">
        <f>Запрос1[[#This Row],[Дирекция]]</f>
        <v>Южная дирекция</v>
      </c>
      <c r="BX5751" s="1" t="str">
        <f t="shared" si="89"/>
        <v>КХ СВХ ОСЕКБАЕВ ВЯЧЕСЛАВ ХАСЕНОВИЧ</v>
      </c>
      <c r="BY5751" s="1" t="str">
        <f t="shared" si="89"/>
        <v>480509300491</v>
      </c>
      <c r="CA5751" t="str">
        <f>Запрос1[[#This Row],[родитель]]</f>
        <v>КХ СВХ ОСЕКБАЕВ ВЯЧЕСЛАВ ХАСЕНОВИЧ</v>
      </c>
      <c r="CB5751" t="str">
        <f>Запрос1[[#This Row],[БИНРодителя]]</f>
        <v>480509300491</v>
      </c>
    </row>
    <row r="5752" spans="1:80" x14ac:dyDescent="0.3">
      <c r="A5752" t="s">
        <v>4110</v>
      </c>
      <c r="B5752" t="s">
        <v>4959</v>
      </c>
      <c r="C5752" t="s">
        <v>4918</v>
      </c>
      <c r="D5752" t="s">
        <v>870</v>
      </c>
      <c r="E5752" t="s">
        <v>4126</v>
      </c>
      <c r="F5752" t="s">
        <v>5058</v>
      </c>
      <c r="G5752" t="s">
        <v>5059</v>
      </c>
      <c r="H5752" t="s">
        <v>9856</v>
      </c>
      <c r="I5752" t="s">
        <v>9857</v>
      </c>
      <c r="J5752" t="s">
        <v>9857</v>
      </c>
      <c r="K5752" t="s">
        <v>9856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 s="8"/>
      <c r="S5752" s="8"/>
      <c r="T5752" s="8"/>
      <c r="U5752" s="8">
        <v>2120000</v>
      </c>
      <c r="V5752" s="8"/>
      <c r="W5752" s="8"/>
      <c r="X5752" s="8"/>
      <c r="Y5752" s="8"/>
      <c r="Z5752" s="8"/>
      <c r="AA5752" s="8">
        <v>2120000</v>
      </c>
      <c r="AB5752" s="8"/>
      <c r="AC5752" s="8"/>
      <c r="AD5752"/>
      <c r="AE5752"/>
      <c r="AF5752"/>
      <c r="AG5752">
        <v>100</v>
      </c>
      <c r="AH5752"/>
      <c r="AI5752"/>
      <c r="AJ5752" s="8"/>
      <c r="AK5752" s="8"/>
      <c r="AL5752" s="8"/>
      <c r="AM5752" s="8">
        <v>2120000</v>
      </c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  <c r="BF5752" s="8"/>
      <c r="BG5752" s="8"/>
      <c r="BH5752" s="8">
        <v>6875000</v>
      </c>
      <c r="BI5752" s="8"/>
      <c r="BJ5752" s="8"/>
      <c r="BK5752" s="8"/>
      <c r="BL5752">
        <v>0</v>
      </c>
      <c r="BM5752"/>
      <c r="BN5752" s="10">
        <v>0</v>
      </c>
      <c r="BO5752" s="10"/>
      <c r="BP5752" s="10"/>
      <c r="BQ5752" s="10"/>
      <c r="BR5752" s="10"/>
      <c r="BS5752" s="10"/>
      <c r="BT5752" s="10"/>
      <c r="BU5752" s="10"/>
      <c r="BV5752" s="1" t="str">
        <f>Запрос1[[#This Row],[Менеджер]]</f>
        <v>Керимбек Нурбосын</v>
      </c>
      <c r="BW5752" s="1" t="str">
        <f>Запрос1[[#This Row],[Дирекция]]</f>
        <v>Южная дирекция</v>
      </c>
      <c r="BX5752" s="1" t="str">
        <f t="shared" si="89"/>
        <v>Акционерное общество "БЕНТ"</v>
      </c>
      <c r="BY5752" s="1" t="str">
        <f t="shared" si="89"/>
        <v>941240001032</v>
      </c>
      <c r="CA5752" t="str">
        <f>Запрос1[[#This Row],[родитель]]</f>
        <v>Акционерное общество "БЕНТ"</v>
      </c>
      <c r="CB5752" t="str">
        <f>Запрос1[[#This Row],[БИНРодителя]]</f>
        <v>941240001032</v>
      </c>
    </row>
    <row r="5753" spans="1:80" x14ac:dyDescent="0.3">
      <c r="A5753" t="s">
        <v>4110</v>
      </c>
      <c r="B5753" t="s">
        <v>4959</v>
      </c>
      <c r="C5753" t="s">
        <v>4918</v>
      </c>
      <c r="D5753" t="s">
        <v>870</v>
      </c>
      <c r="E5753" t="s">
        <v>4126</v>
      </c>
      <c r="F5753" t="s">
        <v>4722</v>
      </c>
      <c r="G5753" t="s">
        <v>4723</v>
      </c>
      <c r="H5753" t="s">
        <v>4919</v>
      </c>
      <c r="I5753" t="s">
        <v>4920</v>
      </c>
      <c r="J5753" t="s">
        <v>4920</v>
      </c>
      <c r="K5753" t="s">
        <v>4919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 s="8"/>
      <c r="S5753" s="8"/>
      <c r="T5753" s="8"/>
      <c r="U5753" s="8">
        <v>28000</v>
      </c>
      <c r="V5753" s="8"/>
      <c r="W5753" s="8"/>
      <c r="X5753" s="8"/>
      <c r="Y5753" s="8"/>
      <c r="Z5753" s="8"/>
      <c r="AA5753" s="8">
        <v>28000</v>
      </c>
      <c r="AB5753" s="8"/>
      <c r="AC5753" s="8"/>
      <c r="AD5753"/>
      <c r="AE5753"/>
      <c r="AF5753"/>
      <c r="AG5753">
        <v>100</v>
      </c>
      <c r="AH5753"/>
      <c r="AI5753"/>
      <c r="AJ5753" s="8"/>
      <c r="AK5753" s="8"/>
      <c r="AL5753" s="8"/>
      <c r="AM5753" s="8">
        <v>28000</v>
      </c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  <c r="BD5753" s="8"/>
      <c r="BE5753" s="8"/>
      <c r="BF5753" s="8"/>
      <c r="BG5753" s="8"/>
      <c r="BH5753" s="8"/>
      <c r="BI5753" s="8"/>
      <c r="BJ5753" s="8"/>
      <c r="BK5753" s="8"/>
      <c r="BL5753"/>
      <c r="BM5753"/>
      <c r="BN5753" s="10">
        <v>0</v>
      </c>
      <c r="BO5753" s="10"/>
      <c r="BP5753" s="10"/>
      <c r="BQ5753" s="10"/>
      <c r="BR5753" s="10"/>
      <c r="BS5753" s="10"/>
      <c r="BT5753" s="10"/>
      <c r="BU5753" s="10"/>
      <c r="BV5753" s="1" t="str">
        <f>Запрос1[[#This Row],[Менеджер]]</f>
        <v>Керимбек Нурбосын</v>
      </c>
      <c r="BW5753" s="1" t="str">
        <f>Запрос1[[#This Row],[Дирекция]]</f>
        <v>Южная дирекция</v>
      </c>
      <c r="BX5753" s="1" t="str">
        <f t="shared" si="89"/>
        <v>ТОО "Тау Адмирал"</v>
      </c>
      <c r="BY5753" s="1" t="str">
        <f t="shared" si="89"/>
        <v>031240004186</v>
      </c>
      <c r="CA5753" t="str">
        <f>Запрос1[[#This Row],[родитель]]</f>
        <v>ТОО "Тау Адмирал"</v>
      </c>
      <c r="CB5753" t="str">
        <f>Запрос1[[#This Row],[БИНРодителя]]</f>
        <v>031240004186</v>
      </c>
    </row>
    <row r="5754" spans="1:80" x14ac:dyDescent="0.3">
      <c r="A5754" t="s">
        <v>4110</v>
      </c>
      <c r="B5754" t="s">
        <v>5835</v>
      </c>
      <c r="C5754"/>
      <c r="D5754" t="s">
        <v>412</v>
      </c>
      <c r="E5754" t="s">
        <v>709</v>
      </c>
      <c r="F5754" t="s">
        <v>710</v>
      </c>
      <c r="G5754" t="s">
        <v>9685</v>
      </c>
      <c r="H5754" t="s">
        <v>9686</v>
      </c>
      <c r="I5754" t="s">
        <v>9687</v>
      </c>
      <c r="J5754" t="s">
        <v>9687</v>
      </c>
      <c r="K5754" t="s">
        <v>9686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 s="8"/>
      <c r="S5754" s="8"/>
      <c r="T5754" s="8"/>
      <c r="U5754" s="8"/>
      <c r="V5754" s="8">
        <v>375000</v>
      </c>
      <c r="W5754" s="8"/>
      <c r="X5754" s="8"/>
      <c r="Y5754" s="8"/>
      <c r="Z5754" s="8"/>
      <c r="AA5754" s="8"/>
      <c r="AB5754" s="8">
        <v>375000</v>
      </c>
      <c r="AC5754" s="8"/>
      <c r="AD5754"/>
      <c r="AE5754"/>
      <c r="AF5754"/>
      <c r="AG5754"/>
      <c r="AH5754">
        <v>100</v>
      </c>
      <c r="AI5754"/>
      <c r="AJ5754" s="8"/>
      <c r="AK5754" s="8"/>
      <c r="AL5754" s="8"/>
      <c r="AM5754" s="8"/>
      <c r="AN5754" s="8">
        <v>375000</v>
      </c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  <c r="BD5754" s="8"/>
      <c r="BE5754" s="8"/>
      <c r="BF5754" s="8"/>
      <c r="BG5754" s="8"/>
      <c r="BH5754" s="8"/>
      <c r="BI5754" s="8">
        <v>7639440</v>
      </c>
      <c r="BJ5754" s="8"/>
      <c r="BK5754" s="8"/>
      <c r="BL5754"/>
      <c r="BM5754">
        <v>0</v>
      </c>
      <c r="BN5754" s="10">
        <v>0</v>
      </c>
      <c r="BO5754" s="10"/>
      <c r="BP5754" s="10"/>
      <c r="BQ5754" s="10"/>
      <c r="BR5754" s="10"/>
      <c r="BS5754" s="10"/>
      <c r="BT5754" s="10"/>
      <c r="BU5754" s="10"/>
      <c r="BV5754" s="1" t="str">
        <f>Запрос1[[#This Row],[Менеджер]]</f>
        <v>Ниязбеков Асылжан</v>
      </c>
      <c r="BW5754" s="1" t="str">
        <f>Запрос1[[#This Row],[Дирекция]]</f>
        <v>Южная дирекция</v>
      </c>
      <c r="BX5754" s="1" t="str">
        <f t="shared" si="89"/>
        <v>КХ ЦОЙ А.П</v>
      </c>
      <c r="BY5754" s="1" t="str">
        <f t="shared" si="89"/>
        <v>810709399101</v>
      </c>
      <c r="CA5754" t="str">
        <f>Запрос1[[#This Row],[родитель]]</f>
        <v>КХ ЦОЙ А.П</v>
      </c>
      <c r="CB5754" t="str">
        <f>Запрос1[[#This Row],[БИНРодителя]]</f>
        <v>810709399101</v>
      </c>
    </row>
    <row r="5755" spans="1:80" x14ac:dyDescent="0.3">
      <c r="A5755" t="s">
        <v>4110</v>
      </c>
      <c r="B5755" t="s">
        <v>5835</v>
      </c>
      <c r="C5755"/>
      <c r="D5755" t="s">
        <v>1901</v>
      </c>
      <c r="E5755" t="s">
        <v>9052</v>
      </c>
      <c r="F5755" t="s">
        <v>9688</v>
      </c>
      <c r="G5755" t="s">
        <v>9689</v>
      </c>
      <c r="H5755" t="s">
        <v>9690</v>
      </c>
      <c r="I5755" t="s">
        <v>9691</v>
      </c>
      <c r="J5755" t="s">
        <v>9691</v>
      </c>
      <c r="K5755" t="s">
        <v>9690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 s="8"/>
      <c r="S5755" s="8"/>
      <c r="T5755" s="8"/>
      <c r="U5755" s="8"/>
      <c r="V5755" s="8">
        <v>420000</v>
      </c>
      <c r="W5755" s="8"/>
      <c r="X5755" s="8"/>
      <c r="Y5755" s="8"/>
      <c r="Z5755" s="8"/>
      <c r="AA5755" s="8"/>
      <c r="AB5755" s="8">
        <v>420000</v>
      </c>
      <c r="AC5755" s="8"/>
      <c r="AD5755"/>
      <c r="AE5755"/>
      <c r="AF5755"/>
      <c r="AG5755"/>
      <c r="AH5755">
        <v>100</v>
      </c>
      <c r="AI5755"/>
      <c r="AJ5755" s="8"/>
      <c r="AK5755" s="8"/>
      <c r="AL5755" s="8"/>
      <c r="AM5755" s="8"/>
      <c r="AN5755" s="8">
        <v>420000</v>
      </c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  <c r="BD5755" s="8"/>
      <c r="BE5755" s="8"/>
      <c r="BF5755" s="8"/>
      <c r="BG5755" s="8"/>
      <c r="BH5755" s="8"/>
      <c r="BI5755" s="8">
        <v>2798200</v>
      </c>
      <c r="BJ5755" s="8"/>
      <c r="BK5755" s="8">
        <v>420000</v>
      </c>
      <c r="BL5755"/>
      <c r="BM5755">
        <v>15.009600000000001</v>
      </c>
      <c r="BN5755" s="10">
        <v>0</v>
      </c>
      <c r="BO5755" s="10"/>
      <c r="BP5755" s="10"/>
      <c r="BQ5755" s="10"/>
      <c r="BR5755" s="10"/>
      <c r="BS5755" s="10"/>
      <c r="BT5755" s="10"/>
      <c r="BU5755" s="10"/>
      <c r="BV5755" s="1" t="str">
        <f>Запрос1[[#This Row],[Менеджер]]</f>
        <v>Ниязбеков Асылжан</v>
      </c>
      <c r="BW5755" s="1" t="str">
        <f>Запрос1[[#This Row],[Дирекция]]</f>
        <v>Южная дирекция</v>
      </c>
      <c r="BX5755" s="1" t="str">
        <f t="shared" si="89"/>
        <v>ФЛ ТІЛЕГЕН ГҮЛӘЙІМ ӨСТЕМІРҚЫЗЫ</v>
      </c>
      <c r="BY5755" s="1" t="str">
        <f t="shared" si="89"/>
        <v>760822400012</v>
      </c>
      <c r="CA5755" t="str">
        <f>Запрос1[[#This Row],[родитель]]</f>
        <v>ФЛ ТІЛЕГЕН ГҮЛӘЙІМ ӨСТЕМІРҚЫЗЫ</v>
      </c>
      <c r="CB5755" t="str">
        <f>Запрос1[[#This Row],[БИНРодителя]]</f>
        <v>760822400012</v>
      </c>
    </row>
    <row r="5756" spans="1:80" x14ac:dyDescent="0.3">
      <c r="A5756" t="s">
        <v>4110</v>
      </c>
      <c r="B5756" t="s">
        <v>5835</v>
      </c>
      <c r="C5756"/>
      <c r="D5756" t="s">
        <v>69</v>
      </c>
      <c r="E5756" t="s">
        <v>1509</v>
      </c>
      <c r="F5756" t="s">
        <v>7688</v>
      </c>
      <c r="G5756"/>
      <c r="H5756" t="s">
        <v>9699</v>
      </c>
      <c r="I5756" t="s">
        <v>9700</v>
      </c>
      <c r="J5756" t="s">
        <v>9700</v>
      </c>
      <c r="K5756" t="s">
        <v>9699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 s="8"/>
      <c r="S5756" s="8"/>
      <c r="T5756" s="8"/>
      <c r="U5756" s="8"/>
      <c r="V5756" s="8">
        <v>308000</v>
      </c>
      <c r="W5756" s="8"/>
      <c r="X5756" s="8"/>
      <c r="Y5756" s="8"/>
      <c r="Z5756" s="8"/>
      <c r="AA5756" s="8"/>
      <c r="AB5756" s="8">
        <v>308000</v>
      </c>
      <c r="AC5756" s="8"/>
      <c r="AD5756"/>
      <c r="AE5756"/>
      <c r="AF5756"/>
      <c r="AG5756"/>
      <c r="AH5756">
        <v>100</v>
      </c>
      <c r="AI5756"/>
      <c r="AJ5756" s="8"/>
      <c r="AK5756" s="8"/>
      <c r="AL5756" s="8"/>
      <c r="AM5756" s="8"/>
      <c r="AN5756" s="8">
        <v>308000</v>
      </c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  <c r="BD5756" s="8"/>
      <c r="BE5756" s="8"/>
      <c r="BF5756" s="8"/>
      <c r="BG5756" s="8"/>
      <c r="BH5756" s="8"/>
      <c r="BI5756" s="8">
        <v>840000</v>
      </c>
      <c r="BJ5756" s="8"/>
      <c r="BK5756" s="8"/>
      <c r="BL5756"/>
      <c r="BM5756">
        <v>0</v>
      </c>
      <c r="BN5756" s="10">
        <v>0</v>
      </c>
      <c r="BO5756" s="10"/>
      <c r="BP5756" s="10"/>
      <c r="BQ5756" s="10"/>
      <c r="BR5756" s="10"/>
      <c r="BS5756" s="10"/>
      <c r="BT5756" s="10"/>
      <c r="BU5756" s="10"/>
      <c r="BV5756" s="1" t="str">
        <f>Запрос1[[#This Row],[Менеджер]]</f>
        <v>Ниязбеков Асылжан</v>
      </c>
      <c r="BW5756" s="1" t="str">
        <f>Запрос1[[#This Row],[Дирекция]]</f>
        <v>Южная дирекция</v>
      </c>
      <c r="BX5756" s="1" t="str">
        <f t="shared" si="89"/>
        <v>ТОО "АРЫС-АЛТЫН-К"</v>
      </c>
      <c r="BY5756" s="1" t="str">
        <f t="shared" si="89"/>
        <v>060440026246</v>
      </c>
      <c r="CA5756" t="str">
        <f>Запрос1[[#This Row],[КХ]]</f>
        <v>ТОО "АРЫС-АЛТЫН-К"</v>
      </c>
      <c r="CB5756" t="str">
        <f>Запрос1[[#This Row],[БИНКХ]]</f>
        <v>060440026246</v>
      </c>
    </row>
    <row r="5757" spans="1:80" x14ac:dyDescent="0.3">
      <c r="A5757" t="s">
        <v>4110</v>
      </c>
      <c r="B5757" t="s">
        <v>5835</v>
      </c>
      <c r="C5757"/>
      <c r="D5757" t="s">
        <v>69</v>
      </c>
      <c r="E5757" t="s">
        <v>1509</v>
      </c>
      <c r="F5757" t="s">
        <v>7691</v>
      </c>
      <c r="G5757" t="s">
        <v>7692</v>
      </c>
      <c r="H5757" t="s">
        <v>13171</v>
      </c>
      <c r="I5757" t="s">
        <v>13172</v>
      </c>
      <c r="J5757" t="s">
        <v>13172</v>
      </c>
      <c r="K5757" t="s">
        <v>13171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 s="8"/>
      <c r="S5757" s="8"/>
      <c r="T5757" s="8"/>
      <c r="U5757" s="8"/>
      <c r="V5757" s="8"/>
      <c r="W5757" s="8">
        <v>301250</v>
      </c>
      <c r="X5757" s="8"/>
      <c r="Y5757" s="8"/>
      <c r="Z5757" s="8"/>
      <c r="AA5757" s="8"/>
      <c r="AB5757" s="8"/>
      <c r="AC5757" s="8">
        <v>301250</v>
      </c>
      <c r="AD5757"/>
      <c r="AE5757"/>
      <c r="AF5757"/>
      <c r="AG5757"/>
      <c r="AH5757"/>
      <c r="AI5757">
        <v>100</v>
      </c>
      <c r="AJ5757" s="8"/>
      <c r="AK5757" s="8"/>
      <c r="AL5757" s="8"/>
      <c r="AM5757" s="8"/>
      <c r="AN5757" s="8"/>
      <c r="AO5757" s="8">
        <v>301250</v>
      </c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  <c r="BD5757" s="8"/>
      <c r="BE5757" s="8"/>
      <c r="BF5757" s="8"/>
      <c r="BG5757" s="8"/>
      <c r="BH5757" s="8"/>
      <c r="BI5757" s="8"/>
      <c r="BJ5757" s="8"/>
      <c r="BK5757" s="8"/>
      <c r="BL5757"/>
      <c r="BM5757"/>
      <c r="BN5757" s="10">
        <v>0</v>
      </c>
      <c r="BO5757" s="10"/>
      <c r="BP5757" s="10"/>
      <c r="BQ5757" s="10"/>
      <c r="BR5757" s="10"/>
      <c r="BS5757" s="10"/>
      <c r="BT5757" s="10"/>
      <c r="BU5757" s="10"/>
      <c r="BV5757" s="1" t="str">
        <f>Запрос1[[#This Row],[Менеджер]]</f>
        <v>Ниязбеков Асылжан</v>
      </c>
      <c r="BW5757" s="1" t="str">
        <f>Запрос1[[#This Row],[Дирекция]]</f>
        <v>Южная дирекция</v>
      </c>
      <c r="BX5757" s="1" t="str">
        <f t="shared" si="89"/>
        <v>АХАЕВ ОРАЗАЛИ НАКИПБЕКОВИЧ</v>
      </c>
      <c r="BY5757" s="1" t="str">
        <f t="shared" si="89"/>
        <v>630215302988</v>
      </c>
      <c r="CA5757" t="str">
        <f>Запрос1[[#This Row],[родитель]]</f>
        <v>АХАЕВ ОРАЗАЛИ НАКИПБЕКОВИЧ</v>
      </c>
      <c r="CB5757" t="str">
        <f>Запрос1[[#This Row],[БИНРодителя]]</f>
        <v>630215302988</v>
      </c>
    </row>
    <row r="5758" spans="1:80" x14ac:dyDescent="0.3">
      <c r="A5758" t="s">
        <v>4110</v>
      </c>
      <c r="B5758" t="s">
        <v>5835</v>
      </c>
      <c r="C5758"/>
      <c r="D5758" t="s">
        <v>69</v>
      </c>
      <c r="E5758" t="s">
        <v>276</v>
      </c>
      <c r="F5758"/>
      <c r="G5758" t="s">
        <v>281</v>
      </c>
      <c r="H5758" t="s">
        <v>9701</v>
      </c>
      <c r="I5758" t="s">
        <v>9702</v>
      </c>
      <c r="J5758" t="s">
        <v>9702</v>
      </c>
      <c r="K5758" t="s">
        <v>9701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 s="8"/>
      <c r="S5758" s="8"/>
      <c r="T5758" s="8"/>
      <c r="U5758" s="8"/>
      <c r="V5758" s="8">
        <v>704000</v>
      </c>
      <c r="W5758" s="8"/>
      <c r="X5758" s="8"/>
      <c r="Y5758" s="8"/>
      <c r="Z5758" s="8"/>
      <c r="AA5758" s="8"/>
      <c r="AB5758" s="8">
        <v>704000</v>
      </c>
      <c r="AC5758" s="8"/>
      <c r="AD5758"/>
      <c r="AE5758"/>
      <c r="AF5758"/>
      <c r="AG5758"/>
      <c r="AH5758">
        <v>100</v>
      </c>
      <c r="AI5758"/>
      <c r="AJ5758" s="8"/>
      <c r="AK5758" s="8"/>
      <c r="AL5758" s="8"/>
      <c r="AM5758" s="8"/>
      <c r="AN5758" s="8">
        <v>704000</v>
      </c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  <c r="BD5758" s="8"/>
      <c r="BE5758" s="8"/>
      <c r="BF5758" s="8"/>
      <c r="BG5758" s="8"/>
      <c r="BH5758" s="8"/>
      <c r="BI5758" s="8">
        <v>11099616</v>
      </c>
      <c r="BJ5758" s="8"/>
      <c r="BK5758" s="8"/>
      <c r="BL5758"/>
      <c r="BM5758">
        <v>0</v>
      </c>
      <c r="BN5758" s="10">
        <v>0</v>
      </c>
      <c r="BO5758" s="10"/>
      <c r="BP5758" s="10"/>
      <c r="BQ5758" s="10"/>
      <c r="BR5758" s="10"/>
      <c r="BS5758" s="10"/>
      <c r="BT5758" s="10"/>
      <c r="BU5758" s="10"/>
      <c r="BV5758" s="1" t="str">
        <f>Запрос1[[#This Row],[Менеджер]]</f>
        <v>Ниязбеков Асылжан</v>
      </c>
      <c r="BW5758" s="1" t="str">
        <f>Запрос1[[#This Row],[Дирекция]]</f>
        <v>Южная дирекция</v>
      </c>
      <c r="BX5758" s="1" t="str">
        <f t="shared" si="89"/>
        <v>КАЛДЫБАЕВ МАРАТ КАЛТУРСУНОВИЧ</v>
      </c>
      <c r="BY5758" s="1" t="str">
        <f t="shared" si="89"/>
        <v>661115300430</v>
      </c>
      <c r="CA5758" t="str">
        <f>Запрос1[[#This Row],[родитель]]</f>
        <v>КАЛДЫБАЕВ МАРАТ КАЛТУРСУНОВИЧ</v>
      </c>
      <c r="CB5758" t="str">
        <f>Запрос1[[#This Row],[БИНРодителя]]</f>
        <v>661115300430</v>
      </c>
    </row>
    <row r="5759" spans="1:80" x14ac:dyDescent="0.3">
      <c r="A5759" s="10" t="s">
        <v>4110</v>
      </c>
      <c r="B5759" s="10" t="s">
        <v>5835</v>
      </c>
      <c r="C5759" s="10"/>
      <c r="D5759" s="10" t="s">
        <v>69</v>
      </c>
      <c r="E5759" s="10" t="s">
        <v>276</v>
      </c>
      <c r="F5759" s="10"/>
      <c r="G5759" s="10" t="s">
        <v>281</v>
      </c>
      <c r="H5759" s="10" t="s">
        <v>13173</v>
      </c>
      <c r="I5759" s="10" t="s">
        <v>13174</v>
      </c>
      <c r="J5759" s="10" t="s">
        <v>13174</v>
      </c>
      <c r="K5759" s="10" t="s">
        <v>13173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 s="11"/>
      <c r="S5759" s="11"/>
      <c r="T5759" s="11"/>
      <c r="U5759" s="11"/>
      <c r="V5759" s="11"/>
      <c r="W5759" s="11">
        <v>1069630</v>
      </c>
      <c r="X5759" s="11"/>
      <c r="Y5759" s="11"/>
      <c r="Z5759" s="11"/>
      <c r="AA5759" s="11"/>
      <c r="AB5759" s="11"/>
      <c r="AC5759" s="11">
        <v>1069630</v>
      </c>
      <c r="AD5759"/>
      <c r="AE5759"/>
      <c r="AF5759"/>
      <c r="AG5759"/>
      <c r="AH5759"/>
      <c r="AI5759">
        <v>100</v>
      </c>
      <c r="AJ5759" s="11"/>
      <c r="AK5759" s="11"/>
      <c r="AL5759" s="11"/>
      <c r="AM5759" s="11"/>
      <c r="AN5759" s="11"/>
      <c r="AO5759" s="11">
        <v>1069630</v>
      </c>
      <c r="AP5759" s="11"/>
      <c r="AQ5759" s="11"/>
      <c r="AR5759" s="11"/>
      <c r="AS5759" s="11"/>
      <c r="AT5759" s="11"/>
      <c r="AU5759" s="11"/>
      <c r="AV5759" s="11"/>
      <c r="AW5759" s="11"/>
      <c r="AX5759" s="11"/>
      <c r="AY5759" s="11"/>
      <c r="AZ5759" s="11"/>
      <c r="BA5759" s="11"/>
      <c r="BB5759" s="11"/>
      <c r="BC5759" s="11"/>
      <c r="BD5759" s="11"/>
      <c r="BE5759" s="11"/>
      <c r="BF5759" s="11"/>
      <c r="BG5759" s="11"/>
      <c r="BH5759" s="11"/>
      <c r="BI5759" s="11"/>
      <c r="BJ5759" s="11"/>
      <c r="BK5759" s="11"/>
      <c r="BL5759"/>
      <c r="BM5759"/>
      <c r="BN5759" s="10">
        <v>0</v>
      </c>
      <c r="BO5759" s="10"/>
      <c r="BP5759" s="10"/>
      <c r="BQ5759" s="10"/>
      <c r="BR5759" s="10"/>
      <c r="BS5759" s="10"/>
      <c r="BT5759" s="10"/>
      <c r="BU5759" s="10"/>
    </row>
    <row r="5760" spans="1:80" x14ac:dyDescent="0.3">
      <c r="A5760" s="10" t="s">
        <v>4110</v>
      </c>
      <c r="B5760" s="10" t="s">
        <v>5835</v>
      </c>
      <c r="C5760" s="10"/>
      <c r="D5760" s="10" t="s">
        <v>69</v>
      </c>
      <c r="E5760" s="10" t="s">
        <v>276</v>
      </c>
      <c r="F5760" s="10"/>
      <c r="G5760" s="10" t="s">
        <v>281</v>
      </c>
      <c r="H5760" s="10" t="s">
        <v>13175</v>
      </c>
      <c r="I5760" s="10" t="s">
        <v>13176</v>
      </c>
      <c r="J5760" s="10" t="s">
        <v>13176</v>
      </c>
      <c r="K5760" s="10" t="s">
        <v>13175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 s="11"/>
      <c r="S5760" s="11"/>
      <c r="T5760" s="11"/>
      <c r="U5760" s="11"/>
      <c r="V5760" s="11"/>
      <c r="W5760" s="11">
        <v>301092</v>
      </c>
      <c r="X5760" s="11"/>
      <c r="Y5760" s="11"/>
      <c r="Z5760" s="11"/>
      <c r="AA5760" s="11"/>
      <c r="AB5760" s="11"/>
      <c r="AC5760" s="11">
        <v>301092</v>
      </c>
      <c r="AD5760"/>
      <c r="AE5760"/>
      <c r="AF5760"/>
      <c r="AG5760"/>
      <c r="AH5760"/>
      <c r="AI5760">
        <v>100</v>
      </c>
      <c r="AJ5760" s="11"/>
      <c r="AK5760" s="11"/>
      <c r="AL5760" s="11"/>
      <c r="AM5760" s="11"/>
      <c r="AN5760" s="11"/>
      <c r="AO5760" s="11">
        <v>301092</v>
      </c>
      <c r="AP5760" s="11"/>
      <c r="AQ5760" s="11"/>
      <c r="AR5760" s="11"/>
      <c r="AS5760" s="11"/>
      <c r="AT5760" s="11"/>
      <c r="AU5760" s="11"/>
      <c r="AV5760" s="11"/>
      <c r="AW5760" s="11"/>
      <c r="AX5760" s="11"/>
      <c r="AY5760" s="11"/>
      <c r="AZ5760" s="11"/>
      <c r="BA5760" s="11"/>
      <c r="BB5760" s="11"/>
      <c r="BC5760" s="11"/>
      <c r="BD5760" s="11"/>
      <c r="BE5760" s="11"/>
      <c r="BF5760" s="11"/>
      <c r="BG5760" s="11"/>
      <c r="BH5760" s="11"/>
      <c r="BI5760" s="11"/>
      <c r="BJ5760" s="11"/>
      <c r="BK5760" s="11"/>
      <c r="BL5760"/>
      <c r="BM5760"/>
      <c r="BN5760" s="10">
        <v>0</v>
      </c>
      <c r="BO5760" s="10"/>
      <c r="BP5760" s="10"/>
      <c r="BQ5760" s="10"/>
      <c r="BR5760" s="10"/>
      <c r="BS5760" s="10"/>
      <c r="BT5760" s="10"/>
      <c r="BU5760" s="10"/>
    </row>
    <row r="5761" spans="1:73" x14ac:dyDescent="0.3">
      <c r="A5761" s="10" t="s">
        <v>4110</v>
      </c>
      <c r="B5761" s="10" t="s">
        <v>5835</v>
      </c>
      <c r="C5761" s="10"/>
      <c r="D5761" s="10" t="s">
        <v>69</v>
      </c>
      <c r="E5761" s="10" t="s">
        <v>276</v>
      </c>
      <c r="F5761" s="10" t="s">
        <v>317</v>
      </c>
      <c r="G5761" s="10" t="s">
        <v>5878</v>
      </c>
      <c r="H5761" s="10" t="s">
        <v>9704</v>
      </c>
      <c r="I5761" s="10" t="s">
        <v>9705</v>
      </c>
      <c r="J5761" s="10" t="s">
        <v>9705</v>
      </c>
      <c r="K5761" s="10" t="s">
        <v>9704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 s="11"/>
      <c r="S5761" s="11"/>
      <c r="T5761" s="11"/>
      <c r="U5761" s="11"/>
      <c r="V5761" s="11">
        <v>369600</v>
      </c>
      <c r="W5761" s="11"/>
      <c r="X5761" s="11"/>
      <c r="Y5761" s="11"/>
      <c r="Z5761" s="11"/>
      <c r="AA5761" s="11"/>
      <c r="AB5761" s="11">
        <v>369600</v>
      </c>
      <c r="AC5761" s="11"/>
      <c r="AD5761"/>
      <c r="AE5761"/>
      <c r="AF5761"/>
      <c r="AG5761"/>
      <c r="AH5761">
        <v>100</v>
      </c>
      <c r="AI5761"/>
      <c r="AJ5761" s="11"/>
      <c r="AK5761" s="11"/>
      <c r="AL5761" s="11"/>
      <c r="AM5761" s="11"/>
      <c r="AN5761" s="11">
        <v>369600</v>
      </c>
      <c r="AO5761" s="11"/>
      <c r="AP5761" s="11"/>
      <c r="AQ5761" s="11"/>
      <c r="AR5761" s="11"/>
      <c r="AS5761" s="11"/>
      <c r="AT5761" s="11"/>
      <c r="AU5761" s="11"/>
      <c r="AV5761" s="11"/>
      <c r="AW5761" s="11"/>
      <c r="AX5761" s="11"/>
      <c r="AY5761" s="11"/>
      <c r="AZ5761" s="11"/>
      <c r="BA5761" s="11"/>
      <c r="BB5761" s="11"/>
      <c r="BC5761" s="11"/>
      <c r="BD5761" s="11"/>
      <c r="BE5761" s="11"/>
      <c r="BF5761" s="11"/>
      <c r="BG5761" s="11"/>
      <c r="BH5761" s="11"/>
      <c r="BI5761" s="11">
        <v>2026320.4</v>
      </c>
      <c r="BJ5761" s="11"/>
      <c r="BK5761" s="11">
        <v>369600</v>
      </c>
      <c r="BL5761"/>
      <c r="BM5761">
        <v>18.239899999999999</v>
      </c>
      <c r="BN5761" s="10">
        <v>0</v>
      </c>
      <c r="BO5761" s="10"/>
      <c r="BP5761" s="10"/>
      <c r="BQ5761" s="10"/>
      <c r="BR5761" s="10"/>
      <c r="BS5761" s="10"/>
      <c r="BT5761" s="10"/>
      <c r="BU5761" s="10"/>
    </row>
    <row r="5762" spans="1:73" x14ac:dyDescent="0.3">
      <c r="A5762" s="10" t="s">
        <v>4110</v>
      </c>
      <c r="B5762" s="10" t="s">
        <v>5835</v>
      </c>
      <c r="C5762" s="10"/>
      <c r="D5762" s="10" t="s">
        <v>69</v>
      </c>
      <c r="E5762" s="10" t="s">
        <v>276</v>
      </c>
      <c r="F5762" s="10" t="s">
        <v>317</v>
      </c>
      <c r="G5762" s="10" t="s">
        <v>5878</v>
      </c>
      <c r="H5762" s="10" t="s">
        <v>13177</v>
      </c>
      <c r="I5762" s="10" t="s">
        <v>13178</v>
      </c>
      <c r="J5762" s="10" t="s">
        <v>13178</v>
      </c>
      <c r="K5762" s="10" t="s">
        <v>13177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 s="11"/>
      <c r="S5762" s="11"/>
      <c r="T5762" s="11"/>
      <c r="U5762" s="11"/>
      <c r="V5762" s="11"/>
      <c r="W5762" s="11">
        <v>91600</v>
      </c>
      <c r="X5762" s="11"/>
      <c r="Y5762" s="11"/>
      <c r="Z5762" s="11"/>
      <c r="AA5762" s="11"/>
      <c r="AB5762" s="11"/>
      <c r="AC5762" s="11">
        <v>91600</v>
      </c>
      <c r="AD5762"/>
      <c r="AE5762"/>
      <c r="AF5762"/>
      <c r="AG5762"/>
      <c r="AH5762"/>
      <c r="AI5762">
        <v>100</v>
      </c>
      <c r="AJ5762" s="11"/>
      <c r="AK5762" s="11"/>
      <c r="AL5762" s="11"/>
      <c r="AM5762" s="11"/>
      <c r="AN5762" s="11"/>
      <c r="AO5762" s="11">
        <v>91600</v>
      </c>
      <c r="AP5762" s="11"/>
      <c r="AQ5762" s="11"/>
      <c r="AR5762" s="11"/>
      <c r="AS5762" s="11"/>
      <c r="AT5762" s="11"/>
      <c r="AU5762" s="11"/>
      <c r="AV5762" s="11"/>
      <c r="AW5762" s="11"/>
      <c r="AX5762" s="11"/>
      <c r="AY5762" s="11"/>
      <c r="AZ5762" s="11"/>
      <c r="BA5762" s="11"/>
      <c r="BB5762" s="11"/>
      <c r="BC5762" s="11"/>
      <c r="BD5762" s="11"/>
      <c r="BE5762" s="11"/>
      <c r="BF5762" s="11"/>
      <c r="BG5762" s="11"/>
      <c r="BH5762" s="11"/>
      <c r="BI5762" s="11"/>
      <c r="BJ5762" s="11"/>
      <c r="BK5762" s="11"/>
      <c r="BL5762"/>
      <c r="BM5762"/>
      <c r="BN5762" s="10">
        <v>0</v>
      </c>
      <c r="BO5762" s="10"/>
      <c r="BP5762" s="10"/>
      <c r="BQ5762" s="10"/>
      <c r="BR5762" s="10"/>
      <c r="BS5762" s="10"/>
      <c r="BT5762" s="10"/>
      <c r="BU5762" s="10"/>
    </row>
    <row r="5763" spans="1:73" x14ac:dyDescent="0.3">
      <c r="A5763" s="10" t="s">
        <v>4110</v>
      </c>
      <c r="B5763" s="10" t="s">
        <v>5835</v>
      </c>
      <c r="C5763" s="10"/>
      <c r="D5763" s="10" t="s">
        <v>870</v>
      </c>
      <c r="E5763" s="10" t="s">
        <v>3739</v>
      </c>
      <c r="F5763" s="10" t="s">
        <v>4601</v>
      </c>
      <c r="G5763" s="10" t="s">
        <v>4602</v>
      </c>
      <c r="H5763" s="10" t="s">
        <v>7657</v>
      </c>
      <c r="I5763" s="10" t="s">
        <v>7658</v>
      </c>
      <c r="J5763" s="10" t="s">
        <v>7658</v>
      </c>
      <c r="K5763" s="10" t="s">
        <v>7657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 s="11"/>
      <c r="S5763" s="11"/>
      <c r="T5763" s="11">
        <v>82000</v>
      </c>
      <c r="U5763" s="11"/>
      <c r="V5763" s="11"/>
      <c r="W5763" s="11"/>
      <c r="X5763" s="11"/>
      <c r="Y5763" s="11"/>
      <c r="Z5763" s="11">
        <v>82000</v>
      </c>
      <c r="AA5763" s="11"/>
      <c r="AB5763" s="11"/>
      <c r="AC5763" s="11"/>
      <c r="AD5763"/>
      <c r="AE5763"/>
      <c r="AF5763">
        <v>100</v>
      </c>
      <c r="AG5763"/>
      <c r="AH5763"/>
      <c r="AI5763"/>
      <c r="AJ5763" s="11"/>
      <c r="AK5763" s="11"/>
      <c r="AL5763" s="11">
        <v>82000</v>
      </c>
      <c r="AM5763" s="11"/>
      <c r="AN5763" s="11"/>
      <c r="AO5763" s="11"/>
      <c r="AP5763" s="11"/>
      <c r="AQ5763" s="11"/>
      <c r="AR5763" s="11"/>
      <c r="AS5763" s="11"/>
      <c r="AT5763" s="11"/>
      <c r="AU5763" s="11"/>
      <c r="AV5763" s="11"/>
      <c r="AW5763" s="11"/>
      <c r="AX5763" s="11"/>
      <c r="AY5763" s="11"/>
      <c r="AZ5763" s="11"/>
      <c r="BA5763" s="11"/>
      <c r="BB5763" s="11"/>
      <c r="BC5763" s="11"/>
      <c r="BD5763" s="11"/>
      <c r="BE5763" s="11"/>
      <c r="BF5763" s="11"/>
      <c r="BG5763" s="11"/>
      <c r="BH5763" s="11"/>
      <c r="BI5763" s="11"/>
      <c r="BJ5763" s="11"/>
      <c r="BK5763" s="11"/>
      <c r="BL5763"/>
      <c r="BM5763"/>
      <c r="BN5763" s="10">
        <v>0</v>
      </c>
      <c r="BO5763" s="10"/>
      <c r="BP5763" s="10"/>
      <c r="BQ5763" s="10"/>
      <c r="BR5763" s="10"/>
      <c r="BS5763" s="10"/>
      <c r="BT5763" s="10"/>
      <c r="BU5763" s="10"/>
    </row>
    <row r="5764" spans="1:73" x14ac:dyDescent="0.3">
      <c r="A5764" s="10" t="s">
        <v>4110</v>
      </c>
      <c r="B5764" s="10" t="s">
        <v>5835</v>
      </c>
      <c r="C5764" s="10"/>
      <c r="D5764" s="10" t="s">
        <v>870</v>
      </c>
      <c r="E5764" s="10" t="s">
        <v>3739</v>
      </c>
      <c r="F5764" s="10" t="s">
        <v>4601</v>
      </c>
      <c r="G5764" s="10" t="s">
        <v>4602</v>
      </c>
      <c r="H5764" s="10" t="s">
        <v>5472</v>
      </c>
      <c r="I5764" s="10" t="s">
        <v>5473</v>
      </c>
      <c r="J5764" s="10" t="s">
        <v>5473</v>
      </c>
      <c r="K5764" s="10" t="s">
        <v>5472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 s="11"/>
      <c r="S5764" s="11"/>
      <c r="T5764" s="11"/>
      <c r="U5764" s="11">
        <v>1255280</v>
      </c>
      <c r="V5764" s="11"/>
      <c r="W5764" s="11"/>
      <c r="X5764" s="11"/>
      <c r="Y5764" s="11"/>
      <c r="Z5764" s="11"/>
      <c r="AA5764" s="11">
        <v>1255280</v>
      </c>
      <c r="AB5764" s="11"/>
      <c r="AC5764" s="11"/>
      <c r="AD5764"/>
      <c r="AE5764"/>
      <c r="AF5764"/>
      <c r="AG5764">
        <v>100</v>
      </c>
      <c r="AH5764"/>
      <c r="AI5764"/>
      <c r="AJ5764" s="11"/>
      <c r="AK5764" s="11"/>
      <c r="AL5764" s="11"/>
      <c r="AM5764" s="11">
        <v>1255280</v>
      </c>
      <c r="AN5764" s="11"/>
      <c r="AO5764" s="11"/>
      <c r="AP5764" s="11"/>
      <c r="AQ5764" s="11"/>
      <c r="AR5764" s="11"/>
      <c r="AS5764" s="11"/>
      <c r="AT5764" s="11"/>
      <c r="AU5764" s="11"/>
      <c r="AV5764" s="11"/>
      <c r="AW5764" s="11"/>
      <c r="AX5764" s="11"/>
      <c r="AY5764" s="11"/>
      <c r="AZ5764" s="11"/>
      <c r="BA5764" s="11"/>
      <c r="BB5764" s="11"/>
      <c r="BC5764" s="11"/>
      <c r="BD5764" s="11"/>
      <c r="BE5764" s="11"/>
      <c r="BF5764" s="11"/>
      <c r="BG5764" s="11"/>
      <c r="BH5764" s="11">
        <v>14036185</v>
      </c>
      <c r="BI5764" s="11"/>
      <c r="BJ5764" s="11">
        <v>11565985</v>
      </c>
      <c r="BK5764" s="11"/>
      <c r="BL5764">
        <v>82.401200000000003</v>
      </c>
      <c r="BM5764"/>
      <c r="BN5764" s="10">
        <v>0</v>
      </c>
      <c r="BO5764" s="10"/>
      <c r="BP5764" s="10"/>
      <c r="BQ5764" s="10"/>
      <c r="BR5764" s="10"/>
      <c r="BS5764" s="10"/>
      <c r="BT5764" s="10"/>
      <c r="BU5764" s="10"/>
    </row>
    <row r="5765" spans="1:73" x14ac:dyDescent="0.3">
      <c r="A5765" s="10" t="s">
        <v>4110</v>
      </c>
      <c r="B5765" s="10" t="s">
        <v>5835</v>
      </c>
      <c r="C5765" s="10"/>
      <c r="D5765" s="10" t="s">
        <v>82</v>
      </c>
      <c r="E5765" s="10"/>
      <c r="F5765" s="10" t="s">
        <v>226</v>
      </c>
      <c r="G5765" s="10"/>
      <c r="H5765" s="10" t="s">
        <v>13588</v>
      </c>
      <c r="I5765" s="10" t="s">
        <v>13589</v>
      </c>
      <c r="J5765" s="10" t="s">
        <v>13589</v>
      </c>
      <c r="K5765" s="10" t="s">
        <v>13588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 s="11"/>
      <c r="S5765" s="11"/>
      <c r="T5765" s="11"/>
      <c r="U5765" s="11"/>
      <c r="V5765" s="11"/>
      <c r="W5765" s="11">
        <v>560000</v>
      </c>
      <c r="X5765" s="11"/>
      <c r="Y5765" s="11"/>
      <c r="Z5765" s="11"/>
      <c r="AA5765" s="11"/>
      <c r="AB5765" s="11"/>
      <c r="AC5765" s="11">
        <v>560000</v>
      </c>
      <c r="AD5765"/>
      <c r="AE5765"/>
      <c r="AF5765"/>
      <c r="AG5765"/>
      <c r="AH5765"/>
      <c r="AI5765">
        <v>100</v>
      </c>
      <c r="AJ5765" s="11"/>
      <c r="AK5765" s="11"/>
      <c r="AL5765" s="11"/>
      <c r="AM5765" s="11"/>
      <c r="AN5765" s="11"/>
      <c r="AO5765" s="11">
        <v>560000</v>
      </c>
      <c r="AP5765" s="11"/>
      <c r="AQ5765" s="11"/>
      <c r="AR5765" s="11"/>
      <c r="AS5765" s="11"/>
      <c r="AT5765" s="11"/>
      <c r="AU5765" s="11"/>
      <c r="AV5765" s="11"/>
      <c r="AW5765" s="11"/>
      <c r="AX5765" s="11"/>
      <c r="AY5765" s="11"/>
      <c r="AZ5765" s="11"/>
      <c r="BA5765" s="11"/>
      <c r="BB5765" s="11"/>
      <c r="BC5765" s="11"/>
      <c r="BD5765" s="11"/>
      <c r="BE5765" s="11"/>
      <c r="BF5765" s="11"/>
      <c r="BG5765" s="11"/>
      <c r="BH5765" s="11"/>
      <c r="BI5765" s="11"/>
      <c r="BJ5765" s="11"/>
      <c r="BK5765" s="11"/>
      <c r="BL5765"/>
      <c r="BM5765"/>
      <c r="BN5765" s="10">
        <v>0</v>
      </c>
      <c r="BO5765" s="10"/>
      <c r="BP5765" s="10"/>
      <c r="BQ5765" s="10"/>
      <c r="BR5765" s="10"/>
      <c r="BS5765" s="10"/>
      <c r="BT5765" s="10"/>
      <c r="BU5765" s="10"/>
    </row>
    <row r="5766" spans="1:73" x14ac:dyDescent="0.3">
      <c r="A5766" s="10" t="s">
        <v>4110</v>
      </c>
      <c r="B5766" s="10" t="s">
        <v>5835</v>
      </c>
      <c r="C5766" s="10"/>
      <c r="D5766" s="10" t="s">
        <v>116</v>
      </c>
      <c r="E5766" s="10"/>
      <c r="F5766" s="10" t="s">
        <v>337</v>
      </c>
      <c r="G5766" s="10"/>
      <c r="H5766" s="10" t="s">
        <v>13590</v>
      </c>
      <c r="I5766" s="10" t="s">
        <v>13591</v>
      </c>
      <c r="J5766" s="10" t="s">
        <v>13591</v>
      </c>
      <c r="K5766" s="10" t="s">
        <v>13590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 s="11"/>
      <c r="S5766" s="11"/>
      <c r="T5766" s="11"/>
      <c r="U5766" s="11"/>
      <c r="V5766" s="11"/>
      <c r="W5766" s="11">
        <v>1257288.6000000001</v>
      </c>
      <c r="X5766" s="11"/>
      <c r="Y5766" s="11"/>
      <c r="Z5766" s="11"/>
      <c r="AA5766" s="11"/>
      <c r="AB5766" s="11"/>
      <c r="AC5766" s="11">
        <v>1257288.6000000001</v>
      </c>
      <c r="AD5766"/>
      <c r="AE5766"/>
      <c r="AF5766"/>
      <c r="AG5766"/>
      <c r="AH5766"/>
      <c r="AI5766">
        <v>100</v>
      </c>
      <c r="AJ5766" s="11"/>
      <c r="AK5766" s="11"/>
      <c r="AL5766" s="11"/>
      <c r="AM5766" s="11"/>
      <c r="AN5766" s="11"/>
      <c r="AO5766" s="11">
        <v>1257288.6000000001</v>
      </c>
      <c r="AP5766" s="11"/>
      <c r="AQ5766" s="11"/>
      <c r="AR5766" s="11"/>
      <c r="AS5766" s="11"/>
      <c r="AT5766" s="11"/>
      <c r="AU5766" s="11"/>
      <c r="AV5766" s="11"/>
      <c r="AW5766" s="11"/>
      <c r="AX5766" s="11"/>
      <c r="AY5766" s="11"/>
      <c r="AZ5766" s="11"/>
      <c r="BA5766" s="11"/>
      <c r="BB5766" s="11"/>
      <c r="BC5766" s="11"/>
      <c r="BD5766" s="11"/>
      <c r="BE5766" s="11"/>
      <c r="BF5766" s="11"/>
      <c r="BG5766" s="11"/>
      <c r="BH5766" s="11"/>
      <c r="BI5766" s="11"/>
      <c r="BJ5766" s="11"/>
      <c r="BK5766" s="11"/>
      <c r="BL5766"/>
      <c r="BM5766"/>
      <c r="BN5766" s="10">
        <v>0</v>
      </c>
      <c r="BO5766" s="10"/>
      <c r="BP5766" s="10"/>
      <c r="BQ5766" s="10"/>
      <c r="BR5766" s="10"/>
      <c r="BS5766" s="10"/>
      <c r="BT5766" s="10"/>
      <c r="BU5766" s="10"/>
    </row>
    <row r="5767" spans="1:73" x14ac:dyDescent="0.3">
      <c r="A5767" s="10" t="s">
        <v>4110</v>
      </c>
      <c r="B5767" s="10" t="s">
        <v>5835</v>
      </c>
      <c r="C5767" s="10"/>
      <c r="D5767" s="10" t="s">
        <v>116</v>
      </c>
      <c r="E5767" s="10"/>
      <c r="F5767" s="10" t="s">
        <v>337</v>
      </c>
      <c r="G5767" s="10"/>
      <c r="H5767" s="10" t="s">
        <v>13592</v>
      </c>
      <c r="I5767" s="10" t="s">
        <v>13593</v>
      </c>
      <c r="J5767" s="10" t="s">
        <v>13593</v>
      </c>
      <c r="K5767" s="10" t="s">
        <v>13592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 s="11"/>
      <c r="S5767" s="11"/>
      <c r="T5767" s="11"/>
      <c r="U5767" s="11"/>
      <c r="V5767" s="11"/>
      <c r="W5767" s="11">
        <v>3374999.97</v>
      </c>
      <c r="X5767" s="11"/>
      <c r="Y5767" s="11"/>
      <c r="Z5767" s="11"/>
      <c r="AA5767" s="11"/>
      <c r="AB5767" s="11"/>
      <c r="AC5767" s="11">
        <v>3374999.97</v>
      </c>
      <c r="AD5767"/>
      <c r="AE5767"/>
      <c r="AF5767"/>
      <c r="AG5767"/>
      <c r="AH5767"/>
      <c r="AI5767">
        <v>100</v>
      </c>
      <c r="AJ5767" s="11"/>
      <c r="AK5767" s="11"/>
      <c r="AL5767" s="11"/>
      <c r="AM5767" s="11"/>
      <c r="AN5767" s="11"/>
      <c r="AO5767" s="11">
        <v>3374999.97</v>
      </c>
      <c r="AP5767" s="11"/>
      <c r="AQ5767" s="11"/>
      <c r="AR5767" s="11"/>
      <c r="AS5767" s="11"/>
      <c r="AT5767" s="11"/>
      <c r="AU5767" s="11"/>
      <c r="AV5767" s="11"/>
      <c r="AW5767" s="11"/>
      <c r="AX5767" s="11"/>
      <c r="AY5767" s="11"/>
      <c r="AZ5767" s="11"/>
      <c r="BA5767" s="11"/>
      <c r="BB5767" s="11"/>
      <c r="BC5767" s="11"/>
      <c r="BD5767" s="11"/>
      <c r="BE5767" s="11"/>
      <c r="BF5767" s="11"/>
      <c r="BG5767" s="11"/>
      <c r="BH5767" s="11"/>
      <c r="BI5767" s="11"/>
      <c r="BJ5767" s="11"/>
      <c r="BK5767" s="11"/>
      <c r="BL5767"/>
      <c r="BM5767"/>
      <c r="BN5767" s="10">
        <v>0</v>
      </c>
      <c r="BO5767" s="10"/>
      <c r="BP5767" s="10"/>
      <c r="BQ5767" s="10"/>
      <c r="BR5767" s="10"/>
      <c r="BS5767" s="10"/>
      <c r="BT5767" s="10"/>
      <c r="BU5767" s="10"/>
    </row>
    <row r="5768" spans="1:73" x14ac:dyDescent="0.3">
      <c r="A5768" s="10" t="s">
        <v>4110</v>
      </c>
      <c r="B5768" s="10" t="s">
        <v>5835</v>
      </c>
      <c r="C5768" s="10"/>
      <c r="D5768" s="10" t="s">
        <v>116</v>
      </c>
      <c r="E5768" s="10"/>
      <c r="F5768" s="10" t="s">
        <v>5277</v>
      </c>
      <c r="G5768" s="10"/>
      <c r="H5768" s="10" t="s">
        <v>7659</v>
      </c>
      <c r="I5768" s="10" t="s">
        <v>7660</v>
      </c>
      <c r="J5768" s="10" t="s">
        <v>7660</v>
      </c>
      <c r="K5768" s="10" t="s">
        <v>7659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 s="11"/>
      <c r="S5768" s="11"/>
      <c r="T5768" s="11"/>
      <c r="U5768" s="11"/>
      <c r="V5768" s="11">
        <v>342000</v>
      </c>
      <c r="W5768" s="11"/>
      <c r="X5768" s="11"/>
      <c r="Y5768" s="11"/>
      <c r="Z5768" s="11"/>
      <c r="AA5768" s="11"/>
      <c r="AB5768" s="11">
        <v>342000</v>
      </c>
      <c r="AC5768" s="11"/>
      <c r="AD5768"/>
      <c r="AE5768"/>
      <c r="AF5768"/>
      <c r="AG5768"/>
      <c r="AH5768">
        <v>100</v>
      </c>
      <c r="AI5768"/>
      <c r="AJ5768" s="11"/>
      <c r="AK5768" s="11"/>
      <c r="AL5768" s="11"/>
      <c r="AM5768" s="11"/>
      <c r="AN5768" s="11">
        <v>342000</v>
      </c>
      <c r="AO5768" s="11"/>
      <c r="AP5768" s="11"/>
      <c r="AQ5768" s="11"/>
      <c r="AR5768" s="11"/>
      <c r="AS5768" s="11"/>
      <c r="AT5768" s="11"/>
      <c r="AU5768" s="11"/>
      <c r="AV5768" s="11"/>
      <c r="AW5768" s="11"/>
      <c r="AX5768" s="11"/>
      <c r="AY5768" s="11"/>
      <c r="AZ5768" s="11"/>
      <c r="BA5768" s="11"/>
      <c r="BB5768" s="11"/>
      <c r="BC5768" s="11"/>
      <c r="BD5768" s="11"/>
      <c r="BE5768" s="11"/>
      <c r="BF5768" s="11"/>
      <c r="BG5768" s="11"/>
      <c r="BH5768" s="11"/>
      <c r="BI5768" s="11">
        <v>1893503.5</v>
      </c>
      <c r="BJ5768" s="11"/>
      <c r="BK5768" s="11"/>
      <c r="BL5768"/>
      <c r="BM5768">
        <v>0</v>
      </c>
      <c r="BN5768" s="10">
        <v>0</v>
      </c>
      <c r="BO5768" s="10"/>
      <c r="BP5768" s="10"/>
      <c r="BQ5768" s="10"/>
      <c r="BR5768" s="10"/>
      <c r="BS5768" s="10"/>
      <c r="BT5768" s="10"/>
      <c r="BU5768" s="10"/>
    </row>
    <row r="5769" spans="1:73" x14ac:dyDescent="0.3">
      <c r="A5769" s="10" t="s">
        <v>4110</v>
      </c>
      <c r="B5769" s="10" t="s">
        <v>5835</v>
      </c>
      <c r="C5769" s="10"/>
      <c r="D5769" s="10" t="s">
        <v>116</v>
      </c>
      <c r="E5769" s="10"/>
      <c r="F5769" s="10" t="s">
        <v>117</v>
      </c>
      <c r="G5769" s="10"/>
      <c r="H5769" s="10" t="s">
        <v>7661</v>
      </c>
      <c r="I5769" s="10" t="s">
        <v>7662</v>
      </c>
      <c r="J5769" s="10" t="s">
        <v>7662</v>
      </c>
      <c r="K5769" s="10" t="s">
        <v>7661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 s="11"/>
      <c r="S5769" s="11"/>
      <c r="T5769" s="11"/>
      <c r="U5769" s="11"/>
      <c r="V5769" s="11">
        <v>528000</v>
      </c>
      <c r="W5769" s="11"/>
      <c r="X5769" s="11"/>
      <c r="Y5769" s="11"/>
      <c r="Z5769" s="11"/>
      <c r="AA5769" s="11"/>
      <c r="AB5769" s="11">
        <v>528000</v>
      </c>
      <c r="AC5769" s="11"/>
      <c r="AD5769"/>
      <c r="AE5769"/>
      <c r="AF5769"/>
      <c r="AG5769"/>
      <c r="AH5769">
        <v>100</v>
      </c>
      <c r="AI5769"/>
      <c r="AJ5769" s="11"/>
      <c r="AK5769" s="11"/>
      <c r="AL5769" s="11"/>
      <c r="AM5769" s="11"/>
      <c r="AN5769" s="11">
        <v>528000</v>
      </c>
      <c r="AO5769" s="11"/>
      <c r="AP5769" s="11"/>
      <c r="AQ5769" s="11"/>
      <c r="AR5769" s="11"/>
      <c r="AS5769" s="11"/>
      <c r="AT5769" s="11"/>
      <c r="AU5769" s="11"/>
      <c r="AV5769" s="11"/>
      <c r="AW5769" s="11"/>
      <c r="AX5769" s="11"/>
      <c r="AY5769" s="11"/>
      <c r="AZ5769" s="11"/>
      <c r="BA5769" s="11"/>
      <c r="BB5769" s="11"/>
      <c r="BC5769" s="11"/>
      <c r="BD5769" s="11"/>
      <c r="BE5769" s="11"/>
      <c r="BF5769" s="11"/>
      <c r="BG5769" s="11"/>
      <c r="BH5769" s="11"/>
      <c r="BI5769" s="11"/>
      <c r="BJ5769" s="11"/>
      <c r="BK5769" s="11"/>
      <c r="BL5769"/>
      <c r="BM5769"/>
      <c r="BN5769" s="10">
        <v>0</v>
      </c>
      <c r="BO5769" s="10"/>
      <c r="BP5769" s="10"/>
      <c r="BQ5769" s="10"/>
      <c r="BR5769" s="10"/>
      <c r="BS5769" s="10"/>
      <c r="BT5769" s="10"/>
      <c r="BU5769" s="10"/>
    </row>
    <row r="5770" spans="1:73" x14ac:dyDescent="0.3">
      <c r="A5770" s="10" t="s">
        <v>4110</v>
      </c>
      <c r="B5770" s="10" t="s">
        <v>5835</v>
      </c>
      <c r="C5770" s="10"/>
      <c r="D5770" s="10" t="s">
        <v>97</v>
      </c>
      <c r="E5770" s="10" t="s">
        <v>4987</v>
      </c>
      <c r="F5770" s="10" t="s">
        <v>5164</v>
      </c>
      <c r="G5770" s="10" t="s">
        <v>5165</v>
      </c>
      <c r="H5770" s="10" t="s">
        <v>7680</v>
      </c>
      <c r="I5770" s="10" t="s">
        <v>7681</v>
      </c>
      <c r="J5770" s="10" t="s">
        <v>7681</v>
      </c>
      <c r="K5770" s="10" t="s">
        <v>7680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 s="11"/>
      <c r="S5770" s="11"/>
      <c r="T5770" s="11"/>
      <c r="U5770" s="11"/>
      <c r="V5770" s="11">
        <v>1475160</v>
      </c>
      <c r="W5770" s="11"/>
      <c r="X5770" s="11"/>
      <c r="Y5770" s="11"/>
      <c r="Z5770" s="11"/>
      <c r="AA5770" s="11"/>
      <c r="AB5770" s="11">
        <v>1475160</v>
      </c>
      <c r="AC5770" s="11"/>
      <c r="AD5770"/>
      <c r="AE5770"/>
      <c r="AF5770"/>
      <c r="AG5770"/>
      <c r="AH5770">
        <v>100</v>
      </c>
      <c r="AI5770"/>
      <c r="AJ5770" s="11"/>
      <c r="AK5770" s="11"/>
      <c r="AL5770" s="11"/>
      <c r="AM5770" s="11"/>
      <c r="AN5770" s="11">
        <v>1475160</v>
      </c>
      <c r="AO5770" s="11"/>
      <c r="AP5770" s="11"/>
      <c r="AQ5770" s="11"/>
      <c r="AR5770" s="11"/>
      <c r="AS5770" s="11"/>
      <c r="AT5770" s="11"/>
      <c r="AU5770" s="11"/>
      <c r="AV5770" s="11"/>
      <c r="AW5770" s="11"/>
      <c r="AX5770" s="11"/>
      <c r="AY5770" s="11"/>
      <c r="AZ5770" s="11"/>
      <c r="BA5770" s="11"/>
      <c r="BB5770" s="11"/>
      <c r="BC5770" s="11"/>
      <c r="BD5770" s="11"/>
      <c r="BE5770" s="11"/>
      <c r="BF5770" s="11"/>
      <c r="BG5770" s="11"/>
      <c r="BH5770" s="11"/>
      <c r="BI5770" s="11"/>
      <c r="BJ5770" s="11"/>
      <c r="BK5770" s="11"/>
      <c r="BL5770"/>
      <c r="BM5770"/>
      <c r="BN5770" s="10">
        <v>0</v>
      </c>
      <c r="BO5770" s="10"/>
      <c r="BP5770" s="10"/>
      <c r="BQ5770" s="10"/>
      <c r="BR5770" s="10"/>
      <c r="BS5770" s="10"/>
      <c r="BT5770" s="10"/>
      <c r="BU5770" s="10"/>
    </row>
    <row r="5771" spans="1:73" x14ac:dyDescent="0.3">
      <c r="A5771" s="10" t="s">
        <v>4110</v>
      </c>
      <c r="B5771" s="10" t="s">
        <v>5835</v>
      </c>
      <c r="C5771" s="10"/>
      <c r="D5771" s="10" t="s">
        <v>97</v>
      </c>
      <c r="E5771" s="10" t="s">
        <v>4987</v>
      </c>
      <c r="F5771" s="10" t="s">
        <v>7682</v>
      </c>
      <c r="G5771" s="10" t="s">
        <v>7683</v>
      </c>
      <c r="H5771" s="10" t="s">
        <v>7684</v>
      </c>
      <c r="I5771" s="10" t="s">
        <v>7685</v>
      </c>
      <c r="J5771" s="10" t="s">
        <v>7685</v>
      </c>
      <c r="K5771" s="10" t="s">
        <v>7684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0</v>
      </c>
      <c r="R5771" s="11"/>
      <c r="S5771" s="11"/>
      <c r="T5771" s="11"/>
      <c r="U5771" s="11">
        <v>8865788</v>
      </c>
      <c r="V5771" s="11">
        <v>2921690</v>
      </c>
      <c r="W5771" s="11"/>
      <c r="X5771" s="11"/>
      <c r="Y5771" s="11"/>
      <c r="Z5771" s="11"/>
      <c r="AA5771" s="11">
        <v>7549788</v>
      </c>
      <c r="AB5771" s="11">
        <v>2921690</v>
      </c>
      <c r="AC5771" s="11"/>
      <c r="AD5771"/>
      <c r="AE5771"/>
      <c r="AF5771"/>
      <c r="AG5771">
        <v>85.16</v>
      </c>
      <c r="AH5771">
        <v>100</v>
      </c>
      <c r="AI5771"/>
      <c r="AJ5771" s="11"/>
      <c r="AK5771" s="11"/>
      <c r="AL5771" s="11"/>
      <c r="AM5771" s="11">
        <v>8865788</v>
      </c>
      <c r="AN5771" s="11">
        <v>2921690</v>
      </c>
      <c r="AO5771" s="11"/>
      <c r="AP5771" s="11"/>
      <c r="AQ5771" s="11"/>
      <c r="AR5771" s="11"/>
      <c r="AS5771" s="11"/>
      <c r="AT5771" s="11"/>
      <c r="AU5771" s="11"/>
      <c r="AV5771" s="11"/>
      <c r="AW5771" s="11"/>
      <c r="AX5771" s="11"/>
      <c r="AY5771" s="11"/>
      <c r="AZ5771" s="11"/>
      <c r="BA5771" s="11"/>
      <c r="BB5771" s="11"/>
      <c r="BC5771" s="11"/>
      <c r="BD5771" s="11"/>
      <c r="BE5771" s="11"/>
      <c r="BF5771" s="11"/>
      <c r="BG5771" s="11"/>
      <c r="BH5771" s="11">
        <v>26831332.960000001</v>
      </c>
      <c r="BI5771" s="11">
        <v>18322323</v>
      </c>
      <c r="BJ5771" s="11">
        <v>14583733</v>
      </c>
      <c r="BK5771" s="11">
        <v>9074623</v>
      </c>
      <c r="BL5771">
        <v>54.353299999999997</v>
      </c>
      <c r="BM5771">
        <v>49.5276</v>
      </c>
      <c r="BN5771" s="10">
        <v>0</v>
      </c>
      <c r="BO5771" s="10"/>
      <c r="BP5771" s="10"/>
      <c r="BQ5771" s="10"/>
      <c r="BR5771" s="10"/>
      <c r="BS5771" s="10"/>
      <c r="BT5771" s="10"/>
      <c r="BU5771" s="10"/>
    </row>
    <row r="5772" spans="1:73" x14ac:dyDescent="0.3">
      <c r="A5772" s="10" t="s">
        <v>4110</v>
      </c>
      <c r="B5772" s="10" t="s">
        <v>4959</v>
      </c>
      <c r="C5772" s="10" t="s">
        <v>4918</v>
      </c>
      <c r="D5772" s="10" t="s">
        <v>82</v>
      </c>
      <c r="E5772" s="10"/>
      <c r="F5772" s="10" t="s">
        <v>94</v>
      </c>
      <c r="G5772" s="10"/>
      <c r="H5772" s="10" t="s">
        <v>10347</v>
      </c>
      <c r="I5772" s="10" t="s">
        <v>10348</v>
      </c>
      <c r="J5772" s="10" t="s">
        <v>10348</v>
      </c>
      <c r="K5772" s="10" t="s">
        <v>10347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 s="11"/>
      <c r="S5772" s="11"/>
      <c r="T5772" s="11"/>
      <c r="U5772" s="11">
        <v>331500</v>
      </c>
      <c r="V5772" s="11"/>
      <c r="W5772" s="11"/>
      <c r="X5772" s="11"/>
      <c r="Y5772" s="11"/>
      <c r="Z5772" s="11"/>
      <c r="AA5772" s="11">
        <v>331500</v>
      </c>
      <c r="AB5772" s="11"/>
      <c r="AC5772" s="11"/>
      <c r="AD5772"/>
      <c r="AE5772"/>
      <c r="AF5772"/>
      <c r="AG5772">
        <v>100</v>
      </c>
      <c r="AH5772"/>
      <c r="AI5772"/>
      <c r="AJ5772" s="11"/>
      <c r="AK5772" s="11"/>
      <c r="AL5772" s="11"/>
      <c r="AM5772" s="11">
        <v>331500</v>
      </c>
      <c r="AN5772" s="11"/>
      <c r="AO5772" s="11"/>
      <c r="AP5772" s="11"/>
      <c r="AQ5772" s="11"/>
      <c r="AR5772" s="11"/>
      <c r="AS5772" s="11"/>
      <c r="AT5772" s="11"/>
      <c r="AU5772" s="11"/>
      <c r="AV5772" s="11"/>
      <c r="AW5772" s="11"/>
      <c r="AX5772" s="11"/>
      <c r="AY5772" s="11"/>
      <c r="AZ5772" s="11"/>
      <c r="BA5772" s="11"/>
      <c r="BB5772" s="11"/>
      <c r="BC5772" s="11"/>
      <c r="BD5772" s="11"/>
      <c r="BE5772" s="11"/>
      <c r="BF5772" s="11"/>
      <c r="BG5772" s="11"/>
      <c r="BH5772" s="11"/>
      <c r="BI5772" s="11"/>
      <c r="BJ5772" s="11"/>
      <c r="BK5772" s="11"/>
      <c r="BL5772"/>
      <c r="BM5772"/>
      <c r="BN5772" s="10">
        <v>0</v>
      </c>
      <c r="BO5772" s="10"/>
      <c r="BP5772" s="10"/>
      <c r="BQ5772" s="10"/>
      <c r="BR5772" s="10"/>
      <c r="BS5772" s="10"/>
      <c r="BT5772" s="10"/>
      <c r="BU5772" s="10"/>
    </row>
    <row r="5773" spans="1:73" x14ac:dyDescent="0.3">
      <c r="A5773" s="10" t="s">
        <v>4110</v>
      </c>
      <c r="B5773" s="10" t="s">
        <v>4959</v>
      </c>
      <c r="C5773" s="10" t="s">
        <v>4918</v>
      </c>
      <c r="D5773" s="10" t="s">
        <v>82</v>
      </c>
      <c r="E5773" s="10"/>
      <c r="F5773" s="10" t="s">
        <v>94</v>
      </c>
      <c r="G5773" s="10"/>
      <c r="H5773" s="10" t="s">
        <v>6803</v>
      </c>
      <c r="I5773" s="10" t="s">
        <v>6804</v>
      </c>
      <c r="J5773" s="10" t="s">
        <v>6804</v>
      </c>
      <c r="K5773" s="10" t="s">
        <v>6803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 s="11"/>
      <c r="S5773" s="11"/>
      <c r="T5773" s="11"/>
      <c r="U5773" s="11">
        <v>1479000</v>
      </c>
      <c r="V5773" s="11"/>
      <c r="W5773" s="11"/>
      <c r="X5773" s="11"/>
      <c r="Y5773" s="11"/>
      <c r="Z5773" s="11"/>
      <c r="AA5773" s="11">
        <v>1479000</v>
      </c>
      <c r="AB5773" s="11"/>
      <c r="AC5773" s="11"/>
      <c r="AD5773"/>
      <c r="AE5773"/>
      <c r="AF5773"/>
      <c r="AG5773">
        <v>100</v>
      </c>
      <c r="AH5773"/>
      <c r="AI5773"/>
      <c r="AJ5773" s="11"/>
      <c r="AK5773" s="11"/>
      <c r="AL5773" s="11"/>
      <c r="AM5773" s="11">
        <v>1479000</v>
      </c>
      <c r="AN5773" s="11"/>
      <c r="AO5773" s="11"/>
      <c r="AP5773" s="11"/>
      <c r="AQ5773" s="11"/>
      <c r="AR5773" s="11"/>
      <c r="AS5773" s="11"/>
      <c r="AT5773" s="11"/>
      <c r="AU5773" s="11"/>
      <c r="AV5773" s="11"/>
      <c r="AW5773" s="11"/>
      <c r="AX5773" s="11"/>
      <c r="AY5773" s="11"/>
      <c r="AZ5773" s="11"/>
      <c r="BA5773" s="11"/>
      <c r="BB5773" s="11"/>
      <c r="BC5773" s="11"/>
      <c r="BD5773" s="11"/>
      <c r="BE5773" s="11"/>
      <c r="BF5773" s="11"/>
      <c r="BG5773" s="11"/>
      <c r="BH5773" s="11"/>
      <c r="BI5773" s="11"/>
      <c r="BJ5773" s="11"/>
      <c r="BK5773" s="11"/>
      <c r="BL5773"/>
      <c r="BM5773"/>
      <c r="BN5773" s="10">
        <v>0</v>
      </c>
      <c r="BO5773" s="10"/>
      <c r="BP5773" s="10"/>
      <c r="BQ5773" s="10"/>
      <c r="BR5773" s="10"/>
      <c r="BS5773" s="10"/>
      <c r="BT5773" s="10"/>
      <c r="BU5773" s="10"/>
    </row>
    <row r="5774" spans="1:73" x14ac:dyDescent="0.3">
      <c r="A5774" s="10" t="s">
        <v>4110</v>
      </c>
      <c r="B5774" s="10" t="s">
        <v>4959</v>
      </c>
      <c r="C5774" s="10" t="s">
        <v>4918</v>
      </c>
      <c r="D5774" s="10" t="s">
        <v>82</v>
      </c>
      <c r="E5774" s="10"/>
      <c r="F5774" s="10" t="s">
        <v>4509</v>
      </c>
      <c r="G5774" s="10"/>
      <c r="H5774" s="10" t="s">
        <v>10207</v>
      </c>
      <c r="I5774" s="10" t="s">
        <v>10208</v>
      </c>
      <c r="J5774" s="10" t="s">
        <v>10208</v>
      </c>
      <c r="K5774" s="10" t="s">
        <v>10207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 s="11"/>
      <c r="S5774" s="11"/>
      <c r="T5774" s="11"/>
      <c r="U5774" s="11">
        <v>2326737</v>
      </c>
      <c r="V5774" s="11"/>
      <c r="W5774" s="11"/>
      <c r="X5774" s="11"/>
      <c r="Y5774" s="11"/>
      <c r="Z5774" s="11"/>
      <c r="AA5774" s="11">
        <v>2326737</v>
      </c>
      <c r="AB5774" s="11"/>
      <c r="AC5774" s="11"/>
      <c r="AD5774"/>
      <c r="AE5774"/>
      <c r="AF5774"/>
      <c r="AG5774">
        <v>100</v>
      </c>
      <c r="AH5774"/>
      <c r="AI5774"/>
      <c r="AJ5774" s="11"/>
      <c r="AK5774" s="11"/>
      <c r="AL5774" s="11"/>
      <c r="AM5774" s="11">
        <v>2326737</v>
      </c>
      <c r="AN5774" s="11"/>
      <c r="AO5774" s="11"/>
      <c r="AP5774" s="11"/>
      <c r="AQ5774" s="11"/>
      <c r="AR5774" s="11"/>
      <c r="AS5774" s="11"/>
      <c r="AT5774" s="11"/>
      <c r="AU5774" s="11"/>
      <c r="AV5774" s="11"/>
      <c r="AW5774" s="11"/>
      <c r="AX5774" s="11"/>
      <c r="AY5774" s="11"/>
      <c r="AZ5774" s="11"/>
      <c r="BA5774" s="11"/>
      <c r="BB5774" s="11"/>
      <c r="BC5774" s="11"/>
      <c r="BD5774" s="11"/>
      <c r="BE5774" s="11"/>
      <c r="BF5774" s="11"/>
      <c r="BG5774" s="11"/>
      <c r="BH5774" s="11"/>
      <c r="BI5774" s="11"/>
      <c r="BJ5774" s="11"/>
      <c r="BK5774" s="11"/>
      <c r="BL5774"/>
      <c r="BM5774"/>
      <c r="BN5774" s="10">
        <v>0</v>
      </c>
      <c r="BO5774" s="10"/>
      <c r="BP5774" s="10"/>
      <c r="BQ5774" s="10"/>
      <c r="BR5774" s="10"/>
      <c r="BS5774" s="10"/>
      <c r="BT5774" s="10"/>
      <c r="BU5774" s="10"/>
    </row>
    <row r="5775" spans="1:73" x14ac:dyDescent="0.3">
      <c r="A5775" s="10" t="s">
        <v>4110</v>
      </c>
      <c r="B5775" s="10" t="s">
        <v>4959</v>
      </c>
      <c r="C5775" s="10" t="s">
        <v>4918</v>
      </c>
      <c r="D5775" s="10" t="s">
        <v>82</v>
      </c>
      <c r="E5775" s="10"/>
      <c r="F5775" s="10" t="s">
        <v>4940</v>
      </c>
      <c r="G5775" s="10"/>
      <c r="H5775" s="10" t="s">
        <v>10349</v>
      </c>
      <c r="I5775" s="10" t="s">
        <v>10350</v>
      </c>
      <c r="J5775" s="10" t="s">
        <v>10350</v>
      </c>
      <c r="K5775" s="10" t="s">
        <v>10349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 s="11"/>
      <c r="S5775" s="11"/>
      <c r="T5775" s="11"/>
      <c r="U5775" s="11">
        <v>32000</v>
      </c>
      <c r="V5775" s="11"/>
      <c r="W5775" s="11"/>
      <c r="X5775" s="11"/>
      <c r="Y5775" s="11"/>
      <c r="Z5775" s="11"/>
      <c r="AA5775" s="11">
        <v>32000</v>
      </c>
      <c r="AB5775" s="11"/>
      <c r="AC5775" s="11"/>
      <c r="AD5775"/>
      <c r="AE5775"/>
      <c r="AF5775"/>
      <c r="AG5775">
        <v>100</v>
      </c>
      <c r="AH5775"/>
      <c r="AI5775"/>
      <c r="AJ5775" s="11"/>
      <c r="AK5775" s="11"/>
      <c r="AL5775" s="11"/>
      <c r="AM5775" s="11">
        <v>32000</v>
      </c>
      <c r="AN5775" s="11"/>
      <c r="AO5775" s="11"/>
      <c r="AP5775" s="11"/>
      <c r="AQ5775" s="11"/>
      <c r="AR5775" s="11"/>
      <c r="AS5775" s="11"/>
      <c r="AT5775" s="11"/>
      <c r="AU5775" s="11"/>
      <c r="AV5775" s="11"/>
      <c r="AW5775" s="11"/>
      <c r="AX5775" s="11"/>
      <c r="AY5775" s="11"/>
      <c r="AZ5775" s="11"/>
      <c r="BA5775" s="11"/>
      <c r="BB5775" s="11"/>
      <c r="BC5775" s="11"/>
      <c r="BD5775" s="11"/>
      <c r="BE5775" s="11"/>
      <c r="BF5775" s="11"/>
      <c r="BG5775" s="11"/>
      <c r="BH5775" s="11"/>
      <c r="BI5775" s="11"/>
      <c r="BJ5775" s="11"/>
      <c r="BK5775" s="11"/>
      <c r="BL5775"/>
      <c r="BM5775"/>
      <c r="BN5775" s="10">
        <v>0</v>
      </c>
      <c r="BO5775" s="10"/>
      <c r="BP5775" s="10"/>
      <c r="BQ5775" s="10"/>
      <c r="BR5775" s="10"/>
      <c r="BS5775" s="10"/>
      <c r="BT5775" s="10"/>
      <c r="BU5775" s="10"/>
    </row>
    <row r="5776" spans="1:73" x14ac:dyDescent="0.3">
      <c r="A5776" s="10" t="s">
        <v>4110</v>
      </c>
      <c r="B5776" s="10" t="s">
        <v>4959</v>
      </c>
      <c r="C5776" s="10" t="s">
        <v>4918</v>
      </c>
      <c r="D5776" s="10" t="s">
        <v>69</v>
      </c>
      <c r="E5776" s="10" t="s">
        <v>1518</v>
      </c>
      <c r="F5776" s="10" t="s">
        <v>8634</v>
      </c>
      <c r="G5776" s="10" t="s">
        <v>10577</v>
      </c>
      <c r="H5776" s="10" t="s">
        <v>12933</v>
      </c>
      <c r="I5776" s="10" t="s">
        <v>12934</v>
      </c>
      <c r="J5776" s="10" t="s">
        <v>12934</v>
      </c>
      <c r="K5776" s="10" t="s">
        <v>12933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 s="11"/>
      <c r="S5776" s="11"/>
      <c r="T5776" s="11"/>
      <c r="U5776" s="11"/>
      <c r="V5776" s="11"/>
      <c r="W5776" s="11">
        <v>1193350</v>
      </c>
      <c r="X5776" s="11"/>
      <c r="Y5776" s="11"/>
      <c r="Z5776" s="11"/>
      <c r="AA5776" s="11"/>
      <c r="AB5776" s="11"/>
      <c r="AC5776" s="11">
        <v>1193350</v>
      </c>
      <c r="AD5776"/>
      <c r="AE5776"/>
      <c r="AF5776"/>
      <c r="AG5776"/>
      <c r="AH5776"/>
      <c r="AI5776">
        <v>100</v>
      </c>
      <c r="AJ5776" s="11"/>
      <c r="AK5776" s="11"/>
      <c r="AL5776" s="11"/>
      <c r="AM5776" s="11"/>
      <c r="AN5776" s="11"/>
      <c r="AO5776" s="11">
        <v>1193350</v>
      </c>
      <c r="AP5776" s="11"/>
      <c r="AQ5776" s="11"/>
      <c r="AR5776" s="11"/>
      <c r="AS5776" s="11"/>
      <c r="AT5776" s="11"/>
      <c r="AU5776" s="11"/>
      <c r="AV5776" s="11"/>
      <c r="AW5776" s="11"/>
      <c r="AX5776" s="11"/>
      <c r="AY5776" s="11"/>
      <c r="AZ5776" s="11"/>
      <c r="BA5776" s="11"/>
      <c r="BB5776" s="11"/>
      <c r="BC5776" s="11"/>
      <c r="BD5776" s="11"/>
      <c r="BE5776" s="11"/>
      <c r="BF5776" s="11"/>
      <c r="BG5776" s="11"/>
      <c r="BH5776" s="11"/>
      <c r="BI5776" s="11"/>
      <c r="BJ5776" s="11"/>
      <c r="BK5776" s="11"/>
      <c r="BL5776"/>
      <c r="BM5776"/>
      <c r="BN5776" s="10">
        <v>0</v>
      </c>
      <c r="BO5776" s="10"/>
      <c r="BP5776" s="10"/>
      <c r="BQ5776" s="10"/>
      <c r="BR5776" s="10"/>
      <c r="BS5776" s="10"/>
      <c r="BT5776" s="10"/>
      <c r="BU5776" s="10"/>
    </row>
    <row r="5777" spans="1:73" x14ac:dyDescent="0.3">
      <c r="A5777" s="10" t="s">
        <v>4110</v>
      </c>
      <c r="B5777" s="10" t="s">
        <v>4959</v>
      </c>
      <c r="C5777" s="10" t="s">
        <v>4918</v>
      </c>
      <c r="D5777" s="10" t="s">
        <v>69</v>
      </c>
      <c r="E5777" s="10" t="s">
        <v>5235</v>
      </c>
      <c r="F5777" s="10" t="s">
        <v>8379</v>
      </c>
      <c r="G5777" s="10" t="s">
        <v>6897</v>
      </c>
      <c r="H5777" s="10" t="s">
        <v>8017</v>
      </c>
      <c r="I5777" s="10" t="s">
        <v>8018</v>
      </c>
      <c r="J5777" s="10" t="s">
        <v>8018</v>
      </c>
      <c r="K5777" s="10" t="s">
        <v>8017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 s="11"/>
      <c r="S5777" s="11"/>
      <c r="T5777" s="11"/>
      <c r="U5777" s="11"/>
      <c r="V5777" s="11">
        <v>8928940</v>
      </c>
      <c r="W5777" s="11"/>
      <c r="X5777" s="11"/>
      <c r="Y5777" s="11"/>
      <c r="Z5777" s="11"/>
      <c r="AA5777" s="11"/>
      <c r="AB5777" s="11">
        <v>6395940</v>
      </c>
      <c r="AC5777" s="11"/>
      <c r="AD5777"/>
      <c r="AE5777"/>
      <c r="AF5777"/>
      <c r="AG5777"/>
      <c r="AH5777">
        <v>71.63</v>
      </c>
      <c r="AI5777"/>
      <c r="AJ5777" s="11"/>
      <c r="AK5777" s="11"/>
      <c r="AL5777" s="11"/>
      <c r="AM5777" s="11"/>
      <c r="AN5777" s="11">
        <v>8928940</v>
      </c>
      <c r="AO5777" s="11"/>
      <c r="AP5777" s="11"/>
      <c r="AQ5777" s="11"/>
      <c r="AR5777" s="11"/>
      <c r="AS5777" s="11"/>
      <c r="AT5777" s="11"/>
      <c r="AU5777" s="11"/>
      <c r="AV5777" s="11"/>
      <c r="AW5777" s="11"/>
      <c r="AX5777" s="11"/>
      <c r="AY5777" s="11"/>
      <c r="AZ5777" s="11"/>
      <c r="BA5777" s="11"/>
      <c r="BB5777" s="11"/>
      <c r="BC5777" s="11"/>
      <c r="BD5777" s="11"/>
      <c r="BE5777" s="11"/>
      <c r="BF5777" s="11"/>
      <c r="BG5777" s="11"/>
      <c r="BH5777" s="11"/>
      <c r="BI5777" s="11">
        <v>33831367</v>
      </c>
      <c r="BJ5777" s="11"/>
      <c r="BK5777" s="11">
        <v>8928940</v>
      </c>
      <c r="BL5777"/>
      <c r="BM5777">
        <v>26.392399999999999</v>
      </c>
      <c r="BN5777" s="10">
        <v>0</v>
      </c>
      <c r="BO5777" s="10"/>
      <c r="BP5777" s="10"/>
      <c r="BQ5777" s="10"/>
      <c r="BR5777" s="10"/>
      <c r="BS5777" s="10"/>
      <c r="BT5777" s="10"/>
      <c r="BU5777" s="10"/>
    </row>
    <row r="5778" spans="1:73" x14ac:dyDescent="0.3">
      <c r="A5778" s="10" t="s">
        <v>4110</v>
      </c>
      <c r="B5778" s="10" t="s">
        <v>4959</v>
      </c>
      <c r="C5778" s="10" t="s">
        <v>326</v>
      </c>
      <c r="D5778" s="10" t="s">
        <v>69</v>
      </c>
      <c r="E5778" s="10" t="s">
        <v>276</v>
      </c>
      <c r="F5778" s="10" t="s">
        <v>303</v>
      </c>
      <c r="G5778" s="10" t="s">
        <v>608</v>
      </c>
      <c r="H5778" s="10" t="s">
        <v>327</v>
      </c>
      <c r="I5778" s="10" t="s">
        <v>328</v>
      </c>
      <c r="J5778" s="10" t="s">
        <v>7904</v>
      </c>
      <c r="K5778" s="10" t="s">
        <v>7905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 s="11"/>
      <c r="S5778" s="11"/>
      <c r="T5778" s="11"/>
      <c r="U5778" s="11"/>
      <c r="V5778" s="11"/>
      <c r="W5778" s="11">
        <v>8058920</v>
      </c>
      <c r="X5778" s="11"/>
      <c r="Y5778" s="11"/>
      <c r="Z5778" s="11"/>
      <c r="AA5778" s="11"/>
      <c r="AB5778" s="11"/>
      <c r="AC5778" s="11">
        <v>3973920</v>
      </c>
      <c r="AD5778"/>
      <c r="AE5778"/>
      <c r="AF5778"/>
      <c r="AG5778"/>
      <c r="AH5778"/>
      <c r="AI5778">
        <v>49.31</v>
      </c>
      <c r="AJ5778" s="11"/>
      <c r="AK5778" s="11"/>
      <c r="AL5778" s="11"/>
      <c r="AM5778" s="11"/>
      <c r="AN5778" s="11"/>
      <c r="AO5778" s="11">
        <v>8058920</v>
      </c>
      <c r="AP5778" s="11"/>
      <c r="AQ5778" s="11"/>
      <c r="AR5778" s="11"/>
      <c r="AS5778" s="11"/>
      <c r="AT5778" s="11"/>
      <c r="AU5778" s="11"/>
      <c r="AV5778" s="11"/>
      <c r="AW5778" s="11"/>
      <c r="AX5778" s="11"/>
      <c r="AY5778" s="11"/>
      <c r="AZ5778" s="11"/>
      <c r="BA5778" s="11"/>
      <c r="BB5778" s="11"/>
      <c r="BC5778" s="11"/>
      <c r="BD5778" s="11"/>
      <c r="BE5778" s="11"/>
      <c r="BF5778" s="11"/>
      <c r="BG5778" s="11"/>
      <c r="BH5778" s="11"/>
      <c r="BI5778" s="11"/>
      <c r="BJ5778" s="11"/>
      <c r="BK5778" s="11"/>
      <c r="BL5778"/>
      <c r="BM5778"/>
      <c r="BN5778" s="10">
        <v>0</v>
      </c>
      <c r="BO5778" s="10"/>
      <c r="BP5778" s="10"/>
      <c r="BQ5778" s="10"/>
      <c r="BR5778" s="10"/>
      <c r="BS5778" s="10"/>
      <c r="BT5778" s="10"/>
      <c r="BU5778" s="10"/>
    </row>
    <row r="5779" spans="1:73" x14ac:dyDescent="0.3">
      <c r="A5779" s="10" t="s">
        <v>4110</v>
      </c>
      <c r="B5779" s="10" t="s">
        <v>4959</v>
      </c>
      <c r="C5779" s="10" t="s">
        <v>326</v>
      </c>
      <c r="D5779" s="10" t="s">
        <v>69</v>
      </c>
      <c r="E5779" s="10" t="s">
        <v>284</v>
      </c>
      <c r="F5779" s="10" t="s">
        <v>285</v>
      </c>
      <c r="G5779" s="10" t="s">
        <v>286</v>
      </c>
      <c r="H5779" s="10" t="s">
        <v>9887</v>
      </c>
      <c r="I5779" s="10" t="s">
        <v>9888</v>
      </c>
      <c r="J5779" s="10" t="s">
        <v>9888</v>
      </c>
      <c r="K5779" s="10" t="s">
        <v>9887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 s="11"/>
      <c r="S5779" s="11"/>
      <c r="T5779" s="11"/>
      <c r="U5779" s="11"/>
      <c r="V5779" s="11">
        <v>8442338</v>
      </c>
      <c r="W5779" s="11"/>
      <c r="X5779" s="11"/>
      <c r="Y5779" s="11"/>
      <c r="Z5779" s="11"/>
      <c r="AA5779" s="11"/>
      <c r="AB5779" s="11">
        <v>8442338</v>
      </c>
      <c r="AC5779" s="11"/>
      <c r="AD5779"/>
      <c r="AE5779"/>
      <c r="AF5779"/>
      <c r="AG5779"/>
      <c r="AH5779">
        <v>100</v>
      </c>
      <c r="AI5779"/>
      <c r="AJ5779" s="11"/>
      <c r="AK5779" s="11"/>
      <c r="AL5779" s="11"/>
      <c r="AM5779" s="11"/>
      <c r="AN5779" s="11">
        <v>8986862.0800000001</v>
      </c>
      <c r="AO5779" s="11"/>
      <c r="AP5779" s="11"/>
      <c r="AQ5779" s="11"/>
      <c r="AR5779" s="11"/>
      <c r="AS5779" s="11"/>
      <c r="AT5779" s="11">
        <v>544524</v>
      </c>
      <c r="AU5779" s="11"/>
      <c r="AV5779" s="11"/>
      <c r="AW5779" s="11"/>
      <c r="AX5779" s="11"/>
      <c r="AY5779" s="11"/>
      <c r="AZ5779" s="11">
        <v>544524</v>
      </c>
      <c r="BA5779" s="11"/>
      <c r="BB5779" s="11"/>
      <c r="BC5779" s="11"/>
      <c r="BD5779" s="11"/>
      <c r="BE5779" s="11"/>
      <c r="BF5779" s="11">
        <v>544524</v>
      </c>
      <c r="BG5779" s="11"/>
      <c r="BH5779" s="11"/>
      <c r="BI5779" s="11">
        <v>18124679</v>
      </c>
      <c r="BJ5779" s="11"/>
      <c r="BK5779" s="11">
        <v>7210547</v>
      </c>
      <c r="BL5779"/>
      <c r="BM5779">
        <v>39.783000000000001</v>
      </c>
      <c r="BN5779" s="10">
        <v>0</v>
      </c>
      <c r="BO5779" s="10"/>
      <c r="BP5779" s="10"/>
      <c r="BQ5779" s="10"/>
      <c r="BR5779" s="10"/>
      <c r="BS5779" s="10"/>
      <c r="BT5779" s="10"/>
      <c r="BU5779" s="10"/>
    </row>
    <row r="5780" spans="1:73" x14ac:dyDescent="0.3">
      <c r="A5780" s="10" t="s">
        <v>4110</v>
      </c>
      <c r="B5780" s="10" t="s">
        <v>4959</v>
      </c>
      <c r="C5780" s="10" t="s">
        <v>326</v>
      </c>
      <c r="D5780" s="10" t="s">
        <v>69</v>
      </c>
      <c r="E5780" s="10" t="s">
        <v>5235</v>
      </c>
      <c r="F5780" s="10" t="s">
        <v>1082</v>
      </c>
      <c r="G5780" s="10" t="s">
        <v>1083</v>
      </c>
      <c r="H5780" s="10" t="s">
        <v>8017</v>
      </c>
      <c r="I5780" s="10" t="s">
        <v>8018</v>
      </c>
      <c r="J5780" s="10" t="s">
        <v>8019</v>
      </c>
      <c r="K5780" s="10" t="s">
        <v>8020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 s="11"/>
      <c r="S5780" s="11"/>
      <c r="T5780" s="11"/>
      <c r="U5780" s="11"/>
      <c r="V5780" s="11">
        <v>12134880</v>
      </c>
      <c r="W5780" s="11"/>
      <c r="X5780" s="11"/>
      <c r="Y5780" s="11"/>
      <c r="Z5780" s="11"/>
      <c r="AA5780" s="11"/>
      <c r="AB5780" s="11">
        <v>4872380</v>
      </c>
      <c r="AC5780" s="11"/>
      <c r="AD5780"/>
      <c r="AE5780"/>
      <c r="AF5780"/>
      <c r="AG5780"/>
      <c r="AH5780">
        <v>40.15</v>
      </c>
      <c r="AI5780"/>
      <c r="AJ5780" s="11"/>
      <c r="AK5780" s="11"/>
      <c r="AL5780" s="11"/>
      <c r="AM5780" s="11"/>
      <c r="AN5780" s="11">
        <v>21443620</v>
      </c>
      <c r="AO5780" s="11"/>
      <c r="AP5780" s="11"/>
      <c r="AQ5780" s="11"/>
      <c r="AR5780" s="11"/>
      <c r="AS5780" s="11"/>
      <c r="AT5780" s="11">
        <v>9308740</v>
      </c>
      <c r="AU5780" s="11"/>
      <c r="AV5780" s="11"/>
      <c r="AW5780" s="11"/>
      <c r="AX5780" s="11"/>
      <c r="AY5780" s="11"/>
      <c r="AZ5780" s="11">
        <v>9308740</v>
      </c>
      <c r="BA5780" s="11"/>
      <c r="BB5780" s="11"/>
      <c r="BC5780" s="11"/>
      <c r="BD5780" s="11"/>
      <c r="BE5780" s="11"/>
      <c r="BF5780" s="11">
        <v>4274400</v>
      </c>
      <c r="BG5780" s="11"/>
      <c r="BH5780" s="11"/>
      <c r="BI5780" s="11">
        <v>51296330</v>
      </c>
      <c r="BJ5780" s="11"/>
      <c r="BK5780" s="11">
        <v>11939910</v>
      </c>
      <c r="BL5780"/>
      <c r="BM5780">
        <v>23.276299999999999</v>
      </c>
      <c r="BN5780" s="10">
        <v>1</v>
      </c>
      <c r="BO5780" s="10">
        <v>900000</v>
      </c>
      <c r="BP5780" s="10">
        <v>900000</v>
      </c>
      <c r="BQ5780" s="10">
        <v>100</v>
      </c>
      <c r="BR5780" s="10">
        <v>900000</v>
      </c>
      <c r="BS5780" s="10"/>
      <c r="BT5780" s="10"/>
      <c r="BU5780" s="10"/>
    </row>
    <row r="5781" spans="1:73" x14ac:dyDescent="0.3">
      <c r="A5781" s="10" t="s">
        <v>4110</v>
      </c>
      <c r="B5781" s="10" t="s">
        <v>5835</v>
      </c>
      <c r="C5781" s="10"/>
      <c r="D5781" s="10" t="s">
        <v>69</v>
      </c>
      <c r="E5781" s="10" t="s">
        <v>1509</v>
      </c>
      <c r="F5781" s="10" t="s">
        <v>7688</v>
      </c>
      <c r="G5781" s="10"/>
      <c r="H5781" s="10" t="s">
        <v>7689</v>
      </c>
      <c r="I5781" s="10" t="s">
        <v>7690</v>
      </c>
      <c r="J5781" s="10" t="s">
        <v>7690</v>
      </c>
      <c r="K5781" s="10" t="s">
        <v>7689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 s="11"/>
      <c r="S5781" s="11"/>
      <c r="T5781" s="11"/>
      <c r="U5781" s="11"/>
      <c r="V5781" s="11">
        <v>1557248</v>
      </c>
      <c r="W5781" s="11"/>
      <c r="X5781" s="11"/>
      <c r="Y5781" s="11"/>
      <c r="Z5781" s="11"/>
      <c r="AA5781" s="11"/>
      <c r="AB5781" s="11">
        <v>0</v>
      </c>
      <c r="AC5781" s="11"/>
      <c r="AD5781"/>
      <c r="AE5781"/>
      <c r="AF5781"/>
      <c r="AG5781"/>
      <c r="AH5781">
        <v>0</v>
      </c>
      <c r="AI5781"/>
      <c r="AJ5781" s="11"/>
      <c r="AK5781" s="11"/>
      <c r="AL5781" s="11"/>
      <c r="AM5781" s="11"/>
      <c r="AN5781" s="11">
        <v>1557248</v>
      </c>
      <c r="AO5781" s="11"/>
      <c r="AP5781" s="11"/>
      <c r="AQ5781" s="11"/>
      <c r="AR5781" s="11"/>
      <c r="AS5781" s="11"/>
      <c r="AT5781" s="11"/>
      <c r="AU5781" s="11"/>
      <c r="AV5781" s="11"/>
      <c r="AW5781" s="11"/>
      <c r="AX5781" s="11"/>
      <c r="AY5781" s="11"/>
      <c r="AZ5781" s="11"/>
      <c r="BA5781" s="11"/>
      <c r="BB5781" s="11"/>
      <c r="BC5781" s="11"/>
      <c r="BD5781" s="11"/>
      <c r="BE5781" s="11"/>
      <c r="BF5781" s="11"/>
      <c r="BG5781" s="11"/>
      <c r="BH5781" s="11"/>
      <c r="BI5781" s="11">
        <v>30512000</v>
      </c>
      <c r="BJ5781" s="11"/>
      <c r="BK5781" s="11"/>
      <c r="BL5781"/>
      <c r="BM5781">
        <v>0</v>
      </c>
      <c r="BN5781" s="10">
        <v>0</v>
      </c>
      <c r="BO5781" s="10"/>
      <c r="BP5781" s="10"/>
      <c r="BQ5781" s="10"/>
      <c r="BR5781" s="10"/>
      <c r="BS5781" s="10"/>
      <c r="BT5781" s="10"/>
      <c r="BU5781" s="10"/>
    </row>
    <row r="5782" spans="1:73" x14ac:dyDescent="0.3">
      <c r="A5782" s="10" t="s">
        <v>4110</v>
      </c>
      <c r="B5782" s="10" t="s">
        <v>5835</v>
      </c>
      <c r="C5782" s="10"/>
      <c r="D5782" s="10" t="s">
        <v>69</v>
      </c>
      <c r="E5782" s="10" t="s">
        <v>1509</v>
      </c>
      <c r="F5782" s="10" t="s">
        <v>7691</v>
      </c>
      <c r="G5782" s="10" t="s">
        <v>7692</v>
      </c>
      <c r="H5782" s="10" t="s">
        <v>7693</v>
      </c>
      <c r="I5782" s="10" t="s">
        <v>7694</v>
      </c>
      <c r="J5782" s="10" t="s">
        <v>7694</v>
      </c>
      <c r="K5782" s="10" t="s">
        <v>7693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 s="11"/>
      <c r="S5782" s="11"/>
      <c r="T5782" s="11"/>
      <c r="U5782" s="11"/>
      <c r="V5782" s="11">
        <v>1707999</v>
      </c>
      <c r="W5782" s="11"/>
      <c r="X5782" s="11"/>
      <c r="Y5782" s="11"/>
      <c r="Z5782" s="11"/>
      <c r="AA5782" s="11"/>
      <c r="AB5782" s="11">
        <v>848347.2</v>
      </c>
      <c r="AC5782" s="11"/>
      <c r="AD5782"/>
      <c r="AE5782"/>
      <c r="AF5782"/>
      <c r="AG5782"/>
      <c r="AH5782">
        <v>49.67</v>
      </c>
      <c r="AI5782"/>
      <c r="AJ5782" s="11"/>
      <c r="AK5782" s="11"/>
      <c r="AL5782" s="11"/>
      <c r="AM5782" s="11"/>
      <c r="AN5782" s="11">
        <v>1707999</v>
      </c>
      <c r="AO5782" s="11"/>
      <c r="AP5782" s="11"/>
      <c r="AQ5782" s="11"/>
      <c r="AR5782" s="11"/>
      <c r="AS5782" s="11"/>
      <c r="AT5782" s="11"/>
      <c r="AU5782" s="11"/>
      <c r="AV5782" s="11"/>
      <c r="AW5782" s="11"/>
      <c r="AX5782" s="11"/>
      <c r="AY5782" s="11"/>
      <c r="AZ5782" s="11"/>
      <c r="BA5782" s="11"/>
      <c r="BB5782" s="11"/>
      <c r="BC5782" s="11"/>
      <c r="BD5782" s="11"/>
      <c r="BE5782" s="11"/>
      <c r="BF5782" s="11"/>
      <c r="BG5782" s="11"/>
      <c r="BH5782" s="11"/>
      <c r="BI5782" s="11">
        <v>29567449</v>
      </c>
      <c r="BJ5782" s="11"/>
      <c r="BK5782" s="11">
        <v>1265349</v>
      </c>
      <c r="BL5782"/>
      <c r="BM5782">
        <v>4.2794999999999996</v>
      </c>
      <c r="BN5782" s="10">
        <v>0</v>
      </c>
      <c r="BO5782" s="10"/>
      <c r="BP5782" s="10"/>
      <c r="BQ5782" s="10"/>
      <c r="BR5782" s="10"/>
      <c r="BS5782" s="10"/>
      <c r="BT5782" s="10"/>
      <c r="BU5782" s="10"/>
    </row>
    <row r="5783" spans="1:73" x14ac:dyDescent="0.3">
      <c r="A5783" s="10" t="s">
        <v>4110</v>
      </c>
      <c r="B5783" s="10" t="s">
        <v>5835</v>
      </c>
      <c r="C5783" s="10"/>
      <c r="D5783" s="10" t="s">
        <v>69</v>
      </c>
      <c r="E5783" s="10" t="s">
        <v>276</v>
      </c>
      <c r="F5783" s="10"/>
      <c r="G5783" s="10" t="s">
        <v>281</v>
      </c>
      <c r="H5783" s="10" t="s">
        <v>13608</v>
      </c>
      <c r="I5783" s="10" t="s">
        <v>13609</v>
      </c>
      <c r="J5783" s="10" t="s">
        <v>13609</v>
      </c>
      <c r="K5783" s="10" t="s">
        <v>13608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 s="11"/>
      <c r="S5783" s="11"/>
      <c r="T5783" s="11"/>
      <c r="U5783" s="11"/>
      <c r="V5783" s="11"/>
      <c r="W5783" s="11">
        <v>1305487</v>
      </c>
      <c r="X5783" s="11"/>
      <c r="Y5783" s="11"/>
      <c r="Z5783" s="11"/>
      <c r="AA5783" s="11"/>
      <c r="AB5783" s="11"/>
      <c r="AC5783" s="11">
        <v>1305487</v>
      </c>
      <c r="AD5783"/>
      <c r="AE5783"/>
      <c r="AF5783"/>
      <c r="AG5783"/>
      <c r="AH5783"/>
      <c r="AI5783">
        <v>100</v>
      </c>
      <c r="AJ5783" s="11"/>
      <c r="AK5783" s="11"/>
      <c r="AL5783" s="11"/>
      <c r="AM5783" s="11"/>
      <c r="AN5783" s="11"/>
      <c r="AO5783" s="11">
        <v>1305487</v>
      </c>
      <c r="AP5783" s="11"/>
      <c r="AQ5783" s="11"/>
      <c r="AR5783" s="11"/>
      <c r="AS5783" s="11"/>
      <c r="AT5783" s="11"/>
      <c r="AU5783" s="11"/>
      <c r="AV5783" s="11"/>
      <c r="AW5783" s="11"/>
      <c r="AX5783" s="11"/>
      <c r="AY5783" s="11"/>
      <c r="AZ5783" s="11"/>
      <c r="BA5783" s="11"/>
      <c r="BB5783" s="11"/>
      <c r="BC5783" s="11"/>
      <c r="BD5783" s="11"/>
      <c r="BE5783" s="11"/>
      <c r="BF5783" s="11"/>
      <c r="BG5783" s="11"/>
      <c r="BH5783" s="11"/>
      <c r="BI5783" s="11"/>
      <c r="BJ5783" s="11"/>
      <c r="BK5783" s="11"/>
      <c r="BL5783"/>
      <c r="BM5783"/>
      <c r="BN5783" s="10">
        <v>0</v>
      </c>
      <c r="BO5783" s="10"/>
      <c r="BP5783" s="10"/>
      <c r="BQ5783" s="10"/>
      <c r="BR5783" s="10"/>
      <c r="BS5783" s="10"/>
      <c r="BT5783" s="10"/>
      <c r="BU5783" s="10"/>
    </row>
    <row r="5784" spans="1:73" x14ac:dyDescent="0.3">
      <c r="A5784" s="10" t="s">
        <v>4110</v>
      </c>
      <c r="B5784" s="10" t="s">
        <v>5835</v>
      </c>
      <c r="C5784" s="10"/>
      <c r="D5784" s="10" t="s">
        <v>69</v>
      </c>
      <c r="E5784" s="10" t="s">
        <v>276</v>
      </c>
      <c r="F5784" s="10" t="s">
        <v>295</v>
      </c>
      <c r="G5784" s="10"/>
      <c r="H5784" s="10" t="s">
        <v>13610</v>
      </c>
      <c r="I5784" s="10" t="s">
        <v>9703</v>
      </c>
      <c r="J5784" s="10" t="s">
        <v>9703</v>
      </c>
      <c r="K5784" s="10" t="s">
        <v>13610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</v>
      </c>
      <c r="R5784" s="11"/>
      <c r="S5784" s="11"/>
      <c r="T5784" s="11"/>
      <c r="U5784" s="11"/>
      <c r="V5784" s="11">
        <v>2639164</v>
      </c>
      <c r="W5784" s="11">
        <v>4380219.4000000004</v>
      </c>
      <c r="X5784" s="11"/>
      <c r="Y5784" s="11"/>
      <c r="Z5784" s="11"/>
      <c r="AA5784" s="11"/>
      <c r="AB5784" s="11">
        <v>791749.2</v>
      </c>
      <c r="AC5784" s="11">
        <v>2119991.2200000002</v>
      </c>
      <c r="AD5784"/>
      <c r="AE5784"/>
      <c r="AF5784"/>
      <c r="AG5784"/>
      <c r="AH5784">
        <v>30</v>
      </c>
      <c r="AI5784">
        <v>48.4</v>
      </c>
      <c r="AJ5784" s="11"/>
      <c r="AK5784" s="11"/>
      <c r="AL5784" s="11"/>
      <c r="AM5784" s="11"/>
      <c r="AN5784" s="11">
        <v>2639164</v>
      </c>
      <c r="AO5784" s="11">
        <v>4380219.4000000004</v>
      </c>
      <c r="AP5784" s="11"/>
      <c r="AQ5784" s="11"/>
      <c r="AR5784" s="11"/>
      <c r="AS5784" s="11"/>
      <c r="AT5784" s="11"/>
      <c r="AU5784" s="11"/>
      <c r="AV5784" s="11"/>
      <c r="AW5784" s="11"/>
      <c r="AX5784" s="11"/>
      <c r="AY5784" s="11"/>
      <c r="AZ5784" s="11"/>
      <c r="BA5784" s="11"/>
      <c r="BB5784" s="11"/>
      <c r="BC5784" s="11"/>
      <c r="BD5784" s="11"/>
      <c r="BE5784" s="11"/>
      <c r="BF5784" s="11"/>
      <c r="BG5784" s="11"/>
      <c r="BH5784" s="11"/>
      <c r="BI5784" s="11">
        <v>3920392</v>
      </c>
      <c r="BJ5784" s="11"/>
      <c r="BK5784" s="11"/>
      <c r="BL5784"/>
      <c r="BM5784">
        <v>0</v>
      </c>
      <c r="BN5784" s="10">
        <v>0</v>
      </c>
      <c r="BO5784" s="10"/>
      <c r="BP5784" s="10"/>
      <c r="BQ5784" s="10"/>
      <c r="BR5784" s="10"/>
      <c r="BS5784" s="10"/>
      <c r="BT5784" s="10"/>
      <c r="BU5784" s="10"/>
    </row>
    <row r="5785" spans="1:73" x14ac:dyDescent="0.3">
      <c r="A5785" s="10" t="s">
        <v>4110</v>
      </c>
      <c r="B5785" s="10" t="s">
        <v>5835</v>
      </c>
      <c r="C5785" s="10"/>
      <c r="D5785" s="10" t="s">
        <v>69</v>
      </c>
      <c r="E5785" s="10" t="s">
        <v>276</v>
      </c>
      <c r="F5785" s="10" t="s">
        <v>291</v>
      </c>
      <c r="G5785" s="10" t="s">
        <v>292</v>
      </c>
      <c r="H5785" s="10" t="s">
        <v>5870</v>
      </c>
      <c r="I5785" s="10" t="s">
        <v>5869</v>
      </c>
      <c r="J5785" s="10" t="s">
        <v>5869</v>
      </c>
      <c r="K5785" s="10" t="s">
        <v>5870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 s="11"/>
      <c r="S5785" s="11"/>
      <c r="T5785" s="11"/>
      <c r="U5785" s="11"/>
      <c r="V5785" s="11">
        <v>552000</v>
      </c>
      <c r="W5785" s="11"/>
      <c r="X5785" s="11"/>
      <c r="Y5785" s="11"/>
      <c r="Z5785" s="11"/>
      <c r="AA5785" s="11"/>
      <c r="AB5785" s="11">
        <v>165600</v>
      </c>
      <c r="AC5785" s="11"/>
      <c r="AD5785"/>
      <c r="AE5785"/>
      <c r="AF5785"/>
      <c r="AG5785"/>
      <c r="AH5785">
        <v>30</v>
      </c>
      <c r="AI5785"/>
      <c r="AJ5785" s="11"/>
      <c r="AK5785" s="11"/>
      <c r="AL5785" s="11"/>
      <c r="AM5785" s="11"/>
      <c r="AN5785" s="11">
        <v>552000</v>
      </c>
      <c r="AO5785" s="11"/>
      <c r="AP5785" s="11"/>
      <c r="AQ5785" s="11"/>
      <c r="AR5785" s="11"/>
      <c r="AS5785" s="11"/>
      <c r="AT5785" s="11"/>
      <c r="AU5785" s="11"/>
      <c r="AV5785" s="11"/>
      <c r="AW5785" s="11"/>
      <c r="AX5785" s="11"/>
      <c r="AY5785" s="11"/>
      <c r="AZ5785" s="11"/>
      <c r="BA5785" s="11"/>
      <c r="BB5785" s="11"/>
      <c r="BC5785" s="11"/>
      <c r="BD5785" s="11"/>
      <c r="BE5785" s="11"/>
      <c r="BF5785" s="11"/>
      <c r="BG5785" s="11"/>
      <c r="BH5785" s="11"/>
      <c r="BI5785" s="11">
        <v>1549472</v>
      </c>
      <c r="BJ5785" s="11"/>
      <c r="BK5785" s="11">
        <v>552000</v>
      </c>
      <c r="BL5785"/>
      <c r="BM5785">
        <v>35.625</v>
      </c>
      <c r="BN5785" s="10">
        <v>0</v>
      </c>
      <c r="BO5785" s="10"/>
      <c r="BP5785" s="10"/>
      <c r="BQ5785" s="10"/>
      <c r="BR5785" s="10"/>
      <c r="BS5785" s="10"/>
      <c r="BT5785" s="10"/>
      <c r="BU5785" s="10"/>
    </row>
    <row r="5786" spans="1:73" x14ac:dyDescent="0.3">
      <c r="A5786" s="10" t="s">
        <v>4110</v>
      </c>
      <c r="B5786" s="10" t="s">
        <v>5835</v>
      </c>
      <c r="C5786" s="10"/>
      <c r="D5786" s="10" t="s">
        <v>69</v>
      </c>
      <c r="E5786" s="10" t="s">
        <v>276</v>
      </c>
      <c r="F5786" s="10" t="s">
        <v>299</v>
      </c>
      <c r="G5786" s="10" t="s">
        <v>605</v>
      </c>
      <c r="H5786" s="10" t="s">
        <v>7695</v>
      </c>
      <c r="I5786" s="10" t="s">
        <v>7696</v>
      </c>
      <c r="J5786" s="10" t="s">
        <v>7696</v>
      </c>
      <c r="K5786" s="10" t="s">
        <v>7695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1</v>
      </c>
      <c r="R5786" s="11"/>
      <c r="S5786" s="11"/>
      <c r="T5786" s="11"/>
      <c r="U5786" s="11"/>
      <c r="V5786" s="11">
        <v>700000</v>
      </c>
      <c r="W5786" s="11">
        <v>2394839.2000000002</v>
      </c>
      <c r="X5786" s="11"/>
      <c r="Y5786" s="11"/>
      <c r="Z5786" s="11"/>
      <c r="AA5786" s="11"/>
      <c r="AB5786" s="11">
        <v>300000</v>
      </c>
      <c r="AC5786" s="11">
        <v>718451.76</v>
      </c>
      <c r="AD5786"/>
      <c r="AE5786"/>
      <c r="AF5786"/>
      <c r="AG5786"/>
      <c r="AH5786">
        <v>42.86</v>
      </c>
      <c r="AI5786">
        <v>30</v>
      </c>
      <c r="AJ5786" s="11"/>
      <c r="AK5786" s="11"/>
      <c r="AL5786" s="11"/>
      <c r="AM5786" s="11"/>
      <c r="AN5786" s="11">
        <v>700000</v>
      </c>
      <c r="AO5786" s="11">
        <v>2394839.2000000002</v>
      </c>
      <c r="AP5786" s="11"/>
      <c r="AQ5786" s="11"/>
      <c r="AR5786" s="11"/>
      <c r="AS5786" s="11"/>
      <c r="AT5786" s="11"/>
      <c r="AU5786" s="11">
        <v>1323994</v>
      </c>
      <c r="AV5786" s="11"/>
      <c r="AW5786" s="11"/>
      <c r="AX5786" s="11"/>
      <c r="AY5786" s="11"/>
      <c r="AZ5786" s="11"/>
      <c r="BA5786" s="11">
        <v>1323994</v>
      </c>
      <c r="BB5786" s="11"/>
      <c r="BC5786" s="11"/>
      <c r="BD5786" s="11"/>
      <c r="BE5786" s="11"/>
      <c r="BF5786" s="11"/>
      <c r="BG5786" s="11">
        <v>1323994</v>
      </c>
      <c r="BH5786" s="11"/>
      <c r="BI5786" s="11">
        <v>6199924.8399999999</v>
      </c>
      <c r="BJ5786" s="11"/>
      <c r="BK5786" s="11"/>
      <c r="BL5786"/>
      <c r="BM5786">
        <v>0</v>
      </c>
      <c r="BN5786" s="10">
        <v>0</v>
      </c>
      <c r="BO5786" s="10"/>
      <c r="BP5786" s="10"/>
      <c r="BQ5786" s="10"/>
      <c r="BR5786" s="10"/>
      <c r="BS5786" s="10"/>
      <c r="BT5786" s="10"/>
      <c r="BU5786" s="10"/>
    </row>
    <row r="5787" spans="1:73" x14ac:dyDescent="0.3">
      <c r="A5787" s="10" t="s">
        <v>4110</v>
      </c>
      <c r="B5787" s="10" t="s">
        <v>5835</v>
      </c>
      <c r="C5787" s="10"/>
      <c r="D5787" s="10" t="s">
        <v>69</v>
      </c>
      <c r="E5787" s="10" t="s">
        <v>276</v>
      </c>
      <c r="F5787" s="10" t="s">
        <v>317</v>
      </c>
      <c r="G5787" s="10" t="s">
        <v>318</v>
      </c>
      <c r="H5787" s="10" t="s">
        <v>7695</v>
      </c>
      <c r="I5787" s="10" t="s">
        <v>7696</v>
      </c>
      <c r="J5787" s="10" t="s">
        <v>7697</v>
      </c>
      <c r="K5787" s="10" t="s">
        <v>7698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 s="11"/>
      <c r="S5787" s="11"/>
      <c r="T5787" s="11"/>
      <c r="U5787" s="11"/>
      <c r="V5787" s="11">
        <v>234000</v>
      </c>
      <c r="W5787" s="11"/>
      <c r="X5787" s="11"/>
      <c r="Y5787" s="11"/>
      <c r="Z5787" s="11"/>
      <c r="AA5787" s="11"/>
      <c r="AB5787" s="11">
        <v>117000</v>
      </c>
      <c r="AC5787" s="11"/>
      <c r="AD5787"/>
      <c r="AE5787"/>
      <c r="AF5787"/>
      <c r="AG5787"/>
      <c r="AH5787">
        <v>50</v>
      </c>
      <c r="AI5787"/>
      <c r="AJ5787" s="11"/>
      <c r="AK5787" s="11"/>
      <c r="AL5787" s="11"/>
      <c r="AM5787" s="11"/>
      <c r="AN5787" s="11">
        <v>234000</v>
      </c>
      <c r="AO5787" s="11"/>
      <c r="AP5787" s="11"/>
      <c r="AQ5787" s="11"/>
      <c r="AR5787" s="11"/>
      <c r="AS5787" s="11"/>
      <c r="AT5787" s="11"/>
      <c r="AU5787" s="11"/>
      <c r="AV5787" s="11"/>
      <c r="AW5787" s="11"/>
      <c r="AX5787" s="11"/>
      <c r="AY5787" s="11"/>
      <c r="AZ5787" s="11"/>
      <c r="BA5787" s="11"/>
      <c r="BB5787" s="11"/>
      <c r="BC5787" s="11"/>
      <c r="BD5787" s="11"/>
      <c r="BE5787" s="11"/>
      <c r="BF5787" s="11"/>
      <c r="BG5787" s="11"/>
      <c r="BH5787" s="11"/>
      <c r="BI5787" s="11">
        <v>234000</v>
      </c>
      <c r="BJ5787" s="11"/>
      <c r="BK5787" s="11">
        <v>234000</v>
      </c>
      <c r="BL5787"/>
      <c r="BM5787">
        <v>100</v>
      </c>
      <c r="BN5787" s="10">
        <v>0</v>
      </c>
      <c r="BO5787" s="10"/>
      <c r="BP5787" s="10"/>
      <c r="BQ5787" s="10"/>
      <c r="BR5787" s="10"/>
      <c r="BS5787" s="10"/>
      <c r="BT5787" s="10"/>
      <c r="BU5787" s="10"/>
    </row>
    <row r="5788" spans="1:73" x14ac:dyDescent="0.3">
      <c r="A5788" s="10" t="s">
        <v>4110</v>
      </c>
      <c r="B5788" s="10" t="s">
        <v>5835</v>
      </c>
      <c r="C5788" s="10"/>
      <c r="D5788" s="10" t="s">
        <v>69</v>
      </c>
      <c r="E5788" s="10" t="s">
        <v>276</v>
      </c>
      <c r="F5788" s="10" t="s">
        <v>372</v>
      </c>
      <c r="G5788" s="10"/>
      <c r="H5788" s="10" t="s">
        <v>10560</v>
      </c>
      <c r="I5788" s="10" t="s">
        <v>10559</v>
      </c>
      <c r="J5788" s="10" t="s">
        <v>5882</v>
      </c>
      <c r="K5788" s="10" t="s">
        <v>5881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 s="11"/>
      <c r="S5788" s="11"/>
      <c r="T5788" s="11"/>
      <c r="U5788" s="11"/>
      <c r="V5788" s="11">
        <v>3745000</v>
      </c>
      <c r="W5788" s="11"/>
      <c r="X5788" s="11"/>
      <c r="Y5788" s="11"/>
      <c r="Z5788" s="11"/>
      <c r="AA5788" s="11"/>
      <c r="AB5788" s="11">
        <v>2275000</v>
      </c>
      <c r="AC5788" s="11"/>
      <c r="AD5788"/>
      <c r="AE5788"/>
      <c r="AF5788"/>
      <c r="AG5788"/>
      <c r="AH5788">
        <v>60.75</v>
      </c>
      <c r="AI5788"/>
      <c r="AJ5788" s="11"/>
      <c r="AK5788" s="11"/>
      <c r="AL5788" s="11"/>
      <c r="AM5788" s="11"/>
      <c r="AN5788" s="11">
        <v>3745000</v>
      </c>
      <c r="AO5788" s="11"/>
      <c r="AP5788" s="11"/>
      <c r="AQ5788" s="11"/>
      <c r="AR5788" s="11"/>
      <c r="AS5788" s="11"/>
      <c r="AT5788" s="11"/>
      <c r="AU5788" s="11"/>
      <c r="AV5788" s="11"/>
      <c r="AW5788" s="11"/>
      <c r="AX5788" s="11"/>
      <c r="AY5788" s="11"/>
      <c r="AZ5788" s="11"/>
      <c r="BA5788" s="11"/>
      <c r="BB5788" s="11"/>
      <c r="BC5788" s="11"/>
      <c r="BD5788" s="11"/>
      <c r="BE5788" s="11"/>
      <c r="BF5788" s="11"/>
      <c r="BG5788" s="11"/>
      <c r="BH5788" s="11"/>
      <c r="BI5788" s="11">
        <v>10755920</v>
      </c>
      <c r="BJ5788" s="11"/>
      <c r="BK5788" s="11">
        <v>3745000</v>
      </c>
      <c r="BL5788"/>
      <c r="BM5788">
        <v>34.817999999999998</v>
      </c>
      <c r="BN5788" s="10">
        <v>0</v>
      </c>
      <c r="BO5788" s="10"/>
      <c r="BP5788" s="10"/>
      <c r="BQ5788" s="10"/>
      <c r="BR5788" s="10"/>
      <c r="BS5788" s="10"/>
      <c r="BT5788" s="10"/>
      <c r="BU5788" s="10"/>
    </row>
    <row r="5789" spans="1:73" x14ac:dyDescent="0.3">
      <c r="A5789" s="10" t="s">
        <v>4110</v>
      </c>
      <c r="B5789" s="10" t="s">
        <v>4959</v>
      </c>
      <c r="C5789" s="10" t="s">
        <v>326</v>
      </c>
      <c r="D5789" s="10" t="s">
        <v>69</v>
      </c>
      <c r="E5789" s="10" t="s">
        <v>70</v>
      </c>
      <c r="F5789" s="10"/>
      <c r="G5789" s="10" t="s">
        <v>5904</v>
      </c>
      <c r="H5789" s="10" t="s">
        <v>10351</v>
      </c>
      <c r="I5789" s="10" t="s">
        <v>10352</v>
      </c>
      <c r="J5789" s="10" t="s">
        <v>10352</v>
      </c>
      <c r="K5789" s="10" t="s">
        <v>10351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 s="11"/>
      <c r="S5789" s="11"/>
      <c r="T5789" s="11"/>
      <c r="U5789" s="11"/>
      <c r="V5789" s="11">
        <v>2214873</v>
      </c>
      <c r="W5789" s="11"/>
      <c r="X5789" s="11"/>
      <c r="Y5789" s="11"/>
      <c r="Z5789" s="11"/>
      <c r="AA5789" s="11"/>
      <c r="AB5789" s="11">
        <v>2158613</v>
      </c>
      <c r="AC5789" s="11"/>
      <c r="AD5789"/>
      <c r="AE5789"/>
      <c r="AF5789"/>
      <c r="AG5789"/>
      <c r="AH5789">
        <v>97.46</v>
      </c>
      <c r="AI5789"/>
      <c r="AJ5789" s="11"/>
      <c r="AK5789" s="11"/>
      <c r="AL5789" s="11"/>
      <c r="AM5789" s="11"/>
      <c r="AN5789" s="11">
        <v>2214873</v>
      </c>
      <c r="AO5789" s="11"/>
      <c r="AP5789" s="11"/>
      <c r="AQ5789" s="11"/>
      <c r="AR5789" s="11"/>
      <c r="AS5789" s="11"/>
      <c r="AT5789" s="11"/>
      <c r="AU5789" s="11"/>
      <c r="AV5789" s="11"/>
      <c r="AW5789" s="11"/>
      <c r="AX5789" s="11"/>
      <c r="AY5789" s="11"/>
      <c r="AZ5789" s="11"/>
      <c r="BA5789" s="11"/>
      <c r="BB5789" s="11"/>
      <c r="BC5789" s="11"/>
      <c r="BD5789" s="11"/>
      <c r="BE5789" s="11"/>
      <c r="BF5789" s="11"/>
      <c r="BG5789" s="11"/>
      <c r="BH5789" s="11"/>
      <c r="BI5789" s="11"/>
      <c r="BJ5789" s="11"/>
      <c r="BK5789" s="11"/>
      <c r="BL5789"/>
      <c r="BM5789"/>
      <c r="BN5789" s="10">
        <v>0</v>
      </c>
      <c r="BO5789" s="10"/>
      <c r="BP5789" s="10"/>
      <c r="BQ5789" s="10"/>
      <c r="BR5789" s="10"/>
      <c r="BS5789" s="10"/>
      <c r="BT5789" s="10"/>
      <c r="BU5789" s="10"/>
    </row>
    <row r="5790" spans="1:73" x14ac:dyDescent="0.3">
      <c r="A5790" s="10" t="s">
        <v>4110</v>
      </c>
      <c r="B5790" s="10" t="s">
        <v>5280</v>
      </c>
      <c r="C5790" s="10"/>
      <c r="D5790" s="10" t="s">
        <v>1901</v>
      </c>
      <c r="E5790" s="10" t="s">
        <v>10353</v>
      </c>
      <c r="F5790" s="10"/>
      <c r="G5790" s="10" t="s">
        <v>10354</v>
      </c>
      <c r="H5790" s="10" t="s">
        <v>10355</v>
      </c>
      <c r="I5790" s="10" t="s">
        <v>10356</v>
      </c>
      <c r="J5790" s="10" t="s">
        <v>10356</v>
      </c>
      <c r="K5790" s="10" t="s">
        <v>10355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 s="11"/>
      <c r="S5790" s="11"/>
      <c r="T5790" s="11"/>
      <c r="U5790" s="11">
        <v>195200</v>
      </c>
      <c r="V5790" s="11"/>
      <c r="W5790" s="11"/>
      <c r="X5790" s="11"/>
      <c r="Y5790" s="11"/>
      <c r="Z5790" s="11"/>
      <c r="AA5790" s="11">
        <v>195200</v>
      </c>
      <c r="AB5790" s="11"/>
      <c r="AC5790" s="11"/>
      <c r="AD5790"/>
      <c r="AE5790"/>
      <c r="AF5790"/>
      <c r="AG5790">
        <v>100</v>
      </c>
      <c r="AH5790"/>
      <c r="AI5790"/>
      <c r="AJ5790" s="11"/>
      <c r="AK5790" s="11"/>
      <c r="AL5790" s="11"/>
      <c r="AM5790" s="11">
        <v>195200</v>
      </c>
      <c r="AN5790" s="11"/>
      <c r="AO5790" s="11"/>
      <c r="AP5790" s="11"/>
      <c r="AQ5790" s="11"/>
      <c r="AR5790" s="11"/>
      <c r="AS5790" s="11"/>
      <c r="AT5790" s="11"/>
      <c r="AU5790" s="11"/>
      <c r="AV5790" s="11"/>
      <c r="AW5790" s="11"/>
      <c r="AX5790" s="11"/>
      <c r="AY5790" s="11"/>
      <c r="AZ5790" s="11"/>
      <c r="BA5790" s="11"/>
      <c r="BB5790" s="11"/>
      <c r="BC5790" s="11"/>
      <c r="BD5790" s="11"/>
      <c r="BE5790" s="11"/>
      <c r="BF5790" s="11"/>
      <c r="BG5790" s="11"/>
      <c r="BH5790" s="11"/>
      <c r="BI5790" s="11"/>
      <c r="BJ5790" s="11"/>
      <c r="BK5790" s="11"/>
      <c r="BL5790"/>
      <c r="BM5790"/>
      <c r="BN5790" s="10">
        <v>0</v>
      </c>
      <c r="BO5790" s="10"/>
      <c r="BP5790" s="10"/>
      <c r="BQ5790" s="10"/>
      <c r="BR5790" s="10"/>
      <c r="BS5790" s="10"/>
      <c r="BT5790" s="10"/>
      <c r="BU5790" s="10"/>
    </row>
    <row r="5791" spans="1:73" x14ac:dyDescent="0.3">
      <c r="A5791" s="10" t="s">
        <v>4110</v>
      </c>
      <c r="B5791" s="10" t="s">
        <v>5281</v>
      </c>
      <c r="C5791" s="10"/>
      <c r="D5791" s="10"/>
      <c r="E5791" s="10"/>
      <c r="F5791" s="10"/>
      <c r="G5791" s="10"/>
      <c r="H5791" s="10" t="s">
        <v>5445</v>
      </c>
      <c r="I5791" s="10" t="s">
        <v>77</v>
      </c>
      <c r="J5791" s="10" t="s">
        <v>77</v>
      </c>
      <c r="K5791" s="10" t="s">
        <v>5445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 s="11"/>
      <c r="S5791" s="11"/>
      <c r="T5791" s="11">
        <v>6834.72</v>
      </c>
      <c r="U5791" s="11"/>
      <c r="V5791" s="11"/>
      <c r="W5791" s="11"/>
      <c r="X5791" s="11"/>
      <c r="Y5791" s="11"/>
      <c r="Z5791" s="11">
        <v>6834.72</v>
      </c>
      <c r="AA5791" s="11"/>
      <c r="AB5791" s="11"/>
      <c r="AC5791" s="11"/>
      <c r="AD5791"/>
      <c r="AE5791"/>
      <c r="AF5791">
        <v>100</v>
      </c>
      <c r="AG5791"/>
      <c r="AH5791"/>
      <c r="AI5791"/>
      <c r="AJ5791" s="11"/>
      <c r="AK5791" s="11"/>
      <c r="AL5791" s="11">
        <v>6834.72</v>
      </c>
      <c r="AM5791" s="11"/>
      <c r="AN5791" s="11"/>
      <c r="AO5791" s="11"/>
      <c r="AP5791" s="11"/>
      <c r="AQ5791" s="11"/>
      <c r="AR5791" s="11"/>
      <c r="AS5791" s="11"/>
      <c r="AT5791" s="11"/>
      <c r="AU5791" s="11"/>
      <c r="AV5791" s="11"/>
      <c r="AW5791" s="11"/>
      <c r="AX5791" s="11"/>
      <c r="AY5791" s="11"/>
      <c r="AZ5791" s="11"/>
      <c r="BA5791" s="11"/>
      <c r="BB5791" s="11"/>
      <c r="BC5791" s="11"/>
      <c r="BD5791" s="11"/>
      <c r="BE5791" s="11"/>
      <c r="BF5791" s="11"/>
      <c r="BG5791" s="11"/>
      <c r="BH5791" s="11"/>
      <c r="BI5791" s="11"/>
      <c r="BJ5791" s="11"/>
      <c r="BK5791" s="11"/>
      <c r="BL5791"/>
      <c r="BM5791"/>
      <c r="BN5791" s="10">
        <v>0</v>
      </c>
      <c r="BO5791" s="10"/>
      <c r="BP5791" s="10"/>
      <c r="BQ5791" s="10"/>
      <c r="BR5791" s="10"/>
      <c r="BS5791" s="10"/>
      <c r="BT5791" s="10"/>
      <c r="BU5791" s="10"/>
    </row>
    <row r="5792" spans="1:73" x14ac:dyDescent="0.3">
      <c r="A5792" s="10" t="s">
        <v>4110</v>
      </c>
      <c r="B5792" s="10" t="s">
        <v>5281</v>
      </c>
      <c r="C5792" s="10"/>
      <c r="D5792" s="10" t="s">
        <v>870</v>
      </c>
      <c r="E5792" s="10" t="s">
        <v>4975</v>
      </c>
      <c r="F5792" s="10" t="s">
        <v>1871</v>
      </c>
      <c r="G5792" s="10" t="s">
        <v>1872</v>
      </c>
      <c r="H5792" s="10" t="s">
        <v>12935</v>
      </c>
      <c r="I5792" s="10" t="s">
        <v>12936</v>
      </c>
      <c r="J5792" s="10" t="s">
        <v>12936</v>
      </c>
      <c r="K5792" s="10" t="s">
        <v>12935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 s="11"/>
      <c r="S5792" s="11"/>
      <c r="T5792" s="11"/>
      <c r="U5792" s="11"/>
      <c r="V5792" s="11"/>
      <c r="W5792" s="11">
        <v>9195000</v>
      </c>
      <c r="X5792" s="11"/>
      <c r="Y5792" s="11"/>
      <c r="Z5792" s="11"/>
      <c r="AA5792" s="11"/>
      <c r="AB5792" s="11"/>
      <c r="AC5792" s="11">
        <v>4597500</v>
      </c>
      <c r="AD5792"/>
      <c r="AE5792"/>
      <c r="AF5792"/>
      <c r="AG5792"/>
      <c r="AH5792"/>
      <c r="AI5792">
        <v>50</v>
      </c>
      <c r="AJ5792" s="11"/>
      <c r="AK5792" s="11"/>
      <c r="AL5792" s="11"/>
      <c r="AM5792" s="11"/>
      <c r="AN5792" s="11"/>
      <c r="AO5792" s="11">
        <v>9195000</v>
      </c>
      <c r="AP5792" s="11"/>
      <c r="AQ5792" s="11"/>
      <c r="AR5792" s="11"/>
      <c r="AS5792" s="11"/>
      <c r="AT5792" s="11"/>
      <c r="AU5792" s="11"/>
      <c r="AV5792" s="11"/>
      <c r="AW5792" s="11"/>
      <c r="AX5792" s="11"/>
      <c r="AY5792" s="11"/>
      <c r="AZ5792" s="11"/>
      <c r="BA5792" s="11"/>
      <c r="BB5792" s="11"/>
      <c r="BC5792" s="11"/>
      <c r="BD5792" s="11"/>
      <c r="BE5792" s="11"/>
      <c r="BF5792" s="11"/>
      <c r="BG5792" s="11"/>
      <c r="BH5792" s="11"/>
      <c r="BI5792" s="11"/>
      <c r="BJ5792" s="11"/>
      <c r="BK5792" s="11"/>
      <c r="BL5792"/>
      <c r="BM5792"/>
      <c r="BN5792" s="10">
        <v>0</v>
      </c>
      <c r="BO5792" s="10"/>
      <c r="BP5792" s="10"/>
      <c r="BQ5792" s="10"/>
      <c r="BR5792" s="10"/>
      <c r="BS5792" s="10"/>
      <c r="BT5792" s="10"/>
      <c r="BU5792" s="10"/>
    </row>
    <row r="5793" spans="1:73" x14ac:dyDescent="0.3">
      <c r="A5793" s="10" t="s">
        <v>4110</v>
      </c>
      <c r="B5793" s="10" t="s">
        <v>5281</v>
      </c>
      <c r="C5793" s="10"/>
      <c r="D5793" s="10" t="s">
        <v>870</v>
      </c>
      <c r="E5793" s="10" t="s">
        <v>4975</v>
      </c>
      <c r="F5793" s="10" t="s">
        <v>5323</v>
      </c>
      <c r="G5793" s="10" t="s">
        <v>5324</v>
      </c>
      <c r="H5793" s="10" t="s">
        <v>12937</v>
      </c>
      <c r="I5793" s="10" t="s">
        <v>12938</v>
      </c>
      <c r="J5793" s="10" t="s">
        <v>12938</v>
      </c>
      <c r="K5793" s="10" t="s">
        <v>12937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 s="11"/>
      <c r="S5793" s="11"/>
      <c r="T5793" s="11"/>
      <c r="U5793" s="11"/>
      <c r="V5793" s="11"/>
      <c r="W5793" s="11">
        <v>18592230</v>
      </c>
      <c r="X5793" s="11"/>
      <c r="Y5793" s="11"/>
      <c r="Z5793" s="11"/>
      <c r="AA5793" s="11"/>
      <c r="AB5793" s="11"/>
      <c r="AC5793" s="11">
        <v>17584230</v>
      </c>
      <c r="AD5793"/>
      <c r="AE5793"/>
      <c r="AF5793"/>
      <c r="AG5793"/>
      <c r="AH5793"/>
      <c r="AI5793">
        <v>94.58</v>
      </c>
      <c r="AJ5793" s="11"/>
      <c r="AK5793" s="11"/>
      <c r="AL5793" s="11"/>
      <c r="AM5793" s="11"/>
      <c r="AN5793" s="11"/>
      <c r="AO5793" s="11">
        <v>18592230</v>
      </c>
      <c r="AP5793" s="11"/>
      <c r="AQ5793" s="11"/>
      <c r="AR5793" s="11"/>
      <c r="AS5793" s="11"/>
      <c r="AT5793" s="11"/>
      <c r="AU5793" s="11"/>
      <c r="AV5793" s="11"/>
      <c r="AW5793" s="11"/>
      <c r="AX5793" s="11"/>
      <c r="AY5793" s="11"/>
      <c r="AZ5793" s="11"/>
      <c r="BA5793" s="11"/>
      <c r="BB5793" s="11"/>
      <c r="BC5793" s="11"/>
      <c r="BD5793" s="11"/>
      <c r="BE5793" s="11"/>
      <c r="BF5793" s="11"/>
      <c r="BG5793" s="11"/>
      <c r="BH5793" s="11"/>
      <c r="BI5793" s="11"/>
      <c r="BJ5793" s="11"/>
      <c r="BK5793" s="11"/>
      <c r="BL5793"/>
      <c r="BM5793"/>
      <c r="BN5793" s="10">
        <v>0</v>
      </c>
      <c r="BO5793" s="10"/>
      <c r="BP5793" s="10"/>
      <c r="BQ5793" s="10"/>
      <c r="BR5793" s="10"/>
      <c r="BS5793" s="10"/>
      <c r="BT5793" s="10"/>
      <c r="BU5793" s="10"/>
    </row>
    <row r="5794" spans="1:73" x14ac:dyDescent="0.3">
      <c r="A5794" s="10" t="s">
        <v>4110</v>
      </c>
      <c r="B5794" s="10" t="s">
        <v>5281</v>
      </c>
      <c r="C5794" s="10"/>
      <c r="D5794" s="10" t="s">
        <v>870</v>
      </c>
      <c r="E5794" s="10" t="s">
        <v>5282</v>
      </c>
      <c r="F5794" s="10" t="s">
        <v>5283</v>
      </c>
      <c r="G5794" s="10" t="s">
        <v>4299</v>
      </c>
      <c r="H5794" s="10" t="s">
        <v>12939</v>
      </c>
      <c r="I5794" s="10" t="s">
        <v>12940</v>
      </c>
      <c r="J5794" s="10" t="s">
        <v>12940</v>
      </c>
      <c r="K5794" s="10" t="s">
        <v>12939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 s="11"/>
      <c r="S5794" s="11"/>
      <c r="T5794" s="11"/>
      <c r="U5794" s="11"/>
      <c r="V5794" s="11"/>
      <c r="W5794" s="11">
        <v>2016000</v>
      </c>
      <c r="X5794" s="11"/>
      <c r="Y5794" s="11"/>
      <c r="Z5794" s="11"/>
      <c r="AA5794" s="11"/>
      <c r="AB5794" s="11"/>
      <c r="AC5794" s="11">
        <v>604800</v>
      </c>
      <c r="AD5794"/>
      <c r="AE5794"/>
      <c r="AF5794"/>
      <c r="AG5794"/>
      <c r="AH5794"/>
      <c r="AI5794">
        <v>30</v>
      </c>
      <c r="AJ5794" s="11"/>
      <c r="AK5794" s="11"/>
      <c r="AL5794" s="11"/>
      <c r="AM5794" s="11"/>
      <c r="AN5794" s="11"/>
      <c r="AO5794" s="11">
        <v>2016000</v>
      </c>
      <c r="AP5794" s="11"/>
      <c r="AQ5794" s="11"/>
      <c r="AR5794" s="11"/>
      <c r="AS5794" s="11"/>
      <c r="AT5794" s="11"/>
      <c r="AU5794" s="11"/>
      <c r="AV5794" s="11"/>
      <c r="AW5794" s="11"/>
      <c r="AX5794" s="11"/>
      <c r="AY5794" s="11"/>
      <c r="AZ5794" s="11"/>
      <c r="BA5794" s="11"/>
      <c r="BB5794" s="11"/>
      <c r="BC5794" s="11"/>
      <c r="BD5794" s="11"/>
      <c r="BE5794" s="11"/>
      <c r="BF5794" s="11"/>
      <c r="BG5794" s="11"/>
      <c r="BH5794" s="11"/>
      <c r="BI5794" s="11"/>
      <c r="BJ5794" s="11"/>
      <c r="BK5794" s="11"/>
      <c r="BL5794"/>
      <c r="BM5794"/>
      <c r="BN5794" s="10">
        <v>0</v>
      </c>
      <c r="BO5794" s="10"/>
      <c r="BP5794" s="10"/>
      <c r="BQ5794" s="10"/>
      <c r="BR5794" s="10"/>
      <c r="BS5794" s="10"/>
      <c r="BT5794" s="10"/>
      <c r="BU5794" s="10"/>
    </row>
    <row r="5795" spans="1:73" x14ac:dyDescent="0.3">
      <c r="A5795" s="10" t="s">
        <v>4110</v>
      </c>
      <c r="B5795" s="10" t="s">
        <v>5281</v>
      </c>
      <c r="C5795" s="10"/>
      <c r="D5795" s="10" t="s">
        <v>870</v>
      </c>
      <c r="E5795" s="10" t="s">
        <v>5282</v>
      </c>
      <c r="F5795" s="10" t="s">
        <v>3423</v>
      </c>
      <c r="G5795" s="10" t="s">
        <v>5339</v>
      </c>
      <c r="H5795" s="10" t="s">
        <v>12941</v>
      </c>
      <c r="I5795" s="10" t="s">
        <v>12942</v>
      </c>
      <c r="J5795" s="10" t="s">
        <v>12942</v>
      </c>
      <c r="K5795" s="10" t="s">
        <v>12941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 s="11"/>
      <c r="S5795" s="11"/>
      <c r="T5795" s="11"/>
      <c r="U5795" s="11"/>
      <c r="V5795" s="11"/>
      <c r="W5795" s="11">
        <v>445000</v>
      </c>
      <c r="X5795" s="11"/>
      <c r="Y5795" s="11"/>
      <c r="Z5795" s="11"/>
      <c r="AA5795" s="11"/>
      <c r="AB5795" s="11"/>
      <c r="AC5795" s="11">
        <v>327500</v>
      </c>
      <c r="AD5795"/>
      <c r="AE5795"/>
      <c r="AF5795"/>
      <c r="AG5795"/>
      <c r="AH5795"/>
      <c r="AI5795">
        <v>73.599999999999994</v>
      </c>
      <c r="AJ5795" s="11"/>
      <c r="AK5795" s="11"/>
      <c r="AL5795" s="11"/>
      <c r="AM5795" s="11"/>
      <c r="AN5795" s="11"/>
      <c r="AO5795" s="11">
        <v>445000</v>
      </c>
      <c r="AP5795" s="11"/>
      <c r="AQ5795" s="11"/>
      <c r="AR5795" s="11"/>
      <c r="AS5795" s="11"/>
      <c r="AT5795" s="11"/>
      <c r="AU5795" s="11"/>
      <c r="AV5795" s="11"/>
      <c r="AW5795" s="11"/>
      <c r="AX5795" s="11"/>
      <c r="AY5795" s="11"/>
      <c r="AZ5795" s="11"/>
      <c r="BA5795" s="11"/>
      <c r="BB5795" s="11"/>
      <c r="BC5795" s="11"/>
      <c r="BD5795" s="11"/>
      <c r="BE5795" s="11"/>
      <c r="BF5795" s="11"/>
      <c r="BG5795" s="11"/>
      <c r="BH5795" s="11"/>
      <c r="BI5795" s="11"/>
      <c r="BJ5795" s="11"/>
      <c r="BK5795" s="11"/>
      <c r="BL5795"/>
      <c r="BM5795"/>
      <c r="BN5795" s="10">
        <v>0</v>
      </c>
      <c r="BO5795" s="10"/>
      <c r="BP5795" s="10"/>
      <c r="BQ5795" s="10"/>
      <c r="BR5795" s="10"/>
      <c r="BS5795" s="10"/>
      <c r="BT5795" s="10"/>
      <c r="BU5795" s="10"/>
    </row>
    <row r="5796" spans="1:73" x14ac:dyDescent="0.3">
      <c r="A5796" s="10" t="s">
        <v>4110</v>
      </c>
      <c r="B5796" s="10" t="s">
        <v>5281</v>
      </c>
      <c r="C5796" s="10"/>
      <c r="D5796" s="10" t="s">
        <v>870</v>
      </c>
      <c r="E5796" s="10" t="s">
        <v>5282</v>
      </c>
      <c r="F5796" s="10" t="s">
        <v>5360</v>
      </c>
      <c r="G5796" s="10" t="s">
        <v>5361</v>
      </c>
      <c r="H5796" s="10" t="s">
        <v>10357</v>
      </c>
      <c r="I5796" s="10" t="s">
        <v>10358</v>
      </c>
      <c r="J5796" s="10" t="s">
        <v>10358</v>
      </c>
      <c r="K5796" s="10" t="s">
        <v>10357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1</v>
      </c>
      <c r="R5796" s="11"/>
      <c r="S5796" s="11"/>
      <c r="T5796" s="11"/>
      <c r="U5796" s="11"/>
      <c r="V5796" s="11">
        <v>7532000</v>
      </c>
      <c r="W5796" s="11">
        <v>2070000</v>
      </c>
      <c r="X5796" s="11"/>
      <c r="Y5796" s="11"/>
      <c r="Z5796" s="11"/>
      <c r="AA5796" s="11"/>
      <c r="AB5796" s="11">
        <v>2259600</v>
      </c>
      <c r="AC5796" s="11">
        <v>1035000</v>
      </c>
      <c r="AD5796"/>
      <c r="AE5796"/>
      <c r="AF5796"/>
      <c r="AG5796"/>
      <c r="AH5796">
        <v>30</v>
      </c>
      <c r="AI5796">
        <v>50</v>
      </c>
      <c r="AJ5796" s="11"/>
      <c r="AK5796" s="11"/>
      <c r="AL5796" s="11"/>
      <c r="AM5796" s="11"/>
      <c r="AN5796" s="11">
        <v>7532000</v>
      </c>
      <c r="AO5796" s="11">
        <v>2070000</v>
      </c>
      <c r="AP5796" s="11"/>
      <c r="AQ5796" s="11"/>
      <c r="AR5796" s="11"/>
      <c r="AS5796" s="11"/>
      <c r="AT5796" s="11"/>
      <c r="AU5796" s="11"/>
      <c r="AV5796" s="11"/>
      <c r="AW5796" s="11"/>
      <c r="AX5796" s="11"/>
      <c r="AY5796" s="11"/>
      <c r="AZ5796" s="11"/>
      <c r="BA5796" s="11"/>
      <c r="BB5796" s="11"/>
      <c r="BC5796" s="11"/>
      <c r="BD5796" s="11"/>
      <c r="BE5796" s="11"/>
      <c r="BF5796" s="11"/>
      <c r="BG5796" s="11"/>
      <c r="BH5796" s="11"/>
      <c r="BI5796" s="11">
        <v>5199000</v>
      </c>
      <c r="BJ5796" s="11"/>
      <c r="BK5796" s="11">
        <v>5199000</v>
      </c>
      <c r="BL5796"/>
      <c r="BM5796">
        <v>100</v>
      </c>
      <c r="BN5796" s="10">
        <v>0</v>
      </c>
      <c r="BO5796" s="10"/>
      <c r="BP5796" s="10"/>
      <c r="BQ5796" s="10"/>
      <c r="BR5796" s="10"/>
      <c r="BS5796" s="10"/>
      <c r="BT5796" s="10"/>
      <c r="BU5796" s="10"/>
    </row>
    <row r="5797" spans="1:73" x14ac:dyDescent="0.3">
      <c r="A5797" s="10" t="s">
        <v>4110</v>
      </c>
      <c r="B5797" s="10" t="s">
        <v>5281</v>
      </c>
      <c r="C5797" s="10"/>
      <c r="D5797" s="10" t="s">
        <v>501</v>
      </c>
      <c r="E5797" s="10" t="s">
        <v>783</v>
      </c>
      <c r="F5797" s="10" t="s">
        <v>5291</v>
      </c>
      <c r="G5797" s="10" t="s">
        <v>5292</v>
      </c>
      <c r="H5797" s="10" t="s">
        <v>12943</v>
      </c>
      <c r="I5797" s="10" t="s">
        <v>12944</v>
      </c>
      <c r="J5797" s="10" t="s">
        <v>12944</v>
      </c>
      <c r="K5797" s="10" t="s">
        <v>12943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 s="11"/>
      <c r="S5797" s="11"/>
      <c r="T5797" s="11"/>
      <c r="U5797" s="11"/>
      <c r="V5797" s="11"/>
      <c r="W5797" s="11">
        <v>1831440</v>
      </c>
      <c r="X5797" s="11"/>
      <c r="Y5797" s="11"/>
      <c r="Z5797" s="11"/>
      <c r="AA5797" s="11"/>
      <c r="AB5797" s="11"/>
      <c r="AC5797" s="11">
        <v>915720</v>
      </c>
      <c r="AD5797"/>
      <c r="AE5797"/>
      <c r="AF5797"/>
      <c r="AG5797"/>
      <c r="AH5797"/>
      <c r="AI5797">
        <v>50</v>
      </c>
      <c r="AJ5797" s="11"/>
      <c r="AK5797" s="11"/>
      <c r="AL5797" s="11"/>
      <c r="AM5797" s="11"/>
      <c r="AN5797" s="11"/>
      <c r="AO5797" s="11">
        <v>1831440</v>
      </c>
      <c r="AP5797" s="11"/>
      <c r="AQ5797" s="11"/>
      <c r="AR5797" s="11"/>
      <c r="AS5797" s="11"/>
      <c r="AT5797" s="11"/>
      <c r="AU5797" s="11"/>
      <c r="AV5797" s="11"/>
      <c r="AW5797" s="11"/>
      <c r="AX5797" s="11"/>
      <c r="AY5797" s="11"/>
      <c r="AZ5797" s="11"/>
      <c r="BA5797" s="11"/>
      <c r="BB5797" s="11"/>
      <c r="BC5797" s="11"/>
      <c r="BD5797" s="11"/>
      <c r="BE5797" s="11"/>
      <c r="BF5797" s="11"/>
      <c r="BG5797" s="11"/>
      <c r="BH5797" s="11"/>
      <c r="BI5797" s="11"/>
      <c r="BJ5797" s="11"/>
      <c r="BK5797" s="11"/>
      <c r="BL5797"/>
      <c r="BM5797"/>
      <c r="BN5797" s="10">
        <v>0</v>
      </c>
      <c r="BO5797" s="10"/>
      <c r="BP5797" s="10"/>
      <c r="BQ5797" s="10"/>
      <c r="BR5797" s="10"/>
      <c r="BS5797" s="10"/>
      <c r="BT5797" s="10"/>
      <c r="BU5797" s="10"/>
    </row>
    <row r="5798" spans="1:73" x14ac:dyDescent="0.3">
      <c r="A5798" s="10" t="s">
        <v>4110</v>
      </c>
      <c r="B5798" s="10" t="s">
        <v>5835</v>
      </c>
      <c r="C5798" s="10"/>
      <c r="D5798" s="10" t="s">
        <v>69</v>
      </c>
      <c r="E5798" s="10" t="s">
        <v>276</v>
      </c>
      <c r="F5798" s="10" t="s">
        <v>372</v>
      </c>
      <c r="G5798" s="10" t="s">
        <v>373</v>
      </c>
      <c r="H5798" s="10" t="s">
        <v>10560</v>
      </c>
      <c r="I5798" s="10" t="s">
        <v>10559</v>
      </c>
      <c r="J5798" s="10" t="s">
        <v>10559</v>
      </c>
      <c r="K5798" s="10" t="s">
        <v>10560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 s="11"/>
      <c r="S5798" s="11"/>
      <c r="T5798" s="11"/>
      <c r="U5798" s="11"/>
      <c r="V5798" s="11">
        <v>490000</v>
      </c>
      <c r="W5798" s="11"/>
      <c r="X5798" s="11"/>
      <c r="Y5798" s="11"/>
      <c r="Z5798" s="11"/>
      <c r="AA5798" s="11"/>
      <c r="AB5798" s="11">
        <v>0</v>
      </c>
      <c r="AC5798" s="11"/>
      <c r="AD5798"/>
      <c r="AE5798"/>
      <c r="AF5798"/>
      <c r="AG5798"/>
      <c r="AH5798">
        <v>0</v>
      </c>
      <c r="AI5798"/>
      <c r="AJ5798" s="11"/>
      <c r="AK5798" s="11"/>
      <c r="AL5798" s="11"/>
      <c r="AM5798" s="11"/>
      <c r="AN5798" s="11">
        <v>490000</v>
      </c>
      <c r="AO5798" s="11"/>
      <c r="AP5798" s="11"/>
      <c r="AQ5798" s="11"/>
      <c r="AR5798" s="11"/>
      <c r="AS5798" s="11"/>
      <c r="AT5798" s="11"/>
      <c r="AU5798" s="11"/>
      <c r="AV5798" s="11"/>
      <c r="AW5798" s="11"/>
      <c r="AX5798" s="11"/>
      <c r="AY5798" s="11"/>
      <c r="AZ5798" s="11"/>
      <c r="BA5798" s="11"/>
      <c r="BB5798" s="11"/>
      <c r="BC5798" s="11"/>
      <c r="BD5798" s="11"/>
      <c r="BE5798" s="11"/>
      <c r="BF5798" s="11"/>
      <c r="BG5798" s="11"/>
      <c r="BH5798" s="11"/>
      <c r="BI5798" s="11">
        <v>1458856</v>
      </c>
      <c r="BJ5798" s="11"/>
      <c r="BK5798" s="11">
        <v>490000</v>
      </c>
      <c r="BL5798"/>
      <c r="BM5798">
        <v>33.587899999999998</v>
      </c>
      <c r="BN5798" s="10">
        <v>0</v>
      </c>
      <c r="BO5798" s="10"/>
      <c r="BP5798" s="10"/>
      <c r="BQ5798" s="10"/>
      <c r="BR5798" s="10"/>
      <c r="BS5798" s="10"/>
      <c r="BT5798" s="10"/>
      <c r="BU5798" s="10"/>
    </row>
    <row r="5799" spans="1:73" x14ac:dyDescent="0.3">
      <c r="A5799" s="10" t="s">
        <v>4110</v>
      </c>
      <c r="B5799" s="10" t="s">
        <v>5835</v>
      </c>
      <c r="C5799" s="10"/>
      <c r="D5799" s="10" t="s">
        <v>69</v>
      </c>
      <c r="E5799" s="10" t="s">
        <v>276</v>
      </c>
      <c r="F5799" s="10" t="s">
        <v>303</v>
      </c>
      <c r="G5799" s="10" t="s">
        <v>608</v>
      </c>
      <c r="H5799" s="10" t="s">
        <v>1026</v>
      </c>
      <c r="I5799" s="10" t="s">
        <v>1027</v>
      </c>
      <c r="J5799" s="10" t="s">
        <v>13611</v>
      </c>
      <c r="K5799" s="10" t="s">
        <v>13612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 s="11"/>
      <c r="S5799" s="11"/>
      <c r="T5799" s="11"/>
      <c r="U5799" s="11"/>
      <c r="V5799" s="11"/>
      <c r="W5799" s="11">
        <v>186241</v>
      </c>
      <c r="X5799" s="11"/>
      <c r="Y5799" s="11"/>
      <c r="Z5799" s="11"/>
      <c r="AA5799" s="11"/>
      <c r="AB5799" s="11"/>
      <c r="AC5799" s="11">
        <v>55872.3</v>
      </c>
      <c r="AD5799"/>
      <c r="AE5799"/>
      <c r="AF5799"/>
      <c r="AG5799"/>
      <c r="AH5799"/>
      <c r="AI5799">
        <v>30</v>
      </c>
      <c r="AJ5799" s="11"/>
      <c r="AK5799" s="11"/>
      <c r="AL5799" s="11"/>
      <c r="AM5799" s="11"/>
      <c r="AN5799" s="11"/>
      <c r="AO5799" s="11">
        <v>186241</v>
      </c>
      <c r="AP5799" s="11"/>
      <c r="AQ5799" s="11"/>
      <c r="AR5799" s="11"/>
      <c r="AS5799" s="11"/>
      <c r="AT5799" s="11"/>
      <c r="AU5799" s="11"/>
      <c r="AV5799" s="11"/>
      <c r="AW5799" s="11"/>
      <c r="AX5799" s="11"/>
      <c r="AY5799" s="11"/>
      <c r="AZ5799" s="11"/>
      <c r="BA5799" s="11"/>
      <c r="BB5799" s="11"/>
      <c r="BC5799" s="11"/>
      <c r="BD5799" s="11"/>
      <c r="BE5799" s="11"/>
      <c r="BF5799" s="11"/>
      <c r="BG5799" s="11"/>
      <c r="BH5799" s="11"/>
      <c r="BI5799" s="11"/>
      <c r="BJ5799" s="11"/>
      <c r="BK5799" s="11"/>
      <c r="BL5799"/>
      <c r="BM5799"/>
      <c r="BN5799" s="10">
        <v>0</v>
      </c>
      <c r="BO5799" s="10"/>
      <c r="BP5799" s="10"/>
      <c r="BQ5799" s="10"/>
      <c r="BR5799" s="10"/>
      <c r="BS5799" s="10"/>
      <c r="BT5799" s="10"/>
      <c r="BU5799" s="10"/>
    </row>
    <row r="5800" spans="1:73" x14ac:dyDescent="0.3">
      <c r="A5800" s="10" t="s">
        <v>4110</v>
      </c>
      <c r="B5800" s="10" t="s">
        <v>5835</v>
      </c>
      <c r="C5800" s="10"/>
      <c r="D5800" s="10" t="s">
        <v>69</v>
      </c>
      <c r="E5800" s="10" t="s">
        <v>276</v>
      </c>
      <c r="F5800" s="10" t="s">
        <v>303</v>
      </c>
      <c r="G5800" s="10" t="s">
        <v>608</v>
      </c>
      <c r="H5800" s="10" t="s">
        <v>1026</v>
      </c>
      <c r="I5800" s="10" t="s">
        <v>1027</v>
      </c>
      <c r="J5800" s="10" t="s">
        <v>13613</v>
      </c>
      <c r="K5800" s="10" t="s">
        <v>13614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 s="11"/>
      <c r="S5800" s="11"/>
      <c r="T5800" s="11"/>
      <c r="U5800" s="11"/>
      <c r="V5800" s="11"/>
      <c r="W5800" s="11">
        <v>224069.4</v>
      </c>
      <c r="X5800" s="11"/>
      <c r="Y5800" s="11"/>
      <c r="Z5800" s="11"/>
      <c r="AA5800" s="11"/>
      <c r="AB5800" s="11"/>
      <c r="AC5800" s="11">
        <v>67220.820000000007</v>
      </c>
      <c r="AD5800"/>
      <c r="AE5800"/>
      <c r="AF5800"/>
      <c r="AG5800"/>
      <c r="AH5800"/>
      <c r="AI5800">
        <v>30</v>
      </c>
      <c r="AJ5800" s="11"/>
      <c r="AK5800" s="11"/>
      <c r="AL5800" s="11"/>
      <c r="AM5800" s="11"/>
      <c r="AN5800" s="11"/>
      <c r="AO5800" s="11">
        <v>224069.4</v>
      </c>
      <c r="AP5800" s="11"/>
      <c r="AQ5800" s="11"/>
      <c r="AR5800" s="11"/>
      <c r="AS5800" s="11"/>
      <c r="AT5800" s="11"/>
      <c r="AU5800" s="11"/>
      <c r="AV5800" s="11"/>
      <c r="AW5800" s="11"/>
      <c r="AX5800" s="11"/>
      <c r="AY5800" s="11"/>
      <c r="AZ5800" s="11"/>
      <c r="BA5800" s="11"/>
      <c r="BB5800" s="11"/>
      <c r="BC5800" s="11"/>
      <c r="BD5800" s="11"/>
      <c r="BE5800" s="11"/>
      <c r="BF5800" s="11"/>
      <c r="BG5800" s="11"/>
      <c r="BH5800" s="11"/>
      <c r="BI5800" s="11"/>
      <c r="BJ5800" s="11"/>
      <c r="BK5800" s="11"/>
      <c r="BL5800"/>
      <c r="BM5800"/>
      <c r="BN5800" s="10">
        <v>0</v>
      </c>
      <c r="BO5800" s="10"/>
      <c r="BP5800" s="10"/>
      <c r="BQ5800" s="10"/>
      <c r="BR5800" s="10"/>
      <c r="BS5800" s="10"/>
      <c r="BT5800" s="10"/>
      <c r="BU5800" s="10"/>
    </row>
    <row r="5801" spans="1:73" x14ac:dyDescent="0.3">
      <c r="A5801" s="10" t="s">
        <v>4110</v>
      </c>
      <c r="B5801" s="10" t="s">
        <v>5835</v>
      </c>
      <c r="C5801" s="10"/>
      <c r="D5801" s="10" t="s">
        <v>69</v>
      </c>
      <c r="E5801" s="10" t="s">
        <v>276</v>
      </c>
      <c r="F5801" s="10" t="s">
        <v>12809</v>
      </c>
      <c r="G5801" s="10" t="s">
        <v>999</v>
      </c>
      <c r="H5801" s="10" t="s">
        <v>13621</v>
      </c>
      <c r="I5801" s="10" t="s">
        <v>13622</v>
      </c>
      <c r="J5801" s="10" t="s">
        <v>13622</v>
      </c>
      <c r="K5801" s="10" t="s">
        <v>13621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 s="11"/>
      <c r="S5801" s="11"/>
      <c r="T5801" s="11"/>
      <c r="U5801" s="11"/>
      <c r="V5801" s="11"/>
      <c r="W5801" s="11">
        <v>2618688.7999999998</v>
      </c>
      <c r="X5801" s="11"/>
      <c r="Y5801" s="11"/>
      <c r="Z5801" s="11"/>
      <c r="AA5801" s="11"/>
      <c r="AB5801" s="11"/>
      <c r="AC5801" s="11">
        <v>785606.64</v>
      </c>
      <c r="AD5801"/>
      <c r="AE5801"/>
      <c r="AF5801"/>
      <c r="AG5801"/>
      <c r="AH5801"/>
      <c r="AI5801">
        <v>30</v>
      </c>
      <c r="AJ5801" s="11"/>
      <c r="AK5801" s="11"/>
      <c r="AL5801" s="11"/>
      <c r="AM5801" s="11"/>
      <c r="AN5801" s="11"/>
      <c r="AO5801" s="11">
        <v>2618688.7999999998</v>
      </c>
      <c r="AP5801" s="11"/>
      <c r="AQ5801" s="11"/>
      <c r="AR5801" s="11"/>
      <c r="AS5801" s="11"/>
      <c r="AT5801" s="11"/>
      <c r="AU5801" s="11"/>
      <c r="AV5801" s="11"/>
      <c r="AW5801" s="11"/>
      <c r="AX5801" s="11"/>
      <c r="AY5801" s="11"/>
      <c r="AZ5801" s="11"/>
      <c r="BA5801" s="11"/>
      <c r="BB5801" s="11"/>
      <c r="BC5801" s="11"/>
      <c r="BD5801" s="11"/>
      <c r="BE5801" s="11"/>
      <c r="BF5801" s="11"/>
      <c r="BG5801" s="11"/>
      <c r="BH5801" s="11"/>
      <c r="BI5801" s="11"/>
      <c r="BJ5801" s="11"/>
      <c r="BK5801" s="11"/>
      <c r="BL5801"/>
      <c r="BM5801"/>
      <c r="BN5801" s="10">
        <v>0</v>
      </c>
      <c r="BO5801" s="10"/>
      <c r="BP5801" s="10"/>
      <c r="BQ5801" s="10"/>
      <c r="BR5801" s="10"/>
      <c r="BS5801" s="10"/>
      <c r="BT5801" s="10"/>
      <c r="BU5801" s="10"/>
    </row>
    <row r="5802" spans="1:73" x14ac:dyDescent="0.3">
      <c r="A5802" s="10" t="s">
        <v>4110</v>
      </c>
      <c r="B5802" s="10" t="s">
        <v>5835</v>
      </c>
      <c r="C5802" s="10"/>
      <c r="D5802" s="10" t="s">
        <v>69</v>
      </c>
      <c r="E5802" s="10" t="s">
        <v>321</v>
      </c>
      <c r="F5802" s="10" t="s">
        <v>6083</v>
      </c>
      <c r="G5802" s="10" t="s">
        <v>6088</v>
      </c>
      <c r="H5802" s="10" t="s">
        <v>7699</v>
      </c>
      <c r="I5802" s="10" t="s">
        <v>7700</v>
      </c>
      <c r="J5802" s="10" t="s">
        <v>7700</v>
      </c>
      <c r="K5802" s="10" t="s">
        <v>7699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 s="11"/>
      <c r="S5802" s="11"/>
      <c r="T5802" s="11"/>
      <c r="U5802" s="11"/>
      <c r="V5802" s="11">
        <v>508000</v>
      </c>
      <c r="W5802" s="11"/>
      <c r="X5802" s="11"/>
      <c r="Y5802" s="11"/>
      <c r="Z5802" s="11"/>
      <c r="AA5802" s="11"/>
      <c r="AB5802" s="11">
        <v>508000</v>
      </c>
      <c r="AC5802" s="11"/>
      <c r="AD5802"/>
      <c r="AE5802"/>
      <c r="AF5802"/>
      <c r="AG5802"/>
      <c r="AH5802">
        <v>100</v>
      </c>
      <c r="AI5802"/>
      <c r="AJ5802" s="11"/>
      <c r="AK5802" s="11"/>
      <c r="AL5802" s="11"/>
      <c r="AM5802" s="11"/>
      <c r="AN5802" s="11">
        <v>508000</v>
      </c>
      <c r="AO5802" s="11"/>
      <c r="AP5802" s="11"/>
      <c r="AQ5802" s="11"/>
      <c r="AR5802" s="11"/>
      <c r="AS5802" s="11"/>
      <c r="AT5802" s="11"/>
      <c r="AU5802" s="11"/>
      <c r="AV5802" s="11"/>
      <c r="AW5802" s="11"/>
      <c r="AX5802" s="11"/>
      <c r="AY5802" s="11"/>
      <c r="AZ5802" s="11"/>
      <c r="BA5802" s="11"/>
      <c r="BB5802" s="11"/>
      <c r="BC5802" s="11"/>
      <c r="BD5802" s="11"/>
      <c r="BE5802" s="11"/>
      <c r="BF5802" s="11"/>
      <c r="BG5802" s="11"/>
      <c r="BH5802" s="11"/>
      <c r="BI5802" s="11">
        <v>5314400</v>
      </c>
      <c r="BJ5802" s="11"/>
      <c r="BK5802" s="11"/>
      <c r="BL5802"/>
      <c r="BM5802">
        <v>0</v>
      </c>
      <c r="BN5802" s="10">
        <v>0</v>
      </c>
      <c r="BO5802" s="10"/>
      <c r="BP5802" s="10"/>
      <c r="BQ5802" s="10"/>
      <c r="BR5802" s="10"/>
      <c r="BS5802" s="10"/>
      <c r="BT5802" s="10"/>
      <c r="BU5802" s="10"/>
    </row>
    <row r="5803" spans="1:73" x14ac:dyDescent="0.3">
      <c r="A5803" s="10" t="s">
        <v>4110</v>
      </c>
      <c r="B5803" s="10" t="s">
        <v>5835</v>
      </c>
      <c r="C5803" s="10"/>
      <c r="D5803" s="10" t="s">
        <v>69</v>
      </c>
      <c r="E5803" s="10" t="s">
        <v>284</v>
      </c>
      <c r="F5803" s="10"/>
      <c r="G5803" s="10"/>
      <c r="H5803" s="10" t="s">
        <v>7695</v>
      </c>
      <c r="I5803" s="10" t="s">
        <v>7696</v>
      </c>
      <c r="J5803" s="10" t="s">
        <v>7701</v>
      </c>
      <c r="K5803" s="10" t="s">
        <v>7702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 s="11"/>
      <c r="S5803" s="11"/>
      <c r="T5803" s="11"/>
      <c r="U5803" s="11"/>
      <c r="V5803" s="11">
        <v>360000</v>
      </c>
      <c r="W5803" s="11"/>
      <c r="X5803" s="11"/>
      <c r="Y5803" s="11"/>
      <c r="Z5803" s="11"/>
      <c r="AA5803" s="11"/>
      <c r="AB5803" s="11">
        <v>180000</v>
      </c>
      <c r="AC5803" s="11"/>
      <c r="AD5803"/>
      <c r="AE5803"/>
      <c r="AF5803"/>
      <c r="AG5803"/>
      <c r="AH5803">
        <v>50</v>
      </c>
      <c r="AI5803"/>
      <c r="AJ5803" s="11"/>
      <c r="AK5803" s="11"/>
      <c r="AL5803" s="11"/>
      <c r="AM5803" s="11"/>
      <c r="AN5803" s="11">
        <v>360000</v>
      </c>
      <c r="AO5803" s="11"/>
      <c r="AP5803" s="11"/>
      <c r="AQ5803" s="11"/>
      <c r="AR5803" s="11"/>
      <c r="AS5803" s="11"/>
      <c r="AT5803" s="11"/>
      <c r="AU5803" s="11"/>
      <c r="AV5803" s="11"/>
      <c r="AW5803" s="11"/>
      <c r="AX5803" s="11"/>
      <c r="AY5803" s="11"/>
      <c r="AZ5803" s="11"/>
      <c r="BA5803" s="11"/>
      <c r="BB5803" s="11"/>
      <c r="BC5803" s="11"/>
      <c r="BD5803" s="11"/>
      <c r="BE5803" s="11"/>
      <c r="BF5803" s="11"/>
      <c r="BG5803" s="11"/>
      <c r="BH5803" s="11"/>
      <c r="BI5803" s="11">
        <v>1022256</v>
      </c>
      <c r="BJ5803" s="11"/>
      <c r="BK5803" s="11">
        <v>360000</v>
      </c>
      <c r="BL5803"/>
      <c r="BM5803">
        <v>35.216200000000001</v>
      </c>
      <c r="BN5803" s="10">
        <v>0</v>
      </c>
      <c r="BO5803" s="10"/>
      <c r="BP5803" s="10"/>
      <c r="BQ5803" s="10"/>
      <c r="BR5803" s="10"/>
      <c r="BS5803" s="10"/>
      <c r="BT5803" s="10"/>
      <c r="BU5803" s="10"/>
    </row>
    <row r="5804" spans="1:73" x14ac:dyDescent="0.3">
      <c r="A5804" s="10" t="s">
        <v>4110</v>
      </c>
      <c r="B5804" s="10" t="s">
        <v>5835</v>
      </c>
      <c r="C5804" s="10"/>
      <c r="D5804" s="10" t="s">
        <v>69</v>
      </c>
      <c r="E5804" s="10" t="s">
        <v>284</v>
      </c>
      <c r="F5804" s="10"/>
      <c r="G5804" s="10"/>
      <c r="H5804" s="10" t="s">
        <v>7695</v>
      </c>
      <c r="I5804" s="10" t="s">
        <v>7696</v>
      </c>
      <c r="J5804" s="10" t="s">
        <v>7703</v>
      </c>
      <c r="K5804" s="10" t="s">
        <v>7704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1</v>
      </c>
      <c r="R5804" s="11"/>
      <c r="S5804" s="11"/>
      <c r="T5804" s="11"/>
      <c r="U5804" s="11"/>
      <c r="V5804" s="11">
        <v>414000</v>
      </c>
      <c r="W5804" s="11">
        <v>490000</v>
      </c>
      <c r="X5804" s="11"/>
      <c r="Y5804" s="11"/>
      <c r="Z5804" s="11"/>
      <c r="AA5804" s="11"/>
      <c r="AB5804" s="11">
        <v>207000</v>
      </c>
      <c r="AC5804" s="11">
        <v>490000</v>
      </c>
      <c r="AD5804"/>
      <c r="AE5804"/>
      <c r="AF5804"/>
      <c r="AG5804"/>
      <c r="AH5804">
        <v>50</v>
      </c>
      <c r="AI5804">
        <v>100</v>
      </c>
      <c r="AJ5804" s="11"/>
      <c r="AK5804" s="11"/>
      <c r="AL5804" s="11"/>
      <c r="AM5804" s="11"/>
      <c r="AN5804" s="11">
        <v>414000</v>
      </c>
      <c r="AO5804" s="11">
        <v>490000</v>
      </c>
      <c r="AP5804" s="11"/>
      <c r="AQ5804" s="11"/>
      <c r="AR5804" s="11"/>
      <c r="AS5804" s="11"/>
      <c r="AT5804" s="11"/>
      <c r="AU5804" s="11"/>
      <c r="AV5804" s="11"/>
      <c r="AW5804" s="11"/>
      <c r="AX5804" s="11"/>
      <c r="AY5804" s="11"/>
      <c r="AZ5804" s="11"/>
      <c r="BA5804" s="11"/>
      <c r="BB5804" s="11"/>
      <c r="BC5804" s="11"/>
      <c r="BD5804" s="11"/>
      <c r="BE5804" s="11"/>
      <c r="BF5804" s="11"/>
      <c r="BG5804" s="11"/>
      <c r="BH5804" s="11"/>
      <c r="BI5804" s="11">
        <v>1158016</v>
      </c>
      <c r="BJ5804" s="11"/>
      <c r="BK5804" s="11">
        <v>414000</v>
      </c>
      <c r="BL5804"/>
      <c r="BM5804">
        <v>35.750799999999998</v>
      </c>
      <c r="BN5804" s="10">
        <v>0</v>
      </c>
      <c r="BO5804" s="10"/>
      <c r="BP5804" s="10"/>
      <c r="BQ5804" s="10"/>
      <c r="BR5804" s="10"/>
      <c r="BS5804" s="10"/>
      <c r="BT5804" s="10"/>
      <c r="BU5804" s="10"/>
    </row>
    <row r="5805" spans="1:73" x14ac:dyDescent="0.3">
      <c r="A5805" s="10" t="s">
        <v>4110</v>
      </c>
      <c r="B5805" s="10" t="s">
        <v>5835</v>
      </c>
      <c r="C5805" s="10"/>
      <c r="D5805" s="10" t="s">
        <v>69</v>
      </c>
      <c r="E5805" s="10" t="s">
        <v>284</v>
      </c>
      <c r="F5805" s="10"/>
      <c r="G5805" s="10"/>
      <c r="H5805" s="10" t="s">
        <v>7748</v>
      </c>
      <c r="I5805" s="10" t="s">
        <v>7749</v>
      </c>
      <c r="J5805" s="10" t="s">
        <v>7749</v>
      </c>
      <c r="K5805" s="10" t="s">
        <v>7748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1</v>
      </c>
      <c r="R5805" s="11"/>
      <c r="S5805" s="11"/>
      <c r="T5805" s="11"/>
      <c r="U5805" s="11"/>
      <c r="V5805" s="11">
        <v>193600</v>
      </c>
      <c r="W5805" s="11">
        <v>226900</v>
      </c>
      <c r="X5805" s="11"/>
      <c r="Y5805" s="11"/>
      <c r="Z5805" s="11"/>
      <c r="AA5805" s="11"/>
      <c r="AB5805" s="11">
        <v>193600</v>
      </c>
      <c r="AC5805" s="11">
        <v>226900</v>
      </c>
      <c r="AD5805"/>
      <c r="AE5805"/>
      <c r="AF5805"/>
      <c r="AG5805"/>
      <c r="AH5805">
        <v>100</v>
      </c>
      <c r="AI5805">
        <v>100</v>
      </c>
      <c r="AJ5805" s="11"/>
      <c r="AK5805" s="11"/>
      <c r="AL5805" s="11"/>
      <c r="AM5805" s="11"/>
      <c r="AN5805" s="11">
        <v>193600</v>
      </c>
      <c r="AO5805" s="11">
        <v>226900</v>
      </c>
      <c r="AP5805" s="11"/>
      <c r="AQ5805" s="11"/>
      <c r="AR5805" s="11"/>
      <c r="AS5805" s="11"/>
      <c r="AT5805" s="11"/>
      <c r="AU5805" s="11"/>
      <c r="AV5805" s="11"/>
      <c r="AW5805" s="11"/>
      <c r="AX5805" s="11"/>
      <c r="AY5805" s="11"/>
      <c r="AZ5805" s="11"/>
      <c r="BA5805" s="11"/>
      <c r="BB5805" s="11"/>
      <c r="BC5805" s="11"/>
      <c r="BD5805" s="11"/>
      <c r="BE5805" s="11"/>
      <c r="BF5805" s="11"/>
      <c r="BG5805" s="11"/>
      <c r="BH5805" s="11"/>
      <c r="BI5805" s="11">
        <v>891867.9</v>
      </c>
      <c r="BJ5805" s="11"/>
      <c r="BK5805" s="11">
        <v>193600</v>
      </c>
      <c r="BL5805"/>
      <c r="BM5805">
        <v>21.7072</v>
      </c>
      <c r="BN5805" s="10">
        <v>0</v>
      </c>
      <c r="BO5805" s="10"/>
      <c r="BP5805" s="10"/>
      <c r="BQ5805" s="10"/>
      <c r="BR5805" s="10"/>
      <c r="BS5805" s="10"/>
      <c r="BT5805" s="10"/>
      <c r="BU5805" s="10"/>
    </row>
    <row r="5806" spans="1:73" x14ac:dyDescent="0.3">
      <c r="A5806" s="10" t="s">
        <v>4110</v>
      </c>
      <c r="B5806" s="10" t="s">
        <v>5281</v>
      </c>
      <c r="C5806" s="10"/>
      <c r="D5806" s="10" t="s">
        <v>501</v>
      </c>
      <c r="E5806" s="10" t="s">
        <v>783</v>
      </c>
      <c r="F5806" s="10" t="s">
        <v>784</v>
      </c>
      <c r="G5806" s="10" t="s">
        <v>785</v>
      </c>
      <c r="H5806" s="10" t="s">
        <v>10359</v>
      </c>
      <c r="I5806" s="10" t="s">
        <v>10360</v>
      </c>
      <c r="J5806" s="10" t="s">
        <v>10360</v>
      </c>
      <c r="K5806" s="10" t="s">
        <v>10359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 s="11">
        <v>752124</v>
      </c>
      <c r="S5806" s="11"/>
      <c r="T5806" s="11"/>
      <c r="U5806" s="11"/>
      <c r="V5806" s="11"/>
      <c r="W5806" s="11"/>
      <c r="X5806" s="11">
        <v>160708</v>
      </c>
      <c r="Y5806" s="11"/>
      <c r="Z5806" s="11"/>
      <c r="AA5806" s="11"/>
      <c r="AB5806" s="11"/>
      <c r="AC5806" s="11"/>
      <c r="AD5806">
        <v>21.37</v>
      </c>
      <c r="AE5806"/>
      <c r="AF5806"/>
      <c r="AG5806"/>
      <c r="AH5806"/>
      <c r="AI5806"/>
      <c r="AJ5806" s="11">
        <v>752124</v>
      </c>
      <c r="AK5806" s="11"/>
      <c r="AL5806" s="11"/>
      <c r="AM5806" s="11"/>
      <c r="AN5806" s="11"/>
      <c r="AO5806" s="11"/>
      <c r="AP5806" s="11"/>
      <c r="AQ5806" s="11"/>
      <c r="AR5806" s="11"/>
      <c r="AS5806" s="11"/>
      <c r="AT5806" s="11"/>
      <c r="AU5806" s="11"/>
      <c r="AV5806" s="11"/>
      <c r="AW5806" s="11"/>
      <c r="AX5806" s="11"/>
      <c r="AY5806" s="11"/>
      <c r="AZ5806" s="11"/>
      <c r="BA5806" s="11"/>
      <c r="BB5806" s="11"/>
      <c r="BC5806" s="11"/>
      <c r="BD5806" s="11"/>
      <c r="BE5806" s="11"/>
      <c r="BF5806" s="11"/>
      <c r="BG5806" s="11"/>
      <c r="BH5806" s="11"/>
      <c r="BI5806" s="11"/>
      <c r="BJ5806" s="11"/>
      <c r="BK5806" s="11"/>
      <c r="BL5806"/>
      <c r="BM5806"/>
      <c r="BN5806" s="10">
        <v>0</v>
      </c>
      <c r="BO5806" s="10"/>
      <c r="BP5806" s="10"/>
      <c r="BQ5806" s="10"/>
      <c r="BR5806" s="10"/>
      <c r="BS5806" s="10"/>
      <c r="BT5806" s="10"/>
      <c r="BU5806" s="10"/>
    </row>
    <row r="5807" spans="1:73" x14ac:dyDescent="0.3">
      <c r="A5807" s="10" t="s">
        <v>4110</v>
      </c>
      <c r="B5807" s="10" t="s">
        <v>5281</v>
      </c>
      <c r="C5807" s="10" t="s">
        <v>3710</v>
      </c>
      <c r="D5807" s="10" t="s">
        <v>870</v>
      </c>
      <c r="E5807" s="10" t="s">
        <v>4975</v>
      </c>
      <c r="F5807" s="10" t="s">
        <v>243</v>
      </c>
      <c r="G5807" s="10" t="s">
        <v>244</v>
      </c>
      <c r="H5807" s="10" t="s">
        <v>10361</v>
      </c>
      <c r="I5807" s="10" t="s">
        <v>10362</v>
      </c>
      <c r="J5807" s="10" t="s">
        <v>10362</v>
      </c>
      <c r="K5807" s="10" t="s">
        <v>10361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 s="11"/>
      <c r="S5807" s="11"/>
      <c r="T5807" s="11"/>
      <c r="U5807" s="11">
        <v>517000</v>
      </c>
      <c r="V5807" s="11"/>
      <c r="W5807" s="11"/>
      <c r="X5807" s="11"/>
      <c r="Y5807" s="11"/>
      <c r="Z5807" s="11"/>
      <c r="AA5807" s="11">
        <v>517000</v>
      </c>
      <c r="AB5807" s="11"/>
      <c r="AC5807" s="11"/>
      <c r="AD5807"/>
      <c r="AE5807"/>
      <c r="AF5807"/>
      <c r="AG5807">
        <v>100</v>
      </c>
      <c r="AH5807"/>
      <c r="AI5807"/>
      <c r="AJ5807" s="11"/>
      <c r="AK5807" s="11"/>
      <c r="AL5807" s="11"/>
      <c r="AM5807" s="11">
        <v>517000</v>
      </c>
      <c r="AN5807" s="11"/>
      <c r="AO5807" s="11"/>
      <c r="AP5807" s="11"/>
      <c r="AQ5807" s="11"/>
      <c r="AR5807" s="11"/>
      <c r="AS5807" s="11"/>
      <c r="AT5807" s="11"/>
      <c r="AU5807" s="11"/>
      <c r="AV5807" s="11"/>
      <c r="AW5807" s="11"/>
      <c r="AX5807" s="11"/>
      <c r="AY5807" s="11"/>
      <c r="AZ5807" s="11"/>
      <c r="BA5807" s="11"/>
      <c r="BB5807" s="11"/>
      <c r="BC5807" s="11"/>
      <c r="BD5807" s="11"/>
      <c r="BE5807" s="11"/>
      <c r="BF5807" s="11"/>
      <c r="BG5807" s="11"/>
      <c r="BH5807" s="11">
        <v>517000</v>
      </c>
      <c r="BI5807" s="11"/>
      <c r="BJ5807" s="11">
        <v>517000</v>
      </c>
      <c r="BK5807" s="11"/>
      <c r="BL5807">
        <v>100</v>
      </c>
      <c r="BM5807"/>
      <c r="BN5807" s="10">
        <v>0</v>
      </c>
      <c r="BO5807" s="10"/>
      <c r="BP5807" s="10"/>
      <c r="BQ5807" s="10"/>
      <c r="BR5807" s="10"/>
      <c r="BS5807" s="10"/>
      <c r="BT5807" s="10"/>
      <c r="BU5807" s="10"/>
    </row>
    <row r="5808" spans="1:73" x14ac:dyDescent="0.3">
      <c r="A5808" s="10" t="s">
        <v>4110</v>
      </c>
      <c r="B5808" s="10" t="s">
        <v>5281</v>
      </c>
      <c r="C5808" s="10" t="s">
        <v>3710</v>
      </c>
      <c r="D5808" s="10" t="s">
        <v>870</v>
      </c>
      <c r="E5808" s="10" t="s">
        <v>4975</v>
      </c>
      <c r="F5808" s="10" t="s">
        <v>6050</v>
      </c>
      <c r="G5808" s="10" t="s">
        <v>6635</v>
      </c>
      <c r="H5808" s="10" t="s">
        <v>10363</v>
      </c>
      <c r="I5808" s="10" t="s">
        <v>10364</v>
      </c>
      <c r="J5808" s="10" t="s">
        <v>10364</v>
      </c>
      <c r="K5808" s="10" t="s">
        <v>10363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 s="11"/>
      <c r="S5808" s="11"/>
      <c r="T5808" s="11"/>
      <c r="U5808" s="11"/>
      <c r="V5808" s="11">
        <v>3925638.22</v>
      </c>
      <c r="W5808" s="11"/>
      <c r="X5808" s="11"/>
      <c r="Y5808" s="11"/>
      <c r="Z5808" s="11"/>
      <c r="AA5808" s="11"/>
      <c r="AB5808" s="11">
        <v>1177691.46</v>
      </c>
      <c r="AC5808" s="11"/>
      <c r="AD5808"/>
      <c r="AE5808"/>
      <c r="AF5808"/>
      <c r="AG5808"/>
      <c r="AH5808">
        <v>30</v>
      </c>
      <c r="AI5808"/>
      <c r="AJ5808" s="11"/>
      <c r="AK5808" s="11"/>
      <c r="AL5808" s="11"/>
      <c r="AM5808" s="11"/>
      <c r="AN5808" s="11">
        <v>3925638.22</v>
      </c>
      <c r="AO5808" s="11"/>
      <c r="AP5808" s="11"/>
      <c r="AQ5808" s="11"/>
      <c r="AR5808" s="11"/>
      <c r="AS5808" s="11"/>
      <c r="AT5808" s="11"/>
      <c r="AU5808" s="11"/>
      <c r="AV5808" s="11"/>
      <c r="AW5808" s="11"/>
      <c r="AX5808" s="11"/>
      <c r="AY5808" s="11"/>
      <c r="AZ5808" s="11"/>
      <c r="BA5808" s="11"/>
      <c r="BB5808" s="11"/>
      <c r="BC5808" s="11"/>
      <c r="BD5808" s="11"/>
      <c r="BE5808" s="11"/>
      <c r="BF5808" s="11"/>
      <c r="BG5808" s="11"/>
      <c r="BH5808" s="11"/>
      <c r="BI5808" s="11">
        <v>1318049.21</v>
      </c>
      <c r="BJ5808" s="11"/>
      <c r="BK5808" s="11">
        <v>1318049.21</v>
      </c>
      <c r="BL5808"/>
      <c r="BM5808">
        <v>100</v>
      </c>
      <c r="BN5808" s="10">
        <v>0</v>
      </c>
      <c r="BO5808" s="10"/>
      <c r="BP5808" s="10"/>
      <c r="BQ5808" s="10"/>
      <c r="BR5808" s="10"/>
      <c r="BS5808" s="10"/>
      <c r="BT5808" s="10"/>
      <c r="BU5808" s="10"/>
    </row>
    <row r="5809" spans="1:73" x14ac:dyDescent="0.3">
      <c r="A5809" s="10" t="s">
        <v>4110</v>
      </c>
      <c r="B5809" s="10" t="s">
        <v>5281</v>
      </c>
      <c r="C5809" s="10" t="s">
        <v>3710</v>
      </c>
      <c r="D5809" s="10" t="s">
        <v>870</v>
      </c>
      <c r="E5809" s="10" t="s">
        <v>4975</v>
      </c>
      <c r="F5809" s="10" t="s">
        <v>5323</v>
      </c>
      <c r="G5809" s="10" t="s">
        <v>5324</v>
      </c>
      <c r="H5809" s="10" t="s">
        <v>10365</v>
      </c>
      <c r="I5809" s="10" t="s">
        <v>10366</v>
      </c>
      <c r="J5809" s="10" t="s">
        <v>10366</v>
      </c>
      <c r="K5809" s="10" t="s">
        <v>10365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 s="11"/>
      <c r="S5809" s="11"/>
      <c r="T5809" s="11"/>
      <c r="U5809" s="11"/>
      <c r="V5809" s="11">
        <v>1682289</v>
      </c>
      <c r="W5809" s="11"/>
      <c r="X5809" s="11"/>
      <c r="Y5809" s="11"/>
      <c r="Z5809" s="11"/>
      <c r="AA5809" s="11"/>
      <c r="AB5809" s="11">
        <v>504686.7</v>
      </c>
      <c r="AC5809" s="11"/>
      <c r="AD5809"/>
      <c r="AE5809"/>
      <c r="AF5809"/>
      <c r="AG5809"/>
      <c r="AH5809">
        <v>30</v>
      </c>
      <c r="AI5809"/>
      <c r="AJ5809" s="11"/>
      <c r="AK5809" s="11"/>
      <c r="AL5809" s="11"/>
      <c r="AM5809" s="11"/>
      <c r="AN5809" s="11">
        <v>1682289</v>
      </c>
      <c r="AO5809" s="11"/>
      <c r="AP5809" s="11"/>
      <c r="AQ5809" s="11"/>
      <c r="AR5809" s="11"/>
      <c r="AS5809" s="11"/>
      <c r="AT5809" s="11"/>
      <c r="AU5809" s="11"/>
      <c r="AV5809" s="11"/>
      <c r="AW5809" s="11"/>
      <c r="AX5809" s="11"/>
      <c r="AY5809" s="11"/>
      <c r="AZ5809" s="11"/>
      <c r="BA5809" s="11"/>
      <c r="BB5809" s="11"/>
      <c r="BC5809" s="11"/>
      <c r="BD5809" s="11"/>
      <c r="BE5809" s="11"/>
      <c r="BF5809" s="11"/>
      <c r="BG5809" s="11"/>
      <c r="BH5809" s="11"/>
      <c r="BI5809" s="11">
        <v>342804</v>
      </c>
      <c r="BJ5809" s="11"/>
      <c r="BK5809" s="11">
        <v>342804</v>
      </c>
      <c r="BL5809"/>
      <c r="BM5809">
        <v>100</v>
      </c>
      <c r="BN5809" s="10">
        <v>0</v>
      </c>
      <c r="BO5809" s="10"/>
      <c r="BP5809" s="10"/>
      <c r="BQ5809" s="10"/>
      <c r="BR5809" s="10"/>
      <c r="BS5809" s="10"/>
      <c r="BT5809" s="10"/>
      <c r="BU5809" s="10"/>
    </row>
    <row r="5810" spans="1:73" x14ac:dyDescent="0.3">
      <c r="A5810" s="10" t="s">
        <v>4110</v>
      </c>
      <c r="B5810" s="10" t="s">
        <v>5281</v>
      </c>
      <c r="C5810" s="10" t="s">
        <v>3710</v>
      </c>
      <c r="D5810" s="10" t="s">
        <v>870</v>
      </c>
      <c r="E5810" s="10" t="s">
        <v>5282</v>
      </c>
      <c r="F5810" s="10" t="s">
        <v>5283</v>
      </c>
      <c r="G5810" s="10" t="s">
        <v>4299</v>
      </c>
      <c r="H5810" s="10" t="s">
        <v>10367</v>
      </c>
      <c r="I5810" s="10" t="s">
        <v>10368</v>
      </c>
      <c r="J5810" s="10" t="s">
        <v>10368</v>
      </c>
      <c r="K5810" s="10" t="s">
        <v>10367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 s="11"/>
      <c r="S5810" s="11"/>
      <c r="T5810" s="11"/>
      <c r="U5810" s="11"/>
      <c r="V5810" s="11">
        <v>1923500</v>
      </c>
      <c r="W5810" s="11"/>
      <c r="X5810" s="11"/>
      <c r="Y5810" s="11"/>
      <c r="Z5810" s="11"/>
      <c r="AA5810" s="11"/>
      <c r="AB5810" s="11">
        <v>577050</v>
      </c>
      <c r="AC5810" s="11"/>
      <c r="AD5810"/>
      <c r="AE5810"/>
      <c r="AF5810"/>
      <c r="AG5810"/>
      <c r="AH5810">
        <v>30</v>
      </c>
      <c r="AI5810"/>
      <c r="AJ5810" s="11"/>
      <c r="AK5810" s="11"/>
      <c r="AL5810" s="11"/>
      <c r="AM5810" s="11"/>
      <c r="AN5810" s="11">
        <v>1923500</v>
      </c>
      <c r="AO5810" s="11"/>
      <c r="AP5810" s="11"/>
      <c r="AQ5810" s="11"/>
      <c r="AR5810" s="11"/>
      <c r="AS5810" s="11"/>
      <c r="AT5810" s="11"/>
      <c r="AU5810" s="11"/>
      <c r="AV5810" s="11"/>
      <c r="AW5810" s="11"/>
      <c r="AX5810" s="11"/>
      <c r="AY5810" s="11"/>
      <c r="AZ5810" s="11"/>
      <c r="BA5810" s="11"/>
      <c r="BB5810" s="11"/>
      <c r="BC5810" s="11"/>
      <c r="BD5810" s="11"/>
      <c r="BE5810" s="11"/>
      <c r="BF5810" s="11"/>
      <c r="BG5810" s="11"/>
      <c r="BH5810" s="11"/>
      <c r="BI5810" s="11"/>
      <c r="BJ5810" s="11"/>
      <c r="BK5810" s="11"/>
      <c r="BL5810"/>
      <c r="BM5810"/>
      <c r="BN5810" s="10">
        <v>0</v>
      </c>
      <c r="BO5810" s="10"/>
      <c r="BP5810" s="10"/>
      <c r="BQ5810" s="10"/>
      <c r="BR5810" s="10"/>
      <c r="BS5810" s="10"/>
      <c r="BT5810" s="10"/>
      <c r="BU5810" s="10"/>
    </row>
    <row r="5811" spans="1:73" x14ac:dyDescent="0.3">
      <c r="A5811" s="10" t="s">
        <v>4110</v>
      </c>
      <c r="B5811" s="10" t="s">
        <v>5281</v>
      </c>
      <c r="C5811" s="10" t="s">
        <v>3710</v>
      </c>
      <c r="D5811" s="10" t="s">
        <v>870</v>
      </c>
      <c r="E5811" s="10" t="s">
        <v>5282</v>
      </c>
      <c r="F5811" s="10" t="s">
        <v>5283</v>
      </c>
      <c r="G5811" s="10" t="s">
        <v>4299</v>
      </c>
      <c r="H5811" s="10" t="s">
        <v>10073</v>
      </c>
      <c r="I5811" s="10" t="s">
        <v>10369</v>
      </c>
      <c r="J5811" s="10" t="s">
        <v>10369</v>
      </c>
      <c r="K5811" s="10" t="s">
        <v>10073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1</v>
      </c>
      <c r="R5811" s="11"/>
      <c r="S5811" s="11"/>
      <c r="T5811" s="11"/>
      <c r="U5811" s="11"/>
      <c r="V5811" s="11">
        <v>3269470</v>
      </c>
      <c r="W5811" s="11">
        <v>3132717</v>
      </c>
      <c r="X5811" s="11"/>
      <c r="Y5811" s="11"/>
      <c r="Z5811" s="11"/>
      <c r="AA5811" s="11"/>
      <c r="AB5811" s="11">
        <v>980841</v>
      </c>
      <c r="AC5811" s="11">
        <v>939815.1</v>
      </c>
      <c r="AD5811"/>
      <c r="AE5811"/>
      <c r="AF5811"/>
      <c r="AG5811"/>
      <c r="AH5811">
        <v>30</v>
      </c>
      <c r="AI5811">
        <v>30</v>
      </c>
      <c r="AJ5811" s="11"/>
      <c r="AK5811" s="11"/>
      <c r="AL5811" s="11"/>
      <c r="AM5811" s="11"/>
      <c r="AN5811" s="11">
        <v>3269470</v>
      </c>
      <c r="AO5811" s="11">
        <v>3132717</v>
      </c>
      <c r="AP5811" s="11"/>
      <c r="AQ5811" s="11"/>
      <c r="AR5811" s="11"/>
      <c r="AS5811" s="11"/>
      <c r="AT5811" s="11"/>
      <c r="AU5811" s="11"/>
      <c r="AV5811" s="11"/>
      <c r="AW5811" s="11"/>
      <c r="AX5811" s="11"/>
      <c r="AY5811" s="11"/>
      <c r="AZ5811" s="11"/>
      <c r="BA5811" s="11"/>
      <c r="BB5811" s="11"/>
      <c r="BC5811" s="11"/>
      <c r="BD5811" s="11"/>
      <c r="BE5811" s="11"/>
      <c r="BF5811" s="11"/>
      <c r="BG5811" s="11"/>
      <c r="BH5811" s="11"/>
      <c r="BI5811" s="11">
        <v>3269470</v>
      </c>
      <c r="BJ5811" s="11"/>
      <c r="BK5811" s="11">
        <v>3269470</v>
      </c>
      <c r="BL5811"/>
      <c r="BM5811">
        <v>100</v>
      </c>
      <c r="BN5811" s="10">
        <v>0</v>
      </c>
      <c r="BO5811" s="10"/>
      <c r="BP5811" s="10"/>
      <c r="BQ5811" s="10"/>
      <c r="BR5811" s="10"/>
      <c r="BS5811" s="10"/>
      <c r="BT5811" s="10"/>
      <c r="BU5811" s="10"/>
    </row>
    <row r="5812" spans="1:73" x14ac:dyDescent="0.3">
      <c r="A5812" s="10" t="s">
        <v>4110</v>
      </c>
      <c r="B5812" s="10" t="s">
        <v>5281</v>
      </c>
      <c r="C5812" s="10" t="s">
        <v>3710</v>
      </c>
      <c r="D5812" s="10" t="s">
        <v>870</v>
      </c>
      <c r="E5812" s="10" t="s">
        <v>5282</v>
      </c>
      <c r="F5812" s="10" t="s">
        <v>5283</v>
      </c>
      <c r="G5812" s="10" t="s">
        <v>4299</v>
      </c>
      <c r="H5812" s="10" t="s">
        <v>5334</v>
      </c>
      <c r="I5812" s="10" t="s">
        <v>5333</v>
      </c>
      <c r="J5812" s="10" t="s">
        <v>5333</v>
      </c>
      <c r="K5812" s="10" t="s">
        <v>5334</v>
      </c>
      <c r="L5812">
        <v>0</v>
      </c>
      <c r="M5812">
        <v>0</v>
      </c>
      <c r="N5812">
        <v>0</v>
      </c>
      <c r="O5812">
        <v>1</v>
      </c>
      <c r="P5812">
        <v>1</v>
      </c>
      <c r="Q5812">
        <v>1</v>
      </c>
      <c r="R5812" s="11"/>
      <c r="S5812" s="11"/>
      <c r="T5812" s="11"/>
      <c r="U5812" s="11">
        <v>2759500</v>
      </c>
      <c r="V5812" s="11">
        <v>4578059.75</v>
      </c>
      <c r="W5812" s="11">
        <v>2883640</v>
      </c>
      <c r="X5812" s="11"/>
      <c r="Y5812" s="11"/>
      <c r="Z5812" s="11"/>
      <c r="AA5812" s="11">
        <v>827850</v>
      </c>
      <c r="AB5812" s="11">
        <v>1060382.93</v>
      </c>
      <c r="AC5812" s="11">
        <v>1091820</v>
      </c>
      <c r="AD5812"/>
      <c r="AE5812"/>
      <c r="AF5812"/>
      <c r="AG5812">
        <v>30</v>
      </c>
      <c r="AH5812">
        <v>23.16</v>
      </c>
      <c r="AI5812">
        <v>37.86</v>
      </c>
      <c r="AJ5812" s="11"/>
      <c r="AK5812" s="11"/>
      <c r="AL5812" s="11"/>
      <c r="AM5812" s="11">
        <v>2759500</v>
      </c>
      <c r="AN5812" s="11">
        <v>4578059.75</v>
      </c>
      <c r="AO5812" s="11">
        <v>2883640</v>
      </c>
      <c r="AP5812" s="11"/>
      <c r="AQ5812" s="11"/>
      <c r="AR5812" s="11"/>
      <c r="AS5812" s="11"/>
      <c r="AT5812" s="11"/>
      <c r="AU5812" s="11"/>
      <c r="AV5812" s="11"/>
      <c r="AW5812" s="11"/>
      <c r="AX5812" s="11"/>
      <c r="AY5812" s="11"/>
      <c r="AZ5812" s="11"/>
      <c r="BA5812" s="11"/>
      <c r="BB5812" s="11"/>
      <c r="BC5812" s="11"/>
      <c r="BD5812" s="11"/>
      <c r="BE5812" s="11"/>
      <c r="BF5812" s="11"/>
      <c r="BG5812" s="11"/>
      <c r="BH5812" s="11"/>
      <c r="BI5812" s="11">
        <v>3908267.75</v>
      </c>
      <c r="BJ5812" s="11"/>
      <c r="BK5812" s="11">
        <v>3536267.75</v>
      </c>
      <c r="BL5812"/>
      <c r="BM5812">
        <v>90.481700000000004</v>
      </c>
      <c r="BN5812" s="10">
        <v>0</v>
      </c>
      <c r="BO5812" s="10"/>
      <c r="BP5812" s="10"/>
      <c r="BQ5812" s="10"/>
      <c r="BR5812" s="10"/>
      <c r="BS5812" s="10"/>
      <c r="BT5812" s="10"/>
      <c r="BU5812" s="10"/>
    </row>
    <row r="5813" spans="1:73" x14ac:dyDescent="0.3">
      <c r="A5813" s="10" t="s">
        <v>4110</v>
      </c>
      <c r="B5813" s="10" t="s">
        <v>5281</v>
      </c>
      <c r="C5813" s="10" t="s">
        <v>3710</v>
      </c>
      <c r="D5813" s="10" t="s">
        <v>870</v>
      </c>
      <c r="E5813" s="10" t="s">
        <v>5282</v>
      </c>
      <c r="F5813" s="10" t="s">
        <v>5283</v>
      </c>
      <c r="G5813" s="10" t="s">
        <v>4299</v>
      </c>
      <c r="H5813" s="10" t="s">
        <v>10370</v>
      </c>
      <c r="I5813" s="10" t="s">
        <v>10371</v>
      </c>
      <c r="J5813" s="10" t="s">
        <v>10371</v>
      </c>
      <c r="K5813" s="10" t="s">
        <v>10370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 s="11"/>
      <c r="S5813" s="11"/>
      <c r="T5813" s="11"/>
      <c r="U5813" s="11"/>
      <c r="V5813" s="11">
        <v>2046943.4</v>
      </c>
      <c r="W5813" s="11">
        <v>3266263.64</v>
      </c>
      <c r="X5813" s="11"/>
      <c r="Y5813" s="11"/>
      <c r="Z5813" s="11"/>
      <c r="AA5813" s="11"/>
      <c r="AB5813" s="11">
        <v>614083.02</v>
      </c>
      <c r="AC5813" s="11">
        <v>1882131.82</v>
      </c>
      <c r="AD5813"/>
      <c r="AE5813"/>
      <c r="AF5813"/>
      <c r="AG5813"/>
      <c r="AH5813">
        <v>30</v>
      </c>
      <c r="AI5813">
        <v>57.62</v>
      </c>
      <c r="AJ5813" s="11"/>
      <c r="AK5813" s="11"/>
      <c r="AL5813" s="11"/>
      <c r="AM5813" s="11"/>
      <c r="AN5813" s="11">
        <v>2046943.4</v>
      </c>
      <c r="AO5813" s="11">
        <v>3266263.64</v>
      </c>
      <c r="AP5813" s="11"/>
      <c r="AQ5813" s="11"/>
      <c r="AR5813" s="11"/>
      <c r="AS5813" s="11"/>
      <c r="AT5813" s="11"/>
      <c r="AU5813" s="11"/>
      <c r="AV5813" s="11"/>
      <c r="AW5813" s="11"/>
      <c r="AX5813" s="11"/>
      <c r="AY5813" s="11"/>
      <c r="AZ5813" s="11"/>
      <c r="BA5813" s="11"/>
      <c r="BB5813" s="11"/>
      <c r="BC5813" s="11"/>
      <c r="BD5813" s="11"/>
      <c r="BE5813" s="11"/>
      <c r="BF5813" s="11"/>
      <c r="BG5813" s="11"/>
      <c r="BH5813" s="11"/>
      <c r="BI5813" s="11">
        <v>2861758.4</v>
      </c>
      <c r="BJ5813" s="11"/>
      <c r="BK5813" s="11">
        <v>1901758.4</v>
      </c>
      <c r="BL5813"/>
      <c r="BM5813">
        <v>66.454099999999997</v>
      </c>
      <c r="BN5813" s="10">
        <v>0</v>
      </c>
      <c r="BO5813" s="10"/>
      <c r="BP5813" s="10"/>
      <c r="BQ5813" s="10"/>
      <c r="BR5813" s="10"/>
      <c r="BS5813" s="10"/>
      <c r="BT5813" s="10"/>
      <c r="BU5813" s="10"/>
    </row>
    <row r="5814" spans="1:73" x14ac:dyDescent="0.3">
      <c r="A5814" s="10" t="s">
        <v>4110</v>
      </c>
      <c r="B5814" s="10" t="s">
        <v>5835</v>
      </c>
      <c r="C5814" s="10"/>
      <c r="D5814" s="10" t="s">
        <v>69</v>
      </c>
      <c r="E5814" s="10" t="s">
        <v>284</v>
      </c>
      <c r="F5814" s="10" t="s">
        <v>313</v>
      </c>
      <c r="G5814" s="10" t="s">
        <v>5969</v>
      </c>
      <c r="H5814" s="10" t="s">
        <v>13623</v>
      </c>
      <c r="I5814" s="10" t="s">
        <v>13624</v>
      </c>
      <c r="J5814" s="10" t="s">
        <v>13624</v>
      </c>
      <c r="K5814" s="10" t="s">
        <v>13623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 s="11"/>
      <c r="S5814" s="11"/>
      <c r="T5814" s="11"/>
      <c r="U5814" s="11"/>
      <c r="V5814" s="11"/>
      <c r="W5814" s="11">
        <v>1305487</v>
      </c>
      <c r="X5814" s="11"/>
      <c r="Y5814" s="11"/>
      <c r="Z5814" s="11"/>
      <c r="AA5814" s="11"/>
      <c r="AB5814" s="11"/>
      <c r="AC5814" s="11">
        <v>1305487</v>
      </c>
      <c r="AD5814"/>
      <c r="AE5814"/>
      <c r="AF5814"/>
      <c r="AG5814"/>
      <c r="AH5814"/>
      <c r="AI5814">
        <v>100</v>
      </c>
      <c r="AJ5814" s="11"/>
      <c r="AK5814" s="11"/>
      <c r="AL5814" s="11"/>
      <c r="AM5814" s="11"/>
      <c r="AN5814" s="11"/>
      <c r="AO5814" s="11">
        <v>1305487</v>
      </c>
      <c r="AP5814" s="11"/>
      <c r="AQ5814" s="11"/>
      <c r="AR5814" s="11"/>
      <c r="AS5814" s="11"/>
      <c r="AT5814" s="11"/>
      <c r="AU5814" s="11"/>
      <c r="AV5814" s="11"/>
      <c r="AW5814" s="11"/>
      <c r="AX5814" s="11"/>
      <c r="AY5814" s="11"/>
      <c r="AZ5814" s="11"/>
      <c r="BA5814" s="11"/>
      <c r="BB5814" s="11"/>
      <c r="BC5814" s="11"/>
      <c r="BD5814" s="11"/>
      <c r="BE5814" s="11"/>
      <c r="BF5814" s="11"/>
      <c r="BG5814" s="11"/>
      <c r="BH5814" s="11"/>
      <c r="BI5814" s="11"/>
      <c r="BJ5814" s="11"/>
      <c r="BK5814" s="11"/>
      <c r="BL5814"/>
      <c r="BM5814"/>
      <c r="BN5814" s="10">
        <v>0</v>
      </c>
      <c r="BO5814" s="10"/>
      <c r="BP5814" s="10"/>
      <c r="BQ5814" s="10"/>
      <c r="BR5814" s="10"/>
      <c r="BS5814" s="10"/>
      <c r="BT5814" s="10"/>
      <c r="BU5814" s="10"/>
    </row>
    <row r="5815" spans="1:73" x14ac:dyDescent="0.3">
      <c r="A5815" s="10" t="s">
        <v>4110</v>
      </c>
      <c r="B5815" s="10" t="s">
        <v>5835</v>
      </c>
      <c r="C5815" s="10"/>
      <c r="D5815" s="10" t="s">
        <v>69</v>
      </c>
      <c r="E5815" s="10" t="s">
        <v>284</v>
      </c>
      <c r="F5815" s="10" t="s">
        <v>313</v>
      </c>
      <c r="G5815" s="10" t="s">
        <v>5969</v>
      </c>
      <c r="H5815" s="10" t="s">
        <v>13625</v>
      </c>
      <c r="I5815" s="10" t="s">
        <v>13626</v>
      </c>
      <c r="J5815" s="10" t="s">
        <v>13626</v>
      </c>
      <c r="K5815" s="10" t="s">
        <v>13625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 s="11"/>
      <c r="S5815" s="11"/>
      <c r="T5815" s="11"/>
      <c r="U5815" s="11"/>
      <c r="V5815" s="11"/>
      <c r="W5815" s="11">
        <v>531006.6</v>
      </c>
      <c r="X5815" s="11"/>
      <c r="Y5815" s="11"/>
      <c r="Z5815" s="11"/>
      <c r="AA5815" s="11"/>
      <c r="AB5815" s="11"/>
      <c r="AC5815" s="11">
        <v>531006.6</v>
      </c>
      <c r="AD5815"/>
      <c r="AE5815"/>
      <c r="AF5815"/>
      <c r="AG5815"/>
      <c r="AH5815"/>
      <c r="AI5815">
        <v>100</v>
      </c>
      <c r="AJ5815" s="11"/>
      <c r="AK5815" s="11"/>
      <c r="AL5815" s="11"/>
      <c r="AM5815" s="11"/>
      <c r="AN5815" s="11"/>
      <c r="AO5815" s="11">
        <v>531006.6</v>
      </c>
      <c r="AP5815" s="11"/>
      <c r="AQ5815" s="11"/>
      <c r="AR5815" s="11"/>
      <c r="AS5815" s="11"/>
      <c r="AT5815" s="11"/>
      <c r="AU5815" s="11"/>
      <c r="AV5815" s="11"/>
      <c r="AW5815" s="11"/>
      <c r="AX5815" s="11"/>
      <c r="AY5815" s="11"/>
      <c r="AZ5815" s="11"/>
      <c r="BA5815" s="11"/>
      <c r="BB5815" s="11"/>
      <c r="BC5815" s="11"/>
      <c r="BD5815" s="11"/>
      <c r="BE5815" s="11"/>
      <c r="BF5815" s="11"/>
      <c r="BG5815" s="11"/>
      <c r="BH5815" s="11"/>
      <c r="BI5815" s="11"/>
      <c r="BJ5815" s="11"/>
      <c r="BK5815" s="11"/>
      <c r="BL5815"/>
      <c r="BM5815"/>
      <c r="BN5815" s="10">
        <v>0</v>
      </c>
      <c r="BO5815" s="10"/>
      <c r="BP5815" s="10"/>
      <c r="BQ5815" s="10"/>
      <c r="BR5815" s="10"/>
      <c r="BS5815" s="10"/>
      <c r="BT5815" s="10"/>
      <c r="BU5815" s="10"/>
    </row>
    <row r="5816" spans="1:73" x14ac:dyDescent="0.3">
      <c r="A5816" s="10" t="s">
        <v>4110</v>
      </c>
      <c r="B5816" s="10" t="s">
        <v>5835</v>
      </c>
      <c r="C5816" s="10"/>
      <c r="D5816" s="10" t="s">
        <v>69</v>
      </c>
      <c r="E5816" s="10" t="s">
        <v>284</v>
      </c>
      <c r="F5816" s="10" t="s">
        <v>7821</v>
      </c>
      <c r="G5816" s="10"/>
      <c r="H5816" s="10" t="s">
        <v>13627</v>
      </c>
      <c r="I5816" s="10" t="s">
        <v>13628</v>
      </c>
      <c r="J5816" s="10" t="s">
        <v>13628</v>
      </c>
      <c r="K5816" s="10" t="s">
        <v>13627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 s="11"/>
      <c r="S5816" s="11"/>
      <c r="T5816" s="11"/>
      <c r="U5816" s="11"/>
      <c r="V5816" s="11"/>
      <c r="W5816" s="11">
        <v>1172389.6000000001</v>
      </c>
      <c r="X5816" s="11"/>
      <c r="Y5816" s="11"/>
      <c r="Z5816" s="11"/>
      <c r="AA5816" s="11"/>
      <c r="AB5816" s="11"/>
      <c r="AC5816" s="11">
        <v>1172389.6000000001</v>
      </c>
      <c r="AD5816"/>
      <c r="AE5816"/>
      <c r="AF5816"/>
      <c r="AG5816"/>
      <c r="AH5816"/>
      <c r="AI5816">
        <v>100</v>
      </c>
      <c r="AJ5816" s="11"/>
      <c r="AK5816" s="11"/>
      <c r="AL5816" s="11"/>
      <c r="AM5816" s="11"/>
      <c r="AN5816" s="11"/>
      <c r="AO5816" s="11">
        <v>1172389.6000000001</v>
      </c>
      <c r="AP5816" s="11"/>
      <c r="AQ5816" s="11"/>
      <c r="AR5816" s="11"/>
      <c r="AS5816" s="11"/>
      <c r="AT5816" s="11"/>
      <c r="AU5816" s="11"/>
      <c r="AV5816" s="11"/>
      <c r="AW5816" s="11"/>
      <c r="AX5816" s="11"/>
      <c r="AY5816" s="11"/>
      <c r="AZ5816" s="11"/>
      <c r="BA5816" s="11"/>
      <c r="BB5816" s="11"/>
      <c r="BC5816" s="11"/>
      <c r="BD5816" s="11"/>
      <c r="BE5816" s="11"/>
      <c r="BF5816" s="11"/>
      <c r="BG5816" s="11"/>
      <c r="BH5816" s="11"/>
      <c r="BI5816" s="11"/>
      <c r="BJ5816" s="11"/>
      <c r="BK5816" s="11"/>
      <c r="BL5816"/>
      <c r="BM5816"/>
      <c r="BN5816" s="10">
        <v>0</v>
      </c>
      <c r="BO5816" s="10"/>
      <c r="BP5816" s="10"/>
      <c r="BQ5816" s="10"/>
      <c r="BR5816" s="10"/>
      <c r="BS5816" s="10"/>
      <c r="BT5816" s="10"/>
      <c r="BU5816" s="10"/>
    </row>
    <row r="5817" spans="1:73" x14ac:dyDescent="0.3">
      <c r="A5817" s="10" t="s">
        <v>4110</v>
      </c>
      <c r="B5817" s="10" t="s">
        <v>5835</v>
      </c>
      <c r="C5817" s="10"/>
      <c r="D5817" s="10" t="s">
        <v>69</v>
      </c>
      <c r="E5817" s="10" t="s">
        <v>1518</v>
      </c>
      <c r="F5817" s="10" t="s">
        <v>7750</v>
      </c>
      <c r="G5817" s="10" t="s">
        <v>7751</v>
      </c>
      <c r="H5817" s="10" t="s">
        <v>7752</v>
      </c>
      <c r="I5817" s="10" t="s">
        <v>7753</v>
      </c>
      <c r="J5817" s="10" t="s">
        <v>7753</v>
      </c>
      <c r="K5817" s="10" t="s">
        <v>7752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 s="11"/>
      <c r="S5817" s="11"/>
      <c r="T5817" s="11"/>
      <c r="U5817" s="11"/>
      <c r="V5817" s="11">
        <v>1016355</v>
      </c>
      <c r="W5817" s="11"/>
      <c r="X5817" s="11"/>
      <c r="Y5817" s="11"/>
      <c r="Z5817" s="11"/>
      <c r="AA5817" s="11"/>
      <c r="AB5817" s="11">
        <v>1016355</v>
      </c>
      <c r="AC5817" s="11"/>
      <c r="AD5817"/>
      <c r="AE5817"/>
      <c r="AF5817"/>
      <c r="AG5817"/>
      <c r="AH5817">
        <v>100</v>
      </c>
      <c r="AI5817"/>
      <c r="AJ5817" s="11"/>
      <c r="AK5817" s="11"/>
      <c r="AL5817" s="11"/>
      <c r="AM5817" s="11"/>
      <c r="AN5817" s="11">
        <v>1016355</v>
      </c>
      <c r="AO5817" s="11"/>
      <c r="AP5817" s="11"/>
      <c r="AQ5817" s="11"/>
      <c r="AR5817" s="11"/>
      <c r="AS5817" s="11"/>
      <c r="AT5817" s="11"/>
      <c r="AU5817" s="11"/>
      <c r="AV5817" s="11"/>
      <c r="AW5817" s="11"/>
      <c r="AX5817" s="11"/>
      <c r="AY5817" s="11"/>
      <c r="AZ5817" s="11"/>
      <c r="BA5817" s="11"/>
      <c r="BB5817" s="11"/>
      <c r="BC5817" s="11"/>
      <c r="BD5817" s="11"/>
      <c r="BE5817" s="11"/>
      <c r="BF5817" s="11"/>
      <c r="BG5817" s="11"/>
      <c r="BH5817" s="11"/>
      <c r="BI5817" s="11"/>
      <c r="BJ5817" s="11"/>
      <c r="BK5817" s="11"/>
      <c r="BL5817"/>
      <c r="BM5817"/>
      <c r="BN5817" s="10">
        <v>0</v>
      </c>
      <c r="BO5817" s="10"/>
      <c r="BP5817" s="10"/>
      <c r="BQ5817" s="10"/>
      <c r="BR5817" s="10"/>
      <c r="BS5817" s="10"/>
      <c r="BT5817" s="10"/>
      <c r="BU5817" s="10"/>
    </row>
    <row r="5818" spans="1:73" x14ac:dyDescent="0.3">
      <c r="A5818" s="10" t="s">
        <v>4110</v>
      </c>
      <c r="B5818" s="10" t="s">
        <v>5835</v>
      </c>
      <c r="C5818" s="10"/>
      <c r="D5818" s="10" t="s">
        <v>69</v>
      </c>
      <c r="E5818" s="10" t="s">
        <v>5896</v>
      </c>
      <c r="F5818" s="10" t="s">
        <v>6125</v>
      </c>
      <c r="G5818" s="10" t="s">
        <v>6126</v>
      </c>
      <c r="H5818" s="10" t="s">
        <v>6146</v>
      </c>
      <c r="I5818" s="10" t="s">
        <v>6147</v>
      </c>
      <c r="J5818" s="10" t="s">
        <v>6147</v>
      </c>
      <c r="K5818" s="10" t="s">
        <v>6146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 s="11"/>
      <c r="S5818" s="11"/>
      <c r="T5818" s="11"/>
      <c r="U5818" s="11">
        <v>1008000</v>
      </c>
      <c r="V5818" s="11"/>
      <c r="W5818" s="11"/>
      <c r="X5818" s="11"/>
      <c r="Y5818" s="11"/>
      <c r="Z5818" s="11"/>
      <c r="AA5818" s="11">
        <v>504000</v>
      </c>
      <c r="AB5818" s="11"/>
      <c r="AC5818" s="11"/>
      <c r="AD5818"/>
      <c r="AE5818"/>
      <c r="AF5818"/>
      <c r="AG5818">
        <v>50</v>
      </c>
      <c r="AH5818"/>
      <c r="AI5818"/>
      <c r="AJ5818" s="11"/>
      <c r="AK5818" s="11"/>
      <c r="AL5818" s="11"/>
      <c r="AM5818" s="11">
        <v>1040000</v>
      </c>
      <c r="AN5818" s="11"/>
      <c r="AO5818" s="11"/>
      <c r="AP5818" s="11"/>
      <c r="AQ5818" s="11"/>
      <c r="AR5818" s="11"/>
      <c r="AS5818" s="11"/>
      <c r="AT5818" s="11"/>
      <c r="AU5818" s="11"/>
      <c r="AV5818" s="11"/>
      <c r="AW5818" s="11"/>
      <c r="AX5818" s="11"/>
      <c r="AY5818" s="11"/>
      <c r="AZ5818" s="11"/>
      <c r="BA5818" s="11"/>
      <c r="BB5818" s="11"/>
      <c r="BC5818" s="11"/>
      <c r="BD5818" s="11"/>
      <c r="BE5818" s="11"/>
      <c r="BF5818" s="11"/>
      <c r="BG5818" s="11"/>
      <c r="BH5818" s="11">
        <v>3941344</v>
      </c>
      <c r="BI5818" s="11"/>
      <c r="BJ5818" s="11">
        <v>1755000</v>
      </c>
      <c r="BK5818" s="11"/>
      <c r="BL5818">
        <v>44.527900000000002</v>
      </c>
      <c r="BM5818"/>
      <c r="BN5818" s="10">
        <v>0</v>
      </c>
      <c r="BO5818" s="10"/>
      <c r="BP5818" s="10"/>
      <c r="BQ5818" s="10"/>
      <c r="BR5818" s="10"/>
      <c r="BS5818" s="10"/>
      <c r="BT5818" s="10"/>
      <c r="BU5818" s="10"/>
    </row>
    <row r="5819" spans="1:73" x14ac:dyDescent="0.3">
      <c r="A5819" s="10" t="s">
        <v>4110</v>
      </c>
      <c r="B5819" s="10" t="s">
        <v>5835</v>
      </c>
      <c r="C5819" s="10"/>
      <c r="D5819" s="10" t="s">
        <v>69</v>
      </c>
      <c r="E5819" s="10" t="s">
        <v>70</v>
      </c>
      <c r="F5819" s="10" t="s">
        <v>7754</v>
      </c>
      <c r="G5819" s="10" t="s">
        <v>7755</v>
      </c>
      <c r="H5819" s="10" t="s">
        <v>7756</v>
      </c>
      <c r="I5819" s="10" t="s">
        <v>7757</v>
      </c>
      <c r="J5819" s="10" t="s">
        <v>7757</v>
      </c>
      <c r="K5819" s="10" t="s">
        <v>7756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 s="11"/>
      <c r="S5819" s="11"/>
      <c r="T5819" s="11"/>
      <c r="U5819" s="11"/>
      <c r="V5819" s="11">
        <v>1038500</v>
      </c>
      <c r="W5819" s="11"/>
      <c r="X5819" s="11"/>
      <c r="Y5819" s="11"/>
      <c r="Z5819" s="11"/>
      <c r="AA5819" s="11"/>
      <c r="AB5819" s="11">
        <v>1038500</v>
      </c>
      <c r="AC5819" s="11"/>
      <c r="AD5819"/>
      <c r="AE5819"/>
      <c r="AF5819"/>
      <c r="AG5819"/>
      <c r="AH5819">
        <v>100</v>
      </c>
      <c r="AI5819"/>
      <c r="AJ5819" s="11"/>
      <c r="AK5819" s="11"/>
      <c r="AL5819" s="11"/>
      <c r="AM5819" s="11"/>
      <c r="AN5819" s="11">
        <v>1038500</v>
      </c>
      <c r="AO5819" s="11"/>
      <c r="AP5819" s="11"/>
      <c r="AQ5819" s="11"/>
      <c r="AR5819" s="11"/>
      <c r="AS5819" s="11"/>
      <c r="AT5819" s="11"/>
      <c r="AU5819" s="11"/>
      <c r="AV5819" s="11"/>
      <c r="AW5819" s="11"/>
      <c r="AX5819" s="11"/>
      <c r="AY5819" s="11"/>
      <c r="AZ5819" s="11"/>
      <c r="BA5819" s="11"/>
      <c r="BB5819" s="11"/>
      <c r="BC5819" s="11"/>
      <c r="BD5819" s="11"/>
      <c r="BE5819" s="11"/>
      <c r="BF5819" s="11"/>
      <c r="BG5819" s="11"/>
      <c r="BH5819" s="11"/>
      <c r="BI5819" s="11">
        <v>14073480</v>
      </c>
      <c r="BJ5819" s="11"/>
      <c r="BK5819" s="11"/>
      <c r="BL5819"/>
      <c r="BM5819">
        <v>0</v>
      </c>
      <c r="BN5819" s="10">
        <v>0</v>
      </c>
      <c r="BO5819" s="10"/>
      <c r="BP5819" s="10"/>
      <c r="BQ5819" s="10"/>
      <c r="BR5819" s="10"/>
      <c r="BS5819" s="10"/>
      <c r="BT5819" s="10"/>
      <c r="BU5819" s="10"/>
    </row>
    <row r="5820" spans="1:73" x14ac:dyDescent="0.3">
      <c r="A5820" s="10" t="s">
        <v>4110</v>
      </c>
      <c r="B5820" s="10" t="s">
        <v>5835</v>
      </c>
      <c r="C5820" s="10"/>
      <c r="D5820" s="10" t="s">
        <v>69</v>
      </c>
      <c r="E5820" s="10" t="s">
        <v>70</v>
      </c>
      <c r="F5820" s="10" t="s">
        <v>7758</v>
      </c>
      <c r="G5820" s="10" t="s">
        <v>7759</v>
      </c>
      <c r="H5820" s="10" t="s">
        <v>7760</v>
      </c>
      <c r="I5820" s="10" t="s">
        <v>7761</v>
      </c>
      <c r="J5820" s="10" t="s">
        <v>7761</v>
      </c>
      <c r="K5820" s="10" t="s">
        <v>7760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 s="11"/>
      <c r="S5820" s="11"/>
      <c r="T5820" s="11"/>
      <c r="U5820" s="11">
        <v>1225675</v>
      </c>
      <c r="V5820" s="11"/>
      <c r="W5820" s="11"/>
      <c r="X5820" s="11"/>
      <c r="Y5820" s="11"/>
      <c r="Z5820" s="11"/>
      <c r="AA5820" s="11">
        <v>1225675</v>
      </c>
      <c r="AB5820" s="11"/>
      <c r="AC5820" s="11"/>
      <c r="AD5820"/>
      <c r="AE5820"/>
      <c r="AF5820"/>
      <c r="AG5820">
        <v>100</v>
      </c>
      <c r="AH5820"/>
      <c r="AI5820"/>
      <c r="AJ5820" s="11"/>
      <c r="AK5820" s="11"/>
      <c r="AL5820" s="11"/>
      <c r="AM5820" s="11">
        <v>1225675</v>
      </c>
      <c r="AN5820" s="11"/>
      <c r="AO5820" s="11"/>
      <c r="AP5820" s="11"/>
      <c r="AQ5820" s="11"/>
      <c r="AR5820" s="11"/>
      <c r="AS5820" s="11"/>
      <c r="AT5820" s="11"/>
      <c r="AU5820" s="11"/>
      <c r="AV5820" s="11"/>
      <c r="AW5820" s="11"/>
      <c r="AX5820" s="11"/>
      <c r="AY5820" s="11"/>
      <c r="AZ5820" s="11"/>
      <c r="BA5820" s="11"/>
      <c r="BB5820" s="11"/>
      <c r="BC5820" s="11"/>
      <c r="BD5820" s="11"/>
      <c r="BE5820" s="11"/>
      <c r="BF5820" s="11"/>
      <c r="BG5820" s="11"/>
      <c r="BH5820" s="11"/>
      <c r="BI5820" s="11"/>
      <c r="BJ5820" s="11"/>
      <c r="BK5820" s="11"/>
      <c r="BL5820"/>
      <c r="BM5820"/>
      <c r="BN5820" s="10">
        <v>0</v>
      </c>
      <c r="BO5820" s="10"/>
      <c r="BP5820" s="10"/>
      <c r="BQ5820" s="10"/>
      <c r="BR5820" s="10"/>
      <c r="BS5820" s="10"/>
      <c r="BT5820" s="10"/>
      <c r="BU5820" s="10"/>
    </row>
    <row r="5821" spans="1:73" x14ac:dyDescent="0.3">
      <c r="A5821" s="10" t="s">
        <v>4110</v>
      </c>
      <c r="B5821" s="10" t="s">
        <v>5835</v>
      </c>
      <c r="C5821" s="10"/>
      <c r="D5821" s="10" t="s">
        <v>69</v>
      </c>
      <c r="E5821" s="10" t="s">
        <v>70</v>
      </c>
      <c r="F5821" s="10" t="s">
        <v>7762</v>
      </c>
      <c r="G5821" s="10" t="s">
        <v>7763</v>
      </c>
      <c r="H5821" s="10" t="s">
        <v>7764</v>
      </c>
      <c r="I5821" s="10" t="s">
        <v>7765</v>
      </c>
      <c r="J5821" s="10" t="s">
        <v>7765</v>
      </c>
      <c r="K5821" s="10" t="s">
        <v>7764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 s="11"/>
      <c r="S5821" s="11"/>
      <c r="T5821" s="11"/>
      <c r="U5821" s="11"/>
      <c r="V5821" s="11">
        <v>228500</v>
      </c>
      <c r="W5821" s="11"/>
      <c r="X5821" s="11"/>
      <c r="Y5821" s="11"/>
      <c r="Z5821" s="11"/>
      <c r="AA5821" s="11"/>
      <c r="AB5821" s="11">
        <v>228500</v>
      </c>
      <c r="AC5821" s="11"/>
      <c r="AD5821"/>
      <c r="AE5821"/>
      <c r="AF5821"/>
      <c r="AG5821"/>
      <c r="AH5821">
        <v>100</v>
      </c>
      <c r="AI5821"/>
      <c r="AJ5821" s="11"/>
      <c r="AK5821" s="11"/>
      <c r="AL5821" s="11"/>
      <c r="AM5821" s="11"/>
      <c r="AN5821" s="11">
        <v>228500</v>
      </c>
      <c r="AO5821" s="11"/>
      <c r="AP5821" s="11"/>
      <c r="AQ5821" s="11"/>
      <c r="AR5821" s="11"/>
      <c r="AS5821" s="11"/>
      <c r="AT5821" s="11"/>
      <c r="AU5821" s="11"/>
      <c r="AV5821" s="11"/>
      <c r="AW5821" s="11"/>
      <c r="AX5821" s="11"/>
      <c r="AY5821" s="11"/>
      <c r="AZ5821" s="11"/>
      <c r="BA5821" s="11"/>
      <c r="BB5821" s="11"/>
      <c r="BC5821" s="11"/>
      <c r="BD5821" s="11"/>
      <c r="BE5821" s="11"/>
      <c r="BF5821" s="11"/>
      <c r="BG5821" s="11"/>
      <c r="BH5821" s="11"/>
      <c r="BI5821" s="11"/>
      <c r="BJ5821" s="11"/>
      <c r="BK5821" s="11"/>
      <c r="BL5821"/>
      <c r="BM5821"/>
      <c r="BN5821" s="10">
        <v>0</v>
      </c>
      <c r="BO5821" s="10"/>
      <c r="BP5821" s="10"/>
      <c r="BQ5821" s="10"/>
      <c r="BR5821" s="10"/>
      <c r="BS5821" s="10"/>
      <c r="BT5821" s="10"/>
      <c r="BU5821" s="10"/>
    </row>
    <row r="5822" spans="1:73" x14ac:dyDescent="0.3">
      <c r="A5822" s="10" t="s">
        <v>4110</v>
      </c>
      <c r="B5822" s="10" t="s">
        <v>5835</v>
      </c>
      <c r="C5822" s="10"/>
      <c r="D5822" s="10" t="s">
        <v>69</v>
      </c>
      <c r="E5822" s="10" t="s">
        <v>371</v>
      </c>
      <c r="F5822" s="10"/>
      <c r="G5822" s="10" t="s">
        <v>7766</v>
      </c>
      <c r="H5822" s="10" t="s">
        <v>7767</v>
      </c>
      <c r="I5822" s="10" t="s">
        <v>7768</v>
      </c>
      <c r="J5822" s="10" t="s">
        <v>7768</v>
      </c>
      <c r="K5822" s="10" t="s">
        <v>7767</v>
      </c>
      <c r="L5822">
        <v>0</v>
      </c>
      <c r="M5822">
        <v>0</v>
      </c>
      <c r="N5822">
        <v>0</v>
      </c>
      <c r="O5822">
        <v>1</v>
      </c>
      <c r="P5822">
        <v>1</v>
      </c>
      <c r="Q5822">
        <v>0</v>
      </c>
      <c r="R5822" s="11"/>
      <c r="S5822" s="11"/>
      <c r="T5822" s="11"/>
      <c r="U5822" s="11">
        <v>457500</v>
      </c>
      <c r="V5822" s="11">
        <v>5810295</v>
      </c>
      <c r="W5822" s="11"/>
      <c r="X5822" s="11"/>
      <c r="Y5822" s="11"/>
      <c r="Z5822" s="11"/>
      <c r="AA5822" s="11">
        <v>457500</v>
      </c>
      <c r="AB5822" s="11">
        <v>5810295</v>
      </c>
      <c r="AC5822" s="11"/>
      <c r="AD5822"/>
      <c r="AE5822"/>
      <c r="AF5822"/>
      <c r="AG5822">
        <v>100</v>
      </c>
      <c r="AH5822">
        <v>100</v>
      </c>
      <c r="AI5822"/>
      <c r="AJ5822" s="11"/>
      <c r="AK5822" s="11"/>
      <c r="AL5822" s="11"/>
      <c r="AM5822" s="11">
        <v>457500</v>
      </c>
      <c r="AN5822" s="11">
        <v>5810295</v>
      </c>
      <c r="AO5822" s="11"/>
      <c r="AP5822" s="11"/>
      <c r="AQ5822" s="11"/>
      <c r="AR5822" s="11"/>
      <c r="AS5822" s="11"/>
      <c r="AT5822" s="11"/>
      <c r="AU5822" s="11"/>
      <c r="AV5822" s="11"/>
      <c r="AW5822" s="11"/>
      <c r="AX5822" s="11"/>
      <c r="AY5822" s="11"/>
      <c r="AZ5822" s="11"/>
      <c r="BA5822" s="11"/>
      <c r="BB5822" s="11"/>
      <c r="BC5822" s="11"/>
      <c r="BD5822" s="11"/>
      <c r="BE5822" s="11"/>
      <c r="BF5822" s="11"/>
      <c r="BG5822" s="11"/>
      <c r="BH5822" s="11">
        <v>12273184</v>
      </c>
      <c r="BI5822" s="11">
        <v>3809000</v>
      </c>
      <c r="BJ5822" s="11"/>
      <c r="BK5822" s="11"/>
      <c r="BL5822">
        <v>0</v>
      </c>
      <c r="BM5822">
        <v>0</v>
      </c>
      <c r="BN5822" s="10">
        <v>0</v>
      </c>
      <c r="BO5822" s="10"/>
      <c r="BP5822" s="10"/>
      <c r="BQ5822" s="10"/>
      <c r="BR5822" s="10"/>
      <c r="BS5822" s="10"/>
      <c r="BT5822" s="10"/>
      <c r="BU5822" s="10"/>
    </row>
    <row r="5823" spans="1:73" x14ac:dyDescent="0.3">
      <c r="A5823" s="10" t="s">
        <v>4110</v>
      </c>
      <c r="B5823" s="10" t="s">
        <v>5281</v>
      </c>
      <c r="C5823" s="10" t="s">
        <v>3710</v>
      </c>
      <c r="D5823" s="10" t="s">
        <v>870</v>
      </c>
      <c r="E5823" s="10" t="s">
        <v>5282</v>
      </c>
      <c r="F5823" s="10" t="s">
        <v>5283</v>
      </c>
      <c r="G5823" s="10" t="s">
        <v>4299</v>
      </c>
      <c r="H5823" s="10" t="s">
        <v>10372</v>
      </c>
      <c r="I5823" s="10" t="s">
        <v>10373</v>
      </c>
      <c r="J5823" s="10" t="s">
        <v>10373</v>
      </c>
      <c r="K5823" s="10" t="s">
        <v>10372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 s="11"/>
      <c r="S5823" s="11"/>
      <c r="T5823" s="11"/>
      <c r="U5823" s="11"/>
      <c r="V5823" s="11">
        <v>1508500</v>
      </c>
      <c r="W5823" s="11"/>
      <c r="X5823" s="11"/>
      <c r="Y5823" s="11"/>
      <c r="Z5823" s="11"/>
      <c r="AA5823" s="11"/>
      <c r="AB5823" s="11">
        <v>452550</v>
      </c>
      <c r="AC5823" s="11"/>
      <c r="AD5823"/>
      <c r="AE5823"/>
      <c r="AF5823"/>
      <c r="AG5823"/>
      <c r="AH5823">
        <v>30</v>
      </c>
      <c r="AI5823"/>
      <c r="AJ5823" s="11"/>
      <c r="AK5823" s="11"/>
      <c r="AL5823" s="11"/>
      <c r="AM5823" s="11"/>
      <c r="AN5823" s="11">
        <v>1508500</v>
      </c>
      <c r="AO5823" s="11"/>
      <c r="AP5823" s="11"/>
      <c r="AQ5823" s="11"/>
      <c r="AR5823" s="11"/>
      <c r="AS5823" s="11"/>
      <c r="AT5823" s="11"/>
      <c r="AU5823" s="11"/>
      <c r="AV5823" s="11"/>
      <c r="AW5823" s="11"/>
      <c r="AX5823" s="11"/>
      <c r="AY5823" s="11"/>
      <c r="AZ5823" s="11"/>
      <c r="BA5823" s="11"/>
      <c r="BB5823" s="11"/>
      <c r="BC5823" s="11"/>
      <c r="BD5823" s="11"/>
      <c r="BE5823" s="11"/>
      <c r="BF5823" s="11"/>
      <c r="BG5823" s="11"/>
      <c r="BH5823" s="11"/>
      <c r="BI5823" s="11">
        <v>2037250</v>
      </c>
      <c r="BJ5823" s="11"/>
      <c r="BK5823" s="11">
        <v>1101000</v>
      </c>
      <c r="BL5823"/>
      <c r="BM5823">
        <v>54.043399999999998</v>
      </c>
      <c r="BN5823" s="10">
        <v>0</v>
      </c>
      <c r="BO5823" s="10"/>
      <c r="BP5823" s="10"/>
      <c r="BQ5823" s="10"/>
      <c r="BR5823" s="10"/>
      <c r="BS5823" s="10"/>
      <c r="BT5823" s="10"/>
      <c r="BU5823" s="10"/>
    </row>
    <row r="5824" spans="1:73" x14ac:dyDescent="0.3">
      <c r="A5824" s="10" t="s">
        <v>4110</v>
      </c>
      <c r="B5824" s="10" t="s">
        <v>5281</v>
      </c>
      <c r="C5824" s="10" t="s">
        <v>3710</v>
      </c>
      <c r="D5824" s="10" t="s">
        <v>870</v>
      </c>
      <c r="E5824" s="10" t="s">
        <v>5282</v>
      </c>
      <c r="F5824" s="10" t="s">
        <v>3423</v>
      </c>
      <c r="G5824" s="10" t="s">
        <v>5339</v>
      </c>
      <c r="H5824" s="10" t="s">
        <v>4702</v>
      </c>
      <c r="I5824" s="10" t="s">
        <v>8351</v>
      </c>
      <c r="J5824" s="10" t="s">
        <v>10374</v>
      </c>
      <c r="K5824" s="10" t="s">
        <v>10375</v>
      </c>
      <c r="L5824">
        <v>0</v>
      </c>
      <c r="M5824">
        <v>0</v>
      </c>
      <c r="N5824">
        <v>0</v>
      </c>
      <c r="O5824">
        <v>1</v>
      </c>
      <c r="P5824">
        <v>1</v>
      </c>
      <c r="Q5824">
        <v>1</v>
      </c>
      <c r="R5824" s="11"/>
      <c r="S5824" s="11"/>
      <c r="T5824" s="11"/>
      <c r="U5824" s="11">
        <v>1583000</v>
      </c>
      <c r="V5824" s="11">
        <v>1563800</v>
      </c>
      <c r="W5824" s="11">
        <v>8342410</v>
      </c>
      <c r="X5824" s="11"/>
      <c r="Y5824" s="11"/>
      <c r="Z5824" s="11"/>
      <c r="AA5824" s="11">
        <v>474900</v>
      </c>
      <c r="AB5824" s="11">
        <v>469140</v>
      </c>
      <c r="AC5824" s="11">
        <v>2502723</v>
      </c>
      <c r="AD5824"/>
      <c r="AE5824"/>
      <c r="AF5824"/>
      <c r="AG5824">
        <v>30</v>
      </c>
      <c r="AH5824">
        <v>30</v>
      </c>
      <c r="AI5824">
        <v>30</v>
      </c>
      <c r="AJ5824" s="11"/>
      <c r="AK5824" s="11"/>
      <c r="AL5824" s="11"/>
      <c r="AM5824" s="11">
        <v>1583000</v>
      </c>
      <c r="AN5824" s="11">
        <v>1563800</v>
      </c>
      <c r="AO5824" s="11">
        <v>8342410</v>
      </c>
      <c r="AP5824" s="11"/>
      <c r="AQ5824" s="11"/>
      <c r="AR5824" s="11"/>
      <c r="AS5824" s="11"/>
      <c r="AT5824" s="11"/>
      <c r="AU5824" s="11"/>
      <c r="AV5824" s="11"/>
      <c r="AW5824" s="11"/>
      <c r="AX5824" s="11"/>
      <c r="AY5824" s="11"/>
      <c r="AZ5824" s="11"/>
      <c r="BA5824" s="11"/>
      <c r="BB5824" s="11"/>
      <c r="BC5824" s="11"/>
      <c r="BD5824" s="11"/>
      <c r="BE5824" s="11"/>
      <c r="BF5824" s="11"/>
      <c r="BG5824" s="11"/>
      <c r="BH5824" s="11">
        <v>3013800</v>
      </c>
      <c r="BI5824" s="11">
        <v>2389800</v>
      </c>
      <c r="BJ5824" s="11">
        <v>1583000</v>
      </c>
      <c r="BK5824" s="11">
        <v>1323800</v>
      </c>
      <c r="BL5824">
        <v>52.524999999999999</v>
      </c>
      <c r="BM5824">
        <v>55.393700000000003</v>
      </c>
      <c r="BN5824" s="10">
        <v>0</v>
      </c>
      <c r="BO5824" s="10"/>
      <c r="BP5824" s="10"/>
      <c r="BQ5824" s="10"/>
      <c r="BR5824" s="10"/>
      <c r="BS5824" s="10"/>
      <c r="BT5824" s="10"/>
      <c r="BU5824" s="10"/>
    </row>
    <row r="5825" spans="1:73" x14ac:dyDescent="0.3">
      <c r="A5825" s="10" t="s">
        <v>4110</v>
      </c>
      <c r="B5825" s="10" t="s">
        <v>5281</v>
      </c>
      <c r="C5825" s="10" t="s">
        <v>3710</v>
      </c>
      <c r="D5825" s="10" t="s">
        <v>870</v>
      </c>
      <c r="E5825" s="10" t="s">
        <v>5282</v>
      </c>
      <c r="F5825" s="10" t="s">
        <v>3423</v>
      </c>
      <c r="G5825" s="10" t="s">
        <v>6058</v>
      </c>
      <c r="H5825" s="10" t="s">
        <v>6059</v>
      </c>
      <c r="I5825" s="10" t="s">
        <v>6060</v>
      </c>
      <c r="J5825" s="10" t="s">
        <v>6060</v>
      </c>
      <c r="K5825" s="10" t="s">
        <v>6059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 s="11"/>
      <c r="S5825" s="11"/>
      <c r="T5825" s="11"/>
      <c r="U5825" s="11"/>
      <c r="V5825" s="11"/>
      <c r="W5825" s="11">
        <v>5864438.5999999996</v>
      </c>
      <c r="X5825" s="11"/>
      <c r="Y5825" s="11"/>
      <c r="Z5825" s="11"/>
      <c r="AA5825" s="11"/>
      <c r="AB5825" s="11"/>
      <c r="AC5825" s="11">
        <v>5409438.5999999996</v>
      </c>
      <c r="AD5825"/>
      <c r="AE5825"/>
      <c r="AF5825"/>
      <c r="AG5825"/>
      <c r="AH5825"/>
      <c r="AI5825">
        <v>92.24</v>
      </c>
      <c r="AJ5825" s="11"/>
      <c r="AK5825" s="11"/>
      <c r="AL5825" s="11"/>
      <c r="AM5825" s="11"/>
      <c r="AN5825" s="11"/>
      <c r="AO5825" s="11">
        <v>5864438.5999999996</v>
      </c>
      <c r="AP5825" s="11"/>
      <c r="AQ5825" s="11"/>
      <c r="AR5825" s="11"/>
      <c r="AS5825" s="11"/>
      <c r="AT5825" s="11"/>
      <c r="AU5825" s="11"/>
      <c r="AV5825" s="11"/>
      <c r="AW5825" s="11"/>
      <c r="AX5825" s="11"/>
      <c r="AY5825" s="11"/>
      <c r="AZ5825" s="11"/>
      <c r="BA5825" s="11"/>
      <c r="BB5825" s="11"/>
      <c r="BC5825" s="11"/>
      <c r="BD5825" s="11"/>
      <c r="BE5825" s="11"/>
      <c r="BF5825" s="11"/>
      <c r="BG5825" s="11"/>
      <c r="BH5825" s="11"/>
      <c r="BI5825" s="11"/>
      <c r="BJ5825" s="11"/>
      <c r="BK5825" s="11"/>
      <c r="BL5825"/>
      <c r="BM5825"/>
      <c r="BN5825" s="10">
        <v>1</v>
      </c>
      <c r="BO5825" s="10">
        <v>428000</v>
      </c>
      <c r="BP5825" s="10">
        <v>428000</v>
      </c>
      <c r="BQ5825" s="10">
        <v>100</v>
      </c>
      <c r="BR5825" s="10">
        <v>428000</v>
      </c>
      <c r="BS5825" s="10"/>
      <c r="BT5825" s="10"/>
      <c r="BU5825" s="10"/>
    </row>
    <row r="5826" spans="1:73" x14ac:dyDescent="0.3">
      <c r="A5826" s="10" t="s">
        <v>4110</v>
      </c>
      <c r="B5826" s="10" t="s">
        <v>5281</v>
      </c>
      <c r="C5826" s="10" t="s">
        <v>3710</v>
      </c>
      <c r="D5826" s="10" t="s">
        <v>870</v>
      </c>
      <c r="E5826" s="10" t="s">
        <v>5282</v>
      </c>
      <c r="F5826" s="10" t="s">
        <v>5356</v>
      </c>
      <c r="G5826" s="10" t="s">
        <v>5357</v>
      </c>
      <c r="H5826" s="10" t="s">
        <v>5612</v>
      </c>
      <c r="I5826" s="10" t="s">
        <v>5613</v>
      </c>
      <c r="J5826" s="10" t="s">
        <v>10376</v>
      </c>
      <c r="K5826" s="10" t="s">
        <v>10377</v>
      </c>
      <c r="L5826">
        <v>0</v>
      </c>
      <c r="M5826">
        <v>0</v>
      </c>
      <c r="N5826">
        <v>0</v>
      </c>
      <c r="O5826">
        <v>1</v>
      </c>
      <c r="P5826">
        <v>1</v>
      </c>
      <c r="Q5826">
        <v>1</v>
      </c>
      <c r="R5826" s="11"/>
      <c r="S5826" s="11"/>
      <c r="T5826" s="11"/>
      <c r="U5826" s="11">
        <v>2080654.5</v>
      </c>
      <c r="V5826" s="11">
        <v>1041000</v>
      </c>
      <c r="W5826" s="11">
        <v>780320</v>
      </c>
      <c r="X5826" s="11"/>
      <c r="Y5826" s="11"/>
      <c r="Z5826" s="11"/>
      <c r="AA5826" s="11">
        <v>624196.35</v>
      </c>
      <c r="AB5826" s="11">
        <v>312300</v>
      </c>
      <c r="AC5826" s="11">
        <v>780320</v>
      </c>
      <c r="AD5826"/>
      <c r="AE5826"/>
      <c r="AF5826"/>
      <c r="AG5826">
        <v>30</v>
      </c>
      <c r="AH5826">
        <v>30</v>
      </c>
      <c r="AI5826">
        <v>100</v>
      </c>
      <c r="AJ5826" s="11"/>
      <c r="AK5826" s="11"/>
      <c r="AL5826" s="11"/>
      <c r="AM5826" s="11">
        <v>2080654.5</v>
      </c>
      <c r="AN5826" s="11">
        <v>1041000</v>
      </c>
      <c r="AO5826" s="11">
        <v>780320</v>
      </c>
      <c r="AP5826" s="11"/>
      <c r="AQ5826" s="11"/>
      <c r="AR5826" s="11"/>
      <c r="AS5826" s="11"/>
      <c r="AT5826" s="11"/>
      <c r="AU5826" s="11"/>
      <c r="AV5826" s="11"/>
      <c r="AW5826" s="11"/>
      <c r="AX5826" s="11"/>
      <c r="AY5826" s="11"/>
      <c r="AZ5826" s="11"/>
      <c r="BA5826" s="11"/>
      <c r="BB5826" s="11"/>
      <c r="BC5826" s="11"/>
      <c r="BD5826" s="11"/>
      <c r="BE5826" s="11"/>
      <c r="BF5826" s="11"/>
      <c r="BG5826" s="11"/>
      <c r="BH5826" s="11">
        <v>1990014.5</v>
      </c>
      <c r="BI5826" s="11">
        <v>1041000</v>
      </c>
      <c r="BJ5826" s="11">
        <v>1990014.5</v>
      </c>
      <c r="BK5826" s="11">
        <v>1041000</v>
      </c>
      <c r="BL5826">
        <v>100</v>
      </c>
      <c r="BM5826">
        <v>100</v>
      </c>
      <c r="BN5826" s="10">
        <v>0</v>
      </c>
      <c r="BO5826" s="10"/>
      <c r="BP5826" s="10"/>
      <c r="BQ5826" s="10"/>
      <c r="BR5826" s="10"/>
      <c r="BS5826" s="10"/>
      <c r="BT5826" s="10"/>
      <c r="BU5826" s="10"/>
    </row>
    <row r="5827" spans="1:73" x14ac:dyDescent="0.3">
      <c r="A5827" s="10" t="s">
        <v>4110</v>
      </c>
      <c r="B5827" s="10" t="s">
        <v>5281</v>
      </c>
      <c r="C5827" s="10" t="s">
        <v>3710</v>
      </c>
      <c r="D5827" s="10" t="s">
        <v>870</v>
      </c>
      <c r="E5827" s="10" t="s">
        <v>5282</v>
      </c>
      <c r="F5827" s="10" t="s">
        <v>5360</v>
      </c>
      <c r="G5827" s="10" t="s">
        <v>5361</v>
      </c>
      <c r="H5827" s="10" t="s">
        <v>10378</v>
      </c>
      <c r="I5827" s="10" t="s">
        <v>10379</v>
      </c>
      <c r="J5827" s="10" t="s">
        <v>10379</v>
      </c>
      <c r="K5827" s="10" t="s">
        <v>10378</v>
      </c>
      <c r="L5827">
        <v>0</v>
      </c>
      <c r="M5827">
        <v>0</v>
      </c>
      <c r="N5827">
        <v>0</v>
      </c>
      <c r="O5827">
        <v>1</v>
      </c>
      <c r="P5827">
        <v>1</v>
      </c>
      <c r="Q5827">
        <v>0</v>
      </c>
      <c r="R5827" s="11"/>
      <c r="S5827" s="11"/>
      <c r="T5827" s="11"/>
      <c r="U5827" s="11">
        <v>318000</v>
      </c>
      <c r="V5827" s="11">
        <v>1044500</v>
      </c>
      <c r="W5827" s="11"/>
      <c r="X5827" s="11"/>
      <c r="Y5827" s="11"/>
      <c r="Z5827" s="11"/>
      <c r="AA5827" s="11">
        <v>318000</v>
      </c>
      <c r="AB5827" s="11">
        <v>313350</v>
      </c>
      <c r="AC5827" s="11"/>
      <c r="AD5827"/>
      <c r="AE5827"/>
      <c r="AF5827"/>
      <c r="AG5827">
        <v>100</v>
      </c>
      <c r="AH5827">
        <v>30</v>
      </c>
      <c r="AI5827"/>
      <c r="AJ5827" s="11"/>
      <c r="AK5827" s="11"/>
      <c r="AL5827" s="11"/>
      <c r="AM5827" s="11">
        <v>318000</v>
      </c>
      <c r="AN5827" s="11">
        <v>1044500</v>
      </c>
      <c r="AO5827" s="11"/>
      <c r="AP5827" s="11"/>
      <c r="AQ5827" s="11"/>
      <c r="AR5827" s="11"/>
      <c r="AS5827" s="11"/>
      <c r="AT5827" s="11"/>
      <c r="AU5827" s="11"/>
      <c r="AV5827" s="11"/>
      <c r="AW5827" s="11"/>
      <c r="AX5827" s="11"/>
      <c r="AY5827" s="11"/>
      <c r="AZ5827" s="11"/>
      <c r="BA5827" s="11"/>
      <c r="BB5827" s="11"/>
      <c r="BC5827" s="11"/>
      <c r="BD5827" s="11"/>
      <c r="BE5827" s="11"/>
      <c r="BF5827" s="11"/>
      <c r="BG5827" s="11"/>
      <c r="BH5827" s="11"/>
      <c r="BI5827" s="11"/>
      <c r="BJ5827" s="11"/>
      <c r="BK5827" s="11"/>
      <c r="BL5827"/>
      <c r="BM5827"/>
      <c r="BN5827" s="10">
        <v>0</v>
      </c>
      <c r="BO5827" s="10"/>
      <c r="BP5827" s="10"/>
      <c r="BQ5827" s="10"/>
      <c r="BR5827" s="10"/>
      <c r="BS5827" s="10"/>
      <c r="BT5827" s="10"/>
      <c r="BU5827" s="10"/>
    </row>
    <row r="5828" spans="1:73" x14ac:dyDescent="0.3">
      <c r="A5828" s="10" t="s">
        <v>4110</v>
      </c>
      <c r="B5828" s="10" t="s">
        <v>5281</v>
      </c>
      <c r="C5828" s="10" t="s">
        <v>3710</v>
      </c>
      <c r="D5828" s="10" t="s">
        <v>870</v>
      </c>
      <c r="E5828" s="10" t="s">
        <v>5282</v>
      </c>
      <c r="F5828" s="10" t="s">
        <v>5360</v>
      </c>
      <c r="G5828" s="10" t="s">
        <v>5361</v>
      </c>
      <c r="H5828" s="10" t="s">
        <v>10380</v>
      </c>
      <c r="I5828" s="10" t="s">
        <v>10381</v>
      </c>
      <c r="J5828" s="10" t="s">
        <v>10381</v>
      </c>
      <c r="K5828" s="10" t="s">
        <v>10380</v>
      </c>
      <c r="L5828">
        <v>0</v>
      </c>
      <c r="M5828">
        <v>0</v>
      </c>
      <c r="N5828">
        <v>0</v>
      </c>
      <c r="O5828">
        <v>1</v>
      </c>
      <c r="P5828">
        <v>1</v>
      </c>
      <c r="Q5828">
        <v>0</v>
      </c>
      <c r="R5828" s="11"/>
      <c r="S5828" s="11"/>
      <c r="T5828" s="11"/>
      <c r="U5828" s="11">
        <v>2270400</v>
      </c>
      <c r="V5828" s="11">
        <v>1898564</v>
      </c>
      <c r="W5828" s="11"/>
      <c r="X5828" s="11"/>
      <c r="Y5828" s="11"/>
      <c r="Z5828" s="11"/>
      <c r="AA5828" s="11">
        <v>681120</v>
      </c>
      <c r="AB5828" s="11">
        <v>569569.19999999995</v>
      </c>
      <c r="AC5828" s="11"/>
      <c r="AD5828"/>
      <c r="AE5828"/>
      <c r="AF5828"/>
      <c r="AG5828">
        <v>30</v>
      </c>
      <c r="AH5828">
        <v>30</v>
      </c>
      <c r="AI5828"/>
      <c r="AJ5828" s="11"/>
      <c r="AK5828" s="11"/>
      <c r="AL5828" s="11"/>
      <c r="AM5828" s="11">
        <v>2339010</v>
      </c>
      <c r="AN5828" s="11">
        <v>1898564</v>
      </c>
      <c r="AO5828" s="11"/>
      <c r="AP5828" s="11"/>
      <c r="AQ5828" s="11"/>
      <c r="AR5828" s="11"/>
      <c r="AS5828" s="11"/>
      <c r="AT5828" s="11"/>
      <c r="AU5828" s="11"/>
      <c r="AV5828" s="11"/>
      <c r="AW5828" s="11"/>
      <c r="AX5828" s="11"/>
      <c r="AY5828" s="11"/>
      <c r="AZ5828" s="11"/>
      <c r="BA5828" s="11"/>
      <c r="BB5828" s="11"/>
      <c r="BC5828" s="11"/>
      <c r="BD5828" s="11"/>
      <c r="BE5828" s="11"/>
      <c r="BF5828" s="11"/>
      <c r="BG5828" s="11"/>
      <c r="BH5828" s="11"/>
      <c r="BI5828" s="11">
        <v>824874</v>
      </c>
      <c r="BJ5828" s="11"/>
      <c r="BK5828" s="11"/>
      <c r="BL5828"/>
      <c r="BM5828">
        <v>0</v>
      </c>
      <c r="BN5828" s="10">
        <v>0</v>
      </c>
      <c r="BO5828" s="10"/>
      <c r="BP5828" s="10"/>
      <c r="BQ5828" s="10"/>
      <c r="BR5828" s="10"/>
      <c r="BS5828" s="10"/>
      <c r="BT5828" s="10"/>
      <c r="BU5828" s="10"/>
    </row>
    <row r="5829" spans="1:73" x14ac:dyDescent="0.3">
      <c r="A5829" s="10" t="s">
        <v>4110</v>
      </c>
      <c r="B5829" s="10" t="s">
        <v>5281</v>
      </c>
      <c r="C5829" s="10" t="s">
        <v>3710</v>
      </c>
      <c r="D5829" s="10" t="s">
        <v>870</v>
      </c>
      <c r="E5829" s="10" t="s">
        <v>5282</v>
      </c>
      <c r="F5829" s="10" t="s">
        <v>5360</v>
      </c>
      <c r="G5829" s="10" t="s">
        <v>5361</v>
      </c>
      <c r="H5829" s="10" t="s">
        <v>8050</v>
      </c>
      <c r="I5829" s="10" t="s">
        <v>8051</v>
      </c>
      <c r="J5829" s="10" t="s">
        <v>8051</v>
      </c>
      <c r="K5829" s="10" t="s">
        <v>8050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 s="11"/>
      <c r="S5829" s="11"/>
      <c r="T5829" s="11"/>
      <c r="U5829" s="11">
        <v>413000</v>
      </c>
      <c r="V5829" s="11"/>
      <c r="W5829" s="11"/>
      <c r="X5829" s="11"/>
      <c r="Y5829" s="11"/>
      <c r="Z5829" s="11"/>
      <c r="AA5829" s="11">
        <v>413000</v>
      </c>
      <c r="AB5829" s="11"/>
      <c r="AC5829" s="11"/>
      <c r="AD5829"/>
      <c r="AE5829"/>
      <c r="AF5829"/>
      <c r="AG5829">
        <v>100</v>
      </c>
      <c r="AH5829"/>
      <c r="AI5829"/>
      <c r="AJ5829" s="11"/>
      <c r="AK5829" s="11"/>
      <c r="AL5829" s="11"/>
      <c r="AM5829" s="11">
        <v>413000</v>
      </c>
      <c r="AN5829" s="11"/>
      <c r="AO5829" s="11"/>
      <c r="AP5829" s="11"/>
      <c r="AQ5829" s="11"/>
      <c r="AR5829" s="11"/>
      <c r="AS5829" s="11"/>
      <c r="AT5829" s="11"/>
      <c r="AU5829" s="11"/>
      <c r="AV5829" s="11"/>
      <c r="AW5829" s="11"/>
      <c r="AX5829" s="11"/>
      <c r="AY5829" s="11"/>
      <c r="AZ5829" s="11"/>
      <c r="BA5829" s="11"/>
      <c r="BB5829" s="11"/>
      <c r="BC5829" s="11"/>
      <c r="BD5829" s="11"/>
      <c r="BE5829" s="11"/>
      <c r="BF5829" s="11"/>
      <c r="BG5829" s="11"/>
      <c r="BH5829" s="11">
        <v>2328888</v>
      </c>
      <c r="BI5829" s="11"/>
      <c r="BJ5829" s="11">
        <v>413000</v>
      </c>
      <c r="BK5829" s="11"/>
      <c r="BL5829">
        <v>17.733699999999999</v>
      </c>
      <c r="BM5829"/>
      <c r="BN5829" s="10">
        <v>0</v>
      </c>
      <c r="BO5829" s="10"/>
      <c r="BP5829" s="10"/>
      <c r="BQ5829" s="10"/>
      <c r="BR5829" s="10"/>
      <c r="BS5829" s="10"/>
      <c r="BT5829" s="10"/>
      <c r="BU5829" s="10"/>
    </row>
    <row r="5830" spans="1:73" x14ac:dyDescent="0.3">
      <c r="A5830" s="10" t="s">
        <v>4110</v>
      </c>
      <c r="B5830" s="10" t="s">
        <v>5281</v>
      </c>
      <c r="C5830" s="10" t="s">
        <v>3710</v>
      </c>
      <c r="D5830" s="10" t="s">
        <v>870</v>
      </c>
      <c r="E5830" s="10" t="s">
        <v>5282</v>
      </c>
      <c r="F5830" s="10" t="s">
        <v>5664</v>
      </c>
      <c r="G5830" s="10" t="s">
        <v>5665</v>
      </c>
      <c r="H5830" s="10" t="s">
        <v>12952</v>
      </c>
      <c r="I5830" s="10" t="s">
        <v>12953</v>
      </c>
      <c r="J5830" s="10" t="s">
        <v>12953</v>
      </c>
      <c r="K5830" s="10" t="s">
        <v>12952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 s="11"/>
      <c r="S5830" s="11"/>
      <c r="T5830" s="11"/>
      <c r="U5830" s="11"/>
      <c r="V5830" s="11"/>
      <c r="W5830" s="11">
        <v>6496755</v>
      </c>
      <c r="X5830" s="11"/>
      <c r="Y5830" s="11"/>
      <c r="Z5830" s="11"/>
      <c r="AA5830" s="11"/>
      <c r="AB5830" s="11"/>
      <c r="AC5830" s="11">
        <v>1949026.5</v>
      </c>
      <c r="AD5830"/>
      <c r="AE5830"/>
      <c r="AF5830"/>
      <c r="AG5830"/>
      <c r="AH5830"/>
      <c r="AI5830">
        <v>30</v>
      </c>
      <c r="AJ5830" s="11"/>
      <c r="AK5830" s="11"/>
      <c r="AL5830" s="11"/>
      <c r="AM5830" s="11"/>
      <c r="AN5830" s="11"/>
      <c r="AO5830" s="11">
        <v>6496755</v>
      </c>
      <c r="AP5830" s="11"/>
      <c r="AQ5830" s="11"/>
      <c r="AR5830" s="11"/>
      <c r="AS5830" s="11"/>
      <c r="AT5830" s="11"/>
      <c r="AU5830" s="11"/>
      <c r="AV5830" s="11"/>
      <c r="AW5830" s="11"/>
      <c r="AX5830" s="11"/>
      <c r="AY5830" s="11"/>
      <c r="AZ5830" s="11"/>
      <c r="BA5830" s="11"/>
      <c r="BB5830" s="11"/>
      <c r="BC5830" s="11"/>
      <c r="BD5830" s="11"/>
      <c r="BE5830" s="11"/>
      <c r="BF5830" s="11"/>
      <c r="BG5830" s="11"/>
      <c r="BH5830" s="11"/>
      <c r="BI5830" s="11"/>
      <c r="BJ5830" s="11"/>
      <c r="BK5830" s="11"/>
      <c r="BL5830"/>
      <c r="BM5830"/>
      <c r="BN5830" s="10">
        <v>0</v>
      </c>
      <c r="BO5830" s="10"/>
      <c r="BP5830" s="10"/>
      <c r="BQ5830" s="10"/>
      <c r="BR5830" s="10"/>
      <c r="BS5830" s="10"/>
      <c r="BT5830" s="10"/>
      <c r="BU5830" s="10"/>
    </row>
    <row r="5831" spans="1:73" x14ac:dyDescent="0.3">
      <c r="A5831" s="10" t="s">
        <v>4110</v>
      </c>
      <c r="B5831" s="10" t="s">
        <v>5835</v>
      </c>
      <c r="C5831" s="10"/>
      <c r="D5831" s="10" t="s">
        <v>69</v>
      </c>
      <c r="E5831" s="10" t="s">
        <v>276</v>
      </c>
      <c r="F5831" s="10" t="s">
        <v>317</v>
      </c>
      <c r="G5831" s="10" t="s">
        <v>318</v>
      </c>
      <c r="H5831" s="10" t="s">
        <v>7695</v>
      </c>
      <c r="I5831" s="10" t="s">
        <v>7696</v>
      </c>
      <c r="J5831" s="10" t="s">
        <v>9706</v>
      </c>
      <c r="K5831" s="10" t="s">
        <v>9707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 s="11"/>
      <c r="S5831" s="11"/>
      <c r="T5831" s="11"/>
      <c r="U5831" s="11"/>
      <c r="V5831" s="11">
        <v>216000</v>
      </c>
      <c r="W5831" s="11"/>
      <c r="X5831" s="11"/>
      <c r="Y5831" s="11"/>
      <c r="Z5831" s="11"/>
      <c r="AA5831" s="11"/>
      <c r="AB5831" s="11">
        <v>108000</v>
      </c>
      <c r="AC5831" s="11"/>
      <c r="AD5831"/>
      <c r="AE5831"/>
      <c r="AF5831"/>
      <c r="AG5831"/>
      <c r="AH5831">
        <v>50</v>
      </c>
      <c r="AI5831"/>
      <c r="AJ5831" s="11"/>
      <c r="AK5831" s="11"/>
      <c r="AL5831" s="11"/>
      <c r="AM5831" s="11"/>
      <c r="AN5831" s="11">
        <v>216000</v>
      </c>
      <c r="AO5831" s="11"/>
      <c r="AP5831" s="11"/>
      <c r="AQ5831" s="11"/>
      <c r="AR5831" s="11"/>
      <c r="AS5831" s="11"/>
      <c r="AT5831" s="11"/>
      <c r="AU5831" s="11"/>
      <c r="AV5831" s="11"/>
      <c r="AW5831" s="11"/>
      <c r="AX5831" s="11"/>
      <c r="AY5831" s="11"/>
      <c r="AZ5831" s="11"/>
      <c r="BA5831" s="11"/>
      <c r="BB5831" s="11"/>
      <c r="BC5831" s="11"/>
      <c r="BD5831" s="11"/>
      <c r="BE5831" s="11"/>
      <c r="BF5831" s="11"/>
      <c r="BG5831" s="11"/>
      <c r="BH5831" s="11"/>
      <c r="BI5831" s="11">
        <v>837691</v>
      </c>
      <c r="BJ5831" s="11"/>
      <c r="BK5831" s="11">
        <v>216000</v>
      </c>
      <c r="BL5831"/>
      <c r="BM5831">
        <v>25.7851</v>
      </c>
      <c r="BN5831" s="10">
        <v>0</v>
      </c>
      <c r="BO5831" s="10"/>
      <c r="BP5831" s="10"/>
      <c r="BQ5831" s="10"/>
      <c r="BR5831" s="10"/>
      <c r="BS5831" s="10"/>
      <c r="BT5831" s="10"/>
      <c r="BU5831" s="10"/>
    </row>
    <row r="5832" spans="1:73" x14ac:dyDescent="0.3">
      <c r="A5832" s="10" t="s">
        <v>4110</v>
      </c>
      <c r="B5832" s="10" t="s">
        <v>5835</v>
      </c>
      <c r="C5832" s="10"/>
      <c r="D5832" s="10" t="s">
        <v>69</v>
      </c>
      <c r="E5832" s="10" t="s">
        <v>276</v>
      </c>
      <c r="F5832" s="10" t="s">
        <v>303</v>
      </c>
      <c r="G5832" s="10" t="s">
        <v>608</v>
      </c>
      <c r="H5832" s="10" t="s">
        <v>13197</v>
      </c>
      <c r="I5832" s="10" t="s">
        <v>13198</v>
      </c>
      <c r="J5832" s="10" t="s">
        <v>13198</v>
      </c>
      <c r="K5832" s="10" t="s">
        <v>13197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 s="11"/>
      <c r="S5832" s="11"/>
      <c r="T5832" s="11"/>
      <c r="U5832" s="11"/>
      <c r="V5832" s="11"/>
      <c r="W5832" s="11">
        <v>2193576.4</v>
      </c>
      <c r="X5832" s="11"/>
      <c r="Y5832" s="11"/>
      <c r="Z5832" s="11"/>
      <c r="AA5832" s="11"/>
      <c r="AB5832" s="11"/>
      <c r="AC5832" s="11">
        <v>658072.92000000004</v>
      </c>
      <c r="AD5832"/>
      <c r="AE5832"/>
      <c r="AF5832"/>
      <c r="AG5832"/>
      <c r="AH5832"/>
      <c r="AI5832">
        <v>30</v>
      </c>
      <c r="AJ5832" s="11"/>
      <c r="AK5832" s="11"/>
      <c r="AL5832" s="11"/>
      <c r="AM5832" s="11"/>
      <c r="AN5832" s="11"/>
      <c r="AO5832" s="11">
        <v>2193576.4</v>
      </c>
      <c r="AP5832" s="11"/>
      <c r="AQ5832" s="11"/>
      <c r="AR5832" s="11"/>
      <c r="AS5832" s="11"/>
      <c r="AT5832" s="11"/>
      <c r="AU5832" s="11"/>
      <c r="AV5832" s="11"/>
      <c r="AW5832" s="11"/>
      <c r="AX5832" s="11"/>
      <c r="AY5832" s="11"/>
      <c r="AZ5832" s="11"/>
      <c r="BA5832" s="11"/>
      <c r="BB5832" s="11"/>
      <c r="BC5832" s="11"/>
      <c r="BD5832" s="11"/>
      <c r="BE5832" s="11"/>
      <c r="BF5832" s="11"/>
      <c r="BG5832" s="11"/>
      <c r="BH5832" s="11"/>
      <c r="BI5832" s="11"/>
      <c r="BJ5832" s="11"/>
      <c r="BK5832" s="11"/>
      <c r="BL5832"/>
      <c r="BM5832"/>
      <c r="BN5832" s="10">
        <v>0</v>
      </c>
      <c r="BO5832" s="10"/>
      <c r="BP5832" s="10"/>
      <c r="BQ5832" s="10"/>
      <c r="BR5832" s="10"/>
      <c r="BS5832" s="10"/>
      <c r="BT5832" s="10"/>
      <c r="BU5832" s="10"/>
    </row>
    <row r="5833" spans="1:73" x14ac:dyDescent="0.3">
      <c r="A5833" s="10" t="s">
        <v>4110</v>
      </c>
      <c r="B5833" s="10" t="s">
        <v>5835</v>
      </c>
      <c r="C5833" s="10"/>
      <c r="D5833" s="10" t="s">
        <v>69</v>
      </c>
      <c r="E5833" s="10" t="s">
        <v>321</v>
      </c>
      <c r="F5833" s="10" t="s">
        <v>6083</v>
      </c>
      <c r="G5833" s="10" t="s">
        <v>13199</v>
      </c>
      <c r="H5833" s="10" t="s">
        <v>13200</v>
      </c>
      <c r="I5833" s="10" t="s">
        <v>13201</v>
      </c>
      <c r="J5833" s="10" t="s">
        <v>13201</v>
      </c>
      <c r="K5833" s="10" t="s">
        <v>13200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 s="11"/>
      <c r="S5833" s="11"/>
      <c r="T5833" s="11"/>
      <c r="U5833" s="11"/>
      <c r="V5833" s="11"/>
      <c r="W5833" s="11">
        <v>912250</v>
      </c>
      <c r="X5833" s="11"/>
      <c r="Y5833" s="11"/>
      <c r="Z5833" s="11"/>
      <c r="AA5833" s="11"/>
      <c r="AB5833" s="11"/>
      <c r="AC5833" s="11">
        <v>912250</v>
      </c>
      <c r="AD5833"/>
      <c r="AE5833"/>
      <c r="AF5833"/>
      <c r="AG5833"/>
      <c r="AH5833"/>
      <c r="AI5833">
        <v>100</v>
      </c>
      <c r="AJ5833" s="11"/>
      <c r="AK5833" s="11"/>
      <c r="AL5833" s="11"/>
      <c r="AM5833" s="11"/>
      <c r="AN5833" s="11"/>
      <c r="AO5833" s="11">
        <v>912250</v>
      </c>
      <c r="AP5833" s="11"/>
      <c r="AQ5833" s="11"/>
      <c r="AR5833" s="11"/>
      <c r="AS5833" s="11"/>
      <c r="AT5833" s="11"/>
      <c r="AU5833" s="11"/>
      <c r="AV5833" s="11"/>
      <c r="AW5833" s="11"/>
      <c r="AX5833" s="11"/>
      <c r="AY5833" s="11"/>
      <c r="AZ5833" s="11"/>
      <c r="BA5833" s="11"/>
      <c r="BB5833" s="11"/>
      <c r="BC5833" s="11"/>
      <c r="BD5833" s="11"/>
      <c r="BE5833" s="11"/>
      <c r="BF5833" s="11"/>
      <c r="BG5833" s="11"/>
      <c r="BH5833" s="11"/>
      <c r="BI5833" s="11"/>
      <c r="BJ5833" s="11"/>
      <c r="BK5833" s="11"/>
      <c r="BL5833"/>
      <c r="BM5833"/>
      <c r="BN5833" s="10">
        <v>0</v>
      </c>
      <c r="BO5833" s="10"/>
      <c r="BP5833" s="10"/>
      <c r="BQ5833" s="10"/>
      <c r="BR5833" s="10"/>
      <c r="BS5833" s="10"/>
      <c r="BT5833" s="10"/>
      <c r="BU5833" s="10"/>
    </row>
    <row r="5834" spans="1:73" x14ac:dyDescent="0.3">
      <c r="A5834" s="10" t="s">
        <v>4110</v>
      </c>
      <c r="B5834" s="10" t="s">
        <v>5835</v>
      </c>
      <c r="C5834" s="10"/>
      <c r="D5834" s="10" t="s">
        <v>69</v>
      </c>
      <c r="E5834" s="10" t="s">
        <v>321</v>
      </c>
      <c r="F5834" s="10" t="s">
        <v>5987</v>
      </c>
      <c r="G5834" s="10" t="s">
        <v>5988</v>
      </c>
      <c r="H5834" s="10" t="s">
        <v>9708</v>
      </c>
      <c r="I5834" s="10" t="s">
        <v>9709</v>
      </c>
      <c r="J5834" s="10" t="s">
        <v>9709</v>
      </c>
      <c r="K5834" s="10" t="s">
        <v>9708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 s="11"/>
      <c r="S5834" s="11"/>
      <c r="T5834" s="11"/>
      <c r="U5834" s="11"/>
      <c r="V5834" s="11">
        <v>628851</v>
      </c>
      <c r="W5834" s="11"/>
      <c r="X5834" s="11"/>
      <c r="Y5834" s="11"/>
      <c r="Z5834" s="11"/>
      <c r="AA5834" s="11"/>
      <c r="AB5834" s="11">
        <v>628851</v>
      </c>
      <c r="AC5834" s="11"/>
      <c r="AD5834"/>
      <c r="AE5834"/>
      <c r="AF5834"/>
      <c r="AG5834"/>
      <c r="AH5834">
        <v>100</v>
      </c>
      <c r="AI5834"/>
      <c r="AJ5834" s="11"/>
      <c r="AK5834" s="11"/>
      <c r="AL5834" s="11"/>
      <c r="AM5834" s="11"/>
      <c r="AN5834" s="11">
        <v>628851</v>
      </c>
      <c r="AO5834" s="11"/>
      <c r="AP5834" s="11"/>
      <c r="AQ5834" s="11"/>
      <c r="AR5834" s="11"/>
      <c r="AS5834" s="11"/>
      <c r="AT5834" s="11"/>
      <c r="AU5834" s="11"/>
      <c r="AV5834" s="11"/>
      <c r="AW5834" s="11"/>
      <c r="AX5834" s="11"/>
      <c r="AY5834" s="11"/>
      <c r="AZ5834" s="11"/>
      <c r="BA5834" s="11"/>
      <c r="BB5834" s="11"/>
      <c r="BC5834" s="11"/>
      <c r="BD5834" s="11"/>
      <c r="BE5834" s="11"/>
      <c r="BF5834" s="11"/>
      <c r="BG5834" s="11"/>
      <c r="BH5834" s="11"/>
      <c r="BI5834" s="11">
        <v>12264000</v>
      </c>
      <c r="BJ5834" s="11"/>
      <c r="BK5834" s="11"/>
      <c r="BL5834"/>
      <c r="BM5834">
        <v>0</v>
      </c>
      <c r="BN5834" s="10">
        <v>0</v>
      </c>
      <c r="BO5834" s="10"/>
      <c r="BP5834" s="10"/>
      <c r="BQ5834" s="10"/>
      <c r="BR5834" s="10"/>
      <c r="BS5834" s="10"/>
      <c r="BT5834" s="10"/>
      <c r="BU5834" s="10"/>
    </row>
    <row r="5835" spans="1:73" x14ac:dyDescent="0.3">
      <c r="A5835" s="10" t="s">
        <v>4110</v>
      </c>
      <c r="B5835" s="10" t="s">
        <v>5835</v>
      </c>
      <c r="C5835" s="10"/>
      <c r="D5835" s="10" t="s">
        <v>69</v>
      </c>
      <c r="E5835" s="10" t="s">
        <v>284</v>
      </c>
      <c r="F5835" s="10"/>
      <c r="G5835" s="10"/>
      <c r="H5835" s="10" t="s">
        <v>13202</v>
      </c>
      <c r="I5835" s="10" t="s">
        <v>13203</v>
      </c>
      <c r="J5835" s="10" t="s">
        <v>13203</v>
      </c>
      <c r="K5835" s="10" t="s">
        <v>13202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 s="11"/>
      <c r="S5835" s="11"/>
      <c r="T5835" s="11"/>
      <c r="U5835" s="11"/>
      <c r="V5835" s="11"/>
      <c r="W5835" s="11">
        <v>20000</v>
      </c>
      <c r="X5835" s="11"/>
      <c r="Y5835" s="11"/>
      <c r="Z5835" s="11"/>
      <c r="AA5835" s="11"/>
      <c r="AB5835" s="11"/>
      <c r="AC5835" s="11">
        <v>20000</v>
      </c>
      <c r="AD5835"/>
      <c r="AE5835"/>
      <c r="AF5835"/>
      <c r="AG5835"/>
      <c r="AH5835"/>
      <c r="AI5835">
        <v>100</v>
      </c>
      <c r="AJ5835" s="11"/>
      <c r="AK5835" s="11"/>
      <c r="AL5835" s="11"/>
      <c r="AM5835" s="11"/>
      <c r="AN5835" s="11"/>
      <c r="AO5835" s="11">
        <v>20000</v>
      </c>
      <c r="AP5835" s="11"/>
      <c r="AQ5835" s="11"/>
      <c r="AR5835" s="11"/>
      <c r="AS5835" s="11"/>
      <c r="AT5835" s="11"/>
      <c r="AU5835" s="11"/>
      <c r="AV5835" s="11"/>
      <c r="AW5835" s="11"/>
      <c r="AX5835" s="11"/>
      <c r="AY5835" s="11"/>
      <c r="AZ5835" s="11"/>
      <c r="BA5835" s="11"/>
      <c r="BB5835" s="11"/>
      <c r="BC5835" s="11"/>
      <c r="BD5835" s="11"/>
      <c r="BE5835" s="11"/>
      <c r="BF5835" s="11"/>
      <c r="BG5835" s="11"/>
      <c r="BH5835" s="11"/>
      <c r="BI5835" s="11"/>
      <c r="BJ5835" s="11"/>
      <c r="BK5835" s="11"/>
      <c r="BL5835"/>
      <c r="BM5835"/>
      <c r="BN5835" s="10">
        <v>0</v>
      </c>
      <c r="BO5835" s="10"/>
      <c r="BP5835" s="10"/>
      <c r="BQ5835" s="10"/>
      <c r="BR5835" s="10"/>
      <c r="BS5835" s="10"/>
      <c r="BT5835" s="10"/>
      <c r="BU5835" s="10"/>
    </row>
    <row r="5836" spans="1:73" x14ac:dyDescent="0.3">
      <c r="A5836" s="10" t="s">
        <v>4110</v>
      </c>
      <c r="B5836" s="10" t="s">
        <v>5835</v>
      </c>
      <c r="C5836" s="10"/>
      <c r="D5836" s="10" t="s">
        <v>69</v>
      </c>
      <c r="E5836" s="10" t="s">
        <v>284</v>
      </c>
      <c r="F5836" s="10"/>
      <c r="G5836" s="10"/>
      <c r="H5836" s="10" t="s">
        <v>13204</v>
      </c>
      <c r="I5836" s="10" t="s">
        <v>13205</v>
      </c>
      <c r="J5836" s="10" t="s">
        <v>13205</v>
      </c>
      <c r="K5836" s="10" t="s">
        <v>13204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 s="11"/>
      <c r="S5836" s="11"/>
      <c r="T5836" s="11"/>
      <c r="U5836" s="11"/>
      <c r="V5836" s="11"/>
      <c r="W5836" s="11">
        <v>1078993</v>
      </c>
      <c r="X5836" s="11"/>
      <c r="Y5836" s="11"/>
      <c r="Z5836" s="11"/>
      <c r="AA5836" s="11"/>
      <c r="AB5836" s="11"/>
      <c r="AC5836" s="11">
        <v>1078993</v>
      </c>
      <c r="AD5836"/>
      <c r="AE5836"/>
      <c r="AF5836"/>
      <c r="AG5836"/>
      <c r="AH5836"/>
      <c r="AI5836">
        <v>100</v>
      </c>
      <c r="AJ5836" s="11"/>
      <c r="AK5836" s="11"/>
      <c r="AL5836" s="11"/>
      <c r="AM5836" s="11"/>
      <c r="AN5836" s="11"/>
      <c r="AO5836" s="11">
        <v>1078993</v>
      </c>
      <c r="AP5836" s="11"/>
      <c r="AQ5836" s="11"/>
      <c r="AR5836" s="11"/>
      <c r="AS5836" s="11"/>
      <c r="AT5836" s="11"/>
      <c r="AU5836" s="11"/>
      <c r="AV5836" s="11"/>
      <c r="AW5836" s="11"/>
      <c r="AX5836" s="11"/>
      <c r="AY5836" s="11"/>
      <c r="AZ5836" s="11"/>
      <c r="BA5836" s="11"/>
      <c r="BB5836" s="11"/>
      <c r="BC5836" s="11"/>
      <c r="BD5836" s="11"/>
      <c r="BE5836" s="11"/>
      <c r="BF5836" s="11"/>
      <c r="BG5836" s="11"/>
      <c r="BH5836" s="11"/>
      <c r="BI5836" s="11"/>
      <c r="BJ5836" s="11"/>
      <c r="BK5836" s="11"/>
      <c r="BL5836"/>
      <c r="BM5836"/>
      <c r="BN5836" s="10">
        <v>0</v>
      </c>
      <c r="BO5836" s="10"/>
      <c r="BP5836" s="10"/>
      <c r="BQ5836" s="10"/>
      <c r="BR5836" s="10"/>
      <c r="BS5836" s="10"/>
      <c r="BT5836" s="10"/>
      <c r="BU5836" s="10"/>
    </row>
    <row r="5837" spans="1:73" x14ac:dyDescent="0.3">
      <c r="A5837" s="10" t="s">
        <v>4110</v>
      </c>
      <c r="B5837" s="10" t="s">
        <v>5835</v>
      </c>
      <c r="C5837" s="10"/>
      <c r="D5837" s="10" t="s">
        <v>69</v>
      </c>
      <c r="E5837" s="10" t="s">
        <v>284</v>
      </c>
      <c r="F5837" s="10"/>
      <c r="G5837" s="10"/>
      <c r="H5837" s="10" t="s">
        <v>13206</v>
      </c>
      <c r="I5837" s="10" t="s">
        <v>13207</v>
      </c>
      <c r="J5837" s="10" t="s">
        <v>13207</v>
      </c>
      <c r="K5837" s="10" t="s">
        <v>13206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 s="11"/>
      <c r="S5837" s="11"/>
      <c r="T5837" s="11"/>
      <c r="U5837" s="11"/>
      <c r="V5837" s="11"/>
      <c r="W5837" s="11">
        <v>20000</v>
      </c>
      <c r="X5837" s="11"/>
      <c r="Y5837" s="11"/>
      <c r="Z5837" s="11"/>
      <c r="AA5837" s="11"/>
      <c r="AB5837" s="11"/>
      <c r="AC5837" s="11">
        <v>20000</v>
      </c>
      <c r="AD5837"/>
      <c r="AE5837"/>
      <c r="AF5837"/>
      <c r="AG5837"/>
      <c r="AH5837"/>
      <c r="AI5837">
        <v>100</v>
      </c>
      <c r="AJ5837" s="11"/>
      <c r="AK5837" s="11"/>
      <c r="AL5837" s="11"/>
      <c r="AM5837" s="11"/>
      <c r="AN5837" s="11"/>
      <c r="AO5837" s="11">
        <v>20000</v>
      </c>
      <c r="AP5837" s="11"/>
      <c r="AQ5837" s="11"/>
      <c r="AR5837" s="11"/>
      <c r="AS5837" s="11"/>
      <c r="AT5837" s="11"/>
      <c r="AU5837" s="11"/>
      <c r="AV5837" s="11"/>
      <c r="AW5837" s="11"/>
      <c r="AX5837" s="11"/>
      <c r="AY5837" s="11"/>
      <c r="AZ5837" s="11"/>
      <c r="BA5837" s="11"/>
      <c r="BB5837" s="11"/>
      <c r="BC5837" s="11"/>
      <c r="BD5837" s="11"/>
      <c r="BE5837" s="11"/>
      <c r="BF5837" s="11"/>
      <c r="BG5837" s="11"/>
      <c r="BH5837" s="11"/>
      <c r="BI5837" s="11"/>
      <c r="BJ5837" s="11"/>
      <c r="BK5837" s="11"/>
      <c r="BL5837"/>
      <c r="BM5837"/>
      <c r="BN5837" s="10">
        <v>0</v>
      </c>
      <c r="BO5837" s="10"/>
      <c r="BP5837" s="10"/>
      <c r="BQ5837" s="10"/>
      <c r="BR5837" s="10"/>
      <c r="BS5837" s="10"/>
      <c r="BT5837" s="10"/>
      <c r="BU5837" s="10"/>
    </row>
    <row r="5838" spans="1:73" x14ac:dyDescent="0.3">
      <c r="A5838" s="10" t="s">
        <v>4110</v>
      </c>
      <c r="B5838" s="10" t="s">
        <v>5835</v>
      </c>
      <c r="C5838" s="10"/>
      <c r="D5838" s="10" t="s">
        <v>69</v>
      </c>
      <c r="E5838" s="10" t="s">
        <v>284</v>
      </c>
      <c r="F5838" s="10"/>
      <c r="G5838" s="10"/>
      <c r="H5838" s="10" t="s">
        <v>13208</v>
      </c>
      <c r="I5838" s="10" t="s">
        <v>13209</v>
      </c>
      <c r="J5838" s="10" t="s">
        <v>13209</v>
      </c>
      <c r="K5838" s="10" t="s">
        <v>13208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 s="11"/>
      <c r="S5838" s="11"/>
      <c r="T5838" s="11"/>
      <c r="U5838" s="11"/>
      <c r="V5838" s="11"/>
      <c r="W5838" s="11">
        <v>160000</v>
      </c>
      <c r="X5838" s="11"/>
      <c r="Y5838" s="11"/>
      <c r="Z5838" s="11"/>
      <c r="AA5838" s="11"/>
      <c r="AB5838" s="11"/>
      <c r="AC5838" s="11">
        <v>160000</v>
      </c>
      <c r="AD5838"/>
      <c r="AE5838"/>
      <c r="AF5838"/>
      <c r="AG5838"/>
      <c r="AH5838"/>
      <c r="AI5838">
        <v>100</v>
      </c>
      <c r="AJ5838" s="11"/>
      <c r="AK5838" s="11"/>
      <c r="AL5838" s="11"/>
      <c r="AM5838" s="11"/>
      <c r="AN5838" s="11"/>
      <c r="AO5838" s="11">
        <v>160000</v>
      </c>
      <c r="AP5838" s="11"/>
      <c r="AQ5838" s="11"/>
      <c r="AR5838" s="11"/>
      <c r="AS5838" s="11"/>
      <c r="AT5838" s="11"/>
      <c r="AU5838" s="11"/>
      <c r="AV5838" s="11"/>
      <c r="AW5838" s="11"/>
      <c r="AX5838" s="11"/>
      <c r="AY5838" s="11"/>
      <c r="AZ5838" s="11"/>
      <c r="BA5838" s="11"/>
      <c r="BB5838" s="11"/>
      <c r="BC5838" s="11"/>
      <c r="BD5838" s="11"/>
      <c r="BE5838" s="11"/>
      <c r="BF5838" s="11"/>
      <c r="BG5838" s="11"/>
      <c r="BH5838" s="11"/>
      <c r="BI5838" s="11"/>
      <c r="BJ5838" s="11"/>
      <c r="BK5838" s="11"/>
      <c r="BL5838"/>
      <c r="BM5838"/>
      <c r="BN5838" s="10">
        <v>0</v>
      </c>
      <c r="BO5838" s="10"/>
      <c r="BP5838" s="10"/>
      <c r="BQ5838" s="10"/>
      <c r="BR5838" s="10"/>
      <c r="BS5838" s="10"/>
      <c r="BT5838" s="10"/>
      <c r="BU5838" s="10"/>
    </row>
    <row r="5839" spans="1:73" x14ac:dyDescent="0.3">
      <c r="A5839" s="10" t="s">
        <v>4110</v>
      </c>
      <c r="B5839" s="10" t="s">
        <v>5835</v>
      </c>
      <c r="C5839" s="10"/>
      <c r="D5839" s="10" t="s">
        <v>69</v>
      </c>
      <c r="E5839" s="10" t="s">
        <v>284</v>
      </c>
      <c r="F5839" s="10" t="s">
        <v>2154</v>
      </c>
      <c r="G5839" s="10"/>
      <c r="H5839" s="10" t="s">
        <v>13210</v>
      </c>
      <c r="I5839" s="10" t="s">
        <v>13211</v>
      </c>
      <c r="J5839" s="10" t="s">
        <v>13211</v>
      </c>
      <c r="K5839" s="10" t="s">
        <v>13210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 s="11"/>
      <c r="S5839" s="11"/>
      <c r="T5839" s="11"/>
      <c r="U5839" s="11"/>
      <c r="V5839" s="11"/>
      <c r="W5839" s="11">
        <v>393000</v>
      </c>
      <c r="X5839" s="11"/>
      <c r="Y5839" s="11"/>
      <c r="Z5839" s="11"/>
      <c r="AA5839" s="11"/>
      <c r="AB5839" s="11"/>
      <c r="AC5839" s="11">
        <v>393000</v>
      </c>
      <c r="AD5839"/>
      <c r="AE5839"/>
      <c r="AF5839"/>
      <c r="AG5839"/>
      <c r="AH5839"/>
      <c r="AI5839">
        <v>100</v>
      </c>
      <c r="AJ5839" s="11"/>
      <c r="AK5839" s="11"/>
      <c r="AL5839" s="11"/>
      <c r="AM5839" s="11"/>
      <c r="AN5839" s="11"/>
      <c r="AO5839" s="11">
        <v>393000</v>
      </c>
      <c r="AP5839" s="11"/>
      <c r="AQ5839" s="11"/>
      <c r="AR5839" s="11"/>
      <c r="AS5839" s="11"/>
      <c r="AT5839" s="11"/>
      <c r="AU5839" s="11"/>
      <c r="AV5839" s="11"/>
      <c r="AW5839" s="11"/>
      <c r="AX5839" s="11"/>
      <c r="AY5839" s="11"/>
      <c r="AZ5839" s="11"/>
      <c r="BA5839" s="11"/>
      <c r="BB5839" s="11"/>
      <c r="BC5839" s="11"/>
      <c r="BD5839" s="11"/>
      <c r="BE5839" s="11"/>
      <c r="BF5839" s="11"/>
      <c r="BG5839" s="11"/>
      <c r="BH5839" s="11"/>
      <c r="BI5839" s="11"/>
      <c r="BJ5839" s="11"/>
      <c r="BK5839" s="11"/>
      <c r="BL5839"/>
      <c r="BM5839"/>
      <c r="BN5839" s="10">
        <v>0</v>
      </c>
      <c r="BO5839" s="10"/>
      <c r="BP5839" s="10"/>
      <c r="BQ5839" s="10"/>
      <c r="BR5839" s="10"/>
      <c r="BS5839" s="10"/>
      <c r="BT5839" s="10"/>
      <c r="BU5839" s="10"/>
    </row>
    <row r="5840" spans="1:73" x14ac:dyDescent="0.3">
      <c r="A5840" s="10" t="s">
        <v>4110</v>
      </c>
      <c r="B5840" s="10" t="s">
        <v>5835</v>
      </c>
      <c r="C5840" s="10" t="s">
        <v>225</v>
      </c>
      <c r="D5840" s="10"/>
      <c r="E5840" s="10"/>
      <c r="F5840" s="10"/>
      <c r="G5840" s="10"/>
      <c r="H5840" s="10" t="s">
        <v>335</v>
      </c>
      <c r="I5840" s="10" t="s">
        <v>336</v>
      </c>
      <c r="J5840" s="10" t="s">
        <v>336</v>
      </c>
      <c r="K5840" s="10" t="s">
        <v>335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1</v>
      </c>
      <c r="R5840" s="11"/>
      <c r="S5840" s="11"/>
      <c r="T5840" s="11">
        <v>303065</v>
      </c>
      <c r="U5840" s="11"/>
      <c r="V5840" s="11">
        <v>7736115</v>
      </c>
      <c r="W5840" s="11">
        <v>4262827</v>
      </c>
      <c r="X5840" s="11"/>
      <c r="Y5840" s="11"/>
      <c r="Z5840" s="11">
        <v>303065</v>
      </c>
      <c r="AA5840" s="11"/>
      <c r="AB5840" s="11">
        <v>2912851</v>
      </c>
      <c r="AC5840" s="11">
        <v>4262827</v>
      </c>
      <c r="AD5840"/>
      <c r="AE5840"/>
      <c r="AF5840">
        <v>100</v>
      </c>
      <c r="AG5840"/>
      <c r="AH5840">
        <v>37.65</v>
      </c>
      <c r="AI5840">
        <v>100</v>
      </c>
      <c r="AJ5840" s="11"/>
      <c r="AK5840" s="11"/>
      <c r="AL5840" s="11">
        <v>303065</v>
      </c>
      <c r="AM5840" s="11"/>
      <c r="AN5840" s="11">
        <v>7923302.2000000002</v>
      </c>
      <c r="AO5840" s="11">
        <v>4262827</v>
      </c>
      <c r="AP5840" s="11"/>
      <c r="AQ5840" s="11"/>
      <c r="AR5840" s="11"/>
      <c r="AS5840" s="11"/>
      <c r="AT5840" s="11"/>
      <c r="AU5840" s="11"/>
      <c r="AV5840" s="11"/>
      <c r="AW5840" s="11"/>
      <c r="AX5840" s="11"/>
      <c r="AY5840" s="11"/>
      <c r="AZ5840" s="11"/>
      <c r="BA5840" s="11"/>
      <c r="BB5840" s="11"/>
      <c r="BC5840" s="11"/>
      <c r="BD5840" s="11"/>
      <c r="BE5840" s="11"/>
      <c r="BF5840" s="11"/>
      <c r="BG5840" s="11"/>
      <c r="BH5840" s="11"/>
      <c r="BI5840" s="11"/>
      <c r="BJ5840" s="11"/>
      <c r="BK5840" s="11"/>
      <c r="BL5840"/>
      <c r="BM5840"/>
      <c r="BN5840" s="10">
        <v>0</v>
      </c>
      <c r="BO5840" s="10"/>
      <c r="BP5840" s="10"/>
      <c r="BQ5840" s="10"/>
      <c r="BR5840" s="10"/>
      <c r="BS5840" s="10"/>
      <c r="BT5840" s="10"/>
      <c r="BU5840" s="10"/>
    </row>
    <row r="5841" spans="1:73" x14ac:dyDescent="0.3">
      <c r="A5841" s="10" t="s">
        <v>4110</v>
      </c>
      <c r="B5841" s="10" t="s">
        <v>5835</v>
      </c>
      <c r="C5841" s="10" t="s">
        <v>225</v>
      </c>
      <c r="D5841" s="10" t="s">
        <v>116</v>
      </c>
      <c r="E5841" s="10"/>
      <c r="F5841" s="10" t="s">
        <v>337</v>
      </c>
      <c r="G5841" s="10"/>
      <c r="H5841" s="10" t="s">
        <v>5865</v>
      </c>
      <c r="I5841" s="10" t="s">
        <v>5866</v>
      </c>
      <c r="J5841" s="10" t="s">
        <v>5866</v>
      </c>
      <c r="K5841" s="10" t="s">
        <v>5865</v>
      </c>
      <c r="L5841">
        <v>0</v>
      </c>
      <c r="M5841">
        <v>0</v>
      </c>
      <c r="N5841">
        <v>0</v>
      </c>
      <c r="O5841">
        <v>1</v>
      </c>
      <c r="P5841">
        <v>1</v>
      </c>
      <c r="Q5841">
        <v>0</v>
      </c>
      <c r="R5841" s="11"/>
      <c r="S5841" s="11"/>
      <c r="T5841" s="11"/>
      <c r="U5841" s="11">
        <v>57000337</v>
      </c>
      <c r="V5841" s="11">
        <v>16426641</v>
      </c>
      <c r="W5841" s="11"/>
      <c r="X5841" s="11"/>
      <c r="Y5841" s="11"/>
      <c r="Z5841" s="11"/>
      <c r="AA5841" s="11">
        <v>52602428</v>
      </c>
      <c r="AB5841" s="11">
        <v>3089165</v>
      </c>
      <c r="AC5841" s="11"/>
      <c r="AD5841"/>
      <c r="AE5841"/>
      <c r="AF5841"/>
      <c r="AG5841">
        <v>92.28</v>
      </c>
      <c r="AH5841">
        <v>18.809999999999999</v>
      </c>
      <c r="AI5841"/>
      <c r="AJ5841" s="11"/>
      <c r="AK5841" s="11"/>
      <c r="AL5841" s="11"/>
      <c r="AM5841" s="11">
        <v>57000337</v>
      </c>
      <c r="AN5841" s="11">
        <v>16426641</v>
      </c>
      <c r="AO5841" s="11"/>
      <c r="AP5841" s="11"/>
      <c r="AQ5841" s="11"/>
      <c r="AR5841" s="11"/>
      <c r="AS5841" s="11"/>
      <c r="AT5841" s="11"/>
      <c r="AU5841" s="11"/>
      <c r="AV5841" s="11"/>
      <c r="AW5841" s="11"/>
      <c r="AX5841" s="11"/>
      <c r="AY5841" s="11"/>
      <c r="AZ5841" s="11"/>
      <c r="BA5841" s="11"/>
      <c r="BB5841" s="11"/>
      <c r="BC5841" s="11"/>
      <c r="BD5841" s="11"/>
      <c r="BE5841" s="11"/>
      <c r="BF5841" s="11"/>
      <c r="BG5841" s="11"/>
      <c r="BH5841" s="11"/>
      <c r="BI5841" s="11"/>
      <c r="BJ5841" s="11"/>
      <c r="BK5841" s="11"/>
      <c r="BL5841"/>
      <c r="BM5841"/>
      <c r="BN5841" s="10">
        <v>0</v>
      </c>
      <c r="BO5841" s="10"/>
      <c r="BP5841" s="10"/>
      <c r="BQ5841" s="10"/>
      <c r="BR5841" s="10"/>
      <c r="BS5841" s="10"/>
      <c r="BT5841" s="10"/>
      <c r="BU5841" s="10"/>
    </row>
    <row r="5842" spans="1:73" x14ac:dyDescent="0.3">
      <c r="A5842" s="10" t="s">
        <v>4110</v>
      </c>
      <c r="B5842" s="10" t="s">
        <v>5835</v>
      </c>
      <c r="C5842" s="10" t="s">
        <v>225</v>
      </c>
      <c r="D5842" s="10" t="s">
        <v>116</v>
      </c>
      <c r="E5842" s="10"/>
      <c r="F5842" s="10" t="s">
        <v>337</v>
      </c>
      <c r="G5842" s="10"/>
      <c r="H5842" s="10" t="s">
        <v>5720</v>
      </c>
      <c r="I5842" s="10" t="s">
        <v>5719</v>
      </c>
      <c r="J5842" s="10" t="s">
        <v>5718</v>
      </c>
      <c r="K5842" s="10" t="s">
        <v>5717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 s="11"/>
      <c r="S5842" s="11"/>
      <c r="T5842" s="11"/>
      <c r="U5842" s="11"/>
      <c r="V5842" s="11">
        <v>10632150</v>
      </c>
      <c r="W5842" s="11"/>
      <c r="X5842" s="11"/>
      <c r="Y5842" s="11"/>
      <c r="Z5842" s="11"/>
      <c r="AA5842" s="11"/>
      <c r="AB5842" s="11">
        <v>10632150</v>
      </c>
      <c r="AC5842" s="11"/>
      <c r="AD5842"/>
      <c r="AE5842"/>
      <c r="AF5842"/>
      <c r="AG5842"/>
      <c r="AH5842">
        <v>100</v>
      </c>
      <c r="AI5842"/>
      <c r="AJ5842" s="11"/>
      <c r="AK5842" s="11"/>
      <c r="AL5842" s="11"/>
      <c r="AM5842" s="11"/>
      <c r="AN5842" s="11">
        <v>10632150</v>
      </c>
      <c r="AO5842" s="11"/>
      <c r="AP5842" s="11"/>
      <c r="AQ5842" s="11"/>
      <c r="AR5842" s="11"/>
      <c r="AS5842" s="11"/>
      <c r="AT5842" s="11"/>
      <c r="AU5842" s="11"/>
      <c r="AV5842" s="11"/>
      <c r="AW5842" s="11"/>
      <c r="AX5842" s="11"/>
      <c r="AY5842" s="11"/>
      <c r="AZ5842" s="11"/>
      <c r="BA5842" s="11"/>
      <c r="BB5842" s="11"/>
      <c r="BC5842" s="11"/>
      <c r="BD5842" s="11"/>
      <c r="BE5842" s="11"/>
      <c r="BF5842" s="11"/>
      <c r="BG5842" s="11"/>
      <c r="BH5842" s="11"/>
      <c r="BI5842" s="11"/>
      <c r="BJ5842" s="11"/>
      <c r="BK5842" s="11"/>
      <c r="BL5842"/>
      <c r="BM5842"/>
      <c r="BN5842" s="10">
        <v>0</v>
      </c>
      <c r="BO5842" s="10"/>
      <c r="BP5842" s="10"/>
      <c r="BQ5842" s="10"/>
      <c r="BR5842" s="10"/>
      <c r="BS5842" s="10"/>
      <c r="BT5842" s="10"/>
      <c r="BU5842" s="10"/>
    </row>
    <row r="5843" spans="1:73" x14ac:dyDescent="0.3">
      <c r="A5843" s="10" t="s">
        <v>4110</v>
      </c>
      <c r="B5843" s="10" t="s">
        <v>5835</v>
      </c>
      <c r="C5843" s="10" t="s">
        <v>225</v>
      </c>
      <c r="D5843" s="10" t="s">
        <v>69</v>
      </c>
      <c r="E5843" s="10" t="s">
        <v>1019</v>
      </c>
      <c r="F5843" s="10" t="s">
        <v>1020</v>
      </c>
      <c r="G5843" s="10"/>
      <c r="H5843" s="10" t="s">
        <v>7769</v>
      </c>
      <c r="I5843" s="10" t="s">
        <v>7770</v>
      </c>
      <c r="J5843" s="10" t="s">
        <v>7770</v>
      </c>
      <c r="K5843" s="10" t="s">
        <v>7769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 s="11"/>
      <c r="S5843" s="11"/>
      <c r="T5843" s="11"/>
      <c r="U5843" s="11">
        <v>1349728.8</v>
      </c>
      <c r="V5843" s="11"/>
      <c r="W5843" s="11"/>
      <c r="X5843" s="11"/>
      <c r="Y5843" s="11"/>
      <c r="Z5843" s="11"/>
      <c r="AA5843" s="11">
        <v>1349728.8</v>
      </c>
      <c r="AB5843" s="11"/>
      <c r="AC5843" s="11"/>
      <c r="AD5843"/>
      <c r="AE5843"/>
      <c r="AF5843"/>
      <c r="AG5843">
        <v>100</v>
      </c>
      <c r="AH5843"/>
      <c r="AI5843"/>
      <c r="AJ5843" s="11"/>
      <c r="AK5843" s="11"/>
      <c r="AL5843" s="11"/>
      <c r="AM5843" s="11">
        <v>1349728.8</v>
      </c>
      <c r="AN5843" s="11"/>
      <c r="AO5843" s="11"/>
      <c r="AP5843" s="11"/>
      <c r="AQ5843" s="11"/>
      <c r="AR5843" s="11"/>
      <c r="AS5843" s="11"/>
      <c r="AT5843" s="11"/>
      <c r="AU5843" s="11"/>
      <c r="AV5843" s="11"/>
      <c r="AW5843" s="11"/>
      <c r="AX5843" s="11"/>
      <c r="AY5843" s="11"/>
      <c r="AZ5843" s="11"/>
      <c r="BA5843" s="11"/>
      <c r="BB5843" s="11"/>
      <c r="BC5843" s="11"/>
      <c r="BD5843" s="11"/>
      <c r="BE5843" s="11"/>
      <c r="BF5843" s="11"/>
      <c r="BG5843" s="11"/>
      <c r="BH5843" s="11"/>
      <c r="BI5843" s="11"/>
      <c r="BJ5843" s="11"/>
      <c r="BK5843" s="11"/>
      <c r="BL5843"/>
      <c r="BM5843"/>
      <c r="BN5843" s="10">
        <v>0</v>
      </c>
      <c r="BO5843" s="10"/>
      <c r="BP5843" s="10"/>
      <c r="BQ5843" s="10"/>
      <c r="BR5843" s="10"/>
      <c r="BS5843" s="10"/>
      <c r="BT5843" s="10"/>
      <c r="BU5843" s="10"/>
    </row>
    <row r="5844" spans="1:73" x14ac:dyDescent="0.3">
      <c r="A5844" s="10" t="s">
        <v>4110</v>
      </c>
      <c r="B5844" s="10" t="s">
        <v>5835</v>
      </c>
      <c r="C5844" s="10" t="s">
        <v>79</v>
      </c>
      <c r="D5844" s="10" t="s">
        <v>82</v>
      </c>
      <c r="E5844" s="10"/>
      <c r="F5844" s="10" t="s">
        <v>83</v>
      </c>
      <c r="G5844" s="10"/>
      <c r="H5844" s="10" t="s">
        <v>7777</v>
      </c>
      <c r="I5844" s="10" t="s">
        <v>7778</v>
      </c>
      <c r="J5844" s="10" t="s">
        <v>7778</v>
      </c>
      <c r="K5844" s="10" t="s">
        <v>7777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 s="11"/>
      <c r="S5844" s="11"/>
      <c r="T5844" s="11"/>
      <c r="U5844" s="11">
        <v>48450</v>
      </c>
      <c r="V5844" s="11"/>
      <c r="W5844" s="11"/>
      <c r="X5844" s="11"/>
      <c r="Y5844" s="11"/>
      <c r="Z5844" s="11"/>
      <c r="AA5844" s="11">
        <v>48450</v>
      </c>
      <c r="AB5844" s="11"/>
      <c r="AC5844" s="11"/>
      <c r="AD5844"/>
      <c r="AE5844"/>
      <c r="AF5844"/>
      <c r="AG5844">
        <v>100</v>
      </c>
      <c r="AH5844"/>
      <c r="AI5844"/>
      <c r="AJ5844" s="11"/>
      <c r="AK5844" s="11"/>
      <c r="AL5844" s="11"/>
      <c r="AM5844" s="11">
        <v>48450</v>
      </c>
      <c r="AN5844" s="11"/>
      <c r="AO5844" s="11"/>
      <c r="AP5844" s="11"/>
      <c r="AQ5844" s="11"/>
      <c r="AR5844" s="11"/>
      <c r="AS5844" s="11"/>
      <c r="AT5844" s="11"/>
      <c r="AU5844" s="11"/>
      <c r="AV5844" s="11"/>
      <c r="AW5844" s="11"/>
      <c r="AX5844" s="11"/>
      <c r="AY5844" s="11"/>
      <c r="AZ5844" s="11"/>
      <c r="BA5844" s="11"/>
      <c r="BB5844" s="11"/>
      <c r="BC5844" s="11"/>
      <c r="BD5844" s="11"/>
      <c r="BE5844" s="11"/>
      <c r="BF5844" s="11"/>
      <c r="BG5844" s="11"/>
      <c r="BH5844" s="11"/>
      <c r="BI5844" s="11"/>
      <c r="BJ5844" s="11"/>
      <c r="BK5844" s="11"/>
      <c r="BL5844"/>
      <c r="BM5844"/>
      <c r="BN5844" s="10">
        <v>0</v>
      </c>
      <c r="BO5844" s="10"/>
      <c r="BP5844" s="10"/>
      <c r="BQ5844" s="10"/>
      <c r="BR5844" s="10"/>
      <c r="BS5844" s="10"/>
      <c r="BT5844" s="10"/>
      <c r="BU5844" s="10"/>
    </row>
    <row r="5845" spans="1:73" x14ac:dyDescent="0.3">
      <c r="A5845" s="10" t="s">
        <v>4110</v>
      </c>
      <c r="B5845" s="10" t="s">
        <v>5835</v>
      </c>
      <c r="C5845" s="10" t="s">
        <v>79</v>
      </c>
      <c r="D5845" s="10" t="s">
        <v>82</v>
      </c>
      <c r="E5845" s="10"/>
      <c r="F5845" s="10" t="s">
        <v>83</v>
      </c>
      <c r="G5845" s="10"/>
      <c r="H5845" s="10" t="s">
        <v>1477</v>
      </c>
      <c r="I5845" s="10" t="s">
        <v>1478</v>
      </c>
      <c r="J5845" s="10" t="s">
        <v>1478</v>
      </c>
      <c r="K5845" s="10" t="s">
        <v>1477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 s="11"/>
      <c r="S5845" s="11"/>
      <c r="T5845" s="11"/>
      <c r="U5845" s="11"/>
      <c r="V5845" s="11">
        <v>38248</v>
      </c>
      <c r="W5845" s="11"/>
      <c r="X5845" s="11"/>
      <c r="Y5845" s="11"/>
      <c r="Z5845" s="11"/>
      <c r="AA5845" s="11"/>
      <c r="AB5845" s="11">
        <v>38248</v>
      </c>
      <c r="AC5845" s="11"/>
      <c r="AD5845"/>
      <c r="AE5845"/>
      <c r="AF5845"/>
      <c r="AG5845"/>
      <c r="AH5845">
        <v>100</v>
      </c>
      <c r="AI5845"/>
      <c r="AJ5845" s="11"/>
      <c r="AK5845" s="11"/>
      <c r="AL5845" s="11"/>
      <c r="AM5845" s="11"/>
      <c r="AN5845" s="11">
        <v>38248</v>
      </c>
      <c r="AO5845" s="11"/>
      <c r="AP5845" s="11"/>
      <c r="AQ5845" s="11"/>
      <c r="AR5845" s="11"/>
      <c r="AS5845" s="11"/>
      <c r="AT5845" s="11"/>
      <c r="AU5845" s="11"/>
      <c r="AV5845" s="11"/>
      <c r="AW5845" s="11"/>
      <c r="AX5845" s="11"/>
      <c r="AY5845" s="11"/>
      <c r="AZ5845" s="11"/>
      <c r="BA5845" s="11"/>
      <c r="BB5845" s="11"/>
      <c r="BC5845" s="11"/>
      <c r="BD5845" s="11"/>
      <c r="BE5845" s="11"/>
      <c r="BF5845" s="11"/>
      <c r="BG5845" s="11"/>
      <c r="BH5845" s="11"/>
      <c r="BI5845" s="11"/>
      <c r="BJ5845" s="11"/>
      <c r="BK5845" s="11"/>
      <c r="BL5845"/>
      <c r="BM5845"/>
      <c r="BN5845" s="10">
        <v>0</v>
      </c>
      <c r="BO5845" s="10"/>
      <c r="BP5845" s="10"/>
      <c r="BQ5845" s="10"/>
      <c r="BR5845" s="10"/>
      <c r="BS5845" s="10"/>
      <c r="BT5845" s="10"/>
      <c r="BU5845" s="10"/>
    </row>
    <row r="5846" spans="1:73" x14ac:dyDescent="0.3">
      <c r="A5846" s="10" t="s">
        <v>4110</v>
      </c>
      <c r="B5846" s="10" t="s">
        <v>5835</v>
      </c>
      <c r="C5846" s="10" t="s">
        <v>1567</v>
      </c>
      <c r="D5846" s="10" t="s">
        <v>82</v>
      </c>
      <c r="E5846" s="10"/>
      <c r="F5846" s="10" t="s">
        <v>83</v>
      </c>
      <c r="G5846" s="10"/>
      <c r="H5846" s="10" t="s">
        <v>7779</v>
      </c>
      <c r="I5846" s="10" t="s">
        <v>7780</v>
      </c>
      <c r="J5846" s="10" t="s">
        <v>7780</v>
      </c>
      <c r="K5846" s="10" t="s">
        <v>7779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 s="11"/>
      <c r="S5846" s="11"/>
      <c r="T5846" s="11"/>
      <c r="U5846" s="11">
        <v>133750</v>
      </c>
      <c r="V5846" s="11"/>
      <c r="W5846" s="11"/>
      <c r="X5846" s="11"/>
      <c r="Y5846" s="11"/>
      <c r="Z5846" s="11"/>
      <c r="AA5846" s="11">
        <v>133750</v>
      </c>
      <c r="AB5846" s="11"/>
      <c r="AC5846" s="11"/>
      <c r="AD5846"/>
      <c r="AE5846"/>
      <c r="AF5846"/>
      <c r="AG5846">
        <v>100</v>
      </c>
      <c r="AH5846"/>
      <c r="AI5846"/>
      <c r="AJ5846" s="11"/>
      <c r="AK5846" s="11"/>
      <c r="AL5846" s="11"/>
      <c r="AM5846" s="11">
        <v>133750</v>
      </c>
      <c r="AN5846" s="11"/>
      <c r="AO5846" s="11"/>
      <c r="AP5846" s="11"/>
      <c r="AQ5846" s="11"/>
      <c r="AR5846" s="11"/>
      <c r="AS5846" s="11"/>
      <c r="AT5846" s="11"/>
      <c r="AU5846" s="11"/>
      <c r="AV5846" s="11"/>
      <c r="AW5846" s="11"/>
      <c r="AX5846" s="11"/>
      <c r="AY5846" s="11"/>
      <c r="AZ5846" s="11"/>
      <c r="BA5846" s="11"/>
      <c r="BB5846" s="11"/>
      <c r="BC5846" s="11"/>
      <c r="BD5846" s="11"/>
      <c r="BE5846" s="11"/>
      <c r="BF5846" s="11"/>
      <c r="BG5846" s="11"/>
      <c r="BH5846" s="11"/>
      <c r="BI5846" s="11"/>
      <c r="BJ5846" s="11"/>
      <c r="BK5846" s="11"/>
      <c r="BL5846"/>
      <c r="BM5846"/>
      <c r="BN5846" s="10">
        <v>0</v>
      </c>
      <c r="BO5846" s="10"/>
      <c r="BP5846" s="10"/>
      <c r="BQ5846" s="10"/>
      <c r="BR5846" s="10"/>
      <c r="BS5846" s="10"/>
      <c r="BT5846" s="10"/>
      <c r="BU5846" s="10"/>
    </row>
    <row r="5847" spans="1:73" x14ac:dyDescent="0.3">
      <c r="A5847" s="10" t="s">
        <v>4110</v>
      </c>
      <c r="B5847" s="10" t="s">
        <v>5835</v>
      </c>
      <c r="C5847" s="10" t="s">
        <v>1567</v>
      </c>
      <c r="D5847" s="10" t="s">
        <v>97</v>
      </c>
      <c r="E5847" s="10" t="s">
        <v>383</v>
      </c>
      <c r="F5847" s="10" t="s">
        <v>5227</v>
      </c>
      <c r="G5847" s="10" t="s">
        <v>5976</v>
      </c>
      <c r="H5847" s="10" t="s">
        <v>7781</v>
      </c>
      <c r="I5847" s="10" t="s">
        <v>7782</v>
      </c>
      <c r="J5847" s="10" t="s">
        <v>7782</v>
      </c>
      <c r="K5847" s="10" t="s">
        <v>7781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 s="11"/>
      <c r="S5847" s="11"/>
      <c r="T5847" s="11"/>
      <c r="U5847" s="11">
        <v>66750</v>
      </c>
      <c r="V5847" s="11"/>
      <c r="W5847" s="11"/>
      <c r="X5847" s="11"/>
      <c r="Y5847" s="11"/>
      <c r="Z5847" s="11"/>
      <c r="AA5847" s="11">
        <v>66750</v>
      </c>
      <c r="AB5847" s="11"/>
      <c r="AC5847" s="11"/>
      <c r="AD5847"/>
      <c r="AE5847"/>
      <c r="AF5847"/>
      <c r="AG5847">
        <v>100</v>
      </c>
      <c r="AH5847"/>
      <c r="AI5847"/>
      <c r="AJ5847" s="11"/>
      <c r="AK5847" s="11"/>
      <c r="AL5847" s="11"/>
      <c r="AM5847" s="11">
        <v>66750</v>
      </c>
      <c r="AN5847" s="11"/>
      <c r="AO5847" s="11"/>
      <c r="AP5847" s="11"/>
      <c r="AQ5847" s="11"/>
      <c r="AR5847" s="11"/>
      <c r="AS5847" s="11"/>
      <c r="AT5847" s="11"/>
      <c r="AU5847" s="11"/>
      <c r="AV5847" s="11"/>
      <c r="AW5847" s="11"/>
      <c r="AX5847" s="11"/>
      <c r="AY5847" s="11"/>
      <c r="AZ5847" s="11"/>
      <c r="BA5847" s="11"/>
      <c r="BB5847" s="11"/>
      <c r="BC5847" s="11"/>
      <c r="BD5847" s="11"/>
      <c r="BE5847" s="11"/>
      <c r="BF5847" s="11"/>
      <c r="BG5847" s="11"/>
      <c r="BH5847" s="11">
        <v>425425</v>
      </c>
      <c r="BI5847" s="11"/>
      <c r="BJ5847" s="11"/>
      <c r="BK5847" s="11"/>
      <c r="BL5847">
        <v>0</v>
      </c>
      <c r="BM5847"/>
      <c r="BN5847" s="10">
        <v>0</v>
      </c>
      <c r="BO5847" s="10"/>
      <c r="BP5847" s="10"/>
      <c r="BQ5847" s="10"/>
      <c r="BR5847" s="10"/>
      <c r="BS5847" s="10"/>
      <c r="BT5847" s="10"/>
      <c r="BU5847" s="10"/>
    </row>
    <row r="5848" spans="1:73" x14ac:dyDescent="0.3">
      <c r="A5848" s="10" t="s">
        <v>4110</v>
      </c>
      <c r="B5848" s="10" t="s">
        <v>5835</v>
      </c>
      <c r="C5848" s="10" t="s">
        <v>1567</v>
      </c>
      <c r="D5848" s="10" t="s">
        <v>97</v>
      </c>
      <c r="E5848" s="10" t="s">
        <v>383</v>
      </c>
      <c r="F5848" s="10" t="s">
        <v>7783</v>
      </c>
      <c r="G5848" s="10" t="s">
        <v>7784</v>
      </c>
      <c r="H5848" s="10" t="s">
        <v>7785</v>
      </c>
      <c r="I5848" s="10" t="s">
        <v>7786</v>
      </c>
      <c r="J5848" s="10" t="s">
        <v>7786</v>
      </c>
      <c r="K5848" s="10" t="s">
        <v>7785</v>
      </c>
      <c r="L5848">
        <v>0</v>
      </c>
      <c r="M5848">
        <v>0</v>
      </c>
      <c r="N5848">
        <v>0</v>
      </c>
      <c r="O5848">
        <v>1</v>
      </c>
      <c r="P5848">
        <v>1</v>
      </c>
      <c r="Q5848">
        <v>0</v>
      </c>
      <c r="R5848" s="11"/>
      <c r="S5848" s="11"/>
      <c r="T5848" s="11"/>
      <c r="U5848" s="11">
        <v>330000</v>
      </c>
      <c r="V5848" s="11">
        <v>794970</v>
      </c>
      <c r="W5848" s="11"/>
      <c r="X5848" s="11"/>
      <c r="Y5848" s="11"/>
      <c r="Z5848" s="11"/>
      <c r="AA5848" s="11">
        <v>330000</v>
      </c>
      <c r="AB5848" s="11">
        <v>794970</v>
      </c>
      <c r="AC5848" s="11"/>
      <c r="AD5848"/>
      <c r="AE5848"/>
      <c r="AF5848"/>
      <c r="AG5848">
        <v>100</v>
      </c>
      <c r="AH5848">
        <v>100</v>
      </c>
      <c r="AI5848"/>
      <c r="AJ5848" s="11"/>
      <c r="AK5848" s="11"/>
      <c r="AL5848" s="11"/>
      <c r="AM5848" s="11">
        <v>330000</v>
      </c>
      <c r="AN5848" s="11">
        <v>794970</v>
      </c>
      <c r="AO5848" s="11"/>
      <c r="AP5848" s="11"/>
      <c r="AQ5848" s="11"/>
      <c r="AR5848" s="11"/>
      <c r="AS5848" s="11"/>
      <c r="AT5848" s="11"/>
      <c r="AU5848" s="11"/>
      <c r="AV5848" s="11"/>
      <c r="AW5848" s="11"/>
      <c r="AX5848" s="11"/>
      <c r="AY5848" s="11"/>
      <c r="AZ5848" s="11"/>
      <c r="BA5848" s="11"/>
      <c r="BB5848" s="11"/>
      <c r="BC5848" s="11"/>
      <c r="BD5848" s="11"/>
      <c r="BE5848" s="11"/>
      <c r="BF5848" s="11"/>
      <c r="BG5848" s="11"/>
      <c r="BH5848" s="11">
        <v>4562799.67</v>
      </c>
      <c r="BI5848" s="11"/>
      <c r="BJ5848" s="11"/>
      <c r="BK5848" s="11"/>
      <c r="BL5848">
        <v>0</v>
      </c>
      <c r="BM5848"/>
      <c r="BN5848" s="10">
        <v>0</v>
      </c>
      <c r="BO5848" s="10"/>
      <c r="BP5848" s="10"/>
      <c r="BQ5848" s="10"/>
      <c r="BR5848" s="10"/>
      <c r="BS5848" s="10"/>
      <c r="BT5848" s="10"/>
      <c r="BU5848" s="10"/>
    </row>
    <row r="5849" spans="1:73" x14ac:dyDescent="0.3">
      <c r="A5849" s="10" t="s">
        <v>4110</v>
      </c>
      <c r="B5849" s="10" t="s">
        <v>5281</v>
      </c>
      <c r="C5849" s="10" t="s">
        <v>3710</v>
      </c>
      <c r="D5849" s="10" t="s">
        <v>870</v>
      </c>
      <c r="E5849" s="10" t="s">
        <v>5282</v>
      </c>
      <c r="F5849" s="10" t="s">
        <v>5664</v>
      </c>
      <c r="G5849" s="10" t="s">
        <v>5665</v>
      </c>
      <c r="H5849" s="10" t="s">
        <v>10382</v>
      </c>
      <c r="I5849" s="10" t="s">
        <v>10383</v>
      </c>
      <c r="J5849" s="10" t="s">
        <v>10383</v>
      </c>
      <c r="K5849" s="10" t="s">
        <v>10382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 s="11"/>
      <c r="S5849" s="11"/>
      <c r="T5849" s="11"/>
      <c r="U5849" s="11"/>
      <c r="V5849" s="11">
        <v>431000</v>
      </c>
      <c r="W5849" s="11"/>
      <c r="X5849" s="11"/>
      <c r="Y5849" s="11"/>
      <c r="Z5849" s="11"/>
      <c r="AA5849" s="11"/>
      <c r="AB5849" s="11">
        <v>431000</v>
      </c>
      <c r="AC5849" s="11"/>
      <c r="AD5849"/>
      <c r="AE5849"/>
      <c r="AF5849"/>
      <c r="AG5849"/>
      <c r="AH5849">
        <v>100</v>
      </c>
      <c r="AI5849"/>
      <c r="AJ5849" s="11"/>
      <c r="AK5849" s="11"/>
      <c r="AL5849" s="11"/>
      <c r="AM5849" s="11"/>
      <c r="AN5849" s="11">
        <v>431000</v>
      </c>
      <c r="AO5849" s="11"/>
      <c r="AP5849" s="11"/>
      <c r="AQ5849" s="11"/>
      <c r="AR5849" s="11"/>
      <c r="AS5849" s="11"/>
      <c r="AT5849" s="11"/>
      <c r="AU5849" s="11"/>
      <c r="AV5849" s="11"/>
      <c r="AW5849" s="11"/>
      <c r="AX5849" s="11"/>
      <c r="AY5849" s="11"/>
      <c r="AZ5849" s="11"/>
      <c r="BA5849" s="11"/>
      <c r="BB5849" s="11"/>
      <c r="BC5849" s="11"/>
      <c r="BD5849" s="11"/>
      <c r="BE5849" s="11"/>
      <c r="BF5849" s="11"/>
      <c r="BG5849" s="11"/>
      <c r="BH5849" s="11"/>
      <c r="BI5849" s="11"/>
      <c r="BJ5849" s="11"/>
      <c r="BK5849" s="11"/>
      <c r="BL5849"/>
      <c r="BM5849"/>
      <c r="BN5849" s="10">
        <v>0</v>
      </c>
      <c r="BO5849" s="10"/>
      <c r="BP5849" s="10"/>
      <c r="BQ5849" s="10"/>
      <c r="BR5849" s="10"/>
      <c r="BS5849" s="10"/>
      <c r="BT5849" s="10"/>
      <c r="BU5849" s="10"/>
    </row>
    <row r="5850" spans="1:73" x14ac:dyDescent="0.3">
      <c r="A5850" s="10" t="s">
        <v>4110</v>
      </c>
      <c r="B5850" s="10" t="s">
        <v>5281</v>
      </c>
      <c r="C5850" s="10" t="s">
        <v>3710</v>
      </c>
      <c r="D5850" s="10" t="s">
        <v>870</v>
      </c>
      <c r="E5850" s="10" t="s">
        <v>5282</v>
      </c>
      <c r="F5850" s="10" t="s">
        <v>5664</v>
      </c>
      <c r="G5850" s="10" t="s">
        <v>5665</v>
      </c>
      <c r="H5850" s="10" t="s">
        <v>10384</v>
      </c>
      <c r="I5850" s="10" t="s">
        <v>10385</v>
      </c>
      <c r="J5850" s="10" t="s">
        <v>10385</v>
      </c>
      <c r="K5850" s="10" t="s">
        <v>10384</v>
      </c>
      <c r="L5850">
        <v>0</v>
      </c>
      <c r="M5850">
        <v>0</v>
      </c>
      <c r="N5850">
        <v>0</v>
      </c>
      <c r="O5850">
        <v>1</v>
      </c>
      <c r="P5850">
        <v>1</v>
      </c>
      <c r="Q5850">
        <v>1</v>
      </c>
      <c r="R5850" s="11"/>
      <c r="S5850" s="11"/>
      <c r="T5850" s="11"/>
      <c r="U5850" s="11">
        <v>2411548</v>
      </c>
      <c r="V5850" s="11">
        <v>17677225</v>
      </c>
      <c r="W5850" s="11">
        <v>8471180</v>
      </c>
      <c r="X5850" s="11"/>
      <c r="Y5850" s="11"/>
      <c r="Z5850" s="11"/>
      <c r="AA5850" s="11">
        <v>657464.4</v>
      </c>
      <c r="AB5850" s="11">
        <v>2520000</v>
      </c>
      <c r="AC5850" s="11">
        <v>3428854</v>
      </c>
      <c r="AD5850"/>
      <c r="AE5850"/>
      <c r="AF5850"/>
      <c r="AG5850">
        <v>27.26</v>
      </c>
      <c r="AH5850">
        <v>14.26</v>
      </c>
      <c r="AI5850">
        <v>40.479999999999997</v>
      </c>
      <c r="AJ5850" s="11"/>
      <c r="AK5850" s="11"/>
      <c r="AL5850" s="11"/>
      <c r="AM5850" s="11">
        <v>2411548</v>
      </c>
      <c r="AN5850" s="11">
        <v>17677225</v>
      </c>
      <c r="AO5850" s="11">
        <v>8471180</v>
      </c>
      <c r="AP5850" s="11"/>
      <c r="AQ5850" s="11"/>
      <c r="AR5850" s="11"/>
      <c r="AS5850" s="11"/>
      <c r="AT5850" s="11"/>
      <c r="AU5850" s="11"/>
      <c r="AV5850" s="11"/>
      <c r="AW5850" s="11"/>
      <c r="AX5850" s="11"/>
      <c r="AY5850" s="11"/>
      <c r="AZ5850" s="11"/>
      <c r="BA5850" s="11"/>
      <c r="BB5850" s="11"/>
      <c r="BC5850" s="11"/>
      <c r="BD5850" s="11"/>
      <c r="BE5850" s="11"/>
      <c r="BF5850" s="11"/>
      <c r="BG5850" s="11"/>
      <c r="BH5850" s="11">
        <v>9380000</v>
      </c>
      <c r="BI5850" s="11">
        <v>28703772</v>
      </c>
      <c r="BJ5850" s="11"/>
      <c r="BK5850" s="11">
        <v>12798060</v>
      </c>
      <c r="BL5850">
        <v>0</v>
      </c>
      <c r="BM5850">
        <v>44.586599999999997</v>
      </c>
      <c r="BN5850" s="10">
        <v>0</v>
      </c>
      <c r="BO5850" s="10"/>
      <c r="BP5850" s="10"/>
      <c r="BQ5850" s="10"/>
      <c r="BR5850" s="10"/>
      <c r="BS5850" s="10"/>
      <c r="BT5850" s="10"/>
      <c r="BU5850" s="10"/>
    </row>
    <row r="5851" spans="1:73" x14ac:dyDescent="0.3">
      <c r="A5851" s="10" t="s">
        <v>4110</v>
      </c>
      <c r="B5851" s="10" t="s">
        <v>5281</v>
      </c>
      <c r="C5851" s="10" t="s">
        <v>79</v>
      </c>
      <c r="D5851" s="10" t="s">
        <v>870</v>
      </c>
      <c r="E5851" s="10" t="s">
        <v>5414</v>
      </c>
      <c r="F5851" s="10" t="s">
        <v>5501</v>
      </c>
      <c r="G5851" s="10" t="s">
        <v>5672</v>
      </c>
      <c r="H5851" s="10" t="s">
        <v>8052</v>
      </c>
      <c r="I5851" s="10" t="s">
        <v>8053</v>
      </c>
      <c r="J5851" s="10" t="s">
        <v>8053</v>
      </c>
      <c r="K5851" s="10" t="s">
        <v>8052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 s="11">
        <v>4671790</v>
      </c>
      <c r="S5851" s="11"/>
      <c r="T5851" s="11"/>
      <c r="U5851" s="11"/>
      <c r="V5851" s="11"/>
      <c r="W5851" s="11"/>
      <c r="X5851" s="11">
        <v>0</v>
      </c>
      <c r="Y5851" s="11"/>
      <c r="Z5851" s="11"/>
      <c r="AA5851" s="11"/>
      <c r="AB5851" s="11"/>
      <c r="AC5851" s="11"/>
      <c r="AD5851">
        <v>0</v>
      </c>
      <c r="AE5851"/>
      <c r="AF5851"/>
      <c r="AG5851"/>
      <c r="AH5851"/>
      <c r="AI5851"/>
      <c r="AJ5851" s="11">
        <v>4671790</v>
      </c>
      <c r="AK5851" s="11"/>
      <c r="AL5851" s="11"/>
      <c r="AM5851" s="11"/>
      <c r="AN5851" s="11"/>
      <c r="AO5851" s="11"/>
      <c r="AP5851" s="11"/>
      <c r="AQ5851" s="11"/>
      <c r="AR5851" s="11"/>
      <c r="AS5851" s="11"/>
      <c r="AT5851" s="11"/>
      <c r="AU5851" s="11"/>
      <c r="AV5851" s="11"/>
      <c r="AW5851" s="11"/>
      <c r="AX5851" s="11"/>
      <c r="AY5851" s="11"/>
      <c r="AZ5851" s="11"/>
      <c r="BA5851" s="11"/>
      <c r="BB5851" s="11"/>
      <c r="BC5851" s="11"/>
      <c r="BD5851" s="11"/>
      <c r="BE5851" s="11"/>
      <c r="BF5851" s="11"/>
      <c r="BG5851" s="11"/>
      <c r="BH5851" s="11"/>
      <c r="BI5851" s="11"/>
      <c r="BJ5851" s="11"/>
      <c r="BK5851" s="11"/>
      <c r="BL5851"/>
      <c r="BM5851"/>
      <c r="BN5851" s="10">
        <v>0</v>
      </c>
      <c r="BO5851" s="10"/>
      <c r="BP5851" s="10"/>
      <c r="BQ5851" s="10"/>
      <c r="BR5851" s="10"/>
      <c r="BS5851" s="10"/>
      <c r="BT5851" s="10"/>
      <c r="BU5851" s="10"/>
    </row>
    <row r="5852" spans="1:73" x14ac:dyDescent="0.3">
      <c r="A5852" s="10" t="s">
        <v>4110</v>
      </c>
      <c r="B5852" s="10" t="s">
        <v>5281</v>
      </c>
      <c r="C5852" s="10" t="s">
        <v>499</v>
      </c>
      <c r="D5852" s="10" t="s">
        <v>501</v>
      </c>
      <c r="E5852" s="10" t="s">
        <v>1248</v>
      </c>
      <c r="F5852" s="10" t="s">
        <v>12956</v>
      </c>
      <c r="G5852" s="10" t="s">
        <v>12957</v>
      </c>
      <c r="H5852" s="10" t="s">
        <v>12958</v>
      </c>
      <c r="I5852" s="10" t="s">
        <v>12959</v>
      </c>
      <c r="J5852" s="10" t="s">
        <v>12959</v>
      </c>
      <c r="K5852" s="10" t="s">
        <v>12958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 s="11"/>
      <c r="S5852" s="11"/>
      <c r="T5852" s="11"/>
      <c r="U5852" s="11"/>
      <c r="V5852" s="11"/>
      <c r="W5852" s="11">
        <v>1300000</v>
      </c>
      <c r="X5852" s="11"/>
      <c r="Y5852" s="11"/>
      <c r="Z5852" s="11"/>
      <c r="AA5852" s="11"/>
      <c r="AB5852" s="11"/>
      <c r="AC5852" s="11">
        <v>1300000</v>
      </c>
      <c r="AD5852"/>
      <c r="AE5852"/>
      <c r="AF5852"/>
      <c r="AG5852"/>
      <c r="AH5852"/>
      <c r="AI5852">
        <v>100</v>
      </c>
      <c r="AJ5852" s="11"/>
      <c r="AK5852" s="11"/>
      <c r="AL5852" s="11"/>
      <c r="AM5852" s="11"/>
      <c r="AN5852" s="11"/>
      <c r="AO5852" s="11">
        <v>1300000</v>
      </c>
      <c r="AP5852" s="11"/>
      <c r="AQ5852" s="11"/>
      <c r="AR5852" s="11"/>
      <c r="AS5852" s="11"/>
      <c r="AT5852" s="11"/>
      <c r="AU5852" s="11"/>
      <c r="AV5852" s="11"/>
      <c r="AW5852" s="11"/>
      <c r="AX5852" s="11"/>
      <c r="AY5852" s="11"/>
      <c r="AZ5852" s="11"/>
      <c r="BA5852" s="11"/>
      <c r="BB5852" s="11"/>
      <c r="BC5852" s="11"/>
      <c r="BD5852" s="11"/>
      <c r="BE5852" s="11"/>
      <c r="BF5852" s="11"/>
      <c r="BG5852" s="11"/>
      <c r="BH5852" s="11"/>
      <c r="BI5852" s="11"/>
      <c r="BJ5852" s="11"/>
      <c r="BK5852" s="11"/>
      <c r="BL5852"/>
      <c r="BM5852"/>
      <c r="BN5852" s="10">
        <v>0</v>
      </c>
      <c r="BO5852" s="10"/>
      <c r="BP5852" s="10"/>
      <c r="BQ5852" s="10"/>
      <c r="BR5852" s="10"/>
      <c r="BS5852" s="10"/>
      <c r="BT5852" s="10"/>
      <c r="BU5852" s="10"/>
    </row>
    <row r="5853" spans="1:73" x14ac:dyDescent="0.3">
      <c r="A5853" s="10" t="s">
        <v>4110</v>
      </c>
      <c r="B5853" s="10" t="s">
        <v>5281</v>
      </c>
      <c r="C5853" s="10" t="s">
        <v>499</v>
      </c>
      <c r="D5853" s="10" t="s">
        <v>501</v>
      </c>
      <c r="E5853" s="10" t="s">
        <v>783</v>
      </c>
      <c r="F5853" s="10" t="s">
        <v>1871</v>
      </c>
      <c r="G5853" s="10" t="s">
        <v>1872</v>
      </c>
      <c r="H5853" s="10" t="s">
        <v>12960</v>
      </c>
      <c r="I5853" s="10" t="s">
        <v>12961</v>
      </c>
      <c r="J5853" s="10" t="s">
        <v>12961</v>
      </c>
      <c r="K5853" s="10" t="s">
        <v>12960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 s="11"/>
      <c r="S5853" s="11"/>
      <c r="T5853" s="11"/>
      <c r="U5853" s="11"/>
      <c r="V5853" s="11"/>
      <c r="W5853" s="11">
        <v>4254091</v>
      </c>
      <c r="X5853" s="11"/>
      <c r="Y5853" s="11"/>
      <c r="Z5853" s="11"/>
      <c r="AA5853" s="11"/>
      <c r="AB5853" s="11"/>
      <c r="AC5853" s="11">
        <v>2127045.5</v>
      </c>
      <c r="AD5853"/>
      <c r="AE5853"/>
      <c r="AF5853"/>
      <c r="AG5853"/>
      <c r="AH5853"/>
      <c r="AI5853">
        <v>50</v>
      </c>
      <c r="AJ5853" s="11"/>
      <c r="AK5853" s="11"/>
      <c r="AL5853" s="11"/>
      <c r="AM5853" s="11"/>
      <c r="AN5853" s="11"/>
      <c r="AO5853" s="11">
        <v>4254091</v>
      </c>
      <c r="AP5853" s="11"/>
      <c r="AQ5853" s="11"/>
      <c r="AR5853" s="11"/>
      <c r="AS5853" s="11"/>
      <c r="AT5853" s="11"/>
      <c r="AU5853" s="11"/>
      <c r="AV5853" s="11"/>
      <c r="AW5853" s="11"/>
      <c r="AX5853" s="11"/>
      <c r="AY5853" s="11"/>
      <c r="AZ5853" s="11"/>
      <c r="BA5853" s="11"/>
      <c r="BB5853" s="11"/>
      <c r="BC5853" s="11"/>
      <c r="BD5853" s="11"/>
      <c r="BE5853" s="11"/>
      <c r="BF5853" s="11"/>
      <c r="BG5853" s="11"/>
      <c r="BH5853" s="11"/>
      <c r="BI5853" s="11"/>
      <c r="BJ5853" s="11"/>
      <c r="BK5853" s="11"/>
      <c r="BL5853"/>
      <c r="BM5853"/>
      <c r="BN5853" s="10">
        <v>0</v>
      </c>
      <c r="BO5853" s="10"/>
      <c r="BP5853" s="10"/>
      <c r="BQ5853" s="10"/>
      <c r="BR5853" s="10"/>
      <c r="BS5853" s="10"/>
      <c r="BT5853" s="10"/>
      <c r="BU5853" s="10"/>
    </row>
    <row r="5854" spans="1:73" x14ac:dyDescent="0.3">
      <c r="A5854" s="10" t="s">
        <v>4110</v>
      </c>
      <c r="B5854" s="10" t="s">
        <v>5281</v>
      </c>
      <c r="C5854" s="10" t="s">
        <v>499</v>
      </c>
      <c r="D5854" s="10" t="s">
        <v>501</v>
      </c>
      <c r="E5854" s="10" t="s">
        <v>783</v>
      </c>
      <c r="F5854" s="10" t="s">
        <v>1871</v>
      </c>
      <c r="G5854" s="10" t="s">
        <v>1872</v>
      </c>
      <c r="H5854" s="10" t="s">
        <v>10386</v>
      </c>
      <c r="I5854" s="10" t="s">
        <v>10387</v>
      </c>
      <c r="J5854" s="10" t="s">
        <v>10387</v>
      </c>
      <c r="K5854" s="10" t="s">
        <v>10386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1</v>
      </c>
      <c r="R5854" s="11"/>
      <c r="S5854" s="11"/>
      <c r="T5854" s="11"/>
      <c r="U5854" s="11"/>
      <c r="V5854" s="11">
        <v>4350000</v>
      </c>
      <c r="W5854" s="11">
        <v>6193100</v>
      </c>
      <c r="X5854" s="11"/>
      <c r="Y5854" s="11"/>
      <c r="Z5854" s="11"/>
      <c r="AA5854" s="11"/>
      <c r="AB5854" s="11">
        <v>1305000</v>
      </c>
      <c r="AC5854" s="11">
        <v>3096550</v>
      </c>
      <c r="AD5854"/>
      <c r="AE5854"/>
      <c r="AF5854"/>
      <c r="AG5854"/>
      <c r="AH5854">
        <v>30</v>
      </c>
      <c r="AI5854">
        <v>50</v>
      </c>
      <c r="AJ5854" s="11"/>
      <c r="AK5854" s="11"/>
      <c r="AL5854" s="11"/>
      <c r="AM5854" s="11"/>
      <c r="AN5854" s="11">
        <v>4350000</v>
      </c>
      <c r="AO5854" s="11">
        <v>6193100</v>
      </c>
      <c r="AP5854" s="11"/>
      <c r="AQ5854" s="11"/>
      <c r="AR5854" s="11"/>
      <c r="AS5854" s="11"/>
      <c r="AT5854" s="11"/>
      <c r="AU5854" s="11"/>
      <c r="AV5854" s="11"/>
      <c r="AW5854" s="11"/>
      <c r="AX5854" s="11"/>
      <c r="AY5854" s="11"/>
      <c r="AZ5854" s="11"/>
      <c r="BA5854" s="11"/>
      <c r="BB5854" s="11"/>
      <c r="BC5854" s="11"/>
      <c r="BD5854" s="11"/>
      <c r="BE5854" s="11"/>
      <c r="BF5854" s="11"/>
      <c r="BG5854" s="11"/>
      <c r="BH5854" s="11"/>
      <c r="BI5854" s="11">
        <v>10459000</v>
      </c>
      <c r="BJ5854" s="11"/>
      <c r="BK5854" s="11">
        <v>4002000</v>
      </c>
      <c r="BL5854"/>
      <c r="BM5854">
        <v>38.263599999999997</v>
      </c>
      <c r="BN5854" s="10">
        <v>0</v>
      </c>
      <c r="BO5854" s="10"/>
      <c r="BP5854" s="10"/>
      <c r="BQ5854" s="10"/>
      <c r="BR5854" s="10"/>
      <c r="BS5854" s="10"/>
      <c r="BT5854" s="10"/>
      <c r="BU5854" s="10"/>
    </row>
    <row r="5855" spans="1:73" x14ac:dyDescent="0.3">
      <c r="A5855" s="10" t="s">
        <v>4110</v>
      </c>
      <c r="B5855" s="10" t="s">
        <v>5281</v>
      </c>
      <c r="C5855" s="10" t="s">
        <v>499</v>
      </c>
      <c r="D5855" s="10" t="s">
        <v>501</v>
      </c>
      <c r="E5855" s="10" t="s">
        <v>783</v>
      </c>
      <c r="F5855" s="10" t="s">
        <v>1871</v>
      </c>
      <c r="G5855" s="10" t="s">
        <v>4170</v>
      </c>
      <c r="H5855" s="10" t="s">
        <v>10388</v>
      </c>
      <c r="I5855" s="10" t="s">
        <v>10389</v>
      </c>
      <c r="J5855" s="10" t="s">
        <v>10389</v>
      </c>
      <c r="K5855" s="10" t="s">
        <v>10388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 s="11"/>
      <c r="S5855" s="11"/>
      <c r="T5855" s="11"/>
      <c r="U5855" s="11">
        <v>1677192</v>
      </c>
      <c r="V5855" s="11"/>
      <c r="W5855" s="11"/>
      <c r="X5855" s="11"/>
      <c r="Y5855" s="11"/>
      <c r="Z5855" s="11"/>
      <c r="AA5855" s="11">
        <v>503157.6</v>
      </c>
      <c r="AB5855" s="11"/>
      <c r="AC5855" s="11"/>
      <c r="AD5855"/>
      <c r="AE5855"/>
      <c r="AF5855"/>
      <c r="AG5855">
        <v>30</v>
      </c>
      <c r="AH5855"/>
      <c r="AI5855"/>
      <c r="AJ5855" s="11"/>
      <c r="AK5855" s="11"/>
      <c r="AL5855" s="11"/>
      <c r="AM5855" s="11">
        <v>1677192</v>
      </c>
      <c r="AN5855" s="11"/>
      <c r="AO5855" s="11"/>
      <c r="AP5855" s="11"/>
      <c r="AQ5855" s="11"/>
      <c r="AR5855" s="11"/>
      <c r="AS5855" s="11"/>
      <c r="AT5855" s="11"/>
      <c r="AU5855" s="11"/>
      <c r="AV5855" s="11"/>
      <c r="AW5855" s="11"/>
      <c r="AX5855" s="11"/>
      <c r="AY5855" s="11"/>
      <c r="AZ5855" s="11"/>
      <c r="BA5855" s="11"/>
      <c r="BB5855" s="11"/>
      <c r="BC5855" s="11"/>
      <c r="BD5855" s="11"/>
      <c r="BE5855" s="11"/>
      <c r="BF5855" s="11"/>
      <c r="BG5855" s="11"/>
      <c r="BH5855" s="11">
        <v>1677192</v>
      </c>
      <c r="BI5855" s="11"/>
      <c r="BJ5855" s="11">
        <v>1677192</v>
      </c>
      <c r="BK5855" s="11"/>
      <c r="BL5855">
        <v>100</v>
      </c>
      <c r="BM5855"/>
      <c r="BN5855" s="10">
        <v>0</v>
      </c>
      <c r="BO5855" s="10"/>
      <c r="BP5855" s="10"/>
      <c r="BQ5855" s="10"/>
      <c r="BR5855" s="10"/>
      <c r="BS5855" s="10"/>
      <c r="BT5855" s="10"/>
      <c r="BU5855" s="10"/>
    </row>
    <row r="5856" spans="1:73" x14ac:dyDescent="0.3">
      <c r="A5856" s="10" t="s">
        <v>4110</v>
      </c>
      <c r="B5856" s="10" t="s">
        <v>5281</v>
      </c>
      <c r="C5856" s="10" t="s">
        <v>499</v>
      </c>
      <c r="D5856" s="10" t="s">
        <v>501</v>
      </c>
      <c r="E5856" s="10" t="s">
        <v>783</v>
      </c>
      <c r="F5856" s="10" t="s">
        <v>5701</v>
      </c>
      <c r="G5856" s="10" t="s">
        <v>5702</v>
      </c>
      <c r="H5856" s="10" t="s">
        <v>10390</v>
      </c>
      <c r="I5856" s="10" t="s">
        <v>10391</v>
      </c>
      <c r="J5856" s="10" t="s">
        <v>10391</v>
      </c>
      <c r="K5856" s="10" t="s">
        <v>10390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 s="11"/>
      <c r="S5856" s="11"/>
      <c r="T5856" s="11"/>
      <c r="U5856" s="11"/>
      <c r="V5856" s="11">
        <v>3765000</v>
      </c>
      <c r="W5856" s="11"/>
      <c r="X5856" s="11"/>
      <c r="Y5856" s="11"/>
      <c r="Z5856" s="11"/>
      <c r="AA5856" s="11"/>
      <c r="AB5856" s="11">
        <v>1129500</v>
      </c>
      <c r="AC5856" s="11"/>
      <c r="AD5856"/>
      <c r="AE5856"/>
      <c r="AF5856"/>
      <c r="AG5856"/>
      <c r="AH5856">
        <v>30</v>
      </c>
      <c r="AI5856"/>
      <c r="AJ5856" s="11"/>
      <c r="AK5856" s="11"/>
      <c r="AL5856" s="11"/>
      <c r="AM5856" s="11"/>
      <c r="AN5856" s="11">
        <v>3765000</v>
      </c>
      <c r="AO5856" s="11"/>
      <c r="AP5856" s="11"/>
      <c r="AQ5856" s="11"/>
      <c r="AR5856" s="11"/>
      <c r="AS5856" s="11"/>
      <c r="AT5856" s="11"/>
      <c r="AU5856" s="11"/>
      <c r="AV5856" s="11"/>
      <c r="AW5856" s="11"/>
      <c r="AX5856" s="11"/>
      <c r="AY5856" s="11"/>
      <c r="AZ5856" s="11"/>
      <c r="BA5856" s="11"/>
      <c r="BB5856" s="11"/>
      <c r="BC5856" s="11"/>
      <c r="BD5856" s="11"/>
      <c r="BE5856" s="11"/>
      <c r="BF5856" s="11"/>
      <c r="BG5856" s="11"/>
      <c r="BH5856" s="11"/>
      <c r="BI5856" s="11">
        <v>3765000</v>
      </c>
      <c r="BJ5856" s="11"/>
      <c r="BK5856" s="11">
        <v>3765000</v>
      </c>
      <c r="BL5856"/>
      <c r="BM5856">
        <v>100</v>
      </c>
      <c r="BN5856" s="10">
        <v>0</v>
      </c>
      <c r="BO5856" s="10"/>
      <c r="BP5856" s="10"/>
      <c r="BQ5856" s="10"/>
      <c r="BR5856" s="10"/>
      <c r="BS5856" s="10"/>
      <c r="BT5856" s="10"/>
      <c r="BU5856" s="10"/>
    </row>
    <row r="5857" spans="1:73" x14ac:dyDescent="0.3">
      <c r="A5857" s="10" t="s">
        <v>4110</v>
      </c>
      <c r="B5857" s="10" t="s">
        <v>5281</v>
      </c>
      <c r="C5857" s="10" t="s">
        <v>499</v>
      </c>
      <c r="D5857" s="10" t="s">
        <v>501</v>
      </c>
      <c r="E5857" s="10" t="s">
        <v>783</v>
      </c>
      <c r="F5857" s="10" t="s">
        <v>5378</v>
      </c>
      <c r="G5857" s="10" t="s">
        <v>5379</v>
      </c>
      <c r="H5857" s="10" t="s">
        <v>12962</v>
      </c>
      <c r="I5857" s="10" t="s">
        <v>12963</v>
      </c>
      <c r="J5857" s="10" t="s">
        <v>12963</v>
      </c>
      <c r="K5857" s="10" t="s">
        <v>12962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 s="11"/>
      <c r="S5857" s="11"/>
      <c r="T5857" s="11"/>
      <c r="U5857" s="11"/>
      <c r="V5857" s="11"/>
      <c r="W5857" s="11">
        <v>1189000</v>
      </c>
      <c r="X5857" s="11"/>
      <c r="Y5857" s="11"/>
      <c r="Z5857" s="11"/>
      <c r="AA5857" s="11"/>
      <c r="AB5857" s="11"/>
      <c r="AC5857" s="11">
        <v>1189000</v>
      </c>
      <c r="AD5857"/>
      <c r="AE5857"/>
      <c r="AF5857"/>
      <c r="AG5857"/>
      <c r="AH5857"/>
      <c r="AI5857">
        <v>100</v>
      </c>
      <c r="AJ5857" s="11"/>
      <c r="AK5857" s="11"/>
      <c r="AL5857" s="11"/>
      <c r="AM5857" s="11"/>
      <c r="AN5857" s="11"/>
      <c r="AO5857" s="11">
        <v>1189000</v>
      </c>
      <c r="AP5857" s="11"/>
      <c r="AQ5857" s="11"/>
      <c r="AR5857" s="11"/>
      <c r="AS5857" s="11"/>
      <c r="AT5857" s="11"/>
      <c r="AU5857" s="11"/>
      <c r="AV5857" s="11"/>
      <c r="AW5857" s="11"/>
      <c r="AX5857" s="11"/>
      <c r="AY5857" s="11"/>
      <c r="AZ5857" s="11"/>
      <c r="BA5857" s="11"/>
      <c r="BB5857" s="11"/>
      <c r="BC5857" s="11"/>
      <c r="BD5857" s="11"/>
      <c r="BE5857" s="11"/>
      <c r="BF5857" s="11"/>
      <c r="BG5857" s="11"/>
      <c r="BH5857" s="11"/>
      <c r="BI5857" s="11"/>
      <c r="BJ5857" s="11"/>
      <c r="BK5857" s="11"/>
      <c r="BL5857"/>
      <c r="BM5857"/>
      <c r="BN5857" s="10">
        <v>0</v>
      </c>
      <c r="BO5857" s="10"/>
      <c r="BP5857" s="10"/>
      <c r="BQ5857" s="10"/>
      <c r="BR5857" s="10"/>
      <c r="BS5857" s="10"/>
      <c r="BT5857" s="10"/>
      <c r="BU5857" s="10"/>
    </row>
    <row r="5858" spans="1:73" x14ac:dyDescent="0.3">
      <c r="A5858" s="10" t="s">
        <v>4110</v>
      </c>
      <c r="B5858" s="10" t="s">
        <v>5835</v>
      </c>
      <c r="C5858" s="10"/>
      <c r="D5858" s="10" t="s">
        <v>69</v>
      </c>
      <c r="E5858" s="10" t="s">
        <v>284</v>
      </c>
      <c r="F5858" s="10" t="s">
        <v>313</v>
      </c>
      <c r="G5858" s="10" t="s">
        <v>5969</v>
      </c>
      <c r="H5858" s="10" t="s">
        <v>9710</v>
      </c>
      <c r="I5858" s="10" t="s">
        <v>9711</v>
      </c>
      <c r="J5858" s="10" t="s">
        <v>9711</v>
      </c>
      <c r="K5858" s="10" t="s">
        <v>9710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1</v>
      </c>
      <c r="R5858" s="11"/>
      <c r="S5858" s="11"/>
      <c r="T5858" s="11"/>
      <c r="U5858" s="11">
        <v>73600</v>
      </c>
      <c r="V5858" s="11"/>
      <c r="W5858" s="11">
        <v>226494</v>
      </c>
      <c r="X5858" s="11"/>
      <c r="Y5858" s="11"/>
      <c r="Z5858" s="11"/>
      <c r="AA5858" s="11">
        <v>73600</v>
      </c>
      <c r="AB5858" s="11"/>
      <c r="AC5858" s="11">
        <v>226494</v>
      </c>
      <c r="AD5858"/>
      <c r="AE5858"/>
      <c r="AF5858"/>
      <c r="AG5858">
        <v>100</v>
      </c>
      <c r="AH5858"/>
      <c r="AI5858">
        <v>100</v>
      </c>
      <c r="AJ5858" s="11"/>
      <c r="AK5858" s="11"/>
      <c r="AL5858" s="11"/>
      <c r="AM5858" s="11">
        <v>73600</v>
      </c>
      <c r="AN5858" s="11"/>
      <c r="AO5858" s="11">
        <v>226494</v>
      </c>
      <c r="AP5858" s="11"/>
      <c r="AQ5858" s="11"/>
      <c r="AR5858" s="11"/>
      <c r="AS5858" s="11"/>
      <c r="AT5858" s="11"/>
      <c r="AU5858" s="11"/>
      <c r="AV5858" s="11"/>
      <c r="AW5858" s="11"/>
      <c r="AX5858" s="11"/>
      <c r="AY5858" s="11"/>
      <c r="AZ5858" s="11"/>
      <c r="BA5858" s="11"/>
      <c r="BB5858" s="11"/>
      <c r="BC5858" s="11"/>
      <c r="BD5858" s="11"/>
      <c r="BE5858" s="11"/>
      <c r="BF5858" s="11"/>
      <c r="BG5858" s="11"/>
      <c r="BH5858" s="11">
        <v>237120</v>
      </c>
      <c r="BI5858" s="11"/>
      <c r="BJ5858" s="11">
        <v>73600</v>
      </c>
      <c r="BK5858" s="11"/>
      <c r="BL5858">
        <v>31.039100000000001</v>
      </c>
      <c r="BM5858"/>
      <c r="BN5858" s="10">
        <v>0</v>
      </c>
      <c r="BO5858" s="10"/>
      <c r="BP5858" s="10"/>
      <c r="BQ5858" s="10"/>
      <c r="BR5858" s="10"/>
      <c r="BS5858" s="10"/>
      <c r="BT5858" s="10"/>
      <c r="BU5858" s="10"/>
    </row>
    <row r="5859" spans="1:73" x14ac:dyDescent="0.3">
      <c r="A5859" s="10" t="s">
        <v>4110</v>
      </c>
      <c r="B5859" s="10" t="s">
        <v>5835</v>
      </c>
      <c r="C5859" s="10"/>
      <c r="D5859" s="10" t="s">
        <v>69</v>
      </c>
      <c r="E5859" s="10" t="s">
        <v>284</v>
      </c>
      <c r="F5859" s="10" t="s">
        <v>7821</v>
      </c>
      <c r="G5859" s="10" t="s">
        <v>13212</v>
      </c>
      <c r="H5859" s="10" t="s">
        <v>13213</v>
      </c>
      <c r="I5859" s="10" t="s">
        <v>13214</v>
      </c>
      <c r="J5859" s="10" t="s">
        <v>13214</v>
      </c>
      <c r="K5859" s="10" t="s">
        <v>13213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 s="11"/>
      <c r="S5859" s="11"/>
      <c r="T5859" s="11"/>
      <c r="U5859" s="11"/>
      <c r="V5859" s="11"/>
      <c r="W5859" s="11">
        <v>223275</v>
      </c>
      <c r="X5859" s="11"/>
      <c r="Y5859" s="11"/>
      <c r="Z5859" s="11"/>
      <c r="AA5859" s="11"/>
      <c r="AB5859" s="11"/>
      <c r="AC5859" s="11">
        <v>223275</v>
      </c>
      <c r="AD5859"/>
      <c r="AE5859"/>
      <c r="AF5859"/>
      <c r="AG5859"/>
      <c r="AH5859"/>
      <c r="AI5859">
        <v>100</v>
      </c>
      <c r="AJ5859" s="11"/>
      <c r="AK5859" s="11"/>
      <c r="AL5859" s="11"/>
      <c r="AM5859" s="11"/>
      <c r="AN5859" s="11"/>
      <c r="AO5859" s="11">
        <v>223275</v>
      </c>
      <c r="AP5859" s="11"/>
      <c r="AQ5859" s="11"/>
      <c r="AR5859" s="11"/>
      <c r="AS5859" s="11"/>
      <c r="AT5859" s="11"/>
      <c r="AU5859" s="11"/>
      <c r="AV5859" s="11"/>
      <c r="AW5859" s="11"/>
      <c r="AX5859" s="11"/>
      <c r="AY5859" s="11"/>
      <c r="AZ5859" s="11"/>
      <c r="BA5859" s="11"/>
      <c r="BB5859" s="11"/>
      <c r="BC5859" s="11"/>
      <c r="BD5859" s="11"/>
      <c r="BE5859" s="11"/>
      <c r="BF5859" s="11"/>
      <c r="BG5859" s="11"/>
      <c r="BH5859" s="11"/>
      <c r="BI5859" s="11"/>
      <c r="BJ5859" s="11"/>
      <c r="BK5859" s="11"/>
      <c r="BL5859"/>
      <c r="BM5859"/>
      <c r="BN5859" s="10">
        <v>0</v>
      </c>
      <c r="BO5859" s="10"/>
      <c r="BP5859" s="10"/>
      <c r="BQ5859" s="10"/>
      <c r="BR5859" s="10"/>
      <c r="BS5859" s="10"/>
      <c r="BT5859" s="10"/>
      <c r="BU5859" s="10"/>
    </row>
    <row r="5860" spans="1:73" x14ac:dyDescent="0.3">
      <c r="A5860" s="10" t="s">
        <v>4110</v>
      </c>
      <c r="B5860" s="10" t="s">
        <v>5835</v>
      </c>
      <c r="C5860" s="10"/>
      <c r="D5860" s="10" t="s">
        <v>69</v>
      </c>
      <c r="E5860" s="10" t="s">
        <v>1518</v>
      </c>
      <c r="F5860" s="10" t="s">
        <v>5892</v>
      </c>
      <c r="G5860" s="10" t="s">
        <v>5893</v>
      </c>
      <c r="H5860" s="10" t="s">
        <v>9712</v>
      </c>
      <c r="I5860" s="10" t="s">
        <v>9713</v>
      </c>
      <c r="J5860" s="10" t="s">
        <v>9713</v>
      </c>
      <c r="K5860" s="10" t="s">
        <v>9712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 s="11"/>
      <c r="S5860" s="11"/>
      <c r="T5860" s="11"/>
      <c r="U5860" s="11"/>
      <c r="V5860" s="11">
        <v>2186500</v>
      </c>
      <c r="W5860" s="11">
        <v>2272675</v>
      </c>
      <c r="X5860" s="11"/>
      <c r="Y5860" s="11"/>
      <c r="Z5860" s="11"/>
      <c r="AA5860" s="11"/>
      <c r="AB5860" s="11">
        <v>2186500</v>
      </c>
      <c r="AC5860" s="11">
        <v>2272675</v>
      </c>
      <c r="AD5860"/>
      <c r="AE5860"/>
      <c r="AF5860"/>
      <c r="AG5860"/>
      <c r="AH5860">
        <v>100</v>
      </c>
      <c r="AI5860">
        <v>100</v>
      </c>
      <c r="AJ5860" s="11"/>
      <c r="AK5860" s="11"/>
      <c r="AL5860" s="11"/>
      <c r="AM5860" s="11"/>
      <c r="AN5860" s="11">
        <v>2186500</v>
      </c>
      <c r="AO5860" s="11">
        <v>2272675</v>
      </c>
      <c r="AP5860" s="11"/>
      <c r="AQ5860" s="11"/>
      <c r="AR5860" s="11"/>
      <c r="AS5860" s="11"/>
      <c r="AT5860" s="11"/>
      <c r="AU5860" s="11"/>
      <c r="AV5860" s="11"/>
      <c r="AW5860" s="11"/>
      <c r="AX5860" s="11"/>
      <c r="AY5860" s="11"/>
      <c r="AZ5860" s="11"/>
      <c r="BA5860" s="11"/>
      <c r="BB5860" s="11"/>
      <c r="BC5860" s="11"/>
      <c r="BD5860" s="11"/>
      <c r="BE5860" s="11"/>
      <c r="BF5860" s="11"/>
      <c r="BG5860" s="11"/>
      <c r="BH5860" s="11"/>
      <c r="BI5860" s="11">
        <v>6601000</v>
      </c>
      <c r="BJ5860" s="11"/>
      <c r="BK5860" s="11">
        <v>3301000</v>
      </c>
      <c r="BL5860"/>
      <c r="BM5860">
        <v>50.0075</v>
      </c>
      <c r="BN5860" s="10">
        <v>0</v>
      </c>
      <c r="BO5860" s="10"/>
      <c r="BP5860" s="10"/>
      <c r="BQ5860" s="10"/>
      <c r="BR5860" s="10"/>
      <c r="BS5860" s="10"/>
      <c r="BT5860" s="10"/>
      <c r="BU5860" s="10"/>
    </row>
    <row r="5861" spans="1:73" x14ac:dyDescent="0.3">
      <c r="A5861" s="10" t="s">
        <v>4110</v>
      </c>
      <c r="B5861" s="10" t="s">
        <v>5835</v>
      </c>
      <c r="C5861" s="10"/>
      <c r="D5861" s="10" t="s">
        <v>69</v>
      </c>
      <c r="E5861" s="10" t="s">
        <v>1518</v>
      </c>
      <c r="F5861" s="10" t="s">
        <v>5892</v>
      </c>
      <c r="G5861" s="10" t="s">
        <v>5893</v>
      </c>
      <c r="H5861" s="10" t="s">
        <v>6900</v>
      </c>
      <c r="I5861" s="10" t="s">
        <v>6901</v>
      </c>
      <c r="J5861" s="10" t="s">
        <v>6901</v>
      </c>
      <c r="K5861" s="10" t="s">
        <v>6900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 s="11"/>
      <c r="S5861" s="11"/>
      <c r="T5861" s="11"/>
      <c r="U5861" s="11">
        <v>33000000</v>
      </c>
      <c r="V5861" s="11"/>
      <c r="W5861" s="11"/>
      <c r="X5861" s="11"/>
      <c r="Y5861" s="11"/>
      <c r="Z5861" s="11"/>
      <c r="AA5861" s="11">
        <v>16500000</v>
      </c>
      <c r="AB5861" s="11"/>
      <c r="AC5861" s="11"/>
      <c r="AD5861"/>
      <c r="AE5861"/>
      <c r="AF5861"/>
      <c r="AG5861">
        <v>50</v>
      </c>
      <c r="AH5861"/>
      <c r="AI5861"/>
      <c r="AJ5861" s="11"/>
      <c r="AK5861" s="11"/>
      <c r="AL5861" s="11"/>
      <c r="AM5861" s="11">
        <v>33000000</v>
      </c>
      <c r="AN5861" s="11"/>
      <c r="AO5861" s="11"/>
      <c r="AP5861" s="11"/>
      <c r="AQ5861" s="11"/>
      <c r="AR5861" s="11"/>
      <c r="AS5861" s="11"/>
      <c r="AT5861" s="11"/>
      <c r="AU5861" s="11"/>
      <c r="AV5861" s="11"/>
      <c r="AW5861" s="11"/>
      <c r="AX5861" s="11"/>
      <c r="AY5861" s="11"/>
      <c r="AZ5861" s="11"/>
      <c r="BA5861" s="11"/>
      <c r="BB5861" s="11"/>
      <c r="BC5861" s="11"/>
      <c r="BD5861" s="11"/>
      <c r="BE5861" s="11"/>
      <c r="BF5861" s="11"/>
      <c r="BG5861" s="11"/>
      <c r="BH5861" s="11">
        <v>49950000</v>
      </c>
      <c r="BI5861" s="11"/>
      <c r="BJ5861" s="11"/>
      <c r="BK5861" s="11"/>
      <c r="BL5861">
        <v>0</v>
      </c>
      <c r="BM5861"/>
      <c r="BN5861" s="10">
        <v>0</v>
      </c>
      <c r="BO5861" s="10"/>
      <c r="BP5861" s="10"/>
      <c r="BQ5861" s="10"/>
      <c r="BR5861" s="10"/>
      <c r="BS5861" s="10"/>
      <c r="BT5861" s="10"/>
      <c r="BU5861" s="10"/>
    </row>
    <row r="5862" spans="1:73" x14ac:dyDescent="0.3">
      <c r="A5862" s="10" t="s">
        <v>4110</v>
      </c>
      <c r="B5862" s="10" t="s">
        <v>5835</v>
      </c>
      <c r="C5862" s="10"/>
      <c r="D5862" s="10" t="s">
        <v>69</v>
      </c>
      <c r="E5862" s="10" t="s">
        <v>5900</v>
      </c>
      <c r="F5862" s="10" t="s">
        <v>7750</v>
      </c>
      <c r="G5862" s="10" t="s">
        <v>8014</v>
      </c>
      <c r="H5862" s="10" t="s">
        <v>13237</v>
      </c>
      <c r="I5862" s="10" t="s">
        <v>13238</v>
      </c>
      <c r="J5862" s="10" t="s">
        <v>13238</v>
      </c>
      <c r="K5862" s="10" t="s">
        <v>13237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 s="11"/>
      <c r="S5862" s="11"/>
      <c r="T5862" s="11"/>
      <c r="U5862" s="11"/>
      <c r="V5862" s="11"/>
      <c r="W5862" s="11">
        <v>1233000</v>
      </c>
      <c r="X5862" s="11"/>
      <c r="Y5862" s="11"/>
      <c r="Z5862" s="11"/>
      <c r="AA5862" s="11"/>
      <c r="AB5862" s="11"/>
      <c r="AC5862" s="11">
        <v>1233000</v>
      </c>
      <c r="AD5862"/>
      <c r="AE5862"/>
      <c r="AF5862"/>
      <c r="AG5862"/>
      <c r="AH5862"/>
      <c r="AI5862">
        <v>100</v>
      </c>
      <c r="AJ5862" s="11"/>
      <c r="AK5862" s="11"/>
      <c r="AL5862" s="11"/>
      <c r="AM5862" s="11"/>
      <c r="AN5862" s="11"/>
      <c r="AO5862" s="11">
        <v>1233000</v>
      </c>
      <c r="AP5862" s="11"/>
      <c r="AQ5862" s="11"/>
      <c r="AR5862" s="11"/>
      <c r="AS5862" s="11"/>
      <c r="AT5862" s="11"/>
      <c r="AU5862" s="11"/>
      <c r="AV5862" s="11"/>
      <c r="AW5862" s="11"/>
      <c r="AX5862" s="11"/>
      <c r="AY5862" s="11"/>
      <c r="AZ5862" s="11"/>
      <c r="BA5862" s="11"/>
      <c r="BB5862" s="11"/>
      <c r="BC5862" s="11"/>
      <c r="BD5862" s="11"/>
      <c r="BE5862" s="11"/>
      <c r="BF5862" s="11"/>
      <c r="BG5862" s="11"/>
      <c r="BH5862" s="11"/>
      <c r="BI5862" s="11"/>
      <c r="BJ5862" s="11"/>
      <c r="BK5862" s="11"/>
      <c r="BL5862"/>
      <c r="BM5862"/>
      <c r="BN5862" s="10">
        <v>0</v>
      </c>
      <c r="BO5862" s="10"/>
      <c r="BP5862" s="10"/>
      <c r="BQ5862" s="10"/>
      <c r="BR5862" s="10"/>
      <c r="BS5862" s="10"/>
      <c r="BT5862" s="10"/>
      <c r="BU5862" s="10"/>
    </row>
    <row r="5863" spans="1:73" x14ac:dyDescent="0.3">
      <c r="A5863" s="10" t="s">
        <v>4110</v>
      </c>
      <c r="B5863" s="10" t="s">
        <v>5835</v>
      </c>
      <c r="C5863" s="10"/>
      <c r="D5863" s="10" t="s">
        <v>69</v>
      </c>
      <c r="E5863" s="10" t="s">
        <v>5235</v>
      </c>
      <c r="F5863" s="10" t="s">
        <v>8379</v>
      </c>
      <c r="G5863" s="10" t="s">
        <v>8380</v>
      </c>
      <c r="H5863" s="10" t="s">
        <v>8381</v>
      </c>
      <c r="I5863" s="10" t="s">
        <v>8382</v>
      </c>
      <c r="J5863" s="10" t="s">
        <v>8382</v>
      </c>
      <c r="K5863" s="10" t="s">
        <v>8381</v>
      </c>
      <c r="L5863">
        <v>0</v>
      </c>
      <c r="M5863">
        <v>0</v>
      </c>
      <c r="N5863">
        <v>1</v>
      </c>
      <c r="O5863">
        <v>1</v>
      </c>
      <c r="P5863">
        <v>0</v>
      </c>
      <c r="Q5863">
        <v>0</v>
      </c>
      <c r="R5863" s="11"/>
      <c r="S5863" s="11"/>
      <c r="T5863" s="11">
        <v>2211120</v>
      </c>
      <c r="U5863" s="11">
        <v>251000</v>
      </c>
      <c r="V5863" s="11"/>
      <c r="W5863" s="11"/>
      <c r="X5863" s="11"/>
      <c r="Y5863" s="11"/>
      <c r="Z5863" s="11">
        <v>2211120</v>
      </c>
      <c r="AA5863" s="11">
        <v>251000</v>
      </c>
      <c r="AB5863" s="11"/>
      <c r="AC5863" s="11"/>
      <c r="AD5863"/>
      <c r="AE5863"/>
      <c r="AF5863">
        <v>100</v>
      </c>
      <c r="AG5863">
        <v>100</v>
      </c>
      <c r="AH5863"/>
      <c r="AI5863"/>
      <c r="AJ5863" s="11"/>
      <c r="AK5863" s="11"/>
      <c r="AL5863" s="11">
        <v>2211120</v>
      </c>
      <c r="AM5863" s="11">
        <v>251000</v>
      </c>
      <c r="AN5863" s="11"/>
      <c r="AO5863" s="11"/>
      <c r="AP5863" s="11"/>
      <c r="AQ5863" s="11"/>
      <c r="AR5863" s="11"/>
      <c r="AS5863" s="11"/>
      <c r="AT5863" s="11"/>
      <c r="AU5863" s="11"/>
      <c r="AV5863" s="11"/>
      <c r="AW5863" s="11"/>
      <c r="AX5863" s="11"/>
      <c r="AY5863" s="11"/>
      <c r="AZ5863" s="11"/>
      <c r="BA5863" s="11"/>
      <c r="BB5863" s="11"/>
      <c r="BC5863" s="11"/>
      <c r="BD5863" s="11"/>
      <c r="BE5863" s="11"/>
      <c r="BF5863" s="11"/>
      <c r="BG5863" s="11"/>
      <c r="BH5863" s="11">
        <v>36846000</v>
      </c>
      <c r="BI5863" s="11"/>
      <c r="BJ5863" s="11"/>
      <c r="BK5863" s="11"/>
      <c r="BL5863">
        <v>0</v>
      </c>
      <c r="BM5863"/>
      <c r="BN5863" s="10">
        <v>0</v>
      </c>
      <c r="BO5863" s="10"/>
      <c r="BP5863" s="10"/>
      <c r="BQ5863" s="10"/>
      <c r="BR5863" s="10"/>
      <c r="BS5863" s="10"/>
      <c r="BT5863" s="10"/>
      <c r="BU5863" s="10"/>
    </row>
    <row r="5864" spans="1:73" x14ac:dyDescent="0.3">
      <c r="A5864" s="10" t="s">
        <v>4110</v>
      </c>
      <c r="B5864" s="10" t="s">
        <v>5835</v>
      </c>
      <c r="C5864" s="10"/>
      <c r="D5864" s="10" t="s">
        <v>69</v>
      </c>
      <c r="E5864" s="10" t="s">
        <v>70</v>
      </c>
      <c r="F5864" s="10"/>
      <c r="G5864" s="10" t="s">
        <v>5904</v>
      </c>
      <c r="H5864" s="10" t="s">
        <v>9728</v>
      </c>
      <c r="I5864" s="10" t="s">
        <v>9729</v>
      </c>
      <c r="J5864" s="10" t="s">
        <v>9729</v>
      </c>
      <c r="K5864" s="10" t="s">
        <v>9728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 s="11"/>
      <c r="S5864" s="11"/>
      <c r="T5864" s="11"/>
      <c r="U5864" s="11"/>
      <c r="V5864" s="11">
        <v>290500</v>
      </c>
      <c r="W5864" s="11"/>
      <c r="X5864" s="11"/>
      <c r="Y5864" s="11"/>
      <c r="Z5864" s="11"/>
      <c r="AA5864" s="11"/>
      <c r="AB5864" s="11">
        <v>290500</v>
      </c>
      <c r="AC5864" s="11"/>
      <c r="AD5864"/>
      <c r="AE5864"/>
      <c r="AF5864"/>
      <c r="AG5864"/>
      <c r="AH5864">
        <v>100</v>
      </c>
      <c r="AI5864"/>
      <c r="AJ5864" s="11"/>
      <c r="AK5864" s="11"/>
      <c r="AL5864" s="11"/>
      <c r="AM5864" s="11"/>
      <c r="AN5864" s="11">
        <v>290500</v>
      </c>
      <c r="AO5864" s="11"/>
      <c r="AP5864" s="11"/>
      <c r="AQ5864" s="11"/>
      <c r="AR5864" s="11"/>
      <c r="AS5864" s="11"/>
      <c r="AT5864" s="11"/>
      <c r="AU5864" s="11"/>
      <c r="AV5864" s="11"/>
      <c r="AW5864" s="11"/>
      <c r="AX5864" s="11"/>
      <c r="AY5864" s="11"/>
      <c r="AZ5864" s="11"/>
      <c r="BA5864" s="11"/>
      <c r="BB5864" s="11"/>
      <c r="BC5864" s="11"/>
      <c r="BD5864" s="11"/>
      <c r="BE5864" s="11"/>
      <c r="BF5864" s="11"/>
      <c r="BG5864" s="11"/>
      <c r="BH5864" s="11"/>
      <c r="BI5864" s="11">
        <v>10825280</v>
      </c>
      <c r="BJ5864" s="11"/>
      <c r="BK5864" s="11"/>
      <c r="BL5864"/>
      <c r="BM5864">
        <v>0</v>
      </c>
      <c r="BN5864" s="10">
        <v>0</v>
      </c>
      <c r="BO5864" s="10"/>
      <c r="BP5864" s="10"/>
      <c r="BQ5864" s="10"/>
      <c r="BR5864" s="10"/>
      <c r="BS5864" s="10"/>
      <c r="BT5864" s="10"/>
      <c r="BU5864" s="10"/>
    </row>
    <row r="5865" spans="1:73" x14ac:dyDescent="0.3">
      <c r="A5865" s="10" t="s">
        <v>4110</v>
      </c>
      <c r="B5865" s="10" t="s">
        <v>5835</v>
      </c>
      <c r="C5865" s="10" t="s">
        <v>3710</v>
      </c>
      <c r="D5865" s="10" t="s">
        <v>870</v>
      </c>
      <c r="E5865" s="10" t="s">
        <v>3739</v>
      </c>
      <c r="F5865" s="10" t="s">
        <v>3740</v>
      </c>
      <c r="G5865" s="10"/>
      <c r="H5865" s="10" t="s">
        <v>9731</v>
      </c>
      <c r="I5865" s="10" t="s">
        <v>9732</v>
      </c>
      <c r="J5865" s="10" t="s">
        <v>9732</v>
      </c>
      <c r="K5865" s="10" t="s">
        <v>9731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 s="11"/>
      <c r="S5865" s="11"/>
      <c r="T5865" s="11"/>
      <c r="U5865" s="11">
        <v>880000</v>
      </c>
      <c r="V5865" s="11"/>
      <c r="W5865" s="11"/>
      <c r="X5865" s="11"/>
      <c r="Y5865" s="11"/>
      <c r="Z5865" s="11"/>
      <c r="AA5865" s="11">
        <v>880000</v>
      </c>
      <c r="AB5865" s="11"/>
      <c r="AC5865" s="11"/>
      <c r="AD5865"/>
      <c r="AE5865"/>
      <c r="AF5865"/>
      <c r="AG5865">
        <v>100</v>
      </c>
      <c r="AH5865"/>
      <c r="AI5865"/>
      <c r="AJ5865" s="11"/>
      <c r="AK5865" s="11"/>
      <c r="AL5865" s="11"/>
      <c r="AM5865" s="11">
        <v>880000</v>
      </c>
      <c r="AN5865" s="11"/>
      <c r="AO5865" s="11"/>
      <c r="AP5865" s="11"/>
      <c r="AQ5865" s="11"/>
      <c r="AR5865" s="11"/>
      <c r="AS5865" s="11"/>
      <c r="AT5865" s="11"/>
      <c r="AU5865" s="11"/>
      <c r="AV5865" s="11"/>
      <c r="AW5865" s="11"/>
      <c r="AX5865" s="11"/>
      <c r="AY5865" s="11"/>
      <c r="AZ5865" s="11"/>
      <c r="BA5865" s="11"/>
      <c r="BB5865" s="11"/>
      <c r="BC5865" s="11"/>
      <c r="BD5865" s="11"/>
      <c r="BE5865" s="11"/>
      <c r="BF5865" s="11"/>
      <c r="BG5865" s="11"/>
      <c r="BH5865" s="11"/>
      <c r="BI5865" s="11"/>
      <c r="BJ5865" s="11"/>
      <c r="BK5865" s="11"/>
      <c r="BL5865"/>
      <c r="BM5865"/>
      <c r="BN5865" s="10">
        <v>0</v>
      </c>
      <c r="BO5865" s="10"/>
      <c r="BP5865" s="10"/>
      <c r="BQ5865" s="10"/>
      <c r="BR5865" s="10"/>
      <c r="BS5865" s="10"/>
      <c r="BT5865" s="10"/>
      <c r="BU5865" s="10"/>
    </row>
    <row r="5866" spans="1:73" x14ac:dyDescent="0.3">
      <c r="A5866" s="10" t="s">
        <v>4110</v>
      </c>
      <c r="B5866" s="10" t="s">
        <v>5835</v>
      </c>
      <c r="C5866" s="10" t="s">
        <v>3710</v>
      </c>
      <c r="D5866" s="10" t="s">
        <v>82</v>
      </c>
      <c r="E5866" s="10"/>
      <c r="F5866" s="10" t="s">
        <v>4336</v>
      </c>
      <c r="G5866" s="10"/>
      <c r="H5866" s="10" t="s">
        <v>8788</v>
      </c>
      <c r="I5866" s="10" t="s">
        <v>8789</v>
      </c>
      <c r="J5866" s="10" t="s">
        <v>8789</v>
      </c>
      <c r="K5866" s="10" t="s">
        <v>8788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 s="11"/>
      <c r="S5866" s="11"/>
      <c r="T5866" s="11"/>
      <c r="U5866" s="11">
        <v>149500</v>
      </c>
      <c r="V5866" s="11"/>
      <c r="W5866" s="11"/>
      <c r="X5866" s="11"/>
      <c r="Y5866" s="11"/>
      <c r="Z5866" s="11"/>
      <c r="AA5866" s="11">
        <v>149500</v>
      </c>
      <c r="AB5866" s="11"/>
      <c r="AC5866" s="11"/>
      <c r="AD5866"/>
      <c r="AE5866"/>
      <c r="AF5866"/>
      <c r="AG5866">
        <v>100</v>
      </c>
      <c r="AH5866"/>
      <c r="AI5866"/>
      <c r="AJ5866" s="11"/>
      <c r="AK5866" s="11"/>
      <c r="AL5866" s="11"/>
      <c r="AM5866" s="11">
        <v>149500</v>
      </c>
      <c r="AN5866" s="11"/>
      <c r="AO5866" s="11"/>
      <c r="AP5866" s="11"/>
      <c r="AQ5866" s="11"/>
      <c r="AR5866" s="11"/>
      <c r="AS5866" s="11"/>
      <c r="AT5866" s="11"/>
      <c r="AU5866" s="11"/>
      <c r="AV5866" s="11"/>
      <c r="AW5866" s="11"/>
      <c r="AX5866" s="11"/>
      <c r="AY5866" s="11"/>
      <c r="AZ5866" s="11"/>
      <c r="BA5866" s="11"/>
      <c r="BB5866" s="11"/>
      <c r="BC5866" s="11"/>
      <c r="BD5866" s="11"/>
      <c r="BE5866" s="11"/>
      <c r="BF5866" s="11"/>
      <c r="BG5866" s="11"/>
      <c r="BH5866" s="11"/>
      <c r="BI5866" s="11"/>
      <c r="BJ5866" s="11"/>
      <c r="BK5866" s="11"/>
      <c r="BL5866"/>
      <c r="BM5866"/>
      <c r="BN5866" s="10">
        <v>0</v>
      </c>
      <c r="BO5866" s="10"/>
      <c r="BP5866" s="10"/>
      <c r="BQ5866" s="10"/>
      <c r="BR5866" s="10"/>
      <c r="BS5866" s="10"/>
      <c r="BT5866" s="10"/>
      <c r="BU5866" s="10"/>
    </row>
    <row r="5867" spans="1:73" x14ac:dyDescent="0.3">
      <c r="A5867" s="10" t="s">
        <v>4110</v>
      </c>
      <c r="B5867" s="10" t="s">
        <v>5835</v>
      </c>
      <c r="C5867" s="10" t="s">
        <v>1567</v>
      </c>
      <c r="D5867" s="10" t="s">
        <v>97</v>
      </c>
      <c r="E5867" s="10" t="s">
        <v>383</v>
      </c>
      <c r="F5867" s="10" t="s">
        <v>5177</v>
      </c>
      <c r="G5867" s="10" t="s">
        <v>5178</v>
      </c>
      <c r="H5867" s="10" t="s">
        <v>7787</v>
      </c>
      <c r="I5867" s="10" t="s">
        <v>7788</v>
      </c>
      <c r="J5867" s="10" t="s">
        <v>7788</v>
      </c>
      <c r="K5867" s="10" t="s">
        <v>7787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 s="11"/>
      <c r="S5867" s="11"/>
      <c r="T5867" s="11"/>
      <c r="U5867" s="11">
        <v>598000</v>
      </c>
      <c r="V5867" s="11"/>
      <c r="W5867" s="11"/>
      <c r="X5867" s="11"/>
      <c r="Y5867" s="11"/>
      <c r="Z5867" s="11"/>
      <c r="AA5867" s="11">
        <v>598000</v>
      </c>
      <c r="AB5867" s="11"/>
      <c r="AC5867" s="11"/>
      <c r="AD5867"/>
      <c r="AE5867"/>
      <c r="AF5867"/>
      <c r="AG5867">
        <v>100</v>
      </c>
      <c r="AH5867"/>
      <c r="AI5867"/>
      <c r="AJ5867" s="11"/>
      <c r="AK5867" s="11"/>
      <c r="AL5867" s="11"/>
      <c r="AM5867" s="11">
        <v>598000</v>
      </c>
      <c r="AN5867" s="11"/>
      <c r="AO5867" s="11"/>
      <c r="AP5867" s="11"/>
      <c r="AQ5867" s="11"/>
      <c r="AR5867" s="11"/>
      <c r="AS5867" s="11"/>
      <c r="AT5867" s="11"/>
      <c r="AU5867" s="11"/>
      <c r="AV5867" s="11"/>
      <c r="AW5867" s="11"/>
      <c r="AX5867" s="11"/>
      <c r="AY5867" s="11"/>
      <c r="AZ5867" s="11"/>
      <c r="BA5867" s="11"/>
      <c r="BB5867" s="11"/>
      <c r="BC5867" s="11"/>
      <c r="BD5867" s="11"/>
      <c r="BE5867" s="11"/>
      <c r="BF5867" s="11"/>
      <c r="BG5867" s="11"/>
      <c r="BH5867" s="11">
        <v>4700000</v>
      </c>
      <c r="BI5867" s="11"/>
      <c r="BJ5867" s="11"/>
      <c r="BK5867" s="11"/>
      <c r="BL5867">
        <v>0</v>
      </c>
      <c r="BM5867"/>
      <c r="BN5867" s="10">
        <v>0</v>
      </c>
      <c r="BO5867" s="10"/>
      <c r="BP5867" s="10"/>
      <c r="BQ5867" s="10"/>
      <c r="BR5867" s="10"/>
      <c r="BS5867" s="10"/>
      <c r="BT5867" s="10"/>
      <c r="BU5867" s="10"/>
    </row>
    <row r="5868" spans="1:73" x14ac:dyDescent="0.3">
      <c r="A5868" s="10" t="s">
        <v>4110</v>
      </c>
      <c r="B5868" s="10" t="s">
        <v>5835</v>
      </c>
      <c r="C5868" s="10" t="s">
        <v>1567</v>
      </c>
      <c r="D5868" s="10" t="s">
        <v>97</v>
      </c>
      <c r="E5868" s="10" t="s">
        <v>5946</v>
      </c>
      <c r="F5868" s="10" t="s">
        <v>9678</v>
      </c>
      <c r="G5868" s="10" t="s">
        <v>10596</v>
      </c>
      <c r="H5868" s="10" t="s">
        <v>10598</v>
      </c>
      <c r="I5868" s="10" t="s">
        <v>10597</v>
      </c>
      <c r="J5868" s="10" t="s">
        <v>10597</v>
      </c>
      <c r="K5868" s="10" t="s">
        <v>10598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 s="11"/>
      <c r="S5868" s="11"/>
      <c r="T5868" s="11"/>
      <c r="U5868" s="11"/>
      <c r="V5868" s="11">
        <v>797610</v>
      </c>
      <c r="W5868" s="11"/>
      <c r="X5868" s="11"/>
      <c r="Y5868" s="11"/>
      <c r="Z5868" s="11"/>
      <c r="AA5868" s="11"/>
      <c r="AB5868" s="11">
        <v>0</v>
      </c>
      <c r="AC5868" s="11"/>
      <c r="AD5868"/>
      <c r="AE5868"/>
      <c r="AF5868"/>
      <c r="AG5868"/>
      <c r="AH5868">
        <v>0</v>
      </c>
      <c r="AI5868"/>
      <c r="AJ5868" s="11"/>
      <c r="AK5868" s="11"/>
      <c r="AL5868" s="11"/>
      <c r="AM5868" s="11"/>
      <c r="AN5868" s="11">
        <v>797610</v>
      </c>
      <c r="AO5868" s="11"/>
      <c r="AP5868" s="11"/>
      <c r="AQ5868" s="11"/>
      <c r="AR5868" s="11"/>
      <c r="AS5868" s="11"/>
      <c r="AT5868" s="11"/>
      <c r="AU5868" s="11"/>
      <c r="AV5868" s="11"/>
      <c r="AW5868" s="11"/>
      <c r="AX5868" s="11"/>
      <c r="AY5868" s="11"/>
      <c r="AZ5868" s="11"/>
      <c r="BA5868" s="11"/>
      <c r="BB5868" s="11"/>
      <c r="BC5868" s="11"/>
      <c r="BD5868" s="11"/>
      <c r="BE5868" s="11"/>
      <c r="BF5868" s="11"/>
      <c r="BG5868" s="11"/>
      <c r="BH5868" s="11"/>
      <c r="BI5868" s="11">
        <v>797610</v>
      </c>
      <c r="BJ5868" s="11"/>
      <c r="BK5868" s="11">
        <v>797610</v>
      </c>
      <c r="BL5868"/>
      <c r="BM5868">
        <v>100</v>
      </c>
      <c r="BN5868" s="10">
        <v>0</v>
      </c>
      <c r="BO5868" s="10"/>
      <c r="BP5868" s="10"/>
      <c r="BQ5868" s="10"/>
      <c r="BR5868" s="10"/>
      <c r="BS5868" s="10"/>
      <c r="BT5868" s="10"/>
      <c r="BU5868" s="10"/>
    </row>
    <row r="5869" spans="1:73" x14ac:dyDescent="0.3">
      <c r="A5869" s="10" t="s">
        <v>4110</v>
      </c>
      <c r="B5869" s="10" t="s">
        <v>5835</v>
      </c>
      <c r="C5869" s="10" t="s">
        <v>1567</v>
      </c>
      <c r="D5869" s="10" t="s">
        <v>97</v>
      </c>
      <c r="E5869" s="10" t="s">
        <v>131</v>
      </c>
      <c r="F5869" s="10" t="s">
        <v>132</v>
      </c>
      <c r="G5869" s="10"/>
      <c r="H5869" s="10" t="s">
        <v>7789</v>
      </c>
      <c r="I5869" s="10" t="s">
        <v>7790</v>
      </c>
      <c r="J5869" s="10" t="s">
        <v>7790</v>
      </c>
      <c r="K5869" s="10" t="s">
        <v>7789</v>
      </c>
      <c r="L5869">
        <v>0</v>
      </c>
      <c r="M5869">
        <v>0</v>
      </c>
      <c r="N5869">
        <v>0</v>
      </c>
      <c r="O5869">
        <v>1</v>
      </c>
      <c r="P5869">
        <v>1</v>
      </c>
      <c r="Q5869">
        <v>0</v>
      </c>
      <c r="R5869" s="11"/>
      <c r="S5869" s="11"/>
      <c r="T5869" s="11"/>
      <c r="U5869" s="11">
        <v>17384900</v>
      </c>
      <c r="V5869" s="11">
        <v>2409250</v>
      </c>
      <c r="W5869" s="11"/>
      <c r="X5869" s="11"/>
      <c r="Y5869" s="11"/>
      <c r="Z5869" s="11"/>
      <c r="AA5869" s="11">
        <v>17384900</v>
      </c>
      <c r="AB5869" s="11">
        <v>2409250</v>
      </c>
      <c r="AC5869" s="11"/>
      <c r="AD5869"/>
      <c r="AE5869"/>
      <c r="AF5869"/>
      <c r="AG5869">
        <v>100</v>
      </c>
      <c r="AH5869">
        <v>100</v>
      </c>
      <c r="AI5869"/>
      <c r="AJ5869" s="11"/>
      <c r="AK5869" s="11"/>
      <c r="AL5869" s="11"/>
      <c r="AM5869" s="11">
        <v>17384900</v>
      </c>
      <c r="AN5869" s="11">
        <v>2409250</v>
      </c>
      <c r="AO5869" s="11"/>
      <c r="AP5869" s="11"/>
      <c r="AQ5869" s="11"/>
      <c r="AR5869" s="11"/>
      <c r="AS5869" s="11"/>
      <c r="AT5869" s="11"/>
      <c r="AU5869" s="11"/>
      <c r="AV5869" s="11"/>
      <c r="AW5869" s="11"/>
      <c r="AX5869" s="11"/>
      <c r="AY5869" s="11"/>
      <c r="AZ5869" s="11"/>
      <c r="BA5869" s="11"/>
      <c r="BB5869" s="11"/>
      <c r="BC5869" s="11"/>
      <c r="BD5869" s="11"/>
      <c r="BE5869" s="11"/>
      <c r="BF5869" s="11"/>
      <c r="BG5869" s="11"/>
      <c r="BH5869" s="11"/>
      <c r="BI5869" s="11"/>
      <c r="BJ5869" s="11"/>
      <c r="BK5869" s="11"/>
      <c r="BL5869"/>
      <c r="BM5869"/>
      <c r="BN5869" s="10">
        <v>0</v>
      </c>
      <c r="BO5869" s="10"/>
      <c r="BP5869" s="10"/>
      <c r="BQ5869" s="10"/>
      <c r="BR5869" s="10"/>
      <c r="BS5869" s="10"/>
      <c r="BT5869" s="10"/>
      <c r="BU5869" s="10"/>
    </row>
    <row r="5870" spans="1:73" x14ac:dyDescent="0.3">
      <c r="A5870" s="10" t="s">
        <v>4110</v>
      </c>
      <c r="B5870" s="10" t="s">
        <v>5835</v>
      </c>
      <c r="C5870" s="10" t="s">
        <v>130</v>
      </c>
      <c r="D5870" s="10" t="s">
        <v>97</v>
      </c>
      <c r="E5870" s="10" t="s">
        <v>4512</v>
      </c>
      <c r="F5870" s="10" t="s">
        <v>7791</v>
      </c>
      <c r="G5870" s="10" t="s">
        <v>7792</v>
      </c>
      <c r="H5870" s="10" t="s">
        <v>7793</v>
      </c>
      <c r="I5870" s="10" t="s">
        <v>7794</v>
      </c>
      <c r="J5870" s="10" t="s">
        <v>7794</v>
      </c>
      <c r="K5870" s="10" t="s">
        <v>7793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 s="11"/>
      <c r="S5870" s="11"/>
      <c r="T5870" s="11"/>
      <c r="U5870" s="11"/>
      <c r="V5870" s="11">
        <v>3060492.6</v>
      </c>
      <c r="W5870" s="11">
        <v>2887275</v>
      </c>
      <c r="X5870" s="11"/>
      <c r="Y5870" s="11"/>
      <c r="Z5870" s="11"/>
      <c r="AA5870" s="11"/>
      <c r="AB5870" s="11">
        <v>1224197.04</v>
      </c>
      <c r="AC5870" s="11">
        <v>1154910</v>
      </c>
      <c r="AD5870"/>
      <c r="AE5870"/>
      <c r="AF5870"/>
      <c r="AG5870"/>
      <c r="AH5870">
        <v>40</v>
      </c>
      <c r="AI5870">
        <v>40</v>
      </c>
      <c r="AJ5870" s="11"/>
      <c r="AK5870" s="11"/>
      <c r="AL5870" s="11"/>
      <c r="AM5870" s="11"/>
      <c r="AN5870" s="11">
        <v>3060492.6</v>
      </c>
      <c r="AO5870" s="11">
        <v>2887275</v>
      </c>
      <c r="AP5870" s="11"/>
      <c r="AQ5870" s="11"/>
      <c r="AR5870" s="11"/>
      <c r="AS5870" s="11"/>
      <c r="AT5870" s="11"/>
      <c r="AU5870" s="11"/>
      <c r="AV5870" s="11"/>
      <c r="AW5870" s="11"/>
      <c r="AX5870" s="11"/>
      <c r="AY5870" s="11"/>
      <c r="AZ5870" s="11"/>
      <c r="BA5870" s="11"/>
      <c r="BB5870" s="11"/>
      <c r="BC5870" s="11"/>
      <c r="BD5870" s="11"/>
      <c r="BE5870" s="11"/>
      <c r="BF5870" s="11"/>
      <c r="BG5870" s="11"/>
      <c r="BH5870" s="11"/>
      <c r="BI5870" s="11">
        <v>46101520</v>
      </c>
      <c r="BJ5870" s="11"/>
      <c r="BK5870" s="11"/>
      <c r="BL5870"/>
      <c r="BM5870">
        <v>0</v>
      </c>
      <c r="BN5870" s="10">
        <v>0</v>
      </c>
      <c r="BO5870" s="10"/>
      <c r="BP5870" s="10"/>
      <c r="BQ5870" s="10"/>
      <c r="BR5870" s="10"/>
      <c r="BS5870" s="10"/>
      <c r="BT5870" s="10"/>
      <c r="BU5870" s="10"/>
    </row>
    <row r="5871" spans="1:73" x14ac:dyDescent="0.3">
      <c r="A5871" s="10" t="s">
        <v>4110</v>
      </c>
      <c r="B5871" s="10" t="s">
        <v>5835</v>
      </c>
      <c r="C5871" s="10" t="s">
        <v>130</v>
      </c>
      <c r="D5871" s="10" t="s">
        <v>97</v>
      </c>
      <c r="E5871" s="10" t="s">
        <v>5946</v>
      </c>
      <c r="F5871" s="10" t="s">
        <v>5979</v>
      </c>
      <c r="G5871" s="10" t="s">
        <v>5980</v>
      </c>
      <c r="H5871" s="10" t="s">
        <v>5456</v>
      </c>
      <c r="I5871" s="10" t="s">
        <v>7795</v>
      </c>
      <c r="J5871" s="10" t="s">
        <v>7795</v>
      </c>
      <c r="K5871" s="10" t="s">
        <v>5456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 s="11"/>
      <c r="S5871" s="11"/>
      <c r="T5871" s="11"/>
      <c r="U5871" s="11"/>
      <c r="V5871" s="11">
        <v>9259350</v>
      </c>
      <c r="W5871" s="11"/>
      <c r="X5871" s="11"/>
      <c r="Y5871" s="11"/>
      <c r="Z5871" s="11"/>
      <c r="AA5871" s="11"/>
      <c r="AB5871" s="11">
        <v>9259350</v>
      </c>
      <c r="AC5871" s="11"/>
      <c r="AD5871"/>
      <c r="AE5871"/>
      <c r="AF5871"/>
      <c r="AG5871"/>
      <c r="AH5871">
        <v>100</v>
      </c>
      <c r="AI5871"/>
      <c r="AJ5871" s="11"/>
      <c r="AK5871" s="11"/>
      <c r="AL5871" s="11"/>
      <c r="AM5871" s="11"/>
      <c r="AN5871" s="11">
        <v>9259350</v>
      </c>
      <c r="AO5871" s="11"/>
      <c r="AP5871" s="11"/>
      <c r="AQ5871" s="11"/>
      <c r="AR5871" s="11"/>
      <c r="AS5871" s="11"/>
      <c r="AT5871" s="11"/>
      <c r="AU5871" s="11"/>
      <c r="AV5871" s="11"/>
      <c r="AW5871" s="11"/>
      <c r="AX5871" s="11"/>
      <c r="AY5871" s="11"/>
      <c r="AZ5871" s="11"/>
      <c r="BA5871" s="11"/>
      <c r="BB5871" s="11"/>
      <c r="BC5871" s="11"/>
      <c r="BD5871" s="11"/>
      <c r="BE5871" s="11"/>
      <c r="BF5871" s="11"/>
      <c r="BG5871" s="11"/>
      <c r="BH5871" s="11"/>
      <c r="BI5871" s="11">
        <v>3818350</v>
      </c>
      <c r="BJ5871" s="11"/>
      <c r="BK5871" s="11">
        <v>3818350</v>
      </c>
      <c r="BL5871"/>
      <c r="BM5871">
        <v>100</v>
      </c>
      <c r="BN5871" s="10">
        <v>0</v>
      </c>
      <c r="BO5871" s="10"/>
      <c r="BP5871" s="10"/>
      <c r="BQ5871" s="10"/>
      <c r="BR5871" s="10"/>
      <c r="BS5871" s="10"/>
      <c r="BT5871" s="10"/>
      <c r="BU5871" s="10"/>
    </row>
    <row r="5872" spans="1:73" x14ac:dyDescent="0.3">
      <c r="A5872" s="10" t="s">
        <v>4110</v>
      </c>
      <c r="B5872" s="10" t="s">
        <v>5835</v>
      </c>
      <c r="C5872" s="10" t="s">
        <v>130</v>
      </c>
      <c r="D5872" s="10" t="s">
        <v>97</v>
      </c>
      <c r="E5872" s="10" t="s">
        <v>5946</v>
      </c>
      <c r="F5872" s="10" t="s">
        <v>5979</v>
      </c>
      <c r="G5872" s="10" t="s">
        <v>5980</v>
      </c>
      <c r="H5872" s="10" t="s">
        <v>5981</v>
      </c>
      <c r="I5872" s="10" t="s">
        <v>5982</v>
      </c>
      <c r="J5872" s="10" t="s">
        <v>5982</v>
      </c>
      <c r="K5872" s="10" t="s">
        <v>5981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 s="11"/>
      <c r="S5872" s="11"/>
      <c r="T5872" s="11"/>
      <c r="U5872" s="11"/>
      <c r="V5872" s="11"/>
      <c r="W5872" s="11">
        <v>1476480</v>
      </c>
      <c r="X5872" s="11"/>
      <c r="Y5872" s="11"/>
      <c r="Z5872" s="11"/>
      <c r="AA5872" s="11"/>
      <c r="AB5872" s="11"/>
      <c r="AC5872" s="11">
        <v>442944</v>
      </c>
      <c r="AD5872"/>
      <c r="AE5872"/>
      <c r="AF5872"/>
      <c r="AG5872"/>
      <c r="AH5872"/>
      <c r="AI5872">
        <v>30</v>
      </c>
      <c r="AJ5872" s="11"/>
      <c r="AK5872" s="11"/>
      <c r="AL5872" s="11"/>
      <c r="AM5872" s="11"/>
      <c r="AN5872" s="11"/>
      <c r="AO5872" s="11">
        <v>1476480</v>
      </c>
      <c r="AP5872" s="11"/>
      <c r="AQ5872" s="11"/>
      <c r="AR5872" s="11"/>
      <c r="AS5872" s="11"/>
      <c r="AT5872" s="11"/>
      <c r="AU5872" s="11">
        <v>1476480</v>
      </c>
      <c r="AV5872" s="11"/>
      <c r="AW5872" s="11"/>
      <c r="AX5872" s="11"/>
      <c r="AY5872" s="11"/>
      <c r="AZ5872" s="11"/>
      <c r="BA5872" s="11">
        <v>1476480</v>
      </c>
      <c r="BB5872" s="11"/>
      <c r="BC5872" s="11"/>
      <c r="BD5872" s="11"/>
      <c r="BE5872" s="11"/>
      <c r="BF5872" s="11"/>
      <c r="BG5872" s="11">
        <v>1476480</v>
      </c>
      <c r="BH5872" s="11"/>
      <c r="BI5872" s="11"/>
      <c r="BJ5872" s="11"/>
      <c r="BK5872" s="11"/>
      <c r="BL5872"/>
      <c r="BM5872"/>
      <c r="BN5872" s="10">
        <v>0</v>
      </c>
      <c r="BO5872" s="10"/>
      <c r="BP5872" s="10"/>
      <c r="BQ5872" s="10"/>
      <c r="BR5872" s="10"/>
      <c r="BS5872" s="10"/>
      <c r="BT5872" s="10"/>
      <c r="BU5872" s="10"/>
    </row>
    <row r="5873" spans="1:73" x14ac:dyDescent="0.3">
      <c r="A5873" s="10" t="s">
        <v>4110</v>
      </c>
      <c r="B5873" s="10" t="s">
        <v>5835</v>
      </c>
      <c r="C5873" s="10" t="s">
        <v>130</v>
      </c>
      <c r="D5873" s="10" t="s">
        <v>97</v>
      </c>
      <c r="E5873" s="10" t="s">
        <v>5946</v>
      </c>
      <c r="F5873" s="10" t="s">
        <v>7796</v>
      </c>
      <c r="G5873" s="10" t="s">
        <v>7607</v>
      </c>
      <c r="H5873" s="10" t="s">
        <v>7797</v>
      </c>
      <c r="I5873" s="10" t="s">
        <v>7798</v>
      </c>
      <c r="J5873" s="10" t="s">
        <v>7798</v>
      </c>
      <c r="K5873" s="10" t="s">
        <v>7797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 s="11"/>
      <c r="S5873" s="11"/>
      <c r="T5873" s="11"/>
      <c r="U5873" s="11"/>
      <c r="V5873" s="11"/>
      <c r="W5873" s="11">
        <v>1741120</v>
      </c>
      <c r="X5873" s="11"/>
      <c r="Y5873" s="11"/>
      <c r="Z5873" s="11"/>
      <c r="AA5873" s="11"/>
      <c r="AB5873" s="11"/>
      <c r="AC5873" s="11">
        <v>1741120</v>
      </c>
      <c r="AD5873"/>
      <c r="AE5873"/>
      <c r="AF5873"/>
      <c r="AG5873"/>
      <c r="AH5873"/>
      <c r="AI5873">
        <v>100</v>
      </c>
      <c r="AJ5873" s="11"/>
      <c r="AK5873" s="11"/>
      <c r="AL5873" s="11"/>
      <c r="AM5873" s="11"/>
      <c r="AN5873" s="11"/>
      <c r="AO5873" s="11">
        <v>1741120</v>
      </c>
      <c r="AP5873" s="11"/>
      <c r="AQ5873" s="11"/>
      <c r="AR5873" s="11"/>
      <c r="AS5873" s="11"/>
      <c r="AT5873" s="11"/>
      <c r="AU5873" s="11"/>
      <c r="AV5873" s="11"/>
      <c r="AW5873" s="11"/>
      <c r="AX5873" s="11"/>
      <c r="AY5873" s="11"/>
      <c r="AZ5873" s="11"/>
      <c r="BA5873" s="11"/>
      <c r="BB5873" s="11"/>
      <c r="BC5873" s="11"/>
      <c r="BD5873" s="11"/>
      <c r="BE5873" s="11"/>
      <c r="BF5873" s="11"/>
      <c r="BG5873" s="11"/>
      <c r="BH5873" s="11"/>
      <c r="BI5873" s="11"/>
      <c r="BJ5873" s="11"/>
      <c r="BK5873" s="11"/>
      <c r="BL5873"/>
      <c r="BM5873"/>
      <c r="BN5873" s="10">
        <v>0</v>
      </c>
      <c r="BO5873" s="10"/>
      <c r="BP5873" s="10"/>
      <c r="BQ5873" s="10"/>
      <c r="BR5873" s="10"/>
      <c r="BS5873" s="10"/>
      <c r="BT5873" s="10"/>
      <c r="BU5873" s="10"/>
    </row>
    <row r="5874" spans="1:73" x14ac:dyDescent="0.3">
      <c r="A5874" s="10" t="s">
        <v>4110</v>
      </c>
      <c r="B5874" s="10" t="s">
        <v>5835</v>
      </c>
      <c r="C5874" s="10" t="s">
        <v>263</v>
      </c>
      <c r="D5874" s="10"/>
      <c r="E5874" s="10"/>
      <c r="F5874" s="10"/>
      <c r="G5874" s="10"/>
      <c r="H5874" s="10" t="s">
        <v>7809</v>
      </c>
      <c r="I5874" s="10" t="s">
        <v>7810</v>
      </c>
      <c r="J5874" s="10" t="s">
        <v>7810</v>
      </c>
      <c r="K5874" s="10" t="s">
        <v>7809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 s="11"/>
      <c r="S5874" s="11"/>
      <c r="T5874" s="11"/>
      <c r="U5874" s="11"/>
      <c r="V5874" s="11">
        <v>197250</v>
      </c>
      <c r="W5874" s="11"/>
      <c r="X5874" s="11"/>
      <c r="Y5874" s="11"/>
      <c r="Z5874" s="11"/>
      <c r="AA5874" s="11"/>
      <c r="AB5874" s="11">
        <v>197250</v>
      </c>
      <c r="AC5874" s="11"/>
      <c r="AD5874"/>
      <c r="AE5874"/>
      <c r="AF5874"/>
      <c r="AG5874"/>
      <c r="AH5874">
        <v>100</v>
      </c>
      <c r="AI5874"/>
      <c r="AJ5874" s="11"/>
      <c r="AK5874" s="11"/>
      <c r="AL5874" s="11"/>
      <c r="AM5874" s="11"/>
      <c r="AN5874" s="11">
        <v>197250</v>
      </c>
      <c r="AO5874" s="11"/>
      <c r="AP5874" s="11"/>
      <c r="AQ5874" s="11"/>
      <c r="AR5874" s="11"/>
      <c r="AS5874" s="11"/>
      <c r="AT5874" s="11"/>
      <c r="AU5874" s="11"/>
      <c r="AV5874" s="11"/>
      <c r="AW5874" s="11"/>
      <c r="AX5874" s="11"/>
      <c r="AY5874" s="11"/>
      <c r="AZ5874" s="11"/>
      <c r="BA5874" s="11"/>
      <c r="BB5874" s="11"/>
      <c r="BC5874" s="11"/>
      <c r="BD5874" s="11"/>
      <c r="BE5874" s="11"/>
      <c r="BF5874" s="11"/>
      <c r="BG5874" s="11"/>
      <c r="BH5874" s="11"/>
      <c r="BI5874" s="11"/>
      <c r="BJ5874" s="11"/>
      <c r="BK5874" s="11"/>
      <c r="BL5874"/>
      <c r="BM5874"/>
      <c r="BN5874" s="10">
        <v>0</v>
      </c>
      <c r="BO5874" s="10"/>
      <c r="BP5874" s="10"/>
      <c r="BQ5874" s="10"/>
      <c r="BR5874" s="10"/>
      <c r="BS5874" s="10"/>
      <c r="BT5874" s="10"/>
      <c r="BU5874" s="10"/>
    </row>
    <row r="5875" spans="1:73" x14ac:dyDescent="0.3">
      <c r="A5875" s="10" t="s">
        <v>4110</v>
      </c>
      <c r="B5875" s="10" t="s">
        <v>5835</v>
      </c>
      <c r="C5875" s="10" t="s">
        <v>263</v>
      </c>
      <c r="D5875" s="10"/>
      <c r="E5875" s="10"/>
      <c r="F5875" s="10"/>
      <c r="G5875" s="10"/>
      <c r="H5875" s="10" t="s">
        <v>7811</v>
      </c>
      <c r="I5875" s="10" t="s">
        <v>7812</v>
      </c>
      <c r="J5875" s="10" t="s">
        <v>7812</v>
      </c>
      <c r="K5875" s="10" t="s">
        <v>7811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 s="11"/>
      <c r="S5875" s="11"/>
      <c r="T5875" s="11"/>
      <c r="U5875" s="11"/>
      <c r="V5875" s="11">
        <v>2992000</v>
      </c>
      <c r="W5875" s="11">
        <v>70000</v>
      </c>
      <c r="X5875" s="11"/>
      <c r="Y5875" s="11"/>
      <c r="Z5875" s="11"/>
      <c r="AA5875" s="11"/>
      <c r="AB5875" s="11">
        <v>1259500</v>
      </c>
      <c r="AC5875" s="11">
        <v>70000</v>
      </c>
      <c r="AD5875"/>
      <c r="AE5875"/>
      <c r="AF5875"/>
      <c r="AG5875"/>
      <c r="AH5875">
        <v>42.1</v>
      </c>
      <c r="AI5875">
        <v>100</v>
      </c>
      <c r="AJ5875" s="11"/>
      <c r="AK5875" s="11"/>
      <c r="AL5875" s="11"/>
      <c r="AM5875" s="11"/>
      <c r="AN5875" s="11">
        <v>2992000</v>
      </c>
      <c r="AO5875" s="11">
        <v>70000</v>
      </c>
      <c r="AP5875" s="11"/>
      <c r="AQ5875" s="11"/>
      <c r="AR5875" s="11"/>
      <c r="AS5875" s="11"/>
      <c r="AT5875" s="11"/>
      <c r="AU5875" s="11"/>
      <c r="AV5875" s="11"/>
      <c r="AW5875" s="11"/>
      <c r="AX5875" s="11"/>
      <c r="AY5875" s="11"/>
      <c r="AZ5875" s="11"/>
      <c r="BA5875" s="11"/>
      <c r="BB5875" s="11"/>
      <c r="BC5875" s="11"/>
      <c r="BD5875" s="11"/>
      <c r="BE5875" s="11"/>
      <c r="BF5875" s="11"/>
      <c r="BG5875" s="11"/>
      <c r="BH5875" s="11"/>
      <c r="BI5875" s="11">
        <v>1014256</v>
      </c>
      <c r="BJ5875" s="11"/>
      <c r="BK5875" s="11">
        <v>352000</v>
      </c>
      <c r="BL5875"/>
      <c r="BM5875">
        <v>34.705199999999998</v>
      </c>
      <c r="BN5875" s="10">
        <v>0</v>
      </c>
      <c r="BO5875" s="10"/>
      <c r="BP5875" s="10"/>
      <c r="BQ5875" s="10"/>
      <c r="BR5875" s="10"/>
      <c r="BS5875" s="10"/>
      <c r="BT5875" s="10"/>
      <c r="BU5875" s="10"/>
    </row>
    <row r="5876" spans="1:73" x14ac:dyDescent="0.3">
      <c r="A5876" s="10" t="s">
        <v>4110</v>
      </c>
      <c r="B5876" s="10" t="s">
        <v>5281</v>
      </c>
      <c r="C5876" s="10" t="s">
        <v>499</v>
      </c>
      <c r="D5876" s="10" t="s">
        <v>501</v>
      </c>
      <c r="E5876" s="10" t="s">
        <v>783</v>
      </c>
      <c r="F5876" s="10" t="s">
        <v>5291</v>
      </c>
      <c r="G5876" s="10" t="s">
        <v>5292</v>
      </c>
      <c r="H5876" s="10" t="s">
        <v>10392</v>
      </c>
      <c r="I5876" s="10" t="s">
        <v>10393</v>
      </c>
      <c r="J5876" s="10" t="s">
        <v>10393</v>
      </c>
      <c r="K5876" s="10" t="s">
        <v>10392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 s="11"/>
      <c r="S5876" s="11"/>
      <c r="T5876" s="11"/>
      <c r="U5876" s="11">
        <v>1673000</v>
      </c>
      <c r="V5876" s="11"/>
      <c r="W5876" s="11"/>
      <c r="X5876" s="11"/>
      <c r="Y5876" s="11"/>
      <c r="Z5876" s="11"/>
      <c r="AA5876" s="11">
        <v>836500</v>
      </c>
      <c r="AB5876" s="11"/>
      <c r="AC5876" s="11"/>
      <c r="AD5876"/>
      <c r="AE5876"/>
      <c r="AF5876"/>
      <c r="AG5876">
        <v>50</v>
      </c>
      <c r="AH5876"/>
      <c r="AI5876"/>
      <c r="AJ5876" s="11"/>
      <c r="AK5876" s="11"/>
      <c r="AL5876" s="11"/>
      <c r="AM5876" s="11">
        <v>1673000</v>
      </c>
      <c r="AN5876" s="11"/>
      <c r="AO5876" s="11"/>
      <c r="AP5876" s="11"/>
      <c r="AQ5876" s="11"/>
      <c r="AR5876" s="11"/>
      <c r="AS5876" s="11"/>
      <c r="AT5876" s="11"/>
      <c r="AU5876" s="11"/>
      <c r="AV5876" s="11"/>
      <c r="AW5876" s="11"/>
      <c r="AX5876" s="11"/>
      <c r="AY5876" s="11"/>
      <c r="AZ5876" s="11"/>
      <c r="BA5876" s="11"/>
      <c r="BB5876" s="11"/>
      <c r="BC5876" s="11"/>
      <c r="BD5876" s="11"/>
      <c r="BE5876" s="11"/>
      <c r="BF5876" s="11"/>
      <c r="BG5876" s="11"/>
      <c r="BH5876" s="11"/>
      <c r="BI5876" s="11"/>
      <c r="BJ5876" s="11"/>
      <c r="BK5876" s="11"/>
      <c r="BL5876"/>
      <c r="BM5876"/>
      <c r="BN5876" s="10">
        <v>0</v>
      </c>
      <c r="BO5876" s="10"/>
      <c r="BP5876" s="10"/>
      <c r="BQ5876" s="10"/>
      <c r="BR5876" s="10"/>
      <c r="BS5876" s="10"/>
      <c r="BT5876" s="10"/>
      <c r="BU5876" s="10"/>
    </row>
    <row r="5877" spans="1:73" x14ac:dyDescent="0.3">
      <c r="A5877" s="10" t="s">
        <v>4110</v>
      </c>
      <c r="B5877" s="10" t="s">
        <v>5281</v>
      </c>
      <c r="C5877" s="10" t="s">
        <v>499</v>
      </c>
      <c r="D5877" s="10" t="s">
        <v>501</v>
      </c>
      <c r="E5877" s="10" t="s">
        <v>783</v>
      </c>
      <c r="F5877" s="10" t="s">
        <v>6433</v>
      </c>
      <c r="G5877" s="10" t="s">
        <v>6434</v>
      </c>
      <c r="H5877" s="10" t="s">
        <v>10394</v>
      </c>
      <c r="I5877" s="10" t="s">
        <v>10395</v>
      </c>
      <c r="J5877" s="10" t="s">
        <v>10395</v>
      </c>
      <c r="K5877" s="10" t="s">
        <v>10394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 s="11"/>
      <c r="S5877" s="11"/>
      <c r="T5877" s="11"/>
      <c r="U5877" s="11"/>
      <c r="V5877" s="11">
        <v>1195600</v>
      </c>
      <c r="W5877" s="11">
        <v>4846990</v>
      </c>
      <c r="X5877" s="11"/>
      <c r="Y5877" s="11"/>
      <c r="Z5877" s="11"/>
      <c r="AA5877" s="11"/>
      <c r="AB5877" s="11">
        <v>358680</v>
      </c>
      <c r="AC5877" s="11">
        <v>2423495</v>
      </c>
      <c r="AD5877"/>
      <c r="AE5877"/>
      <c r="AF5877"/>
      <c r="AG5877"/>
      <c r="AH5877">
        <v>30</v>
      </c>
      <c r="AI5877">
        <v>50</v>
      </c>
      <c r="AJ5877" s="11"/>
      <c r="AK5877" s="11"/>
      <c r="AL5877" s="11"/>
      <c r="AM5877" s="11"/>
      <c r="AN5877" s="11">
        <v>1195600</v>
      </c>
      <c r="AO5877" s="11">
        <v>4846990</v>
      </c>
      <c r="AP5877" s="11"/>
      <c r="AQ5877" s="11"/>
      <c r="AR5877" s="11"/>
      <c r="AS5877" s="11"/>
      <c r="AT5877" s="11"/>
      <c r="AU5877" s="11"/>
      <c r="AV5877" s="11"/>
      <c r="AW5877" s="11"/>
      <c r="AX5877" s="11"/>
      <c r="AY5877" s="11"/>
      <c r="AZ5877" s="11"/>
      <c r="BA5877" s="11"/>
      <c r="BB5877" s="11"/>
      <c r="BC5877" s="11"/>
      <c r="BD5877" s="11"/>
      <c r="BE5877" s="11"/>
      <c r="BF5877" s="11"/>
      <c r="BG5877" s="11"/>
      <c r="BH5877" s="11"/>
      <c r="BI5877" s="11">
        <v>975000</v>
      </c>
      <c r="BJ5877" s="11"/>
      <c r="BK5877" s="11">
        <v>975000</v>
      </c>
      <c r="BL5877"/>
      <c r="BM5877">
        <v>100</v>
      </c>
      <c r="BN5877" s="10">
        <v>0</v>
      </c>
      <c r="BO5877" s="10"/>
      <c r="BP5877" s="10"/>
      <c r="BQ5877" s="10"/>
      <c r="BR5877" s="10"/>
      <c r="BS5877" s="10"/>
      <c r="BT5877" s="10"/>
      <c r="BU5877" s="10"/>
    </row>
    <row r="5878" spans="1:73" x14ac:dyDescent="0.3">
      <c r="A5878" s="10" t="s">
        <v>4110</v>
      </c>
      <c r="B5878" s="10" t="s">
        <v>5281</v>
      </c>
      <c r="C5878" s="10" t="s">
        <v>499</v>
      </c>
      <c r="D5878" s="10" t="s">
        <v>501</v>
      </c>
      <c r="E5878" s="10" t="s">
        <v>783</v>
      </c>
      <c r="F5878" s="10" t="s">
        <v>784</v>
      </c>
      <c r="G5878" s="10" t="s">
        <v>10396</v>
      </c>
      <c r="H5878" s="10" t="s">
        <v>6984</v>
      </c>
      <c r="I5878" s="10" t="s">
        <v>10397</v>
      </c>
      <c r="J5878" s="10" t="s">
        <v>10397</v>
      </c>
      <c r="K5878" s="10" t="s">
        <v>6984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 s="11"/>
      <c r="S5878" s="11"/>
      <c r="T5878" s="11"/>
      <c r="U5878" s="11"/>
      <c r="V5878" s="11">
        <v>3415426</v>
      </c>
      <c r="W5878" s="11">
        <v>7249000</v>
      </c>
      <c r="X5878" s="11"/>
      <c r="Y5878" s="11"/>
      <c r="Z5878" s="11"/>
      <c r="AA5878" s="11"/>
      <c r="AB5878" s="11">
        <v>1024627.8</v>
      </c>
      <c r="AC5878" s="11">
        <v>2174700</v>
      </c>
      <c r="AD5878"/>
      <c r="AE5878"/>
      <c r="AF5878"/>
      <c r="AG5878"/>
      <c r="AH5878">
        <v>30</v>
      </c>
      <c r="AI5878">
        <v>30</v>
      </c>
      <c r="AJ5878" s="11"/>
      <c r="AK5878" s="11"/>
      <c r="AL5878" s="11"/>
      <c r="AM5878" s="11"/>
      <c r="AN5878" s="11">
        <v>3415426</v>
      </c>
      <c r="AO5878" s="11">
        <v>7249000</v>
      </c>
      <c r="AP5878" s="11"/>
      <c r="AQ5878" s="11"/>
      <c r="AR5878" s="11"/>
      <c r="AS5878" s="11"/>
      <c r="AT5878" s="11"/>
      <c r="AU5878" s="11"/>
      <c r="AV5878" s="11"/>
      <c r="AW5878" s="11"/>
      <c r="AX5878" s="11"/>
      <c r="AY5878" s="11"/>
      <c r="AZ5878" s="11"/>
      <c r="BA5878" s="11"/>
      <c r="BB5878" s="11"/>
      <c r="BC5878" s="11"/>
      <c r="BD5878" s="11"/>
      <c r="BE5878" s="11"/>
      <c r="BF5878" s="11"/>
      <c r="BG5878" s="11"/>
      <c r="BH5878" s="11"/>
      <c r="BI5878" s="11">
        <v>2953426</v>
      </c>
      <c r="BJ5878" s="11"/>
      <c r="BK5878" s="11">
        <v>2953426</v>
      </c>
      <c r="BL5878"/>
      <c r="BM5878">
        <v>100</v>
      </c>
      <c r="BN5878" s="10">
        <v>0</v>
      </c>
      <c r="BO5878" s="10"/>
      <c r="BP5878" s="10"/>
      <c r="BQ5878" s="10"/>
      <c r="BR5878" s="10"/>
      <c r="BS5878" s="10"/>
      <c r="BT5878" s="10"/>
      <c r="BU5878" s="10"/>
    </row>
    <row r="5879" spans="1:73" x14ac:dyDescent="0.3">
      <c r="A5879" s="10" t="s">
        <v>4110</v>
      </c>
      <c r="B5879" s="10" t="s">
        <v>5281</v>
      </c>
      <c r="C5879" s="10" t="s">
        <v>499</v>
      </c>
      <c r="D5879" s="10" t="s">
        <v>501</v>
      </c>
      <c r="E5879" s="10" t="s">
        <v>783</v>
      </c>
      <c r="F5879" s="10" t="s">
        <v>784</v>
      </c>
      <c r="G5879" s="10" t="s">
        <v>785</v>
      </c>
      <c r="H5879" s="10" t="s">
        <v>10398</v>
      </c>
      <c r="I5879" s="10" t="s">
        <v>10399</v>
      </c>
      <c r="J5879" s="10" t="s">
        <v>10399</v>
      </c>
      <c r="K5879" s="10" t="s">
        <v>10398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 s="11"/>
      <c r="S5879" s="11"/>
      <c r="T5879" s="11"/>
      <c r="U5879" s="11"/>
      <c r="V5879" s="11"/>
      <c r="W5879" s="11">
        <v>344000</v>
      </c>
      <c r="X5879" s="11"/>
      <c r="Y5879" s="11"/>
      <c r="Z5879" s="11"/>
      <c r="AA5879" s="11"/>
      <c r="AB5879" s="11"/>
      <c r="AC5879" s="11">
        <v>344000</v>
      </c>
      <c r="AD5879"/>
      <c r="AE5879"/>
      <c r="AF5879"/>
      <c r="AG5879"/>
      <c r="AH5879"/>
      <c r="AI5879">
        <v>100</v>
      </c>
      <c r="AJ5879" s="11"/>
      <c r="AK5879" s="11"/>
      <c r="AL5879" s="11"/>
      <c r="AM5879" s="11"/>
      <c r="AN5879" s="11"/>
      <c r="AO5879" s="11">
        <v>344000</v>
      </c>
      <c r="AP5879" s="11"/>
      <c r="AQ5879" s="11"/>
      <c r="AR5879" s="11"/>
      <c r="AS5879" s="11"/>
      <c r="AT5879" s="11"/>
      <c r="AU5879" s="11"/>
      <c r="AV5879" s="11"/>
      <c r="AW5879" s="11"/>
      <c r="AX5879" s="11"/>
      <c r="AY5879" s="11"/>
      <c r="AZ5879" s="11"/>
      <c r="BA5879" s="11"/>
      <c r="BB5879" s="11"/>
      <c r="BC5879" s="11"/>
      <c r="BD5879" s="11"/>
      <c r="BE5879" s="11"/>
      <c r="BF5879" s="11"/>
      <c r="BG5879" s="11"/>
      <c r="BH5879" s="11"/>
      <c r="BI5879" s="11"/>
      <c r="BJ5879" s="11"/>
      <c r="BK5879" s="11"/>
      <c r="BL5879"/>
      <c r="BM5879"/>
      <c r="BN5879" s="10">
        <v>0</v>
      </c>
      <c r="BO5879" s="10"/>
      <c r="BP5879" s="10"/>
      <c r="BQ5879" s="10"/>
      <c r="BR5879" s="10"/>
      <c r="BS5879" s="10"/>
      <c r="BT5879" s="10"/>
      <c r="BU5879" s="10"/>
    </row>
    <row r="5880" spans="1:73" x14ac:dyDescent="0.3">
      <c r="A5880" s="10" t="s">
        <v>4110</v>
      </c>
      <c r="B5880" s="10" t="s">
        <v>5281</v>
      </c>
      <c r="C5880" s="10" t="s">
        <v>499</v>
      </c>
      <c r="D5880" s="10" t="s">
        <v>501</v>
      </c>
      <c r="E5880" s="10" t="s">
        <v>783</v>
      </c>
      <c r="F5880" s="10" t="s">
        <v>784</v>
      </c>
      <c r="G5880" s="10" t="s">
        <v>785</v>
      </c>
      <c r="H5880" s="10" t="s">
        <v>10400</v>
      </c>
      <c r="I5880" s="10" t="s">
        <v>10401</v>
      </c>
      <c r="J5880" s="10" t="s">
        <v>10401</v>
      </c>
      <c r="K5880" s="10" t="s">
        <v>10400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</v>
      </c>
      <c r="R5880" s="11"/>
      <c r="S5880" s="11"/>
      <c r="T5880" s="11"/>
      <c r="U5880" s="11"/>
      <c r="V5880" s="11">
        <v>1231568</v>
      </c>
      <c r="W5880" s="11">
        <v>362680</v>
      </c>
      <c r="X5880" s="11"/>
      <c r="Y5880" s="11"/>
      <c r="Z5880" s="11"/>
      <c r="AA5880" s="11"/>
      <c r="AB5880" s="11">
        <v>615784</v>
      </c>
      <c r="AC5880" s="11">
        <v>362680</v>
      </c>
      <c r="AD5880"/>
      <c r="AE5880"/>
      <c r="AF5880"/>
      <c r="AG5880"/>
      <c r="AH5880">
        <v>50</v>
      </c>
      <c r="AI5880">
        <v>100</v>
      </c>
      <c r="AJ5880" s="11"/>
      <c r="AK5880" s="11"/>
      <c r="AL5880" s="11"/>
      <c r="AM5880" s="11"/>
      <c r="AN5880" s="11">
        <v>1231568</v>
      </c>
      <c r="AO5880" s="11">
        <v>362680</v>
      </c>
      <c r="AP5880" s="11"/>
      <c r="AQ5880" s="11"/>
      <c r="AR5880" s="11"/>
      <c r="AS5880" s="11"/>
      <c r="AT5880" s="11"/>
      <c r="AU5880" s="11"/>
      <c r="AV5880" s="11"/>
      <c r="AW5880" s="11"/>
      <c r="AX5880" s="11"/>
      <c r="AY5880" s="11"/>
      <c r="AZ5880" s="11"/>
      <c r="BA5880" s="11"/>
      <c r="BB5880" s="11"/>
      <c r="BC5880" s="11"/>
      <c r="BD5880" s="11"/>
      <c r="BE5880" s="11"/>
      <c r="BF5880" s="11"/>
      <c r="BG5880" s="11"/>
      <c r="BH5880" s="11"/>
      <c r="BI5880" s="11">
        <v>1231568</v>
      </c>
      <c r="BJ5880" s="11"/>
      <c r="BK5880" s="11">
        <v>1231568</v>
      </c>
      <c r="BL5880"/>
      <c r="BM5880">
        <v>100</v>
      </c>
      <c r="BN5880" s="10">
        <v>0</v>
      </c>
      <c r="BO5880" s="10"/>
      <c r="BP5880" s="10"/>
      <c r="BQ5880" s="10"/>
      <c r="BR5880" s="10"/>
      <c r="BS5880" s="10"/>
      <c r="BT5880" s="10"/>
      <c r="BU5880" s="10"/>
    </row>
    <row r="5881" spans="1:73" x14ac:dyDescent="0.3">
      <c r="A5881" s="10" t="s">
        <v>4110</v>
      </c>
      <c r="B5881" s="10" t="s">
        <v>5281</v>
      </c>
      <c r="C5881" s="10" t="s">
        <v>86</v>
      </c>
      <c r="D5881" s="10" t="s">
        <v>870</v>
      </c>
      <c r="E5881" s="10" t="s">
        <v>4975</v>
      </c>
      <c r="F5881" s="10" t="s">
        <v>5995</v>
      </c>
      <c r="G5881" s="10" t="s">
        <v>5996</v>
      </c>
      <c r="H5881" s="10" t="s">
        <v>10402</v>
      </c>
      <c r="I5881" s="10" t="s">
        <v>10403</v>
      </c>
      <c r="J5881" s="10" t="s">
        <v>10403</v>
      </c>
      <c r="K5881" s="10" t="s">
        <v>10402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1</v>
      </c>
      <c r="R5881" s="11">
        <v>5272500</v>
      </c>
      <c r="S5881" s="11">
        <v>2492039.7599999998</v>
      </c>
      <c r="T5881" s="11"/>
      <c r="U5881" s="11"/>
      <c r="V5881" s="11"/>
      <c r="W5881" s="11">
        <v>2484000</v>
      </c>
      <c r="X5881" s="11">
        <v>0</v>
      </c>
      <c r="Y5881" s="11">
        <v>0</v>
      </c>
      <c r="Z5881" s="11"/>
      <c r="AA5881" s="11"/>
      <c r="AB5881" s="11"/>
      <c r="AC5881" s="11">
        <v>2484000</v>
      </c>
      <c r="AD5881">
        <v>0</v>
      </c>
      <c r="AE5881">
        <v>0</v>
      </c>
      <c r="AF5881"/>
      <c r="AG5881"/>
      <c r="AH5881"/>
      <c r="AI5881">
        <v>100</v>
      </c>
      <c r="AJ5881" s="11">
        <v>5272500</v>
      </c>
      <c r="AK5881" s="11">
        <v>4032039.76</v>
      </c>
      <c r="AL5881" s="11"/>
      <c r="AM5881" s="11"/>
      <c r="AN5881" s="11"/>
      <c r="AO5881" s="11">
        <v>2484000</v>
      </c>
      <c r="AP5881" s="11"/>
      <c r="AQ5881" s="11"/>
      <c r="AR5881" s="11"/>
      <c r="AS5881" s="11"/>
      <c r="AT5881" s="11"/>
      <c r="AU5881" s="11"/>
      <c r="AV5881" s="11"/>
      <c r="AW5881" s="11"/>
      <c r="AX5881" s="11"/>
      <c r="AY5881" s="11"/>
      <c r="AZ5881" s="11"/>
      <c r="BA5881" s="11"/>
      <c r="BB5881" s="11"/>
      <c r="BC5881" s="11"/>
      <c r="BD5881" s="11"/>
      <c r="BE5881" s="11"/>
      <c r="BF5881" s="11"/>
      <c r="BG5881" s="11"/>
      <c r="BH5881" s="11"/>
      <c r="BI5881" s="11"/>
      <c r="BJ5881" s="11"/>
      <c r="BK5881" s="11"/>
      <c r="BL5881"/>
      <c r="BM5881"/>
      <c r="BN5881" s="10">
        <v>0</v>
      </c>
      <c r="BO5881" s="10"/>
      <c r="BP5881" s="10"/>
      <c r="BQ5881" s="10"/>
      <c r="BR5881" s="10"/>
      <c r="BS5881" s="10"/>
      <c r="BT5881" s="10"/>
      <c r="BU5881" s="10"/>
    </row>
    <row r="5882" spans="1:73" x14ac:dyDescent="0.3">
      <c r="A5882" s="10" t="s">
        <v>4110</v>
      </c>
      <c r="B5882" s="10" t="s">
        <v>5281</v>
      </c>
      <c r="C5882" s="10" t="s">
        <v>86</v>
      </c>
      <c r="D5882" s="10" t="s">
        <v>870</v>
      </c>
      <c r="E5882" s="10" t="s">
        <v>5414</v>
      </c>
      <c r="F5882" s="10" t="s">
        <v>5415</v>
      </c>
      <c r="G5882" s="10" t="s">
        <v>5416</v>
      </c>
      <c r="H5882" s="10" t="s">
        <v>5417</v>
      </c>
      <c r="I5882" s="10" t="s">
        <v>5418</v>
      </c>
      <c r="J5882" s="10" t="s">
        <v>8054</v>
      </c>
      <c r="K5882" s="10" t="s">
        <v>8055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 s="11">
        <v>564000</v>
      </c>
      <c r="S5882" s="11"/>
      <c r="T5882" s="11"/>
      <c r="U5882" s="11"/>
      <c r="V5882" s="11"/>
      <c r="W5882" s="11"/>
      <c r="X5882" s="11">
        <v>0</v>
      </c>
      <c r="Y5882" s="11"/>
      <c r="Z5882" s="11"/>
      <c r="AA5882" s="11"/>
      <c r="AB5882" s="11"/>
      <c r="AC5882" s="11"/>
      <c r="AD5882">
        <v>0</v>
      </c>
      <c r="AE5882"/>
      <c r="AF5882"/>
      <c r="AG5882"/>
      <c r="AH5882"/>
      <c r="AI5882"/>
      <c r="AJ5882" s="11">
        <v>564000</v>
      </c>
      <c r="AK5882" s="11"/>
      <c r="AL5882" s="11"/>
      <c r="AM5882" s="11"/>
      <c r="AN5882" s="11"/>
      <c r="AO5882" s="11"/>
      <c r="AP5882" s="11"/>
      <c r="AQ5882" s="11"/>
      <c r="AR5882" s="11"/>
      <c r="AS5882" s="11"/>
      <c r="AT5882" s="11"/>
      <c r="AU5882" s="11"/>
      <c r="AV5882" s="11"/>
      <c r="AW5882" s="11"/>
      <c r="AX5882" s="11"/>
      <c r="AY5882" s="11"/>
      <c r="AZ5882" s="11"/>
      <c r="BA5882" s="11"/>
      <c r="BB5882" s="11"/>
      <c r="BC5882" s="11"/>
      <c r="BD5882" s="11"/>
      <c r="BE5882" s="11"/>
      <c r="BF5882" s="11"/>
      <c r="BG5882" s="11"/>
      <c r="BH5882" s="11"/>
      <c r="BI5882" s="11"/>
      <c r="BJ5882" s="11"/>
      <c r="BK5882" s="11"/>
      <c r="BL5882"/>
      <c r="BM5882"/>
      <c r="BN5882" s="10">
        <v>0</v>
      </c>
      <c r="BO5882" s="10"/>
      <c r="BP5882" s="10"/>
      <c r="BQ5882" s="10"/>
      <c r="BR5882" s="10"/>
      <c r="BS5882" s="10"/>
      <c r="BT5882" s="10"/>
      <c r="BU5882" s="10"/>
    </row>
    <row r="5883" spans="1:73" x14ac:dyDescent="0.3">
      <c r="A5883" s="10" t="s">
        <v>4110</v>
      </c>
      <c r="B5883" s="10" t="s">
        <v>5281</v>
      </c>
      <c r="C5883" s="10" t="s">
        <v>12892</v>
      </c>
      <c r="D5883" s="10"/>
      <c r="E5883" s="10"/>
      <c r="F5883" s="10"/>
      <c r="G5883" s="10"/>
      <c r="H5883" s="10" t="s">
        <v>12968</v>
      </c>
      <c r="I5883" s="10" t="s">
        <v>12969</v>
      </c>
      <c r="J5883" s="10" t="s">
        <v>12969</v>
      </c>
      <c r="K5883" s="10" t="s">
        <v>12968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 s="11"/>
      <c r="S5883" s="11"/>
      <c r="T5883" s="11"/>
      <c r="U5883" s="11"/>
      <c r="V5883" s="11"/>
      <c r="W5883" s="11">
        <v>722000</v>
      </c>
      <c r="X5883" s="11"/>
      <c r="Y5883" s="11"/>
      <c r="Z5883" s="11"/>
      <c r="AA5883" s="11"/>
      <c r="AB5883" s="11"/>
      <c r="AC5883" s="11">
        <v>722000</v>
      </c>
      <c r="AD5883"/>
      <c r="AE5883"/>
      <c r="AF5883"/>
      <c r="AG5883"/>
      <c r="AH5883"/>
      <c r="AI5883">
        <v>100</v>
      </c>
      <c r="AJ5883" s="11"/>
      <c r="AK5883" s="11"/>
      <c r="AL5883" s="11"/>
      <c r="AM5883" s="11"/>
      <c r="AN5883" s="11"/>
      <c r="AO5883" s="11">
        <v>722000</v>
      </c>
      <c r="AP5883" s="11"/>
      <c r="AQ5883" s="11"/>
      <c r="AR5883" s="11"/>
      <c r="AS5883" s="11"/>
      <c r="AT5883" s="11"/>
      <c r="AU5883" s="11"/>
      <c r="AV5883" s="11"/>
      <c r="AW5883" s="11"/>
      <c r="AX5883" s="11"/>
      <c r="AY5883" s="11"/>
      <c r="AZ5883" s="11"/>
      <c r="BA5883" s="11"/>
      <c r="BB5883" s="11"/>
      <c r="BC5883" s="11"/>
      <c r="BD5883" s="11"/>
      <c r="BE5883" s="11"/>
      <c r="BF5883" s="11"/>
      <c r="BG5883" s="11"/>
      <c r="BH5883" s="11"/>
      <c r="BI5883" s="11"/>
      <c r="BJ5883" s="11"/>
      <c r="BK5883" s="11"/>
      <c r="BL5883"/>
      <c r="BM5883"/>
      <c r="BN5883" s="10">
        <v>0</v>
      </c>
      <c r="BO5883" s="10"/>
      <c r="BP5883" s="10"/>
      <c r="BQ5883" s="10"/>
      <c r="BR5883" s="10"/>
      <c r="BS5883" s="10"/>
      <c r="BT5883" s="10"/>
      <c r="BU5883" s="10"/>
    </row>
    <row r="5884" spans="1:73" x14ac:dyDescent="0.3">
      <c r="A5884" s="10" t="s">
        <v>4110</v>
      </c>
      <c r="B5884" s="10" t="s">
        <v>5281</v>
      </c>
      <c r="C5884" s="10" t="s">
        <v>12892</v>
      </c>
      <c r="D5884" s="10" t="s">
        <v>870</v>
      </c>
      <c r="E5884" s="10" t="s">
        <v>4975</v>
      </c>
      <c r="F5884" s="10" t="s">
        <v>3920</v>
      </c>
      <c r="G5884" s="10" t="s">
        <v>3408</v>
      </c>
      <c r="H5884" s="10" t="s">
        <v>12970</v>
      </c>
      <c r="I5884" s="10" t="s">
        <v>12971</v>
      </c>
      <c r="J5884" s="10" t="s">
        <v>12971</v>
      </c>
      <c r="K5884" s="10" t="s">
        <v>12970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 s="11"/>
      <c r="S5884" s="11"/>
      <c r="T5884" s="11"/>
      <c r="U5884" s="11"/>
      <c r="V5884" s="11"/>
      <c r="W5884" s="11">
        <v>1000000</v>
      </c>
      <c r="X5884" s="11"/>
      <c r="Y5884" s="11"/>
      <c r="Z5884" s="11"/>
      <c r="AA5884" s="11"/>
      <c r="AB5884" s="11"/>
      <c r="AC5884" s="11">
        <v>500000</v>
      </c>
      <c r="AD5884"/>
      <c r="AE5884"/>
      <c r="AF5884"/>
      <c r="AG5884"/>
      <c r="AH5884"/>
      <c r="AI5884">
        <v>50</v>
      </c>
      <c r="AJ5884" s="11"/>
      <c r="AK5884" s="11"/>
      <c r="AL5884" s="11"/>
      <c r="AM5884" s="11"/>
      <c r="AN5884" s="11"/>
      <c r="AO5884" s="11">
        <v>1000000</v>
      </c>
      <c r="AP5884" s="11"/>
      <c r="AQ5884" s="11"/>
      <c r="AR5884" s="11"/>
      <c r="AS5884" s="11"/>
      <c r="AT5884" s="11"/>
      <c r="AU5884" s="11"/>
      <c r="AV5884" s="11"/>
      <c r="AW5884" s="11"/>
      <c r="AX5884" s="11"/>
      <c r="AY5884" s="11"/>
      <c r="AZ5884" s="11"/>
      <c r="BA5884" s="11"/>
      <c r="BB5884" s="11"/>
      <c r="BC5884" s="11"/>
      <c r="BD5884" s="11"/>
      <c r="BE5884" s="11"/>
      <c r="BF5884" s="11"/>
      <c r="BG5884" s="11"/>
      <c r="BH5884" s="11"/>
      <c r="BI5884" s="11"/>
      <c r="BJ5884" s="11"/>
      <c r="BK5884" s="11"/>
      <c r="BL5884"/>
      <c r="BM5884"/>
      <c r="BN5884" s="10">
        <v>0</v>
      </c>
      <c r="BO5884" s="10"/>
      <c r="BP5884" s="10"/>
      <c r="BQ5884" s="10"/>
      <c r="BR5884" s="10"/>
      <c r="BS5884" s="10"/>
      <c r="BT5884" s="10"/>
      <c r="BU5884" s="10"/>
    </row>
    <row r="5885" spans="1:73" x14ac:dyDescent="0.3">
      <c r="A5885" s="10" t="s">
        <v>4110</v>
      </c>
      <c r="B5885" s="10" t="s">
        <v>5835</v>
      </c>
      <c r="C5885" s="10" t="s">
        <v>263</v>
      </c>
      <c r="D5885" s="10" t="s">
        <v>69</v>
      </c>
      <c r="E5885" s="10" t="s">
        <v>276</v>
      </c>
      <c r="F5885" s="10"/>
      <c r="G5885" s="10" t="s">
        <v>281</v>
      </c>
      <c r="H5885" s="10" t="s">
        <v>13635</v>
      </c>
      <c r="I5885" s="10" t="s">
        <v>13636</v>
      </c>
      <c r="J5885" s="10" t="s">
        <v>13636</v>
      </c>
      <c r="K5885" s="10" t="s">
        <v>13635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 s="11"/>
      <c r="S5885" s="11"/>
      <c r="T5885" s="11"/>
      <c r="U5885" s="11"/>
      <c r="V5885" s="11"/>
      <c r="W5885" s="11">
        <v>1810000</v>
      </c>
      <c r="X5885" s="11"/>
      <c r="Y5885" s="11"/>
      <c r="Z5885" s="11"/>
      <c r="AA5885" s="11"/>
      <c r="AB5885" s="11"/>
      <c r="AC5885" s="11">
        <v>1810000</v>
      </c>
      <c r="AD5885"/>
      <c r="AE5885"/>
      <c r="AF5885"/>
      <c r="AG5885"/>
      <c r="AH5885"/>
      <c r="AI5885">
        <v>100</v>
      </c>
      <c r="AJ5885" s="11"/>
      <c r="AK5885" s="11"/>
      <c r="AL5885" s="11"/>
      <c r="AM5885" s="11"/>
      <c r="AN5885" s="11"/>
      <c r="AO5885" s="11">
        <v>1810000</v>
      </c>
      <c r="AP5885" s="11"/>
      <c r="AQ5885" s="11"/>
      <c r="AR5885" s="11"/>
      <c r="AS5885" s="11"/>
      <c r="AT5885" s="11"/>
      <c r="AU5885" s="11"/>
      <c r="AV5885" s="11"/>
      <c r="AW5885" s="11"/>
      <c r="AX5885" s="11"/>
      <c r="AY5885" s="11"/>
      <c r="AZ5885" s="11"/>
      <c r="BA5885" s="11"/>
      <c r="BB5885" s="11"/>
      <c r="BC5885" s="11"/>
      <c r="BD5885" s="11"/>
      <c r="BE5885" s="11"/>
      <c r="BF5885" s="11"/>
      <c r="BG5885" s="11"/>
      <c r="BH5885" s="11"/>
      <c r="BI5885" s="11"/>
      <c r="BJ5885" s="11"/>
      <c r="BK5885" s="11"/>
      <c r="BL5885"/>
      <c r="BM5885"/>
      <c r="BN5885" s="10">
        <v>0</v>
      </c>
      <c r="BO5885" s="10"/>
      <c r="BP5885" s="10"/>
      <c r="BQ5885" s="10"/>
      <c r="BR5885" s="10"/>
      <c r="BS5885" s="10"/>
      <c r="BT5885" s="10"/>
      <c r="BU5885" s="10"/>
    </row>
    <row r="5886" spans="1:73" x14ac:dyDescent="0.3">
      <c r="A5886" s="10" t="s">
        <v>4110</v>
      </c>
      <c r="B5886" s="10" t="s">
        <v>5835</v>
      </c>
      <c r="C5886" s="10" t="s">
        <v>263</v>
      </c>
      <c r="D5886" s="10" t="s">
        <v>69</v>
      </c>
      <c r="E5886" s="10" t="s">
        <v>276</v>
      </c>
      <c r="F5886" s="10" t="s">
        <v>295</v>
      </c>
      <c r="G5886" s="10" t="s">
        <v>1011</v>
      </c>
      <c r="H5886" s="10" t="s">
        <v>7813</v>
      </c>
      <c r="I5886" s="10" t="s">
        <v>7814</v>
      </c>
      <c r="J5886" s="10" t="s">
        <v>7814</v>
      </c>
      <c r="K5886" s="10" t="s">
        <v>7813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 s="11"/>
      <c r="S5886" s="11"/>
      <c r="T5886" s="11"/>
      <c r="U5886" s="11">
        <v>54000</v>
      </c>
      <c r="V5886" s="11"/>
      <c r="W5886" s="11"/>
      <c r="X5886" s="11"/>
      <c r="Y5886" s="11"/>
      <c r="Z5886" s="11"/>
      <c r="AA5886" s="11">
        <v>54000</v>
      </c>
      <c r="AB5886" s="11"/>
      <c r="AC5886" s="11"/>
      <c r="AD5886"/>
      <c r="AE5886"/>
      <c r="AF5886"/>
      <c r="AG5886">
        <v>100</v>
      </c>
      <c r="AH5886"/>
      <c r="AI5886"/>
      <c r="AJ5886" s="11"/>
      <c r="AK5886" s="11"/>
      <c r="AL5886" s="11"/>
      <c r="AM5886" s="11">
        <v>54000</v>
      </c>
      <c r="AN5886" s="11"/>
      <c r="AO5886" s="11"/>
      <c r="AP5886" s="11"/>
      <c r="AQ5886" s="11"/>
      <c r="AR5886" s="11"/>
      <c r="AS5886" s="11"/>
      <c r="AT5886" s="11"/>
      <c r="AU5886" s="11"/>
      <c r="AV5886" s="11"/>
      <c r="AW5886" s="11"/>
      <c r="AX5886" s="11"/>
      <c r="AY5886" s="11"/>
      <c r="AZ5886" s="11"/>
      <c r="BA5886" s="11"/>
      <c r="BB5886" s="11"/>
      <c r="BC5886" s="11"/>
      <c r="BD5886" s="11"/>
      <c r="BE5886" s="11"/>
      <c r="BF5886" s="11"/>
      <c r="BG5886" s="11"/>
      <c r="BH5886" s="11">
        <v>1434888</v>
      </c>
      <c r="BI5886" s="11"/>
      <c r="BJ5886" s="11"/>
      <c r="BK5886" s="11"/>
      <c r="BL5886">
        <v>0</v>
      </c>
      <c r="BM5886"/>
      <c r="BN5886" s="10">
        <v>0</v>
      </c>
      <c r="BO5886" s="10"/>
      <c r="BP5886" s="10"/>
      <c r="BQ5886" s="10"/>
      <c r="BR5886" s="10"/>
      <c r="BS5886" s="10"/>
      <c r="BT5886" s="10"/>
      <c r="BU5886" s="10"/>
    </row>
    <row r="5887" spans="1:73" x14ac:dyDescent="0.3">
      <c r="A5887" s="10" t="s">
        <v>4110</v>
      </c>
      <c r="B5887" s="10" t="s">
        <v>5835</v>
      </c>
      <c r="C5887" s="10" t="s">
        <v>263</v>
      </c>
      <c r="D5887" s="10" t="s">
        <v>69</v>
      </c>
      <c r="E5887" s="10" t="s">
        <v>284</v>
      </c>
      <c r="F5887" s="10"/>
      <c r="G5887" s="10"/>
      <c r="H5887" s="10" t="s">
        <v>7815</v>
      </c>
      <c r="I5887" s="10" t="s">
        <v>7816</v>
      </c>
      <c r="J5887" s="10" t="s">
        <v>7816</v>
      </c>
      <c r="K5887" s="10" t="s">
        <v>7815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 s="11"/>
      <c r="S5887" s="11"/>
      <c r="T5887" s="11"/>
      <c r="U5887" s="11">
        <v>94000</v>
      </c>
      <c r="V5887" s="11"/>
      <c r="W5887" s="11"/>
      <c r="X5887" s="11"/>
      <c r="Y5887" s="11"/>
      <c r="Z5887" s="11"/>
      <c r="AA5887" s="11">
        <v>94000</v>
      </c>
      <c r="AB5887" s="11"/>
      <c r="AC5887" s="11"/>
      <c r="AD5887"/>
      <c r="AE5887"/>
      <c r="AF5887"/>
      <c r="AG5887">
        <v>100</v>
      </c>
      <c r="AH5887"/>
      <c r="AI5887"/>
      <c r="AJ5887" s="11"/>
      <c r="AK5887" s="11"/>
      <c r="AL5887" s="11"/>
      <c r="AM5887" s="11">
        <v>94000</v>
      </c>
      <c r="AN5887" s="11"/>
      <c r="AO5887" s="11"/>
      <c r="AP5887" s="11"/>
      <c r="AQ5887" s="11"/>
      <c r="AR5887" s="11"/>
      <c r="AS5887" s="11"/>
      <c r="AT5887" s="11"/>
      <c r="AU5887" s="11"/>
      <c r="AV5887" s="11"/>
      <c r="AW5887" s="11"/>
      <c r="AX5887" s="11"/>
      <c r="AY5887" s="11"/>
      <c r="AZ5887" s="11"/>
      <c r="BA5887" s="11"/>
      <c r="BB5887" s="11"/>
      <c r="BC5887" s="11"/>
      <c r="BD5887" s="11"/>
      <c r="BE5887" s="11"/>
      <c r="BF5887" s="11"/>
      <c r="BG5887" s="11"/>
      <c r="BH5887" s="11">
        <v>237080</v>
      </c>
      <c r="BI5887" s="11"/>
      <c r="BJ5887" s="11">
        <v>94000</v>
      </c>
      <c r="BK5887" s="11"/>
      <c r="BL5887">
        <v>39.649000000000001</v>
      </c>
      <c r="BM5887"/>
      <c r="BN5887" s="10">
        <v>0</v>
      </c>
      <c r="BO5887" s="10"/>
      <c r="BP5887" s="10"/>
      <c r="BQ5887" s="10"/>
      <c r="BR5887" s="10"/>
      <c r="BS5887" s="10"/>
      <c r="BT5887" s="10"/>
      <c r="BU5887" s="10"/>
    </row>
    <row r="5888" spans="1:73" x14ac:dyDescent="0.3">
      <c r="A5888" s="10" t="s">
        <v>4110</v>
      </c>
      <c r="B5888" s="10" t="s">
        <v>5835</v>
      </c>
      <c r="C5888" s="10" t="s">
        <v>263</v>
      </c>
      <c r="D5888" s="10" t="s">
        <v>69</v>
      </c>
      <c r="E5888" s="10" t="s">
        <v>284</v>
      </c>
      <c r="F5888" s="10" t="s">
        <v>313</v>
      </c>
      <c r="G5888" s="10" t="s">
        <v>5969</v>
      </c>
      <c r="H5888" s="10" t="s">
        <v>5970</v>
      </c>
      <c r="I5888" s="10" t="s">
        <v>5971</v>
      </c>
      <c r="J5888" s="10" t="s">
        <v>7817</v>
      </c>
      <c r="K5888" s="10" t="s">
        <v>7818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1</v>
      </c>
      <c r="R5888" s="11"/>
      <c r="S5888" s="11"/>
      <c r="T5888" s="11"/>
      <c r="U5888" s="11">
        <v>368000</v>
      </c>
      <c r="V5888" s="11"/>
      <c r="W5888" s="11">
        <v>852499</v>
      </c>
      <c r="X5888" s="11"/>
      <c r="Y5888" s="11"/>
      <c r="Z5888" s="11"/>
      <c r="AA5888" s="11">
        <v>368000</v>
      </c>
      <c r="AB5888" s="11"/>
      <c r="AC5888" s="11">
        <v>852499</v>
      </c>
      <c r="AD5888"/>
      <c r="AE5888"/>
      <c r="AF5888"/>
      <c r="AG5888">
        <v>100</v>
      </c>
      <c r="AH5888"/>
      <c r="AI5888">
        <v>100</v>
      </c>
      <c r="AJ5888" s="11"/>
      <c r="AK5888" s="11"/>
      <c r="AL5888" s="11"/>
      <c r="AM5888" s="11">
        <v>368000</v>
      </c>
      <c r="AN5888" s="11"/>
      <c r="AO5888" s="11">
        <v>852499</v>
      </c>
      <c r="AP5888" s="11"/>
      <c r="AQ5888" s="11"/>
      <c r="AR5888" s="11"/>
      <c r="AS5888" s="11"/>
      <c r="AT5888" s="11"/>
      <c r="AU5888" s="11"/>
      <c r="AV5888" s="11"/>
      <c r="AW5888" s="11"/>
      <c r="AX5888" s="11"/>
      <c r="AY5888" s="11"/>
      <c r="AZ5888" s="11"/>
      <c r="BA5888" s="11"/>
      <c r="BB5888" s="11"/>
      <c r="BC5888" s="11"/>
      <c r="BD5888" s="11"/>
      <c r="BE5888" s="11"/>
      <c r="BF5888" s="11"/>
      <c r="BG5888" s="11"/>
      <c r="BH5888" s="11">
        <v>1629356</v>
      </c>
      <c r="BI5888" s="11"/>
      <c r="BJ5888" s="11">
        <v>368000</v>
      </c>
      <c r="BK5888" s="11"/>
      <c r="BL5888">
        <v>22.585599999999999</v>
      </c>
      <c r="BM5888"/>
      <c r="BN5888" s="10">
        <v>0</v>
      </c>
      <c r="BO5888" s="10"/>
      <c r="BP5888" s="10"/>
      <c r="BQ5888" s="10"/>
      <c r="BR5888" s="10"/>
      <c r="BS5888" s="10"/>
      <c r="BT5888" s="10"/>
      <c r="BU5888" s="10"/>
    </row>
    <row r="5889" spans="1:73" x14ac:dyDescent="0.3">
      <c r="A5889" s="10" t="s">
        <v>4110</v>
      </c>
      <c r="B5889" s="10" t="s">
        <v>5835</v>
      </c>
      <c r="C5889" s="10" t="s">
        <v>263</v>
      </c>
      <c r="D5889" s="10" t="s">
        <v>69</v>
      </c>
      <c r="E5889" s="10" t="s">
        <v>284</v>
      </c>
      <c r="F5889" s="10" t="s">
        <v>313</v>
      </c>
      <c r="G5889" s="10" t="s">
        <v>5969</v>
      </c>
      <c r="H5889" s="10" t="s">
        <v>5970</v>
      </c>
      <c r="I5889" s="10" t="s">
        <v>5971</v>
      </c>
      <c r="J5889" s="10" t="s">
        <v>7819</v>
      </c>
      <c r="K5889" s="10" t="s">
        <v>7820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1</v>
      </c>
      <c r="R5889" s="11"/>
      <c r="S5889" s="11"/>
      <c r="T5889" s="11"/>
      <c r="U5889" s="11">
        <v>368000</v>
      </c>
      <c r="V5889" s="11"/>
      <c r="W5889" s="11">
        <v>852499</v>
      </c>
      <c r="X5889" s="11"/>
      <c r="Y5889" s="11"/>
      <c r="Z5889" s="11"/>
      <c r="AA5889" s="11">
        <v>368000</v>
      </c>
      <c r="AB5889" s="11"/>
      <c r="AC5889" s="11">
        <v>852499</v>
      </c>
      <c r="AD5889"/>
      <c r="AE5889"/>
      <c r="AF5889"/>
      <c r="AG5889">
        <v>100</v>
      </c>
      <c r="AH5889"/>
      <c r="AI5889">
        <v>100</v>
      </c>
      <c r="AJ5889" s="11"/>
      <c r="AK5889" s="11"/>
      <c r="AL5889" s="11"/>
      <c r="AM5889" s="11">
        <v>368000</v>
      </c>
      <c r="AN5889" s="11"/>
      <c r="AO5889" s="11">
        <v>852499</v>
      </c>
      <c r="AP5889" s="11"/>
      <c r="AQ5889" s="11"/>
      <c r="AR5889" s="11"/>
      <c r="AS5889" s="11"/>
      <c r="AT5889" s="11"/>
      <c r="AU5889" s="11"/>
      <c r="AV5889" s="11"/>
      <c r="AW5889" s="11"/>
      <c r="AX5889" s="11"/>
      <c r="AY5889" s="11"/>
      <c r="AZ5889" s="11"/>
      <c r="BA5889" s="11"/>
      <c r="BB5889" s="11"/>
      <c r="BC5889" s="11"/>
      <c r="BD5889" s="11"/>
      <c r="BE5889" s="11"/>
      <c r="BF5889" s="11"/>
      <c r="BG5889" s="11"/>
      <c r="BH5889" s="11">
        <v>1629356</v>
      </c>
      <c r="BI5889" s="11"/>
      <c r="BJ5889" s="11">
        <v>368000</v>
      </c>
      <c r="BK5889" s="11"/>
      <c r="BL5889">
        <v>22.585599999999999</v>
      </c>
      <c r="BM5889"/>
      <c r="BN5889" s="10">
        <v>0</v>
      </c>
      <c r="BO5889" s="10"/>
      <c r="BP5889" s="10"/>
      <c r="BQ5889" s="10"/>
      <c r="BR5889" s="10"/>
      <c r="BS5889" s="10"/>
      <c r="BT5889" s="10"/>
      <c r="BU5889" s="10"/>
    </row>
    <row r="5890" spans="1:73" x14ac:dyDescent="0.3">
      <c r="A5890" s="10" t="s">
        <v>4110</v>
      </c>
      <c r="B5890" s="10" t="s">
        <v>5835</v>
      </c>
      <c r="C5890" s="10" t="s">
        <v>263</v>
      </c>
      <c r="D5890" s="10" t="s">
        <v>69</v>
      </c>
      <c r="E5890" s="10" t="s">
        <v>284</v>
      </c>
      <c r="F5890" s="10" t="s">
        <v>7821</v>
      </c>
      <c r="G5890" s="10" t="s">
        <v>7822</v>
      </c>
      <c r="H5890" s="10" t="s">
        <v>7823</v>
      </c>
      <c r="I5890" s="10" t="s">
        <v>7824</v>
      </c>
      <c r="J5890" s="10" t="s">
        <v>7824</v>
      </c>
      <c r="K5890" s="10" t="s">
        <v>7823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 s="11"/>
      <c r="S5890" s="11"/>
      <c r="T5890" s="11"/>
      <c r="U5890" s="11">
        <v>655200</v>
      </c>
      <c r="V5890" s="11"/>
      <c r="W5890" s="11"/>
      <c r="X5890" s="11"/>
      <c r="Y5890" s="11"/>
      <c r="Z5890" s="11"/>
      <c r="AA5890" s="11">
        <v>655200</v>
      </c>
      <c r="AB5890" s="11"/>
      <c r="AC5890" s="11"/>
      <c r="AD5890"/>
      <c r="AE5890"/>
      <c r="AF5890"/>
      <c r="AG5890">
        <v>100</v>
      </c>
      <c r="AH5890"/>
      <c r="AI5890"/>
      <c r="AJ5890" s="11"/>
      <c r="AK5890" s="11"/>
      <c r="AL5890" s="11"/>
      <c r="AM5890" s="11">
        <v>655200</v>
      </c>
      <c r="AN5890" s="11"/>
      <c r="AO5890" s="11"/>
      <c r="AP5890" s="11"/>
      <c r="AQ5890" s="11"/>
      <c r="AR5890" s="11"/>
      <c r="AS5890" s="11"/>
      <c r="AT5890" s="11"/>
      <c r="AU5890" s="11"/>
      <c r="AV5890" s="11"/>
      <c r="AW5890" s="11"/>
      <c r="AX5890" s="11"/>
      <c r="AY5890" s="11"/>
      <c r="AZ5890" s="11"/>
      <c r="BA5890" s="11"/>
      <c r="BB5890" s="11"/>
      <c r="BC5890" s="11"/>
      <c r="BD5890" s="11"/>
      <c r="BE5890" s="11"/>
      <c r="BF5890" s="11"/>
      <c r="BG5890" s="11"/>
      <c r="BH5890" s="11"/>
      <c r="BI5890" s="11"/>
      <c r="BJ5890" s="11"/>
      <c r="BK5890" s="11"/>
      <c r="BL5890"/>
      <c r="BM5890"/>
      <c r="BN5890" s="10">
        <v>0</v>
      </c>
      <c r="BO5890" s="10"/>
      <c r="BP5890" s="10"/>
      <c r="BQ5890" s="10"/>
      <c r="BR5890" s="10"/>
      <c r="BS5890" s="10"/>
      <c r="BT5890" s="10"/>
      <c r="BU5890" s="10"/>
    </row>
    <row r="5891" spans="1:73" x14ac:dyDescent="0.3">
      <c r="A5891" s="10" t="s">
        <v>4110</v>
      </c>
      <c r="B5891" s="10" t="s">
        <v>5835</v>
      </c>
      <c r="C5891" s="10" t="s">
        <v>1900</v>
      </c>
      <c r="D5891" s="10" t="s">
        <v>870</v>
      </c>
      <c r="E5891" s="10" t="s">
        <v>3739</v>
      </c>
      <c r="F5891" s="10" t="s">
        <v>4601</v>
      </c>
      <c r="G5891" s="10" t="s">
        <v>5469</v>
      </c>
      <c r="H5891" s="10" t="s">
        <v>7825</v>
      </c>
      <c r="I5891" s="10" t="s">
        <v>7826</v>
      </c>
      <c r="J5891" s="10" t="s">
        <v>7826</v>
      </c>
      <c r="K5891" s="10" t="s">
        <v>7825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 s="11"/>
      <c r="S5891" s="11"/>
      <c r="T5891" s="11"/>
      <c r="U5891" s="11">
        <v>324000</v>
      </c>
      <c r="V5891" s="11"/>
      <c r="W5891" s="11"/>
      <c r="X5891" s="11"/>
      <c r="Y5891" s="11"/>
      <c r="Z5891" s="11"/>
      <c r="AA5891" s="11">
        <v>324000</v>
      </c>
      <c r="AB5891" s="11"/>
      <c r="AC5891" s="11"/>
      <c r="AD5891"/>
      <c r="AE5891"/>
      <c r="AF5891"/>
      <c r="AG5891">
        <v>100</v>
      </c>
      <c r="AH5891"/>
      <c r="AI5891"/>
      <c r="AJ5891" s="11"/>
      <c r="AK5891" s="11"/>
      <c r="AL5891" s="11"/>
      <c r="AM5891" s="11">
        <v>324000</v>
      </c>
      <c r="AN5891" s="11"/>
      <c r="AO5891" s="11"/>
      <c r="AP5891" s="11"/>
      <c r="AQ5891" s="11"/>
      <c r="AR5891" s="11"/>
      <c r="AS5891" s="11"/>
      <c r="AT5891" s="11"/>
      <c r="AU5891" s="11"/>
      <c r="AV5891" s="11"/>
      <c r="AW5891" s="11"/>
      <c r="AX5891" s="11"/>
      <c r="AY5891" s="11"/>
      <c r="AZ5891" s="11"/>
      <c r="BA5891" s="11"/>
      <c r="BB5891" s="11"/>
      <c r="BC5891" s="11"/>
      <c r="BD5891" s="11"/>
      <c r="BE5891" s="11"/>
      <c r="BF5891" s="11"/>
      <c r="BG5891" s="11"/>
      <c r="BH5891" s="11">
        <v>9304872</v>
      </c>
      <c r="BI5891" s="11"/>
      <c r="BJ5891" s="11">
        <v>5173475</v>
      </c>
      <c r="BK5891" s="11"/>
      <c r="BL5891">
        <v>55.599600000000002</v>
      </c>
      <c r="BM5891"/>
      <c r="BN5891" s="10">
        <v>0</v>
      </c>
      <c r="BO5891" s="10"/>
      <c r="BP5891" s="10"/>
      <c r="BQ5891" s="10"/>
      <c r="BR5891" s="10"/>
      <c r="BS5891" s="10"/>
      <c r="BT5891" s="10"/>
      <c r="BU5891" s="10"/>
    </row>
    <row r="5892" spans="1:73" x14ac:dyDescent="0.3">
      <c r="A5892" s="10" t="s">
        <v>4110</v>
      </c>
      <c r="B5892" s="10" t="s">
        <v>5835</v>
      </c>
      <c r="C5892" s="10" t="s">
        <v>2646</v>
      </c>
      <c r="D5892" s="10" t="s">
        <v>97</v>
      </c>
      <c r="E5892" s="10" t="s">
        <v>383</v>
      </c>
      <c r="F5892" s="10" t="s">
        <v>7783</v>
      </c>
      <c r="G5892" s="10" t="s">
        <v>7784</v>
      </c>
      <c r="H5892" s="10" t="s">
        <v>7827</v>
      </c>
      <c r="I5892" s="10" t="s">
        <v>7828</v>
      </c>
      <c r="J5892" s="10" t="s">
        <v>7828</v>
      </c>
      <c r="K5892" s="10" t="s">
        <v>7827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 s="11"/>
      <c r="S5892" s="11"/>
      <c r="T5892" s="11"/>
      <c r="U5892" s="11"/>
      <c r="V5892" s="11">
        <v>386500</v>
      </c>
      <c r="W5892" s="11"/>
      <c r="X5892" s="11"/>
      <c r="Y5892" s="11"/>
      <c r="Z5892" s="11"/>
      <c r="AA5892" s="11"/>
      <c r="AB5892" s="11">
        <v>276500</v>
      </c>
      <c r="AC5892" s="11"/>
      <c r="AD5892"/>
      <c r="AE5892"/>
      <c r="AF5892"/>
      <c r="AG5892"/>
      <c r="AH5892">
        <v>71.540000000000006</v>
      </c>
      <c r="AI5892"/>
      <c r="AJ5892" s="11"/>
      <c r="AK5892" s="11"/>
      <c r="AL5892" s="11"/>
      <c r="AM5892" s="11"/>
      <c r="AN5892" s="11">
        <v>386500</v>
      </c>
      <c r="AO5892" s="11"/>
      <c r="AP5892" s="11"/>
      <c r="AQ5892" s="11"/>
      <c r="AR5892" s="11"/>
      <c r="AS5892" s="11"/>
      <c r="AT5892" s="11"/>
      <c r="AU5892" s="11"/>
      <c r="AV5892" s="11"/>
      <c r="AW5892" s="11"/>
      <c r="AX5892" s="11"/>
      <c r="AY5892" s="11"/>
      <c r="AZ5892" s="11"/>
      <c r="BA5892" s="11"/>
      <c r="BB5892" s="11"/>
      <c r="BC5892" s="11"/>
      <c r="BD5892" s="11"/>
      <c r="BE5892" s="11"/>
      <c r="BF5892" s="11"/>
      <c r="BG5892" s="11"/>
      <c r="BH5892" s="11"/>
      <c r="BI5892" s="11">
        <v>5318684</v>
      </c>
      <c r="BJ5892" s="11"/>
      <c r="BK5892" s="11">
        <v>276500</v>
      </c>
      <c r="BL5892"/>
      <c r="BM5892">
        <v>5.1985999999999999</v>
      </c>
      <c r="BN5892" s="10">
        <v>0</v>
      </c>
      <c r="BO5892" s="10"/>
      <c r="BP5892" s="10"/>
      <c r="BQ5892" s="10"/>
      <c r="BR5892" s="10"/>
      <c r="BS5892" s="10"/>
      <c r="BT5892" s="10"/>
      <c r="BU5892" s="10"/>
    </row>
    <row r="5893" spans="1:73" x14ac:dyDescent="0.3">
      <c r="A5893" s="10" t="s">
        <v>4110</v>
      </c>
      <c r="B5893" s="10" t="s">
        <v>5281</v>
      </c>
      <c r="C5893" s="10" t="s">
        <v>876</v>
      </c>
      <c r="D5893" s="10" t="s">
        <v>870</v>
      </c>
      <c r="E5893" s="10" t="s">
        <v>5297</v>
      </c>
      <c r="F5893" s="10" t="s">
        <v>5366</v>
      </c>
      <c r="G5893" s="10" t="s">
        <v>5367</v>
      </c>
      <c r="H5893" s="10" t="s">
        <v>5450</v>
      </c>
      <c r="I5893" s="10" t="s">
        <v>5451</v>
      </c>
      <c r="J5893" s="10" t="s">
        <v>5451</v>
      </c>
      <c r="K5893" s="10" t="s">
        <v>5450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 s="11">
        <v>217297.6</v>
      </c>
      <c r="S5893" s="11"/>
      <c r="T5893" s="11"/>
      <c r="U5893" s="11"/>
      <c r="V5893" s="11"/>
      <c r="W5893" s="11"/>
      <c r="X5893" s="11">
        <v>0</v>
      </c>
      <c r="Y5893" s="11"/>
      <c r="Z5893" s="11"/>
      <c r="AA5893" s="11"/>
      <c r="AB5893" s="11"/>
      <c r="AC5893" s="11"/>
      <c r="AD5893">
        <v>0</v>
      </c>
      <c r="AE5893"/>
      <c r="AF5893"/>
      <c r="AG5893"/>
      <c r="AH5893"/>
      <c r="AI5893"/>
      <c r="AJ5893" s="11">
        <v>217297.6</v>
      </c>
      <c r="AK5893" s="11"/>
      <c r="AL5893" s="11"/>
      <c r="AM5893" s="11"/>
      <c r="AN5893" s="11"/>
      <c r="AO5893" s="11"/>
      <c r="AP5893" s="11"/>
      <c r="AQ5893" s="11"/>
      <c r="AR5893" s="11"/>
      <c r="AS5893" s="11"/>
      <c r="AT5893" s="11"/>
      <c r="AU5893" s="11"/>
      <c r="AV5893" s="11"/>
      <c r="AW5893" s="11"/>
      <c r="AX5893" s="11"/>
      <c r="AY5893" s="11"/>
      <c r="AZ5893" s="11"/>
      <c r="BA5893" s="11"/>
      <c r="BB5893" s="11"/>
      <c r="BC5893" s="11"/>
      <c r="BD5893" s="11"/>
      <c r="BE5893" s="11"/>
      <c r="BF5893" s="11"/>
      <c r="BG5893" s="11"/>
      <c r="BH5893" s="11"/>
      <c r="BI5893" s="11"/>
      <c r="BJ5893" s="11"/>
      <c r="BK5893" s="11"/>
      <c r="BL5893"/>
      <c r="BM5893"/>
      <c r="BN5893" s="10">
        <v>0</v>
      </c>
      <c r="BO5893" s="10"/>
      <c r="BP5893" s="10"/>
      <c r="BQ5893" s="10"/>
      <c r="BR5893" s="10"/>
      <c r="BS5893" s="10"/>
      <c r="BT5893" s="10"/>
      <c r="BU5893" s="10"/>
    </row>
    <row r="5894" spans="1:73" x14ac:dyDescent="0.3">
      <c r="A5894" s="10" t="s">
        <v>4110</v>
      </c>
      <c r="B5894" s="10" t="s">
        <v>5281</v>
      </c>
      <c r="C5894" s="10" t="s">
        <v>876</v>
      </c>
      <c r="D5894" s="10" t="s">
        <v>870</v>
      </c>
      <c r="E5894" s="10" t="s">
        <v>5297</v>
      </c>
      <c r="F5894" s="10" t="s">
        <v>1082</v>
      </c>
      <c r="G5894" s="10" t="s">
        <v>5452</v>
      </c>
      <c r="H5894" s="10" t="s">
        <v>5453</v>
      </c>
      <c r="I5894" s="10" t="s">
        <v>5454</v>
      </c>
      <c r="J5894" s="10" t="s">
        <v>5454</v>
      </c>
      <c r="K5894" s="10" t="s">
        <v>5453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 s="11">
        <v>220000</v>
      </c>
      <c r="S5894" s="11">
        <v>2514663</v>
      </c>
      <c r="T5894" s="11">
        <v>6082720</v>
      </c>
      <c r="U5894" s="11">
        <v>7523200</v>
      </c>
      <c r="V5894" s="11">
        <v>10782904</v>
      </c>
      <c r="W5894" s="11">
        <v>14105622</v>
      </c>
      <c r="X5894" s="11">
        <v>110000</v>
      </c>
      <c r="Y5894" s="11">
        <v>597498.9</v>
      </c>
      <c r="Z5894" s="11">
        <v>1926657</v>
      </c>
      <c r="AA5894" s="11">
        <v>2519960</v>
      </c>
      <c r="AB5894" s="11">
        <v>3312571.2</v>
      </c>
      <c r="AC5894" s="11">
        <v>5029056.5999999996</v>
      </c>
      <c r="AD5894">
        <v>50</v>
      </c>
      <c r="AE5894">
        <v>23.76</v>
      </c>
      <c r="AF5894">
        <v>31.67</v>
      </c>
      <c r="AG5894">
        <v>33.5</v>
      </c>
      <c r="AH5894">
        <v>30.72</v>
      </c>
      <c r="AI5894">
        <v>35.65</v>
      </c>
      <c r="AJ5894" s="11">
        <v>220000</v>
      </c>
      <c r="AK5894" s="11">
        <v>2946663</v>
      </c>
      <c r="AL5894" s="11">
        <v>6082720</v>
      </c>
      <c r="AM5894" s="11">
        <v>7523200</v>
      </c>
      <c r="AN5894" s="11">
        <v>10782904</v>
      </c>
      <c r="AO5894" s="11">
        <v>14105622</v>
      </c>
      <c r="AP5894" s="11"/>
      <c r="AQ5894" s="11"/>
      <c r="AR5894" s="11"/>
      <c r="AS5894" s="11"/>
      <c r="AT5894" s="11"/>
      <c r="AU5894" s="11"/>
      <c r="AV5894" s="11"/>
      <c r="AW5894" s="11"/>
      <c r="AX5894" s="11"/>
      <c r="AY5894" s="11"/>
      <c r="AZ5894" s="11"/>
      <c r="BA5894" s="11"/>
      <c r="BB5894" s="11"/>
      <c r="BC5894" s="11"/>
      <c r="BD5894" s="11"/>
      <c r="BE5894" s="11"/>
      <c r="BF5894" s="11"/>
      <c r="BG5894" s="11"/>
      <c r="BH5894" s="11">
        <v>14833760</v>
      </c>
      <c r="BI5894" s="11">
        <v>12500474</v>
      </c>
      <c r="BJ5894" s="11">
        <v>6433200</v>
      </c>
      <c r="BK5894" s="11">
        <v>9097474</v>
      </c>
      <c r="BL5894">
        <v>43.368600000000001</v>
      </c>
      <c r="BM5894">
        <v>72.777000000000001</v>
      </c>
      <c r="BN5894" s="10">
        <v>1</v>
      </c>
      <c r="BO5894" s="10">
        <v>350520</v>
      </c>
      <c r="BP5894" s="10">
        <v>350520</v>
      </c>
      <c r="BQ5894" s="10">
        <v>100</v>
      </c>
      <c r="BR5894" s="10">
        <v>350520</v>
      </c>
      <c r="BS5894" s="10"/>
      <c r="BT5894" s="10"/>
      <c r="BU5894" s="10"/>
    </row>
    <row r="5895" spans="1:73" x14ac:dyDescent="0.3">
      <c r="A5895" s="10" t="s">
        <v>4110</v>
      </c>
      <c r="B5895" s="10" t="s">
        <v>5281</v>
      </c>
      <c r="C5895" s="10" t="s">
        <v>876</v>
      </c>
      <c r="D5895" s="10" t="s">
        <v>870</v>
      </c>
      <c r="E5895" s="10" t="s">
        <v>4975</v>
      </c>
      <c r="F5895" s="10" t="s">
        <v>2526</v>
      </c>
      <c r="G5895" s="10" t="s">
        <v>5455</v>
      </c>
      <c r="H5895" s="10" t="s">
        <v>5456</v>
      </c>
      <c r="I5895" s="10" t="s">
        <v>5457</v>
      </c>
      <c r="J5895" s="10" t="s">
        <v>5457</v>
      </c>
      <c r="K5895" s="10" t="s">
        <v>5456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 s="11"/>
      <c r="S5895" s="11"/>
      <c r="T5895" s="11">
        <v>1290197</v>
      </c>
      <c r="U5895" s="11"/>
      <c r="V5895" s="11"/>
      <c r="W5895" s="11"/>
      <c r="X5895" s="11"/>
      <c r="Y5895" s="11"/>
      <c r="Z5895" s="11">
        <v>387059.1</v>
      </c>
      <c r="AA5895" s="11"/>
      <c r="AB5895" s="11"/>
      <c r="AC5895" s="11"/>
      <c r="AD5895"/>
      <c r="AE5895"/>
      <c r="AF5895">
        <v>30</v>
      </c>
      <c r="AG5895"/>
      <c r="AH5895"/>
      <c r="AI5895"/>
      <c r="AJ5895" s="11"/>
      <c r="AK5895" s="11"/>
      <c r="AL5895" s="11">
        <v>1290197</v>
      </c>
      <c r="AM5895" s="11"/>
      <c r="AN5895" s="11"/>
      <c r="AO5895" s="11"/>
      <c r="AP5895" s="11"/>
      <c r="AQ5895" s="11"/>
      <c r="AR5895" s="11"/>
      <c r="AS5895" s="11"/>
      <c r="AT5895" s="11"/>
      <c r="AU5895" s="11"/>
      <c r="AV5895" s="11"/>
      <c r="AW5895" s="11"/>
      <c r="AX5895" s="11"/>
      <c r="AY5895" s="11"/>
      <c r="AZ5895" s="11"/>
      <c r="BA5895" s="11"/>
      <c r="BB5895" s="11"/>
      <c r="BC5895" s="11"/>
      <c r="BD5895" s="11"/>
      <c r="BE5895" s="11"/>
      <c r="BF5895" s="11"/>
      <c r="BG5895" s="11"/>
      <c r="BH5895" s="11"/>
      <c r="BI5895" s="11"/>
      <c r="BJ5895" s="11"/>
      <c r="BK5895" s="11"/>
      <c r="BL5895"/>
      <c r="BM5895"/>
      <c r="BN5895" s="10">
        <v>0</v>
      </c>
      <c r="BO5895" s="10"/>
      <c r="BP5895" s="10"/>
      <c r="BQ5895" s="10"/>
      <c r="BR5895" s="10"/>
      <c r="BS5895" s="10"/>
      <c r="BT5895" s="10"/>
      <c r="BU5895" s="10"/>
    </row>
    <row r="5896" spans="1:73" x14ac:dyDescent="0.3">
      <c r="A5896" s="10" t="s">
        <v>4110</v>
      </c>
      <c r="B5896" s="10" t="s">
        <v>5281</v>
      </c>
      <c r="C5896" s="10" t="s">
        <v>876</v>
      </c>
      <c r="D5896" s="10" t="s">
        <v>870</v>
      </c>
      <c r="E5896" s="10" t="s">
        <v>4975</v>
      </c>
      <c r="F5896" s="10" t="s">
        <v>5320</v>
      </c>
      <c r="G5896" s="10" t="s">
        <v>5039</v>
      </c>
      <c r="H5896" s="10" t="s">
        <v>5458</v>
      </c>
      <c r="I5896" s="10" t="s">
        <v>5459</v>
      </c>
      <c r="J5896" s="10" t="s">
        <v>5459</v>
      </c>
      <c r="K5896" s="10" t="s">
        <v>5458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 s="11"/>
      <c r="S5896" s="11"/>
      <c r="T5896" s="11"/>
      <c r="U5896" s="11">
        <v>1099500</v>
      </c>
      <c r="V5896" s="11"/>
      <c r="W5896" s="11"/>
      <c r="X5896" s="11"/>
      <c r="Y5896" s="11"/>
      <c r="Z5896" s="11"/>
      <c r="AA5896" s="11">
        <v>329850</v>
      </c>
      <c r="AB5896" s="11"/>
      <c r="AC5896" s="11"/>
      <c r="AD5896"/>
      <c r="AE5896"/>
      <c r="AF5896"/>
      <c r="AG5896">
        <v>30</v>
      </c>
      <c r="AH5896"/>
      <c r="AI5896"/>
      <c r="AJ5896" s="11"/>
      <c r="AK5896" s="11"/>
      <c r="AL5896" s="11"/>
      <c r="AM5896" s="11">
        <v>1099500</v>
      </c>
      <c r="AN5896" s="11"/>
      <c r="AO5896" s="11"/>
      <c r="AP5896" s="11"/>
      <c r="AQ5896" s="11"/>
      <c r="AR5896" s="11"/>
      <c r="AS5896" s="11"/>
      <c r="AT5896" s="11"/>
      <c r="AU5896" s="11"/>
      <c r="AV5896" s="11"/>
      <c r="AW5896" s="11"/>
      <c r="AX5896" s="11"/>
      <c r="AY5896" s="11"/>
      <c r="AZ5896" s="11"/>
      <c r="BA5896" s="11"/>
      <c r="BB5896" s="11"/>
      <c r="BC5896" s="11"/>
      <c r="BD5896" s="11"/>
      <c r="BE5896" s="11"/>
      <c r="BF5896" s="11"/>
      <c r="BG5896" s="11"/>
      <c r="BH5896" s="11"/>
      <c r="BI5896" s="11"/>
      <c r="BJ5896" s="11"/>
      <c r="BK5896" s="11"/>
      <c r="BL5896"/>
      <c r="BM5896"/>
      <c r="BN5896" s="10">
        <v>0</v>
      </c>
      <c r="BO5896" s="10"/>
      <c r="BP5896" s="10"/>
      <c r="BQ5896" s="10"/>
      <c r="BR5896" s="10"/>
      <c r="BS5896" s="10"/>
      <c r="BT5896" s="10"/>
      <c r="BU5896" s="10"/>
    </row>
    <row r="5897" spans="1:73" x14ac:dyDescent="0.3">
      <c r="A5897" s="10" t="s">
        <v>4110</v>
      </c>
      <c r="B5897" s="10" t="s">
        <v>5281</v>
      </c>
      <c r="C5897" s="10" t="s">
        <v>876</v>
      </c>
      <c r="D5897" s="10" t="s">
        <v>870</v>
      </c>
      <c r="E5897" s="10" t="s">
        <v>4975</v>
      </c>
      <c r="F5897" s="10" t="s">
        <v>5320</v>
      </c>
      <c r="G5897" s="10" t="s">
        <v>5039</v>
      </c>
      <c r="H5897" s="10" t="s">
        <v>5460</v>
      </c>
      <c r="I5897" s="10" t="s">
        <v>5461</v>
      </c>
      <c r="J5897" s="10" t="s">
        <v>5461</v>
      </c>
      <c r="K5897" s="10" t="s">
        <v>5460</v>
      </c>
      <c r="L5897">
        <v>1</v>
      </c>
      <c r="M5897">
        <v>0</v>
      </c>
      <c r="N5897">
        <v>0</v>
      </c>
      <c r="O5897">
        <v>0</v>
      </c>
      <c r="P5897">
        <v>1</v>
      </c>
      <c r="Q5897">
        <v>1</v>
      </c>
      <c r="R5897" s="11">
        <v>1357000</v>
      </c>
      <c r="S5897" s="11"/>
      <c r="T5897" s="11"/>
      <c r="U5897" s="11"/>
      <c r="V5897" s="11">
        <v>246000</v>
      </c>
      <c r="W5897" s="11">
        <v>248000</v>
      </c>
      <c r="X5897" s="11">
        <v>0</v>
      </c>
      <c r="Y5897" s="11"/>
      <c r="Z5897" s="11"/>
      <c r="AA5897" s="11"/>
      <c r="AB5897" s="11">
        <v>246000</v>
      </c>
      <c r="AC5897" s="11">
        <v>248000</v>
      </c>
      <c r="AD5897">
        <v>0</v>
      </c>
      <c r="AE5897"/>
      <c r="AF5897"/>
      <c r="AG5897"/>
      <c r="AH5897">
        <v>100</v>
      </c>
      <c r="AI5897">
        <v>100</v>
      </c>
      <c r="AJ5897" s="11">
        <v>1357000</v>
      </c>
      <c r="AK5897" s="11"/>
      <c r="AL5897" s="11"/>
      <c r="AM5897" s="11"/>
      <c r="AN5897" s="11">
        <v>246000</v>
      </c>
      <c r="AO5897" s="11">
        <v>248000</v>
      </c>
      <c r="AP5897" s="11"/>
      <c r="AQ5897" s="11"/>
      <c r="AR5897" s="11"/>
      <c r="AS5897" s="11"/>
      <c r="AT5897" s="11"/>
      <c r="AU5897" s="11"/>
      <c r="AV5897" s="11"/>
      <c r="AW5897" s="11"/>
      <c r="AX5897" s="11"/>
      <c r="AY5897" s="11"/>
      <c r="AZ5897" s="11"/>
      <c r="BA5897" s="11"/>
      <c r="BB5897" s="11"/>
      <c r="BC5897" s="11"/>
      <c r="BD5897" s="11"/>
      <c r="BE5897" s="11"/>
      <c r="BF5897" s="11"/>
      <c r="BG5897" s="11"/>
      <c r="BH5897" s="11"/>
      <c r="BI5897" s="11">
        <v>804000</v>
      </c>
      <c r="BJ5897" s="11"/>
      <c r="BK5897" s="11">
        <v>246000</v>
      </c>
      <c r="BL5897"/>
      <c r="BM5897">
        <v>30.597000000000001</v>
      </c>
      <c r="BN5897" s="10">
        <v>0</v>
      </c>
      <c r="BO5897" s="10"/>
      <c r="BP5897" s="10"/>
      <c r="BQ5897" s="10"/>
      <c r="BR5897" s="10"/>
      <c r="BS5897" s="10"/>
      <c r="BT5897" s="10"/>
      <c r="BU5897" s="10"/>
    </row>
    <row r="5898" spans="1:73" x14ac:dyDescent="0.3">
      <c r="A5898" s="10" t="s">
        <v>4110</v>
      </c>
      <c r="B5898" s="10" t="s">
        <v>5281</v>
      </c>
      <c r="C5898" s="10" t="s">
        <v>876</v>
      </c>
      <c r="D5898" s="10" t="s">
        <v>870</v>
      </c>
      <c r="E5898" s="10" t="s">
        <v>4975</v>
      </c>
      <c r="F5898" s="10" t="s">
        <v>5462</v>
      </c>
      <c r="G5898" s="10" t="s">
        <v>5463</v>
      </c>
      <c r="H5898" s="10" t="s">
        <v>5464</v>
      </c>
      <c r="I5898" s="10" t="s">
        <v>5465</v>
      </c>
      <c r="J5898" s="10" t="s">
        <v>5465</v>
      </c>
      <c r="K5898" s="10" t="s">
        <v>5464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0</v>
      </c>
      <c r="R5898" s="11">
        <v>8418500</v>
      </c>
      <c r="S5898" s="11">
        <v>464022.72</v>
      </c>
      <c r="T5898" s="11">
        <v>7949100</v>
      </c>
      <c r="U5898" s="11">
        <v>8272560</v>
      </c>
      <c r="V5898" s="11">
        <v>8509129.75</v>
      </c>
      <c r="W5898" s="11"/>
      <c r="X5898" s="11">
        <v>0</v>
      </c>
      <c r="Y5898" s="11">
        <v>0</v>
      </c>
      <c r="Z5898" s="11">
        <v>2384730</v>
      </c>
      <c r="AA5898" s="11">
        <v>2490867.8199999998</v>
      </c>
      <c r="AB5898" s="11">
        <v>2552738.9300000002</v>
      </c>
      <c r="AC5898" s="11"/>
      <c r="AD5898">
        <v>0</v>
      </c>
      <c r="AE5898">
        <v>0</v>
      </c>
      <c r="AF5898">
        <v>30</v>
      </c>
      <c r="AG5898">
        <v>30.11</v>
      </c>
      <c r="AH5898">
        <v>30</v>
      </c>
      <c r="AI5898"/>
      <c r="AJ5898" s="11">
        <v>8418500</v>
      </c>
      <c r="AK5898" s="11">
        <v>464022.72</v>
      </c>
      <c r="AL5898" s="11">
        <v>7949100</v>
      </c>
      <c r="AM5898" s="11">
        <v>8272560</v>
      </c>
      <c r="AN5898" s="11">
        <v>8509129.75</v>
      </c>
      <c r="AO5898" s="11"/>
      <c r="AP5898" s="11"/>
      <c r="AQ5898" s="11"/>
      <c r="AR5898" s="11"/>
      <c r="AS5898" s="11"/>
      <c r="AT5898" s="11"/>
      <c r="AU5898" s="11"/>
      <c r="AV5898" s="11"/>
      <c r="AW5898" s="11"/>
      <c r="AX5898" s="11"/>
      <c r="AY5898" s="11"/>
      <c r="AZ5898" s="11"/>
      <c r="BA5898" s="11"/>
      <c r="BB5898" s="11"/>
      <c r="BC5898" s="11"/>
      <c r="BD5898" s="11"/>
      <c r="BE5898" s="11"/>
      <c r="BF5898" s="11"/>
      <c r="BG5898" s="11"/>
      <c r="BH5898" s="11">
        <v>12472560</v>
      </c>
      <c r="BI5898" s="11">
        <v>12387129.75</v>
      </c>
      <c r="BJ5898" s="11">
        <v>8272560</v>
      </c>
      <c r="BK5898" s="11">
        <v>8509129.75</v>
      </c>
      <c r="BL5898">
        <v>66.325999999999993</v>
      </c>
      <c r="BM5898">
        <v>68.693299999999994</v>
      </c>
      <c r="BN5898" s="10">
        <v>0</v>
      </c>
      <c r="BO5898" s="10"/>
      <c r="BP5898" s="10"/>
      <c r="BQ5898" s="10"/>
      <c r="BR5898" s="10"/>
      <c r="BS5898" s="10"/>
      <c r="BT5898" s="10"/>
      <c r="BU5898" s="10"/>
    </row>
    <row r="5899" spans="1:73" x14ac:dyDescent="0.3">
      <c r="A5899" s="10" t="s">
        <v>4110</v>
      </c>
      <c r="B5899" s="10" t="s">
        <v>5281</v>
      </c>
      <c r="C5899" s="10" t="s">
        <v>876</v>
      </c>
      <c r="D5899" s="10" t="s">
        <v>870</v>
      </c>
      <c r="E5899" s="10" t="s">
        <v>4975</v>
      </c>
      <c r="F5899" s="10" t="s">
        <v>5484</v>
      </c>
      <c r="G5899" s="10" t="s">
        <v>5485</v>
      </c>
      <c r="H5899" s="10" t="s">
        <v>5486</v>
      </c>
      <c r="I5899" s="10" t="s">
        <v>5487</v>
      </c>
      <c r="J5899" s="10" t="s">
        <v>5487</v>
      </c>
      <c r="K5899" s="10" t="s">
        <v>5486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 s="11">
        <v>100000</v>
      </c>
      <c r="S5899" s="11"/>
      <c r="T5899" s="11"/>
      <c r="U5899" s="11"/>
      <c r="V5899" s="11"/>
      <c r="W5899" s="11"/>
      <c r="X5899" s="11">
        <v>100000</v>
      </c>
      <c r="Y5899" s="11"/>
      <c r="Z5899" s="11"/>
      <c r="AA5899" s="11"/>
      <c r="AB5899" s="11"/>
      <c r="AC5899" s="11"/>
      <c r="AD5899">
        <v>100</v>
      </c>
      <c r="AE5899"/>
      <c r="AF5899"/>
      <c r="AG5899"/>
      <c r="AH5899"/>
      <c r="AI5899"/>
      <c r="AJ5899" s="11">
        <v>100000</v>
      </c>
      <c r="AK5899" s="11"/>
      <c r="AL5899" s="11"/>
      <c r="AM5899" s="11"/>
      <c r="AN5899" s="11"/>
      <c r="AO5899" s="11"/>
      <c r="AP5899" s="11"/>
      <c r="AQ5899" s="11"/>
      <c r="AR5899" s="11"/>
      <c r="AS5899" s="11"/>
      <c r="AT5899" s="11"/>
      <c r="AU5899" s="11"/>
      <c r="AV5899" s="11"/>
      <c r="AW5899" s="11"/>
      <c r="AX5899" s="11"/>
      <c r="AY5899" s="11"/>
      <c r="AZ5899" s="11"/>
      <c r="BA5899" s="11"/>
      <c r="BB5899" s="11"/>
      <c r="BC5899" s="11"/>
      <c r="BD5899" s="11"/>
      <c r="BE5899" s="11"/>
      <c r="BF5899" s="11"/>
      <c r="BG5899" s="11"/>
      <c r="BH5899" s="11"/>
      <c r="BI5899" s="11"/>
      <c r="BJ5899" s="11"/>
      <c r="BK5899" s="11"/>
      <c r="BL5899"/>
      <c r="BM5899"/>
      <c r="BN5899" s="10">
        <v>0</v>
      </c>
      <c r="BO5899" s="10"/>
      <c r="BP5899" s="10"/>
      <c r="BQ5899" s="10"/>
      <c r="BR5899" s="10"/>
      <c r="BS5899" s="10"/>
      <c r="BT5899" s="10"/>
      <c r="BU5899" s="10"/>
    </row>
    <row r="5900" spans="1:73" x14ac:dyDescent="0.3">
      <c r="A5900" s="10" t="s">
        <v>4110</v>
      </c>
      <c r="B5900" s="10" t="s">
        <v>5281</v>
      </c>
      <c r="C5900" s="10" t="s">
        <v>876</v>
      </c>
      <c r="D5900" s="10" t="s">
        <v>870</v>
      </c>
      <c r="E5900" s="10" t="s">
        <v>4975</v>
      </c>
      <c r="F5900" s="10" t="s">
        <v>5323</v>
      </c>
      <c r="G5900" s="10" t="s">
        <v>5324</v>
      </c>
      <c r="H5900" s="10" t="s">
        <v>5488</v>
      </c>
      <c r="I5900" s="10" t="s">
        <v>5489</v>
      </c>
      <c r="J5900" s="10" t="s">
        <v>5489</v>
      </c>
      <c r="K5900" s="10" t="s">
        <v>5488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 s="11"/>
      <c r="S5900" s="11"/>
      <c r="T5900" s="11">
        <v>1195474</v>
      </c>
      <c r="U5900" s="11">
        <v>1756000</v>
      </c>
      <c r="V5900" s="11"/>
      <c r="W5900" s="11"/>
      <c r="X5900" s="11"/>
      <c r="Y5900" s="11"/>
      <c r="Z5900" s="11">
        <v>360000</v>
      </c>
      <c r="AA5900" s="11">
        <v>526800</v>
      </c>
      <c r="AB5900" s="11"/>
      <c r="AC5900" s="11"/>
      <c r="AD5900"/>
      <c r="AE5900"/>
      <c r="AF5900">
        <v>30.11</v>
      </c>
      <c r="AG5900">
        <v>30</v>
      </c>
      <c r="AH5900"/>
      <c r="AI5900"/>
      <c r="AJ5900" s="11"/>
      <c r="AK5900" s="11"/>
      <c r="AL5900" s="11">
        <v>1195474</v>
      </c>
      <c r="AM5900" s="11">
        <v>1756000</v>
      </c>
      <c r="AN5900" s="11"/>
      <c r="AO5900" s="11"/>
      <c r="AP5900" s="11"/>
      <c r="AQ5900" s="11"/>
      <c r="AR5900" s="11"/>
      <c r="AS5900" s="11"/>
      <c r="AT5900" s="11"/>
      <c r="AU5900" s="11"/>
      <c r="AV5900" s="11"/>
      <c r="AW5900" s="11"/>
      <c r="AX5900" s="11"/>
      <c r="AY5900" s="11"/>
      <c r="AZ5900" s="11"/>
      <c r="BA5900" s="11"/>
      <c r="BB5900" s="11"/>
      <c r="BC5900" s="11"/>
      <c r="BD5900" s="11"/>
      <c r="BE5900" s="11"/>
      <c r="BF5900" s="11"/>
      <c r="BG5900" s="11"/>
      <c r="BH5900" s="11"/>
      <c r="BI5900" s="11"/>
      <c r="BJ5900" s="11"/>
      <c r="BK5900" s="11"/>
      <c r="BL5900"/>
      <c r="BM5900"/>
      <c r="BN5900" s="10">
        <v>0</v>
      </c>
      <c r="BO5900" s="10"/>
      <c r="BP5900" s="10"/>
      <c r="BQ5900" s="10"/>
      <c r="BR5900" s="10"/>
      <c r="BS5900" s="10"/>
      <c r="BT5900" s="10"/>
      <c r="BU5900" s="10"/>
    </row>
    <row r="5901" spans="1:73" x14ac:dyDescent="0.3">
      <c r="A5901" s="10" t="s">
        <v>4110</v>
      </c>
      <c r="B5901" s="10" t="s">
        <v>5281</v>
      </c>
      <c r="C5901" s="10" t="s">
        <v>876</v>
      </c>
      <c r="D5901" s="10"/>
      <c r="E5901" s="10"/>
      <c r="F5901" s="10"/>
      <c r="G5901" s="10"/>
      <c r="H5901" s="10" t="s">
        <v>10404</v>
      </c>
      <c r="I5901" s="10" t="s">
        <v>10405</v>
      </c>
      <c r="J5901" s="10" t="s">
        <v>10405</v>
      </c>
      <c r="K5901" s="10" t="s">
        <v>10404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 s="11">
        <v>1831100</v>
      </c>
      <c r="S5901" s="11"/>
      <c r="T5901" s="11"/>
      <c r="U5901" s="11"/>
      <c r="V5901" s="11"/>
      <c r="W5901" s="11"/>
      <c r="X5901" s="11">
        <v>366220</v>
      </c>
      <c r="Y5901" s="11"/>
      <c r="Z5901" s="11"/>
      <c r="AA5901" s="11"/>
      <c r="AB5901" s="11"/>
      <c r="AC5901" s="11"/>
      <c r="AD5901">
        <v>20</v>
      </c>
      <c r="AE5901"/>
      <c r="AF5901"/>
      <c r="AG5901"/>
      <c r="AH5901"/>
      <c r="AI5901"/>
      <c r="AJ5901" s="11">
        <v>1831100</v>
      </c>
      <c r="AK5901" s="11"/>
      <c r="AL5901" s="11"/>
      <c r="AM5901" s="11"/>
      <c r="AN5901" s="11"/>
      <c r="AO5901" s="11"/>
      <c r="AP5901" s="11"/>
      <c r="AQ5901" s="11"/>
      <c r="AR5901" s="11"/>
      <c r="AS5901" s="11"/>
      <c r="AT5901" s="11"/>
      <c r="AU5901" s="11"/>
      <c r="AV5901" s="11"/>
      <c r="AW5901" s="11"/>
      <c r="AX5901" s="11"/>
      <c r="AY5901" s="11"/>
      <c r="AZ5901" s="11"/>
      <c r="BA5901" s="11"/>
      <c r="BB5901" s="11"/>
      <c r="BC5901" s="11"/>
      <c r="BD5901" s="11"/>
      <c r="BE5901" s="11"/>
      <c r="BF5901" s="11"/>
      <c r="BG5901" s="11"/>
      <c r="BH5901" s="11"/>
      <c r="BI5901" s="11"/>
      <c r="BJ5901" s="11"/>
      <c r="BK5901" s="11"/>
      <c r="BL5901"/>
      <c r="BM5901"/>
      <c r="BN5901" s="10">
        <v>0</v>
      </c>
      <c r="BO5901" s="10"/>
      <c r="BP5901" s="10"/>
      <c r="BQ5901" s="10"/>
      <c r="BR5901" s="10"/>
      <c r="BS5901" s="10"/>
      <c r="BT5901" s="10"/>
      <c r="BU5901" s="10"/>
    </row>
    <row r="5902" spans="1:73" x14ac:dyDescent="0.3">
      <c r="A5902" s="10" t="s">
        <v>4110</v>
      </c>
      <c r="B5902" s="10" t="s">
        <v>5281</v>
      </c>
      <c r="C5902" s="10" t="s">
        <v>876</v>
      </c>
      <c r="D5902" s="10"/>
      <c r="E5902" s="10"/>
      <c r="F5902" s="10"/>
      <c r="G5902" s="10"/>
      <c r="H5902" s="10" t="s">
        <v>10406</v>
      </c>
      <c r="I5902" s="10" t="s">
        <v>10407</v>
      </c>
      <c r="J5902" s="10" t="s">
        <v>10407</v>
      </c>
      <c r="K5902" s="10" t="s">
        <v>10406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 s="11">
        <v>3708670</v>
      </c>
      <c r="S5902" s="11"/>
      <c r="T5902" s="11"/>
      <c r="U5902" s="11"/>
      <c r="V5902" s="11"/>
      <c r="W5902" s="11"/>
      <c r="X5902" s="11">
        <v>0</v>
      </c>
      <c r="Y5902" s="11"/>
      <c r="Z5902" s="11"/>
      <c r="AA5902" s="11"/>
      <c r="AB5902" s="11"/>
      <c r="AC5902" s="11"/>
      <c r="AD5902">
        <v>0</v>
      </c>
      <c r="AE5902"/>
      <c r="AF5902"/>
      <c r="AG5902"/>
      <c r="AH5902"/>
      <c r="AI5902"/>
      <c r="AJ5902" s="11">
        <v>3708670</v>
      </c>
      <c r="AK5902" s="11"/>
      <c r="AL5902" s="11"/>
      <c r="AM5902" s="11"/>
      <c r="AN5902" s="11"/>
      <c r="AO5902" s="11"/>
      <c r="AP5902" s="11"/>
      <c r="AQ5902" s="11"/>
      <c r="AR5902" s="11"/>
      <c r="AS5902" s="11"/>
      <c r="AT5902" s="11"/>
      <c r="AU5902" s="11"/>
      <c r="AV5902" s="11"/>
      <c r="AW5902" s="11"/>
      <c r="AX5902" s="11"/>
      <c r="AY5902" s="11"/>
      <c r="AZ5902" s="11"/>
      <c r="BA5902" s="11"/>
      <c r="BB5902" s="11"/>
      <c r="BC5902" s="11"/>
      <c r="BD5902" s="11"/>
      <c r="BE5902" s="11"/>
      <c r="BF5902" s="11"/>
      <c r="BG5902" s="11"/>
      <c r="BH5902" s="11"/>
      <c r="BI5902" s="11"/>
      <c r="BJ5902" s="11"/>
      <c r="BK5902" s="11"/>
      <c r="BL5902"/>
      <c r="BM5902"/>
      <c r="BN5902" s="10">
        <v>0</v>
      </c>
      <c r="BO5902" s="10"/>
      <c r="BP5902" s="10"/>
      <c r="BQ5902" s="10"/>
      <c r="BR5902" s="10"/>
      <c r="BS5902" s="10"/>
      <c r="BT5902" s="10"/>
      <c r="BU5902" s="10"/>
    </row>
    <row r="5903" spans="1:73" x14ac:dyDescent="0.3">
      <c r="A5903" s="10" t="s">
        <v>4110</v>
      </c>
      <c r="B5903" s="10" t="s">
        <v>5281</v>
      </c>
      <c r="C5903" s="10" t="s">
        <v>876</v>
      </c>
      <c r="D5903" s="10" t="s">
        <v>870</v>
      </c>
      <c r="E5903" s="10" t="s">
        <v>5297</v>
      </c>
      <c r="F5903" s="10" t="s">
        <v>5366</v>
      </c>
      <c r="G5903" s="10" t="s">
        <v>5367</v>
      </c>
      <c r="H5903" s="10" t="s">
        <v>8097</v>
      </c>
      <c r="I5903" s="10" t="s">
        <v>8098</v>
      </c>
      <c r="J5903" s="10" t="s">
        <v>8098</v>
      </c>
      <c r="K5903" s="10" t="s">
        <v>8097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 s="11">
        <v>340000</v>
      </c>
      <c r="S5903" s="11"/>
      <c r="T5903" s="11"/>
      <c r="U5903" s="11"/>
      <c r="V5903" s="11"/>
      <c r="W5903" s="11"/>
      <c r="X5903" s="11">
        <v>0</v>
      </c>
      <c r="Y5903" s="11"/>
      <c r="Z5903" s="11"/>
      <c r="AA5903" s="11"/>
      <c r="AB5903" s="11"/>
      <c r="AC5903" s="11"/>
      <c r="AD5903">
        <v>0</v>
      </c>
      <c r="AE5903"/>
      <c r="AF5903"/>
      <c r="AG5903"/>
      <c r="AH5903"/>
      <c r="AI5903"/>
      <c r="AJ5903" s="11">
        <v>340000</v>
      </c>
      <c r="AK5903" s="11"/>
      <c r="AL5903" s="11"/>
      <c r="AM5903" s="11"/>
      <c r="AN5903" s="11"/>
      <c r="AO5903" s="11"/>
      <c r="AP5903" s="11"/>
      <c r="AQ5903" s="11"/>
      <c r="AR5903" s="11"/>
      <c r="AS5903" s="11"/>
      <c r="AT5903" s="11"/>
      <c r="AU5903" s="11"/>
      <c r="AV5903" s="11"/>
      <c r="AW5903" s="11"/>
      <c r="AX5903" s="11"/>
      <c r="AY5903" s="11"/>
      <c r="AZ5903" s="11"/>
      <c r="BA5903" s="11"/>
      <c r="BB5903" s="11"/>
      <c r="BC5903" s="11"/>
      <c r="BD5903" s="11"/>
      <c r="BE5903" s="11"/>
      <c r="BF5903" s="11"/>
      <c r="BG5903" s="11"/>
      <c r="BH5903" s="11"/>
      <c r="BI5903" s="11"/>
      <c r="BJ5903" s="11"/>
      <c r="BK5903" s="11"/>
      <c r="BL5903"/>
      <c r="BM5903"/>
      <c r="BN5903" s="10">
        <v>0</v>
      </c>
      <c r="BO5903" s="10"/>
      <c r="BP5903" s="10"/>
      <c r="BQ5903" s="10"/>
      <c r="BR5903" s="10"/>
      <c r="BS5903" s="10"/>
      <c r="BT5903" s="10"/>
      <c r="BU5903" s="10"/>
    </row>
    <row r="5904" spans="1:73" x14ac:dyDescent="0.3">
      <c r="A5904" s="10" t="s">
        <v>4110</v>
      </c>
      <c r="B5904" s="10" t="s">
        <v>5281</v>
      </c>
      <c r="C5904" s="10" t="s">
        <v>876</v>
      </c>
      <c r="D5904" s="10" t="s">
        <v>870</v>
      </c>
      <c r="E5904" s="10" t="s">
        <v>5297</v>
      </c>
      <c r="F5904" s="10" t="s">
        <v>5366</v>
      </c>
      <c r="G5904" s="10" t="s">
        <v>5367</v>
      </c>
      <c r="H5904" s="10" t="s">
        <v>10408</v>
      </c>
      <c r="I5904" s="10" t="s">
        <v>10409</v>
      </c>
      <c r="J5904" s="10" t="s">
        <v>10409</v>
      </c>
      <c r="K5904" s="10" t="s">
        <v>10408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 s="11">
        <v>2378759.4</v>
      </c>
      <c r="S5904" s="11"/>
      <c r="T5904" s="11"/>
      <c r="U5904" s="11"/>
      <c r="V5904" s="11"/>
      <c r="W5904" s="11"/>
      <c r="X5904" s="11">
        <v>0</v>
      </c>
      <c r="Y5904" s="11"/>
      <c r="Z5904" s="11"/>
      <c r="AA5904" s="11"/>
      <c r="AB5904" s="11"/>
      <c r="AC5904" s="11"/>
      <c r="AD5904">
        <v>0</v>
      </c>
      <c r="AE5904"/>
      <c r="AF5904"/>
      <c r="AG5904"/>
      <c r="AH5904"/>
      <c r="AI5904"/>
      <c r="AJ5904" s="11">
        <v>2378759.4</v>
      </c>
      <c r="AK5904" s="11"/>
      <c r="AL5904" s="11"/>
      <c r="AM5904" s="11"/>
      <c r="AN5904" s="11"/>
      <c r="AO5904" s="11"/>
      <c r="AP5904" s="11"/>
      <c r="AQ5904" s="11"/>
      <c r="AR5904" s="11"/>
      <c r="AS5904" s="11"/>
      <c r="AT5904" s="11"/>
      <c r="AU5904" s="11"/>
      <c r="AV5904" s="11"/>
      <c r="AW5904" s="11"/>
      <c r="AX5904" s="11"/>
      <c r="AY5904" s="11"/>
      <c r="AZ5904" s="11"/>
      <c r="BA5904" s="11"/>
      <c r="BB5904" s="11"/>
      <c r="BC5904" s="11"/>
      <c r="BD5904" s="11"/>
      <c r="BE5904" s="11"/>
      <c r="BF5904" s="11"/>
      <c r="BG5904" s="11"/>
      <c r="BH5904" s="11"/>
      <c r="BI5904" s="11"/>
      <c r="BJ5904" s="11"/>
      <c r="BK5904" s="11"/>
      <c r="BL5904"/>
      <c r="BM5904"/>
      <c r="BN5904" s="10">
        <v>0</v>
      </c>
      <c r="BO5904" s="10"/>
      <c r="BP5904" s="10"/>
      <c r="BQ5904" s="10"/>
      <c r="BR5904" s="10"/>
      <c r="BS5904" s="10"/>
      <c r="BT5904" s="10"/>
      <c r="BU5904" s="10"/>
    </row>
    <row r="5905" spans="1:73" x14ac:dyDescent="0.3">
      <c r="A5905" s="10" t="s">
        <v>4110</v>
      </c>
      <c r="B5905" s="10" t="s">
        <v>5281</v>
      </c>
      <c r="C5905" s="10" t="s">
        <v>876</v>
      </c>
      <c r="D5905" s="10" t="s">
        <v>870</v>
      </c>
      <c r="E5905" s="10" t="s">
        <v>5297</v>
      </c>
      <c r="F5905" s="10" t="s">
        <v>5366</v>
      </c>
      <c r="G5905" s="10" t="s">
        <v>5367</v>
      </c>
      <c r="H5905" s="10" t="s">
        <v>10410</v>
      </c>
      <c r="I5905" s="10" t="s">
        <v>10411</v>
      </c>
      <c r="J5905" s="10" t="s">
        <v>10411</v>
      </c>
      <c r="K5905" s="10" t="s">
        <v>10410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 s="11"/>
      <c r="S5905" s="11">
        <v>784000</v>
      </c>
      <c r="T5905" s="11"/>
      <c r="U5905" s="11"/>
      <c r="V5905" s="11"/>
      <c r="W5905" s="11"/>
      <c r="X5905" s="11"/>
      <c r="Y5905" s="11">
        <v>235200</v>
      </c>
      <c r="Z5905" s="11"/>
      <c r="AA5905" s="11"/>
      <c r="AB5905" s="11"/>
      <c r="AC5905" s="11"/>
      <c r="AD5905"/>
      <c r="AE5905">
        <v>30</v>
      </c>
      <c r="AF5905"/>
      <c r="AG5905"/>
      <c r="AH5905"/>
      <c r="AI5905"/>
      <c r="AJ5905" s="11"/>
      <c r="AK5905" s="11">
        <v>784000</v>
      </c>
      <c r="AL5905" s="11"/>
      <c r="AM5905" s="11"/>
      <c r="AN5905" s="11"/>
      <c r="AO5905" s="11"/>
      <c r="AP5905" s="11"/>
      <c r="AQ5905" s="11"/>
      <c r="AR5905" s="11"/>
      <c r="AS5905" s="11"/>
      <c r="AT5905" s="11"/>
      <c r="AU5905" s="11"/>
      <c r="AV5905" s="11"/>
      <c r="AW5905" s="11"/>
      <c r="AX5905" s="11"/>
      <c r="AY5905" s="11"/>
      <c r="AZ5905" s="11"/>
      <c r="BA5905" s="11"/>
      <c r="BB5905" s="11"/>
      <c r="BC5905" s="11"/>
      <c r="BD5905" s="11"/>
      <c r="BE5905" s="11"/>
      <c r="BF5905" s="11"/>
      <c r="BG5905" s="11"/>
      <c r="BH5905" s="11"/>
      <c r="BI5905" s="11"/>
      <c r="BJ5905" s="11"/>
      <c r="BK5905" s="11"/>
      <c r="BL5905"/>
      <c r="BM5905"/>
      <c r="BN5905" s="10">
        <v>0</v>
      </c>
      <c r="BO5905" s="10"/>
      <c r="BP5905" s="10"/>
      <c r="BQ5905" s="10"/>
      <c r="BR5905" s="10"/>
      <c r="BS5905" s="10"/>
      <c r="BT5905" s="10"/>
      <c r="BU5905" s="10"/>
    </row>
    <row r="5906" spans="1:73" x14ac:dyDescent="0.3">
      <c r="A5906" s="10" t="s">
        <v>4110</v>
      </c>
      <c r="B5906" s="10" t="s">
        <v>5281</v>
      </c>
      <c r="C5906" s="10" t="s">
        <v>876</v>
      </c>
      <c r="D5906" s="10" t="s">
        <v>870</v>
      </c>
      <c r="E5906" s="10" t="s">
        <v>5297</v>
      </c>
      <c r="F5906" s="10" t="s">
        <v>1082</v>
      </c>
      <c r="G5906" s="10" t="s">
        <v>6268</v>
      </c>
      <c r="H5906" s="10" t="s">
        <v>8120</v>
      </c>
      <c r="I5906" s="10" t="s">
        <v>8121</v>
      </c>
      <c r="J5906" s="10" t="s">
        <v>8121</v>
      </c>
      <c r="K5906" s="10" t="s">
        <v>8120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 s="11"/>
      <c r="S5906" s="11"/>
      <c r="T5906" s="11"/>
      <c r="U5906" s="11"/>
      <c r="V5906" s="11">
        <v>2001000</v>
      </c>
      <c r="W5906" s="11"/>
      <c r="X5906" s="11"/>
      <c r="Y5906" s="11"/>
      <c r="Z5906" s="11"/>
      <c r="AA5906" s="11"/>
      <c r="AB5906" s="11">
        <v>600300</v>
      </c>
      <c r="AC5906" s="11"/>
      <c r="AD5906"/>
      <c r="AE5906"/>
      <c r="AF5906"/>
      <c r="AG5906"/>
      <c r="AH5906">
        <v>30</v>
      </c>
      <c r="AI5906"/>
      <c r="AJ5906" s="11"/>
      <c r="AK5906" s="11"/>
      <c r="AL5906" s="11"/>
      <c r="AM5906" s="11"/>
      <c r="AN5906" s="11">
        <v>2001000</v>
      </c>
      <c r="AO5906" s="11"/>
      <c r="AP5906" s="11"/>
      <c r="AQ5906" s="11"/>
      <c r="AR5906" s="11"/>
      <c r="AS5906" s="11"/>
      <c r="AT5906" s="11"/>
      <c r="AU5906" s="11"/>
      <c r="AV5906" s="11"/>
      <c r="AW5906" s="11"/>
      <c r="AX5906" s="11"/>
      <c r="AY5906" s="11"/>
      <c r="AZ5906" s="11"/>
      <c r="BA5906" s="11"/>
      <c r="BB5906" s="11"/>
      <c r="BC5906" s="11"/>
      <c r="BD5906" s="11"/>
      <c r="BE5906" s="11"/>
      <c r="BF5906" s="11"/>
      <c r="BG5906" s="11"/>
      <c r="BH5906" s="11"/>
      <c r="BI5906" s="11"/>
      <c r="BJ5906" s="11"/>
      <c r="BK5906" s="11"/>
      <c r="BL5906"/>
      <c r="BM5906"/>
      <c r="BN5906" s="10">
        <v>0</v>
      </c>
      <c r="BO5906" s="10"/>
      <c r="BP5906" s="10"/>
      <c r="BQ5906" s="10"/>
      <c r="BR5906" s="10"/>
      <c r="BS5906" s="10"/>
      <c r="BT5906" s="10"/>
      <c r="BU5906" s="10"/>
    </row>
    <row r="5907" spans="1:73" x14ac:dyDescent="0.3">
      <c r="A5907" s="10" t="s">
        <v>4110</v>
      </c>
      <c r="B5907" s="10" t="s">
        <v>5281</v>
      </c>
      <c r="C5907" s="10" t="s">
        <v>876</v>
      </c>
      <c r="D5907" s="10" t="s">
        <v>870</v>
      </c>
      <c r="E5907" s="10" t="s">
        <v>5297</v>
      </c>
      <c r="F5907" s="10" t="s">
        <v>1082</v>
      </c>
      <c r="G5907" s="10" t="s">
        <v>6268</v>
      </c>
      <c r="H5907" s="10" t="s">
        <v>10412</v>
      </c>
      <c r="I5907" s="10" t="s">
        <v>10413</v>
      </c>
      <c r="J5907" s="10" t="s">
        <v>10413</v>
      </c>
      <c r="K5907" s="10" t="s">
        <v>10412</v>
      </c>
      <c r="L5907">
        <v>0</v>
      </c>
      <c r="M5907">
        <v>0</v>
      </c>
      <c r="N5907">
        <v>1</v>
      </c>
      <c r="O5907">
        <v>1</v>
      </c>
      <c r="P5907">
        <v>1</v>
      </c>
      <c r="Q5907">
        <v>1</v>
      </c>
      <c r="R5907" s="11"/>
      <c r="S5907" s="11"/>
      <c r="T5907" s="11">
        <v>1094600</v>
      </c>
      <c r="U5907" s="11">
        <v>2442500</v>
      </c>
      <c r="V5907" s="11">
        <v>4768400</v>
      </c>
      <c r="W5907" s="11">
        <v>4249400</v>
      </c>
      <c r="X5907" s="11"/>
      <c r="Y5907" s="11"/>
      <c r="Z5907" s="11">
        <v>547300</v>
      </c>
      <c r="AA5907" s="11">
        <v>732750</v>
      </c>
      <c r="AB5907" s="11">
        <v>1430520</v>
      </c>
      <c r="AC5907" s="11">
        <v>1447620</v>
      </c>
      <c r="AD5907"/>
      <c r="AE5907"/>
      <c r="AF5907">
        <v>50</v>
      </c>
      <c r="AG5907">
        <v>30</v>
      </c>
      <c r="AH5907">
        <v>30</v>
      </c>
      <c r="AI5907">
        <v>34.07</v>
      </c>
      <c r="AJ5907" s="11"/>
      <c r="AK5907" s="11"/>
      <c r="AL5907" s="11">
        <v>1094600</v>
      </c>
      <c r="AM5907" s="11">
        <v>2442500</v>
      </c>
      <c r="AN5907" s="11">
        <v>4768400</v>
      </c>
      <c r="AO5907" s="11">
        <v>4249400</v>
      </c>
      <c r="AP5907" s="11"/>
      <c r="AQ5907" s="11"/>
      <c r="AR5907" s="11"/>
      <c r="AS5907" s="11"/>
      <c r="AT5907" s="11"/>
      <c r="AU5907" s="11"/>
      <c r="AV5907" s="11"/>
      <c r="AW5907" s="11"/>
      <c r="AX5907" s="11"/>
      <c r="AY5907" s="11"/>
      <c r="AZ5907" s="11"/>
      <c r="BA5907" s="11"/>
      <c r="BB5907" s="11"/>
      <c r="BC5907" s="11"/>
      <c r="BD5907" s="11"/>
      <c r="BE5907" s="11"/>
      <c r="BF5907" s="11"/>
      <c r="BG5907" s="11"/>
      <c r="BH5907" s="11"/>
      <c r="BI5907" s="11"/>
      <c r="BJ5907" s="11"/>
      <c r="BK5907" s="11"/>
      <c r="BL5907"/>
      <c r="BM5907"/>
      <c r="BN5907" s="10">
        <v>0</v>
      </c>
      <c r="BO5907" s="10"/>
      <c r="BP5907" s="10"/>
      <c r="BQ5907" s="10"/>
      <c r="BR5907" s="10"/>
      <c r="BS5907" s="10"/>
      <c r="BT5907" s="10"/>
      <c r="BU5907" s="10"/>
    </row>
    <row r="5908" spans="1:73" x14ac:dyDescent="0.3">
      <c r="A5908" s="10" t="s">
        <v>4110</v>
      </c>
      <c r="B5908" s="10" t="s">
        <v>5281</v>
      </c>
      <c r="C5908" s="10" t="s">
        <v>876</v>
      </c>
      <c r="D5908" s="10" t="s">
        <v>870</v>
      </c>
      <c r="E5908" s="10" t="s">
        <v>4975</v>
      </c>
      <c r="F5908" s="10" t="s">
        <v>2526</v>
      </c>
      <c r="G5908" s="10" t="s">
        <v>5455</v>
      </c>
      <c r="H5908" s="10" t="s">
        <v>10414</v>
      </c>
      <c r="I5908" s="10" t="s">
        <v>10415</v>
      </c>
      <c r="J5908" s="10" t="s">
        <v>10415</v>
      </c>
      <c r="K5908" s="10" t="s">
        <v>10414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 s="11"/>
      <c r="S5908" s="11"/>
      <c r="T5908" s="11">
        <v>1358040</v>
      </c>
      <c r="U5908" s="11"/>
      <c r="V5908" s="11"/>
      <c r="W5908" s="11"/>
      <c r="X5908" s="11"/>
      <c r="Y5908" s="11"/>
      <c r="Z5908" s="11">
        <v>407412</v>
      </c>
      <c r="AA5908" s="11"/>
      <c r="AB5908" s="11"/>
      <c r="AC5908" s="11"/>
      <c r="AD5908"/>
      <c r="AE5908"/>
      <c r="AF5908">
        <v>30</v>
      </c>
      <c r="AG5908"/>
      <c r="AH5908"/>
      <c r="AI5908"/>
      <c r="AJ5908" s="11"/>
      <c r="AK5908" s="11"/>
      <c r="AL5908" s="11">
        <v>1358040</v>
      </c>
      <c r="AM5908" s="11"/>
      <c r="AN5908" s="11"/>
      <c r="AO5908" s="11"/>
      <c r="AP5908" s="11"/>
      <c r="AQ5908" s="11"/>
      <c r="AR5908" s="11"/>
      <c r="AS5908" s="11"/>
      <c r="AT5908" s="11"/>
      <c r="AU5908" s="11"/>
      <c r="AV5908" s="11"/>
      <c r="AW5908" s="11"/>
      <c r="AX5908" s="11"/>
      <c r="AY5908" s="11"/>
      <c r="AZ5908" s="11"/>
      <c r="BA5908" s="11"/>
      <c r="BB5908" s="11"/>
      <c r="BC5908" s="11"/>
      <c r="BD5908" s="11"/>
      <c r="BE5908" s="11"/>
      <c r="BF5908" s="11"/>
      <c r="BG5908" s="11"/>
      <c r="BH5908" s="11"/>
      <c r="BI5908" s="11"/>
      <c r="BJ5908" s="11"/>
      <c r="BK5908" s="11"/>
      <c r="BL5908"/>
      <c r="BM5908"/>
      <c r="BN5908" s="10">
        <v>0</v>
      </c>
      <c r="BO5908" s="10"/>
      <c r="BP5908" s="10"/>
      <c r="BQ5908" s="10"/>
      <c r="BR5908" s="10"/>
      <c r="BS5908" s="10"/>
      <c r="BT5908" s="10"/>
      <c r="BU5908" s="10"/>
    </row>
    <row r="5909" spans="1:73" x14ac:dyDescent="0.3">
      <c r="A5909" s="10" t="s">
        <v>4110</v>
      </c>
      <c r="B5909" s="10" t="s">
        <v>5281</v>
      </c>
      <c r="C5909" s="10" t="s">
        <v>876</v>
      </c>
      <c r="D5909" s="10" t="s">
        <v>870</v>
      </c>
      <c r="E5909" s="10" t="s">
        <v>4975</v>
      </c>
      <c r="F5909" s="10" t="s">
        <v>2526</v>
      </c>
      <c r="G5909" s="10" t="s">
        <v>5455</v>
      </c>
      <c r="H5909" s="10" t="s">
        <v>6471</v>
      </c>
      <c r="I5909" s="10" t="s">
        <v>6472</v>
      </c>
      <c r="J5909" s="10" t="s">
        <v>6472</v>
      </c>
      <c r="K5909" s="10" t="s">
        <v>6471</v>
      </c>
      <c r="L5909">
        <v>0</v>
      </c>
      <c r="M5909">
        <v>0</v>
      </c>
      <c r="N5909">
        <v>1</v>
      </c>
      <c r="O5909">
        <v>1</v>
      </c>
      <c r="P5909">
        <v>0</v>
      </c>
      <c r="Q5909">
        <v>0</v>
      </c>
      <c r="R5909" s="11"/>
      <c r="S5909" s="11"/>
      <c r="T5909" s="11">
        <v>698360</v>
      </c>
      <c r="U5909" s="11">
        <v>600000</v>
      </c>
      <c r="V5909" s="11"/>
      <c r="W5909" s="11"/>
      <c r="X5909" s="11"/>
      <c r="Y5909" s="11"/>
      <c r="Z5909" s="11">
        <v>698360</v>
      </c>
      <c r="AA5909" s="11">
        <v>600000</v>
      </c>
      <c r="AB5909" s="11"/>
      <c r="AC5909" s="11"/>
      <c r="AD5909"/>
      <c r="AE5909"/>
      <c r="AF5909">
        <v>100</v>
      </c>
      <c r="AG5909">
        <v>100</v>
      </c>
      <c r="AH5909"/>
      <c r="AI5909"/>
      <c r="AJ5909" s="11"/>
      <c r="AK5909" s="11"/>
      <c r="AL5909" s="11">
        <v>698360</v>
      </c>
      <c r="AM5909" s="11">
        <v>600000</v>
      </c>
      <c r="AN5909" s="11"/>
      <c r="AO5909" s="11"/>
      <c r="AP5909" s="11"/>
      <c r="AQ5909" s="11"/>
      <c r="AR5909" s="11"/>
      <c r="AS5909" s="11"/>
      <c r="AT5909" s="11"/>
      <c r="AU5909" s="11"/>
      <c r="AV5909" s="11"/>
      <c r="AW5909" s="11"/>
      <c r="AX5909" s="11"/>
      <c r="AY5909" s="11"/>
      <c r="AZ5909" s="11"/>
      <c r="BA5909" s="11"/>
      <c r="BB5909" s="11"/>
      <c r="BC5909" s="11"/>
      <c r="BD5909" s="11"/>
      <c r="BE5909" s="11"/>
      <c r="BF5909" s="11"/>
      <c r="BG5909" s="11"/>
      <c r="BH5909" s="11">
        <v>600000</v>
      </c>
      <c r="BI5909" s="11"/>
      <c r="BJ5909" s="11">
        <v>600000</v>
      </c>
      <c r="BK5909" s="11"/>
      <c r="BL5909">
        <v>100</v>
      </c>
      <c r="BM5909"/>
      <c r="BN5909" s="10">
        <v>0</v>
      </c>
      <c r="BO5909" s="10"/>
      <c r="BP5909" s="10"/>
      <c r="BQ5909" s="10"/>
      <c r="BR5909" s="10"/>
      <c r="BS5909" s="10"/>
      <c r="BT5909" s="10"/>
      <c r="BU5909" s="10"/>
    </row>
    <row r="5910" spans="1:73" x14ac:dyDescent="0.3">
      <c r="A5910" s="10" t="s">
        <v>4110</v>
      </c>
      <c r="B5910" s="10" t="s">
        <v>5835</v>
      </c>
      <c r="C5910" s="10" t="s">
        <v>2646</v>
      </c>
      <c r="D5910" s="10" t="s">
        <v>97</v>
      </c>
      <c r="E5910" s="10" t="s">
        <v>131</v>
      </c>
      <c r="F5910" s="10" t="s">
        <v>132</v>
      </c>
      <c r="G5910" s="10"/>
      <c r="H5910" s="10" t="s">
        <v>6031</v>
      </c>
      <c r="I5910" s="10" t="s">
        <v>6032</v>
      </c>
      <c r="J5910" s="10" t="s">
        <v>6032</v>
      </c>
      <c r="K5910" s="10" t="s">
        <v>6031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 s="11"/>
      <c r="S5910" s="11"/>
      <c r="T5910" s="11"/>
      <c r="U5910" s="11">
        <v>542230</v>
      </c>
      <c r="V5910" s="11"/>
      <c r="W5910" s="11"/>
      <c r="X5910" s="11"/>
      <c r="Y5910" s="11"/>
      <c r="Z5910" s="11"/>
      <c r="AA5910" s="11">
        <v>244003.5</v>
      </c>
      <c r="AB5910" s="11"/>
      <c r="AC5910" s="11"/>
      <c r="AD5910"/>
      <c r="AE5910"/>
      <c r="AF5910"/>
      <c r="AG5910">
        <v>45</v>
      </c>
      <c r="AH5910"/>
      <c r="AI5910"/>
      <c r="AJ5910" s="11"/>
      <c r="AK5910" s="11"/>
      <c r="AL5910" s="11"/>
      <c r="AM5910" s="11">
        <v>542230</v>
      </c>
      <c r="AN5910" s="11"/>
      <c r="AO5910" s="11"/>
      <c r="AP5910" s="11"/>
      <c r="AQ5910" s="11"/>
      <c r="AR5910" s="11"/>
      <c r="AS5910" s="11"/>
      <c r="AT5910" s="11"/>
      <c r="AU5910" s="11"/>
      <c r="AV5910" s="11"/>
      <c r="AW5910" s="11"/>
      <c r="AX5910" s="11"/>
      <c r="AY5910" s="11"/>
      <c r="AZ5910" s="11"/>
      <c r="BA5910" s="11"/>
      <c r="BB5910" s="11"/>
      <c r="BC5910" s="11"/>
      <c r="BD5910" s="11"/>
      <c r="BE5910" s="11"/>
      <c r="BF5910" s="11"/>
      <c r="BG5910" s="11"/>
      <c r="BH5910" s="11">
        <v>35167570</v>
      </c>
      <c r="BI5910" s="11"/>
      <c r="BJ5910" s="11">
        <v>22500570</v>
      </c>
      <c r="BK5910" s="11"/>
      <c r="BL5910">
        <v>63.981000000000002</v>
      </c>
      <c r="BM5910"/>
      <c r="BN5910" s="10">
        <v>0</v>
      </c>
      <c r="BO5910" s="10"/>
      <c r="BP5910" s="10"/>
      <c r="BQ5910" s="10"/>
      <c r="BR5910" s="10"/>
      <c r="BS5910" s="10"/>
      <c r="BT5910" s="10"/>
      <c r="BU5910" s="10"/>
    </row>
    <row r="5911" spans="1:73" x14ac:dyDescent="0.3">
      <c r="A5911" s="10" t="s">
        <v>4110</v>
      </c>
      <c r="B5911" s="10" t="s">
        <v>5835</v>
      </c>
      <c r="C5911" s="10" t="s">
        <v>3749</v>
      </c>
      <c r="D5911" s="10" t="s">
        <v>870</v>
      </c>
      <c r="E5911" s="10" t="s">
        <v>4297</v>
      </c>
      <c r="F5911" s="10" t="s">
        <v>4518</v>
      </c>
      <c r="G5911" s="10" t="s">
        <v>4726</v>
      </c>
      <c r="H5911" s="10" t="s">
        <v>4901</v>
      </c>
      <c r="I5911" s="10" t="s">
        <v>4902</v>
      </c>
      <c r="J5911" s="10" t="s">
        <v>4902</v>
      </c>
      <c r="K5911" s="10" t="s">
        <v>4901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 s="11"/>
      <c r="S5911" s="11"/>
      <c r="T5911" s="11"/>
      <c r="U5911" s="11">
        <v>4117315</v>
      </c>
      <c r="V5911" s="11"/>
      <c r="W5911" s="11"/>
      <c r="X5911" s="11"/>
      <c r="Y5911" s="11"/>
      <c r="Z5911" s="11"/>
      <c r="AA5911" s="11">
        <v>4117315</v>
      </c>
      <c r="AB5911" s="11"/>
      <c r="AC5911" s="11"/>
      <c r="AD5911"/>
      <c r="AE5911"/>
      <c r="AF5911"/>
      <c r="AG5911">
        <v>100</v>
      </c>
      <c r="AH5911"/>
      <c r="AI5911"/>
      <c r="AJ5911" s="11"/>
      <c r="AK5911" s="11"/>
      <c r="AL5911" s="11"/>
      <c r="AM5911" s="11">
        <v>4117315</v>
      </c>
      <c r="AN5911" s="11"/>
      <c r="AO5911" s="11"/>
      <c r="AP5911" s="11"/>
      <c r="AQ5911" s="11"/>
      <c r="AR5911" s="11"/>
      <c r="AS5911" s="11"/>
      <c r="AT5911" s="11"/>
      <c r="AU5911" s="11"/>
      <c r="AV5911" s="11"/>
      <c r="AW5911" s="11"/>
      <c r="AX5911" s="11"/>
      <c r="AY5911" s="11"/>
      <c r="AZ5911" s="11"/>
      <c r="BA5911" s="11"/>
      <c r="BB5911" s="11"/>
      <c r="BC5911" s="11"/>
      <c r="BD5911" s="11"/>
      <c r="BE5911" s="11"/>
      <c r="BF5911" s="11"/>
      <c r="BG5911" s="11"/>
      <c r="BH5911" s="11">
        <v>21261584</v>
      </c>
      <c r="BI5911" s="11"/>
      <c r="BJ5911" s="11">
        <v>10426480</v>
      </c>
      <c r="BK5911" s="11"/>
      <c r="BL5911">
        <v>49.039000000000001</v>
      </c>
      <c r="BM5911"/>
      <c r="BN5911" s="10">
        <v>0</v>
      </c>
      <c r="BO5911" s="10"/>
      <c r="BP5911" s="10"/>
      <c r="BQ5911" s="10"/>
      <c r="BR5911" s="10"/>
      <c r="BS5911" s="10"/>
      <c r="BT5911" s="10"/>
      <c r="BU5911" s="10"/>
    </row>
    <row r="5912" spans="1:73" x14ac:dyDescent="0.3">
      <c r="A5912" s="10" t="s">
        <v>4110</v>
      </c>
      <c r="B5912" s="10" t="s">
        <v>5835</v>
      </c>
      <c r="C5912" s="10" t="s">
        <v>75</v>
      </c>
      <c r="D5912" s="10"/>
      <c r="E5912" s="10"/>
      <c r="F5912" s="10"/>
      <c r="G5912" s="10"/>
      <c r="H5912" s="10" t="s">
        <v>7835</v>
      </c>
      <c r="I5912" s="10" t="s">
        <v>7836</v>
      </c>
      <c r="J5912" s="10" t="s">
        <v>7836</v>
      </c>
      <c r="K5912" s="10" t="s">
        <v>7835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 s="11"/>
      <c r="S5912" s="11"/>
      <c r="T5912" s="11"/>
      <c r="U5912" s="11"/>
      <c r="V5912" s="11">
        <v>300000</v>
      </c>
      <c r="W5912" s="11"/>
      <c r="X5912" s="11"/>
      <c r="Y5912" s="11"/>
      <c r="Z5912" s="11"/>
      <c r="AA5912" s="11"/>
      <c r="AB5912" s="11">
        <v>300000</v>
      </c>
      <c r="AC5912" s="11"/>
      <c r="AD5912"/>
      <c r="AE5912"/>
      <c r="AF5912"/>
      <c r="AG5912"/>
      <c r="AH5912">
        <v>100</v>
      </c>
      <c r="AI5912"/>
      <c r="AJ5912" s="11"/>
      <c r="AK5912" s="11"/>
      <c r="AL5912" s="11"/>
      <c r="AM5912" s="11"/>
      <c r="AN5912" s="11"/>
      <c r="AO5912" s="11"/>
      <c r="AP5912" s="11"/>
      <c r="AQ5912" s="11"/>
      <c r="AR5912" s="11"/>
      <c r="AS5912" s="11"/>
      <c r="AT5912" s="11"/>
      <c r="AU5912" s="11"/>
      <c r="AV5912" s="11"/>
      <c r="AW5912" s="11"/>
      <c r="AX5912" s="11"/>
      <c r="AY5912" s="11"/>
      <c r="AZ5912" s="11"/>
      <c r="BA5912" s="11"/>
      <c r="BB5912" s="11"/>
      <c r="BC5912" s="11"/>
      <c r="BD5912" s="11"/>
      <c r="BE5912" s="11"/>
      <c r="BF5912" s="11"/>
      <c r="BG5912" s="11"/>
      <c r="BH5912" s="11"/>
      <c r="BI5912" s="11"/>
      <c r="BJ5912" s="11"/>
      <c r="BK5912" s="11"/>
      <c r="BL5912"/>
      <c r="BM5912"/>
      <c r="BN5912" s="10">
        <v>0</v>
      </c>
      <c r="BO5912" s="10"/>
      <c r="BP5912" s="10"/>
      <c r="BQ5912" s="10"/>
      <c r="BR5912" s="10"/>
      <c r="BS5912" s="10"/>
      <c r="BT5912" s="10"/>
      <c r="BU5912" s="10"/>
    </row>
    <row r="5913" spans="1:73" x14ac:dyDescent="0.3">
      <c r="A5913" s="10" t="s">
        <v>4110</v>
      </c>
      <c r="B5913" s="10" t="s">
        <v>5835</v>
      </c>
      <c r="C5913" s="10" t="s">
        <v>75</v>
      </c>
      <c r="D5913" s="10"/>
      <c r="E5913" s="10"/>
      <c r="F5913" s="10"/>
      <c r="G5913" s="10"/>
      <c r="H5913" s="10" t="s">
        <v>13639</v>
      </c>
      <c r="I5913" s="10" t="s">
        <v>13640</v>
      </c>
      <c r="J5913" s="10" t="s">
        <v>13640</v>
      </c>
      <c r="K5913" s="10" t="s">
        <v>13639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 s="11"/>
      <c r="S5913" s="11"/>
      <c r="T5913" s="11"/>
      <c r="U5913" s="11"/>
      <c r="V5913" s="11"/>
      <c r="W5913" s="11">
        <v>608000</v>
      </c>
      <c r="X5913" s="11"/>
      <c r="Y5913" s="11"/>
      <c r="Z5913" s="11"/>
      <c r="AA5913" s="11"/>
      <c r="AB5913" s="11"/>
      <c r="AC5913" s="11">
        <v>608000</v>
      </c>
      <c r="AD5913"/>
      <c r="AE5913"/>
      <c r="AF5913"/>
      <c r="AG5913"/>
      <c r="AH5913"/>
      <c r="AI5913">
        <v>100</v>
      </c>
      <c r="AJ5913" s="11"/>
      <c r="AK5913" s="11"/>
      <c r="AL5913" s="11"/>
      <c r="AM5913" s="11"/>
      <c r="AN5913" s="11"/>
      <c r="AO5913" s="11">
        <v>608000</v>
      </c>
      <c r="AP5913" s="11"/>
      <c r="AQ5913" s="11"/>
      <c r="AR5913" s="11"/>
      <c r="AS5913" s="11"/>
      <c r="AT5913" s="11"/>
      <c r="AU5913" s="11"/>
      <c r="AV5913" s="11"/>
      <c r="AW5913" s="11"/>
      <c r="AX5913" s="11"/>
      <c r="AY5913" s="11"/>
      <c r="AZ5913" s="11"/>
      <c r="BA5913" s="11"/>
      <c r="BB5913" s="11"/>
      <c r="BC5913" s="11"/>
      <c r="BD5913" s="11"/>
      <c r="BE5913" s="11"/>
      <c r="BF5913" s="11"/>
      <c r="BG5913" s="11"/>
      <c r="BH5913" s="11"/>
      <c r="BI5913" s="11"/>
      <c r="BJ5913" s="11"/>
      <c r="BK5913" s="11"/>
      <c r="BL5913"/>
      <c r="BM5913"/>
      <c r="BN5913" s="10">
        <v>0</v>
      </c>
      <c r="BO5913" s="10"/>
      <c r="BP5913" s="10"/>
      <c r="BQ5913" s="10"/>
      <c r="BR5913" s="10"/>
      <c r="BS5913" s="10"/>
      <c r="BT5913" s="10"/>
      <c r="BU5913" s="10"/>
    </row>
    <row r="5914" spans="1:73" x14ac:dyDescent="0.3">
      <c r="A5914" s="10" t="s">
        <v>4110</v>
      </c>
      <c r="B5914" s="10" t="s">
        <v>5835</v>
      </c>
      <c r="C5914" s="10" t="s">
        <v>75</v>
      </c>
      <c r="D5914" s="10"/>
      <c r="E5914" s="10"/>
      <c r="F5914" s="10"/>
      <c r="G5914" s="10"/>
      <c r="H5914" s="10" t="s">
        <v>13641</v>
      </c>
      <c r="I5914" s="10" t="s">
        <v>13642</v>
      </c>
      <c r="J5914" s="10" t="s">
        <v>13642</v>
      </c>
      <c r="K5914" s="10" t="s">
        <v>13641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 s="11"/>
      <c r="S5914" s="11"/>
      <c r="T5914" s="11"/>
      <c r="U5914" s="11"/>
      <c r="V5914" s="11"/>
      <c r="W5914" s="11">
        <v>760000</v>
      </c>
      <c r="X5914" s="11"/>
      <c r="Y5914" s="11"/>
      <c r="Z5914" s="11"/>
      <c r="AA5914" s="11"/>
      <c r="AB5914" s="11"/>
      <c r="AC5914" s="11">
        <v>760000</v>
      </c>
      <c r="AD5914"/>
      <c r="AE5914"/>
      <c r="AF5914"/>
      <c r="AG5914"/>
      <c r="AH5914"/>
      <c r="AI5914">
        <v>100</v>
      </c>
      <c r="AJ5914" s="11"/>
      <c r="AK5914" s="11"/>
      <c r="AL5914" s="11"/>
      <c r="AM5914" s="11"/>
      <c r="AN5914" s="11"/>
      <c r="AO5914" s="11">
        <v>760000</v>
      </c>
      <c r="AP5914" s="11"/>
      <c r="AQ5914" s="11"/>
      <c r="AR5914" s="11"/>
      <c r="AS5914" s="11"/>
      <c r="AT5914" s="11"/>
      <c r="AU5914" s="11"/>
      <c r="AV5914" s="11"/>
      <c r="AW5914" s="11"/>
      <c r="AX5914" s="11"/>
      <c r="AY5914" s="11"/>
      <c r="AZ5914" s="11"/>
      <c r="BA5914" s="11"/>
      <c r="BB5914" s="11"/>
      <c r="BC5914" s="11"/>
      <c r="BD5914" s="11"/>
      <c r="BE5914" s="11"/>
      <c r="BF5914" s="11"/>
      <c r="BG5914" s="11"/>
      <c r="BH5914" s="11"/>
      <c r="BI5914" s="11"/>
      <c r="BJ5914" s="11"/>
      <c r="BK5914" s="11"/>
      <c r="BL5914"/>
      <c r="BM5914"/>
      <c r="BN5914" s="10">
        <v>0</v>
      </c>
      <c r="BO5914" s="10"/>
      <c r="BP5914" s="10"/>
      <c r="BQ5914" s="10"/>
      <c r="BR5914" s="10"/>
      <c r="BS5914" s="10"/>
      <c r="BT5914" s="10"/>
      <c r="BU5914" s="10"/>
    </row>
    <row r="5915" spans="1:73" x14ac:dyDescent="0.3">
      <c r="A5915" s="10" t="s">
        <v>4110</v>
      </c>
      <c r="B5915" s="10" t="s">
        <v>5835</v>
      </c>
      <c r="C5915" s="10" t="s">
        <v>75</v>
      </c>
      <c r="D5915" s="10" t="s">
        <v>97</v>
      </c>
      <c r="E5915" s="10" t="s">
        <v>131</v>
      </c>
      <c r="F5915" s="10" t="s">
        <v>132</v>
      </c>
      <c r="G5915" s="10"/>
      <c r="H5915" s="10" t="s">
        <v>7841</v>
      </c>
      <c r="I5915" s="10" t="s">
        <v>7842</v>
      </c>
      <c r="J5915" s="10" t="s">
        <v>7842</v>
      </c>
      <c r="K5915" s="10" t="s">
        <v>7841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 s="11"/>
      <c r="S5915" s="11"/>
      <c r="T5915" s="11"/>
      <c r="U5915" s="11"/>
      <c r="V5915" s="11">
        <v>708000</v>
      </c>
      <c r="W5915" s="11"/>
      <c r="X5915" s="11"/>
      <c r="Y5915" s="11"/>
      <c r="Z5915" s="11"/>
      <c r="AA5915" s="11"/>
      <c r="AB5915" s="11">
        <v>708000</v>
      </c>
      <c r="AC5915" s="11"/>
      <c r="AD5915"/>
      <c r="AE5915"/>
      <c r="AF5915"/>
      <c r="AG5915"/>
      <c r="AH5915">
        <v>100</v>
      </c>
      <c r="AI5915"/>
      <c r="AJ5915" s="11"/>
      <c r="AK5915" s="11"/>
      <c r="AL5915" s="11"/>
      <c r="AM5915" s="11"/>
      <c r="AN5915" s="11">
        <v>708000</v>
      </c>
      <c r="AO5915" s="11"/>
      <c r="AP5915" s="11"/>
      <c r="AQ5915" s="11"/>
      <c r="AR5915" s="11"/>
      <c r="AS5915" s="11"/>
      <c r="AT5915" s="11"/>
      <c r="AU5915" s="11"/>
      <c r="AV5915" s="11"/>
      <c r="AW5915" s="11"/>
      <c r="AX5915" s="11"/>
      <c r="AY5915" s="11"/>
      <c r="AZ5915" s="11"/>
      <c r="BA5915" s="11"/>
      <c r="BB5915" s="11"/>
      <c r="BC5915" s="11"/>
      <c r="BD5915" s="11"/>
      <c r="BE5915" s="11"/>
      <c r="BF5915" s="11"/>
      <c r="BG5915" s="11"/>
      <c r="BH5915" s="11"/>
      <c r="BI5915" s="11"/>
      <c r="BJ5915" s="11"/>
      <c r="BK5915" s="11"/>
      <c r="BL5915"/>
      <c r="BM5915"/>
      <c r="BN5915" s="10">
        <v>0</v>
      </c>
      <c r="BO5915" s="10"/>
      <c r="BP5915" s="10"/>
      <c r="BQ5915" s="10"/>
      <c r="BR5915" s="10"/>
      <c r="BS5915" s="10"/>
      <c r="BT5915" s="10"/>
      <c r="BU5915" s="10"/>
    </row>
    <row r="5916" spans="1:73" x14ac:dyDescent="0.3">
      <c r="A5916" s="10" t="s">
        <v>4110</v>
      </c>
      <c r="B5916" s="10" t="s">
        <v>5835</v>
      </c>
      <c r="C5916" s="10" t="s">
        <v>75</v>
      </c>
      <c r="D5916" s="10" t="s">
        <v>69</v>
      </c>
      <c r="E5916" s="10" t="s">
        <v>321</v>
      </c>
      <c r="F5916" s="10" t="s">
        <v>6083</v>
      </c>
      <c r="G5916" s="10" t="s">
        <v>7843</v>
      </c>
      <c r="H5916" s="10" t="s">
        <v>7844</v>
      </c>
      <c r="I5916" s="10" t="s">
        <v>7845</v>
      </c>
      <c r="J5916" s="10" t="s">
        <v>7845</v>
      </c>
      <c r="K5916" s="10" t="s">
        <v>7844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1</v>
      </c>
      <c r="R5916" s="11"/>
      <c r="S5916" s="11"/>
      <c r="T5916" s="11">
        <v>240000</v>
      </c>
      <c r="U5916" s="11"/>
      <c r="V5916" s="11"/>
      <c r="W5916" s="11">
        <v>2056665</v>
      </c>
      <c r="X5916" s="11"/>
      <c r="Y5916" s="11"/>
      <c r="Z5916" s="11">
        <v>240000</v>
      </c>
      <c r="AA5916" s="11"/>
      <c r="AB5916" s="11"/>
      <c r="AC5916" s="11">
        <v>1028332.5</v>
      </c>
      <c r="AD5916"/>
      <c r="AE5916"/>
      <c r="AF5916">
        <v>100</v>
      </c>
      <c r="AG5916"/>
      <c r="AH5916"/>
      <c r="AI5916">
        <v>50</v>
      </c>
      <c r="AJ5916" s="11"/>
      <c r="AK5916" s="11"/>
      <c r="AL5916" s="11">
        <v>240000</v>
      </c>
      <c r="AM5916" s="11"/>
      <c r="AN5916" s="11"/>
      <c r="AO5916" s="11">
        <v>2056665</v>
      </c>
      <c r="AP5916" s="11"/>
      <c r="AQ5916" s="11"/>
      <c r="AR5916" s="11"/>
      <c r="AS5916" s="11"/>
      <c r="AT5916" s="11"/>
      <c r="AU5916" s="11"/>
      <c r="AV5916" s="11"/>
      <c r="AW5916" s="11"/>
      <c r="AX5916" s="11"/>
      <c r="AY5916" s="11"/>
      <c r="AZ5916" s="11"/>
      <c r="BA5916" s="11"/>
      <c r="BB5916" s="11"/>
      <c r="BC5916" s="11"/>
      <c r="BD5916" s="11"/>
      <c r="BE5916" s="11"/>
      <c r="BF5916" s="11"/>
      <c r="BG5916" s="11"/>
      <c r="BH5916" s="11"/>
      <c r="BI5916" s="11"/>
      <c r="BJ5916" s="11"/>
      <c r="BK5916" s="11"/>
      <c r="BL5916"/>
      <c r="BM5916"/>
      <c r="BN5916" s="10">
        <v>0</v>
      </c>
      <c r="BO5916" s="10"/>
      <c r="BP5916" s="10"/>
      <c r="BQ5916" s="10"/>
      <c r="BR5916" s="10"/>
      <c r="BS5916" s="10"/>
      <c r="BT5916" s="10"/>
      <c r="BU5916" s="10"/>
    </row>
    <row r="5917" spans="1:73" x14ac:dyDescent="0.3">
      <c r="A5917" s="10" t="s">
        <v>4110</v>
      </c>
      <c r="B5917" s="10" t="s">
        <v>5835</v>
      </c>
      <c r="C5917" s="10" t="s">
        <v>75</v>
      </c>
      <c r="D5917" s="10" t="s">
        <v>69</v>
      </c>
      <c r="E5917" s="10" t="s">
        <v>321</v>
      </c>
      <c r="F5917" s="10" t="s">
        <v>6083</v>
      </c>
      <c r="G5917" s="10" t="s">
        <v>6088</v>
      </c>
      <c r="H5917" s="10" t="s">
        <v>7846</v>
      </c>
      <c r="I5917" s="10" t="s">
        <v>7847</v>
      </c>
      <c r="J5917" s="10" t="s">
        <v>7847</v>
      </c>
      <c r="K5917" s="10" t="s">
        <v>7846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 s="11"/>
      <c r="S5917" s="11"/>
      <c r="T5917" s="11"/>
      <c r="U5917" s="11">
        <v>327250</v>
      </c>
      <c r="V5917" s="11"/>
      <c r="W5917" s="11"/>
      <c r="X5917" s="11"/>
      <c r="Y5917" s="11"/>
      <c r="Z5917" s="11"/>
      <c r="AA5917" s="11">
        <v>327250</v>
      </c>
      <c r="AB5917" s="11"/>
      <c r="AC5917" s="11"/>
      <c r="AD5917"/>
      <c r="AE5917"/>
      <c r="AF5917"/>
      <c r="AG5917">
        <v>100</v>
      </c>
      <c r="AH5917"/>
      <c r="AI5917"/>
      <c r="AJ5917" s="11"/>
      <c r="AK5917" s="11"/>
      <c r="AL5917" s="11"/>
      <c r="AM5917" s="11">
        <v>327250</v>
      </c>
      <c r="AN5917" s="11"/>
      <c r="AO5917" s="11"/>
      <c r="AP5917" s="11"/>
      <c r="AQ5917" s="11"/>
      <c r="AR5917" s="11"/>
      <c r="AS5917" s="11"/>
      <c r="AT5917" s="11"/>
      <c r="AU5917" s="11"/>
      <c r="AV5917" s="11"/>
      <c r="AW5917" s="11"/>
      <c r="AX5917" s="11"/>
      <c r="AY5917" s="11"/>
      <c r="AZ5917" s="11"/>
      <c r="BA5917" s="11"/>
      <c r="BB5917" s="11"/>
      <c r="BC5917" s="11"/>
      <c r="BD5917" s="11"/>
      <c r="BE5917" s="11"/>
      <c r="BF5917" s="11"/>
      <c r="BG5917" s="11"/>
      <c r="BH5917" s="11">
        <v>27953000</v>
      </c>
      <c r="BI5917" s="11"/>
      <c r="BJ5917" s="11"/>
      <c r="BK5917" s="11"/>
      <c r="BL5917">
        <v>0</v>
      </c>
      <c r="BM5917"/>
      <c r="BN5917" s="10">
        <v>0</v>
      </c>
      <c r="BO5917" s="10"/>
      <c r="BP5917" s="10"/>
      <c r="BQ5917" s="10"/>
      <c r="BR5917" s="10"/>
      <c r="BS5917" s="10"/>
      <c r="BT5917" s="10"/>
      <c r="BU5917" s="10"/>
    </row>
    <row r="5918" spans="1:73" x14ac:dyDescent="0.3">
      <c r="A5918" s="10" t="s">
        <v>4110</v>
      </c>
      <c r="B5918" s="10" t="s">
        <v>5835</v>
      </c>
      <c r="C5918" s="10" t="s">
        <v>75</v>
      </c>
      <c r="D5918" s="10" t="s">
        <v>69</v>
      </c>
      <c r="E5918" s="10" t="s">
        <v>1518</v>
      </c>
      <c r="F5918" s="10" t="s">
        <v>1519</v>
      </c>
      <c r="G5918" s="10" t="s">
        <v>8631</v>
      </c>
      <c r="H5918" s="10" t="s">
        <v>13649</v>
      </c>
      <c r="I5918" s="10" t="s">
        <v>13650</v>
      </c>
      <c r="J5918" s="10" t="s">
        <v>13650</v>
      </c>
      <c r="K5918" s="10" t="s">
        <v>13649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 s="11"/>
      <c r="S5918" s="11"/>
      <c r="T5918" s="11"/>
      <c r="U5918" s="11"/>
      <c r="V5918" s="11"/>
      <c r="W5918" s="11">
        <v>841674</v>
      </c>
      <c r="X5918" s="11"/>
      <c r="Y5918" s="11"/>
      <c r="Z5918" s="11"/>
      <c r="AA5918" s="11"/>
      <c r="AB5918" s="11"/>
      <c r="AC5918" s="11">
        <v>252502.2</v>
      </c>
      <c r="AD5918"/>
      <c r="AE5918"/>
      <c r="AF5918"/>
      <c r="AG5918"/>
      <c r="AH5918"/>
      <c r="AI5918">
        <v>30</v>
      </c>
      <c r="AJ5918" s="11"/>
      <c r="AK5918" s="11"/>
      <c r="AL5918" s="11"/>
      <c r="AM5918" s="11"/>
      <c r="AN5918" s="11"/>
      <c r="AO5918" s="11">
        <v>841674</v>
      </c>
      <c r="AP5918" s="11"/>
      <c r="AQ5918" s="11"/>
      <c r="AR5918" s="11"/>
      <c r="AS5918" s="11"/>
      <c r="AT5918" s="11"/>
      <c r="AU5918" s="11"/>
      <c r="AV5918" s="11"/>
      <c r="AW5918" s="11"/>
      <c r="AX5918" s="11"/>
      <c r="AY5918" s="11"/>
      <c r="AZ5918" s="11"/>
      <c r="BA5918" s="11"/>
      <c r="BB5918" s="11"/>
      <c r="BC5918" s="11"/>
      <c r="BD5918" s="11"/>
      <c r="BE5918" s="11"/>
      <c r="BF5918" s="11"/>
      <c r="BG5918" s="11"/>
      <c r="BH5918" s="11"/>
      <c r="BI5918" s="11"/>
      <c r="BJ5918" s="11"/>
      <c r="BK5918" s="11"/>
      <c r="BL5918"/>
      <c r="BM5918"/>
      <c r="BN5918" s="10">
        <v>0</v>
      </c>
      <c r="BO5918" s="10"/>
      <c r="BP5918" s="10"/>
      <c r="BQ5918" s="10"/>
      <c r="BR5918" s="10"/>
      <c r="BS5918" s="10"/>
      <c r="BT5918" s="10"/>
      <c r="BU5918" s="10"/>
    </row>
    <row r="5919" spans="1:73" x14ac:dyDescent="0.3">
      <c r="A5919" s="10" t="s">
        <v>4110</v>
      </c>
      <c r="B5919" s="10" t="s">
        <v>5281</v>
      </c>
      <c r="C5919" s="10" t="s">
        <v>876</v>
      </c>
      <c r="D5919" s="10" t="s">
        <v>870</v>
      </c>
      <c r="E5919" s="10" t="s">
        <v>4975</v>
      </c>
      <c r="F5919" s="10" t="s">
        <v>5323</v>
      </c>
      <c r="G5919" s="10" t="s">
        <v>5324</v>
      </c>
      <c r="H5919" s="10" t="s">
        <v>5490</v>
      </c>
      <c r="I5919" s="10" t="s">
        <v>5491</v>
      </c>
      <c r="J5919" s="10" t="s">
        <v>5491</v>
      </c>
      <c r="K5919" s="10" t="s">
        <v>5490</v>
      </c>
      <c r="L5919">
        <v>0</v>
      </c>
      <c r="M5919">
        <v>0</v>
      </c>
      <c r="N5919">
        <v>1</v>
      </c>
      <c r="O5919">
        <v>1</v>
      </c>
      <c r="P5919">
        <v>0</v>
      </c>
      <c r="Q5919">
        <v>1</v>
      </c>
      <c r="R5919" s="11"/>
      <c r="S5919" s="11"/>
      <c r="T5919" s="11">
        <v>804230</v>
      </c>
      <c r="U5919" s="11">
        <v>1870000</v>
      </c>
      <c r="V5919" s="11"/>
      <c r="W5919" s="11">
        <v>2576000</v>
      </c>
      <c r="X5919" s="11"/>
      <c r="Y5919" s="11"/>
      <c r="Z5919" s="11">
        <v>804230</v>
      </c>
      <c r="AA5919" s="11">
        <v>1870000</v>
      </c>
      <c r="AB5919" s="11"/>
      <c r="AC5919" s="11">
        <v>2576000</v>
      </c>
      <c r="AD5919"/>
      <c r="AE5919"/>
      <c r="AF5919">
        <v>100</v>
      </c>
      <c r="AG5919">
        <v>100</v>
      </c>
      <c r="AH5919"/>
      <c r="AI5919">
        <v>100</v>
      </c>
      <c r="AJ5919" s="11"/>
      <c r="AK5919" s="11"/>
      <c r="AL5919" s="11">
        <v>804230</v>
      </c>
      <c r="AM5919" s="11">
        <v>1870000</v>
      </c>
      <c r="AN5919" s="11"/>
      <c r="AO5919" s="11">
        <v>2576000</v>
      </c>
      <c r="AP5919" s="11"/>
      <c r="AQ5919" s="11"/>
      <c r="AR5919" s="11"/>
      <c r="AS5919" s="11"/>
      <c r="AT5919" s="11"/>
      <c r="AU5919" s="11"/>
      <c r="AV5919" s="11"/>
      <c r="AW5919" s="11"/>
      <c r="AX5919" s="11"/>
      <c r="AY5919" s="11"/>
      <c r="AZ5919" s="11"/>
      <c r="BA5919" s="11"/>
      <c r="BB5919" s="11"/>
      <c r="BC5919" s="11"/>
      <c r="BD5919" s="11"/>
      <c r="BE5919" s="11"/>
      <c r="BF5919" s="11"/>
      <c r="BG5919" s="11"/>
      <c r="BH5919" s="11">
        <v>1870000</v>
      </c>
      <c r="BI5919" s="11"/>
      <c r="BJ5919" s="11">
        <v>1870000</v>
      </c>
      <c r="BK5919" s="11"/>
      <c r="BL5919">
        <v>100</v>
      </c>
      <c r="BM5919"/>
      <c r="BN5919" s="10">
        <v>0</v>
      </c>
      <c r="BO5919" s="10"/>
      <c r="BP5919" s="10"/>
      <c r="BQ5919" s="10"/>
      <c r="BR5919" s="10"/>
      <c r="BS5919" s="10"/>
      <c r="BT5919" s="10"/>
      <c r="BU5919" s="10"/>
    </row>
    <row r="5920" spans="1:73" x14ac:dyDescent="0.3">
      <c r="A5920" s="10" t="s">
        <v>4110</v>
      </c>
      <c r="B5920" s="10" t="s">
        <v>5281</v>
      </c>
      <c r="C5920" s="10" t="s">
        <v>876</v>
      </c>
      <c r="D5920" s="10" t="s">
        <v>870</v>
      </c>
      <c r="E5920" s="10" t="s">
        <v>4975</v>
      </c>
      <c r="F5920" s="10" t="s">
        <v>3920</v>
      </c>
      <c r="G5920" s="10" t="s">
        <v>3408</v>
      </c>
      <c r="H5920" s="10" t="s">
        <v>5492</v>
      </c>
      <c r="I5920" s="10" t="s">
        <v>5493</v>
      </c>
      <c r="J5920" s="10" t="s">
        <v>5493</v>
      </c>
      <c r="K5920" s="10" t="s">
        <v>5492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1</v>
      </c>
      <c r="R5920" s="11"/>
      <c r="S5920" s="11"/>
      <c r="T5920" s="11">
        <v>2126857.87</v>
      </c>
      <c r="U5920" s="11"/>
      <c r="V5920" s="11"/>
      <c r="W5920" s="11">
        <v>375000</v>
      </c>
      <c r="X5920" s="11"/>
      <c r="Y5920" s="11"/>
      <c r="Z5920" s="11">
        <v>1062066.17</v>
      </c>
      <c r="AA5920" s="11"/>
      <c r="AB5920" s="11"/>
      <c r="AC5920" s="11">
        <v>375000</v>
      </c>
      <c r="AD5920"/>
      <c r="AE5920"/>
      <c r="AF5920">
        <v>49.94</v>
      </c>
      <c r="AG5920"/>
      <c r="AH5920"/>
      <c r="AI5920">
        <v>100</v>
      </c>
      <c r="AJ5920" s="11"/>
      <c r="AK5920" s="11"/>
      <c r="AL5920" s="11">
        <v>2177301.9700000002</v>
      </c>
      <c r="AM5920" s="11"/>
      <c r="AN5920" s="11"/>
      <c r="AO5920" s="11">
        <v>375000</v>
      </c>
      <c r="AP5920" s="11"/>
      <c r="AQ5920" s="11"/>
      <c r="AR5920" s="11"/>
      <c r="AS5920" s="11"/>
      <c r="AT5920" s="11"/>
      <c r="AU5920" s="11"/>
      <c r="AV5920" s="11"/>
      <c r="AW5920" s="11"/>
      <c r="AX5920" s="11"/>
      <c r="AY5920" s="11"/>
      <c r="AZ5920" s="11"/>
      <c r="BA5920" s="11"/>
      <c r="BB5920" s="11"/>
      <c r="BC5920" s="11"/>
      <c r="BD5920" s="11"/>
      <c r="BE5920" s="11"/>
      <c r="BF5920" s="11"/>
      <c r="BG5920" s="11"/>
      <c r="BH5920" s="11"/>
      <c r="BI5920" s="11"/>
      <c r="BJ5920" s="11"/>
      <c r="BK5920" s="11"/>
      <c r="BL5920"/>
      <c r="BM5920"/>
      <c r="BN5920" s="10">
        <v>0</v>
      </c>
      <c r="BO5920" s="10"/>
      <c r="BP5920" s="10"/>
      <c r="BQ5920" s="10"/>
      <c r="BR5920" s="10"/>
      <c r="BS5920" s="10"/>
      <c r="BT5920" s="10"/>
      <c r="BU5920" s="10"/>
    </row>
    <row r="5921" spans="1:73" x14ac:dyDescent="0.3">
      <c r="A5921" s="10" t="s">
        <v>4110</v>
      </c>
      <c r="B5921" s="10" t="s">
        <v>5281</v>
      </c>
      <c r="C5921" s="10" t="s">
        <v>876</v>
      </c>
      <c r="D5921" s="10" t="s">
        <v>870</v>
      </c>
      <c r="E5921" s="10" t="s">
        <v>5414</v>
      </c>
      <c r="F5921" s="10" t="s">
        <v>5494</v>
      </c>
      <c r="G5921" s="10" t="s">
        <v>5495</v>
      </c>
      <c r="H5921" s="10" t="s">
        <v>5496</v>
      </c>
      <c r="I5921" s="10" t="s">
        <v>5497</v>
      </c>
      <c r="J5921" s="10" t="s">
        <v>5497</v>
      </c>
      <c r="K5921" s="10" t="s">
        <v>5496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 s="11">
        <v>924230</v>
      </c>
      <c r="S5921" s="11"/>
      <c r="T5921" s="11"/>
      <c r="U5921" s="11"/>
      <c r="V5921" s="11"/>
      <c r="W5921" s="11"/>
      <c r="X5921" s="11">
        <v>0</v>
      </c>
      <c r="Y5921" s="11"/>
      <c r="Z5921" s="11"/>
      <c r="AA5921" s="11"/>
      <c r="AB5921" s="11"/>
      <c r="AC5921" s="11"/>
      <c r="AD5921">
        <v>0</v>
      </c>
      <c r="AE5921"/>
      <c r="AF5921"/>
      <c r="AG5921"/>
      <c r="AH5921"/>
      <c r="AI5921"/>
      <c r="AJ5921" s="11">
        <v>924230</v>
      </c>
      <c r="AK5921" s="11"/>
      <c r="AL5921" s="11"/>
      <c r="AM5921" s="11"/>
      <c r="AN5921" s="11"/>
      <c r="AO5921" s="11"/>
      <c r="AP5921" s="11"/>
      <c r="AQ5921" s="11"/>
      <c r="AR5921" s="11"/>
      <c r="AS5921" s="11"/>
      <c r="AT5921" s="11"/>
      <c r="AU5921" s="11"/>
      <c r="AV5921" s="11"/>
      <c r="AW5921" s="11"/>
      <c r="AX5921" s="11"/>
      <c r="AY5921" s="11"/>
      <c r="AZ5921" s="11"/>
      <c r="BA5921" s="11"/>
      <c r="BB5921" s="11"/>
      <c r="BC5921" s="11"/>
      <c r="BD5921" s="11"/>
      <c r="BE5921" s="11"/>
      <c r="BF5921" s="11"/>
      <c r="BG5921" s="11"/>
      <c r="BH5921" s="11"/>
      <c r="BI5921" s="11"/>
      <c r="BJ5921" s="11"/>
      <c r="BK5921" s="11"/>
      <c r="BL5921"/>
      <c r="BM5921"/>
      <c r="BN5921" s="10">
        <v>0</v>
      </c>
      <c r="BO5921" s="10"/>
      <c r="BP5921" s="10"/>
      <c r="BQ5921" s="10"/>
      <c r="BR5921" s="10"/>
      <c r="BS5921" s="10"/>
      <c r="BT5921" s="10"/>
      <c r="BU5921" s="10"/>
    </row>
    <row r="5922" spans="1:73" x14ac:dyDescent="0.3">
      <c r="A5922" s="10" t="s">
        <v>4110</v>
      </c>
      <c r="B5922" s="10" t="s">
        <v>5281</v>
      </c>
      <c r="C5922" s="10" t="s">
        <v>876</v>
      </c>
      <c r="D5922" s="10" t="s">
        <v>870</v>
      </c>
      <c r="E5922" s="10" t="s">
        <v>5414</v>
      </c>
      <c r="F5922" s="10" t="s">
        <v>5498</v>
      </c>
      <c r="G5922" s="10" t="s">
        <v>4311</v>
      </c>
      <c r="H5922" s="10" t="s">
        <v>5499</v>
      </c>
      <c r="I5922" s="10" t="s">
        <v>5500</v>
      </c>
      <c r="J5922" s="10" t="s">
        <v>5500</v>
      </c>
      <c r="K5922" s="10" t="s">
        <v>5499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 s="11">
        <v>16438300</v>
      </c>
      <c r="S5922" s="11"/>
      <c r="T5922" s="11"/>
      <c r="U5922" s="11"/>
      <c r="V5922" s="11"/>
      <c r="W5922" s="11"/>
      <c r="X5922" s="11">
        <v>11506810</v>
      </c>
      <c r="Y5922" s="11"/>
      <c r="Z5922" s="11"/>
      <c r="AA5922" s="11"/>
      <c r="AB5922" s="11"/>
      <c r="AC5922" s="11"/>
      <c r="AD5922">
        <v>70</v>
      </c>
      <c r="AE5922"/>
      <c r="AF5922"/>
      <c r="AG5922"/>
      <c r="AH5922"/>
      <c r="AI5922"/>
      <c r="AJ5922" s="11">
        <v>16438300</v>
      </c>
      <c r="AK5922" s="11"/>
      <c r="AL5922" s="11"/>
      <c r="AM5922" s="11"/>
      <c r="AN5922" s="11"/>
      <c r="AO5922" s="11"/>
      <c r="AP5922" s="11"/>
      <c r="AQ5922" s="11"/>
      <c r="AR5922" s="11"/>
      <c r="AS5922" s="11"/>
      <c r="AT5922" s="11"/>
      <c r="AU5922" s="11"/>
      <c r="AV5922" s="11"/>
      <c r="AW5922" s="11"/>
      <c r="AX5922" s="11"/>
      <c r="AY5922" s="11"/>
      <c r="AZ5922" s="11"/>
      <c r="BA5922" s="11"/>
      <c r="BB5922" s="11"/>
      <c r="BC5922" s="11"/>
      <c r="BD5922" s="11"/>
      <c r="BE5922" s="11"/>
      <c r="BF5922" s="11"/>
      <c r="BG5922" s="11"/>
      <c r="BH5922" s="11"/>
      <c r="BI5922" s="11"/>
      <c r="BJ5922" s="11"/>
      <c r="BK5922" s="11"/>
      <c r="BL5922"/>
      <c r="BM5922"/>
      <c r="BN5922" s="10">
        <v>0</v>
      </c>
      <c r="BO5922" s="10"/>
      <c r="BP5922" s="10"/>
      <c r="BQ5922" s="10"/>
      <c r="BR5922" s="10"/>
      <c r="BS5922" s="10"/>
      <c r="BT5922" s="10"/>
      <c r="BU5922" s="10"/>
    </row>
    <row r="5923" spans="1:73" x14ac:dyDescent="0.3">
      <c r="A5923" s="10" t="s">
        <v>4110</v>
      </c>
      <c r="B5923" s="10" t="s">
        <v>5281</v>
      </c>
      <c r="C5923" s="10" t="s">
        <v>876</v>
      </c>
      <c r="D5923" s="10" t="s">
        <v>870</v>
      </c>
      <c r="E5923" s="10" t="s">
        <v>5414</v>
      </c>
      <c r="F5923" s="10" t="s">
        <v>5501</v>
      </c>
      <c r="G5923" s="10" t="s">
        <v>5502</v>
      </c>
      <c r="H5923" s="10" t="s">
        <v>5503</v>
      </c>
      <c r="I5923" s="10" t="s">
        <v>5504</v>
      </c>
      <c r="J5923" s="10" t="s">
        <v>5504</v>
      </c>
      <c r="K5923" s="10" t="s">
        <v>5503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 s="11">
        <v>880000</v>
      </c>
      <c r="S5923" s="11"/>
      <c r="T5923" s="11"/>
      <c r="U5923" s="11"/>
      <c r="V5923" s="11"/>
      <c r="W5923" s="11"/>
      <c r="X5923" s="11">
        <v>0</v>
      </c>
      <c r="Y5923" s="11"/>
      <c r="Z5923" s="11"/>
      <c r="AA5923" s="11"/>
      <c r="AB5923" s="11"/>
      <c r="AC5923" s="11"/>
      <c r="AD5923">
        <v>0</v>
      </c>
      <c r="AE5923"/>
      <c r="AF5923"/>
      <c r="AG5923"/>
      <c r="AH5923"/>
      <c r="AI5923"/>
      <c r="AJ5923" s="11">
        <v>880000</v>
      </c>
      <c r="AK5923" s="11"/>
      <c r="AL5923" s="11"/>
      <c r="AM5923" s="11"/>
      <c r="AN5923" s="11"/>
      <c r="AO5923" s="11"/>
      <c r="AP5923" s="11"/>
      <c r="AQ5923" s="11"/>
      <c r="AR5923" s="11"/>
      <c r="AS5923" s="11"/>
      <c r="AT5923" s="11"/>
      <c r="AU5923" s="11"/>
      <c r="AV5923" s="11"/>
      <c r="AW5923" s="11"/>
      <c r="AX5923" s="11"/>
      <c r="AY5923" s="11"/>
      <c r="AZ5923" s="11"/>
      <c r="BA5923" s="11"/>
      <c r="BB5923" s="11"/>
      <c r="BC5923" s="11"/>
      <c r="BD5923" s="11"/>
      <c r="BE5923" s="11"/>
      <c r="BF5923" s="11"/>
      <c r="BG5923" s="11"/>
      <c r="BH5923" s="11"/>
      <c r="BI5923" s="11"/>
      <c r="BJ5923" s="11"/>
      <c r="BK5923" s="11"/>
      <c r="BL5923"/>
      <c r="BM5923"/>
      <c r="BN5923" s="10">
        <v>0</v>
      </c>
      <c r="BO5923" s="10"/>
      <c r="BP5923" s="10"/>
      <c r="BQ5923" s="10"/>
      <c r="BR5923" s="10"/>
      <c r="BS5923" s="10"/>
      <c r="BT5923" s="10"/>
      <c r="BU5923" s="10"/>
    </row>
    <row r="5924" spans="1:73" x14ac:dyDescent="0.3">
      <c r="A5924" s="10" t="s">
        <v>4110</v>
      </c>
      <c r="B5924" s="10" t="s">
        <v>5281</v>
      </c>
      <c r="C5924" s="10" t="s">
        <v>876</v>
      </c>
      <c r="D5924" s="10" t="s">
        <v>870</v>
      </c>
      <c r="E5924" s="10" t="s">
        <v>5505</v>
      </c>
      <c r="F5924" s="10" t="s">
        <v>5506</v>
      </c>
      <c r="G5924" s="10" t="s">
        <v>5507</v>
      </c>
      <c r="H5924" s="10" t="s">
        <v>5508</v>
      </c>
      <c r="I5924" s="10" t="s">
        <v>5509</v>
      </c>
      <c r="J5924" s="10" t="s">
        <v>5509</v>
      </c>
      <c r="K5924" s="10" t="s">
        <v>5508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 s="11">
        <v>581673</v>
      </c>
      <c r="S5924" s="11"/>
      <c r="T5924" s="11"/>
      <c r="U5924" s="11"/>
      <c r="V5924" s="11"/>
      <c r="W5924" s="11"/>
      <c r="X5924" s="11">
        <v>174501.9</v>
      </c>
      <c r="Y5924" s="11"/>
      <c r="Z5924" s="11"/>
      <c r="AA5924" s="11"/>
      <c r="AB5924" s="11"/>
      <c r="AC5924" s="11"/>
      <c r="AD5924">
        <v>30</v>
      </c>
      <c r="AE5924"/>
      <c r="AF5924"/>
      <c r="AG5924"/>
      <c r="AH5924"/>
      <c r="AI5924"/>
      <c r="AJ5924" s="11">
        <v>581673</v>
      </c>
      <c r="AK5924" s="11"/>
      <c r="AL5924" s="11"/>
      <c r="AM5924" s="11"/>
      <c r="AN5924" s="11"/>
      <c r="AO5924" s="11"/>
      <c r="AP5924" s="11"/>
      <c r="AQ5924" s="11"/>
      <c r="AR5924" s="11"/>
      <c r="AS5924" s="11"/>
      <c r="AT5924" s="11"/>
      <c r="AU5924" s="11"/>
      <c r="AV5924" s="11"/>
      <c r="AW5924" s="11"/>
      <c r="AX5924" s="11"/>
      <c r="AY5924" s="11"/>
      <c r="AZ5924" s="11"/>
      <c r="BA5924" s="11"/>
      <c r="BB5924" s="11"/>
      <c r="BC5924" s="11"/>
      <c r="BD5924" s="11"/>
      <c r="BE5924" s="11"/>
      <c r="BF5924" s="11"/>
      <c r="BG5924" s="11"/>
      <c r="BH5924" s="11"/>
      <c r="BI5924" s="11"/>
      <c r="BJ5924" s="11"/>
      <c r="BK5924" s="11"/>
      <c r="BL5924"/>
      <c r="BM5924"/>
      <c r="BN5924" s="10">
        <v>0</v>
      </c>
      <c r="BO5924" s="10"/>
      <c r="BP5924" s="10"/>
      <c r="BQ5924" s="10"/>
      <c r="BR5924" s="10"/>
      <c r="BS5924" s="10"/>
      <c r="BT5924" s="10"/>
      <c r="BU5924" s="10"/>
    </row>
    <row r="5925" spans="1:73" x14ac:dyDescent="0.3">
      <c r="A5925" s="10" t="s">
        <v>4110</v>
      </c>
      <c r="B5925" s="10" t="s">
        <v>5281</v>
      </c>
      <c r="C5925" s="10" t="s">
        <v>876</v>
      </c>
      <c r="D5925" s="10" t="s">
        <v>870</v>
      </c>
      <c r="E5925" s="10" t="s">
        <v>4284</v>
      </c>
      <c r="F5925" s="10" t="s">
        <v>4642</v>
      </c>
      <c r="G5925" s="10" t="s">
        <v>4643</v>
      </c>
      <c r="H5925" s="10" t="s">
        <v>5510</v>
      </c>
      <c r="I5925" s="10" t="s">
        <v>5511</v>
      </c>
      <c r="J5925" s="10" t="s">
        <v>5512</v>
      </c>
      <c r="K5925" s="10" t="s">
        <v>5513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 s="11"/>
      <c r="S5925" s="11">
        <v>16558737</v>
      </c>
      <c r="T5925" s="11"/>
      <c r="U5925" s="11"/>
      <c r="V5925" s="11"/>
      <c r="W5925" s="11"/>
      <c r="X5925" s="11"/>
      <c r="Y5925" s="11">
        <v>5083381</v>
      </c>
      <c r="Z5925" s="11"/>
      <c r="AA5925" s="11"/>
      <c r="AB5925" s="11"/>
      <c r="AC5925" s="11"/>
      <c r="AD5925"/>
      <c r="AE5925">
        <v>30.7</v>
      </c>
      <c r="AF5925"/>
      <c r="AG5925"/>
      <c r="AH5925"/>
      <c r="AI5925"/>
      <c r="AJ5925" s="11"/>
      <c r="AK5925" s="11">
        <v>16558737</v>
      </c>
      <c r="AL5925" s="11"/>
      <c r="AM5925" s="11"/>
      <c r="AN5925" s="11"/>
      <c r="AO5925" s="11"/>
      <c r="AP5925" s="11"/>
      <c r="AQ5925" s="11">
        <v>2280000</v>
      </c>
      <c r="AR5925" s="11"/>
      <c r="AS5925" s="11"/>
      <c r="AT5925" s="11"/>
      <c r="AU5925" s="11"/>
      <c r="AV5925" s="11"/>
      <c r="AW5925" s="11">
        <v>2280000</v>
      </c>
      <c r="AX5925" s="11"/>
      <c r="AY5925" s="11"/>
      <c r="AZ5925" s="11"/>
      <c r="BA5925" s="11"/>
      <c r="BB5925" s="11"/>
      <c r="BC5925" s="11">
        <v>2280000</v>
      </c>
      <c r="BD5925" s="11"/>
      <c r="BE5925" s="11"/>
      <c r="BF5925" s="11"/>
      <c r="BG5925" s="11"/>
      <c r="BH5925" s="11"/>
      <c r="BI5925" s="11"/>
      <c r="BJ5925" s="11"/>
      <c r="BK5925" s="11"/>
      <c r="BL5925"/>
      <c r="BM5925"/>
      <c r="BN5925" s="10">
        <v>0</v>
      </c>
      <c r="BO5925" s="10"/>
      <c r="BP5925" s="10"/>
      <c r="BQ5925" s="10"/>
      <c r="BR5925" s="10"/>
      <c r="BS5925" s="10"/>
      <c r="BT5925" s="10"/>
      <c r="BU5925" s="10"/>
    </row>
    <row r="5926" spans="1:73" x14ac:dyDescent="0.3">
      <c r="A5926" s="10" t="s">
        <v>4110</v>
      </c>
      <c r="B5926" s="10" t="s">
        <v>5281</v>
      </c>
      <c r="C5926" s="10" t="s">
        <v>876</v>
      </c>
      <c r="D5926" s="10" t="s">
        <v>870</v>
      </c>
      <c r="E5926" s="10" t="s">
        <v>5514</v>
      </c>
      <c r="F5926" s="10" t="s">
        <v>5515</v>
      </c>
      <c r="G5926" s="10" t="s">
        <v>5516</v>
      </c>
      <c r="H5926" s="10" t="s">
        <v>5517</v>
      </c>
      <c r="I5926" s="10" t="s">
        <v>5518</v>
      </c>
      <c r="J5926" s="10" t="s">
        <v>5519</v>
      </c>
      <c r="K5926" s="10" t="s">
        <v>5520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 s="11">
        <v>740000</v>
      </c>
      <c r="S5926" s="11"/>
      <c r="T5926" s="11"/>
      <c r="U5926" s="11"/>
      <c r="V5926" s="11"/>
      <c r="W5926" s="11"/>
      <c r="X5926" s="11">
        <v>740000</v>
      </c>
      <c r="Y5926" s="11"/>
      <c r="Z5926" s="11"/>
      <c r="AA5926" s="11"/>
      <c r="AB5926" s="11"/>
      <c r="AC5926" s="11"/>
      <c r="AD5926">
        <v>100</v>
      </c>
      <c r="AE5926"/>
      <c r="AF5926"/>
      <c r="AG5926"/>
      <c r="AH5926"/>
      <c r="AI5926"/>
      <c r="AJ5926" s="11">
        <v>740000</v>
      </c>
      <c r="AK5926" s="11"/>
      <c r="AL5926" s="11"/>
      <c r="AM5926" s="11"/>
      <c r="AN5926" s="11"/>
      <c r="AO5926" s="11"/>
      <c r="AP5926" s="11"/>
      <c r="AQ5926" s="11"/>
      <c r="AR5926" s="11"/>
      <c r="AS5926" s="11"/>
      <c r="AT5926" s="11"/>
      <c r="AU5926" s="11"/>
      <c r="AV5926" s="11"/>
      <c r="AW5926" s="11"/>
      <c r="AX5926" s="11"/>
      <c r="AY5926" s="11"/>
      <c r="AZ5926" s="11"/>
      <c r="BA5926" s="11"/>
      <c r="BB5926" s="11"/>
      <c r="BC5926" s="11"/>
      <c r="BD5926" s="11"/>
      <c r="BE5926" s="11"/>
      <c r="BF5926" s="11"/>
      <c r="BG5926" s="11"/>
      <c r="BH5926" s="11"/>
      <c r="BI5926" s="11"/>
      <c r="BJ5926" s="11"/>
      <c r="BK5926" s="11"/>
      <c r="BL5926"/>
      <c r="BM5926"/>
      <c r="BN5926" s="10">
        <v>0</v>
      </c>
      <c r="BO5926" s="10"/>
      <c r="BP5926" s="10"/>
      <c r="BQ5926" s="10"/>
      <c r="BR5926" s="10"/>
      <c r="BS5926" s="10"/>
      <c r="BT5926" s="10"/>
      <c r="BU5926" s="10"/>
    </row>
    <row r="5927" spans="1:73" x14ac:dyDescent="0.3">
      <c r="A5927" s="10" t="s">
        <v>4110</v>
      </c>
      <c r="B5927" s="10" t="s">
        <v>5281</v>
      </c>
      <c r="C5927" s="10" t="s">
        <v>876</v>
      </c>
      <c r="D5927" s="10" t="s">
        <v>870</v>
      </c>
      <c r="E5927" s="10" t="s">
        <v>5514</v>
      </c>
      <c r="F5927" s="10" t="s">
        <v>5558</v>
      </c>
      <c r="G5927" s="10" t="s">
        <v>5559</v>
      </c>
      <c r="H5927" s="10" t="s">
        <v>5560</v>
      </c>
      <c r="I5927" s="10" t="s">
        <v>5561</v>
      </c>
      <c r="J5927" s="10" t="s">
        <v>5561</v>
      </c>
      <c r="K5927" s="10" t="s">
        <v>5560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 s="11">
        <v>405000</v>
      </c>
      <c r="S5927" s="11"/>
      <c r="T5927" s="11"/>
      <c r="U5927" s="11"/>
      <c r="V5927" s="11"/>
      <c r="W5927" s="11"/>
      <c r="X5927" s="11">
        <v>405000</v>
      </c>
      <c r="Y5927" s="11"/>
      <c r="Z5927" s="11"/>
      <c r="AA5927" s="11"/>
      <c r="AB5927" s="11"/>
      <c r="AC5927" s="11"/>
      <c r="AD5927">
        <v>100</v>
      </c>
      <c r="AE5927"/>
      <c r="AF5927"/>
      <c r="AG5927"/>
      <c r="AH5927"/>
      <c r="AI5927"/>
      <c r="AJ5927" s="11">
        <v>405000</v>
      </c>
      <c r="AK5927" s="11"/>
      <c r="AL5927" s="11"/>
      <c r="AM5927" s="11"/>
      <c r="AN5927" s="11"/>
      <c r="AO5927" s="11"/>
      <c r="AP5927" s="11"/>
      <c r="AQ5927" s="11"/>
      <c r="AR5927" s="11"/>
      <c r="AS5927" s="11"/>
      <c r="AT5927" s="11"/>
      <c r="AU5927" s="11"/>
      <c r="AV5927" s="11"/>
      <c r="AW5927" s="11"/>
      <c r="AX5927" s="11"/>
      <c r="AY5927" s="11"/>
      <c r="AZ5927" s="11"/>
      <c r="BA5927" s="11"/>
      <c r="BB5927" s="11"/>
      <c r="BC5927" s="11"/>
      <c r="BD5927" s="11"/>
      <c r="BE5927" s="11"/>
      <c r="BF5927" s="11"/>
      <c r="BG5927" s="11"/>
      <c r="BH5927" s="11"/>
      <c r="BI5927" s="11"/>
      <c r="BJ5927" s="11"/>
      <c r="BK5927" s="11"/>
      <c r="BL5927"/>
      <c r="BM5927"/>
      <c r="BN5927" s="10">
        <v>0</v>
      </c>
      <c r="BO5927" s="10"/>
      <c r="BP5927" s="10"/>
      <c r="BQ5927" s="10"/>
      <c r="BR5927" s="10"/>
      <c r="BS5927" s="10"/>
      <c r="BT5927" s="10"/>
      <c r="BU5927" s="10"/>
    </row>
    <row r="5928" spans="1:73" x14ac:dyDescent="0.3">
      <c r="A5928" s="10" t="s">
        <v>4110</v>
      </c>
      <c r="B5928" s="10" t="s">
        <v>5835</v>
      </c>
      <c r="C5928" s="10" t="s">
        <v>75</v>
      </c>
      <c r="D5928" s="10" t="s">
        <v>69</v>
      </c>
      <c r="E5928" s="10" t="s">
        <v>1518</v>
      </c>
      <c r="F5928" s="10" t="s">
        <v>1519</v>
      </c>
      <c r="G5928" s="10" t="s">
        <v>1520</v>
      </c>
      <c r="H5928" s="10" t="s">
        <v>1521</v>
      </c>
      <c r="I5928" s="10" t="s">
        <v>1522</v>
      </c>
      <c r="J5928" s="10" t="s">
        <v>1522</v>
      </c>
      <c r="K5928" s="10" t="s">
        <v>1521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 s="11"/>
      <c r="S5928" s="11"/>
      <c r="T5928" s="11"/>
      <c r="U5928" s="11"/>
      <c r="V5928" s="11">
        <v>210000</v>
      </c>
      <c r="W5928" s="11"/>
      <c r="X5928" s="11"/>
      <c r="Y5928" s="11"/>
      <c r="Z5928" s="11"/>
      <c r="AA5928" s="11"/>
      <c r="AB5928" s="11">
        <v>210000</v>
      </c>
      <c r="AC5928" s="11"/>
      <c r="AD5928"/>
      <c r="AE5928"/>
      <c r="AF5928"/>
      <c r="AG5928"/>
      <c r="AH5928">
        <v>100</v>
      </c>
      <c r="AI5928"/>
      <c r="AJ5928" s="11"/>
      <c r="AK5928" s="11"/>
      <c r="AL5928" s="11"/>
      <c r="AM5928" s="11"/>
      <c r="AN5928" s="11">
        <v>210000</v>
      </c>
      <c r="AO5928" s="11"/>
      <c r="AP5928" s="11"/>
      <c r="AQ5928" s="11"/>
      <c r="AR5928" s="11"/>
      <c r="AS5928" s="11"/>
      <c r="AT5928" s="11"/>
      <c r="AU5928" s="11"/>
      <c r="AV5928" s="11"/>
      <c r="AW5928" s="11"/>
      <c r="AX5928" s="11"/>
      <c r="AY5928" s="11"/>
      <c r="AZ5928" s="11"/>
      <c r="BA5928" s="11"/>
      <c r="BB5928" s="11"/>
      <c r="BC5928" s="11"/>
      <c r="BD5928" s="11"/>
      <c r="BE5928" s="11"/>
      <c r="BF5928" s="11"/>
      <c r="BG5928" s="11"/>
      <c r="BH5928" s="11"/>
      <c r="BI5928" s="11"/>
      <c r="BJ5928" s="11"/>
      <c r="BK5928" s="11"/>
      <c r="BL5928"/>
      <c r="BM5928"/>
      <c r="BN5928" s="10">
        <v>0</v>
      </c>
      <c r="BO5928" s="10"/>
      <c r="BP5928" s="10"/>
      <c r="BQ5928" s="10"/>
      <c r="BR5928" s="10"/>
      <c r="BS5928" s="10"/>
      <c r="BT5928" s="10"/>
      <c r="BU5928" s="10"/>
    </row>
    <row r="5929" spans="1:73" x14ac:dyDescent="0.3">
      <c r="A5929" s="10" t="s">
        <v>4110</v>
      </c>
      <c r="B5929" s="10" t="s">
        <v>5835</v>
      </c>
      <c r="C5929" s="10" t="s">
        <v>75</v>
      </c>
      <c r="D5929" s="10" t="s">
        <v>69</v>
      </c>
      <c r="E5929" s="10" t="s">
        <v>5896</v>
      </c>
      <c r="F5929" s="10" t="s">
        <v>5999</v>
      </c>
      <c r="G5929" s="10" t="s">
        <v>5288</v>
      </c>
      <c r="H5929" s="10" t="s">
        <v>7848</v>
      </c>
      <c r="I5929" s="10" t="s">
        <v>7849</v>
      </c>
      <c r="J5929" s="10" t="s">
        <v>7849</v>
      </c>
      <c r="K5929" s="10" t="s">
        <v>7848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1</v>
      </c>
      <c r="R5929" s="11"/>
      <c r="S5929" s="11"/>
      <c r="T5929" s="11"/>
      <c r="U5929" s="11">
        <v>2268000</v>
      </c>
      <c r="V5929" s="11"/>
      <c r="W5929" s="11">
        <v>2158996</v>
      </c>
      <c r="X5929" s="11"/>
      <c r="Y5929" s="11"/>
      <c r="Z5929" s="11"/>
      <c r="AA5929" s="11">
        <v>1134000</v>
      </c>
      <c r="AB5929" s="11"/>
      <c r="AC5929" s="11">
        <v>2158996</v>
      </c>
      <c r="AD5929"/>
      <c r="AE5929"/>
      <c r="AF5929"/>
      <c r="AG5929">
        <v>50</v>
      </c>
      <c r="AH5929"/>
      <c r="AI5929">
        <v>100</v>
      </c>
      <c r="AJ5929" s="11"/>
      <c r="AK5929" s="11"/>
      <c r="AL5929" s="11"/>
      <c r="AM5929" s="11">
        <v>2268000</v>
      </c>
      <c r="AN5929" s="11"/>
      <c r="AO5929" s="11">
        <v>2158996</v>
      </c>
      <c r="AP5929" s="11"/>
      <c r="AQ5929" s="11"/>
      <c r="AR5929" s="11"/>
      <c r="AS5929" s="11"/>
      <c r="AT5929" s="11"/>
      <c r="AU5929" s="11"/>
      <c r="AV5929" s="11"/>
      <c r="AW5929" s="11"/>
      <c r="AX5929" s="11"/>
      <c r="AY5929" s="11"/>
      <c r="AZ5929" s="11"/>
      <c r="BA5929" s="11"/>
      <c r="BB5929" s="11"/>
      <c r="BC5929" s="11"/>
      <c r="BD5929" s="11"/>
      <c r="BE5929" s="11"/>
      <c r="BF5929" s="11"/>
      <c r="BG5929" s="11"/>
      <c r="BH5929" s="11">
        <v>73862704</v>
      </c>
      <c r="BI5929" s="11"/>
      <c r="BJ5929" s="11">
        <v>2268000</v>
      </c>
      <c r="BK5929" s="11"/>
      <c r="BL5929">
        <v>3.0705</v>
      </c>
      <c r="BM5929"/>
      <c r="BN5929" s="10">
        <v>0</v>
      </c>
      <c r="BO5929" s="10"/>
      <c r="BP5929" s="10"/>
      <c r="BQ5929" s="10"/>
      <c r="BR5929" s="10"/>
      <c r="BS5929" s="10"/>
      <c r="BT5929" s="10"/>
      <c r="BU5929" s="10"/>
    </row>
    <row r="5930" spans="1:73" x14ac:dyDescent="0.3">
      <c r="A5930" s="10" t="s">
        <v>4110</v>
      </c>
      <c r="B5930" s="10" t="s">
        <v>5835</v>
      </c>
      <c r="C5930" s="10" t="s">
        <v>75</v>
      </c>
      <c r="D5930" s="10" t="s">
        <v>69</v>
      </c>
      <c r="E5930" s="10" t="s">
        <v>5235</v>
      </c>
      <c r="F5930" s="10" t="s">
        <v>13651</v>
      </c>
      <c r="G5930" s="10" t="s">
        <v>10577</v>
      </c>
      <c r="H5930" s="10" t="s">
        <v>13652</v>
      </c>
      <c r="I5930" s="10" t="s">
        <v>13653</v>
      </c>
      <c r="J5930" s="10" t="s">
        <v>13653</v>
      </c>
      <c r="K5930" s="10" t="s">
        <v>13652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 s="11"/>
      <c r="S5930" s="11"/>
      <c r="T5930" s="11"/>
      <c r="U5930" s="11"/>
      <c r="V5930" s="11"/>
      <c r="W5930" s="11">
        <v>1387413.5</v>
      </c>
      <c r="X5930" s="11"/>
      <c r="Y5930" s="11"/>
      <c r="Z5930" s="11"/>
      <c r="AA5930" s="11"/>
      <c r="AB5930" s="11"/>
      <c r="AC5930" s="11">
        <v>1387413.5</v>
      </c>
      <c r="AD5930"/>
      <c r="AE5930"/>
      <c r="AF5930"/>
      <c r="AG5930"/>
      <c r="AH5930"/>
      <c r="AI5930">
        <v>100</v>
      </c>
      <c r="AJ5930" s="11"/>
      <c r="AK5930" s="11"/>
      <c r="AL5930" s="11"/>
      <c r="AM5930" s="11"/>
      <c r="AN5930" s="11"/>
      <c r="AO5930" s="11">
        <v>1387413.5</v>
      </c>
      <c r="AP5930" s="11"/>
      <c r="AQ5930" s="11"/>
      <c r="AR5930" s="11"/>
      <c r="AS5930" s="11"/>
      <c r="AT5930" s="11"/>
      <c r="AU5930" s="11"/>
      <c r="AV5930" s="11"/>
      <c r="AW5930" s="11"/>
      <c r="AX5930" s="11"/>
      <c r="AY5930" s="11"/>
      <c r="AZ5930" s="11"/>
      <c r="BA5930" s="11"/>
      <c r="BB5930" s="11"/>
      <c r="BC5930" s="11"/>
      <c r="BD5930" s="11"/>
      <c r="BE5930" s="11"/>
      <c r="BF5930" s="11"/>
      <c r="BG5930" s="11"/>
      <c r="BH5930" s="11"/>
      <c r="BI5930" s="11"/>
      <c r="BJ5930" s="11"/>
      <c r="BK5930" s="11"/>
      <c r="BL5930"/>
      <c r="BM5930"/>
      <c r="BN5930" s="10">
        <v>0</v>
      </c>
      <c r="BO5930" s="10"/>
      <c r="BP5930" s="10"/>
      <c r="BQ5930" s="10"/>
      <c r="BR5930" s="10"/>
      <c r="BS5930" s="10"/>
      <c r="BT5930" s="10"/>
      <c r="BU5930" s="10"/>
    </row>
    <row r="5931" spans="1:73" x14ac:dyDescent="0.3">
      <c r="A5931" s="10" t="s">
        <v>4110</v>
      </c>
      <c r="B5931" s="10" t="s">
        <v>5835</v>
      </c>
      <c r="C5931" s="10" t="s">
        <v>326</v>
      </c>
      <c r="D5931" s="10"/>
      <c r="E5931" s="10"/>
      <c r="F5931" s="10"/>
      <c r="G5931" s="10"/>
      <c r="H5931" s="10" t="s">
        <v>7868</v>
      </c>
      <c r="I5931" s="10" t="s">
        <v>7869</v>
      </c>
      <c r="J5931" s="10" t="s">
        <v>7869</v>
      </c>
      <c r="K5931" s="10" t="s">
        <v>7868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 s="11"/>
      <c r="S5931" s="11"/>
      <c r="T5931" s="11"/>
      <c r="U5931" s="11"/>
      <c r="V5931" s="11">
        <v>64500</v>
      </c>
      <c r="W5931" s="11"/>
      <c r="X5931" s="11"/>
      <c r="Y5931" s="11"/>
      <c r="Z5931" s="11"/>
      <c r="AA5931" s="11"/>
      <c r="AB5931" s="11">
        <v>64500</v>
      </c>
      <c r="AC5931" s="11"/>
      <c r="AD5931"/>
      <c r="AE5931"/>
      <c r="AF5931"/>
      <c r="AG5931"/>
      <c r="AH5931">
        <v>100</v>
      </c>
      <c r="AI5931"/>
      <c r="AJ5931" s="11"/>
      <c r="AK5931" s="11"/>
      <c r="AL5931" s="11"/>
      <c r="AM5931" s="11"/>
      <c r="AN5931" s="11">
        <v>64500</v>
      </c>
      <c r="AO5931" s="11"/>
      <c r="AP5931" s="11"/>
      <c r="AQ5931" s="11"/>
      <c r="AR5931" s="11"/>
      <c r="AS5931" s="11"/>
      <c r="AT5931" s="11"/>
      <c r="AU5931" s="11"/>
      <c r="AV5931" s="11"/>
      <c r="AW5931" s="11"/>
      <c r="AX5931" s="11"/>
      <c r="AY5931" s="11"/>
      <c r="AZ5931" s="11"/>
      <c r="BA5931" s="11"/>
      <c r="BB5931" s="11"/>
      <c r="BC5931" s="11"/>
      <c r="BD5931" s="11"/>
      <c r="BE5931" s="11"/>
      <c r="BF5931" s="11"/>
      <c r="BG5931" s="11"/>
      <c r="BH5931" s="11"/>
      <c r="BI5931" s="11"/>
      <c r="BJ5931" s="11"/>
      <c r="BK5931" s="11"/>
      <c r="BL5931"/>
      <c r="BM5931"/>
      <c r="BN5931" s="10">
        <v>0</v>
      </c>
      <c r="BO5931" s="10"/>
      <c r="BP5931" s="10"/>
      <c r="BQ5931" s="10"/>
      <c r="BR5931" s="10"/>
      <c r="BS5931" s="10"/>
      <c r="BT5931" s="10"/>
      <c r="BU5931" s="10"/>
    </row>
    <row r="5932" spans="1:73" x14ac:dyDescent="0.3">
      <c r="A5932" s="10" t="s">
        <v>4110</v>
      </c>
      <c r="B5932" s="10" t="s">
        <v>5835</v>
      </c>
      <c r="C5932" s="10" t="s">
        <v>326</v>
      </c>
      <c r="D5932" s="10"/>
      <c r="E5932" s="10"/>
      <c r="F5932" s="10"/>
      <c r="G5932" s="10"/>
      <c r="H5932" s="10" t="s">
        <v>7870</v>
      </c>
      <c r="I5932" s="10" t="s">
        <v>7871</v>
      </c>
      <c r="J5932" s="10" t="s">
        <v>7871</v>
      </c>
      <c r="K5932" s="10" t="s">
        <v>7870</v>
      </c>
      <c r="L5932">
        <v>0</v>
      </c>
      <c r="M5932">
        <v>0</v>
      </c>
      <c r="N5932">
        <v>1</v>
      </c>
      <c r="O5932">
        <v>1</v>
      </c>
      <c r="P5932">
        <v>1</v>
      </c>
      <c r="Q5932">
        <v>0</v>
      </c>
      <c r="R5932" s="11"/>
      <c r="S5932" s="11"/>
      <c r="T5932" s="11">
        <v>290000</v>
      </c>
      <c r="U5932" s="11">
        <v>1250000</v>
      </c>
      <c r="V5932" s="11">
        <v>1073742</v>
      </c>
      <c r="W5932" s="11"/>
      <c r="X5932" s="11"/>
      <c r="Y5932" s="11"/>
      <c r="Z5932" s="11">
        <v>290000</v>
      </c>
      <c r="AA5932" s="11">
        <v>625000</v>
      </c>
      <c r="AB5932" s="11">
        <v>1073742</v>
      </c>
      <c r="AC5932" s="11"/>
      <c r="AD5932"/>
      <c r="AE5932"/>
      <c r="AF5932">
        <v>100</v>
      </c>
      <c r="AG5932">
        <v>50</v>
      </c>
      <c r="AH5932">
        <v>100</v>
      </c>
      <c r="AI5932"/>
      <c r="AJ5932" s="11"/>
      <c r="AK5932" s="11"/>
      <c r="AL5932" s="11">
        <v>290000</v>
      </c>
      <c r="AM5932" s="11">
        <v>1290000</v>
      </c>
      <c r="AN5932" s="11">
        <v>1073742</v>
      </c>
      <c r="AO5932" s="11"/>
      <c r="AP5932" s="11"/>
      <c r="AQ5932" s="11"/>
      <c r="AR5932" s="11"/>
      <c r="AS5932" s="11"/>
      <c r="AT5932" s="11"/>
      <c r="AU5932" s="11"/>
      <c r="AV5932" s="11"/>
      <c r="AW5932" s="11"/>
      <c r="AX5932" s="11"/>
      <c r="AY5932" s="11"/>
      <c r="AZ5932" s="11"/>
      <c r="BA5932" s="11"/>
      <c r="BB5932" s="11"/>
      <c r="BC5932" s="11"/>
      <c r="BD5932" s="11"/>
      <c r="BE5932" s="11"/>
      <c r="BF5932" s="11"/>
      <c r="BG5932" s="11"/>
      <c r="BH5932" s="11">
        <v>1540000</v>
      </c>
      <c r="BI5932" s="11">
        <v>1353742</v>
      </c>
      <c r="BJ5932" s="11">
        <v>1290000</v>
      </c>
      <c r="BK5932" s="11">
        <v>1073742</v>
      </c>
      <c r="BL5932">
        <v>83.766199999999998</v>
      </c>
      <c r="BM5932">
        <v>79.316500000000005</v>
      </c>
      <c r="BN5932" s="10">
        <v>0</v>
      </c>
      <c r="BO5932" s="10"/>
      <c r="BP5932" s="10"/>
      <c r="BQ5932" s="10"/>
      <c r="BR5932" s="10"/>
      <c r="BS5932" s="10"/>
      <c r="BT5932" s="10"/>
      <c r="BU5932" s="10"/>
    </row>
    <row r="5933" spans="1:73" x14ac:dyDescent="0.3">
      <c r="A5933" s="10" t="s">
        <v>4110</v>
      </c>
      <c r="B5933" s="10" t="s">
        <v>5835</v>
      </c>
      <c r="C5933" s="10" t="s">
        <v>326</v>
      </c>
      <c r="D5933" s="10"/>
      <c r="E5933" s="10"/>
      <c r="F5933" s="10"/>
      <c r="G5933" s="10"/>
      <c r="H5933" s="10" t="s">
        <v>7872</v>
      </c>
      <c r="I5933" s="10" t="s">
        <v>7873</v>
      </c>
      <c r="J5933" s="10" t="s">
        <v>7873</v>
      </c>
      <c r="K5933" s="10" t="s">
        <v>7872</v>
      </c>
      <c r="L5933">
        <v>0</v>
      </c>
      <c r="M5933">
        <v>0</v>
      </c>
      <c r="N5933">
        <v>0</v>
      </c>
      <c r="O5933">
        <v>1</v>
      </c>
      <c r="P5933">
        <v>1</v>
      </c>
      <c r="Q5933">
        <v>0</v>
      </c>
      <c r="R5933" s="11"/>
      <c r="S5933" s="11"/>
      <c r="T5933" s="11"/>
      <c r="U5933" s="11">
        <v>3281149</v>
      </c>
      <c r="V5933" s="11">
        <v>762000</v>
      </c>
      <c r="W5933" s="11"/>
      <c r="X5933" s="11"/>
      <c r="Y5933" s="11"/>
      <c r="Z5933" s="11"/>
      <c r="AA5933" s="11">
        <v>1377531.7</v>
      </c>
      <c r="AB5933" s="11">
        <v>762000</v>
      </c>
      <c r="AC5933" s="11"/>
      <c r="AD5933"/>
      <c r="AE5933"/>
      <c r="AF5933"/>
      <c r="AG5933">
        <v>41.98</v>
      </c>
      <c r="AH5933">
        <v>100</v>
      </c>
      <c r="AI5933"/>
      <c r="AJ5933" s="11"/>
      <c r="AK5933" s="11"/>
      <c r="AL5933" s="11"/>
      <c r="AM5933" s="11">
        <v>3341149</v>
      </c>
      <c r="AN5933" s="11">
        <v>762000</v>
      </c>
      <c r="AO5933" s="11"/>
      <c r="AP5933" s="11"/>
      <c r="AQ5933" s="11"/>
      <c r="AR5933" s="11"/>
      <c r="AS5933" s="11"/>
      <c r="AT5933" s="11"/>
      <c r="AU5933" s="11"/>
      <c r="AV5933" s="11"/>
      <c r="AW5933" s="11"/>
      <c r="AX5933" s="11"/>
      <c r="AY5933" s="11"/>
      <c r="AZ5933" s="11"/>
      <c r="BA5933" s="11"/>
      <c r="BB5933" s="11"/>
      <c r="BC5933" s="11"/>
      <c r="BD5933" s="11"/>
      <c r="BE5933" s="11"/>
      <c r="BF5933" s="11"/>
      <c r="BG5933" s="11"/>
      <c r="BH5933" s="11"/>
      <c r="BI5933" s="11"/>
      <c r="BJ5933" s="11"/>
      <c r="BK5933" s="11"/>
      <c r="BL5933"/>
      <c r="BM5933"/>
      <c r="BN5933" s="10">
        <v>0</v>
      </c>
      <c r="BO5933" s="10"/>
      <c r="BP5933" s="10"/>
      <c r="BQ5933" s="10"/>
      <c r="BR5933" s="10"/>
      <c r="BS5933" s="10"/>
      <c r="BT5933" s="10"/>
      <c r="BU5933" s="10"/>
    </row>
    <row r="5934" spans="1:73" x14ac:dyDescent="0.3">
      <c r="A5934" s="10" t="s">
        <v>4110</v>
      </c>
      <c r="B5934" s="10" t="s">
        <v>5835</v>
      </c>
      <c r="C5934" s="10" t="s">
        <v>326</v>
      </c>
      <c r="D5934" s="10"/>
      <c r="E5934" s="10"/>
      <c r="F5934" s="10"/>
      <c r="G5934" s="10"/>
      <c r="H5934" s="10" t="s">
        <v>7874</v>
      </c>
      <c r="I5934" s="10" t="s">
        <v>7875</v>
      </c>
      <c r="J5934" s="10" t="s">
        <v>7875</v>
      </c>
      <c r="K5934" s="10" t="s">
        <v>7874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 s="11"/>
      <c r="S5934" s="11"/>
      <c r="T5934" s="11"/>
      <c r="U5934" s="11"/>
      <c r="V5934" s="11">
        <v>136000</v>
      </c>
      <c r="W5934" s="11"/>
      <c r="X5934" s="11"/>
      <c r="Y5934" s="11"/>
      <c r="Z5934" s="11"/>
      <c r="AA5934" s="11"/>
      <c r="AB5934" s="11">
        <v>136000</v>
      </c>
      <c r="AC5934" s="11"/>
      <c r="AD5934"/>
      <c r="AE5934"/>
      <c r="AF5934"/>
      <c r="AG5934"/>
      <c r="AH5934">
        <v>100</v>
      </c>
      <c r="AI5934"/>
      <c r="AJ5934" s="11"/>
      <c r="AK5934" s="11"/>
      <c r="AL5934" s="11"/>
      <c r="AM5934" s="11"/>
      <c r="AN5934" s="11">
        <v>136000</v>
      </c>
      <c r="AO5934" s="11"/>
      <c r="AP5934" s="11"/>
      <c r="AQ5934" s="11"/>
      <c r="AR5934" s="11"/>
      <c r="AS5934" s="11"/>
      <c r="AT5934" s="11"/>
      <c r="AU5934" s="11"/>
      <c r="AV5934" s="11"/>
      <c r="AW5934" s="11"/>
      <c r="AX5934" s="11"/>
      <c r="AY5934" s="11"/>
      <c r="AZ5934" s="11"/>
      <c r="BA5934" s="11"/>
      <c r="BB5934" s="11"/>
      <c r="BC5934" s="11"/>
      <c r="BD5934" s="11"/>
      <c r="BE5934" s="11"/>
      <c r="BF5934" s="11"/>
      <c r="BG5934" s="11"/>
      <c r="BH5934" s="11"/>
      <c r="BI5934" s="11"/>
      <c r="BJ5934" s="11"/>
      <c r="BK5934" s="11"/>
      <c r="BL5934"/>
      <c r="BM5934"/>
      <c r="BN5934" s="10">
        <v>0</v>
      </c>
      <c r="BO5934" s="10"/>
      <c r="BP5934" s="10"/>
      <c r="BQ5934" s="10"/>
      <c r="BR5934" s="10"/>
      <c r="BS5934" s="10"/>
      <c r="BT5934" s="10"/>
      <c r="BU5934" s="10"/>
    </row>
    <row r="5935" spans="1:73" x14ac:dyDescent="0.3">
      <c r="A5935" s="10" t="s">
        <v>4110</v>
      </c>
      <c r="B5935" s="10" t="s">
        <v>5835</v>
      </c>
      <c r="C5935" s="10" t="s">
        <v>326</v>
      </c>
      <c r="D5935" s="10"/>
      <c r="E5935" s="10"/>
      <c r="F5935" s="10"/>
      <c r="G5935" s="10"/>
      <c r="H5935" s="10" t="s">
        <v>5965</v>
      </c>
      <c r="I5935" s="10" t="s">
        <v>5966</v>
      </c>
      <c r="J5935" s="10" t="s">
        <v>7876</v>
      </c>
      <c r="K5935" s="10" t="s">
        <v>7877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</v>
      </c>
      <c r="R5935" s="11"/>
      <c r="S5935" s="11"/>
      <c r="T5935" s="11"/>
      <c r="U5935" s="11"/>
      <c r="V5935" s="11">
        <v>3721231</v>
      </c>
      <c r="W5935" s="11">
        <v>5299941</v>
      </c>
      <c r="X5935" s="11"/>
      <c r="Y5935" s="11"/>
      <c r="Z5935" s="11"/>
      <c r="AA5935" s="11"/>
      <c r="AB5935" s="11">
        <v>1116369.3</v>
      </c>
      <c r="AC5935" s="11">
        <v>2260427.4</v>
      </c>
      <c r="AD5935"/>
      <c r="AE5935"/>
      <c r="AF5935"/>
      <c r="AG5935"/>
      <c r="AH5935">
        <v>30</v>
      </c>
      <c r="AI5935">
        <v>42.65</v>
      </c>
      <c r="AJ5935" s="11"/>
      <c r="AK5935" s="11"/>
      <c r="AL5935" s="11"/>
      <c r="AM5935" s="11"/>
      <c r="AN5935" s="11">
        <v>3721231</v>
      </c>
      <c r="AO5935" s="11">
        <v>6561933</v>
      </c>
      <c r="AP5935" s="11"/>
      <c r="AQ5935" s="11"/>
      <c r="AR5935" s="11"/>
      <c r="AS5935" s="11"/>
      <c r="AT5935" s="11"/>
      <c r="AU5935" s="11">
        <v>1261992</v>
      </c>
      <c r="AV5935" s="11"/>
      <c r="AW5935" s="11"/>
      <c r="AX5935" s="11"/>
      <c r="AY5935" s="11"/>
      <c r="AZ5935" s="11"/>
      <c r="BA5935" s="11">
        <v>1261992</v>
      </c>
      <c r="BB5935" s="11"/>
      <c r="BC5935" s="11"/>
      <c r="BD5935" s="11"/>
      <c r="BE5935" s="11"/>
      <c r="BF5935" s="11"/>
      <c r="BG5935" s="11">
        <v>1261992</v>
      </c>
      <c r="BH5935" s="11"/>
      <c r="BI5935" s="11">
        <v>3721231</v>
      </c>
      <c r="BJ5935" s="11"/>
      <c r="BK5935" s="11">
        <v>3721231</v>
      </c>
      <c r="BL5935"/>
      <c r="BM5935">
        <v>100</v>
      </c>
      <c r="BN5935" s="10">
        <v>0</v>
      </c>
      <c r="BO5935" s="10"/>
      <c r="BP5935" s="10"/>
      <c r="BQ5935" s="10"/>
      <c r="BR5935" s="10"/>
      <c r="BS5935" s="10"/>
      <c r="BT5935" s="10"/>
      <c r="BU5935" s="10"/>
    </row>
    <row r="5936" spans="1:73" x14ac:dyDescent="0.3">
      <c r="A5936" s="10" t="s">
        <v>4110</v>
      </c>
      <c r="B5936" s="10" t="s">
        <v>5281</v>
      </c>
      <c r="C5936" s="10" t="s">
        <v>876</v>
      </c>
      <c r="D5936" s="10" t="s">
        <v>870</v>
      </c>
      <c r="E5936" s="10" t="s">
        <v>4975</v>
      </c>
      <c r="F5936" s="10" t="s">
        <v>243</v>
      </c>
      <c r="G5936" s="10" t="s">
        <v>244</v>
      </c>
      <c r="H5936" s="10" t="s">
        <v>12974</v>
      </c>
      <c r="I5936" s="10" t="s">
        <v>12975</v>
      </c>
      <c r="J5936" s="10" t="s">
        <v>12975</v>
      </c>
      <c r="K5936" s="10" t="s">
        <v>12974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 s="11"/>
      <c r="S5936" s="11"/>
      <c r="T5936" s="11"/>
      <c r="U5936" s="11"/>
      <c r="V5936" s="11"/>
      <c r="W5936" s="11">
        <v>975000</v>
      </c>
      <c r="X5936" s="11"/>
      <c r="Y5936" s="11"/>
      <c r="Z5936" s="11"/>
      <c r="AA5936" s="11"/>
      <c r="AB5936" s="11"/>
      <c r="AC5936" s="11">
        <v>975000</v>
      </c>
      <c r="AD5936"/>
      <c r="AE5936"/>
      <c r="AF5936"/>
      <c r="AG5936"/>
      <c r="AH5936"/>
      <c r="AI5936">
        <v>100</v>
      </c>
      <c r="AJ5936" s="11"/>
      <c r="AK5936" s="11"/>
      <c r="AL5936" s="11"/>
      <c r="AM5936" s="11"/>
      <c r="AN5936" s="11"/>
      <c r="AO5936" s="11">
        <v>975000</v>
      </c>
      <c r="AP5936" s="11"/>
      <c r="AQ5936" s="11"/>
      <c r="AR5936" s="11"/>
      <c r="AS5936" s="11"/>
      <c r="AT5936" s="11"/>
      <c r="AU5936" s="11"/>
      <c r="AV5936" s="11"/>
      <c r="AW5936" s="11"/>
      <c r="AX5936" s="11"/>
      <c r="AY5936" s="11"/>
      <c r="AZ5936" s="11"/>
      <c r="BA5936" s="11"/>
      <c r="BB5936" s="11"/>
      <c r="BC5936" s="11"/>
      <c r="BD5936" s="11"/>
      <c r="BE5936" s="11"/>
      <c r="BF5936" s="11"/>
      <c r="BG5936" s="11"/>
      <c r="BH5936" s="11"/>
      <c r="BI5936" s="11"/>
      <c r="BJ5936" s="11"/>
      <c r="BK5936" s="11"/>
      <c r="BL5936"/>
      <c r="BM5936"/>
      <c r="BN5936" s="10">
        <v>0</v>
      </c>
      <c r="BO5936" s="10"/>
      <c r="BP5936" s="10"/>
      <c r="BQ5936" s="10"/>
      <c r="BR5936" s="10"/>
      <c r="BS5936" s="10"/>
      <c r="BT5936" s="10"/>
      <c r="BU5936" s="10"/>
    </row>
    <row r="5937" spans="1:73" x14ac:dyDescent="0.3">
      <c r="A5937" s="10" t="s">
        <v>4110</v>
      </c>
      <c r="B5937" s="10" t="s">
        <v>5281</v>
      </c>
      <c r="C5937" s="10" t="s">
        <v>876</v>
      </c>
      <c r="D5937" s="10" t="s">
        <v>870</v>
      </c>
      <c r="E5937" s="10" t="s">
        <v>4975</v>
      </c>
      <c r="F5937" s="10" t="s">
        <v>5320</v>
      </c>
      <c r="G5937" s="10" t="s">
        <v>5039</v>
      </c>
      <c r="H5937" s="10" t="s">
        <v>10416</v>
      </c>
      <c r="I5937" s="10" t="s">
        <v>10417</v>
      </c>
      <c r="J5937" s="10" t="s">
        <v>10417</v>
      </c>
      <c r="K5937" s="10" t="s">
        <v>10416</v>
      </c>
      <c r="L5937">
        <v>1</v>
      </c>
      <c r="M5937">
        <v>0</v>
      </c>
      <c r="N5937">
        <v>1</v>
      </c>
      <c r="O5937">
        <v>0</v>
      </c>
      <c r="P5937">
        <v>0</v>
      </c>
      <c r="Q5937">
        <v>0</v>
      </c>
      <c r="R5937" s="11">
        <v>2314200</v>
      </c>
      <c r="S5937" s="11"/>
      <c r="T5937" s="11">
        <v>6520391</v>
      </c>
      <c r="U5937" s="11"/>
      <c r="V5937" s="11"/>
      <c r="W5937" s="11"/>
      <c r="X5937" s="11">
        <v>0</v>
      </c>
      <c r="Y5937" s="11"/>
      <c r="Z5937" s="11">
        <v>1956117.3</v>
      </c>
      <c r="AA5937" s="11"/>
      <c r="AB5937" s="11"/>
      <c r="AC5937" s="11"/>
      <c r="AD5937">
        <v>0</v>
      </c>
      <c r="AE5937"/>
      <c r="AF5937">
        <v>30</v>
      </c>
      <c r="AG5937"/>
      <c r="AH5937"/>
      <c r="AI5937"/>
      <c r="AJ5937" s="11">
        <v>2314200</v>
      </c>
      <c r="AK5937" s="11"/>
      <c r="AL5937" s="11">
        <v>6520391</v>
      </c>
      <c r="AM5937" s="11"/>
      <c r="AN5937" s="11"/>
      <c r="AO5937" s="11"/>
      <c r="AP5937" s="11"/>
      <c r="AQ5937" s="11"/>
      <c r="AR5937" s="11"/>
      <c r="AS5937" s="11"/>
      <c r="AT5937" s="11"/>
      <c r="AU5937" s="11"/>
      <c r="AV5937" s="11"/>
      <c r="AW5937" s="11"/>
      <c r="AX5937" s="11"/>
      <c r="AY5937" s="11"/>
      <c r="AZ5937" s="11"/>
      <c r="BA5937" s="11"/>
      <c r="BB5937" s="11"/>
      <c r="BC5937" s="11"/>
      <c r="BD5937" s="11"/>
      <c r="BE5937" s="11"/>
      <c r="BF5937" s="11"/>
      <c r="BG5937" s="11"/>
      <c r="BH5937" s="11"/>
      <c r="BI5937" s="11"/>
      <c r="BJ5937" s="11"/>
      <c r="BK5937" s="11"/>
      <c r="BL5937"/>
      <c r="BM5937"/>
      <c r="BN5937" s="10">
        <v>0</v>
      </c>
      <c r="BO5937" s="10"/>
      <c r="BP5937" s="10"/>
      <c r="BQ5937" s="10"/>
      <c r="BR5937" s="10"/>
      <c r="BS5937" s="10"/>
      <c r="BT5937" s="10"/>
      <c r="BU5937" s="10"/>
    </row>
    <row r="5938" spans="1:73" x14ac:dyDescent="0.3">
      <c r="A5938" s="10" t="s">
        <v>4110</v>
      </c>
      <c r="B5938" s="10" t="s">
        <v>5281</v>
      </c>
      <c r="C5938" s="10" t="s">
        <v>876</v>
      </c>
      <c r="D5938" s="10" t="s">
        <v>870</v>
      </c>
      <c r="E5938" s="10" t="s">
        <v>4975</v>
      </c>
      <c r="F5938" s="10" t="s">
        <v>5320</v>
      </c>
      <c r="G5938" s="10" t="s">
        <v>5039</v>
      </c>
      <c r="H5938" s="10" t="s">
        <v>12977</v>
      </c>
      <c r="I5938" s="10" t="s">
        <v>12978</v>
      </c>
      <c r="J5938" s="10" t="s">
        <v>12978</v>
      </c>
      <c r="K5938" s="10" t="s">
        <v>12977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 s="11"/>
      <c r="S5938" s="11"/>
      <c r="T5938" s="11"/>
      <c r="U5938" s="11"/>
      <c r="V5938" s="11"/>
      <c r="W5938" s="11">
        <v>744000</v>
      </c>
      <c r="X5938" s="11"/>
      <c r="Y5938" s="11"/>
      <c r="Z5938" s="11"/>
      <c r="AA5938" s="11"/>
      <c r="AB5938" s="11"/>
      <c r="AC5938" s="11">
        <v>744000</v>
      </c>
      <c r="AD5938"/>
      <c r="AE5938"/>
      <c r="AF5938"/>
      <c r="AG5938"/>
      <c r="AH5938"/>
      <c r="AI5938">
        <v>100</v>
      </c>
      <c r="AJ5938" s="11"/>
      <c r="AK5938" s="11"/>
      <c r="AL5938" s="11"/>
      <c r="AM5938" s="11"/>
      <c r="AN5938" s="11"/>
      <c r="AO5938" s="11">
        <v>744000</v>
      </c>
      <c r="AP5938" s="11"/>
      <c r="AQ5938" s="11"/>
      <c r="AR5938" s="11"/>
      <c r="AS5938" s="11"/>
      <c r="AT5938" s="11"/>
      <c r="AU5938" s="11"/>
      <c r="AV5938" s="11"/>
      <c r="AW5938" s="11"/>
      <c r="AX5938" s="11"/>
      <c r="AY5938" s="11"/>
      <c r="AZ5938" s="11"/>
      <c r="BA5938" s="11"/>
      <c r="BB5938" s="11"/>
      <c r="BC5938" s="11"/>
      <c r="BD5938" s="11"/>
      <c r="BE5938" s="11"/>
      <c r="BF5938" s="11"/>
      <c r="BG5938" s="11"/>
      <c r="BH5938" s="11"/>
      <c r="BI5938" s="11"/>
      <c r="BJ5938" s="11"/>
      <c r="BK5938" s="11"/>
      <c r="BL5938"/>
      <c r="BM5938"/>
      <c r="BN5938" s="10">
        <v>0</v>
      </c>
      <c r="BO5938" s="10"/>
      <c r="BP5938" s="10"/>
      <c r="BQ5938" s="10"/>
      <c r="BR5938" s="10"/>
      <c r="BS5938" s="10"/>
      <c r="BT5938" s="10"/>
      <c r="BU5938" s="10"/>
    </row>
    <row r="5939" spans="1:73" x14ac:dyDescent="0.3">
      <c r="A5939" s="10" t="s">
        <v>4110</v>
      </c>
      <c r="B5939" s="10" t="s">
        <v>5281</v>
      </c>
      <c r="C5939" s="10" t="s">
        <v>876</v>
      </c>
      <c r="D5939" s="10" t="s">
        <v>870</v>
      </c>
      <c r="E5939" s="10" t="s">
        <v>4975</v>
      </c>
      <c r="F5939" s="10" t="s">
        <v>5320</v>
      </c>
      <c r="G5939" s="10" t="s">
        <v>5039</v>
      </c>
      <c r="H5939" s="10" t="s">
        <v>10418</v>
      </c>
      <c r="I5939" s="10" t="s">
        <v>10419</v>
      </c>
      <c r="J5939" s="10" t="s">
        <v>10419</v>
      </c>
      <c r="K5939" s="10" t="s">
        <v>10418</v>
      </c>
      <c r="L5939">
        <v>0</v>
      </c>
      <c r="M5939">
        <v>1</v>
      </c>
      <c r="N5939">
        <v>1</v>
      </c>
      <c r="O5939">
        <v>1</v>
      </c>
      <c r="P5939">
        <v>1</v>
      </c>
      <c r="Q5939">
        <v>1</v>
      </c>
      <c r="R5939" s="11"/>
      <c r="S5939" s="11">
        <v>945000</v>
      </c>
      <c r="T5939" s="11">
        <v>1390000</v>
      </c>
      <c r="U5939" s="11">
        <v>1220000</v>
      </c>
      <c r="V5939" s="11">
        <v>3044000</v>
      </c>
      <c r="W5939" s="11">
        <v>3657000</v>
      </c>
      <c r="X5939" s="11"/>
      <c r="Y5939" s="11">
        <v>283500</v>
      </c>
      <c r="Z5939" s="11">
        <v>417000</v>
      </c>
      <c r="AA5939" s="11">
        <v>366000</v>
      </c>
      <c r="AB5939" s="11">
        <v>913200</v>
      </c>
      <c r="AC5939" s="11">
        <v>2138700</v>
      </c>
      <c r="AD5939"/>
      <c r="AE5939">
        <v>30</v>
      </c>
      <c r="AF5939">
        <v>30</v>
      </c>
      <c r="AG5939">
        <v>30</v>
      </c>
      <c r="AH5939">
        <v>30</v>
      </c>
      <c r="AI5939">
        <v>58.48</v>
      </c>
      <c r="AJ5939" s="11"/>
      <c r="AK5939" s="11">
        <v>945000</v>
      </c>
      <c r="AL5939" s="11">
        <v>1390000</v>
      </c>
      <c r="AM5939" s="11">
        <v>1220000</v>
      </c>
      <c r="AN5939" s="11">
        <v>3044000</v>
      </c>
      <c r="AO5939" s="11">
        <v>3657000</v>
      </c>
      <c r="AP5939" s="11"/>
      <c r="AQ5939" s="11"/>
      <c r="AR5939" s="11"/>
      <c r="AS5939" s="11"/>
      <c r="AT5939" s="11"/>
      <c r="AU5939" s="11">
        <v>868000</v>
      </c>
      <c r="AV5939" s="11"/>
      <c r="AW5939" s="11"/>
      <c r="AX5939" s="11"/>
      <c r="AY5939" s="11"/>
      <c r="AZ5939" s="11"/>
      <c r="BA5939" s="11">
        <v>868000</v>
      </c>
      <c r="BB5939" s="11"/>
      <c r="BC5939" s="11"/>
      <c r="BD5939" s="11"/>
      <c r="BE5939" s="11"/>
      <c r="BF5939" s="11"/>
      <c r="BG5939" s="11">
        <v>868000</v>
      </c>
      <c r="BH5939" s="11">
        <v>1220000</v>
      </c>
      <c r="BI5939" s="11">
        <v>3044000</v>
      </c>
      <c r="BJ5939" s="11">
        <v>1220000</v>
      </c>
      <c r="BK5939" s="11">
        <v>3044000</v>
      </c>
      <c r="BL5939">
        <v>100</v>
      </c>
      <c r="BM5939">
        <v>100</v>
      </c>
      <c r="BN5939" s="10">
        <v>0</v>
      </c>
      <c r="BO5939" s="10"/>
      <c r="BP5939" s="10"/>
      <c r="BQ5939" s="10"/>
      <c r="BR5939" s="10"/>
      <c r="BS5939" s="10"/>
      <c r="BT5939" s="10"/>
      <c r="BU5939" s="10"/>
    </row>
    <row r="5940" spans="1:73" x14ac:dyDescent="0.3">
      <c r="A5940" s="10" t="s">
        <v>4110</v>
      </c>
      <c r="B5940" s="10" t="s">
        <v>5281</v>
      </c>
      <c r="C5940" s="10" t="s">
        <v>876</v>
      </c>
      <c r="D5940" s="10" t="s">
        <v>870</v>
      </c>
      <c r="E5940" s="10" t="s">
        <v>4975</v>
      </c>
      <c r="F5940" s="10" t="s">
        <v>5320</v>
      </c>
      <c r="G5940" s="10" t="s">
        <v>5039</v>
      </c>
      <c r="H5940" s="10" t="s">
        <v>10420</v>
      </c>
      <c r="I5940" s="10" t="s">
        <v>10421</v>
      </c>
      <c r="J5940" s="10" t="s">
        <v>10421</v>
      </c>
      <c r="K5940" s="10" t="s">
        <v>10420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 s="11"/>
      <c r="S5940" s="11"/>
      <c r="T5940" s="11">
        <v>1810720</v>
      </c>
      <c r="U5940" s="11"/>
      <c r="V5940" s="11"/>
      <c r="W5940" s="11"/>
      <c r="X5940" s="11"/>
      <c r="Y5940" s="11"/>
      <c r="Z5940" s="11">
        <v>543216</v>
      </c>
      <c r="AA5940" s="11"/>
      <c r="AB5940" s="11"/>
      <c r="AC5940" s="11"/>
      <c r="AD5940"/>
      <c r="AE5940"/>
      <c r="AF5940">
        <v>30</v>
      </c>
      <c r="AG5940"/>
      <c r="AH5940"/>
      <c r="AI5940"/>
      <c r="AJ5940" s="11"/>
      <c r="AK5940" s="11"/>
      <c r="AL5940" s="11">
        <v>1810720</v>
      </c>
      <c r="AM5940" s="11"/>
      <c r="AN5940" s="11"/>
      <c r="AO5940" s="11"/>
      <c r="AP5940" s="11"/>
      <c r="AQ5940" s="11"/>
      <c r="AR5940" s="11"/>
      <c r="AS5940" s="11"/>
      <c r="AT5940" s="11"/>
      <c r="AU5940" s="11"/>
      <c r="AV5940" s="11"/>
      <c r="AW5940" s="11"/>
      <c r="AX5940" s="11"/>
      <c r="AY5940" s="11"/>
      <c r="AZ5940" s="11"/>
      <c r="BA5940" s="11"/>
      <c r="BB5940" s="11"/>
      <c r="BC5940" s="11"/>
      <c r="BD5940" s="11"/>
      <c r="BE5940" s="11"/>
      <c r="BF5940" s="11"/>
      <c r="BG5940" s="11"/>
      <c r="BH5940" s="11"/>
      <c r="BI5940" s="11"/>
      <c r="BJ5940" s="11"/>
      <c r="BK5940" s="11"/>
      <c r="BL5940"/>
      <c r="BM5940"/>
      <c r="BN5940" s="10">
        <v>0</v>
      </c>
      <c r="BO5940" s="10"/>
      <c r="BP5940" s="10"/>
      <c r="BQ5940" s="10"/>
      <c r="BR5940" s="10"/>
      <c r="BS5940" s="10"/>
      <c r="BT5940" s="10"/>
      <c r="BU5940" s="10"/>
    </row>
    <row r="5941" spans="1:73" x14ac:dyDescent="0.3">
      <c r="A5941" s="10" t="s">
        <v>4110</v>
      </c>
      <c r="B5941" s="10" t="s">
        <v>5281</v>
      </c>
      <c r="C5941" s="10" t="s">
        <v>876</v>
      </c>
      <c r="D5941" s="10" t="s">
        <v>870</v>
      </c>
      <c r="E5941" s="10" t="s">
        <v>4975</v>
      </c>
      <c r="F5941" s="10" t="s">
        <v>6050</v>
      </c>
      <c r="G5941" s="10" t="s">
        <v>6051</v>
      </c>
      <c r="H5941" s="10" t="s">
        <v>10422</v>
      </c>
      <c r="I5941" s="10" t="s">
        <v>10423</v>
      </c>
      <c r="J5941" s="10" t="s">
        <v>10423</v>
      </c>
      <c r="K5941" s="10" t="s">
        <v>10422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 s="11">
        <v>410000</v>
      </c>
      <c r="S5941" s="11">
        <v>1737060.3</v>
      </c>
      <c r="T5941" s="11">
        <v>2592015</v>
      </c>
      <c r="U5941" s="11"/>
      <c r="V5941" s="11"/>
      <c r="W5941" s="11"/>
      <c r="X5941" s="11">
        <v>0</v>
      </c>
      <c r="Y5941" s="11">
        <v>783500</v>
      </c>
      <c r="Z5941" s="11">
        <v>528824.5</v>
      </c>
      <c r="AA5941" s="11"/>
      <c r="AB5941" s="11"/>
      <c r="AC5941" s="11"/>
      <c r="AD5941">
        <v>0</v>
      </c>
      <c r="AE5941">
        <v>45.1</v>
      </c>
      <c r="AF5941">
        <v>20.399999999999999</v>
      </c>
      <c r="AG5941"/>
      <c r="AH5941"/>
      <c r="AI5941"/>
      <c r="AJ5941" s="11">
        <v>410000</v>
      </c>
      <c r="AK5941" s="11">
        <v>2144812.7000000002</v>
      </c>
      <c r="AL5941" s="11">
        <v>2592015</v>
      </c>
      <c r="AM5941" s="11"/>
      <c r="AN5941" s="11"/>
      <c r="AO5941" s="11"/>
      <c r="AP5941" s="11"/>
      <c r="AQ5941" s="11"/>
      <c r="AR5941" s="11"/>
      <c r="AS5941" s="11"/>
      <c r="AT5941" s="11"/>
      <c r="AU5941" s="11"/>
      <c r="AV5941" s="11"/>
      <c r="AW5941" s="11"/>
      <c r="AX5941" s="11"/>
      <c r="AY5941" s="11"/>
      <c r="AZ5941" s="11"/>
      <c r="BA5941" s="11"/>
      <c r="BB5941" s="11"/>
      <c r="BC5941" s="11"/>
      <c r="BD5941" s="11"/>
      <c r="BE5941" s="11"/>
      <c r="BF5941" s="11"/>
      <c r="BG5941" s="11"/>
      <c r="BH5941" s="11"/>
      <c r="BI5941" s="11"/>
      <c r="BJ5941" s="11"/>
      <c r="BK5941" s="11"/>
      <c r="BL5941"/>
      <c r="BM5941"/>
      <c r="BN5941" s="10">
        <v>0</v>
      </c>
      <c r="BO5941" s="10"/>
      <c r="BP5941" s="10"/>
      <c r="BQ5941" s="10"/>
      <c r="BR5941" s="10"/>
      <c r="BS5941" s="10"/>
      <c r="BT5941" s="10"/>
      <c r="BU5941" s="10"/>
    </row>
    <row r="5942" spans="1:73" x14ac:dyDescent="0.3">
      <c r="A5942" s="10" t="s">
        <v>4110</v>
      </c>
      <c r="B5942" s="10" t="s">
        <v>5281</v>
      </c>
      <c r="C5942" s="10" t="s">
        <v>876</v>
      </c>
      <c r="D5942" s="10" t="s">
        <v>870</v>
      </c>
      <c r="E5942" s="10" t="s">
        <v>4975</v>
      </c>
      <c r="F5942" s="10" t="s">
        <v>3920</v>
      </c>
      <c r="G5942" s="10" t="s">
        <v>3408</v>
      </c>
      <c r="H5942" s="10" t="s">
        <v>10424</v>
      </c>
      <c r="I5942" s="10" t="s">
        <v>10425</v>
      </c>
      <c r="J5942" s="10" t="s">
        <v>10425</v>
      </c>
      <c r="K5942" s="10" t="s">
        <v>10424</v>
      </c>
      <c r="L5942">
        <v>0</v>
      </c>
      <c r="M5942">
        <v>0</v>
      </c>
      <c r="N5942">
        <v>1</v>
      </c>
      <c r="O5942">
        <v>1</v>
      </c>
      <c r="P5942">
        <v>1</v>
      </c>
      <c r="Q5942">
        <v>0</v>
      </c>
      <c r="R5942" s="11"/>
      <c r="S5942" s="11"/>
      <c r="T5942" s="11">
        <v>1356340</v>
      </c>
      <c r="U5942" s="11">
        <v>1584618</v>
      </c>
      <c r="V5942" s="11">
        <v>846000</v>
      </c>
      <c r="W5942" s="11"/>
      <c r="X5942" s="11"/>
      <c r="Y5942" s="11"/>
      <c r="Z5942" s="11">
        <v>406902</v>
      </c>
      <c r="AA5942" s="11">
        <v>455000</v>
      </c>
      <c r="AB5942" s="11">
        <v>846000</v>
      </c>
      <c r="AC5942" s="11"/>
      <c r="AD5942"/>
      <c r="AE5942"/>
      <c r="AF5942">
        <v>30</v>
      </c>
      <c r="AG5942">
        <v>28.71</v>
      </c>
      <c r="AH5942">
        <v>100</v>
      </c>
      <c r="AI5942"/>
      <c r="AJ5942" s="11"/>
      <c r="AK5942" s="11"/>
      <c r="AL5942" s="11">
        <v>1356340</v>
      </c>
      <c r="AM5942" s="11">
        <v>1584618</v>
      </c>
      <c r="AN5942" s="11">
        <v>846000</v>
      </c>
      <c r="AO5942" s="11"/>
      <c r="AP5942" s="11"/>
      <c r="AQ5942" s="11"/>
      <c r="AR5942" s="11"/>
      <c r="AS5942" s="11"/>
      <c r="AT5942" s="11"/>
      <c r="AU5942" s="11"/>
      <c r="AV5942" s="11"/>
      <c r="AW5942" s="11"/>
      <c r="AX5942" s="11"/>
      <c r="AY5942" s="11"/>
      <c r="AZ5942" s="11"/>
      <c r="BA5942" s="11"/>
      <c r="BB5942" s="11"/>
      <c r="BC5942" s="11"/>
      <c r="BD5942" s="11"/>
      <c r="BE5942" s="11"/>
      <c r="BF5942" s="11"/>
      <c r="BG5942" s="11"/>
      <c r="BH5942" s="11">
        <v>1369900</v>
      </c>
      <c r="BI5942" s="11">
        <v>1846000</v>
      </c>
      <c r="BJ5942" s="11">
        <v>1369900</v>
      </c>
      <c r="BK5942" s="11">
        <v>846000</v>
      </c>
      <c r="BL5942">
        <v>100</v>
      </c>
      <c r="BM5942">
        <v>45.828800000000001</v>
      </c>
      <c r="BN5942" s="10">
        <v>0</v>
      </c>
      <c r="BO5942" s="10"/>
      <c r="BP5942" s="10"/>
      <c r="BQ5942" s="10"/>
      <c r="BR5942" s="10"/>
      <c r="BS5942" s="10"/>
      <c r="BT5942" s="10"/>
      <c r="BU5942" s="10"/>
    </row>
    <row r="5943" spans="1:73" x14ac:dyDescent="0.3">
      <c r="A5943" s="10" t="s">
        <v>4110</v>
      </c>
      <c r="B5943" s="10" t="s">
        <v>5281</v>
      </c>
      <c r="C5943" s="10" t="s">
        <v>876</v>
      </c>
      <c r="D5943" s="10" t="s">
        <v>870</v>
      </c>
      <c r="E5943" s="10" t="s">
        <v>4975</v>
      </c>
      <c r="F5943" s="10" t="s">
        <v>5995</v>
      </c>
      <c r="G5943" s="10" t="s">
        <v>8849</v>
      </c>
      <c r="H5943" s="10" t="s">
        <v>10426</v>
      </c>
      <c r="I5943" s="10" t="s">
        <v>10427</v>
      </c>
      <c r="J5943" s="10" t="s">
        <v>10427</v>
      </c>
      <c r="K5943" s="10" t="s">
        <v>10426</v>
      </c>
      <c r="L5943">
        <v>0</v>
      </c>
      <c r="M5943">
        <v>1</v>
      </c>
      <c r="N5943">
        <v>1</v>
      </c>
      <c r="O5943">
        <v>0</v>
      </c>
      <c r="P5943">
        <v>0</v>
      </c>
      <c r="Q5943">
        <v>0</v>
      </c>
      <c r="R5943" s="11"/>
      <c r="S5943" s="11">
        <v>1495000</v>
      </c>
      <c r="T5943" s="11">
        <v>8081100</v>
      </c>
      <c r="U5943" s="11"/>
      <c r="V5943" s="11"/>
      <c r="W5943" s="11"/>
      <c r="X5943" s="11"/>
      <c r="Y5943" s="11">
        <v>448500</v>
      </c>
      <c r="Z5943" s="11">
        <v>2424330</v>
      </c>
      <c r="AA5943" s="11"/>
      <c r="AB5943" s="11"/>
      <c r="AC5943" s="11"/>
      <c r="AD5943"/>
      <c r="AE5943">
        <v>30</v>
      </c>
      <c r="AF5943">
        <v>30</v>
      </c>
      <c r="AG5943"/>
      <c r="AH5943"/>
      <c r="AI5943"/>
      <c r="AJ5943" s="11"/>
      <c r="AK5943" s="11">
        <v>1495000</v>
      </c>
      <c r="AL5943" s="11">
        <v>8081100</v>
      </c>
      <c r="AM5943" s="11"/>
      <c r="AN5943" s="11"/>
      <c r="AO5943" s="11"/>
      <c r="AP5943" s="11"/>
      <c r="AQ5943" s="11"/>
      <c r="AR5943" s="11"/>
      <c r="AS5943" s="11"/>
      <c r="AT5943" s="11"/>
      <c r="AU5943" s="11"/>
      <c r="AV5943" s="11"/>
      <c r="AW5943" s="11"/>
      <c r="AX5943" s="11"/>
      <c r="AY5943" s="11"/>
      <c r="AZ5943" s="11"/>
      <c r="BA5943" s="11"/>
      <c r="BB5943" s="11"/>
      <c r="BC5943" s="11"/>
      <c r="BD5943" s="11"/>
      <c r="BE5943" s="11"/>
      <c r="BF5943" s="11"/>
      <c r="BG5943" s="11"/>
      <c r="BH5943" s="11"/>
      <c r="BI5943" s="11"/>
      <c r="BJ5943" s="11"/>
      <c r="BK5943" s="11"/>
      <c r="BL5943"/>
      <c r="BM5943"/>
      <c r="BN5943" s="10">
        <v>0</v>
      </c>
      <c r="BO5943" s="10"/>
      <c r="BP5943" s="10"/>
      <c r="BQ5943" s="10"/>
      <c r="BR5943" s="10"/>
      <c r="BS5943" s="10"/>
      <c r="BT5943" s="10"/>
      <c r="BU5943" s="10"/>
    </row>
    <row r="5944" spans="1:73" x14ac:dyDescent="0.3">
      <c r="A5944" s="10" t="s">
        <v>4110</v>
      </c>
      <c r="B5944" s="10" t="s">
        <v>5835</v>
      </c>
      <c r="C5944" s="10" t="s">
        <v>326</v>
      </c>
      <c r="D5944" s="10"/>
      <c r="E5944" s="10"/>
      <c r="F5944" s="10"/>
      <c r="G5944" s="10"/>
      <c r="H5944" s="10" t="s">
        <v>7878</v>
      </c>
      <c r="I5944" s="10" t="s">
        <v>7879</v>
      </c>
      <c r="J5944" s="10" t="s">
        <v>7879</v>
      </c>
      <c r="K5944" s="10" t="s">
        <v>7878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 s="11"/>
      <c r="S5944" s="11"/>
      <c r="T5944" s="11"/>
      <c r="U5944" s="11">
        <v>48000</v>
      </c>
      <c r="V5944" s="11"/>
      <c r="W5944" s="11"/>
      <c r="X5944" s="11"/>
      <c r="Y5944" s="11"/>
      <c r="Z5944" s="11"/>
      <c r="AA5944" s="11">
        <v>48000</v>
      </c>
      <c r="AB5944" s="11"/>
      <c r="AC5944" s="11"/>
      <c r="AD5944"/>
      <c r="AE5944"/>
      <c r="AF5944"/>
      <c r="AG5944">
        <v>100</v>
      </c>
      <c r="AH5944"/>
      <c r="AI5944"/>
      <c r="AJ5944" s="11"/>
      <c r="AK5944" s="11"/>
      <c r="AL5944" s="11"/>
      <c r="AM5944" s="11">
        <v>48000</v>
      </c>
      <c r="AN5944" s="11"/>
      <c r="AO5944" s="11"/>
      <c r="AP5944" s="11"/>
      <c r="AQ5944" s="11"/>
      <c r="AR5944" s="11"/>
      <c r="AS5944" s="11"/>
      <c r="AT5944" s="11"/>
      <c r="AU5944" s="11"/>
      <c r="AV5944" s="11"/>
      <c r="AW5944" s="11"/>
      <c r="AX5944" s="11"/>
      <c r="AY5944" s="11"/>
      <c r="AZ5944" s="11"/>
      <c r="BA5944" s="11"/>
      <c r="BB5944" s="11"/>
      <c r="BC5944" s="11"/>
      <c r="BD5944" s="11"/>
      <c r="BE5944" s="11"/>
      <c r="BF5944" s="11"/>
      <c r="BG5944" s="11"/>
      <c r="BH5944" s="11"/>
      <c r="BI5944" s="11"/>
      <c r="BJ5944" s="11"/>
      <c r="BK5944" s="11"/>
      <c r="BL5944"/>
      <c r="BM5944"/>
      <c r="BN5944" s="10">
        <v>0</v>
      </c>
      <c r="BO5944" s="10"/>
      <c r="BP5944" s="10"/>
      <c r="BQ5944" s="10"/>
      <c r="BR5944" s="10"/>
      <c r="BS5944" s="10"/>
      <c r="BT5944" s="10"/>
      <c r="BU5944" s="10"/>
    </row>
    <row r="5945" spans="1:73" x14ac:dyDescent="0.3">
      <c r="A5945" s="10" t="s">
        <v>4110</v>
      </c>
      <c r="B5945" s="10" t="s">
        <v>5835</v>
      </c>
      <c r="C5945" s="10" t="s">
        <v>326</v>
      </c>
      <c r="D5945" s="10" t="s">
        <v>116</v>
      </c>
      <c r="E5945" s="10"/>
      <c r="F5945" s="10" t="s">
        <v>337</v>
      </c>
      <c r="G5945" s="10"/>
      <c r="H5945" s="10" t="s">
        <v>7880</v>
      </c>
      <c r="I5945" s="10" t="s">
        <v>7881</v>
      </c>
      <c r="J5945" s="10" t="s">
        <v>7881</v>
      </c>
      <c r="K5945" s="10" t="s">
        <v>7880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 s="11"/>
      <c r="S5945" s="11"/>
      <c r="T5945" s="11">
        <v>969000</v>
      </c>
      <c r="U5945" s="11"/>
      <c r="V5945" s="11"/>
      <c r="W5945" s="11"/>
      <c r="X5945" s="11"/>
      <c r="Y5945" s="11"/>
      <c r="Z5945" s="11">
        <v>969000</v>
      </c>
      <c r="AA5945" s="11"/>
      <c r="AB5945" s="11"/>
      <c r="AC5945" s="11"/>
      <c r="AD5945"/>
      <c r="AE5945"/>
      <c r="AF5945">
        <v>100</v>
      </c>
      <c r="AG5945"/>
      <c r="AH5945"/>
      <c r="AI5945"/>
      <c r="AJ5945" s="11"/>
      <c r="AK5945" s="11"/>
      <c r="AL5945" s="11">
        <v>969000</v>
      </c>
      <c r="AM5945" s="11"/>
      <c r="AN5945" s="11"/>
      <c r="AO5945" s="11"/>
      <c r="AP5945" s="11"/>
      <c r="AQ5945" s="11"/>
      <c r="AR5945" s="11"/>
      <c r="AS5945" s="11"/>
      <c r="AT5945" s="11"/>
      <c r="AU5945" s="11"/>
      <c r="AV5945" s="11"/>
      <c r="AW5945" s="11"/>
      <c r="AX5945" s="11"/>
      <c r="AY5945" s="11"/>
      <c r="AZ5945" s="11"/>
      <c r="BA5945" s="11"/>
      <c r="BB5945" s="11"/>
      <c r="BC5945" s="11"/>
      <c r="BD5945" s="11"/>
      <c r="BE5945" s="11"/>
      <c r="BF5945" s="11"/>
      <c r="BG5945" s="11"/>
      <c r="BH5945" s="11"/>
      <c r="BI5945" s="11"/>
      <c r="BJ5945" s="11"/>
      <c r="BK5945" s="11"/>
      <c r="BL5945"/>
      <c r="BM5945"/>
      <c r="BN5945" s="10">
        <v>0</v>
      </c>
      <c r="BO5945" s="10"/>
      <c r="BP5945" s="10"/>
      <c r="BQ5945" s="10"/>
      <c r="BR5945" s="10"/>
      <c r="BS5945" s="10"/>
      <c r="BT5945" s="10"/>
      <c r="BU5945" s="10"/>
    </row>
    <row r="5946" spans="1:73" x14ac:dyDescent="0.3">
      <c r="A5946" s="10" t="s">
        <v>4110</v>
      </c>
      <c r="B5946" s="10" t="s">
        <v>5835</v>
      </c>
      <c r="C5946" s="10" t="s">
        <v>326</v>
      </c>
      <c r="D5946" s="10" t="s">
        <v>116</v>
      </c>
      <c r="E5946" s="10"/>
      <c r="F5946" s="10" t="s">
        <v>337</v>
      </c>
      <c r="G5946" s="10"/>
      <c r="H5946" s="10" t="s">
        <v>7882</v>
      </c>
      <c r="I5946" s="10" t="s">
        <v>7883</v>
      </c>
      <c r="J5946" s="10" t="s">
        <v>7883</v>
      </c>
      <c r="K5946" s="10" t="s">
        <v>7882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 s="11"/>
      <c r="S5946" s="11"/>
      <c r="T5946" s="11"/>
      <c r="U5946" s="11"/>
      <c r="V5946" s="11">
        <v>300000</v>
      </c>
      <c r="W5946" s="11"/>
      <c r="X5946" s="11"/>
      <c r="Y5946" s="11"/>
      <c r="Z5946" s="11"/>
      <c r="AA5946" s="11"/>
      <c r="AB5946" s="11">
        <v>300000</v>
      </c>
      <c r="AC5946" s="11"/>
      <c r="AD5946"/>
      <c r="AE5946"/>
      <c r="AF5946"/>
      <c r="AG5946"/>
      <c r="AH5946">
        <v>100</v>
      </c>
      <c r="AI5946"/>
      <c r="AJ5946" s="11"/>
      <c r="AK5946" s="11"/>
      <c r="AL5946" s="11"/>
      <c r="AM5946" s="11"/>
      <c r="AN5946" s="11">
        <v>300000</v>
      </c>
      <c r="AO5946" s="11"/>
      <c r="AP5946" s="11"/>
      <c r="AQ5946" s="11"/>
      <c r="AR5946" s="11"/>
      <c r="AS5946" s="11"/>
      <c r="AT5946" s="11"/>
      <c r="AU5946" s="11"/>
      <c r="AV5946" s="11"/>
      <c r="AW5946" s="11"/>
      <c r="AX5946" s="11"/>
      <c r="AY5946" s="11"/>
      <c r="AZ5946" s="11"/>
      <c r="BA5946" s="11"/>
      <c r="BB5946" s="11"/>
      <c r="BC5946" s="11"/>
      <c r="BD5946" s="11"/>
      <c r="BE5946" s="11"/>
      <c r="BF5946" s="11"/>
      <c r="BG5946" s="11"/>
      <c r="BH5946" s="11"/>
      <c r="BI5946" s="11">
        <v>1081000</v>
      </c>
      <c r="BJ5946" s="11"/>
      <c r="BK5946" s="11"/>
      <c r="BL5946"/>
      <c r="BM5946">
        <v>0</v>
      </c>
      <c r="BN5946" s="10">
        <v>0</v>
      </c>
      <c r="BO5946" s="10"/>
      <c r="BP5946" s="10"/>
      <c r="BQ5946" s="10"/>
      <c r="BR5946" s="10"/>
      <c r="BS5946" s="10"/>
      <c r="BT5946" s="10"/>
      <c r="BU5946" s="10"/>
    </row>
    <row r="5947" spans="1:73" x14ac:dyDescent="0.3">
      <c r="A5947" s="10" t="s">
        <v>4110</v>
      </c>
      <c r="B5947" s="10" t="s">
        <v>5835</v>
      </c>
      <c r="C5947" s="10" t="s">
        <v>326</v>
      </c>
      <c r="D5947" s="10" t="s">
        <v>116</v>
      </c>
      <c r="E5947" s="10"/>
      <c r="F5947" s="10" t="s">
        <v>5277</v>
      </c>
      <c r="G5947" s="10"/>
      <c r="H5947" s="10" t="s">
        <v>6084</v>
      </c>
      <c r="I5947" s="10" t="s">
        <v>6085</v>
      </c>
      <c r="J5947" s="10" t="s">
        <v>7884</v>
      </c>
      <c r="K5947" s="10" t="s">
        <v>7885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 s="11"/>
      <c r="S5947" s="11"/>
      <c r="T5947" s="11"/>
      <c r="U5947" s="11"/>
      <c r="V5947" s="11">
        <v>253840</v>
      </c>
      <c r="W5947" s="11"/>
      <c r="X5947" s="11"/>
      <c r="Y5947" s="11"/>
      <c r="Z5947" s="11"/>
      <c r="AA5947" s="11"/>
      <c r="AB5947" s="11">
        <v>76152</v>
      </c>
      <c r="AC5947" s="11"/>
      <c r="AD5947"/>
      <c r="AE5947"/>
      <c r="AF5947"/>
      <c r="AG5947"/>
      <c r="AH5947">
        <v>30</v>
      </c>
      <c r="AI5947"/>
      <c r="AJ5947" s="11"/>
      <c r="AK5947" s="11"/>
      <c r="AL5947" s="11"/>
      <c r="AM5947" s="11"/>
      <c r="AN5947" s="11">
        <v>253840</v>
      </c>
      <c r="AO5947" s="11"/>
      <c r="AP5947" s="11"/>
      <c r="AQ5947" s="11"/>
      <c r="AR5947" s="11"/>
      <c r="AS5947" s="11"/>
      <c r="AT5947" s="11"/>
      <c r="AU5947" s="11"/>
      <c r="AV5947" s="11"/>
      <c r="AW5947" s="11"/>
      <c r="AX5947" s="11"/>
      <c r="AY5947" s="11"/>
      <c r="AZ5947" s="11"/>
      <c r="BA5947" s="11"/>
      <c r="BB5947" s="11"/>
      <c r="BC5947" s="11"/>
      <c r="BD5947" s="11"/>
      <c r="BE5947" s="11"/>
      <c r="BF5947" s="11"/>
      <c r="BG5947" s="11"/>
      <c r="BH5947" s="11"/>
      <c r="BI5947" s="11"/>
      <c r="BJ5947" s="11"/>
      <c r="BK5947" s="11"/>
      <c r="BL5947"/>
      <c r="BM5947"/>
      <c r="BN5947" s="10">
        <v>0</v>
      </c>
      <c r="BO5947" s="10"/>
      <c r="BP5947" s="10"/>
      <c r="BQ5947" s="10"/>
      <c r="BR5947" s="10"/>
      <c r="BS5947" s="10"/>
      <c r="BT5947" s="10"/>
      <c r="BU5947" s="10"/>
    </row>
    <row r="5948" spans="1:73" x14ac:dyDescent="0.3">
      <c r="A5948" s="10" t="s">
        <v>4110</v>
      </c>
      <c r="B5948" s="10" t="s">
        <v>5835</v>
      </c>
      <c r="C5948" s="10" t="s">
        <v>326</v>
      </c>
      <c r="D5948" s="10" t="s">
        <v>116</v>
      </c>
      <c r="E5948" s="10"/>
      <c r="F5948" s="10" t="s">
        <v>5277</v>
      </c>
      <c r="G5948" s="10"/>
      <c r="H5948" s="10" t="s">
        <v>7886</v>
      </c>
      <c r="I5948" s="10" t="s">
        <v>7887</v>
      </c>
      <c r="J5948" s="10" t="s">
        <v>7887</v>
      </c>
      <c r="K5948" s="10" t="s">
        <v>7886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 s="11"/>
      <c r="S5948" s="11"/>
      <c r="T5948" s="11"/>
      <c r="U5948" s="11">
        <v>110000</v>
      </c>
      <c r="V5948" s="11">
        <v>591000</v>
      </c>
      <c r="W5948" s="11"/>
      <c r="X5948" s="11"/>
      <c r="Y5948" s="11"/>
      <c r="Z5948" s="11"/>
      <c r="AA5948" s="11">
        <v>110000</v>
      </c>
      <c r="AB5948" s="11">
        <v>591000</v>
      </c>
      <c r="AC5948" s="11"/>
      <c r="AD5948"/>
      <c r="AE5948"/>
      <c r="AF5948"/>
      <c r="AG5948">
        <v>100</v>
      </c>
      <c r="AH5948">
        <v>100</v>
      </c>
      <c r="AI5948"/>
      <c r="AJ5948" s="11"/>
      <c r="AK5948" s="11"/>
      <c r="AL5948" s="11"/>
      <c r="AM5948" s="11">
        <v>110000</v>
      </c>
      <c r="AN5948" s="11">
        <v>591000</v>
      </c>
      <c r="AO5948" s="11"/>
      <c r="AP5948" s="11"/>
      <c r="AQ5948" s="11"/>
      <c r="AR5948" s="11"/>
      <c r="AS5948" s="11"/>
      <c r="AT5948" s="11"/>
      <c r="AU5948" s="11"/>
      <c r="AV5948" s="11"/>
      <c r="AW5948" s="11"/>
      <c r="AX5948" s="11"/>
      <c r="AY5948" s="11"/>
      <c r="AZ5948" s="11"/>
      <c r="BA5948" s="11"/>
      <c r="BB5948" s="11"/>
      <c r="BC5948" s="11"/>
      <c r="BD5948" s="11"/>
      <c r="BE5948" s="11"/>
      <c r="BF5948" s="11"/>
      <c r="BG5948" s="11"/>
      <c r="BH5948" s="11">
        <v>5355280</v>
      </c>
      <c r="BI5948" s="11">
        <v>5355280</v>
      </c>
      <c r="BJ5948" s="11"/>
      <c r="BK5948" s="11"/>
      <c r="BL5948">
        <v>0</v>
      </c>
      <c r="BM5948">
        <v>0</v>
      </c>
      <c r="BN5948" s="10">
        <v>0</v>
      </c>
      <c r="BO5948" s="10"/>
      <c r="BP5948" s="10"/>
      <c r="BQ5948" s="10"/>
      <c r="BR5948" s="10"/>
      <c r="BS5948" s="10"/>
      <c r="BT5948" s="10"/>
      <c r="BU5948" s="10"/>
    </row>
    <row r="5949" spans="1:73" x14ac:dyDescent="0.3">
      <c r="A5949" s="10" t="s">
        <v>4110</v>
      </c>
      <c r="B5949" s="10" t="s">
        <v>5835</v>
      </c>
      <c r="C5949" s="10" t="s">
        <v>326</v>
      </c>
      <c r="D5949" s="10" t="s">
        <v>69</v>
      </c>
      <c r="E5949" s="10" t="s">
        <v>276</v>
      </c>
      <c r="F5949" s="10" t="s">
        <v>291</v>
      </c>
      <c r="G5949" s="10" t="s">
        <v>292</v>
      </c>
      <c r="H5949" s="10" t="s">
        <v>7895</v>
      </c>
      <c r="I5949" s="10" t="s">
        <v>7896</v>
      </c>
      <c r="J5949" s="10" t="s">
        <v>7896</v>
      </c>
      <c r="K5949" s="10" t="s">
        <v>7895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 s="11"/>
      <c r="S5949" s="11"/>
      <c r="T5949" s="11"/>
      <c r="U5949" s="11">
        <v>601600</v>
      </c>
      <c r="V5949" s="11"/>
      <c r="W5949" s="11"/>
      <c r="X5949" s="11"/>
      <c r="Y5949" s="11"/>
      <c r="Z5949" s="11"/>
      <c r="AA5949" s="11">
        <v>601600</v>
      </c>
      <c r="AB5949" s="11"/>
      <c r="AC5949" s="11"/>
      <c r="AD5949"/>
      <c r="AE5949"/>
      <c r="AF5949"/>
      <c r="AG5949">
        <v>100</v>
      </c>
      <c r="AH5949"/>
      <c r="AI5949"/>
      <c r="AJ5949" s="11"/>
      <c r="AK5949" s="11"/>
      <c r="AL5949" s="11"/>
      <c r="AM5949" s="11">
        <v>601600</v>
      </c>
      <c r="AN5949" s="11"/>
      <c r="AO5949" s="11"/>
      <c r="AP5949" s="11"/>
      <c r="AQ5949" s="11"/>
      <c r="AR5949" s="11"/>
      <c r="AS5949" s="11"/>
      <c r="AT5949" s="11"/>
      <c r="AU5949" s="11"/>
      <c r="AV5949" s="11"/>
      <c r="AW5949" s="11"/>
      <c r="AX5949" s="11"/>
      <c r="AY5949" s="11"/>
      <c r="AZ5949" s="11"/>
      <c r="BA5949" s="11"/>
      <c r="BB5949" s="11"/>
      <c r="BC5949" s="11"/>
      <c r="BD5949" s="11"/>
      <c r="BE5949" s="11"/>
      <c r="BF5949" s="11"/>
      <c r="BG5949" s="11"/>
      <c r="BH5949" s="11">
        <v>2932699.36</v>
      </c>
      <c r="BI5949" s="11"/>
      <c r="BJ5949" s="11">
        <v>601600</v>
      </c>
      <c r="BK5949" s="11"/>
      <c r="BL5949">
        <v>20.513500000000001</v>
      </c>
      <c r="BM5949"/>
      <c r="BN5949" s="10">
        <v>0</v>
      </c>
      <c r="BO5949" s="10"/>
      <c r="BP5949" s="10"/>
      <c r="BQ5949" s="10"/>
      <c r="BR5949" s="10"/>
      <c r="BS5949" s="10"/>
      <c r="BT5949" s="10"/>
      <c r="BU5949" s="10"/>
    </row>
    <row r="5950" spans="1:73" x14ac:dyDescent="0.3">
      <c r="A5950" s="10" t="s">
        <v>4110</v>
      </c>
      <c r="B5950" s="10" t="s">
        <v>5835</v>
      </c>
      <c r="C5950" s="10" t="s">
        <v>326</v>
      </c>
      <c r="D5950" s="10" t="s">
        <v>69</v>
      </c>
      <c r="E5950" s="10" t="s">
        <v>276</v>
      </c>
      <c r="F5950" s="10" t="s">
        <v>991</v>
      </c>
      <c r="G5950" s="10" t="s">
        <v>992</v>
      </c>
      <c r="H5950" s="10" t="s">
        <v>7897</v>
      </c>
      <c r="I5950" s="10" t="s">
        <v>7898</v>
      </c>
      <c r="J5950" s="10" t="s">
        <v>7898</v>
      </c>
      <c r="K5950" s="10" t="s">
        <v>7897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 s="11"/>
      <c r="S5950" s="11"/>
      <c r="T5950" s="11">
        <v>540000</v>
      </c>
      <c r="U5950" s="11"/>
      <c r="V5950" s="11"/>
      <c r="W5950" s="11"/>
      <c r="X5950" s="11"/>
      <c r="Y5950" s="11"/>
      <c r="Z5950" s="11">
        <v>540000</v>
      </c>
      <c r="AA5950" s="11"/>
      <c r="AB5950" s="11"/>
      <c r="AC5950" s="11"/>
      <c r="AD5950"/>
      <c r="AE5950"/>
      <c r="AF5950">
        <v>100</v>
      </c>
      <c r="AG5950"/>
      <c r="AH5950"/>
      <c r="AI5950"/>
      <c r="AJ5950" s="11"/>
      <c r="AK5950" s="11"/>
      <c r="AL5950" s="11">
        <v>540000</v>
      </c>
      <c r="AM5950" s="11"/>
      <c r="AN5950" s="11"/>
      <c r="AO5950" s="11"/>
      <c r="AP5950" s="11"/>
      <c r="AQ5950" s="11"/>
      <c r="AR5950" s="11"/>
      <c r="AS5950" s="11"/>
      <c r="AT5950" s="11"/>
      <c r="AU5950" s="11"/>
      <c r="AV5950" s="11"/>
      <c r="AW5950" s="11"/>
      <c r="AX5950" s="11"/>
      <c r="AY5950" s="11"/>
      <c r="AZ5950" s="11"/>
      <c r="BA5950" s="11"/>
      <c r="BB5950" s="11"/>
      <c r="BC5950" s="11"/>
      <c r="BD5950" s="11"/>
      <c r="BE5950" s="11"/>
      <c r="BF5950" s="11"/>
      <c r="BG5950" s="11"/>
      <c r="BH5950" s="11"/>
      <c r="BI5950" s="11"/>
      <c r="BJ5950" s="11"/>
      <c r="BK5950" s="11"/>
      <c r="BL5950"/>
      <c r="BM5950"/>
      <c r="BN5950" s="10">
        <v>0</v>
      </c>
      <c r="BO5950" s="10"/>
      <c r="BP5950" s="10"/>
      <c r="BQ5950" s="10"/>
      <c r="BR5950" s="10"/>
      <c r="BS5950" s="10"/>
      <c r="BT5950" s="10"/>
      <c r="BU5950" s="10"/>
    </row>
    <row r="5951" spans="1:73" x14ac:dyDescent="0.3">
      <c r="A5951" s="10" t="s">
        <v>4110</v>
      </c>
      <c r="B5951" s="10" t="s">
        <v>5835</v>
      </c>
      <c r="C5951" s="10" t="s">
        <v>326</v>
      </c>
      <c r="D5951" s="10" t="s">
        <v>69</v>
      </c>
      <c r="E5951" s="10" t="s">
        <v>276</v>
      </c>
      <c r="F5951" s="10" t="s">
        <v>372</v>
      </c>
      <c r="G5951" s="10" t="s">
        <v>7899</v>
      </c>
      <c r="H5951" s="10" t="s">
        <v>7900</v>
      </c>
      <c r="I5951" s="10" t="s">
        <v>7901</v>
      </c>
      <c r="J5951" s="10" t="s">
        <v>7901</v>
      </c>
      <c r="K5951" s="10" t="s">
        <v>7900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 s="11"/>
      <c r="S5951" s="11"/>
      <c r="T5951" s="11">
        <v>1620000</v>
      </c>
      <c r="U5951" s="11"/>
      <c r="V5951" s="11"/>
      <c r="W5951" s="11"/>
      <c r="X5951" s="11"/>
      <c r="Y5951" s="11"/>
      <c r="Z5951" s="11">
        <v>1620000</v>
      </c>
      <c r="AA5951" s="11"/>
      <c r="AB5951" s="11"/>
      <c r="AC5951" s="11"/>
      <c r="AD5951"/>
      <c r="AE5951"/>
      <c r="AF5951">
        <v>100</v>
      </c>
      <c r="AG5951"/>
      <c r="AH5951"/>
      <c r="AI5951"/>
      <c r="AJ5951" s="11"/>
      <c r="AK5951" s="11"/>
      <c r="AL5951" s="11">
        <v>1620000</v>
      </c>
      <c r="AM5951" s="11"/>
      <c r="AN5951" s="11"/>
      <c r="AO5951" s="11"/>
      <c r="AP5951" s="11"/>
      <c r="AQ5951" s="11"/>
      <c r="AR5951" s="11"/>
      <c r="AS5951" s="11"/>
      <c r="AT5951" s="11"/>
      <c r="AU5951" s="11"/>
      <c r="AV5951" s="11"/>
      <c r="AW5951" s="11"/>
      <c r="AX5951" s="11"/>
      <c r="AY5951" s="11"/>
      <c r="AZ5951" s="11"/>
      <c r="BA5951" s="11"/>
      <c r="BB5951" s="11"/>
      <c r="BC5951" s="11"/>
      <c r="BD5951" s="11"/>
      <c r="BE5951" s="11"/>
      <c r="BF5951" s="11"/>
      <c r="BG5951" s="11"/>
      <c r="BH5951" s="11"/>
      <c r="BI5951" s="11"/>
      <c r="BJ5951" s="11"/>
      <c r="BK5951" s="11"/>
      <c r="BL5951"/>
      <c r="BM5951"/>
      <c r="BN5951" s="10">
        <v>0</v>
      </c>
      <c r="BO5951" s="10"/>
      <c r="BP5951" s="10"/>
      <c r="BQ5951" s="10"/>
      <c r="BR5951" s="10"/>
      <c r="BS5951" s="10"/>
      <c r="BT5951" s="10"/>
      <c r="BU5951" s="10"/>
    </row>
    <row r="5952" spans="1:73" x14ac:dyDescent="0.3">
      <c r="A5952" s="10" t="s">
        <v>4110</v>
      </c>
      <c r="B5952" s="10" t="s">
        <v>5835</v>
      </c>
      <c r="C5952" s="10" t="s">
        <v>326</v>
      </c>
      <c r="D5952" s="10" t="s">
        <v>69</v>
      </c>
      <c r="E5952" s="10" t="s">
        <v>276</v>
      </c>
      <c r="F5952" s="10" t="s">
        <v>303</v>
      </c>
      <c r="G5952" s="10" t="s">
        <v>608</v>
      </c>
      <c r="H5952" s="10" t="s">
        <v>1026</v>
      </c>
      <c r="I5952" s="10" t="s">
        <v>1027</v>
      </c>
      <c r="J5952" s="10" t="s">
        <v>7902</v>
      </c>
      <c r="K5952" s="10" t="s">
        <v>7903</v>
      </c>
      <c r="L5952">
        <v>0</v>
      </c>
      <c r="M5952">
        <v>0</v>
      </c>
      <c r="N5952">
        <v>1</v>
      </c>
      <c r="O5952">
        <v>0</v>
      </c>
      <c r="P5952">
        <v>1</v>
      </c>
      <c r="Q5952">
        <v>1</v>
      </c>
      <c r="R5952" s="11"/>
      <c r="S5952" s="11"/>
      <c r="T5952" s="11">
        <v>150800</v>
      </c>
      <c r="U5952" s="11"/>
      <c r="V5952" s="11">
        <v>156444</v>
      </c>
      <c r="W5952" s="11">
        <v>247711</v>
      </c>
      <c r="X5952" s="11"/>
      <c r="Y5952" s="11"/>
      <c r="Z5952" s="11">
        <v>150800</v>
      </c>
      <c r="AA5952" s="11"/>
      <c r="AB5952" s="11">
        <v>46933.2</v>
      </c>
      <c r="AC5952" s="11">
        <v>74313.3</v>
      </c>
      <c r="AD5952"/>
      <c r="AE5952"/>
      <c r="AF5952">
        <v>100</v>
      </c>
      <c r="AG5952"/>
      <c r="AH5952">
        <v>30</v>
      </c>
      <c r="AI5952">
        <v>30</v>
      </c>
      <c r="AJ5952" s="11"/>
      <c r="AK5952" s="11"/>
      <c r="AL5952" s="11">
        <v>150800</v>
      </c>
      <c r="AM5952" s="11"/>
      <c r="AN5952" s="11">
        <v>156444</v>
      </c>
      <c r="AO5952" s="11">
        <v>247711</v>
      </c>
      <c r="AP5952" s="11"/>
      <c r="AQ5952" s="11"/>
      <c r="AR5952" s="11"/>
      <c r="AS5952" s="11"/>
      <c r="AT5952" s="11"/>
      <c r="AU5952" s="11"/>
      <c r="AV5952" s="11"/>
      <c r="AW5952" s="11"/>
      <c r="AX5952" s="11"/>
      <c r="AY5952" s="11"/>
      <c r="AZ5952" s="11"/>
      <c r="BA5952" s="11"/>
      <c r="BB5952" s="11"/>
      <c r="BC5952" s="11"/>
      <c r="BD5952" s="11"/>
      <c r="BE5952" s="11"/>
      <c r="BF5952" s="11"/>
      <c r="BG5952" s="11"/>
      <c r="BH5952" s="11"/>
      <c r="BI5952" s="11">
        <v>293015</v>
      </c>
      <c r="BJ5952" s="11"/>
      <c r="BK5952" s="11"/>
      <c r="BL5952"/>
      <c r="BM5952">
        <v>0</v>
      </c>
      <c r="BN5952" s="10">
        <v>0</v>
      </c>
      <c r="BO5952" s="10"/>
      <c r="BP5952" s="10"/>
      <c r="BQ5952" s="10"/>
      <c r="BR5952" s="10"/>
      <c r="BS5952" s="10"/>
      <c r="BT5952" s="10"/>
      <c r="BU5952" s="10"/>
    </row>
    <row r="5953" spans="1:73" x14ac:dyDescent="0.3">
      <c r="A5953" s="10" t="s">
        <v>4110</v>
      </c>
      <c r="B5953" s="10" t="s">
        <v>5281</v>
      </c>
      <c r="C5953" s="10" t="s">
        <v>876</v>
      </c>
      <c r="D5953" s="10" t="s">
        <v>870</v>
      </c>
      <c r="E5953" s="10" t="s">
        <v>5414</v>
      </c>
      <c r="F5953" s="10" t="s">
        <v>6295</v>
      </c>
      <c r="G5953" s="10" t="s">
        <v>8149</v>
      </c>
      <c r="H5953" s="10" t="s">
        <v>8151</v>
      </c>
      <c r="I5953" s="10" t="s">
        <v>8150</v>
      </c>
      <c r="J5953" s="10" t="s">
        <v>8150</v>
      </c>
      <c r="K5953" s="10" t="s">
        <v>8151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 s="11">
        <v>4243536</v>
      </c>
      <c r="S5953" s="11"/>
      <c r="T5953" s="11"/>
      <c r="U5953" s="11"/>
      <c r="V5953" s="11"/>
      <c r="W5953" s="11"/>
      <c r="X5953" s="11">
        <v>0</v>
      </c>
      <c r="Y5953" s="11"/>
      <c r="Z5953" s="11"/>
      <c r="AA5953" s="11"/>
      <c r="AB5953" s="11"/>
      <c r="AC5953" s="11"/>
      <c r="AD5953">
        <v>0</v>
      </c>
      <c r="AE5953"/>
      <c r="AF5953"/>
      <c r="AG5953"/>
      <c r="AH5953"/>
      <c r="AI5953"/>
      <c r="AJ5953" s="11">
        <v>4243536</v>
      </c>
      <c r="AK5953" s="11"/>
      <c r="AL5953" s="11"/>
      <c r="AM5953" s="11"/>
      <c r="AN5953" s="11"/>
      <c r="AO5953" s="11"/>
      <c r="AP5953" s="11"/>
      <c r="AQ5953" s="11"/>
      <c r="AR5953" s="11"/>
      <c r="AS5953" s="11"/>
      <c r="AT5953" s="11"/>
      <c r="AU5953" s="11"/>
      <c r="AV5953" s="11"/>
      <c r="AW5953" s="11"/>
      <c r="AX5953" s="11"/>
      <c r="AY5953" s="11"/>
      <c r="AZ5953" s="11"/>
      <c r="BA5953" s="11"/>
      <c r="BB5953" s="11"/>
      <c r="BC5953" s="11"/>
      <c r="BD5953" s="11"/>
      <c r="BE5953" s="11"/>
      <c r="BF5953" s="11"/>
      <c r="BG5953" s="11"/>
      <c r="BH5953" s="11"/>
      <c r="BI5953" s="11"/>
      <c r="BJ5953" s="11"/>
      <c r="BK5953" s="11"/>
      <c r="BL5953"/>
      <c r="BM5953"/>
      <c r="BN5953" s="10">
        <v>0</v>
      </c>
      <c r="BO5953" s="10"/>
      <c r="BP5953" s="10"/>
      <c r="BQ5953" s="10"/>
      <c r="BR5953" s="10"/>
      <c r="BS5953" s="10"/>
      <c r="BT5953" s="10"/>
      <c r="BU5953" s="10"/>
    </row>
    <row r="5954" spans="1:73" x14ac:dyDescent="0.3">
      <c r="A5954" s="10" t="s">
        <v>4110</v>
      </c>
      <c r="B5954" s="10" t="s">
        <v>5281</v>
      </c>
      <c r="C5954" s="10" t="s">
        <v>876</v>
      </c>
      <c r="D5954" s="10" t="s">
        <v>870</v>
      </c>
      <c r="E5954" s="10" t="s">
        <v>5414</v>
      </c>
      <c r="F5954" s="10" t="s">
        <v>5498</v>
      </c>
      <c r="G5954" s="10" t="s">
        <v>4311</v>
      </c>
      <c r="H5954" s="10" t="s">
        <v>8156</v>
      </c>
      <c r="I5954" s="10" t="s">
        <v>8157</v>
      </c>
      <c r="J5954" s="10" t="s">
        <v>8157</v>
      </c>
      <c r="K5954" s="10" t="s">
        <v>8156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 s="11">
        <v>976700</v>
      </c>
      <c r="S5954" s="11"/>
      <c r="T5954" s="11"/>
      <c r="U5954" s="11"/>
      <c r="V5954" s="11"/>
      <c r="W5954" s="11"/>
      <c r="X5954" s="11">
        <v>976700</v>
      </c>
      <c r="Y5954" s="11"/>
      <c r="Z5954" s="11"/>
      <c r="AA5954" s="11"/>
      <c r="AB5954" s="11"/>
      <c r="AC5954" s="11"/>
      <c r="AD5954">
        <v>100</v>
      </c>
      <c r="AE5954"/>
      <c r="AF5954"/>
      <c r="AG5954"/>
      <c r="AH5954"/>
      <c r="AI5954"/>
      <c r="AJ5954" s="11">
        <v>976700</v>
      </c>
      <c r="AK5954" s="11"/>
      <c r="AL5954" s="11"/>
      <c r="AM5954" s="11"/>
      <c r="AN5954" s="11"/>
      <c r="AO5954" s="11"/>
      <c r="AP5954" s="11"/>
      <c r="AQ5954" s="11"/>
      <c r="AR5954" s="11"/>
      <c r="AS5954" s="11"/>
      <c r="AT5954" s="11"/>
      <c r="AU5954" s="11"/>
      <c r="AV5954" s="11"/>
      <c r="AW5954" s="11"/>
      <c r="AX5954" s="11"/>
      <c r="AY5954" s="11"/>
      <c r="AZ5954" s="11"/>
      <c r="BA5954" s="11"/>
      <c r="BB5954" s="11"/>
      <c r="BC5954" s="11"/>
      <c r="BD5954" s="11"/>
      <c r="BE5954" s="11"/>
      <c r="BF5954" s="11"/>
      <c r="BG5954" s="11"/>
      <c r="BH5954" s="11"/>
      <c r="BI5954" s="11"/>
      <c r="BJ5954" s="11"/>
      <c r="BK5954" s="11"/>
      <c r="BL5954"/>
      <c r="BM5954"/>
      <c r="BN5954" s="10">
        <v>0</v>
      </c>
      <c r="BO5954" s="10"/>
      <c r="BP5954" s="10"/>
      <c r="BQ5954" s="10"/>
      <c r="BR5954" s="10"/>
      <c r="BS5954" s="10"/>
      <c r="BT5954" s="10"/>
      <c r="BU5954" s="10"/>
    </row>
    <row r="5955" spans="1:73" x14ac:dyDescent="0.3">
      <c r="A5955" s="10" t="s">
        <v>4110</v>
      </c>
      <c r="B5955" s="10" t="s">
        <v>5281</v>
      </c>
      <c r="C5955" s="10" t="s">
        <v>876</v>
      </c>
      <c r="D5955" s="10" t="s">
        <v>870</v>
      </c>
      <c r="E5955" s="10" t="s">
        <v>5414</v>
      </c>
      <c r="F5955" s="10" t="s">
        <v>5498</v>
      </c>
      <c r="G5955" s="10" t="s">
        <v>6331</v>
      </c>
      <c r="H5955" s="10" t="s">
        <v>8190</v>
      </c>
      <c r="I5955" s="10" t="s">
        <v>8191</v>
      </c>
      <c r="J5955" s="10" t="s">
        <v>8191</v>
      </c>
      <c r="K5955" s="10" t="s">
        <v>8190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 s="11">
        <v>1589065</v>
      </c>
      <c r="S5955" s="11"/>
      <c r="T5955" s="11"/>
      <c r="U5955" s="11"/>
      <c r="V5955" s="11"/>
      <c r="W5955" s="11"/>
      <c r="X5955" s="11">
        <v>176617.5</v>
      </c>
      <c r="Y5955" s="11"/>
      <c r="Z5955" s="11"/>
      <c r="AA5955" s="11"/>
      <c r="AB5955" s="11"/>
      <c r="AC5955" s="11"/>
      <c r="AD5955">
        <v>11.11</v>
      </c>
      <c r="AE5955"/>
      <c r="AF5955"/>
      <c r="AG5955"/>
      <c r="AH5955"/>
      <c r="AI5955"/>
      <c r="AJ5955" s="11">
        <v>1589065</v>
      </c>
      <c r="AK5955" s="11"/>
      <c r="AL5955" s="11"/>
      <c r="AM5955" s="11"/>
      <c r="AN5955" s="11"/>
      <c r="AO5955" s="11"/>
      <c r="AP5955" s="11"/>
      <c r="AQ5955" s="11"/>
      <c r="AR5955" s="11"/>
      <c r="AS5955" s="11"/>
      <c r="AT5955" s="11"/>
      <c r="AU5955" s="11"/>
      <c r="AV5955" s="11"/>
      <c r="AW5955" s="11"/>
      <c r="AX5955" s="11"/>
      <c r="AY5955" s="11"/>
      <c r="AZ5955" s="11"/>
      <c r="BA5955" s="11"/>
      <c r="BB5955" s="11"/>
      <c r="BC5955" s="11"/>
      <c r="BD5955" s="11"/>
      <c r="BE5955" s="11"/>
      <c r="BF5955" s="11"/>
      <c r="BG5955" s="11"/>
      <c r="BH5955" s="11"/>
      <c r="BI5955" s="11"/>
      <c r="BJ5955" s="11"/>
      <c r="BK5955" s="11"/>
      <c r="BL5955"/>
      <c r="BM5955"/>
      <c r="BN5955" s="10">
        <v>0</v>
      </c>
      <c r="BO5955" s="10"/>
      <c r="BP5955" s="10"/>
      <c r="BQ5955" s="10"/>
      <c r="BR5955" s="10"/>
      <c r="BS5955" s="10"/>
      <c r="BT5955" s="10"/>
      <c r="BU5955" s="10"/>
    </row>
    <row r="5956" spans="1:73" x14ac:dyDescent="0.3">
      <c r="A5956" s="10" t="s">
        <v>4110</v>
      </c>
      <c r="B5956" s="10" t="s">
        <v>5281</v>
      </c>
      <c r="C5956" s="10" t="s">
        <v>876</v>
      </c>
      <c r="D5956" s="10" t="s">
        <v>870</v>
      </c>
      <c r="E5956" s="10" t="s">
        <v>5414</v>
      </c>
      <c r="F5956" s="10" t="s">
        <v>6374</v>
      </c>
      <c r="G5956" s="10" t="s">
        <v>6375</v>
      </c>
      <c r="H5956" s="10" t="s">
        <v>6376</v>
      </c>
      <c r="I5956" s="10" t="s">
        <v>6377</v>
      </c>
      <c r="J5956" s="10" t="s">
        <v>6377</v>
      </c>
      <c r="K5956" s="10" t="s">
        <v>6376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 s="11">
        <v>800000</v>
      </c>
      <c r="S5956" s="11"/>
      <c r="T5956" s="11"/>
      <c r="U5956" s="11"/>
      <c r="V5956" s="11"/>
      <c r="W5956" s="11"/>
      <c r="X5956" s="11">
        <v>0</v>
      </c>
      <c r="Y5956" s="11"/>
      <c r="Z5956" s="11"/>
      <c r="AA5956" s="11"/>
      <c r="AB5956" s="11"/>
      <c r="AC5956" s="11"/>
      <c r="AD5956">
        <v>0</v>
      </c>
      <c r="AE5956"/>
      <c r="AF5956"/>
      <c r="AG5956"/>
      <c r="AH5956"/>
      <c r="AI5956"/>
      <c r="AJ5956" s="11">
        <v>800000</v>
      </c>
      <c r="AK5956" s="11"/>
      <c r="AL5956" s="11"/>
      <c r="AM5956" s="11"/>
      <c r="AN5956" s="11"/>
      <c r="AO5956" s="11"/>
      <c r="AP5956" s="11"/>
      <c r="AQ5956" s="11"/>
      <c r="AR5956" s="11"/>
      <c r="AS5956" s="11"/>
      <c r="AT5956" s="11"/>
      <c r="AU5956" s="11"/>
      <c r="AV5956" s="11"/>
      <c r="AW5956" s="11"/>
      <c r="AX5956" s="11"/>
      <c r="AY5956" s="11"/>
      <c r="AZ5956" s="11"/>
      <c r="BA5956" s="11"/>
      <c r="BB5956" s="11"/>
      <c r="BC5956" s="11"/>
      <c r="BD5956" s="11"/>
      <c r="BE5956" s="11"/>
      <c r="BF5956" s="11"/>
      <c r="BG5956" s="11"/>
      <c r="BH5956" s="11"/>
      <c r="BI5956" s="11"/>
      <c r="BJ5956" s="11"/>
      <c r="BK5956" s="11"/>
      <c r="BL5956"/>
      <c r="BM5956"/>
      <c r="BN5956" s="10">
        <v>0</v>
      </c>
      <c r="BO5956" s="10"/>
      <c r="BP5956" s="10"/>
      <c r="BQ5956" s="10"/>
      <c r="BR5956" s="10"/>
      <c r="BS5956" s="10"/>
      <c r="BT5956" s="10"/>
      <c r="BU5956" s="10"/>
    </row>
    <row r="5957" spans="1:73" x14ac:dyDescent="0.3">
      <c r="A5957" s="10" t="s">
        <v>4110</v>
      </c>
      <c r="B5957" s="10" t="s">
        <v>5281</v>
      </c>
      <c r="C5957" s="10" t="s">
        <v>876</v>
      </c>
      <c r="D5957" s="10" t="s">
        <v>870</v>
      </c>
      <c r="E5957" s="10" t="s">
        <v>5505</v>
      </c>
      <c r="F5957" s="10" t="s">
        <v>6402</v>
      </c>
      <c r="G5957" s="10" t="s">
        <v>6403</v>
      </c>
      <c r="H5957" s="10" t="s">
        <v>8249</v>
      </c>
      <c r="I5957" s="10" t="s">
        <v>8250</v>
      </c>
      <c r="J5957" s="10" t="s">
        <v>8250</v>
      </c>
      <c r="K5957" s="10" t="s">
        <v>8249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 s="11">
        <v>100000</v>
      </c>
      <c r="S5957" s="11"/>
      <c r="T5957" s="11"/>
      <c r="U5957" s="11"/>
      <c r="V5957" s="11"/>
      <c r="W5957" s="11"/>
      <c r="X5957" s="11">
        <v>50000</v>
      </c>
      <c r="Y5957" s="11"/>
      <c r="Z5957" s="11"/>
      <c r="AA5957" s="11"/>
      <c r="AB5957" s="11"/>
      <c r="AC5957" s="11"/>
      <c r="AD5957">
        <v>50</v>
      </c>
      <c r="AE5957"/>
      <c r="AF5957"/>
      <c r="AG5957"/>
      <c r="AH5957"/>
      <c r="AI5957"/>
      <c r="AJ5957" s="11">
        <v>100000</v>
      </c>
      <c r="AK5957" s="11"/>
      <c r="AL5957" s="11"/>
      <c r="AM5957" s="11"/>
      <c r="AN5957" s="11"/>
      <c r="AO5957" s="11"/>
      <c r="AP5957" s="11"/>
      <c r="AQ5957" s="11"/>
      <c r="AR5957" s="11"/>
      <c r="AS5957" s="11"/>
      <c r="AT5957" s="11"/>
      <c r="AU5957" s="11"/>
      <c r="AV5957" s="11"/>
      <c r="AW5957" s="11"/>
      <c r="AX5957" s="11"/>
      <c r="AY5957" s="11"/>
      <c r="AZ5957" s="11"/>
      <c r="BA5957" s="11"/>
      <c r="BB5957" s="11"/>
      <c r="BC5957" s="11"/>
      <c r="BD5957" s="11"/>
      <c r="BE5957" s="11"/>
      <c r="BF5957" s="11"/>
      <c r="BG5957" s="11"/>
      <c r="BH5957" s="11"/>
      <c r="BI5957" s="11"/>
      <c r="BJ5957" s="11"/>
      <c r="BK5957" s="11"/>
      <c r="BL5957"/>
      <c r="BM5957"/>
      <c r="BN5957" s="10">
        <v>0</v>
      </c>
      <c r="BO5957" s="10"/>
      <c r="BP5957" s="10"/>
      <c r="BQ5957" s="10"/>
      <c r="BR5957" s="10"/>
      <c r="BS5957" s="10"/>
      <c r="BT5957" s="10"/>
      <c r="BU5957" s="10"/>
    </row>
    <row r="5958" spans="1:73" x14ac:dyDescent="0.3">
      <c r="A5958" s="10" t="s">
        <v>4110</v>
      </c>
      <c r="B5958" s="10" t="s">
        <v>5281</v>
      </c>
      <c r="C5958" s="10" t="s">
        <v>876</v>
      </c>
      <c r="D5958" s="10" t="s">
        <v>870</v>
      </c>
      <c r="E5958" s="10" t="s">
        <v>5505</v>
      </c>
      <c r="F5958" s="10" t="s">
        <v>5506</v>
      </c>
      <c r="G5958" s="10" t="s">
        <v>6411</v>
      </c>
      <c r="H5958" s="10" t="s">
        <v>8273</v>
      </c>
      <c r="I5958" s="10" t="s">
        <v>8274</v>
      </c>
      <c r="J5958" s="10" t="s">
        <v>8274</v>
      </c>
      <c r="K5958" s="10" t="s">
        <v>8273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 s="11">
        <v>577800</v>
      </c>
      <c r="S5958" s="11"/>
      <c r="T5958" s="11"/>
      <c r="U5958" s="11"/>
      <c r="V5958" s="11"/>
      <c r="W5958" s="11"/>
      <c r="X5958" s="11">
        <v>173340</v>
      </c>
      <c r="Y5958" s="11"/>
      <c r="Z5958" s="11"/>
      <c r="AA5958" s="11"/>
      <c r="AB5958" s="11"/>
      <c r="AC5958" s="11"/>
      <c r="AD5958">
        <v>30</v>
      </c>
      <c r="AE5958"/>
      <c r="AF5958"/>
      <c r="AG5958"/>
      <c r="AH5958"/>
      <c r="AI5958"/>
      <c r="AJ5958" s="11">
        <v>577800</v>
      </c>
      <c r="AK5958" s="11"/>
      <c r="AL5958" s="11"/>
      <c r="AM5958" s="11"/>
      <c r="AN5958" s="11"/>
      <c r="AO5958" s="11"/>
      <c r="AP5958" s="11"/>
      <c r="AQ5958" s="11"/>
      <c r="AR5958" s="11"/>
      <c r="AS5958" s="11"/>
      <c r="AT5958" s="11"/>
      <c r="AU5958" s="11"/>
      <c r="AV5958" s="11"/>
      <c r="AW5958" s="11"/>
      <c r="AX5958" s="11"/>
      <c r="AY5958" s="11"/>
      <c r="AZ5958" s="11"/>
      <c r="BA5958" s="11"/>
      <c r="BB5958" s="11"/>
      <c r="BC5958" s="11"/>
      <c r="BD5958" s="11"/>
      <c r="BE5958" s="11"/>
      <c r="BF5958" s="11"/>
      <c r="BG5958" s="11"/>
      <c r="BH5958" s="11"/>
      <c r="BI5958" s="11"/>
      <c r="BJ5958" s="11"/>
      <c r="BK5958" s="11"/>
      <c r="BL5958"/>
      <c r="BM5958"/>
      <c r="BN5958" s="10">
        <v>0</v>
      </c>
      <c r="BO5958" s="10"/>
      <c r="BP5958" s="10"/>
      <c r="BQ5958" s="10"/>
      <c r="BR5958" s="10"/>
      <c r="BS5958" s="10"/>
      <c r="BT5958" s="10"/>
      <c r="BU5958" s="10"/>
    </row>
    <row r="5959" spans="1:73" x14ac:dyDescent="0.3">
      <c r="A5959" s="10" t="s">
        <v>4110</v>
      </c>
      <c r="B5959" s="10" t="s">
        <v>5281</v>
      </c>
      <c r="C5959" s="10" t="s">
        <v>876</v>
      </c>
      <c r="D5959" s="10" t="s">
        <v>870</v>
      </c>
      <c r="E5959" s="10" t="s">
        <v>5505</v>
      </c>
      <c r="F5959" s="10" t="s">
        <v>5506</v>
      </c>
      <c r="G5959" s="10" t="s">
        <v>10079</v>
      </c>
      <c r="H5959" s="10" t="s">
        <v>9326</v>
      </c>
      <c r="I5959" s="10" t="s">
        <v>9327</v>
      </c>
      <c r="J5959" s="10" t="s">
        <v>10082</v>
      </c>
      <c r="K5959" s="10" t="s">
        <v>10083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 s="11">
        <v>5180020</v>
      </c>
      <c r="S5959" s="11"/>
      <c r="T5959" s="11"/>
      <c r="U5959" s="11"/>
      <c r="V5959" s="11"/>
      <c r="W5959" s="11"/>
      <c r="X5959" s="11">
        <v>0</v>
      </c>
      <c r="Y5959" s="11"/>
      <c r="Z5959" s="11"/>
      <c r="AA5959" s="11"/>
      <c r="AB5959" s="11"/>
      <c r="AC5959" s="11"/>
      <c r="AD5959">
        <v>0</v>
      </c>
      <c r="AE5959"/>
      <c r="AF5959"/>
      <c r="AG5959"/>
      <c r="AH5959"/>
      <c r="AI5959"/>
      <c r="AJ5959" s="11">
        <v>5180020</v>
      </c>
      <c r="AK5959" s="11"/>
      <c r="AL5959" s="11"/>
      <c r="AM5959" s="11"/>
      <c r="AN5959" s="11"/>
      <c r="AO5959" s="11"/>
      <c r="AP5959" s="11"/>
      <c r="AQ5959" s="11"/>
      <c r="AR5959" s="11"/>
      <c r="AS5959" s="11"/>
      <c r="AT5959" s="11"/>
      <c r="AU5959" s="11"/>
      <c r="AV5959" s="11"/>
      <c r="AW5959" s="11"/>
      <c r="AX5959" s="11"/>
      <c r="AY5959" s="11"/>
      <c r="AZ5959" s="11"/>
      <c r="BA5959" s="11"/>
      <c r="BB5959" s="11"/>
      <c r="BC5959" s="11"/>
      <c r="BD5959" s="11"/>
      <c r="BE5959" s="11"/>
      <c r="BF5959" s="11"/>
      <c r="BG5959" s="11"/>
      <c r="BH5959" s="11"/>
      <c r="BI5959" s="11"/>
      <c r="BJ5959" s="11"/>
      <c r="BK5959" s="11"/>
      <c r="BL5959"/>
      <c r="BM5959"/>
      <c r="BN5959" s="10">
        <v>0</v>
      </c>
      <c r="BO5959" s="10"/>
      <c r="BP5959" s="10"/>
      <c r="BQ5959" s="10"/>
      <c r="BR5959" s="10"/>
      <c r="BS5959" s="10"/>
      <c r="BT5959" s="10"/>
      <c r="BU5959" s="10"/>
    </row>
    <row r="5960" spans="1:73" x14ac:dyDescent="0.3">
      <c r="A5960" s="10" t="s">
        <v>4110</v>
      </c>
      <c r="B5960" s="10" t="s">
        <v>5281</v>
      </c>
      <c r="C5960" s="10" t="s">
        <v>876</v>
      </c>
      <c r="D5960" s="10" t="s">
        <v>870</v>
      </c>
      <c r="E5960" s="10" t="s">
        <v>4284</v>
      </c>
      <c r="F5960" s="10" t="s">
        <v>4611</v>
      </c>
      <c r="G5960" s="10" t="s">
        <v>4612</v>
      </c>
      <c r="H5960" s="10" t="s">
        <v>8285</v>
      </c>
      <c r="I5960" s="10" t="s">
        <v>8286</v>
      </c>
      <c r="J5960" s="10" t="s">
        <v>8286</v>
      </c>
      <c r="K5960" s="10" t="s">
        <v>8285</v>
      </c>
      <c r="L5960">
        <v>0</v>
      </c>
      <c r="M5960">
        <v>1</v>
      </c>
      <c r="N5960">
        <v>0</v>
      </c>
      <c r="O5960">
        <v>1</v>
      </c>
      <c r="P5960">
        <v>0</v>
      </c>
      <c r="Q5960">
        <v>0</v>
      </c>
      <c r="R5960" s="11"/>
      <c r="S5960" s="11">
        <v>2369360</v>
      </c>
      <c r="T5960" s="11"/>
      <c r="U5960" s="11">
        <v>1267950</v>
      </c>
      <c r="V5960" s="11"/>
      <c r="W5960" s="11"/>
      <c r="X5960" s="11"/>
      <c r="Y5960" s="11">
        <v>236936</v>
      </c>
      <c r="Z5960" s="11"/>
      <c r="AA5960" s="11">
        <v>1267950</v>
      </c>
      <c r="AB5960" s="11"/>
      <c r="AC5960" s="11"/>
      <c r="AD5960"/>
      <c r="AE5960">
        <v>10</v>
      </c>
      <c r="AF5960"/>
      <c r="AG5960">
        <v>100</v>
      </c>
      <c r="AH5960"/>
      <c r="AI5960"/>
      <c r="AJ5960" s="11"/>
      <c r="AK5960" s="11">
        <v>2369360</v>
      </c>
      <c r="AL5960" s="11"/>
      <c r="AM5960" s="11">
        <v>1267950</v>
      </c>
      <c r="AN5960" s="11"/>
      <c r="AO5960" s="11"/>
      <c r="AP5960" s="11"/>
      <c r="AQ5960" s="11"/>
      <c r="AR5960" s="11"/>
      <c r="AS5960" s="11"/>
      <c r="AT5960" s="11"/>
      <c r="AU5960" s="11"/>
      <c r="AV5960" s="11"/>
      <c r="AW5960" s="11"/>
      <c r="AX5960" s="11"/>
      <c r="AY5960" s="11"/>
      <c r="AZ5960" s="11"/>
      <c r="BA5960" s="11"/>
      <c r="BB5960" s="11"/>
      <c r="BC5960" s="11"/>
      <c r="BD5960" s="11"/>
      <c r="BE5960" s="11"/>
      <c r="BF5960" s="11"/>
      <c r="BG5960" s="11"/>
      <c r="BH5960" s="11">
        <v>7000638</v>
      </c>
      <c r="BI5960" s="11"/>
      <c r="BJ5960" s="11">
        <v>7000638</v>
      </c>
      <c r="BK5960" s="11"/>
      <c r="BL5960">
        <v>100</v>
      </c>
      <c r="BM5960"/>
      <c r="BN5960" s="10">
        <v>0</v>
      </c>
      <c r="BO5960" s="10"/>
      <c r="BP5960" s="10"/>
      <c r="BQ5960" s="10"/>
      <c r="BR5960" s="10"/>
      <c r="BS5960" s="10"/>
      <c r="BT5960" s="10"/>
      <c r="BU5960" s="10"/>
    </row>
    <row r="5961" spans="1:73" x14ac:dyDescent="0.3">
      <c r="A5961" s="10" t="s">
        <v>4110</v>
      </c>
      <c r="B5961" s="10" t="s">
        <v>5281</v>
      </c>
      <c r="C5961" s="10" t="s">
        <v>876</v>
      </c>
      <c r="D5961" s="10" t="s">
        <v>870</v>
      </c>
      <c r="E5961" s="10" t="s">
        <v>4284</v>
      </c>
      <c r="F5961" s="10" t="s">
        <v>6418</v>
      </c>
      <c r="G5961" s="10" t="s">
        <v>6419</v>
      </c>
      <c r="H5961" s="10" t="s">
        <v>6420</v>
      </c>
      <c r="I5961" s="10" t="s">
        <v>6421</v>
      </c>
      <c r="J5961" s="10" t="s">
        <v>6421</v>
      </c>
      <c r="K5961" s="10" t="s">
        <v>6420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 s="11"/>
      <c r="S5961" s="11"/>
      <c r="T5961" s="11"/>
      <c r="U5961" s="11"/>
      <c r="V5961" s="11">
        <v>1368500</v>
      </c>
      <c r="W5961" s="11"/>
      <c r="X5961" s="11"/>
      <c r="Y5961" s="11"/>
      <c r="Z5961" s="11"/>
      <c r="AA5961" s="11"/>
      <c r="AB5961" s="11">
        <v>1368500</v>
      </c>
      <c r="AC5961" s="11"/>
      <c r="AD5961"/>
      <c r="AE5961"/>
      <c r="AF5961"/>
      <c r="AG5961"/>
      <c r="AH5961">
        <v>100</v>
      </c>
      <c r="AI5961"/>
      <c r="AJ5961" s="11"/>
      <c r="AK5961" s="11"/>
      <c r="AL5961" s="11"/>
      <c r="AM5961" s="11"/>
      <c r="AN5961" s="11">
        <v>1368500</v>
      </c>
      <c r="AO5961" s="11"/>
      <c r="AP5961" s="11"/>
      <c r="AQ5961" s="11"/>
      <c r="AR5961" s="11"/>
      <c r="AS5961" s="11"/>
      <c r="AT5961" s="11"/>
      <c r="AU5961" s="11"/>
      <c r="AV5961" s="11"/>
      <c r="AW5961" s="11"/>
      <c r="AX5961" s="11"/>
      <c r="AY5961" s="11"/>
      <c r="AZ5961" s="11"/>
      <c r="BA5961" s="11"/>
      <c r="BB5961" s="11"/>
      <c r="BC5961" s="11"/>
      <c r="BD5961" s="11"/>
      <c r="BE5961" s="11"/>
      <c r="BF5961" s="11"/>
      <c r="BG5961" s="11"/>
      <c r="BH5961" s="11"/>
      <c r="BI5961" s="11">
        <v>45684087.5</v>
      </c>
      <c r="BJ5961" s="11"/>
      <c r="BK5961" s="11">
        <v>4145530</v>
      </c>
      <c r="BL5961"/>
      <c r="BM5961">
        <v>9.0742999999999991</v>
      </c>
      <c r="BN5961" s="10">
        <v>0</v>
      </c>
      <c r="BO5961" s="10"/>
      <c r="BP5961" s="10"/>
      <c r="BQ5961" s="10"/>
      <c r="BR5961" s="10"/>
      <c r="BS5961" s="10"/>
      <c r="BT5961" s="10"/>
      <c r="BU5961" s="10"/>
    </row>
    <row r="5962" spans="1:73" x14ac:dyDescent="0.3">
      <c r="A5962" s="10" t="s">
        <v>4110</v>
      </c>
      <c r="B5962" s="10" t="s">
        <v>5835</v>
      </c>
      <c r="C5962" s="10" t="s">
        <v>79</v>
      </c>
      <c r="D5962" s="10"/>
      <c r="E5962" s="10"/>
      <c r="F5962" s="10"/>
      <c r="G5962" s="10"/>
      <c r="H5962" s="10" t="s">
        <v>2645</v>
      </c>
      <c r="I5962" s="10" t="s">
        <v>77</v>
      </c>
      <c r="J5962" s="10" t="s">
        <v>77</v>
      </c>
      <c r="K5962" s="10" t="s">
        <v>2645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</v>
      </c>
      <c r="R5962" s="11"/>
      <c r="S5962" s="11"/>
      <c r="T5962" s="11"/>
      <c r="U5962" s="11"/>
      <c r="V5962" s="11">
        <v>2117106</v>
      </c>
      <c r="W5962" s="11">
        <v>1200000</v>
      </c>
      <c r="X5962" s="11"/>
      <c r="Y5962" s="11"/>
      <c r="Z5962" s="11"/>
      <c r="AA5962" s="11"/>
      <c r="AB5962" s="11">
        <v>2117106</v>
      </c>
      <c r="AC5962" s="11">
        <v>1200000</v>
      </c>
      <c r="AD5962"/>
      <c r="AE5962"/>
      <c r="AF5962"/>
      <c r="AG5962"/>
      <c r="AH5962">
        <v>100</v>
      </c>
      <c r="AI5962">
        <v>100</v>
      </c>
      <c r="AJ5962" s="11"/>
      <c r="AK5962" s="11"/>
      <c r="AL5962" s="11"/>
      <c r="AM5962" s="11"/>
      <c r="AN5962" s="11">
        <v>2117106</v>
      </c>
      <c r="AO5962" s="11">
        <v>1200000</v>
      </c>
      <c r="AP5962" s="11"/>
      <c r="AQ5962" s="11"/>
      <c r="AR5962" s="11"/>
      <c r="AS5962" s="11"/>
      <c r="AT5962" s="11"/>
      <c r="AU5962" s="11"/>
      <c r="AV5962" s="11"/>
      <c r="AW5962" s="11"/>
      <c r="AX5962" s="11"/>
      <c r="AY5962" s="11"/>
      <c r="AZ5962" s="11"/>
      <c r="BA5962" s="11"/>
      <c r="BB5962" s="11"/>
      <c r="BC5962" s="11"/>
      <c r="BD5962" s="11"/>
      <c r="BE5962" s="11"/>
      <c r="BF5962" s="11"/>
      <c r="BG5962" s="11"/>
      <c r="BH5962" s="11"/>
      <c r="BI5962" s="11"/>
      <c r="BJ5962" s="11"/>
      <c r="BK5962" s="11"/>
      <c r="BL5962"/>
      <c r="BM5962"/>
      <c r="BN5962" s="10">
        <v>0</v>
      </c>
      <c r="BO5962" s="10"/>
      <c r="BP5962" s="10"/>
      <c r="BQ5962" s="10"/>
      <c r="BR5962" s="10"/>
      <c r="BS5962" s="10"/>
      <c r="BT5962" s="10"/>
      <c r="BU5962" s="10"/>
    </row>
    <row r="5963" spans="1:73" x14ac:dyDescent="0.3">
      <c r="A5963" s="10" t="s">
        <v>4110</v>
      </c>
      <c r="B5963" s="10" t="s">
        <v>5835</v>
      </c>
      <c r="C5963" s="10" t="s">
        <v>79</v>
      </c>
      <c r="D5963" s="10" t="s">
        <v>870</v>
      </c>
      <c r="E5963" s="10" t="s">
        <v>2906</v>
      </c>
      <c r="F5963" s="10" t="s">
        <v>5525</v>
      </c>
      <c r="G5963" s="10" t="s">
        <v>5526</v>
      </c>
      <c r="H5963" s="10" t="s">
        <v>9733</v>
      </c>
      <c r="I5963" s="10" t="s">
        <v>9734</v>
      </c>
      <c r="J5963" s="10" t="s">
        <v>9734</v>
      </c>
      <c r="K5963" s="10" t="s">
        <v>9733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 s="11"/>
      <c r="S5963" s="11"/>
      <c r="T5963" s="11"/>
      <c r="U5963" s="11"/>
      <c r="V5963" s="11">
        <v>24507540</v>
      </c>
      <c r="W5963" s="11"/>
      <c r="X5963" s="11"/>
      <c r="Y5963" s="11"/>
      <c r="Z5963" s="11"/>
      <c r="AA5963" s="11"/>
      <c r="AB5963" s="11">
        <v>7352262</v>
      </c>
      <c r="AC5963" s="11"/>
      <c r="AD5963"/>
      <c r="AE5963"/>
      <c r="AF5963"/>
      <c r="AG5963"/>
      <c r="AH5963">
        <v>30</v>
      </c>
      <c r="AI5963"/>
      <c r="AJ5963" s="11"/>
      <c r="AK5963" s="11"/>
      <c r="AL5963" s="11"/>
      <c r="AM5963" s="11"/>
      <c r="AN5963" s="11">
        <v>24507540</v>
      </c>
      <c r="AO5963" s="11"/>
      <c r="AP5963" s="11"/>
      <c r="AQ5963" s="11"/>
      <c r="AR5963" s="11"/>
      <c r="AS5963" s="11"/>
      <c r="AT5963" s="11"/>
      <c r="AU5963" s="11"/>
      <c r="AV5963" s="11"/>
      <c r="AW5963" s="11"/>
      <c r="AX5963" s="11"/>
      <c r="AY5963" s="11"/>
      <c r="AZ5963" s="11"/>
      <c r="BA5963" s="11"/>
      <c r="BB5963" s="11"/>
      <c r="BC5963" s="11"/>
      <c r="BD5963" s="11"/>
      <c r="BE5963" s="11"/>
      <c r="BF5963" s="11"/>
      <c r="BG5963" s="11"/>
      <c r="BH5963" s="11"/>
      <c r="BI5963" s="11">
        <v>342472540</v>
      </c>
      <c r="BJ5963" s="11"/>
      <c r="BK5963" s="11">
        <v>24507540</v>
      </c>
      <c r="BL5963"/>
      <c r="BM5963">
        <v>7.1559999999999997</v>
      </c>
      <c r="BN5963" s="10">
        <v>0</v>
      </c>
      <c r="BO5963" s="10"/>
      <c r="BP5963" s="10"/>
      <c r="BQ5963" s="10"/>
      <c r="BR5963" s="10"/>
      <c r="BS5963" s="10"/>
      <c r="BT5963" s="10"/>
      <c r="BU5963" s="10"/>
    </row>
    <row r="5964" spans="1:73" x14ac:dyDescent="0.3">
      <c r="A5964" s="10" t="s">
        <v>4110</v>
      </c>
      <c r="B5964" s="10" t="s">
        <v>5835</v>
      </c>
      <c r="C5964" s="10" t="s">
        <v>86</v>
      </c>
      <c r="D5964" s="10" t="s">
        <v>69</v>
      </c>
      <c r="E5964" s="10" t="s">
        <v>321</v>
      </c>
      <c r="F5964" s="10" t="s">
        <v>6083</v>
      </c>
      <c r="G5964" s="10" t="s">
        <v>6088</v>
      </c>
      <c r="H5964" s="10" t="s">
        <v>6084</v>
      </c>
      <c r="I5964" s="10" t="s">
        <v>6085</v>
      </c>
      <c r="J5964" s="10" t="s">
        <v>6085</v>
      </c>
      <c r="K5964" s="10" t="s">
        <v>6084</v>
      </c>
      <c r="L5964">
        <v>0</v>
      </c>
      <c r="M5964">
        <v>0</v>
      </c>
      <c r="N5964">
        <v>1</v>
      </c>
      <c r="O5964">
        <v>1</v>
      </c>
      <c r="P5964">
        <v>1</v>
      </c>
      <c r="Q5964">
        <v>0</v>
      </c>
      <c r="R5964" s="11"/>
      <c r="S5964" s="11"/>
      <c r="T5964" s="11">
        <v>550000</v>
      </c>
      <c r="U5964" s="11">
        <v>6815750</v>
      </c>
      <c r="V5964" s="11">
        <v>1828500</v>
      </c>
      <c r="W5964" s="11"/>
      <c r="X5964" s="11"/>
      <c r="Y5964" s="11"/>
      <c r="Z5964" s="11">
        <v>165000</v>
      </c>
      <c r="AA5964" s="11">
        <v>2996967.6</v>
      </c>
      <c r="AB5964" s="11">
        <v>1828500</v>
      </c>
      <c r="AC5964" s="11"/>
      <c r="AD5964"/>
      <c r="AE5964"/>
      <c r="AF5964">
        <v>30</v>
      </c>
      <c r="AG5964">
        <v>43.97</v>
      </c>
      <c r="AH5964">
        <v>100</v>
      </c>
      <c r="AI5964"/>
      <c r="AJ5964" s="11"/>
      <c r="AK5964" s="11"/>
      <c r="AL5964" s="11">
        <v>550000</v>
      </c>
      <c r="AM5964" s="11">
        <v>6888050</v>
      </c>
      <c r="AN5964" s="11">
        <v>1828500</v>
      </c>
      <c r="AO5964" s="11"/>
      <c r="AP5964" s="11"/>
      <c r="AQ5964" s="11"/>
      <c r="AR5964" s="11"/>
      <c r="AS5964" s="11"/>
      <c r="AT5964" s="11"/>
      <c r="AU5964" s="11"/>
      <c r="AV5964" s="11"/>
      <c r="AW5964" s="11"/>
      <c r="AX5964" s="11"/>
      <c r="AY5964" s="11"/>
      <c r="AZ5964" s="11"/>
      <c r="BA5964" s="11"/>
      <c r="BB5964" s="11"/>
      <c r="BC5964" s="11"/>
      <c r="BD5964" s="11"/>
      <c r="BE5964" s="11"/>
      <c r="BF5964" s="11"/>
      <c r="BG5964" s="11"/>
      <c r="BH5964" s="11">
        <v>18320500</v>
      </c>
      <c r="BI5964" s="11">
        <v>9200000</v>
      </c>
      <c r="BJ5964" s="11"/>
      <c r="BK5964" s="11"/>
      <c r="BL5964">
        <v>0</v>
      </c>
      <c r="BM5964">
        <v>0</v>
      </c>
      <c r="BN5964" s="10">
        <v>0</v>
      </c>
      <c r="BO5964" s="10"/>
      <c r="BP5964" s="10"/>
      <c r="BQ5964" s="10"/>
      <c r="BR5964" s="10"/>
      <c r="BS5964" s="10"/>
      <c r="BT5964" s="10"/>
      <c r="BU5964" s="10"/>
    </row>
    <row r="5965" spans="1:73" x14ac:dyDescent="0.3">
      <c r="A5965" s="10" t="s">
        <v>4110</v>
      </c>
      <c r="B5965" s="10" t="s">
        <v>5835</v>
      </c>
      <c r="C5965" s="10" t="s">
        <v>1567</v>
      </c>
      <c r="D5965" s="10" t="s">
        <v>97</v>
      </c>
      <c r="E5965" s="10" t="s">
        <v>4512</v>
      </c>
      <c r="F5965" s="10" t="s">
        <v>4513</v>
      </c>
      <c r="G5965" s="10" t="s">
        <v>4514</v>
      </c>
      <c r="H5965" s="10" t="s">
        <v>9735</v>
      </c>
      <c r="I5965" s="10" t="s">
        <v>9736</v>
      </c>
      <c r="J5965" s="10" t="s">
        <v>9736</v>
      </c>
      <c r="K5965" s="10" t="s">
        <v>9735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 s="11"/>
      <c r="S5965" s="11"/>
      <c r="T5965" s="11"/>
      <c r="U5965" s="11">
        <v>2148722</v>
      </c>
      <c r="V5965" s="11"/>
      <c r="W5965" s="11"/>
      <c r="X5965" s="11"/>
      <c r="Y5965" s="11"/>
      <c r="Z5965" s="11"/>
      <c r="AA5965" s="11">
        <v>2148722</v>
      </c>
      <c r="AB5965" s="11"/>
      <c r="AC5965" s="11"/>
      <c r="AD5965"/>
      <c r="AE5965"/>
      <c r="AF5965"/>
      <c r="AG5965">
        <v>100</v>
      </c>
      <c r="AH5965"/>
      <c r="AI5965"/>
      <c r="AJ5965" s="11"/>
      <c r="AK5965" s="11"/>
      <c r="AL5965" s="11"/>
      <c r="AM5965" s="11">
        <v>2148722</v>
      </c>
      <c r="AN5965" s="11"/>
      <c r="AO5965" s="11"/>
      <c r="AP5965" s="11"/>
      <c r="AQ5965" s="11"/>
      <c r="AR5965" s="11"/>
      <c r="AS5965" s="11"/>
      <c r="AT5965" s="11"/>
      <c r="AU5965" s="11"/>
      <c r="AV5965" s="11"/>
      <c r="AW5965" s="11"/>
      <c r="AX5965" s="11"/>
      <c r="AY5965" s="11"/>
      <c r="AZ5965" s="11"/>
      <c r="BA5965" s="11"/>
      <c r="BB5965" s="11"/>
      <c r="BC5965" s="11"/>
      <c r="BD5965" s="11"/>
      <c r="BE5965" s="11"/>
      <c r="BF5965" s="11"/>
      <c r="BG5965" s="11"/>
      <c r="BH5965" s="11">
        <v>6749012.0700000003</v>
      </c>
      <c r="BI5965" s="11"/>
      <c r="BJ5965" s="11">
        <v>506000</v>
      </c>
      <c r="BK5965" s="11"/>
      <c r="BL5965">
        <v>7.4973000000000001</v>
      </c>
      <c r="BM5965"/>
      <c r="BN5965" s="10">
        <v>0</v>
      </c>
      <c r="BO5965" s="10"/>
      <c r="BP5965" s="10"/>
      <c r="BQ5965" s="10"/>
      <c r="BR5965" s="10"/>
      <c r="BS5965" s="10"/>
      <c r="BT5965" s="10"/>
      <c r="BU5965" s="10"/>
    </row>
    <row r="5966" spans="1:73" x14ac:dyDescent="0.3">
      <c r="A5966" s="10" t="s">
        <v>4110</v>
      </c>
      <c r="B5966" s="10" t="s">
        <v>5835</v>
      </c>
      <c r="C5966" s="10" t="s">
        <v>1567</v>
      </c>
      <c r="D5966" s="10" t="s">
        <v>97</v>
      </c>
      <c r="E5966" s="10" t="s">
        <v>4512</v>
      </c>
      <c r="F5966" s="10" t="s">
        <v>5223</v>
      </c>
      <c r="G5966" s="10" t="s">
        <v>9141</v>
      </c>
      <c r="H5966" s="10" t="s">
        <v>9145</v>
      </c>
      <c r="I5966" s="10" t="s">
        <v>9144</v>
      </c>
      <c r="J5966" s="10" t="s">
        <v>9144</v>
      </c>
      <c r="K5966" s="10" t="s">
        <v>9145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 s="11"/>
      <c r="S5966" s="11"/>
      <c r="T5966" s="11"/>
      <c r="U5966" s="11">
        <v>344800</v>
      </c>
      <c r="V5966" s="11"/>
      <c r="W5966" s="11"/>
      <c r="X5966" s="11"/>
      <c r="Y5966" s="11"/>
      <c r="Z5966" s="11"/>
      <c r="AA5966" s="11">
        <v>344800</v>
      </c>
      <c r="AB5966" s="11"/>
      <c r="AC5966" s="11"/>
      <c r="AD5966"/>
      <c r="AE5966"/>
      <c r="AF5966"/>
      <c r="AG5966">
        <v>100</v>
      </c>
      <c r="AH5966"/>
      <c r="AI5966"/>
      <c r="AJ5966" s="11"/>
      <c r="AK5966" s="11"/>
      <c r="AL5966" s="11"/>
      <c r="AM5966" s="11">
        <v>344800</v>
      </c>
      <c r="AN5966" s="11"/>
      <c r="AO5966" s="11"/>
      <c r="AP5966" s="11"/>
      <c r="AQ5966" s="11"/>
      <c r="AR5966" s="11"/>
      <c r="AS5966" s="11"/>
      <c r="AT5966" s="11"/>
      <c r="AU5966" s="11"/>
      <c r="AV5966" s="11"/>
      <c r="AW5966" s="11"/>
      <c r="AX5966" s="11"/>
      <c r="AY5966" s="11"/>
      <c r="AZ5966" s="11"/>
      <c r="BA5966" s="11"/>
      <c r="BB5966" s="11"/>
      <c r="BC5966" s="11"/>
      <c r="BD5966" s="11"/>
      <c r="BE5966" s="11"/>
      <c r="BF5966" s="11"/>
      <c r="BG5966" s="11"/>
      <c r="BH5966" s="11">
        <v>3736804</v>
      </c>
      <c r="BI5966" s="11"/>
      <c r="BJ5966" s="11">
        <v>344800</v>
      </c>
      <c r="BK5966" s="11"/>
      <c r="BL5966">
        <v>9.2271000000000001</v>
      </c>
      <c r="BM5966"/>
      <c r="BN5966" s="10">
        <v>0</v>
      </c>
      <c r="BO5966" s="10"/>
      <c r="BP5966" s="10"/>
      <c r="BQ5966" s="10"/>
      <c r="BR5966" s="10"/>
      <c r="BS5966" s="10"/>
      <c r="BT5966" s="10"/>
      <c r="BU5966" s="10"/>
    </row>
    <row r="5967" spans="1:73" x14ac:dyDescent="0.3">
      <c r="A5967" s="10" t="s">
        <v>4110</v>
      </c>
      <c r="B5967" s="10" t="s">
        <v>5835</v>
      </c>
      <c r="C5967" s="10" t="s">
        <v>1567</v>
      </c>
      <c r="D5967" s="10" t="s">
        <v>97</v>
      </c>
      <c r="E5967" s="10" t="s">
        <v>4512</v>
      </c>
      <c r="F5967" s="10" t="s">
        <v>9737</v>
      </c>
      <c r="G5967" s="10" t="s">
        <v>9738</v>
      </c>
      <c r="H5967" s="10" t="s">
        <v>9739</v>
      </c>
      <c r="I5967" s="10" t="s">
        <v>9740</v>
      </c>
      <c r="J5967" s="10" t="s">
        <v>9740</v>
      </c>
      <c r="K5967" s="10" t="s">
        <v>9739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 s="11"/>
      <c r="S5967" s="11"/>
      <c r="T5967" s="11"/>
      <c r="U5967" s="11">
        <v>1605700</v>
      </c>
      <c r="V5967" s="11"/>
      <c r="W5967" s="11"/>
      <c r="X5967" s="11"/>
      <c r="Y5967" s="11"/>
      <c r="Z5967" s="11"/>
      <c r="AA5967" s="11">
        <v>1605700</v>
      </c>
      <c r="AB5967" s="11"/>
      <c r="AC5967" s="11"/>
      <c r="AD5967"/>
      <c r="AE5967"/>
      <c r="AF5967"/>
      <c r="AG5967">
        <v>100</v>
      </c>
      <c r="AH5967"/>
      <c r="AI5967"/>
      <c r="AJ5967" s="11"/>
      <c r="AK5967" s="11"/>
      <c r="AL5967" s="11"/>
      <c r="AM5967" s="11">
        <v>1605700</v>
      </c>
      <c r="AN5967" s="11"/>
      <c r="AO5967" s="11"/>
      <c r="AP5967" s="11"/>
      <c r="AQ5967" s="11"/>
      <c r="AR5967" s="11"/>
      <c r="AS5967" s="11"/>
      <c r="AT5967" s="11"/>
      <c r="AU5967" s="11"/>
      <c r="AV5967" s="11"/>
      <c r="AW5967" s="11"/>
      <c r="AX5967" s="11"/>
      <c r="AY5967" s="11"/>
      <c r="AZ5967" s="11"/>
      <c r="BA5967" s="11"/>
      <c r="BB5967" s="11"/>
      <c r="BC5967" s="11"/>
      <c r="BD5967" s="11"/>
      <c r="BE5967" s="11"/>
      <c r="BF5967" s="11"/>
      <c r="BG5967" s="11"/>
      <c r="BH5967" s="11">
        <v>4296339.99</v>
      </c>
      <c r="BI5967" s="11"/>
      <c r="BJ5967" s="11">
        <v>563000</v>
      </c>
      <c r="BK5967" s="11"/>
      <c r="BL5967">
        <v>13.104100000000001</v>
      </c>
      <c r="BM5967"/>
      <c r="BN5967" s="10">
        <v>0</v>
      </c>
      <c r="BO5967" s="10"/>
      <c r="BP5967" s="10"/>
      <c r="BQ5967" s="10"/>
      <c r="BR5967" s="10"/>
      <c r="BS5967" s="10"/>
      <c r="BT5967" s="10"/>
      <c r="BU5967" s="10"/>
    </row>
    <row r="5968" spans="1:73" x14ac:dyDescent="0.3">
      <c r="A5968" s="10" t="s">
        <v>4110</v>
      </c>
      <c r="B5968" s="10" t="s">
        <v>5835</v>
      </c>
      <c r="C5968" s="10" t="s">
        <v>1567</v>
      </c>
      <c r="D5968" s="10" t="s">
        <v>97</v>
      </c>
      <c r="E5968" s="10" t="s">
        <v>4512</v>
      </c>
      <c r="F5968" s="10" t="s">
        <v>9737</v>
      </c>
      <c r="G5968" s="10" t="s">
        <v>9738</v>
      </c>
      <c r="H5968" s="10" t="s">
        <v>9741</v>
      </c>
      <c r="I5968" s="10" t="s">
        <v>9742</v>
      </c>
      <c r="J5968" s="10" t="s">
        <v>9742</v>
      </c>
      <c r="K5968" s="10" t="s">
        <v>9741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0</v>
      </c>
      <c r="R5968" s="11"/>
      <c r="S5968" s="11"/>
      <c r="T5968" s="11"/>
      <c r="U5968" s="11">
        <v>726032</v>
      </c>
      <c r="V5968" s="11">
        <v>794970</v>
      </c>
      <c r="W5968" s="11"/>
      <c r="X5968" s="11"/>
      <c r="Y5968" s="11"/>
      <c r="Z5968" s="11"/>
      <c r="AA5968" s="11">
        <v>726032</v>
      </c>
      <c r="AB5968" s="11">
        <v>794970</v>
      </c>
      <c r="AC5968" s="11"/>
      <c r="AD5968"/>
      <c r="AE5968"/>
      <c r="AF5968"/>
      <c r="AG5968">
        <v>100</v>
      </c>
      <c r="AH5968">
        <v>100</v>
      </c>
      <c r="AI5968"/>
      <c r="AJ5968" s="11"/>
      <c r="AK5968" s="11"/>
      <c r="AL5968" s="11"/>
      <c r="AM5968" s="11">
        <v>726032</v>
      </c>
      <c r="AN5968" s="11">
        <v>794970</v>
      </c>
      <c r="AO5968" s="11"/>
      <c r="AP5968" s="11"/>
      <c r="AQ5968" s="11"/>
      <c r="AR5968" s="11"/>
      <c r="AS5968" s="11"/>
      <c r="AT5968" s="11"/>
      <c r="AU5968" s="11"/>
      <c r="AV5968" s="11"/>
      <c r="AW5968" s="11"/>
      <c r="AX5968" s="11"/>
      <c r="AY5968" s="11"/>
      <c r="AZ5968" s="11"/>
      <c r="BA5968" s="11"/>
      <c r="BB5968" s="11"/>
      <c r="BC5968" s="11"/>
      <c r="BD5968" s="11"/>
      <c r="BE5968" s="11"/>
      <c r="BF5968" s="11"/>
      <c r="BG5968" s="11"/>
      <c r="BH5968" s="11">
        <v>4175739.79</v>
      </c>
      <c r="BI5968" s="11">
        <v>3822440</v>
      </c>
      <c r="BJ5968" s="11"/>
      <c r="BK5968" s="11"/>
      <c r="BL5968">
        <v>0</v>
      </c>
      <c r="BM5968">
        <v>0</v>
      </c>
      <c r="BN5968" s="10">
        <v>0</v>
      </c>
      <c r="BO5968" s="10"/>
      <c r="BP5968" s="10"/>
      <c r="BQ5968" s="10"/>
      <c r="BR5968" s="10"/>
      <c r="BS5968" s="10"/>
      <c r="BT5968" s="10"/>
      <c r="BU5968" s="10"/>
    </row>
    <row r="5969" spans="1:73" x14ac:dyDescent="0.3">
      <c r="A5969" s="10" t="s">
        <v>4110</v>
      </c>
      <c r="B5969" s="10" t="s">
        <v>5835</v>
      </c>
      <c r="C5969" s="10" t="s">
        <v>1567</v>
      </c>
      <c r="D5969" s="10" t="s">
        <v>97</v>
      </c>
      <c r="E5969" s="10" t="s">
        <v>383</v>
      </c>
      <c r="F5969" s="10" t="s">
        <v>9743</v>
      </c>
      <c r="G5969" s="10" t="s">
        <v>9744</v>
      </c>
      <c r="H5969" s="10" t="s">
        <v>9745</v>
      </c>
      <c r="I5969" s="10" t="s">
        <v>9746</v>
      </c>
      <c r="J5969" s="10" t="s">
        <v>9746</v>
      </c>
      <c r="K5969" s="10" t="s">
        <v>9745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 s="11"/>
      <c r="S5969" s="11"/>
      <c r="T5969" s="11"/>
      <c r="U5969" s="11">
        <v>133750</v>
      </c>
      <c r="V5969" s="11"/>
      <c r="W5969" s="11"/>
      <c r="X5969" s="11"/>
      <c r="Y5969" s="11"/>
      <c r="Z5969" s="11"/>
      <c r="AA5969" s="11">
        <v>133750</v>
      </c>
      <c r="AB5969" s="11"/>
      <c r="AC5969" s="11"/>
      <c r="AD5969"/>
      <c r="AE5969"/>
      <c r="AF5969"/>
      <c r="AG5969">
        <v>100</v>
      </c>
      <c r="AH5969"/>
      <c r="AI5969"/>
      <c r="AJ5969" s="11"/>
      <c r="AK5969" s="11"/>
      <c r="AL5969" s="11"/>
      <c r="AM5969" s="11">
        <v>133750</v>
      </c>
      <c r="AN5969" s="11"/>
      <c r="AO5969" s="11"/>
      <c r="AP5969" s="11"/>
      <c r="AQ5969" s="11"/>
      <c r="AR5969" s="11"/>
      <c r="AS5969" s="11"/>
      <c r="AT5969" s="11"/>
      <c r="AU5969" s="11"/>
      <c r="AV5969" s="11"/>
      <c r="AW5969" s="11"/>
      <c r="AX5969" s="11"/>
      <c r="AY5969" s="11"/>
      <c r="AZ5969" s="11"/>
      <c r="BA5969" s="11"/>
      <c r="BB5969" s="11"/>
      <c r="BC5969" s="11"/>
      <c r="BD5969" s="11"/>
      <c r="BE5969" s="11"/>
      <c r="BF5969" s="11"/>
      <c r="BG5969" s="11"/>
      <c r="BH5969" s="11">
        <v>378000</v>
      </c>
      <c r="BI5969" s="11"/>
      <c r="BJ5969" s="11"/>
      <c r="BK5969" s="11"/>
      <c r="BL5969">
        <v>0</v>
      </c>
      <c r="BM5969"/>
      <c r="BN5969" s="10">
        <v>0</v>
      </c>
      <c r="BO5969" s="10"/>
      <c r="BP5969" s="10"/>
      <c r="BQ5969" s="10"/>
      <c r="BR5969" s="10"/>
      <c r="BS5969" s="10"/>
      <c r="BT5969" s="10"/>
      <c r="BU5969" s="10"/>
    </row>
    <row r="5970" spans="1:73" x14ac:dyDescent="0.3">
      <c r="A5970" s="10" t="s">
        <v>4110</v>
      </c>
      <c r="B5970" s="10" t="s">
        <v>5835</v>
      </c>
      <c r="C5970" s="10" t="s">
        <v>326</v>
      </c>
      <c r="D5970" s="10" t="s">
        <v>69</v>
      </c>
      <c r="E5970" s="10" t="s">
        <v>276</v>
      </c>
      <c r="F5970" s="10" t="s">
        <v>303</v>
      </c>
      <c r="G5970" s="10" t="s">
        <v>608</v>
      </c>
      <c r="H5970" s="10" t="s">
        <v>327</v>
      </c>
      <c r="I5970" s="10" t="s">
        <v>328</v>
      </c>
      <c r="J5970" s="10" t="s">
        <v>7904</v>
      </c>
      <c r="K5970" s="10" t="s">
        <v>7905</v>
      </c>
      <c r="L5970">
        <v>0</v>
      </c>
      <c r="M5970">
        <v>0</v>
      </c>
      <c r="N5970">
        <v>0</v>
      </c>
      <c r="O5970">
        <v>1</v>
      </c>
      <c r="P5970">
        <v>1</v>
      </c>
      <c r="Q5970">
        <v>1</v>
      </c>
      <c r="R5970" s="11"/>
      <c r="S5970" s="11"/>
      <c r="T5970" s="11"/>
      <c r="U5970" s="11">
        <v>1030000</v>
      </c>
      <c r="V5970" s="11">
        <v>1976299</v>
      </c>
      <c r="W5970" s="11">
        <v>4455087</v>
      </c>
      <c r="X5970" s="11"/>
      <c r="Y5970" s="11"/>
      <c r="Z5970" s="11"/>
      <c r="AA5970" s="11">
        <v>309000</v>
      </c>
      <c r="AB5970" s="11">
        <v>814089.7</v>
      </c>
      <c r="AC5970" s="11">
        <v>2572126.2000000002</v>
      </c>
      <c r="AD5970"/>
      <c r="AE5970"/>
      <c r="AF5970"/>
      <c r="AG5970">
        <v>30</v>
      </c>
      <c r="AH5970">
        <v>41.19</v>
      </c>
      <c r="AI5970">
        <v>57.73</v>
      </c>
      <c r="AJ5970" s="11"/>
      <c r="AK5970" s="11"/>
      <c r="AL5970" s="11"/>
      <c r="AM5970" s="11">
        <v>1030000</v>
      </c>
      <c r="AN5970" s="11">
        <v>1976299</v>
      </c>
      <c r="AO5970" s="11">
        <v>4455087</v>
      </c>
      <c r="AP5970" s="11"/>
      <c r="AQ5970" s="11"/>
      <c r="AR5970" s="11"/>
      <c r="AS5970" s="11"/>
      <c r="AT5970" s="11"/>
      <c r="AU5970" s="11"/>
      <c r="AV5970" s="11"/>
      <c r="AW5970" s="11"/>
      <c r="AX5970" s="11"/>
      <c r="AY5970" s="11"/>
      <c r="AZ5970" s="11"/>
      <c r="BA5970" s="11"/>
      <c r="BB5970" s="11"/>
      <c r="BC5970" s="11"/>
      <c r="BD5970" s="11"/>
      <c r="BE5970" s="11"/>
      <c r="BF5970" s="11"/>
      <c r="BG5970" s="11"/>
      <c r="BH5970" s="11">
        <v>7579268.4000000004</v>
      </c>
      <c r="BI5970" s="11">
        <v>4003947</v>
      </c>
      <c r="BJ5970" s="11">
        <v>1030000</v>
      </c>
      <c r="BK5970" s="11">
        <v>1976299</v>
      </c>
      <c r="BL5970">
        <v>13.589700000000001</v>
      </c>
      <c r="BM5970">
        <v>49.358699999999999</v>
      </c>
      <c r="BN5970" s="10">
        <v>0</v>
      </c>
      <c r="BO5970" s="10"/>
      <c r="BP5970" s="10"/>
      <c r="BQ5970" s="10"/>
      <c r="BR5970" s="10"/>
      <c r="BS5970" s="10"/>
      <c r="BT5970" s="10"/>
      <c r="BU5970" s="10"/>
    </row>
    <row r="5971" spans="1:73" x14ac:dyDescent="0.3">
      <c r="A5971" s="10" t="s">
        <v>4110</v>
      </c>
      <c r="B5971" s="10" t="s">
        <v>5835</v>
      </c>
      <c r="C5971" s="10" t="s">
        <v>326</v>
      </c>
      <c r="D5971" s="10" t="s">
        <v>69</v>
      </c>
      <c r="E5971" s="10" t="s">
        <v>276</v>
      </c>
      <c r="F5971" s="10" t="s">
        <v>303</v>
      </c>
      <c r="G5971" s="10" t="s">
        <v>7906</v>
      </c>
      <c r="H5971" s="10" t="s">
        <v>7907</v>
      </c>
      <c r="I5971" s="10" t="s">
        <v>7908</v>
      </c>
      <c r="J5971" s="10" t="s">
        <v>7908</v>
      </c>
      <c r="K5971" s="10" t="s">
        <v>7907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 s="11"/>
      <c r="S5971" s="11"/>
      <c r="T5971" s="11">
        <v>69000</v>
      </c>
      <c r="U5971" s="11"/>
      <c r="V5971" s="11"/>
      <c r="W5971" s="11"/>
      <c r="X5971" s="11"/>
      <c r="Y5971" s="11"/>
      <c r="Z5971" s="11">
        <v>69000</v>
      </c>
      <c r="AA5971" s="11"/>
      <c r="AB5971" s="11"/>
      <c r="AC5971" s="11"/>
      <c r="AD5971"/>
      <c r="AE5971"/>
      <c r="AF5971">
        <v>100</v>
      </c>
      <c r="AG5971"/>
      <c r="AH5971"/>
      <c r="AI5971"/>
      <c r="AJ5971" s="11"/>
      <c r="AK5971" s="11"/>
      <c r="AL5971" s="11">
        <v>69000</v>
      </c>
      <c r="AM5971" s="11"/>
      <c r="AN5971" s="11"/>
      <c r="AO5971" s="11"/>
      <c r="AP5971" s="11"/>
      <c r="AQ5971" s="11"/>
      <c r="AR5971" s="11"/>
      <c r="AS5971" s="11"/>
      <c r="AT5971" s="11"/>
      <c r="AU5971" s="11"/>
      <c r="AV5971" s="11"/>
      <c r="AW5971" s="11"/>
      <c r="AX5971" s="11"/>
      <c r="AY5971" s="11"/>
      <c r="AZ5971" s="11"/>
      <c r="BA5971" s="11"/>
      <c r="BB5971" s="11"/>
      <c r="BC5971" s="11"/>
      <c r="BD5971" s="11"/>
      <c r="BE5971" s="11"/>
      <c r="BF5971" s="11"/>
      <c r="BG5971" s="11"/>
      <c r="BH5971" s="11"/>
      <c r="BI5971" s="11"/>
      <c r="BJ5971" s="11"/>
      <c r="BK5971" s="11"/>
      <c r="BL5971"/>
      <c r="BM5971"/>
      <c r="BN5971" s="10">
        <v>0</v>
      </c>
      <c r="BO5971" s="10"/>
      <c r="BP5971" s="10"/>
      <c r="BQ5971" s="10"/>
      <c r="BR5971" s="10"/>
      <c r="BS5971" s="10"/>
      <c r="BT5971" s="10"/>
      <c r="BU5971" s="10"/>
    </row>
    <row r="5972" spans="1:73" x14ac:dyDescent="0.3">
      <c r="A5972" s="10" t="s">
        <v>4110</v>
      </c>
      <c r="B5972" s="10" t="s">
        <v>5835</v>
      </c>
      <c r="C5972" s="10" t="s">
        <v>326</v>
      </c>
      <c r="D5972" s="10" t="s">
        <v>69</v>
      </c>
      <c r="E5972" s="10" t="s">
        <v>276</v>
      </c>
      <c r="F5972" s="10" t="s">
        <v>376</v>
      </c>
      <c r="G5972" s="10" t="s">
        <v>1025</v>
      </c>
      <c r="H5972" s="10" t="s">
        <v>7909</v>
      </c>
      <c r="I5972" s="10" t="s">
        <v>7910</v>
      </c>
      <c r="J5972" s="10" t="s">
        <v>7910</v>
      </c>
      <c r="K5972" s="10" t="s">
        <v>7909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 s="11"/>
      <c r="S5972" s="11"/>
      <c r="T5972" s="11"/>
      <c r="U5972" s="11">
        <v>94000</v>
      </c>
      <c r="V5972" s="11"/>
      <c r="W5972" s="11"/>
      <c r="X5972" s="11"/>
      <c r="Y5972" s="11"/>
      <c r="Z5972" s="11"/>
      <c r="AA5972" s="11">
        <v>94000</v>
      </c>
      <c r="AB5972" s="11"/>
      <c r="AC5972" s="11"/>
      <c r="AD5972"/>
      <c r="AE5972"/>
      <c r="AF5972"/>
      <c r="AG5972">
        <v>100</v>
      </c>
      <c r="AH5972"/>
      <c r="AI5972"/>
      <c r="AJ5972" s="11"/>
      <c r="AK5972" s="11"/>
      <c r="AL5972" s="11"/>
      <c r="AM5972" s="11">
        <v>94000</v>
      </c>
      <c r="AN5972" s="11"/>
      <c r="AO5972" s="11"/>
      <c r="AP5972" s="11"/>
      <c r="AQ5972" s="11"/>
      <c r="AR5972" s="11"/>
      <c r="AS5972" s="11"/>
      <c r="AT5972" s="11"/>
      <c r="AU5972" s="11"/>
      <c r="AV5972" s="11"/>
      <c r="AW5972" s="11"/>
      <c r="AX5972" s="11"/>
      <c r="AY5972" s="11"/>
      <c r="AZ5972" s="11"/>
      <c r="BA5972" s="11"/>
      <c r="BB5972" s="11"/>
      <c r="BC5972" s="11"/>
      <c r="BD5972" s="11"/>
      <c r="BE5972" s="11"/>
      <c r="BF5972" s="11"/>
      <c r="BG5972" s="11"/>
      <c r="BH5972" s="11">
        <v>232758.94</v>
      </c>
      <c r="BI5972" s="11"/>
      <c r="BJ5972" s="11">
        <v>94000</v>
      </c>
      <c r="BK5972" s="11"/>
      <c r="BL5972">
        <v>40.385100000000001</v>
      </c>
      <c r="BM5972"/>
      <c r="BN5972" s="10">
        <v>0</v>
      </c>
      <c r="BO5972" s="10"/>
      <c r="BP5972" s="10"/>
      <c r="BQ5972" s="10"/>
      <c r="BR5972" s="10"/>
      <c r="BS5972" s="10"/>
      <c r="BT5972" s="10"/>
      <c r="BU5972" s="10"/>
    </row>
    <row r="5973" spans="1:73" x14ac:dyDescent="0.3">
      <c r="A5973" s="10" t="s">
        <v>4110</v>
      </c>
      <c r="B5973" s="10" t="s">
        <v>5835</v>
      </c>
      <c r="C5973" s="10" t="s">
        <v>326</v>
      </c>
      <c r="D5973" s="10" t="s">
        <v>69</v>
      </c>
      <c r="E5973" s="10" t="s">
        <v>321</v>
      </c>
      <c r="F5973" s="10" t="s">
        <v>363</v>
      </c>
      <c r="G5973" s="10" t="s">
        <v>364</v>
      </c>
      <c r="H5973" s="10" t="s">
        <v>7911</v>
      </c>
      <c r="I5973" s="10" t="s">
        <v>7912</v>
      </c>
      <c r="J5973" s="10" t="s">
        <v>7912</v>
      </c>
      <c r="K5973" s="10" t="s">
        <v>7911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 s="11"/>
      <c r="S5973" s="11"/>
      <c r="T5973" s="11"/>
      <c r="U5973" s="11">
        <v>598000</v>
      </c>
      <c r="V5973" s="11"/>
      <c r="W5973" s="11"/>
      <c r="X5973" s="11"/>
      <c r="Y5973" s="11"/>
      <c r="Z5973" s="11"/>
      <c r="AA5973" s="11">
        <v>598000</v>
      </c>
      <c r="AB5973" s="11"/>
      <c r="AC5973" s="11"/>
      <c r="AD5973"/>
      <c r="AE5973"/>
      <c r="AF5973"/>
      <c r="AG5973">
        <v>100</v>
      </c>
      <c r="AH5973"/>
      <c r="AI5973"/>
      <c r="AJ5973" s="11"/>
      <c r="AK5973" s="11"/>
      <c r="AL5973" s="11"/>
      <c r="AM5973" s="11">
        <v>598000</v>
      </c>
      <c r="AN5973" s="11"/>
      <c r="AO5973" s="11"/>
      <c r="AP5973" s="11"/>
      <c r="AQ5973" s="11"/>
      <c r="AR5973" s="11"/>
      <c r="AS5973" s="11"/>
      <c r="AT5973" s="11"/>
      <c r="AU5973" s="11"/>
      <c r="AV5973" s="11"/>
      <c r="AW5973" s="11"/>
      <c r="AX5973" s="11"/>
      <c r="AY5973" s="11"/>
      <c r="AZ5973" s="11"/>
      <c r="BA5973" s="11"/>
      <c r="BB5973" s="11"/>
      <c r="BC5973" s="11"/>
      <c r="BD5973" s="11"/>
      <c r="BE5973" s="11"/>
      <c r="BF5973" s="11"/>
      <c r="BG5973" s="11"/>
      <c r="BH5973" s="11">
        <v>2134350</v>
      </c>
      <c r="BI5973" s="11"/>
      <c r="BJ5973" s="11"/>
      <c r="BK5973" s="11"/>
      <c r="BL5973">
        <v>0</v>
      </c>
      <c r="BM5973"/>
      <c r="BN5973" s="10">
        <v>0</v>
      </c>
      <c r="BO5973" s="10"/>
      <c r="BP5973" s="10"/>
      <c r="BQ5973" s="10"/>
      <c r="BR5973" s="10"/>
      <c r="BS5973" s="10"/>
      <c r="BT5973" s="10"/>
      <c r="BU5973" s="10"/>
    </row>
    <row r="5974" spans="1:73" x14ac:dyDescent="0.3">
      <c r="A5974" s="10" t="s">
        <v>4110</v>
      </c>
      <c r="B5974" s="10" t="s">
        <v>5835</v>
      </c>
      <c r="C5974" s="10" t="s">
        <v>326</v>
      </c>
      <c r="D5974" s="10" t="s">
        <v>69</v>
      </c>
      <c r="E5974" s="10" t="s">
        <v>321</v>
      </c>
      <c r="F5974" s="10" t="s">
        <v>6083</v>
      </c>
      <c r="G5974" s="10" t="s">
        <v>7938</v>
      </c>
      <c r="H5974" s="10" t="s">
        <v>7939</v>
      </c>
      <c r="I5974" s="10" t="s">
        <v>7940</v>
      </c>
      <c r="J5974" s="10" t="s">
        <v>7940</v>
      </c>
      <c r="K5974" s="10" t="s">
        <v>7939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 s="11"/>
      <c r="S5974" s="11"/>
      <c r="T5974" s="11"/>
      <c r="U5974" s="11">
        <v>75500</v>
      </c>
      <c r="V5974" s="11"/>
      <c r="W5974" s="11"/>
      <c r="X5974" s="11"/>
      <c r="Y5974" s="11"/>
      <c r="Z5974" s="11"/>
      <c r="AA5974" s="11">
        <v>75500</v>
      </c>
      <c r="AB5974" s="11"/>
      <c r="AC5974" s="11"/>
      <c r="AD5974"/>
      <c r="AE5974"/>
      <c r="AF5974"/>
      <c r="AG5974">
        <v>100</v>
      </c>
      <c r="AH5974"/>
      <c r="AI5974"/>
      <c r="AJ5974" s="11"/>
      <c r="AK5974" s="11"/>
      <c r="AL5974" s="11"/>
      <c r="AM5974" s="11">
        <v>75500</v>
      </c>
      <c r="AN5974" s="11"/>
      <c r="AO5974" s="11"/>
      <c r="AP5974" s="11"/>
      <c r="AQ5974" s="11"/>
      <c r="AR5974" s="11"/>
      <c r="AS5974" s="11"/>
      <c r="AT5974" s="11"/>
      <c r="AU5974" s="11"/>
      <c r="AV5974" s="11"/>
      <c r="AW5974" s="11"/>
      <c r="AX5974" s="11"/>
      <c r="AY5974" s="11"/>
      <c r="AZ5974" s="11"/>
      <c r="BA5974" s="11"/>
      <c r="BB5974" s="11"/>
      <c r="BC5974" s="11"/>
      <c r="BD5974" s="11"/>
      <c r="BE5974" s="11"/>
      <c r="BF5974" s="11"/>
      <c r="BG5974" s="11"/>
      <c r="BH5974" s="11">
        <v>747600</v>
      </c>
      <c r="BI5974" s="11"/>
      <c r="BJ5974" s="11"/>
      <c r="BK5974" s="11"/>
      <c r="BL5974">
        <v>0</v>
      </c>
      <c r="BM5974"/>
      <c r="BN5974" s="10">
        <v>0</v>
      </c>
      <c r="BO5974" s="10"/>
      <c r="BP5974" s="10"/>
      <c r="BQ5974" s="10"/>
      <c r="BR5974" s="10"/>
      <c r="BS5974" s="10"/>
      <c r="BT5974" s="10"/>
      <c r="BU5974" s="10"/>
    </row>
    <row r="5975" spans="1:73" x14ac:dyDescent="0.3">
      <c r="A5975" s="10" t="s">
        <v>4110</v>
      </c>
      <c r="B5975" s="10" t="s">
        <v>5835</v>
      </c>
      <c r="C5975" s="10" t="s">
        <v>326</v>
      </c>
      <c r="D5975" s="10" t="s">
        <v>69</v>
      </c>
      <c r="E5975" s="10" t="s">
        <v>284</v>
      </c>
      <c r="F5975" s="10"/>
      <c r="G5975" s="10"/>
      <c r="H5975" s="10" t="s">
        <v>7941</v>
      </c>
      <c r="I5975" s="10" t="s">
        <v>7942</v>
      </c>
      <c r="J5975" s="10" t="s">
        <v>7942</v>
      </c>
      <c r="K5975" s="10" t="s">
        <v>7941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 s="11"/>
      <c r="S5975" s="11"/>
      <c r="T5975" s="11"/>
      <c r="U5975" s="11">
        <v>184000</v>
      </c>
      <c r="V5975" s="11"/>
      <c r="W5975" s="11"/>
      <c r="X5975" s="11"/>
      <c r="Y5975" s="11"/>
      <c r="Z5975" s="11"/>
      <c r="AA5975" s="11">
        <v>184000</v>
      </c>
      <c r="AB5975" s="11"/>
      <c r="AC5975" s="11"/>
      <c r="AD5975"/>
      <c r="AE5975"/>
      <c r="AF5975"/>
      <c r="AG5975">
        <v>100</v>
      </c>
      <c r="AH5975"/>
      <c r="AI5975"/>
      <c r="AJ5975" s="11"/>
      <c r="AK5975" s="11"/>
      <c r="AL5975" s="11"/>
      <c r="AM5975" s="11">
        <v>184000</v>
      </c>
      <c r="AN5975" s="11"/>
      <c r="AO5975" s="11"/>
      <c r="AP5975" s="11"/>
      <c r="AQ5975" s="11"/>
      <c r="AR5975" s="11"/>
      <c r="AS5975" s="11"/>
      <c r="AT5975" s="11"/>
      <c r="AU5975" s="11"/>
      <c r="AV5975" s="11"/>
      <c r="AW5975" s="11"/>
      <c r="AX5975" s="11"/>
      <c r="AY5975" s="11"/>
      <c r="AZ5975" s="11"/>
      <c r="BA5975" s="11"/>
      <c r="BB5975" s="11"/>
      <c r="BC5975" s="11"/>
      <c r="BD5975" s="11"/>
      <c r="BE5975" s="11"/>
      <c r="BF5975" s="11"/>
      <c r="BG5975" s="11"/>
      <c r="BH5975" s="11">
        <v>813678.8</v>
      </c>
      <c r="BI5975" s="11"/>
      <c r="BJ5975" s="11"/>
      <c r="BK5975" s="11"/>
      <c r="BL5975">
        <v>0</v>
      </c>
      <c r="BM5975"/>
      <c r="BN5975" s="10">
        <v>0</v>
      </c>
      <c r="BO5975" s="10"/>
      <c r="BP5975" s="10"/>
      <c r="BQ5975" s="10"/>
      <c r="BR5975" s="10"/>
      <c r="BS5975" s="10"/>
      <c r="BT5975" s="10"/>
      <c r="BU5975" s="10"/>
    </row>
    <row r="5976" spans="1:73" x14ac:dyDescent="0.3">
      <c r="A5976" s="10" t="s">
        <v>4110</v>
      </c>
      <c r="B5976" s="10" t="s">
        <v>5835</v>
      </c>
      <c r="C5976" s="10" t="s">
        <v>326</v>
      </c>
      <c r="D5976" s="10" t="s">
        <v>69</v>
      </c>
      <c r="E5976" s="10" t="s">
        <v>284</v>
      </c>
      <c r="F5976" s="10"/>
      <c r="G5976" s="10"/>
      <c r="H5976" s="10" t="s">
        <v>7943</v>
      </c>
      <c r="I5976" s="10" t="s">
        <v>7944</v>
      </c>
      <c r="J5976" s="10" t="s">
        <v>7944</v>
      </c>
      <c r="K5976" s="10" t="s">
        <v>7943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 s="11"/>
      <c r="S5976" s="11"/>
      <c r="T5976" s="11"/>
      <c r="U5976" s="11">
        <v>1385770</v>
      </c>
      <c r="V5976" s="11"/>
      <c r="W5976" s="11"/>
      <c r="X5976" s="11"/>
      <c r="Y5976" s="11"/>
      <c r="Z5976" s="11"/>
      <c r="AA5976" s="11">
        <v>1385770</v>
      </c>
      <c r="AB5976" s="11"/>
      <c r="AC5976" s="11"/>
      <c r="AD5976"/>
      <c r="AE5976"/>
      <c r="AF5976"/>
      <c r="AG5976">
        <v>100</v>
      </c>
      <c r="AH5976"/>
      <c r="AI5976"/>
      <c r="AJ5976" s="11"/>
      <c r="AK5976" s="11"/>
      <c r="AL5976" s="11"/>
      <c r="AM5976" s="11">
        <v>1385770</v>
      </c>
      <c r="AN5976" s="11"/>
      <c r="AO5976" s="11"/>
      <c r="AP5976" s="11"/>
      <c r="AQ5976" s="11"/>
      <c r="AR5976" s="11"/>
      <c r="AS5976" s="11"/>
      <c r="AT5976" s="11"/>
      <c r="AU5976" s="11"/>
      <c r="AV5976" s="11"/>
      <c r="AW5976" s="11"/>
      <c r="AX5976" s="11"/>
      <c r="AY5976" s="11"/>
      <c r="AZ5976" s="11"/>
      <c r="BA5976" s="11"/>
      <c r="BB5976" s="11"/>
      <c r="BC5976" s="11"/>
      <c r="BD5976" s="11"/>
      <c r="BE5976" s="11"/>
      <c r="BF5976" s="11"/>
      <c r="BG5976" s="11"/>
      <c r="BH5976" s="11">
        <v>1019076</v>
      </c>
      <c r="BI5976" s="11"/>
      <c r="BJ5976" s="11"/>
      <c r="BK5976" s="11"/>
      <c r="BL5976">
        <v>0</v>
      </c>
      <c r="BM5976"/>
      <c r="BN5976" s="10">
        <v>0</v>
      </c>
      <c r="BO5976" s="10"/>
      <c r="BP5976" s="10"/>
      <c r="BQ5976" s="10"/>
      <c r="BR5976" s="10"/>
      <c r="BS5976" s="10"/>
      <c r="BT5976" s="10"/>
      <c r="BU5976" s="10"/>
    </row>
    <row r="5977" spans="1:73" x14ac:dyDescent="0.3">
      <c r="A5977" s="10" t="s">
        <v>4110</v>
      </c>
      <c r="B5977" s="10" t="s">
        <v>5835</v>
      </c>
      <c r="C5977" s="10" t="s">
        <v>326</v>
      </c>
      <c r="D5977" s="10" t="s">
        <v>69</v>
      </c>
      <c r="E5977" s="10" t="s">
        <v>284</v>
      </c>
      <c r="F5977" s="10" t="s">
        <v>7821</v>
      </c>
      <c r="G5977" s="10" t="s">
        <v>7945</v>
      </c>
      <c r="H5977" s="10" t="s">
        <v>7946</v>
      </c>
      <c r="I5977" s="10" t="s">
        <v>7947</v>
      </c>
      <c r="J5977" s="10" t="s">
        <v>7947</v>
      </c>
      <c r="K5977" s="10" t="s">
        <v>7946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1</v>
      </c>
      <c r="R5977" s="11"/>
      <c r="S5977" s="11"/>
      <c r="T5977" s="11"/>
      <c r="U5977" s="11">
        <v>2728000</v>
      </c>
      <c r="V5977" s="11">
        <v>1800000</v>
      </c>
      <c r="W5977" s="11">
        <v>2223980</v>
      </c>
      <c r="X5977" s="11"/>
      <c r="Y5977" s="11"/>
      <c r="Z5977" s="11"/>
      <c r="AA5977" s="11">
        <v>2728000</v>
      </c>
      <c r="AB5977" s="11">
        <v>1000000</v>
      </c>
      <c r="AC5977" s="11">
        <v>2223980</v>
      </c>
      <c r="AD5977"/>
      <c r="AE5977"/>
      <c r="AF5977"/>
      <c r="AG5977">
        <v>100</v>
      </c>
      <c r="AH5977">
        <v>55.56</v>
      </c>
      <c r="AI5977">
        <v>100</v>
      </c>
      <c r="AJ5977" s="11"/>
      <c r="AK5977" s="11"/>
      <c r="AL5977" s="11"/>
      <c r="AM5977" s="11">
        <v>2728000</v>
      </c>
      <c r="AN5977" s="11">
        <v>1800000</v>
      </c>
      <c r="AO5977" s="11">
        <v>2223980</v>
      </c>
      <c r="AP5977" s="11"/>
      <c r="AQ5977" s="11"/>
      <c r="AR5977" s="11"/>
      <c r="AS5977" s="11"/>
      <c r="AT5977" s="11"/>
      <c r="AU5977" s="11"/>
      <c r="AV5977" s="11"/>
      <c r="AW5977" s="11"/>
      <c r="AX5977" s="11"/>
      <c r="AY5977" s="11"/>
      <c r="AZ5977" s="11"/>
      <c r="BA5977" s="11"/>
      <c r="BB5977" s="11"/>
      <c r="BC5977" s="11"/>
      <c r="BD5977" s="11"/>
      <c r="BE5977" s="11"/>
      <c r="BF5977" s="11"/>
      <c r="BG5977" s="11"/>
      <c r="BH5977" s="11">
        <v>6610776</v>
      </c>
      <c r="BI5977" s="11">
        <v>3891776</v>
      </c>
      <c r="BJ5977" s="11">
        <v>2208000</v>
      </c>
      <c r="BK5977" s="11"/>
      <c r="BL5977">
        <v>33.4</v>
      </c>
      <c r="BM5977">
        <v>0</v>
      </c>
      <c r="BN5977" s="10">
        <v>0</v>
      </c>
      <c r="BO5977" s="10"/>
      <c r="BP5977" s="10"/>
      <c r="BQ5977" s="10"/>
      <c r="BR5977" s="10"/>
      <c r="BS5977" s="10"/>
      <c r="BT5977" s="10"/>
      <c r="BU5977" s="10"/>
    </row>
    <row r="5978" spans="1:73" x14ac:dyDescent="0.3">
      <c r="A5978" s="10" t="s">
        <v>4110</v>
      </c>
      <c r="B5978" s="10" t="s">
        <v>5281</v>
      </c>
      <c r="C5978" s="10" t="s">
        <v>876</v>
      </c>
      <c r="D5978" s="10" t="s">
        <v>870</v>
      </c>
      <c r="E5978" s="10" t="s">
        <v>5514</v>
      </c>
      <c r="F5978" s="10" t="s">
        <v>5558</v>
      </c>
      <c r="G5978" s="10" t="s">
        <v>5559</v>
      </c>
      <c r="H5978" s="10" t="s">
        <v>10428</v>
      </c>
      <c r="I5978" s="10" t="s">
        <v>10429</v>
      </c>
      <c r="J5978" s="10" t="s">
        <v>10429</v>
      </c>
      <c r="K5978" s="10" t="s">
        <v>10428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 s="11">
        <v>68000</v>
      </c>
      <c r="S5978" s="11"/>
      <c r="T5978" s="11"/>
      <c r="U5978" s="11"/>
      <c r="V5978" s="11"/>
      <c r="W5978" s="11"/>
      <c r="X5978" s="11">
        <v>68000</v>
      </c>
      <c r="Y5978" s="11"/>
      <c r="Z5978" s="11"/>
      <c r="AA5978" s="11"/>
      <c r="AB5978" s="11"/>
      <c r="AC5978" s="11"/>
      <c r="AD5978">
        <v>100</v>
      </c>
      <c r="AE5978"/>
      <c r="AF5978"/>
      <c r="AG5978"/>
      <c r="AH5978"/>
      <c r="AI5978"/>
      <c r="AJ5978" s="11">
        <v>68000</v>
      </c>
      <c r="AK5978" s="11"/>
      <c r="AL5978" s="11"/>
      <c r="AM5978" s="11"/>
      <c r="AN5978" s="11"/>
      <c r="AO5978" s="11"/>
      <c r="AP5978" s="11"/>
      <c r="AQ5978" s="11"/>
      <c r="AR5978" s="11"/>
      <c r="AS5978" s="11"/>
      <c r="AT5978" s="11"/>
      <c r="AU5978" s="11"/>
      <c r="AV5978" s="11"/>
      <c r="AW5978" s="11"/>
      <c r="AX5978" s="11"/>
      <c r="AY5978" s="11"/>
      <c r="AZ5978" s="11"/>
      <c r="BA5978" s="11"/>
      <c r="BB5978" s="11"/>
      <c r="BC5978" s="11"/>
      <c r="BD5978" s="11"/>
      <c r="BE5978" s="11"/>
      <c r="BF5978" s="11"/>
      <c r="BG5978" s="11"/>
      <c r="BH5978" s="11"/>
      <c r="BI5978" s="11"/>
      <c r="BJ5978" s="11"/>
      <c r="BK5978" s="11"/>
      <c r="BL5978"/>
      <c r="BM5978"/>
      <c r="BN5978" s="10">
        <v>0</v>
      </c>
      <c r="BO5978" s="10"/>
      <c r="BP5978" s="10"/>
      <c r="BQ5978" s="10"/>
      <c r="BR5978" s="10"/>
      <c r="BS5978" s="10"/>
      <c r="BT5978" s="10"/>
      <c r="BU5978" s="10"/>
    </row>
    <row r="5979" spans="1:73" x14ac:dyDescent="0.3">
      <c r="A5979" s="10" t="s">
        <v>4110</v>
      </c>
      <c r="B5979" s="10" t="s">
        <v>5281</v>
      </c>
      <c r="C5979" s="10" t="s">
        <v>876</v>
      </c>
      <c r="D5979" s="10" t="s">
        <v>870</v>
      </c>
      <c r="E5979" s="10" t="s">
        <v>5282</v>
      </c>
      <c r="F5979" s="10" t="s">
        <v>5283</v>
      </c>
      <c r="G5979" s="10" t="s">
        <v>4299</v>
      </c>
      <c r="H5979" s="10" t="s">
        <v>10430</v>
      </c>
      <c r="I5979" s="10" t="s">
        <v>10431</v>
      </c>
      <c r="J5979" s="10" t="s">
        <v>10431</v>
      </c>
      <c r="K5979" s="10" t="s">
        <v>10430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0</v>
      </c>
      <c r="R5979" s="11">
        <v>8141492</v>
      </c>
      <c r="S5979" s="11">
        <v>792000</v>
      </c>
      <c r="T5979" s="11"/>
      <c r="U5979" s="11"/>
      <c r="V5979" s="11"/>
      <c r="W5979" s="11"/>
      <c r="X5979" s="11">
        <v>1326103.6000000001</v>
      </c>
      <c r="Y5979" s="11">
        <v>0</v>
      </c>
      <c r="Z5979" s="11"/>
      <c r="AA5979" s="11"/>
      <c r="AB5979" s="11"/>
      <c r="AC5979" s="11"/>
      <c r="AD5979">
        <v>16.29</v>
      </c>
      <c r="AE5979">
        <v>0</v>
      </c>
      <c r="AF5979"/>
      <c r="AG5979"/>
      <c r="AH5979"/>
      <c r="AI5979"/>
      <c r="AJ5979" s="11">
        <v>8141492</v>
      </c>
      <c r="AK5979" s="11">
        <v>754000</v>
      </c>
      <c r="AL5979" s="11"/>
      <c r="AM5979" s="11"/>
      <c r="AN5979" s="11"/>
      <c r="AO5979" s="11"/>
      <c r="AP5979" s="11"/>
      <c r="AQ5979" s="11"/>
      <c r="AR5979" s="11"/>
      <c r="AS5979" s="11"/>
      <c r="AT5979" s="11"/>
      <c r="AU5979" s="11"/>
      <c r="AV5979" s="11"/>
      <c r="AW5979" s="11"/>
      <c r="AX5979" s="11"/>
      <c r="AY5979" s="11"/>
      <c r="AZ5979" s="11"/>
      <c r="BA5979" s="11"/>
      <c r="BB5979" s="11"/>
      <c r="BC5979" s="11"/>
      <c r="BD5979" s="11"/>
      <c r="BE5979" s="11"/>
      <c r="BF5979" s="11"/>
      <c r="BG5979" s="11"/>
      <c r="BH5979" s="11"/>
      <c r="BI5979" s="11"/>
      <c r="BJ5979" s="11"/>
      <c r="BK5979" s="11"/>
      <c r="BL5979"/>
      <c r="BM5979"/>
      <c r="BN5979" s="10">
        <v>0</v>
      </c>
      <c r="BO5979" s="10"/>
      <c r="BP5979" s="10"/>
      <c r="BQ5979" s="10"/>
      <c r="BR5979" s="10"/>
      <c r="BS5979" s="10"/>
      <c r="BT5979" s="10"/>
      <c r="BU5979" s="10"/>
    </row>
    <row r="5980" spans="1:73" x14ac:dyDescent="0.3">
      <c r="A5980" s="10" t="s">
        <v>4110</v>
      </c>
      <c r="B5980" s="10" t="s">
        <v>5281</v>
      </c>
      <c r="C5980" s="10" t="s">
        <v>876</v>
      </c>
      <c r="D5980" s="10" t="s">
        <v>870</v>
      </c>
      <c r="E5980" s="10" t="s">
        <v>5282</v>
      </c>
      <c r="F5980" s="10" t="s">
        <v>5356</v>
      </c>
      <c r="G5980" s="10" t="s">
        <v>5357</v>
      </c>
      <c r="H5980" s="10" t="s">
        <v>10432</v>
      </c>
      <c r="I5980" s="10" t="s">
        <v>10433</v>
      </c>
      <c r="J5980" s="10" t="s">
        <v>10433</v>
      </c>
      <c r="K5980" s="10" t="s">
        <v>10432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 s="11">
        <v>1238470</v>
      </c>
      <c r="S5980" s="11">
        <v>1089822.2</v>
      </c>
      <c r="T5980" s="11">
        <v>1685845</v>
      </c>
      <c r="U5980" s="11">
        <v>2126809</v>
      </c>
      <c r="V5980" s="11">
        <v>2496922</v>
      </c>
      <c r="W5980" s="11">
        <v>2704700</v>
      </c>
      <c r="X5980" s="11">
        <v>262971</v>
      </c>
      <c r="Y5980" s="11">
        <v>241964.44</v>
      </c>
      <c r="Z5980" s="11">
        <v>400000</v>
      </c>
      <c r="AA5980" s="11">
        <v>638042.69999999995</v>
      </c>
      <c r="AB5980" s="11">
        <v>749076.6</v>
      </c>
      <c r="AC5980" s="11">
        <v>1081880</v>
      </c>
      <c r="AD5980">
        <v>21.23</v>
      </c>
      <c r="AE5980">
        <v>22.2</v>
      </c>
      <c r="AF5980">
        <v>23.73</v>
      </c>
      <c r="AG5980">
        <v>30</v>
      </c>
      <c r="AH5980">
        <v>30</v>
      </c>
      <c r="AI5980">
        <v>40</v>
      </c>
      <c r="AJ5980" s="11">
        <v>1238470</v>
      </c>
      <c r="AK5980" s="11">
        <v>1089822.2</v>
      </c>
      <c r="AL5980" s="11">
        <v>1685845</v>
      </c>
      <c r="AM5980" s="11">
        <v>2192687.6</v>
      </c>
      <c r="AN5980" s="11">
        <v>2496922</v>
      </c>
      <c r="AO5980" s="11">
        <v>2704700</v>
      </c>
      <c r="AP5980" s="11"/>
      <c r="AQ5980" s="11"/>
      <c r="AR5980" s="11"/>
      <c r="AS5980" s="11"/>
      <c r="AT5980" s="11"/>
      <c r="AU5980" s="11"/>
      <c r="AV5980" s="11"/>
      <c r="AW5980" s="11"/>
      <c r="AX5980" s="11"/>
      <c r="AY5980" s="11"/>
      <c r="AZ5980" s="11"/>
      <c r="BA5980" s="11"/>
      <c r="BB5980" s="11"/>
      <c r="BC5980" s="11"/>
      <c r="BD5980" s="11"/>
      <c r="BE5980" s="11"/>
      <c r="BF5980" s="11"/>
      <c r="BG5980" s="11"/>
      <c r="BH5980" s="11">
        <v>3173687.6</v>
      </c>
      <c r="BI5980" s="11">
        <v>3258000</v>
      </c>
      <c r="BJ5980" s="11">
        <v>2192687.6</v>
      </c>
      <c r="BK5980" s="11">
        <v>2218000</v>
      </c>
      <c r="BL5980">
        <v>69.089500000000001</v>
      </c>
      <c r="BM5980">
        <v>68.078500000000005</v>
      </c>
      <c r="BN5980" s="10">
        <v>0</v>
      </c>
      <c r="BO5980" s="10"/>
      <c r="BP5980" s="10"/>
      <c r="BQ5980" s="10"/>
      <c r="BR5980" s="10"/>
      <c r="BS5980" s="10"/>
      <c r="BT5980" s="10"/>
      <c r="BU5980" s="10"/>
    </row>
    <row r="5981" spans="1:73" x14ac:dyDescent="0.3">
      <c r="A5981" s="10" t="s">
        <v>4110</v>
      </c>
      <c r="B5981" s="10" t="s">
        <v>5281</v>
      </c>
      <c r="C5981" s="10" t="s">
        <v>876</v>
      </c>
      <c r="D5981" s="10" t="s">
        <v>870</v>
      </c>
      <c r="E5981" s="10" t="s">
        <v>5282</v>
      </c>
      <c r="F5981" s="10" t="s">
        <v>5356</v>
      </c>
      <c r="G5981" s="10" t="s">
        <v>5357</v>
      </c>
      <c r="H5981" s="10" t="s">
        <v>10434</v>
      </c>
      <c r="I5981" s="10" t="s">
        <v>10435</v>
      </c>
      <c r="J5981" s="10" t="s">
        <v>10435</v>
      </c>
      <c r="K5981" s="10" t="s">
        <v>10434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 s="11"/>
      <c r="S5981" s="11">
        <v>73500</v>
      </c>
      <c r="T5981" s="11"/>
      <c r="U5981" s="11"/>
      <c r="V5981" s="11"/>
      <c r="W5981" s="11"/>
      <c r="X5981" s="11"/>
      <c r="Y5981" s="11">
        <v>0</v>
      </c>
      <c r="Z5981" s="11"/>
      <c r="AA5981" s="11"/>
      <c r="AB5981" s="11"/>
      <c r="AC5981" s="11"/>
      <c r="AD5981"/>
      <c r="AE5981">
        <v>0</v>
      </c>
      <c r="AF5981"/>
      <c r="AG5981"/>
      <c r="AH5981"/>
      <c r="AI5981"/>
      <c r="AJ5981" s="11"/>
      <c r="AK5981" s="11">
        <v>427906.8</v>
      </c>
      <c r="AL5981" s="11"/>
      <c r="AM5981" s="11"/>
      <c r="AN5981" s="11"/>
      <c r="AO5981" s="11"/>
      <c r="AP5981" s="11"/>
      <c r="AQ5981" s="11"/>
      <c r="AR5981" s="11"/>
      <c r="AS5981" s="11"/>
      <c r="AT5981" s="11"/>
      <c r="AU5981" s="11"/>
      <c r="AV5981" s="11"/>
      <c r="AW5981" s="11"/>
      <c r="AX5981" s="11"/>
      <c r="AY5981" s="11"/>
      <c r="AZ5981" s="11"/>
      <c r="BA5981" s="11"/>
      <c r="BB5981" s="11"/>
      <c r="BC5981" s="11"/>
      <c r="BD5981" s="11"/>
      <c r="BE5981" s="11"/>
      <c r="BF5981" s="11"/>
      <c r="BG5981" s="11"/>
      <c r="BH5981" s="11"/>
      <c r="BI5981" s="11"/>
      <c r="BJ5981" s="11"/>
      <c r="BK5981" s="11"/>
      <c r="BL5981"/>
      <c r="BM5981"/>
      <c r="BN5981" s="10">
        <v>0</v>
      </c>
      <c r="BO5981" s="10"/>
      <c r="BP5981" s="10"/>
      <c r="BQ5981" s="10"/>
      <c r="BR5981" s="10"/>
      <c r="BS5981" s="10"/>
      <c r="BT5981" s="10"/>
      <c r="BU5981" s="10"/>
    </row>
    <row r="5982" spans="1:73" x14ac:dyDescent="0.3">
      <c r="A5982" s="10" t="s">
        <v>4110</v>
      </c>
      <c r="B5982" s="10" t="s">
        <v>5281</v>
      </c>
      <c r="C5982" s="10" t="s">
        <v>876</v>
      </c>
      <c r="D5982" s="10" t="s">
        <v>870</v>
      </c>
      <c r="E5982" s="10" t="s">
        <v>5282</v>
      </c>
      <c r="F5982" s="10" t="s">
        <v>5356</v>
      </c>
      <c r="G5982" s="10" t="s">
        <v>5357</v>
      </c>
      <c r="H5982" s="10" t="s">
        <v>10436</v>
      </c>
      <c r="I5982" s="10" t="s">
        <v>10437</v>
      </c>
      <c r="J5982" s="10" t="s">
        <v>10437</v>
      </c>
      <c r="K5982" s="10" t="s">
        <v>10436</v>
      </c>
      <c r="L5982">
        <v>1</v>
      </c>
      <c r="M5982">
        <v>0</v>
      </c>
      <c r="N5982">
        <v>1</v>
      </c>
      <c r="O5982">
        <v>0</v>
      </c>
      <c r="P5982">
        <v>0</v>
      </c>
      <c r="Q5982">
        <v>0</v>
      </c>
      <c r="R5982" s="11">
        <v>451525</v>
      </c>
      <c r="S5982" s="11"/>
      <c r="T5982" s="11">
        <v>320000</v>
      </c>
      <c r="U5982" s="11"/>
      <c r="V5982" s="11"/>
      <c r="W5982" s="11"/>
      <c r="X5982" s="11">
        <v>0</v>
      </c>
      <c r="Y5982" s="11"/>
      <c r="Z5982" s="11">
        <v>320000</v>
      </c>
      <c r="AA5982" s="11"/>
      <c r="AB5982" s="11"/>
      <c r="AC5982" s="11"/>
      <c r="AD5982">
        <v>0</v>
      </c>
      <c r="AE5982"/>
      <c r="AF5982">
        <v>100</v>
      </c>
      <c r="AG5982"/>
      <c r="AH5982"/>
      <c r="AI5982"/>
      <c r="AJ5982" s="11">
        <v>451525</v>
      </c>
      <c r="AK5982" s="11"/>
      <c r="AL5982" s="11">
        <v>320000</v>
      </c>
      <c r="AM5982" s="11"/>
      <c r="AN5982" s="11"/>
      <c r="AO5982" s="11"/>
      <c r="AP5982" s="11"/>
      <c r="AQ5982" s="11"/>
      <c r="AR5982" s="11"/>
      <c r="AS5982" s="11"/>
      <c r="AT5982" s="11"/>
      <c r="AU5982" s="11"/>
      <c r="AV5982" s="11"/>
      <c r="AW5982" s="11"/>
      <c r="AX5982" s="11"/>
      <c r="AY5982" s="11"/>
      <c r="AZ5982" s="11"/>
      <c r="BA5982" s="11"/>
      <c r="BB5982" s="11"/>
      <c r="BC5982" s="11"/>
      <c r="BD5982" s="11"/>
      <c r="BE5982" s="11"/>
      <c r="BF5982" s="11"/>
      <c r="BG5982" s="11"/>
      <c r="BH5982" s="11"/>
      <c r="BI5982" s="11"/>
      <c r="BJ5982" s="11"/>
      <c r="BK5982" s="11"/>
      <c r="BL5982"/>
      <c r="BM5982"/>
      <c r="BN5982" s="10">
        <v>0</v>
      </c>
      <c r="BO5982" s="10"/>
      <c r="BP5982" s="10"/>
      <c r="BQ5982" s="10"/>
      <c r="BR5982" s="10"/>
      <c r="BS5982" s="10"/>
      <c r="BT5982" s="10"/>
      <c r="BU5982" s="10"/>
    </row>
    <row r="5983" spans="1:73" x14ac:dyDescent="0.3">
      <c r="A5983" s="10" t="s">
        <v>4110</v>
      </c>
      <c r="B5983" s="10" t="s">
        <v>5281</v>
      </c>
      <c r="C5983" s="10" t="s">
        <v>876</v>
      </c>
      <c r="D5983" s="10" t="s">
        <v>870</v>
      </c>
      <c r="E5983" s="10" t="s">
        <v>5282</v>
      </c>
      <c r="F5983" s="10" t="s">
        <v>5356</v>
      </c>
      <c r="G5983" s="10" t="s">
        <v>5357</v>
      </c>
      <c r="H5983" s="10" t="s">
        <v>8352</v>
      </c>
      <c r="I5983" s="10" t="s">
        <v>8353</v>
      </c>
      <c r="J5983" s="10" t="s">
        <v>8353</v>
      </c>
      <c r="K5983" s="10" t="s">
        <v>8352</v>
      </c>
      <c r="L5983">
        <v>1</v>
      </c>
      <c r="M5983">
        <v>0</v>
      </c>
      <c r="N5983">
        <v>1</v>
      </c>
      <c r="O5983">
        <v>1</v>
      </c>
      <c r="P5983">
        <v>0</v>
      </c>
      <c r="Q5983">
        <v>0</v>
      </c>
      <c r="R5983" s="11">
        <v>1704200</v>
      </c>
      <c r="S5983" s="11"/>
      <c r="T5983" s="11">
        <v>1355999.1</v>
      </c>
      <c r="U5983" s="11">
        <v>1993500</v>
      </c>
      <c r="V5983" s="11"/>
      <c r="W5983" s="11"/>
      <c r="X5983" s="11">
        <v>0</v>
      </c>
      <c r="Y5983" s="11"/>
      <c r="Z5983" s="11">
        <v>419004</v>
      </c>
      <c r="AA5983" s="11">
        <v>452250</v>
      </c>
      <c r="AB5983" s="11"/>
      <c r="AC5983" s="11"/>
      <c r="AD5983">
        <v>0</v>
      </c>
      <c r="AE5983"/>
      <c r="AF5983">
        <v>30.9</v>
      </c>
      <c r="AG5983">
        <v>22.69</v>
      </c>
      <c r="AH5983"/>
      <c r="AI5983"/>
      <c r="AJ5983" s="11">
        <v>1704200</v>
      </c>
      <c r="AK5983" s="11"/>
      <c r="AL5983" s="11">
        <v>1396680</v>
      </c>
      <c r="AM5983" s="11">
        <v>1993500</v>
      </c>
      <c r="AN5983" s="11"/>
      <c r="AO5983" s="11"/>
      <c r="AP5983" s="11"/>
      <c r="AQ5983" s="11"/>
      <c r="AR5983" s="11"/>
      <c r="AS5983" s="11"/>
      <c r="AT5983" s="11"/>
      <c r="AU5983" s="11"/>
      <c r="AV5983" s="11"/>
      <c r="AW5983" s="11"/>
      <c r="AX5983" s="11"/>
      <c r="AY5983" s="11"/>
      <c r="AZ5983" s="11"/>
      <c r="BA5983" s="11"/>
      <c r="BB5983" s="11"/>
      <c r="BC5983" s="11"/>
      <c r="BD5983" s="11"/>
      <c r="BE5983" s="11"/>
      <c r="BF5983" s="11"/>
      <c r="BG5983" s="11"/>
      <c r="BH5983" s="11">
        <v>2301500</v>
      </c>
      <c r="BI5983" s="11"/>
      <c r="BJ5983" s="11">
        <v>1161500</v>
      </c>
      <c r="BK5983" s="11"/>
      <c r="BL5983">
        <v>50.466999999999999</v>
      </c>
      <c r="BM5983"/>
      <c r="BN5983" s="10">
        <v>0</v>
      </c>
      <c r="BO5983" s="10"/>
      <c r="BP5983" s="10"/>
      <c r="BQ5983" s="10"/>
      <c r="BR5983" s="10"/>
      <c r="BS5983" s="10"/>
      <c r="BT5983" s="10"/>
      <c r="BU5983" s="10"/>
    </row>
    <row r="5984" spans="1:73" x14ac:dyDescent="0.3">
      <c r="A5984" s="10" t="s">
        <v>4110</v>
      </c>
      <c r="B5984" s="10" t="s">
        <v>5281</v>
      </c>
      <c r="C5984" s="10" t="s">
        <v>876</v>
      </c>
      <c r="D5984" s="10" t="s">
        <v>870</v>
      </c>
      <c r="E5984" s="10" t="s">
        <v>5282</v>
      </c>
      <c r="F5984" s="10" t="s">
        <v>5356</v>
      </c>
      <c r="G5984" s="10" t="s">
        <v>5357</v>
      </c>
      <c r="H5984" s="10" t="s">
        <v>6061</v>
      </c>
      <c r="I5984" s="10" t="s">
        <v>6062</v>
      </c>
      <c r="J5984" s="10" t="s">
        <v>6062</v>
      </c>
      <c r="K5984" s="10" t="s">
        <v>6061</v>
      </c>
      <c r="L5984">
        <v>1</v>
      </c>
      <c r="M5984">
        <v>0</v>
      </c>
      <c r="N5984">
        <v>1</v>
      </c>
      <c r="O5984">
        <v>1</v>
      </c>
      <c r="P5984">
        <v>1</v>
      </c>
      <c r="Q5984">
        <v>1</v>
      </c>
      <c r="R5984" s="11">
        <v>1764970</v>
      </c>
      <c r="S5984" s="11"/>
      <c r="T5984" s="11">
        <v>1235314</v>
      </c>
      <c r="U5984" s="11">
        <v>3463819.6</v>
      </c>
      <c r="V5984" s="11">
        <v>1825560</v>
      </c>
      <c r="W5984" s="11">
        <v>2651602</v>
      </c>
      <c r="X5984" s="11">
        <v>700000</v>
      </c>
      <c r="Y5984" s="11"/>
      <c r="Z5984" s="11">
        <v>617657</v>
      </c>
      <c r="AA5984" s="11">
        <v>1731909.8</v>
      </c>
      <c r="AB5984" s="11">
        <v>1825560</v>
      </c>
      <c r="AC5984" s="11">
        <v>2651602</v>
      </c>
      <c r="AD5984">
        <v>39.659999999999997</v>
      </c>
      <c r="AE5984"/>
      <c r="AF5984">
        <v>50</v>
      </c>
      <c r="AG5984">
        <v>50</v>
      </c>
      <c r="AH5984">
        <v>100</v>
      </c>
      <c r="AI5984">
        <v>100</v>
      </c>
      <c r="AJ5984" s="11">
        <v>1764970</v>
      </c>
      <c r="AK5984" s="11"/>
      <c r="AL5984" s="11">
        <v>1235314</v>
      </c>
      <c r="AM5984" s="11">
        <v>3567451.2</v>
      </c>
      <c r="AN5984" s="11">
        <v>1825560</v>
      </c>
      <c r="AO5984" s="11">
        <v>2651602</v>
      </c>
      <c r="AP5984" s="11"/>
      <c r="AQ5984" s="11"/>
      <c r="AR5984" s="11"/>
      <c r="AS5984" s="11"/>
      <c r="AT5984" s="11"/>
      <c r="AU5984" s="11"/>
      <c r="AV5984" s="11"/>
      <c r="AW5984" s="11"/>
      <c r="AX5984" s="11"/>
      <c r="AY5984" s="11"/>
      <c r="AZ5984" s="11"/>
      <c r="BA5984" s="11"/>
      <c r="BB5984" s="11"/>
      <c r="BC5984" s="11"/>
      <c r="BD5984" s="11"/>
      <c r="BE5984" s="11"/>
      <c r="BF5984" s="11"/>
      <c r="BG5984" s="11"/>
      <c r="BH5984" s="11">
        <v>5788121.2000000002</v>
      </c>
      <c r="BI5984" s="11">
        <v>5671560</v>
      </c>
      <c r="BJ5984" s="11">
        <v>3939721.2</v>
      </c>
      <c r="BK5984" s="11">
        <v>2364060</v>
      </c>
      <c r="BL5984">
        <v>68.065600000000003</v>
      </c>
      <c r="BM5984">
        <v>41.682699999999997</v>
      </c>
      <c r="BN5984" s="10">
        <v>0</v>
      </c>
      <c r="BO5984" s="10"/>
      <c r="BP5984" s="10"/>
      <c r="BQ5984" s="10"/>
      <c r="BR5984" s="10"/>
      <c r="BS5984" s="10"/>
      <c r="BT5984" s="10"/>
      <c r="BU5984" s="10"/>
    </row>
    <row r="5985" spans="1:73" x14ac:dyDescent="0.3">
      <c r="A5985" s="10" t="s">
        <v>4110</v>
      </c>
      <c r="B5985" s="10" t="s">
        <v>5281</v>
      </c>
      <c r="C5985" s="10" t="s">
        <v>876</v>
      </c>
      <c r="D5985" s="10" t="s">
        <v>870</v>
      </c>
      <c r="E5985" s="10" t="s">
        <v>5514</v>
      </c>
      <c r="F5985" s="10" t="s">
        <v>5562</v>
      </c>
      <c r="G5985" s="10" t="s">
        <v>5563</v>
      </c>
      <c r="H5985" s="10" t="s">
        <v>5564</v>
      </c>
      <c r="I5985" s="10" t="s">
        <v>5565</v>
      </c>
      <c r="J5985" s="10" t="s">
        <v>5565</v>
      </c>
      <c r="K5985" s="10" t="s">
        <v>5564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 s="11">
        <v>282000</v>
      </c>
      <c r="S5985" s="11"/>
      <c r="T5985" s="11"/>
      <c r="U5985" s="11"/>
      <c r="V5985" s="11"/>
      <c r="W5985" s="11"/>
      <c r="X5985" s="11">
        <v>0</v>
      </c>
      <c r="Y5985" s="11"/>
      <c r="Z5985" s="11"/>
      <c r="AA5985" s="11"/>
      <c r="AB5985" s="11"/>
      <c r="AC5985" s="11"/>
      <c r="AD5985">
        <v>0</v>
      </c>
      <c r="AE5985"/>
      <c r="AF5985"/>
      <c r="AG5985"/>
      <c r="AH5985"/>
      <c r="AI5985"/>
      <c r="AJ5985" s="11">
        <v>282000</v>
      </c>
      <c r="AK5985" s="11"/>
      <c r="AL5985" s="11"/>
      <c r="AM5985" s="11"/>
      <c r="AN5985" s="11"/>
      <c r="AO5985" s="11"/>
      <c r="AP5985" s="11"/>
      <c r="AQ5985" s="11"/>
      <c r="AR5985" s="11"/>
      <c r="AS5985" s="11"/>
      <c r="AT5985" s="11"/>
      <c r="AU5985" s="11"/>
      <c r="AV5985" s="11"/>
      <c r="AW5985" s="11"/>
      <c r="AX5985" s="11"/>
      <c r="AY5985" s="11"/>
      <c r="AZ5985" s="11"/>
      <c r="BA5985" s="11"/>
      <c r="BB5985" s="11"/>
      <c r="BC5985" s="11"/>
      <c r="BD5985" s="11"/>
      <c r="BE5985" s="11"/>
      <c r="BF5985" s="11"/>
      <c r="BG5985" s="11"/>
      <c r="BH5985" s="11"/>
      <c r="BI5985" s="11"/>
      <c r="BJ5985" s="11"/>
      <c r="BK5985" s="11"/>
      <c r="BL5985"/>
      <c r="BM5985"/>
      <c r="BN5985" s="10">
        <v>0</v>
      </c>
      <c r="BO5985" s="10"/>
      <c r="BP5985" s="10"/>
      <c r="BQ5985" s="10"/>
      <c r="BR5985" s="10"/>
      <c r="BS5985" s="10"/>
      <c r="BT5985" s="10"/>
      <c r="BU5985" s="10"/>
    </row>
    <row r="5986" spans="1:73" x14ac:dyDescent="0.3">
      <c r="A5986" s="10" t="s">
        <v>4110</v>
      </c>
      <c r="B5986" s="10" t="s">
        <v>5281</v>
      </c>
      <c r="C5986" s="10" t="s">
        <v>876</v>
      </c>
      <c r="D5986" s="10" t="s">
        <v>870</v>
      </c>
      <c r="E5986" s="10" t="s">
        <v>5514</v>
      </c>
      <c r="F5986" s="10" t="s">
        <v>5566</v>
      </c>
      <c r="G5986" s="10" t="s">
        <v>5567</v>
      </c>
      <c r="H5986" s="10" t="s">
        <v>5568</v>
      </c>
      <c r="I5986" s="10" t="s">
        <v>5569</v>
      </c>
      <c r="J5986" s="10" t="s">
        <v>5569</v>
      </c>
      <c r="K5986" s="10" t="s">
        <v>5568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 s="11">
        <v>42000</v>
      </c>
      <c r="S5986" s="11"/>
      <c r="T5986" s="11"/>
      <c r="U5986" s="11"/>
      <c r="V5986" s="11"/>
      <c r="W5986" s="11"/>
      <c r="X5986" s="11">
        <v>12600</v>
      </c>
      <c r="Y5986" s="11"/>
      <c r="Z5986" s="11"/>
      <c r="AA5986" s="11"/>
      <c r="AB5986" s="11"/>
      <c r="AC5986" s="11"/>
      <c r="AD5986">
        <v>30</v>
      </c>
      <c r="AE5986"/>
      <c r="AF5986"/>
      <c r="AG5986"/>
      <c r="AH5986"/>
      <c r="AI5986"/>
      <c r="AJ5986" s="11">
        <v>42000</v>
      </c>
      <c r="AK5986" s="11"/>
      <c r="AL5986" s="11"/>
      <c r="AM5986" s="11"/>
      <c r="AN5986" s="11"/>
      <c r="AO5986" s="11"/>
      <c r="AP5986" s="11"/>
      <c r="AQ5986" s="11"/>
      <c r="AR5986" s="11"/>
      <c r="AS5986" s="11"/>
      <c r="AT5986" s="11"/>
      <c r="AU5986" s="11"/>
      <c r="AV5986" s="11"/>
      <c r="AW5986" s="11"/>
      <c r="AX5986" s="11"/>
      <c r="AY5986" s="11"/>
      <c r="AZ5986" s="11"/>
      <c r="BA5986" s="11"/>
      <c r="BB5986" s="11"/>
      <c r="BC5986" s="11"/>
      <c r="BD5986" s="11"/>
      <c r="BE5986" s="11"/>
      <c r="BF5986" s="11"/>
      <c r="BG5986" s="11"/>
      <c r="BH5986" s="11"/>
      <c r="BI5986" s="11"/>
      <c r="BJ5986" s="11"/>
      <c r="BK5986" s="11"/>
      <c r="BL5986"/>
      <c r="BM5986"/>
      <c r="BN5986" s="10">
        <v>0</v>
      </c>
      <c r="BO5986" s="10"/>
      <c r="BP5986" s="10"/>
      <c r="BQ5986" s="10"/>
      <c r="BR5986" s="10"/>
      <c r="BS5986" s="10"/>
      <c r="BT5986" s="10"/>
      <c r="BU5986" s="10"/>
    </row>
    <row r="5987" spans="1:73" x14ac:dyDescent="0.3">
      <c r="A5987" s="10" t="s">
        <v>4110</v>
      </c>
      <c r="B5987" s="10" t="s">
        <v>5281</v>
      </c>
      <c r="C5987" s="10" t="s">
        <v>876</v>
      </c>
      <c r="D5987" s="10" t="s">
        <v>870</v>
      </c>
      <c r="E5987" s="10" t="s">
        <v>5282</v>
      </c>
      <c r="F5987" s="10" t="s">
        <v>5283</v>
      </c>
      <c r="G5987" s="10" t="s">
        <v>360</v>
      </c>
      <c r="H5987" s="10" t="s">
        <v>5570</v>
      </c>
      <c r="I5987" s="10" t="s">
        <v>5571</v>
      </c>
      <c r="J5987" s="10" t="s">
        <v>5571</v>
      </c>
      <c r="K5987" s="10" t="s">
        <v>5570</v>
      </c>
      <c r="L5987">
        <v>1</v>
      </c>
      <c r="M5987">
        <v>0</v>
      </c>
      <c r="N5987">
        <v>1</v>
      </c>
      <c r="O5987">
        <v>0</v>
      </c>
      <c r="P5987">
        <v>1</v>
      </c>
      <c r="Q5987">
        <v>1</v>
      </c>
      <c r="R5987" s="11">
        <v>1680930</v>
      </c>
      <c r="S5987" s="11"/>
      <c r="T5987" s="11">
        <v>2760000</v>
      </c>
      <c r="U5987" s="11"/>
      <c r="V5987" s="11">
        <v>7254000</v>
      </c>
      <c r="W5987" s="11">
        <v>14826410</v>
      </c>
      <c r="X5987" s="11">
        <v>0</v>
      </c>
      <c r="Y5987" s="11"/>
      <c r="Z5987" s="11">
        <v>828000</v>
      </c>
      <c r="AA5987" s="11"/>
      <c r="AB5987" s="11">
        <v>2176200</v>
      </c>
      <c r="AC5987" s="11">
        <v>7640665</v>
      </c>
      <c r="AD5987">
        <v>0</v>
      </c>
      <c r="AE5987"/>
      <c r="AF5987">
        <v>30</v>
      </c>
      <c r="AG5987"/>
      <c r="AH5987">
        <v>30</v>
      </c>
      <c r="AI5987">
        <v>51.53</v>
      </c>
      <c r="AJ5987" s="11">
        <v>1680930</v>
      </c>
      <c r="AK5987" s="11"/>
      <c r="AL5987" s="11">
        <v>2760000</v>
      </c>
      <c r="AM5987" s="11"/>
      <c r="AN5987" s="11">
        <v>7254000</v>
      </c>
      <c r="AO5987" s="11">
        <v>14826410</v>
      </c>
      <c r="AP5987" s="11"/>
      <c r="AQ5987" s="11"/>
      <c r="AR5987" s="11"/>
      <c r="AS5987" s="11"/>
      <c r="AT5987" s="11"/>
      <c r="AU5987" s="11"/>
      <c r="AV5987" s="11"/>
      <c r="AW5987" s="11"/>
      <c r="AX5987" s="11"/>
      <c r="AY5987" s="11"/>
      <c r="AZ5987" s="11"/>
      <c r="BA5987" s="11"/>
      <c r="BB5987" s="11"/>
      <c r="BC5987" s="11"/>
      <c r="BD5987" s="11"/>
      <c r="BE5987" s="11"/>
      <c r="BF5987" s="11"/>
      <c r="BG5987" s="11"/>
      <c r="BH5987" s="11"/>
      <c r="BI5987" s="11">
        <v>40831500</v>
      </c>
      <c r="BJ5987" s="11"/>
      <c r="BK5987" s="11">
        <v>7254000</v>
      </c>
      <c r="BL5987"/>
      <c r="BM5987">
        <v>17.765599999999999</v>
      </c>
      <c r="BN5987" s="10">
        <v>0</v>
      </c>
      <c r="BO5987" s="10"/>
      <c r="BP5987" s="10"/>
      <c r="BQ5987" s="10"/>
      <c r="BR5987" s="10"/>
      <c r="BS5987" s="10"/>
      <c r="BT5987" s="10"/>
      <c r="BU5987" s="10"/>
    </row>
    <row r="5988" spans="1:73" x14ac:dyDescent="0.3">
      <c r="A5988" s="10" t="s">
        <v>4110</v>
      </c>
      <c r="B5988" s="10" t="s">
        <v>5281</v>
      </c>
      <c r="C5988" s="10" t="s">
        <v>876</v>
      </c>
      <c r="D5988" s="10" t="s">
        <v>870</v>
      </c>
      <c r="E5988" s="10" t="s">
        <v>5282</v>
      </c>
      <c r="F5988" s="10" t="s">
        <v>5283</v>
      </c>
      <c r="G5988" s="10" t="s">
        <v>4299</v>
      </c>
      <c r="H5988" s="10" t="s">
        <v>5572</v>
      </c>
      <c r="I5988" s="10" t="s">
        <v>5573</v>
      </c>
      <c r="J5988" s="10" t="s">
        <v>5573</v>
      </c>
      <c r="K5988" s="10" t="s">
        <v>5572</v>
      </c>
      <c r="L5988">
        <v>0</v>
      </c>
      <c r="M5988">
        <v>1</v>
      </c>
      <c r="N5988">
        <v>1</v>
      </c>
      <c r="O5988">
        <v>1</v>
      </c>
      <c r="P5988">
        <v>1</v>
      </c>
      <c r="Q5988">
        <v>1</v>
      </c>
      <c r="R5988" s="11"/>
      <c r="S5988" s="11">
        <v>1391868.7</v>
      </c>
      <c r="T5988" s="11">
        <v>3094575</v>
      </c>
      <c r="U5988" s="11">
        <v>1027000</v>
      </c>
      <c r="V5988" s="11">
        <v>3486540</v>
      </c>
      <c r="W5988" s="11">
        <v>2081500</v>
      </c>
      <c r="X5988" s="11"/>
      <c r="Y5988" s="11">
        <v>406460.61</v>
      </c>
      <c r="Z5988" s="11">
        <v>928372.5</v>
      </c>
      <c r="AA5988" s="11">
        <v>308100</v>
      </c>
      <c r="AB5988" s="11">
        <v>1045962</v>
      </c>
      <c r="AC5988" s="11">
        <v>1040750</v>
      </c>
      <c r="AD5988"/>
      <c r="AE5988">
        <v>29.2</v>
      </c>
      <c r="AF5988">
        <v>30</v>
      </c>
      <c r="AG5988">
        <v>30</v>
      </c>
      <c r="AH5988">
        <v>30</v>
      </c>
      <c r="AI5988">
        <v>50</v>
      </c>
      <c r="AJ5988" s="11"/>
      <c r="AK5988" s="11">
        <v>1391868.7</v>
      </c>
      <c r="AL5988" s="11">
        <v>3094575</v>
      </c>
      <c r="AM5988" s="11">
        <v>1057800</v>
      </c>
      <c r="AN5988" s="11">
        <v>3486540</v>
      </c>
      <c r="AO5988" s="11">
        <v>2081500</v>
      </c>
      <c r="AP5988" s="11"/>
      <c r="AQ5988" s="11"/>
      <c r="AR5988" s="11"/>
      <c r="AS5988" s="11"/>
      <c r="AT5988" s="11"/>
      <c r="AU5988" s="11"/>
      <c r="AV5988" s="11"/>
      <c r="AW5988" s="11"/>
      <c r="AX5988" s="11"/>
      <c r="AY5988" s="11"/>
      <c r="AZ5988" s="11"/>
      <c r="BA5988" s="11"/>
      <c r="BB5988" s="11"/>
      <c r="BC5988" s="11"/>
      <c r="BD5988" s="11"/>
      <c r="BE5988" s="11"/>
      <c r="BF5988" s="11"/>
      <c r="BG5988" s="11"/>
      <c r="BH5988" s="11">
        <v>991800</v>
      </c>
      <c r="BI5988" s="11"/>
      <c r="BJ5988" s="11">
        <v>991800</v>
      </c>
      <c r="BK5988" s="11"/>
      <c r="BL5988">
        <v>100</v>
      </c>
      <c r="BM5988"/>
      <c r="BN5988" s="10">
        <v>0</v>
      </c>
      <c r="BO5988" s="10"/>
      <c r="BP5988" s="10"/>
      <c r="BQ5988" s="10"/>
      <c r="BR5988" s="10"/>
      <c r="BS5988" s="10"/>
      <c r="BT5988" s="10"/>
      <c r="BU5988" s="10"/>
    </row>
    <row r="5989" spans="1:73" x14ac:dyDescent="0.3">
      <c r="A5989" s="10" t="s">
        <v>4110</v>
      </c>
      <c r="B5989" s="10" t="s">
        <v>5281</v>
      </c>
      <c r="C5989" s="10" t="s">
        <v>876</v>
      </c>
      <c r="D5989" s="10" t="s">
        <v>870</v>
      </c>
      <c r="E5989" s="10" t="s">
        <v>5282</v>
      </c>
      <c r="F5989" s="10" t="s">
        <v>5283</v>
      </c>
      <c r="G5989" s="10" t="s">
        <v>4299</v>
      </c>
      <c r="H5989" s="10" t="s">
        <v>13452</v>
      </c>
      <c r="I5989" s="10" t="s">
        <v>13453</v>
      </c>
      <c r="J5989" s="10" t="s">
        <v>13453</v>
      </c>
      <c r="K5989" s="10" t="s">
        <v>13452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 s="11"/>
      <c r="S5989" s="11"/>
      <c r="T5989" s="11"/>
      <c r="U5989" s="11"/>
      <c r="V5989" s="11"/>
      <c r="W5989" s="11">
        <v>1079000</v>
      </c>
      <c r="X5989" s="11"/>
      <c r="Y5989" s="11"/>
      <c r="Z5989" s="11"/>
      <c r="AA5989" s="11"/>
      <c r="AB5989" s="11"/>
      <c r="AC5989" s="11">
        <v>323700</v>
      </c>
      <c r="AD5989"/>
      <c r="AE5989"/>
      <c r="AF5989"/>
      <c r="AG5989"/>
      <c r="AH5989"/>
      <c r="AI5989">
        <v>30</v>
      </c>
      <c r="AJ5989" s="11"/>
      <c r="AK5989" s="11"/>
      <c r="AL5989" s="11"/>
      <c r="AM5989" s="11"/>
      <c r="AN5989" s="11"/>
      <c r="AO5989" s="11">
        <v>1079000</v>
      </c>
      <c r="AP5989" s="11"/>
      <c r="AQ5989" s="11"/>
      <c r="AR5989" s="11"/>
      <c r="AS5989" s="11"/>
      <c r="AT5989" s="11"/>
      <c r="AU5989" s="11"/>
      <c r="AV5989" s="11"/>
      <c r="AW5989" s="11"/>
      <c r="AX5989" s="11"/>
      <c r="AY5989" s="11"/>
      <c r="AZ5989" s="11"/>
      <c r="BA5989" s="11"/>
      <c r="BB5989" s="11"/>
      <c r="BC5989" s="11"/>
      <c r="BD5989" s="11"/>
      <c r="BE5989" s="11"/>
      <c r="BF5989" s="11"/>
      <c r="BG5989" s="11"/>
      <c r="BH5989" s="11"/>
      <c r="BI5989" s="11"/>
      <c r="BJ5989" s="11"/>
      <c r="BK5989" s="11"/>
      <c r="BL5989"/>
      <c r="BM5989"/>
      <c r="BN5989" s="10">
        <v>0</v>
      </c>
      <c r="BO5989" s="10"/>
      <c r="BP5989" s="10"/>
      <c r="BQ5989" s="10"/>
      <c r="BR5989" s="10"/>
      <c r="BS5989" s="10"/>
      <c r="BT5989" s="10"/>
      <c r="BU5989" s="10"/>
    </row>
    <row r="5990" spans="1:73" x14ac:dyDescent="0.3">
      <c r="A5990" s="10" t="s">
        <v>4110</v>
      </c>
      <c r="B5990" s="10" t="s">
        <v>5281</v>
      </c>
      <c r="C5990" s="10" t="s">
        <v>876</v>
      </c>
      <c r="D5990" s="10" t="s">
        <v>870</v>
      </c>
      <c r="E5990" s="10" t="s">
        <v>5282</v>
      </c>
      <c r="F5990" s="10" t="s">
        <v>5283</v>
      </c>
      <c r="G5990" s="10" t="s">
        <v>4299</v>
      </c>
      <c r="H5990" s="10" t="s">
        <v>5576</v>
      </c>
      <c r="I5990" s="10" t="s">
        <v>5577</v>
      </c>
      <c r="J5990" s="10" t="s">
        <v>5577</v>
      </c>
      <c r="K5990" s="10" t="s">
        <v>5576</v>
      </c>
      <c r="L5990">
        <v>0</v>
      </c>
      <c r="M5990">
        <v>1</v>
      </c>
      <c r="N5990">
        <v>1</v>
      </c>
      <c r="O5990">
        <v>0</v>
      </c>
      <c r="P5990">
        <v>0</v>
      </c>
      <c r="Q5990">
        <v>0</v>
      </c>
      <c r="R5990" s="11"/>
      <c r="S5990" s="11">
        <v>5349180.5</v>
      </c>
      <c r="T5990" s="11">
        <v>6976668</v>
      </c>
      <c r="U5990" s="11"/>
      <c r="V5990" s="11"/>
      <c r="W5990" s="11"/>
      <c r="X5990" s="11"/>
      <c r="Y5990" s="11">
        <v>0</v>
      </c>
      <c r="Z5990" s="11">
        <v>665238.80000000005</v>
      </c>
      <c r="AA5990" s="11"/>
      <c r="AB5990" s="11"/>
      <c r="AC5990" s="11"/>
      <c r="AD5990"/>
      <c r="AE5990">
        <v>0</v>
      </c>
      <c r="AF5990">
        <v>9.5399999999999991</v>
      </c>
      <c r="AG5990"/>
      <c r="AH5990"/>
      <c r="AI5990"/>
      <c r="AJ5990" s="11"/>
      <c r="AK5990" s="11">
        <v>5754000</v>
      </c>
      <c r="AL5990" s="11">
        <v>6976668</v>
      </c>
      <c r="AM5990" s="11"/>
      <c r="AN5990" s="11"/>
      <c r="AO5990" s="11"/>
      <c r="AP5990" s="11"/>
      <c r="AQ5990" s="11">
        <v>945000</v>
      </c>
      <c r="AR5990" s="11"/>
      <c r="AS5990" s="11"/>
      <c r="AT5990" s="11"/>
      <c r="AU5990" s="11"/>
      <c r="AV5990" s="11"/>
      <c r="AW5990" s="11">
        <v>945000</v>
      </c>
      <c r="AX5990" s="11"/>
      <c r="AY5990" s="11"/>
      <c r="AZ5990" s="11"/>
      <c r="BA5990" s="11"/>
      <c r="BB5990" s="11"/>
      <c r="BC5990" s="11">
        <v>945000</v>
      </c>
      <c r="BD5990" s="11"/>
      <c r="BE5990" s="11"/>
      <c r="BF5990" s="11"/>
      <c r="BG5990" s="11"/>
      <c r="BH5990" s="11"/>
      <c r="BI5990" s="11"/>
      <c r="BJ5990" s="11"/>
      <c r="BK5990" s="11"/>
      <c r="BL5990"/>
      <c r="BM5990"/>
      <c r="BN5990" s="10">
        <v>0</v>
      </c>
      <c r="BO5990" s="10"/>
      <c r="BP5990" s="10"/>
      <c r="BQ5990" s="10"/>
      <c r="BR5990" s="10"/>
      <c r="BS5990" s="10"/>
      <c r="BT5990" s="10"/>
      <c r="BU5990" s="10"/>
    </row>
    <row r="5991" spans="1:73" x14ac:dyDescent="0.3">
      <c r="A5991" s="10" t="s">
        <v>4110</v>
      </c>
      <c r="B5991" s="10" t="s">
        <v>5281</v>
      </c>
      <c r="C5991" s="10" t="s">
        <v>876</v>
      </c>
      <c r="D5991" s="10" t="s">
        <v>870</v>
      </c>
      <c r="E5991" s="10" t="s">
        <v>5282</v>
      </c>
      <c r="F5991" s="10" t="s">
        <v>5283</v>
      </c>
      <c r="G5991" s="10" t="s">
        <v>4299</v>
      </c>
      <c r="H5991" s="10" t="s">
        <v>5578</v>
      </c>
      <c r="I5991" s="10" t="s">
        <v>5579</v>
      </c>
      <c r="J5991" s="10" t="s">
        <v>5579</v>
      </c>
      <c r="K5991" s="10" t="s">
        <v>5578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0</v>
      </c>
      <c r="R5991" s="11">
        <v>236500</v>
      </c>
      <c r="S5991" s="11">
        <v>1076816.97</v>
      </c>
      <c r="T5991" s="11">
        <v>1501815</v>
      </c>
      <c r="U5991" s="11">
        <v>1039000</v>
      </c>
      <c r="V5991" s="11">
        <v>2287103.6</v>
      </c>
      <c r="W5991" s="11"/>
      <c r="X5991" s="11">
        <v>236500</v>
      </c>
      <c r="Y5991" s="11">
        <v>224045.09</v>
      </c>
      <c r="Z5991" s="11">
        <v>441139.5</v>
      </c>
      <c r="AA5991" s="11">
        <v>311700</v>
      </c>
      <c r="AB5991" s="11">
        <v>694100</v>
      </c>
      <c r="AC5991" s="11"/>
      <c r="AD5991">
        <v>100</v>
      </c>
      <c r="AE5991">
        <v>20.81</v>
      </c>
      <c r="AF5991">
        <v>29.37</v>
      </c>
      <c r="AG5991">
        <v>30</v>
      </c>
      <c r="AH5991">
        <v>30.35</v>
      </c>
      <c r="AI5991"/>
      <c r="AJ5991" s="11">
        <v>236500</v>
      </c>
      <c r="AK5991" s="11">
        <v>1076816.97</v>
      </c>
      <c r="AL5991" s="11">
        <v>1501815</v>
      </c>
      <c r="AM5991" s="11">
        <v>1070150</v>
      </c>
      <c r="AN5991" s="11">
        <v>2287103.6</v>
      </c>
      <c r="AO5991" s="11"/>
      <c r="AP5991" s="11"/>
      <c r="AQ5991" s="11"/>
      <c r="AR5991" s="11"/>
      <c r="AS5991" s="11"/>
      <c r="AT5991" s="11"/>
      <c r="AU5991" s="11"/>
      <c r="AV5991" s="11"/>
      <c r="AW5991" s="11"/>
      <c r="AX5991" s="11"/>
      <c r="AY5991" s="11"/>
      <c r="AZ5991" s="11"/>
      <c r="BA5991" s="11"/>
      <c r="BB5991" s="11"/>
      <c r="BC5991" s="11"/>
      <c r="BD5991" s="11"/>
      <c r="BE5991" s="11"/>
      <c r="BF5991" s="11"/>
      <c r="BG5991" s="11"/>
      <c r="BH5991" s="11"/>
      <c r="BI5991" s="11"/>
      <c r="BJ5991" s="11"/>
      <c r="BK5991" s="11"/>
      <c r="BL5991"/>
      <c r="BM5991"/>
      <c r="BN5991" s="10">
        <v>0</v>
      </c>
      <c r="BO5991" s="10"/>
      <c r="BP5991" s="10"/>
      <c r="BQ5991" s="10"/>
      <c r="BR5991" s="10"/>
      <c r="BS5991" s="10"/>
      <c r="BT5991" s="10"/>
      <c r="BU5991" s="10"/>
    </row>
    <row r="5992" spans="1:73" x14ac:dyDescent="0.3">
      <c r="A5992" s="10" t="s">
        <v>4110</v>
      </c>
      <c r="B5992" s="10" t="s">
        <v>5281</v>
      </c>
      <c r="C5992" s="10" t="s">
        <v>876</v>
      </c>
      <c r="D5992" s="10" t="s">
        <v>870</v>
      </c>
      <c r="E5992" s="10" t="s">
        <v>5282</v>
      </c>
      <c r="F5992" s="10" t="s">
        <v>5283</v>
      </c>
      <c r="G5992" s="10" t="s">
        <v>4299</v>
      </c>
      <c r="H5992" s="10" t="s">
        <v>5597</v>
      </c>
      <c r="I5992" s="10" t="s">
        <v>5598</v>
      </c>
      <c r="J5992" s="10" t="s">
        <v>5598</v>
      </c>
      <c r="K5992" s="10" t="s">
        <v>5597</v>
      </c>
      <c r="L5992">
        <v>0</v>
      </c>
      <c r="M5992">
        <v>0</v>
      </c>
      <c r="N5992">
        <v>1</v>
      </c>
      <c r="O5992">
        <v>1</v>
      </c>
      <c r="P5992">
        <v>1</v>
      </c>
      <c r="Q5992">
        <v>1</v>
      </c>
      <c r="R5992" s="11"/>
      <c r="S5992" s="11"/>
      <c r="T5992" s="11">
        <v>6732660</v>
      </c>
      <c r="U5992" s="11">
        <v>19530828</v>
      </c>
      <c r="V5992" s="11">
        <v>29859504.600000001</v>
      </c>
      <c r="W5992" s="11">
        <v>40038123</v>
      </c>
      <c r="X5992" s="11"/>
      <c r="Y5992" s="11"/>
      <c r="Z5992" s="11">
        <v>380000</v>
      </c>
      <c r="AA5992" s="11">
        <v>824802.84</v>
      </c>
      <c r="AB5992" s="11">
        <v>3004037.89</v>
      </c>
      <c r="AC5992" s="11">
        <v>14278443.6</v>
      </c>
      <c r="AD5992"/>
      <c r="AE5992"/>
      <c r="AF5992">
        <v>5.64</v>
      </c>
      <c r="AG5992">
        <v>4.22</v>
      </c>
      <c r="AH5992">
        <v>10.06</v>
      </c>
      <c r="AI5992">
        <v>35.659999999999997</v>
      </c>
      <c r="AJ5992" s="11"/>
      <c r="AK5992" s="11"/>
      <c r="AL5992" s="11">
        <v>6732660</v>
      </c>
      <c r="AM5992" s="11">
        <v>20410085.899999999</v>
      </c>
      <c r="AN5992" s="11">
        <v>29859504.600000001</v>
      </c>
      <c r="AO5992" s="11">
        <v>40038123</v>
      </c>
      <c r="AP5992" s="11"/>
      <c r="AQ5992" s="11"/>
      <c r="AR5992" s="11"/>
      <c r="AS5992" s="11"/>
      <c r="AT5992" s="11">
        <v>2455000</v>
      </c>
      <c r="AU5992" s="11"/>
      <c r="AV5992" s="11"/>
      <c r="AW5992" s="11"/>
      <c r="AX5992" s="11"/>
      <c r="AY5992" s="11"/>
      <c r="AZ5992" s="11">
        <v>2455000</v>
      </c>
      <c r="BA5992" s="11"/>
      <c r="BB5992" s="11"/>
      <c r="BC5992" s="11"/>
      <c r="BD5992" s="11"/>
      <c r="BE5992" s="11"/>
      <c r="BF5992" s="11">
        <v>2455000</v>
      </c>
      <c r="BG5992" s="11"/>
      <c r="BH5992" s="11">
        <v>26683115.899999999</v>
      </c>
      <c r="BI5992" s="11">
        <v>36680504.600000001</v>
      </c>
      <c r="BJ5992" s="11">
        <v>17035015.899999999</v>
      </c>
      <c r="BK5992" s="11">
        <v>28880504.600000001</v>
      </c>
      <c r="BL5992">
        <v>63.841900000000003</v>
      </c>
      <c r="BM5992">
        <v>78.735200000000006</v>
      </c>
      <c r="BN5992" s="10">
        <v>1</v>
      </c>
      <c r="BO5992" s="10">
        <v>212000</v>
      </c>
      <c r="BP5992" s="10">
        <v>212000</v>
      </c>
      <c r="BQ5992" s="10">
        <v>100</v>
      </c>
      <c r="BR5992" s="10">
        <v>212000</v>
      </c>
      <c r="BS5992" s="10"/>
      <c r="BT5992" s="10"/>
      <c r="BU5992" s="10"/>
    </row>
    <row r="5993" spans="1:73" x14ac:dyDescent="0.3">
      <c r="A5993" s="10" t="s">
        <v>4110</v>
      </c>
      <c r="B5993" s="10" t="s">
        <v>5281</v>
      </c>
      <c r="C5993" s="10" t="s">
        <v>876</v>
      </c>
      <c r="D5993" s="10" t="s">
        <v>870</v>
      </c>
      <c r="E5993" s="10" t="s">
        <v>5282</v>
      </c>
      <c r="F5993" s="10" t="s">
        <v>5356</v>
      </c>
      <c r="G5993" s="10" t="s">
        <v>5357</v>
      </c>
      <c r="H5993" s="10" t="s">
        <v>10438</v>
      </c>
      <c r="I5993" s="10" t="s">
        <v>10439</v>
      </c>
      <c r="J5993" s="10" t="s">
        <v>10439</v>
      </c>
      <c r="K5993" s="10" t="s">
        <v>10438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 s="11">
        <v>118130</v>
      </c>
      <c r="S5993" s="11"/>
      <c r="T5993" s="11"/>
      <c r="U5993" s="11"/>
      <c r="V5993" s="11"/>
      <c r="W5993" s="11"/>
      <c r="X5993" s="11">
        <v>35439</v>
      </c>
      <c r="Y5993" s="11"/>
      <c r="Z5993" s="11"/>
      <c r="AA5993" s="11"/>
      <c r="AB5993" s="11"/>
      <c r="AC5993" s="11"/>
      <c r="AD5993">
        <v>30</v>
      </c>
      <c r="AE5993"/>
      <c r="AF5993"/>
      <c r="AG5993"/>
      <c r="AH5993"/>
      <c r="AI5993"/>
      <c r="AJ5993" s="11">
        <v>118130</v>
      </c>
      <c r="AK5993" s="11"/>
      <c r="AL5993" s="11"/>
      <c r="AM5993" s="11"/>
      <c r="AN5993" s="11"/>
      <c r="AO5993" s="11"/>
      <c r="AP5993" s="11"/>
      <c r="AQ5993" s="11"/>
      <c r="AR5993" s="11"/>
      <c r="AS5993" s="11"/>
      <c r="AT5993" s="11"/>
      <c r="AU5993" s="11"/>
      <c r="AV5993" s="11"/>
      <c r="AW5993" s="11"/>
      <c r="AX5993" s="11"/>
      <c r="AY5993" s="11"/>
      <c r="AZ5993" s="11"/>
      <c r="BA5993" s="11"/>
      <c r="BB5993" s="11"/>
      <c r="BC5993" s="11"/>
      <c r="BD5993" s="11"/>
      <c r="BE5993" s="11"/>
      <c r="BF5993" s="11"/>
      <c r="BG5993" s="11"/>
      <c r="BH5993" s="11"/>
      <c r="BI5993" s="11"/>
      <c r="BJ5993" s="11"/>
      <c r="BK5993" s="11"/>
      <c r="BL5993"/>
      <c r="BM5993"/>
      <c r="BN5993" s="10">
        <v>0</v>
      </c>
      <c r="BO5993" s="10"/>
      <c r="BP5993" s="10"/>
      <c r="BQ5993" s="10"/>
      <c r="BR5993" s="10"/>
      <c r="BS5993" s="10"/>
      <c r="BT5993" s="10"/>
      <c r="BU5993" s="10"/>
    </row>
    <row r="5994" spans="1:73" x14ac:dyDescent="0.3">
      <c r="A5994" s="10" t="s">
        <v>4110</v>
      </c>
      <c r="B5994" s="10" t="s">
        <v>5281</v>
      </c>
      <c r="C5994" s="10" t="s">
        <v>876</v>
      </c>
      <c r="D5994" s="10" t="s">
        <v>870</v>
      </c>
      <c r="E5994" s="10" t="s">
        <v>5282</v>
      </c>
      <c r="F5994" s="10" t="s">
        <v>5356</v>
      </c>
      <c r="G5994" s="10" t="s">
        <v>5357</v>
      </c>
      <c r="H5994" s="10" t="s">
        <v>10440</v>
      </c>
      <c r="I5994" s="10" t="s">
        <v>10441</v>
      </c>
      <c r="J5994" s="10" t="s">
        <v>10441</v>
      </c>
      <c r="K5994" s="10" t="s">
        <v>10440</v>
      </c>
      <c r="L5994">
        <v>1</v>
      </c>
      <c r="M5994">
        <v>0</v>
      </c>
      <c r="N5994">
        <v>1</v>
      </c>
      <c r="O5994">
        <v>0</v>
      </c>
      <c r="P5994">
        <v>1</v>
      </c>
      <c r="Q5994">
        <v>1</v>
      </c>
      <c r="R5994" s="11">
        <v>4990092</v>
      </c>
      <c r="S5994" s="11"/>
      <c r="T5994" s="11">
        <v>4923500</v>
      </c>
      <c r="U5994" s="11"/>
      <c r="V5994" s="11">
        <v>25403682</v>
      </c>
      <c r="W5994" s="11">
        <v>14558000</v>
      </c>
      <c r="X5994" s="11">
        <v>2652027.6</v>
      </c>
      <c r="Y5994" s="11"/>
      <c r="Z5994" s="11">
        <v>1458541.8</v>
      </c>
      <c r="AA5994" s="11"/>
      <c r="AB5994" s="11">
        <v>318682</v>
      </c>
      <c r="AC5994" s="11">
        <v>4367400</v>
      </c>
      <c r="AD5994">
        <v>53.15</v>
      </c>
      <c r="AE5994"/>
      <c r="AF5994">
        <v>29.62</v>
      </c>
      <c r="AG5994"/>
      <c r="AH5994">
        <v>1.25</v>
      </c>
      <c r="AI5994">
        <v>30</v>
      </c>
      <c r="AJ5994" s="11">
        <v>4990092</v>
      </c>
      <c r="AK5994" s="11"/>
      <c r="AL5994" s="11">
        <v>5029112</v>
      </c>
      <c r="AM5994" s="11"/>
      <c r="AN5994" s="11">
        <v>25403682</v>
      </c>
      <c r="AO5994" s="11">
        <v>14558000</v>
      </c>
      <c r="AP5994" s="11"/>
      <c r="AQ5994" s="11"/>
      <c r="AR5994" s="11"/>
      <c r="AS5994" s="11"/>
      <c r="AT5994" s="11"/>
      <c r="AU5994" s="11"/>
      <c r="AV5994" s="11"/>
      <c r="AW5994" s="11"/>
      <c r="AX5994" s="11"/>
      <c r="AY5994" s="11"/>
      <c r="AZ5994" s="11"/>
      <c r="BA5994" s="11"/>
      <c r="BB5994" s="11"/>
      <c r="BC5994" s="11"/>
      <c r="BD5994" s="11"/>
      <c r="BE5994" s="11"/>
      <c r="BF5994" s="11"/>
      <c r="BG5994" s="11"/>
      <c r="BH5994" s="11"/>
      <c r="BI5994" s="11">
        <v>42413322</v>
      </c>
      <c r="BJ5994" s="11"/>
      <c r="BK5994" s="11">
        <v>25205322</v>
      </c>
      <c r="BL5994"/>
      <c r="BM5994">
        <v>59.427799999999998</v>
      </c>
      <c r="BN5994" s="10">
        <v>0</v>
      </c>
      <c r="BO5994" s="10"/>
      <c r="BP5994" s="10"/>
      <c r="BQ5994" s="10"/>
      <c r="BR5994" s="10"/>
      <c r="BS5994" s="10"/>
      <c r="BT5994" s="10"/>
      <c r="BU5994" s="10"/>
    </row>
    <row r="5995" spans="1:73" x14ac:dyDescent="0.3">
      <c r="A5995" s="10" t="s">
        <v>4110</v>
      </c>
      <c r="B5995" s="10" t="s">
        <v>5281</v>
      </c>
      <c r="C5995" s="10" t="s">
        <v>876</v>
      </c>
      <c r="D5995" s="10" t="s">
        <v>870</v>
      </c>
      <c r="E5995" s="10" t="s">
        <v>5282</v>
      </c>
      <c r="F5995" s="10" t="s">
        <v>5356</v>
      </c>
      <c r="G5995" s="10" t="s">
        <v>5357</v>
      </c>
      <c r="H5995" s="10" t="s">
        <v>13003</v>
      </c>
      <c r="I5995" s="10" t="s">
        <v>13004</v>
      </c>
      <c r="J5995" s="10" t="s">
        <v>13004</v>
      </c>
      <c r="K5995" s="10" t="s">
        <v>13003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 s="11"/>
      <c r="S5995" s="11"/>
      <c r="T5995" s="11"/>
      <c r="U5995" s="11"/>
      <c r="V5995" s="11"/>
      <c r="W5995" s="11">
        <v>376000</v>
      </c>
      <c r="X5995" s="11"/>
      <c r="Y5995" s="11"/>
      <c r="Z5995" s="11"/>
      <c r="AA5995" s="11"/>
      <c r="AB5995" s="11"/>
      <c r="AC5995" s="11">
        <v>376000</v>
      </c>
      <c r="AD5995"/>
      <c r="AE5995"/>
      <c r="AF5995"/>
      <c r="AG5995"/>
      <c r="AH5995"/>
      <c r="AI5995">
        <v>100</v>
      </c>
      <c r="AJ5995" s="11"/>
      <c r="AK5995" s="11"/>
      <c r="AL5995" s="11"/>
      <c r="AM5995" s="11"/>
      <c r="AN5995" s="11"/>
      <c r="AO5995" s="11">
        <v>376000</v>
      </c>
      <c r="AP5995" s="11"/>
      <c r="AQ5995" s="11"/>
      <c r="AR5995" s="11"/>
      <c r="AS5995" s="11"/>
      <c r="AT5995" s="11"/>
      <c r="AU5995" s="11"/>
      <c r="AV5995" s="11"/>
      <c r="AW5995" s="11"/>
      <c r="AX5995" s="11"/>
      <c r="AY5995" s="11"/>
      <c r="AZ5995" s="11"/>
      <c r="BA5995" s="11"/>
      <c r="BB5995" s="11"/>
      <c r="BC5995" s="11"/>
      <c r="BD5995" s="11"/>
      <c r="BE5995" s="11"/>
      <c r="BF5995" s="11"/>
      <c r="BG5995" s="11"/>
      <c r="BH5995" s="11"/>
      <c r="BI5995" s="11"/>
      <c r="BJ5995" s="11"/>
      <c r="BK5995" s="11"/>
      <c r="BL5995"/>
      <c r="BM5995"/>
      <c r="BN5995" s="10">
        <v>0</v>
      </c>
      <c r="BO5995" s="10"/>
      <c r="BP5995" s="10"/>
      <c r="BQ5995" s="10"/>
      <c r="BR5995" s="10"/>
      <c r="BS5995" s="10"/>
      <c r="BT5995" s="10"/>
      <c r="BU5995" s="10"/>
    </row>
    <row r="5996" spans="1:73" x14ac:dyDescent="0.3">
      <c r="A5996" s="10" t="s">
        <v>4110</v>
      </c>
      <c r="B5996" s="10" t="s">
        <v>5281</v>
      </c>
      <c r="C5996" s="10" t="s">
        <v>876</v>
      </c>
      <c r="D5996" s="10" t="s">
        <v>870</v>
      </c>
      <c r="E5996" s="10" t="s">
        <v>5282</v>
      </c>
      <c r="F5996" s="10" t="s">
        <v>5360</v>
      </c>
      <c r="G5996" s="10" t="s">
        <v>5361</v>
      </c>
      <c r="H5996" s="10" t="s">
        <v>10442</v>
      </c>
      <c r="I5996" s="10" t="s">
        <v>10443</v>
      </c>
      <c r="J5996" s="10" t="s">
        <v>10443</v>
      </c>
      <c r="K5996" s="10" t="s">
        <v>10442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 s="11">
        <v>843500</v>
      </c>
      <c r="S5996" s="11">
        <v>532000</v>
      </c>
      <c r="T5996" s="11">
        <v>1077030</v>
      </c>
      <c r="U5996" s="11">
        <v>1290500</v>
      </c>
      <c r="V5996" s="11">
        <v>2196000</v>
      </c>
      <c r="W5996" s="11">
        <v>2317050</v>
      </c>
      <c r="X5996" s="11">
        <v>0</v>
      </c>
      <c r="Y5996" s="11">
        <v>235600</v>
      </c>
      <c r="Z5996" s="11">
        <v>467515</v>
      </c>
      <c r="AA5996" s="11">
        <v>567750</v>
      </c>
      <c r="AB5996" s="11">
        <v>658800</v>
      </c>
      <c r="AC5996" s="11">
        <v>2317050</v>
      </c>
      <c r="AD5996">
        <v>0</v>
      </c>
      <c r="AE5996">
        <v>44.29</v>
      </c>
      <c r="AF5996">
        <v>43.41</v>
      </c>
      <c r="AG5996">
        <v>43.99</v>
      </c>
      <c r="AH5996">
        <v>30</v>
      </c>
      <c r="AI5996">
        <v>100</v>
      </c>
      <c r="AJ5996" s="11">
        <v>843500</v>
      </c>
      <c r="AK5996" s="11">
        <v>608000</v>
      </c>
      <c r="AL5996" s="11">
        <v>1077030</v>
      </c>
      <c r="AM5996" s="11">
        <v>1290500</v>
      </c>
      <c r="AN5996" s="11">
        <v>2196000</v>
      </c>
      <c r="AO5996" s="11">
        <v>2317050</v>
      </c>
      <c r="AP5996" s="11"/>
      <c r="AQ5996" s="11"/>
      <c r="AR5996" s="11"/>
      <c r="AS5996" s="11"/>
      <c r="AT5996" s="11"/>
      <c r="AU5996" s="11">
        <v>108000</v>
      </c>
      <c r="AV5996" s="11"/>
      <c r="AW5996" s="11"/>
      <c r="AX5996" s="11"/>
      <c r="AY5996" s="11"/>
      <c r="AZ5996" s="11"/>
      <c r="BA5996" s="11">
        <v>108000</v>
      </c>
      <c r="BB5996" s="11"/>
      <c r="BC5996" s="11"/>
      <c r="BD5996" s="11"/>
      <c r="BE5996" s="11"/>
      <c r="BF5996" s="11"/>
      <c r="BG5996" s="11">
        <v>108000</v>
      </c>
      <c r="BH5996" s="11">
        <v>1290500</v>
      </c>
      <c r="BI5996" s="11">
        <v>2196000</v>
      </c>
      <c r="BJ5996" s="11">
        <v>1290500</v>
      </c>
      <c r="BK5996" s="11">
        <v>2196000</v>
      </c>
      <c r="BL5996">
        <v>100</v>
      </c>
      <c r="BM5996">
        <v>100</v>
      </c>
      <c r="BN5996" s="10">
        <v>0</v>
      </c>
      <c r="BO5996" s="10"/>
      <c r="BP5996" s="10"/>
      <c r="BQ5996" s="10"/>
      <c r="BR5996" s="10"/>
      <c r="BS5996" s="10"/>
      <c r="BT5996" s="10"/>
      <c r="BU5996" s="10"/>
    </row>
    <row r="5997" spans="1:73" x14ac:dyDescent="0.3">
      <c r="A5997" s="10" t="s">
        <v>4110</v>
      </c>
      <c r="B5997" s="10" t="s">
        <v>5281</v>
      </c>
      <c r="C5997" s="10" t="s">
        <v>876</v>
      </c>
      <c r="D5997" s="10" t="s">
        <v>870</v>
      </c>
      <c r="E5997" s="10" t="s">
        <v>5282</v>
      </c>
      <c r="F5997" s="10" t="s">
        <v>5656</v>
      </c>
      <c r="G5997" s="10" t="s">
        <v>5657</v>
      </c>
      <c r="H5997" s="10" t="s">
        <v>10444</v>
      </c>
      <c r="I5997" s="10" t="s">
        <v>10445</v>
      </c>
      <c r="J5997" s="10" t="s">
        <v>10445</v>
      </c>
      <c r="K5997" s="10" t="s">
        <v>10444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 s="11">
        <v>1077570</v>
      </c>
      <c r="S5997" s="11">
        <v>1671922.4</v>
      </c>
      <c r="T5997" s="11"/>
      <c r="U5997" s="11"/>
      <c r="V5997" s="11"/>
      <c r="W5997" s="11"/>
      <c r="X5997" s="11">
        <v>0</v>
      </c>
      <c r="Y5997" s="11">
        <v>334384.48</v>
      </c>
      <c r="Z5997" s="11"/>
      <c r="AA5997" s="11"/>
      <c r="AB5997" s="11"/>
      <c r="AC5997" s="11"/>
      <c r="AD5997">
        <v>0</v>
      </c>
      <c r="AE5997">
        <v>20</v>
      </c>
      <c r="AF5997"/>
      <c r="AG5997"/>
      <c r="AH5997"/>
      <c r="AI5997"/>
      <c r="AJ5997" s="11">
        <v>1077570</v>
      </c>
      <c r="AK5997" s="11">
        <v>2174322.4</v>
      </c>
      <c r="AL5997" s="11"/>
      <c r="AM5997" s="11"/>
      <c r="AN5997" s="11"/>
      <c r="AO5997" s="11"/>
      <c r="AP5997" s="11"/>
      <c r="AQ5997" s="11">
        <v>502400</v>
      </c>
      <c r="AR5997" s="11"/>
      <c r="AS5997" s="11"/>
      <c r="AT5997" s="11"/>
      <c r="AU5997" s="11"/>
      <c r="AV5997" s="11"/>
      <c r="AW5997" s="11">
        <v>502400</v>
      </c>
      <c r="AX5997" s="11"/>
      <c r="AY5997" s="11"/>
      <c r="AZ5997" s="11"/>
      <c r="BA5997" s="11"/>
      <c r="BB5997" s="11"/>
      <c r="BC5997" s="11">
        <v>502400</v>
      </c>
      <c r="BD5997" s="11"/>
      <c r="BE5997" s="11"/>
      <c r="BF5997" s="11"/>
      <c r="BG5997" s="11"/>
      <c r="BH5997" s="11"/>
      <c r="BI5997" s="11"/>
      <c r="BJ5997" s="11"/>
      <c r="BK5997" s="11"/>
      <c r="BL5997"/>
      <c r="BM5997"/>
      <c r="BN5997" s="10">
        <v>0</v>
      </c>
      <c r="BO5997" s="10"/>
      <c r="BP5997" s="10"/>
      <c r="BQ5997" s="10"/>
      <c r="BR5997" s="10"/>
      <c r="BS5997" s="10"/>
      <c r="BT5997" s="10"/>
      <c r="BU5997" s="10"/>
    </row>
    <row r="5998" spans="1:73" x14ac:dyDescent="0.3">
      <c r="A5998" s="10" t="s">
        <v>4110</v>
      </c>
      <c r="B5998" s="10" t="s">
        <v>5281</v>
      </c>
      <c r="C5998" s="10" t="s">
        <v>876</v>
      </c>
      <c r="D5998" s="10" t="s">
        <v>870</v>
      </c>
      <c r="E5998" s="10" t="s">
        <v>5282</v>
      </c>
      <c r="F5998" s="10" t="s">
        <v>5656</v>
      </c>
      <c r="G5998" s="10" t="s">
        <v>5657</v>
      </c>
      <c r="H5998" s="10" t="s">
        <v>10446</v>
      </c>
      <c r="I5998" s="10" t="s">
        <v>10447</v>
      </c>
      <c r="J5998" s="10" t="s">
        <v>10447</v>
      </c>
      <c r="K5998" s="10" t="s">
        <v>10446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 s="11">
        <v>7210250</v>
      </c>
      <c r="S5998" s="11"/>
      <c r="T5998" s="11"/>
      <c r="U5998" s="11"/>
      <c r="V5998" s="11"/>
      <c r="W5998" s="11"/>
      <c r="X5998" s="11">
        <v>0</v>
      </c>
      <c r="Y5998" s="11"/>
      <c r="Z5998" s="11"/>
      <c r="AA5998" s="11"/>
      <c r="AB5998" s="11"/>
      <c r="AC5998" s="11"/>
      <c r="AD5998">
        <v>0</v>
      </c>
      <c r="AE5998"/>
      <c r="AF5998"/>
      <c r="AG5998"/>
      <c r="AH5998"/>
      <c r="AI5998"/>
      <c r="AJ5998" s="11">
        <v>7210250</v>
      </c>
      <c r="AK5998" s="11"/>
      <c r="AL5998" s="11"/>
      <c r="AM5998" s="11"/>
      <c r="AN5998" s="11"/>
      <c r="AO5998" s="11"/>
      <c r="AP5998" s="11"/>
      <c r="AQ5998" s="11"/>
      <c r="AR5998" s="11"/>
      <c r="AS5998" s="11"/>
      <c r="AT5998" s="11"/>
      <c r="AU5998" s="11"/>
      <c r="AV5998" s="11"/>
      <c r="AW5998" s="11"/>
      <c r="AX5998" s="11"/>
      <c r="AY5998" s="11"/>
      <c r="AZ5998" s="11"/>
      <c r="BA5998" s="11"/>
      <c r="BB5998" s="11"/>
      <c r="BC5998" s="11"/>
      <c r="BD5998" s="11"/>
      <c r="BE5998" s="11"/>
      <c r="BF5998" s="11"/>
      <c r="BG5998" s="11"/>
      <c r="BH5998" s="11"/>
      <c r="BI5998" s="11"/>
      <c r="BJ5998" s="11"/>
      <c r="BK5998" s="11"/>
      <c r="BL5998"/>
      <c r="BM5998"/>
      <c r="BN5998" s="10">
        <v>0</v>
      </c>
      <c r="BO5998" s="10"/>
      <c r="BP5998" s="10"/>
      <c r="BQ5998" s="10"/>
      <c r="BR5998" s="10"/>
      <c r="BS5998" s="10"/>
      <c r="BT5998" s="10"/>
      <c r="BU5998" s="10"/>
    </row>
    <row r="5999" spans="1:73" x14ac:dyDescent="0.3">
      <c r="A5999" s="10" t="s">
        <v>4110</v>
      </c>
      <c r="B5999" s="10" t="s">
        <v>5281</v>
      </c>
      <c r="C5999" s="10" t="s">
        <v>876</v>
      </c>
      <c r="D5999" s="10" t="s">
        <v>870</v>
      </c>
      <c r="E5999" s="10" t="s">
        <v>5282</v>
      </c>
      <c r="F5999" s="10" t="s">
        <v>5664</v>
      </c>
      <c r="G5999" s="10" t="s">
        <v>5665</v>
      </c>
      <c r="H5999" s="10" t="s">
        <v>10448</v>
      </c>
      <c r="I5999" s="10" t="s">
        <v>10449</v>
      </c>
      <c r="J5999" s="10" t="s">
        <v>10449</v>
      </c>
      <c r="K5999" s="10" t="s">
        <v>10448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1</v>
      </c>
      <c r="R5999" s="11">
        <v>304000</v>
      </c>
      <c r="S5999" s="11">
        <v>305000</v>
      </c>
      <c r="T5999" s="11">
        <v>630000</v>
      </c>
      <c r="U5999" s="11"/>
      <c r="V5999" s="11"/>
      <c r="W5999" s="11">
        <v>11082140</v>
      </c>
      <c r="X5999" s="11">
        <v>304000</v>
      </c>
      <c r="Y5999" s="11">
        <v>305000</v>
      </c>
      <c r="Z5999" s="11">
        <v>630000</v>
      </c>
      <c r="AA5999" s="11"/>
      <c r="AB5999" s="11"/>
      <c r="AC5999" s="11">
        <v>6120070</v>
      </c>
      <c r="AD5999">
        <v>100</v>
      </c>
      <c r="AE5999">
        <v>100</v>
      </c>
      <c r="AF5999">
        <v>100</v>
      </c>
      <c r="AG5999"/>
      <c r="AH5999"/>
      <c r="AI5999">
        <v>55.22</v>
      </c>
      <c r="AJ5999" s="11">
        <v>304000</v>
      </c>
      <c r="AK5999" s="11">
        <v>305000</v>
      </c>
      <c r="AL5999" s="11">
        <v>630000</v>
      </c>
      <c r="AM5999" s="11"/>
      <c r="AN5999" s="11"/>
      <c r="AO5999" s="11">
        <v>11446140</v>
      </c>
      <c r="AP5999" s="11"/>
      <c r="AQ5999" s="11"/>
      <c r="AR5999" s="11"/>
      <c r="AS5999" s="11"/>
      <c r="AT5999" s="11"/>
      <c r="AU5999" s="11">
        <v>364000</v>
      </c>
      <c r="AV5999" s="11"/>
      <c r="AW5999" s="11"/>
      <c r="AX5999" s="11"/>
      <c r="AY5999" s="11"/>
      <c r="AZ5999" s="11"/>
      <c r="BA5999" s="11">
        <v>364000</v>
      </c>
      <c r="BB5999" s="11"/>
      <c r="BC5999" s="11"/>
      <c r="BD5999" s="11"/>
      <c r="BE5999" s="11"/>
      <c r="BF5999" s="11"/>
      <c r="BG5999" s="11">
        <v>364000</v>
      </c>
      <c r="BH5999" s="11"/>
      <c r="BI5999" s="11"/>
      <c r="BJ5999" s="11"/>
      <c r="BK5999" s="11"/>
      <c r="BL5999"/>
      <c r="BM5999"/>
      <c r="BN5999" s="10">
        <v>0</v>
      </c>
      <c r="BO5999" s="10"/>
      <c r="BP5999" s="10"/>
      <c r="BQ5999" s="10"/>
      <c r="BR5999" s="10"/>
      <c r="BS5999" s="10"/>
      <c r="BT5999" s="10"/>
      <c r="BU5999" s="10"/>
    </row>
    <row r="6000" spans="1:73" x14ac:dyDescent="0.3">
      <c r="A6000" s="10" t="s">
        <v>4110</v>
      </c>
      <c r="B6000" s="10" t="s">
        <v>5835</v>
      </c>
      <c r="C6000" s="10" t="s">
        <v>1567</v>
      </c>
      <c r="D6000" s="10" t="s">
        <v>97</v>
      </c>
      <c r="E6000" s="10" t="s">
        <v>383</v>
      </c>
      <c r="F6000" s="10" t="s">
        <v>5177</v>
      </c>
      <c r="G6000" s="10" t="s">
        <v>5178</v>
      </c>
      <c r="H6000" s="10" t="s">
        <v>9747</v>
      </c>
      <c r="I6000" s="10" t="s">
        <v>9748</v>
      </c>
      <c r="J6000" s="10" t="s">
        <v>9748</v>
      </c>
      <c r="K6000" s="10" t="s">
        <v>9747</v>
      </c>
      <c r="L6000">
        <v>0</v>
      </c>
      <c r="M6000">
        <v>0</v>
      </c>
      <c r="N6000">
        <v>0</v>
      </c>
      <c r="O6000">
        <v>1</v>
      </c>
      <c r="P6000">
        <v>1</v>
      </c>
      <c r="Q6000">
        <v>0</v>
      </c>
      <c r="R6000" s="11"/>
      <c r="S6000" s="11"/>
      <c r="T6000" s="11"/>
      <c r="U6000" s="11">
        <v>380800</v>
      </c>
      <c r="V6000" s="11">
        <v>819060</v>
      </c>
      <c r="W6000" s="11"/>
      <c r="X6000" s="11"/>
      <c r="Y6000" s="11"/>
      <c r="Z6000" s="11"/>
      <c r="AA6000" s="11">
        <v>380800</v>
      </c>
      <c r="AB6000" s="11">
        <v>819060</v>
      </c>
      <c r="AC6000" s="11"/>
      <c r="AD6000"/>
      <c r="AE6000"/>
      <c r="AF6000"/>
      <c r="AG6000">
        <v>100</v>
      </c>
      <c r="AH6000">
        <v>100</v>
      </c>
      <c r="AI6000"/>
      <c r="AJ6000" s="11"/>
      <c r="AK6000" s="11"/>
      <c r="AL6000" s="11"/>
      <c r="AM6000" s="11">
        <v>380800</v>
      </c>
      <c r="AN6000" s="11">
        <v>819060</v>
      </c>
      <c r="AO6000" s="11"/>
      <c r="AP6000" s="11"/>
      <c r="AQ6000" s="11"/>
      <c r="AR6000" s="11"/>
      <c r="AS6000" s="11"/>
      <c r="AT6000" s="11"/>
      <c r="AU6000" s="11"/>
      <c r="AV6000" s="11"/>
      <c r="AW6000" s="11"/>
      <c r="AX6000" s="11"/>
      <c r="AY6000" s="11"/>
      <c r="AZ6000" s="11"/>
      <c r="BA6000" s="11"/>
      <c r="BB6000" s="11"/>
      <c r="BC6000" s="11"/>
      <c r="BD6000" s="11"/>
      <c r="BE6000" s="11"/>
      <c r="BF6000" s="11"/>
      <c r="BG6000" s="11"/>
      <c r="BH6000" s="11">
        <v>4442928</v>
      </c>
      <c r="BI6000" s="11">
        <v>5469576</v>
      </c>
      <c r="BJ6000" s="11"/>
      <c r="BK6000" s="11"/>
      <c r="BL6000">
        <v>0</v>
      </c>
      <c r="BM6000">
        <v>0</v>
      </c>
      <c r="BN6000" s="10">
        <v>0</v>
      </c>
      <c r="BO6000" s="10"/>
      <c r="BP6000" s="10"/>
      <c r="BQ6000" s="10"/>
      <c r="BR6000" s="10"/>
      <c r="BS6000" s="10"/>
      <c r="BT6000" s="10"/>
      <c r="BU6000" s="10"/>
    </row>
    <row r="6001" spans="1:73" x14ac:dyDescent="0.3">
      <c r="A6001" s="10" t="s">
        <v>4110</v>
      </c>
      <c r="B6001" s="10" t="s">
        <v>5835</v>
      </c>
      <c r="C6001" s="10" t="s">
        <v>1567</v>
      </c>
      <c r="D6001" s="10" t="s">
        <v>97</v>
      </c>
      <c r="E6001" s="10" t="s">
        <v>5952</v>
      </c>
      <c r="F6001" s="10" t="s">
        <v>5953</v>
      </c>
      <c r="G6001" s="10" t="s">
        <v>5954</v>
      </c>
      <c r="H6001" s="10" t="s">
        <v>5955</v>
      </c>
      <c r="I6001" s="10" t="s">
        <v>5956</v>
      </c>
      <c r="J6001" s="10" t="s">
        <v>5956</v>
      </c>
      <c r="K6001" s="10" t="s">
        <v>5955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 s="11"/>
      <c r="S6001" s="11"/>
      <c r="T6001" s="11"/>
      <c r="U6001" s="11">
        <v>5557000</v>
      </c>
      <c r="V6001" s="11"/>
      <c r="W6001" s="11"/>
      <c r="X6001" s="11"/>
      <c r="Y6001" s="11"/>
      <c r="Z6001" s="11"/>
      <c r="AA6001" s="11">
        <v>5557000</v>
      </c>
      <c r="AB6001" s="11"/>
      <c r="AC6001" s="11"/>
      <c r="AD6001"/>
      <c r="AE6001"/>
      <c r="AF6001"/>
      <c r="AG6001">
        <v>100</v>
      </c>
      <c r="AH6001"/>
      <c r="AI6001"/>
      <c r="AJ6001" s="11"/>
      <c r="AK6001" s="11"/>
      <c r="AL6001" s="11"/>
      <c r="AM6001" s="11">
        <v>5557000</v>
      </c>
      <c r="AN6001" s="11"/>
      <c r="AO6001" s="11"/>
      <c r="AP6001" s="11"/>
      <c r="AQ6001" s="11"/>
      <c r="AR6001" s="11"/>
      <c r="AS6001" s="11"/>
      <c r="AT6001" s="11"/>
      <c r="AU6001" s="11"/>
      <c r="AV6001" s="11"/>
      <c r="AW6001" s="11"/>
      <c r="AX6001" s="11"/>
      <c r="AY6001" s="11"/>
      <c r="AZ6001" s="11"/>
      <c r="BA6001" s="11"/>
      <c r="BB6001" s="11"/>
      <c r="BC6001" s="11"/>
      <c r="BD6001" s="11"/>
      <c r="BE6001" s="11"/>
      <c r="BF6001" s="11"/>
      <c r="BG6001" s="11"/>
      <c r="BH6001" s="11">
        <v>53724161</v>
      </c>
      <c r="BI6001" s="11"/>
      <c r="BJ6001" s="11">
        <v>5557000</v>
      </c>
      <c r="BK6001" s="11"/>
      <c r="BL6001">
        <v>10.343500000000001</v>
      </c>
      <c r="BM6001"/>
      <c r="BN6001" s="10">
        <v>0</v>
      </c>
      <c r="BO6001" s="10"/>
      <c r="BP6001" s="10"/>
      <c r="BQ6001" s="10"/>
      <c r="BR6001" s="10"/>
      <c r="BS6001" s="10"/>
      <c r="BT6001" s="10"/>
      <c r="BU6001" s="10"/>
    </row>
    <row r="6002" spans="1:73" x14ac:dyDescent="0.3">
      <c r="A6002" s="10" t="s">
        <v>4110</v>
      </c>
      <c r="B6002" s="10" t="s">
        <v>5835</v>
      </c>
      <c r="C6002" s="10" t="s">
        <v>1567</v>
      </c>
      <c r="D6002" s="10" t="s">
        <v>97</v>
      </c>
      <c r="E6002" s="10" t="s">
        <v>4987</v>
      </c>
      <c r="F6002" s="10" t="s">
        <v>5164</v>
      </c>
      <c r="G6002" s="10" t="s">
        <v>5165</v>
      </c>
      <c r="H6002" s="10" t="s">
        <v>4027</v>
      </c>
      <c r="I6002" s="10" t="s">
        <v>6793</v>
      </c>
      <c r="J6002" s="10" t="s">
        <v>6793</v>
      </c>
      <c r="K6002" s="10" t="s">
        <v>4027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 s="11"/>
      <c r="S6002" s="11"/>
      <c r="T6002" s="11"/>
      <c r="U6002" s="11">
        <v>342127</v>
      </c>
      <c r="V6002" s="11"/>
      <c r="W6002" s="11"/>
      <c r="X6002" s="11"/>
      <c r="Y6002" s="11"/>
      <c r="Z6002" s="11"/>
      <c r="AA6002" s="11">
        <v>342127</v>
      </c>
      <c r="AB6002" s="11"/>
      <c r="AC6002" s="11"/>
      <c r="AD6002"/>
      <c r="AE6002"/>
      <c r="AF6002"/>
      <c r="AG6002">
        <v>100</v>
      </c>
      <c r="AH6002"/>
      <c r="AI6002"/>
      <c r="AJ6002" s="11"/>
      <c r="AK6002" s="11"/>
      <c r="AL6002" s="11"/>
      <c r="AM6002" s="11">
        <v>342127</v>
      </c>
      <c r="AN6002" s="11"/>
      <c r="AO6002" s="11"/>
      <c r="AP6002" s="11"/>
      <c r="AQ6002" s="11"/>
      <c r="AR6002" s="11"/>
      <c r="AS6002" s="11"/>
      <c r="AT6002" s="11"/>
      <c r="AU6002" s="11"/>
      <c r="AV6002" s="11"/>
      <c r="AW6002" s="11"/>
      <c r="AX6002" s="11"/>
      <c r="AY6002" s="11"/>
      <c r="AZ6002" s="11"/>
      <c r="BA6002" s="11"/>
      <c r="BB6002" s="11"/>
      <c r="BC6002" s="11"/>
      <c r="BD6002" s="11"/>
      <c r="BE6002" s="11"/>
      <c r="BF6002" s="11"/>
      <c r="BG6002" s="11"/>
      <c r="BH6002" s="11">
        <v>1013127</v>
      </c>
      <c r="BI6002" s="11"/>
      <c r="BJ6002" s="11">
        <v>342127</v>
      </c>
      <c r="BK6002" s="11"/>
      <c r="BL6002">
        <v>33.769399999999997</v>
      </c>
      <c r="BM6002"/>
      <c r="BN6002" s="10">
        <v>0</v>
      </c>
      <c r="BO6002" s="10"/>
      <c r="BP6002" s="10"/>
      <c r="BQ6002" s="10"/>
      <c r="BR6002" s="10"/>
      <c r="BS6002" s="10"/>
      <c r="BT6002" s="10"/>
      <c r="BU6002" s="10"/>
    </row>
    <row r="6003" spans="1:73" x14ac:dyDescent="0.3">
      <c r="A6003" s="10" t="s">
        <v>4110</v>
      </c>
      <c r="B6003" s="10" t="s">
        <v>5835</v>
      </c>
      <c r="C6003" s="10" t="s">
        <v>1567</v>
      </c>
      <c r="D6003" s="10" t="s">
        <v>97</v>
      </c>
      <c r="E6003" s="10" t="s">
        <v>5946</v>
      </c>
      <c r="F6003" s="10" t="s">
        <v>5979</v>
      </c>
      <c r="G6003" s="10" t="s">
        <v>5980</v>
      </c>
      <c r="H6003" s="10" t="s">
        <v>5981</v>
      </c>
      <c r="I6003" s="10" t="s">
        <v>5982</v>
      </c>
      <c r="J6003" s="10" t="s">
        <v>13255</v>
      </c>
      <c r="K6003" s="10" t="s">
        <v>13256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 s="11"/>
      <c r="S6003" s="11"/>
      <c r="T6003" s="11"/>
      <c r="U6003" s="11"/>
      <c r="V6003" s="11"/>
      <c r="W6003" s="11">
        <v>9123224</v>
      </c>
      <c r="X6003" s="11"/>
      <c r="Y6003" s="11"/>
      <c r="Z6003" s="11"/>
      <c r="AA6003" s="11"/>
      <c r="AB6003" s="11"/>
      <c r="AC6003" s="11">
        <v>2736967.2</v>
      </c>
      <c r="AD6003"/>
      <c r="AE6003"/>
      <c r="AF6003"/>
      <c r="AG6003"/>
      <c r="AH6003"/>
      <c r="AI6003">
        <v>30</v>
      </c>
      <c r="AJ6003" s="11"/>
      <c r="AK6003" s="11"/>
      <c r="AL6003" s="11"/>
      <c r="AM6003" s="11"/>
      <c r="AN6003" s="11"/>
      <c r="AO6003" s="11">
        <v>9123224</v>
      </c>
      <c r="AP6003" s="11"/>
      <c r="AQ6003" s="11"/>
      <c r="AR6003" s="11"/>
      <c r="AS6003" s="11"/>
      <c r="AT6003" s="11"/>
      <c r="AU6003" s="11"/>
      <c r="AV6003" s="11"/>
      <c r="AW6003" s="11"/>
      <c r="AX6003" s="11"/>
      <c r="AY6003" s="11"/>
      <c r="AZ6003" s="11"/>
      <c r="BA6003" s="11"/>
      <c r="BB6003" s="11"/>
      <c r="BC6003" s="11"/>
      <c r="BD6003" s="11"/>
      <c r="BE6003" s="11"/>
      <c r="BF6003" s="11"/>
      <c r="BG6003" s="11"/>
      <c r="BH6003" s="11"/>
      <c r="BI6003" s="11"/>
      <c r="BJ6003" s="11"/>
      <c r="BK6003" s="11"/>
      <c r="BL6003"/>
      <c r="BM6003"/>
      <c r="BN6003" s="10">
        <v>0</v>
      </c>
      <c r="BO6003" s="10"/>
      <c r="BP6003" s="10"/>
      <c r="BQ6003" s="10"/>
      <c r="BR6003" s="10"/>
      <c r="BS6003" s="10"/>
      <c r="BT6003" s="10"/>
      <c r="BU6003" s="10"/>
    </row>
    <row r="6004" spans="1:73" x14ac:dyDescent="0.3">
      <c r="A6004" s="10" t="s">
        <v>4110</v>
      </c>
      <c r="B6004" s="10" t="s">
        <v>5835</v>
      </c>
      <c r="C6004" s="10" t="s">
        <v>1567</v>
      </c>
      <c r="D6004" s="10" t="s">
        <v>97</v>
      </c>
      <c r="E6004" s="10" t="s">
        <v>5946</v>
      </c>
      <c r="F6004" s="10" t="s">
        <v>6814</v>
      </c>
      <c r="G6004" s="10" t="s">
        <v>6815</v>
      </c>
      <c r="H6004" s="10" t="s">
        <v>9749</v>
      </c>
      <c r="I6004" s="10" t="s">
        <v>9750</v>
      </c>
      <c r="J6004" s="10" t="s">
        <v>9750</v>
      </c>
      <c r="K6004" s="10" t="s">
        <v>9749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 s="11"/>
      <c r="S6004" s="11"/>
      <c r="T6004" s="11"/>
      <c r="U6004" s="11"/>
      <c r="V6004" s="11">
        <v>108820</v>
      </c>
      <c r="W6004" s="11"/>
      <c r="X6004" s="11"/>
      <c r="Y6004" s="11"/>
      <c r="Z6004" s="11"/>
      <c r="AA6004" s="11"/>
      <c r="AB6004" s="11">
        <v>108820</v>
      </c>
      <c r="AC6004" s="11"/>
      <c r="AD6004"/>
      <c r="AE6004"/>
      <c r="AF6004"/>
      <c r="AG6004"/>
      <c r="AH6004">
        <v>100</v>
      </c>
      <c r="AI6004"/>
      <c r="AJ6004" s="11"/>
      <c r="AK6004" s="11"/>
      <c r="AL6004" s="11"/>
      <c r="AM6004" s="11"/>
      <c r="AN6004" s="11">
        <v>108820</v>
      </c>
      <c r="AO6004" s="11"/>
      <c r="AP6004" s="11"/>
      <c r="AQ6004" s="11"/>
      <c r="AR6004" s="11"/>
      <c r="AS6004" s="11"/>
      <c r="AT6004" s="11"/>
      <c r="AU6004" s="11"/>
      <c r="AV6004" s="11"/>
      <c r="AW6004" s="11"/>
      <c r="AX6004" s="11"/>
      <c r="AY6004" s="11"/>
      <c r="AZ6004" s="11"/>
      <c r="BA6004" s="11"/>
      <c r="BB6004" s="11"/>
      <c r="BC6004" s="11"/>
      <c r="BD6004" s="11"/>
      <c r="BE6004" s="11"/>
      <c r="BF6004" s="11"/>
      <c r="BG6004" s="11"/>
      <c r="BH6004" s="11"/>
      <c r="BI6004" s="11"/>
      <c r="BJ6004" s="11"/>
      <c r="BK6004" s="11"/>
      <c r="BL6004"/>
      <c r="BM6004"/>
      <c r="BN6004" s="10">
        <v>0</v>
      </c>
      <c r="BO6004" s="10"/>
      <c r="BP6004" s="10"/>
      <c r="BQ6004" s="10"/>
      <c r="BR6004" s="10"/>
      <c r="BS6004" s="10"/>
      <c r="BT6004" s="10"/>
      <c r="BU6004" s="10"/>
    </row>
    <row r="6005" spans="1:73" x14ac:dyDescent="0.3">
      <c r="A6005" s="10" t="s">
        <v>4110</v>
      </c>
      <c r="B6005" s="10" t="s">
        <v>5835</v>
      </c>
      <c r="C6005" s="10" t="s">
        <v>1567</v>
      </c>
      <c r="D6005" s="10" t="s">
        <v>97</v>
      </c>
      <c r="E6005" s="10" t="s">
        <v>131</v>
      </c>
      <c r="F6005" s="10" t="s">
        <v>132</v>
      </c>
      <c r="G6005" s="10"/>
      <c r="H6005" s="10" t="s">
        <v>9751</v>
      </c>
      <c r="I6005" s="10" t="s">
        <v>9752</v>
      </c>
      <c r="J6005" s="10" t="s">
        <v>9752</v>
      </c>
      <c r="K6005" s="10" t="s">
        <v>9751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 s="11"/>
      <c r="S6005" s="11"/>
      <c r="T6005" s="11"/>
      <c r="U6005" s="11"/>
      <c r="V6005" s="11">
        <v>1064400</v>
      </c>
      <c r="W6005" s="11"/>
      <c r="X6005" s="11"/>
      <c r="Y6005" s="11"/>
      <c r="Z6005" s="11"/>
      <c r="AA6005" s="11"/>
      <c r="AB6005" s="11">
        <v>1064400</v>
      </c>
      <c r="AC6005" s="11"/>
      <c r="AD6005"/>
      <c r="AE6005"/>
      <c r="AF6005"/>
      <c r="AG6005"/>
      <c r="AH6005">
        <v>100</v>
      </c>
      <c r="AI6005"/>
      <c r="AJ6005" s="11"/>
      <c r="AK6005" s="11"/>
      <c r="AL6005" s="11"/>
      <c r="AM6005" s="11"/>
      <c r="AN6005" s="11">
        <v>1064400</v>
      </c>
      <c r="AO6005" s="11"/>
      <c r="AP6005" s="11"/>
      <c r="AQ6005" s="11"/>
      <c r="AR6005" s="11"/>
      <c r="AS6005" s="11"/>
      <c r="AT6005" s="11"/>
      <c r="AU6005" s="11"/>
      <c r="AV6005" s="11"/>
      <c r="AW6005" s="11"/>
      <c r="AX6005" s="11"/>
      <c r="AY6005" s="11"/>
      <c r="AZ6005" s="11"/>
      <c r="BA6005" s="11"/>
      <c r="BB6005" s="11"/>
      <c r="BC6005" s="11"/>
      <c r="BD6005" s="11"/>
      <c r="BE6005" s="11"/>
      <c r="BF6005" s="11"/>
      <c r="BG6005" s="11"/>
      <c r="BH6005" s="11"/>
      <c r="BI6005" s="11"/>
      <c r="BJ6005" s="11"/>
      <c r="BK6005" s="11"/>
      <c r="BL6005"/>
      <c r="BM6005"/>
      <c r="BN6005" s="10">
        <v>0</v>
      </c>
      <c r="BO6005" s="10"/>
      <c r="BP6005" s="10"/>
      <c r="BQ6005" s="10"/>
      <c r="BR6005" s="10"/>
      <c r="BS6005" s="10"/>
      <c r="BT6005" s="10"/>
      <c r="BU6005" s="10"/>
    </row>
    <row r="6006" spans="1:73" x14ac:dyDescent="0.3">
      <c r="A6006" s="10" t="s">
        <v>4110</v>
      </c>
      <c r="B6006" s="10" t="s">
        <v>5835</v>
      </c>
      <c r="C6006" s="10" t="s">
        <v>130</v>
      </c>
      <c r="D6006" s="10" t="s">
        <v>97</v>
      </c>
      <c r="E6006" s="10" t="s">
        <v>4512</v>
      </c>
      <c r="F6006" s="10" t="s">
        <v>4513</v>
      </c>
      <c r="G6006" s="10" t="s">
        <v>4514</v>
      </c>
      <c r="H6006" s="10" t="s">
        <v>4515</v>
      </c>
      <c r="I6006" s="10" t="s">
        <v>4516</v>
      </c>
      <c r="J6006" s="10" t="s">
        <v>4516</v>
      </c>
      <c r="K6006" s="10" t="s">
        <v>4515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 s="11"/>
      <c r="S6006" s="11"/>
      <c r="T6006" s="11"/>
      <c r="U6006" s="11">
        <v>563000</v>
      </c>
      <c r="V6006" s="11"/>
      <c r="W6006" s="11"/>
      <c r="X6006" s="11"/>
      <c r="Y6006" s="11"/>
      <c r="Z6006" s="11"/>
      <c r="AA6006" s="11">
        <v>563000</v>
      </c>
      <c r="AB6006" s="11"/>
      <c r="AC6006" s="11"/>
      <c r="AD6006"/>
      <c r="AE6006"/>
      <c r="AF6006"/>
      <c r="AG6006">
        <v>100</v>
      </c>
      <c r="AH6006"/>
      <c r="AI6006"/>
      <c r="AJ6006" s="11"/>
      <c r="AK6006" s="11"/>
      <c r="AL6006" s="11"/>
      <c r="AM6006" s="11">
        <v>563000</v>
      </c>
      <c r="AN6006" s="11"/>
      <c r="AO6006" s="11"/>
      <c r="AP6006" s="11"/>
      <c r="AQ6006" s="11"/>
      <c r="AR6006" s="11"/>
      <c r="AS6006" s="11"/>
      <c r="AT6006" s="11"/>
      <c r="AU6006" s="11"/>
      <c r="AV6006" s="11"/>
      <c r="AW6006" s="11"/>
      <c r="AX6006" s="11"/>
      <c r="AY6006" s="11"/>
      <c r="AZ6006" s="11"/>
      <c r="BA6006" s="11"/>
      <c r="BB6006" s="11"/>
      <c r="BC6006" s="11"/>
      <c r="BD6006" s="11"/>
      <c r="BE6006" s="11"/>
      <c r="BF6006" s="11"/>
      <c r="BG6006" s="11"/>
      <c r="BH6006" s="11">
        <v>4545008.1100000003</v>
      </c>
      <c r="BI6006" s="11"/>
      <c r="BJ6006" s="11">
        <v>563000</v>
      </c>
      <c r="BK6006" s="11"/>
      <c r="BL6006">
        <v>12.3872</v>
      </c>
      <c r="BM6006"/>
      <c r="BN6006" s="10">
        <v>0</v>
      </c>
      <c r="BO6006" s="10"/>
      <c r="BP6006" s="10"/>
      <c r="BQ6006" s="10"/>
      <c r="BR6006" s="10"/>
      <c r="BS6006" s="10"/>
      <c r="BT6006" s="10"/>
      <c r="BU6006" s="10"/>
    </row>
    <row r="6007" spans="1:73" x14ac:dyDescent="0.3">
      <c r="A6007" s="10" t="s">
        <v>4110</v>
      </c>
      <c r="B6007" s="10" t="s">
        <v>5835</v>
      </c>
      <c r="C6007" s="10" t="s">
        <v>130</v>
      </c>
      <c r="D6007" s="10" t="s">
        <v>97</v>
      </c>
      <c r="E6007" s="10" t="s">
        <v>131</v>
      </c>
      <c r="F6007" s="10" t="s">
        <v>132</v>
      </c>
      <c r="G6007" s="10"/>
      <c r="H6007" s="10" t="s">
        <v>13257</v>
      </c>
      <c r="I6007" s="10" t="s">
        <v>13258</v>
      </c>
      <c r="J6007" s="10" t="s">
        <v>13258</v>
      </c>
      <c r="K6007" s="10" t="s">
        <v>13257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 s="11"/>
      <c r="S6007" s="11"/>
      <c r="T6007" s="11"/>
      <c r="U6007" s="11"/>
      <c r="V6007" s="11"/>
      <c r="W6007" s="11">
        <v>935996</v>
      </c>
      <c r="X6007" s="11"/>
      <c r="Y6007" s="11"/>
      <c r="Z6007" s="11"/>
      <c r="AA6007" s="11"/>
      <c r="AB6007" s="11"/>
      <c r="AC6007" s="11">
        <v>935996</v>
      </c>
      <c r="AD6007"/>
      <c r="AE6007"/>
      <c r="AF6007"/>
      <c r="AG6007"/>
      <c r="AH6007"/>
      <c r="AI6007">
        <v>100</v>
      </c>
      <c r="AJ6007" s="11"/>
      <c r="AK6007" s="11"/>
      <c r="AL6007" s="11"/>
      <c r="AM6007" s="11"/>
      <c r="AN6007" s="11"/>
      <c r="AO6007" s="11">
        <v>935996</v>
      </c>
      <c r="AP6007" s="11"/>
      <c r="AQ6007" s="11"/>
      <c r="AR6007" s="11"/>
      <c r="AS6007" s="11"/>
      <c r="AT6007" s="11"/>
      <c r="AU6007" s="11"/>
      <c r="AV6007" s="11"/>
      <c r="AW6007" s="11"/>
      <c r="AX6007" s="11"/>
      <c r="AY6007" s="11"/>
      <c r="AZ6007" s="11"/>
      <c r="BA6007" s="11"/>
      <c r="BB6007" s="11"/>
      <c r="BC6007" s="11"/>
      <c r="BD6007" s="11"/>
      <c r="BE6007" s="11"/>
      <c r="BF6007" s="11"/>
      <c r="BG6007" s="11"/>
      <c r="BH6007" s="11"/>
      <c r="BI6007" s="11"/>
      <c r="BJ6007" s="11"/>
      <c r="BK6007" s="11"/>
      <c r="BL6007"/>
      <c r="BM6007"/>
      <c r="BN6007" s="10">
        <v>0</v>
      </c>
      <c r="BO6007" s="10"/>
      <c r="BP6007" s="10"/>
      <c r="BQ6007" s="10"/>
      <c r="BR6007" s="10"/>
      <c r="BS6007" s="10"/>
      <c r="BT6007" s="10"/>
      <c r="BU6007" s="10"/>
    </row>
    <row r="6008" spans="1:73" x14ac:dyDescent="0.3">
      <c r="A6008" s="10" t="s">
        <v>4110</v>
      </c>
      <c r="B6008" s="10" t="s">
        <v>5835</v>
      </c>
      <c r="C6008" s="10" t="s">
        <v>263</v>
      </c>
      <c r="D6008" s="10" t="s">
        <v>69</v>
      </c>
      <c r="E6008" s="10" t="s">
        <v>276</v>
      </c>
      <c r="F6008" s="10" t="s">
        <v>291</v>
      </c>
      <c r="G6008" s="10" t="s">
        <v>292</v>
      </c>
      <c r="H6008" s="10" t="s">
        <v>9767</v>
      </c>
      <c r="I6008" s="10" t="s">
        <v>9768</v>
      </c>
      <c r="J6008" s="10" t="s">
        <v>9768</v>
      </c>
      <c r="K6008" s="10" t="s">
        <v>9767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 s="11"/>
      <c r="S6008" s="11"/>
      <c r="T6008" s="11"/>
      <c r="U6008" s="11"/>
      <c r="V6008" s="11">
        <v>1569549.24</v>
      </c>
      <c r="W6008" s="11"/>
      <c r="X6008" s="11"/>
      <c r="Y6008" s="11"/>
      <c r="Z6008" s="11"/>
      <c r="AA6008" s="11"/>
      <c r="AB6008" s="11">
        <v>1569549.24</v>
      </c>
      <c r="AC6008" s="11"/>
      <c r="AD6008"/>
      <c r="AE6008"/>
      <c r="AF6008"/>
      <c r="AG6008"/>
      <c r="AH6008">
        <v>100</v>
      </c>
      <c r="AI6008"/>
      <c r="AJ6008" s="11"/>
      <c r="AK6008" s="11"/>
      <c r="AL6008" s="11"/>
      <c r="AM6008" s="11"/>
      <c r="AN6008" s="11">
        <v>1569549.24</v>
      </c>
      <c r="AO6008" s="11"/>
      <c r="AP6008" s="11"/>
      <c r="AQ6008" s="11"/>
      <c r="AR6008" s="11"/>
      <c r="AS6008" s="11"/>
      <c r="AT6008" s="11"/>
      <c r="AU6008" s="11"/>
      <c r="AV6008" s="11"/>
      <c r="AW6008" s="11"/>
      <c r="AX6008" s="11"/>
      <c r="AY6008" s="11"/>
      <c r="AZ6008" s="11"/>
      <c r="BA6008" s="11"/>
      <c r="BB6008" s="11"/>
      <c r="BC6008" s="11"/>
      <c r="BD6008" s="11"/>
      <c r="BE6008" s="11"/>
      <c r="BF6008" s="11"/>
      <c r="BG6008" s="11"/>
      <c r="BH6008" s="11"/>
      <c r="BI6008" s="11"/>
      <c r="BJ6008" s="11"/>
      <c r="BK6008" s="11"/>
      <c r="BL6008"/>
      <c r="BM6008"/>
      <c r="BN6008" s="10">
        <v>0</v>
      </c>
      <c r="BO6008" s="10"/>
      <c r="BP6008" s="10"/>
      <c r="BQ6008" s="10"/>
      <c r="BR6008" s="10"/>
      <c r="BS6008" s="10"/>
      <c r="BT6008" s="10"/>
      <c r="BU6008" s="10"/>
    </row>
    <row r="6009" spans="1:73" x14ac:dyDescent="0.3">
      <c r="A6009" s="10" t="s">
        <v>4110</v>
      </c>
      <c r="B6009" s="10" t="s">
        <v>5281</v>
      </c>
      <c r="C6009" s="10" t="s">
        <v>876</v>
      </c>
      <c r="D6009" s="10" t="s">
        <v>870</v>
      </c>
      <c r="E6009" s="10" t="s">
        <v>5282</v>
      </c>
      <c r="F6009" s="10" t="s">
        <v>5283</v>
      </c>
      <c r="G6009" s="10" t="s">
        <v>4299</v>
      </c>
      <c r="H6009" s="10" t="s">
        <v>5599</v>
      </c>
      <c r="I6009" s="10" t="s">
        <v>5600</v>
      </c>
      <c r="J6009" s="10" t="s">
        <v>5600</v>
      </c>
      <c r="K6009" s="10" t="s">
        <v>5599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 s="11"/>
      <c r="S6009" s="11"/>
      <c r="T6009" s="11">
        <v>2596578</v>
      </c>
      <c r="U6009" s="11"/>
      <c r="V6009" s="11"/>
      <c r="W6009" s="11"/>
      <c r="X6009" s="11"/>
      <c r="Y6009" s="11"/>
      <c r="Z6009" s="11">
        <v>628501.1</v>
      </c>
      <c r="AA6009" s="11"/>
      <c r="AB6009" s="11"/>
      <c r="AC6009" s="11"/>
      <c r="AD6009"/>
      <c r="AE6009"/>
      <c r="AF6009">
        <v>24.2</v>
      </c>
      <c r="AG6009"/>
      <c r="AH6009"/>
      <c r="AI6009"/>
      <c r="AJ6009" s="11"/>
      <c r="AK6009" s="11"/>
      <c r="AL6009" s="11">
        <v>2596578</v>
      </c>
      <c r="AM6009" s="11"/>
      <c r="AN6009" s="11"/>
      <c r="AO6009" s="11"/>
      <c r="AP6009" s="11"/>
      <c r="AQ6009" s="11"/>
      <c r="AR6009" s="11"/>
      <c r="AS6009" s="11"/>
      <c r="AT6009" s="11"/>
      <c r="AU6009" s="11"/>
      <c r="AV6009" s="11"/>
      <c r="AW6009" s="11"/>
      <c r="AX6009" s="11"/>
      <c r="AY6009" s="11"/>
      <c r="AZ6009" s="11"/>
      <c r="BA6009" s="11"/>
      <c r="BB6009" s="11"/>
      <c r="BC6009" s="11"/>
      <c r="BD6009" s="11"/>
      <c r="BE6009" s="11"/>
      <c r="BF6009" s="11"/>
      <c r="BG6009" s="11"/>
      <c r="BH6009" s="11"/>
      <c r="BI6009" s="11"/>
      <c r="BJ6009" s="11"/>
      <c r="BK6009" s="11"/>
      <c r="BL6009"/>
      <c r="BM6009"/>
      <c r="BN6009" s="10">
        <v>0</v>
      </c>
      <c r="BO6009" s="10"/>
      <c r="BP6009" s="10"/>
      <c r="BQ6009" s="10"/>
      <c r="BR6009" s="10"/>
      <c r="BS6009" s="10"/>
      <c r="BT6009" s="10"/>
      <c r="BU6009" s="10"/>
    </row>
    <row r="6010" spans="1:73" x14ac:dyDescent="0.3">
      <c r="A6010" s="10" t="s">
        <v>4110</v>
      </c>
      <c r="B6010" s="10" t="s">
        <v>5281</v>
      </c>
      <c r="C6010" s="10" t="s">
        <v>876</v>
      </c>
      <c r="D6010" s="10" t="s">
        <v>870</v>
      </c>
      <c r="E6010" s="10" t="s">
        <v>5282</v>
      </c>
      <c r="F6010" s="10" t="s">
        <v>5601</v>
      </c>
      <c r="G6010" s="10" t="s">
        <v>5602</v>
      </c>
      <c r="H6010" s="10" t="s">
        <v>5603</v>
      </c>
      <c r="I6010" s="10" t="s">
        <v>5604</v>
      </c>
      <c r="J6010" s="10" t="s">
        <v>5604</v>
      </c>
      <c r="K6010" s="10" t="s">
        <v>5603</v>
      </c>
      <c r="L6010">
        <v>0</v>
      </c>
      <c r="M6010">
        <v>1</v>
      </c>
      <c r="N6010">
        <v>1</v>
      </c>
      <c r="O6010">
        <v>1</v>
      </c>
      <c r="P6010">
        <v>1</v>
      </c>
      <c r="Q6010">
        <v>0</v>
      </c>
      <c r="R6010" s="11"/>
      <c r="S6010" s="11">
        <v>2749800</v>
      </c>
      <c r="T6010" s="11">
        <v>376000</v>
      </c>
      <c r="U6010" s="11">
        <v>10276284</v>
      </c>
      <c r="V6010" s="11">
        <v>2831700</v>
      </c>
      <c r="W6010" s="11"/>
      <c r="X6010" s="11"/>
      <c r="Y6010" s="11">
        <v>1374900</v>
      </c>
      <c r="Z6010" s="11">
        <v>376000</v>
      </c>
      <c r="AA6010" s="11">
        <v>5357885.2</v>
      </c>
      <c r="AB6010" s="11">
        <v>849510</v>
      </c>
      <c r="AC6010" s="11"/>
      <c r="AD6010"/>
      <c r="AE6010">
        <v>50</v>
      </c>
      <c r="AF6010">
        <v>100</v>
      </c>
      <c r="AG6010">
        <v>52.14</v>
      </c>
      <c r="AH6010">
        <v>30</v>
      </c>
      <c r="AI6010"/>
      <c r="AJ6010" s="11"/>
      <c r="AK6010" s="11">
        <v>2749800</v>
      </c>
      <c r="AL6010" s="11">
        <v>376000</v>
      </c>
      <c r="AM6010" s="11">
        <v>10276284</v>
      </c>
      <c r="AN6010" s="11">
        <v>2831700</v>
      </c>
      <c r="AO6010" s="11"/>
      <c r="AP6010" s="11"/>
      <c r="AQ6010" s="11"/>
      <c r="AR6010" s="11"/>
      <c r="AS6010" s="11"/>
      <c r="AT6010" s="11"/>
      <c r="AU6010" s="11"/>
      <c r="AV6010" s="11"/>
      <c r="AW6010" s="11"/>
      <c r="AX6010" s="11"/>
      <c r="AY6010" s="11"/>
      <c r="AZ6010" s="11"/>
      <c r="BA6010" s="11"/>
      <c r="BB6010" s="11"/>
      <c r="BC6010" s="11"/>
      <c r="BD6010" s="11"/>
      <c r="BE6010" s="11"/>
      <c r="BF6010" s="11"/>
      <c r="BG6010" s="11"/>
      <c r="BH6010" s="11">
        <v>6005220</v>
      </c>
      <c r="BI6010" s="11">
        <v>6044868</v>
      </c>
      <c r="BJ6010" s="11">
        <v>3871284</v>
      </c>
      <c r="BK6010" s="11">
        <v>2831700</v>
      </c>
      <c r="BL6010">
        <v>64.465299999999999</v>
      </c>
      <c r="BM6010">
        <v>46.8446</v>
      </c>
      <c r="BN6010" s="10">
        <v>1</v>
      </c>
      <c r="BO6010" s="10">
        <v>1198656</v>
      </c>
      <c r="BP6010" s="10">
        <v>1198656</v>
      </c>
      <c r="BQ6010" s="10">
        <v>100</v>
      </c>
      <c r="BR6010" s="10">
        <v>1198656</v>
      </c>
      <c r="BS6010" s="10"/>
      <c r="BT6010" s="10"/>
      <c r="BU6010" s="10"/>
    </row>
    <row r="6011" spans="1:73" x14ac:dyDescent="0.3">
      <c r="A6011" s="10" t="s">
        <v>4110</v>
      </c>
      <c r="B6011" s="10" t="s">
        <v>5281</v>
      </c>
      <c r="C6011" s="10" t="s">
        <v>876</v>
      </c>
      <c r="D6011" s="10" t="s">
        <v>870</v>
      </c>
      <c r="E6011" s="10" t="s">
        <v>5282</v>
      </c>
      <c r="F6011" s="10" t="s">
        <v>5356</v>
      </c>
      <c r="G6011" s="10" t="s">
        <v>5357</v>
      </c>
      <c r="H6011" s="10" t="s">
        <v>5605</v>
      </c>
      <c r="I6011" s="10" t="s">
        <v>5606</v>
      </c>
      <c r="J6011" s="10" t="s">
        <v>5606</v>
      </c>
      <c r="K6011" s="10" t="s">
        <v>5605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1</v>
      </c>
      <c r="R6011" s="11">
        <v>346117.5</v>
      </c>
      <c r="S6011" s="11">
        <v>121400</v>
      </c>
      <c r="T6011" s="11"/>
      <c r="U6011" s="11"/>
      <c r="V6011" s="11">
        <v>1019000</v>
      </c>
      <c r="W6011" s="11">
        <v>835500</v>
      </c>
      <c r="X6011" s="11">
        <v>0</v>
      </c>
      <c r="Y6011" s="11">
        <v>121400</v>
      </c>
      <c r="Z6011" s="11"/>
      <c r="AA6011" s="11"/>
      <c r="AB6011" s="11">
        <v>305700</v>
      </c>
      <c r="AC6011" s="11">
        <v>835500</v>
      </c>
      <c r="AD6011">
        <v>0</v>
      </c>
      <c r="AE6011">
        <v>100</v>
      </c>
      <c r="AF6011"/>
      <c r="AG6011"/>
      <c r="AH6011">
        <v>30</v>
      </c>
      <c r="AI6011">
        <v>100</v>
      </c>
      <c r="AJ6011" s="11">
        <v>346117.5</v>
      </c>
      <c r="AK6011" s="11">
        <v>121400</v>
      </c>
      <c r="AL6011" s="11"/>
      <c r="AM6011" s="11"/>
      <c r="AN6011" s="11">
        <v>1019000</v>
      </c>
      <c r="AO6011" s="11">
        <v>835500</v>
      </c>
      <c r="AP6011" s="11"/>
      <c r="AQ6011" s="11"/>
      <c r="AR6011" s="11"/>
      <c r="AS6011" s="11"/>
      <c r="AT6011" s="11"/>
      <c r="AU6011" s="11"/>
      <c r="AV6011" s="11"/>
      <c r="AW6011" s="11"/>
      <c r="AX6011" s="11"/>
      <c r="AY6011" s="11"/>
      <c r="AZ6011" s="11"/>
      <c r="BA6011" s="11"/>
      <c r="BB6011" s="11"/>
      <c r="BC6011" s="11"/>
      <c r="BD6011" s="11"/>
      <c r="BE6011" s="11"/>
      <c r="BF6011" s="11"/>
      <c r="BG6011" s="11"/>
      <c r="BH6011" s="11"/>
      <c r="BI6011" s="11">
        <v>1019000</v>
      </c>
      <c r="BJ6011" s="11"/>
      <c r="BK6011" s="11">
        <v>1019000</v>
      </c>
      <c r="BL6011"/>
      <c r="BM6011">
        <v>100</v>
      </c>
      <c r="BN6011" s="10">
        <v>0</v>
      </c>
      <c r="BO6011" s="10"/>
      <c r="BP6011" s="10"/>
      <c r="BQ6011" s="10"/>
      <c r="BR6011" s="10"/>
      <c r="BS6011" s="10"/>
      <c r="BT6011" s="10"/>
      <c r="BU6011" s="10"/>
    </row>
    <row r="6012" spans="1:73" x14ac:dyDescent="0.3">
      <c r="A6012" s="10" t="s">
        <v>4110</v>
      </c>
      <c r="B6012" s="10" t="s">
        <v>5281</v>
      </c>
      <c r="C6012" s="10" t="s">
        <v>876</v>
      </c>
      <c r="D6012" s="10" t="s">
        <v>870</v>
      </c>
      <c r="E6012" s="10" t="s">
        <v>5282</v>
      </c>
      <c r="F6012" s="10" t="s">
        <v>5356</v>
      </c>
      <c r="G6012" s="10" t="s">
        <v>5357</v>
      </c>
      <c r="H6012" s="10" t="s">
        <v>5607</v>
      </c>
      <c r="I6012" s="10" t="s">
        <v>5608</v>
      </c>
      <c r="J6012" s="10" t="s">
        <v>5608</v>
      </c>
      <c r="K6012" s="10" t="s">
        <v>5607</v>
      </c>
      <c r="L6012">
        <v>0</v>
      </c>
      <c r="M6012">
        <v>1</v>
      </c>
      <c r="N6012">
        <v>0</v>
      </c>
      <c r="O6012">
        <v>1</v>
      </c>
      <c r="P6012">
        <v>1</v>
      </c>
      <c r="Q6012">
        <v>1</v>
      </c>
      <c r="R6012" s="11"/>
      <c r="S6012" s="11">
        <v>72000</v>
      </c>
      <c r="T6012" s="11"/>
      <c r="U6012" s="11">
        <v>1307000</v>
      </c>
      <c r="V6012" s="11">
        <v>735000</v>
      </c>
      <c r="W6012" s="11">
        <v>330000</v>
      </c>
      <c r="X6012" s="11"/>
      <c r="Y6012" s="11">
        <v>72000</v>
      </c>
      <c r="Z6012" s="11"/>
      <c r="AA6012" s="11">
        <v>392100</v>
      </c>
      <c r="AB6012" s="11">
        <v>735000</v>
      </c>
      <c r="AC6012" s="11">
        <v>330000</v>
      </c>
      <c r="AD6012"/>
      <c r="AE6012">
        <v>100</v>
      </c>
      <c r="AF6012"/>
      <c r="AG6012">
        <v>30</v>
      </c>
      <c r="AH6012">
        <v>100</v>
      </c>
      <c r="AI6012">
        <v>100</v>
      </c>
      <c r="AJ6012" s="11"/>
      <c r="AK6012" s="11">
        <v>72000</v>
      </c>
      <c r="AL6012" s="11"/>
      <c r="AM6012" s="11">
        <v>1307000</v>
      </c>
      <c r="AN6012" s="11">
        <v>735000</v>
      </c>
      <c r="AO6012" s="11">
        <v>330000</v>
      </c>
      <c r="AP6012" s="11"/>
      <c r="AQ6012" s="11"/>
      <c r="AR6012" s="11"/>
      <c r="AS6012" s="11"/>
      <c r="AT6012" s="11"/>
      <c r="AU6012" s="11"/>
      <c r="AV6012" s="11"/>
      <c r="AW6012" s="11"/>
      <c r="AX6012" s="11"/>
      <c r="AY6012" s="11"/>
      <c r="AZ6012" s="11"/>
      <c r="BA6012" s="11"/>
      <c r="BB6012" s="11"/>
      <c r="BC6012" s="11"/>
      <c r="BD6012" s="11"/>
      <c r="BE6012" s="11"/>
      <c r="BF6012" s="11"/>
      <c r="BG6012" s="11"/>
      <c r="BH6012" s="11">
        <v>1307000</v>
      </c>
      <c r="BI6012" s="11">
        <v>620000</v>
      </c>
      <c r="BJ6012" s="11">
        <v>1307000</v>
      </c>
      <c r="BK6012" s="11">
        <v>620000</v>
      </c>
      <c r="BL6012">
        <v>100</v>
      </c>
      <c r="BM6012">
        <v>100</v>
      </c>
      <c r="BN6012" s="10">
        <v>0</v>
      </c>
      <c r="BO6012" s="10"/>
      <c r="BP6012" s="10"/>
      <c r="BQ6012" s="10"/>
      <c r="BR6012" s="10"/>
      <c r="BS6012" s="10"/>
      <c r="BT6012" s="10"/>
      <c r="BU6012" s="10"/>
    </row>
    <row r="6013" spans="1:73" x14ac:dyDescent="0.3">
      <c r="A6013" s="10" t="s">
        <v>4110</v>
      </c>
      <c r="B6013" s="10" t="s">
        <v>5281</v>
      </c>
      <c r="C6013" s="10" t="s">
        <v>876</v>
      </c>
      <c r="D6013" s="10" t="s">
        <v>870</v>
      </c>
      <c r="E6013" s="10" t="s">
        <v>5282</v>
      </c>
      <c r="F6013" s="10" t="s">
        <v>5356</v>
      </c>
      <c r="G6013" s="10" t="s">
        <v>5357</v>
      </c>
      <c r="H6013" s="10" t="s">
        <v>5609</v>
      </c>
      <c r="I6013" s="10" t="s">
        <v>5610</v>
      </c>
      <c r="J6013" s="10" t="s">
        <v>5610</v>
      </c>
      <c r="K6013" s="10" t="s">
        <v>5609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 s="11"/>
      <c r="S6013" s="11">
        <v>72000</v>
      </c>
      <c r="T6013" s="11"/>
      <c r="U6013" s="11"/>
      <c r="V6013" s="11"/>
      <c r="W6013" s="11"/>
      <c r="X6013" s="11"/>
      <c r="Y6013" s="11">
        <v>72000</v>
      </c>
      <c r="Z6013" s="11"/>
      <c r="AA6013" s="11"/>
      <c r="AB6013" s="11"/>
      <c r="AC6013" s="11"/>
      <c r="AD6013"/>
      <c r="AE6013">
        <v>100</v>
      </c>
      <c r="AF6013"/>
      <c r="AG6013"/>
      <c r="AH6013"/>
      <c r="AI6013"/>
      <c r="AJ6013" s="11"/>
      <c r="AK6013" s="11">
        <v>72000</v>
      </c>
      <c r="AL6013" s="11"/>
      <c r="AM6013" s="11"/>
      <c r="AN6013" s="11"/>
      <c r="AO6013" s="11"/>
      <c r="AP6013" s="11"/>
      <c r="AQ6013" s="11"/>
      <c r="AR6013" s="11"/>
      <c r="AS6013" s="11"/>
      <c r="AT6013" s="11"/>
      <c r="AU6013" s="11"/>
      <c r="AV6013" s="11"/>
      <c r="AW6013" s="11"/>
      <c r="AX6013" s="11"/>
      <c r="AY6013" s="11"/>
      <c r="AZ6013" s="11"/>
      <c r="BA6013" s="11"/>
      <c r="BB6013" s="11"/>
      <c r="BC6013" s="11"/>
      <c r="BD6013" s="11"/>
      <c r="BE6013" s="11"/>
      <c r="BF6013" s="11"/>
      <c r="BG6013" s="11"/>
      <c r="BH6013" s="11"/>
      <c r="BI6013" s="11"/>
      <c r="BJ6013" s="11"/>
      <c r="BK6013" s="11"/>
      <c r="BL6013"/>
      <c r="BM6013"/>
      <c r="BN6013" s="10">
        <v>0</v>
      </c>
      <c r="BO6013" s="10"/>
      <c r="BP6013" s="10"/>
      <c r="BQ6013" s="10"/>
      <c r="BR6013" s="10"/>
      <c r="BS6013" s="10"/>
      <c r="BT6013" s="10"/>
      <c r="BU6013" s="10"/>
    </row>
    <row r="6014" spans="1:73" x14ac:dyDescent="0.3">
      <c r="A6014" s="10" t="s">
        <v>4110</v>
      </c>
      <c r="B6014" s="10" t="s">
        <v>5281</v>
      </c>
      <c r="C6014" s="10" t="s">
        <v>876</v>
      </c>
      <c r="D6014" s="10" t="s">
        <v>870</v>
      </c>
      <c r="E6014" s="10" t="s">
        <v>5282</v>
      </c>
      <c r="F6014" s="10" t="s">
        <v>5356</v>
      </c>
      <c r="G6014" s="10" t="s">
        <v>5611</v>
      </c>
      <c r="H6014" s="10" t="s">
        <v>5612</v>
      </c>
      <c r="I6014" s="10" t="s">
        <v>5613</v>
      </c>
      <c r="J6014" s="10" t="s">
        <v>5613</v>
      </c>
      <c r="K6014" s="10" t="s">
        <v>5612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 s="11">
        <v>2120225</v>
      </c>
      <c r="S6014" s="11">
        <v>4971373.4000000004</v>
      </c>
      <c r="T6014" s="11">
        <v>7911791</v>
      </c>
      <c r="U6014" s="11">
        <v>10320117</v>
      </c>
      <c r="V6014" s="11">
        <v>11298636</v>
      </c>
      <c r="W6014" s="11">
        <v>15228788.800000001</v>
      </c>
      <c r="X6014" s="11">
        <v>564817.5</v>
      </c>
      <c r="Y6014" s="11">
        <v>100000</v>
      </c>
      <c r="Z6014" s="11">
        <v>2350024.7999999998</v>
      </c>
      <c r="AA6014" s="11">
        <v>3096035.1</v>
      </c>
      <c r="AB6014" s="11">
        <v>3389590.8</v>
      </c>
      <c r="AC6014" s="11">
        <v>7614394.4000000004</v>
      </c>
      <c r="AD6014">
        <v>26.64</v>
      </c>
      <c r="AE6014">
        <v>2.0099999999999998</v>
      </c>
      <c r="AF6014">
        <v>29.7</v>
      </c>
      <c r="AG6014">
        <v>30</v>
      </c>
      <c r="AH6014">
        <v>30</v>
      </c>
      <c r="AI6014">
        <v>50</v>
      </c>
      <c r="AJ6014" s="11">
        <v>2120225</v>
      </c>
      <c r="AK6014" s="11">
        <v>6060173.4000000004</v>
      </c>
      <c r="AL6014" s="11">
        <v>7911791</v>
      </c>
      <c r="AM6014" s="11">
        <v>10629567</v>
      </c>
      <c r="AN6014" s="11">
        <v>11304336</v>
      </c>
      <c r="AO6014" s="11">
        <v>15228788.800000001</v>
      </c>
      <c r="AP6014" s="11"/>
      <c r="AQ6014" s="11">
        <v>1088800</v>
      </c>
      <c r="AR6014" s="11"/>
      <c r="AS6014" s="11"/>
      <c r="AT6014" s="11"/>
      <c r="AU6014" s="11"/>
      <c r="AV6014" s="11"/>
      <c r="AW6014" s="11">
        <v>1088800</v>
      </c>
      <c r="AX6014" s="11"/>
      <c r="AY6014" s="11"/>
      <c r="AZ6014" s="11"/>
      <c r="BA6014" s="11"/>
      <c r="BB6014" s="11"/>
      <c r="BC6014" s="11">
        <v>1088800</v>
      </c>
      <c r="BD6014" s="11"/>
      <c r="BE6014" s="11"/>
      <c r="BF6014" s="11"/>
      <c r="BG6014" s="11"/>
      <c r="BH6014" s="11">
        <v>17933977</v>
      </c>
      <c r="BI6014" s="11">
        <v>16569336</v>
      </c>
      <c r="BJ6014" s="11">
        <v>10509977</v>
      </c>
      <c r="BK6014" s="11">
        <v>10764336</v>
      </c>
      <c r="BL6014">
        <v>58.603700000000003</v>
      </c>
      <c r="BM6014">
        <v>64.965400000000002</v>
      </c>
      <c r="BN6014" s="10">
        <v>0</v>
      </c>
      <c r="BO6014" s="10"/>
      <c r="BP6014" s="10"/>
      <c r="BQ6014" s="10"/>
      <c r="BR6014" s="10"/>
      <c r="BS6014" s="10"/>
      <c r="BT6014" s="10"/>
      <c r="BU6014" s="10"/>
    </row>
    <row r="6015" spans="1:73" x14ac:dyDescent="0.3">
      <c r="A6015" s="10" t="s">
        <v>4110</v>
      </c>
      <c r="B6015" s="10" t="s">
        <v>5281</v>
      </c>
      <c r="C6015" s="10" t="s">
        <v>876</v>
      </c>
      <c r="D6015" s="10" t="s">
        <v>870</v>
      </c>
      <c r="E6015" s="10" t="s">
        <v>5282</v>
      </c>
      <c r="F6015" s="10" t="s">
        <v>5356</v>
      </c>
      <c r="G6015" s="10" t="s">
        <v>5649</v>
      </c>
      <c r="H6015" s="10" t="s">
        <v>5650</v>
      </c>
      <c r="I6015" s="10" t="s">
        <v>5651</v>
      </c>
      <c r="J6015" s="10" t="s">
        <v>5651</v>
      </c>
      <c r="K6015" s="10" t="s">
        <v>5650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 s="11">
        <v>311200</v>
      </c>
      <c r="S6015" s="11"/>
      <c r="T6015" s="11"/>
      <c r="U6015" s="11"/>
      <c r="V6015" s="11"/>
      <c r="W6015" s="11"/>
      <c r="X6015" s="11">
        <v>0</v>
      </c>
      <c r="Y6015" s="11"/>
      <c r="Z6015" s="11"/>
      <c r="AA6015" s="11"/>
      <c r="AB6015" s="11"/>
      <c r="AC6015" s="11"/>
      <c r="AD6015">
        <v>0</v>
      </c>
      <c r="AE6015"/>
      <c r="AF6015"/>
      <c r="AG6015"/>
      <c r="AH6015"/>
      <c r="AI6015"/>
      <c r="AJ6015" s="11">
        <v>311200</v>
      </c>
      <c r="AK6015" s="11"/>
      <c r="AL6015" s="11"/>
      <c r="AM6015" s="11"/>
      <c r="AN6015" s="11"/>
      <c r="AO6015" s="11"/>
      <c r="AP6015" s="11"/>
      <c r="AQ6015" s="11"/>
      <c r="AR6015" s="11"/>
      <c r="AS6015" s="11"/>
      <c r="AT6015" s="11"/>
      <c r="AU6015" s="11"/>
      <c r="AV6015" s="11"/>
      <c r="AW6015" s="11"/>
      <c r="AX6015" s="11"/>
      <c r="AY6015" s="11"/>
      <c r="AZ6015" s="11"/>
      <c r="BA6015" s="11"/>
      <c r="BB6015" s="11"/>
      <c r="BC6015" s="11"/>
      <c r="BD6015" s="11"/>
      <c r="BE6015" s="11"/>
      <c r="BF6015" s="11"/>
      <c r="BG6015" s="11"/>
      <c r="BH6015" s="11"/>
      <c r="BI6015" s="11"/>
      <c r="BJ6015" s="11"/>
      <c r="BK6015" s="11"/>
      <c r="BL6015"/>
      <c r="BM6015"/>
      <c r="BN6015" s="10">
        <v>0</v>
      </c>
      <c r="BO6015" s="10"/>
      <c r="BP6015" s="10"/>
      <c r="BQ6015" s="10"/>
      <c r="BR6015" s="10"/>
      <c r="BS6015" s="10"/>
      <c r="BT6015" s="10"/>
      <c r="BU6015" s="10"/>
    </row>
    <row r="6016" spans="1:73" x14ac:dyDescent="0.3">
      <c r="A6016" s="10" t="s">
        <v>4110</v>
      </c>
      <c r="B6016" s="10" t="s">
        <v>5281</v>
      </c>
      <c r="C6016" s="10" t="s">
        <v>876</v>
      </c>
      <c r="D6016" s="10" t="s">
        <v>870</v>
      </c>
      <c r="E6016" s="10" t="s">
        <v>5282</v>
      </c>
      <c r="F6016" s="10" t="s">
        <v>5664</v>
      </c>
      <c r="G6016" s="10" t="s">
        <v>5665</v>
      </c>
      <c r="H6016" s="10" t="s">
        <v>4702</v>
      </c>
      <c r="I6016" s="10" t="s">
        <v>8351</v>
      </c>
      <c r="J6016" s="10" t="s">
        <v>10450</v>
      </c>
      <c r="K6016" s="10" t="s">
        <v>10451</v>
      </c>
      <c r="L6016">
        <v>0</v>
      </c>
      <c r="M6016">
        <v>0</v>
      </c>
      <c r="N6016">
        <v>1</v>
      </c>
      <c r="O6016">
        <v>0</v>
      </c>
      <c r="P6016">
        <v>1</v>
      </c>
      <c r="Q6016">
        <v>0</v>
      </c>
      <c r="R6016" s="11"/>
      <c r="S6016" s="11"/>
      <c r="T6016" s="11">
        <v>1325404</v>
      </c>
      <c r="U6016" s="11"/>
      <c r="V6016" s="11">
        <v>1333000</v>
      </c>
      <c r="W6016" s="11"/>
      <c r="X6016" s="11"/>
      <c r="Y6016" s="11"/>
      <c r="Z6016" s="11">
        <v>397621.2</v>
      </c>
      <c r="AA6016" s="11"/>
      <c r="AB6016" s="11">
        <v>399900</v>
      </c>
      <c r="AC6016" s="11"/>
      <c r="AD6016"/>
      <c r="AE6016"/>
      <c r="AF6016">
        <v>30</v>
      </c>
      <c r="AG6016"/>
      <c r="AH6016">
        <v>30</v>
      </c>
      <c r="AI6016"/>
      <c r="AJ6016" s="11"/>
      <c r="AK6016" s="11"/>
      <c r="AL6016" s="11">
        <v>1325404</v>
      </c>
      <c r="AM6016" s="11"/>
      <c r="AN6016" s="11">
        <v>1333000</v>
      </c>
      <c r="AO6016" s="11"/>
      <c r="AP6016" s="11"/>
      <c r="AQ6016" s="11"/>
      <c r="AR6016" s="11"/>
      <c r="AS6016" s="11"/>
      <c r="AT6016" s="11"/>
      <c r="AU6016" s="11"/>
      <c r="AV6016" s="11"/>
      <c r="AW6016" s="11"/>
      <c r="AX6016" s="11"/>
      <c r="AY6016" s="11"/>
      <c r="AZ6016" s="11"/>
      <c r="BA6016" s="11"/>
      <c r="BB6016" s="11"/>
      <c r="BC6016" s="11"/>
      <c r="BD6016" s="11"/>
      <c r="BE6016" s="11"/>
      <c r="BF6016" s="11"/>
      <c r="BG6016" s="11"/>
      <c r="BH6016" s="11"/>
      <c r="BI6016" s="11"/>
      <c r="BJ6016" s="11"/>
      <c r="BK6016" s="11"/>
      <c r="BL6016"/>
      <c r="BM6016"/>
      <c r="BN6016" s="10">
        <v>0</v>
      </c>
      <c r="BO6016" s="10"/>
      <c r="BP6016" s="10"/>
      <c r="BQ6016" s="10"/>
      <c r="BR6016" s="10"/>
      <c r="BS6016" s="10"/>
      <c r="BT6016" s="10"/>
      <c r="BU6016" s="10"/>
    </row>
    <row r="6017" spans="1:73" x14ac:dyDescent="0.3">
      <c r="A6017" s="10" t="s">
        <v>4110</v>
      </c>
      <c r="B6017" s="10" t="s">
        <v>5281</v>
      </c>
      <c r="C6017" s="10" t="s">
        <v>876</v>
      </c>
      <c r="D6017" s="10" t="s">
        <v>870</v>
      </c>
      <c r="E6017" s="10" t="s">
        <v>5282</v>
      </c>
      <c r="F6017" s="10" t="s">
        <v>5664</v>
      </c>
      <c r="G6017" s="10" t="s">
        <v>5665</v>
      </c>
      <c r="H6017" s="10" t="s">
        <v>5833</v>
      </c>
      <c r="I6017" s="10" t="s">
        <v>5834</v>
      </c>
      <c r="J6017" s="10" t="s">
        <v>5834</v>
      </c>
      <c r="K6017" s="10" t="s">
        <v>5833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 s="11"/>
      <c r="S6017" s="11">
        <v>950500</v>
      </c>
      <c r="T6017" s="11"/>
      <c r="U6017" s="11"/>
      <c r="V6017" s="11"/>
      <c r="W6017" s="11"/>
      <c r="X6017" s="11"/>
      <c r="Y6017" s="11">
        <v>0</v>
      </c>
      <c r="Z6017" s="11"/>
      <c r="AA6017" s="11"/>
      <c r="AB6017" s="11"/>
      <c r="AC6017" s="11"/>
      <c r="AD6017"/>
      <c r="AE6017">
        <v>0</v>
      </c>
      <c r="AF6017"/>
      <c r="AG6017"/>
      <c r="AH6017"/>
      <c r="AI6017"/>
      <c r="AJ6017" s="11"/>
      <c r="AK6017" s="11">
        <v>1352000</v>
      </c>
      <c r="AL6017" s="11"/>
      <c r="AM6017" s="11"/>
      <c r="AN6017" s="11"/>
      <c r="AO6017" s="11"/>
      <c r="AP6017" s="11"/>
      <c r="AQ6017" s="11"/>
      <c r="AR6017" s="11"/>
      <c r="AS6017" s="11"/>
      <c r="AT6017" s="11"/>
      <c r="AU6017" s="11"/>
      <c r="AV6017" s="11"/>
      <c r="AW6017" s="11"/>
      <c r="AX6017" s="11"/>
      <c r="AY6017" s="11"/>
      <c r="AZ6017" s="11"/>
      <c r="BA6017" s="11"/>
      <c r="BB6017" s="11"/>
      <c r="BC6017" s="11"/>
      <c r="BD6017" s="11"/>
      <c r="BE6017" s="11"/>
      <c r="BF6017" s="11"/>
      <c r="BG6017" s="11"/>
      <c r="BH6017" s="11"/>
      <c r="BI6017" s="11"/>
      <c r="BJ6017" s="11"/>
      <c r="BK6017" s="11"/>
      <c r="BL6017"/>
      <c r="BM6017"/>
      <c r="BN6017" s="10">
        <v>0</v>
      </c>
      <c r="BO6017" s="10"/>
      <c r="BP6017" s="10"/>
      <c r="BQ6017" s="10"/>
      <c r="BR6017" s="10"/>
      <c r="BS6017" s="10"/>
      <c r="BT6017" s="10"/>
      <c r="BU6017" s="10"/>
    </row>
    <row r="6018" spans="1:73" x14ac:dyDescent="0.3">
      <c r="A6018" s="10" t="s">
        <v>4110</v>
      </c>
      <c r="B6018" s="10" t="s">
        <v>5281</v>
      </c>
      <c r="C6018" s="10" t="s">
        <v>876</v>
      </c>
      <c r="D6018" s="10" t="s">
        <v>870</v>
      </c>
      <c r="E6018" s="10" t="s">
        <v>5282</v>
      </c>
      <c r="F6018" s="10" t="s">
        <v>5664</v>
      </c>
      <c r="G6018" s="10" t="s">
        <v>5665</v>
      </c>
      <c r="H6018" s="10" t="s">
        <v>10452</v>
      </c>
      <c r="I6018" s="10" t="s">
        <v>10453</v>
      </c>
      <c r="J6018" s="10" t="s">
        <v>10453</v>
      </c>
      <c r="K6018" s="10" t="s">
        <v>10452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 s="11">
        <v>19108400</v>
      </c>
      <c r="S6018" s="11">
        <v>17048355.199999999</v>
      </c>
      <c r="T6018" s="11">
        <v>10540905</v>
      </c>
      <c r="U6018" s="11">
        <v>21506326</v>
      </c>
      <c r="V6018" s="11">
        <v>22810205</v>
      </c>
      <c r="W6018" s="11">
        <v>35875905.799999997</v>
      </c>
      <c r="X6018" s="11">
        <v>5620420</v>
      </c>
      <c r="Y6018" s="11">
        <v>3906071.04</v>
      </c>
      <c r="Z6018" s="11">
        <v>2922271.5</v>
      </c>
      <c r="AA6018" s="11">
        <v>6451897.7999999998</v>
      </c>
      <c r="AB6018" s="11">
        <v>192000</v>
      </c>
      <c r="AC6018" s="11">
        <v>19436152.899999999</v>
      </c>
      <c r="AD6018">
        <v>29.41</v>
      </c>
      <c r="AE6018">
        <v>22.91</v>
      </c>
      <c r="AF6018">
        <v>27.72</v>
      </c>
      <c r="AG6018">
        <v>30</v>
      </c>
      <c r="AH6018">
        <v>0.84</v>
      </c>
      <c r="AI6018">
        <v>54.18</v>
      </c>
      <c r="AJ6018" s="11">
        <v>19108400</v>
      </c>
      <c r="AK6018" s="11">
        <v>17598355.199999999</v>
      </c>
      <c r="AL6018" s="11">
        <v>10540905</v>
      </c>
      <c r="AM6018" s="11">
        <v>21822586</v>
      </c>
      <c r="AN6018" s="11">
        <v>22810205</v>
      </c>
      <c r="AO6018" s="11">
        <v>35875905.799999997</v>
      </c>
      <c r="AP6018" s="11"/>
      <c r="AQ6018" s="11"/>
      <c r="AR6018" s="11"/>
      <c r="AS6018" s="11">
        <v>316260</v>
      </c>
      <c r="AT6018" s="11"/>
      <c r="AU6018" s="11"/>
      <c r="AV6018" s="11"/>
      <c r="AW6018" s="11"/>
      <c r="AX6018" s="11"/>
      <c r="AY6018" s="11">
        <v>316260</v>
      </c>
      <c r="AZ6018" s="11"/>
      <c r="BA6018" s="11"/>
      <c r="BB6018" s="11"/>
      <c r="BC6018" s="11"/>
      <c r="BD6018" s="11"/>
      <c r="BE6018" s="11">
        <v>316260</v>
      </c>
      <c r="BF6018" s="11"/>
      <c r="BG6018" s="11"/>
      <c r="BH6018" s="11">
        <v>61237512</v>
      </c>
      <c r="BI6018" s="11">
        <v>21386725</v>
      </c>
      <c r="BJ6018" s="11">
        <v>39615572</v>
      </c>
      <c r="BK6018" s="11">
        <v>21386725</v>
      </c>
      <c r="BL6018">
        <v>64.691599999999994</v>
      </c>
      <c r="BM6018">
        <v>100</v>
      </c>
      <c r="BN6018" s="10">
        <v>0</v>
      </c>
      <c r="BO6018" s="10"/>
      <c r="BP6018" s="10"/>
      <c r="BQ6018" s="10"/>
      <c r="BR6018" s="10"/>
      <c r="BS6018" s="10"/>
      <c r="BT6018" s="10"/>
      <c r="BU6018" s="10"/>
    </row>
    <row r="6019" spans="1:73" x14ac:dyDescent="0.3">
      <c r="A6019" s="10" t="s">
        <v>4110</v>
      </c>
      <c r="B6019" s="10" t="s">
        <v>5281</v>
      </c>
      <c r="C6019" s="10" t="s">
        <v>876</v>
      </c>
      <c r="D6019" s="10" t="s">
        <v>870</v>
      </c>
      <c r="E6019" s="10" t="s">
        <v>5282</v>
      </c>
      <c r="F6019" s="10" t="s">
        <v>5664</v>
      </c>
      <c r="G6019" s="10" t="s">
        <v>5665</v>
      </c>
      <c r="H6019" s="10" t="s">
        <v>13022</v>
      </c>
      <c r="I6019" s="10" t="s">
        <v>13023</v>
      </c>
      <c r="J6019" s="10" t="s">
        <v>13023</v>
      </c>
      <c r="K6019" s="10" t="s">
        <v>13022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 s="11"/>
      <c r="S6019" s="11"/>
      <c r="T6019" s="11"/>
      <c r="U6019" s="11"/>
      <c r="V6019" s="11"/>
      <c r="W6019" s="11">
        <v>8094048</v>
      </c>
      <c r="X6019" s="11"/>
      <c r="Y6019" s="11"/>
      <c r="Z6019" s="11"/>
      <c r="AA6019" s="11"/>
      <c r="AB6019" s="11"/>
      <c r="AC6019" s="11">
        <v>2428214.4</v>
      </c>
      <c r="AD6019"/>
      <c r="AE6019"/>
      <c r="AF6019"/>
      <c r="AG6019"/>
      <c r="AH6019"/>
      <c r="AI6019">
        <v>30</v>
      </c>
      <c r="AJ6019" s="11"/>
      <c r="AK6019" s="11"/>
      <c r="AL6019" s="11"/>
      <c r="AM6019" s="11"/>
      <c r="AN6019" s="11"/>
      <c r="AO6019" s="11">
        <v>8094048</v>
      </c>
      <c r="AP6019" s="11"/>
      <c r="AQ6019" s="11"/>
      <c r="AR6019" s="11"/>
      <c r="AS6019" s="11"/>
      <c r="AT6019" s="11"/>
      <c r="AU6019" s="11"/>
      <c r="AV6019" s="11"/>
      <c r="AW6019" s="11"/>
      <c r="AX6019" s="11"/>
      <c r="AY6019" s="11"/>
      <c r="AZ6019" s="11"/>
      <c r="BA6019" s="11"/>
      <c r="BB6019" s="11"/>
      <c r="BC6019" s="11"/>
      <c r="BD6019" s="11"/>
      <c r="BE6019" s="11"/>
      <c r="BF6019" s="11"/>
      <c r="BG6019" s="11"/>
      <c r="BH6019" s="11"/>
      <c r="BI6019" s="11"/>
      <c r="BJ6019" s="11"/>
      <c r="BK6019" s="11"/>
      <c r="BL6019"/>
      <c r="BM6019"/>
      <c r="BN6019" s="10">
        <v>0</v>
      </c>
      <c r="BO6019" s="10"/>
      <c r="BP6019" s="10"/>
      <c r="BQ6019" s="10"/>
      <c r="BR6019" s="10"/>
      <c r="BS6019" s="10"/>
      <c r="BT6019" s="10"/>
      <c r="BU6019" s="10"/>
    </row>
    <row r="6020" spans="1:73" x14ac:dyDescent="0.3">
      <c r="A6020" s="10" t="s">
        <v>4110</v>
      </c>
      <c r="B6020" s="10" t="s">
        <v>5281</v>
      </c>
      <c r="C6020" s="10" t="s">
        <v>876</v>
      </c>
      <c r="D6020" s="10" t="s">
        <v>870</v>
      </c>
      <c r="E6020" s="10" t="s">
        <v>5282</v>
      </c>
      <c r="F6020" s="10" t="s">
        <v>2683</v>
      </c>
      <c r="G6020" s="10" t="s">
        <v>5694</v>
      </c>
      <c r="H6020" s="10" t="s">
        <v>10457</v>
      </c>
      <c r="I6020" s="10" t="s">
        <v>10458</v>
      </c>
      <c r="J6020" s="10" t="s">
        <v>10458</v>
      </c>
      <c r="K6020" s="10" t="s">
        <v>10457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</v>
      </c>
      <c r="R6020" s="11"/>
      <c r="S6020" s="11"/>
      <c r="T6020" s="11"/>
      <c r="U6020" s="11"/>
      <c r="V6020" s="11">
        <v>129000</v>
      </c>
      <c r="W6020" s="11">
        <v>161000</v>
      </c>
      <c r="X6020" s="11"/>
      <c r="Y6020" s="11"/>
      <c r="Z6020" s="11"/>
      <c r="AA6020" s="11"/>
      <c r="AB6020" s="11">
        <v>129000</v>
      </c>
      <c r="AC6020" s="11">
        <v>161000</v>
      </c>
      <c r="AD6020"/>
      <c r="AE6020"/>
      <c r="AF6020"/>
      <c r="AG6020"/>
      <c r="AH6020">
        <v>100</v>
      </c>
      <c r="AI6020">
        <v>100</v>
      </c>
      <c r="AJ6020" s="11"/>
      <c r="AK6020" s="11"/>
      <c r="AL6020" s="11"/>
      <c r="AM6020" s="11"/>
      <c r="AN6020" s="11">
        <v>129000</v>
      </c>
      <c r="AO6020" s="11">
        <v>161000</v>
      </c>
      <c r="AP6020" s="11"/>
      <c r="AQ6020" s="11"/>
      <c r="AR6020" s="11"/>
      <c r="AS6020" s="11"/>
      <c r="AT6020" s="11"/>
      <c r="AU6020" s="11"/>
      <c r="AV6020" s="11"/>
      <c r="AW6020" s="11"/>
      <c r="AX6020" s="11"/>
      <c r="AY6020" s="11"/>
      <c r="AZ6020" s="11"/>
      <c r="BA6020" s="11"/>
      <c r="BB6020" s="11"/>
      <c r="BC6020" s="11"/>
      <c r="BD6020" s="11"/>
      <c r="BE6020" s="11"/>
      <c r="BF6020" s="11"/>
      <c r="BG6020" s="11"/>
      <c r="BH6020" s="11"/>
      <c r="BI6020" s="11">
        <v>129000</v>
      </c>
      <c r="BJ6020" s="11"/>
      <c r="BK6020" s="11">
        <v>129000</v>
      </c>
      <c r="BL6020"/>
      <c r="BM6020">
        <v>100</v>
      </c>
      <c r="BN6020" s="10">
        <v>0</v>
      </c>
      <c r="BO6020" s="10"/>
      <c r="BP6020" s="10"/>
      <c r="BQ6020" s="10"/>
      <c r="BR6020" s="10"/>
      <c r="BS6020" s="10"/>
      <c r="BT6020" s="10"/>
      <c r="BU6020" s="10"/>
    </row>
    <row r="6021" spans="1:73" x14ac:dyDescent="0.3">
      <c r="A6021" s="10" t="s">
        <v>4110</v>
      </c>
      <c r="B6021" s="10" t="s">
        <v>5281</v>
      </c>
      <c r="C6021" s="10" t="s">
        <v>876</v>
      </c>
      <c r="D6021" s="10" t="s">
        <v>870</v>
      </c>
      <c r="E6021" s="10" t="s">
        <v>5282</v>
      </c>
      <c r="F6021" s="10" t="s">
        <v>6940</v>
      </c>
      <c r="G6021" s="10" t="s">
        <v>6941</v>
      </c>
      <c r="H6021" s="10" t="s">
        <v>10459</v>
      </c>
      <c r="I6021" s="10" t="s">
        <v>10460</v>
      </c>
      <c r="J6021" s="10" t="s">
        <v>10460</v>
      </c>
      <c r="K6021" s="10" t="s">
        <v>10459</v>
      </c>
      <c r="L6021">
        <v>0</v>
      </c>
      <c r="M6021">
        <v>1</v>
      </c>
      <c r="N6021">
        <v>1</v>
      </c>
      <c r="O6021">
        <v>1</v>
      </c>
      <c r="P6021">
        <v>0</v>
      </c>
      <c r="Q6021">
        <v>0</v>
      </c>
      <c r="R6021" s="11"/>
      <c r="S6021" s="11">
        <v>14963629.5</v>
      </c>
      <c r="T6021" s="11">
        <v>6377830</v>
      </c>
      <c r="U6021" s="11">
        <v>50577660</v>
      </c>
      <c r="V6021" s="11"/>
      <c r="W6021" s="11"/>
      <c r="X6021" s="11"/>
      <c r="Y6021" s="11">
        <v>4489088.8499999996</v>
      </c>
      <c r="Z6021" s="11">
        <v>1356166</v>
      </c>
      <c r="AA6021" s="11">
        <v>7623600</v>
      </c>
      <c r="AB6021" s="11"/>
      <c r="AC6021" s="11"/>
      <c r="AD6021"/>
      <c r="AE6021">
        <v>30</v>
      </c>
      <c r="AF6021">
        <v>21.26</v>
      </c>
      <c r="AG6021">
        <v>15.07</v>
      </c>
      <c r="AH6021"/>
      <c r="AI6021"/>
      <c r="AJ6021" s="11"/>
      <c r="AK6021" s="11">
        <v>14963629.5</v>
      </c>
      <c r="AL6021" s="11">
        <v>6377830</v>
      </c>
      <c r="AM6021" s="11">
        <v>50577660</v>
      </c>
      <c r="AN6021" s="11"/>
      <c r="AO6021" s="11"/>
      <c r="AP6021" s="11"/>
      <c r="AQ6021" s="11"/>
      <c r="AR6021" s="11"/>
      <c r="AS6021" s="11"/>
      <c r="AT6021" s="11"/>
      <c r="AU6021" s="11"/>
      <c r="AV6021" s="11"/>
      <c r="AW6021" s="11"/>
      <c r="AX6021" s="11"/>
      <c r="AY6021" s="11"/>
      <c r="AZ6021" s="11"/>
      <c r="BA6021" s="11"/>
      <c r="BB6021" s="11"/>
      <c r="BC6021" s="11"/>
      <c r="BD6021" s="11"/>
      <c r="BE6021" s="11"/>
      <c r="BF6021" s="11"/>
      <c r="BG6021" s="11"/>
      <c r="BH6021" s="11">
        <v>122469928</v>
      </c>
      <c r="BI6021" s="11"/>
      <c r="BJ6021" s="11">
        <v>79759320</v>
      </c>
      <c r="BK6021" s="11"/>
      <c r="BL6021">
        <v>65.125600000000006</v>
      </c>
      <c r="BM6021"/>
      <c r="BN6021" s="10">
        <v>0</v>
      </c>
      <c r="BO6021" s="10"/>
      <c r="BP6021" s="10"/>
      <c r="BQ6021" s="10"/>
      <c r="BR6021" s="10"/>
      <c r="BS6021" s="10"/>
      <c r="BT6021" s="10"/>
      <c r="BU6021" s="10"/>
    </row>
    <row r="6022" spans="1:73" x14ac:dyDescent="0.3">
      <c r="A6022" s="10" t="s">
        <v>4110</v>
      </c>
      <c r="B6022" s="10" t="s">
        <v>5281</v>
      </c>
      <c r="C6022" s="10" t="s">
        <v>876</v>
      </c>
      <c r="D6022" s="10" t="s">
        <v>870</v>
      </c>
      <c r="E6022" s="10" t="s">
        <v>2906</v>
      </c>
      <c r="F6022" s="10" t="s">
        <v>5525</v>
      </c>
      <c r="G6022" s="10" t="s">
        <v>5526</v>
      </c>
      <c r="H6022" s="10" t="s">
        <v>10461</v>
      </c>
      <c r="I6022" s="10" t="s">
        <v>10462</v>
      </c>
      <c r="J6022" s="10" t="s">
        <v>10462</v>
      </c>
      <c r="K6022" s="10" t="s">
        <v>10461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 s="11">
        <v>2224596</v>
      </c>
      <c r="S6022" s="11"/>
      <c r="T6022" s="11"/>
      <c r="U6022" s="11"/>
      <c r="V6022" s="11"/>
      <c r="W6022" s="11"/>
      <c r="X6022" s="11">
        <v>146700</v>
      </c>
      <c r="Y6022" s="11"/>
      <c r="Z6022" s="11"/>
      <c r="AA6022" s="11"/>
      <c r="AB6022" s="11"/>
      <c r="AC6022" s="11"/>
      <c r="AD6022">
        <v>6.59</v>
      </c>
      <c r="AE6022"/>
      <c r="AF6022"/>
      <c r="AG6022"/>
      <c r="AH6022"/>
      <c r="AI6022"/>
      <c r="AJ6022" s="11">
        <v>2224596</v>
      </c>
      <c r="AK6022" s="11"/>
      <c r="AL6022" s="11"/>
      <c r="AM6022" s="11"/>
      <c r="AN6022" s="11"/>
      <c r="AO6022" s="11"/>
      <c r="AP6022" s="11"/>
      <c r="AQ6022" s="11"/>
      <c r="AR6022" s="11"/>
      <c r="AS6022" s="11"/>
      <c r="AT6022" s="11"/>
      <c r="AU6022" s="11"/>
      <c r="AV6022" s="11"/>
      <c r="AW6022" s="11"/>
      <c r="AX6022" s="11"/>
      <c r="AY6022" s="11"/>
      <c r="AZ6022" s="11"/>
      <c r="BA6022" s="11"/>
      <c r="BB6022" s="11"/>
      <c r="BC6022" s="11"/>
      <c r="BD6022" s="11"/>
      <c r="BE6022" s="11"/>
      <c r="BF6022" s="11"/>
      <c r="BG6022" s="11"/>
      <c r="BH6022" s="11"/>
      <c r="BI6022" s="11"/>
      <c r="BJ6022" s="11"/>
      <c r="BK6022" s="11"/>
      <c r="BL6022"/>
      <c r="BM6022"/>
      <c r="BN6022" s="10">
        <v>0</v>
      </c>
      <c r="BO6022" s="10"/>
      <c r="BP6022" s="10"/>
      <c r="BQ6022" s="10"/>
      <c r="BR6022" s="10"/>
      <c r="BS6022" s="10"/>
      <c r="BT6022" s="10"/>
      <c r="BU6022" s="10"/>
    </row>
    <row r="6023" spans="1:73" x14ac:dyDescent="0.3">
      <c r="A6023" s="10" t="s">
        <v>4110</v>
      </c>
      <c r="B6023" s="10" t="s">
        <v>5281</v>
      </c>
      <c r="C6023" s="10" t="s">
        <v>876</v>
      </c>
      <c r="D6023" s="10" t="s">
        <v>501</v>
      </c>
      <c r="E6023" s="10" t="s">
        <v>783</v>
      </c>
      <c r="F6023" s="10" t="s">
        <v>1871</v>
      </c>
      <c r="G6023" s="10" t="s">
        <v>4170</v>
      </c>
      <c r="H6023" s="10" t="s">
        <v>10388</v>
      </c>
      <c r="I6023" s="10" t="s">
        <v>10389</v>
      </c>
      <c r="J6023" s="10" t="s">
        <v>10389</v>
      </c>
      <c r="K6023" s="10" t="s">
        <v>10388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1</v>
      </c>
      <c r="R6023" s="11"/>
      <c r="S6023" s="11"/>
      <c r="T6023" s="11"/>
      <c r="U6023" s="11"/>
      <c r="V6023" s="11">
        <v>1430550</v>
      </c>
      <c r="W6023" s="11">
        <v>1500310</v>
      </c>
      <c r="X6023" s="11"/>
      <c r="Y6023" s="11"/>
      <c r="Z6023" s="11"/>
      <c r="AA6023" s="11"/>
      <c r="AB6023" s="11">
        <v>429165</v>
      </c>
      <c r="AC6023" s="11">
        <v>750155</v>
      </c>
      <c r="AD6023"/>
      <c r="AE6023"/>
      <c r="AF6023"/>
      <c r="AG6023"/>
      <c r="AH6023">
        <v>30</v>
      </c>
      <c r="AI6023">
        <v>50</v>
      </c>
      <c r="AJ6023" s="11"/>
      <c r="AK6023" s="11"/>
      <c r="AL6023" s="11"/>
      <c r="AM6023" s="11"/>
      <c r="AN6023" s="11">
        <v>1430550</v>
      </c>
      <c r="AO6023" s="11">
        <v>1500310</v>
      </c>
      <c r="AP6023" s="11"/>
      <c r="AQ6023" s="11"/>
      <c r="AR6023" s="11"/>
      <c r="AS6023" s="11"/>
      <c r="AT6023" s="11"/>
      <c r="AU6023" s="11"/>
      <c r="AV6023" s="11"/>
      <c r="AW6023" s="11"/>
      <c r="AX6023" s="11"/>
      <c r="AY6023" s="11"/>
      <c r="AZ6023" s="11"/>
      <c r="BA6023" s="11"/>
      <c r="BB6023" s="11"/>
      <c r="BC6023" s="11"/>
      <c r="BD6023" s="11"/>
      <c r="BE6023" s="11"/>
      <c r="BF6023" s="11"/>
      <c r="BG6023" s="11"/>
      <c r="BH6023" s="11"/>
      <c r="BI6023" s="11">
        <v>690000</v>
      </c>
      <c r="BJ6023" s="11"/>
      <c r="BK6023" s="11">
        <v>690000</v>
      </c>
      <c r="BL6023"/>
      <c r="BM6023">
        <v>100</v>
      </c>
      <c r="BN6023" s="10">
        <v>0</v>
      </c>
      <c r="BO6023" s="10"/>
      <c r="BP6023" s="10"/>
      <c r="BQ6023" s="10"/>
      <c r="BR6023" s="10"/>
      <c r="BS6023" s="10"/>
      <c r="BT6023" s="10"/>
      <c r="BU6023" s="10"/>
    </row>
    <row r="6024" spans="1:73" x14ac:dyDescent="0.3">
      <c r="A6024" s="10" t="s">
        <v>4110</v>
      </c>
      <c r="B6024" s="10" t="s">
        <v>5835</v>
      </c>
      <c r="C6024" s="10" t="s">
        <v>263</v>
      </c>
      <c r="D6024" s="10" t="s">
        <v>69</v>
      </c>
      <c r="E6024" s="10" t="s">
        <v>284</v>
      </c>
      <c r="F6024" s="10" t="s">
        <v>285</v>
      </c>
      <c r="G6024" s="10" t="s">
        <v>286</v>
      </c>
      <c r="H6024" s="10" t="s">
        <v>5970</v>
      </c>
      <c r="I6024" s="10" t="s">
        <v>5971</v>
      </c>
      <c r="J6024" s="10" t="s">
        <v>5971</v>
      </c>
      <c r="K6024" s="10" t="s">
        <v>5970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1</v>
      </c>
      <c r="R6024" s="11"/>
      <c r="S6024" s="11"/>
      <c r="T6024" s="11"/>
      <c r="U6024" s="11">
        <v>1104000</v>
      </c>
      <c r="V6024" s="11"/>
      <c r="W6024" s="11">
        <v>2767011.2</v>
      </c>
      <c r="X6024" s="11"/>
      <c r="Y6024" s="11"/>
      <c r="Z6024" s="11"/>
      <c r="AA6024" s="11">
        <v>1104000</v>
      </c>
      <c r="AB6024" s="11"/>
      <c r="AC6024" s="11">
        <v>2767011.2</v>
      </c>
      <c r="AD6024"/>
      <c r="AE6024"/>
      <c r="AF6024"/>
      <c r="AG6024">
        <v>100</v>
      </c>
      <c r="AH6024"/>
      <c r="AI6024">
        <v>100</v>
      </c>
      <c r="AJ6024" s="11"/>
      <c r="AK6024" s="11"/>
      <c r="AL6024" s="11"/>
      <c r="AM6024" s="11">
        <v>1104000</v>
      </c>
      <c r="AN6024" s="11"/>
      <c r="AO6024" s="11">
        <v>2767011.2</v>
      </c>
      <c r="AP6024" s="11"/>
      <c r="AQ6024" s="11"/>
      <c r="AR6024" s="11"/>
      <c r="AS6024" s="11"/>
      <c r="AT6024" s="11"/>
      <c r="AU6024" s="11"/>
      <c r="AV6024" s="11"/>
      <c r="AW6024" s="11"/>
      <c r="AX6024" s="11"/>
      <c r="AY6024" s="11"/>
      <c r="AZ6024" s="11"/>
      <c r="BA6024" s="11"/>
      <c r="BB6024" s="11"/>
      <c r="BC6024" s="11"/>
      <c r="BD6024" s="11"/>
      <c r="BE6024" s="11"/>
      <c r="BF6024" s="11"/>
      <c r="BG6024" s="11"/>
      <c r="BH6024" s="11">
        <v>5173457.5999999996</v>
      </c>
      <c r="BI6024" s="11"/>
      <c r="BJ6024" s="11">
        <v>1104000</v>
      </c>
      <c r="BK6024" s="11"/>
      <c r="BL6024">
        <v>21.339600000000001</v>
      </c>
      <c r="BM6024"/>
      <c r="BN6024" s="10">
        <v>0</v>
      </c>
      <c r="BO6024" s="10"/>
      <c r="BP6024" s="10"/>
      <c r="BQ6024" s="10"/>
      <c r="BR6024" s="10"/>
      <c r="BS6024" s="10"/>
      <c r="BT6024" s="10"/>
      <c r="BU6024" s="10"/>
    </row>
    <row r="6025" spans="1:73" x14ac:dyDescent="0.3">
      <c r="A6025" s="10" t="s">
        <v>4110</v>
      </c>
      <c r="B6025" s="10" t="s">
        <v>5835</v>
      </c>
      <c r="C6025" s="10" t="s">
        <v>263</v>
      </c>
      <c r="D6025" s="10" t="s">
        <v>69</v>
      </c>
      <c r="E6025" s="10" t="s">
        <v>284</v>
      </c>
      <c r="F6025" s="10" t="s">
        <v>285</v>
      </c>
      <c r="G6025" s="10" t="s">
        <v>286</v>
      </c>
      <c r="H6025" s="10" t="s">
        <v>9769</v>
      </c>
      <c r="I6025" s="10" t="s">
        <v>9770</v>
      </c>
      <c r="J6025" s="10" t="s">
        <v>9770</v>
      </c>
      <c r="K6025" s="10" t="s">
        <v>9769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 s="11"/>
      <c r="S6025" s="11"/>
      <c r="T6025" s="11"/>
      <c r="U6025" s="11"/>
      <c r="V6025" s="11">
        <v>18880000</v>
      </c>
      <c r="W6025" s="11">
        <v>37386512.200000003</v>
      </c>
      <c r="X6025" s="11"/>
      <c r="Y6025" s="11"/>
      <c r="Z6025" s="11"/>
      <c r="AA6025" s="11"/>
      <c r="AB6025" s="11">
        <v>18880000</v>
      </c>
      <c r="AC6025" s="11">
        <v>37386512.200000003</v>
      </c>
      <c r="AD6025"/>
      <c r="AE6025"/>
      <c r="AF6025"/>
      <c r="AG6025"/>
      <c r="AH6025">
        <v>100</v>
      </c>
      <c r="AI6025">
        <v>100</v>
      </c>
      <c r="AJ6025" s="11"/>
      <c r="AK6025" s="11"/>
      <c r="AL6025" s="11"/>
      <c r="AM6025" s="11"/>
      <c r="AN6025" s="11">
        <v>18880000</v>
      </c>
      <c r="AO6025" s="11">
        <v>37386512.200000003</v>
      </c>
      <c r="AP6025" s="11"/>
      <c r="AQ6025" s="11"/>
      <c r="AR6025" s="11"/>
      <c r="AS6025" s="11"/>
      <c r="AT6025" s="11"/>
      <c r="AU6025" s="11"/>
      <c r="AV6025" s="11"/>
      <c r="AW6025" s="11"/>
      <c r="AX6025" s="11"/>
      <c r="AY6025" s="11"/>
      <c r="AZ6025" s="11"/>
      <c r="BA6025" s="11"/>
      <c r="BB6025" s="11"/>
      <c r="BC6025" s="11"/>
      <c r="BD6025" s="11"/>
      <c r="BE6025" s="11"/>
      <c r="BF6025" s="11"/>
      <c r="BG6025" s="11"/>
      <c r="BH6025" s="11"/>
      <c r="BI6025" s="11"/>
      <c r="BJ6025" s="11"/>
      <c r="BK6025" s="11"/>
      <c r="BL6025"/>
      <c r="BM6025"/>
      <c r="BN6025" s="10">
        <v>0</v>
      </c>
      <c r="BO6025" s="10"/>
      <c r="BP6025" s="10"/>
      <c r="BQ6025" s="10"/>
      <c r="BR6025" s="10"/>
      <c r="BS6025" s="10"/>
      <c r="BT6025" s="10"/>
      <c r="BU6025" s="10"/>
    </row>
    <row r="6026" spans="1:73" x14ac:dyDescent="0.3">
      <c r="A6026" s="10" t="s">
        <v>4110</v>
      </c>
      <c r="B6026" s="10" t="s">
        <v>5835</v>
      </c>
      <c r="C6026" s="10" t="s">
        <v>263</v>
      </c>
      <c r="D6026" s="10" t="s">
        <v>69</v>
      </c>
      <c r="E6026" s="10" t="s">
        <v>284</v>
      </c>
      <c r="F6026" s="10" t="s">
        <v>313</v>
      </c>
      <c r="G6026" s="10" t="s">
        <v>5969</v>
      </c>
      <c r="H6026" s="10" t="s">
        <v>5970</v>
      </c>
      <c r="I6026" s="10" t="s">
        <v>5971</v>
      </c>
      <c r="J6026" s="10" t="s">
        <v>9771</v>
      </c>
      <c r="K6026" s="10" t="s">
        <v>9772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1</v>
      </c>
      <c r="R6026" s="11"/>
      <c r="S6026" s="11"/>
      <c r="T6026" s="11"/>
      <c r="U6026" s="11">
        <v>552000</v>
      </c>
      <c r="V6026" s="11"/>
      <c r="W6026" s="11">
        <v>1305487</v>
      </c>
      <c r="X6026" s="11"/>
      <c r="Y6026" s="11"/>
      <c r="Z6026" s="11"/>
      <c r="AA6026" s="11">
        <v>552000</v>
      </c>
      <c r="AB6026" s="11"/>
      <c r="AC6026" s="11">
        <v>1305487</v>
      </c>
      <c r="AD6026"/>
      <c r="AE6026"/>
      <c r="AF6026"/>
      <c r="AG6026">
        <v>100</v>
      </c>
      <c r="AH6026"/>
      <c r="AI6026">
        <v>100</v>
      </c>
      <c r="AJ6026" s="11"/>
      <c r="AK6026" s="11"/>
      <c r="AL6026" s="11"/>
      <c r="AM6026" s="11">
        <v>552000</v>
      </c>
      <c r="AN6026" s="11"/>
      <c r="AO6026" s="11">
        <v>1305487</v>
      </c>
      <c r="AP6026" s="11"/>
      <c r="AQ6026" s="11"/>
      <c r="AR6026" s="11"/>
      <c r="AS6026" s="11"/>
      <c r="AT6026" s="11"/>
      <c r="AU6026" s="11"/>
      <c r="AV6026" s="11"/>
      <c r="AW6026" s="11"/>
      <c r="AX6026" s="11"/>
      <c r="AY6026" s="11"/>
      <c r="AZ6026" s="11"/>
      <c r="BA6026" s="11"/>
      <c r="BB6026" s="11"/>
      <c r="BC6026" s="11"/>
      <c r="BD6026" s="11"/>
      <c r="BE6026" s="11"/>
      <c r="BF6026" s="11"/>
      <c r="BG6026" s="11"/>
      <c r="BH6026" s="11">
        <v>2448122</v>
      </c>
      <c r="BI6026" s="11"/>
      <c r="BJ6026" s="11">
        <v>552000</v>
      </c>
      <c r="BK6026" s="11"/>
      <c r="BL6026">
        <v>22.547799999999999</v>
      </c>
      <c r="BM6026"/>
      <c r="BN6026" s="10">
        <v>0</v>
      </c>
      <c r="BO6026" s="10"/>
      <c r="BP6026" s="10"/>
      <c r="BQ6026" s="10"/>
      <c r="BR6026" s="10"/>
      <c r="BS6026" s="10"/>
      <c r="BT6026" s="10"/>
      <c r="BU6026" s="10"/>
    </row>
    <row r="6027" spans="1:73" x14ac:dyDescent="0.3">
      <c r="A6027" s="10" t="s">
        <v>4110</v>
      </c>
      <c r="B6027" s="10" t="s">
        <v>5835</v>
      </c>
      <c r="C6027" s="10" t="s">
        <v>263</v>
      </c>
      <c r="D6027" s="10" t="s">
        <v>69</v>
      </c>
      <c r="E6027" s="10" t="s">
        <v>284</v>
      </c>
      <c r="F6027" s="10" t="s">
        <v>313</v>
      </c>
      <c r="G6027" s="10" t="s">
        <v>5969</v>
      </c>
      <c r="H6027" s="10" t="s">
        <v>5970</v>
      </c>
      <c r="I6027" s="10" t="s">
        <v>5971</v>
      </c>
      <c r="J6027" s="10" t="s">
        <v>9773</v>
      </c>
      <c r="K6027" s="10" t="s">
        <v>9774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1</v>
      </c>
      <c r="R6027" s="11"/>
      <c r="S6027" s="11"/>
      <c r="T6027" s="11"/>
      <c r="U6027" s="11">
        <v>368000</v>
      </c>
      <c r="V6027" s="11"/>
      <c r="W6027" s="11">
        <v>1704998</v>
      </c>
      <c r="X6027" s="11"/>
      <c r="Y6027" s="11"/>
      <c r="Z6027" s="11"/>
      <c r="AA6027" s="11">
        <v>368000</v>
      </c>
      <c r="AB6027" s="11"/>
      <c r="AC6027" s="11">
        <v>1704998</v>
      </c>
      <c r="AD6027"/>
      <c r="AE6027"/>
      <c r="AF6027"/>
      <c r="AG6027">
        <v>100</v>
      </c>
      <c r="AH6027"/>
      <c r="AI6027">
        <v>100</v>
      </c>
      <c r="AJ6027" s="11"/>
      <c r="AK6027" s="11"/>
      <c r="AL6027" s="11"/>
      <c r="AM6027" s="11">
        <v>368000</v>
      </c>
      <c r="AN6027" s="11"/>
      <c r="AO6027" s="11">
        <v>1704998</v>
      </c>
      <c r="AP6027" s="11"/>
      <c r="AQ6027" s="11"/>
      <c r="AR6027" s="11"/>
      <c r="AS6027" s="11"/>
      <c r="AT6027" s="11"/>
      <c r="AU6027" s="11"/>
      <c r="AV6027" s="11"/>
      <c r="AW6027" s="11"/>
      <c r="AX6027" s="11"/>
      <c r="AY6027" s="11"/>
      <c r="AZ6027" s="11"/>
      <c r="BA6027" s="11"/>
      <c r="BB6027" s="11"/>
      <c r="BC6027" s="11"/>
      <c r="BD6027" s="11"/>
      <c r="BE6027" s="11"/>
      <c r="BF6027" s="11"/>
      <c r="BG6027" s="11"/>
      <c r="BH6027" s="11">
        <v>756915</v>
      </c>
      <c r="BI6027" s="11"/>
      <c r="BJ6027" s="11">
        <v>368000</v>
      </c>
      <c r="BK6027" s="11"/>
      <c r="BL6027">
        <v>48.618400000000001</v>
      </c>
      <c r="BM6027"/>
      <c r="BN6027" s="10">
        <v>0</v>
      </c>
      <c r="BO6027" s="10"/>
      <c r="BP6027" s="10"/>
      <c r="BQ6027" s="10"/>
      <c r="BR6027" s="10"/>
      <c r="BS6027" s="10"/>
      <c r="BT6027" s="10"/>
      <c r="BU6027" s="10"/>
    </row>
    <row r="6028" spans="1:73" x14ac:dyDescent="0.3">
      <c r="A6028" s="10" t="s">
        <v>4110</v>
      </c>
      <c r="B6028" s="10" t="s">
        <v>5835</v>
      </c>
      <c r="C6028" s="10" t="s">
        <v>263</v>
      </c>
      <c r="D6028" s="10" t="s">
        <v>69</v>
      </c>
      <c r="E6028" s="10" t="s">
        <v>284</v>
      </c>
      <c r="F6028" s="10" t="s">
        <v>313</v>
      </c>
      <c r="G6028" s="10" t="s">
        <v>5969</v>
      </c>
      <c r="H6028" s="10" t="s">
        <v>9775</v>
      </c>
      <c r="I6028" s="10" t="s">
        <v>9776</v>
      </c>
      <c r="J6028" s="10" t="s">
        <v>9776</v>
      </c>
      <c r="K6028" s="10" t="s">
        <v>9775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 s="11"/>
      <c r="S6028" s="11"/>
      <c r="T6028" s="11"/>
      <c r="U6028" s="11">
        <v>184000</v>
      </c>
      <c r="V6028" s="11"/>
      <c r="W6028" s="11"/>
      <c r="X6028" s="11"/>
      <c r="Y6028" s="11"/>
      <c r="Z6028" s="11"/>
      <c r="AA6028" s="11">
        <v>184000</v>
      </c>
      <c r="AB6028" s="11"/>
      <c r="AC6028" s="11"/>
      <c r="AD6028"/>
      <c r="AE6028"/>
      <c r="AF6028"/>
      <c r="AG6028">
        <v>100</v>
      </c>
      <c r="AH6028"/>
      <c r="AI6028"/>
      <c r="AJ6028" s="11"/>
      <c r="AK6028" s="11"/>
      <c r="AL6028" s="11"/>
      <c r="AM6028" s="11">
        <v>184000</v>
      </c>
      <c r="AN6028" s="11"/>
      <c r="AO6028" s="11"/>
      <c r="AP6028" s="11"/>
      <c r="AQ6028" s="11"/>
      <c r="AR6028" s="11"/>
      <c r="AS6028" s="11"/>
      <c r="AT6028" s="11"/>
      <c r="AU6028" s="11"/>
      <c r="AV6028" s="11"/>
      <c r="AW6028" s="11"/>
      <c r="AX6028" s="11"/>
      <c r="AY6028" s="11"/>
      <c r="AZ6028" s="11"/>
      <c r="BA6028" s="11"/>
      <c r="BB6028" s="11"/>
      <c r="BC6028" s="11"/>
      <c r="BD6028" s="11"/>
      <c r="BE6028" s="11"/>
      <c r="BF6028" s="11"/>
      <c r="BG6028" s="11"/>
      <c r="BH6028" s="11">
        <v>573540</v>
      </c>
      <c r="BI6028" s="11"/>
      <c r="BJ6028" s="11">
        <v>184000</v>
      </c>
      <c r="BK6028" s="11"/>
      <c r="BL6028">
        <v>32.081400000000002</v>
      </c>
      <c r="BM6028"/>
      <c r="BN6028" s="10">
        <v>0</v>
      </c>
      <c r="BO6028" s="10"/>
      <c r="BP6028" s="10"/>
      <c r="BQ6028" s="10"/>
      <c r="BR6028" s="10"/>
      <c r="BS6028" s="10"/>
      <c r="BT6028" s="10"/>
      <c r="BU6028" s="10"/>
    </row>
    <row r="6029" spans="1:73" x14ac:dyDescent="0.3">
      <c r="A6029" s="10" t="s">
        <v>4110</v>
      </c>
      <c r="B6029" s="10" t="s">
        <v>5835</v>
      </c>
      <c r="C6029" s="10" t="s">
        <v>13271</v>
      </c>
      <c r="D6029" s="10"/>
      <c r="E6029" s="10"/>
      <c r="F6029" s="10"/>
      <c r="G6029" s="10"/>
      <c r="H6029" s="10" t="s">
        <v>13272</v>
      </c>
      <c r="I6029" s="10" t="s">
        <v>13273</v>
      </c>
      <c r="J6029" s="10" t="s">
        <v>13273</v>
      </c>
      <c r="K6029" s="10" t="s">
        <v>13272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 s="11"/>
      <c r="S6029" s="11"/>
      <c r="T6029" s="11"/>
      <c r="U6029" s="11"/>
      <c r="V6029" s="11"/>
      <c r="W6029" s="11">
        <v>5092628</v>
      </c>
      <c r="X6029" s="11"/>
      <c r="Y6029" s="11"/>
      <c r="Z6029" s="11"/>
      <c r="AA6029" s="11"/>
      <c r="AB6029" s="11"/>
      <c r="AC6029" s="11">
        <v>5092628</v>
      </c>
      <c r="AD6029"/>
      <c r="AE6029"/>
      <c r="AF6029"/>
      <c r="AG6029"/>
      <c r="AH6029"/>
      <c r="AI6029">
        <v>100</v>
      </c>
      <c r="AJ6029" s="11"/>
      <c r="AK6029" s="11"/>
      <c r="AL6029" s="11"/>
      <c r="AM6029" s="11"/>
      <c r="AN6029" s="11"/>
      <c r="AO6029" s="11">
        <v>5060128</v>
      </c>
      <c r="AP6029" s="11"/>
      <c r="AQ6029" s="11"/>
      <c r="AR6029" s="11"/>
      <c r="AS6029" s="11"/>
      <c r="AT6029" s="11"/>
      <c r="AU6029" s="11"/>
      <c r="AV6029" s="11"/>
      <c r="AW6029" s="11"/>
      <c r="AX6029" s="11"/>
      <c r="AY6029" s="11"/>
      <c r="AZ6029" s="11"/>
      <c r="BA6029" s="11"/>
      <c r="BB6029" s="11"/>
      <c r="BC6029" s="11"/>
      <c r="BD6029" s="11"/>
      <c r="BE6029" s="11"/>
      <c r="BF6029" s="11"/>
      <c r="BG6029" s="11"/>
      <c r="BH6029" s="11"/>
      <c r="BI6029" s="11"/>
      <c r="BJ6029" s="11"/>
      <c r="BK6029" s="11"/>
      <c r="BL6029"/>
      <c r="BM6029"/>
      <c r="BN6029" s="10">
        <v>0</v>
      </c>
      <c r="BO6029" s="10"/>
      <c r="BP6029" s="10"/>
      <c r="BQ6029" s="10"/>
      <c r="BR6029" s="10"/>
      <c r="BS6029" s="10"/>
      <c r="BT6029" s="10"/>
      <c r="BU6029" s="10"/>
    </row>
    <row r="6030" spans="1:73" x14ac:dyDescent="0.3">
      <c r="A6030" s="10" t="s">
        <v>4110</v>
      </c>
      <c r="B6030" s="10" t="s">
        <v>5835</v>
      </c>
      <c r="C6030" s="10" t="s">
        <v>75</v>
      </c>
      <c r="D6030" s="10"/>
      <c r="E6030" s="10"/>
      <c r="F6030" s="10"/>
      <c r="G6030" s="10"/>
      <c r="H6030" s="10" t="s">
        <v>13274</v>
      </c>
      <c r="I6030" s="10" t="s">
        <v>13275</v>
      </c>
      <c r="J6030" s="10" t="s">
        <v>13275</v>
      </c>
      <c r="K6030" s="10" t="s">
        <v>13274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 s="11"/>
      <c r="S6030" s="11"/>
      <c r="T6030" s="11"/>
      <c r="U6030" s="11"/>
      <c r="V6030" s="11"/>
      <c r="W6030" s="11">
        <v>176435</v>
      </c>
      <c r="X6030" s="11"/>
      <c r="Y6030" s="11"/>
      <c r="Z6030" s="11"/>
      <c r="AA6030" s="11"/>
      <c r="AB6030" s="11"/>
      <c r="AC6030" s="11">
        <v>176435</v>
      </c>
      <c r="AD6030"/>
      <c r="AE6030"/>
      <c r="AF6030"/>
      <c r="AG6030"/>
      <c r="AH6030"/>
      <c r="AI6030">
        <v>100</v>
      </c>
      <c r="AJ6030" s="11"/>
      <c r="AK6030" s="11"/>
      <c r="AL6030" s="11"/>
      <c r="AM6030" s="11"/>
      <c r="AN6030" s="11"/>
      <c r="AO6030" s="11">
        <v>176435</v>
      </c>
      <c r="AP6030" s="11"/>
      <c r="AQ6030" s="11"/>
      <c r="AR6030" s="11"/>
      <c r="AS6030" s="11"/>
      <c r="AT6030" s="11"/>
      <c r="AU6030" s="11"/>
      <c r="AV6030" s="11"/>
      <c r="AW6030" s="11"/>
      <c r="AX6030" s="11"/>
      <c r="AY6030" s="11"/>
      <c r="AZ6030" s="11"/>
      <c r="BA6030" s="11"/>
      <c r="BB6030" s="11"/>
      <c r="BC6030" s="11"/>
      <c r="BD6030" s="11"/>
      <c r="BE6030" s="11"/>
      <c r="BF6030" s="11"/>
      <c r="BG6030" s="11"/>
      <c r="BH6030" s="11"/>
      <c r="BI6030" s="11"/>
      <c r="BJ6030" s="11"/>
      <c r="BK6030" s="11"/>
      <c r="BL6030"/>
      <c r="BM6030"/>
      <c r="BN6030" s="10">
        <v>0</v>
      </c>
      <c r="BO6030" s="10"/>
      <c r="BP6030" s="10"/>
      <c r="BQ6030" s="10"/>
      <c r="BR6030" s="10"/>
      <c r="BS6030" s="10"/>
      <c r="BT6030" s="10"/>
      <c r="BU6030" s="10"/>
    </row>
    <row r="6031" spans="1:73" x14ac:dyDescent="0.3">
      <c r="A6031" s="10" t="s">
        <v>4110</v>
      </c>
      <c r="B6031" s="10" t="s">
        <v>5835</v>
      </c>
      <c r="C6031" s="10" t="s">
        <v>75</v>
      </c>
      <c r="D6031" s="10"/>
      <c r="E6031" s="10"/>
      <c r="F6031" s="10"/>
      <c r="G6031" s="10"/>
      <c r="H6031" s="10" t="s">
        <v>13276</v>
      </c>
      <c r="I6031" s="10" t="s">
        <v>13277</v>
      </c>
      <c r="J6031" s="10" t="s">
        <v>13277</v>
      </c>
      <c r="K6031" s="10" t="s">
        <v>13276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 s="11"/>
      <c r="S6031" s="11"/>
      <c r="T6031" s="11"/>
      <c r="U6031" s="11"/>
      <c r="V6031" s="11"/>
      <c r="W6031" s="11">
        <v>956282</v>
      </c>
      <c r="X6031" s="11"/>
      <c r="Y6031" s="11"/>
      <c r="Z6031" s="11"/>
      <c r="AA6031" s="11"/>
      <c r="AB6031" s="11"/>
      <c r="AC6031" s="11">
        <v>956282</v>
      </c>
      <c r="AD6031"/>
      <c r="AE6031"/>
      <c r="AF6031"/>
      <c r="AG6031"/>
      <c r="AH6031"/>
      <c r="AI6031">
        <v>100</v>
      </c>
      <c r="AJ6031" s="11"/>
      <c r="AK6031" s="11"/>
      <c r="AL6031" s="11"/>
      <c r="AM6031" s="11"/>
      <c r="AN6031" s="11"/>
      <c r="AO6031" s="11">
        <v>956282</v>
      </c>
      <c r="AP6031" s="11"/>
      <c r="AQ6031" s="11"/>
      <c r="AR6031" s="11"/>
      <c r="AS6031" s="11"/>
      <c r="AT6031" s="11"/>
      <c r="AU6031" s="11"/>
      <c r="AV6031" s="11"/>
      <c r="AW6031" s="11"/>
      <c r="AX6031" s="11"/>
      <c r="AY6031" s="11"/>
      <c r="AZ6031" s="11"/>
      <c r="BA6031" s="11"/>
      <c r="BB6031" s="11"/>
      <c r="BC6031" s="11"/>
      <c r="BD6031" s="11"/>
      <c r="BE6031" s="11"/>
      <c r="BF6031" s="11"/>
      <c r="BG6031" s="11"/>
      <c r="BH6031" s="11"/>
      <c r="BI6031" s="11"/>
      <c r="BJ6031" s="11"/>
      <c r="BK6031" s="11"/>
      <c r="BL6031"/>
      <c r="BM6031"/>
      <c r="BN6031" s="10">
        <v>0</v>
      </c>
      <c r="BO6031" s="10"/>
      <c r="BP6031" s="10"/>
      <c r="BQ6031" s="10"/>
      <c r="BR6031" s="10"/>
      <c r="BS6031" s="10"/>
      <c r="BT6031" s="10"/>
      <c r="BU6031" s="10"/>
    </row>
    <row r="6032" spans="1:73" x14ac:dyDescent="0.3">
      <c r="A6032" s="10" t="s">
        <v>4110</v>
      </c>
      <c r="B6032" s="10" t="s">
        <v>5281</v>
      </c>
      <c r="C6032" s="10" t="s">
        <v>876</v>
      </c>
      <c r="D6032" s="10" t="s">
        <v>870</v>
      </c>
      <c r="E6032" s="10" t="s">
        <v>5282</v>
      </c>
      <c r="F6032" s="10" t="s">
        <v>5360</v>
      </c>
      <c r="G6032" s="10" t="s">
        <v>5361</v>
      </c>
      <c r="H6032" s="10" t="s">
        <v>5652</v>
      </c>
      <c r="I6032" s="10" t="s">
        <v>5653</v>
      </c>
      <c r="J6032" s="10" t="s">
        <v>5653</v>
      </c>
      <c r="K6032" s="10" t="s">
        <v>5652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 s="11"/>
      <c r="S6032" s="11"/>
      <c r="T6032" s="11"/>
      <c r="U6032" s="11"/>
      <c r="V6032" s="11">
        <v>3827652.7</v>
      </c>
      <c r="W6032" s="11">
        <v>11336785</v>
      </c>
      <c r="X6032" s="11"/>
      <c r="Y6032" s="11"/>
      <c r="Z6032" s="11"/>
      <c r="AA6032" s="11"/>
      <c r="AB6032" s="11">
        <v>2058000</v>
      </c>
      <c r="AC6032" s="11">
        <v>11336785</v>
      </c>
      <c r="AD6032"/>
      <c r="AE6032"/>
      <c r="AF6032"/>
      <c r="AG6032"/>
      <c r="AH6032">
        <v>53.77</v>
      </c>
      <c r="AI6032">
        <v>100</v>
      </c>
      <c r="AJ6032" s="11"/>
      <c r="AK6032" s="11"/>
      <c r="AL6032" s="11"/>
      <c r="AM6032" s="11"/>
      <c r="AN6032" s="11">
        <v>3827652.7</v>
      </c>
      <c r="AO6032" s="11">
        <v>11336785</v>
      </c>
      <c r="AP6032" s="11"/>
      <c r="AQ6032" s="11"/>
      <c r="AR6032" s="11"/>
      <c r="AS6032" s="11"/>
      <c r="AT6032" s="11"/>
      <c r="AU6032" s="11"/>
      <c r="AV6032" s="11"/>
      <c r="AW6032" s="11"/>
      <c r="AX6032" s="11"/>
      <c r="AY6032" s="11"/>
      <c r="AZ6032" s="11"/>
      <c r="BA6032" s="11"/>
      <c r="BB6032" s="11"/>
      <c r="BC6032" s="11"/>
      <c r="BD6032" s="11"/>
      <c r="BE6032" s="11"/>
      <c r="BF6032" s="11"/>
      <c r="BG6032" s="11"/>
      <c r="BH6032" s="11"/>
      <c r="BI6032" s="11">
        <v>36505252.700000003</v>
      </c>
      <c r="BJ6032" s="11"/>
      <c r="BK6032" s="11">
        <v>3587652.7</v>
      </c>
      <c r="BL6032"/>
      <c r="BM6032">
        <v>9.8277000000000001</v>
      </c>
      <c r="BN6032" s="10">
        <v>0</v>
      </c>
      <c r="BO6032" s="10"/>
      <c r="BP6032" s="10"/>
      <c r="BQ6032" s="10"/>
      <c r="BR6032" s="10"/>
      <c r="BS6032" s="10"/>
      <c r="BT6032" s="10"/>
      <c r="BU6032" s="10"/>
    </row>
    <row r="6033" spans="1:73" x14ac:dyDescent="0.3">
      <c r="A6033" s="10" t="s">
        <v>4110</v>
      </c>
      <c r="B6033" s="10" t="s">
        <v>5281</v>
      </c>
      <c r="C6033" s="10" t="s">
        <v>876</v>
      </c>
      <c r="D6033" s="10" t="s">
        <v>870</v>
      </c>
      <c r="E6033" s="10" t="s">
        <v>5282</v>
      </c>
      <c r="F6033" s="10" t="s">
        <v>5360</v>
      </c>
      <c r="G6033" s="10" t="s">
        <v>5361</v>
      </c>
      <c r="H6033" s="10" t="s">
        <v>5654</v>
      </c>
      <c r="I6033" s="10" t="s">
        <v>5655</v>
      </c>
      <c r="J6033" s="10" t="s">
        <v>5655</v>
      </c>
      <c r="K6033" s="10" t="s">
        <v>5654</v>
      </c>
      <c r="L6033">
        <v>0</v>
      </c>
      <c r="M6033">
        <v>1</v>
      </c>
      <c r="N6033">
        <v>1</v>
      </c>
      <c r="O6033">
        <v>1</v>
      </c>
      <c r="P6033">
        <v>1</v>
      </c>
      <c r="Q6033">
        <v>1</v>
      </c>
      <c r="R6033" s="11"/>
      <c r="S6033" s="11">
        <v>1453000</v>
      </c>
      <c r="T6033" s="11">
        <v>12804140.9</v>
      </c>
      <c r="U6033" s="11">
        <v>12755660</v>
      </c>
      <c r="V6033" s="11">
        <v>12978467.6</v>
      </c>
      <c r="W6033" s="11">
        <v>16540721.800000001</v>
      </c>
      <c r="X6033" s="11"/>
      <c r="Y6033" s="11">
        <v>677500</v>
      </c>
      <c r="Z6033" s="11">
        <v>4038921.1</v>
      </c>
      <c r="AA6033" s="11">
        <v>5800930</v>
      </c>
      <c r="AB6033" s="11">
        <v>6505483.7999999998</v>
      </c>
      <c r="AC6033" s="11">
        <v>8526260.9000000004</v>
      </c>
      <c r="AD6033"/>
      <c r="AE6033">
        <v>46.63</v>
      </c>
      <c r="AF6033">
        <v>31.54</v>
      </c>
      <c r="AG6033">
        <v>45.48</v>
      </c>
      <c r="AH6033">
        <v>50.13</v>
      </c>
      <c r="AI6033">
        <v>51.55</v>
      </c>
      <c r="AJ6033" s="11"/>
      <c r="AK6033" s="11">
        <v>1455518.7</v>
      </c>
      <c r="AL6033" s="11">
        <v>13132787</v>
      </c>
      <c r="AM6033" s="11">
        <v>13140070</v>
      </c>
      <c r="AN6033" s="11">
        <v>12978467.6</v>
      </c>
      <c r="AO6033" s="11">
        <v>16540721.800000001</v>
      </c>
      <c r="AP6033" s="11"/>
      <c r="AQ6033" s="11"/>
      <c r="AR6033" s="11"/>
      <c r="AS6033" s="11"/>
      <c r="AT6033" s="11"/>
      <c r="AU6033" s="11"/>
      <c r="AV6033" s="11"/>
      <c r="AW6033" s="11"/>
      <c r="AX6033" s="11"/>
      <c r="AY6033" s="11"/>
      <c r="AZ6033" s="11"/>
      <c r="BA6033" s="11"/>
      <c r="BB6033" s="11"/>
      <c r="BC6033" s="11"/>
      <c r="BD6033" s="11"/>
      <c r="BE6033" s="11"/>
      <c r="BF6033" s="11"/>
      <c r="BG6033" s="11"/>
      <c r="BH6033" s="11">
        <v>12981450</v>
      </c>
      <c r="BI6033" s="11">
        <v>15553331.800000001</v>
      </c>
      <c r="BJ6033" s="11">
        <v>12981450</v>
      </c>
      <c r="BK6033" s="11">
        <v>10850667.800000001</v>
      </c>
      <c r="BL6033">
        <v>100</v>
      </c>
      <c r="BM6033">
        <v>69.764200000000002</v>
      </c>
      <c r="BN6033" s="10">
        <v>0</v>
      </c>
      <c r="BO6033" s="10"/>
      <c r="BP6033" s="10"/>
      <c r="BQ6033" s="10"/>
      <c r="BR6033" s="10"/>
      <c r="BS6033" s="10"/>
      <c r="BT6033" s="10"/>
      <c r="BU6033" s="10"/>
    </row>
    <row r="6034" spans="1:73" x14ac:dyDescent="0.3">
      <c r="A6034" s="10" t="s">
        <v>4110</v>
      </c>
      <c r="B6034" s="10" t="s">
        <v>5281</v>
      </c>
      <c r="C6034" s="10" t="s">
        <v>876</v>
      </c>
      <c r="D6034" s="10" t="s">
        <v>870</v>
      </c>
      <c r="E6034" s="10" t="s">
        <v>5282</v>
      </c>
      <c r="F6034" s="10" t="s">
        <v>5656</v>
      </c>
      <c r="G6034" s="10" t="s">
        <v>5657</v>
      </c>
      <c r="H6034" s="10" t="s">
        <v>5658</v>
      </c>
      <c r="I6034" s="10" t="s">
        <v>5659</v>
      </c>
      <c r="J6034" s="10" t="s">
        <v>5659</v>
      </c>
      <c r="K6034" s="10" t="s">
        <v>5658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 s="11">
        <v>513460</v>
      </c>
      <c r="S6034" s="11"/>
      <c r="T6034" s="11"/>
      <c r="U6034" s="11"/>
      <c r="V6034" s="11"/>
      <c r="W6034" s="11"/>
      <c r="X6034" s="11">
        <v>0</v>
      </c>
      <c r="Y6034" s="11"/>
      <c r="Z6034" s="11"/>
      <c r="AA6034" s="11"/>
      <c r="AB6034" s="11"/>
      <c r="AC6034" s="11"/>
      <c r="AD6034">
        <v>0</v>
      </c>
      <c r="AE6034"/>
      <c r="AF6034"/>
      <c r="AG6034"/>
      <c r="AH6034"/>
      <c r="AI6034"/>
      <c r="AJ6034" s="11">
        <v>513460</v>
      </c>
      <c r="AK6034" s="11"/>
      <c r="AL6034" s="11"/>
      <c r="AM6034" s="11"/>
      <c r="AN6034" s="11"/>
      <c r="AO6034" s="11"/>
      <c r="AP6034" s="11"/>
      <c r="AQ6034" s="11"/>
      <c r="AR6034" s="11"/>
      <c r="AS6034" s="11"/>
      <c r="AT6034" s="11"/>
      <c r="AU6034" s="11"/>
      <c r="AV6034" s="11"/>
      <c r="AW6034" s="11"/>
      <c r="AX6034" s="11"/>
      <c r="AY6034" s="11"/>
      <c r="AZ6034" s="11"/>
      <c r="BA6034" s="11"/>
      <c r="BB6034" s="11"/>
      <c r="BC6034" s="11"/>
      <c r="BD6034" s="11"/>
      <c r="BE6034" s="11"/>
      <c r="BF6034" s="11"/>
      <c r="BG6034" s="11"/>
      <c r="BH6034" s="11"/>
      <c r="BI6034" s="11"/>
      <c r="BJ6034" s="11"/>
      <c r="BK6034" s="11"/>
      <c r="BL6034"/>
      <c r="BM6034"/>
      <c r="BN6034" s="10">
        <v>0</v>
      </c>
      <c r="BO6034" s="10"/>
      <c r="BP6034" s="10"/>
      <c r="BQ6034" s="10"/>
      <c r="BR6034" s="10"/>
      <c r="BS6034" s="10"/>
      <c r="BT6034" s="10"/>
      <c r="BU6034" s="10"/>
    </row>
    <row r="6035" spans="1:73" x14ac:dyDescent="0.3">
      <c r="A6035" s="10" t="s">
        <v>4110</v>
      </c>
      <c r="B6035" s="10" t="s">
        <v>5281</v>
      </c>
      <c r="C6035" s="10" t="s">
        <v>876</v>
      </c>
      <c r="D6035" s="10" t="s">
        <v>870</v>
      </c>
      <c r="E6035" s="10" t="s">
        <v>5282</v>
      </c>
      <c r="F6035" s="10" t="s">
        <v>5656</v>
      </c>
      <c r="G6035" s="10" t="s">
        <v>5657</v>
      </c>
      <c r="H6035" s="10" t="s">
        <v>5660</v>
      </c>
      <c r="I6035" s="10" t="s">
        <v>5661</v>
      </c>
      <c r="J6035" s="10" t="s">
        <v>5661</v>
      </c>
      <c r="K6035" s="10" t="s">
        <v>5660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 s="11">
        <v>1815270</v>
      </c>
      <c r="S6035" s="11"/>
      <c r="T6035" s="11"/>
      <c r="U6035" s="11"/>
      <c r="V6035" s="11"/>
      <c r="W6035" s="11"/>
      <c r="X6035" s="11">
        <v>544581</v>
      </c>
      <c r="Y6035" s="11"/>
      <c r="Z6035" s="11"/>
      <c r="AA6035" s="11"/>
      <c r="AB6035" s="11"/>
      <c r="AC6035" s="11"/>
      <c r="AD6035">
        <v>30</v>
      </c>
      <c r="AE6035"/>
      <c r="AF6035"/>
      <c r="AG6035"/>
      <c r="AH6035"/>
      <c r="AI6035"/>
      <c r="AJ6035" s="11">
        <v>1815270</v>
      </c>
      <c r="AK6035" s="11"/>
      <c r="AL6035" s="11"/>
      <c r="AM6035" s="11"/>
      <c r="AN6035" s="11"/>
      <c r="AO6035" s="11"/>
      <c r="AP6035" s="11"/>
      <c r="AQ6035" s="11"/>
      <c r="AR6035" s="11"/>
      <c r="AS6035" s="11"/>
      <c r="AT6035" s="11"/>
      <c r="AU6035" s="11"/>
      <c r="AV6035" s="11"/>
      <c r="AW6035" s="11"/>
      <c r="AX6035" s="11"/>
      <c r="AY6035" s="11"/>
      <c r="AZ6035" s="11"/>
      <c r="BA6035" s="11"/>
      <c r="BB6035" s="11"/>
      <c r="BC6035" s="11"/>
      <c r="BD6035" s="11"/>
      <c r="BE6035" s="11"/>
      <c r="BF6035" s="11"/>
      <c r="BG6035" s="11"/>
      <c r="BH6035" s="11"/>
      <c r="BI6035" s="11"/>
      <c r="BJ6035" s="11"/>
      <c r="BK6035" s="11"/>
      <c r="BL6035"/>
      <c r="BM6035"/>
      <c r="BN6035" s="10">
        <v>0</v>
      </c>
      <c r="BO6035" s="10"/>
      <c r="BP6035" s="10"/>
      <c r="BQ6035" s="10"/>
      <c r="BR6035" s="10"/>
      <c r="BS6035" s="10"/>
      <c r="BT6035" s="10"/>
      <c r="BU6035" s="10"/>
    </row>
    <row r="6036" spans="1:73" x14ac:dyDescent="0.3">
      <c r="A6036" s="10" t="s">
        <v>4110</v>
      </c>
      <c r="B6036" s="10" t="s">
        <v>5281</v>
      </c>
      <c r="C6036" s="10" t="s">
        <v>876</v>
      </c>
      <c r="D6036" s="10" t="s">
        <v>870</v>
      </c>
      <c r="E6036" s="10" t="s">
        <v>5282</v>
      </c>
      <c r="F6036" s="10" t="s">
        <v>5656</v>
      </c>
      <c r="G6036" s="10" t="s">
        <v>5657</v>
      </c>
      <c r="H6036" s="10" t="s">
        <v>5662</v>
      </c>
      <c r="I6036" s="10" t="s">
        <v>5663</v>
      </c>
      <c r="J6036" s="10" t="s">
        <v>5663</v>
      </c>
      <c r="K6036" s="10" t="s">
        <v>5662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 s="11">
        <v>5248655</v>
      </c>
      <c r="S6036" s="11"/>
      <c r="T6036" s="11"/>
      <c r="U6036" s="11"/>
      <c r="V6036" s="11"/>
      <c r="W6036" s="11"/>
      <c r="X6036" s="11">
        <v>0</v>
      </c>
      <c r="Y6036" s="11"/>
      <c r="Z6036" s="11"/>
      <c r="AA6036" s="11"/>
      <c r="AB6036" s="11"/>
      <c r="AC6036" s="11"/>
      <c r="AD6036">
        <v>0</v>
      </c>
      <c r="AE6036"/>
      <c r="AF6036"/>
      <c r="AG6036"/>
      <c r="AH6036"/>
      <c r="AI6036"/>
      <c r="AJ6036" s="11">
        <v>5248655</v>
      </c>
      <c r="AK6036" s="11"/>
      <c r="AL6036" s="11"/>
      <c r="AM6036" s="11"/>
      <c r="AN6036" s="11"/>
      <c r="AO6036" s="11"/>
      <c r="AP6036" s="11"/>
      <c r="AQ6036" s="11"/>
      <c r="AR6036" s="11"/>
      <c r="AS6036" s="11"/>
      <c r="AT6036" s="11"/>
      <c r="AU6036" s="11"/>
      <c r="AV6036" s="11"/>
      <c r="AW6036" s="11"/>
      <c r="AX6036" s="11"/>
      <c r="AY6036" s="11"/>
      <c r="AZ6036" s="11"/>
      <c r="BA6036" s="11"/>
      <c r="BB6036" s="11"/>
      <c r="BC6036" s="11"/>
      <c r="BD6036" s="11"/>
      <c r="BE6036" s="11"/>
      <c r="BF6036" s="11"/>
      <c r="BG6036" s="11"/>
      <c r="BH6036" s="11"/>
      <c r="BI6036" s="11"/>
      <c r="BJ6036" s="11"/>
      <c r="BK6036" s="11"/>
      <c r="BL6036"/>
      <c r="BM6036"/>
      <c r="BN6036" s="10">
        <v>0</v>
      </c>
      <c r="BO6036" s="10"/>
      <c r="BP6036" s="10"/>
      <c r="BQ6036" s="10"/>
      <c r="BR6036" s="10"/>
      <c r="BS6036" s="10"/>
      <c r="BT6036" s="10"/>
      <c r="BU6036" s="10"/>
    </row>
    <row r="6037" spans="1:73" x14ac:dyDescent="0.3">
      <c r="A6037" s="10" t="s">
        <v>4110</v>
      </c>
      <c r="B6037" s="10" t="s">
        <v>5281</v>
      </c>
      <c r="C6037" s="10" t="s">
        <v>876</v>
      </c>
      <c r="D6037" s="10" t="s">
        <v>870</v>
      </c>
      <c r="E6037" s="10" t="s">
        <v>5282</v>
      </c>
      <c r="F6037" s="10" t="s">
        <v>5664</v>
      </c>
      <c r="G6037" s="10" t="s">
        <v>5665</v>
      </c>
      <c r="H6037" s="10" t="s">
        <v>5666</v>
      </c>
      <c r="I6037" s="10" t="s">
        <v>5667</v>
      </c>
      <c r="J6037" s="10" t="s">
        <v>5667</v>
      </c>
      <c r="K6037" s="10" t="s">
        <v>5666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 s="11">
        <v>13158875</v>
      </c>
      <c r="S6037" s="11">
        <v>11813445.800000001</v>
      </c>
      <c r="T6037" s="11">
        <v>5156641.5</v>
      </c>
      <c r="U6037" s="11">
        <v>12743445</v>
      </c>
      <c r="V6037" s="11">
        <v>4428500</v>
      </c>
      <c r="W6037" s="11">
        <v>11932850</v>
      </c>
      <c r="X6037" s="11">
        <v>0</v>
      </c>
      <c r="Y6037" s="11">
        <v>27500</v>
      </c>
      <c r="Z6037" s="11">
        <v>0</v>
      </c>
      <c r="AA6037" s="11">
        <v>12743445</v>
      </c>
      <c r="AB6037" s="11">
        <v>3928500</v>
      </c>
      <c r="AC6037" s="11">
        <v>11932850</v>
      </c>
      <c r="AD6037">
        <v>0</v>
      </c>
      <c r="AE6037">
        <v>0.23</v>
      </c>
      <c r="AF6037">
        <v>0</v>
      </c>
      <c r="AG6037">
        <v>100</v>
      </c>
      <c r="AH6037">
        <v>88.71</v>
      </c>
      <c r="AI6037">
        <v>100</v>
      </c>
      <c r="AJ6037" s="11">
        <v>13158875</v>
      </c>
      <c r="AK6037" s="11">
        <v>9682131.8000000007</v>
      </c>
      <c r="AL6037" s="11">
        <v>5156641.5</v>
      </c>
      <c r="AM6037" s="11">
        <v>12743445</v>
      </c>
      <c r="AN6037" s="11">
        <v>4428500</v>
      </c>
      <c r="AO6037" s="11">
        <v>11932850</v>
      </c>
      <c r="AP6037" s="11"/>
      <c r="AQ6037" s="11"/>
      <c r="AR6037" s="11"/>
      <c r="AS6037" s="11"/>
      <c r="AT6037" s="11"/>
      <c r="AU6037" s="11"/>
      <c r="AV6037" s="11"/>
      <c r="AW6037" s="11"/>
      <c r="AX6037" s="11"/>
      <c r="AY6037" s="11"/>
      <c r="AZ6037" s="11"/>
      <c r="BA6037" s="11"/>
      <c r="BB6037" s="11"/>
      <c r="BC6037" s="11"/>
      <c r="BD6037" s="11"/>
      <c r="BE6037" s="11"/>
      <c r="BF6037" s="11"/>
      <c r="BG6037" s="11"/>
      <c r="BH6037" s="11">
        <v>16852820</v>
      </c>
      <c r="BI6037" s="11">
        <v>53382104</v>
      </c>
      <c r="BJ6037" s="11">
        <v>12279020</v>
      </c>
      <c r="BK6037" s="11">
        <v>6280000</v>
      </c>
      <c r="BL6037">
        <v>72.860299999999995</v>
      </c>
      <c r="BM6037">
        <v>11.764200000000001</v>
      </c>
      <c r="BN6037" s="10">
        <v>1</v>
      </c>
      <c r="BO6037" s="10">
        <v>4571104</v>
      </c>
      <c r="BP6037" s="10">
        <v>4571104</v>
      </c>
      <c r="BQ6037" s="10">
        <v>100</v>
      </c>
      <c r="BR6037" s="10">
        <v>4571104</v>
      </c>
      <c r="BS6037" s="10"/>
      <c r="BT6037" s="10"/>
      <c r="BU6037" s="10"/>
    </row>
    <row r="6038" spans="1:73" x14ac:dyDescent="0.3">
      <c r="A6038" s="10" t="s">
        <v>4110</v>
      </c>
      <c r="B6038" s="10" t="s">
        <v>5281</v>
      </c>
      <c r="C6038" s="10" t="s">
        <v>876</v>
      </c>
      <c r="D6038" s="10" t="s">
        <v>870</v>
      </c>
      <c r="E6038" s="10" t="s">
        <v>5282</v>
      </c>
      <c r="F6038" s="10" t="s">
        <v>5664</v>
      </c>
      <c r="G6038" s="10" t="s">
        <v>5665</v>
      </c>
      <c r="H6038" s="10" t="s">
        <v>5668</v>
      </c>
      <c r="I6038" s="10" t="s">
        <v>5669</v>
      </c>
      <c r="J6038" s="10" t="s">
        <v>5669</v>
      </c>
      <c r="K6038" s="10" t="s">
        <v>5668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  <c r="R6038" s="11"/>
      <c r="S6038" s="11"/>
      <c r="T6038" s="11"/>
      <c r="U6038" s="11"/>
      <c r="V6038" s="11">
        <v>2052000</v>
      </c>
      <c r="W6038" s="11">
        <v>2774000</v>
      </c>
      <c r="X6038" s="11"/>
      <c r="Y6038" s="11"/>
      <c r="Z6038" s="11"/>
      <c r="AA6038" s="11"/>
      <c r="AB6038" s="11">
        <v>2052000</v>
      </c>
      <c r="AC6038" s="11">
        <v>2774000</v>
      </c>
      <c r="AD6038"/>
      <c r="AE6038"/>
      <c r="AF6038"/>
      <c r="AG6038"/>
      <c r="AH6038">
        <v>100</v>
      </c>
      <c r="AI6038">
        <v>100</v>
      </c>
      <c r="AJ6038" s="11"/>
      <c r="AK6038" s="11"/>
      <c r="AL6038" s="11"/>
      <c r="AM6038" s="11"/>
      <c r="AN6038" s="11">
        <v>2052000</v>
      </c>
      <c r="AO6038" s="11">
        <v>2774000</v>
      </c>
      <c r="AP6038" s="11"/>
      <c r="AQ6038" s="11"/>
      <c r="AR6038" s="11"/>
      <c r="AS6038" s="11"/>
      <c r="AT6038" s="11"/>
      <c r="AU6038" s="11"/>
      <c r="AV6038" s="11"/>
      <c r="AW6038" s="11"/>
      <c r="AX6038" s="11"/>
      <c r="AY6038" s="11"/>
      <c r="AZ6038" s="11"/>
      <c r="BA6038" s="11"/>
      <c r="BB6038" s="11"/>
      <c r="BC6038" s="11"/>
      <c r="BD6038" s="11"/>
      <c r="BE6038" s="11"/>
      <c r="BF6038" s="11"/>
      <c r="BG6038" s="11"/>
      <c r="BH6038" s="11"/>
      <c r="BI6038" s="11">
        <v>3683000</v>
      </c>
      <c r="BJ6038" s="11"/>
      <c r="BK6038" s="11">
        <v>2052000</v>
      </c>
      <c r="BL6038"/>
      <c r="BM6038">
        <v>55.715400000000002</v>
      </c>
      <c r="BN6038" s="10">
        <v>0</v>
      </c>
      <c r="BO6038" s="10"/>
      <c r="BP6038" s="10"/>
      <c r="BQ6038" s="10"/>
      <c r="BR6038" s="10"/>
      <c r="BS6038" s="10"/>
      <c r="BT6038" s="10"/>
      <c r="BU6038" s="10"/>
    </row>
    <row r="6039" spans="1:73" x14ac:dyDescent="0.3">
      <c r="A6039" s="10" t="s">
        <v>4110</v>
      </c>
      <c r="B6039" s="10" t="s">
        <v>5281</v>
      </c>
      <c r="C6039" s="10" t="s">
        <v>876</v>
      </c>
      <c r="D6039" s="10" t="s">
        <v>501</v>
      </c>
      <c r="E6039" s="10" t="s">
        <v>783</v>
      </c>
      <c r="F6039" s="10" t="s">
        <v>5370</v>
      </c>
      <c r="G6039" s="10" t="s">
        <v>9521</v>
      </c>
      <c r="H6039" s="10" t="s">
        <v>9522</v>
      </c>
      <c r="I6039" s="10" t="s">
        <v>9523</v>
      </c>
      <c r="J6039" s="10" t="s">
        <v>9523</v>
      </c>
      <c r="K6039" s="10" t="s">
        <v>9522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 s="11"/>
      <c r="S6039" s="11"/>
      <c r="T6039" s="11"/>
      <c r="U6039" s="11"/>
      <c r="V6039" s="11"/>
      <c r="W6039" s="11">
        <v>940605</v>
      </c>
      <c r="X6039" s="11"/>
      <c r="Y6039" s="11"/>
      <c r="Z6039" s="11"/>
      <c r="AA6039" s="11"/>
      <c r="AB6039" s="11"/>
      <c r="AC6039" s="11">
        <v>940605</v>
      </c>
      <c r="AD6039"/>
      <c r="AE6039"/>
      <c r="AF6039"/>
      <c r="AG6039"/>
      <c r="AH6039"/>
      <c r="AI6039">
        <v>100</v>
      </c>
      <c r="AJ6039" s="11"/>
      <c r="AK6039" s="11"/>
      <c r="AL6039" s="11"/>
      <c r="AM6039" s="11"/>
      <c r="AN6039" s="11"/>
      <c r="AO6039" s="11">
        <v>940605</v>
      </c>
      <c r="AP6039" s="11"/>
      <c r="AQ6039" s="11"/>
      <c r="AR6039" s="11"/>
      <c r="AS6039" s="11"/>
      <c r="AT6039" s="11"/>
      <c r="AU6039" s="11"/>
      <c r="AV6039" s="11"/>
      <c r="AW6039" s="11"/>
      <c r="AX6039" s="11"/>
      <c r="AY6039" s="11"/>
      <c r="AZ6039" s="11"/>
      <c r="BA6039" s="11"/>
      <c r="BB6039" s="11"/>
      <c r="BC6039" s="11"/>
      <c r="BD6039" s="11"/>
      <c r="BE6039" s="11"/>
      <c r="BF6039" s="11"/>
      <c r="BG6039" s="11"/>
      <c r="BH6039" s="11"/>
      <c r="BI6039" s="11"/>
      <c r="BJ6039" s="11"/>
      <c r="BK6039" s="11"/>
      <c r="BL6039"/>
      <c r="BM6039"/>
      <c r="BN6039" s="10">
        <v>0</v>
      </c>
      <c r="BO6039" s="10"/>
      <c r="BP6039" s="10"/>
      <c r="BQ6039" s="10"/>
      <c r="BR6039" s="10"/>
      <c r="BS6039" s="10"/>
      <c r="BT6039" s="10"/>
      <c r="BU6039" s="10"/>
    </row>
    <row r="6040" spans="1:73" x14ac:dyDescent="0.3">
      <c r="A6040" s="10" t="s">
        <v>4110</v>
      </c>
      <c r="B6040" s="10" t="s">
        <v>5281</v>
      </c>
      <c r="C6040" s="10" t="s">
        <v>876</v>
      </c>
      <c r="D6040" s="10" t="s">
        <v>501</v>
      </c>
      <c r="E6040" s="10" t="s">
        <v>783</v>
      </c>
      <c r="F6040" s="10" t="s">
        <v>13024</v>
      </c>
      <c r="G6040" s="10" t="s">
        <v>13025</v>
      </c>
      <c r="H6040" s="10" t="s">
        <v>13026</v>
      </c>
      <c r="I6040" s="10" t="s">
        <v>13027</v>
      </c>
      <c r="J6040" s="10" t="s">
        <v>13027</v>
      </c>
      <c r="K6040" s="10" t="s">
        <v>13026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 s="11"/>
      <c r="S6040" s="11"/>
      <c r="T6040" s="11"/>
      <c r="U6040" s="11"/>
      <c r="V6040" s="11"/>
      <c r="W6040" s="11">
        <v>2037000</v>
      </c>
      <c r="X6040" s="11"/>
      <c r="Y6040" s="11"/>
      <c r="Z6040" s="11"/>
      <c r="AA6040" s="11"/>
      <c r="AB6040" s="11"/>
      <c r="AC6040" s="11">
        <v>1018500</v>
      </c>
      <c r="AD6040"/>
      <c r="AE6040"/>
      <c r="AF6040"/>
      <c r="AG6040"/>
      <c r="AH6040"/>
      <c r="AI6040">
        <v>50</v>
      </c>
      <c r="AJ6040" s="11"/>
      <c r="AK6040" s="11"/>
      <c r="AL6040" s="11"/>
      <c r="AM6040" s="11"/>
      <c r="AN6040" s="11"/>
      <c r="AO6040" s="11">
        <v>2037000</v>
      </c>
      <c r="AP6040" s="11"/>
      <c r="AQ6040" s="11"/>
      <c r="AR6040" s="11"/>
      <c r="AS6040" s="11"/>
      <c r="AT6040" s="11"/>
      <c r="AU6040" s="11"/>
      <c r="AV6040" s="11"/>
      <c r="AW6040" s="11"/>
      <c r="AX6040" s="11"/>
      <c r="AY6040" s="11"/>
      <c r="AZ6040" s="11"/>
      <c r="BA6040" s="11"/>
      <c r="BB6040" s="11"/>
      <c r="BC6040" s="11"/>
      <c r="BD6040" s="11"/>
      <c r="BE6040" s="11"/>
      <c r="BF6040" s="11"/>
      <c r="BG6040" s="11"/>
      <c r="BH6040" s="11"/>
      <c r="BI6040" s="11"/>
      <c r="BJ6040" s="11"/>
      <c r="BK6040" s="11"/>
      <c r="BL6040"/>
      <c r="BM6040"/>
      <c r="BN6040" s="10">
        <v>0</v>
      </c>
      <c r="BO6040" s="10"/>
      <c r="BP6040" s="10"/>
      <c r="BQ6040" s="10"/>
      <c r="BR6040" s="10"/>
      <c r="BS6040" s="10"/>
      <c r="BT6040" s="10"/>
      <c r="BU6040" s="10"/>
    </row>
    <row r="6041" spans="1:73" x14ac:dyDescent="0.3">
      <c r="A6041" s="10" t="s">
        <v>4110</v>
      </c>
      <c r="B6041" s="10" t="s">
        <v>5281</v>
      </c>
      <c r="C6041" s="10" t="s">
        <v>876</v>
      </c>
      <c r="D6041" s="10" t="s">
        <v>501</v>
      </c>
      <c r="E6041" s="10" t="s">
        <v>783</v>
      </c>
      <c r="F6041" s="10" t="s">
        <v>5498</v>
      </c>
      <c r="G6041" s="10" t="s">
        <v>13028</v>
      </c>
      <c r="H6041" s="10" t="s">
        <v>13029</v>
      </c>
      <c r="I6041" s="10" t="s">
        <v>13030</v>
      </c>
      <c r="J6041" s="10" t="s">
        <v>13030</v>
      </c>
      <c r="K6041" s="10" t="s">
        <v>13029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 s="11"/>
      <c r="S6041" s="11"/>
      <c r="T6041" s="11"/>
      <c r="U6041" s="11"/>
      <c r="V6041" s="11"/>
      <c r="W6041" s="11">
        <v>1382000</v>
      </c>
      <c r="X6041" s="11"/>
      <c r="Y6041" s="11"/>
      <c r="Z6041" s="11"/>
      <c r="AA6041" s="11"/>
      <c r="AB6041" s="11"/>
      <c r="AC6041" s="11">
        <v>691000</v>
      </c>
      <c r="AD6041"/>
      <c r="AE6041"/>
      <c r="AF6041"/>
      <c r="AG6041"/>
      <c r="AH6041"/>
      <c r="AI6041">
        <v>50</v>
      </c>
      <c r="AJ6041" s="11"/>
      <c r="AK6041" s="11"/>
      <c r="AL6041" s="11"/>
      <c r="AM6041" s="11"/>
      <c r="AN6041" s="11"/>
      <c r="AO6041" s="11">
        <v>1382000</v>
      </c>
      <c r="AP6041" s="11"/>
      <c r="AQ6041" s="11"/>
      <c r="AR6041" s="11"/>
      <c r="AS6041" s="11"/>
      <c r="AT6041" s="11"/>
      <c r="AU6041" s="11"/>
      <c r="AV6041" s="11"/>
      <c r="AW6041" s="11"/>
      <c r="AX6041" s="11"/>
      <c r="AY6041" s="11"/>
      <c r="AZ6041" s="11"/>
      <c r="BA6041" s="11"/>
      <c r="BB6041" s="11"/>
      <c r="BC6041" s="11"/>
      <c r="BD6041" s="11"/>
      <c r="BE6041" s="11"/>
      <c r="BF6041" s="11"/>
      <c r="BG6041" s="11"/>
      <c r="BH6041" s="11"/>
      <c r="BI6041" s="11"/>
      <c r="BJ6041" s="11"/>
      <c r="BK6041" s="11"/>
      <c r="BL6041"/>
      <c r="BM6041"/>
      <c r="BN6041" s="10">
        <v>0</v>
      </c>
      <c r="BO6041" s="10"/>
      <c r="BP6041" s="10"/>
      <c r="BQ6041" s="10"/>
      <c r="BR6041" s="10"/>
      <c r="BS6041" s="10"/>
      <c r="BT6041" s="10"/>
      <c r="BU6041" s="10"/>
    </row>
    <row r="6042" spans="1:73" x14ac:dyDescent="0.3">
      <c r="A6042" s="10" t="s">
        <v>4110</v>
      </c>
      <c r="B6042" s="10" t="s">
        <v>5281</v>
      </c>
      <c r="C6042" s="10" t="s">
        <v>876</v>
      </c>
      <c r="D6042" s="10" t="s">
        <v>501</v>
      </c>
      <c r="E6042" s="10" t="s">
        <v>783</v>
      </c>
      <c r="F6042" s="10" t="s">
        <v>5291</v>
      </c>
      <c r="G6042" s="10" t="s">
        <v>5292</v>
      </c>
      <c r="H6042" s="10" t="s">
        <v>10463</v>
      </c>
      <c r="I6042" s="10" t="s">
        <v>10464</v>
      </c>
      <c r="J6042" s="10" t="s">
        <v>10464</v>
      </c>
      <c r="K6042" s="10" t="s">
        <v>10463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1</v>
      </c>
      <c r="R6042" s="11"/>
      <c r="S6042" s="11"/>
      <c r="T6042" s="11"/>
      <c r="U6042" s="11">
        <v>3011920</v>
      </c>
      <c r="V6042" s="11">
        <v>3528600</v>
      </c>
      <c r="W6042" s="11">
        <v>5528500</v>
      </c>
      <c r="X6042" s="11"/>
      <c r="Y6042" s="11"/>
      <c r="Z6042" s="11"/>
      <c r="AA6042" s="11">
        <v>903576</v>
      </c>
      <c r="AB6042" s="11">
        <v>1058580</v>
      </c>
      <c r="AC6042" s="11">
        <v>2764250</v>
      </c>
      <c r="AD6042"/>
      <c r="AE6042"/>
      <c r="AF6042"/>
      <c r="AG6042">
        <v>30</v>
      </c>
      <c r="AH6042">
        <v>30</v>
      </c>
      <c r="AI6042">
        <v>50</v>
      </c>
      <c r="AJ6042" s="11"/>
      <c r="AK6042" s="11"/>
      <c r="AL6042" s="11"/>
      <c r="AM6042" s="11">
        <v>3092995</v>
      </c>
      <c r="AN6042" s="11">
        <v>3528600</v>
      </c>
      <c r="AO6042" s="11">
        <v>5528500</v>
      </c>
      <c r="AP6042" s="11"/>
      <c r="AQ6042" s="11"/>
      <c r="AR6042" s="11"/>
      <c r="AS6042" s="11"/>
      <c r="AT6042" s="11"/>
      <c r="AU6042" s="11"/>
      <c r="AV6042" s="11"/>
      <c r="AW6042" s="11"/>
      <c r="AX6042" s="11"/>
      <c r="AY6042" s="11"/>
      <c r="AZ6042" s="11"/>
      <c r="BA6042" s="11"/>
      <c r="BB6042" s="11"/>
      <c r="BC6042" s="11"/>
      <c r="BD6042" s="11"/>
      <c r="BE6042" s="11"/>
      <c r="BF6042" s="11"/>
      <c r="BG6042" s="11"/>
      <c r="BH6042" s="11">
        <v>3092995</v>
      </c>
      <c r="BI6042" s="11">
        <v>3988600</v>
      </c>
      <c r="BJ6042" s="11">
        <v>3092995</v>
      </c>
      <c r="BK6042" s="11">
        <v>3528600</v>
      </c>
      <c r="BL6042">
        <v>100</v>
      </c>
      <c r="BM6042">
        <v>88.467100000000002</v>
      </c>
      <c r="BN6042" s="10">
        <v>0</v>
      </c>
      <c r="BO6042" s="10"/>
      <c r="BP6042" s="10"/>
      <c r="BQ6042" s="10"/>
      <c r="BR6042" s="10"/>
      <c r="BS6042" s="10"/>
      <c r="BT6042" s="10"/>
      <c r="BU6042" s="10"/>
    </row>
    <row r="6043" spans="1:73" x14ac:dyDescent="0.3">
      <c r="A6043" s="10" t="s">
        <v>4110</v>
      </c>
      <c r="B6043" s="10" t="s">
        <v>5281</v>
      </c>
      <c r="C6043" s="10" t="s">
        <v>876</v>
      </c>
      <c r="D6043" s="10" t="s">
        <v>501</v>
      </c>
      <c r="E6043" s="10" t="s">
        <v>783</v>
      </c>
      <c r="F6043" s="10" t="s">
        <v>5291</v>
      </c>
      <c r="G6043" s="10" t="s">
        <v>5292</v>
      </c>
      <c r="H6043" s="10" t="s">
        <v>13045</v>
      </c>
      <c r="I6043" s="10" t="s">
        <v>13046</v>
      </c>
      <c r="J6043" s="10" t="s">
        <v>13046</v>
      </c>
      <c r="K6043" s="10" t="s">
        <v>13045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 s="11"/>
      <c r="S6043" s="11"/>
      <c r="T6043" s="11"/>
      <c r="U6043" s="11"/>
      <c r="V6043" s="11"/>
      <c r="W6043" s="11">
        <v>510720</v>
      </c>
      <c r="X6043" s="11"/>
      <c r="Y6043" s="11"/>
      <c r="Z6043" s="11"/>
      <c r="AA6043" s="11"/>
      <c r="AB6043" s="11"/>
      <c r="AC6043" s="11">
        <v>510720</v>
      </c>
      <c r="AD6043"/>
      <c r="AE6043"/>
      <c r="AF6043"/>
      <c r="AG6043"/>
      <c r="AH6043"/>
      <c r="AI6043">
        <v>100</v>
      </c>
      <c r="AJ6043" s="11"/>
      <c r="AK6043" s="11"/>
      <c r="AL6043" s="11"/>
      <c r="AM6043" s="11"/>
      <c r="AN6043" s="11"/>
      <c r="AO6043" s="11">
        <v>510720</v>
      </c>
      <c r="AP6043" s="11"/>
      <c r="AQ6043" s="11"/>
      <c r="AR6043" s="11"/>
      <c r="AS6043" s="11"/>
      <c r="AT6043" s="11"/>
      <c r="AU6043" s="11"/>
      <c r="AV6043" s="11"/>
      <c r="AW6043" s="11"/>
      <c r="AX6043" s="11"/>
      <c r="AY6043" s="11"/>
      <c r="AZ6043" s="11"/>
      <c r="BA6043" s="11"/>
      <c r="BB6043" s="11"/>
      <c r="BC6043" s="11"/>
      <c r="BD6043" s="11"/>
      <c r="BE6043" s="11"/>
      <c r="BF6043" s="11"/>
      <c r="BG6043" s="11"/>
      <c r="BH6043" s="11"/>
      <c r="BI6043" s="11"/>
      <c r="BJ6043" s="11"/>
      <c r="BK6043" s="11"/>
      <c r="BL6043"/>
      <c r="BM6043"/>
      <c r="BN6043" s="10">
        <v>0</v>
      </c>
      <c r="BO6043" s="10"/>
      <c r="BP6043" s="10"/>
      <c r="BQ6043" s="10"/>
      <c r="BR6043" s="10"/>
      <c r="BS6043" s="10"/>
      <c r="BT6043" s="10"/>
      <c r="BU6043" s="10"/>
    </row>
    <row r="6044" spans="1:73" x14ac:dyDescent="0.3">
      <c r="A6044" s="10" t="s">
        <v>4110</v>
      </c>
      <c r="B6044" s="10" t="s">
        <v>5281</v>
      </c>
      <c r="C6044" s="10" t="s">
        <v>876</v>
      </c>
      <c r="D6044" s="10" t="s">
        <v>501</v>
      </c>
      <c r="E6044" s="10" t="s">
        <v>783</v>
      </c>
      <c r="F6044" s="10" t="s">
        <v>5291</v>
      </c>
      <c r="G6044" s="10" t="s">
        <v>5292</v>
      </c>
      <c r="H6044" s="10" t="s">
        <v>13047</v>
      </c>
      <c r="I6044" s="10" t="s">
        <v>13048</v>
      </c>
      <c r="J6044" s="10" t="s">
        <v>13048</v>
      </c>
      <c r="K6044" s="10" t="s">
        <v>13047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 s="11"/>
      <c r="S6044" s="11"/>
      <c r="T6044" s="11"/>
      <c r="U6044" s="11"/>
      <c r="V6044" s="11"/>
      <c r="W6044" s="11">
        <v>178800</v>
      </c>
      <c r="X6044" s="11"/>
      <c r="Y6044" s="11"/>
      <c r="Z6044" s="11"/>
      <c r="AA6044" s="11"/>
      <c r="AB6044" s="11"/>
      <c r="AC6044" s="11">
        <v>178800</v>
      </c>
      <c r="AD6044"/>
      <c r="AE6044"/>
      <c r="AF6044"/>
      <c r="AG6044"/>
      <c r="AH6044"/>
      <c r="AI6044">
        <v>100</v>
      </c>
      <c r="AJ6044" s="11"/>
      <c r="AK6044" s="11"/>
      <c r="AL6044" s="11"/>
      <c r="AM6044" s="11"/>
      <c r="AN6044" s="11"/>
      <c r="AO6044" s="11">
        <v>178800</v>
      </c>
      <c r="AP6044" s="11"/>
      <c r="AQ6044" s="11"/>
      <c r="AR6044" s="11"/>
      <c r="AS6044" s="11"/>
      <c r="AT6044" s="11"/>
      <c r="AU6044" s="11"/>
      <c r="AV6044" s="11"/>
      <c r="AW6044" s="11"/>
      <c r="AX6044" s="11"/>
      <c r="AY6044" s="11"/>
      <c r="AZ6044" s="11"/>
      <c r="BA6044" s="11"/>
      <c r="BB6044" s="11"/>
      <c r="BC6044" s="11"/>
      <c r="BD6044" s="11"/>
      <c r="BE6044" s="11"/>
      <c r="BF6044" s="11"/>
      <c r="BG6044" s="11"/>
      <c r="BH6044" s="11"/>
      <c r="BI6044" s="11"/>
      <c r="BJ6044" s="11"/>
      <c r="BK6044" s="11"/>
      <c r="BL6044"/>
      <c r="BM6044"/>
      <c r="BN6044" s="10">
        <v>0</v>
      </c>
      <c r="BO6044" s="10"/>
      <c r="BP6044" s="10"/>
      <c r="BQ6044" s="10"/>
      <c r="BR6044" s="10"/>
      <c r="BS6044" s="10"/>
      <c r="BT6044" s="10"/>
      <c r="BU6044" s="10"/>
    </row>
    <row r="6045" spans="1:73" x14ac:dyDescent="0.3">
      <c r="A6045" s="10" t="s">
        <v>4110</v>
      </c>
      <c r="B6045" s="10" t="s">
        <v>5281</v>
      </c>
      <c r="C6045" s="10" t="s">
        <v>876</v>
      </c>
      <c r="D6045" s="10" t="s">
        <v>501</v>
      </c>
      <c r="E6045" s="10" t="s">
        <v>783</v>
      </c>
      <c r="F6045" s="10" t="s">
        <v>5291</v>
      </c>
      <c r="G6045" s="10" t="s">
        <v>5292</v>
      </c>
      <c r="H6045" s="10" t="s">
        <v>10465</v>
      </c>
      <c r="I6045" s="10" t="s">
        <v>10466</v>
      </c>
      <c r="J6045" s="10" t="s">
        <v>10466</v>
      </c>
      <c r="K6045" s="10" t="s">
        <v>10465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 s="11"/>
      <c r="S6045" s="11"/>
      <c r="T6045" s="11"/>
      <c r="U6045" s="11"/>
      <c r="V6045" s="11">
        <v>6161760</v>
      </c>
      <c r="W6045" s="11"/>
      <c r="X6045" s="11"/>
      <c r="Y6045" s="11"/>
      <c r="Z6045" s="11"/>
      <c r="AA6045" s="11"/>
      <c r="AB6045" s="11">
        <v>2122560</v>
      </c>
      <c r="AC6045" s="11"/>
      <c r="AD6045"/>
      <c r="AE6045"/>
      <c r="AF6045"/>
      <c r="AG6045"/>
      <c r="AH6045">
        <v>34.450000000000003</v>
      </c>
      <c r="AI6045"/>
      <c r="AJ6045" s="11"/>
      <c r="AK6045" s="11"/>
      <c r="AL6045" s="11"/>
      <c r="AM6045" s="11"/>
      <c r="AN6045" s="11">
        <v>6161760</v>
      </c>
      <c r="AO6045" s="11"/>
      <c r="AP6045" s="11"/>
      <c r="AQ6045" s="11"/>
      <c r="AR6045" s="11"/>
      <c r="AS6045" s="11"/>
      <c r="AT6045" s="11"/>
      <c r="AU6045" s="11"/>
      <c r="AV6045" s="11"/>
      <c r="AW6045" s="11"/>
      <c r="AX6045" s="11"/>
      <c r="AY6045" s="11"/>
      <c r="AZ6045" s="11"/>
      <c r="BA6045" s="11"/>
      <c r="BB6045" s="11"/>
      <c r="BC6045" s="11"/>
      <c r="BD6045" s="11"/>
      <c r="BE6045" s="11"/>
      <c r="BF6045" s="11"/>
      <c r="BG6045" s="11"/>
      <c r="BH6045" s="11"/>
      <c r="BI6045" s="11"/>
      <c r="BJ6045" s="11"/>
      <c r="BK6045" s="11"/>
      <c r="BL6045"/>
      <c r="BM6045"/>
      <c r="BN6045" s="10">
        <v>0</v>
      </c>
      <c r="BO6045" s="10"/>
      <c r="BP6045" s="10"/>
      <c r="BQ6045" s="10"/>
      <c r="BR6045" s="10"/>
      <c r="BS6045" s="10"/>
      <c r="BT6045" s="10"/>
      <c r="BU6045" s="10"/>
    </row>
    <row r="6046" spans="1:73" x14ac:dyDescent="0.3">
      <c r="A6046" s="10" t="s">
        <v>4110</v>
      </c>
      <c r="B6046" s="10" t="s">
        <v>5281</v>
      </c>
      <c r="C6046" s="10" t="s">
        <v>876</v>
      </c>
      <c r="D6046" s="10" t="s">
        <v>501</v>
      </c>
      <c r="E6046" s="10" t="s">
        <v>783</v>
      </c>
      <c r="F6046" s="10" t="s">
        <v>5291</v>
      </c>
      <c r="G6046" s="10" t="s">
        <v>5292</v>
      </c>
      <c r="H6046" s="10" t="s">
        <v>10467</v>
      </c>
      <c r="I6046" s="10" t="s">
        <v>10468</v>
      </c>
      <c r="J6046" s="10" t="s">
        <v>10468</v>
      </c>
      <c r="K6046" s="10" t="s">
        <v>10467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 s="11">
        <v>4021638</v>
      </c>
      <c r="S6046" s="11">
        <v>8886160</v>
      </c>
      <c r="T6046" s="11">
        <v>2635000</v>
      </c>
      <c r="U6046" s="11">
        <v>19825203</v>
      </c>
      <c r="V6046" s="11">
        <v>14338850</v>
      </c>
      <c r="W6046" s="11">
        <v>17127500</v>
      </c>
      <c r="X6046" s="11">
        <v>1125491.3999999999</v>
      </c>
      <c r="Y6046" s="11">
        <v>1777232</v>
      </c>
      <c r="Z6046" s="11">
        <v>790500</v>
      </c>
      <c r="AA6046" s="11">
        <v>5947560.9000000004</v>
      </c>
      <c r="AB6046" s="11">
        <v>4301655</v>
      </c>
      <c r="AC6046" s="11">
        <v>17127500</v>
      </c>
      <c r="AD6046">
        <v>27.99</v>
      </c>
      <c r="AE6046">
        <v>20</v>
      </c>
      <c r="AF6046">
        <v>30</v>
      </c>
      <c r="AG6046">
        <v>30</v>
      </c>
      <c r="AH6046">
        <v>30</v>
      </c>
      <c r="AI6046">
        <v>100</v>
      </c>
      <c r="AJ6046" s="11">
        <v>4021638</v>
      </c>
      <c r="AK6046" s="11">
        <v>8886160</v>
      </c>
      <c r="AL6046" s="11">
        <v>2635000</v>
      </c>
      <c r="AM6046" s="11">
        <v>19825203</v>
      </c>
      <c r="AN6046" s="11">
        <v>14338850</v>
      </c>
      <c r="AO6046" s="11">
        <v>17127500</v>
      </c>
      <c r="AP6046" s="11"/>
      <c r="AQ6046" s="11"/>
      <c r="AR6046" s="11"/>
      <c r="AS6046" s="11"/>
      <c r="AT6046" s="11"/>
      <c r="AU6046" s="11"/>
      <c r="AV6046" s="11"/>
      <c r="AW6046" s="11"/>
      <c r="AX6046" s="11"/>
      <c r="AY6046" s="11"/>
      <c r="AZ6046" s="11"/>
      <c r="BA6046" s="11"/>
      <c r="BB6046" s="11"/>
      <c r="BC6046" s="11"/>
      <c r="BD6046" s="11"/>
      <c r="BE6046" s="11"/>
      <c r="BF6046" s="11"/>
      <c r="BG6046" s="11"/>
      <c r="BH6046" s="11">
        <v>25420593</v>
      </c>
      <c r="BI6046" s="11">
        <v>54463450</v>
      </c>
      <c r="BJ6046" s="11">
        <v>19373843</v>
      </c>
      <c r="BK6046" s="11">
        <v>14338850</v>
      </c>
      <c r="BL6046">
        <v>76.213099999999997</v>
      </c>
      <c r="BM6046">
        <v>26.327400000000001</v>
      </c>
      <c r="BN6046" s="10">
        <v>0</v>
      </c>
      <c r="BO6046" s="10"/>
      <c r="BP6046" s="10"/>
      <c r="BQ6046" s="10"/>
      <c r="BR6046" s="10"/>
      <c r="BS6046" s="10"/>
      <c r="BT6046" s="10"/>
      <c r="BU6046" s="10"/>
    </row>
    <row r="6047" spans="1:73" x14ac:dyDescent="0.3">
      <c r="A6047" s="10" t="s">
        <v>4110</v>
      </c>
      <c r="B6047" s="10" t="s">
        <v>5835</v>
      </c>
      <c r="C6047" s="10" t="s">
        <v>75</v>
      </c>
      <c r="D6047" s="10"/>
      <c r="E6047" s="10"/>
      <c r="F6047" s="10"/>
      <c r="G6047" s="10"/>
      <c r="H6047" s="10" t="s">
        <v>13278</v>
      </c>
      <c r="I6047" s="10" t="s">
        <v>13279</v>
      </c>
      <c r="J6047" s="10" t="s">
        <v>13279</v>
      </c>
      <c r="K6047" s="10" t="s">
        <v>13278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 s="11"/>
      <c r="S6047" s="11"/>
      <c r="T6047" s="11"/>
      <c r="U6047" s="11"/>
      <c r="V6047" s="11"/>
      <c r="W6047" s="11">
        <v>659000</v>
      </c>
      <c r="X6047" s="11"/>
      <c r="Y6047" s="11"/>
      <c r="Z6047" s="11"/>
      <c r="AA6047" s="11"/>
      <c r="AB6047" s="11"/>
      <c r="AC6047" s="11">
        <v>659000</v>
      </c>
      <c r="AD6047"/>
      <c r="AE6047"/>
      <c r="AF6047"/>
      <c r="AG6047"/>
      <c r="AH6047"/>
      <c r="AI6047">
        <v>100</v>
      </c>
      <c r="AJ6047" s="11"/>
      <c r="AK6047" s="11"/>
      <c r="AL6047" s="11"/>
      <c r="AM6047" s="11"/>
      <c r="AN6047" s="11"/>
      <c r="AO6047" s="11">
        <v>659000</v>
      </c>
      <c r="AP6047" s="11"/>
      <c r="AQ6047" s="11"/>
      <c r="AR6047" s="11"/>
      <c r="AS6047" s="11"/>
      <c r="AT6047" s="11"/>
      <c r="AU6047" s="11"/>
      <c r="AV6047" s="11"/>
      <c r="AW6047" s="11"/>
      <c r="AX6047" s="11"/>
      <c r="AY6047" s="11"/>
      <c r="AZ6047" s="11"/>
      <c r="BA6047" s="11"/>
      <c r="BB6047" s="11"/>
      <c r="BC6047" s="11"/>
      <c r="BD6047" s="11"/>
      <c r="BE6047" s="11"/>
      <c r="BF6047" s="11"/>
      <c r="BG6047" s="11"/>
      <c r="BH6047" s="11"/>
      <c r="BI6047" s="11"/>
      <c r="BJ6047" s="11"/>
      <c r="BK6047" s="11"/>
      <c r="BL6047"/>
      <c r="BM6047"/>
      <c r="BN6047" s="10">
        <v>0</v>
      </c>
      <c r="BO6047" s="10"/>
      <c r="BP6047" s="10"/>
      <c r="BQ6047" s="10"/>
      <c r="BR6047" s="10"/>
      <c r="BS6047" s="10"/>
      <c r="BT6047" s="10"/>
      <c r="BU6047" s="10"/>
    </row>
    <row r="6048" spans="1:73" x14ac:dyDescent="0.3">
      <c r="A6048" s="10" t="s">
        <v>4110</v>
      </c>
      <c r="B6048" s="10" t="s">
        <v>5835</v>
      </c>
      <c r="C6048" s="10" t="s">
        <v>75</v>
      </c>
      <c r="D6048" s="10" t="s">
        <v>116</v>
      </c>
      <c r="E6048" s="10"/>
      <c r="F6048" s="10" t="s">
        <v>602</v>
      </c>
      <c r="G6048" s="10"/>
      <c r="H6048" s="10" t="s">
        <v>9777</v>
      </c>
      <c r="I6048" s="10" t="s">
        <v>9778</v>
      </c>
      <c r="J6048" s="10" t="s">
        <v>9778</v>
      </c>
      <c r="K6048" s="10" t="s">
        <v>9777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 s="11"/>
      <c r="S6048" s="11"/>
      <c r="T6048" s="11"/>
      <c r="U6048" s="11">
        <v>12750000</v>
      </c>
      <c r="V6048" s="11"/>
      <c r="W6048" s="11"/>
      <c r="X6048" s="11"/>
      <c r="Y6048" s="11"/>
      <c r="Z6048" s="11"/>
      <c r="AA6048" s="11">
        <v>6375000</v>
      </c>
      <c r="AB6048" s="11"/>
      <c r="AC6048" s="11"/>
      <c r="AD6048"/>
      <c r="AE6048"/>
      <c r="AF6048"/>
      <c r="AG6048">
        <v>50</v>
      </c>
      <c r="AH6048"/>
      <c r="AI6048"/>
      <c r="AJ6048" s="11"/>
      <c r="AK6048" s="11"/>
      <c r="AL6048" s="11"/>
      <c r="AM6048" s="11">
        <v>12750000</v>
      </c>
      <c r="AN6048" s="11"/>
      <c r="AO6048" s="11"/>
      <c r="AP6048" s="11"/>
      <c r="AQ6048" s="11"/>
      <c r="AR6048" s="11"/>
      <c r="AS6048" s="11"/>
      <c r="AT6048" s="11"/>
      <c r="AU6048" s="11"/>
      <c r="AV6048" s="11"/>
      <c r="AW6048" s="11"/>
      <c r="AX6048" s="11"/>
      <c r="AY6048" s="11"/>
      <c r="AZ6048" s="11"/>
      <c r="BA6048" s="11"/>
      <c r="BB6048" s="11"/>
      <c r="BC6048" s="11"/>
      <c r="BD6048" s="11"/>
      <c r="BE6048" s="11"/>
      <c r="BF6048" s="11"/>
      <c r="BG6048" s="11"/>
      <c r="BH6048" s="11"/>
      <c r="BI6048" s="11"/>
      <c r="BJ6048" s="11"/>
      <c r="BK6048" s="11"/>
      <c r="BL6048"/>
      <c r="BM6048"/>
      <c r="BN6048" s="10">
        <v>0</v>
      </c>
      <c r="BO6048" s="10"/>
      <c r="BP6048" s="10"/>
      <c r="BQ6048" s="10"/>
      <c r="BR6048" s="10"/>
      <c r="BS6048" s="10"/>
      <c r="BT6048" s="10"/>
      <c r="BU6048" s="10"/>
    </row>
    <row r="6049" spans="1:73" x14ac:dyDescent="0.3">
      <c r="A6049" s="10" t="s">
        <v>4110</v>
      </c>
      <c r="B6049" s="10" t="s">
        <v>5835</v>
      </c>
      <c r="C6049" s="10" t="s">
        <v>75</v>
      </c>
      <c r="D6049" s="10" t="s">
        <v>69</v>
      </c>
      <c r="E6049" s="10" t="s">
        <v>321</v>
      </c>
      <c r="F6049" s="10" t="s">
        <v>6083</v>
      </c>
      <c r="G6049" s="10" t="s">
        <v>6088</v>
      </c>
      <c r="H6049" s="10" t="s">
        <v>13280</v>
      </c>
      <c r="I6049" s="10" t="s">
        <v>13281</v>
      </c>
      <c r="J6049" s="10" t="s">
        <v>13281</v>
      </c>
      <c r="K6049" s="10" t="s">
        <v>13280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 s="11"/>
      <c r="S6049" s="11"/>
      <c r="T6049" s="11"/>
      <c r="U6049" s="11"/>
      <c r="V6049" s="11"/>
      <c r="W6049" s="11">
        <v>2045450</v>
      </c>
      <c r="X6049" s="11"/>
      <c r="Y6049" s="11"/>
      <c r="Z6049" s="11"/>
      <c r="AA6049" s="11"/>
      <c r="AB6049" s="11"/>
      <c r="AC6049" s="11">
        <v>1137760</v>
      </c>
      <c r="AD6049"/>
      <c r="AE6049"/>
      <c r="AF6049"/>
      <c r="AG6049"/>
      <c r="AH6049"/>
      <c r="AI6049">
        <v>55.62</v>
      </c>
      <c r="AJ6049" s="11"/>
      <c r="AK6049" s="11"/>
      <c r="AL6049" s="11"/>
      <c r="AM6049" s="11"/>
      <c r="AN6049" s="11"/>
      <c r="AO6049" s="11">
        <v>2045450</v>
      </c>
      <c r="AP6049" s="11"/>
      <c r="AQ6049" s="11"/>
      <c r="AR6049" s="11"/>
      <c r="AS6049" s="11"/>
      <c r="AT6049" s="11"/>
      <c r="AU6049" s="11"/>
      <c r="AV6049" s="11"/>
      <c r="AW6049" s="11"/>
      <c r="AX6049" s="11"/>
      <c r="AY6049" s="11"/>
      <c r="AZ6049" s="11"/>
      <c r="BA6049" s="11"/>
      <c r="BB6049" s="11"/>
      <c r="BC6049" s="11"/>
      <c r="BD6049" s="11"/>
      <c r="BE6049" s="11"/>
      <c r="BF6049" s="11"/>
      <c r="BG6049" s="11"/>
      <c r="BH6049" s="11"/>
      <c r="BI6049" s="11"/>
      <c r="BJ6049" s="11"/>
      <c r="BK6049" s="11"/>
      <c r="BL6049"/>
      <c r="BM6049"/>
      <c r="BN6049" s="10">
        <v>0</v>
      </c>
      <c r="BO6049" s="10"/>
      <c r="BP6049" s="10"/>
      <c r="BQ6049" s="10"/>
      <c r="BR6049" s="10"/>
      <c r="BS6049" s="10"/>
      <c r="BT6049" s="10"/>
      <c r="BU6049" s="10"/>
    </row>
    <row r="6050" spans="1:73" x14ac:dyDescent="0.3">
      <c r="A6050" s="10" t="s">
        <v>4110</v>
      </c>
      <c r="B6050" s="10" t="s">
        <v>5835</v>
      </c>
      <c r="C6050" s="10" t="s">
        <v>75</v>
      </c>
      <c r="D6050" s="10" t="s">
        <v>69</v>
      </c>
      <c r="E6050" s="10" t="s">
        <v>321</v>
      </c>
      <c r="F6050" s="10" t="s">
        <v>6083</v>
      </c>
      <c r="G6050" s="10" t="s">
        <v>6088</v>
      </c>
      <c r="H6050" s="10" t="s">
        <v>9779</v>
      </c>
      <c r="I6050" s="10" t="s">
        <v>9780</v>
      </c>
      <c r="J6050" s="10" t="s">
        <v>9780</v>
      </c>
      <c r="K6050" s="10" t="s">
        <v>9779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 s="11"/>
      <c r="S6050" s="11"/>
      <c r="T6050" s="11"/>
      <c r="U6050" s="11"/>
      <c r="V6050" s="11">
        <v>136500</v>
      </c>
      <c r="W6050" s="11"/>
      <c r="X6050" s="11"/>
      <c r="Y6050" s="11"/>
      <c r="Z6050" s="11"/>
      <c r="AA6050" s="11"/>
      <c r="AB6050" s="11">
        <v>136500</v>
      </c>
      <c r="AC6050" s="11"/>
      <c r="AD6050"/>
      <c r="AE6050"/>
      <c r="AF6050"/>
      <c r="AG6050"/>
      <c r="AH6050">
        <v>100</v>
      </c>
      <c r="AI6050"/>
      <c r="AJ6050" s="11"/>
      <c r="AK6050" s="11"/>
      <c r="AL6050" s="11"/>
      <c r="AM6050" s="11"/>
      <c r="AN6050" s="11">
        <v>136500</v>
      </c>
      <c r="AO6050" s="11"/>
      <c r="AP6050" s="11"/>
      <c r="AQ6050" s="11"/>
      <c r="AR6050" s="11"/>
      <c r="AS6050" s="11"/>
      <c r="AT6050" s="11"/>
      <c r="AU6050" s="11"/>
      <c r="AV6050" s="11"/>
      <c r="AW6050" s="11"/>
      <c r="AX6050" s="11"/>
      <c r="AY6050" s="11"/>
      <c r="AZ6050" s="11"/>
      <c r="BA6050" s="11"/>
      <c r="BB6050" s="11"/>
      <c r="BC6050" s="11"/>
      <c r="BD6050" s="11"/>
      <c r="BE6050" s="11"/>
      <c r="BF6050" s="11"/>
      <c r="BG6050" s="11"/>
      <c r="BH6050" s="11"/>
      <c r="BI6050" s="11">
        <v>2615140</v>
      </c>
      <c r="BJ6050" s="11"/>
      <c r="BK6050" s="11"/>
      <c r="BL6050"/>
      <c r="BM6050">
        <v>0</v>
      </c>
      <c r="BN6050" s="10">
        <v>0</v>
      </c>
      <c r="BO6050" s="10"/>
      <c r="BP6050" s="10"/>
      <c r="BQ6050" s="10"/>
      <c r="BR6050" s="10"/>
      <c r="BS6050" s="10"/>
      <c r="BT6050" s="10"/>
      <c r="BU6050" s="10"/>
    </row>
    <row r="6051" spans="1:73" x14ac:dyDescent="0.3">
      <c r="A6051" s="10" t="s">
        <v>4110</v>
      </c>
      <c r="B6051" s="10" t="s">
        <v>5835</v>
      </c>
      <c r="C6051" s="10" t="s">
        <v>75</v>
      </c>
      <c r="D6051" s="10" t="s">
        <v>69</v>
      </c>
      <c r="E6051" s="10" t="s">
        <v>1518</v>
      </c>
      <c r="F6051" s="10" t="s">
        <v>1519</v>
      </c>
      <c r="G6051" s="10" t="s">
        <v>8631</v>
      </c>
      <c r="H6051" s="10" t="s">
        <v>13282</v>
      </c>
      <c r="I6051" s="10" t="s">
        <v>13283</v>
      </c>
      <c r="J6051" s="10" t="s">
        <v>13283</v>
      </c>
      <c r="K6051" s="10" t="s">
        <v>13282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 s="11"/>
      <c r="S6051" s="11"/>
      <c r="T6051" s="11"/>
      <c r="U6051" s="11"/>
      <c r="V6051" s="11"/>
      <c r="W6051" s="11">
        <v>9646569</v>
      </c>
      <c r="X6051" s="11"/>
      <c r="Y6051" s="11"/>
      <c r="Z6051" s="11"/>
      <c r="AA6051" s="11"/>
      <c r="AB6051" s="11"/>
      <c r="AC6051" s="11">
        <v>2893970.7</v>
      </c>
      <c r="AD6051"/>
      <c r="AE6051"/>
      <c r="AF6051"/>
      <c r="AG6051"/>
      <c r="AH6051"/>
      <c r="AI6051">
        <v>30</v>
      </c>
      <c r="AJ6051" s="11"/>
      <c r="AK6051" s="11"/>
      <c r="AL6051" s="11"/>
      <c r="AM6051" s="11"/>
      <c r="AN6051" s="11"/>
      <c r="AO6051" s="11">
        <v>9646569</v>
      </c>
      <c r="AP6051" s="11"/>
      <c r="AQ6051" s="11"/>
      <c r="AR6051" s="11"/>
      <c r="AS6051" s="11"/>
      <c r="AT6051" s="11"/>
      <c r="AU6051" s="11"/>
      <c r="AV6051" s="11"/>
      <c r="AW6051" s="11"/>
      <c r="AX6051" s="11"/>
      <c r="AY6051" s="11"/>
      <c r="AZ6051" s="11"/>
      <c r="BA6051" s="11"/>
      <c r="BB6051" s="11"/>
      <c r="BC6051" s="11"/>
      <c r="BD6051" s="11"/>
      <c r="BE6051" s="11"/>
      <c r="BF6051" s="11"/>
      <c r="BG6051" s="11"/>
      <c r="BH6051" s="11"/>
      <c r="BI6051" s="11"/>
      <c r="BJ6051" s="11"/>
      <c r="BK6051" s="11"/>
      <c r="BL6051"/>
      <c r="BM6051"/>
      <c r="BN6051" s="10">
        <v>0</v>
      </c>
      <c r="BO6051" s="10"/>
      <c r="BP6051" s="10"/>
      <c r="BQ6051" s="10"/>
      <c r="BR6051" s="10"/>
      <c r="BS6051" s="10"/>
      <c r="BT6051" s="10"/>
      <c r="BU6051" s="10"/>
    </row>
    <row r="6052" spans="1:73" x14ac:dyDescent="0.3">
      <c r="A6052" s="10" t="s">
        <v>4110</v>
      </c>
      <c r="B6052" s="10" t="s">
        <v>5835</v>
      </c>
      <c r="C6052" s="10" t="s">
        <v>75</v>
      </c>
      <c r="D6052" s="10" t="s">
        <v>69</v>
      </c>
      <c r="E6052" s="10" t="s">
        <v>1518</v>
      </c>
      <c r="F6052" s="10" t="s">
        <v>13286</v>
      </c>
      <c r="G6052" s="10" t="s">
        <v>13287</v>
      </c>
      <c r="H6052" s="10" t="s">
        <v>13288</v>
      </c>
      <c r="I6052" s="10" t="s">
        <v>13289</v>
      </c>
      <c r="J6052" s="10" t="s">
        <v>13289</v>
      </c>
      <c r="K6052" s="10" t="s">
        <v>13288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 s="11"/>
      <c r="S6052" s="11"/>
      <c r="T6052" s="11"/>
      <c r="U6052" s="11"/>
      <c r="V6052" s="11"/>
      <c r="W6052" s="11">
        <v>8096400</v>
      </c>
      <c r="X6052" s="11"/>
      <c r="Y6052" s="11"/>
      <c r="Z6052" s="11"/>
      <c r="AA6052" s="11"/>
      <c r="AB6052" s="11"/>
      <c r="AC6052" s="11">
        <v>4048200</v>
      </c>
      <c r="AD6052"/>
      <c r="AE6052"/>
      <c r="AF6052"/>
      <c r="AG6052"/>
      <c r="AH6052"/>
      <c r="AI6052">
        <v>50</v>
      </c>
      <c r="AJ6052" s="11"/>
      <c r="AK6052" s="11"/>
      <c r="AL6052" s="11"/>
      <c r="AM6052" s="11"/>
      <c r="AN6052" s="11"/>
      <c r="AO6052" s="11">
        <v>8096400</v>
      </c>
      <c r="AP6052" s="11"/>
      <c r="AQ6052" s="11"/>
      <c r="AR6052" s="11"/>
      <c r="AS6052" s="11"/>
      <c r="AT6052" s="11"/>
      <c r="AU6052" s="11"/>
      <c r="AV6052" s="11"/>
      <c r="AW6052" s="11"/>
      <c r="AX6052" s="11"/>
      <c r="AY6052" s="11"/>
      <c r="AZ6052" s="11"/>
      <c r="BA6052" s="11"/>
      <c r="BB6052" s="11"/>
      <c r="BC6052" s="11"/>
      <c r="BD6052" s="11"/>
      <c r="BE6052" s="11"/>
      <c r="BF6052" s="11"/>
      <c r="BG6052" s="11"/>
      <c r="BH6052" s="11"/>
      <c r="BI6052" s="11"/>
      <c r="BJ6052" s="11"/>
      <c r="BK6052" s="11"/>
      <c r="BL6052"/>
      <c r="BM6052"/>
      <c r="BN6052" s="10">
        <v>0</v>
      </c>
      <c r="BO6052" s="10"/>
      <c r="BP6052" s="10"/>
      <c r="BQ6052" s="10"/>
      <c r="BR6052" s="10"/>
      <c r="BS6052" s="10"/>
      <c r="BT6052" s="10"/>
      <c r="BU6052" s="10"/>
    </row>
    <row r="6053" spans="1:73" x14ac:dyDescent="0.3">
      <c r="A6053" s="10" t="s">
        <v>4110</v>
      </c>
      <c r="B6053" s="10" t="s">
        <v>5835</v>
      </c>
      <c r="C6053" s="10" t="s">
        <v>75</v>
      </c>
      <c r="D6053" s="10" t="s">
        <v>69</v>
      </c>
      <c r="E6053" s="10" t="s">
        <v>1518</v>
      </c>
      <c r="F6053" s="10" t="s">
        <v>5892</v>
      </c>
      <c r="G6053" s="10" t="s">
        <v>5893</v>
      </c>
      <c r="H6053" s="10" t="s">
        <v>13290</v>
      </c>
      <c r="I6053" s="10" t="s">
        <v>13291</v>
      </c>
      <c r="J6053" s="10" t="s">
        <v>13291</v>
      </c>
      <c r="K6053" s="10" t="s">
        <v>13290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 s="11"/>
      <c r="S6053" s="11"/>
      <c r="T6053" s="11"/>
      <c r="U6053" s="11"/>
      <c r="V6053" s="11"/>
      <c r="W6053" s="11">
        <v>6482500</v>
      </c>
      <c r="X6053" s="11"/>
      <c r="Y6053" s="11"/>
      <c r="Z6053" s="11"/>
      <c r="AA6053" s="11"/>
      <c r="AB6053" s="11"/>
      <c r="AC6053" s="11">
        <v>6482500</v>
      </c>
      <c r="AD6053"/>
      <c r="AE6053"/>
      <c r="AF6053"/>
      <c r="AG6053"/>
      <c r="AH6053"/>
      <c r="AI6053">
        <v>100</v>
      </c>
      <c r="AJ6053" s="11"/>
      <c r="AK6053" s="11"/>
      <c r="AL6053" s="11"/>
      <c r="AM6053" s="11"/>
      <c r="AN6053" s="11"/>
      <c r="AO6053" s="11">
        <v>6482500</v>
      </c>
      <c r="AP6053" s="11"/>
      <c r="AQ6053" s="11"/>
      <c r="AR6053" s="11"/>
      <c r="AS6053" s="11"/>
      <c r="AT6053" s="11"/>
      <c r="AU6053" s="11"/>
      <c r="AV6053" s="11"/>
      <c r="AW6053" s="11"/>
      <c r="AX6053" s="11"/>
      <c r="AY6053" s="11"/>
      <c r="AZ6053" s="11"/>
      <c r="BA6053" s="11"/>
      <c r="BB6053" s="11"/>
      <c r="BC6053" s="11"/>
      <c r="BD6053" s="11"/>
      <c r="BE6053" s="11"/>
      <c r="BF6053" s="11"/>
      <c r="BG6053" s="11"/>
      <c r="BH6053" s="11"/>
      <c r="BI6053" s="11"/>
      <c r="BJ6053" s="11"/>
      <c r="BK6053" s="11"/>
      <c r="BL6053"/>
      <c r="BM6053"/>
      <c r="BN6053" s="10">
        <v>0</v>
      </c>
      <c r="BO6053" s="10"/>
      <c r="BP6053" s="10"/>
      <c r="BQ6053" s="10"/>
      <c r="BR6053" s="10"/>
      <c r="BS6053" s="10"/>
      <c r="BT6053" s="10"/>
      <c r="BU6053" s="10"/>
    </row>
    <row r="6054" spans="1:73" x14ac:dyDescent="0.3">
      <c r="A6054" s="10" t="s">
        <v>4110</v>
      </c>
      <c r="B6054" s="10" t="s">
        <v>5835</v>
      </c>
      <c r="C6054" s="10" t="s">
        <v>75</v>
      </c>
      <c r="D6054" s="10" t="s">
        <v>69</v>
      </c>
      <c r="E6054" s="10" t="s">
        <v>4994</v>
      </c>
      <c r="F6054" s="10" t="s">
        <v>4995</v>
      </c>
      <c r="G6054" s="10" t="s">
        <v>9781</v>
      </c>
      <c r="H6054" s="10" t="s">
        <v>9782</v>
      </c>
      <c r="I6054" s="10" t="s">
        <v>9783</v>
      </c>
      <c r="J6054" s="10" t="s">
        <v>9783</v>
      </c>
      <c r="K6054" s="10" t="s">
        <v>9782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 s="11"/>
      <c r="S6054" s="11"/>
      <c r="T6054" s="11">
        <v>336000</v>
      </c>
      <c r="U6054" s="11"/>
      <c r="V6054" s="11"/>
      <c r="W6054" s="11"/>
      <c r="X6054" s="11"/>
      <c r="Y6054" s="11"/>
      <c r="Z6054" s="11">
        <v>336000</v>
      </c>
      <c r="AA6054" s="11"/>
      <c r="AB6054" s="11"/>
      <c r="AC6054" s="11"/>
      <c r="AD6054"/>
      <c r="AE6054"/>
      <c r="AF6054">
        <v>100</v>
      </c>
      <c r="AG6054"/>
      <c r="AH6054"/>
      <c r="AI6054"/>
      <c r="AJ6054" s="11"/>
      <c r="AK6054" s="11"/>
      <c r="AL6054" s="11">
        <v>336000</v>
      </c>
      <c r="AM6054" s="11"/>
      <c r="AN6054" s="11"/>
      <c r="AO6054" s="11"/>
      <c r="AP6054" s="11"/>
      <c r="AQ6054" s="11"/>
      <c r="AR6054" s="11"/>
      <c r="AS6054" s="11"/>
      <c r="AT6054" s="11"/>
      <c r="AU6054" s="11"/>
      <c r="AV6054" s="11"/>
      <c r="AW6054" s="11"/>
      <c r="AX6054" s="11"/>
      <c r="AY6054" s="11"/>
      <c r="AZ6054" s="11"/>
      <c r="BA6054" s="11"/>
      <c r="BB6054" s="11"/>
      <c r="BC6054" s="11"/>
      <c r="BD6054" s="11"/>
      <c r="BE6054" s="11"/>
      <c r="BF6054" s="11"/>
      <c r="BG6054" s="11"/>
      <c r="BH6054" s="11"/>
      <c r="BI6054" s="11"/>
      <c r="BJ6054" s="11"/>
      <c r="BK6054" s="11"/>
      <c r="BL6054"/>
      <c r="BM6054"/>
      <c r="BN6054" s="10">
        <v>0</v>
      </c>
      <c r="BO6054" s="10"/>
      <c r="BP6054" s="10"/>
      <c r="BQ6054" s="10"/>
      <c r="BR6054" s="10"/>
      <c r="BS6054" s="10"/>
      <c r="BT6054" s="10"/>
      <c r="BU6054" s="10"/>
    </row>
    <row r="6055" spans="1:73" x14ac:dyDescent="0.3">
      <c r="A6055" s="10" t="s">
        <v>4110</v>
      </c>
      <c r="B6055" s="10" t="s">
        <v>5835</v>
      </c>
      <c r="C6055" s="10" t="s">
        <v>75</v>
      </c>
      <c r="D6055" s="10" t="s">
        <v>69</v>
      </c>
      <c r="E6055" s="10" t="s">
        <v>4994</v>
      </c>
      <c r="F6055" s="10" t="s">
        <v>5238</v>
      </c>
      <c r="G6055" s="10" t="s">
        <v>5239</v>
      </c>
      <c r="H6055" s="10" t="s">
        <v>5240</v>
      </c>
      <c r="I6055" s="10" t="s">
        <v>5241</v>
      </c>
      <c r="J6055" s="10" t="s">
        <v>9161</v>
      </c>
      <c r="K6055" s="10" t="s">
        <v>9162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 s="11"/>
      <c r="S6055" s="11"/>
      <c r="T6055" s="11"/>
      <c r="U6055" s="11">
        <v>663240</v>
      </c>
      <c r="V6055" s="11"/>
      <c r="W6055" s="11"/>
      <c r="X6055" s="11"/>
      <c r="Y6055" s="11"/>
      <c r="Z6055" s="11"/>
      <c r="AA6055" s="11">
        <v>663240</v>
      </c>
      <c r="AB6055" s="11"/>
      <c r="AC6055" s="11"/>
      <c r="AD6055"/>
      <c r="AE6055"/>
      <c r="AF6055"/>
      <c r="AG6055">
        <v>100</v>
      </c>
      <c r="AH6055"/>
      <c r="AI6055"/>
      <c r="AJ6055" s="11"/>
      <c r="AK6055" s="11"/>
      <c r="AL6055" s="11"/>
      <c r="AM6055" s="11">
        <v>663240</v>
      </c>
      <c r="AN6055" s="11"/>
      <c r="AO6055" s="11"/>
      <c r="AP6055" s="11"/>
      <c r="AQ6055" s="11"/>
      <c r="AR6055" s="11"/>
      <c r="AS6055" s="11"/>
      <c r="AT6055" s="11"/>
      <c r="AU6055" s="11"/>
      <c r="AV6055" s="11"/>
      <c r="AW6055" s="11"/>
      <c r="AX6055" s="11"/>
      <c r="AY6055" s="11"/>
      <c r="AZ6055" s="11"/>
      <c r="BA6055" s="11"/>
      <c r="BB6055" s="11"/>
      <c r="BC6055" s="11"/>
      <c r="BD6055" s="11"/>
      <c r="BE6055" s="11"/>
      <c r="BF6055" s="11"/>
      <c r="BG6055" s="11"/>
      <c r="BH6055" s="11"/>
      <c r="BI6055" s="11"/>
      <c r="BJ6055" s="11"/>
      <c r="BK6055" s="11"/>
      <c r="BL6055"/>
      <c r="BM6055"/>
      <c r="BN6055" s="10">
        <v>0</v>
      </c>
      <c r="BO6055" s="10"/>
      <c r="BP6055" s="10"/>
      <c r="BQ6055" s="10"/>
      <c r="BR6055" s="10"/>
      <c r="BS6055" s="10"/>
      <c r="BT6055" s="10"/>
      <c r="BU6055" s="10"/>
    </row>
    <row r="6056" spans="1:73" x14ac:dyDescent="0.3">
      <c r="A6056" s="10" t="s">
        <v>4110</v>
      </c>
      <c r="B6056" s="10" t="s">
        <v>5281</v>
      </c>
      <c r="C6056" s="10" t="s">
        <v>876</v>
      </c>
      <c r="D6056" s="10" t="s">
        <v>501</v>
      </c>
      <c r="E6056" s="10" t="s">
        <v>783</v>
      </c>
      <c r="F6056" s="10" t="s">
        <v>2109</v>
      </c>
      <c r="G6056" s="10" t="s">
        <v>2110</v>
      </c>
      <c r="H6056" s="10" t="s">
        <v>5295</v>
      </c>
      <c r="I6056" s="10" t="s">
        <v>5296</v>
      </c>
      <c r="J6056" s="10" t="s">
        <v>5296</v>
      </c>
      <c r="K6056" s="10" t="s">
        <v>5295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1</v>
      </c>
      <c r="R6056" s="11"/>
      <c r="S6056" s="11"/>
      <c r="T6056" s="11"/>
      <c r="U6056" s="11"/>
      <c r="V6056" s="11">
        <v>7401212</v>
      </c>
      <c r="W6056" s="11">
        <v>4783405</v>
      </c>
      <c r="X6056" s="11"/>
      <c r="Y6056" s="11"/>
      <c r="Z6056" s="11"/>
      <c r="AA6056" s="11"/>
      <c r="AB6056" s="11">
        <v>2220363.6</v>
      </c>
      <c r="AC6056" s="11">
        <v>2391702.5</v>
      </c>
      <c r="AD6056"/>
      <c r="AE6056"/>
      <c r="AF6056"/>
      <c r="AG6056"/>
      <c r="AH6056">
        <v>30</v>
      </c>
      <c r="AI6056">
        <v>50</v>
      </c>
      <c r="AJ6056" s="11"/>
      <c r="AK6056" s="11"/>
      <c r="AL6056" s="11"/>
      <c r="AM6056" s="11"/>
      <c r="AN6056" s="11">
        <v>7401212</v>
      </c>
      <c r="AO6056" s="11">
        <v>4783405</v>
      </c>
      <c r="AP6056" s="11"/>
      <c r="AQ6056" s="11"/>
      <c r="AR6056" s="11"/>
      <c r="AS6056" s="11"/>
      <c r="AT6056" s="11"/>
      <c r="AU6056" s="11"/>
      <c r="AV6056" s="11"/>
      <c r="AW6056" s="11"/>
      <c r="AX6056" s="11"/>
      <c r="AY6056" s="11"/>
      <c r="AZ6056" s="11"/>
      <c r="BA6056" s="11"/>
      <c r="BB6056" s="11"/>
      <c r="BC6056" s="11"/>
      <c r="BD6056" s="11"/>
      <c r="BE6056" s="11"/>
      <c r="BF6056" s="11"/>
      <c r="BG6056" s="11"/>
      <c r="BH6056" s="11"/>
      <c r="BI6056" s="11">
        <v>13634572</v>
      </c>
      <c r="BJ6056" s="11"/>
      <c r="BK6056" s="11">
        <v>6495212</v>
      </c>
      <c r="BL6056"/>
      <c r="BM6056">
        <v>47.637799999999999</v>
      </c>
      <c r="BN6056" s="10">
        <v>0</v>
      </c>
      <c r="BO6056" s="10"/>
      <c r="BP6056" s="10"/>
      <c r="BQ6056" s="10"/>
      <c r="BR6056" s="10"/>
      <c r="BS6056" s="10"/>
      <c r="BT6056" s="10"/>
      <c r="BU6056" s="10"/>
    </row>
    <row r="6057" spans="1:73" x14ac:dyDescent="0.3">
      <c r="A6057" s="10" t="s">
        <v>4110</v>
      </c>
      <c r="B6057" s="10" t="s">
        <v>5281</v>
      </c>
      <c r="C6057" s="10" t="s">
        <v>876</v>
      </c>
      <c r="D6057" s="10" t="s">
        <v>501</v>
      </c>
      <c r="E6057" s="10" t="s">
        <v>783</v>
      </c>
      <c r="F6057" s="10" t="s">
        <v>2109</v>
      </c>
      <c r="G6057" s="10" t="s">
        <v>2110</v>
      </c>
      <c r="H6057" s="10" t="s">
        <v>13049</v>
      </c>
      <c r="I6057" s="10" t="s">
        <v>13050</v>
      </c>
      <c r="J6057" s="10" t="s">
        <v>13050</v>
      </c>
      <c r="K6057" s="10" t="s">
        <v>13049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 s="11"/>
      <c r="S6057" s="11"/>
      <c r="T6057" s="11"/>
      <c r="U6057" s="11"/>
      <c r="V6057" s="11"/>
      <c r="W6057" s="11">
        <v>3636900</v>
      </c>
      <c r="X6057" s="11"/>
      <c r="Y6057" s="11"/>
      <c r="Z6057" s="11"/>
      <c r="AA6057" s="11"/>
      <c r="AB6057" s="11"/>
      <c r="AC6057" s="11">
        <v>1818450</v>
      </c>
      <c r="AD6057"/>
      <c r="AE6057"/>
      <c r="AF6057"/>
      <c r="AG6057"/>
      <c r="AH6057"/>
      <c r="AI6057">
        <v>50</v>
      </c>
      <c r="AJ6057" s="11"/>
      <c r="AK6057" s="11"/>
      <c r="AL6057" s="11"/>
      <c r="AM6057" s="11"/>
      <c r="AN6057" s="11"/>
      <c r="AO6057" s="11">
        <v>3636900</v>
      </c>
      <c r="AP6057" s="11"/>
      <c r="AQ6057" s="11"/>
      <c r="AR6057" s="11"/>
      <c r="AS6057" s="11"/>
      <c r="AT6057" s="11"/>
      <c r="AU6057" s="11"/>
      <c r="AV6057" s="11"/>
      <c r="AW6057" s="11"/>
      <c r="AX6057" s="11"/>
      <c r="AY6057" s="11"/>
      <c r="AZ6057" s="11"/>
      <c r="BA6057" s="11"/>
      <c r="BB6057" s="11"/>
      <c r="BC6057" s="11"/>
      <c r="BD6057" s="11"/>
      <c r="BE6057" s="11"/>
      <c r="BF6057" s="11"/>
      <c r="BG6057" s="11"/>
      <c r="BH6057" s="11"/>
      <c r="BI6057" s="11"/>
      <c r="BJ6057" s="11"/>
      <c r="BK6057" s="11"/>
      <c r="BL6057"/>
      <c r="BM6057"/>
      <c r="BN6057" s="10">
        <v>0</v>
      </c>
      <c r="BO6057" s="10"/>
      <c r="BP6057" s="10"/>
      <c r="BQ6057" s="10"/>
      <c r="BR6057" s="10"/>
      <c r="BS6057" s="10"/>
      <c r="BT6057" s="10"/>
      <c r="BU6057" s="10"/>
    </row>
    <row r="6058" spans="1:73" x14ac:dyDescent="0.3">
      <c r="A6058" s="10" t="s">
        <v>4110</v>
      </c>
      <c r="B6058" s="10" t="s">
        <v>5281</v>
      </c>
      <c r="C6058" s="10" t="s">
        <v>876</v>
      </c>
      <c r="D6058" s="10" t="s">
        <v>501</v>
      </c>
      <c r="E6058" s="10" t="s">
        <v>783</v>
      </c>
      <c r="F6058" s="10" t="s">
        <v>6433</v>
      </c>
      <c r="G6058" s="10" t="s">
        <v>6434</v>
      </c>
      <c r="H6058" s="10" t="s">
        <v>13051</v>
      </c>
      <c r="I6058" s="10" t="s">
        <v>13052</v>
      </c>
      <c r="J6058" s="10" t="s">
        <v>13052</v>
      </c>
      <c r="K6058" s="10" t="s">
        <v>13051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 s="11"/>
      <c r="S6058" s="11"/>
      <c r="T6058" s="11"/>
      <c r="U6058" s="11"/>
      <c r="V6058" s="11"/>
      <c r="W6058" s="11">
        <v>912000</v>
      </c>
      <c r="X6058" s="11"/>
      <c r="Y6058" s="11"/>
      <c r="Z6058" s="11"/>
      <c r="AA6058" s="11"/>
      <c r="AB6058" s="11"/>
      <c r="AC6058" s="11">
        <v>912000</v>
      </c>
      <c r="AD6058"/>
      <c r="AE6058"/>
      <c r="AF6058"/>
      <c r="AG6058"/>
      <c r="AH6058"/>
      <c r="AI6058">
        <v>100</v>
      </c>
      <c r="AJ6058" s="11"/>
      <c r="AK6058" s="11"/>
      <c r="AL6058" s="11"/>
      <c r="AM6058" s="11"/>
      <c r="AN6058" s="11"/>
      <c r="AO6058" s="11">
        <v>912000</v>
      </c>
      <c r="AP6058" s="11"/>
      <c r="AQ6058" s="11"/>
      <c r="AR6058" s="11"/>
      <c r="AS6058" s="11"/>
      <c r="AT6058" s="11"/>
      <c r="AU6058" s="11"/>
      <c r="AV6058" s="11"/>
      <c r="AW6058" s="11"/>
      <c r="AX6058" s="11"/>
      <c r="AY6058" s="11"/>
      <c r="AZ6058" s="11"/>
      <c r="BA6058" s="11"/>
      <c r="BB6058" s="11"/>
      <c r="BC6058" s="11"/>
      <c r="BD6058" s="11"/>
      <c r="BE6058" s="11"/>
      <c r="BF6058" s="11"/>
      <c r="BG6058" s="11"/>
      <c r="BH6058" s="11"/>
      <c r="BI6058" s="11"/>
      <c r="BJ6058" s="11"/>
      <c r="BK6058" s="11"/>
      <c r="BL6058"/>
      <c r="BM6058"/>
      <c r="BN6058" s="10">
        <v>0</v>
      </c>
      <c r="BO6058" s="10"/>
      <c r="BP6058" s="10"/>
      <c r="BQ6058" s="10"/>
      <c r="BR6058" s="10"/>
      <c r="BS6058" s="10"/>
      <c r="BT6058" s="10"/>
      <c r="BU6058" s="10"/>
    </row>
    <row r="6059" spans="1:73" x14ac:dyDescent="0.3">
      <c r="A6059" s="10" t="s">
        <v>4110</v>
      </c>
      <c r="B6059" s="10" t="s">
        <v>5281</v>
      </c>
      <c r="C6059" s="10" t="s">
        <v>876</v>
      </c>
      <c r="D6059" s="10" t="s">
        <v>501</v>
      </c>
      <c r="E6059" s="10" t="s">
        <v>783</v>
      </c>
      <c r="F6059" s="10" t="s">
        <v>784</v>
      </c>
      <c r="G6059" s="10" t="s">
        <v>785</v>
      </c>
      <c r="H6059" s="10" t="s">
        <v>13053</v>
      </c>
      <c r="I6059" s="10" t="s">
        <v>13054</v>
      </c>
      <c r="J6059" s="10" t="s">
        <v>13054</v>
      </c>
      <c r="K6059" s="10" t="s">
        <v>13053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 s="11"/>
      <c r="S6059" s="11"/>
      <c r="T6059" s="11"/>
      <c r="U6059" s="11"/>
      <c r="V6059" s="11"/>
      <c r="W6059" s="11">
        <v>1588500</v>
      </c>
      <c r="X6059" s="11"/>
      <c r="Y6059" s="11"/>
      <c r="Z6059" s="11"/>
      <c r="AA6059" s="11"/>
      <c r="AB6059" s="11"/>
      <c r="AC6059" s="11">
        <v>476550</v>
      </c>
      <c r="AD6059"/>
      <c r="AE6059"/>
      <c r="AF6059"/>
      <c r="AG6059"/>
      <c r="AH6059"/>
      <c r="AI6059">
        <v>30</v>
      </c>
      <c r="AJ6059" s="11"/>
      <c r="AK6059" s="11"/>
      <c r="AL6059" s="11"/>
      <c r="AM6059" s="11"/>
      <c r="AN6059" s="11"/>
      <c r="AO6059" s="11">
        <v>1588500</v>
      </c>
      <c r="AP6059" s="11"/>
      <c r="AQ6059" s="11"/>
      <c r="AR6059" s="11"/>
      <c r="AS6059" s="11"/>
      <c r="AT6059" s="11"/>
      <c r="AU6059" s="11"/>
      <c r="AV6059" s="11"/>
      <c r="AW6059" s="11"/>
      <c r="AX6059" s="11"/>
      <c r="AY6059" s="11"/>
      <c r="AZ6059" s="11"/>
      <c r="BA6059" s="11"/>
      <c r="BB6059" s="11"/>
      <c r="BC6059" s="11"/>
      <c r="BD6059" s="11"/>
      <c r="BE6059" s="11"/>
      <c r="BF6059" s="11"/>
      <c r="BG6059" s="11"/>
      <c r="BH6059" s="11"/>
      <c r="BI6059" s="11"/>
      <c r="BJ6059" s="11"/>
      <c r="BK6059" s="11"/>
      <c r="BL6059"/>
      <c r="BM6059"/>
      <c r="BN6059" s="10">
        <v>0</v>
      </c>
      <c r="BO6059" s="10"/>
      <c r="BP6059" s="10"/>
      <c r="BQ6059" s="10"/>
      <c r="BR6059" s="10"/>
      <c r="BS6059" s="10"/>
      <c r="BT6059" s="10"/>
      <c r="BU6059" s="10"/>
    </row>
    <row r="6060" spans="1:73" x14ac:dyDescent="0.3">
      <c r="A6060" s="10" t="s">
        <v>4110</v>
      </c>
      <c r="B6060" s="10" t="s">
        <v>5281</v>
      </c>
      <c r="C6060" s="10" t="s">
        <v>876</v>
      </c>
      <c r="D6060" s="10" t="s">
        <v>501</v>
      </c>
      <c r="E6060" s="10" t="s">
        <v>783</v>
      </c>
      <c r="F6060" s="10" t="s">
        <v>784</v>
      </c>
      <c r="G6060" s="10" t="s">
        <v>785</v>
      </c>
      <c r="H6060" s="10" t="s">
        <v>6944</v>
      </c>
      <c r="I6060" s="10" t="s">
        <v>6945</v>
      </c>
      <c r="J6060" s="10" t="s">
        <v>6945</v>
      </c>
      <c r="K6060" s="10" t="s">
        <v>6944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1</v>
      </c>
      <c r="R6060" s="11"/>
      <c r="S6060" s="11"/>
      <c r="T6060" s="11"/>
      <c r="U6060" s="11"/>
      <c r="V6060" s="11">
        <v>2640000</v>
      </c>
      <c r="W6060" s="11">
        <v>4480000</v>
      </c>
      <c r="X6060" s="11"/>
      <c r="Y6060" s="11"/>
      <c r="Z6060" s="11"/>
      <c r="AA6060" s="11"/>
      <c r="AB6060" s="11">
        <v>792000</v>
      </c>
      <c r="AC6060" s="11">
        <v>1500000</v>
      </c>
      <c r="AD6060"/>
      <c r="AE6060"/>
      <c r="AF6060"/>
      <c r="AG6060"/>
      <c r="AH6060">
        <v>30</v>
      </c>
      <c r="AI6060">
        <v>33.479999999999997</v>
      </c>
      <c r="AJ6060" s="11"/>
      <c r="AK6060" s="11"/>
      <c r="AL6060" s="11"/>
      <c r="AM6060" s="11"/>
      <c r="AN6060" s="11">
        <v>2640000</v>
      </c>
      <c r="AO6060" s="11">
        <v>4480000</v>
      </c>
      <c r="AP6060" s="11"/>
      <c r="AQ6060" s="11"/>
      <c r="AR6060" s="11"/>
      <c r="AS6060" s="11"/>
      <c r="AT6060" s="11"/>
      <c r="AU6060" s="11"/>
      <c r="AV6060" s="11"/>
      <c r="AW6060" s="11"/>
      <c r="AX6060" s="11"/>
      <c r="AY6060" s="11"/>
      <c r="AZ6060" s="11"/>
      <c r="BA6060" s="11"/>
      <c r="BB6060" s="11"/>
      <c r="BC6060" s="11"/>
      <c r="BD6060" s="11"/>
      <c r="BE6060" s="11"/>
      <c r="BF6060" s="11"/>
      <c r="BG6060" s="11"/>
      <c r="BH6060" s="11"/>
      <c r="BI6060" s="11">
        <v>5325000</v>
      </c>
      <c r="BJ6060" s="11"/>
      <c r="BK6060" s="11">
        <v>2640000</v>
      </c>
      <c r="BL6060"/>
      <c r="BM6060">
        <v>49.577399999999997</v>
      </c>
      <c r="BN6060" s="10">
        <v>0</v>
      </c>
      <c r="BO6060" s="10"/>
      <c r="BP6060" s="10"/>
      <c r="BQ6060" s="10"/>
      <c r="BR6060" s="10"/>
      <c r="BS6060" s="10"/>
      <c r="BT6060" s="10"/>
      <c r="BU6060" s="10"/>
    </row>
    <row r="6061" spans="1:73" x14ac:dyDescent="0.3">
      <c r="A6061" s="10" t="s">
        <v>4110</v>
      </c>
      <c r="B6061" s="10" t="s">
        <v>5281</v>
      </c>
      <c r="C6061" s="10" t="s">
        <v>876</v>
      </c>
      <c r="D6061" s="10" t="s">
        <v>501</v>
      </c>
      <c r="E6061" s="10" t="s">
        <v>783</v>
      </c>
      <c r="F6061" s="10" t="s">
        <v>784</v>
      </c>
      <c r="G6061" s="10" t="s">
        <v>785</v>
      </c>
      <c r="H6061" s="10" t="s">
        <v>13057</v>
      </c>
      <c r="I6061" s="10" t="s">
        <v>13058</v>
      </c>
      <c r="J6061" s="10" t="s">
        <v>13058</v>
      </c>
      <c r="K6061" s="10" t="s">
        <v>13057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 s="11"/>
      <c r="S6061" s="11"/>
      <c r="T6061" s="11"/>
      <c r="U6061" s="11"/>
      <c r="V6061" s="11"/>
      <c r="W6061" s="11">
        <v>3066500</v>
      </c>
      <c r="X6061" s="11"/>
      <c r="Y6061" s="11"/>
      <c r="Z6061" s="11"/>
      <c r="AA6061" s="11"/>
      <c r="AB6061" s="11"/>
      <c r="AC6061" s="11">
        <v>1761500</v>
      </c>
      <c r="AD6061"/>
      <c r="AE6061"/>
      <c r="AF6061"/>
      <c r="AG6061"/>
      <c r="AH6061"/>
      <c r="AI6061">
        <v>57.44</v>
      </c>
      <c r="AJ6061" s="11"/>
      <c r="AK6061" s="11"/>
      <c r="AL6061" s="11"/>
      <c r="AM6061" s="11"/>
      <c r="AN6061" s="11"/>
      <c r="AO6061" s="11">
        <v>3066500</v>
      </c>
      <c r="AP6061" s="11"/>
      <c r="AQ6061" s="11"/>
      <c r="AR6061" s="11"/>
      <c r="AS6061" s="11"/>
      <c r="AT6061" s="11"/>
      <c r="AU6061" s="11"/>
      <c r="AV6061" s="11"/>
      <c r="AW6061" s="11"/>
      <c r="AX6061" s="11"/>
      <c r="AY6061" s="11"/>
      <c r="AZ6061" s="11"/>
      <c r="BA6061" s="11"/>
      <c r="BB6061" s="11"/>
      <c r="BC6061" s="11"/>
      <c r="BD6061" s="11"/>
      <c r="BE6061" s="11"/>
      <c r="BF6061" s="11"/>
      <c r="BG6061" s="11"/>
      <c r="BH6061" s="11"/>
      <c r="BI6061" s="11"/>
      <c r="BJ6061" s="11"/>
      <c r="BK6061" s="11"/>
      <c r="BL6061"/>
      <c r="BM6061"/>
      <c r="BN6061" s="10">
        <v>0</v>
      </c>
      <c r="BO6061" s="10"/>
      <c r="BP6061" s="10"/>
      <c r="BQ6061" s="10"/>
      <c r="BR6061" s="10"/>
      <c r="BS6061" s="10"/>
      <c r="BT6061" s="10"/>
      <c r="BU6061" s="10"/>
    </row>
    <row r="6062" spans="1:73" x14ac:dyDescent="0.3">
      <c r="A6062" s="10" t="s">
        <v>4110</v>
      </c>
      <c r="B6062" s="10" t="s">
        <v>5281</v>
      </c>
      <c r="C6062" s="10" t="s">
        <v>876</v>
      </c>
      <c r="D6062" s="10" t="s">
        <v>501</v>
      </c>
      <c r="E6062" s="10" t="s">
        <v>783</v>
      </c>
      <c r="F6062" s="10" t="s">
        <v>784</v>
      </c>
      <c r="G6062" s="10" t="s">
        <v>785</v>
      </c>
      <c r="H6062" s="10" t="s">
        <v>8377</v>
      </c>
      <c r="I6062" s="10" t="s">
        <v>8378</v>
      </c>
      <c r="J6062" s="10" t="s">
        <v>8378</v>
      </c>
      <c r="K6062" s="10" t="s">
        <v>8377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 s="11"/>
      <c r="S6062" s="11"/>
      <c r="T6062" s="11"/>
      <c r="U6062" s="11"/>
      <c r="V6062" s="11">
        <v>5488350</v>
      </c>
      <c r="W6062" s="11"/>
      <c r="X6062" s="11"/>
      <c r="Y6062" s="11"/>
      <c r="Z6062" s="11"/>
      <c r="AA6062" s="11"/>
      <c r="AB6062" s="11">
        <v>1646505</v>
      </c>
      <c r="AC6062" s="11"/>
      <c r="AD6062"/>
      <c r="AE6062"/>
      <c r="AF6062"/>
      <c r="AG6062"/>
      <c r="AH6062">
        <v>30</v>
      </c>
      <c r="AI6062"/>
      <c r="AJ6062" s="11"/>
      <c r="AK6062" s="11"/>
      <c r="AL6062" s="11"/>
      <c r="AM6062" s="11"/>
      <c r="AN6062" s="11">
        <v>5488350</v>
      </c>
      <c r="AO6062" s="11"/>
      <c r="AP6062" s="11"/>
      <c r="AQ6062" s="11"/>
      <c r="AR6062" s="11"/>
      <c r="AS6062" s="11"/>
      <c r="AT6062" s="11"/>
      <c r="AU6062" s="11"/>
      <c r="AV6062" s="11"/>
      <c r="AW6062" s="11"/>
      <c r="AX6062" s="11"/>
      <c r="AY6062" s="11"/>
      <c r="AZ6062" s="11"/>
      <c r="BA6062" s="11"/>
      <c r="BB6062" s="11"/>
      <c r="BC6062" s="11"/>
      <c r="BD6062" s="11"/>
      <c r="BE6062" s="11"/>
      <c r="BF6062" s="11"/>
      <c r="BG6062" s="11"/>
      <c r="BH6062" s="11"/>
      <c r="BI6062" s="11"/>
      <c r="BJ6062" s="11"/>
      <c r="BK6062" s="11"/>
      <c r="BL6062"/>
      <c r="BM6062"/>
      <c r="BN6062" s="10">
        <v>0</v>
      </c>
      <c r="BO6062" s="10"/>
      <c r="BP6062" s="10"/>
      <c r="BQ6062" s="10"/>
      <c r="BR6062" s="10"/>
      <c r="BS6062" s="10"/>
      <c r="BT6062" s="10"/>
      <c r="BU6062" s="10"/>
    </row>
    <row r="6063" spans="1:73" x14ac:dyDescent="0.3">
      <c r="A6063" s="10" t="s">
        <v>4110</v>
      </c>
      <c r="B6063" s="10" t="s">
        <v>5281</v>
      </c>
      <c r="C6063" s="10" t="s">
        <v>876</v>
      </c>
      <c r="D6063" s="10" t="s">
        <v>82</v>
      </c>
      <c r="E6063" s="10"/>
      <c r="F6063" s="10" t="s">
        <v>5094</v>
      </c>
      <c r="G6063" s="10"/>
      <c r="H6063" s="10" t="s">
        <v>10469</v>
      </c>
      <c r="I6063" s="10" t="s">
        <v>10470</v>
      </c>
      <c r="J6063" s="10" t="s">
        <v>10470</v>
      </c>
      <c r="K6063" s="10" t="s">
        <v>10469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 s="11">
        <v>368000</v>
      </c>
      <c r="S6063" s="11"/>
      <c r="T6063" s="11"/>
      <c r="U6063" s="11"/>
      <c r="V6063" s="11"/>
      <c r="W6063" s="11"/>
      <c r="X6063" s="11">
        <v>368000</v>
      </c>
      <c r="Y6063" s="11"/>
      <c r="Z6063" s="11"/>
      <c r="AA6063" s="11"/>
      <c r="AB6063" s="11"/>
      <c r="AC6063" s="11"/>
      <c r="AD6063">
        <v>100</v>
      </c>
      <c r="AE6063"/>
      <c r="AF6063"/>
      <c r="AG6063"/>
      <c r="AH6063"/>
      <c r="AI6063"/>
      <c r="AJ6063" s="11">
        <v>368000</v>
      </c>
      <c r="AK6063" s="11"/>
      <c r="AL6063" s="11"/>
      <c r="AM6063" s="11"/>
      <c r="AN6063" s="11"/>
      <c r="AO6063" s="11"/>
      <c r="AP6063" s="11"/>
      <c r="AQ6063" s="11"/>
      <c r="AR6063" s="11"/>
      <c r="AS6063" s="11"/>
      <c r="AT6063" s="11"/>
      <c r="AU6063" s="11"/>
      <c r="AV6063" s="11"/>
      <c r="AW6063" s="11"/>
      <c r="AX6063" s="11"/>
      <c r="AY6063" s="11"/>
      <c r="AZ6063" s="11"/>
      <c r="BA6063" s="11"/>
      <c r="BB6063" s="11"/>
      <c r="BC6063" s="11"/>
      <c r="BD6063" s="11"/>
      <c r="BE6063" s="11"/>
      <c r="BF6063" s="11"/>
      <c r="BG6063" s="11"/>
      <c r="BH6063" s="11"/>
      <c r="BI6063" s="11"/>
      <c r="BJ6063" s="11"/>
      <c r="BK6063" s="11"/>
      <c r="BL6063"/>
      <c r="BM6063"/>
      <c r="BN6063" s="10">
        <v>0</v>
      </c>
      <c r="BO6063" s="10"/>
      <c r="BP6063" s="10"/>
      <c r="BQ6063" s="10"/>
      <c r="BR6063" s="10"/>
      <c r="BS6063" s="10"/>
      <c r="BT6063" s="10"/>
      <c r="BU6063" s="10"/>
    </row>
    <row r="6064" spans="1:73" x14ac:dyDescent="0.3">
      <c r="A6064" s="10" t="s">
        <v>4110</v>
      </c>
      <c r="B6064" s="10" t="s">
        <v>5281</v>
      </c>
      <c r="C6064" s="10" t="s">
        <v>876</v>
      </c>
      <c r="D6064" s="10" t="s">
        <v>82</v>
      </c>
      <c r="E6064" s="10"/>
      <c r="F6064" s="10" t="s">
        <v>226</v>
      </c>
      <c r="G6064" s="10"/>
      <c r="H6064" s="10" t="s">
        <v>10471</v>
      </c>
      <c r="I6064" s="10" t="s">
        <v>10472</v>
      </c>
      <c r="J6064" s="10" t="s">
        <v>10472</v>
      </c>
      <c r="K6064" s="10" t="s">
        <v>10471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 s="11"/>
      <c r="S6064" s="11">
        <v>2430000</v>
      </c>
      <c r="T6064" s="11"/>
      <c r="U6064" s="11"/>
      <c r="V6064" s="11"/>
      <c r="W6064" s="11"/>
      <c r="X6064" s="11"/>
      <c r="Y6064" s="11">
        <v>2430000</v>
      </c>
      <c r="Z6064" s="11"/>
      <c r="AA6064" s="11"/>
      <c r="AB6064" s="11"/>
      <c r="AC6064" s="11"/>
      <c r="AD6064"/>
      <c r="AE6064">
        <v>100</v>
      </c>
      <c r="AF6064"/>
      <c r="AG6064"/>
      <c r="AH6064"/>
      <c r="AI6064"/>
      <c r="AJ6064" s="11"/>
      <c r="AK6064" s="11">
        <v>2430000</v>
      </c>
      <c r="AL6064" s="11"/>
      <c r="AM6064" s="11"/>
      <c r="AN6064" s="11"/>
      <c r="AO6064" s="11"/>
      <c r="AP6064" s="11"/>
      <c r="AQ6064" s="11"/>
      <c r="AR6064" s="11"/>
      <c r="AS6064" s="11"/>
      <c r="AT6064" s="11"/>
      <c r="AU6064" s="11"/>
      <c r="AV6064" s="11"/>
      <c r="AW6064" s="11"/>
      <c r="AX6064" s="11"/>
      <c r="AY6064" s="11"/>
      <c r="AZ6064" s="11"/>
      <c r="BA6064" s="11"/>
      <c r="BB6064" s="11"/>
      <c r="BC6064" s="11"/>
      <c r="BD6064" s="11"/>
      <c r="BE6064" s="11"/>
      <c r="BF6064" s="11"/>
      <c r="BG6064" s="11"/>
      <c r="BH6064" s="11"/>
      <c r="BI6064" s="11"/>
      <c r="BJ6064" s="11"/>
      <c r="BK6064" s="11"/>
      <c r="BL6064"/>
      <c r="BM6064"/>
      <c r="BN6064" s="10">
        <v>0</v>
      </c>
      <c r="BO6064" s="10"/>
      <c r="BP6064" s="10"/>
      <c r="BQ6064" s="10"/>
      <c r="BR6064" s="10"/>
      <c r="BS6064" s="10"/>
      <c r="BT6064" s="10"/>
      <c r="BU6064" s="10"/>
    </row>
    <row r="6065" spans="1:73" x14ac:dyDescent="0.3">
      <c r="A6065" s="10" t="s">
        <v>4110</v>
      </c>
      <c r="B6065" s="10" t="s">
        <v>5281</v>
      </c>
      <c r="C6065" s="10" t="s">
        <v>1579</v>
      </c>
      <c r="D6065" s="10" t="s">
        <v>1580</v>
      </c>
      <c r="E6065" s="10" t="s">
        <v>2025</v>
      </c>
      <c r="F6065" s="10" t="s">
        <v>455</v>
      </c>
      <c r="G6065" s="10" t="s">
        <v>456</v>
      </c>
      <c r="H6065" s="10" t="s">
        <v>2950</v>
      </c>
      <c r="I6065" s="10" t="s">
        <v>2951</v>
      </c>
      <c r="J6065" s="10" t="s">
        <v>2951</v>
      </c>
      <c r="K6065" s="10" t="s">
        <v>2950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 s="11">
        <v>316600.8</v>
      </c>
      <c r="S6065" s="11"/>
      <c r="T6065" s="11"/>
      <c r="U6065" s="11"/>
      <c r="V6065" s="11"/>
      <c r="W6065" s="11"/>
      <c r="X6065" s="11">
        <v>316600.8</v>
      </c>
      <c r="Y6065" s="11"/>
      <c r="Z6065" s="11"/>
      <c r="AA6065" s="11"/>
      <c r="AB6065" s="11"/>
      <c r="AC6065" s="11"/>
      <c r="AD6065">
        <v>100</v>
      </c>
      <c r="AE6065"/>
      <c r="AF6065"/>
      <c r="AG6065"/>
      <c r="AH6065"/>
      <c r="AI6065"/>
      <c r="AJ6065" s="11">
        <v>316600.8</v>
      </c>
      <c r="AK6065" s="11"/>
      <c r="AL6065" s="11"/>
      <c r="AM6065" s="11"/>
      <c r="AN6065" s="11"/>
      <c r="AO6065" s="11"/>
      <c r="AP6065" s="11"/>
      <c r="AQ6065" s="11"/>
      <c r="AR6065" s="11"/>
      <c r="AS6065" s="11"/>
      <c r="AT6065" s="11"/>
      <c r="AU6065" s="11"/>
      <c r="AV6065" s="11"/>
      <c r="AW6065" s="11"/>
      <c r="AX6065" s="11"/>
      <c r="AY6065" s="11"/>
      <c r="AZ6065" s="11"/>
      <c r="BA6065" s="11"/>
      <c r="BB6065" s="11"/>
      <c r="BC6065" s="11"/>
      <c r="BD6065" s="11"/>
      <c r="BE6065" s="11"/>
      <c r="BF6065" s="11"/>
      <c r="BG6065" s="11"/>
      <c r="BH6065" s="11"/>
      <c r="BI6065" s="11"/>
      <c r="BJ6065" s="11"/>
      <c r="BK6065" s="11"/>
      <c r="BL6065"/>
      <c r="BM6065"/>
      <c r="BN6065" s="10">
        <v>0</v>
      </c>
      <c r="BO6065" s="10"/>
      <c r="BP6065" s="10"/>
      <c r="BQ6065" s="10"/>
      <c r="BR6065" s="10"/>
      <c r="BS6065" s="10"/>
      <c r="BT6065" s="10"/>
      <c r="BU6065" s="10"/>
    </row>
    <row r="6066" spans="1:73" x14ac:dyDescent="0.3">
      <c r="A6066" s="10" t="s">
        <v>4110</v>
      </c>
      <c r="B6066" s="10" t="s">
        <v>5281</v>
      </c>
      <c r="C6066" s="10" t="s">
        <v>851</v>
      </c>
      <c r="D6066" s="10" t="s">
        <v>501</v>
      </c>
      <c r="E6066" s="10" t="s">
        <v>792</v>
      </c>
      <c r="F6066" s="10" t="s">
        <v>793</v>
      </c>
      <c r="G6066" s="10"/>
      <c r="H6066" s="10" t="s">
        <v>10473</v>
      </c>
      <c r="I6066" s="10" t="s">
        <v>10474</v>
      </c>
      <c r="J6066" s="10" t="s">
        <v>10474</v>
      </c>
      <c r="K6066" s="10" t="s">
        <v>10473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 s="11">
        <v>844740</v>
      </c>
      <c r="S6066" s="11"/>
      <c r="T6066" s="11"/>
      <c r="U6066" s="11"/>
      <c r="V6066" s="11"/>
      <c r="W6066" s="11"/>
      <c r="X6066" s="11">
        <v>253422</v>
      </c>
      <c r="Y6066" s="11"/>
      <c r="Z6066" s="11"/>
      <c r="AA6066" s="11"/>
      <c r="AB6066" s="11"/>
      <c r="AC6066" s="11"/>
      <c r="AD6066">
        <v>30</v>
      </c>
      <c r="AE6066"/>
      <c r="AF6066"/>
      <c r="AG6066"/>
      <c r="AH6066"/>
      <c r="AI6066"/>
      <c r="AJ6066" s="11">
        <v>844740</v>
      </c>
      <c r="AK6066" s="11"/>
      <c r="AL6066" s="11"/>
      <c r="AM6066" s="11"/>
      <c r="AN6066" s="11"/>
      <c r="AO6066" s="11"/>
      <c r="AP6066" s="11"/>
      <c r="AQ6066" s="11"/>
      <c r="AR6066" s="11"/>
      <c r="AS6066" s="11"/>
      <c r="AT6066" s="11"/>
      <c r="AU6066" s="11"/>
      <c r="AV6066" s="11"/>
      <c r="AW6066" s="11"/>
      <c r="AX6066" s="11"/>
      <c r="AY6066" s="11"/>
      <c r="AZ6066" s="11"/>
      <c r="BA6066" s="11"/>
      <c r="BB6066" s="11"/>
      <c r="BC6066" s="11"/>
      <c r="BD6066" s="11"/>
      <c r="BE6066" s="11"/>
      <c r="BF6066" s="11"/>
      <c r="BG6066" s="11"/>
      <c r="BH6066" s="11"/>
      <c r="BI6066" s="11"/>
      <c r="BJ6066" s="11"/>
      <c r="BK6066" s="11"/>
      <c r="BL6066"/>
      <c r="BM6066"/>
      <c r="BN6066" s="10">
        <v>0</v>
      </c>
      <c r="BO6066" s="10"/>
      <c r="BP6066" s="10"/>
      <c r="BQ6066" s="10"/>
      <c r="BR6066" s="10"/>
      <c r="BS6066" s="10"/>
      <c r="BT6066" s="10"/>
      <c r="BU6066" s="10"/>
    </row>
    <row r="6067" spans="1:73" x14ac:dyDescent="0.3">
      <c r="A6067" s="10" t="s">
        <v>4110</v>
      </c>
      <c r="B6067" s="10" t="s">
        <v>5281</v>
      </c>
      <c r="C6067" s="10" t="s">
        <v>851</v>
      </c>
      <c r="D6067" s="10" t="s">
        <v>501</v>
      </c>
      <c r="E6067" s="10" t="s">
        <v>783</v>
      </c>
      <c r="F6067" s="10" t="s">
        <v>5701</v>
      </c>
      <c r="G6067" s="10" t="s">
        <v>5702</v>
      </c>
      <c r="H6067" s="10" t="s">
        <v>10475</v>
      </c>
      <c r="I6067" s="10" t="s">
        <v>10476</v>
      </c>
      <c r="J6067" s="10" t="s">
        <v>10476</v>
      </c>
      <c r="K6067" s="10" t="s">
        <v>10475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 s="11">
        <v>4724400</v>
      </c>
      <c r="S6067" s="11">
        <v>6305900</v>
      </c>
      <c r="T6067" s="11">
        <v>496373.2</v>
      </c>
      <c r="U6067" s="11">
        <v>1587000</v>
      </c>
      <c r="V6067" s="11">
        <v>3621000</v>
      </c>
      <c r="W6067" s="11">
        <v>5430000</v>
      </c>
      <c r="X6067" s="11">
        <v>1417320</v>
      </c>
      <c r="Y6067" s="11">
        <v>1891770</v>
      </c>
      <c r="Z6067" s="11">
        <v>496373.2</v>
      </c>
      <c r="AA6067" s="11">
        <v>1587000</v>
      </c>
      <c r="AB6067" s="11">
        <v>3621000</v>
      </c>
      <c r="AC6067" s="11">
        <v>5430000</v>
      </c>
      <c r="AD6067">
        <v>30</v>
      </c>
      <c r="AE6067">
        <v>30</v>
      </c>
      <c r="AF6067">
        <v>100</v>
      </c>
      <c r="AG6067">
        <v>100</v>
      </c>
      <c r="AH6067">
        <v>100</v>
      </c>
      <c r="AI6067">
        <v>100</v>
      </c>
      <c r="AJ6067" s="11">
        <v>4724400</v>
      </c>
      <c r="AK6067" s="11">
        <v>7394900</v>
      </c>
      <c r="AL6067" s="11">
        <v>496373.2</v>
      </c>
      <c r="AM6067" s="11">
        <v>1587000</v>
      </c>
      <c r="AN6067" s="11">
        <v>3621000</v>
      </c>
      <c r="AO6067" s="11">
        <v>5430000</v>
      </c>
      <c r="AP6067" s="11"/>
      <c r="AQ6067" s="11">
        <v>1089000</v>
      </c>
      <c r="AR6067" s="11"/>
      <c r="AS6067" s="11"/>
      <c r="AT6067" s="11"/>
      <c r="AU6067" s="11"/>
      <c r="AV6067" s="11"/>
      <c r="AW6067" s="11">
        <v>1089000</v>
      </c>
      <c r="AX6067" s="11"/>
      <c r="AY6067" s="11"/>
      <c r="AZ6067" s="11"/>
      <c r="BA6067" s="11"/>
      <c r="BB6067" s="11"/>
      <c r="BC6067" s="11">
        <v>1089000</v>
      </c>
      <c r="BD6067" s="11"/>
      <c r="BE6067" s="11"/>
      <c r="BF6067" s="11"/>
      <c r="BG6067" s="11"/>
      <c r="BH6067" s="11">
        <v>2702000</v>
      </c>
      <c r="BI6067" s="11">
        <v>3621000</v>
      </c>
      <c r="BJ6067" s="11">
        <v>2702000</v>
      </c>
      <c r="BK6067" s="11">
        <v>3621000</v>
      </c>
      <c r="BL6067">
        <v>100</v>
      </c>
      <c r="BM6067">
        <v>100</v>
      </c>
      <c r="BN6067" s="10">
        <v>0</v>
      </c>
      <c r="BO6067" s="10"/>
      <c r="BP6067" s="10"/>
      <c r="BQ6067" s="10"/>
      <c r="BR6067" s="10"/>
      <c r="BS6067" s="10"/>
      <c r="BT6067" s="10"/>
      <c r="BU6067" s="10"/>
    </row>
    <row r="6068" spans="1:73" x14ac:dyDescent="0.3">
      <c r="A6068" s="10" t="s">
        <v>4110</v>
      </c>
      <c r="B6068" s="10" t="s">
        <v>5281</v>
      </c>
      <c r="C6068" s="10" t="s">
        <v>851</v>
      </c>
      <c r="D6068" s="10" t="s">
        <v>501</v>
      </c>
      <c r="E6068" s="10" t="s">
        <v>783</v>
      </c>
      <c r="F6068" s="10" t="s">
        <v>5370</v>
      </c>
      <c r="G6068" s="10" t="s">
        <v>6340</v>
      </c>
      <c r="H6068" s="10" t="s">
        <v>10477</v>
      </c>
      <c r="I6068" s="10" t="s">
        <v>10478</v>
      </c>
      <c r="J6068" s="10" t="s">
        <v>10478</v>
      </c>
      <c r="K6068" s="10" t="s">
        <v>10477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 s="11">
        <v>2865400</v>
      </c>
      <c r="S6068" s="11"/>
      <c r="T6068" s="11"/>
      <c r="U6068" s="11"/>
      <c r="V6068" s="11"/>
      <c r="W6068" s="11"/>
      <c r="X6068" s="11">
        <v>2865400</v>
      </c>
      <c r="Y6068" s="11"/>
      <c r="Z6068" s="11"/>
      <c r="AA6068" s="11"/>
      <c r="AB6068" s="11"/>
      <c r="AC6068" s="11"/>
      <c r="AD6068">
        <v>100</v>
      </c>
      <c r="AE6068"/>
      <c r="AF6068"/>
      <c r="AG6068"/>
      <c r="AH6068"/>
      <c r="AI6068"/>
      <c r="AJ6068" s="11">
        <v>2865400</v>
      </c>
      <c r="AK6068" s="11"/>
      <c r="AL6068" s="11"/>
      <c r="AM6068" s="11"/>
      <c r="AN6068" s="11"/>
      <c r="AO6068" s="11"/>
      <c r="AP6068" s="11"/>
      <c r="AQ6068" s="11"/>
      <c r="AR6068" s="11"/>
      <c r="AS6068" s="11"/>
      <c r="AT6068" s="11"/>
      <c r="AU6068" s="11"/>
      <c r="AV6068" s="11"/>
      <c r="AW6068" s="11"/>
      <c r="AX6068" s="11"/>
      <c r="AY6068" s="11"/>
      <c r="AZ6068" s="11"/>
      <c r="BA6068" s="11"/>
      <c r="BB6068" s="11"/>
      <c r="BC6068" s="11"/>
      <c r="BD6068" s="11"/>
      <c r="BE6068" s="11"/>
      <c r="BF6068" s="11"/>
      <c r="BG6068" s="11"/>
      <c r="BH6068" s="11"/>
      <c r="BI6068" s="11"/>
      <c r="BJ6068" s="11"/>
      <c r="BK6068" s="11"/>
      <c r="BL6068"/>
      <c r="BM6068"/>
      <c r="BN6068" s="10">
        <v>0</v>
      </c>
      <c r="BO6068" s="10"/>
      <c r="BP6068" s="10"/>
      <c r="BQ6068" s="10"/>
      <c r="BR6068" s="10"/>
      <c r="BS6068" s="10"/>
      <c r="BT6068" s="10"/>
      <c r="BU6068" s="10"/>
    </row>
    <row r="6069" spans="1:73" x14ac:dyDescent="0.3">
      <c r="A6069" s="10" t="s">
        <v>4110</v>
      </c>
      <c r="B6069" s="10" t="s">
        <v>5281</v>
      </c>
      <c r="C6069" s="10" t="s">
        <v>851</v>
      </c>
      <c r="D6069" s="10" t="s">
        <v>501</v>
      </c>
      <c r="E6069" s="10" t="s">
        <v>783</v>
      </c>
      <c r="F6069" s="10" t="s">
        <v>6393</v>
      </c>
      <c r="G6069" s="10" t="s">
        <v>6394</v>
      </c>
      <c r="H6069" s="10" t="s">
        <v>10479</v>
      </c>
      <c r="I6069" s="10" t="s">
        <v>10480</v>
      </c>
      <c r="J6069" s="10" t="s">
        <v>10480</v>
      </c>
      <c r="K6069" s="10" t="s">
        <v>10479</v>
      </c>
      <c r="L6069">
        <v>1</v>
      </c>
      <c r="M6069">
        <v>0</v>
      </c>
      <c r="N6069">
        <v>0</v>
      </c>
      <c r="O6069">
        <v>0</v>
      </c>
      <c r="P6069">
        <v>1</v>
      </c>
      <c r="Q6069">
        <v>1</v>
      </c>
      <c r="R6069" s="11">
        <v>401770</v>
      </c>
      <c r="S6069" s="11"/>
      <c r="T6069" s="11"/>
      <c r="U6069" s="11"/>
      <c r="V6069" s="11">
        <v>4742820</v>
      </c>
      <c r="W6069" s="11">
        <v>5638400</v>
      </c>
      <c r="X6069" s="11">
        <v>200885</v>
      </c>
      <c r="Y6069" s="11"/>
      <c r="Z6069" s="11"/>
      <c r="AA6069" s="11"/>
      <c r="AB6069" s="11">
        <v>1422846</v>
      </c>
      <c r="AC6069" s="11">
        <v>2819200</v>
      </c>
      <c r="AD6069">
        <v>50</v>
      </c>
      <c r="AE6069"/>
      <c r="AF6069"/>
      <c r="AG6069"/>
      <c r="AH6069">
        <v>30</v>
      </c>
      <c r="AI6069">
        <v>50</v>
      </c>
      <c r="AJ6069" s="11">
        <v>401770</v>
      </c>
      <c r="AK6069" s="11"/>
      <c r="AL6069" s="11"/>
      <c r="AM6069" s="11"/>
      <c r="AN6069" s="11">
        <v>4742820</v>
      </c>
      <c r="AO6069" s="11">
        <v>5638400</v>
      </c>
      <c r="AP6069" s="11"/>
      <c r="AQ6069" s="11"/>
      <c r="AR6069" s="11"/>
      <c r="AS6069" s="11"/>
      <c r="AT6069" s="11"/>
      <c r="AU6069" s="11"/>
      <c r="AV6069" s="11"/>
      <c r="AW6069" s="11"/>
      <c r="AX6069" s="11"/>
      <c r="AY6069" s="11"/>
      <c r="AZ6069" s="11"/>
      <c r="BA6069" s="11"/>
      <c r="BB6069" s="11"/>
      <c r="BC6069" s="11"/>
      <c r="BD6069" s="11"/>
      <c r="BE6069" s="11"/>
      <c r="BF6069" s="11"/>
      <c r="BG6069" s="11"/>
      <c r="BH6069" s="11"/>
      <c r="BI6069" s="11">
        <v>8373820</v>
      </c>
      <c r="BJ6069" s="11"/>
      <c r="BK6069" s="11">
        <v>4742820</v>
      </c>
      <c r="BL6069"/>
      <c r="BM6069">
        <v>56.638599999999997</v>
      </c>
      <c r="BN6069" s="10">
        <v>0</v>
      </c>
      <c r="BO6069" s="10"/>
      <c r="BP6069" s="10"/>
      <c r="BQ6069" s="10"/>
      <c r="BR6069" s="10"/>
      <c r="BS6069" s="10"/>
      <c r="BT6069" s="10"/>
      <c r="BU6069" s="10"/>
    </row>
    <row r="6070" spans="1:73" x14ac:dyDescent="0.3">
      <c r="A6070" s="10" t="s">
        <v>4110</v>
      </c>
      <c r="B6070" s="10" t="s">
        <v>5281</v>
      </c>
      <c r="C6070" s="10" t="s">
        <v>851</v>
      </c>
      <c r="D6070" s="10" t="s">
        <v>501</v>
      </c>
      <c r="E6070" s="10" t="s">
        <v>783</v>
      </c>
      <c r="F6070" s="10" t="s">
        <v>5378</v>
      </c>
      <c r="G6070" s="10" t="s">
        <v>5379</v>
      </c>
      <c r="H6070" s="10" t="s">
        <v>10481</v>
      </c>
      <c r="I6070" s="10" t="s">
        <v>10482</v>
      </c>
      <c r="J6070" s="10" t="s">
        <v>10482</v>
      </c>
      <c r="K6070" s="10" t="s">
        <v>10481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 s="11">
        <v>6105440</v>
      </c>
      <c r="S6070" s="11"/>
      <c r="T6070" s="11"/>
      <c r="U6070" s="11"/>
      <c r="V6070" s="11"/>
      <c r="W6070" s="11"/>
      <c r="X6070" s="11">
        <v>1831632</v>
      </c>
      <c r="Y6070" s="11"/>
      <c r="Z6070" s="11"/>
      <c r="AA6070" s="11"/>
      <c r="AB6070" s="11"/>
      <c r="AC6070" s="11"/>
      <c r="AD6070">
        <v>30</v>
      </c>
      <c r="AE6070"/>
      <c r="AF6070"/>
      <c r="AG6070"/>
      <c r="AH6070"/>
      <c r="AI6070"/>
      <c r="AJ6070" s="11">
        <v>6105440</v>
      </c>
      <c r="AK6070" s="11"/>
      <c r="AL6070" s="11"/>
      <c r="AM6070" s="11"/>
      <c r="AN6070" s="11"/>
      <c r="AO6070" s="11"/>
      <c r="AP6070" s="11"/>
      <c r="AQ6070" s="11"/>
      <c r="AR6070" s="11"/>
      <c r="AS6070" s="11"/>
      <c r="AT6070" s="11"/>
      <c r="AU6070" s="11"/>
      <c r="AV6070" s="11"/>
      <c r="AW6070" s="11"/>
      <c r="AX6070" s="11"/>
      <c r="AY6070" s="11"/>
      <c r="AZ6070" s="11"/>
      <c r="BA6070" s="11"/>
      <c r="BB6070" s="11"/>
      <c r="BC6070" s="11"/>
      <c r="BD6070" s="11"/>
      <c r="BE6070" s="11"/>
      <c r="BF6070" s="11"/>
      <c r="BG6070" s="11"/>
      <c r="BH6070" s="11"/>
      <c r="BI6070" s="11"/>
      <c r="BJ6070" s="11"/>
      <c r="BK6070" s="11"/>
      <c r="BL6070"/>
      <c r="BM6070"/>
      <c r="BN6070" s="10">
        <v>0</v>
      </c>
      <c r="BO6070" s="10"/>
      <c r="BP6070" s="10"/>
      <c r="BQ6070" s="10"/>
      <c r="BR6070" s="10"/>
      <c r="BS6070" s="10"/>
      <c r="BT6070" s="10"/>
      <c r="BU6070" s="10"/>
    </row>
    <row r="6071" spans="1:73" x14ac:dyDescent="0.3">
      <c r="A6071" s="10" t="s">
        <v>4110</v>
      </c>
      <c r="B6071" s="10" t="s">
        <v>5281</v>
      </c>
      <c r="C6071" s="10" t="s">
        <v>851</v>
      </c>
      <c r="D6071" s="10" t="s">
        <v>501</v>
      </c>
      <c r="E6071" s="10" t="s">
        <v>783</v>
      </c>
      <c r="F6071" s="10" t="s">
        <v>5378</v>
      </c>
      <c r="G6071" s="10" t="s">
        <v>5379</v>
      </c>
      <c r="H6071" s="10" t="s">
        <v>10483</v>
      </c>
      <c r="I6071" s="10" t="s">
        <v>10484</v>
      </c>
      <c r="J6071" s="10" t="s">
        <v>10484</v>
      </c>
      <c r="K6071" s="10" t="s">
        <v>10483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 s="11"/>
      <c r="S6071" s="11">
        <v>3027926</v>
      </c>
      <c r="T6071" s="11"/>
      <c r="U6071" s="11"/>
      <c r="V6071" s="11"/>
      <c r="W6071" s="11"/>
      <c r="X6071" s="11"/>
      <c r="Y6071" s="11">
        <v>1786176</v>
      </c>
      <c r="Z6071" s="11"/>
      <c r="AA6071" s="11"/>
      <c r="AB6071" s="11"/>
      <c r="AC6071" s="11"/>
      <c r="AD6071"/>
      <c r="AE6071">
        <v>58.99</v>
      </c>
      <c r="AF6071"/>
      <c r="AG6071"/>
      <c r="AH6071"/>
      <c r="AI6071"/>
      <c r="AJ6071" s="11"/>
      <c r="AK6071" s="11">
        <v>3571926</v>
      </c>
      <c r="AL6071" s="11"/>
      <c r="AM6071" s="11"/>
      <c r="AN6071" s="11"/>
      <c r="AO6071" s="11"/>
      <c r="AP6071" s="11"/>
      <c r="AQ6071" s="11">
        <v>544000</v>
      </c>
      <c r="AR6071" s="11"/>
      <c r="AS6071" s="11"/>
      <c r="AT6071" s="11"/>
      <c r="AU6071" s="11"/>
      <c r="AV6071" s="11"/>
      <c r="AW6071" s="11">
        <v>544000</v>
      </c>
      <c r="AX6071" s="11"/>
      <c r="AY6071" s="11"/>
      <c r="AZ6071" s="11"/>
      <c r="BA6071" s="11"/>
      <c r="BB6071" s="11"/>
      <c r="BC6071" s="11">
        <v>544000</v>
      </c>
      <c r="BD6071" s="11"/>
      <c r="BE6071" s="11"/>
      <c r="BF6071" s="11"/>
      <c r="BG6071" s="11"/>
      <c r="BH6071" s="11"/>
      <c r="BI6071" s="11"/>
      <c r="BJ6071" s="11"/>
      <c r="BK6071" s="11"/>
      <c r="BL6071"/>
      <c r="BM6071"/>
      <c r="BN6071" s="10">
        <v>0</v>
      </c>
      <c r="BO6071" s="10"/>
      <c r="BP6071" s="10"/>
      <c r="BQ6071" s="10"/>
      <c r="BR6071" s="10"/>
      <c r="BS6071" s="10"/>
      <c r="BT6071" s="10"/>
      <c r="BU6071" s="10"/>
    </row>
    <row r="6072" spans="1:73" x14ac:dyDescent="0.3">
      <c r="A6072" s="10" t="s">
        <v>4110</v>
      </c>
      <c r="B6072" s="10" t="s">
        <v>5281</v>
      </c>
      <c r="C6072" s="10" t="s">
        <v>851</v>
      </c>
      <c r="D6072" s="10" t="s">
        <v>501</v>
      </c>
      <c r="E6072" s="10" t="s">
        <v>783</v>
      </c>
      <c r="F6072" s="10" t="s">
        <v>5378</v>
      </c>
      <c r="G6072" s="10" t="s">
        <v>5379</v>
      </c>
      <c r="H6072" s="10" t="s">
        <v>10485</v>
      </c>
      <c r="I6072" s="10" t="s">
        <v>10486</v>
      </c>
      <c r="J6072" s="10" t="s">
        <v>10486</v>
      </c>
      <c r="K6072" s="10" t="s">
        <v>10485</v>
      </c>
      <c r="L6072">
        <v>1</v>
      </c>
      <c r="M6072">
        <v>0</v>
      </c>
      <c r="N6072">
        <v>0</v>
      </c>
      <c r="O6072">
        <v>0</v>
      </c>
      <c r="P6072">
        <v>1</v>
      </c>
      <c r="Q6072">
        <v>1</v>
      </c>
      <c r="R6072" s="11">
        <v>3080040</v>
      </c>
      <c r="S6072" s="11"/>
      <c r="T6072" s="11"/>
      <c r="U6072" s="11"/>
      <c r="V6072" s="11">
        <v>2558520</v>
      </c>
      <c r="W6072" s="11">
        <v>3720000</v>
      </c>
      <c r="X6072" s="11">
        <v>537012</v>
      </c>
      <c r="Y6072" s="11"/>
      <c r="Z6072" s="11"/>
      <c r="AA6072" s="11"/>
      <c r="AB6072" s="11">
        <v>767556</v>
      </c>
      <c r="AC6072" s="11">
        <v>1860000</v>
      </c>
      <c r="AD6072">
        <v>17.440000000000001</v>
      </c>
      <c r="AE6072"/>
      <c r="AF6072"/>
      <c r="AG6072"/>
      <c r="AH6072">
        <v>30</v>
      </c>
      <c r="AI6072">
        <v>50</v>
      </c>
      <c r="AJ6072" s="11">
        <v>3080040</v>
      </c>
      <c r="AK6072" s="11"/>
      <c r="AL6072" s="11"/>
      <c r="AM6072" s="11"/>
      <c r="AN6072" s="11">
        <v>2558520</v>
      </c>
      <c r="AO6072" s="11">
        <v>3720000</v>
      </c>
      <c r="AP6072" s="11">
        <v>1290000</v>
      </c>
      <c r="AQ6072" s="11"/>
      <c r="AR6072" s="11"/>
      <c r="AS6072" s="11"/>
      <c r="AT6072" s="11"/>
      <c r="AU6072" s="11"/>
      <c r="AV6072" s="11">
        <v>1290000</v>
      </c>
      <c r="AW6072" s="11"/>
      <c r="AX6072" s="11"/>
      <c r="AY6072" s="11"/>
      <c r="AZ6072" s="11"/>
      <c r="BA6072" s="11"/>
      <c r="BB6072" s="11">
        <v>1290000</v>
      </c>
      <c r="BC6072" s="11"/>
      <c r="BD6072" s="11"/>
      <c r="BE6072" s="11"/>
      <c r="BF6072" s="11"/>
      <c r="BG6072" s="11"/>
      <c r="BH6072" s="11"/>
      <c r="BI6072" s="11">
        <v>4882520</v>
      </c>
      <c r="BJ6072" s="11"/>
      <c r="BK6072" s="11">
        <v>2558520</v>
      </c>
      <c r="BL6072"/>
      <c r="BM6072">
        <v>52.401600000000002</v>
      </c>
      <c r="BN6072" s="10">
        <v>0</v>
      </c>
      <c r="BO6072" s="10"/>
      <c r="BP6072" s="10"/>
      <c r="BQ6072" s="10"/>
      <c r="BR6072" s="10"/>
      <c r="BS6072" s="10"/>
      <c r="BT6072" s="10"/>
      <c r="BU6072" s="10"/>
    </row>
    <row r="6073" spans="1:73" x14ac:dyDescent="0.3">
      <c r="A6073" s="10" t="s">
        <v>4110</v>
      </c>
      <c r="B6073" s="10" t="s">
        <v>5281</v>
      </c>
      <c r="C6073" s="10" t="s">
        <v>876</v>
      </c>
      <c r="D6073" s="10" t="s">
        <v>870</v>
      </c>
      <c r="E6073" s="10" t="s">
        <v>5282</v>
      </c>
      <c r="F6073" s="10" t="s">
        <v>5664</v>
      </c>
      <c r="G6073" s="10" t="s">
        <v>5665</v>
      </c>
      <c r="H6073" s="10" t="s">
        <v>5670</v>
      </c>
      <c r="I6073" s="10" t="s">
        <v>5671</v>
      </c>
      <c r="J6073" s="10" t="s">
        <v>5671</v>
      </c>
      <c r="K6073" s="10" t="s">
        <v>5670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 s="11">
        <v>5885996</v>
      </c>
      <c r="S6073" s="11">
        <v>10193097.800000001</v>
      </c>
      <c r="T6073" s="11">
        <v>6868670</v>
      </c>
      <c r="U6073" s="11">
        <v>10556110</v>
      </c>
      <c r="V6073" s="11">
        <v>35452525</v>
      </c>
      <c r="W6073" s="11">
        <v>34415014</v>
      </c>
      <c r="X6073" s="11">
        <v>0</v>
      </c>
      <c r="Y6073" s="11">
        <v>5146856</v>
      </c>
      <c r="Z6073" s="11">
        <v>0</v>
      </c>
      <c r="AA6073" s="11">
        <v>3166833</v>
      </c>
      <c r="AB6073" s="11">
        <v>9797957.5</v>
      </c>
      <c r="AC6073" s="11">
        <v>17207507</v>
      </c>
      <c r="AD6073">
        <v>0</v>
      </c>
      <c r="AE6073">
        <v>50.49</v>
      </c>
      <c r="AF6073">
        <v>0</v>
      </c>
      <c r="AG6073">
        <v>30</v>
      </c>
      <c r="AH6073">
        <v>27.64</v>
      </c>
      <c r="AI6073">
        <v>50</v>
      </c>
      <c r="AJ6073" s="11">
        <v>5885996</v>
      </c>
      <c r="AK6073" s="11">
        <v>10193097.800000001</v>
      </c>
      <c r="AL6073" s="11">
        <v>6868670</v>
      </c>
      <c r="AM6073" s="11">
        <v>11591110</v>
      </c>
      <c r="AN6073" s="11">
        <v>35452525</v>
      </c>
      <c r="AO6073" s="11">
        <v>34415014</v>
      </c>
      <c r="AP6073" s="11"/>
      <c r="AQ6073" s="11"/>
      <c r="AR6073" s="11"/>
      <c r="AS6073" s="11">
        <v>1035000</v>
      </c>
      <c r="AT6073" s="11"/>
      <c r="AU6073" s="11"/>
      <c r="AV6073" s="11"/>
      <c r="AW6073" s="11"/>
      <c r="AX6073" s="11"/>
      <c r="AY6073" s="11">
        <v>1035000</v>
      </c>
      <c r="AZ6073" s="11"/>
      <c r="BA6073" s="11"/>
      <c r="BB6073" s="11"/>
      <c r="BC6073" s="11"/>
      <c r="BD6073" s="11"/>
      <c r="BE6073" s="11">
        <v>525000</v>
      </c>
      <c r="BF6073" s="11"/>
      <c r="BG6073" s="11"/>
      <c r="BH6073" s="11">
        <v>19915460</v>
      </c>
      <c r="BI6073" s="11">
        <v>39711925</v>
      </c>
      <c r="BJ6073" s="11">
        <v>11591110</v>
      </c>
      <c r="BK6073" s="11">
        <v>34695925</v>
      </c>
      <c r="BL6073">
        <v>58.201500000000003</v>
      </c>
      <c r="BM6073">
        <v>87.369</v>
      </c>
      <c r="BN6073" s="10">
        <v>0</v>
      </c>
      <c r="BO6073" s="10"/>
      <c r="BP6073" s="10"/>
      <c r="BQ6073" s="10"/>
      <c r="BR6073" s="10"/>
      <c r="BS6073" s="10"/>
      <c r="BT6073" s="10"/>
      <c r="BU6073" s="10"/>
    </row>
    <row r="6074" spans="1:73" x14ac:dyDescent="0.3">
      <c r="A6074" s="10" t="s">
        <v>4110</v>
      </c>
      <c r="B6074" s="10" t="s">
        <v>5281</v>
      </c>
      <c r="C6074" s="10" t="s">
        <v>876</v>
      </c>
      <c r="D6074" s="10" t="s">
        <v>870</v>
      </c>
      <c r="E6074" s="10" t="s">
        <v>5282</v>
      </c>
      <c r="F6074" s="10" t="s">
        <v>5664</v>
      </c>
      <c r="G6074" s="10" t="s">
        <v>5665</v>
      </c>
      <c r="H6074" s="10" t="s">
        <v>12487</v>
      </c>
      <c r="I6074" s="10" t="s">
        <v>12488</v>
      </c>
      <c r="J6074" s="10" t="s">
        <v>12488</v>
      </c>
      <c r="K6074" s="10" t="s">
        <v>12487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 s="11"/>
      <c r="S6074" s="11"/>
      <c r="T6074" s="11"/>
      <c r="U6074" s="11"/>
      <c r="V6074" s="11"/>
      <c r="W6074" s="11">
        <v>780800</v>
      </c>
      <c r="X6074" s="11"/>
      <c r="Y6074" s="11"/>
      <c r="Z6074" s="11"/>
      <c r="AA6074" s="11"/>
      <c r="AB6074" s="11"/>
      <c r="AC6074" s="11">
        <v>780800</v>
      </c>
      <c r="AD6074"/>
      <c r="AE6074"/>
      <c r="AF6074"/>
      <c r="AG6074"/>
      <c r="AH6074"/>
      <c r="AI6074">
        <v>100</v>
      </c>
      <c r="AJ6074" s="11"/>
      <c r="AK6074" s="11"/>
      <c r="AL6074" s="11"/>
      <c r="AM6074" s="11"/>
      <c r="AN6074" s="11"/>
      <c r="AO6074" s="11">
        <v>780800</v>
      </c>
      <c r="AP6074" s="11"/>
      <c r="AQ6074" s="11"/>
      <c r="AR6074" s="11"/>
      <c r="AS6074" s="11"/>
      <c r="AT6074" s="11"/>
      <c r="AU6074" s="11"/>
      <c r="AV6074" s="11"/>
      <c r="AW6074" s="11"/>
      <c r="AX6074" s="11"/>
      <c r="AY6074" s="11"/>
      <c r="AZ6074" s="11"/>
      <c r="BA6074" s="11"/>
      <c r="BB6074" s="11"/>
      <c r="BC6074" s="11"/>
      <c r="BD6074" s="11"/>
      <c r="BE6074" s="11"/>
      <c r="BF6074" s="11"/>
      <c r="BG6074" s="11"/>
      <c r="BH6074" s="11"/>
      <c r="BI6074" s="11"/>
      <c r="BJ6074" s="11"/>
      <c r="BK6074" s="11"/>
      <c r="BL6074"/>
      <c r="BM6074"/>
      <c r="BN6074" s="10">
        <v>0</v>
      </c>
      <c r="BO6074" s="10"/>
      <c r="BP6074" s="10"/>
      <c r="BQ6074" s="10"/>
      <c r="BR6074" s="10"/>
      <c r="BS6074" s="10"/>
      <c r="BT6074" s="10"/>
      <c r="BU6074" s="10"/>
    </row>
    <row r="6075" spans="1:73" x14ac:dyDescent="0.3">
      <c r="A6075" s="10" t="s">
        <v>4110</v>
      </c>
      <c r="B6075" s="10" t="s">
        <v>5281</v>
      </c>
      <c r="C6075" s="10" t="s">
        <v>876</v>
      </c>
      <c r="D6075" s="10" t="s">
        <v>870</v>
      </c>
      <c r="E6075" s="10" t="s">
        <v>5282</v>
      </c>
      <c r="F6075" s="10" t="s">
        <v>5664</v>
      </c>
      <c r="G6075" s="10" t="s">
        <v>5665</v>
      </c>
      <c r="H6075" s="10" t="s">
        <v>5690</v>
      </c>
      <c r="I6075" s="10" t="s">
        <v>5691</v>
      </c>
      <c r="J6075" s="10" t="s">
        <v>5691</v>
      </c>
      <c r="K6075" s="10" t="s">
        <v>5690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 s="11">
        <v>1570000</v>
      </c>
      <c r="S6075" s="11">
        <v>1920000</v>
      </c>
      <c r="T6075" s="11"/>
      <c r="U6075" s="11"/>
      <c r="V6075" s="11"/>
      <c r="W6075" s="11"/>
      <c r="X6075" s="11">
        <v>157000</v>
      </c>
      <c r="Y6075" s="11">
        <v>0</v>
      </c>
      <c r="Z6075" s="11"/>
      <c r="AA6075" s="11"/>
      <c r="AB6075" s="11"/>
      <c r="AC6075" s="11"/>
      <c r="AD6075">
        <v>10</v>
      </c>
      <c r="AE6075">
        <v>0</v>
      </c>
      <c r="AF6075"/>
      <c r="AG6075"/>
      <c r="AH6075"/>
      <c r="AI6075"/>
      <c r="AJ6075" s="11">
        <v>1570000</v>
      </c>
      <c r="AK6075" s="11">
        <v>1920000</v>
      </c>
      <c r="AL6075" s="11"/>
      <c r="AM6075" s="11"/>
      <c r="AN6075" s="11"/>
      <c r="AO6075" s="11"/>
      <c r="AP6075" s="11"/>
      <c r="AQ6075" s="11"/>
      <c r="AR6075" s="11"/>
      <c r="AS6075" s="11"/>
      <c r="AT6075" s="11"/>
      <c r="AU6075" s="11"/>
      <c r="AV6075" s="11"/>
      <c r="AW6075" s="11"/>
      <c r="AX6075" s="11"/>
      <c r="AY6075" s="11"/>
      <c r="AZ6075" s="11"/>
      <c r="BA6075" s="11"/>
      <c r="BB6075" s="11"/>
      <c r="BC6075" s="11"/>
      <c r="BD6075" s="11"/>
      <c r="BE6075" s="11"/>
      <c r="BF6075" s="11"/>
      <c r="BG6075" s="11"/>
      <c r="BH6075" s="11"/>
      <c r="BI6075" s="11"/>
      <c r="BJ6075" s="11"/>
      <c r="BK6075" s="11"/>
      <c r="BL6075"/>
      <c r="BM6075"/>
      <c r="BN6075" s="10">
        <v>0</v>
      </c>
      <c r="BO6075" s="10"/>
      <c r="BP6075" s="10"/>
      <c r="BQ6075" s="10"/>
      <c r="BR6075" s="10"/>
      <c r="BS6075" s="10"/>
      <c r="BT6075" s="10"/>
      <c r="BU6075" s="10"/>
    </row>
    <row r="6076" spans="1:73" x14ac:dyDescent="0.3">
      <c r="A6076" s="10" t="s">
        <v>4110</v>
      </c>
      <c r="B6076" s="10" t="s">
        <v>5281</v>
      </c>
      <c r="C6076" s="10" t="s">
        <v>876</v>
      </c>
      <c r="D6076" s="10" t="s">
        <v>870</v>
      </c>
      <c r="E6076" s="10" t="s">
        <v>5282</v>
      </c>
      <c r="F6076" s="10" t="s">
        <v>2683</v>
      </c>
      <c r="G6076" s="10" t="s">
        <v>1599</v>
      </c>
      <c r="H6076" s="10" t="s">
        <v>5692</v>
      </c>
      <c r="I6076" s="10" t="s">
        <v>5693</v>
      </c>
      <c r="J6076" s="10" t="s">
        <v>5693</v>
      </c>
      <c r="K6076" s="10" t="s">
        <v>5692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 s="11">
        <v>3407340</v>
      </c>
      <c r="S6076" s="11"/>
      <c r="T6076" s="11"/>
      <c r="U6076" s="11"/>
      <c r="V6076" s="11"/>
      <c r="W6076" s="11"/>
      <c r="X6076" s="11">
        <v>0</v>
      </c>
      <c r="Y6076" s="11"/>
      <c r="Z6076" s="11"/>
      <c r="AA6076" s="11"/>
      <c r="AB6076" s="11"/>
      <c r="AC6076" s="11"/>
      <c r="AD6076">
        <v>0</v>
      </c>
      <c r="AE6076"/>
      <c r="AF6076"/>
      <c r="AG6076"/>
      <c r="AH6076"/>
      <c r="AI6076"/>
      <c r="AJ6076" s="11">
        <v>3407340</v>
      </c>
      <c r="AK6076" s="11"/>
      <c r="AL6076" s="11"/>
      <c r="AM6076" s="11"/>
      <c r="AN6076" s="11"/>
      <c r="AO6076" s="11"/>
      <c r="AP6076" s="11"/>
      <c r="AQ6076" s="11"/>
      <c r="AR6076" s="11"/>
      <c r="AS6076" s="11"/>
      <c r="AT6076" s="11"/>
      <c r="AU6076" s="11"/>
      <c r="AV6076" s="11"/>
      <c r="AW6076" s="11"/>
      <c r="AX6076" s="11"/>
      <c r="AY6076" s="11"/>
      <c r="AZ6076" s="11"/>
      <c r="BA6076" s="11"/>
      <c r="BB6076" s="11"/>
      <c r="BC6076" s="11"/>
      <c r="BD6076" s="11"/>
      <c r="BE6076" s="11"/>
      <c r="BF6076" s="11"/>
      <c r="BG6076" s="11"/>
      <c r="BH6076" s="11"/>
      <c r="BI6076" s="11"/>
      <c r="BJ6076" s="11"/>
      <c r="BK6076" s="11"/>
      <c r="BL6076"/>
      <c r="BM6076"/>
      <c r="BN6076" s="10">
        <v>0</v>
      </c>
      <c r="BO6076" s="10"/>
      <c r="BP6076" s="10"/>
      <c r="BQ6076" s="10"/>
      <c r="BR6076" s="10"/>
      <c r="BS6076" s="10"/>
      <c r="BT6076" s="10"/>
      <c r="BU6076" s="10"/>
    </row>
    <row r="6077" spans="1:73" x14ac:dyDescent="0.3">
      <c r="A6077" s="10" t="s">
        <v>4110</v>
      </c>
      <c r="B6077" s="10" t="s">
        <v>5281</v>
      </c>
      <c r="C6077" s="10" t="s">
        <v>876</v>
      </c>
      <c r="D6077" s="10" t="s">
        <v>870</v>
      </c>
      <c r="E6077" s="10" t="s">
        <v>5282</v>
      </c>
      <c r="F6077" s="10" t="s">
        <v>2683</v>
      </c>
      <c r="G6077" s="10" t="s">
        <v>5694</v>
      </c>
      <c r="H6077" s="10" t="s">
        <v>5695</v>
      </c>
      <c r="I6077" s="10" t="s">
        <v>5696</v>
      </c>
      <c r="J6077" s="10" t="s">
        <v>5696</v>
      </c>
      <c r="K6077" s="10" t="s">
        <v>5695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 s="11"/>
      <c r="S6077" s="11">
        <v>7122306.7000000002</v>
      </c>
      <c r="T6077" s="11"/>
      <c r="U6077" s="11"/>
      <c r="V6077" s="11"/>
      <c r="W6077" s="11"/>
      <c r="X6077" s="11"/>
      <c r="Y6077" s="11">
        <v>679176.22</v>
      </c>
      <c r="Z6077" s="11"/>
      <c r="AA6077" s="11"/>
      <c r="AB6077" s="11"/>
      <c r="AC6077" s="11"/>
      <c r="AD6077"/>
      <c r="AE6077">
        <v>9.5399999999999991</v>
      </c>
      <c r="AF6077"/>
      <c r="AG6077"/>
      <c r="AH6077"/>
      <c r="AI6077"/>
      <c r="AJ6077" s="11"/>
      <c r="AK6077" s="11">
        <v>9131906.6999999993</v>
      </c>
      <c r="AL6077" s="11"/>
      <c r="AM6077" s="11"/>
      <c r="AN6077" s="11"/>
      <c r="AO6077" s="11"/>
      <c r="AP6077" s="11"/>
      <c r="AQ6077" s="11">
        <v>2009600</v>
      </c>
      <c r="AR6077" s="11"/>
      <c r="AS6077" s="11"/>
      <c r="AT6077" s="11"/>
      <c r="AU6077" s="11"/>
      <c r="AV6077" s="11"/>
      <c r="AW6077" s="11">
        <v>2009600</v>
      </c>
      <c r="AX6077" s="11"/>
      <c r="AY6077" s="11"/>
      <c r="AZ6077" s="11"/>
      <c r="BA6077" s="11"/>
      <c r="BB6077" s="11"/>
      <c r="BC6077" s="11">
        <v>2009600</v>
      </c>
      <c r="BD6077" s="11"/>
      <c r="BE6077" s="11"/>
      <c r="BF6077" s="11"/>
      <c r="BG6077" s="11"/>
      <c r="BH6077" s="11"/>
      <c r="BI6077" s="11"/>
      <c r="BJ6077" s="11"/>
      <c r="BK6077" s="11"/>
      <c r="BL6077"/>
      <c r="BM6077"/>
      <c r="BN6077" s="10">
        <v>0</v>
      </c>
      <c r="BO6077" s="10"/>
      <c r="BP6077" s="10"/>
      <c r="BQ6077" s="10"/>
      <c r="BR6077" s="10"/>
      <c r="BS6077" s="10"/>
      <c r="BT6077" s="10"/>
      <c r="BU6077" s="10"/>
    </row>
    <row r="6078" spans="1:73" x14ac:dyDescent="0.3">
      <c r="A6078" s="10" t="s">
        <v>4110</v>
      </c>
      <c r="B6078" s="10" t="s">
        <v>5281</v>
      </c>
      <c r="C6078" s="10" t="s">
        <v>876</v>
      </c>
      <c r="D6078" s="10" t="s">
        <v>501</v>
      </c>
      <c r="E6078" s="10" t="s">
        <v>783</v>
      </c>
      <c r="F6078" s="10" t="s">
        <v>1871</v>
      </c>
      <c r="G6078" s="10" t="s">
        <v>1872</v>
      </c>
      <c r="H6078" s="10" t="s">
        <v>13491</v>
      </c>
      <c r="I6078" s="10" t="s">
        <v>13492</v>
      </c>
      <c r="J6078" s="10" t="s">
        <v>13492</v>
      </c>
      <c r="K6078" s="10" t="s">
        <v>13491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 s="11"/>
      <c r="S6078" s="11"/>
      <c r="T6078" s="11"/>
      <c r="U6078" s="11"/>
      <c r="V6078" s="11"/>
      <c r="W6078" s="11">
        <v>3008000</v>
      </c>
      <c r="X6078" s="11"/>
      <c r="Y6078" s="11"/>
      <c r="Z6078" s="11"/>
      <c r="AA6078" s="11"/>
      <c r="AB6078" s="11"/>
      <c r="AC6078" s="11">
        <v>1504000</v>
      </c>
      <c r="AD6078"/>
      <c r="AE6078"/>
      <c r="AF6078"/>
      <c r="AG6078"/>
      <c r="AH6078"/>
      <c r="AI6078">
        <v>50</v>
      </c>
      <c r="AJ6078" s="11"/>
      <c r="AK6078" s="11"/>
      <c r="AL6078" s="11"/>
      <c r="AM6078" s="11"/>
      <c r="AN6078" s="11"/>
      <c r="AO6078" s="11">
        <v>3008000</v>
      </c>
      <c r="AP6078" s="11"/>
      <c r="AQ6078" s="11"/>
      <c r="AR6078" s="11"/>
      <c r="AS6078" s="11"/>
      <c r="AT6078" s="11"/>
      <c r="AU6078" s="11"/>
      <c r="AV6078" s="11"/>
      <c r="AW6078" s="11"/>
      <c r="AX6078" s="11"/>
      <c r="AY6078" s="11"/>
      <c r="AZ6078" s="11"/>
      <c r="BA6078" s="11"/>
      <c r="BB6078" s="11"/>
      <c r="BC6078" s="11"/>
      <c r="BD6078" s="11"/>
      <c r="BE6078" s="11"/>
      <c r="BF6078" s="11"/>
      <c r="BG6078" s="11"/>
      <c r="BH6078" s="11"/>
      <c r="BI6078" s="11"/>
      <c r="BJ6078" s="11"/>
      <c r="BK6078" s="11"/>
      <c r="BL6078"/>
      <c r="BM6078"/>
      <c r="BN6078" s="10">
        <v>0</v>
      </c>
      <c r="BO6078" s="10"/>
      <c r="BP6078" s="10"/>
      <c r="BQ6078" s="10"/>
      <c r="BR6078" s="10"/>
      <c r="BS6078" s="10"/>
      <c r="BT6078" s="10"/>
      <c r="BU6078" s="10"/>
    </row>
    <row r="6079" spans="1:73" x14ac:dyDescent="0.3">
      <c r="A6079" s="10" t="s">
        <v>4110</v>
      </c>
      <c r="B6079" s="10" t="s">
        <v>5281</v>
      </c>
      <c r="C6079" s="10" t="s">
        <v>876</v>
      </c>
      <c r="D6079" s="10" t="s">
        <v>501</v>
      </c>
      <c r="E6079" s="10" t="s">
        <v>783</v>
      </c>
      <c r="F6079" s="10" t="s">
        <v>5291</v>
      </c>
      <c r="G6079" s="10" t="s">
        <v>5292</v>
      </c>
      <c r="H6079" s="10" t="s">
        <v>13493</v>
      </c>
      <c r="I6079" s="10" t="s">
        <v>13494</v>
      </c>
      <c r="J6079" s="10" t="s">
        <v>13494</v>
      </c>
      <c r="K6079" s="10" t="s">
        <v>13493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 s="11"/>
      <c r="S6079" s="11"/>
      <c r="T6079" s="11"/>
      <c r="U6079" s="11"/>
      <c r="V6079" s="11"/>
      <c r="W6079" s="11">
        <v>2284000</v>
      </c>
      <c r="X6079" s="11"/>
      <c r="Y6079" s="11"/>
      <c r="Z6079" s="11"/>
      <c r="AA6079" s="11"/>
      <c r="AB6079" s="11"/>
      <c r="AC6079" s="11">
        <v>1454000</v>
      </c>
      <c r="AD6079"/>
      <c r="AE6079"/>
      <c r="AF6079"/>
      <c r="AG6079"/>
      <c r="AH6079"/>
      <c r="AI6079">
        <v>63.66</v>
      </c>
      <c r="AJ6079" s="11"/>
      <c r="AK6079" s="11"/>
      <c r="AL6079" s="11"/>
      <c r="AM6079" s="11"/>
      <c r="AN6079" s="11"/>
      <c r="AO6079" s="11">
        <v>2284000</v>
      </c>
      <c r="AP6079" s="11"/>
      <c r="AQ6079" s="11"/>
      <c r="AR6079" s="11"/>
      <c r="AS6079" s="11"/>
      <c r="AT6079" s="11"/>
      <c r="AU6079" s="11"/>
      <c r="AV6079" s="11"/>
      <c r="AW6079" s="11"/>
      <c r="AX6079" s="11"/>
      <c r="AY6079" s="11"/>
      <c r="AZ6079" s="11"/>
      <c r="BA6079" s="11"/>
      <c r="BB6079" s="11"/>
      <c r="BC6079" s="11"/>
      <c r="BD6079" s="11"/>
      <c r="BE6079" s="11"/>
      <c r="BF6079" s="11"/>
      <c r="BG6079" s="11"/>
      <c r="BH6079" s="11"/>
      <c r="BI6079" s="11"/>
      <c r="BJ6079" s="11"/>
      <c r="BK6079" s="11"/>
      <c r="BL6079"/>
      <c r="BM6079"/>
      <c r="BN6079" s="10">
        <v>0</v>
      </c>
      <c r="BO6079" s="10"/>
      <c r="BP6079" s="10"/>
      <c r="BQ6079" s="10"/>
      <c r="BR6079" s="10"/>
      <c r="BS6079" s="10"/>
      <c r="BT6079" s="10"/>
      <c r="BU6079" s="10"/>
    </row>
    <row r="6080" spans="1:73" x14ac:dyDescent="0.3">
      <c r="A6080" s="10" t="s">
        <v>4110</v>
      </c>
      <c r="B6080" s="10" t="s">
        <v>5281</v>
      </c>
      <c r="C6080" s="10" t="s">
        <v>876</v>
      </c>
      <c r="D6080" s="10" t="s">
        <v>501</v>
      </c>
      <c r="E6080" s="10" t="s">
        <v>783</v>
      </c>
      <c r="F6080" s="10" t="s">
        <v>5291</v>
      </c>
      <c r="G6080" s="10" t="s">
        <v>5292</v>
      </c>
      <c r="H6080" s="10" t="s">
        <v>13495</v>
      </c>
      <c r="I6080" s="10" t="s">
        <v>13496</v>
      </c>
      <c r="J6080" s="10" t="s">
        <v>13496</v>
      </c>
      <c r="K6080" s="10" t="s">
        <v>13495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 s="11"/>
      <c r="S6080" s="11"/>
      <c r="T6080" s="11"/>
      <c r="U6080" s="11"/>
      <c r="V6080" s="11"/>
      <c r="W6080" s="11">
        <v>1380750</v>
      </c>
      <c r="X6080" s="11"/>
      <c r="Y6080" s="11"/>
      <c r="Z6080" s="11"/>
      <c r="AA6080" s="11"/>
      <c r="AB6080" s="11"/>
      <c r="AC6080" s="11">
        <v>1380750</v>
      </c>
      <c r="AD6080"/>
      <c r="AE6080"/>
      <c r="AF6080"/>
      <c r="AG6080"/>
      <c r="AH6080"/>
      <c r="AI6080">
        <v>100</v>
      </c>
      <c r="AJ6080" s="11"/>
      <c r="AK6080" s="11"/>
      <c r="AL6080" s="11"/>
      <c r="AM6080" s="11"/>
      <c r="AN6080" s="11"/>
      <c r="AO6080" s="11">
        <v>1380750</v>
      </c>
      <c r="AP6080" s="11"/>
      <c r="AQ6080" s="11"/>
      <c r="AR6080" s="11"/>
      <c r="AS6080" s="11"/>
      <c r="AT6080" s="11"/>
      <c r="AU6080" s="11"/>
      <c r="AV6080" s="11"/>
      <c r="AW6080" s="11"/>
      <c r="AX6080" s="11"/>
      <c r="AY6080" s="11"/>
      <c r="AZ6080" s="11"/>
      <c r="BA6080" s="11"/>
      <c r="BB6080" s="11"/>
      <c r="BC6080" s="11"/>
      <c r="BD6080" s="11"/>
      <c r="BE6080" s="11"/>
      <c r="BF6080" s="11"/>
      <c r="BG6080" s="11"/>
      <c r="BH6080" s="11"/>
      <c r="BI6080" s="11"/>
      <c r="BJ6080" s="11"/>
      <c r="BK6080" s="11"/>
      <c r="BL6080"/>
      <c r="BM6080"/>
      <c r="BN6080" s="10">
        <v>0</v>
      </c>
      <c r="BO6080" s="10"/>
      <c r="BP6080" s="10"/>
      <c r="BQ6080" s="10"/>
      <c r="BR6080" s="10"/>
      <c r="BS6080" s="10"/>
      <c r="BT6080" s="10"/>
      <c r="BU6080" s="10"/>
    </row>
    <row r="6081" spans="1:73" x14ac:dyDescent="0.3">
      <c r="A6081" s="10" t="s">
        <v>4110</v>
      </c>
      <c r="B6081" s="10" t="s">
        <v>5281</v>
      </c>
      <c r="C6081" s="10" t="s">
        <v>876</v>
      </c>
      <c r="D6081" s="10" t="s">
        <v>501</v>
      </c>
      <c r="E6081" s="10" t="s">
        <v>783</v>
      </c>
      <c r="F6081" s="10" t="s">
        <v>784</v>
      </c>
      <c r="G6081" s="10" t="s">
        <v>785</v>
      </c>
      <c r="H6081" s="10" t="s">
        <v>5697</v>
      </c>
      <c r="I6081" s="10" t="s">
        <v>5698</v>
      </c>
      <c r="J6081" s="10" t="s">
        <v>5698</v>
      </c>
      <c r="K6081" s="10" t="s">
        <v>5697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1</v>
      </c>
      <c r="R6081" s="11"/>
      <c r="S6081" s="11"/>
      <c r="T6081" s="11"/>
      <c r="U6081" s="11"/>
      <c r="V6081" s="11">
        <v>24439892</v>
      </c>
      <c r="W6081" s="11">
        <v>27104168</v>
      </c>
      <c r="X6081" s="11"/>
      <c r="Y6081" s="11"/>
      <c r="Z6081" s="11"/>
      <c r="AA6081" s="11"/>
      <c r="AB6081" s="11">
        <v>7331967.5999999996</v>
      </c>
      <c r="AC6081" s="11">
        <v>15840328</v>
      </c>
      <c r="AD6081"/>
      <c r="AE6081"/>
      <c r="AF6081"/>
      <c r="AG6081"/>
      <c r="AH6081">
        <v>30</v>
      </c>
      <c r="AI6081">
        <v>58.44</v>
      </c>
      <c r="AJ6081" s="11"/>
      <c r="AK6081" s="11"/>
      <c r="AL6081" s="11"/>
      <c r="AM6081" s="11"/>
      <c r="AN6081" s="11">
        <v>24439892</v>
      </c>
      <c r="AO6081" s="11">
        <v>27104168</v>
      </c>
      <c r="AP6081" s="11"/>
      <c r="AQ6081" s="11"/>
      <c r="AR6081" s="11"/>
      <c r="AS6081" s="11"/>
      <c r="AT6081" s="11"/>
      <c r="AU6081" s="11"/>
      <c r="AV6081" s="11"/>
      <c r="AW6081" s="11"/>
      <c r="AX6081" s="11"/>
      <c r="AY6081" s="11"/>
      <c r="AZ6081" s="11"/>
      <c r="BA6081" s="11"/>
      <c r="BB6081" s="11"/>
      <c r="BC6081" s="11"/>
      <c r="BD6081" s="11"/>
      <c r="BE6081" s="11"/>
      <c r="BF6081" s="11"/>
      <c r="BG6081" s="11"/>
      <c r="BH6081" s="11"/>
      <c r="BI6081" s="11">
        <v>57756468</v>
      </c>
      <c r="BJ6081" s="11"/>
      <c r="BK6081" s="11">
        <v>29105968</v>
      </c>
      <c r="BL6081"/>
      <c r="BM6081">
        <v>50.394300000000001</v>
      </c>
      <c r="BN6081" s="10">
        <v>0</v>
      </c>
      <c r="BO6081" s="10"/>
      <c r="BP6081" s="10"/>
      <c r="BQ6081" s="10"/>
      <c r="BR6081" s="10"/>
      <c r="BS6081" s="10"/>
      <c r="BT6081" s="10"/>
      <c r="BU6081" s="10"/>
    </row>
    <row r="6082" spans="1:73" x14ac:dyDescent="0.3">
      <c r="A6082" s="10" t="s">
        <v>4110</v>
      </c>
      <c r="B6082" s="10" t="s">
        <v>5281</v>
      </c>
      <c r="C6082" s="10" t="s">
        <v>876</v>
      </c>
      <c r="D6082" s="10" t="s">
        <v>501</v>
      </c>
      <c r="E6082" s="10" t="s">
        <v>783</v>
      </c>
      <c r="F6082" s="10" t="s">
        <v>784</v>
      </c>
      <c r="G6082" s="10" t="s">
        <v>785</v>
      </c>
      <c r="H6082" s="10" t="s">
        <v>13499</v>
      </c>
      <c r="I6082" s="10" t="s">
        <v>13500</v>
      </c>
      <c r="J6082" s="10" t="s">
        <v>13500</v>
      </c>
      <c r="K6082" s="10" t="s">
        <v>13499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 s="11"/>
      <c r="S6082" s="11"/>
      <c r="T6082" s="11"/>
      <c r="U6082" s="11"/>
      <c r="V6082" s="11"/>
      <c r="W6082" s="11">
        <v>308000</v>
      </c>
      <c r="X6082" s="11"/>
      <c r="Y6082" s="11"/>
      <c r="Z6082" s="11"/>
      <c r="AA6082" s="11"/>
      <c r="AB6082" s="11"/>
      <c r="AC6082" s="11">
        <v>308000</v>
      </c>
      <c r="AD6082"/>
      <c r="AE6082"/>
      <c r="AF6082"/>
      <c r="AG6082"/>
      <c r="AH6082"/>
      <c r="AI6082">
        <v>100</v>
      </c>
      <c r="AJ6082" s="11"/>
      <c r="AK6082" s="11"/>
      <c r="AL6082" s="11"/>
      <c r="AM6082" s="11"/>
      <c r="AN6082" s="11"/>
      <c r="AO6082" s="11">
        <v>308000</v>
      </c>
      <c r="AP6082" s="11"/>
      <c r="AQ6082" s="11"/>
      <c r="AR6082" s="11"/>
      <c r="AS6082" s="11"/>
      <c r="AT6082" s="11"/>
      <c r="AU6082" s="11"/>
      <c r="AV6082" s="11"/>
      <c r="AW6082" s="11"/>
      <c r="AX6082" s="11"/>
      <c r="AY6082" s="11"/>
      <c r="AZ6082" s="11"/>
      <c r="BA6082" s="11"/>
      <c r="BB6082" s="11"/>
      <c r="BC6082" s="11"/>
      <c r="BD6082" s="11"/>
      <c r="BE6082" s="11"/>
      <c r="BF6082" s="11"/>
      <c r="BG6082" s="11"/>
      <c r="BH6082" s="11"/>
      <c r="BI6082" s="11"/>
      <c r="BJ6082" s="11"/>
      <c r="BK6082" s="11"/>
      <c r="BL6082"/>
      <c r="BM6082"/>
      <c r="BN6082" s="10">
        <v>0</v>
      </c>
      <c r="BO6082" s="10"/>
      <c r="BP6082" s="10"/>
      <c r="BQ6082" s="10"/>
      <c r="BR6082" s="10"/>
      <c r="BS6082" s="10"/>
      <c r="BT6082" s="10"/>
      <c r="BU6082" s="10"/>
    </row>
    <row r="6083" spans="1:73" x14ac:dyDescent="0.3">
      <c r="A6083" s="10" t="s">
        <v>4110</v>
      </c>
      <c r="B6083" s="10" t="s">
        <v>5281</v>
      </c>
      <c r="C6083" s="10" t="s">
        <v>876</v>
      </c>
      <c r="D6083" s="10" t="s">
        <v>123</v>
      </c>
      <c r="E6083" s="10"/>
      <c r="F6083" s="10" t="s">
        <v>127</v>
      </c>
      <c r="G6083" s="10"/>
      <c r="H6083" s="10" t="s">
        <v>13501</v>
      </c>
      <c r="I6083" s="10" t="s">
        <v>13502</v>
      </c>
      <c r="J6083" s="10" t="s">
        <v>13502</v>
      </c>
      <c r="K6083" s="10" t="s">
        <v>13501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 s="11"/>
      <c r="S6083" s="11"/>
      <c r="T6083" s="11"/>
      <c r="U6083" s="11"/>
      <c r="V6083" s="11"/>
      <c r="W6083" s="11">
        <v>1720000</v>
      </c>
      <c r="X6083" s="11"/>
      <c r="Y6083" s="11"/>
      <c r="Z6083" s="11"/>
      <c r="AA6083" s="11"/>
      <c r="AB6083" s="11"/>
      <c r="AC6083" s="11">
        <v>1720000</v>
      </c>
      <c r="AD6083"/>
      <c r="AE6083"/>
      <c r="AF6083"/>
      <c r="AG6083"/>
      <c r="AH6083"/>
      <c r="AI6083">
        <v>100</v>
      </c>
      <c r="AJ6083" s="11"/>
      <c r="AK6083" s="11"/>
      <c r="AL6083" s="11"/>
      <c r="AM6083" s="11"/>
      <c r="AN6083" s="11"/>
      <c r="AO6083" s="11">
        <v>1720000</v>
      </c>
      <c r="AP6083" s="11"/>
      <c r="AQ6083" s="11"/>
      <c r="AR6083" s="11"/>
      <c r="AS6083" s="11"/>
      <c r="AT6083" s="11"/>
      <c r="AU6083" s="11"/>
      <c r="AV6083" s="11"/>
      <c r="AW6083" s="11"/>
      <c r="AX6083" s="11"/>
      <c r="AY6083" s="11"/>
      <c r="AZ6083" s="11"/>
      <c r="BA6083" s="11"/>
      <c r="BB6083" s="11"/>
      <c r="BC6083" s="11"/>
      <c r="BD6083" s="11"/>
      <c r="BE6083" s="11"/>
      <c r="BF6083" s="11"/>
      <c r="BG6083" s="11"/>
      <c r="BH6083" s="11"/>
      <c r="BI6083" s="11"/>
      <c r="BJ6083" s="11"/>
      <c r="BK6083" s="11"/>
      <c r="BL6083"/>
      <c r="BM6083"/>
      <c r="BN6083" s="10">
        <v>0</v>
      </c>
      <c r="BO6083" s="10"/>
      <c r="BP6083" s="10"/>
      <c r="BQ6083" s="10"/>
      <c r="BR6083" s="10"/>
      <c r="BS6083" s="10"/>
      <c r="BT6083" s="10"/>
      <c r="BU6083" s="10"/>
    </row>
    <row r="6084" spans="1:73" x14ac:dyDescent="0.3">
      <c r="A6084" s="10" t="s">
        <v>4110</v>
      </c>
      <c r="B6084" s="10" t="s">
        <v>5281</v>
      </c>
      <c r="C6084" s="10" t="s">
        <v>851</v>
      </c>
      <c r="D6084" s="10" t="s">
        <v>501</v>
      </c>
      <c r="E6084" s="10" t="s">
        <v>783</v>
      </c>
      <c r="F6084" s="10" t="s">
        <v>1871</v>
      </c>
      <c r="G6084" s="10" t="s">
        <v>1872</v>
      </c>
      <c r="H6084" s="10" t="s">
        <v>5699</v>
      </c>
      <c r="I6084" s="10" t="s">
        <v>5700</v>
      </c>
      <c r="J6084" s="10" t="s">
        <v>5700</v>
      </c>
      <c r="K6084" s="10" t="s">
        <v>5699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 s="11"/>
      <c r="S6084" s="11"/>
      <c r="T6084" s="11">
        <v>297000</v>
      </c>
      <c r="U6084" s="11"/>
      <c r="V6084" s="11"/>
      <c r="W6084" s="11"/>
      <c r="X6084" s="11"/>
      <c r="Y6084" s="11"/>
      <c r="Z6084" s="11">
        <v>297000</v>
      </c>
      <c r="AA6084" s="11"/>
      <c r="AB6084" s="11"/>
      <c r="AC6084" s="11"/>
      <c r="AD6084"/>
      <c r="AE6084"/>
      <c r="AF6084">
        <v>100</v>
      </c>
      <c r="AG6084"/>
      <c r="AH6084"/>
      <c r="AI6084"/>
      <c r="AJ6084" s="11"/>
      <c r="AK6084" s="11"/>
      <c r="AL6084" s="11">
        <v>297000</v>
      </c>
      <c r="AM6084" s="11"/>
      <c r="AN6084" s="11"/>
      <c r="AO6084" s="11"/>
      <c r="AP6084" s="11"/>
      <c r="AQ6084" s="11"/>
      <c r="AR6084" s="11"/>
      <c r="AS6084" s="11"/>
      <c r="AT6084" s="11"/>
      <c r="AU6084" s="11"/>
      <c r="AV6084" s="11"/>
      <c r="AW6084" s="11"/>
      <c r="AX6084" s="11"/>
      <c r="AY6084" s="11"/>
      <c r="AZ6084" s="11"/>
      <c r="BA6084" s="11"/>
      <c r="BB6084" s="11"/>
      <c r="BC6084" s="11"/>
      <c r="BD6084" s="11"/>
      <c r="BE6084" s="11"/>
      <c r="BF6084" s="11"/>
      <c r="BG6084" s="11"/>
      <c r="BH6084" s="11"/>
      <c r="BI6084" s="11"/>
      <c r="BJ6084" s="11"/>
      <c r="BK6084" s="11"/>
      <c r="BL6084"/>
      <c r="BM6084"/>
      <c r="BN6084" s="10">
        <v>0</v>
      </c>
      <c r="BO6084" s="10"/>
      <c r="BP6084" s="10"/>
      <c r="BQ6084" s="10"/>
      <c r="BR6084" s="10"/>
      <c r="BS6084" s="10"/>
      <c r="BT6084" s="10"/>
      <c r="BU6084" s="10"/>
    </row>
    <row r="6085" spans="1:73" x14ac:dyDescent="0.3">
      <c r="A6085" s="10" t="s">
        <v>4110</v>
      </c>
      <c r="B6085" s="10" t="s">
        <v>5281</v>
      </c>
      <c r="C6085" s="10" t="s">
        <v>851</v>
      </c>
      <c r="D6085" s="10" t="s">
        <v>501</v>
      </c>
      <c r="E6085" s="10" t="s">
        <v>783</v>
      </c>
      <c r="F6085" s="10" t="s">
        <v>5701</v>
      </c>
      <c r="G6085" s="10" t="s">
        <v>5702</v>
      </c>
      <c r="H6085" s="10" t="s">
        <v>5703</v>
      </c>
      <c r="I6085" s="10" t="s">
        <v>5704</v>
      </c>
      <c r="J6085" s="10" t="s">
        <v>5704</v>
      </c>
      <c r="K6085" s="10" t="s">
        <v>5703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 s="11"/>
      <c r="S6085" s="11">
        <v>1988000</v>
      </c>
      <c r="T6085" s="11"/>
      <c r="U6085" s="11"/>
      <c r="V6085" s="11"/>
      <c r="W6085" s="11"/>
      <c r="X6085" s="11"/>
      <c r="Y6085" s="11">
        <v>596400</v>
      </c>
      <c r="Z6085" s="11"/>
      <c r="AA6085" s="11"/>
      <c r="AB6085" s="11"/>
      <c r="AC6085" s="11"/>
      <c r="AD6085"/>
      <c r="AE6085">
        <v>30</v>
      </c>
      <c r="AF6085"/>
      <c r="AG6085"/>
      <c r="AH6085"/>
      <c r="AI6085"/>
      <c r="AJ6085" s="11"/>
      <c r="AK6085" s="11">
        <v>1988000</v>
      </c>
      <c r="AL6085" s="11"/>
      <c r="AM6085" s="11"/>
      <c r="AN6085" s="11"/>
      <c r="AO6085" s="11"/>
      <c r="AP6085" s="11"/>
      <c r="AQ6085" s="11"/>
      <c r="AR6085" s="11"/>
      <c r="AS6085" s="11"/>
      <c r="AT6085" s="11"/>
      <c r="AU6085" s="11"/>
      <c r="AV6085" s="11"/>
      <c r="AW6085" s="11"/>
      <c r="AX6085" s="11"/>
      <c r="AY6085" s="11"/>
      <c r="AZ6085" s="11"/>
      <c r="BA6085" s="11"/>
      <c r="BB6085" s="11"/>
      <c r="BC6085" s="11"/>
      <c r="BD6085" s="11"/>
      <c r="BE6085" s="11"/>
      <c r="BF6085" s="11"/>
      <c r="BG6085" s="11"/>
      <c r="BH6085" s="11"/>
      <c r="BI6085" s="11"/>
      <c r="BJ6085" s="11"/>
      <c r="BK6085" s="11"/>
      <c r="BL6085"/>
      <c r="BM6085"/>
      <c r="BN6085" s="10">
        <v>0</v>
      </c>
      <c r="BO6085" s="10"/>
      <c r="BP6085" s="10"/>
      <c r="BQ6085" s="10"/>
      <c r="BR6085" s="10"/>
      <c r="BS6085" s="10"/>
      <c r="BT6085" s="10"/>
      <c r="BU6085" s="10"/>
    </row>
    <row r="6086" spans="1:73" x14ac:dyDescent="0.3">
      <c r="A6086" s="10" t="s">
        <v>4110</v>
      </c>
      <c r="B6086" s="10" t="s">
        <v>5281</v>
      </c>
      <c r="C6086" s="10" t="s">
        <v>851</v>
      </c>
      <c r="D6086" s="10" t="s">
        <v>501</v>
      </c>
      <c r="E6086" s="10" t="s">
        <v>783</v>
      </c>
      <c r="F6086" s="10" t="s">
        <v>5705</v>
      </c>
      <c r="G6086" s="10" t="s">
        <v>5706</v>
      </c>
      <c r="H6086" s="10" t="s">
        <v>5707</v>
      </c>
      <c r="I6086" s="10" t="s">
        <v>5708</v>
      </c>
      <c r="J6086" s="10" t="s">
        <v>5708</v>
      </c>
      <c r="K6086" s="10" t="s">
        <v>5707</v>
      </c>
      <c r="L6086">
        <v>1</v>
      </c>
      <c r="M6086">
        <v>0</v>
      </c>
      <c r="N6086">
        <v>1</v>
      </c>
      <c r="O6086">
        <v>1</v>
      </c>
      <c r="P6086">
        <v>1</v>
      </c>
      <c r="Q6086">
        <v>0</v>
      </c>
      <c r="R6086" s="11">
        <v>2100980</v>
      </c>
      <c r="S6086" s="11"/>
      <c r="T6086" s="11">
        <v>1683000</v>
      </c>
      <c r="U6086" s="11">
        <v>4416000</v>
      </c>
      <c r="V6086" s="11">
        <v>3332000</v>
      </c>
      <c r="W6086" s="11"/>
      <c r="X6086" s="11">
        <v>506844</v>
      </c>
      <c r="Y6086" s="11"/>
      <c r="Z6086" s="11">
        <v>504900</v>
      </c>
      <c r="AA6086" s="11">
        <v>1152000</v>
      </c>
      <c r="AB6086" s="11">
        <v>1148000</v>
      </c>
      <c r="AC6086" s="11"/>
      <c r="AD6086">
        <v>24.12</v>
      </c>
      <c r="AE6086"/>
      <c r="AF6086">
        <v>30</v>
      </c>
      <c r="AG6086">
        <v>26.09</v>
      </c>
      <c r="AH6086">
        <v>34.450000000000003</v>
      </c>
      <c r="AI6086"/>
      <c r="AJ6086" s="11">
        <v>2100980</v>
      </c>
      <c r="AK6086" s="11"/>
      <c r="AL6086" s="11">
        <v>1683000</v>
      </c>
      <c r="AM6086" s="11">
        <v>4416000</v>
      </c>
      <c r="AN6086" s="11">
        <v>3332000</v>
      </c>
      <c r="AO6086" s="11"/>
      <c r="AP6086" s="11"/>
      <c r="AQ6086" s="11"/>
      <c r="AR6086" s="11">
        <v>1683000</v>
      </c>
      <c r="AS6086" s="11"/>
      <c r="AT6086" s="11"/>
      <c r="AU6086" s="11"/>
      <c r="AV6086" s="11"/>
      <c r="AW6086" s="11"/>
      <c r="AX6086" s="11">
        <v>1683000</v>
      </c>
      <c r="AY6086" s="11"/>
      <c r="AZ6086" s="11"/>
      <c r="BA6086" s="11"/>
      <c r="BB6086" s="11"/>
      <c r="BC6086" s="11"/>
      <c r="BD6086" s="11">
        <v>1683000</v>
      </c>
      <c r="BE6086" s="11"/>
      <c r="BF6086" s="11"/>
      <c r="BG6086" s="11"/>
      <c r="BH6086" s="11">
        <v>4080000</v>
      </c>
      <c r="BI6086" s="11"/>
      <c r="BJ6086" s="11">
        <v>4080000</v>
      </c>
      <c r="BK6086" s="11"/>
      <c r="BL6086">
        <v>100</v>
      </c>
      <c r="BM6086"/>
      <c r="BN6086" s="10">
        <v>0</v>
      </c>
      <c r="BO6086" s="10"/>
      <c r="BP6086" s="10"/>
      <c r="BQ6086" s="10"/>
      <c r="BR6086" s="10"/>
      <c r="BS6086" s="10"/>
      <c r="BT6086" s="10"/>
      <c r="BU6086" s="10"/>
    </row>
    <row r="6087" spans="1:73" x14ac:dyDescent="0.3">
      <c r="A6087" s="10" t="s">
        <v>4110</v>
      </c>
      <c r="B6087" s="10" t="s">
        <v>5281</v>
      </c>
      <c r="C6087" s="10" t="s">
        <v>851</v>
      </c>
      <c r="D6087" s="10" t="s">
        <v>501</v>
      </c>
      <c r="E6087" s="10" t="s">
        <v>783</v>
      </c>
      <c r="F6087" s="10" t="s">
        <v>5709</v>
      </c>
      <c r="G6087" s="10" t="s">
        <v>5710</v>
      </c>
      <c r="H6087" s="10" t="s">
        <v>5711</v>
      </c>
      <c r="I6087" s="10" t="s">
        <v>5712</v>
      </c>
      <c r="J6087" s="10" t="s">
        <v>5712</v>
      </c>
      <c r="K6087" s="10" t="s">
        <v>5711</v>
      </c>
      <c r="L6087">
        <v>1</v>
      </c>
      <c r="M6087">
        <v>0</v>
      </c>
      <c r="N6087">
        <v>0</v>
      </c>
      <c r="O6087">
        <v>0</v>
      </c>
      <c r="P6087">
        <v>1</v>
      </c>
      <c r="Q6087">
        <v>1</v>
      </c>
      <c r="R6087" s="11">
        <v>4053672</v>
      </c>
      <c r="S6087" s="11"/>
      <c r="T6087" s="11"/>
      <c r="U6087" s="11"/>
      <c r="V6087" s="11">
        <v>1362500</v>
      </c>
      <c r="W6087" s="11">
        <v>3081000</v>
      </c>
      <c r="X6087" s="11">
        <v>0</v>
      </c>
      <c r="Y6087" s="11"/>
      <c r="Z6087" s="11"/>
      <c r="AA6087" s="11"/>
      <c r="AB6087" s="11">
        <v>340625</v>
      </c>
      <c r="AC6087" s="11">
        <v>1740500</v>
      </c>
      <c r="AD6087">
        <v>0</v>
      </c>
      <c r="AE6087"/>
      <c r="AF6087"/>
      <c r="AG6087"/>
      <c r="AH6087">
        <v>25</v>
      </c>
      <c r="AI6087">
        <v>56.49</v>
      </c>
      <c r="AJ6087" s="11">
        <v>4053672</v>
      </c>
      <c r="AK6087" s="11"/>
      <c r="AL6087" s="11"/>
      <c r="AM6087" s="11"/>
      <c r="AN6087" s="11">
        <v>1362500</v>
      </c>
      <c r="AO6087" s="11">
        <v>3081000</v>
      </c>
      <c r="AP6087" s="11"/>
      <c r="AQ6087" s="11"/>
      <c r="AR6087" s="11"/>
      <c r="AS6087" s="11"/>
      <c r="AT6087" s="11"/>
      <c r="AU6087" s="11"/>
      <c r="AV6087" s="11"/>
      <c r="AW6087" s="11"/>
      <c r="AX6087" s="11"/>
      <c r="AY6087" s="11"/>
      <c r="AZ6087" s="11"/>
      <c r="BA6087" s="11"/>
      <c r="BB6087" s="11"/>
      <c r="BC6087" s="11"/>
      <c r="BD6087" s="11"/>
      <c r="BE6087" s="11"/>
      <c r="BF6087" s="11"/>
      <c r="BG6087" s="11"/>
      <c r="BH6087" s="11"/>
      <c r="BI6087" s="11">
        <v>2526200</v>
      </c>
      <c r="BJ6087" s="11"/>
      <c r="BK6087" s="11"/>
      <c r="BL6087"/>
      <c r="BM6087">
        <v>0</v>
      </c>
      <c r="BN6087" s="10">
        <v>0</v>
      </c>
      <c r="BO6087" s="10"/>
      <c r="BP6087" s="10"/>
      <c r="BQ6087" s="10"/>
      <c r="BR6087" s="10"/>
      <c r="BS6087" s="10"/>
      <c r="BT6087" s="10"/>
      <c r="BU6087" s="10"/>
    </row>
    <row r="6088" spans="1:73" x14ac:dyDescent="0.3">
      <c r="A6088" s="10" t="s">
        <v>4110</v>
      </c>
      <c r="B6088" s="10" t="s">
        <v>5281</v>
      </c>
      <c r="C6088" s="10" t="s">
        <v>851</v>
      </c>
      <c r="D6088" s="10" t="s">
        <v>501</v>
      </c>
      <c r="E6088" s="10" t="s">
        <v>783</v>
      </c>
      <c r="F6088" s="10" t="s">
        <v>5291</v>
      </c>
      <c r="G6088" s="10" t="s">
        <v>5292</v>
      </c>
      <c r="H6088" s="10" t="s">
        <v>5713</v>
      </c>
      <c r="I6088" s="10" t="s">
        <v>5714</v>
      </c>
      <c r="J6088" s="10" t="s">
        <v>5714</v>
      </c>
      <c r="K6088" s="10" t="s">
        <v>5713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1</v>
      </c>
      <c r="R6088" s="11">
        <v>3760128</v>
      </c>
      <c r="S6088" s="11"/>
      <c r="T6088" s="11"/>
      <c r="U6088" s="11"/>
      <c r="V6088" s="11"/>
      <c r="W6088" s="11">
        <v>1353000</v>
      </c>
      <c r="X6088" s="11">
        <v>1880064</v>
      </c>
      <c r="Y6088" s="11"/>
      <c r="Z6088" s="11"/>
      <c r="AA6088" s="11"/>
      <c r="AB6088" s="11"/>
      <c r="AC6088" s="11">
        <v>676500</v>
      </c>
      <c r="AD6088">
        <v>50</v>
      </c>
      <c r="AE6088"/>
      <c r="AF6088"/>
      <c r="AG6088"/>
      <c r="AH6088"/>
      <c r="AI6088">
        <v>50</v>
      </c>
      <c r="AJ6088" s="11">
        <v>3760128</v>
      </c>
      <c r="AK6088" s="11"/>
      <c r="AL6088" s="11"/>
      <c r="AM6088" s="11"/>
      <c r="AN6088" s="11"/>
      <c r="AO6088" s="11">
        <v>1353000</v>
      </c>
      <c r="AP6088" s="11"/>
      <c r="AQ6088" s="11"/>
      <c r="AR6088" s="11"/>
      <c r="AS6088" s="11"/>
      <c r="AT6088" s="11"/>
      <c r="AU6088" s="11"/>
      <c r="AV6088" s="11"/>
      <c r="AW6088" s="11"/>
      <c r="AX6088" s="11"/>
      <c r="AY6088" s="11"/>
      <c r="AZ6088" s="11"/>
      <c r="BA6088" s="11"/>
      <c r="BB6088" s="11"/>
      <c r="BC6088" s="11"/>
      <c r="BD6088" s="11"/>
      <c r="BE6088" s="11"/>
      <c r="BF6088" s="11"/>
      <c r="BG6088" s="11"/>
      <c r="BH6088" s="11"/>
      <c r="BI6088" s="11"/>
      <c r="BJ6088" s="11"/>
      <c r="BK6088" s="11"/>
      <c r="BL6088"/>
      <c r="BM6088"/>
      <c r="BN6088" s="10">
        <v>0</v>
      </c>
      <c r="BO6088" s="10"/>
      <c r="BP6088" s="10"/>
      <c r="BQ6088" s="10"/>
      <c r="BR6088" s="10"/>
      <c r="BS6088" s="10"/>
      <c r="BT6088" s="10"/>
      <c r="BU6088" s="10"/>
    </row>
    <row r="6089" spans="1:73" x14ac:dyDescent="0.3">
      <c r="A6089" s="10" t="s">
        <v>4110</v>
      </c>
      <c r="B6089" s="10" t="s">
        <v>5281</v>
      </c>
      <c r="C6089" s="10" t="s">
        <v>851</v>
      </c>
      <c r="D6089" s="10" t="s">
        <v>501</v>
      </c>
      <c r="E6089" s="10" t="s">
        <v>783</v>
      </c>
      <c r="F6089" s="10" t="s">
        <v>7073</v>
      </c>
      <c r="G6089" s="10" t="s">
        <v>7074</v>
      </c>
      <c r="H6089" s="10" t="s">
        <v>10487</v>
      </c>
      <c r="I6089" s="10" t="s">
        <v>10488</v>
      </c>
      <c r="J6089" s="10" t="s">
        <v>10488</v>
      </c>
      <c r="K6089" s="10" t="s">
        <v>10487</v>
      </c>
      <c r="L6089">
        <v>0</v>
      </c>
      <c r="M6089">
        <v>0</v>
      </c>
      <c r="N6089">
        <v>1</v>
      </c>
      <c r="O6089">
        <v>0</v>
      </c>
      <c r="P6089">
        <v>1</v>
      </c>
      <c r="Q6089">
        <v>1</v>
      </c>
      <c r="R6089" s="11"/>
      <c r="S6089" s="11"/>
      <c r="T6089" s="11">
        <v>2200000</v>
      </c>
      <c r="U6089" s="11"/>
      <c r="V6089" s="11">
        <v>5600000</v>
      </c>
      <c r="W6089" s="11">
        <v>5396820</v>
      </c>
      <c r="X6089" s="11"/>
      <c r="Y6089" s="11"/>
      <c r="Z6089" s="11">
        <v>660000</v>
      </c>
      <c r="AA6089" s="11"/>
      <c r="AB6089" s="11">
        <v>1680000</v>
      </c>
      <c r="AC6089" s="11">
        <v>2698410</v>
      </c>
      <c r="AD6089"/>
      <c r="AE6089"/>
      <c r="AF6089">
        <v>30</v>
      </c>
      <c r="AG6089"/>
      <c r="AH6089">
        <v>30</v>
      </c>
      <c r="AI6089">
        <v>50</v>
      </c>
      <c r="AJ6089" s="11"/>
      <c r="AK6089" s="11"/>
      <c r="AL6089" s="11">
        <v>2200000</v>
      </c>
      <c r="AM6089" s="11"/>
      <c r="AN6089" s="11">
        <v>5600000</v>
      </c>
      <c r="AO6089" s="11">
        <v>5396820</v>
      </c>
      <c r="AP6089" s="11"/>
      <c r="AQ6089" s="11"/>
      <c r="AR6089" s="11"/>
      <c r="AS6089" s="11"/>
      <c r="AT6089" s="11"/>
      <c r="AU6089" s="11"/>
      <c r="AV6089" s="11"/>
      <c r="AW6089" s="11"/>
      <c r="AX6089" s="11"/>
      <c r="AY6089" s="11"/>
      <c r="AZ6089" s="11"/>
      <c r="BA6089" s="11"/>
      <c r="BB6089" s="11"/>
      <c r="BC6089" s="11"/>
      <c r="BD6089" s="11"/>
      <c r="BE6089" s="11"/>
      <c r="BF6089" s="11"/>
      <c r="BG6089" s="11"/>
      <c r="BH6089" s="11"/>
      <c r="BI6089" s="11">
        <v>5600000</v>
      </c>
      <c r="BJ6089" s="11"/>
      <c r="BK6089" s="11">
        <v>5600000</v>
      </c>
      <c r="BL6089"/>
      <c r="BM6089">
        <v>100</v>
      </c>
      <c r="BN6089" s="10">
        <v>0</v>
      </c>
      <c r="BO6089" s="10"/>
      <c r="BP6089" s="10"/>
      <c r="BQ6089" s="10"/>
      <c r="BR6089" s="10"/>
      <c r="BS6089" s="10"/>
      <c r="BT6089" s="10"/>
      <c r="BU6089" s="10"/>
    </row>
    <row r="6090" spans="1:73" x14ac:dyDescent="0.3">
      <c r="A6090" s="10" t="s">
        <v>4110</v>
      </c>
      <c r="B6090" s="10" t="s">
        <v>5281</v>
      </c>
      <c r="C6090" s="10" t="s">
        <v>851</v>
      </c>
      <c r="D6090" s="10" t="s">
        <v>501</v>
      </c>
      <c r="E6090" s="10" t="s">
        <v>783</v>
      </c>
      <c r="F6090" s="10" t="s">
        <v>7073</v>
      </c>
      <c r="G6090" s="10" t="s">
        <v>7074</v>
      </c>
      <c r="H6090" s="10" t="s">
        <v>10489</v>
      </c>
      <c r="I6090" s="10" t="s">
        <v>10490</v>
      </c>
      <c r="J6090" s="10" t="s">
        <v>10490</v>
      </c>
      <c r="K6090" s="10" t="s">
        <v>10489</v>
      </c>
      <c r="L6090">
        <v>1</v>
      </c>
      <c r="M6090">
        <v>0</v>
      </c>
      <c r="N6090">
        <v>1</v>
      </c>
      <c r="O6090">
        <v>1</v>
      </c>
      <c r="P6090">
        <v>0</v>
      </c>
      <c r="Q6090">
        <v>0</v>
      </c>
      <c r="R6090" s="11">
        <v>2956590</v>
      </c>
      <c r="S6090" s="11"/>
      <c r="T6090" s="11">
        <v>2160000</v>
      </c>
      <c r="U6090" s="11">
        <v>1960000</v>
      </c>
      <c r="V6090" s="11"/>
      <c r="W6090" s="11"/>
      <c r="X6090" s="11">
        <v>886977</v>
      </c>
      <c r="Y6090" s="11"/>
      <c r="Z6090" s="11">
        <v>648000</v>
      </c>
      <c r="AA6090" s="11">
        <v>588000</v>
      </c>
      <c r="AB6090" s="11"/>
      <c r="AC6090" s="11"/>
      <c r="AD6090">
        <v>30</v>
      </c>
      <c r="AE6090"/>
      <c r="AF6090">
        <v>30</v>
      </c>
      <c r="AG6090">
        <v>30</v>
      </c>
      <c r="AH6090"/>
      <c r="AI6090"/>
      <c r="AJ6090" s="11">
        <v>2956590</v>
      </c>
      <c r="AK6090" s="11"/>
      <c r="AL6090" s="11">
        <v>2160000</v>
      </c>
      <c r="AM6090" s="11">
        <v>1960000</v>
      </c>
      <c r="AN6090" s="11"/>
      <c r="AO6090" s="11"/>
      <c r="AP6090" s="11"/>
      <c r="AQ6090" s="11"/>
      <c r="AR6090" s="11"/>
      <c r="AS6090" s="11"/>
      <c r="AT6090" s="11"/>
      <c r="AU6090" s="11"/>
      <c r="AV6090" s="11"/>
      <c r="AW6090" s="11"/>
      <c r="AX6090" s="11"/>
      <c r="AY6090" s="11"/>
      <c r="AZ6090" s="11"/>
      <c r="BA6090" s="11"/>
      <c r="BB6090" s="11"/>
      <c r="BC6090" s="11"/>
      <c r="BD6090" s="11"/>
      <c r="BE6090" s="11"/>
      <c r="BF6090" s="11"/>
      <c r="BG6090" s="11"/>
      <c r="BH6090" s="11"/>
      <c r="BI6090" s="11"/>
      <c r="BJ6090" s="11"/>
      <c r="BK6090" s="11"/>
      <c r="BL6090"/>
      <c r="BM6090"/>
      <c r="BN6090" s="10">
        <v>0</v>
      </c>
      <c r="BO6090" s="10"/>
      <c r="BP6090" s="10"/>
      <c r="BQ6090" s="10"/>
      <c r="BR6090" s="10"/>
      <c r="BS6090" s="10"/>
      <c r="BT6090" s="10"/>
      <c r="BU6090" s="10"/>
    </row>
    <row r="6091" spans="1:73" x14ac:dyDescent="0.3">
      <c r="A6091" s="10" t="s">
        <v>4110</v>
      </c>
      <c r="B6091" s="10" t="s">
        <v>5281</v>
      </c>
      <c r="C6091" s="10" t="s">
        <v>851</v>
      </c>
      <c r="D6091" s="10" t="s">
        <v>501</v>
      </c>
      <c r="E6091" s="10" t="s">
        <v>783</v>
      </c>
      <c r="F6091" s="10" t="s">
        <v>7073</v>
      </c>
      <c r="G6091" s="10" t="s">
        <v>7074</v>
      </c>
      <c r="H6091" s="10" t="s">
        <v>10491</v>
      </c>
      <c r="I6091" s="10" t="s">
        <v>10492</v>
      </c>
      <c r="J6091" s="10" t="s">
        <v>10492</v>
      </c>
      <c r="K6091" s="10" t="s">
        <v>10491</v>
      </c>
      <c r="L6091">
        <v>0</v>
      </c>
      <c r="M6091">
        <v>1</v>
      </c>
      <c r="N6091">
        <v>1</v>
      </c>
      <c r="O6091">
        <v>1</v>
      </c>
      <c r="P6091">
        <v>0</v>
      </c>
      <c r="Q6091">
        <v>0</v>
      </c>
      <c r="R6091" s="11"/>
      <c r="S6091" s="11">
        <v>4072980</v>
      </c>
      <c r="T6091" s="11">
        <v>4432196</v>
      </c>
      <c r="U6091" s="11">
        <v>3200415</v>
      </c>
      <c r="V6091" s="11"/>
      <c r="W6091" s="11"/>
      <c r="X6091" s="11"/>
      <c r="Y6091" s="11">
        <v>0</v>
      </c>
      <c r="Z6091" s="11">
        <v>1120000</v>
      </c>
      <c r="AA6091" s="11">
        <v>960124.5</v>
      </c>
      <c r="AB6091" s="11"/>
      <c r="AC6091" s="11"/>
      <c r="AD6091"/>
      <c r="AE6091">
        <v>0</v>
      </c>
      <c r="AF6091">
        <v>25.27</v>
      </c>
      <c r="AG6091">
        <v>30</v>
      </c>
      <c r="AH6091"/>
      <c r="AI6091"/>
      <c r="AJ6091" s="11"/>
      <c r="AK6091" s="11">
        <v>4072980</v>
      </c>
      <c r="AL6091" s="11">
        <v>4432196</v>
      </c>
      <c r="AM6091" s="11">
        <v>3296400</v>
      </c>
      <c r="AN6091" s="11"/>
      <c r="AO6091" s="11"/>
      <c r="AP6091" s="11"/>
      <c r="AQ6091" s="11"/>
      <c r="AR6091" s="11"/>
      <c r="AS6091" s="11"/>
      <c r="AT6091" s="11"/>
      <c r="AU6091" s="11"/>
      <c r="AV6091" s="11"/>
      <c r="AW6091" s="11"/>
      <c r="AX6091" s="11"/>
      <c r="AY6091" s="11"/>
      <c r="AZ6091" s="11"/>
      <c r="BA6091" s="11"/>
      <c r="BB6091" s="11"/>
      <c r="BC6091" s="11"/>
      <c r="BD6091" s="11"/>
      <c r="BE6091" s="11"/>
      <c r="BF6091" s="11"/>
      <c r="BG6091" s="11"/>
      <c r="BH6091" s="11">
        <v>5384840</v>
      </c>
      <c r="BI6091" s="11"/>
      <c r="BJ6091" s="11">
        <v>5384840</v>
      </c>
      <c r="BK6091" s="11"/>
      <c r="BL6091">
        <v>100</v>
      </c>
      <c r="BM6091"/>
      <c r="BN6091" s="10">
        <v>0</v>
      </c>
      <c r="BO6091" s="10"/>
      <c r="BP6091" s="10"/>
      <c r="BQ6091" s="10"/>
      <c r="BR6091" s="10"/>
      <c r="BS6091" s="10"/>
      <c r="BT6091" s="10"/>
      <c r="BU6091" s="10"/>
    </row>
    <row r="6092" spans="1:73" x14ac:dyDescent="0.3">
      <c r="A6092" s="10" t="s">
        <v>4110</v>
      </c>
      <c r="B6092" s="10" t="s">
        <v>5281</v>
      </c>
      <c r="C6092" s="10" t="s">
        <v>851</v>
      </c>
      <c r="D6092" s="10" t="s">
        <v>501</v>
      </c>
      <c r="E6092" s="10" t="s">
        <v>783</v>
      </c>
      <c r="F6092" s="10" t="s">
        <v>5291</v>
      </c>
      <c r="G6092" s="10" t="s">
        <v>5292</v>
      </c>
      <c r="H6092" s="10" t="s">
        <v>10463</v>
      </c>
      <c r="I6092" s="10" t="s">
        <v>10464</v>
      </c>
      <c r="J6092" s="10" t="s">
        <v>10464</v>
      </c>
      <c r="K6092" s="10" t="s">
        <v>10463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 s="11"/>
      <c r="S6092" s="11"/>
      <c r="T6092" s="11">
        <v>2066920</v>
      </c>
      <c r="U6092" s="11"/>
      <c r="V6092" s="11"/>
      <c r="W6092" s="11"/>
      <c r="X6092" s="11"/>
      <c r="Y6092" s="11"/>
      <c r="Z6092" s="11">
        <v>620076</v>
      </c>
      <c r="AA6092" s="11"/>
      <c r="AB6092" s="11"/>
      <c r="AC6092" s="11"/>
      <c r="AD6092"/>
      <c r="AE6092"/>
      <c r="AF6092">
        <v>30</v>
      </c>
      <c r="AG6092"/>
      <c r="AH6092"/>
      <c r="AI6092"/>
      <c r="AJ6092" s="11"/>
      <c r="AK6092" s="11"/>
      <c r="AL6092" s="11">
        <v>2554960</v>
      </c>
      <c r="AM6092" s="11"/>
      <c r="AN6092" s="11"/>
      <c r="AO6092" s="11"/>
      <c r="AP6092" s="11"/>
      <c r="AQ6092" s="11"/>
      <c r="AR6092" s="11">
        <v>488040</v>
      </c>
      <c r="AS6092" s="11"/>
      <c r="AT6092" s="11"/>
      <c r="AU6092" s="11"/>
      <c r="AV6092" s="11"/>
      <c r="AW6092" s="11"/>
      <c r="AX6092" s="11">
        <v>488040</v>
      </c>
      <c r="AY6092" s="11"/>
      <c r="AZ6092" s="11"/>
      <c r="BA6092" s="11"/>
      <c r="BB6092" s="11"/>
      <c r="BC6092" s="11"/>
      <c r="BD6092" s="11">
        <v>488040</v>
      </c>
      <c r="BE6092" s="11"/>
      <c r="BF6092" s="11"/>
      <c r="BG6092" s="11"/>
      <c r="BH6092" s="11"/>
      <c r="BI6092" s="11"/>
      <c r="BJ6092" s="11"/>
      <c r="BK6092" s="11"/>
      <c r="BL6092"/>
      <c r="BM6092"/>
      <c r="BN6092" s="10">
        <v>0</v>
      </c>
      <c r="BO6092" s="10"/>
      <c r="BP6092" s="10"/>
      <c r="BQ6092" s="10"/>
      <c r="BR6092" s="10"/>
      <c r="BS6092" s="10"/>
      <c r="BT6092" s="10"/>
      <c r="BU6092" s="10"/>
    </row>
    <row r="6093" spans="1:73" x14ac:dyDescent="0.3">
      <c r="A6093" s="10" t="s">
        <v>4110</v>
      </c>
      <c r="B6093" s="10" t="s">
        <v>5281</v>
      </c>
      <c r="C6093" s="10" t="s">
        <v>851</v>
      </c>
      <c r="D6093" s="10" t="s">
        <v>501</v>
      </c>
      <c r="E6093" s="10" t="s">
        <v>783</v>
      </c>
      <c r="F6093" s="10" t="s">
        <v>5291</v>
      </c>
      <c r="G6093" s="10" t="s">
        <v>5292</v>
      </c>
      <c r="H6093" s="10" t="s">
        <v>5293</v>
      </c>
      <c r="I6093" s="10" t="s">
        <v>5294</v>
      </c>
      <c r="J6093" s="10" t="s">
        <v>5294</v>
      </c>
      <c r="K6093" s="10" t="s">
        <v>5293</v>
      </c>
      <c r="L6093">
        <v>0</v>
      </c>
      <c r="M6093">
        <v>0</v>
      </c>
      <c r="N6093">
        <v>1</v>
      </c>
      <c r="O6093">
        <v>1</v>
      </c>
      <c r="P6093">
        <v>0</v>
      </c>
      <c r="Q6093">
        <v>0</v>
      </c>
      <c r="R6093" s="11"/>
      <c r="S6093" s="11"/>
      <c r="T6093" s="11">
        <v>3539394</v>
      </c>
      <c r="U6093" s="11">
        <v>3595000</v>
      </c>
      <c r="V6093" s="11"/>
      <c r="W6093" s="11"/>
      <c r="X6093" s="11"/>
      <c r="Y6093" s="11"/>
      <c r="Z6093" s="11">
        <v>1845197</v>
      </c>
      <c r="AA6093" s="11">
        <v>3595000</v>
      </c>
      <c r="AB6093" s="11"/>
      <c r="AC6093" s="11"/>
      <c r="AD6093"/>
      <c r="AE6093"/>
      <c r="AF6093">
        <v>52.13</v>
      </c>
      <c r="AG6093">
        <v>100</v>
      </c>
      <c r="AH6093"/>
      <c r="AI6093"/>
      <c r="AJ6093" s="11"/>
      <c r="AK6093" s="11"/>
      <c r="AL6093" s="11">
        <v>3539394</v>
      </c>
      <c r="AM6093" s="11">
        <v>3595000</v>
      </c>
      <c r="AN6093" s="11"/>
      <c r="AO6093" s="11"/>
      <c r="AP6093" s="11"/>
      <c r="AQ6093" s="11"/>
      <c r="AR6093" s="11"/>
      <c r="AS6093" s="11"/>
      <c r="AT6093" s="11"/>
      <c r="AU6093" s="11"/>
      <c r="AV6093" s="11"/>
      <c r="AW6093" s="11"/>
      <c r="AX6093" s="11"/>
      <c r="AY6093" s="11"/>
      <c r="AZ6093" s="11"/>
      <c r="BA6093" s="11"/>
      <c r="BB6093" s="11"/>
      <c r="BC6093" s="11"/>
      <c r="BD6093" s="11"/>
      <c r="BE6093" s="11"/>
      <c r="BF6093" s="11"/>
      <c r="BG6093" s="11"/>
      <c r="BH6093" s="11">
        <v>9362654</v>
      </c>
      <c r="BI6093" s="11"/>
      <c r="BJ6093" s="11">
        <v>9362654</v>
      </c>
      <c r="BK6093" s="11"/>
      <c r="BL6093">
        <v>100</v>
      </c>
      <c r="BM6093"/>
      <c r="BN6093" s="10">
        <v>0</v>
      </c>
      <c r="BO6093" s="10"/>
      <c r="BP6093" s="10"/>
      <c r="BQ6093" s="10"/>
      <c r="BR6093" s="10"/>
      <c r="BS6093" s="10"/>
      <c r="BT6093" s="10"/>
      <c r="BU6093" s="10"/>
    </row>
    <row r="6094" spans="1:73" x14ac:dyDescent="0.3">
      <c r="A6094" s="10" t="s">
        <v>4110</v>
      </c>
      <c r="B6094" s="10" t="s">
        <v>5281</v>
      </c>
      <c r="C6094" s="10" t="s">
        <v>851</v>
      </c>
      <c r="D6094" s="10" t="s">
        <v>501</v>
      </c>
      <c r="E6094" s="10" t="s">
        <v>783</v>
      </c>
      <c r="F6094" s="10" t="s">
        <v>5291</v>
      </c>
      <c r="G6094" s="10" t="s">
        <v>5292</v>
      </c>
      <c r="H6094" s="10" t="s">
        <v>10493</v>
      </c>
      <c r="I6094" s="10" t="s">
        <v>10494</v>
      </c>
      <c r="J6094" s="10" t="s">
        <v>10494</v>
      </c>
      <c r="K6094" s="10" t="s">
        <v>10493</v>
      </c>
      <c r="L6094">
        <v>0</v>
      </c>
      <c r="M6094">
        <v>0</v>
      </c>
      <c r="N6094">
        <v>1</v>
      </c>
      <c r="O6094">
        <v>1</v>
      </c>
      <c r="P6094">
        <v>0</v>
      </c>
      <c r="Q6094">
        <v>0</v>
      </c>
      <c r="R6094" s="11"/>
      <c r="S6094" s="11"/>
      <c r="T6094" s="11">
        <v>2182143</v>
      </c>
      <c r="U6094" s="11">
        <v>3437300</v>
      </c>
      <c r="V6094" s="11"/>
      <c r="W6094" s="11"/>
      <c r="X6094" s="11"/>
      <c r="Y6094" s="11"/>
      <c r="Z6094" s="11">
        <v>646242.9</v>
      </c>
      <c r="AA6094" s="11">
        <v>1031190</v>
      </c>
      <c r="AB6094" s="11"/>
      <c r="AC6094" s="11"/>
      <c r="AD6094"/>
      <c r="AE6094"/>
      <c r="AF6094">
        <v>29.62</v>
      </c>
      <c r="AG6094">
        <v>30</v>
      </c>
      <c r="AH6094"/>
      <c r="AI6094"/>
      <c r="AJ6094" s="11"/>
      <c r="AK6094" s="11"/>
      <c r="AL6094" s="11">
        <v>2182143</v>
      </c>
      <c r="AM6094" s="11">
        <v>3404280</v>
      </c>
      <c r="AN6094" s="11"/>
      <c r="AO6094" s="11"/>
      <c r="AP6094" s="11"/>
      <c r="AQ6094" s="11"/>
      <c r="AR6094" s="11"/>
      <c r="AS6094" s="11"/>
      <c r="AT6094" s="11"/>
      <c r="AU6094" s="11"/>
      <c r="AV6094" s="11"/>
      <c r="AW6094" s="11"/>
      <c r="AX6094" s="11"/>
      <c r="AY6094" s="11"/>
      <c r="AZ6094" s="11"/>
      <c r="BA6094" s="11"/>
      <c r="BB6094" s="11"/>
      <c r="BC6094" s="11"/>
      <c r="BD6094" s="11"/>
      <c r="BE6094" s="11"/>
      <c r="BF6094" s="11"/>
      <c r="BG6094" s="11"/>
      <c r="BH6094" s="11">
        <v>4232640</v>
      </c>
      <c r="BI6094" s="11"/>
      <c r="BJ6094" s="11">
        <v>4232640</v>
      </c>
      <c r="BK6094" s="11"/>
      <c r="BL6094">
        <v>100</v>
      </c>
      <c r="BM6094"/>
      <c r="BN6094" s="10">
        <v>0</v>
      </c>
      <c r="BO6094" s="10"/>
      <c r="BP6094" s="10"/>
      <c r="BQ6094" s="10"/>
      <c r="BR6094" s="10"/>
      <c r="BS6094" s="10"/>
      <c r="BT6094" s="10"/>
      <c r="BU6094" s="10"/>
    </row>
    <row r="6095" spans="1:73" x14ac:dyDescent="0.3">
      <c r="A6095" s="10" t="s">
        <v>4110</v>
      </c>
      <c r="B6095" s="10" t="s">
        <v>5281</v>
      </c>
      <c r="C6095" s="10" t="s">
        <v>851</v>
      </c>
      <c r="D6095" s="10" t="s">
        <v>501</v>
      </c>
      <c r="E6095" s="10" t="s">
        <v>783</v>
      </c>
      <c r="F6095" s="10" t="s">
        <v>2109</v>
      </c>
      <c r="G6095" s="10" t="s">
        <v>2110</v>
      </c>
      <c r="H6095" s="10" t="s">
        <v>6946</v>
      </c>
      <c r="I6095" s="10" t="s">
        <v>6947</v>
      </c>
      <c r="J6095" s="10" t="s">
        <v>6947</v>
      </c>
      <c r="K6095" s="10" t="s">
        <v>6946</v>
      </c>
      <c r="L6095">
        <v>1</v>
      </c>
      <c r="M6095">
        <v>0</v>
      </c>
      <c r="N6095">
        <v>1</v>
      </c>
      <c r="O6095">
        <v>1</v>
      </c>
      <c r="P6095">
        <v>0</v>
      </c>
      <c r="Q6095">
        <v>0</v>
      </c>
      <c r="R6095" s="11">
        <v>498435</v>
      </c>
      <c r="S6095" s="11"/>
      <c r="T6095" s="11">
        <v>1611540</v>
      </c>
      <c r="U6095" s="11">
        <v>6605661.5</v>
      </c>
      <c r="V6095" s="11"/>
      <c r="W6095" s="11"/>
      <c r="X6095" s="11">
        <v>0</v>
      </c>
      <c r="Y6095" s="11"/>
      <c r="Z6095" s="11">
        <v>475062</v>
      </c>
      <c r="AA6095" s="11">
        <v>1321132.3</v>
      </c>
      <c r="AB6095" s="11"/>
      <c r="AC6095" s="11"/>
      <c r="AD6095">
        <v>0</v>
      </c>
      <c r="AE6095"/>
      <c r="AF6095">
        <v>29.48</v>
      </c>
      <c r="AG6095">
        <v>20</v>
      </c>
      <c r="AH6095"/>
      <c r="AI6095"/>
      <c r="AJ6095" s="11">
        <v>498435</v>
      </c>
      <c r="AK6095" s="11"/>
      <c r="AL6095" s="11">
        <v>1611540</v>
      </c>
      <c r="AM6095" s="11">
        <v>6803875</v>
      </c>
      <c r="AN6095" s="11"/>
      <c r="AO6095" s="11"/>
      <c r="AP6095" s="11"/>
      <c r="AQ6095" s="11"/>
      <c r="AR6095" s="11"/>
      <c r="AS6095" s="11"/>
      <c r="AT6095" s="11"/>
      <c r="AU6095" s="11"/>
      <c r="AV6095" s="11"/>
      <c r="AW6095" s="11"/>
      <c r="AX6095" s="11"/>
      <c r="AY6095" s="11"/>
      <c r="AZ6095" s="11"/>
      <c r="BA6095" s="11"/>
      <c r="BB6095" s="11"/>
      <c r="BC6095" s="11"/>
      <c r="BD6095" s="11"/>
      <c r="BE6095" s="11"/>
      <c r="BF6095" s="11"/>
      <c r="BG6095" s="11"/>
      <c r="BH6095" s="11">
        <v>6794358</v>
      </c>
      <c r="BI6095" s="11"/>
      <c r="BJ6095" s="11">
        <v>6794358</v>
      </c>
      <c r="BK6095" s="11"/>
      <c r="BL6095">
        <v>100</v>
      </c>
      <c r="BM6095"/>
      <c r="BN6095" s="10">
        <v>0</v>
      </c>
      <c r="BO6095" s="10"/>
      <c r="BP6095" s="10"/>
      <c r="BQ6095" s="10"/>
      <c r="BR6095" s="10"/>
      <c r="BS6095" s="10"/>
      <c r="BT6095" s="10"/>
      <c r="BU6095" s="10"/>
    </row>
    <row r="6096" spans="1:73" x14ac:dyDescent="0.3">
      <c r="A6096" s="10" t="s">
        <v>4110</v>
      </c>
      <c r="B6096" s="10" t="s">
        <v>5281</v>
      </c>
      <c r="C6096" s="10" t="s">
        <v>851</v>
      </c>
      <c r="D6096" s="10" t="s">
        <v>501</v>
      </c>
      <c r="E6096" s="10" t="s">
        <v>783</v>
      </c>
      <c r="F6096" s="10" t="s">
        <v>5587</v>
      </c>
      <c r="G6096" s="10" t="s">
        <v>5588</v>
      </c>
      <c r="H6096" s="10" t="s">
        <v>10495</v>
      </c>
      <c r="I6096" s="10" t="s">
        <v>10496</v>
      </c>
      <c r="J6096" s="10" t="s">
        <v>10496</v>
      </c>
      <c r="K6096" s="10" t="s">
        <v>10495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 s="11">
        <v>844740</v>
      </c>
      <c r="S6096" s="11"/>
      <c r="T6096" s="11"/>
      <c r="U6096" s="11"/>
      <c r="V6096" s="11"/>
      <c r="W6096" s="11"/>
      <c r="X6096" s="11">
        <v>0</v>
      </c>
      <c r="Y6096" s="11"/>
      <c r="Z6096" s="11"/>
      <c r="AA6096" s="11"/>
      <c r="AB6096" s="11"/>
      <c r="AC6096" s="11"/>
      <c r="AD6096">
        <v>0</v>
      </c>
      <c r="AE6096"/>
      <c r="AF6096"/>
      <c r="AG6096"/>
      <c r="AH6096"/>
      <c r="AI6096"/>
      <c r="AJ6096" s="11">
        <v>844740</v>
      </c>
      <c r="AK6096" s="11"/>
      <c r="AL6096" s="11"/>
      <c r="AM6096" s="11"/>
      <c r="AN6096" s="11"/>
      <c r="AO6096" s="11"/>
      <c r="AP6096" s="11"/>
      <c r="AQ6096" s="11"/>
      <c r="AR6096" s="11"/>
      <c r="AS6096" s="11"/>
      <c r="AT6096" s="11"/>
      <c r="AU6096" s="11"/>
      <c r="AV6096" s="11"/>
      <c r="AW6096" s="11"/>
      <c r="AX6096" s="11"/>
      <c r="AY6096" s="11"/>
      <c r="AZ6096" s="11"/>
      <c r="BA6096" s="11"/>
      <c r="BB6096" s="11"/>
      <c r="BC6096" s="11"/>
      <c r="BD6096" s="11"/>
      <c r="BE6096" s="11"/>
      <c r="BF6096" s="11"/>
      <c r="BG6096" s="11"/>
      <c r="BH6096" s="11"/>
      <c r="BI6096" s="11"/>
      <c r="BJ6096" s="11"/>
      <c r="BK6096" s="11"/>
      <c r="BL6096"/>
      <c r="BM6096"/>
      <c r="BN6096" s="10">
        <v>0</v>
      </c>
      <c r="BO6096" s="10"/>
      <c r="BP6096" s="10"/>
      <c r="BQ6096" s="10"/>
      <c r="BR6096" s="10"/>
      <c r="BS6096" s="10"/>
      <c r="BT6096" s="10"/>
      <c r="BU6096" s="10"/>
    </row>
    <row r="6097" spans="1:73" x14ac:dyDescent="0.3">
      <c r="A6097" s="10" t="s">
        <v>4110</v>
      </c>
      <c r="B6097" s="10" t="s">
        <v>5835</v>
      </c>
      <c r="C6097" s="10" t="s">
        <v>75</v>
      </c>
      <c r="D6097" s="10" t="s">
        <v>69</v>
      </c>
      <c r="E6097" s="10" t="s">
        <v>4994</v>
      </c>
      <c r="F6097" s="10" t="s">
        <v>6033</v>
      </c>
      <c r="G6097" s="10" t="s">
        <v>9828</v>
      </c>
      <c r="H6097" s="10" t="s">
        <v>9829</v>
      </c>
      <c r="I6097" s="10" t="s">
        <v>9830</v>
      </c>
      <c r="J6097" s="10" t="s">
        <v>9830</v>
      </c>
      <c r="K6097" s="10" t="s">
        <v>9829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 s="11"/>
      <c r="S6097" s="11"/>
      <c r="T6097" s="11"/>
      <c r="U6097" s="11"/>
      <c r="V6097" s="11">
        <v>166000</v>
      </c>
      <c r="W6097" s="11"/>
      <c r="X6097" s="11"/>
      <c r="Y6097" s="11"/>
      <c r="Z6097" s="11"/>
      <c r="AA6097" s="11"/>
      <c r="AB6097" s="11">
        <v>166000</v>
      </c>
      <c r="AC6097" s="11"/>
      <c r="AD6097"/>
      <c r="AE6097"/>
      <c r="AF6097"/>
      <c r="AG6097"/>
      <c r="AH6097">
        <v>100</v>
      </c>
      <c r="AI6097"/>
      <c r="AJ6097" s="11"/>
      <c r="AK6097" s="11"/>
      <c r="AL6097" s="11"/>
      <c r="AM6097" s="11"/>
      <c r="AN6097" s="11">
        <v>166000</v>
      </c>
      <c r="AO6097" s="11"/>
      <c r="AP6097" s="11"/>
      <c r="AQ6097" s="11"/>
      <c r="AR6097" s="11"/>
      <c r="AS6097" s="11"/>
      <c r="AT6097" s="11"/>
      <c r="AU6097" s="11"/>
      <c r="AV6097" s="11"/>
      <c r="AW6097" s="11"/>
      <c r="AX6097" s="11"/>
      <c r="AY6097" s="11"/>
      <c r="AZ6097" s="11"/>
      <c r="BA6097" s="11"/>
      <c r="BB6097" s="11"/>
      <c r="BC6097" s="11"/>
      <c r="BD6097" s="11"/>
      <c r="BE6097" s="11"/>
      <c r="BF6097" s="11"/>
      <c r="BG6097" s="11"/>
      <c r="BH6097" s="11"/>
      <c r="BI6097" s="11"/>
      <c r="BJ6097" s="11"/>
      <c r="BK6097" s="11"/>
      <c r="BL6097"/>
      <c r="BM6097"/>
      <c r="BN6097" s="10">
        <v>0</v>
      </c>
      <c r="BO6097" s="10"/>
      <c r="BP6097" s="10"/>
      <c r="BQ6097" s="10"/>
      <c r="BR6097" s="10"/>
      <c r="BS6097" s="10"/>
      <c r="BT6097" s="10"/>
      <c r="BU6097" s="10"/>
    </row>
    <row r="6098" spans="1:73" x14ac:dyDescent="0.3">
      <c r="A6098" s="10" t="s">
        <v>4110</v>
      </c>
      <c r="B6098" s="10" t="s">
        <v>5835</v>
      </c>
      <c r="C6098" s="10" t="s">
        <v>4918</v>
      </c>
      <c r="D6098" s="10"/>
      <c r="E6098" s="10"/>
      <c r="F6098" s="10"/>
      <c r="G6098" s="10"/>
      <c r="H6098" s="10" t="s">
        <v>9831</v>
      </c>
      <c r="I6098" s="10" t="s">
        <v>9832</v>
      </c>
      <c r="J6098" s="10" t="s">
        <v>9832</v>
      </c>
      <c r="K6098" s="10" t="s">
        <v>9831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 s="11"/>
      <c r="S6098" s="11"/>
      <c r="T6098" s="11"/>
      <c r="U6098" s="11"/>
      <c r="V6098" s="11">
        <v>288000</v>
      </c>
      <c r="W6098" s="11"/>
      <c r="X6098" s="11"/>
      <c r="Y6098" s="11"/>
      <c r="Z6098" s="11"/>
      <c r="AA6098" s="11"/>
      <c r="AB6098" s="11">
        <v>288000</v>
      </c>
      <c r="AC6098" s="11"/>
      <c r="AD6098"/>
      <c r="AE6098"/>
      <c r="AF6098"/>
      <c r="AG6098"/>
      <c r="AH6098">
        <v>100</v>
      </c>
      <c r="AI6098"/>
      <c r="AJ6098" s="11"/>
      <c r="AK6098" s="11"/>
      <c r="AL6098" s="11"/>
      <c r="AM6098" s="11"/>
      <c r="AN6098" s="11">
        <v>288000</v>
      </c>
      <c r="AO6098" s="11"/>
      <c r="AP6098" s="11"/>
      <c r="AQ6098" s="11"/>
      <c r="AR6098" s="11"/>
      <c r="AS6098" s="11"/>
      <c r="AT6098" s="11"/>
      <c r="AU6098" s="11"/>
      <c r="AV6098" s="11"/>
      <c r="AW6098" s="11"/>
      <c r="AX6098" s="11"/>
      <c r="AY6098" s="11"/>
      <c r="AZ6098" s="11"/>
      <c r="BA6098" s="11"/>
      <c r="BB6098" s="11"/>
      <c r="BC6098" s="11"/>
      <c r="BD6098" s="11"/>
      <c r="BE6098" s="11"/>
      <c r="BF6098" s="11"/>
      <c r="BG6098" s="11"/>
      <c r="BH6098" s="11"/>
      <c r="BI6098" s="11"/>
      <c r="BJ6098" s="11"/>
      <c r="BK6098" s="11"/>
      <c r="BL6098"/>
      <c r="BM6098"/>
      <c r="BN6098" s="10">
        <v>0</v>
      </c>
      <c r="BO6098" s="10"/>
      <c r="BP6098" s="10"/>
      <c r="BQ6098" s="10"/>
      <c r="BR6098" s="10"/>
      <c r="BS6098" s="10"/>
      <c r="BT6098" s="10"/>
      <c r="BU6098" s="10"/>
    </row>
    <row r="6099" spans="1:73" x14ac:dyDescent="0.3">
      <c r="A6099" s="10" t="s">
        <v>4110</v>
      </c>
      <c r="B6099" s="10" t="s">
        <v>5835</v>
      </c>
      <c r="C6099" s="10" t="s">
        <v>4918</v>
      </c>
      <c r="D6099" s="10"/>
      <c r="E6099" s="10"/>
      <c r="F6099" s="10"/>
      <c r="G6099" s="10"/>
      <c r="H6099" s="10" t="s">
        <v>9164</v>
      </c>
      <c r="I6099" s="10" t="s">
        <v>9165</v>
      </c>
      <c r="J6099" s="10" t="s">
        <v>9165</v>
      </c>
      <c r="K6099" s="10" t="s">
        <v>9164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 s="11"/>
      <c r="S6099" s="11"/>
      <c r="T6099" s="11"/>
      <c r="U6099" s="11"/>
      <c r="V6099" s="11">
        <v>2189462.5</v>
      </c>
      <c r="W6099" s="11"/>
      <c r="X6099" s="11"/>
      <c r="Y6099" s="11"/>
      <c r="Z6099" s="11"/>
      <c r="AA6099" s="11"/>
      <c r="AB6099" s="11">
        <v>1819382.5</v>
      </c>
      <c r="AC6099" s="11"/>
      <c r="AD6099"/>
      <c r="AE6099"/>
      <c r="AF6099"/>
      <c r="AG6099"/>
      <c r="AH6099">
        <v>83.1</v>
      </c>
      <c r="AI6099"/>
      <c r="AJ6099" s="11"/>
      <c r="AK6099" s="11"/>
      <c r="AL6099" s="11"/>
      <c r="AM6099" s="11"/>
      <c r="AN6099" s="11">
        <v>2189462.5</v>
      </c>
      <c r="AO6099" s="11"/>
      <c r="AP6099" s="11"/>
      <c r="AQ6099" s="11"/>
      <c r="AR6099" s="11"/>
      <c r="AS6099" s="11"/>
      <c r="AT6099" s="11"/>
      <c r="AU6099" s="11"/>
      <c r="AV6099" s="11"/>
      <c r="AW6099" s="11"/>
      <c r="AX6099" s="11"/>
      <c r="AY6099" s="11"/>
      <c r="AZ6099" s="11"/>
      <c r="BA6099" s="11"/>
      <c r="BB6099" s="11"/>
      <c r="BC6099" s="11"/>
      <c r="BD6099" s="11"/>
      <c r="BE6099" s="11"/>
      <c r="BF6099" s="11"/>
      <c r="BG6099" s="11"/>
      <c r="BH6099" s="11"/>
      <c r="BI6099" s="11"/>
      <c r="BJ6099" s="11"/>
      <c r="BK6099" s="11"/>
      <c r="BL6099"/>
      <c r="BM6099"/>
      <c r="BN6099" s="10">
        <v>0</v>
      </c>
      <c r="BO6099" s="10"/>
      <c r="BP6099" s="10"/>
      <c r="BQ6099" s="10"/>
      <c r="BR6099" s="10"/>
      <c r="BS6099" s="10"/>
      <c r="BT6099" s="10"/>
      <c r="BU6099" s="10"/>
    </row>
    <row r="6100" spans="1:73" x14ac:dyDescent="0.3">
      <c r="A6100" s="10" t="s">
        <v>4110</v>
      </c>
      <c r="B6100" s="10" t="s">
        <v>5835</v>
      </c>
      <c r="C6100" s="10" t="s">
        <v>4918</v>
      </c>
      <c r="D6100" s="10" t="s">
        <v>116</v>
      </c>
      <c r="E6100" s="10"/>
      <c r="F6100" s="10" t="s">
        <v>337</v>
      </c>
      <c r="G6100" s="10"/>
      <c r="H6100" s="10" t="s">
        <v>9180</v>
      </c>
      <c r="I6100" s="10" t="s">
        <v>9181</v>
      </c>
      <c r="J6100" s="10" t="s">
        <v>9181</v>
      </c>
      <c r="K6100" s="10" t="s">
        <v>9180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</v>
      </c>
      <c r="R6100" s="11"/>
      <c r="S6100" s="11"/>
      <c r="T6100" s="11"/>
      <c r="U6100" s="11"/>
      <c r="V6100" s="11">
        <v>404670</v>
      </c>
      <c r="W6100" s="11">
        <v>340800</v>
      </c>
      <c r="X6100" s="11"/>
      <c r="Y6100" s="11"/>
      <c r="Z6100" s="11"/>
      <c r="AA6100" s="11"/>
      <c r="AB6100" s="11">
        <v>404670</v>
      </c>
      <c r="AC6100" s="11">
        <v>340800</v>
      </c>
      <c r="AD6100"/>
      <c r="AE6100"/>
      <c r="AF6100"/>
      <c r="AG6100"/>
      <c r="AH6100">
        <v>100</v>
      </c>
      <c r="AI6100">
        <v>100</v>
      </c>
      <c r="AJ6100" s="11"/>
      <c r="AK6100" s="11"/>
      <c r="AL6100" s="11"/>
      <c r="AM6100" s="11"/>
      <c r="AN6100" s="11">
        <v>404670</v>
      </c>
      <c r="AO6100" s="11">
        <v>340800</v>
      </c>
      <c r="AP6100" s="11"/>
      <c r="AQ6100" s="11"/>
      <c r="AR6100" s="11"/>
      <c r="AS6100" s="11"/>
      <c r="AT6100" s="11"/>
      <c r="AU6100" s="11"/>
      <c r="AV6100" s="11"/>
      <c r="AW6100" s="11"/>
      <c r="AX6100" s="11"/>
      <c r="AY6100" s="11"/>
      <c r="AZ6100" s="11"/>
      <c r="BA6100" s="11"/>
      <c r="BB6100" s="11"/>
      <c r="BC6100" s="11"/>
      <c r="BD6100" s="11"/>
      <c r="BE6100" s="11"/>
      <c r="BF6100" s="11"/>
      <c r="BG6100" s="11"/>
      <c r="BH6100" s="11"/>
      <c r="BI6100" s="11"/>
      <c r="BJ6100" s="11"/>
      <c r="BK6100" s="11"/>
      <c r="BL6100"/>
      <c r="BM6100"/>
      <c r="BN6100" s="10">
        <v>0</v>
      </c>
      <c r="BO6100" s="10"/>
      <c r="BP6100" s="10"/>
      <c r="BQ6100" s="10"/>
      <c r="BR6100" s="10"/>
      <c r="BS6100" s="10"/>
      <c r="BT6100" s="10"/>
      <c r="BU6100" s="10"/>
    </row>
    <row r="6101" spans="1:73" x14ac:dyDescent="0.3">
      <c r="A6101" s="10" t="s">
        <v>4110</v>
      </c>
      <c r="B6101" s="10" t="s">
        <v>5835</v>
      </c>
      <c r="C6101" s="10" t="s">
        <v>326</v>
      </c>
      <c r="D6101" s="10"/>
      <c r="E6101" s="10"/>
      <c r="F6101" s="10"/>
      <c r="G6101" s="10"/>
      <c r="H6101" s="10" t="s">
        <v>9833</v>
      </c>
      <c r="I6101" s="10" t="s">
        <v>9834</v>
      </c>
      <c r="J6101" s="10" t="s">
        <v>9834</v>
      </c>
      <c r="K6101" s="10" t="s">
        <v>9833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 s="11"/>
      <c r="S6101" s="11"/>
      <c r="T6101" s="11"/>
      <c r="U6101" s="11"/>
      <c r="V6101" s="11">
        <v>532000</v>
      </c>
      <c r="W6101" s="11"/>
      <c r="X6101" s="11"/>
      <c r="Y6101" s="11"/>
      <c r="Z6101" s="11"/>
      <c r="AA6101" s="11"/>
      <c r="AB6101" s="11">
        <v>532000</v>
      </c>
      <c r="AC6101" s="11"/>
      <c r="AD6101"/>
      <c r="AE6101"/>
      <c r="AF6101"/>
      <c r="AG6101"/>
      <c r="AH6101">
        <v>100</v>
      </c>
      <c r="AI6101"/>
      <c r="AJ6101" s="11"/>
      <c r="AK6101" s="11"/>
      <c r="AL6101" s="11"/>
      <c r="AM6101" s="11"/>
      <c r="AN6101" s="11">
        <v>532000</v>
      </c>
      <c r="AO6101" s="11"/>
      <c r="AP6101" s="11"/>
      <c r="AQ6101" s="11"/>
      <c r="AR6101" s="11"/>
      <c r="AS6101" s="11"/>
      <c r="AT6101" s="11"/>
      <c r="AU6101" s="11"/>
      <c r="AV6101" s="11"/>
      <c r="AW6101" s="11"/>
      <c r="AX6101" s="11"/>
      <c r="AY6101" s="11"/>
      <c r="AZ6101" s="11"/>
      <c r="BA6101" s="11"/>
      <c r="BB6101" s="11"/>
      <c r="BC6101" s="11"/>
      <c r="BD6101" s="11"/>
      <c r="BE6101" s="11"/>
      <c r="BF6101" s="11"/>
      <c r="BG6101" s="11"/>
      <c r="BH6101" s="11"/>
      <c r="BI6101" s="11"/>
      <c r="BJ6101" s="11"/>
      <c r="BK6101" s="11"/>
      <c r="BL6101"/>
      <c r="BM6101"/>
      <c r="BN6101" s="10">
        <v>0</v>
      </c>
      <c r="BO6101" s="10"/>
      <c r="BP6101" s="10"/>
      <c r="BQ6101" s="10"/>
      <c r="BR6101" s="10"/>
      <c r="BS6101" s="10"/>
      <c r="BT6101" s="10"/>
      <c r="BU6101" s="10"/>
    </row>
    <row r="6102" spans="1:73" x14ac:dyDescent="0.3">
      <c r="A6102" s="10" t="s">
        <v>4110</v>
      </c>
      <c r="B6102" s="10" t="s">
        <v>5835</v>
      </c>
      <c r="C6102" s="10" t="s">
        <v>326</v>
      </c>
      <c r="D6102" s="10"/>
      <c r="E6102" s="10"/>
      <c r="F6102" s="10"/>
      <c r="G6102" s="10"/>
      <c r="H6102" s="10" t="s">
        <v>9835</v>
      </c>
      <c r="I6102" s="10" t="s">
        <v>9836</v>
      </c>
      <c r="J6102" s="10" t="s">
        <v>9836</v>
      </c>
      <c r="K6102" s="10" t="s">
        <v>9835</v>
      </c>
      <c r="L6102">
        <v>0</v>
      </c>
      <c r="M6102">
        <v>0</v>
      </c>
      <c r="N6102">
        <v>1</v>
      </c>
      <c r="O6102">
        <v>1</v>
      </c>
      <c r="P6102">
        <v>0</v>
      </c>
      <c r="Q6102">
        <v>0</v>
      </c>
      <c r="R6102" s="11"/>
      <c r="S6102" s="11"/>
      <c r="T6102" s="11">
        <v>75000</v>
      </c>
      <c r="U6102" s="11">
        <v>905000</v>
      </c>
      <c r="V6102" s="11"/>
      <c r="W6102" s="11"/>
      <c r="X6102" s="11"/>
      <c r="Y6102" s="11"/>
      <c r="Z6102" s="11">
        <v>75000</v>
      </c>
      <c r="AA6102" s="11">
        <v>0</v>
      </c>
      <c r="AB6102" s="11"/>
      <c r="AC6102" s="11"/>
      <c r="AD6102"/>
      <c r="AE6102"/>
      <c r="AF6102">
        <v>100</v>
      </c>
      <c r="AG6102">
        <v>0</v>
      </c>
      <c r="AH6102"/>
      <c r="AI6102"/>
      <c r="AJ6102" s="11"/>
      <c r="AK6102" s="11"/>
      <c r="AL6102" s="11">
        <v>75000</v>
      </c>
      <c r="AM6102" s="11">
        <v>1220000</v>
      </c>
      <c r="AN6102" s="11"/>
      <c r="AO6102" s="11"/>
      <c r="AP6102" s="11"/>
      <c r="AQ6102" s="11"/>
      <c r="AR6102" s="11"/>
      <c r="AS6102" s="11">
        <v>375000</v>
      </c>
      <c r="AT6102" s="11"/>
      <c r="AU6102" s="11"/>
      <c r="AV6102" s="11"/>
      <c r="AW6102" s="11"/>
      <c r="AX6102" s="11"/>
      <c r="AY6102" s="11">
        <v>375000</v>
      </c>
      <c r="AZ6102" s="11"/>
      <c r="BA6102" s="11"/>
      <c r="BB6102" s="11"/>
      <c r="BC6102" s="11"/>
      <c r="BD6102" s="11"/>
      <c r="BE6102" s="11">
        <v>315000</v>
      </c>
      <c r="BF6102" s="11"/>
      <c r="BG6102" s="11"/>
      <c r="BH6102" s="11"/>
      <c r="BI6102" s="11"/>
      <c r="BJ6102" s="11"/>
      <c r="BK6102" s="11"/>
      <c r="BL6102"/>
      <c r="BM6102"/>
      <c r="BN6102" s="10">
        <v>0</v>
      </c>
      <c r="BO6102" s="10"/>
      <c r="BP6102" s="10"/>
      <c r="BQ6102" s="10"/>
      <c r="BR6102" s="10"/>
      <c r="BS6102" s="10"/>
      <c r="BT6102" s="10"/>
      <c r="BU6102" s="10"/>
    </row>
    <row r="6103" spans="1:73" x14ac:dyDescent="0.3">
      <c r="A6103" s="10" t="s">
        <v>4110</v>
      </c>
      <c r="B6103" s="10" t="s">
        <v>5835</v>
      </c>
      <c r="C6103" s="10" t="s">
        <v>326</v>
      </c>
      <c r="D6103" s="10"/>
      <c r="E6103" s="10"/>
      <c r="F6103" s="10"/>
      <c r="G6103" s="10"/>
      <c r="H6103" s="10" t="s">
        <v>13295</v>
      </c>
      <c r="I6103" s="10" t="s">
        <v>13296</v>
      </c>
      <c r="J6103" s="10" t="s">
        <v>13296</v>
      </c>
      <c r="K6103" s="10" t="s">
        <v>13295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 s="11"/>
      <c r="S6103" s="11"/>
      <c r="T6103" s="11"/>
      <c r="U6103" s="11"/>
      <c r="V6103" s="11"/>
      <c r="W6103" s="11">
        <v>241500</v>
      </c>
      <c r="X6103" s="11"/>
      <c r="Y6103" s="11"/>
      <c r="Z6103" s="11"/>
      <c r="AA6103" s="11"/>
      <c r="AB6103" s="11"/>
      <c r="AC6103" s="11">
        <v>241500</v>
      </c>
      <c r="AD6103"/>
      <c r="AE6103"/>
      <c r="AF6103"/>
      <c r="AG6103"/>
      <c r="AH6103"/>
      <c r="AI6103">
        <v>100</v>
      </c>
      <c r="AJ6103" s="11"/>
      <c r="AK6103" s="11"/>
      <c r="AL6103" s="11"/>
      <c r="AM6103" s="11"/>
      <c r="AN6103" s="11"/>
      <c r="AO6103" s="11">
        <v>241500</v>
      </c>
      <c r="AP6103" s="11"/>
      <c r="AQ6103" s="11"/>
      <c r="AR6103" s="11"/>
      <c r="AS6103" s="11"/>
      <c r="AT6103" s="11"/>
      <c r="AU6103" s="11"/>
      <c r="AV6103" s="11"/>
      <c r="AW6103" s="11"/>
      <c r="AX6103" s="11"/>
      <c r="AY6103" s="11"/>
      <c r="AZ6103" s="11"/>
      <c r="BA6103" s="11"/>
      <c r="BB6103" s="11"/>
      <c r="BC6103" s="11"/>
      <c r="BD6103" s="11"/>
      <c r="BE6103" s="11"/>
      <c r="BF6103" s="11"/>
      <c r="BG6103" s="11"/>
      <c r="BH6103" s="11"/>
      <c r="BI6103" s="11"/>
      <c r="BJ6103" s="11"/>
      <c r="BK6103" s="11"/>
      <c r="BL6103"/>
      <c r="BM6103"/>
      <c r="BN6103" s="10">
        <v>0</v>
      </c>
      <c r="BO6103" s="10"/>
      <c r="BP6103" s="10"/>
      <c r="BQ6103" s="10"/>
      <c r="BR6103" s="10"/>
      <c r="BS6103" s="10"/>
      <c r="BT6103" s="10"/>
      <c r="BU6103" s="10"/>
    </row>
    <row r="6104" spans="1:73" x14ac:dyDescent="0.3">
      <c r="A6104" s="10" t="s">
        <v>4110</v>
      </c>
      <c r="B6104" s="10" t="s">
        <v>5835</v>
      </c>
      <c r="C6104" s="10" t="s">
        <v>326</v>
      </c>
      <c r="D6104" s="10"/>
      <c r="E6104" s="10"/>
      <c r="F6104" s="10"/>
      <c r="G6104" s="10"/>
      <c r="H6104" s="10" t="s">
        <v>7809</v>
      </c>
      <c r="I6104" s="10" t="s">
        <v>7810</v>
      </c>
      <c r="J6104" s="10" t="s">
        <v>77</v>
      </c>
      <c r="K6104" s="10" t="s">
        <v>9837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1</v>
      </c>
      <c r="R6104" s="11"/>
      <c r="S6104" s="11"/>
      <c r="T6104" s="11"/>
      <c r="U6104" s="11"/>
      <c r="V6104" s="11">
        <v>244200</v>
      </c>
      <c r="W6104" s="11">
        <v>65171715</v>
      </c>
      <c r="X6104" s="11"/>
      <c r="Y6104" s="11"/>
      <c r="Z6104" s="11"/>
      <c r="AA6104" s="11"/>
      <c r="AB6104" s="11">
        <v>244200</v>
      </c>
      <c r="AC6104" s="11">
        <v>65171715</v>
      </c>
      <c r="AD6104"/>
      <c r="AE6104"/>
      <c r="AF6104"/>
      <c r="AG6104"/>
      <c r="AH6104">
        <v>100</v>
      </c>
      <c r="AI6104">
        <v>100</v>
      </c>
      <c r="AJ6104" s="11"/>
      <c r="AK6104" s="11"/>
      <c r="AL6104" s="11"/>
      <c r="AM6104" s="11"/>
      <c r="AN6104" s="11">
        <v>244200</v>
      </c>
      <c r="AO6104" s="11">
        <v>65171715</v>
      </c>
      <c r="AP6104" s="11"/>
      <c r="AQ6104" s="11"/>
      <c r="AR6104" s="11"/>
      <c r="AS6104" s="11"/>
      <c r="AT6104" s="11"/>
      <c r="AU6104" s="11"/>
      <c r="AV6104" s="11"/>
      <c r="AW6104" s="11"/>
      <c r="AX6104" s="11"/>
      <c r="AY6104" s="11"/>
      <c r="AZ6104" s="11"/>
      <c r="BA6104" s="11"/>
      <c r="BB6104" s="11"/>
      <c r="BC6104" s="11"/>
      <c r="BD6104" s="11"/>
      <c r="BE6104" s="11"/>
      <c r="BF6104" s="11"/>
      <c r="BG6104" s="11"/>
      <c r="BH6104" s="11"/>
      <c r="BI6104" s="11"/>
      <c r="BJ6104" s="11"/>
      <c r="BK6104" s="11"/>
      <c r="BL6104"/>
      <c r="BM6104"/>
      <c r="BN6104" s="10">
        <v>0</v>
      </c>
      <c r="BO6104" s="10"/>
      <c r="BP6104" s="10"/>
      <c r="BQ6104" s="10"/>
      <c r="BR6104" s="10"/>
      <c r="BS6104" s="10"/>
      <c r="BT6104" s="10"/>
      <c r="BU6104" s="10"/>
    </row>
    <row r="6105" spans="1:73" x14ac:dyDescent="0.3">
      <c r="A6105" s="10" t="s">
        <v>4110</v>
      </c>
      <c r="B6105" s="10" t="s">
        <v>5835</v>
      </c>
      <c r="C6105" s="10" t="s">
        <v>326</v>
      </c>
      <c r="D6105" s="10"/>
      <c r="E6105" s="10"/>
      <c r="F6105" s="10"/>
      <c r="G6105" s="10"/>
      <c r="H6105" s="10" t="s">
        <v>13297</v>
      </c>
      <c r="I6105" s="10" t="s">
        <v>13298</v>
      </c>
      <c r="J6105" s="10" t="s">
        <v>13298</v>
      </c>
      <c r="K6105" s="10" t="s">
        <v>13297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 s="11"/>
      <c r="S6105" s="11"/>
      <c r="T6105" s="11"/>
      <c r="U6105" s="11"/>
      <c r="V6105" s="11"/>
      <c r="W6105" s="11">
        <v>322000</v>
      </c>
      <c r="X6105" s="11"/>
      <c r="Y6105" s="11"/>
      <c r="Z6105" s="11"/>
      <c r="AA6105" s="11"/>
      <c r="AB6105" s="11"/>
      <c r="AC6105" s="11">
        <v>322000</v>
      </c>
      <c r="AD6105"/>
      <c r="AE6105"/>
      <c r="AF6105"/>
      <c r="AG6105"/>
      <c r="AH6105"/>
      <c r="AI6105">
        <v>100</v>
      </c>
      <c r="AJ6105" s="11"/>
      <c r="AK6105" s="11"/>
      <c r="AL6105" s="11"/>
      <c r="AM6105" s="11"/>
      <c r="AN6105" s="11"/>
      <c r="AO6105" s="11">
        <v>322000</v>
      </c>
      <c r="AP6105" s="11"/>
      <c r="AQ6105" s="11"/>
      <c r="AR6105" s="11"/>
      <c r="AS6105" s="11"/>
      <c r="AT6105" s="11"/>
      <c r="AU6105" s="11"/>
      <c r="AV6105" s="11"/>
      <c r="AW6105" s="11"/>
      <c r="AX6105" s="11"/>
      <c r="AY6105" s="11"/>
      <c r="AZ6105" s="11"/>
      <c r="BA6105" s="11"/>
      <c r="BB6105" s="11"/>
      <c r="BC6105" s="11"/>
      <c r="BD6105" s="11"/>
      <c r="BE6105" s="11"/>
      <c r="BF6105" s="11"/>
      <c r="BG6105" s="11"/>
      <c r="BH6105" s="11"/>
      <c r="BI6105" s="11"/>
      <c r="BJ6105" s="11"/>
      <c r="BK6105" s="11"/>
      <c r="BL6105"/>
      <c r="BM6105"/>
      <c r="BN6105" s="10">
        <v>0</v>
      </c>
      <c r="BO6105" s="10"/>
      <c r="BP6105" s="10"/>
      <c r="BQ6105" s="10"/>
      <c r="BR6105" s="10"/>
      <c r="BS6105" s="10"/>
      <c r="BT6105" s="10"/>
      <c r="BU6105" s="10"/>
    </row>
    <row r="6106" spans="1:73" x14ac:dyDescent="0.3">
      <c r="A6106" s="10" t="s">
        <v>4110</v>
      </c>
      <c r="B6106" s="10" t="s">
        <v>5281</v>
      </c>
      <c r="C6106" s="10" t="s">
        <v>851</v>
      </c>
      <c r="D6106" s="10" t="s">
        <v>501</v>
      </c>
      <c r="E6106" s="10" t="s">
        <v>783</v>
      </c>
      <c r="F6106" s="10" t="s">
        <v>5291</v>
      </c>
      <c r="G6106" s="10" t="s">
        <v>5292</v>
      </c>
      <c r="H6106" s="10" t="s">
        <v>5739</v>
      </c>
      <c r="I6106" s="10" t="s">
        <v>5740</v>
      </c>
      <c r="J6106" s="10" t="s">
        <v>5740</v>
      </c>
      <c r="K6106" s="10" t="s">
        <v>5739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 s="11"/>
      <c r="S6106" s="11"/>
      <c r="T6106" s="11">
        <v>1633150</v>
      </c>
      <c r="U6106" s="11"/>
      <c r="V6106" s="11"/>
      <c r="W6106" s="11"/>
      <c r="X6106" s="11"/>
      <c r="Y6106" s="11"/>
      <c r="Z6106" s="11">
        <v>1633150</v>
      </c>
      <c r="AA6106" s="11"/>
      <c r="AB6106" s="11"/>
      <c r="AC6106" s="11"/>
      <c r="AD6106"/>
      <c r="AE6106"/>
      <c r="AF6106">
        <v>100</v>
      </c>
      <c r="AG6106"/>
      <c r="AH6106"/>
      <c r="AI6106"/>
      <c r="AJ6106" s="11"/>
      <c r="AK6106" s="11"/>
      <c r="AL6106" s="11">
        <v>1633150</v>
      </c>
      <c r="AM6106" s="11"/>
      <c r="AN6106" s="11"/>
      <c r="AO6106" s="11"/>
      <c r="AP6106" s="11"/>
      <c r="AQ6106" s="11"/>
      <c r="AR6106" s="11"/>
      <c r="AS6106" s="11"/>
      <c r="AT6106" s="11"/>
      <c r="AU6106" s="11"/>
      <c r="AV6106" s="11"/>
      <c r="AW6106" s="11"/>
      <c r="AX6106" s="11"/>
      <c r="AY6106" s="11"/>
      <c r="AZ6106" s="11"/>
      <c r="BA6106" s="11"/>
      <c r="BB6106" s="11"/>
      <c r="BC6106" s="11"/>
      <c r="BD6106" s="11"/>
      <c r="BE6106" s="11"/>
      <c r="BF6106" s="11"/>
      <c r="BG6106" s="11"/>
      <c r="BH6106" s="11"/>
      <c r="BI6106" s="11"/>
      <c r="BJ6106" s="11"/>
      <c r="BK6106" s="11"/>
      <c r="BL6106"/>
      <c r="BM6106"/>
      <c r="BN6106" s="10">
        <v>0</v>
      </c>
      <c r="BO6106" s="10"/>
      <c r="BP6106" s="10"/>
      <c r="BQ6106" s="10"/>
      <c r="BR6106" s="10"/>
      <c r="BS6106" s="10"/>
      <c r="BT6106" s="10"/>
      <c r="BU6106" s="10"/>
    </row>
    <row r="6107" spans="1:73" x14ac:dyDescent="0.3">
      <c r="A6107" s="10" t="s">
        <v>4110</v>
      </c>
      <c r="B6107" s="10" t="s">
        <v>5281</v>
      </c>
      <c r="C6107" s="10" t="s">
        <v>851</v>
      </c>
      <c r="D6107" s="10" t="s">
        <v>501</v>
      </c>
      <c r="E6107" s="10" t="s">
        <v>783</v>
      </c>
      <c r="F6107" s="10" t="s">
        <v>5741</v>
      </c>
      <c r="G6107" s="10" t="s">
        <v>5742</v>
      </c>
      <c r="H6107" s="10" t="s">
        <v>5743</v>
      </c>
      <c r="I6107" s="10" t="s">
        <v>5744</v>
      </c>
      <c r="J6107" s="10" t="s">
        <v>5744</v>
      </c>
      <c r="K6107" s="10" t="s">
        <v>5743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0</v>
      </c>
      <c r="R6107" s="11">
        <v>2850220</v>
      </c>
      <c r="S6107" s="11">
        <v>3752993.5</v>
      </c>
      <c r="T6107" s="11"/>
      <c r="U6107" s="11"/>
      <c r="V6107" s="11">
        <v>520000</v>
      </c>
      <c r="W6107" s="11"/>
      <c r="X6107" s="11">
        <v>855066</v>
      </c>
      <c r="Y6107" s="11">
        <v>1125898.05</v>
      </c>
      <c r="Z6107" s="11"/>
      <c r="AA6107" s="11"/>
      <c r="AB6107" s="11">
        <v>520000</v>
      </c>
      <c r="AC6107" s="11"/>
      <c r="AD6107">
        <v>30</v>
      </c>
      <c r="AE6107">
        <v>30</v>
      </c>
      <c r="AF6107"/>
      <c r="AG6107"/>
      <c r="AH6107">
        <v>100</v>
      </c>
      <c r="AI6107"/>
      <c r="AJ6107" s="11">
        <v>2850220</v>
      </c>
      <c r="AK6107" s="11">
        <v>3752993.5</v>
      </c>
      <c r="AL6107" s="11"/>
      <c r="AM6107" s="11"/>
      <c r="AN6107" s="11">
        <v>520000</v>
      </c>
      <c r="AO6107" s="11"/>
      <c r="AP6107" s="11"/>
      <c r="AQ6107" s="11"/>
      <c r="AR6107" s="11"/>
      <c r="AS6107" s="11"/>
      <c r="AT6107" s="11"/>
      <c r="AU6107" s="11"/>
      <c r="AV6107" s="11"/>
      <c r="AW6107" s="11"/>
      <c r="AX6107" s="11"/>
      <c r="AY6107" s="11"/>
      <c r="AZ6107" s="11"/>
      <c r="BA6107" s="11"/>
      <c r="BB6107" s="11"/>
      <c r="BC6107" s="11"/>
      <c r="BD6107" s="11"/>
      <c r="BE6107" s="11"/>
      <c r="BF6107" s="11"/>
      <c r="BG6107" s="11"/>
      <c r="BH6107" s="11"/>
      <c r="BI6107" s="11">
        <v>10395750</v>
      </c>
      <c r="BJ6107" s="11"/>
      <c r="BK6107" s="11"/>
      <c r="BL6107"/>
      <c r="BM6107">
        <v>0</v>
      </c>
      <c r="BN6107" s="10">
        <v>0</v>
      </c>
      <c r="BO6107" s="10"/>
      <c r="BP6107" s="10"/>
      <c r="BQ6107" s="10"/>
      <c r="BR6107" s="10"/>
      <c r="BS6107" s="10"/>
      <c r="BT6107" s="10"/>
      <c r="BU6107" s="10"/>
    </row>
    <row r="6108" spans="1:73" x14ac:dyDescent="0.3">
      <c r="A6108" s="10" t="s">
        <v>4110</v>
      </c>
      <c r="B6108" s="10" t="s">
        <v>5281</v>
      </c>
      <c r="C6108" s="10" t="s">
        <v>851</v>
      </c>
      <c r="D6108" s="10" t="s">
        <v>501</v>
      </c>
      <c r="E6108" s="10" t="s">
        <v>783</v>
      </c>
      <c r="F6108" s="10" t="s">
        <v>784</v>
      </c>
      <c r="G6108" s="10" t="s">
        <v>785</v>
      </c>
      <c r="H6108" s="10" t="s">
        <v>5745</v>
      </c>
      <c r="I6108" s="10" t="s">
        <v>5746</v>
      </c>
      <c r="J6108" s="10" t="s">
        <v>5746</v>
      </c>
      <c r="K6108" s="10" t="s">
        <v>5745</v>
      </c>
      <c r="L6108">
        <v>0</v>
      </c>
      <c r="M6108">
        <v>1</v>
      </c>
      <c r="N6108">
        <v>1</v>
      </c>
      <c r="O6108">
        <v>1</v>
      </c>
      <c r="P6108">
        <v>1</v>
      </c>
      <c r="Q6108">
        <v>1</v>
      </c>
      <c r="R6108" s="11"/>
      <c r="S6108" s="11">
        <v>1086000</v>
      </c>
      <c r="T6108" s="11">
        <v>1265000</v>
      </c>
      <c r="U6108" s="11">
        <v>1100000</v>
      </c>
      <c r="V6108" s="11">
        <v>4803322</v>
      </c>
      <c r="W6108" s="11">
        <v>2705000</v>
      </c>
      <c r="X6108" s="11"/>
      <c r="Y6108" s="11">
        <v>325800</v>
      </c>
      <c r="Z6108" s="11">
        <v>379500</v>
      </c>
      <c r="AA6108" s="11">
        <v>330000</v>
      </c>
      <c r="AB6108" s="11">
        <v>1743046.6</v>
      </c>
      <c r="AC6108" s="11">
        <v>1352500</v>
      </c>
      <c r="AD6108"/>
      <c r="AE6108">
        <v>30</v>
      </c>
      <c r="AF6108">
        <v>30</v>
      </c>
      <c r="AG6108">
        <v>30</v>
      </c>
      <c r="AH6108">
        <v>36.29</v>
      </c>
      <c r="AI6108">
        <v>50</v>
      </c>
      <c r="AJ6108" s="11"/>
      <c r="AK6108" s="11">
        <v>1086000</v>
      </c>
      <c r="AL6108" s="11">
        <v>1265000</v>
      </c>
      <c r="AM6108" s="11">
        <v>1100000</v>
      </c>
      <c r="AN6108" s="11">
        <v>4803322</v>
      </c>
      <c r="AO6108" s="11">
        <v>2705000</v>
      </c>
      <c r="AP6108" s="11"/>
      <c r="AQ6108" s="11"/>
      <c r="AR6108" s="11"/>
      <c r="AS6108" s="11"/>
      <c r="AT6108" s="11"/>
      <c r="AU6108" s="11"/>
      <c r="AV6108" s="11"/>
      <c r="AW6108" s="11"/>
      <c r="AX6108" s="11"/>
      <c r="AY6108" s="11"/>
      <c r="AZ6108" s="11"/>
      <c r="BA6108" s="11"/>
      <c r="BB6108" s="11"/>
      <c r="BC6108" s="11"/>
      <c r="BD6108" s="11"/>
      <c r="BE6108" s="11"/>
      <c r="BF6108" s="11"/>
      <c r="BG6108" s="11"/>
      <c r="BH6108" s="11">
        <v>794000</v>
      </c>
      <c r="BI6108" s="11">
        <v>1524000</v>
      </c>
      <c r="BJ6108" s="11">
        <v>794000</v>
      </c>
      <c r="BK6108" s="11">
        <v>1524000</v>
      </c>
      <c r="BL6108">
        <v>100</v>
      </c>
      <c r="BM6108">
        <v>100</v>
      </c>
      <c r="BN6108" s="10">
        <v>0</v>
      </c>
      <c r="BO6108" s="10"/>
      <c r="BP6108" s="10"/>
      <c r="BQ6108" s="10"/>
      <c r="BR6108" s="10"/>
      <c r="BS6108" s="10"/>
      <c r="BT6108" s="10"/>
      <c r="BU6108" s="10"/>
    </row>
    <row r="6109" spans="1:73" x14ac:dyDescent="0.3">
      <c r="A6109" s="10" t="s">
        <v>4110</v>
      </c>
      <c r="B6109" s="10" t="s">
        <v>5281</v>
      </c>
      <c r="C6109" s="10" t="s">
        <v>851</v>
      </c>
      <c r="D6109" s="10" t="s">
        <v>501</v>
      </c>
      <c r="E6109" s="10" t="s">
        <v>783</v>
      </c>
      <c r="F6109" s="10" t="s">
        <v>784</v>
      </c>
      <c r="G6109" s="10" t="s">
        <v>785</v>
      </c>
      <c r="H6109" s="10" t="s">
        <v>5747</v>
      </c>
      <c r="I6109" s="10" t="s">
        <v>5748</v>
      </c>
      <c r="J6109" s="10" t="s">
        <v>5748</v>
      </c>
      <c r="K6109" s="10" t="s">
        <v>5747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 s="11">
        <v>915816</v>
      </c>
      <c r="S6109" s="11">
        <v>1871888</v>
      </c>
      <c r="T6109" s="11">
        <v>2455181.35</v>
      </c>
      <c r="U6109" s="11"/>
      <c r="V6109" s="11"/>
      <c r="W6109" s="11"/>
      <c r="X6109" s="11">
        <v>457908</v>
      </c>
      <c r="Y6109" s="11">
        <v>561566.4</v>
      </c>
      <c r="Z6109" s="11">
        <v>736554.41</v>
      </c>
      <c r="AA6109" s="11"/>
      <c r="AB6109" s="11"/>
      <c r="AC6109" s="11"/>
      <c r="AD6109">
        <v>50</v>
      </c>
      <c r="AE6109">
        <v>30</v>
      </c>
      <c r="AF6109">
        <v>30</v>
      </c>
      <c r="AG6109"/>
      <c r="AH6109"/>
      <c r="AI6109"/>
      <c r="AJ6109" s="11">
        <v>915816</v>
      </c>
      <c r="AK6109" s="11">
        <v>1871888</v>
      </c>
      <c r="AL6109" s="11">
        <v>2455181.35</v>
      </c>
      <c r="AM6109" s="11"/>
      <c r="AN6109" s="11"/>
      <c r="AO6109" s="11"/>
      <c r="AP6109" s="11"/>
      <c r="AQ6109" s="11"/>
      <c r="AR6109" s="11"/>
      <c r="AS6109" s="11"/>
      <c r="AT6109" s="11"/>
      <c r="AU6109" s="11"/>
      <c r="AV6109" s="11"/>
      <c r="AW6109" s="11"/>
      <c r="AX6109" s="11"/>
      <c r="AY6109" s="11"/>
      <c r="AZ6109" s="11"/>
      <c r="BA6109" s="11"/>
      <c r="BB6109" s="11"/>
      <c r="BC6109" s="11"/>
      <c r="BD6109" s="11"/>
      <c r="BE6109" s="11"/>
      <c r="BF6109" s="11"/>
      <c r="BG6109" s="11"/>
      <c r="BH6109" s="11"/>
      <c r="BI6109" s="11"/>
      <c r="BJ6109" s="11"/>
      <c r="BK6109" s="11"/>
      <c r="BL6109"/>
      <c r="BM6109"/>
      <c r="BN6109" s="10">
        <v>0</v>
      </c>
      <c r="BO6109" s="10"/>
      <c r="BP6109" s="10"/>
      <c r="BQ6109" s="10"/>
      <c r="BR6109" s="10"/>
      <c r="BS6109" s="10"/>
      <c r="BT6109" s="10"/>
      <c r="BU6109" s="10"/>
    </row>
    <row r="6110" spans="1:73" x14ac:dyDescent="0.3">
      <c r="A6110" s="10" t="s">
        <v>4110</v>
      </c>
      <c r="B6110" s="10" t="s">
        <v>5281</v>
      </c>
      <c r="C6110" s="10" t="s">
        <v>521</v>
      </c>
      <c r="D6110" s="10" t="s">
        <v>501</v>
      </c>
      <c r="E6110" s="10" t="s">
        <v>783</v>
      </c>
      <c r="F6110" s="10" t="s">
        <v>5370</v>
      </c>
      <c r="G6110" s="10" t="s">
        <v>6340</v>
      </c>
      <c r="H6110" s="10" t="s">
        <v>6341</v>
      </c>
      <c r="I6110" s="10" t="s">
        <v>6342</v>
      </c>
      <c r="J6110" s="10" t="s">
        <v>6342</v>
      </c>
      <c r="K6110" s="10" t="s">
        <v>6341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 s="11"/>
      <c r="S6110" s="11"/>
      <c r="T6110" s="11"/>
      <c r="U6110" s="11"/>
      <c r="V6110" s="11"/>
      <c r="W6110" s="11">
        <v>675000</v>
      </c>
      <c r="X6110" s="11"/>
      <c r="Y6110" s="11"/>
      <c r="Z6110" s="11"/>
      <c r="AA6110" s="11"/>
      <c r="AB6110" s="11"/>
      <c r="AC6110" s="11">
        <v>675000</v>
      </c>
      <c r="AD6110"/>
      <c r="AE6110"/>
      <c r="AF6110"/>
      <c r="AG6110"/>
      <c r="AH6110"/>
      <c r="AI6110">
        <v>100</v>
      </c>
      <c r="AJ6110" s="11"/>
      <c r="AK6110" s="11"/>
      <c r="AL6110" s="11"/>
      <c r="AM6110" s="11"/>
      <c r="AN6110" s="11"/>
      <c r="AO6110" s="11">
        <v>675000</v>
      </c>
      <c r="AP6110" s="11"/>
      <c r="AQ6110" s="11"/>
      <c r="AR6110" s="11"/>
      <c r="AS6110" s="11"/>
      <c r="AT6110" s="11"/>
      <c r="AU6110" s="11"/>
      <c r="AV6110" s="11"/>
      <c r="AW6110" s="11"/>
      <c r="AX6110" s="11"/>
      <c r="AY6110" s="11"/>
      <c r="AZ6110" s="11"/>
      <c r="BA6110" s="11"/>
      <c r="BB6110" s="11"/>
      <c r="BC6110" s="11"/>
      <c r="BD6110" s="11"/>
      <c r="BE6110" s="11"/>
      <c r="BF6110" s="11"/>
      <c r="BG6110" s="11"/>
      <c r="BH6110" s="11"/>
      <c r="BI6110" s="11"/>
      <c r="BJ6110" s="11"/>
      <c r="BK6110" s="11"/>
      <c r="BL6110"/>
      <c r="BM6110"/>
      <c r="BN6110" s="10">
        <v>0</v>
      </c>
      <c r="BO6110" s="10"/>
      <c r="BP6110" s="10"/>
      <c r="BQ6110" s="10"/>
      <c r="BR6110" s="10"/>
      <c r="BS6110" s="10"/>
      <c r="BT6110" s="10"/>
      <c r="BU6110" s="10"/>
    </row>
    <row r="6111" spans="1:73" x14ac:dyDescent="0.3">
      <c r="A6111" s="10" t="s">
        <v>4110</v>
      </c>
      <c r="B6111" s="10" t="s">
        <v>5281</v>
      </c>
      <c r="C6111" s="10" t="s">
        <v>521</v>
      </c>
      <c r="D6111" s="10" t="s">
        <v>501</v>
      </c>
      <c r="E6111" s="10" t="s">
        <v>783</v>
      </c>
      <c r="F6111" s="10" t="s">
        <v>784</v>
      </c>
      <c r="G6111" s="10" t="s">
        <v>785</v>
      </c>
      <c r="H6111" s="10" t="s">
        <v>786</v>
      </c>
      <c r="I6111" s="10" t="s">
        <v>787</v>
      </c>
      <c r="J6111" s="10" t="s">
        <v>787</v>
      </c>
      <c r="K6111" s="10" t="s">
        <v>786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 s="11"/>
      <c r="S6111" s="11"/>
      <c r="T6111" s="11"/>
      <c r="U6111" s="11"/>
      <c r="V6111" s="11"/>
      <c r="W6111" s="11">
        <v>4370200</v>
      </c>
      <c r="X6111" s="11"/>
      <c r="Y6111" s="11"/>
      <c r="Z6111" s="11"/>
      <c r="AA6111" s="11"/>
      <c r="AB6111" s="11"/>
      <c r="AC6111" s="11">
        <v>2537600</v>
      </c>
      <c r="AD6111"/>
      <c r="AE6111"/>
      <c r="AF6111"/>
      <c r="AG6111"/>
      <c r="AH6111"/>
      <c r="AI6111">
        <v>58.07</v>
      </c>
      <c r="AJ6111" s="11"/>
      <c r="AK6111" s="11"/>
      <c r="AL6111" s="11"/>
      <c r="AM6111" s="11"/>
      <c r="AN6111" s="11"/>
      <c r="AO6111" s="11">
        <v>4370200</v>
      </c>
      <c r="AP6111" s="11"/>
      <c r="AQ6111" s="11"/>
      <c r="AR6111" s="11"/>
      <c r="AS6111" s="11"/>
      <c r="AT6111" s="11"/>
      <c r="AU6111" s="11"/>
      <c r="AV6111" s="11"/>
      <c r="AW6111" s="11"/>
      <c r="AX6111" s="11"/>
      <c r="AY6111" s="11"/>
      <c r="AZ6111" s="11"/>
      <c r="BA6111" s="11"/>
      <c r="BB6111" s="11"/>
      <c r="BC6111" s="11"/>
      <c r="BD6111" s="11"/>
      <c r="BE6111" s="11"/>
      <c r="BF6111" s="11"/>
      <c r="BG6111" s="11"/>
      <c r="BH6111" s="11"/>
      <c r="BI6111" s="11"/>
      <c r="BJ6111" s="11"/>
      <c r="BK6111" s="11"/>
      <c r="BL6111"/>
      <c r="BM6111"/>
      <c r="BN6111" s="10">
        <v>0</v>
      </c>
      <c r="BO6111" s="10"/>
      <c r="BP6111" s="10"/>
      <c r="BQ6111" s="10"/>
      <c r="BR6111" s="10"/>
      <c r="BS6111" s="10"/>
      <c r="BT6111" s="10"/>
      <c r="BU6111" s="10"/>
    </row>
    <row r="6112" spans="1:73" x14ac:dyDescent="0.3">
      <c r="A6112" s="10" t="s">
        <v>4110</v>
      </c>
      <c r="B6112" s="10" t="s">
        <v>5281</v>
      </c>
      <c r="C6112" s="10" t="s">
        <v>75</v>
      </c>
      <c r="D6112" s="10" t="s">
        <v>116</v>
      </c>
      <c r="E6112" s="10"/>
      <c r="F6112" s="10" t="s">
        <v>337</v>
      </c>
      <c r="G6112" s="10"/>
      <c r="H6112" s="10" t="s">
        <v>5749</v>
      </c>
      <c r="I6112" s="10" t="s">
        <v>5750</v>
      </c>
      <c r="J6112" s="10" t="s">
        <v>5750</v>
      </c>
      <c r="K6112" s="10" t="s">
        <v>5749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 s="11">
        <v>315432</v>
      </c>
      <c r="S6112" s="11"/>
      <c r="T6112" s="11"/>
      <c r="U6112" s="11"/>
      <c r="V6112" s="11"/>
      <c r="W6112" s="11"/>
      <c r="X6112" s="11">
        <v>0</v>
      </c>
      <c r="Y6112" s="11"/>
      <c r="Z6112" s="11"/>
      <c r="AA6112" s="11"/>
      <c r="AB6112" s="11"/>
      <c r="AC6112" s="11"/>
      <c r="AD6112">
        <v>0</v>
      </c>
      <c r="AE6112"/>
      <c r="AF6112"/>
      <c r="AG6112"/>
      <c r="AH6112"/>
      <c r="AI6112"/>
      <c r="AJ6112" s="11">
        <v>315432</v>
      </c>
      <c r="AK6112" s="11"/>
      <c r="AL6112" s="11"/>
      <c r="AM6112" s="11"/>
      <c r="AN6112" s="11"/>
      <c r="AO6112" s="11"/>
      <c r="AP6112" s="11"/>
      <c r="AQ6112" s="11"/>
      <c r="AR6112" s="11"/>
      <c r="AS6112" s="11"/>
      <c r="AT6112" s="11"/>
      <c r="AU6112" s="11"/>
      <c r="AV6112" s="11"/>
      <c r="AW6112" s="11"/>
      <c r="AX6112" s="11"/>
      <c r="AY6112" s="11"/>
      <c r="AZ6112" s="11"/>
      <c r="BA6112" s="11"/>
      <c r="BB6112" s="11"/>
      <c r="BC6112" s="11"/>
      <c r="BD6112" s="11"/>
      <c r="BE6112" s="11"/>
      <c r="BF6112" s="11"/>
      <c r="BG6112" s="11"/>
      <c r="BH6112" s="11"/>
      <c r="BI6112" s="11"/>
      <c r="BJ6112" s="11"/>
      <c r="BK6112" s="11"/>
      <c r="BL6112"/>
      <c r="BM6112"/>
      <c r="BN6112" s="10">
        <v>0</v>
      </c>
      <c r="BO6112" s="10"/>
      <c r="BP6112" s="10"/>
      <c r="BQ6112" s="10"/>
      <c r="BR6112" s="10"/>
      <c r="BS6112" s="10"/>
      <c r="BT6112" s="10"/>
      <c r="BU6112" s="10"/>
    </row>
    <row r="6113" spans="1:73" x14ac:dyDescent="0.3">
      <c r="A6113" s="10" t="s">
        <v>4110</v>
      </c>
      <c r="B6113" s="10" t="s">
        <v>5281</v>
      </c>
      <c r="C6113" s="10" t="s">
        <v>4918</v>
      </c>
      <c r="D6113" s="10" t="s">
        <v>501</v>
      </c>
      <c r="E6113" s="10" t="s">
        <v>783</v>
      </c>
      <c r="F6113" s="10" t="s">
        <v>5709</v>
      </c>
      <c r="G6113" s="10" t="s">
        <v>5710</v>
      </c>
      <c r="H6113" s="10" t="s">
        <v>13505</v>
      </c>
      <c r="I6113" s="10" t="s">
        <v>13506</v>
      </c>
      <c r="J6113" s="10" t="s">
        <v>13506</v>
      </c>
      <c r="K6113" s="10" t="s">
        <v>13505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 s="11"/>
      <c r="S6113" s="11"/>
      <c r="T6113" s="11"/>
      <c r="U6113" s="11"/>
      <c r="V6113" s="11"/>
      <c r="W6113" s="11">
        <v>336000</v>
      </c>
      <c r="X6113" s="11"/>
      <c r="Y6113" s="11"/>
      <c r="Z6113" s="11"/>
      <c r="AA6113" s="11"/>
      <c r="AB6113" s="11"/>
      <c r="AC6113" s="11">
        <v>336000</v>
      </c>
      <c r="AD6113"/>
      <c r="AE6113"/>
      <c r="AF6113"/>
      <c r="AG6113"/>
      <c r="AH6113"/>
      <c r="AI6113">
        <v>100</v>
      </c>
      <c r="AJ6113" s="11"/>
      <c r="AK6113" s="11"/>
      <c r="AL6113" s="11"/>
      <c r="AM6113" s="11"/>
      <c r="AN6113" s="11"/>
      <c r="AO6113" s="11">
        <v>336000</v>
      </c>
      <c r="AP6113" s="11"/>
      <c r="AQ6113" s="11"/>
      <c r="AR6113" s="11"/>
      <c r="AS6113" s="11"/>
      <c r="AT6113" s="11"/>
      <c r="AU6113" s="11"/>
      <c r="AV6113" s="11"/>
      <c r="AW6113" s="11"/>
      <c r="AX6113" s="11"/>
      <c r="AY6113" s="11"/>
      <c r="AZ6113" s="11"/>
      <c r="BA6113" s="11"/>
      <c r="BB6113" s="11"/>
      <c r="BC6113" s="11"/>
      <c r="BD6113" s="11"/>
      <c r="BE6113" s="11"/>
      <c r="BF6113" s="11"/>
      <c r="BG6113" s="11"/>
      <c r="BH6113" s="11"/>
      <c r="BI6113" s="11"/>
      <c r="BJ6113" s="11"/>
      <c r="BK6113" s="11"/>
      <c r="BL6113"/>
      <c r="BM6113"/>
      <c r="BN6113" s="10">
        <v>0</v>
      </c>
      <c r="BO6113" s="10"/>
      <c r="BP6113" s="10"/>
      <c r="BQ6113" s="10"/>
      <c r="BR6113" s="10"/>
      <c r="BS6113" s="10"/>
      <c r="BT6113" s="10"/>
      <c r="BU6113" s="10"/>
    </row>
    <row r="6114" spans="1:73" x14ac:dyDescent="0.3">
      <c r="A6114" s="10" t="s">
        <v>4110</v>
      </c>
      <c r="B6114" s="10" t="s">
        <v>5281</v>
      </c>
      <c r="C6114" s="10" t="s">
        <v>851</v>
      </c>
      <c r="D6114" s="10" t="s">
        <v>501</v>
      </c>
      <c r="E6114" s="10" t="s">
        <v>783</v>
      </c>
      <c r="F6114" s="10" t="s">
        <v>6433</v>
      </c>
      <c r="G6114" s="10" t="s">
        <v>6434</v>
      </c>
      <c r="H6114" s="10" t="s">
        <v>10497</v>
      </c>
      <c r="I6114" s="10" t="s">
        <v>10498</v>
      </c>
      <c r="J6114" s="10" t="s">
        <v>10498</v>
      </c>
      <c r="K6114" s="10" t="s">
        <v>10497</v>
      </c>
      <c r="L6114">
        <v>1</v>
      </c>
      <c r="M6114">
        <v>0</v>
      </c>
      <c r="N6114">
        <v>0</v>
      </c>
      <c r="O6114">
        <v>1</v>
      </c>
      <c r="P6114">
        <v>0</v>
      </c>
      <c r="Q6114">
        <v>0</v>
      </c>
      <c r="R6114" s="11">
        <v>5190713</v>
      </c>
      <c r="S6114" s="11"/>
      <c r="T6114" s="11"/>
      <c r="U6114" s="11">
        <v>1962500</v>
      </c>
      <c r="V6114" s="11"/>
      <c r="W6114" s="11"/>
      <c r="X6114" s="11">
        <v>1654900</v>
      </c>
      <c r="Y6114" s="11"/>
      <c r="Z6114" s="11"/>
      <c r="AA6114" s="11">
        <v>588750</v>
      </c>
      <c r="AB6114" s="11"/>
      <c r="AC6114" s="11"/>
      <c r="AD6114">
        <v>31.88</v>
      </c>
      <c r="AE6114"/>
      <c r="AF6114"/>
      <c r="AG6114">
        <v>30</v>
      </c>
      <c r="AH6114"/>
      <c r="AI6114"/>
      <c r="AJ6114" s="11">
        <v>5190713</v>
      </c>
      <c r="AK6114" s="11"/>
      <c r="AL6114" s="11"/>
      <c r="AM6114" s="11">
        <v>1962500</v>
      </c>
      <c r="AN6114" s="11"/>
      <c r="AO6114" s="11"/>
      <c r="AP6114" s="11"/>
      <c r="AQ6114" s="11"/>
      <c r="AR6114" s="11"/>
      <c r="AS6114" s="11"/>
      <c r="AT6114" s="11"/>
      <c r="AU6114" s="11"/>
      <c r="AV6114" s="11"/>
      <c r="AW6114" s="11"/>
      <c r="AX6114" s="11"/>
      <c r="AY6114" s="11"/>
      <c r="AZ6114" s="11"/>
      <c r="BA6114" s="11"/>
      <c r="BB6114" s="11"/>
      <c r="BC6114" s="11"/>
      <c r="BD6114" s="11"/>
      <c r="BE6114" s="11"/>
      <c r="BF6114" s="11"/>
      <c r="BG6114" s="11"/>
      <c r="BH6114" s="11"/>
      <c r="BI6114" s="11"/>
      <c r="BJ6114" s="11"/>
      <c r="BK6114" s="11"/>
      <c r="BL6114"/>
      <c r="BM6114"/>
      <c r="BN6114" s="10">
        <v>0</v>
      </c>
      <c r="BO6114" s="10"/>
      <c r="BP6114" s="10"/>
      <c r="BQ6114" s="10"/>
      <c r="BR6114" s="10"/>
      <c r="BS6114" s="10"/>
      <c r="BT6114" s="10"/>
      <c r="BU6114" s="10"/>
    </row>
    <row r="6115" spans="1:73" x14ac:dyDescent="0.3">
      <c r="A6115" s="10" t="s">
        <v>4110</v>
      </c>
      <c r="B6115" s="10" t="s">
        <v>5281</v>
      </c>
      <c r="C6115" s="10" t="s">
        <v>851</v>
      </c>
      <c r="D6115" s="10" t="s">
        <v>501</v>
      </c>
      <c r="E6115" s="10" t="s">
        <v>783</v>
      </c>
      <c r="F6115" s="10" t="s">
        <v>6433</v>
      </c>
      <c r="G6115" s="10" t="s">
        <v>6434</v>
      </c>
      <c r="H6115" s="10" t="s">
        <v>10499</v>
      </c>
      <c r="I6115" s="10" t="s">
        <v>10500</v>
      </c>
      <c r="J6115" s="10" t="s">
        <v>10500</v>
      </c>
      <c r="K6115" s="10" t="s">
        <v>10499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 s="11">
        <v>1517120</v>
      </c>
      <c r="S6115" s="11">
        <v>1629000</v>
      </c>
      <c r="T6115" s="11">
        <v>1205100</v>
      </c>
      <c r="U6115" s="11">
        <v>1329600</v>
      </c>
      <c r="V6115" s="11">
        <v>5293362</v>
      </c>
      <c r="W6115" s="11">
        <v>9770940</v>
      </c>
      <c r="X6115" s="11">
        <v>758560</v>
      </c>
      <c r="Y6115" s="11">
        <v>488700</v>
      </c>
      <c r="Z6115" s="11">
        <v>361530</v>
      </c>
      <c r="AA6115" s="11">
        <v>398880</v>
      </c>
      <c r="AB6115" s="11">
        <v>1588008.6</v>
      </c>
      <c r="AC6115" s="11">
        <v>3284376</v>
      </c>
      <c r="AD6115">
        <v>50</v>
      </c>
      <c r="AE6115">
        <v>30</v>
      </c>
      <c r="AF6115">
        <v>30</v>
      </c>
      <c r="AG6115">
        <v>30</v>
      </c>
      <c r="AH6115">
        <v>30</v>
      </c>
      <c r="AI6115">
        <v>33.61</v>
      </c>
      <c r="AJ6115" s="11">
        <v>1517120</v>
      </c>
      <c r="AK6115" s="11">
        <v>1629000</v>
      </c>
      <c r="AL6115" s="11">
        <v>1205100</v>
      </c>
      <c r="AM6115" s="11">
        <v>1369920</v>
      </c>
      <c r="AN6115" s="11">
        <v>5293362</v>
      </c>
      <c r="AO6115" s="11">
        <v>11109940</v>
      </c>
      <c r="AP6115" s="11"/>
      <c r="AQ6115" s="11"/>
      <c r="AR6115" s="11"/>
      <c r="AS6115" s="11"/>
      <c r="AT6115" s="11"/>
      <c r="AU6115" s="11">
        <v>1339000</v>
      </c>
      <c r="AV6115" s="11"/>
      <c r="AW6115" s="11"/>
      <c r="AX6115" s="11"/>
      <c r="AY6115" s="11"/>
      <c r="AZ6115" s="11"/>
      <c r="BA6115" s="11">
        <v>1339000</v>
      </c>
      <c r="BB6115" s="11"/>
      <c r="BC6115" s="11"/>
      <c r="BD6115" s="11"/>
      <c r="BE6115" s="11"/>
      <c r="BF6115" s="11"/>
      <c r="BG6115" s="11">
        <v>1339000</v>
      </c>
      <c r="BH6115" s="11">
        <v>1369920</v>
      </c>
      <c r="BI6115" s="11">
        <v>4891392</v>
      </c>
      <c r="BJ6115" s="11">
        <v>1369920</v>
      </c>
      <c r="BK6115" s="11">
        <v>4891392</v>
      </c>
      <c r="BL6115">
        <v>100</v>
      </c>
      <c r="BM6115">
        <v>100</v>
      </c>
      <c r="BN6115" s="10">
        <v>0</v>
      </c>
      <c r="BO6115" s="10"/>
      <c r="BP6115" s="10"/>
      <c r="BQ6115" s="10"/>
      <c r="BR6115" s="10"/>
      <c r="BS6115" s="10"/>
      <c r="BT6115" s="10"/>
      <c r="BU6115" s="10"/>
    </row>
    <row r="6116" spans="1:73" x14ac:dyDescent="0.3">
      <c r="A6116" s="10" t="s">
        <v>4110</v>
      </c>
      <c r="B6116" s="10" t="s">
        <v>5281</v>
      </c>
      <c r="C6116" s="10" t="s">
        <v>851</v>
      </c>
      <c r="D6116" s="10" t="s">
        <v>501</v>
      </c>
      <c r="E6116" s="10" t="s">
        <v>783</v>
      </c>
      <c r="F6116" s="10" t="s">
        <v>5741</v>
      </c>
      <c r="G6116" s="10" t="s">
        <v>5742</v>
      </c>
      <c r="H6116" s="10" t="s">
        <v>10501</v>
      </c>
      <c r="I6116" s="10" t="s">
        <v>10502</v>
      </c>
      <c r="J6116" s="10" t="s">
        <v>10502</v>
      </c>
      <c r="K6116" s="10" t="s">
        <v>10501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 s="11">
        <v>7631800</v>
      </c>
      <c r="S6116" s="11"/>
      <c r="T6116" s="11"/>
      <c r="U6116" s="11"/>
      <c r="V6116" s="11"/>
      <c r="W6116" s="11"/>
      <c r="X6116" s="11">
        <v>3140900</v>
      </c>
      <c r="Y6116" s="11"/>
      <c r="Z6116" s="11"/>
      <c r="AA6116" s="11"/>
      <c r="AB6116" s="11"/>
      <c r="AC6116" s="11"/>
      <c r="AD6116">
        <v>41.16</v>
      </c>
      <c r="AE6116"/>
      <c r="AF6116"/>
      <c r="AG6116"/>
      <c r="AH6116"/>
      <c r="AI6116"/>
      <c r="AJ6116" s="11">
        <v>7631800</v>
      </c>
      <c r="AK6116" s="11"/>
      <c r="AL6116" s="11"/>
      <c r="AM6116" s="11"/>
      <c r="AN6116" s="11"/>
      <c r="AO6116" s="11"/>
      <c r="AP6116" s="11"/>
      <c r="AQ6116" s="11"/>
      <c r="AR6116" s="11"/>
      <c r="AS6116" s="11"/>
      <c r="AT6116" s="11"/>
      <c r="AU6116" s="11"/>
      <c r="AV6116" s="11"/>
      <c r="AW6116" s="11"/>
      <c r="AX6116" s="11"/>
      <c r="AY6116" s="11"/>
      <c r="AZ6116" s="11"/>
      <c r="BA6116" s="11"/>
      <c r="BB6116" s="11"/>
      <c r="BC6116" s="11"/>
      <c r="BD6116" s="11"/>
      <c r="BE6116" s="11"/>
      <c r="BF6116" s="11"/>
      <c r="BG6116" s="11"/>
      <c r="BH6116" s="11"/>
      <c r="BI6116" s="11"/>
      <c r="BJ6116" s="11"/>
      <c r="BK6116" s="11"/>
      <c r="BL6116"/>
      <c r="BM6116"/>
      <c r="BN6116" s="10">
        <v>0</v>
      </c>
      <c r="BO6116" s="10"/>
      <c r="BP6116" s="10"/>
      <c r="BQ6116" s="10"/>
      <c r="BR6116" s="10"/>
      <c r="BS6116" s="10"/>
      <c r="BT6116" s="10"/>
      <c r="BU6116" s="10"/>
    </row>
    <row r="6117" spans="1:73" x14ac:dyDescent="0.3">
      <c r="A6117" s="10" t="s">
        <v>4110</v>
      </c>
      <c r="B6117" s="10" t="s">
        <v>5281</v>
      </c>
      <c r="C6117" s="10" t="s">
        <v>851</v>
      </c>
      <c r="D6117" s="10" t="s">
        <v>501</v>
      </c>
      <c r="E6117" s="10" t="s">
        <v>783</v>
      </c>
      <c r="F6117" s="10" t="s">
        <v>5741</v>
      </c>
      <c r="G6117" s="10" t="s">
        <v>5742</v>
      </c>
      <c r="H6117" s="10" t="s">
        <v>10503</v>
      </c>
      <c r="I6117" s="10" t="s">
        <v>10504</v>
      </c>
      <c r="J6117" s="10" t="s">
        <v>10504</v>
      </c>
      <c r="K6117" s="10" t="s">
        <v>10503</v>
      </c>
      <c r="L6117">
        <v>0</v>
      </c>
      <c r="M6117">
        <v>1</v>
      </c>
      <c r="N6117">
        <v>0</v>
      </c>
      <c r="O6117">
        <v>1</v>
      </c>
      <c r="P6117">
        <v>0</v>
      </c>
      <c r="Q6117">
        <v>0</v>
      </c>
      <c r="R6117" s="11"/>
      <c r="S6117" s="11">
        <v>1794327.6</v>
      </c>
      <c r="T6117" s="11"/>
      <c r="U6117" s="11">
        <v>677500</v>
      </c>
      <c r="V6117" s="11"/>
      <c r="W6117" s="11"/>
      <c r="X6117" s="11"/>
      <c r="Y6117" s="11">
        <v>1794327.6</v>
      </c>
      <c r="Z6117" s="11"/>
      <c r="AA6117" s="11">
        <v>0</v>
      </c>
      <c r="AB6117" s="11"/>
      <c r="AC6117" s="11"/>
      <c r="AD6117"/>
      <c r="AE6117">
        <v>100</v>
      </c>
      <c r="AF6117"/>
      <c r="AG6117">
        <v>0</v>
      </c>
      <c r="AH6117"/>
      <c r="AI6117"/>
      <c r="AJ6117" s="11"/>
      <c r="AK6117" s="11">
        <v>1794327.6</v>
      </c>
      <c r="AL6117" s="11"/>
      <c r="AM6117" s="11">
        <v>677500</v>
      </c>
      <c r="AN6117" s="11"/>
      <c r="AO6117" s="11"/>
      <c r="AP6117" s="11"/>
      <c r="AQ6117" s="11"/>
      <c r="AR6117" s="11"/>
      <c r="AS6117" s="11"/>
      <c r="AT6117" s="11"/>
      <c r="AU6117" s="11"/>
      <c r="AV6117" s="11"/>
      <c r="AW6117" s="11"/>
      <c r="AX6117" s="11"/>
      <c r="AY6117" s="11"/>
      <c r="AZ6117" s="11"/>
      <c r="BA6117" s="11"/>
      <c r="BB6117" s="11"/>
      <c r="BC6117" s="11"/>
      <c r="BD6117" s="11"/>
      <c r="BE6117" s="11"/>
      <c r="BF6117" s="11"/>
      <c r="BG6117" s="11"/>
      <c r="BH6117" s="11">
        <v>677500</v>
      </c>
      <c r="BI6117" s="11"/>
      <c r="BJ6117" s="11">
        <v>677500</v>
      </c>
      <c r="BK6117" s="11"/>
      <c r="BL6117">
        <v>100</v>
      </c>
      <c r="BM6117"/>
      <c r="BN6117" s="10">
        <v>0</v>
      </c>
      <c r="BO6117" s="10"/>
      <c r="BP6117" s="10"/>
      <c r="BQ6117" s="10"/>
      <c r="BR6117" s="10"/>
      <c r="BS6117" s="10"/>
      <c r="BT6117" s="10"/>
      <c r="BU6117" s="10"/>
    </row>
    <row r="6118" spans="1:73" x14ac:dyDescent="0.3">
      <c r="A6118" s="10" t="s">
        <v>4110</v>
      </c>
      <c r="B6118" s="10" t="s">
        <v>5281</v>
      </c>
      <c r="C6118" s="10" t="s">
        <v>851</v>
      </c>
      <c r="D6118" s="10" t="s">
        <v>501</v>
      </c>
      <c r="E6118" s="10" t="s">
        <v>783</v>
      </c>
      <c r="F6118" s="10" t="s">
        <v>784</v>
      </c>
      <c r="G6118" s="10" t="s">
        <v>785</v>
      </c>
      <c r="H6118" s="10" t="s">
        <v>13071</v>
      </c>
      <c r="I6118" s="10" t="s">
        <v>13072</v>
      </c>
      <c r="J6118" s="10" t="s">
        <v>13072</v>
      </c>
      <c r="K6118" s="10" t="s">
        <v>13071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 s="11"/>
      <c r="S6118" s="11"/>
      <c r="T6118" s="11"/>
      <c r="U6118" s="11"/>
      <c r="V6118" s="11"/>
      <c r="W6118" s="11">
        <v>1350600</v>
      </c>
      <c r="X6118" s="11"/>
      <c r="Y6118" s="11"/>
      <c r="Z6118" s="11"/>
      <c r="AA6118" s="11"/>
      <c r="AB6118" s="11"/>
      <c r="AC6118" s="11">
        <v>675300</v>
      </c>
      <c r="AD6118"/>
      <c r="AE6118"/>
      <c r="AF6118"/>
      <c r="AG6118"/>
      <c r="AH6118"/>
      <c r="AI6118">
        <v>50</v>
      </c>
      <c r="AJ6118" s="11"/>
      <c r="AK6118" s="11"/>
      <c r="AL6118" s="11"/>
      <c r="AM6118" s="11"/>
      <c r="AN6118" s="11"/>
      <c r="AO6118" s="11">
        <v>1350600</v>
      </c>
      <c r="AP6118" s="11"/>
      <c r="AQ6118" s="11"/>
      <c r="AR6118" s="11"/>
      <c r="AS6118" s="11"/>
      <c r="AT6118" s="11"/>
      <c r="AU6118" s="11"/>
      <c r="AV6118" s="11"/>
      <c r="AW6118" s="11"/>
      <c r="AX6118" s="11"/>
      <c r="AY6118" s="11"/>
      <c r="AZ6118" s="11"/>
      <c r="BA6118" s="11"/>
      <c r="BB6118" s="11"/>
      <c r="BC6118" s="11"/>
      <c r="BD6118" s="11"/>
      <c r="BE6118" s="11"/>
      <c r="BF6118" s="11"/>
      <c r="BG6118" s="11"/>
      <c r="BH6118" s="11"/>
      <c r="BI6118" s="11"/>
      <c r="BJ6118" s="11"/>
      <c r="BK6118" s="11"/>
      <c r="BL6118"/>
      <c r="BM6118"/>
      <c r="BN6118" s="10">
        <v>0</v>
      </c>
      <c r="BO6118" s="10"/>
      <c r="BP6118" s="10"/>
      <c r="BQ6118" s="10"/>
      <c r="BR6118" s="10"/>
      <c r="BS6118" s="10"/>
      <c r="BT6118" s="10"/>
      <c r="BU6118" s="10"/>
    </row>
    <row r="6119" spans="1:73" x14ac:dyDescent="0.3">
      <c r="A6119" s="10" t="s">
        <v>4110</v>
      </c>
      <c r="B6119" s="10" t="s">
        <v>5281</v>
      </c>
      <c r="C6119" s="10" t="s">
        <v>851</v>
      </c>
      <c r="D6119" s="10" t="s">
        <v>501</v>
      </c>
      <c r="E6119" s="10" t="s">
        <v>783</v>
      </c>
      <c r="F6119" s="10" t="s">
        <v>784</v>
      </c>
      <c r="G6119" s="10" t="s">
        <v>785</v>
      </c>
      <c r="H6119" s="10" t="s">
        <v>10505</v>
      </c>
      <c r="I6119" s="10" t="s">
        <v>10506</v>
      </c>
      <c r="J6119" s="10" t="s">
        <v>10506</v>
      </c>
      <c r="K6119" s="10" t="s">
        <v>10505</v>
      </c>
      <c r="L6119">
        <v>0</v>
      </c>
      <c r="M6119">
        <v>1</v>
      </c>
      <c r="N6119">
        <v>1</v>
      </c>
      <c r="O6119">
        <v>0</v>
      </c>
      <c r="P6119">
        <v>0</v>
      </c>
      <c r="Q6119">
        <v>0</v>
      </c>
      <c r="R6119" s="11"/>
      <c r="S6119" s="11">
        <v>11890500</v>
      </c>
      <c r="T6119" s="11">
        <v>6991282</v>
      </c>
      <c r="U6119" s="11"/>
      <c r="V6119" s="11"/>
      <c r="W6119" s="11"/>
      <c r="X6119" s="11"/>
      <c r="Y6119" s="11">
        <v>3567150</v>
      </c>
      <c r="Z6119" s="11">
        <v>2307123.06</v>
      </c>
      <c r="AA6119" s="11"/>
      <c r="AB6119" s="11"/>
      <c r="AC6119" s="11"/>
      <c r="AD6119"/>
      <c r="AE6119">
        <v>30</v>
      </c>
      <c r="AF6119">
        <v>33</v>
      </c>
      <c r="AG6119"/>
      <c r="AH6119"/>
      <c r="AI6119"/>
      <c r="AJ6119" s="11"/>
      <c r="AK6119" s="11">
        <v>11890500</v>
      </c>
      <c r="AL6119" s="11">
        <v>6991282</v>
      </c>
      <c r="AM6119" s="11"/>
      <c r="AN6119" s="11"/>
      <c r="AO6119" s="11"/>
      <c r="AP6119" s="11"/>
      <c r="AQ6119" s="11"/>
      <c r="AR6119" s="11"/>
      <c r="AS6119" s="11"/>
      <c r="AT6119" s="11"/>
      <c r="AU6119" s="11"/>
      <c r="AV6119" s="11"/>
      <c r="AW6119" s="11"/>
      <c r="AX6119" s="11"/>
      <c r="AY6119" s="11"/>
      <c r="AZ6119" s="11"/>
      <c r="BA6119" s="11"/>
      <c r="BB6119" s="11"/>
      <c r="BC6119" s="11"/>
      <c r="BD6119" s="11"/>
      <c r="BE6119" s="11"/>
      <c r="BF6119" s="11"/>
      <c r="BG6119" s="11"/>
      <c r="BH6119" s="11"/>
      <c r="BI6119" s="11"/>
      <c r="BJ6119" s="11"/>
      <c r="BK6119" s="11"/>
      <c r="BL6119"/>
      <c r="BM6119"/>
      <c r="BN6119" s="10">
        <v>0</v>
      </c>
      <c r="BO6119" s="10"/>
      <c r="BP6119" s="10"/>
      <c r="BQ6119" s="10"/>
      <c r="BR6119" s="10"/>
      <c r="BS6119" s="10"/>
      <c r="BT6119" s="10"/>
      <c r="BU6119" s="10"/>
    </row>
    <row r="6120" spans="1:73" x14ac:dyDescent="0.3">
      <c r="A6120" s="10" t="s">
        <v>4110</v>
      </c>
      <c r="B6120" s="10" t="s">
        <v>5281</v>
      </c>
      <c r="C6120" s="10" t="s">
        <v>851</v>
      </c>
      <c r="D6120" s="10" t="s">
        <v>501</v>
      </c>
      <c r="E6120" s="10" t="s">
        <v>783</v>
      </c>
      <c r="F6120" s="10" t="s">
        <v>784</v>
      </c>
      <c r="G6120" s="10" t="s">
        <v>785</v>
      </c>
      <c r="H6120" s="10" t="s">
        <v>10507</v>
      </c>
      <c r="I6120" s="10" t="s">
        <v>10508</v>
      </c>
      <c r="J6120" s="10" t="s">
        <v>10508</v>
      </c>
      <c r="K6120" s="10" t="s">
        <v>10507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 s="11">
        <v>3580080</v>
      </c>
      <c r="S6120" s="11"/>
      <c r="T6120" s="11"/>
      <c r="U6120" s="11"/>
      <c r="V6120" s="11"/>
      <c r="W6120" s="11"/>
      <c r="X6120" s="11">
        <v>1074024</v>
      </c>
      <c r="Y6120" s="11"/>
      <c r="Z6120" s="11"/>
      <c r="AA6120" s="11"/>
      <c r="AB6120" s="11"/>
      <c r="AC6120" s="11"/>
      <c r="AD6120">
        <v>30</v>
      </c>
      <c r="AE6120"/>
      <c r="AF6120"/>
      <c r="AG6120"/>
      <c r="AH6120"/>
      <c r="AI6120"/>
      <c r="AJ6120" s="11">
        <v>3580080</v>
      </c>
      <c r="AK6120" s="11"/>
      <c r="AL6120" s="11"/>
      <c r="AM6120" s="11"/>
      <c r="AN6120" s="11"/>
      <c r="AO6120" s="11"/>
      <c r="AP6120" s="11"/>
      <c r="AQ6120" s="11"/>
      <c r="AR6120" s="11"/>
      <c r="AS6120" s="11"/>
      <c r="AT6120" s="11"/>
      <c r="AU6120" s="11"/>
      <c r="AV6120" s="11"/>
      <c r="AW6120" s="11"/>
      <c r="AX6120" s="11"/>
      <c r="AY6120" s="11"/>
      <c r="AZ6120" s="11"/>
      <c r="BA6120" s="11"/>
      <c r="BB6120" s="11"/>
      <c r="BC6120" s="11"/>
      <c r="BD6120" s="11"/>
      <c r="BE6120" s="11"/>
      <c r="BF6120" s="11"/>
      <c r="BG6120" s="11"/>
      <c r="BH6120" s="11"/>
      <c r="BI6120" s="11"/>
      <c r="BJ6120" s="11"/>
      <c r="BK6120" s="11"/>
      <c r="BL6120"/>
      <c r="BM6120"/>
      <c r="BN6120" s="10">
        <v>0</v>
      </c>
      <c r="BO6120" s="10"/>
      <c r="BP6120" s="10"/>
      <c r="BQ6120" s="10"/>
      <c r="BR6120" s="10"/>
      <c r="BS6120" s="10"/>
      <c r="BT6120" s="10"/>
      <c r="BU6120" s="10"/>
    </row>
    <row r="6121" spans="1:73" x14ac:dyDescent="0.3">
      <c r="A6121" s="10" t="s">
        <v>4110</v>
      </c>
      <c r="B6121" s="10" t="s">
        <v>5281</v>
      </c>
      <c r="C6121" s="10" t="s">
        <v>851</v>
      </c>
      <c r="D6121" s="10" t="s">
        <v>501</v>
      </c>
      <c r="E6121" s="10" t="s">
        <v>783</v>
      </c>
      <c r="F6121" s="10" t="s">
        <v>784</v>
      </c>
      <c r="G6121" s="10" t="s">
        <v>785</v>
      </c>
      <c r="H6121" s="10" t="s">
        <v>854</v>
      </c>
      <c r="I6121" s="10" t="s">
        <v>855</v>
      </c>
      <c r="J6121" s="10" t="s">
        <v>855</v>
      </c>
      <c r="K6121" s="10" t="s">
        <v>854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1</v>
      </c>
      <c r="R6121" s="11"/>
      <c r="S6121" s="11"/>
      <c r="T6121" s="11">
        <v>1450000</v>
      </c>
      <c r="U6121" s="11"/>
      <c r="V6121" s="11"/>
      <c r="W6121" s="11">
        <v>34724200</v>
      </c>
      <c r="X6121" s="11"/>
      <c r="Y6121" s="11"/>
      <c r="Z6121" s="11">
        <v>0</v>
      </c>
      <c r="AA6121" s="11"/>
      <c r="AB6121" s="11"/>
      <c r="AC6121" s="11">
        <v>25205950</v>
      </c>
      <c r="AD6121"/>
      <c r="AE6121"/>
      <c r="AF6121">
        <v>0</v>
      </c>
      <c r="AG6121"/>
      <c r="AH6121"/>
      <c r="AI6121">
        <v>72.59</v>
      </c>
      <c r="AJ6121" s="11"/>
      <c r="AK6121" s="11"/>
      <c r="AL6121" s="11">
        <v>1450000</v>
      </c>
      <c r="AM6121" s="11"/>
      <c r="AN6121" s="11"/>
      <c r="AO6121" s="11">
        <v>41971900</v>
      </c>
      <c r="AP6121" s="11"/>
      <c r="AQ6121" s="11"/>
      <c r="AR6121" s="11"/>
      <c r="AS6121" s="11"/>
      <c r="AT6121" s="11"/>
      <c r="AU6121" s="11">
        <v>7247700</v>
      </c>
      <c r="AV6121" s="11"/>
      <c r="AW6121" s="11"/>
      <c r="AX6121" s="11"/>
      <c r="AY6121" s="11"/>
      <c r="AZ6121" s="11"/>
      <c r="BA6121" s="11">
        <v>7247700</v>
      </c>
      <c r="BB6121" s="11"/>
      <c r="BC6121" s="11"/>
      <c r="BD6121" s="11"/>
      <c r="BE6121" s="11"/>
      <c r="BF6121" s="11"/>
      <c r="BG6121" s="11">
        <v>7247700</v>
      </c>
      <c r="BH6121" s="11"/>
      <c r="BI6121" s="11"/>
      <c r="BJ6121" s="11"/>
      <c r="BK6121" s="11"/>
      <c r="BL6121"/>
      <c r="BM6121"/>
      <c r="BN6121" s="10">
        <v>0</v>
      </c>
      <c r="BO6121" s="10"/>
      <c r="BP6121" s="10"/>
      <c r="BQ6121" s="10"/>
      <c r="BR6121" s="10"/>
      <c r="BS6121" s="10"/>
      <c r="BT6121" s="10"/>
      <c r="BU6121" s="10"/>
    </row>
    <row r="6122" spans="1:73" x14ac:dyDescent="0.3">
      <c r="A6122" s="10" t="s">
        <v>4110</v>
      </c>
      <c r="B6122" s="10" t="s">
        <v>5751</v>
      </c>
      <c r="C6122" s="10"/>
      <c r="D6122" s="10" t="s">
        <v>870</v>
      </c>
      <c r="E6122" s="10" t="s">
        <v>4126</v>
      </c>
      <c r="F6122" s="10" t="s">
        <v>4127</v>
      </c>
      <c r="G6122" s="10" t="s">
        <v>4281</v>
      </c>
      <c r="H6122" s="10" t="s">
        <v>5752</v>
      </c>
      <c r="I6122" s="10" t="s">
        <v>5753</v>
      </c>
      <c r="J6122" s="10" t="s">
        <v>5753</v>
      </c>
      <c r="K6122" s="10" t="s">
        <v>5752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 s="11"/>
      <c r="S6122" s="11"/>
      <c r="T6122" s="11"/>
      <c r="U6122" s="11"/>
      <c r="V6122" s="11"/>
      <c r="W6122" s="11">
        <v>9720000</v>
      </c>
      <c r="X6122" s="11"/>
      <c r="Y6122" s="11"/>
      <c r="Z6122" s="11"/>
      <c r="AA6122" s="11"/>
      <c r="AB6122" s="11"/>
      <c r="AC6122" s="11">
        <v>9720000</v>
      </c>
      <c r="AD6122"/>
      <c r="AE6122"/>
      <c r="AF6122"/>
      <c r="AG6122"/>
      <c r="AH6122"/>
      <c r="AI6122">
        <v>100</v>
      </c>
      <c r="AJ6122" s="11"/>
      <c r="AK6122" s="11"/>
      <c r="AL6122" s="11"/>
      <c r="AM6122" s="11"/>
      <c r="AN6122" s="11"/>
      <c r="AO6122" s="11">
        <v>9720000</v>
      </c>
      <c r="AP6122" s="11"/>
      <c r="AQ6122" s="11"/>
      <c r="AR6122" s="11"/>
      <c r="AS6122" s="11"/>
      <c r="AT6122" s="11"/>
      <c r="AU6122" s="11"/>
      <c r="AV6122" s="11"/>
      <c r="AW6122" s="11"/>
      <c r="AX6122" s="11"/>
      <c r="AY6122" s="11"/>
      <c r="AZ6122" s="11"/>
      <c r="BA6122" s="11"/>
      <c r="BB6122" s="11"/>
      <c r="BC6122" s="11"/>
      <c r="BD6122" s="11"/>
      <c r="BE6122" s="11"/>
      <c r="BF6122" s="11"/>
      <c r="BG6122" s="11"/>
      <c r="BH6122" s="11"/>
      <c r="BI6122" s="11"/>
      <c r="BJ6122" s="11"/>
      <c r="BK6122" s="11"/>
      <c r="BL6122"/>
      <c r="BM6122"/>
      <c r="BN6122" s="10">
        <v>0</v>
      </c>
      <c r="BO6122" s="10"/>
      <c r="BP6122" s="10"/>
      <c r="BQ6122" s="10"/>
      <c r="BR6122" s="10"/>
      <c r="BS6122" s="10"/>
      <c r="BT6122" s="10"/>
      <c r="BU6122" s="10"/>
    </row>
    <row r="6123" spans="1:73" x14ac:dyDescent="0.3">
      <c r="A6123" s="10" t="s">
        <v>4110</v>
      </c>
      <c r="B6123" s="10" t="s">
        <v>5751</v>
      </c>
      <c r="C6123" s="10"/>
      <c r="D6123" s="10" t="s">
        <v>870</v>
      </c>
      <c r="E6123" s="10" t="s">
        <v>4284</v>
      </c>
      <c r="F6123" s="10" t="s">
        <v>4289</v>
      </c>
      <c r="G6123" s="10" t="s">
        <v>13507</v>
      </c>
      <c r="H6123" s="10" t="s">
        <v>13508</v>
      </c>
      <c r="I6123" s="10" t="s">
        <v>13509</v>
      </c>
      <c r="J6123" s="10" t="s">
        <v>13509</v>
      </c>
      <c r="K6123" s="10" t="s">
        <v>13508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 s="11"/>
      <c r="S6123" s="11"/>
      <c r="T6123" s="11"/>
      <c r="U6123" s="11"/>
      <c r="V6123" s="11"/>
      <c r="W6123" s="11">
        <v>280000</v>
      </c>
      <c r="X6123" s="11"/>
      <c r="Y6123" s="11"/>
      <c r="Z6123" s="11"/>
      <c r="AA6123" s="11"/>
      <c r="AB6123" s="11"/>
      <c r="AC6123" s="11">
        <v>280000</v>
      </c>
      <c r="AD6123"/>
      <c r="AE6123"/>
      <c r="AF6123"/>
      <c r="AG6123"/>
      <c r="AH6123"/>
      <c r="AI6123">
        <v>100</v>
      </c>
      <c r="AJ6123" s="11"/>
      <c r="AK6123" s="11"/>
      <c r="AL6123" s="11"/>
      <c r="AM6123" s="11"/>
      <c r="AN6123" s="11"/>
      <c r="AO6123" s="11">
        <v>280000</v>
      </c>
      <c r="AP6123" s="11"/>
      <c r="AQ6123" s="11"/>
      <c r="AR6123" s="11"/>
      <c r="AS6123" s="11"/>
      <c r="AT6123" s="11"/>
      <c r="AU6123" s="11"/>
      <c r="AV6123" s="11"/>
      <c r="AW6123" s="11"/>
      <c r="AX6123" s="11"/>
      <c r="AY6123" s="11"/>
      <c r="AZ6123" s="11"/>
      <c r="BA6123" s="11"/>
      <c r="BB6123" s="11"/>
      <c r="BC6123" s="11"/>
      <c r="BD6123" s="11"/>
      <c r="BE6123" s="11"/>
      <c r="BF6123" s="11"/>
      <c r="BG6123" s="11"/>
      <c r="BH6123" s="11"/>
      <c r="BI6123" s="11"/>
      <c r="BJ6123" s="11"/>
      <c r="BK6123" s="11"/>
      <c r="BL6123"/>
      <c r="BM6123"/>
      <c r="BN6123" s="10">
        <v>0</v>
      </c>
      <c r="BO6123" s="10"/>
      <c r="BP6123" s="10"/>
      <c r="BQ6123" s="10"/>
      <c r="BR6123" s="10"/>
      <c r="BS6123" s="10"/>
      <c r="BT6123" s="10"/>
      <c r="BU6123" s="10"/>
    </row>
    <row r="6124" spans="1:73" x14ac:dyDescent="0.3">
      <c r="A6124" s="10" t="s">
        <v>4110</v>
      </c>
      <c r="B6124" s="10" t="s">
        <v>5751</v>
      </c>
      <c r="C6124" s="10"/>
      <c r="D6124" s="10" t="s">
        <v>870</v>
      </c>
      <c r="E6124" s="10" t="s">
        <v>4297</v>
      </c>
      <c r="F6124" s="10" t="s">
        <v>4733</v>
      </c>
      <c r="G6124" s="10" t="s">
        <v>4734</v>
      </c>
      <c r="H6124" s="10" t="s">
        <v>13510</v>
      </c>
      <c r="I6124" s="10" t="s">
        <v>13511</v>
      </c>
      <c r="J6124" s="10" t="s">
        <v>13511</v>
      </c>
      <c r="K6124" s="10" t="s">
        <v>13510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 s="11"/>
      <c r="S6124" s="11"/>
      <c r="T6124" s="11"/>
      <c r="U6124" s="11"/>
      <c r="V6124" s="11"/>
      <c r="W6124" s="11">
        <v>1955000</v>
      </c>
      <c r="X6124" s="11"/>
      <c r="Y6124" s="11"/>
      <c r="Z6124" s="11"/>
      <c r="AA6124" s="11"/>
      <c r="AB6124" s="11"/>
      <c r="AC6124" s="11">
        <v>1955000</v>
      </c>
      <c r="AD6124"/>
      <c r="AE6124"/>
      <c r="AF6124"/>
      <c r="AG6124"/>
      <c r="AH6124"/>
      <c r="AI6124">
        <v>100</v>
      </c>
      <c r="AJ6124" s="11"/>
      <c r="AK6124" s="11"/>
      <c r="AL6124" s="11"/>
      <c r="AM6124" s="11"/>
      <c r="AN6124" s="11"/>
      <c r="AO6124" s="11">
        <v>1955000</v>
      </c>
      <c r="AP6124" s="11"/>
      <c r="AQ6124" s="11"/>
      <c r="AR6124" s="11"/>
      <c r="AS6124" s="11"/>
      <c r="AT6124" s="11"/>
      <c r="AU6124" s="11"/>
      <c r="AV6124" s="11"/>
      <c r="AW6124" s="11"/>
      <c r="AX6124" s="11"/>
      <c r="AY6124" s="11"/>
      <c r="AZ6124" s="11"/>
      <c r="BA6124" s="11"/>
      <c r="BB6124" s="11"/>
      <c r="BC6124" s="11"/>
      <c r="BD6124" s="11"/>
      <c r="BE6124" s="11"/>
      <c r="BF6124" s="11"/>
      <c r="BG6124" s="11"/>
      <c r="BH6124" s="11"/>
      <c r="BI6124" s="11"/>
      <c r="BJ6124" s="11"/>
      <c r="BK6124" s="11"/>
      <c r="BL6124"/>
      <c r="BM6124"/>
      <c r="BN6124" s="10">
        <v>0</v>
      </c>
      <c r="BO6124" s="10"/>
      <c r="BP6124" s="10"/>
      <c r="BQ6124" s="10"/>
      <c r="BR6124" s="10"/>
      <c r="BS6124" s="10"/>
      <c r="BT6124" s="10"/>
      <c r="BU6124" s="10"/>
    </row>
    <row r="6125" spans="1:73" x14ac:dyDescent="0.3">
      <c r="A6125" s="10" t="s">
        <v>4110</v>
      </c>
      <c r="B6125" s="10" t="s">
        <v>5751</v>
      </c>
      <c r="C6125" s="10"/>
      <c r="D6125" s="10" t="s">
        <v>870</v>
      </c>
      <c r="E6125" s="10" t="s">
        <v>4297</v>
      </c>
      <c r="F6125" s="10" t="s">
        <v>4650</v>
      </c>
      <c r="G6125" s="10" t="s">
        <v>4651</v>
      </c>
      <c r="H6125" s="10" t="s">
        <v>13518</v>
      </c>
      <c r="I6125" s="10" t="s">
        <v>13519</v>
      </c>
      <c r="J6125" s="10" t="s">
        <v>13519</v>
      </c>
      <c r="K6125" s="10" t="s">
        <v>13518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 s="11"/>
      <c r="S6125" s="11"/>
      <c r="T6125" s="11"/>
      <c r="U6125" s="11"/>
      <c r="V6125" s="11"/>
      <c r="W6125" s="11">
        <v>413500</v>
      </c>
      <c r="X6125" s="11"/>
      <c r="Y6125" s="11"/>
      <c r="Z6125" s="11"/>
      <c r="AA6125" s="11"/>
      <c r="AB6125" s="11"/>
      <c r="AC6125" s="11">
        <v>413500</v>
      </c>
      <c r="AD6125"/>
      <c r="AE6125"/>
      <c r="AF6125"/>
      <c r="AG6125"/>
      <c r="AH6125"/>
      <c r="AI6125">
        <v>100</v>
      </c>
      <c r="AJ6125" s="11"/>
      <c r="AK6125" s="11"/>
      <c r="AL6125" s="11"/>
      <c r="AM6125" s="11"/>
      <c r="AN6125" s="11"/>
      <c r="AO6125" s="11">
        <v>413500</v>
      </c>
      <c r="AP6125" s="11"/>
      <c r="AQ6125" s="11"/>
      <c r="AR6125" s="11"/>
      <c r="AS6125" s="11"/>
      <c r="AT6125" s="11"/>
      <c r="AU6125" s="11"/>
      <c r="AV6125" s="11"/>
      <c r="AW6125" s="11"/>
      <c r="AX6125" s="11"/>
      <c r="AY6125" s="11"/>
      <c r="AZ6125" s="11"/>
      <c r="BA6125" s="11"/>
      <c r="BB6125" s="11"/>
      <c r="BC6125" s="11"/>
      <c r="BD6125" s="11"/>
      <c r="BE6125" s="11"/>
      <c r="BF6125" s="11"/>
      <c r="BG6125" s="11"/>
      <c r="BH6125" s="11"/>
      <c r="BI6125" s="11"/>
      <c r="BJ6125" s="11"/>
      <c r="BK6125" s="11"/>
      <c r="BL6125"/>
      <c r="BM6125"/>
      <c r="BN6125" s="10">
        <v>0</v>
      </c>
      <c r="BO6125" s="10"/>
      <c r="BP6125" s="10"/>
      <c r="BQ6125" s="10"/>
      <c r="BR6125" s="10"/>
      <c r="BS6125" s="10"/>
      <c r="BT6125" s="10"/>
      <c r="BU6125" s="10"/>
    </row>
    <row r="6126" spans="1:73" x14ac:dyDescent="0.3">
      <c r="A6126" s="10" t="s">
        <v>4110</v>
      </c>
      <c r="B6126" s="10" t="s">
        <v>5751</v>
      </c>
      <c r="C6126" s="10"/>
      <c r="D6126" s="10" t="s">
        <v>870</v>
      </c>
      <c r="E6126" s="10" t="s">
        <v>4297</v>
      </c>
      <c r="F6126" s="10" t="s">
        <v>4650</v>
      </c>
      <c r="G6126" s="10" t="s">
        <v>4651</v>
      </c>
      <c r="H6126" s="10" t="s">
        <v>12453</v>
      </c>
      <c r="I6126" s="10" t="s">
        <v>12454</v>
      </c>
      <c r="J6126" s="10" t="s">
        <v>12454</v>
      </c>
      <c r="K6126" s="10" t="s">
        <v>12453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 s="11"/>
      <c r="S6126" s="11"/>
      <c r="T6126" s="11"/>
      <c r="U6126" s="11"/>
      <c r="V6126" s="11"/>
      <c r="W6126" s="11">
        <v>1540000</v>
      </c>
      <c r="X6126" s="11"/>
      <c r="Y6126" s="11"/>
      <c r="Z6126" s="11"/>
      <c r="AA6126" s="11"/>
      <c r="AB6126" s="11"/>
      <c r="AC6126" s="11">
        <v>1540000</v>
      </c>
      <c r="AD6126"/>
      <c r="AE6126"/>
      <c r="AF6126"/>
      <c r="AG6126"/>
      <c r="AH6126"/>
      <c r="AI6126">
        <v>100</v>
      </c>
      <c r="AJ6126" s="11"/>
      <c r="AK6126" s="11"/>
      <c r="AL6126" s="11"/>
      <c r="AM6126" s="11"/>
      <c r="AN6126" s="11"/>
      <c r="AO6126" s="11">
        <v>1540000</v>
      </c>
      <c r="AP6126" s="11"/>
      <c r="AQ6126" s="11"/>
      <c r="AR6126" s="11"/>
      <c r="AS6126" s="11"/>
      <c r="AT6126" s="11"/>
      <c r="AU6126" s="11"/>
      <c r="AV6126" s="11"/>
      <c r="AW6126" s="11"/>
      <c r="AX6126" s="11"/>
      <c r="AY6126" s="11"/>
      <c r="AZ6126" s="11"/>
      <c r="BA6126" s="11"/>
      <c r="BB6126" s="11"/>
      <c r="BC6126" s="11"/>
      <c r="BD6126" s="11"/>
      <c r="BE6126" s="11"/>
      <c r="BF6126" s="11"/>
      <c r="BG6126" s="11"/>
      <c r="BH6126" s="11"/>
      <c r="BI6126" s="11"/>
      <c r="BJ6126" s="11"/>
      <c r="BK6126" s="11"/>
      <c r="BL6126"/>
      <c r="BM6126"/>
      <c r="BN6126" s="10">
        <v>0</v>
      </c>
      <c r="BO6126" s="10"/>
      <c r="BP6126" s="10"/>
      <c r="BQ6126" s="10"/>
      <c r="BR6126" s="10"/>
      <c r="BS6126" s="10"/>
      <c r="BT6126" s="10"/>
      <c r="BU6126" s="10"/>
    </row>
    <row r="6127" spans="1:73" x14ac:dyDescent="0.3">
      <c r="A6127" s="10" t="s">
        <v>4110</v>
      </c>
      <c r="B6127" s="10" t="s">
        <v>5751</v>
      </c>
      <c r="C6127" s="10"/>
      <c r="D6127" s="10" t="s">
        <v>870</v>
      </c>
      <c r="E6127" s="10" t="s">
        <v>4297</v>
      </c>
      <c r="F6127" s="10" t="s">
        <v>4808</v>
      </c>
      <c r="G6127" s="10" t="s">
        <v>4809</v>
      </c>
      <c r="H6127" s="10" t="s">
        <v>13520</v>
      </c>
      <c r="I6127" s="10" t="s">
        <v>13521</v>
      </c>
      <c r="J6127" s="10" t="s">
        <v>13521</v>
      </c>
      <c r="K6127" s="10" t="s">
        <v>13520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 s="11"/>
      <c r="S6127" s="11"/>
      <c r="T6127" s="11"/>
      <c r="U6127" s="11"/>
      <c r="V6127" s="11"/>
      <c r="W6127" s="11">
        <v>1089200</v>
      </c>
      <c r="X6127" s="11"/>
      <c r="Y6127" s="11"/>
      <c r="Z6127" s="11"/>
      <c r="AA6127" s="11"/>
      <c r="AB6127" s="11"/>
      <c r="AC6127" s="11">
        <v>544600</v>
      </c>
      <c r="AD6127"/>
      <c r="AE6127"/>
      <c r="AF6127"/>
      <c r="AG6127"/>
      <c r="AH6127"/>
      <c r="AI6127">
        <v>50</v>
      </c>
      <c r="AJ6127" s="11"/>
      <c r="AK6127" s="11"/>
      <c r="AL6127" s="11"/>
      <c r="AM6127" s="11"/>
      <c r="AN6127" s="11"/>
      <c r="AO6127" s="11">
        <v>1089200</v>
      </c>
      <c r="AP6127" s="11"/>
      <c r="AQ6127" s="11"/>
      <c r="AR6127" s="11"/>
      <c r="AS6127" s="11"/>
      <c r="AT6127" s="11"/>
      <c r="AU6127" s="11"/>
      <c r="AV6127" s="11"/>
      <c r="AW6127" s="11"/>
      <c r="AX6127" s="11"/>
      <c r="AY6127" s="11"/>
      <c r="AZ6127" s="11"/>
      <c r="BA6127" s="11"/>
      <c r="BB6127" s="11"/>
      <c r="BC6127" s="11"/>
      <c r="BD6127" s="11"/>
      <c r="BE6127" s="11"/>
      <c r="BF6127" s="11"/>
      <c r="BG6127" s="11"/>
      <c r="BH6127" s="11"/>
      <c r="BI6127" s="11"/>
      <c r="BJ6127" s="11"/>
      <c r="BK6127" s="11"/>
      <c r="BL6127"/>
      <c r="BM6127"/>
      <c r="BN6127" s="10">
        <v>0</v>
      </c>
      <c r="BO6127" s="10"/>
      <c r="BP6127" s="10"/>
      <c r="BQ6127" s="10"/>
      <c r="BR6127" s="10"/>
      <c r="BS6127" s="10"/>
      <c r="BT6127" s="10"/>
      <c r="BU6127" s="10"/>
    </row>
    <row r="6128" spans="1:73" x14ac:dyDescent="0.3">
      <c r="A6128" s="10" t="s">
        <v>4110</v>
      </c>
      <c r="B6128" s="10" t="s">
        <v>5751</v>
      </c>
      <c r="C6128" s="10"/>
      <c r="D6128" s="10" t="s">
        <v>870</v>
      </c>
      <c r="E6128" s="10" t="s">
        <v>4297</v>
      </c>
      <c r="F6128" s="10" t="s">
        <v>4816</v>
      </c>
      <c r="G6128" s="10" t="s">
        <v>8776</v>
      </c>
      <c r="H6128" s="10" t="s">
        <v>13522</v>
      </c>
      <c r="I6128" s="10" t="s">
        <v>13523</v>
      </c>
      <c r="J6128" s="10" t="s">
        <v>13523</v>
      </c>
      <c r="K6128" s="10" t="s">
        <v>13522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 s="11"/>
      <c r="S6128" s="11"/>
      <c r="T6128" s="11"/>
      <c r="U6128" s="11"/>
      <c r="V6128" s="11"/>
      <c r="W6128" s="11">
        <v>1556000</v>
      </c>
      <c r="X6128" s="11"/>
      <c r="Y6128" s="11"/>
      <c r="Z6128" s="11"/>
      <c r="AA6128" s="11"/>
      <c r="AB6128" s="11"/>
      <c r="AC6128" s="11">
        <v>778000</v>
      </c>
      <c r="AD6128"/>
      <c r="AE6128"/>
      <c r="AF6128"/>
      <c r="AG6128"/>
      <c r="AH6128"/>
      <c r="AI6128">
        <v>50</v>
      </c>
      <c r="AJ6128" s="11"/>
      <c r="AK6128" s="11"/>
      <c r="AL6128" s="11"/>
      <c r="AM6128" s="11"/>
      <c r="AN6128" s="11"/>
      <c r="AO6128" s="11">
        <v>1556000</v>
      </c>
      <c r="AP6128" s="11"/>
      <c r="AQ6128" s="11"/>
      <c r="AR6128" s="11"/>
      <c r="AS6128" s="11"/>
      <c r="AT6128" s="11"/>
      <c r="AU6128" s="11"/>
      <c r="AV6128" s="11"/>
      <c r="AW6128" s="11"/>
      <c r="AX6128" s="11"/>
      <c r="AY6128" s="11"/>
      <c r="AZ6128" s="11"/>
      <c r="BA6128" s="11"/>
      <c r="BB6128" s="11"/>
      <c r="BC6128" s="11"/>
      <c r="BD6128" s="11"/>
      <c r="BE6128" s="11"/>
      <c r="BF6128" s="11"/>
      <c r="BG6128" s="11"/>
      <c r="BH6128" s="11"/>
      <c r="BI6128" s="11"/>
      <c r="BJ6128" s="11"/>
      <c r="BK6128" s="11"/>
      <c r="BL6128"/>
      <c r="BM6128"/>
      <c r="BN6128" s="10">
        <v>0</v>
      </c>
      <c r="BO6128" s="10"/>
      <c r="BP6128" s="10"/>
      <c r="BQ6128" s="10"/>
      <c r="BR6128" s="10"/>
      <c r="BS6128" s="10"/>
      <c r="BT6128" s="10"/>
      <c r="BU6128" s="10"/>
    </row>
    <row r="6129" spans="1:73" x14ac:dyDescent="0.3">
      <c r="A6129" s="10" t="s">
        <v>4110</v>
      </c>
      <c r="B6129" s="10" t="s">
        <v>5751</v>
      </c>
      <c r="C6129" s="10"/>
      <c r="D6129" s="10" t="s">
        <v>82</v>
      </c>
      <c r="E6129" s="10"/>
      <c r="F6129" s="10" t="s">
        <v>226</v>
      </c>
      <c r="G6129" s="10"/>
      <c r="H6129" s="10" t="s">
        <v>5725</v>
      </c>
      <c r="I6129" s="10" t="s">
        <v>5726</v>
      </c>
      <c r="J6129" s="10" t="s">
        <v>5726</v>
      </c>
      <c r="K6129" s="10" t="s">
        <v>5725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 s="11"/>
      <c r="S6129" s="11"/>
      <c r="T6129" s="11"/>
      <c r="U6129" s="11"/>
      <c r="V6129" s="11"/>
      <c r="W6129" s="11">
        <v>297120</v>
      </c>
      <c r="X6129" s="11"/>
      <c r="Y6129" s="11"/>
      <c r="Z6129" s="11"/>
      <c r="AA6129" s="11"/>
      <c r="AB6129" s="11"/>
      <c r="AC6129" s="11">
        <v>297120</v>
      </c>
      <c r="AD6129"/>
      <c r="AE6129"/>
      <c r="AF6129"/>
      <c r="AG6129"/>
      <c r="AH6129"/>
      <c r="AI6129">
        <v>100</v>
      </c>
      <c r="AJ6129" s="11"/>
      <c r="AK6129" s="11"/>
      <c r="AL6129" s="11"/>
      <c r="AM6129" s="11"/>
      <c r="AN6129" s="11"/>
      <c r="AO6129" s="11">
        <v>297120</v>
      </c>
      <c r="AP6129" s="11"/>
      <c r="AQ6129" s="11"/>
      <c r="AR6129" s="11"/>
      <c r="AS6129" s="11"/>
      <c r="AT6129" s="11"/>
      <c r="AU6129" s="11"/>
      <c r="AV6129" s="11"/>
      <c r="AW6129" s="11"/>
      <c r="AX6129" s="11"/>
      <c r="AY6129" s="11"/>
      <c r="AZ6129" s="11"/>
      <c r="BA6129" s="11"/>
      <c r="BB6129" s="11"/>
      <c r="BC6129" s="11"/>
      <c r="BD6129" s="11"/>
      <c r="BE6129" s="11"/>
      <c r="BF6129" s="11"/>
      <c r="BG6129" s="11"/>
      <c r="BH6129" s="11"/>
      <c r="BI6129" s="11"/>
      <c r="BJ6129" s="11"/>
      <c r="BK6129" s="11"/>
      <c r="BL6129"/>
      <c r="BM6129"/>
      <c r="BN6129" s="10">
        <v>0</v>
      </c>
      <c r="BO6129" s="10"/>
      <c r="BP6129" s="10"/>
      <c r="BQ6129" s="10"/>
      <c r="BR6129" s="10"/>
      <c r="BS6129" s="10"/>
      <c r="BT6129" s="10"/>
      <c r="BU6129" s="10"/>
    </row>
    <row r="6130" spans="1:73" x14ac:dyDescent="0.3">
      <c r="A6130" s="10" t="s">
        <v>4110</v>
      </c>
      <c r="B6130" s="10" t="s">
        <v>5751</v>
      </c>
      <c r="C6130" s="10" t="s">
        <v>3710</v>
      </c>
      <c r="D6130" s="10" t="s">
        <v>870</v>
      </c>
      <c r="E6130" s="10" t="s">
        <v>871</v>
      </c>
      <c r="F6130" s="10" t="s">
        <v>4955</v>
      </c>
      <c r="G6130" s="10" t="s">
        <v>4956</v>
      </c>
      <c r="H6130" s="10" t="s">
        <v>5099</v>
      </c>
      <c r="I6130" s="10" t="s">
        <v>5100</v>
      </c>
      <c r="J6130" s="10" t="s">
        <v>5100</v>
      </c>
      <c r="K6130" s="10" t="s">
        <v>5099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 s="11"/>
      <c r="S6130" s="11"/>
      <c r="T6130" s="11"/>
      <c r="U6130" s="11"/>
      <c r="V6130" s="11"/>
      <c r="W6130" s="11">
        <v>477430</v>
      </c>
      <c r="X6130" s="11"/>
      <c r="Y6130" s="11"/>
      <c r="Z6130" s="11"/>
      <c r="AA6130" s="11"/>
      <c r="AB6130" s="11"/>
      <c r="AC6130" s="11">
        <v>477430</v>
      </c>
      <c r="AD6130"/>
      <c r="AE6130"/>
      <c r="AF6130"/>
      <c r="AG6130"/>
      <c r="AH6130"/>
      <c r="AI6130">
        <v>100</v>
      </c>
      <c r="AJ6130" s="11"/>
      <c r="AK6130" s="11"/>
      <c r="AL6130" s="11"/>
      <c r="AM6130" s="11"/>
      <c r="AN6130" s="11"/>
      <c r="AO6130" s="11">
        <v>477430</v>
      </c>
      <c r="AP6130" s="11"/>
      <c r="AQ6130" s="11"/>
      <c r="AR6130" s="11"/>
      <c r="AS6130" s="11"/>
      <c r="AT6130" s="11"/>
      <c r="AU6130" s="11"/>
      <c r="AV6130" s="11"/>
      <c r="AW6130" s="11"/>
      <c r="AX6130" s="11"/>
      <c r="AY6130" s="11"/>
      <c r="AZ6130" s="11"/>
      <c r="BA6130" s="11"/>
      <c r="BB6130" s="11"/>
      <c r="BC6130" s="11"/>
      <c r="BD6130" s="11"/>
      <c r="BE6130" s="11"/>
      <c r="BF6130" s="11"/>
      <c r="BG6130" s="11"/>
      <c r="BH6130" s="11"/>
      <c r="BI6130" s="11"/>
      <c r="BJ6130" s="11"/>
      <c r="BK6130" s="11"/>
      <c r="BL6130"/>
      <c r="BM6130"/>
      <c r="BN6130" s="10">
        <v>0</v>
      </c>
      <c r="BO6130" s="10"/>
      <c r="BP6130" s="10"/>
      <c r="BQ6130" s="10"/>
      <c r="BR6130" s="10"/>
      <c r="BS6130" s="10"/>
      <c r="BT6130" s="10"/>
      <c r="BU6130" s="10"/>
    </row>
    <row r="6131" spans="1:73" x14ac:dyDescent="0.3">
      <c r="A6131" s="10" t="s">
        <v>4110</v>
      </c>
      <c r="B6131" s="10" t="s">
        <v>5835</v>
      </c>
      <c r="C6131" s="10" t="s">
        <v>326</v>
      </c>
      <c r="D6131" s="10"/>
      <c r="E6131" s="10"/>
      <c r="F6131" s="10"/>
      <c r="G6131" s="10"/>
      <c r="H6131" s="10" t="s">
        <v>13299</v>
      </c>
      <c r="I6131" s="10" t="s">
        <v>13300</v>
      </c>
      <c r="J6131" s="10" t="s">
        <v>13300</v>
      </c>
      <c r="K6131" s="10" t="s">
        <v>13299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 s="11"/>
      <c r="S6131" s="11"/>
      <c r="T6131" s="11"/>
      <c r="U6131" s="11"/>
      <c r="V6131" s="11"/>
      <c r="W6131" s="11">
        <v>682500</v>
      </c>
      <c r="X6131" s="11"/>
      <c r="Y6131" s="11"/>
      <c r="Z6131" s="11"/>
      <c r="AA6131" s="11"/>
      <c r="AB6131" s="11"/>
      <c r="AC6131" s="11">
        <v>682500</v>
      </c>
      <c r="AD6131"/>
      <c r="AE6131"/>
      <c r="AF6131"/>
      <c r="AG6131"/>
      <c r="AH6131"/>
      <c r="AI6131">
        <v>100</v>
      </c>
      <c r="AJ6131" s="11"/>
      <c r="AK6131" s="11"/>
      <c r="AL6131" s="11"/>
      <c r="AM6131" s="11"/>
      <c r="AN6131" s="11"/>
      <c r="AO6131" s="11">
        <v>682500</v>
      </c>
      <c r="AP6131" s="11"/>
      <c r="AQ6131" s="11"/>
      <c r="AR6131" s="11"/>
      <c r="AS6131" s="11"/>
      <c r="AT6131" s="11"/>
      <c r="AU6131" s="11"/>
      <c r="AV6131" s="11"/>
      <c r="AW6131" s="11"/>
      <c r="AX6131" s="11"/>
      <c r="AY6131" s="11"/>
      <c r="AZ6131" s="11"/>
      <c r="BA6131" s="11"/>
      <c r="BB6131" s="11"/>
      <c r="BC6131" s="11"/>
      <c r="BD6131" s="11"/>
      <c r="BE6131" s="11"/>
      <c r="BF6131" s="11"/>
      <c r="BG6131" s="11"/>
      <c r="BH6131" s="11"/>
      <c r="BI6131" s="11"/>
      <c r="BJ6131" s="11"/>
      <c r="BK6131" s="11"/>
      <c r="BL6131"/>
      <c r="BM6131"/>
      <c r="BN6131" s="10">
        <v>0</v>
      </c>
      <c r="BO6131" s="10"/>
      <c r="BP6131" s="10"/>
      <c r="BQ6131" s="10"/>
      <c r="BR6131" s="10"/>
      <c r="BS6131" s="10"/>
      <c r="BT6131" s="10"/>
      <c r="BU6131" s="10"/>
    </row>
    <row r="6132" spans="1:73" x14ac:dyDescent="0.3">
      <c r="A6132" s="10" t="s">
        <v>4110</v>
      </c>
      <c r="B6132" s="10" t="s">
        <v>5835</v>
      </c>
      <c r="C6132" s="10" t="s">
        <v>326</v>
      </c>
      <c r="D6132" s="10"/>
      <c r="E6132" s="10"/>
      <c r="F6132" s="10"/>
      <c r="G6132" s="10"/>
      <c r="H6132" s="10" t="s">
        <v>9838</v>
      </c>
      <c r="I6132" s="10" t="s">
        <v>9839</v>
      </c>
      <c r="J6132" s="10" t="s">
        <v>9839</v>
      </c>
      <c r="K6132" s="10" t="s">
        <v>9838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 s="11"/>
      <c r="S6132" s="11"/>
      <c r="T6132" s="11">
        <v>678500</v>
      </c>
      <c r="U6132" s="11"/>
      <c r="V6132" s="11"/>
      <c r="W6132" s="11"/>
      <c r="X6132" s="11"/>
      <c r="Y6132" s="11"/>
      <c r="Z6132" s="11">
        <v>678500</v>
      </c>
      <c r="AA6132" s="11"/>
      <c r="AB6132" s="11"/>
      <c r="AC6132" s="11"/>
      <c r="AD6132"/>
      <c r="AE6132"/>
      <c r="AF6132">
        <v>100</v>
      </c>
      <c r="AG6132"/>
      <c r="AH6132"/>
      <c r="AI6132"/>
      <c r="AJ6132" s="11"/>
      <c r="AK6132" s="11"/>
      <c r="AL6132" s="11">
        <v>678500</v>
      </c>
      <c r="AM6132" s="11"/>
      <c r="AN6132" s="11"/>
      <c r="AO6132" s="11"/>
      <c r="AP6132" s="11"/>
      <c r="AQ6132" s="11"/>
      <c r="AR6132" s="11"/>
      <c r="AS6132" s="11"/>
      <c r="AT6132" s="11"/>
      <c r="AU6132" s="11"/>
      <c r="AV6132" s="11"/>
      <c r="AW6132" s="11"/>
      <c r="AX6132" s="11"/>
      <c r="AY6132" s="11"/>
      <c r="AZ6132" s="11"/>
      <c r="BA6132" s="11"/>
      <c r="BB6132" s="11"/>
      <c r="BC6132" s="11"/>
      <c r="BD6132" s="11"/>
      <c r="BE6132" s="11"/>
      <c r="BF6132" s="11"/>
      <c r="BG6132" s="11"/>
      <c r="BH6132" s="11"/>
      <c r="BI6132" s="11"/>
      <c r="BJ6132" s="11"/>
      <c r="BK6132" s="11"/>
      <c r="BL6132"/>
      <c r="BM6132"/>
      <c r="BN6132" s="10">
        <v>0</v>
      </c>
      <c r="BO6132" s="10"/>
      <c r="BP6132" s="10"/>
      <c r="BQ6132" s="10"/>
      <c r="BR6132" s="10"/>
      <c r="BS6132" s="10"/>
      <c r="BT6132" s="10"/>
      <c r="BU6132" s="10"/>
    </row>
    <row r="6133" spans="1:73" x14ac:dyDescent="0.3">
      <c r="A6133" s="10" t="s">
        <v>4110</v>
      </c>
      <c r="B6133" s="10" t="s">
        <v>5835</v>
      </c>
      <c r="C6133" s="10" t="s">
        <v>326</v>
      </c>
      <c r="D6133" s="10"/>
      <c r="E6133" s="10"/>
      <c r="F6133" s="10"/>
      <c r="G6133" s="10"/>
      <c r="H6133" s="10" t="s">
        <v>9840</v>
      </c>
      <c r="I6133" s="10" t="s">
        <v>9841</v>
      </c>
      <c r="J6133" s="10" t="s">
        <v>9841</v>
      </c>
      <c r="K6133" s="10" t="s">
        <v>9840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 s="11"/>
      <c r="S6133" s="11"/>
      <c r="T6133" s="11"/>
      <c r="U6133" s="11"/>
      <c r="V6133" s="11">
        <v>309600</v>
      </c>
      <c r="W6133" s="11"/>
      <c r="X6133" s="11"/>
      <c r="Y6133" s="11"/>
      <c r="Z6133" s="11"/>
      <c r="AA6133" s="11"/>
      <c r="AB6133" s="11">
        <v>309600</v>
      </c>
      <c r="AC6133" s="11"/>
      <c r="AD6133"/>
      <c r="AE6133"/>
      <c r="AF6133"/>
      <c r="AG6133"/>
      <c r="AH6133">
        <v>100</v>
      </c>
      <c r="AI6133"/>
      <c r="AJ6133" s="11"/>
      <c r="AK6133" s="11"/>
      <c r="AL6133" s="11"/>
      <c r="AM6133" s="11"/>
      <c r="AN6133" s="11">
        <v>309600</v>
      </c>
      <c r="AO6133" s="11"/>
      <c r="AP6133" s="11"/>
      <c r="AQ6133" s="11"/>
      <c r="AR6133" s="11"/>
      <c r="AS6133" s="11"/>
      <c r="AT6133" s="11"/>
      <c r="AU6133" s="11"/>
      <c r="AV6133" s="11"/>
      <c r="AW6133" s="11"/>
      <c r="AX6133" s="11"/>
      <c r="AY6133" s="11"/>
      <c r="AZ6133" s="11"/>
      <c r="BA6133" s="11"/>
      <c r="BB6133" s="11"/>
      <c r="BC6133" s="11"/>
      <c r="BD6133" s="11"/>
      <c r="BE6133" s="11"/>
      <c r="BF6133" s="11"/>
      <c r="BG6133" s="11"/>
      <c r="BH6133" s="11"/>
      <c r="BI6133" s="11"/>
      <c r="BJ6133" s="11"/>
      <c r="BK6133" s="11"/>
      <c r="BL6133"/>
      <c r="BM6133"/>
      <c r="BN6133" s="10">
        <v>0</v>
      </c>
      <c r="BO6133" s="10"/>
      <c r="BP6133" s="10"/>
      <c r="BQ6133" s="10"/>
      <c r="BR6133" s="10"/>
      <c r="BS6133" s="10"/>
      <c r="BT6133" s="10"/>
      <c r="BU6133" s="10"/>
    </row>
    <row r="6134" spans="1:73" x14ac:dyDescent="0.3">
      <c r="A6134" s="10" t="s">
        <v>4110</v>
      </c>
      <c r="B6134" s="10" t="s">
        <v>5835</v>
      </c>
      <c r="C6134" s="10" t="s">
        <v>326</v>
      </c>
      <c r="D6134" s="10"/>
      <c r="E6134" s="10"/>
      <c r="F6134" s="10"/>
      <c r="G6134" s="10"/>
      <c r="H6134" s="10" t="s">
        <v>9673</v>
      </c>
      <c r="I6134" s="10" t="s">
        <v>77</v>
      </c>
      <c r="J6134" s="10" t="s">
        <v>77</v>
      </c>
      <c r="K6134" s="10" t="s">
        <v>9673</v>
      </c>
      <c r="L6134">
        <v>0</v>
      </c>
      <c r="M6134">
        <v>0</v>
      </c>
      <c r="N6134">
        <v>1</v>
      </c>
      <c r="O6134">
        <v>1</v>
      </c>
      <c r="P6134">
        <v>1</v>
      </c>
      <c r="Q6134">
        <v>1</v>
      </c>
      <c r="R6134" s="11"/>
      <c r="S6134" s="11"/>
      <c r="T6134" s="11">
        <v>1977500</v>
      </c>
      <c r="U6134" s="11">
        <v>40749568</v>
      </c>
      <c r="V6134" s="11">
        <v>37256440</v>
      </c>
      <c r="W6134" s="11">
        <v>9295723</v>
      </c>
      <c r="X6134" s="11"/>
      <c r="Y6134" s="11"/>
      <c r="Z6134" s="11">
        <v>1977500</v>
      </c>
      <c r="AA6134" s="11">
        <v>40724568</v>
      </c>
      <c r="AB6134" s="11">
        <v>36961440</v>
      </c>
      <c r="AC6134" s="11">
        <v>9295723</v>
      </c>
      <c r="AD6134"/>
      <c r="AE6134"/>
      <c r="AF6134">
        <v>100</v>
      </c>
      <c r="AG6134">
        <v>99.94</v>
      </c>
      <c r="AH6134">
        <v>99.21</v>
      </c>
      <c r="AI6134">
        <v>100</v>
      </c>
      <c r="AJ6134" s="11"/>
      <c r="AK6134" s="11"/>
      <c r="AL6134" s="11">
        <v>1977500</v>
      </c>
      <c r="AM6134" s="11">
        <v>40749568</v>
      </c>
      <c r="AN6134" s="11">
        <v>37517440</v>
      </c>
      <c r="AO6134" s="11">
        <v>9295723</v>
      </c>
      <c r="AP6134" s="11"/>
      <c r="AQ6134" s="11"/>
      <c r="AR6134" s="11"/>
      <c r="AS6134" s="11"/>
      <c r="AT6134" s="11">
        <v>290000</v>
      </c>
      <c r="AU6134" s="11"/>
      <c r="AV6134" s="11"/>
      <c r="AW6134" s="11"/>
      <c r="AX6134" s="11"/>
      <c r="AY6134" s="11"/>
      <c r="AZ6134" s="11">
        <v>290000</v>
      </c>
      <c r="BA6134" s="11"/>
      <c r="BB6134" s="11"/>
      <c r="BC6134" s="11"/>
      <c r="BD6134" s="11"/>
      <c r="BE6134" s="11"/>
      <c r="BF6134" s="11">
        <v>290000</v>
      </c>
      <c r="BG6134" s="11"/>
      <c r="BH6134" s="11"/>
      <c r="BI6134" s="11"/>
      <c r="BJ6134" s="11"/>
      <c r="BK6134" s="11"/>
      <c r="BL6134"/>
      <c r="BM6134"/>
      <c r="BN6134" s="10">
        <v>0</v>
      </c>
      <c r="BO6134" s="10"/>
      <c r="BP6134" s="10"/>
      <c r="BQ6134" s="10"/>
      <c r="BR6134" s="10"/>
      <c r="BS6134" s="10"/>
      <c r="BT6134" s="10"/>
      <c r="BU6134" s="10"/>
    </row>
    <row r="6135" spans="1:73" x14ac:dyDescent="0.3">
      <c r="A6135" s="10" t="s">
        <v>4110</v>
      </c>
      <c r="B6135" s="10" t="s">
        <v>5835</v>
      </c>
      <c r="C6135" s="10" t="s">
        <v>326</v>
      </c>
      <c r="D6135" s="10" t="s">
        <v>82</v>
      </c>
      <c r="E6135" s="10"/>
      <c r="F6135" s="10" t="s">
        <v>94</v>
      </c>
      <c r="G6135" s="10"/>
      <c r="H6135" s="10" t="s">
        <v>9858</v>
      </c>
      <c r="I6135" s="10" t="s">
        <v>9859</v>
      </c>
      <c r="J6135" s="10" t="s">
        <v>9859</v>
      </c>
      <c r="K6135" s="10" t="s">
        <v>9858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 s="11"/>
      <c r="S6135" s="11"/>
      <c r="T6135" s="11"/>
      <c r="U6135" s="11">
        <v>1812000</v>
      </c>
      <c r="V6135" s="11"/>
      <c r="W6135" s="11"/>
      <c r="X6135" s="11"/>
      <c r="Y6135" s="11"/>
      <c r="Z6135" s="11"/>
      <c r="AA6135" s="11">
        <v>543600</v>
      </c>
      <c r="AB6135" s="11"/>
      <c r="AC6135" s="11"/>
      <c r="AD6135"/>
      <c r="AE6135"/>
      <c r="AF6135"/>
      <c r="AG6135">
        <v>30</v>
      </c>
      <c r="AH6135"/>
      <c r="AI6135"/>
      <c r="AJ6135" s="11"/>
      <c r="AK6135" s="11"/>
      <c r="AL6135" s="11"/>
      <c r="AM6135" s="11">
        <v>1896000</v>
      </c>
      <c r="AN6135" s="11"/>
      <c r="AO6135" s="11"/>
      <c r="AP6135" s="11"/>
      <c r="AQ6135" s="11"/>
      <c r="AR6135" s="11"/>
      <c r="AS6135" s="11"/>
      <c r="AT6135" s="11"/>
      <c r="AU6135" s="11"/>
      <c r="AV6135" s="11"/>
      <c r="AW6135" s="11"/>
      <c r="AX6135" s="11"/>
      <c r="AY6135" s="11"/>
      <c r="AZ6135" s="11"/>
      <c r="BA6135" s="11"/>
      <c r="BB6135" s="11"/>
      <c r="BC6135" s="11"/>
      <c r="BD6135" s="11"/>
      <c r="BE6135" s="11"/>
      <c r="BF6135" s="11"/>
      <c r="BG6135" s="11"/>
      <c r="BH6135" s="11">
        <v>1738000</v>
      </c>
      <c r="BI6135" s="11"/>
      <c r="BJ6135" s="11">
        <v>1738000</v>
      </c>
      <c r="BK6135" s="11"/>
      <c r="BL6135">
        <v>100</v>
      </c>
      <c r="BM6135"/>
      <c r="BN6135" s="10">
        <v>0</v>
      </c>
      <c r="BO6135" s="10"/>
      <c r="BP6135" s="10"/>
      <c r="BQ6135" s="10"/>
      <c r="BR6135" s="10"/>
      <c r="BS6135" s="10"/>
      <c r="BT6135" s="10"/>
      <c r="BU6135" s="10"/>
    </row>
    <row r="6136" spans="1:73" x14ac:dyDescent="0.3">
      <c r="A6136" s="10" t="s">
        <v>4110</v>
      </c>
      <c r="B6136" s="10" t="s">
        <v>5835</v>
      </c>
      <c r="C6136" s="10" t="s">
        <v>326</v>
      </c>
      <c r="D6136" s="10" t="s">
        <v>116</v>
      </c>
      <c r="E6136" s="10"/>
      <c r="F6136" s="10" t="s">
        <v>337</v>
      </c>
      <c r="G6136" s="10"/>
      <c r="H6136" s="10" t="s">
        <v>9860</v>
      </c>
      <c r="I6136" s="10" t="s">
        <v>9861</v>
      </c>
      <c r="J6136" s="10" t="s">
        <v>9861</v>
      </c>
      <c r="K6136" s="10" t="s">
        <v>9860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 s="11"/>
      <c r="S6136" s="11"/>
      <c r="T6136" s="11"/>
      <c r="U6136" s="11">
        <v>267000</v>
      </c>
      <c r="V6136" s="11"/>
      <c r="W6136" s="11"/>
      <c r="X6136" s="11"/>
      <c r="Y6136" s="11"/>
      <c r="Z6136" s="11"/>
      <c r="AA6136" s="11">
        <v>267000</v>
      </c>
      <c r="AB6136" s="11"/>
      <c r="AC6136" s="11"/>
      <c r="AD6136"/>
      <c r="AE6136"/>
      <c r="AF6136"/>
      <c r="AG6136">
        <v>100</v>
      </c>
      <c r="AH6136"/>
      <c r="AI6136"/>
      <c r="AJ6136" s="11"/>
      <c r="AK6136" s="11"/>
      <c r="AL6136" s="11"/>
      <c r="AM6136" s="11">
        <v>267000</v>
      </c>
      <c r="AN6136" s="11"/>
      <c r="AO6136" s="11"/>
      <c r="AP6136" s="11"/>
      <c r="AQ6136" s="11"/>
      <c r="AR6136" s="11"/>
      <c r="AS6136" s="11"/>
      <c r="AT6136" s="11"/>
      <c r="AU6136" s="11"/>
      <c r="AV6136" s="11"/>
      <c r="AW6136" s="11"/>
      <c r="AX6136" s="11"/>
      <c r="AY6136" s="11"/>
      <c r="AZ6136" s="11"/>
      <c r="BA6136" s="11"/>
      <c r="BB6136" s="11"/>
      <c r="BC6136" s="11"/>
      <c r="BD6136" s="11"/>
      <c r="BE6136" s="11"/>
      <c r="BF6136" s="11"/>
      <c r="BG6136" s="11"/>
      <c r="BH6136" s="11"/>
      <c r="BI6136" s="11"/>
      <c r="BJ6136" s="11"/>
      <c r="BK6136" s="11"/>
      <c r="BL6136"/>
      <c r="BM6136"/>
      <c r="BN6136" s="10">
        <v>0</v>
      </c>
      <c r="BO6136" s="10"/>
      <c r="BP6136" s="10"/>
      <c r="BQ6136" s="10"/>
      <c r="BR6136" s="10"/>
      <c r="BS6136" s="10"/>
      <c r="BT6136" s="10"/>
      <c r="BU6136" s="10"/>
    </row>
    <row r="6137" spans="1:73" x14ac:dyDescent="0.3">
      <c r="A6137" s="10" t="s">
        <v>4110</v>
      </c>
      <c r="B6137" s="10" t="s">
        <v>5835</v>
      </c>
      <c r="C6137" s="10" t="s">
        <v>326</v>
      </c>
      <c r="D6137" s="10" t="s">
        <v>116</v>
      </c>
      <c r="E6137" s="10"/>
      <c r="F6137" s="10" t="s">
        <v>117</v>
      </c>
      <c r="G6137" s="10"/>
      <c r="H6137" s="10" t="s">
        <v>9862</v>
      </c>
      <c r="I6137" s="10" t="s">
        <v>9863</v>
      </c>
      <c r="J6137" s="10" t="s">
        <v>9863</v>
      </c>
      <c r="K6137" s="10" t="s">
        <v>9862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 s="11"/>
      <c r="S6137" s="11"/>
      <c r="T6137" s="11"/>
      <c r="U6137" s="11">
        <v>4393696</v>
      </c>
      <c r="V6137" s="11"/>
      <c r="W6137" s="11"/>
      <c r="X6137" s="11"/>
      <c r="Y6137" s="11"/>
      <c r="Z6137" s="11"/>
      <c r="AA6137" s="11">
        <v>4059946</v>
      </c>
      <c r="AB6137" s="11"/>
      <c r="AC6137" s="11"/>
      <c r="AD6137"/>
      <c r="AE6137"/>
      <c r="AF6137"/>
      <c r="AG6137">
        <v>92.4</v>
      </c>
      <c r="AH6137"/>
      <c r="AI6137"/>
      <c r="AJ6137" s="11"/>
      <c r="AK6137" s="11"/>
      <c r="AL6137" s="11"/>
      <c r="AM6137" s="11">
        <v>4393696</v>
      </c>
      <c r="AN6137" s="11"/>
      <c r="AO6137" s="11"/>
      <c r="AP6137" s="11"/>
      <c r="AQ6137" s="11"/>
      <c r="AR6137" s="11"/>
      <c r="AS6137" s="11"/>
      <c r="AT6137" s="11"/>
      <c r="AU6137" s="11"/>
      <c r="AV6137" s="11"/>
      <c r="AW6137" s="11"/>
      <c r="AX6137" s="11"/>
      <c r="AY6137" s="11"/>
      <c r="AZ6137" s="11"/>
      <c r="BA6137" s="11"/>
      <c r="BB6137" s="11"/>
      <c r="BC6137" s="11"/>
      <c r="BD6137" s="11"/>
      <c r="BE6137" s="11"/>
      <c r="BF6137" s="11"/>
      <c r="BG6137" s="11"/>
      <c r="BH6137" s="11"/>
      <c r="BI6137" s="11"/>
      <c r="BJ6137" s="11"/>
      <c r="BK6137" s="11"/>
      <c r="BL6137"/>
      <c r="BM6137"/>
      <c r="BN6137" s="10">
        <v>0</v>
      </c>
      <c r="BO6137" s="10"/>
      <c r="BP6137" s="10"/>
      <c r="BQ6137" s="10"/>
      <c r="BR6137" s="10"/>
      <c r="BS6137" s="10"/>
      <c r="BT6137" s="10"/>
      <c r="BU6137" s="10"/>
    </row>
    <row r="6138" spans="1:73" x14ac:dyDescent="0.3">
      <c r="A6138" s="10" t="s">
        <v>4110</v>
      </c>
      <c r="B6138" s="10" t="s">
        <v>5835</v>
      </c>
      <c r="C6138" s="10" t="s">
        <v>326</v>
      </c>
      <c r="D6138" s="10" t="s">
        <v>69</v>
      </c>
      <c r="E6138" s="10" t="s">
        <v>276</v>
      </c>
      <c r="F6138" s="10"/>
      <c r="G6138" s="10" t="s">
        <v>281</v>
      </c>
      <c r="H6138" s="10" t="s">
        <v>9864</v>
      </c>
      <c r="I6138" s="10" t="s">
        <v>9865</v>
      </c>
      <c r="J6138" s="10" t="s">
        <v>9865</v>
      </c>
      <c r="K6138" s="10" t="s">
        <v>9864</v>
      </c>
      <c r="L6138">
        <v>0</v>
      </c>
      <c r="M6138">
        <v>0</v>
      </c>
      <c r="N6138">
        <v>1</v>
      </c>
      <c r="O6138">
        <v>1</v>
      </c>
      <c r="P6138">
        <v>0</v>
      </c>
      <c r="Q6138">
        <v>0</v>
      </c>
      <c r="R6138" s="11"/>
      <c r="S6138" s="11"/>
      <c r="T6138" s="11">
        <v>846000</v>
      </c>
      <c r="U6138" s="11">
        <v>350000</v>
      </c>
      <c r="V6138" s="11"/>
      <c r="W6138" s="11"/>
      <c r="X6138" s="11"/>
      <c r="Y6138" s="11"/>
      <c r="Z6138" s="11">
        <v>846000</v>
      </c>
      <c r="AA6138" s="11">
        <v>350000</v>
      </c>
      <c r="AB6138" s="11"/>
      <c r="AC6138" s="11"/>
      <c r="AD6138"/>
      <c r="AE6138"/>
      <c r="AF6138">
        <v>100</v>
      </c>
      <c r="AG6138">
        <v>100</v>
      </c>
      <c r="AH6138"/>
      <c r="AI6138"/>
      <c r="AJ6138" s="11"/>
      <c r="AK6138" s="11"/>
      <c r="AL6138" s="11">
        <v>846000</v>
      </c>
      <c r="AM6138" s="11">
        <v>350000</v>
      </c>
      <c r="AN6138" s="11"/>
      <c r="AO6138" s="11"/>
      <c r="AP6138" s="11"/>
      <c r="AQ6138" s="11"/>
      <c r="AR6138" s="11"/>
      <c r="AS6138" s="11"/>
      <c r="AT6138" s="11"/>
      <c r="AU6138" s="11"/>
      <c r="AV6138" s="11"/>
      <c r="AW6138" s="11"/>
      <c r="AX6138" s="11"/>
      <c r="AY6138" s="11"/>
      <c r="AZ6138" s="11"/>
      <c r="BA6138" s="11"/>
      <c r="BB6138" s="11"/>
      <c r="BC6138" s="11"/>
      <c r="BD6138" s="11"/>
      <c r="BE6138" s="11"/>
      <c r="BF6138" s="11"/>
      <c r="BG6138" s="11"/>
      <c r="BH6138" s="11">
        <v>3395881</v>
      </c>
      <c r="BI6138" s="11"/>
      <c r="BJ6138" s="11"/>
      <c r="BK6138" s="11"/>
      <c r="BL6138">
        <v>0</v>
      </c>
      <c r="BM6138"/>
      <c r="BN6138" s="10">
        <v>0</v>
      </c>
      <c r="BO6138" s="10"/>
      <c r="BP6138" s="10"/>
      <c r="BQ6138" s="10"/>
      <c r="BR6138" s="10"/>
      <c r="BS6138" s="10"/>
      <c r="BT6138" s="10"/>
      <c r="BU6138" s="10"/>
    </row>
    <row r="6139" spans="1:73" x14ac:dyDescent="0.3">
      <c r="A6139" s="10" t="s">
        <v>4110</v>
      </c>
      <c r="B6139" s="10" t="s">
        <v>5835</v>
      </c>
      <c r="C6139" s="10" t="s">
        <v>326</v>
      </c>
      <c r="D6139" s="10" t="s">
        <v>69</v>
      </c>
      <c r="E6139" s="10" t="s">
        <v>276</v>
      </c>
      <c r="F6139" s="10" t="s">
        <v>299</v>
      </c>
      <c r="G6139" s="10" t="s">
        <v>300</v>
      </c>
      <c r="H6139" s="10" t="s">
        <v>9866</v>
      </c>
      <c r="I6139" s="10" t="s">
        <v>9867</v>
      </c>
      <c r="J6139" s="10" t="s">
        <v>9867</v>
      </c>
      <c r="K6139" s="10" t="s">
        <v>9866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 s="11"/>
      <c r="S6139" s="11"/>
      <c r="T6139" s="11">
        <v>1056000</v>
      </c>
      <c r="U6139" s="11"/>
      <c r="V6139" s="11"/>
      <c r="W6139" s="11"/>
      <c r="X6139" s="11"/>
      <c r="Y6139" s="11"/>
      <c r="Z6139" s="11">
        <v>528000</v>
      </c>
      <c r="AA6139" s="11"/>
      <c r="AB6139" s="11"/>
      <c r="AC6139" s="11"/>
      <c r="AD6139"/>
      <c r="AE6139"/>
      <c r="AF6139">
        <v>50</v>
      </c>
      <c r="AG6139"/>
      <c r="AH6139"/>
      <c r="AI6139"/>
      <c r="AJ6139" s="11"/>
      <c r="AK6139" s="11"/>
      <c r="AL6139" s="11">
        <v>1056000</v>
      </c>
      <c r="AM6139" s="11"/>
      <c r="AN6139" s="11"/>
      <c r="AO6139" s="11"/>
      <c r="AP6139" s="11"/>
      <c r="AQ6139" s="11"/>
      <c r="AR6139" s="11"/>
      <c r="AS6139" s="11"/>
      <c r="AT6139" s="11"/>
      <c r="AU6139" s="11"/>
      <c r="AV6139" s="11"/>
      <c r="AW6139" s="11"/>
      <c r="AX6139" s="11"/>
      <c r="AY6139" s="11"/>
      <c r="AZ6139" s="11"/>
      <c r="BA6139" s="11"/>
      <c r="BB6139" s="11"/>
      <c r="BC6139" s="11"/>
      <c r="BD6139" s="11"/>
      <c r="BE6139" s="11"/>
      <c r="BF6139" s="11"/>
      <c r="BG6139" s="11"/>
      <c r="BH6139" s="11"/>
      <c r="BI6139" s="11"/>
      <c r="BJ6139" s="11"/>
      <c r="BK6139" s="11"/>
      <c r="BL6139"/>
      <c r="BM6139"/>
      <c r="BN6139" s="10">
        <v>0</v>
      </c>
      <c r="BO6139" s="10"/>
      <c r="BP6139" s="10"/>
      <c r="BQ6139" s="10"/>
      <c r="BR6139" s="10"/>
      <c r="BS6139" s="10"/>
      <c r="BT6139" s="10"/>
      <c r="BU6139" s="10"/>
    </row>
    <row r="6140" spans="1:73" x14ac:dyDescent="0.3">
      <c r="A6140" s="10" t="s">
        <v>4110</v>
      </c>
      <c r="B6140" s="10" t="s">
        <v>5281</v>
      </c>
      <c r="C6140" s="10" t="s">
        <v>851</v>
      </c>
      <c r="D6140" s="10" t="s">
        <v>501</v>
      </c>
      <c r="E6140" s="10" t="s">
        <v>783</v>
      </c>
      <c r="F6140" s="10" t="s">
        <v>784</v>
      </c>
      <c r="G6140" s="10" t="s">
        <v>785</v>
      </c>
      <c r="H6140" s="10" t="s">
        <v>10509</v>
      </c>
      <c r="I6140" s="10" t="s">
        <v>10510</v>
      </c>
      <c r="J6140" s="10" t="s">
        <v>10510</v>
      </c>
      <c r="K6140" s="10" t="s">
        <v>10509</v>
      </c>
      <c r="L6140">
        <v>0</v>
      </c>
      <c r="M6140">
        <v>1</v>
      </c>
      <c r="N6140">
        <v>0</v>
      </c>
      <c r="O6140">
        <v>1</v>
      </c>
      <c r="P6140">
        <v>0</v>
      </c>
      <c r="Q6140">
        <v>0</v>
      </c>
      <c r="R6140" s="11"/>
      <c r="S6140" s="11">
        <v>2352840</v>
      </c>
      <c r="T6140" s="11"/>
      <c r="U6140" s="11">
        <v>8441788</v>
      </c>
      <c r="V6140" s="11"/>
      <c r="W6140" s="11"/>
      <c r="X6140" s="11"/>
      <c r="Y6140" s="11">
        <v>1085820</v>
      </c>
      <c r="Z6140" s="11"/>
      <c r="AA6140" s="11">
        <v>3000342.8</v>
      </c>
      <c r="AB6140" s="11"/>
      <c r="AC6140" s="11"/>
      <c r="AD6140"/>
      <c r="AE6140">
        <v>46.15</v>
      </c>
      <c r="AF6140"/>
      <c r="AG6140">
        <v>35.54</v>
      </c>
      <c r="AH6140"/>
      <c r="AI6140"/>
      <c r="AJ6140" s="11"/>
      <c r="AK6140" s="11">
        <v>2352840</v>
      </c>
      <c r="AL6140" s="11"/>
      <c r="AM6140" s="11">
        <v>8441788</v>
      </c>
      <c r="AN6140" s="11"/>
      <c r="AO6140" s="11"/>
      <c r="AP6140" s="11"/>
      <c r="AQ6140" s="11"/>
      <c r="AR6140" s="11"/>
      <c r="AS6140" s="11"/>
      <c r="AT6140" s="11"/>
      <c r="AU6140" s="11"/>
      <c r="AV6140" s="11"/>
      <c r="AW6140" s="11"/>
      <c r="AX6140" s="11"/>
      <c r="AY6140" s="11"/>
      <c r="AZ6140" s="11"/>
      <c r="BA6140" s="11"/>
      <c r="BB6140" s="11"/>
      <c r="BC6140" s="11"/>
      <c r="BD6140" s="11"/>
      <c r="BE6140" s="11"/>
      <c r="BF6140" s="11"/>
      <c r="BG6140" s="11"/>
      <c r="BH6140" s="11">
        <v>15120000</v>
      </c>
      <c r="BI6140" s="11"/>
      <c r="BJ6140" s="11">
        <v>12200000</v>
      </c>
      <c r="BK6140" s="11"/>
      <c r="BL6140">
        <v>80.687799999999996</v>
      </c>
      <c r="BM6140"/>
      <c r="BN6140" s="10">
        <v>0</v>
      </c>
      <c r="BO6140" s="10"/>
      <c r="BP6140" s="10"/>
      <c r="BQ6140" s="10"/>
      <c r="BR6140" s="10"/>
      <c r="BS6140" s="10"/>
      <c r="BT6140" s="10"/>
      <c r="BU6140" s="10"/>
    </row>
    <row r="6141" spans="1:73" x14ac:dyDescent="0.3">
      <c r="A6141" s="10" t="s">
        <v>4110</v>
      </c>
      <c r="B6141" s="10" t="s">
        <v>5281</v>
      </c>
      <c r="C6141" s="10" t="s">
        <v>521</v>
      </c>
      <c r="D6141" s="10" t="s">
        <v>501</v>
      </c>
      <c r="E6141" s="10" t="s">
        <v>783</v>
      </c>
      <c r="F6141" s="10" t="s">
        <v>784</v>
      </c>
      <c r="G6141" s="10" t="s">
        <v>785</v>
      </c>
      <c r="H6141" s="10" t="s">
        <v>10511</v>
      </c>
      <c r="I6141" s="10" t="s">
        <v>10512</v>
      </c>
      <c r="J6141" s="10" t="s">
        <v>10512</v>
      </c>
      <c r="K6141" s="10" t="s">
        <v>10511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1</v>
      </c>
      <c r="R6141" s="11">
        <v>4329140</v>
      </c>
      <c r="S6141" s="11">
        <v>3476000</v>
      </c>
      <c r="T6141" s="11"/>
      <c r="U6141" s="11">
        <v>5190000</v>
      </c>
      <c r="V6141" s="11">
        <v>4140000</v>
      </c>
      <c r="W6141" s="11">
        <v>12616389</v>
      </c>
      <c r="X6141" s="11">
        <v>253422</v>
      </c>
      <c r="Y6141" s="11">
        <v>1042800</v>
      </c>
      <c r="Z6141" s="11"/>
      <c r="AA6141" s="11">
        <v>0</v>
      </c>
      <c r="AB6141" s="11">
        <v>0</v>
      </c>
      <c r="AC6141" s="11">
        <v>3784916.7</v>
      </c>
      <c r="AD6141">
        <v>5.85</v>
      </c>
      <c r="AE6141">
        <v>30</v>
      </c>
      <c r="AF6141"/>
      <c r="AG6141">
        <v>0</v>
      </c>
      <c r="AH6141">
        <v>0</v>
      </c>
      <c r="AI6141">
        <v>30</v>
      </c>
      <c r="AJ6141" s="11">
        <v>4329140</v>
      </c>
      <c r="AK6141" s="11">
        <v>3476000</v>
      </c>
      <c r="AL6141" s="11"/>
      <c r="AM6141" s="11">
        <v>5190000</v>
      </c>
      <c r="AN6141" s="11">
        <v>4140000</v>
      </c>
      <c r="AO6141" s="11">
        <v>12616389</v>
      </c>
      <c r="AP6141" s="11"/>
      <c r="AQ6141" s="11"/>
      <c r="AR6141" s="11"/>
      <c r="AS6141" s="11"/>
      <c r="AT6141" s="11"/>
      <c r="AU6141" s="11"/>
      <c r="AV6141" s="11"/>
      <c r="AW6141" s="11"/>
      <c r="AX6141" s="11"/>
      <c r="AY6141" s="11"/>
      <c r="AZ6141" s="11"/>
      <c r="BA6141" s="11"/>
      <c r="BB6141" s="11"/>
      <c r="BC6141" s="11"/>
      <c r="BD6141" s="11"/>
      <c r="BE6141" s="11"/>
      <c r="BF6141" s="11"/>
      <c r="BG6141" s="11"/>
      <c r="BH6141" s="11">
        <v>21413233</v>
      </c>
      <c r="BI6141" s="11">
        <v>45864700</v>
      </c>
      <c r="BJ6141" s="11">
        <v>5190000</v>
      </c>
      <c r="BK6141" s="11">
        <v>4140000</v>
      </c>
      <c r="BL6141">
        <v>24.237300000000001</v>
      </c>
      <c r="BM6141">
        <v>9.0265000000000004</v>
      </c>
      <c r="BN6141" s="10">
        <v>0</v>
      </c>
      <c r="BO6141" s="10"/>
      <c r="BP6141" s="10"/>
      <c r="BQ6141" s="10"/>
      <c r="BR6141" s="10"/>
      <c r="BS6141" s="10"/>
      <c r="BT6141" s="10"/>
      <c r="BU6141" s="10"/>
    </row>
    <row r="6142" spans="1:73" x14ac:dyDescent="0.3">
      <c r="A6142" s="10" t="s">
        <v>4110</v>
      </c>
      <c r="B6142" s="10" t="s">
        <v>5751</v>
      </c>
      <c r="C6142" s="10"/>
      <c r="D6142" s="10" t="s">
        <v>870</v>
      </c>
      <c r="E6142" s="10" t="s">
        <v>4297</v>
      </c>
      <c r="F6142" s="10" t="s">
        <v>4733</v>
      </c>
      <c r="G6142" s="10" t="s">
        <v>4734</v>
      </c>
      <c r="H6142" s="10" t="s">
        <v>13083</v>
      </c>
      <c r="I6142" s="10" t="s">
        <v>13084</v>
      </c>
      <c r="J6142" s="10" t="s">
        <v>13084</v>
      </c>
      <c r="K6142" s="10" t="s">
        <v>13083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 s="11"/>
      <c r="S6142" s="11"/>
      <c r="T6142" s="11"/>
      <c r="U6142" s="11"/>
      <c r="V6142" s="11"/>
      <c r="W6142" s="11">
        <v>1764000</v>
      </c>
      <c r="X6142" s="11"/>
      <c r="Y6142" s="11"/>
      <c r="Z6142" s="11"/>
      <c r="AA6142" s="11"/>
      <c r="AB6142" s="11"/>
      <c r="AC6142" s="11">
        <v>882000</v>
      </c>
      <c r="AD6142"/>
      <c r="AE6142"/>
      <c r="AF6142"/>
      <c r="AG6142"/>
      <c r="AH6142"/>
      <c r="AI6142">
        <v>50</v>
      </c>
      <c r="AJ6142" s="11"/>
      <c r="AK6142" s="11"/>
      <c r="AL6142" s="11"/>
      <c r="AM6142" s="11"/>
      <c r="AN6142" s="11"/>
      <c r="AO6142" s="11">
        <v>1764000</v>
      </c>
      <c r="AP6142" s="11"/>
      <c r="AQ6142" s="11"/>
      <c r="AR6142" s="11"/>
      <c r="AS6142" s="11"/>
      <c r="AT6142" s="11"/>
      <c r="AU6142" s="11"/>
      <c r="AV6142" s="11"/>
      <c r="AW6142" s="11"/>
      <c r="AX6142" s="11"/>
      <c r="AY6142" s="11"/>
      <c r="AZ6142" s="11"/>
      <c r="BA6142" s="11"/>
      <c r="BB6142" s="11"/>
      <c r="BC6142" s="11"/>
      <c r="BD6142" s="11"/>
      <c r="BE6142" s="11"/>
      <c r="BF6142" s="11"/>
      <c r="BG6142" s="11"/>
      <c r="BH6142" s="11"/>
      <c r="BI6142" s="11"/>
      <c r="BJ6142" s="11"/>
      <c r="BK6142" s="11"/>
      <c r="BL6142"/>
      <c r="BM6142"/>
      <c r="BN6142" s="10">
        <v>0</v>
      </c>
      <c r="BO6142" s="10"/>
      <c r="BP6142" s="10"/>
      <c r="BQ6142" s="10"/>
      <c r="BR6142" s="10"/>
      <c r="BS6142" s="10"/>
      <c r="BT6142" s="10"/>
      <c r="BU6142" s="10"/>
    </row>
    <row r="6143" spans="1:73" x14ac:dyDescent="0.3">
      <c r="A6143" s="10" t="s">
        <v>4110</v>
      </c>
      <c r="B6143" s="10" t="s">
        <v>5751</v>
      </c>
      <c r="C6143" s="10"/>
      <c r="D6143" s="10" t="s">
        <v>870</v>
      </c>
      <c r="E6143" s="10" t="s">
        <v>4297</v>
      </c>
      <c r="F6143" s="10" t="s">
        <v>4650</v>
      </c>
      <c r="G6143" s="10" t="s">
        <v>4651</v>
      </c>
      <c r="H6143" s="10" t="s">
        <v>12371</v>
      </c>
      <c r="I6143" s="10" t="s">
        <v>12372</v>
      </c>
      <c r="J6143" s="10" t="s">
        <v>12797</v>
      </c>
      <c r="K6143" s="10" t="s">
        <v>12798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 s="11"/>
      <c r="S6143" s="11"/>
      <c r="T6143" s="11"/>
      <c r="U6143" s="11"/>
      <c r="V6143" s="11"/>
      <c r="W6143" s="11">
        <v>1699400</v>
      </c>
      <c r="X6143" s="11"/>
      <c r="Y6143" s="11"/>
      <c r="Z6143" s="11"/>
      <c r="AA6143" s="11"/>
      <c r="AB6143" s="11"/>
      <c r="AC6143" s="11">
        <v>1699400</v>
      </c>
      <c r="AD6143"/>
      <c r="AE6143"/>
      <c r="AF6143"/>
      <c r="AG6143"/>
      <c r="AH6143"/>
      <c r="AI6143">
        <v>100</v>
      </c>
      <c r="AJ6143" s="11"/>
      <c r="AK6143" s="11"/>
      <c r="AL6143" s="11"/>
      <c r="AM6143" s="11"/>
      <c r="AN6143" s="11"/>
      <c r="AO6143" s="11">
        <v>1699400</v>
      </c>
      <c r="AP6143" s="11"/>
      <c r="AQ6143" s="11"/>
      <c r="AR6143" s="11"/>
      <c r="AS6143" s="11"/>
      <c r="AT6143" s="11"/>
      <c r="AU6143" s="11"/>
      <c r="AV6143" s="11"/>
      <c r="AW6143" s="11"/>
      <c r="AX6143" s="11"/>
      <c r="AY6143" s="11"/>
      <c r="AZ6143" s="11"/>
      <c r="BA6143" s="11"/>
      <c r="BB6143" s="11"/>
      <c r="BC6143" s="11"/>
      <c r="BD6143" s="11"/>
      <c r="BE6143" s="11"/>
      <c r="BF6143" s="11"/>
      <c r="BG6143" s="11"/>
      <c r="BH6143" s="11"/>
      <c r="BI6143" s="11"/>
      <c r="BJ6143" s="11"/>
      <c r="BK6143" s="11"/>
      <c r="BL6143"/>
      <c r="BM6143"/>
      <c r="BN6143" s="10">
        <v>0</v>
      </c>
      <c r="BO6143" s="10"/>
      <c r="BP6143" s="10"/>
      <c r="BQ6143" s="10"/>
      <c r="BR6143" s="10"/>
      <c r="BS6143" s="10"/>
      <c r="BT6143" s="10"/>
      <c r="BU6143" s="10"/>
    </row>
    <row r="6144" spans="1:73" x14ac:dyDescent="0.3">
      <c r="A6144" s="10" t="s">
        <v>4110</v>
      </c>
      <c r="B6144" s="10" t="s">
        <v>5751</v>
      </c>
      <c r="C6144" s="10"/>
      <c r="D6144" s="10" t="s">
        <v>870</v>
      </c>
      <c r="E6144" s="10" t="s">
        <v>4297</v>
      </c>
      <c r="F6144" s="10" t="s">
        <v>4650</v>
      </c>
      <c r="G6144" s="10" t="s">
        <v>4651</v>
      </c>
      <c r="H6144" s="10" t="s">
        <v>13085</v>
      </c>
      <c r="I6144" s="10" t="s">
        <v>13086</v>
      </c>
      <c r="J6144" s="10" t="s">
        <v>13086</v>
      </c>
      <c r="K6144" s="10" t="s">
        <v>13085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 s="11"/>
      <c r="S6144" s="11"/>
      <c r="T6144" s="11"/>
      <c r="U6144" s="11"/>
      <c r="V6144" s="11"/>
      <c r="W6144" s="11">
        <v>711000</v>
      </c>
      <c r="X6144" s="11"/>
      <c r="Y6144" s="11"/>
      <c r="Z6144" s="11"/>
      <c r="AA6144" s="11"/>
      <c r="AB6144" s="11"/>
      <c r="AC6144" s="11">
        <v>711000</v>
      </c>
      <c r="AD6144"/>
      <c r="AE6144"/>
      <c r="AF6144"/>
      <c r="AG6144"/>
      <c r="AH6144"/>
      <c r="AI6144">
        <v>100</v>
      </c>
      <c r="AJ6144" s="11"/>
      <c r="AK6144" s="11"/>
      <c r="AL6144" s="11"/>
      <c r="AM6144" s="11"/>
      <c r="AN6144" s="11"/>
      <c r="AO6144" s="11">
        <v>711000</v>
      </c>
      <c r="AP6144" s="11"/>
      <c r="AQ6144" s="11"/>
      <c r="AR6144" s="11"/>
      <c r="AS6144" s="11"/>
      <c r="AT6144" s="11"/>
      <c r="AU6144" s="11"/>
      <c r="AV6144" s="11"/>
      <c r="AW6144" s="11"/>
      <c r="AX6144" s="11"/>
      <c r="AY6144" s="11"/>
      <c r="AZ6144" s="11"/>
      <c r="BA6144" s="11"/>
      <c r="BB6144" s="11"/>
      <c r="BC6144" s="11"/>
      <c r="BD6144" s="11"/>
      <c r="BE6144" s="11"/>
      <c r="BF6144" s="11"/>
      <c r="BG6144" s="11"/>
      <c r="BH6144" s="11"/>
      <c r="BI6144" s="11"/>
      <c r="BJ6144" s="11"/>
      <c r="BK6144" s="11"/>
      <c r="BL6144"/>
      <c r="BM6144"/>
      <c r="BN6144" s="10">
        <v>0</v>
      </c>
      <c r="BO6144" s="10"/>
      <c r="BP6144" s="10"/>
      <c r="BQ6144" s="10"/>
      <c r="BR6144" s="10"/>
      <c r="BS6144" s="10"/>
      <c r="BT6144" s="10"/>
      <c r="BU6144" s="10"/>
    </row>
    <row r="6145" spans="1:73" x14ac:dyDescent="0.3">
      <c r="A6145" s="10" t="s">
        <v>4110</v>
      </c>
      <c r="B6145" s="10" t="s">
        <v>5751</v>
      </c>
      <c r="C6145" s="10"/>
      <c r="D6145" s="10" t="s">
        <v>870</v>
      </c>
      <c r="E6145" s="10" t="s">
        <v>4297</v>
      </c>
      <c r="F6145" s="10" t="s">
        <v>4650</v>
      </c>
      <c r="G6145" s="10" t="s">
        <v>4651</v>
      </c>
      <c r="H6145" s="10" t="s">
        <v>13087</v>
      </c>
      <c r="I6145" s="10" t="s">
        <v>13088</v>
      </c>
      <c r="J6145" s="10" t="s">
        <v>13088</v>
      </c>
      <c r="K6145" s="10" t="s">
        <v>13087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 s="11"/>
      <c r="S6145" s="11"/>
      <c r="T6145" s="11"/>
      <c r="U6145" s="11"/>
      <c r="V6145" s="11"/>
      <c r="W6145" s="11">
        <v>516000</v>
      </c>
      <c r="X6145" s="11"/>
      <c r="Y6145" s="11"/>
      <c r="Z6145" s="11"/>
      <c r="AA6145" s="11"/>
      <c r="AB6145" s="11"/>
      <c r="AC6145" s="11">
        <v>516000</v>
      </c>
      <c r="AD6145"/>
      <c r="AE6145"/>
      <c r="AF6145"/>
      <c r="AG6145"/>
      <c r="AH6145"/>
      <c r="AI6145">
        <v>100</v>
      </c>
      <c r="AJ6145" s="11"/>
      <c r="AK6145" s="11"/>
      <c r="AL6145" s="11"/>
      <c r="AM6145" s="11"/>
      <c r="AN6145" s="11"/>
      <c r="AO6145" s="11">
        <v>516000</v>
      </c>
      <c r="AP6145" s="11"/>
      <c r="AQ6145" s="11"/>
      <c r="AR6145" s="11"/>
      <c r="AS6145" s="11"/>
      <c r="AT6145" s="11"/>
      <c r="AU6145" s="11"/>
      <c r="AV6145" s="11"/>
      <c r="AW6145" s="11"/>
      <c r="AX6145" s="11"/>
      <c r="AY6145" s="11"/>
      <c r="AZ6145" s="11"/>
      <c r="BA6145" s="11"/>
      <c r="BB6145" s="11"/>
      <c r="BC6145" s="11"/>
      <c r="BD6145" s="11"/>
      <c r="BE6145" s="11"/>
      <c r="BF6145" s="11"/>
      <c r="BG6145" s="11"/>
      <c r="BH6145" s="11"/>
      <c r="BI6145" s="11"/>
      <c r="BJ6145" s="11"/>
      <c r="BK6145" s="11"/>
      <c r="BL6145"/>
      <c r="BM6145"/>
      <c r="BN6145" s="10">
        <v>0</v>
      </c>
      <c r="BO6145" s="10"/>
      <c r="BP6145" s="10"/>
      <c r="BQ6145" s="10"/>
      <c r="BR6145" s="10"/>
      <c r="BS6145" s="10"/>
      <c r="BT6145" s="10"/>
      <c r="BU6145" s="10"/>
    </row>
    <row r="6146" spans="1:73" x14ac:dyDescent="0.3">
      <c r="A6146" s="10" t="s">
        <v>4110</v>
      </c>
      <c r="B6146" s="10" t="s">
        <v>5751</v>
      </c>
      <c r="C6146" s="10"/>
      <c r="D6146" s="10" t="s">
        <v>870</v>
      </c>
      <c r="E6146" s="10" t="s">
        <v>4297</v>
      </c>
      <c r="F6146" s="10" t="s">
        <v>4650</v>
      </c>
      <c r="G6146" s="10" t="s">
        <v>300</v>
      </c>
      <c r="H6146" s="10" t="s">
        <v>13089</v>
      </c>
      <c r="I6146" s="10" t="s">
        <v>13090</v>
      </c>
      <c r="J6146" s="10" t="s">
        <v>13090</v>
      </c>
      <c r="K6146" s="10" t="s">
        <v>13089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 s="11"/>
      <c r="S6146" s="11"/>
      <c r="T6146" s="11"/>
      <c r="U6146" s="11"/>
      <c r="V6146" s="11"/>
      <c r="W6146" s="11">
        <v>1060500</v>
      </c>
      <c r="X6146" s="11"/>
      <c r="Y6146" s="11"/>
      <c r="Z6146" s="11"/>
      <c r="AA6146" s="11"/>
      <c r="AB6146" s="11"/>
      <c r="AC6146" s="11">
        <v>1060500</v>
      </c>
      <c r="AD6146"/>
      <c r="AE6146"/>
      <c r="AF6146"/>
      <c r="AG6146"/>
      <c r="AH6146"/>
      <c r="AI6146">
        <v>100</v>
      </c>
      <c r="AJ6146" s="11"/>
      <c r="AK6146" s="11"/>
      <c r="AL6146" s="11"/>
      <c r="AM6146" s="11"/>
      <c r="AN6146" s="11"/>
      <c r="AO6146" s="11">
        <v>1060500</v>
      </c>
      <c r="AP6146" s="11"/>
      <c r="AQ6146" s="11"/>
      <c r="AR6146" s="11"/>
      <c r="AS6146" s="11"/>
      <c r="AT6146" s="11"/>
      <c r="AU6146" s="11"/>
      <c r="AV6146" s="11"/>
      <c r="AW6146" s="11"/>
      <c r="AX6146" s="11"/>
      <c r="AY6146" s="11"/>
      <c r="AZ6146" s="11"/>
      <c r="BA6146" s="11"/>
      <c r="BB6146" s="11"/>
      <c r="BC6146" s="11"/>
      <c r="BD6146" s="11"/>
      <c r="BE6146" s="11"/>
      <c r="BF6146" s="11"/>
      <c r="BG6146" s="11"/>
      <c r="BH6146" s="11"/>
      <c r="BI6146" s="11"/>
      <c r="BJ6146" s="11"/>
      <c r="BK6146" s="11"/>
      <c r="BL6146"/>
      <c r="BM6146"/>
      <c r="BN6146" s="10">
        <v>0</v>
      </c>
      <c r="BO6146" s="10"/>
      <c r="BP6146" s="10"/>
      <c r="BQ6146" s="10"/>
      <c r="BR6146" s="10"/>
      <c r="BS6146" s="10"/>
      <c r="BT6146" s="10"/>
      <c r="BU6146" s="10"/>
    </row>
    <row r="6147" spans="1:73" x14ac:dyDescent="0.3">
      <c r="A6147" s="10" t="s">
        <v>4110</v>
      </c>
      <c r="B6147" s="10" t="s">
        <v>5751</v>
      </c>
      <c r="C6147" s="10"/>
      <c r="D6147" s="10" t="s">
        <v>870</v>
      </c>
      <c r="E6147" s="10" t="s">
        <v>4297</v>
      </c>
      <c r="F6147" s="10" t="s">
        <v>4769</v>
      </c>
      <c r="G6147" s="10" t="s">
        <v>13091</v>
      </c>
      <c r="H6147" s="10" t="s">
        <v>13092</v>
      </c>
      <c r="I6147" s="10" t="s">
        <v>13093</v>
      </c>
      <c r="J6147" s="10" t="s">
        <v>13093</v>
      </c>
      <c r="K6147" s="10" t="s">
        <v>13092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 s="11"/>
      <c r="S6147" s="11"/>
      <c r="T6147" s="11"/>
      <c r="U6147" s="11"/>
      <c r="V6147" s="11"/>
      <c r="W6147" s="11">
        <v>2916000</v>
      </c>
      <c r="X6147" s="11"/>
      <c r="Y6147" s="11"/>
      <c r="Z6147" s="11"/>
      <c r="AA6147" s="11"/>
      <c r="AB6147" s="11"/>
      <c r="AC6147" s="11">
        <v>2916000</v>
      </c>
      <c r="AD6147"/>
      <c r="AE6147"/>
      <c r="AF6147"/>
      <c r="AG6147"/>
      <c r="AH6147"/>
      <c r="AI6147">
        <v>100</v>
      </c>
      <c r="AJ6147" s="11"/>
      <c r="AK6147" s="11"/>
      <c r="AL6147" s="11"/>
      <c r="AM6147" s="11"/>
      <c r="AN6147" s="11"/>
      <c r="AO6147" s="11">
        <v>2916000</v>
      </c>
      <c r="AP6147" s="11"/>
      <c r="AQ6147" s="11"/>
      <c r="AR6147" s="11"/>
      <c r="AS6147" s="11"/>
      <c r="AT6147" s="11"/>
      <c r="AU6147" s="11"/>
      <c r="AV6147" s="11"/>
      <c r="AW6147" s="11"/>
      <c r="AX6147" s="11"/>
      <c r="AY6147" s="11"/>
      <c r="AZ6147" s="11"/>
      <c r="BA6147" s="11"/>
      <c r="BB6147" s="11"/>
      <c r="BC6147" s="11"/>
      <c r="BD6147" s="11"/>
      <c r="BE6147" s="11"/>
      <c r="BF6147" s="11"/>
      <c r="BG6147" s="11"/>
      <c r="BH6147" s="11"/>
      <c r="BI6147" s="11"/>
      <c r="BJ6147" s="11"/>
      <c r="BK6147" s="11"/>
      <c r="BL6147"/>
      <c r="BM6147"/>
      <c r="BN6147" s="10">
        <v>0</v>
      </c>
      <c r="BO6147" s="10"/>
      <c r="BP6147" s="10"/>
      <c r="BQ6147" s="10"/>
      <c r="BR6147" s="10"/>
      <c r="BS6147" s="10"/>
      <c r="BT6147" s="10"/>
      <c r="BU6147" s="10"/>
    </row>
    <row r="6148" spans="1:73" x14ac:dyDescent="0.3">
      <c r="A6148" s="10" t="s">
        <v>4110</v>
      </c>
      <c r="B6148" s="10" t="s">
        <v>5751</v>
      </c>
      <c r="C6148" s="10" t="s">
        <v>3710</v>
      </c>
      <c r="D6148" s="10" t="s">
        <v>870</v>
      </c>
      <c r="E6148" s="10" t="s">
        <v>871</v>
      </c>
      <c r="F6148" s="10" t="s">
        <v>4351</v>
      </c>
      <c r="G6148" s="10" t="s">
        <v>4352</v>
      </c>
      <c r="H6148" s="10" t="s">
        <v>13524</v>
      </c>
      <c r="I6148" s="10" t="s">
        <v>13525</v>
      </c>
      <c r="J6148" s="10" t="s">
        <v>13525</v>
      </c>
      <c r="K6148" s="10" t="s">
        <v>13524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 s="11"/>
      <c r="S6148" s="11"/>
      <c r="T6148" s="11"/>
      <c r="U6148" s="11"/>
      <c r="V6148" s="11"/>
      <c r="W6148" s="11">
        <v>4760000</v>
      </c>
      <c r="X6148" s="11"/>
      <c r="Y6148" s="11"/>
      <c r="Z6148" s="11"/>
      <c r="AA6148" s="11"/>
      <c r="AB6148" s="11"/>
      <c r="AC6148" s="11">
        <v>2380000</v>
      </c>
      <c r="AD6148"/>
      <c r="AE6148"/>
      <c r="AF6148"/>
      <c r="AG6148"/>
      <c r="AH6148"/>
      <c r="AI6148">
        <v>50</v>
      </c>
      <c r="AJ6148" s="11"/>
      <c r="AK6148" s="11"/>
      <c r="AL6148" s="11"/>
      <c r="AM6148" s="11"/>
      <c r="AN6148" s="11"/>
      <c r="AO6148" s="11">
        <v>4760000</v>
      </c>
      <c r="AP6148" s="11"/>
      <c r="AQ6148" s="11"/>
      <c r="AR6148" s="11"/>
      <c r="AS6148" s="11"/>
      <c r="AT6148" s="11"/>
      <c r="AU6148" s="11"/>
      <c r="AV6148" s="11"/>
      <c r="AW6148" s="11"/>
      <c r="AX6148" s="11"/>
      <c r="AY6148" s="11"/>
      <c r="AZ6148" s="11"/>
      <c r="BA6148" s="11"/>
      <c r="BB6148" s="11"/>
      <c r="BC6148" s="11"/>
      <c r="BD6148" s="11"/>
      <c r="BE6148" s="11"/>
      <c r="BF6148" s="11"/>
      <c r="BG6148" s="11"/>
      <c r="BH6148" s="11"/>
      <c r="BI6148" s="11"/>
      <c r="BJ6148" s="11"/>
      <c r="BK6148" s="11"/>
      <c r="BL6148"/>
      <c r="BM6148"/>
      <c r="BN6148" s="10">
        <v>0</v>
      </c>
      <c r="BO6148" s="10"/>
      <c r="BP6148" s="10"/>
      <c r="BQ6148" s="10"/>
      <c r="BR6148" s="10"/>
      <c r="BS6148" s="10"/>
      <c r="BT6148" s="10"/>
      <c r="BU6148" s="10"/>
    </row>
    <row r="6149" spans="1:73" x14ac:dyDescent="0.3">
      <c r="A6149" s="10" t="s">
        <v>4110</v>
      </c>
      <c r="B6149" s="10" t="s">
        <v>5751</v>
      </c>
      <c r="C6149" s="10" t="s">
        <v>3710</v>
      </c>
      <c r="D6149" s="10" t="s">
        <v>870</v>
      </c>
      <c r="E6149" s="10" t="s">
        <v>871</v>
      </c>
      <c r="F6149" s="10" t="s">
        <v>5052</v>
      </c>
      <c r="G6149" s="10" t="s">
        <v>5053</v>
      </c>
      <c r="H6149" s="10" t="s">
        <v>13526</v>
      </c>
      <c r="I6149" s="10" t="s">
        <v>13527</v>
      </c>
      <c r="J6149" s="10" t="s">
        <v>13527</v>
      </c>
      <c r="K6149" s="10" t="s">
        <v>13526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 s="11"/>
      <c r="S6149" s="11"/>
      <c r="T6149" s="11"/>
      <c r="U6149" s="11"/>
      <c r="V6149" s="11"/>
      <c r="W6149" s="11">
        <v>355000</v>
      </c>
      <c r="X6149" s="11"/>
      <c r="Y6149" s="11"/>
      <c r="Z6149" s="11"/>
      <c r="AA6149" s="11"/>
      <c r="AB6149" s="11"/>
      <c r="AC6149" s="11">
        <v>355000</v>
      </c>
      <c r="AD6149"/>
      <c r="AE6149"/>
      <c r="AF6149"/>
      <c r="AG6149"/>
      <c r="AH6149"/>
      <c r="AI6149">
        <v>100</v>
      </c>
      <c r="AJ6149" s="11"/>
      <c r="AK6149" s="11"/>
      <c r="AL6149" s="11"/>
      <c r="AM6149" s="11"/>
      <c r="AN6149" s="11"/>
      <c r="AO6149" s="11">
        <v>355000</v>
      </c>
      <c r="AP6149" s="11"/>
      <c r="AQ6149" s="11"/>
      <c r="AR6149" s="11"/>
      <c r="AS6149" s="11"/>
      <c r="AT6149" s="11"/>
      <c r="AU6149" s="11"/>
      <c r="AV6149" s="11"/>
      <c r="AW6149" s="11"/>
      <c r="AX6149" s="11"/>
      <c r="AY6149" s="11"/>
      <c r="AZ6149" s="11"/>
      <c r="BA6149" s="11"/>
      <c r="BB6149" s="11"/>
      <c r="BC6149" s="11"/>
      <c r="BD6149" s="11"/>
      <c r="BE6149" s="11"/>
      <c r="BF6149" s="11"/>
      <c r="BG6149" s="11"/>
      <c r="BH6149" s="11"/>
      <c r="BI6149" s="11"/>
      <c r="BJ6149" s="11"/>
      <c r="BK6149" s="11"/>
      <c r="BL6149"/>
      <c r="BM6149"/>
      <c r="BN6149" s="10">
        <v>0</v>
      </c>
      <c r="BO6149" s="10"/>
      <c r="BP6149" s="10"/>
      <c r="BQ6149" s="10"/>
      <c r="BR6149" s="10"/>
      <c r="BS6149" s="10"/>
      <c r="BT6149" s="10"/>
      <c r="BU6149" s="10"/>
    </row>
    <row r="6150" spans="1:73" x14ac:dyDescent="0.3">
      <c r="A6150" s="10" t="s">
        <v>4110</v>
      </c>
      <c r="B6150" s="10" t="s">
        <v>5751</v>
      </c>
      <c r="C6150" s="10" t="s">
        <v>3710</v>
      </c>
      <c r="D6150" s="10" t="s">
        <v>870</v>
      </c>
      <c r="E6150" s="10" t="s">
        <v>383</v>
      </c>
      <c r="F6150" s="10" t="s">
        <v>5999</v>
      </c>
      <c r="G6150" s="10" t="s">
        <v>5288</v>
      </c>
      <c r="H6150" s="10" t="s">
        <v>13528</v>
      </c>
      <c r="I6150" s="10" t="s">
        <v>13529</v>
      </c>
      <c r="J6150" s="10" t="s">
        <v>13529</v>
      </c>
      <c r="K6150" s="10" t="s">
        <v>13528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 s="11"/>
      <c r="S6150" s="11"/>
      <c r="T6150" s="11"/>
      <c r="U6150" s="11"/>
      <c r="V6150" s="11"/>
      <c r="W6150" s="11">
        <v>145950</v>
      </c>
      <c r="X6150" s="11"/>
      <c r="Y6150" s="11"/>
      <c r="Z6150" s="11"/>
      <c r="AA6150" s="11"/>
      <c r="AB6150" s="11"/>
      <c r="AC6150" s="11">
        <v>145950</v>
      </c>
      <c r="AD6150"/>
      <c r="AE6150"/>
      <c r="AF6150"/>
      <c r="AG6150"/>
      <c r="AH6150"/>
      <c r="AI6150">
        <v>100</v>
      </c>
      <c r="AJ6150" s="11"/>
      <c r="AK6150" s="11"/>
      <c r="AL6150" s="11"/>
      <c r="AM6150" s="11"/>
      <c r="AN6150" s="11"/>
      <c r="AO6150" s="11">
        <v>145950</v>
      </c>
      <c r="AP6150" s="11"/>
      <c r="AQ6150" s="11"/>
      <c r="AR6150" s="11"/>
      <c r="AS6150" s="11"/>
      <c r="AT6150" s="11"/>
      <c r="AU6150" s="11"/>
      <c r="AV6150" s="11"/>
      <c r="AW6150" s="11"/>
      <c r="AX6150" s="11"/>
      <c r="AY6150" s="11"/>
      <c r="AZ6150" s="11"/>
      <c r="BA6150" s="11"/>
      <c r="BB6150" s="11"/>
      <c r="BC6150" s="11"/>
      <c r="BD6150" s="11"/>
      <c r="BE6150" s="11"/>
      <c r="BF6150" s="11"/>
      <c r="BG6150" s="11"/>
      <c r="BH6150" s="11"/>
      <c r="BI6150" s="11"/>
      <c r="BJ6150" s="11"/>
      <c r="BK6150" s="11"/>
      <c r="BL6150"/>
      <c r="BM6150"/>
      <c r="BN6150" s="10">
        <v>0</v>
      </c>
      <c r="BO6150" s="10"/>
      <c r="BP6150" s="10"/>
      <c r="BQ6150" s="10"/>
      <c r="BR6150" s="10"/>
      <c r="BS6150" s="10"/>
      <c r="BT6150" s="10"/>
      <c r="BU6150" s="10"/>
    </row>
    <row r="6151" spans="1:73" x14ac:dyDescent="0.3">
      <c r="A6151" s="10" t="s">
        <v>4110</v>
      </c>
      <c r="B6151" s="10" t="s">
        <v>5751</v>
      </c>
      <c r="C6151" s="10" t="s">
        <v>3710</v>
      </c>
      <c r="D6151" s="10" t="s">
        <v>870</v>
      </c>
      <c r="E6151" s="10" t="s">
        <v>4316</v>
      </c>
      <c r="F6151" s="10" t="s">
        <v>4326</v>
      </c>
      <c r="G6151" s="10" t="s">
        <v>4327</v>
      </c>
      <c r="H6151" s="10" t="s">
        <v>4328</v>
      </c>
      <c r="I6151" s="10" t="s">
        <v>4329</v>
      </c>
      <c r="J6151" s="10" t="s">
        <v>4329</v>
      </c>
      <c r="K6151" s="10" t="s">
        <v>4328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 s="11"/>
      <c r="S6151" s="11"/>
      <c r="T6151" s="11"/>
      <c r="U6151" s="11"/>
      <c r="V6151" s="11"/>
      <c r="W6151" s="11">
        <v>908000</v>
      </c>
      <c r="X6151" s="11"/>
      <c r="Y6151" s="11"/>
      <c r="Z6151" s="11"/>
      <c r="AA6151" s="11"/>
      <c r="AB6151" s="11"/>
      <c r="AC6151" s="11">
        <v>316000</v>
      </c>
      <c r="AD6151"/>
      <c r="AE6151"/>
      <c r="AF6151"/>
      <c r="AG6151"/>
      <c r="AH6151"/>
      <c r="AI6151">
        <v>34.799999999999997</v>
      </c>
      <c r="AJ6151" s="11"/>
      <c r="AK6151" s="11"/>
      <c r="AL6151" s="11"/>
      <c r="AM6151" s="11"/>
      <c r="AN6151" s="11"/>
      <c r="AO6151" s="11">
        <v>908000</v>
      </c>
      <c r="AP6151" s="11"/>
      <c r="AQ6151" s="11"/>
      <c r="AR6151" s="11"/>
      <c r="AS6151" s="11"/>
      <c r="AT6151" s="11"/>
      <c r="AU6151" s="11"/>
      <c r="AV6151" s="11"/>
      <c r="AW6151" s="11"/>
      <c r="AX6151" s="11"/>
      <c r="AY6151" s="11"/>
      <c r="AZ6151" s="11"/>
      <c r="BA6151" s="11"/>
      <c r="BB6151" s="11"/>
      <c r="BC6151" s="11"/>
      <c r="BD6151" s="11"/>
      <c r="BE6151" s="11"/>
      <c r="BF6151" s="11"/>
      <c r="BG6151" s="11"/>
      <c r="BH6151" s="11"/>
      <c r="BI6151" s="11"/>
      <c r="BJ6151" s="11"/>
      <c r="BK6151" s="11"/>
      <c r="BL6151"/>
      <c r="BM6151"/>
      <c r="BN6151" s="10">
        <v>0</v>
      </c>
      <c r="BO6151" s="10"/>
      <c r="BP6151" s="10"/>
      <c r="BQ6151" s="10"/>
      <c r="BR6151" s="10"/>
      <c r="BS6151" s="10"/>
      <c r="BT6151" s="10"/>
      <c r="BU6151" s="10"/>
    </row>
    <row r="6152" spans="1:73" x14ac:dyDescent="0.3">
      <c r="A6152" s="10" t="s">
        <v>4110</v>
      </c>
      <c r="B6152" s="10" t="s">
        <v>5751</v>
      </c>
      <c r="C6152" s="10" t="s">
        <v>3710</v>
      </c>
      <c r="D6152" s="10" t="s">
        <v>870</v>
      </c>
      <c r="E6152" s="10" t="s">
        <v>4316</v>
      </c>
      <c r="F6152" s="10" t="s">
        <v>4332</v>
      </c>
      <c r="G6152" s="10" t="s">
        <v>4333</v>
      </c>
      <c r="H6152" s="10" t="s">
        <v>4334</v>
      </c>
      <c r="I6152" s="10" t="s">
        <v>4335</v>
      </c>
      <c r="J6152" s="10" t="s">
        <v>4335</v>
      </c>
      <c r="K6152" s="10" t="s">
        <v>4334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 s="11"/>
      <c r="S6152" s="11"/>
      <c r="T6152" s="11"/>
      <c r="U6152" s="11"/>
      <c r="V6152" s="11"/>
      <c r="W6152" s="11">
        <v>693000</v>
      </c>
      <c r="X6152" s="11"/>
      <c r="Y6152" s="11"/>
      <c r="Z6152" s="11"/>
      <c r="AA6152" s="11"/>
      <c r="AB6152" s="11"/>
      <c r="AC6152" s="11">
        <v>693000</v>
      </c>
      <c r="AD6152"/>
      <c r="AE6152"/>
      <c r="AF6152"/>
      <c r="AG6152"/>
      <c r="AH6152"/>
      <c r="AI6152">
        <v>100</v>
      </c>
      <c r="AJ6152" s="11"/>
      <c r="AK6152" s="11"/>
      <c r="AL6152" s="11"/>
      <c r="AM6152" s="11"/>
      <c r="AN6152" s="11"/>
      <c r="AO6152" s="11">
        <v>693000</v>
      </c>
      <c r="AP6152" s="11"/>
      <c r="AQ6152" s="11"/>
      <c r="AR6152" s="11"/>
      <c r="AS6152" s="11"/>
      <c r="AT6152" s="11"/>
      <c r="AU6152" s="11"/>
      <c r="AV6152" s="11"/>
      <c r="AW6152" s="11"/>
      <c r="AX6152" s="11"/>
      <c r="AY6152" s="11"/>
      <c r="AZ6152" s="11"/>
      <c r="BA6152" s="11"/>
      <c r="BB6152" s="11"/>
      <c r="BC6152" s="11"/>
      <c r="BD6152" s="11"/>
      <c r="BE6152" s="11"/>
      <c r="BF6152" s="11"/>
      <c r="BG6152" s="11"/>
      <c r="BH6152" s="11"/>
      <c r="BI6152" s="11"/>
      <c r="BJ6152" s="11"/>
      <c r="BK6152" s="11"/>
      <c r="BL6152"/>
      <c r="BM6152"/>
      <c r="BN6152" s="10">
        <v>0</v>
      </c>
      <c r="BO6152" s="10"/>
      <c r="BP6152" s="10"/>
      <c r="BQ6152" s="10"/>
      <c r="BR6152" s="10"/>
      <c r="BS6152" s="10"/>
      <c r="BT6152" s="10"/>
      <c r="BU6152" s="10"/>
    </row>
    <row r="6153" spans="1:73" x14ac:dyDescent="0.3">
      <c r="A6153" s="10" t="s">
        <v>4110</v>
      </c>
      <c r="B6153" s="10" t="s">
        <v>5751</v>
      </c>
      <c r="C6153" s="10" t="s">
        <v>3710</v>
      </c>
      <c r="D6153" s="10" t="s">
        <v>82</v>
      </c>
      <c r="E6153" s="10"/>
      <c r="F6153" s="10" t="s">
        <v>94</v>
      </c>
      <c r="G6153" s="10"/>
      <c r="H6153" s="10" t="s">
        <v>9635</v>
      </c>
      <c r="I6153" s="10" t="s">
        <v>9636</v>
      </c>
      <c r="J6153" s="10" t="s">
        <v>9636</v>
      </c>
      <c r="K6153" s="10" t="s">
        <v>9635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 s="11"/>
      <c r="S6153" s="11"/>
      <c r="T6153" s="11"/>
      <c r="U6153" s="11"/>
      <c r="V6153" s="11"/>
      <c r="W6153" s="11">
        <v>477930</v>
      </c>
      <c r="X6153" s="11"/>
      <c r="Y6153" s="11"/>
      <c r="Z6153" s="11"/>
      <c r="AA6153" s="11"/>
      <c r="AB6153" s="11"/>
      <c r="AC6153" s="11">
        <v>477930</v>
      </c>
      <c r="AD6153"/>
      <c r="AE6153"/>
      <c r="AF6153"/>
      <c r="AG6153"/>
      <c r="AH6153"/>
      <c r="AI6153">
        <v>100</v>
      </c>
      <c r="AJ6153" s="11"/>
      <c r="AK6153" s="11"/>
      <c r="AL6153" s="11"/>
      <c r="AM6153" s="11"/>
      <c r="AN6153" s="11"/>
      <c r="AO6153" s="11">
        <v>477930</v>
      </c>
      <c r="AP6153" s="11"/>
      <c r="AQ6153" s="11"/>
      <c r="AR6153" s="11"/>
      <c r="AS6153" s="11"/>
      <c r="AT6153" s="11"/>
      <c r="AU6153" s="11"/>
      <c r="AV6153" s="11"/>
      <c r="AW6153" s="11"/>
      <c r="AX6153" s="11"/>
      <c r="AY6153" s="11"/>
      <c r="AZ6153" s="11"/>
      <c r="BA6153" s="11"/>
      <c r="BB6153" s="11"/>
      <c r="BC6153" s="11"/>
      <c r="BD6153" s="11"/>
      <c r="BE6153" s="11"/>
      <c r="BF6153" s="11"/>
      <c r="BG6153" s="11"/>
      <c r="BH6153" s="11"/>
      <c r="BI6153" s="11"/>
      <c r="BJ6153" s="11"/>
      <c r="BK6153" s="11"/>
      <c r="BL6153"/>
      <c r="BM6153"/>
      <c r="BN6153" s="10">
        <v>0</v>
      </c>
      <c r="BO6153" s="10"/>
      <c r="BP6153" s="10"/>
      <c r="BQ6153" s="10"/>
      <c r="BR6153" s="10"/>
      <c r="BS6153" s="10"/>
      <c r="BT6153" s="10"/>
      <c r="BU6153" s="10"/>
    </row>
    <row r="6154" spans="1:73" x14ac:dyDescent="0.3">
      <c r="A6154" s="10" t="s">
        <v>4110</v>
      </c>
      <c r="B6154" s="10" t="s">
        <v>5751</v>
      </c>
      <c r="C6154" s="10" t="s">
        <v>4423</v>
      </c>
      <c r="D6154" s="10" t="s">
        <v>870</v>
      </c>
      <c r="E6154" s="10" t="s">
        <v>871</v>
      </c>
      <c r="F6154" s="10" t="s">
        <v>4347</v>
      </c>
      <c r="G6154" s="10" t="s">
        <v>4348</v>
      </c>
      <c r="H6154" s="10" t="s">
        <v>9692</v>
      </c>
      <c r="I6154" s="10" t="s">
        <v>9693</v>
      </c>
      <c r="J6154" s="10" t="s">
        <v>9693</v>
      </c>
      <c r="K6154" s="10" t="s">
        <v>9692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 s="11"/>
      <c r="S6154" s="11"/>
      <c r="T6154" s="11"/>
      <c r="U6154" s="11"/>
      <c r="V6154" s="11"/>
      <c r="W6154" s="11">
        <v>786000</v>
      </c>
      <c r="X6154" s="11"/>
      <c r="Y6154" s="11"/>
      <c r="Z6154" s="11"/>
      <c r="AA6154" s="11"/>
      <c r="AB6154" s="11"/>
      <c r="AC6154" s="11">
        <v>786000</v>
      </c>
      <c r="AD6154"/>
      <c r="AE6154"/>
      <c r="AF6154"/>
      <c r="AG6154"/>
      <c r="AH6154"/>
      <c r="AI6154">
        <v>100</v>
      </c>
      <c r="AJ6154" s="11"/>
      <c r="AK6154" s="11"/>
      <c r="AL6154" s="11"/>
      <c r="AM6154" s="11"/>
      <c r="AN6154" s="11"/>
      <c r="AO6154" s="11">
        <v>786000</v>
      </c>
      <c r="AP6154" s="11"/>
      <c r="AQ6154" s="11"/>
      <c r="AR6154" s="11"/>
      <c r="AS6154" s="11"/>
      <c r="AT6154" s="11"/>
      <c r="AU6154" s="11"/>
      <c r="AV6154" s="11"/>
      <c r="AW6154" s="11"/>
      <c r="AX6154" s="11"/>
      <c r="AY6154" s="11"/>
      <c r="AZ6154" s="11"/>
      <c r="BA6154" s="11"/>
      <c r="BB6154" s="11"/>
      <c r="BC6154" s="11"/>
      <c r="BD6154" s="11"/>
      <c r="BE6154" s="11"/>
      <c r="BF6154" s="11"/>
      <c r="BG6154" s="11"/>
      <c r="BH6154" s="11"/>
      <c r="BI6154" s="11"/>
      <c r="BJ6154" s="11"/>
      <c r="BK6154" s="11"/>
      <c r="BL6154"/>
      <c r="BM6154"/>
      <c r="BN6154" s="10">
        <v>0</v>
      </c>
      <c r="BO6154" s="10"/>
      <c r="BP6154" s="10"/>
      <c r="BQ6154" s="10"/>
      <c r="BR6154" s="10"/>
      <c r="BS6154" s="10"/>
      <c r="BT6154" s="10"/>
      <c r="BU6154" s="10"/>
    </row>
    <row r="6155" spans="1:73" x14ac:dyDescent="0.3">
      <c r="A6155" s="10" t="s">
        <v>4110</v>
      </c>
      <c r="B6155" s="10" t="s">
        <v>5751</v>
      </c>
      <c r="C6155" s="10" t="s">
        <v>4423</v>
      </c>
      <c r="D6155" s="10" t="s">
        <v>870</v>
      </c>
      <c r="E6155" s="10" t="s">
        <v>2906</v>
      </c>
      <c r="F6155" s="10" t="s">
        <v>5192</v>
      </c>
      <c r="G6155" s="10" t="s">
        <v>5193</v>
      </c>
      <c r="H6155" s="10" t="s">
        <v>5194</v>
      </c>
      <c r="I6155" s="10" t="s">
        <v>5195</v>
      </c>
      <c r="J6155" s="10" t="s">
        <v>5195</v>
      </c>
      <c r="K6155" s="10" t="s">
        <v>5194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 s="11"/>
      <c r="S6155" s="11"/>
      <c r="T6155" s="11"/>
      <c r="U6155" s="11"/>
      <c r="V6155" s="11"/>
      <c r="W6155" s="11">
        <v>131500</v>
      </c>
      <c r="X6155" s="11"/>
      <c r="Y6155" s="11"/>
      <c r="Z6155" s="11"/>
      <c r="AA6155" s="11"/>
      <c r="AB6155" s="11"/>
      <c r="AC6155" s="11">
        <v>131500</v>
      </c>
      <c r="AD6155"/>
      <c r="AE6155"/>
      <c r="AF6155"/>
      <c r="AG6155"/>
      <c r="AH6155"/>
      <c r="AI6155">
        <v>100</v>
      </c>
      <c r="AJ6155" s="11"/>
      <c r="AK6155" s="11"/>
      <c r="AL6155" s="11"/>
      <c r="AM6155" s="11"/>
      <c r="AN6155" s="11"/>
      <c r="AO6155" s="11">
        <v>131500</v>
      </c>
      <c r="AP6155" s="11"/>
      <c r="AQ6155" s="11"/>
      <c r="AR6155" s="11"/>
      <c r="AS6155" s="11"/>
      <c r="AT6155" s="11"/>
      <c r="AU6155" s="11"/>
      <c r="AV6155" s="11"/>
      <c r="AW6155" s="11"/>
      <c r="AX6155" s="11"/>
      <c r="AY6155" s="11"/>
      <c r="AZ6155" s="11"/>
      <c r="BA6155" s="11"/>
      <c r="BB6155" s="11"/>
      <c r="BC6155" s="11"/>
      <c r="BD6155" s="11"/>
      <c r="BE6155" s="11"/>
      <c r="BF6155" s="11"/>
      <c r="BG6155" s="11"/>
      <c r="BH6155" s="11"/>
      <c r="BI6155" s="11"/>
      <c r="BJ6155" s="11"/>
      <c r="BK6155" s="11"/>
      <c r="BL6155"/>
      <c r="BM6155"/>
      <c r="BN6155" s="10">
        <v>0</v>
      </c>
      <c r="BO6155" s="10"/>
      <c r="BP6155" s="10"/>
      <c r="BQ6155" s="10"/>
      <c r="BR6155" s="10"/>
      <c r="BS6155" s="10"/>
      <c r="BT6155" s="10"/>
      <c r="BU6155" s="10"/>
    </row>
    <row r="6156" spans="1:73" x14ac:dyDescent="0.3">
      <c r="A6156" s="10" t="s">
        <v>4110</v>
      </c>
      <c r="B6156" s="10" t="s">
        <v>5751</v>
      </c>
      <c r="C6156" s="10" t="s">
        <v>1567</v>
      </c>
      <c r="D6156" s="10" t="s">
        <v>97</v>
      </c>
      <c r="E6156" s="10" t="s">
        <v>98</v>
      </c>
      <c r="F6156" s="10" t="s">
        <v>13239</v>
      </c>
      <c r="G6156" s="10" t="s">
        <v>13240</v>
      </c>
      <c r="H6156" s="10" t="s">
        <v>13530</v>
      </c>
      <c r="I6156" s="10" t="s">
        <v>13531</v>
      </c>
      <c r="J6156" s="10" t="s">
        <v>13531</v>
      </c>
      <c r="K6156" s="10" t="s">
        <v>13530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s="11"/>
      <c r="S6156" s="11"/>
      <c r="T6156" s="11"/>
      <c r="U6156" s="11"/>
      <c r="V6156" s="11"/>
      <c r="W6156" s="11"/>
      <c r="X6156" s="11"/>
      <c r="Y6156" s="11"/>
      <c r="Z6156" s="11"/>
      <c r="AA6156" s="11"/>
      <c r="AB6156" s="11"/>
      <c r="AC6156" s="11"/>
      <c r="AD6156"/>
      <c r="AE6156"/>
      <c r="AF6156"/>
      <c r="AG6156"/>
      <c r="AH6156"/>
      <c r="AI6156"/>
      <c r="AJ6156" s="11"/>
      <c r="AK6156" s="11"/>
      <c r="AL6156" s="11"/>
      <c r="AM6156" s="11"/>
      <c r="AN6156" s="11"/>
      <c r="AO6156" s="11"/>
      <c r="AP6156" s="11"/>
      <c r="AQ6156" s="11"/>
      <c r="AR6156" s="11"/>
      <c r="AS6156" s="11"/>
      <c r="AT6156" s="11"/>
      <c r="AU6156" s="11"/>
      <c r="AV6156" s="11"/>
      <c r="AW6156" s="11"/>
      <c r="AX6156" s="11"/>
      <c r="AY6156" s="11"/>
      <c r="AZ6156" s="11"/>
      <c r="BA6156" s="11"/>
      <c r="BB6156" s="11"/>
      <c r="BC6156" s="11"/>
      <c r="BD6156" s="11"/>
      <c r="BE6156" s="11"/>
      <c r="BF6156" s="11"/>
      <c r="BG6156" s="11"/>
      <c r="BH6156" s="11"/>
      <c r="BI6156" s="11"/>
      <c r="BJ6156" s="11"/>
      <c r="BK6156" s="11"/>
      <c r="BL6156"/>
      <c r="BM6156"/>
      <c r="BN6156" s="10">
        <v>1</v>
      </c>
      <c r="BO6156" s="10">
        <v>9540000</v>
      </c>
      <c r="BP6156" s="10">
        <v>9540000</v>
      </c>
      <c r="BQ6156" s="10">
        <v>100</v>
      </c>
      <c r="BR6156" s="10"/>
      <c r="BS6156" s="10"/>
      <c r="BT6156" s="10"/>
      <c r="BU6156" s="10"/>
    </row>
    <row r="6157" spans="1:73" x14ac:dyDescent="0.3">
      <c r="A6157" s="10" t="s">
        <v>4110</v>
      </c>
      <c r="B6157" s="10" t="s">
        <v>5751</v>
      </c>
      <c r="C6157" s="10"/>
      <c r="D6157" s="10" t="s">
        <v>870</v>
      </c>
      <c r="E6157" s="10" t="s">
        <v>4297</v>
      </c>
      <c r="F6157" s="10" t="s">
        <v>4306</v>
      </c>
      <c r="G6157" s="10" t="s">
        <v>4307</v>
      </c>
      <c r="H6157" s="10" t="s">
        <v>12462</v>
      </c>
      <c r="I6157" s="10" t="s">
        <v>12463</v>
      </c>
      <c r="J6157" s="10" t="s">
        <v>12463</v>
      </c>
      <c r="K6157" s="10" t="s">
        <v>12462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 s="11"/>
      <c r="S6157" s="11"/>
      <c r="T6157" s="11"/>
      <c r="U6157" s="11"/>
      <c r="V6157" s="11"/>
      <c r="W6157" s="11">
        <v>539000</v>
      </c>
      <c r="X6157" s="11"/>
      <c r="Y6157" s="11"/>
      <c r="Z6157" s="11"/>
      <c r="AA6157" s="11"/>
      <c r="AB6157" s="11"/>
      <c r="AC6157" s="11">
        <v>539000</v>
      </c>
      <c r="AD6157"/>
      <c r="AE6157"/>
      <c r="AF6157"/>
      <c r="AG6157"/>
      <c r="AH6157"/>
      <c r="AI6157">
        <v>100</v>
      </c>
      <c r="AJ6157" s="11"/>
      <c r="AK6157" s="11"/>
      <c r="AL6157" s="11"/>
      <c r="AM6157" s="11"/>
      <c r="AN6157" s="11"/>
      <c r="AO6157" s="11">
        <v>539000</v>
      </c>
      <c r="AP6157" s="11"/>
      <c r="AQ6157" s="11"/>
      <c r="AR6157" s="11"/>
      <c r="AS6157" s="11"/>
      <c r="AT6157" s="11"/>
      <c r="AU6157" s="11"/>
      <c r="AV6157" s="11"/>
      <c r="AW6157" s="11"/>
      <c r="AX6157" s="11"/>
      <c r="AY6157" s="11"/>
      <c r="AZ6157" s="11"/>
      <c r="BA6157" s="11"/>
      <c r="BB6157" s="11"/>
      <c r="BC6157" s="11"/>
      <c r="BD6157" s="11"/>
      <c r="BE6157" s="11"/>
      <c r="BF6157" s="11"/>
      <c r="BG6157" s="11"/>
      <c r="BH6157" s="11"/>
      <c r="BI6157" s="11"/>
      <c r="BJ6157" s="11"/>
      <c r="BK6157" s="11"/>
      <c r="BL6157"/>
      <c r="BM6157"/>
      <c r="BN6157" s="10">
        <v>0</v>
      </c>
      <c r="BO6157" s="10"/>
      <c r="BP6157" s="10"/>
      <c r="BQ6157" s="10"/>
      <c r="BR6157" s="10"/>
      <c r="BS6157" s="10"/>
      <c r="BT6157" s="10"/>
      <c r="BU6157" s="10"/>
    </row>
    <row r="6158" spans="1:73" x14ac:dyDescent="0.3">
      <c r="A6158" s="10" t="s">
        <v>4110</v>
      </c>
      <c r="B6158" s="10" t="s">
        <v>5751</v>
      </c>
      <c r="C6158" s="10"/>
      <c r="D6158" s="10" t="s">
        <v>870</v>
      </c>
      <c r="E6158" s="10" t="s">
        <v>4316</v>
      </c>
      <c r="F6158" s="10" t="s">
        <v>4187</v>
      </c>
      <c r="G6158" s="10" t="s">
        <v>4913</v>
      </c>
      <c r="H6158" s="10" t="s">
        <v>13111</v>
      </c>
      <c r="I6158" s="10" t="s">
        <v>13112</v>
      </c>
      <c r="J6158" s="10" t="s">
        <v>13112</v>
      </c>
      <c r="K6158" s="10" t="s">
        <v>13111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 s="11"/>
      <c r="S6158" s="11"/>
      <c r="T6158" s="11"/>
      <c r="U6158" s="11"/>
      <c r="V6158" s="11"/>
      <c r="W6158" s="11">
        <v>900000</v>
      </c>
      <c r="X6158" s="11"/>
      <c r="Y6158" s="11"/>
      <c r="Z6158" s="11"/>
      <c r="AA6158" s="11"/>
      <c r="AB6158" s="11"/>
      <c r="AC6158" s="11">
        <v>900000</v>
      </c>
      <c r="AD6158"/>
      <c r="AE6158"/>
      <c r="AF6158"/>
      <c r="AG6158"/>
      <c r="AH6158"/>
      <c r="AI6158">
        <v>100</v>
      </c>
      <c r="AJ6158" s="11"/>
      <c r="AK6158" s="11"/>
      <c r="AL6158" s="11"/>
      <c r="AM6158" s="11"/>
      <c r="AN6158" s="11"/>
      <c r="AO6158" s="11">
        <v>900000</v>
      </c>
      <c r="AP6158" s="11"/>
      <c r="AQ6158" s="11"/>
      <c r="AR6158" s="11"/>
      <c r="AS6158" s="11"/>
      <c r="AT6158" s="11"/>
      <c r="AU6158" s="11"/>
      <c r="AV6158" s="11"/>
      <c r="AW6158" s="11"/>
      <c r="AX6158" s="11"/>
      <c r="AY6158" s="11"/>
      <c r="AZ6158" s="11"/>
      <c r="BA6158" s="11"/>
      <c r="BB6158" s="11"/>
      <c r="BC6158" s="11"/>
      <c r="BD6158" s="11"/>
      <c r="BE6158" s="11"/>
      <c r="BF6158" s="11"/>
      <c r="BG6158" s="11"/>
      <c r="BH6158" s="11"/>
      <c r="BI6158" s="11"/>
      <c r="BJ6158" s="11"/>
      <c r="BK6158" s="11"/>
      <c r="BL6158"/>
      <c r="BM6158"/>
      <c r="BN6158" s="10">
        <v>0</v>
      </c>
      <c r="BO6158" s="10"/>
      <c r="BP6158" s="10"/>
      <c r="BQ6158" s="10"/>
      <c r="BR6158" s="10"/>
      <c r="BS6158" s="10"/>
      <c r="BT6158" s="10"/>
      <c r="BU6158" s="10"/>
    </row>
    <row r="6159" spans="1:73" x14ac:dyDescent="0.3">
      <c r="A6159" s="10" t="s">
        <v>4110</v>
      </c>
      <c r="B6159" s="10" t="s">
        <v>5751</v>
      </c>
      <c r="C6159" s="10"/>
      <c r="D6159" s="10" t="s">
        <v>870</v>
      </c>
      <c r="E6159" s="10" t="s">
        <v>4316</v>
      </c>
      <c r="F6159" s="10" t="s">
        <v>4326</v>
      </c>
      <c r="G6159" s="10" t="s">
        <v>4327</v>
      </c>
      <c r="H6159" s="10" t="s">
        <v>13113</v>
      </c>
      <c r="I6159" s="10" t="s">
        <v>13114</v>
      </c>
      <c r="J6159" s="10" t="s">
        <v>13114</v>
      </c>
      <c r="K6159" s="10" t="s">
        <v>13113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 s="11"/>
      <c r="S6159" s="11"/>
      <c r="T6159" s="11"/>
      <c r="U6159" s="11"/>
      <c r="V6159" s="11"/>
      <c r="W6159" s="11">
        <v>1582400</v>
      </c>
      <c r="X6159" s="11"/>
      <c r="Y6159" s="11"/>
      <c r="Z6159" s="11"/>
      <c r="AA6159" s="11"/>
      <c r="AB6159" s="11"/>
      <c r="AC6159" s="11">
        <v>1582400</v>
      </c>
      <c r="AD6159"/>
      <c r="AE6159"/>
      <c r="AF6159"/>
      <c r="AG6159"/>
      <c r="AH6159"/>
      <c r="AI6159">
        <v>100</v>
      </c>
      <c r="AJ6159" s="11"/>
      <c r="AK6159" s="11"/>
      <c r="AL6159" s="11"/>
      <c r="AM6159" s="11"/>
      <c r="AN6159" s="11"/>
      <c r="AO6159" s="11">
        <v>1582400</v>
      </c>
      <c r="AP6159" s="11"/>
      <c r="AQ6159" s="11"/>
      <c r="AR6159" s="11"/>
      <c r="AS6159" s="11"/>
      <c r="AT6159" s="11"/>
      <c r="AU6159" s="11"/>
      <c r="AV6159" s="11"/>
      <c r="AW6159" s="11"/>
      <c r="AX6159" s="11"/>
      <c r="AY6159" s="11"/>
      <c r="AZ6159" s="11"/>
      <c r="BA6159" s="11"/>
      <c r="BB6159" s="11"/>
      <c r="BC6159" s="11"/>
      <c r="BD6159" s="11"/>
      <c r="BE6159" s="11"/>
      <c r="BF6159" s="11"/>
      <c r="BG6159" s="11"/>
      <c r="BH6159" s="11"/>
      <c r="BI6159" s="11"/>
      <c r="BJ6159" s="11"/>
      <c r="BK6159" s="11"/>
      <c r="BL6159"/>
      <c r="BM6159"/>
      <c r="BN6159" s="10">
        <v>1</v>
      </c>
      <c r="BO6159" s="10">
        <v>1620000</v>
      </c>
      <c r="BP6159" s="10">
        <v>1620000</v>
      </c>
      <c r="BQ6159" s="10">
        <v>100</v>
      </c>
      <c r="BR6159" s="10">
        <v>1620000</v>
      </c>
      <c r="BS6159" s="10"/>
      <c r="BT6159" s="10"/>
      <c r="BU6159" s="10"/>
    </row>
    <row r="6160" spans="1:73" x14ac:dyDescent="0.3">
      <c r="A6160" s="10" t="s">
        <v>4110</v>
      </c>
      <c r="B6160" s="10" t="s">
        <v>5751</v>
      </c>
      <c r="C6160" s="10"/>
      <c r="D6160" s="10" t="s">
        <v>870</v>
      </c>
      <c r="E6160" s="10" t="s">
        <v>4316</v>
      </c>
      <c r="F6160" s="10" t="s">
        <v>4326</v>
      </c>
      <c r="G6160" s="10" t="s">
        <v>4327</v>
      </c>
      <c r="H6160" s="10" t="s">
        <v>13115</v>
      </c>
      <c r="I6160" s="10" t="s">
        <v>13116</v>
      </c>
      <c r="J6160" s="10" t="s">
        <v>13116</v>
      </c>
      <c r="K6160" s="10" t="s">
        <v>13115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 s="11"/>
      <c r="S6160" s="11"/>
      <c r="T6160" s="11"/>
      <c r="U6160" s="11"/>
      <c r="V6160" s="11"/>
      <c r="W6160" s="11">
        <v>1262500</v>
      </c>
      <c r="X6160" s="11"/>
      <c r="Y6160" s="11"/>
      <c r="Z6160" s="11"/>
      <c r="AA6160" s="11"/>
      <c r="AB6160" s="11"/>
      <c r="AC6160" s="11">
        <v>1262500</v>
      </c>
      <c r="AD6160"/>
      <c r="AE6160"/>
      <c r="AF6160"/>
      <c r="AG6160"/>
      <c r="AH6160"/>
      <c r="AI6160">
        <v>100</v>
      </c>
      <c r="AJ6160" s="11"/>
      <c r="AK6160" s="11"/>
      <c r="AL6160" s="11"/>
      <c r="AM6160" s="11"/>
      <c r="AN6160" s="11"/>
      <c r="AO6160" s="11">
        <v>1262500</v>
      </c>
      <c r="AP6160" s="11"/>
      <c r="AQ6160" s="11"/>
      <c r="AR6160" s="11"/>
      <c r="AS6160" s="11"/>
      <c r="AT6160" s="11"/>
      <c r="AU6160" s="11"/>
      <c r="AV6160" s="11"/>
      <c r="AW6160" s="11"/>
      <c r="AX6160" s="11"/>
      <c r="AY6160" s="11"/>
      <c r="AZ6160" s="11"/>
      <c r="BA6160" s="11"/>
      <c r="BB6160" s="11"/>
      <c r="BC6160" s="11"/>
      <c r="BD6160" s="11"/>
      <c r="BE6160" s="11"/>
      <c r="BF6160" s="11"/>
      <c r="BG6160" s="11"/>
      <c r="BH6160" s="11"/>
      <c r="BI6160" s="11"/>
      <c r="BJ6160" s="11"/>
      <c r="BK6160" s="11"/>
      <c r="BL6160"/>
      <c r="BM6160"/>
      <c r="BN6160" s="10">
        <v>0</v>
      </c>
      <c r="BO6160" s="10"/>
      <c r="BP6160" s="10"/>
      <c r="BQ6160" s="10"/>
      <c r="BR6160" s="10"/>
      <c r="BS6160" s="10"/>
      <c r="BT6160" s="10"/>
      <c r="BU6160" s="10"/>
    </row>
    <row r="6161" spans="1:73" x14ac:dyDescent="0.3">
      <c r="A6161" s="10" t="s">
        <v>4110</v>
      </c>
      <c r="B6161" s="10" t="s">
        <v>5751</v>
      </c>
      <c r="C6161" s="10" t="s">
        <v>3710</v>
      </c>
      <c r="D6161" s="10" t="s">
        <v>870</v>
      </c>
      <c r="E6161" s="10" t="s">
        <v>871</v>
      </c>
      <c r="F6161" s="10" t="s">
        <v>13117</v>
      </c>
      <c r="G6161" s="10" t="s">
        <v>13118</v>
      </c>
      <c r="H6161" s="10" t="s">
        <v>13119</v>
      </c>
      <c r="I6161" s="10" t="s">
        <v>13120</v>
      </c>
      <c r="J6161" s="10" t="s">
        <v>13120</v>
      </c>
      <c r="K6161" s="10" t="s">
        <v>13119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 s="11"/>
      <c r="S6161" s="11"/>
      <c r="T6161" s="11"/>
      <c r="U6161" s="11"/>
      <c r="V6161" s="11"/>
      <c r="W6161" s="11">
        <v>118000</v>
      </c>
      <c r="X6161" s="11"/>
      <c r="Y6161" s="11"/>
      <c r="Z6161" s="11"/>
      <c r="AA6161" s="11"/>
      <c r="AB6161" s="11"/>
      <c r="AC6161" s="11">
        <v>118000</v>
      </c>
      <c r="AD6161"/>
      <c r="AE6161"/>
      <c r="AF6161"/>
      <c r="AG6161"/>
      <c r="AH6161"/>
      <c r="AI6161">
        <v>100</v>
      </c>
      <c r="AJ6161" s="11"/>
      <c r="AK6161" s="11"/>
      <c r="AL6161" s="11"/>
      <c r="AM6161" s="11"/>
      <c r="AN6161" s="11"/>
      <c r="AO6161" s="11">
        <v>118000</v>
      </c>
      <c r="AP6161" s="11"/>
      <c r="AQ6161" s="11"/>
      <c r="AR6161" s="11"/>
      <c r="AS6161" s="11"/>
      <c r="AT6161" s="11"/>
      <c r="AU6161" s="11"/>
      <c r="AV6161" s="11"/>
      <c r="AW6161" s="11"/>
      <c r="AX6161" s="11"/>
      <c r="AY6161" s="11"/>
      <c r="AZ6161" s="11"/>
      <c r="BA6161" s="11"/>
      <c r="BB6161" s="11"/>
      <c r="BC6161" s="11"/>
      <c r="BD6161" s="11"/>
      <c r="BE6161" s="11"/>
      <c r="BF6161" s="11"/>
      <c r="BG6161" s="11"/>
      <c r="BH6161" s="11"/>
      <c r="BI6161" s="11"/>
      <c r="BJ6161" s="11"/>
      <c r="BK6161" s="11"/>
      <c r="BL6161"/>
      <c r="BM6161"/>
      <c r="BN6161" s="10">
        <v>0</v>
      </c>
      <c r="BO6161" s="10"/>
      <c r="BP6161" s="10"/>
      <c r="BQ6161" s="10"/>
      <c r="BR6161" s="10"/>
      <c r="BS6161" s="10"/>
      <c r="BT6161" s="10"/>
      <c r="BU6161" s="10"/>
    </row>
    <row r="6162" spans="1:73" x14ac:dyDescent="0.3">
      <c r="A6162" s="10" t="s">
        <v>4110</v>
      </c>
      <c r="B6162" s="10" t="s">
        <v>5751</v>
      </c>
      <c r="C6162" s="10" t="s">
        <v>3710</v>
      </c>
      <c r="D6162" s="10" t="s">
        <v>870</v>
      </c>
      <c r="E6162" s="10" t="s">
        <v>871</v>
      </c>
      <c r="F6162" s="10" t="s">
        <v>4351</v>
      </c>
      <c r="G6162" s="10" t="s">
        <v>4352</v>
      </c>
      <c r="H6162" s="10" t="s">
        <v>13121</v>
      </c>
      <c r="I6162" s="10" t="s">
        <v>13122</v>
      </c>
      <c r="J6162" s="10" t="s">
        <v>13122</v>
      </c>
      <c r="K6162" s="10" t="s">
        <v>13121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 s="11"/>
      <c r="S6162" s="11"/>
      <c r="T6162" s="11"/>
      <c r="U6162" s="11"/>
      <c r="V6162" s="11"/>
      <c r="W6162" s="11">
        <v>3460000</v>
      </c>
      <c r="X6162" s="11"/>
      <c r="Y6162" s="11"/>
      <c r="Z6162" s="11"/>
      <c r="AA6162" s="11"/>
      <c r="AB6162" s="11"/>
      <c r="AC6162" s="11">
        <v>1730000</v>
      </c>
      <c r="AD6162"/>
      <c r="AE6162"/>
      <c r="AF6162"/>
      <c r="AG6162"/>
      <c r="AH6162"/>
      <c r="AI6162">
        <v>50</v>
      </c>
      <c r="AJ6162" s="11"/>
      <c r="AK6162" s="11"/>
      <c r="AL6162" s="11"/>
      <c r="AM6162" s="11"/>
      <c r="AN6162" s="11"/>
      <c r="AO6162" s="11">
        <v>3460000</v>
      </c>
      <c r="AP6162" s="11"/>
      <c r="AQ6162" s="11"/>
      <c r="AR6162" s="11"/>
      <c r="AS6162" s="11"/>
      <c r="AT6162" s="11"/>
      <c r="AU6162" s="11"/>
      <c r="AV6162" s="11"/>
      <c r="AW6162" s="11"/>
      <c r="AX6162" s="11"/>
      <c r="AY6162" s="11"/>
      <c r="AZ6162" s="11"/>
      <c r="BA6162" s="11"/>
      <c r="BB6162" s="11"/>
      <c r="BC6162" s="11"/>
      <c r="BD6162" s="11"/>
      <c r="BE6162" s="11"/>
      <c r="BF6162" s="11"/>
      <c r="BG6162" s="11"/>
      <c r="BH6162" s="11"/>
      <c r="BI6162" s="11"/>
      <c r="BJ6162" s="11"/>
      <c r="BK6162" s="11"/>
      <c r="BL6162"/>
      <c r="BM6162"/>
      <c r="BN6162" s="10">
        <v>0</v>
      </c>
      <c r="BO6162" s="10"/>
      <c r="BP6162" s="10"/>
      <c r="BQ6162" s="10"/>
      <c r="BR6162" s="10"/>
      <c r="BS6162" s="10"/>
      <c r="BT6162" s="10"/>
      <c r="BU6162" s="10"/>
    </row>
    <row r="6163" spans="1:73" x14ac:dyDescent="0.3">
      <c r="A6163" s="10" t="s">
        <v>4110</v>
      </c>
      <c r="B6163" s="10" t="s">
        <v>5751</v>
      </c>
      <c r="C6163" s="10" t="s">
        <v>3710</v>
      </c>
      <c r="D6163" s="10" t="s">
        <v>870</v>
      </c>
      <c r="E6163" s="10" t="s">
        <v>4297</v>
      </c>
      <c r="F6163" s="10" t="s">
        <v>4650</v>
      </c>
      <c r="G6163" s="10" t="s">
        <v>4651</v>
      </c>
      <c r="H6163" s="10" t="s">
        <v>12928</v>
      </c>
      <c r="I6163" s="10" t="s">
        <v>12929</v>
      </c>
      <c r="J6163" s="10" t="s">
        <v>12929</v>
      </c>
      <c r="K6163" s="10" t="s">
        <v>12928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 s="11"/>
      <c r="S6163" s="11"/>
      <c r="T6163" s="11"/>
      <c r="U6163" s="11"/>
      <c r="V6163" s="11"/>
      <c r="W6163" s="11">
        <v>1290600</v>
      </c>
      <c r="X6163" s="11"/>
      <c r="Y6163" s="11"/>
      <c r="Z6163" s="11"/>
      <c r="AA6163" s="11"/>
      <c r="AB6163" s="11"/>
      <c r="AC6163" s="11">
        <v>1290600</v>
      </c>
      <c r="AD6163"/>
      <c r="AE6163"/>
      <c r="AF6163"/>
      <c r="AG6163"/>
      <c r="AH6163"/>
      <c r="AI6163">
        <v>100</v>
      </c>
      <c r="AJ6163" s="11"/>
      <c r="AK6163" s="11"/>
      <c r="AL6163" s="11"/>
      <c r="AM6163" s="11"/>
      <c r="AN6163" s="11"/>
      <c r="AO6163" s="11">
        <v>1290600</v>
      </c>
      <c r="AP6163" s="11"/>
      <c r="AQ6163" s="11"/>
      <c r="AR6163" s="11"/>
      <c r="AS6163" s="11"/>
      <c r="AT6163" s="11"/>
      <c r="AU6163" s="11"/>
      <c r="AV6163" s="11"/>
      <c r="AW6163" s="11"/>
      <c r="AX6163" s="11"/>
      <c r="AY6163" s="11"/>
      <c r="AZ6163" s="11"/>
      <c r="BA6163" s="11"/>
      <c r="BB6163" s="11"/>
      <c r="BC6163" s="11"/>
      <c r="BD6163" s="11"/>
      <c r="BE6163" s="11"/>
      <c r="BF6163" s="11"/>
      <c r="BG6163" s="11"/>
      <c r="BH6163" s="11"/>
      <c r="BI6163" s="11"/>
      <c r="BJ6163" s="11"/>
      <c r="BK6163" s="11"/>
      <c r="BL6163"/>
      <c r="BM6163"/>
      <c r="BN6163" s="10">
        <v>0</v>
      </c>
      <c r="BO6163" s="10"/>
      <c r="BP6163" s="10"/>
      <c r="BQ6163" s="10"/>
      <c r="BR6163" s="10"/>
      <c r="BS6163" s="10"/>
      <c r="BT6163" s="10"/>
      <c r="BU6163" s="10"/>
    </row>
    <row r="6164" spans="1:73" x14ac:dyDescent="0.3">
      <c r="A6164" s="10" t="s">
        <v>4110</v>
      </c>
      <c r="B6164" s="10" t="s">
        <v>5751</v>
      </c>
      <c r="C6164" s="10" t="s">
        <v>3710</v>
      </c>
      <c r="D6164" s="10" t="s">
        <v>870</v>
      </c>
      <c r="E6164" s="10" t="s">
        <v>4297</v>
      </c>
      <c r="F6164" s="10" t="s">
        <v>5616</v>
      </c>
      <c r="G6164" s="10" t="s">
        <v>244</v>
      </c>
      <c r="H6164" s="10" t="s">
        <v>12586</v>
      </c>
      <c r="I6164" s="10" t="s">
        <v>8775</v>
      </c>
      <c r="J6164" s="10" t="s">
        <v>8775</v>
      </c>
      <c r="K6164" s="10" t="s">
        <v>12586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 s="11"/>
      <c r="S6164" s="11"/>
      <c r="T6164" s="11"/>
      <c r="U6164" s="11"/>
      <c r="V6164" s="11"/>
      <c r="W6164" s="11">
        <v>2346000</v>
      </c>
      <c r="X6164" s="11"/>
      <c r="Y6164" s="11"/>
      <c r="Z6164" s="11"/>
      <c r="AA6164" s="11"/>
      <c r="AB6164" s="11"/>
      <c r="AC6164" s="11">
        <v>2346000</v>
      </c>
      <c r="AD6164"/>
      <c r="AE6164"/>
      <c r="AF6164"/>
      <c r="AG6164"/>
      <c r="AH6164"/>
      <c r="AI6164">
        <v>100</v>
      </c>
      <c r="AJ6164" s="11"/>
      <c r="AK6164" s="11"/>
      <c r="AL6164" s="11"/>
      <c r="AM6164" s="11"/>
      <c r="AN6164" s="11"/>
      <c r="AO6164" s="11">
        <v>2346000</v>
      </c>
      <c r="AP6164" s="11"/>
      <c r="AQ6164" s="11"/>
      <c r="AR6164" s="11"/>
      <c r="AS6164" s="11"/>
      <c r="AT6164" s="11"/>
      <c r="AU6164" s="11"/>
      <c r="AV6164" s="11"/>
      <c r="AW6164" s="11"/>
      <c r="AX6164" s="11"/>
      <c r="AY6164" s="11"/>
      <c r="AZ6164" s="11"/>
      <c r="BA6164" s="11"/>
      <c r="BB6164" s="11"/>
      <c r="BC6164" s="11"/>
      <c r="BD6164" s="11"/>
      <c r="BE6164" s="11"/>
      <c r="BF6164" s="11"/>
      <c r="BG6164" s="11"/>
      <c r="BH6164" s="11"/>
      <c r="BI6164" s="11"/>
      <c r="BJ6164" s="11"/>
      <c r="BK6164" s="11"/>
      <c r="BL6164"/>
      <c r="BM6164"/>
      <c r="BN6164" s="10">
        <v>0</v>
      </c>
      <c r="BO6164" s="10"/>
      <c r="BP6164" s="10"/>
      <c r="BQ6164" s="10"/>
      <c r="BR6164" s="10"/>
      <c r="BS6164" s="10"/>
      <c r="BT6164" s="10"/>
      <c r="BU6164" s="10"/>
    </row>
    <row r="6165" spans="1:73" x14ac:dyDescent="0.3">
      <c r="A6165" s="10" t="s">
        <v>4110</v>
      </c>
      <c r="B6165" s="10" t="s">
        <v>5751</v>
      </c>
      <c r="C6165" s="10" t="s">
        <v>3710</v>
      </c>
      <c r="D6165" s="10" t="s">
        <v>870</v>
      </c>
      <c r="E6165" s="10" t="s">
        <v>4316</v>
      </c>
      <c r="F6165" s="10" t="s">
        <v>4332</v>
      </c>
      <c r="G6165" s="10" t="s">
        <v>4333</v>
      </c>
      <c r="H6165" s="10" t="s">
        <v>13123</v>
      </c>
      <c r="I6165" s="10" t="s">
        <v>13124</v>
      </c>
      <c r="J6165" s="10" t="s">
        <v>13124</v>
      </c>
      <c r="K6165" s="10" t="s">
        <v>13123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 s="11"/>
      <c r="S6165" s="11"/>
      <c r="T6165" s="11"/>
      <c r="U6165" s="11"/>
      <c r="V6165" s="11"/>
      <c r="W6165" s="11">
        <v>3731000</v>
      </c>
      <c r="X6165" s="11"/>
      <c r="Y6165" s="11"/>
      <c r="Z6165" s="11"/>
      <c r="AA6165" s="11"/>
      <c r="AB6165" s="11"/>
      <c r="AC6165" s="11">
        <v>3731000</v>
      </c>
      <c r="AD6165"/>
      <c r="AE6165"/>
      <c r="AF6165"/>
      <c r="AG6165"/>
      <c r="AH6165"/>
      <c r="AI6165">
        <v>100</v>
      </c>
      <c r="AJ6165" s="11"/>
      <c r="AK6165" s="11"/>
      <c r="AL6165" s="11"/>
      <c r="AM6165" s="11"/>
      <c r="AN6165" s="11"/>
      <c r="AO6165" s="11">
        <v>3731000</v>
      </c>
      <c r="AP6165" s="11"/>
      <c r="AQ6165" s="11"/>
      <c r="AR6165" s="11"/>
      <c r="AS6165" s="11"/>
      <c r="AT6165" s="11"/>
      <c r="AU6165" s="11"/>
      <c r="AV6165" s="11"/>
      <c r="AW6165" s="11"/>
      <c r="AX6165" s="11"/>
      <c r="AY6165" s="11"/>
      <c r="AZ6165" s="11"/>
      <c r="BA6165" s="11"/>
      <c r="BB6165" s="11"/>
      <c r="BC6165" s="11"/>
      <c r="BD6165" s="11"/>
      <c r="BE6165" s="11"/>
      <c r="BF6165" s="11"/>
      <c r="BG6165" s="11"/>
      <c r="BH6165" s="11"/>
      <c r="BI6165" s="11"/>
      <c r="BJ6165" s="11"/>
      <c r="BK6165" s="11"/>
      <c r="BL6165"/>
      <c r="BM6165"/>
      <c r="BN6165" s="10">
        <v>0</v>
      </c>
      <c r="BO6165" s="10"/>
      <c r="BP6165" s="10"/>
      <c r="BQ6165" s="10"/>
      <c r="BR6165" s="10"/>
      <c r="BS6165" s="10"/>
      <c r="BT6165" s="10"/>
      <c r="BU6165" s="10"/>
    </row>
    <row r="6166" spans="1:73" x14ac:dyDescent="0.3">
      <c r="A6166" s="10" t="s">
        <v>4110</v>
      </c>
      <c r="B6166" s="10" t="s">
        <v>5751</v>
      </c>
      <c r="C6166" s="10" t="s">
        <v>1900</v>
      </c>
      <c r="D6166" s="10" t="s">
        <v>870</v>
      </c>
      <c r="E6166" s="10" t="s">
        <v>3739</v>
      </c>
      <c r="F6166" s="10" t="s">
        <v>3740</v>
      </c>
      <c r="G6166" s="10"/>
      <c r="H6166" s="10" t="s">
        <v>8854</v>
      </c>
      <c r="I6166" s="10" t="s">
        <v>8855</v>
      </c>
      <c r="J6166" s="10" t="s">
        <v>8855</v>
      </c>
      <c r="K6166" s="10" t="s">
        <v>8854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 s="11"/>
      <c r="S6166" s="11"/>
      <c r="T6166" s="11"/>
      <c r="U6166" s="11"/>
      <c r="V6166" s="11"/>
      <c r="W6166" s="11">
        <v>3635300</v>
      </c>
      <c r="X6166" s="11"/>
      <c r="Y6166" s="11"/>
      <c r="Z6166" s="11"/>
      <c r="AA6166" s="11"/>
      <c r="AB6166" s="11"/>
      <c r="AC6166" s="11">
        <v>1813000</v>
      </c>
      <c r="AD6166"/>
      <c r="AE6166"/>
      <c r="AF6166"/>
      <c r="AG6166"/>
      <c r="AH6166"/>
      <c r="AI6166">
        <v>49.87</v>
      </c>
      <c r="AJ6166" s="11"/>
      <c r="AK6166" s="11"/>
      <c r="AL6166" s="11"/>
      <c r="AM6166" s="11"/>
      <c r="AN6166" s="11"/>
      <c r="AO6166" s="11">
        <v>3635300</v>
      </c>
      <c r="AP6166" s="11"/>
      <c r="AQ6166" s="11"/>
      <c r="AR6166" s="11"/>
      <c r="AS6166" s="11"/>
      <c r="AT6166" s="11"/>
      <c r="AU6166" s="11"/>
      <c r="AV6166" s="11"/>
      <c r="AW6166" s="11"/>
      <c r="AX6166" s="11"/>
      <c r="AY6166" s="11"/>
      <c r="AZ6166" s="11"/>
      <c r="BA6166" s="11"/>
      <c r="BB6166" s="11"/>
      <c r="BC6166" s="11"/>
      <c r="BD6166" s="11"/>
      <c r="BE6166" s="11"/>
      <c r="BF6166" s="11"/>
      <c r="BG6166" s="11"/>
      <c r="BH6166" s="11"/>
      <c r="BI6166" s="11"/>
      <c r="BJ6166" s="11"/>
      <c r="BK6166" s="11"/>
      <c r="BL6166"/>
      <c r="BM6166"/>
      <c r="BN6166" s="10">
        <v>1</v>
      </c>
      <c r="BO6166" s="10">
        <v>839600</v>
      </c>
      <c r="BP6166" s="10">
        <v>305800</v>
      </c>
      <c r="BQ6166" s="10">
        <v>36.42</v>
      </c>
      <c r="BR6166" s="10"/>
      <c r="BS6166" s="10"/>
      <c r="BT6166" s="10"/>
      <c r="BU6166" s="10"/>
    </row>
    <row r="6167" spans="1:73" x14ac:dyDescent="0.3">
      <c r="A6167" s="10" t="s">
        <v>4110</v>
      </c>
      <c r="B6167" s="10" t="s">
        <v>5751</v>
      </c>
      <c r="C6167" s="10" t="s">
        <v>1900</v>
      </c>
      <c r="D6167" s="10" t="s">
        <v>870</v>
      </c>
      <c r="E6167" s="10" t="s">
        <v>4284</v>
      </c>
      <c r="F6167" s="10" t="s">
        <v>4642</v>
      </c>
      <c r="G6167" s="10" t="s">
        <v>4643</v>
      </c>
      <c r="H6167" s="10" t="s">
        <v>8886</v>
      </c>
      <c r="I6167" s="10" t="s">
        <v>8887</v>
      </c>
      <c r="J6167" s="10" t="s">
        <v>8887</v>
      </c>
      <c r="K6167" s="10" t="s">
        <v>8886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 s="11"/>
      <c r="S6167" s="11"/>
      <c r="T6167" s="11"/>
      <c r="U6167" s="11"/>
      <c r="V6167" s="11"/>
      <c r="W6167" s="11">
        <v>2496500</v>
      </c>
      <c r="X6167" s="11"/>
      <c r="Y6167" s="11"/>
      <c r="Z6167" s="11"/>
      <c r="AA6167" s="11"/>
      <c r="AB6167" s="11"/>
      <c r="AC6167" s="11">
        <v>1249000</v>
      </c>
      <c r="AD6167"/>
      <c r="AE6167"/>
      <c r="AF6167"/>
      <c r="AG6167"/>
      <c r="AH6167"/>
      <c r="AI6167">
        <v>50.03</v>
      </c>
      <c r="AJ6167" s="11"/>
      <c r="AK6167" s="11"/>
      <c r="AL6167" s="11"/>
      <c r="AM6167" s="11"/>
      <c r="AN6167" s="11"/>
      <c r="AO6167" s="11">
        <v>2496500</v>
      </c>
      <c r="AP6167" s="11"/>
      <c r="AQ6167" s="11"/>
      <c r="AR6167" s="11"/>
      <c r="AS6167" s="11"/>
      <c r="AT6167" s="11"/>
      <c r="AU6167" s="11"/>
      <c r="AV6167" s="11"/>
      <c r="AW6167" s="11"/>
      <c r="AX6167" s="11"/>
      <c r="AY6167" s="11"/>
      <c r="AZ6167" s="11"/>
      <c r="BA6167" s="11"/>
      <c r="BB6167" s="11"/>
      <c r="BC6167" s="11"/>
      <c r="BD6167" s="11"/>
      <c r="BE6167" s="11"/>
      <c r="BF6167" s="11"/>
      <c r="BG6167" s="11"/>
      <c r="BH6167" s="11"/>
      <c r="BI6167" s="11"/>
      <c r="BJ6167" s="11"/>
      <c r="BK6167" s="11"/>
      <c r="BL6167"/>
      <c r="BM6167"/>
      <c r="BN6167" s="10">
        <v>0</v>
      </c>
      <c r="BO6167" s="10"/>
      <c r="BP6167" s="10"/>
      <c r="BQ6167" s="10"/>
      <c r="BR6167" s="10"/>
      <c r="BS6167" s="10"/>
      <c r="BT6167" s="10"/>
      <c r="BU6167" s="10"/>
    </row>
    <row r="6168" spans="1:73" x14ac:dyDescent="0.3">
      <c r="A6168" s="10" t="s">
        <v>4110</v>
      </c>
      <c r="B6168" s="10" t="s">
        <v>5751</v>
      </c>
      <c r="C6168" s="10" t="s">
        <v>1900</v>
      </c>
      <c r="D6168" s="10" t="s">
        <v>870</v>
      </c>
      <c r="E6168" s="10" t="s">
        <v>2906</v>
      </c>
      <c r="F6168" s="10" t="s">
        <v>9033</v>
      </c>
      <c r="G6168" s="10" t="s">
        <v>5823</v>
      </c>
      <c r="H6168" s="10" t="s">
        <v>13532</v>
      </c>
      <c r="I6168" s="10" t="s">
        <v>13533</v>
      </c>
      <c r="J6168" s="10" t="s">
        <v>13533</v>
      </c>
      <c r="K6168" s="10" t="s">
        <v>13532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s="11"/>
      <c r="S6168" s="11"/>
      <c r="T6168" s="11"/>
      <c r="U6168" s="11"/>
      <c r="V6168" s="11"/>
      <c r="W6168" s="11"/>
      <c r="X6168" s="11"/>
      <c r="Y6168" s="11"/>
      <c r="Z6168" s="11"/>
      <c r="AA6168" s="11"/>
      <c r="AB6168" s="11"/>
      <c r="AC6168" s="11"/>
      <c r="AD6168"/>
      <c r="AE6168"/>
      <c r="AF6168"/>
      <c r="AG6168"/>
      <c r="AH6168"/>
      <c r="AI6168"/>
      <c r="AJ6168" s="11"/>
      <c r="AK6168" s="11"/>
      <c r="AL6168" s="11"/>
      <c r="AM6168" s="11"/>
      <c r="AN6168" s="11"/>
      <c r="AO6168" s="11"/>
      <c r="AP6168" s="11"/>
      <c r="AQ6168" s="11"/>
      <c r="AR6168" s="11"/>
      <c r="AS6168" s="11"/>
      <c r="AT6168" s="11"/>
      <c r="AU6168" s="11"/>
      <c r="AV6168" s="11"/>
      <c r="AW6168" s="11"/>
      <c r="AX6168" s="11"/>
      <c r="AY6168" s="11"/>
      <c r="AZ6168" s="11"/>
      <c r="BA6168" s="11"/>
      <c r="BB6168" s="11"/>
      <c r="BC6168" s="11"/>
      <c r="BD6168" s="11"/>
      <c r="BE6168" s="11"/>
      <c r="BF6168" s="11"/>
      <c r="BG6168" s="11"/>
      <c r="BH6168" s="11"/>
      <c r="BI6168" s="11"/>
      <c r="BJ6168" s="11"/>
      <c r="BK6168" s="11"/>
      <c r="BL6168"/>
      <c r="BM6168"/>
      <c r="BN6168" s="10">
        <v>1</v>
      </c>
      <c r="BO6168" s="10">
        <v>5810000</v>
      </c>
      <c r="BP6168" s="10">
        <v>5810000</v>
      </c>
      <c r="BQ6168" s="10">
        <v>100</v>
      </c>
      <c r="BR6168" s="10">
        <v>5810000</v>
      </c>
      <c r="BS6168" s="10"/>
      <c r="BT6168" s="10"/>
      <c r="BU6168" s="10"/>
    </row>
    <row r="6169" spans="1:73" x14ac:dyDescent="0.3">
      <c r="A6169" s="10" t="s">
        <v>4110</v>
      </c>
      <c r="B6169" s="10" t="s">
        <v>5751</v>
      </c>
      <c r="C6169" s="10" t="s">
        <v>4683</v>
      </c>
      <c r="D6169" s="10" t="s">
        <v>870</v>
      </c>
      <c r="E6169" s="10" t="s">
        <v>4126</v>
      </c>
      <c r="F6169" s="10" t="s">
        <v>4127</v>
      </c>
      <c r="G6169" s="10" t="s">
        <v>4128</v>
      </c>
      <c r="H6169" s="10" t="s">
        <v>9889</v>
      </c>
      <c r="I6169" s="10" t="s">
        <v>9890</v>
      </c>
      <c r="J6169" s="10" t="s">
        <v>9890</v>
      </c>
      <c r="K6169" s="10" t="s">
        <v>9889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 s="11"/>
      <c r="S6169" s="11"/>
      <c r="T6169" s="11"/>
      <c r="U6169" s="11"/>
      <c r="V6169" s="11"/>
      <c r="W6169" s="11">
        <v>832000</v>
      </c>
      <c r="X6169" s="11"/>
      <c r="Y6169" s="11"/>
      <c r="Z6169" s="11"/>
      <c r="AA6169" s="11"/>
      <c r="AB6169" s="11"/>
      <c r="AC6169" s="11">
        <v>249600</v>
      </c>
      <c r="AD6169"/>
      <c r="AE6169"/>
      <c r="AF6169"/>
      <c r="AG6169"/>
      <c r="AH6169"/>
      <c r="AI6169">
        <v>30</v>
      </c>
      <c r="AJ6169" s="11"/>
      <c r="AK6169" s="11"/>
      <c r="AL6169" s="11"/>
      <c r="AM6169" s="11"/>
      <c r="AN6169" s="11"/>
      <c r="AO6169" s="11">
        <v>832000</v>
      </c>
      <c r="AP6169" s="11"/>
      <c r="AQ6169" s="11"/>
      <c r="AR6169" s="11"/>
      <c r="AS6169" s="11"/>
      <c r="AT6169" s="11"/>
      <c r="AU6169" s="11"/>
      <c r="AV6169" s="11"/>
      <c r="AW6169" s="11"/>
      <c r="AX6169" s="11"/>
      <c r="AY6169" s="11"/>
      <c r="AZ6169" s="11"/>
      <c r="BA6169" s="11"/>
      <c r="BB6169" s="11"/>
      <c r="BC6169" s="11"/>
      <c r="BD6169" s="11"/>
      <c r="BE6169" s="11"/>
      <c r="BF6169" s="11"/>
      <c r="BG6169" s="11"/>
      <c r="BH6169" s="11"/>
      <c r="BI6169" s="11"/>
      <c r="BJ6169" s="11"/>
      <c r="BK6169" s="11"/>
      <c r="BL6169"/>
      <c r="BM6169"/>
      <c r="BN6169" s="10">
        <v>0</v>
      </c>
      <c r="BO6169" s="10"/>
      <c r="BP6169" s="10"/>
      <c r="BQ6169" s="10"/>
      <c r="BR6169" s="10"/>
      <c r="BS6169" s="10"/>
      <c r="BT6169" s="10"/>
      <c r="BU6169" s="10"/>
    </row>
    <row r="6170" spans="1:73" x14ac:dyDescent="0.3">
      <c r="A6170" s="10" t="s">
        <v>4110</v>
      </c>
      <c r="B6170" s="10" t="s">
        <v>5751</v>
      </c>
      <c r="C6170" s="10" t="s">
        <v>4683</v>
      </c>
      <c r="D6170" s="10" t="s">
        <v>870</v>
      </c>
      <c r="E6170" s="10" t="s">
        <v>4297</v>
      </c>
      <c r="F6170" s="10" t="s">
        <v>4298</v>
      </c>
      <c r="G6170" s="10" t="s">
        <v>4299</v>
      </c>
      <c r="H6170" s="10" t="s">
        <v>13534</v>
      </c>
      <c r="I6170" s="10" t="s">
        <v>13535</v>
      </c>
      <c r="J6170" s="10" t="s">
        <v>13535</v>
      </c>
      <c r="K6170" s="10" t="s">
        <v>13534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 s="11"/>
      <c r="S6170" s="11"/>
      <c r="T6170" s="11"/>
      <c r="U6170" s="11"/>
      <c r="V6170" s="11"/>
      <c r="W6170" s="11">
        <v>423000</v>
      </c>
      <c r="X6170" s="11"/>
      <c r="Y6170" s="11"/>
      <c r="Z6170" s="11"/>
      <c r="AA6170" s="11"/>
      <c r="AB6170" s="11"/>
      <c r="AC6170" s="11">
        <v>423000</v>
      </c>
      <c r="AD6170"/>
      <c r="AE6170"/>
      <c r="AF6170"/>
      <c r="AG6170"/>
      <c r="AH6170"/>
      <c r="AI6170">
        <v>100</v>
      </c>
      <c r="AJ6170" s="11"/>
      <c r="AK6170" s="11"/>
      <c r="AL6170" s="11"/>
      <c r="AM6170" s="11"/>
      <c r="AN6170" s="11"/>
      <c r="AO6170" s="11">
        <v>423000</v>
      </c>
      <c r="AP6170" s="11"/>
      <c r="AQ6170" s="11"/>
      <c r="AR6170" s="11"/>
      <c r="AS6170" s="11"/>
      <c r="AT6170" s="11"/>
      <c r="AU6170" s="11"/>
      <c r="AV6170" s="11"/>
      <c r="AW6170" s="11"/>
      <c r="AX6170" s="11"/>
      <c r="AY6170" s="11"/>
      <c r="AZ6170" s="11"/>
      <c r="BA6170" s="11"/>
      <c r="BB6170" s="11"/>
      <c r="BC6170" s="11"/>
      <c r="BD6170" s="11"/>
      <c r="BE6170" s="11"/>
      <c r="BF6170" s="11"/>
      <c r="BG6170" s="11"/>
      <c r="BH6170" s="11"/>
      <c r="BI6170" s="11"/>
      <c r="BJ6170" s="11"/>
      <c r="BK6170" s="11"/>
      <c r="BL6170"/>
      <c r="BM6170"/>
      <c r="BN6170" s="10">
        <v>0</v>
      </c>
      <c r="BO6170" s="10"/>
      <c r="BP6170" s="10"/>
      <c r="BQ6170" s="10"/>
      <c r="BR6170" s="10"/>
      <c r="BS6170" s="10"/>
      <c r="BT6170" s="10"/>
      <c r="BU6170" s="10"/>
    </row>
    <row r="6171" spans="1:73" x14ac:dyDescent="0.3">
      <c r="A6171" s="10" t="s">
        <v>4110</v>
      </c>
      <c r="B6171" s="10" t="s">
        <v>5751</v>
      </c>
      <c r="C6171" s="10" t="s">
        <v>4683</v>
      </c>
      <c r="D6171" s="10" t="s">
        <v>870</v>
      </c>
      <c r="E6171" s="10" t="s">
        <v>4297</v>
      </c>
      <c r="F6171" s="10" t="s">
        <v>4518</v>
      </c>
      <c r="G6171" s="10" t="s">
        <v>4726</v>
      </c>
      <c r="H6171" s="10" t="s">
        <v>13536</v>
      </c>
      <c r="I6171" s="10" t="s">
        <v>13537</v>
      </c>
      <c r="J6171" s="10" t="s">
        <v>13537</v>
      </c>
      <c r="K6171" s="10" t="s">
        <v>13536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 s="11"/>
      <c r="S6171" s="11"/>
      <c r="T6171" s="11"/>
      <c r="U6171" s="11"/>
      <c r="V6171" s="11"/>
      <c r="W6171" s="11">
        <v>1232000</v>
      </c>
      <c r="X6171" s="11"/>
      <c r="Y6171" s="11"/>
      <c r="Z6171" s="11"/>
      <c r="AA6171" s="11"/>
      <c r="AB6171" s="11"/>
      <c r="AC6171" s="11">
        <v>492800</v>
      </c>
      <c r="AD6171"/>
      <c r="AE6171"/>
      <c r="AF6171"/>
      <c r="AG6171"/>
      <c r="AH6171"/>
      <c r="AI6171">
        <v>40</v>
      </c>
      <c r="AJ6171" s="11"/>
      <c r="AK6171" s="11"/>
      <c r="AL6171" s="11"/>
      <c r="AM6171" s="11"/>
      <c r="AN6171" s="11"/>
      <c r="AO6171" s="11">
        <v>1232000</v>
      </c>
      <c r="AP6171" s="11"/>
      <c r="AQ6171" s="11"/>
      <c r="AR6171" s="11"/>
      <c r="AS6171" s="11"/>
      <c r="AT6171" s="11"/>
      <c r="AU6171" s="11"/>
      <c r="AV6171" s="11"/>
      <c r="AW6171" s="11"/>
      <c r="AX6171" s="11"/>
      <c r="AY6171" s="11"/>
      <c r="AZ6171" s="11"/>
      <c r="BA6171" s="11"/>
      <c r="BB6171" s="11"/>
      <c r="BC6171" s="11"/>
      <c r="BD6171" s="11"/>
      <c r="BE6171" s="11"/>
      <c r="BF6171" s="11"/>
      <c r="BG6171" s="11"/>
      <c r="BH6171" s="11"/>
      <c r="BI6171" s="11"/>
      <c r="BJ6171" s="11"/>
      <c r="BK6171" s="11"/>
      <c r="BL6171"/>
      <c r="BM6171"/>
      <c r="BN6171" s="10">
        <v>0</v>
      </c>
      <c r="BO6171" s="10"/>
      <c r="BP6171" s="10"/>
      <c r="BQ6171" s="10"/>
      <c r="BR6171" s="10"/>
      <c r="BS6171" s="10"/>
      <c r="BT6171" s="10"/>
      <c r="BU6171" s="10"/>
    </row>
    <row r="6172" spans="1:73" x14ac:dyDescent="0.3">
      <c r="A6172" s="10" t="s">
        <v>4110</v>
      </c>
      <c r="B6172" s="10" t="s">
        <v>5751</v>
      </c>
      <c r="C6172" s="10" t="s">
        <v>4683</v>
      </c>
      <c r="D6172" s="10" t="s">
        <v>870</v>
      </c>
      <c r="E6172" s="10" t="s">
        <v>4297</v>
      </c>
      <c r="F6172" s="10" t="s">
        <v>5587</v>
      </c>
      <c r="G6172" s="10" t="s">
        <v>5588</v>
      </c>
      <c r="H6172" s="10" t="s">
        <v>9020</v>
      </c>
      <c r="I6172" s="10" t="s">
        <v>9021</v>
      </c>
      <c r="J6172" s="10" t="s">
        <v>9021</v>
      </c>
      <c r="K6172" s="10" t="s">
        <v>9020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 s="11"/>
      <c r="S6172" s="11"/>
      <c r="T6172" s="11"/>
      <c r="U6172" s="11"/>
      <c r="V6172" s="11"/>
      <c r="W6172" s="11">
        <v>2697700</v>
      </c>
      <c r="X6172" s="11"/>
      <c r="Y6172" s="11"/>
      <c r="Z6172" s="11"/>
      <c r="AA6172" s="11"/>
      <c r="AB6172" s="11"/>
      <c r="AC6172" s="11">
        <v>2697700</v>
      </c>
      <c r="AD6172"/>
      <c r="AE6172"/>
      <c r="AF6172"/>
      <c r="AG6172"/>
      <c r="AH6172"/>
      <c r="AI6172">
        <v>100</v>
      </c>
      <c r="AJ6172" s="11"/>
      <c r="AK6172" s="11"/>
      <c r="AL6172" s="11"/>
      <c r="AM6172" s="11"/>
      <c r="AN6172" s="11"/>
      <c r="AO6172" s="11">
        <v>2697700</v>
      </c>
      <c r="AP6172" s="11"/>
      <c r="AQ6172" s="11"/>
      <c r="AR6172" s="11"/>
      <c r="AS6172" s="11"/>
      <c r="AT6172" s="11"/>
      <c r="AU6172" s="11"/>
      <c r="AV6172" s="11"/>
      <c r="AW6172" s="11"/>
      <c r="AX6172" s="11"/>
      <c r="AY6172" s="11"/>
      <c r="AZ6172" s="11"/>
      <c r="BA6172" s="11"/>
      <c r="BB6172" s="11"/>
      <c r="BC6172" s="11"/>
      <c r="BD6172" s="11"/>
      <c r="BE6172" s="11"/>
      <c r="BF6172" s="11"/>
      <c r="BG6172" s="11"/>
      <c r="BH6172" s="11"/>
      <c r="BI6172" s="11"/>
      <c r="BJ6172" s="11"/>
      <c r="BK6172" s="11"/>
      <c r="BL6172"/>
      <c r="BM6172"/>
      <c r="BN6172" s="10">
        <v>0</v>
      </c>
      <c r="BO6172" s="10"/>
      <c r="BP6172" s="10"/>
      <c r="BQ6172" s="10"/>
      <c r="BR6172" s="10"/>
      <c r="BS6172" s="10"/>
      <c r="BT6172" s="10"/>
      <c r="BU6172" s="10"/>
    </row>
    <row r="6173" spans="1:73" x14ac:dyDescent="0.3">
      <c r="A6173" s="10" t="s">
        <v>4110</v>
      </c>
      <c r="B6173" s="10" t="s">
        <v>5751</v>
      </c>
      <c r="C6173" s="10" t="s">
        <v>4683</v>
      </c>
      <c r="D6173" s="10" t="s">
        <v>870</v>
      </c>
      <c r="E6173" s="10" t="s">
        <v>4297</v>
      </c>
      <c r="F6173" s="10" t="s">
        <v>4650</v>
      </c>
      <c r="G6173" s="10" t="s">
        <v>4651</v>
      </c>
      <c r="H6173" s="10" t="s">
        <v>13538</v>
      </c>
      <c r="I6173" s="10" t="s">
        <v>13539</v>
      </c>
      <c r="J6173" s="10" t="s">
        <v>13539</v>
      </c>
      <c r="K6173" s="10" t="s">
        <v>13538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 s="11"/>
      <c r="S6173" s="11"/>
      <c r="T6173" s="11"/>
      <c r="U6173" s="11"/>
      <c r="V6173" s="11"/>
      <c r="W6173" s="11">
        <v>308580</v>
      </c>
      <c r="X6173" s="11"/>
      <c r="Y6173" s="11"/>
      <c r="Z6173" s="11"/>
      <c r="AA6173" s="11"/>
      <c r="AB6173" s="11"/>
      <c r="AC6173" s="11">
        <v>308580</v>
      </c>
      <c r="AD6173"/>
      <c r="AE6173"/>
      <c r="AF6173"/>
      <c r="AG6173"/>
      <c r="AH6173"/>
      <c r="AI6173">
        <v>100</v>
      </c>
      <c r="AJ6173" s="11"/>
      <c r="AK6173" s="11"/>
      <c r="AL6173" s="11"/>
      <c r="AM6173" s="11"/>
      <c r="AN6173" s="11"/>
      <c r="AO6173" s="11">
        <v>308580</v>
      </c>
      <c r="AP6173" s="11"/>
      <c r="AQ6173" s="11"/>
      <c r="AR6173" s="11"/>
      <c r="AS6173" s="11"/>
      <c r="AT6173" s="11"/>
      <c r="AU6173" s="11"/>
      <c r="AV6173" s="11"/>
      <c r="AW6173" s="11"/>
      <c r="AX6173" s="11"/>
      <c r="AY6173" s="11"/>
      <c r="AZ6173" s="11"/>
      <c r="BA6173" s="11"/>
      <c r="BB6173" s="11"/>
      <c r="BC6173" s="11"/>
      <c r="BD6173" s="11"/>
      <c r="BE6173" s="11"/>
      <c r="BF6173" s="11"/>
      <c r="BG6173" s="11"/>
      <c r="BH6173" s="11"/>
      <c r="BI6173" s="11"/>
      <c r="BJ6173" s="11"/>
      <c r="BK6173" s="11"/>
      <c r="BL6173"/>
      <c r="BM6173"/>
      <c r="BN6173" s="10">
        <v>0</v>
      </c>
      <c r="BO6173" s="10"/>
      <c r="BP6173" s="10"/>
      <c r="BQ6173" s="10"/>
      <c r="BR6173" s="10"/>
      <c r="BS6173" s="10"/>
      <c r="BT6173" s="10"/>
      <c r="BU6173" s="10"/>
    </row>
    <row r="6174" spans="1:73" x14ac:dyDescent="0.3">
      <c r="A6174" s="10" t="s">
        <v>4110</v>
      </c>
      <c r="B6174" s="10" t="s">
        <v>5751</v>
      </c>
      <c r="C6174" s="10" t="s">
        <v>3710</v>
      </c>
      <c r="D6174" s="10" t="s">
        <v>82</v>
      </c>
      <c r="E6174" s="10"/>
      <c r="F6174" s="10" t="s">
        <v>94</v>
      </c>
      <c r="G6174" s="10"/>
      <c r="H6174" s="10" t="s">
        <v>13125</v>
      </c>
      <c r="I6174" s="10" t="s">
        <v>13126</v>
      </c>
      <c r="J6174" s="10" t="s">
        <v>13126</v>
      </c>
      <c r="K6174" s="10" t="s">
        <v>13125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 s="11"/>
      <c r="S6174" s="11"/>
      <c r="T6174" s="11"/>
      <c r="U6174" s="11"/>
      <c r="V6174" s="11"/>
      <c r="W6174" s="11">
        <v>2451720</v>
      </c>
      <c r="X6174" s="11"/>
      <c r="Y6174" s="11"/>
      <c r="Z6174" s="11"/>
      <c r="AA6174" s="11"/>
      <c r="AB6174" s="11"/>
      <c r="AC6174" s="11">
        <v>2451720</v>
      </c>
      <c r="AD6174"/>
      <c r="AE6174"/>
      <c r="AF6174"/>
      <c r="AG6174"/>
      <c r="AH6174"/>
      <c r="AI6174">
        <v>100</v>
      </c>
      <c r="AJ6174" s="11"/>
      <c r="AK6174" s="11"/>
      <c r="AL6174" s="11"/>
      <c r="AM6174" s="11"/>
      <c r="AN6174" s="11"/>
      <c r="AO6174" s="11">
        <v>2451720</v>
      </c>
      <c r="AP6174" s="11"/>
      <c r="AQ6174" s="11"/>
      <c r="AR6174" s="11"/>
      <c r="AS6174" s="11"/>
      <c r="AT6174" s="11"/>
      <c r="AU6174" s="11"/>
      <c r="AV6174" s="11"/>
      <c r="AW6174" s="11"/>
      <c r="AX6174" s="11"/>
      <c r="AY6174" s="11"/>
      <c r="AZ6174" s="11"/>
      <c r="BA6174" s="11"/>
      <c r="BB6174" s="11"/>
      <c r="BC6174" s="11"/>
      <c r="BD6174" s="11"/>
      <c r="BE6174" s="11"/>
      <c r="BF6174" s="11"/>
      <c r="BG6174" s="11"/>
      <c r="BH6174" s="11"/>
      <c r="BI6174" s="11"/>
      <c r="BJ6174" s="11"/>
      <c r="BK6174" s="11"/>
      <c r="BL6174"/>
      <c r="BM6174"/>
      <c r="BN6174" s="10">
        <v>0</v>
      </c>
      <c r="BO6174" s="10"/>
      <c r="BP6174" s="10"/>
      <c r="BQ6174" s="10"/>
      <c r="BR6174" s="10"/>
      <c r="BS6174" s="10"/>
      <c r="BT6174" s="10"/>
      <c r="BU6174" s="10"/>
    </row>
    <row r="6175" spans="1:73" x14ac:dyDescent="0.3">
      <c r="A6175" s="10" t="s">
        <v>4110</v>
      </c>
      <c r="B6175" s="10" t="s">
        <v>5751</v>
      </c>
      <c r="C6175" s="10" t="s">
        <v>3710</v>
      </c>
      <c r="D6175" s="10" t="s">
        <v>82</v>
      </c>
      <c r="E6175" s="10"/>
      <c r="F6175" s="10" t="s">
        <v>4509</v>
      </c>
      <c r="G6175" s="10"/>
      <c r="H6175" s="10" t="s">
        <v>13147</v>
      </c>
      <c r="I6175" s="10" t="s">
        <v>13148</v>
      </c>
      <c r="J6175" s="10" t="s">
        <v>13148</v>
      </c>
      <c r="K6175" s="10" t="s">
        <v>13147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 s="11"/>
      <c r="S6175" s="11"/>
      <c r="T6175" s="11"/>
      <c r="U6175" s="11"/>
      <c r="V6175" s="11"/>
      <c r="W6175" s="11">
        <v>5338000</v>
      </c>
      <c r="X6175" s="11"/>
      <c r="Y6175" s="11"/>
      <c r="Z6175" s="11"/>
      <c r="AA6175" s="11"/>
      <c r="AB6175" s="11"/>
      <c r="AC6175" s="11">
        <v>2669000</v>
      </c>
      <c r="AD6175"/>
      <c r="AE6175"/>
      <c r="AF6175"/>
      <c r="AG6175"/>
      <c r="AH6175"/>
      <c r="AI6175">
        <v>50</v>
      </c>
      <c r="AJ6175" s="11"/>
      <c r="AK6175" s="11"/>
      <c r="AL6175" s="11"/>
      <c r="AM6175" s="11"/>
      <c r="AN6175" s="11"/>
      <c r="AO6175" s="11">
        <v>5338000</v>
      </c>
      <c r="AP6175" s="11"/>
      <c r="AQ6175" s="11"/>
      <c r="AR6175" s="11"/>
      <c r="AS6175" s="11"/>
      <c r="AT6175" s="11"/>
      <c r="AU6175" s="11"/>
      <c r="AV6175" s="11"/>
      <c r="AW6175" s="11"/>
      <c r="AX6175" s="11"/>
      <c r="AY6175" s="11"/>
      <c r="AZ6175" s="11"/>
      <c r="BA6175" s="11"/>
      <c r="BB6175" s="11"/>
      <c r="BC6175" s="11"/>
      <c r="BD6175" s="11"/>
      <c r="BE6175" s="11"/>
      <c r="BF6175" s="11"/>
      <c r="BG6175" s="11"/>
      <c r="BH6175" s="11"/>
      <c r="BI6175" s="11"/>
      <c r="BJ6175" s="11"/>
      <c r="BK6175" s="11"/>
      <c r="BL6175"/>
      <c r="BM6175"/>
      <c r="BN6175" s="10">
        <v>0</v>
      </c>
      <c r="BO6175" s="10"/>
      <c r="BP6175" s="10"/>
      <c r="BQ6175" s="10"/>
      <c r="BR6175" s="10"/>
      <c r="BS6175" s="10"/>
      <c r="BT6175" s="10"/>
      <c r="BU6175" s="10"/>
    </row>
    <row r="6176" spans="1:73" x14ac:dyDescent="0.3">
      <c r="A6176" s="10" t="s">
        <v>4110</v>
      </c>
      <c r="B6176" s="10" t="s">
        <v>5751</v>
      </c>
      <c r="C6176" s="10" t="s">
        <v>3710</v>
      </c>
      <c r="D6176" s="10" t="s">
        <v>82</v>
      </c>
      <c r="E6176" s="10"/>
      <c r="F6176" s="10" t="s">
        <v>4336</v>
      </c>
      <c r="G6176" s="10"/>
      <c r="H6176" s="10" t="s">
        <v>8788</v>
      </c>
      <c r="I6176" s="10" t="s">
        <v>8789</v>
      </c>
      <c r="J6176" s="10" t="s">
        <v>8789</v>
      </c>
      <c r="K6176" s="10" t="s">
        <v>8788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 s="11"/>
      <c r="S6176" s="11"/>
      <c r="T6176" s="11"/>
      <c r="U6176" s="11"/>
      <c r="V6176" s="11"/>
      <c r="W6176" s="11">
        <v>668250</v>
      </c>
      <c r="X6176" s="11"/>
      <c r="Y6176" s="11"/>
      <c r="Z6176" s="11"/>
      <c r="AA6176" s="11"/>
      <c r="AB6176" s="11"/>
      <c r="AC6176" s="11">
        <v>668250</v>
      </c>
      <c r="AD6176"/>
      <c r="AE6176"/>
      <c r="AF6176"/>
      <c r="AG6176"/>
      <c r="AH6176"/>
      <c r="AI6176">
        <v>100</v>
      </c>
      <c r="AJ6176" s="11"/>
      <c r="AK6176" s="11"/>
      <c r="AL6176" s="11"/>
      <c r="AM6176" s="11"/>
      <c r="AN6176" s="11"/>
      <c r="AO6176" s="11">
        <v>668250</v>
      </c>
      <c r="AP6176" s="11"/>
      <c r="AQ6176" s="11"/>
      <c r="AR6176" s="11"/>
      <c r="AS6176" s="11"/>
      <c r="AT6176" s="11"/>
      <c r="AU6176" s="11"/>
      <c r="AV6176" s="11"/>
      <c r="AW6176" s="11"/>
      <c r="AX6176" s="11"/>
      <c r="AY6176" s="11"/>
      <c r="AZ6176" s="11"/>
      <c r="BA6176" s="11"/>
      <c r="BB6176" s="11"/>
      <c r="BC6176" s="11"/>
      <c r="BD6176" s="11"/>
      <c r="BE6176" s="11"/>
      <c r="BF6176" s="11"/>
      <c r="BG6176" s="11"/>
      <c r="BH6176" s="11"/>
      <c r="BI6176" s="11"/>
      <c r="BJ6176" s="11"/>
      <c r="BK6176" s="11"/>
      <c r="BL6176"/>
      <c r="BM6176"/>
      <c r="BN6176" s="10">
        <v>0</v>
      </c>
      <c r="BO6176" s="10"/>
      <c r="BP6176" s="10"/>
      <c r="BQ6176" s="10"/>
      <c r="BR6176" s="10"/>
      <c r="BS6176" s="10"/>
      <c r="BT6176" s="10"/>
      <c r="BU6176" s="10"/>
    </row>
    <row r="6177" spans="1:73" x14ac:dyDescent="0.3">
      <c r="A6177" s="10" t="s">
        <v>4110</v>
      </c>
      <c r="B6177" s="10" t="s">
        <v>5751</v>
      </c>
      <c r="C6177" s="10" t="s">
        <v>79</v>
      </c>
      <c r="D6177" s="10" t="s">
        <v>870</v>
      </c>
      <c r="E6177" s="10" t="s">
        <v>4297</v>
      </c>
      <c r="F6177" s="10" t="s">
        <v>4816</v>
      </c>
      <c r="G6177" s="10" t="s">
        <v>4817</v>
      </c>
      <c r="H6177" s="10" t="s">
        <v>10179</v>
      </c>
      <c r="I6177" s="10" t="s">
        <v>10180</v>
      </c>
      <c r="J6177" s="10" t="s">
        <v>10180</v>
      </c>
      <c r="K6177" s="10" t="s">
        <v>10179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 s="11"/>
      <c r="S6177" s="11"/>
      <c r="T6177" s="11"/>
      <c r="U6177" s="11"/>
      <c r="V6177" s="11"/>
      <c r="W6177" s="11">
        <v>392500</v>
      </c>
      <c r="X6177" s="11"/>
      <c r="Y6177" s="11"/>
      <c r="Z6177" s="11"/>
      <c r="AA6177" s="11"/>
      <c r="AB6177" s="11"/>
      <c r="AC6177" s="11">
        <v>392500</v>
      </c>
      <c r="AD6177"/>
      <c r="AE6177"/>
      <c r="AF6177"/>
      <c r="AG6177"/>
      <c r="AH6177"/>
      <c r="AI6177">
        <v>100</v>
      </c>
      <c r="AJ6177" s="11"/>
      <c r="AK6177" s="11"/>
      <c r="AL6177" s="11"/>
      <c r="AM6177" s="11"/>
      <c r="AN6177" s="11"/>
      <c r="AO6177" s="11">
        <v>392500</v>
      </c>
      <c r="AP6177" s="11"/>
      <c r="AQ6177" s="11"/>
      <c r="AR6177" s="11"/>
      <c r="AS6177" s="11"/>
      <c r="AT6177" s="11"/>
      <c r="AU6177" s="11"/>
      <c r="AV6177" s="11"/>
      <c r="AW6177" s="11"/>
      <c r="AX6177" s="11"/>
      <c r="AY6177" s="11"/>
      <c r="AZ6177" s="11"/>
      <c r="BA6177" s="11"/>
      <c r="BB6177" s="11"/>
      <c r="BC6177" s="11"/>
      <c r="BD6177" s="11"/>
      <c r="BE6177" s="11"/>
      <c r="BF6177" s="11"/>
      <c r="BG6177" s="11"/>
      <c r="BH6177" s="11"/>
      <c r="BI6177" s="11"/>
      <c r="BJ6177" s="11"/>
      <c r="BK6177" s="11"/>
      <c r="BL6177"/>
      <c r="BM6177"/>
      <c r="BN6177" s="10">
        <v>0</v>
      </c>
      <c r="BO6177" s="10"/>
      <c r="BP6177" s="10"/>
      <c r="BQ6177" s="10"/>
      <c r="BR6177" s="10"/>
      <c r="BS6177" s="10"/>
      <c r="BT6177" s="10"/>
      <c r="BU6177" s="10"/>
    </row>
    <row r="6178" spans="1:73" x14ac:dyDescent="0.3">
      <c r="A6178" s="10" t="s">
        <v>4110</v>
      </c>
      <c r="B6178" s="10" t="s">
        <v>5751</v>
      </c>
      <c r="C6178" s="10" t="s">
        <v>4423</v>
      </c>
      <c r="D6178" s="10" t="s">
        <v>870</v>
      </c>
      <c r="E6178" s="10" t="s">
        <v>871</v>
      </c>
      <c r="F6178" s="10" t="s">
        <v>4351</v>
      </c>
      <c r="G6178" s="10" t="s">
        <v>4352</v>
      </c>
      <c r="H6178" s="10" t="s">
        <v>4436</v>
      </c>
      <c r="I6178" s="10" t="s">
        <v>4437</v>
      </c>
      <c r="J6178" s="10" t="s">
        <v>4437</v>
      </c>
      <c r="K6178" s="10" t="s">
        <v>4436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 s="11"/>
      <c r="S6178" s="11"/>
      <c r="T6178" s="11"/>
      <c r="U6178" s="11"/>
      <c r="V6178" s="11"/>
      <c r="W6178" s="11">
        <v>1224000</v>
      </c>
      <c r="X6178" s="11"/>
      <c r="Y6178" s="11"/>
      <c r="Z6178" s="11"/>
      <c r="AA6178" s="11"/>
      <c r="AB6178" s="11"/>
      <c r="AC6178" s="11">
        <v>612000</v>
      </c>
      <c r="AD6178"/>
      <c r="AE6178"/>
      <c r="AF6178"/>
      <c r="AG6178"/>
      <c r="AH6178"/>
      <c r="AI6178">
        <v>50</v>
      </c>
      <c r="AJ6178" s="11"/>
      <c r="AK6178" s="11"/>
      <c r="AL6178" s="11"/>
      <c r="AM6178" s="11"/>
      <c r="AN6178" s="11"/>
      <c r="AO6178" s="11">
        <v>1224000</v>
      </c>
      <c r="AP6178" s="11"/>
      <c r="AQ6178" s="11"/>
      <c r="AR6178" s="11"/>
      <c r="AS6178" s="11"/>
      <c r="AT6178" s="11"/>
      <c r="AU6178" s="11"/>
      <c r="AV6178" s="11"/>
      <c r="AW6178" s="11"/>
      <c r="AX6178" s="11"/>
      <c r="AY6178" s="11"/>
      <c r="AZ6178" s="11"/>
      <c r="BA6178" s="11"/>
      <c r="BB6178" s="11"/>
      <c r="BC6178" s="11"/>
      <c r="BD6178" s="11"/>
      <c r="BE6178" s="11"/>
      <c r="BF6178" s="11"/>
      <c r="BG6178" s="11"/>
      <c r="BH6178" s="11"/>
      <c r="BI6178" s="11"/>
      <c r="BJ6178" s="11"/>
      <c r="BK6178" s="11"/>
      <c r="BL6178"/>
      <c r="BM6178"/>
      <c r="BN6178" s="10">
        <v>0</v>
      </c>
      <c r="BO6178" s="10"/>
      <c r="BP6178" s="10"/>
      <c r="BQ6178" s="10"/>
      <c r="BR6178" s="10"/>
      <c r="BS6178" s="10"/>
      <c r="BT6178" s="10"/>
      <c r="BU6178" s="10"/>
    </row>
    <row r="6179" spans="1:73" x14ac:dyDescent="0.3">
      <c r="A6179" s="10" t="s">
        <v>4110</v>
      </c>
      <c r="B6179" s="10" t="s">
        <v>5751</v>
      </c>
      <c r="C6179" s="10" t="s">
        <v>1900</v>
      </c>
      <c r="D6179" s="10" t="s">
        <v>870</v>
      </c>
      <c r="E6179" s="10" t="s">
        <v>4126</v>
      </c>
      <c r="F6179" s="10" t="s">
        <v>4495</v>
      </c>
      <c r="G6179" s="10" t="s">
        <v>8845</v>
      </c>
      <c r="H6179" s="10" t="s">
        <v>8846</v>
      </c>
      <c r="I6179" s="10" t="s">
        <v>8847</v>
      </c>
      <c r="J6179" s="10" t="s">
        <v>8847</v>
      </c>
      <c r="K6179" s="10" t="s">
        <v>8846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 s="11"/>
      <c r="S6179" s="11"/>
      <c r="T6179" s="11"/>
      <c r="U6179" s="11"/>
      <c r="V6179" s="11"/>
      <c r="W6179" s="11">
        <v>927500</v>
      </c>
      <c r="X6179" s="11"/>
      <c r="Y6179" s="11"/>
      <c r="Z6179" s="11"/>
      <c r="AA6179" s="11"/>
      <c r="AB6179" s="11"/>
      <c r="AC6179" s="11">
        <v>927500</v>
      </c>
      <c r="AD6179"/>
      <c r="AE6179"/>
      <c r="AF6179"/>
      <c r="AG6179"/>
      <c r="AH6179"/>
      <c r="AI6179">
        <v>100</v>
      </c>
      <c r="AJ6179" s="11"/>
      <c r="AK6179" s="11"/>
      <c r="AL6179" s="11"/>
      <c r="AM6179" s="11"/>
      <c r="AN6179" s="11"/>
      <c r="AO6179" s="11">
        <v>927500</v>
      </c>
      <c r="AP6179" s="11"/>
      <c r="AQ6179" s="11"/>
      <c r="AR6179" s="11"/>
      <c r="AS6179" s="11"/>
      <c r="AT6179" s="11"/>
      <c r="AU6179" s="11"/>
      <c r="AV6179" s="11"/>
      <c r="AW6179" s="11"/>
      <c r="AX6179" s="11"/>
      <c r="AY6179" s="11"/>
      <c r="AZ6179" s="11"/>
      <c r="BA6179" s="11"/>
      <c r="BB6179" s="11"/>
      <c r="BC6179" s="11"/>
      <c r="BD6179" s="11"/>
      <c r="BE6179" s="11"/>
      <c r="BF6179" s="11"/>
      <c r="BG6179" s="11"/>
      <c r="BH6179" s="11"/>
      <c r="BI6179" s="11"/>
      <c r="BJ6179" s="11"/>
      <c r="BK6179" s="11"/>
      <c r="BL6179"/>
      <c r="BM6179"/>
      <c r="BN6179" s="10">
        <v>1</v>
      </c>
      <c r="BO6179" s="10">
        <v>148000</v>
      </c>
      <c r="BP6179" s="10">
        <v>148000</v>
      </c>
      <c r="BQ6179" s="10">
        <v>100</v>
      </c>
      <c r="BR6179" s="10">
        <v>148000</v>
      </c>
      <c r="BS6179" s="10"/>
      <c r="BT6179" s="10"/>
      <c r="BU6179" s="10"/>
    </row>
    <row r="6180" spans="1:73" x14ac:dyDescent="0.3">
      <c r="A6180" s="10" t="s">
        <v>4110</v>
      </c>
      <c r="B6180" s="10" t="s">
        <v>5751</v>
      </c>
      <c r="C6180" s="10" t="s">
        <v>1900</v>
      </c>
      <c r="D6180" s="10" t="s">
        <v>870</v>
      </c>
      <c r="E6180" s="10" t="s">
        <v>4126</v>
      </c>
      <c r="F6180" s="10" t="s">
        <v>4495</v>
      </c>
      <c r="G6180" s="10" t="s">
        <v>4523</v>
      </c>
      <c r="H6180" s="10" t="s">
        <v>4524</v>
      </c>
      <c r="I6180" s="10" t="s">
        <v>4525</v>
      </c>
      <c r="J6180" s="10" t="s">
        <v>4525</v>
      </c>
      <c r="K6180" s="10" t="s">
        <v>4524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 s="11"/>
      <c r="S6180" s="11"/>
      <c r="T6180" s="11"/>
      <c r="U6180" s="11"/>
      <c r="V6180" s="11"/>
      <c r="W6180" s="11">
        <v>10510000</v>
      </c>
      <c r="X6180" s="11"/>
      <c r="Y6180" s="11"/>
      <c r="Z6180" s="11"/>
      <c r="AA6180" s="11"/>
      <c r="AB6180" s="11"/>
      <c r="AC6180" s="11">
        <v>3495000</v>
      </c>
      <c r="AD6180"/>
      <c r="AE6180"/>
      <c r="AF6180"/>
      <c r="AG6180"/>
      <c r="AH6180"/>
      <c r="AI6180">
        <v>33.25</v>
      </c>
      <c r="AJ6180" s="11"/>
      <c r="AK6180" s="11"/>
      <c r="AL6180" s="11"/>
      <c r="AM6180" s="11"/>
      <c r="AN6180" s="11"/>
      <c r="AO6180" s="11">
        <v>10510000</v>
      </c>
      <c r="AP6180" s="11"/>
      <c r="AQ6180" s="11"/>
      <c r="AR6180" s="11"/>
      <c r="AS6180" s="11"/>
      <c r="AT6180" s="11"/>
      <c r="AU6180" s="11">
        <v>540000</v>
      </c>
      <c r="AV6180" s="11"/>
      <c r="AW6180" s="11"/>
      <c r="AX6180" s="11"/>
      <c r="AY6180" s="11"/>
      <c r="AZ6180" s="11"/>
      <c r="BA6180" s="11">
        <v>540000</v>
      </c>
      <c r="BB6180" s="11"/>
      <c r="BC6180" s="11"/>
      <c r="BD6180" s="11"/>
      <c r="BE6180" s="11"/>
      <c r="BF6180" s="11"/>
      <c r="BG6180" s="11">
        <v>540000</v>
      </c>
      <c r="BH6180" s="11"/>
      <c r="BI6180" s="11"/>
      <c r="BJ6180" s="11"/>
      <c r="BK6180" s="11"/>
      <c r="BL6180"/>
      <c r="BM6180"/>
      <c r="BN6180" s="10">
        <v>0</v>
      </c>
      <c r="BO6180" s="10"/>
      <c r="BP6180" s="10"/>
      <c r="BQ6180" s="10"/>
      <c r="BR6180" s="10"/>
      <c r="BS6180" s="10"/>
      <c r="BT6180" s="10"/>
      <c r="BU6180" s="10"/>
    </row>
    <row r="6181" spans="1:73" x14ac:dyDescent="0.3">
      <c r="A6181" s="10" t="s">
        <v>4110</v>
      </c>
      <c r="B6181" s="10" t="s">
        <v>5751</v>
      </c>
      <c r="C6181" s="10" t="s">
        <v>1900</v>
      </c>
      <c r="D6181" s="10" t="s">
        <v>870</v>
      </c>
      <c r="E6181" s="10" t="s">
        <v>3739</v>
      </c>
      <c r="F6181" s="10" t="s">
        <v>3740</v>
      </c>
      <c r="G6181" s="10"/>
      <c r="H6181" s="10" t="s">
        <v>8862</v>
      </c>
      <c r="I6181" s="10" t="s">
        <v>8863</v>
      </c>
      <c r="J6181" s="10" t="s">
        <v>8863</v>
      </c>
      <c r="K6181" s="10" t="s">
        <v>8862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 s="11"/>
      <c r="S6181" s="11"/>
      <c r="T6181" s="11"/>
      <c r="U6181" s="11"/>
      <c r="V6181" s="11"/>
      <c r="W6181" s="11">
        <v>417500</v>
      </c>
      <c r="X6181" s="11"/>
      <c r="Y6181" s="11"/>
      <c r="Z6181" s="11"/>
      <c r="AA6181" s="11"/>
      <c r="AB6181" s="11"/>
      <c r="AC6181" s="11">
        <v>417500</v>
      </c>
      <c r="AD6181"/>
      <c r="AE6181"/>
      <c r="AF6181"/>
      <c r="AG6181"/>
      <c r="AH6181"/>
      <c r="AI6181">
        <v>100</v>
      </c>
      <c r="AJ6181" s="11"/>
      <c r="AK6181" s="11"/>
      <c r="AL6181" s="11"/>
      <c r="AM6181" s="11"/>
      <c r="AN6181" s="11"/>
      <c r="AO6181" s="11">
        <v>417500</v>
      </c>
      <c r="AP6181" s="11"/>
      <c r="AQ6181" s="11"/>
      <c r="AR6181" s="11"/>
      <c r="AS6181" s="11"/>
      <c r="AT6181" s="11"/>
      <c r="AU6181" s="11"/>
      <c r="AV6181" s="11"/>
      <c r="AW6181" s="11"/>
      <c r="AX6181" s="11"/>
      <c r="AY6181" s="11"/>
      <c r="AZ6181" s="11"/>
      <c r="BA6181" s="11"/>
      <c r="BB6181" s="11"/>
      <c r="BC6181" s="11"/>
      <c r="BD6181" s="11"/>
      <c r="BE6181" s="11"/>
      <c r="BF6181" s="11"/>
      <c r="BG6181" s="11"/>
      <c r="BH6181" s="11"/>
      <c r="BI6181" s="11"/>
      <c r="BJ6181" s="11"/>
      <c r="BK6181" s="11"/>
      <c r="BL6181"/>
      <c r="BM6181"/>
      <c r="BN6181" s="10">
        <v>0</v>
      </c>
      <c r="BO6181" s="10"/>
      <c r="BP6181" s="10"/>
      <c r="BQ6181" s="10"/>
      <c r="BR6181" s="10"/>
      <c r="BS6181" s="10"/>
      <c r="BT6181" s="10"/>
      <c r="BU6181" s="10"/>
    </row>
    <row r="6182" spans="1:73" x14ac:dyDescent="0.3">
      <c r="A6182" s="10" t="s">
        <v>4110</v>
      </c>
      <c r="B6182" s="10" t="s">
        <v>5751</v>
      </c>
      <c r="C6182" s="10" t="s">
        <v>1900</v>
      </c>
      <c r="D6182" s="10" t="s">
        <v>870</v>
      </c>
      <c r="E6182" s="10" t="s">
        <v>4284</v>
      </c>
      <c r="F6182" s="10" t="s">
        <v>4293</v>
      </c>
      <c r="G6182" s="10" t="s">
        <v>4294</v>
      </c>
      <c r="H6182" s="10" t="s">
        <v>9627</v>
      </c>
      <c r="I6182" s="10" t="s">
        <v>9628</v>
      </c>
      <c r="J6182" s="10" t="s">
        <v>9628</v>
      </c>
      <c r="K6182" s="10" t="s">
        <v>9627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 s="11"/>
      <c r="S6182" s="11"/>
      <c r="T6182" s="11"/>
      <c r="U6182" s="11"/>
      <c r="V6182" s="11"/>
      <c r="W6182" s="11">
        <v>1868000</v>
      </c>
      <c r="X6182" s="11"/>
      <c r="Y6182" s="11"/>
      <c r="Z6182" s="11"/>
      <c r="AA6182" s="11"/>
      <c r="AB6182" s="11"/>
      <c r="AC6182" s="11">
        <v>701100</v>
      </c>
      <c r="AD6182"/>
      <c r="AE6182"/>
      <c r="AF6182"/>
      <c r="AG6182"/>
      <c r="AH6182"/>
      <c r="AI6182">
        <v>37.53</v>
      </c>
      <c r="AJ6182" s="11"/>
      <c r="AK6182" s="11"/>
      <c r="AL6182" s="11"/>
      <c r="AM6182" s="11"/>
      <c r="AN6182" s="11"/>
      <c r="AO6182" s="11">
        <v>1868000</v>
      </c>
      <c r="AP6182" s="11"/>
      <c r="AQ6182" s="11"/>
      <c r="AR6182" s="11"/>
      <c r="AS6182" s="11"/>
      <c r="AT6182" s="11"/>
      <c r="AU6182" s="11"/>
      <c r="AV6182" s="11"/>
      <c r="AW6182" s="11"/>
      <c r="AX6182" s="11"/>
      <c r="AY6182" s="11"/>
      <c r="AZ6182" s="11"/>
      <c r="BA6182" s="11"/>
      <c r="BB6182" s="11"/>
      <c r="BC6182" s="11"/>
      <c r="BD6182" s="11"/>
      <c r="BE6182" s="11"/>
      <c r="BF6182" s="11"/>
      <c r="BG6182" s="11"/>
      <c r="BH6182" s="11"/>
      <c r="BI6182" s="11"/>
      <c r="BJ6182" s="11"/>
      <c r="BK6182" s="11"/>
      <c r="BL6182"/>
      <c r="BM6182"/>
      <c r="BN6182" s="10">
        <v>0</v>
      </c>
      <c r="BO6182" s="10"/>
      <c r="BP6182" s="10"/>
      <c r="BQ6182" s="10"/>
      <c r="BR6182" s="10"/>
      <c r="BS6182" s="10"/>
      <c r="BT6182" s="10"/>
      <c r="BU6182" s="10"/>
    </row>
    <row r="6183" spans="1:73" x14ac:dyDescent="0.3">
      <c r="A6183" s="10" t="s">
        <v>4110</v>
      </c>
      <c r="B6183" s="10" t="s">
        <v>5751</v>
      </c>
      <c r="C6183" s="10" t="s">
        <v>4683</v>
      </c>
      <c r="D6183" s="10" t="s">
        <v>870</v>
      </c>
      <c r="E6183" s="10" t="s">
        <v>4297</v>
      </c>
      <c r="F6183" s="10" t="s">
        <v>4769</v>
      </c>
      <c r="G6183" s="10" t="s">
        <v>4770</v>
      </c>
      <c r="H6183" s="10" t="s">
        <v>5585</v>
      </c>
      <c r="I6183" s="10" t="s">
        <v>5586</v>
      </c>
      <c r="J6183" s="10" t="s">
        <v>5586</v>
      </c>
      <c r="K6183" s="10" t="s">
        <v>5585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 s="11"/>
      <c r="S6183" s="11"/>
      <c r="T6183" s="11"/>
      <c r="U6183" s="11"/>
      <c r="V6183" s="11"/>
      <c r="W6183" s="11">
        <v>2580600</v>
      </c>
      <c r="X6183" s="11"/>
      <c r="Y6183" s="11"/>
      <c r="Z6183" s="11"/>
      <c r="AA6183" s="11"/>
      <c r="AB6183" s="11"/>
      <c r="AC6183" s="11">
        <v>2580600</v>
      </c>
      <c r="AD6183"/>
      <c r="AE6183"/>
      <c r="AF6183"/>
      <c r="AG6183"/>
      <c r="AH6183"/>
      <c r="AI6183">
        <v>100</v>
      </c>
      <c r="AJ6183" s="11"/>
      <c r="AK6183" s="11"/>
      <c r="AL6183" s="11"/>
      <c r="AM6183" s="11"/>
      <c r="AN6183" s="11"/>
      <c r="AO6183" s="11">
        <v>2580600</v>
      </c>
      <c r="AP6183" s="11"/>
      <c r="AQ6183" s="11"/>
      <c r="AR6183" s="11"/>
      <c r="AS6183" s="11"/>
      <c r="AT6183" s="11"/>
      <c r="AU6183" s="11"/>
      <c r="AV6183" s="11"/>
      <c r="AW6183" s="11"/>
      <c r="AX6183" s="11"/>
      <c r="AY6183" s="11"/>
      <c r="AZ6183" s="11"/>
      <c r="BA6183" s="11"/>
      <c r="BB6183" s="11"/>
      <c r="BC6183" s="11"/>
      <c r="BD6183" s="11"/>
      <c r="BE6183" s="11"/>
      <c r="BF6183" s="11"/>
      <c r="BG6183" s="11"/>
      <c r="BH6183" s="11"/>
      <c r="BI6183" s="11"/>
      <c r="BJ6183" s="11"/>
      <c r="BK6183" s="11"/>
      <c r="BL6183"/>
      <c r="BM6183"/>
      <c r="BN6183" s="10">
        <v>0</v>
      </c>
      <c r="BO6183" s="10"/>
      <c r="BP6183" s="10"/>
      <c r="BQ6183" s="10"/>
      <c r="BR6183" s="10"/>
      <c r="BS6183" s="10"/>
      <c r="BT6183" s="10"/>
      <c r="BU6183" s="10"/>
    </row>
    <row r="6184" spans="1:73" x14ac:dyDescent="0.3">
      <c r="A6184" s="10" t="s">
        <v>4110</v>
      </c>
      <c r="B6184" s="10" t="s">
        <v>5751</v>
      </c>
      <c r="C6184" s="10" t="s">
        <v>4683</v>
      </c>
      <c r="D6184" s="10" t="s">
        <v>870</v>
      </c>
      <c r="E6184" s="10" t="s">
        <v>4297</v>
      </c>
      <c r="F6184" s="10" t="s">
        <v>4306</v>
      </c>
      <c r="G6184" s="10" t="s">
        <v>4773</v>
      </c>
      <c r="H6184" s="10" t="s">
        <v>12684</v>
      </c>
      <c r="I6184" s="10" t="s">
        <v>4780</v>
      </c>
      <c r="J6184" s="10" t="s">
        <v>4780</v>
      </c>
      <c r="K6184" s="10" t="s">
        <v>12684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 s="11"/>
      <c r="S6184" s="11"/>
      <c r="T6184" s="11"/>
      <c r="U6184" s="11"/>
      <c r="V6184" s="11"/>
      <c r="W6184" s="11">
        <v>3135000</v>
      </c>
      <c r="X6184" s="11"/>
      <c r="Y6184" s="11"/>
      <c r="Z6184" s="11"/>
      <c r="AA6184" s="11"/>
      <c r="AB6184" s="11"/>
      <c r="AC6184" s="11">
        <v>3135000</v>
      </c>
      <c r="AD6184"/>
      <c r="AE6184"/>
      <c r="AF6184"/>
      <c r="AG6184"/>
      <c r="AH6184"/>
      <c r="AI6184">
        <v>100</v>
      </c>
      <c r="AJ6184" s="11"/>
      <c r="AK6184" s="11"/>
      <c r="AL6184" s="11"/>
      <c r="AM6184" s="11"/>
      <c r="AN6184" s="11"/>
      <c r="AO6184" s="11">
        <v>3135000</v>
      </c>
      <c r="AP6184" s="11"/>
      <c r="AQ6184" s="11"/>
      <c r="AR6184" s="11"/>
      <c r="AS6184" s="11"/>
      <c r="AT6184" s="11"/>
      <c r="AU6184" s="11"/>
      <c r="AV6184" s="11"/>
      <c r="AW6184" s="11"/>
      <c r="AX6184" s="11"/>
      <c r="AY6184" s="11"/>
      <c r="AZ6184" s="11"/>
      <c r="BA6184" s="11"/>
      <c r="BB6184" s="11"/>
      <c r="BC6184" s="11"/>
      <c r="BD6184" s="11"/>
      <c r="BE6184" s="11"/>
      <c r="BF6184" s="11"/>
      <c r="BG6184" s="11"/>
      <c r="BH6184" s="11"/>
      <c r="BI6184" s="11"/>
      <c r="BJ6184" s="11"/>
      <c r="BK6184" s="11"/>
      <c r="BL6184"/>
      <c r="BM6184"/>
      <c r="BN6184" s="10">
        <v>0</v>
      </c>
      <c r="BO6184" s="10"/>
      <c r="BP6184" s="10"/>
      <c r="BQ6184" s="10"/>
      <c r="BR6184" s="10"/>
      <c r="BS6184" s="10"/>
      <c r="BT6184" s="10"/>
      <c r="BU6184" s="10"/>
    </row>
    <row r="6185" spans="1:73" x14ac:dyDescent="0.3">
      <c r="A6185" s="10" t="s">
        <v>4110</v>
      </c>
      <c r="B6185" s="10" t="s">
        <v>5751</v>
      </c>
      <c r="C6185" s="10" t="s">
        <v>4683</v>
      </c>
      <c r="D6185" s="10" t="s">
        <v>870</v>
      </c>
      <c r="E6185" s="10" t="s">
        <v>4316</v>
      </c>
      <c r="F6185" s="10" t="s">
        <v>4187</v>
      </c>
      <c r="G6185" s="10" t="s">
        <v>8779</v>
      </c>
      <c r="H6185" s="10" t="s">
        <v>13540</v>
      </c>
      <c r="I6185" s="10" t="s">
        <v>13541</v>
      </c>
      <c r="J6185" s="10" t="s">
        <v>13541</v>
      </c>
      <c r="K6185" s="10" t="s">
        <v>13540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 s="11"/>
      <c r="S6185" s="11"/>
      <c r="T6185" s="11"/>
      <c r="U6185" s="11"/>
      <c r="V6185" s="11"/>
      <c r="W6185" s="11">
        <v>6974950</v>
      </c>
      <c r="X6185" s="11"/>
      <c r="Y6185" s="11"/>
      <c r="Z6185" s="11"/>
      <c r="AA6185" s="11"/>
      <c r="AB6185" s="11"/>
      <c r="AC6185" s="11">
        <v>6974950</v>
      </c>
      <c r="AD6185"/>
      <c r="AE6185"/>
      <c r="AF6185"/>
      <c r="AG6185"/>
      <c r="AH6185"/>
      <c r="AI6185">
        <v>100</v>
      </c>
      <c r="AJ6185" s="11"/>
      <c r="AK6185" s="11"/>
      <c r="AL6185" s="11"/>
      <c r="AM6185" s="11"/>
      <c r="AN6185" s="11"/>
      <c r="AO6185" s="11">
        <v>2634600</v>
      </c>
      <c r="AP6185" s="11"/>
      <c r="AQ6185" s="11"/>
      <c r="AR6185" s="11"/>
      <c r="AS6185" s="11"/>
      <c r="AT6185" s="11"/>
      <c r="AU6185" s="11"/>
      <c r="AV6185" s="11"/>
      <c r="AW6185" s="11"/>
      <c r="AX6185" s="11"/>
      <c r="AY6185" s="11"/>
      <c r="AZ6185" s="11"/>
      <c r="BA6185" s="11"/>
      <c r="BB6185" s="11"/>
      <c r="BC6185" s="11"/>
      <c r="BD6185" s="11"/>
      <c r="BE6185" s="11"/>
      <c r="BF6185" s="11"/>
      <c r="BG6185" s="11"/>
      <c r="BH6185" s="11"/>
      <c r="BI6185" s="11"/>
      <c r="BJ6185" s="11"/>
      <c r="BK6185" s="11"/>
      <c r="BL6185"/>
      <c r="BM6185"/>
      <c r="BN6185" s="10">
        <v>0</v>
      </c>
      <c r="BO6185" s="10"/>
      <c r="BP6185" s="10"/>
      <c r="BQ6185" s="10"/>
      <c r="BR6185" s="10"/>
      <c r="BS6185" s="10"/>
      <c r="BT6185" s="10"/>
      <c r="BU6185" s="10"/>
    </row>
    <row r="6186" spans="1:73" x14ac:dyDescent="0.3">
      <c r="A6186" s="10" t="s">
        <v>4110</v>
      </c>
      <c r="B6186" s="10" t="s">
        <v>5751</v>
      </c>
      <c r="C6186" s="10" t="s">
        <v>4683</v>
      </c>
      <c r="D6186" s="10" t="s">
        <v>870</v>
      </c>
      <c r="E6186" s="10" t="s">
        <v>4316</v>
      </c>
      <c r="F6186" s="10" t="s">
        <v>4326</v>
      </c>
      <c r="G6186" s="10" t="s">
        <v>4327</v>
      </c>
      <c r="H6186" s="10" t="s">
        <v>5140</v>
      </c>
      <c r="I6186" s="10" t="s">
        <v>5141</v>
      </c>
      <c r="J6186" s="10" t="s">
        <v>5141</v>
      </c>
      <c r="K6186" s="10" t="s">
        <v>5140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 s="11"/>
      <c r="S6186" s="11"/>
      <c r="T6186" s="11"/>
      <c r="U6186" s="11"/>
      <c r="V6186" s="11"/>
      <c r="W6186" s="11">
        <v>1239200</v>
      </c>
      <c r="X6186" s="11"/>
      <c r="Y6186" s="11"/>
      <c r="Z6186" s="11"/>
      <c r="AA6186" s="11"/>
      <c r="AB6186" s="11"/>
      <c r="AC6186" s="11">
        <v>1239200</v>
      </c>
      <c r="AD6186"/>
      <c r="AE6186"/>
      <c r="AF6186"/>
      <c r="AG6186"/>
      <c r="AH6186"/>
      <c r="AI6186">
        <v>100</v>
      </c>
      <c r="AJ6186" s="11"/>
      <c r="AK6186" s="11"/>
      <c r="AL6186" s="11"/>
      <c r="AM6186" s="11"/>
      <c r="AN6186" s="11"/>
      <c r="AO6186" s="11">
        <v>1239200</v>
      </c>
      <c r="AP6186" s="11"/>
      <c r="AQ6186" s="11"/>
      <c r="AR6186" s="11"/>
      <c r="AS6186" s="11"/>
      <c r="AT6186" s="11"/>
      <c r="AU6186" s="11"/>
      <c r="AV6186" s="11"/>
      <c r="AW6186" s="11"/>
      <c r="AX6186" s="11"/>
      <c r="AY6186" s="11"/>
      <c r="AZ6186" s="11"/>
      <c r="BA6186" s="11"/>
      <c r="BB6186" s="11"/>
      <c r="BC6186" s="11"/>
      <c r="BD6186" s="11"/>
      <c r="BE6186" s="11"/>
      <c r="BF6186" s="11"/>
      <c r="BG6186" s="11"/>
      <c r="BH6186" s="11"/>
      <c r="BI6186" s="11"/>
      <c r="BJ6186" s="11"/>
      <c r="BK6186" s="11"/>
      <c r="BL6186"/>
      <c r="BM6186"/>
      <c r="BN6186" s="10">
        <v>1</v>
      </c>
      <c r="BO6186" s="10">
        <v>1350000</v>
      </c>
      <c r="BP6186" s="10">
        <v>1350000</v>
      </c>
      <c r="BQ6186" s="10">
        <v>100</v>
      </c>
      <c r="BR6186" s="10">
        <v>1350000</v>
      </c>
      <c r="BS6186" s="10"/>
      <c r="BT6186" s="10"/>
      <c r="BU6186" s="10"/>
    </row>
    <row r="6187" spans="1:73" x14ac:dyDescent="0.3">
      <c r="A6187" s="10" t="s">
        <v>4110</v>
      </c>
      <c r="B6187" s="10" t="s">
        <v>5751</v>
      </c>
      <c r="C6187" s="10" t="s">
        <v>4683</v>
      </c>
      <c r="D6187" s="10" t="s">
        <v>870</v>
      </c>
      <c r="E6187" s="10" t="s">
        <v>4316</v>
      </c>
      <c r="F6187" s="10" t="s">
        <v>4326</v>
      </c>
      <c r="G6187" s="10" t="s">
        <v>4327</v>
      </c>
      <c r="H6187" s="10" t="s">
        <v>9629</v>
      </c>
      <c r="I6187" s="10" t="s">
        <v>9630</v>
      </c>
      <c r="J6187" s="10" t="s">
        <v>9630</v>
      </c>
      <c r="K6187" s="10" t="s">
        <v>9629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 s="11"/>
      <c r="S6187" s="11"/>
      <c r="T6187" s="11"/>
      <c r="U6187" s="11"/>
      <c r="V6187" s="11"/>
      <c r="W6187" s="11">
        <v>282500</v>
      </c>
      <c r="X6187" s="11"/>
      <c r="Y6187" s="11"/>
      <c r="Z6187" s="11"/>
      <c r="AA6187" s="11"/>
      <c r="AB6187" s="11"/>
      <c r="AC6187" s="11">
        <v>282500</v>
      </c>
      <c r="AD6187"/>
      <c r="AE6187"/>
      <c r="AF6187"/>
      <c r="AG6187"/>
      <c r="AH6187"/>
      <c r="AI6187">
        <v>100</v>
      </c>
      <c r="AJ6187" s="11"/>
      <c r="AK6187" s="11"/>
      <c r="AL6187" s="11"/>
      <c r="AM6187" s="11"/>
      <c r="AN6187" s="11"/>
      <c r="AO6187" s="11">
        <v>282500</v>
      </c>
      <c r="AP6187" s="11"/>
      <c r="AQ6187" s="11"/>
      <c r="AR6187" s="11"/>
      <c r="AS6187" s="11"/>
      <c r="AT6187" s="11"/>
      <c r="AU6187" s="11"/>
      <c r="AV6187" s="11"/>
      <c r="AW6187" s="11"/>
      <c r="AX6187" s="11"/>
      <c r="AY6187" s="11"/>
      <c r="AZ6187" s="11"/>
      <c r="BA6187" s="11"/>
      <c r="BB6187" s="11"/>
      <c r="BC6187" s="11"/>
      <c r="BD6187" s="11"/>
      <c r="BE6187" s="11"/>
      <c r="BF6187" s="11"/>
      <c r="BG6187" s="11"/>
      <c r="BH6187" s="11"/>
      <c r="BI6187" s="11"/>
      <c r="BJ6187" s="11"/>
      <c r="BK6187" s="11"/>
      <c r="BL6187"/>
      <c r="BM6187"/>
      <c r="BN6187" s="10">
        <v>0</v>
      </c>
      <c r="BO6187" s="10"/>
      <c r="BP6187" s="10"/>
      <c r="BQ6187" s="10"/>
      <c r="BR6187" s="10"/>
      <c r="BS6187" s="10"/>
      <c r="BT6187" s="10"/>
      <c r="BU6187" s="10"/>
    </row>
    <row r="6188" spans="1:73" x14ac:dyDescent="0.3">
      <c r="A6188" s="10" t="s">
        <v>4110</v>
      </c>
      <c r="B6188" s="10" t="s">
        <v>5751</v>
      </c>
      <c r="C6188" s="10" t="s">
        <v>3749</v>
      </c>
      <c r="D6188" s="10" t="s">
        <v>870</v>
      </c>
      <c r="E6188" s="10" t="s">
        <v>4297</v>
      </c>
      <c r="F6188" s="10" t="s">
        <v>4733</v>
      </c>
      <c r="G6188" s="10" t="s">
        <v>4734</v>
      </c>
      <c r="H6188" s="10" t="s">
        <v>9999</v>
      </c>
      <c r="I6188" s="10" t="s">
        <v>10000</v>
      </c>
      <c r="J6188" s="10" t="s">
        <v>10000</v>
      </c>
      <c r="K6188" s="10" t="s">
        <v>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 s="11"/>
      <c r="S6188" s="11"/>
      <c r="T6188" s="11"/>
      <c r="U6188" s="11"/>
      <c r="V6188" s="11"/>
      <c r="W6188" s="11">
        <v>770000</v>
      </c>
      <c r="X6188" s="11"/>
      <c r="Y6188" s="11"/>
      <c r="Z6188" s="11"/>
      <c r="AA6188" s="11"/>
      <c r="AB6188" s="11"/>
      <c r="AC6188" s="11">
        <v>385000</v>
      </c>
      <c r="AD6188"/>
      <c r="AE6188"/>
      <c r="AF6188"/>
      <c r="AG6188"/>
      <c r="AH6188"/>
      <c r="AI6188">
        <v>50</v>
      </c>
      <c r="AJ6188" s="11"/>
      <c r="AK6188" s="11"/>
      <c r="AL6188" s="11"/>
      <c r="AM6188" s="11"/>
      <c r="AN6188" s="11"/>
      <c r="AO6188" s="11">
        <v>770000</v>
      </c>
      <c r="AP6188" s="11"/>
      <c r="AQ6188" s="11"/>
      <c r="AR6188" s="11"/>
      <c r="AS6188" s="11"/>
      <c r="AT6188" s="11"/>
      <c r="AU6188" s="11"/>
      <c r="AV6188" s="11"/>
      <c r="AW6188" s="11"/>
      <c r="AX6188" s="11"/>
      <c r="AY6188" s="11"/>
      <c r="AZ6188" s="11"/>
      <c r="BA6188" s="11"/>
      <c r="BB6188" s="11"/>
      <c r="BC6188" s="11"/>
      <c r="BD6188" s="11"/>
      <c r="BE6188" s="11"/>
      <c r="BF6188" s="11"/>
      <c r="BG6188" s="11"/>
      <c r="BH6188" s="11"/>
      <c r="BI6188" s="11"/>
      <c r="BJ6188" s="11"/>
      <c r="BK6188" s="11"/>
      <c r="BL6188"/>
      <c r="BM6188"/>
      <c r="BN6188" s="10">
        <v>0</v>
      </c>
      <c r="BO6188" s="10"/>
      <c r="BP6188" s="10"/>
      <c r="BQ6188" s="10"/>
      <c r="BR6188" s="10"/>
      <c r="BS6188" s="10"/>
      <c r="BT6188" s="10"/>
      <c r="BU6188" s="10"/>
    </row>
    <row r="6189" spans="1:73" x14ac:dyDescent="0.3">
      <c r="A6189" s="10" t="s">
        <v>4110</v>
      </c>
      <c r="B6189" s="10" t="s">
        <v>5751</v>
      </c>
      <c r="C6189" s="10" t="s">
        <v>3749</v>
      </c>
      <c r="D6189" s="10" t="s">
        <v>870</v>
      </c>
      <c r="E6189" s="10" t="s">
        <v>4297</v>
      </c>
      <c r="F6189" s="10" t="s">
        <v>4306</v>
      </c>
      <c r="G6189" s="10" t="s">
        <v>4773</v>
      </c>
      <c r="H6189" s="10" t="s">
        <v>9004</v>
      </c>
      <c r="I6189" s="10" t="s">
        <v>9005</v>
      </c>
      <c r="J6189" s="10" t="s">
        <v>9005</v>
      </c>
      <c r="K6189" s="10" t="s">
        <v>9004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 s="11"/>
      <c r="S6189" s="11"/>
      <c r="T6189" s="11"/>
      <c r="U6189" s="11"/>
      <c r="V6189" s="11"/>
      <c r="W6189" s="11">
        <v>5031060</v>
      </c>
      <c r="X6189" s="11"/>
      <c r="Y6189" s="11"/>
      <c r="Z6189" s="11"/>
      <c r="AA6189" s="11"/>
      <c r="AB6189" s="11"/>
      <c r="AC6189" s="11">
        <v>1140000</v>
      </c>
      <c r="AD6189"/>
      <c r="AE6189"/>
      <c r="AF6189"/>
      <c r="AG6189"/>
      <c r="AH6189"/>
      <c r="AI6189">
        <v>22.66</v>
      </c>
      <c r="AJ6189" s="11"/>
      <c r="AK6189" s="11"/>
      <c r="AL6189" s="11"/>
      <c r="AM6189" s="11"/>
      <c r="AN6189" s="11"/>
      <c r="AO6189" s="11">
        <v>5031060</v>
      </c>
      <c r="AP6189" s="11"/>
      <c r="AQ6189" s="11"/>
      <c r="AR6189" s="11"/>
      <c r="AS6189" s="11"/>
      <c r="AT6189" s="11"/>
      <c r="AU6189" s="11">
        <v>350000</v>
      </c>
      <c r="AV6189" s="11"/>
      <c r="AW6189" s="11"/>
      <c r="AX6189" s="11"/>
      <c r="AY6189" s="11"/>
      <c r="AZ6189" s="11"/>
      <c r="BA6189" s="11">
        <v>350000</v>
      </c>
      <c r="BB6189" s="11"/>
      <c r="BC6189" s="11"/>
      <c r="BD6189" s="11"/>
      <c r="BE6189" s="11"/>
      <c r="BF6189" s="11"/>
      <c r="BG6189" s="11">
        <v>350000</v>
      </c>
      <c r="BH6189" s="11"/>
      <c r="BI6189" s="11"/>
      <c r="BJ6189" s="11"/>
      <c r="BK6189" s="11"/>
      <c r="BL6189"/>
      <c r="BM6189"/>
      <c r="BN6189" s="10">
        <v>0</v>
      </c>
      <c r="BO6189" s="10"/>
      <c r="BP6189" s="10"/>
      <c r="BQ6189" s="10"/>
      <c r="BR6189" s="10"/>
      <c r="BS6189" s="10"/>
      <c r="BT6189" s="10"/>
      <c r="BU6189" s="10"/>
    </row>
    <row r="6190" spans="1:73" x14ac:dyDescent="0.3">
      <c r="A6190" s="10" t="s">
        <v>4110</v>
      </c>
      <c r="B6190" s="10" t="s">
        <v>13075</v>
      </c>
      <c r="C6190" s="10" t="s">
        <v>499</v>
      </c>
      <c r="D6190" s="10" t="s">
        <v>501</v>
      </c>
      <c r="E6190" s="10" t="s">
        <v>783</v>
      </c>
      <c r="F6190" s="10" t="s">
        <v>5709</v>
      </c>
      <c r="G6190" s="10" t="s">
        <v>5710</v>
      </c>
      <c r="H6190" s="10" t="s">
        <v>6427</v>
      </c>
      <c r="I6190" s="10" t="s">
        <v>6428</v>
      </c>
      <c r="J6190" s="10" t="s">
        <v>6428</v>
      </c>
      <c r="K6190" s="10" t="s">
        <v>6427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 s="11"/>
      <c r="S6190" s="11"/>
      <c r="T6190" s="11"/>
      <c r="U6190" s="11"/>
      <c r="V6190" s="11"/>
      <c r="W6190" s="11">
        <v>116000</v>
      </c>
      <c r="X6190" s="11"/>
      <c r="Y6190" s="11"/>
      <c r="Z6190" s="11"/>
      <c r="AA6190" s="11"/>
      <c r="AB6190" s="11"/>
      <c r="AC6190" s="11">
        <v>58000</v>
      </c>
      <c r="AD6190"/>
      <c r="AE6190"/>
      <c r="AF6190"/>
      <c r="AG6190"/>
      <c r="AH6190"/>
      <c r="AI6190">
        <v>50</v>
      </c>
      <c r="AJ6190" s="11"/>
      <c r="AK6190" s="11"/>
      <c r="AL6190" s="11"/>
      <c r="AM6190" s="11"/>
      <c r="AN6190" s="11"/>
      <c r="AO6190" s="11">
        <v>116000</v>
      </c>
      <c r="AP6190" s="11"/>
      <c r="AQ6190" s="11"/>
      <c r="AR6190" s="11"/>
      <c r="AS6190" s="11"/>
      <c r="AT6190" s="11"/>
      <c r="AU6190" s="11"/>
      <c r="AV6190" s="11"/>
      <c r="AW6190" s="11"/>
      <c r="AX6190" s="11"/>
      <c r="AY6190" s="11"/>
      <c r="AZ6190" s="11"/>
      <c r="BA6190" s="11"/>
      <c r="BB6190" s="11"/>
      <c r="BC6190" s="11"/>
      <c r="BD6190" s="11"/>
      <c r="BE6190" s="11"/>
      <c r="BF6190" s="11"/>
      <c r="BG6190" s="11"/>
      <c r="BH6190" s="11"/>
      <c r="BI6190" s="11"/>
      <c r="BJ6190" s="11"/>
      <c r="BK6190" s="11"/>
      <c r="BL6190"/>
      <c r="BM6190"/>
      <c r="BN6190" s="10">
        <v>0</v>
      </c>
      <c r="BO6190" s="10"/>
      <c r="BP6190" s="10"/>
      <c r="BQ6190" s="10"/>
      <c r="BR6190" s="10"/>
      <c r="BS6190" s="10"/>
      <c r="BT6190" s="10"/>
      <c r="BU6190" s="10"/>
    </row>
    <row r="6191" spans="1:73" x14ac:dyDescent="0.3">
      <c r="A6191" s="10" t="s">
        <v>4110</v>
      </c>
      <c r="B6191" s="10" t="s">
        <v>5751</v>
      </c>
      <c r="C6191" s="10" t="s">
        <v>1900</v>
      </c>
      <c r="D6191" s="10" t="s">
        <v>870</v>
      </c>
      <c r="E6191" s="10" t="s">
        <v>5514</v>
      </c>
      <c r="F6191" s="10" t="s">
        <v>5515</v>
      </c>
      <c r="G6191" s="10" t="s">
        <v>5516</v>
      </c>
      <c r="H6191" s="10" t="s">
        <v>8890</v>
      </c>
      <c r="I6191" s="10" t="s">
        <v>8891</v>
      </c>
      <c r="J6191" s="10" t="s">
        <v>8891</v>
      </c>
      <c r="K6191" s="10" t="s">
        <v>8890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 s="11"/>
      <c r="S6191" s="11"/>
      <c r="T6191" s="11"/>
      <c r="U6191" s="11"/>
      <c r="V6191" s="11"/>
      <c r="W6191" s="11">
        <v>323550</v>
      </c>
      <c r="X6191" s="11"/>
      <c r="Y6191" s="11"/>
      <c r="Z6191" s="11"/>
      <c r="AA6191" s="11"/>
      <c r="AB6191" s="11"/>
      <c r="AC6191" s="11">
        <v>161775</v>
      </c>
      <c r="AD6191"/>
      <c r="AE6191"/>
      <c r="AF6191"/>
      <c r="AG6191"/>
      <c r="AH6191"/>
      <c r="AI6191">
        <v>50</v>
      </c>
      <c r="AJ6191" s="11"/>
      <c r="AK6191" s="11"/>
      <c r="AL6191" s="11"/>
      <c r="AM6191" s="11"/>
      <c r="AN6191" s="11"/>
      <c r="AO6191" s="11">
        <v>323550</v>
      </c>
      <c r="AP6191" s="11"/>
      <c r="AQ6191" s="11"/>
      <c r="AR6191" s="11"/>
      <c r="AS6191" s="11"/>
      <c r="AT6191" s="11"/>
      <c r="AU6191" s="11"/>
      <c r="AV6191" s="11"/>
      <c r="AW6191" s="11"/>
      <c r="AX6191" s="11"/>
      <c r="AY6191" s="11"/>
      <c r="AZ6191" s="11"/>
      <c r="BA6191" s="11"/>
      <c r="BB6191" s="11"/>
      <c r="BC6191" s="11"/>
      <c r="BD6191" s="11"/>
      <c r="BE6191" s="11"/>
      <c r="BF6191" s="11"/>
      <c r="BG6191" s="11"/>
      <c r="BH6191" s="11"/>
      <c r="BI6191" s="11"/>
      <c r="BJ6191" s="11"/>
      <c r="BK6191" s="11"/>
      <c r="BL6191"/>
      <c r="BM6191"/>
      <c r="BN6191" s="10">
        <v>0</v>
      </c>
      <c r="BO6191" s="10"/>
      <c r="BP6191" s="10"/>
      <c r="BQ6191" s="10"/>
      <c r="BR6191" s="10"/>
      <c r="BS6191" s="10"/>
      <c r="BT6191" s="10"/>
      <c r="BU6191" s="10"/>
    </row>
    <row r="6192" spans="1:73" x14ac:dyDescent="0.3">
      <c r="A6192" s="10" t="s">
        <v>4110</v>
      </c>
      <c r="B6192" s="10" t="s">
        <v>5751</v>
      </c>
      <c r="C6192" s="10" t="s">
        <v>4683</v>
      </c>
      <c r="D6192" s="10" t="s">
        <v>870</v>
      </c>
      <c r="E6192" s="10" t="s">
        <v>4297</v>
      </c>
      <c r="F6192" s="10" t="s">
        <v>1672</v>
      </c>
      <c r="G6192" s="10" t="s">
        <v>13160</v>
      </c>
      <c r="H6192" s="10" t="s">
        <v>13161</v>
      </c>
      <c r="I6192" s="10" t="s">
        <v>13162</v>
      </c>
      <c r="J6192" s="10" t="s">
        <v>13162</v>
      </c>
      <c r="K6192" s="10" t="s">
        <v>13161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 s="11"/>
      <c r="S6192" s="11"/>
      <c r="T6192" s="11"/>
      <c r="U6192" s="11"/>
      <c r="V6192" s="11"/>
      <c r="W6192" s="11">
        <v>9165000</v>
      </c>
      <c r="X6192" s="11"/>
      <c r="Y6192" s="11"/>
      <c r="Z6192" s="11"/>
      <c r="AA6192" s="11"/>
      <c r="AB6192" s="11"/>
      <c r="AC6192" s="11">
        <v>5625000</v>
      </c>
      <c r="AD6192"/>
      <c r="AE6192"/>
      <c r="AF6192"/>
      <c r="AG6192"/>
      <c r="AH6192"/>
      <c r="AI6192">
        <v>61.37</v>
      </c>
      <c r="AJ6192" s="11"/>
      <c r="AK6192" s="11"/>
      <c r="AL6192" s="11"/>
      <c r="AM6192" s="11"/>
      <c r="AN6192" s="11"/>
      <c r="AO6192" s="11">
        <v>9165000</v>
      </c>
      <c r="AP6192" s="11"/>
      <c r="AQ6192" s="11"/>
      <c r="AR6192" s="11"/>
      <c r="AS6192" s="11"/>
      <c r="AT6192" s="11"/>
      <c r="AU6192" s="11"/>
      <c r="AV6192" s="11"/>
      <c r="AW6192" s="11"/>
      <c r="AX6192" s="11"/>
      <c r="AY6192" s="11"/>
      <c r="AZ6192" s="11"/>
      <c r="BA6192" s="11"/>
      <c r="BB6192" s="11"/>
      <c r="BC6192" s="11"/>
      <c r="BD6192" s="11"/>
      <c r="BE6192" s="11"/>
      <c r="BF6192" s="11"/>
      <c r="BG6192" s="11"/>
      <c r="BH6192" s="11"/>
      <c r="BI6192" s="11"/>
      <c r="BJ6192" s="11"/>
      <c r="BK6192" s="11"/>
      <c r="BL6192"/>
      <c r="BM6192"/>
      <c r="BN6192" s="10">
        <v>0</v>
      </c>
      <c r="BO6192" s="10"/>
      <c r="BP6192" s="10"/>
      <c r="BQ6192" s="10"/>
      <c r="BR6192" s="10"/>
      <c r="BS6192" s="10"/>
      <c r="BT6192" s="10"/>
      <c r="BU6192" s="10"/>
    </row>
    <row r="6193" spans="1:73" x14ac:dyDescent="0.3">
      <c r="A6193" s="10" t="s">
        <v>4110</v>
      </c>
      <c r="B6193" s="10" t="s">
        <v>5751</v>
      </c>
      <c r="C6193" s="10" t="s">
        <v>4683</v>
      </c>
      <c r="D6193" s="10" t="s">
        <v>870</v>
      </c>
      <c r="E6193" s="10" t="s">
        <v>4297</v>
      </c>
      <c r="F6193" s="10" t="s">
        <v>4298</v>
      </c>
      <c r="G6193" s="10" t="s">
        <v>4299</v>
      </c>
      <c r="H6193" s="10" t="s">
        <v>13163</v>
      </c>
      <c r="I6193" s="10" t="s">
        <v>13164</v>
      </c>
      <c r="J6193" s="10" t="s">
        <v>13164</v>
      </c>
      <c r="K6193" s="10" t="s">
        <v>13163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 s="11"/>
      <c r="S6193" s="11"/>
      <c r="T6193" s="11"/>
      <c r="U6193" s="11"/>
      <c r="V6193" s="11"/>
      <c r="W6193" s="11">
        <v>207000</v>
      </c>
      <c r="X6193" s="11"/>
      <c r="Y6193" s="11"/>
      <c r="Z6193" s="11"/>
      <c r="AA6193" s="11"/>
      <c r="AB6193" s="11"/>
      <c r="AC6193" s="11">
        <v>207000</v>
      </c>
      <c r="AD6193"/>
      <c r="AE6193"/>
      <c r="AF6193"/>
      <c r="AG6193"/>
      <c r="AH6193"/>
      <c r="AI6193">
        <v>100</v>
      </c>
      <c r="AJ6193" s="11"/>
      <c r="AK6193" s="11"/>
      <c r="AL6193" s="11"/>
      <c r="AM6193" s="11"/>
      <c r="AN6193" s="11"/>
      <c r="AO6193" s="11">
        <v>207000</v>
      </c>
      <c r="AP6193" s="11"/>
      <c r="AQ6193" s="11"/>
      <c r="AR6193" s="11"/>
      <c r="AS6193" s="11"/>
      <c r="AT6193" s="11"/>
      <c r="AU6193" s="11"/>
      <c r="AV6193" s="11"/>
      <c r="AW6193" s="11"/>
      <c r="AX6193" s="11"/>
      <c r="AY6193" s="11"/>
      <c r="AZ6193" s="11"/>
      <c r="BA6193" s="11"/>
      <c r="BB6193" s="11"/>
      <c r="BC6193" s="11"/>
      <c r="BD6193" s="11"/>
      <c r="BE6193" s="11"/>
      <c r="BF6193" s="11"/>
      <c r="BG6193" s="11"/>
      <c r="BH6193" s="11"/>
      <c r="BI6193" s="11"/>
      <c r="BJ6193" s="11"/>
      <c r="BK6193" s="11"/>
      <c r="BL6193"/>
      <c r="BM6193"/>
      <c r="BN6193" s="10">
        <v>0</v>
      </c>
      <c r="BO6193" s="10"/>
      <c r="BP6193" s="10"/>
      <c r="BQ6193" s="10"/>
      <c r="BR6193" s="10"/>
      <c r="BS6193" s="10"/>
      <c r="BT6193" s="10"/>
      <c r="BU6193" s="10"/>
    </row>
    <row r="6194" spans="1:73" x14ac:dyDescent="0.3">
      <c r="A6194" s="10" t="s">
        <v>4110</v>
      </c>
      <c r="B6194" s="10" t="s">
        <v>5751</v>
      </c>
      <c r="C6194" s="10" t="s">
        <v>4683</v>
      </c>
      <c r="D6194" s="10" t="s">
        <v>870</v>
      </c>
      <c r="E6194" s="10" t="s">
        <v>4297</v>
      </c>
      <c r="F6194" s="10" t="s">
        <v>4298</v>
      </c>
      <c r="G6194" s="10" t="s">
        <v>8954</v>
      </c>
      <c r="H6194" s="10" t="s">
        <v>13165</v>
      </c>
      <c r="I6194" s="10" t="s">
        <v>13166</v>
      </c>
      <c r="J6194" s="10" t="s">
        <v>13166</v>
      </c>
      <c r="K6194" s="10" t="s">
        <v>13165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 s="11"/>
      <c r="S6194" s="11"/>
      <c r="T6194" s="11"/>
      <c r="U6194" s="11"/>
      <c r="V6194" s="11"/>
      <c r="W6194" s="11">
        <v>5420000</v>
      </c>
      <c r="X6194" s="11"/>
      <c r="Y6194" s="11"/>
      <c r="Z6194" s="11"/>
      <c r="AA6194" s="11"/>
      <c r="AB6194" s="11"/>
      <c r="AC6194" s="11">
        <v>5420000</v>
      </c>
      <c r="AD6194"/>
      <c r="AE6194"/>
      <c r="AF6194"/>
      <c r="AG6194"/>
      <c r="AH6194"/>
      <c r="AI6194">
        <v>100</v>
      </c>
      <c r="AJ6194" s="11"/>
      <c r="AK6194" s="11"/>
      <c r="AL6194" s="11"/>
      <c r="AM6194" s="11"/>
      <c r="AN6194" s="11"/>
      <c r="AO6194" s="11">
        <v>5420000</v>
      </c>
      <c r="AP6194" s="11"/>
      <c r="AQ6194" s="11"/>
      <c r="AR6194" s="11"/>
      <c r="AS6194" s="11"/>
      <c r="AT6194" s="11"/>
      <c r="AU6194" s="11"/>
      <c r="AV6194" s="11"/>
      <c r="AW6194" s="11"/>
      <c r="AX6194" s="11"/>
      <c r="AY6194" s="11"/>
      <c r="AZ6194" s="11"/>
      <c r="BA6194" s="11"/>
      <c r="BB6194" s="11"/>
      <c r="BC6194" s="11"/>
      <c r="BD6194" s="11"/>
      <c r="BE6194" s="11"/>
      <c r="BF6194" s="11"/>
      <c r="BG6194" s="11"/>
      <c r="BH6194" s="11"/>
      <c r="BI6194" s="11"/>
      <c r="BJ6194" s="11"/>
      <c r="BK6194" s="11"/>
      <c r="BL6194"/>
      <c r="BM6194"/>
      <c r="BN6194" s="10">
        <v>1</v>
      </c>
      <c r="BO6194" s="10">
        <v>8019400</v>
      </c>
      <c r="BP6194" s="10">
        <v>4540400</v>
      </c>
      <c r="BQ6194" s="10">
        <v>56.62</v>
      </c>
      <c r="BR6194" s="10"/>
      <c r="BS6194" s="10"/>
      <c r="BT6194" s="10"/>
      <c r="BU6194" s="10"/>
    </row>
    <row r="6195" spans="1:73" x14ac:dyDescent="0.3">
      <c r="A6195" s="10" t="s">
        <v>4110</v>
      </c>
      <c r="B6195" s="10" t="s">
        <v>5751</v>
      </c>
      <c r="C6195" s="10" t="s">
        <v>4683</v>
      </c>
      <c r="D6195" s="10" t="s">
        <v>870</v>
      </c>
      <c r="E6195" s="10" t="s">
        <v>4297</v>
      </c>
      <c r="F6195" s="10" t="s">
        <v>4518</v>
      </c>
      <c r="G6195" s="10" t="s">
        <v>6682</v>
      </c>
      <c r="H6195" s="10" t="s">
        <v>13167</v>
      </c>
      <c r="I6195" s="10" t="s">
        <v>13168</v>
      </c>
      <c r="J6195" s="10" t="s">
        <v>13168</v>
      </c>
      <c r="K6195" s="10" t="s">
        <v>13167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 s="11"/>
      <c r="S6195" s="11"/>
      <c r="T6195" s="11"/>
      <c r="U6195" s="11"/>
      <c r="V6195" s="11"/>
      <c r="W6195" s="11">
        <v>1650000</v>
      </c>
      <c r="X6195" s="11"/>
      <c r="Y6195" s="11"/>
      <c r="Z6195" s="11"/>
      <c r="AA6195" s="11"/>
      <c r="AB6195" s="11"/>
      <c r="AC6195" s="11">
        <v>1650000</v>
      </c>
      <c r="AD6195"/>
      <c r="AE6195"/>
      <c r="AF6195"/>
      <c r="AG6195"/>
      <c r="AH6195"/>
      <c r="AI6195">
        <v>100</v>
      </c>
      <c r="AJ6195" s="11"/>
      <c r="AK6195" s="11"/>
      <c r="AL6195" s="11"/>
      <c r="AM6195" s="11"/>
      <c r="AN6195" s="11"/>
      <c r="AO6195" s="11">
        <v>1650000</v>
      </c>
      <c r="AP6195" s="11"/>
      <c r="AQ6195" s="11"/>
      <c r="AR6195" s="11"/>
      <c r="AS6195" s="11"/>
      <c r="AT6195" s="11"/>
      <c r="AU6195" s="11"/>
      <c r="AV6195" s="11"/>
      <c r="AW6195" s="11"/>
      <c r="AX6195" s="11"/>
      <c r="AY6195" s="11"/>
      <c r="AZ6195" s="11"/>
      <c r="BA6195" s="11"/>
      <c r="BB6195" s="11"/>
      <c r="BC6195" s="11"/>
      <c r="BD6195" s="11"/>
      <c r="BE6195" s="11"/>
      <c r="BF6195" s="11"/>
      <c r="BG6195" s="11"/>
      <c r="BH6195" s="11"/>
      <c r="BI6195" s="11"/>
      <c r="BJ6195" s="11"/>
      <c r="BK6195" s="11"/>
      <c r="BL6195"/>
      <c r="BM6195"/>
      <c r="BN6195" s="10">
        <v>0</v>
      </c>
      <c r="BO6195" s="10"/>
      <c r="BP6195" s="10"/>
      <c r="BQ6195" s="10"/>
      <c r="BR6195" s="10"/>
      <c r="BS6195" s="10"/>
      <c r="BT6195" s="10"/>
      <c r="BU6195" s="10"/>
    </row>
    <row r="6196" spans="1:73" x14ac:dyDescent="0.3">
      <c r="A6196" s="10" t="s">
        <v>4110</v>
      </c>
      <c r="B6196" s="10" t="s">
        <v>5751</v>
      </c>
      <c r="C6196" s="10" t="s">
        <v>4683</v>
      </c>
      <c r="D6196" s="10" t="s">
        <v>870</v>
      </c>
      <c r="E6196" s="10" t="s">
        <v>4297</v>
      </c>
      <c r="F6196" s="10" t="s">
        <v>4733</v>
      </c>
      <c r="G6196" s="10" t="s">
        <v>4734</v>
      </c>
      <c r="H6196" s="10" t="s">
        <v>9002</v>
      </c>
      <c r="I6196" s="10" t="s">
        <v>9003</v>
      </c>
      <c r="J6196" s="10" t="s">
        <v>9003</v>
      </c>
      <c r="K6196" s="10" t="s">
        <v>9002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 s="11"/>
      <c r="S6196" s="11"/>
      <c r="T6196" s="11"/>
      <c r="U6196" s="11"/>
      <c r="V6196" s="11"/>
      <c r="W6196" s="11">
        <v>578900</v>
      </c>
      <c r="X6196" s="11"/>
      <c r="Y6196" s="11"/>
      <c r="Z6196" s="11"/>
      <c r="AA6196" s="11"/>
      <c r="AB6196" s="11"/>
      <c r="AC6196" s="11">
        <v>578900</v>
      </c>
      <c r="AD6196"/>
      <c r="AE6196"/>
      <c r="AF6196"/>
      <c r="AG6196"/>
      <c r="AH6196"/>
      <c r="AI6196">
        <v>100</v>
      </c>
      <c r="AJ6196" s="11"/>
      <c r="AK6196" s="11"/>
      <c r="AL6196" s="11"/>
      <c r="AM6196" s="11"/>
      <c r="AN6196" s="11"/>
      <c r="AO6196" s="11">
        <v>578900</v>
      </c>
      <c r="AP6196" s="11"/>
      <c r="AQ6196" s="11"/>
      <c r="AR6196" s="11"/>
      <c r="AS6196" s="11"/>
      <c r="AT6196" s="11"/>
      <c r="AU6196" s="11"/>
      <c r="AV6196" s="11"/>
      <c r="AW6196" s="11"/>
      <c r="AX6196" s="11"/>
      <c r="AY6196" s="11"/>
      <c r="AZ6196" s="11"/>
      <c r="BA6196" s="11"/>
      <c r="BB6196" s="11"/>
      <c r="BC6196" s="11"/>
      <c r="BD6196" s="11"/>
      <c r="BE6196" s="11"/>
      <c r="BF6196" s="11"/>
      <c r="BG6196" s="11"/>
      <c r="BH6196" s="11"/>
      <c r="BI6196" s="11"/>
      <c r="BJ6196" s="11"/>
      <c r="BK6196" s="11"/>
      <c r="BL6196"/>
      <c r="BM6196"/>
      <c r="BN6196" s="10">
        <v>0</v>
      </c>
      <c r="BO6196" s="10"/>
      <c r="BP6196" s="10"/>
      <c r="BQ6196" s="10"/>
      <c r="BR6196" s="10"/>
      <c r="BS6196" s="10"/>
      <c r="BT6196" s="10"/>
      <c r="BU6196" s="10"/>
    </row>
    <row r="6197" spans="1:73" x14ac:dyDescent="0.3">
      <c r="A6197" s="10" t="s">
        <v>4110</v>
      </c>
      <c r="B6197" s="10" t="s">
        <v>5751</v>
      </c>
      <c r="C6197" s="10" t="s">
        <v>4683</v>
      </c>
      <c r="D6197" s="10" t="s">
        <v>870</v>
      </c>
      <c r="E6197" s="10" t="s">
        <v>4297</v>
      </c>
      <c r="F6197" s="10" t="s">
        <v>4650</v>
      </c>
      <c r="G6197" s="10" t="s">
        <v>4651</v>
      </c>
      <c r="H6197" s="10" t="s">
        <v>12580</v>
      </c>
      <c r="I6197" s="10" t="s">
        <v>4764</v>
      </c>
      <c r="J6197" s="10" t="s">
        <v>4764</v>
      </c>
      <c r="K6197" s="10" t="s">
        <v>12580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 s="11"/>
      <c r="S6197" s="11"/>
      <c r="T6197" s="11"/>
      <c r="U6197" s="11"/>
      <c r="V6197" s="11"/>
      <c r="W6197" s="11">
        <v>8328100</v>
      </c>
      <c r="X6197" s="11"/>
      <c r="Y6197" s="11"/>
      <c r="Z6197" s="11"/>
      <c r="AA6197" s="11"/>
      <c r="AB6197" s="11"/>
      <c r="AC6197" s="11">
        <v>5903050</v>
      </c>
      <c r="AD6197"/>
      <c r="AE6197"/>
      <c r="AF6197"/>
      <c r="AG6197"/>
      <c r="AH6197"/>
      <c r="AI6197">
        <v>70.88</v>
      </c>
      <c r="AJ6197" s="11"/>
      <c r="AK6197" s="11"/>
      <c r="AL6197" s="11"/>
      <c r="AM6197" s="11"/>
      <c r="AN6197" s="11"/>
      <c r="AO6197" s="11">
        <v>8328100</v>
      </c>
      <c r="AP6197" s="11"/>
      <c r="AQ6197" s="11"/>
      <c r="AR6197" s="11"/>
      <c r="AS6197" s="11"/>
      <c r="AT6197" s="11"/>
      <c r="AU6197" s="11"/>
      <c r="AV6197" s="11"/>
      <c r="AW6197" s="11"/>
      <c r="AX6197" s="11"/>
      <c r="AY6197" s="11"/>
      <c r="AZ6197" s="11"/>
      <c r="BA6197" s="11"/>
      <c r="BB6197" s="11"/>
      <c r="BC6197" s="11"/>
      <c r="BD6197" s="11"/>
      <c r="BE6197" s="11"/>
      <c r="BF6197" s="11"/>
      <c r="BG6197" s="11"/>
      <c r="BH6197" s="11"/>
      <c r="BI6197" s="11"/>
      <c r="BJ6197" s="11"/>
      <c r="BK6197" s="11"/>
      <c r="BL6197"/>
      <c r="BM6197"/>
      <c r="BN6197" s="10">
        <v>0</v>
      </c>
      <c r="BO6197" s="10"/>
      <c r="BP6197" s="10"/>
      <c r="BQ6197" s="10"/>
      <c r="BR6197" s="10"/>
      <c r="BS6197" s="10"/>
      <c r="BT6197" s="10"/>
      <c r="BU6197" s="10"/>
    </row>
    <row r="6198" spans="1:73" x14ac:dyDescent="0.3">
      <c r="A6198" s="10" t="s">
        <v>4110</v>
      </c>
      <c r="B6198" s="10" t="s">
        <v>5751</v>
      </c>
      <c r="C6198" s="10" t="s">
        <v>4683</v>
      </c>
      <c r="D6198" s="10" t="s">
        <v>870</v>
      </c>
      <c r="E6198" s="10" t="s">
        <v>4297</v>
      </c>
      <c r="F6198" s="10" t="s">
        <v>4650</v>
      </c>
      <c r="G6198" s="10" t="s">
        <v>4651</v>
      </c>
      <c r="H6198" s="10" t="s">
        <v>13169</v>
      </c>
      <c r="I6198" s="10" t="s">
        <v>13170</v>
      </c>
      <c r="J6198" s="10" t="s">
        <v>13170</v>
      </c>
      <c r="K6198" s="10" t="s">
        <v>13169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 s="11"/>
      <c r="S6198" s="11"/>
      <c r="T6198" s="11"/>
      <c r="U6198" s="11"/>
      <c r="V6198" s="11"/>
      <c r="W6198" s="11">
        <v>577500</v>
      </c>
      <c r="X6198" s="11"/>
      <c r="Y6198" s="11"/>
      <c r="Z6198" s="11"/>
      <c r="AA6198" s="11"/>
      <c r="AB6198" s="11"/>
      <c r="AC6198" s="11">
        <v>577500</v>
      </c>
      <c r="AD6198"/>
      <c r="AE6198"/>
      <c r="AF6198"/>
      <c r="AG6198"/>
      <c r="AH6198"/>
      <c r="AI6198">
        <v>100</v>
      </c>
      <c r="AJ6198" s="11"/>
      <c r="AK6198" s="11"/>
      <c r="AL6198" s="11"/>
      <c r="AM6198" s="11"/>
      <c r="AN6198" s="11"/>
      <c r="AO6198" s="11">
        <v>577500</v>
      </c>
      <c r="AP6198" s="11"/>
      <c r="AQ6198" s="11"/>
      <c r="AR6198" s="11"/>
      <c r="AS6198" s="11"/>
      <c r="AT6198" s="11"/>
      <c r="AU6198" s="11"/>
      <c r="AV6198" s="11"/>
      <c r="AW6198" s="11"/>
      <c r="AX6198" s="11"/>
      <c r="AY6198" s="11"/>
      <c r="AZ6198" s="11"/>
      <c r="BA6198" s="11"/>
      <c r="BB6198" s="11"/>
      <c r="BC6198" s="11"/>
      <c r="BD6198" s="11"/>
      <c r="BE6198" s="11"/>
      <c r="BF6198" s="11"/>
      <c r="BG6198" s="11"/>
      <c r="BH6198" s="11"/>
      <c r="BI6198" s="11"/>
      <c r="BJ6198" s="11"/>
      <c r="BK6198" s="11"/>
      <c r="BL6198"/>
      <c r="BM6198"/>
      <c r="BN6198" s="10">
        <v>0</v>
      </c>
      <c r="BO6198" s="10"/>
      <c r="BP6198" s="10"/>
      <c r="BQ6198" s="10"/>
      <c r="BR6198" s="10"/>
      <c r="BS6198" s="10"/>
      <c r="BT6198" s="10"/>
      <c r="BU6198" s="10"/>
    </row>
    <row r="6199" spans="1:73" x14ac:dyDescent="0.3">
      <c r="A6199" s="10" t="s">
        <v>4110</v>
      </c>
      <c r="B6199" s="10" t="s">
        <v>13075</v>
      </c>
      <c r="C6199" s="10" t="s">
        <v>876</v>
      </c>
      <c r="D6199" s="10" t="s">
        <v>501</v>
      </c>
      <c r="E6199" s="10" t="s">
        <v>783</v>
      </c>
      <c r="F6199" s="10" t="s">
        <v>784</v>
      </c>
      <c r="G6199" s="10" t="s">
        <v>785</v>
      </c>
      <c r="H6199" s="10" t="s">
        <v>5747</v>
      </c>
      <c r="I6199" s="10" t="s">
        <v>5748</v>
      </c>
      <c r="J6199" s="10" t="s">
        <v>5748</v>
      </c>
      <c r="K6199" s="10" t="s">
        <v>5747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s="11"/>
      <c r="S6199" s="11"/>
      <c r="T6199" s="11"/>
      <c r="U6199" s="11"/>
      <c r="V6199" s="11"/>
      <c r="W6199" s="11"/>
      <c r="X6199" s="11"/>
      <c r="Y6199" s="11"/>
      <c r="Z6199" s="11"/>
      <c r="AA6199" s="11"/>
      <c r="AB6199" s="11"/>
      <c r="AC6199" s="11"/>
      <c r="AD6199"/>
      <c r="AE6199"/>
      <c r="AF6199"/>
      <c r="AG6199"/>
      <c r="AH6199"/>
      <c r="AI6199"/>
      <c r="AJ6199" s="11"/>
      <c r="AK6199" s="11"/>
      <c r="AL6199" s="11"/>
      <c r="AM6199" s="11"/>
      <c r="AN6199" s="11"/>
      <c r="AO6199" s="11"/>
      <c r="AP6199" s="11"/>
      <c r="AQ6199" s="11"/>
      <c r="AR6199" s="11"/>
      <c r="AS6199" s="11"/>
      <c r="AT6199" s="11"/>
      <c r="AU6199" s="11"/>
      <c r="AV6199" s="11"/>
      <c r="AW6199" s="11"/>
      <c r="AX6199" s="11"/>
      <c r="AY6199" s="11"/>
      <c r="AZ6199" s="11"/>
      <c r="BA6199" s="11"/>
      <c r="BB6199" s="11"/>
      <c r="BC6199" s="11"/>
      <c r="BD6199" s="11"/>
      <c r="BE6199" s="11"/>
      <c r="BF6199" s="11"/>
      <c r="BG6199" s="11"/>
      <c r="BH6199" s="11"/>
      <c r="BI6199" s="11"/>
      <c r="BJ6199" s="11"/>
      <c r="BK6199" s="11"/>
      <c r="BL6199"/>
      <c r="BM6199"/>
      <c r="BN6199" s="10">
        <v>1</v>
      </c>
      <c r="BO6199" s="10">
        <v>7304250</v>
      </c>
      <c r="BP6199" s="10">
        <v>2191275</v>
      </c>
      <c r="BQ6199" s="10">
        <v>30</v>
      </c>
      <c r="BR6199" s="10"/>
      <c r="BS6199" s="10"/>
      <c r="BT6199" s="10"/>
      <c r="BU6199" s="10"/>
    </row>
    <row r="6200" spans="1:73" x14ac:dyDescent="0.3">
      <c r="A6200" s="10" t="s">
        <v>4110</v>
      </c>
      <c r="B6200" s="10" t="s">
        <v>13075</v>
      </c>
      <c r="C6200" s="10" t="s">
        <v>851</v>
      </c>
      <c r="D6200" s="10" t="s">
        <v>501</v>
      </c>
      <c r="E6200" s="10" t="s">
        <v>783</v>
      </c>
      <c r="F6200" s="10" t="s">
        <v>1871</v>
      </c>
      <c r="G6200" s="10" t="s">
        <v>1872</v>
      </c>
      <c r="H6200" s="10" t="s">
        <v>9519</v>
      </c>
      <c r="I6200" s="10" t="s">
        <v>9520</v>
      </c>
      <c r="J6200" s="10" t="s">
        <v>9520</v>
      </c>
      <c r="K6200" s="10" t="s">
        <v>9519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s="11"/>
      <c r="S6200" s="11"/>
      <c r="T6200" s="11"/>
      <c r="U6200" s="11"/>
      <c r="V6200" s="11"/>
      <c r="W6200" s="11"/>
      <c r="X6200" s="11"/>
      <c r="Y6200" s="11"/>
      <c r="Z6200" s="11"/>
      <c r="AA6200" s="11"/>
      <c r="AB6200" s="11"/>
      <c r="AC6200" s="11"/>
      <c r="AD6200"/>
      <c r="AE6200"/>
      <c r="AF6200"/>
      <c r="AG6200"/>
      <c r="AH6200"/>
      <c r="AI6200"/>
      <c r="AJ6200" s="11"/>
      <c r="AK6200" s="11"/>
      <c r="AL6200" s="11"/>
      <c r="AM6200" s="11"/>
      <c r="AN6200" s="11"/>
      <c r="AO6200" s="11"/>
      <c r="AP6200" s="11"/>
      <c r="AQ6200" s="11"/>
      <c r="AR6200" s="11"/>
      <c r="AS6200" s="11"/>
      <c r="AT6200" s="11"/>
      <c r="AU6200" s="11"/>
      <c r="AV6200" s="11"/>
      <c r="AW6200" s="11"/>
      <c r="AX6200" s="11"/>
      <c r="AY6200" s="11"/>
      <c r="AZ6200" s="11"/>
      <c r="BA6200" s="11"/>
      <c r="BB6200" s="11"/>
      <c r="BC6200" s="11"/>
      <c r="BD6200" s="11"/>
      <c r="BE6200" s="11"/>
      <c r="BF6200" s="11"/>
      <c r="BG6200" s="11"/>
      <c r="BH6200" s="11"/>
      <c r="BI6200" s="11"/>
      <c r="BJ6200" s="11"/>
      <c r="BK6200" s="11"/>
      <c r="BL6200"/>
      <c r="BM6200"/>
      <c r="BN6200" s="10">
        <v>1</v>
      </c>
      <c r="BO6200" s="10">
        <v>10224000</v>
      </c>
      <c r="BP6200" s="10">
        <v>5112000</v>
      </c>
      <c r="BQ6200" s="10">
        <v>50</v>
      </c>
      <c r="BR6200" s="10"/>
      <c r="BS6200" s="10"/>
      <c r="BT6200" s="10"/>
      <c r="BU6200" s="10"/>
    </row>
    <row r="6201" spans="1:73" x14ac:dyDescent="0.3">
      <c r="A6201" s="10" t="s">
        <v>4110</v>
      </c>
      <c r="B6201" s="10" t="s">
        <v>5754</v>
      </c>
      <c r="C6201" s="10" t="s">
        <v>1567</v>
      </c>
      <c r="D6201" s="10" t="s">
        <v>97</v>
      </c>
      <c r="E6201" s="10" t="s">
        <v>4987</v>
      </c>
      <c r="F6201" s="10" t="s">
        <v>5168</v>
      </c>
      <c r="G6201" s="10" t="s">
        <v>5169</v>
      </c>
      <c r="H6201" s="10" t="s">
        <v>9653</v>
      </c>
      <c r="I6201" s="10" t="s">
        <v>9654</v>
      </c>
      <c r="J6201" s="10" t="s">
        <v>5171</v>
      </c>
      <c r="K6201" s="10" t="s">
        <v>5170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 s="11">
        <v>3254720</v>
      </c>
      <c r="S6201" s="11">
        <v>9582174.0999999996</v>
      </c>
      <c r="T6201" s="11">
        <v>198140</v>
      </c>
      <c r="U6201" s="11"/>
      <c r="V6201" s="11"/>
      <c r="W6201" s="11"/>
      <c r="X6201" s="11">
        <v>976416</v>
      </c>
      <c r="Y6201" s="11">
        <v>5637691.5800000001</v>
      </c>
      <c r="Z6201" s="11">
        <v>198140</v>
      </c>
      <c r="AA6201" s="11"/>
      <c r="AB6201" s="11"/>
      <c r="AC6201" s="11"/>
      <c r="AD6201">
        <v>30</v>
      </c>
      <c r="AE6201">
        <v>58.84</v>
      </c>
      <c r="AF6201">
        <v>100</v>
      </c>
      <c r="AG6201"/>
      <c r="AH6201"/>
      <c r="AI6201"/>
      <c r="AJ6201" s="11">
        <v>3254720</v>
      </c>
      <c r="AK6201" s="11">
        <v>9908574.0999999996</v>
      </c>
      <c r="AL6201" s="11">
        <v>815220</v>
      </c>
      <c r="AM6201" s="11"/>
      <c r="AN6201" s="11"/>
      <c r="AO6201" s="11"/>
      <c r="AP6201" s="11"/>
      <c r="AQ6201" s="11">
        <v>326400</v>
      </c>
      <c r="AR6201" s="11">
        <v>617080</v>
      </c>
      <c r="AS6201" s="11"/>
      <c r="AT6201" s="11"/>
      <c r="AU6201" s="11"/>
      <c r="AV6201" s="11"/>
      <c r="AW6201" s="11">
        <v>326400</v>
      </c>
      <c r="AX6201" s="11">
        <v>617080</v>
      </c>
      <c r="AY6201" s="11"/>
      <c r="AZ6201" s="11"/>
      <c r="BA6201" s="11"/>
      <c r="BB6201" s="11"/>
      <c r="BC6201" s="11">
        <v>326400</v>
      </c>
      <c r="BD6201" s="11">
        <v>617080</v>
      </c>
      <c r="BE6201" s="11"/>
      <c r="BF6201" s="11"/>
      <c r="BG6201" s="11"/>
      <c r="BH6201" s="11"/>
      <c r="BI6201" s="11"/>
      <c r="BJ6201" s="11"/>
      <c r="BK6201" s="11"/>
      <c r="BL6201"/>
      <c r="BM6201"/>
      <c r="BN6201" s="10">
        <v>0</v>
      </c>
      <c r="BO6201" s="10"/>
      <c r="BP6201" s="10"/>
      <c r="BQ6201" s="10"/>
      <c r="BR6201" s="10"/>
      <c r="BS6201" s="10"/>
      <c r="BT6201" s="10"/>
      <c r="BU6201" s="10"/>
    </row>
    <row r="6202" spans="1:73" x14ac:dyDescent="0.3">
      <c r="A6202" s="10" t="s">
        <v>4110</v>
      </c>
      <c r="B6202" s="10" t="s">
        <v>5754</v>
      </c>
      <c r="C6202" s="10" t="s">
        <v>1567</v>
      </c>
      <c r="D6202" s="10" t="s">
        <v>97</v>
      </c>
      <c r="E6202" s="10" t="s">
        <v>4987</v>
      </c>
      <c r="F6202" s="10" t="s">
        <v>4988</v>
      </c>
      <c r="G6202" s="10" t="s">
        <v>4989</v>
      </c>
      <c r="H6202" s="10" t="s">
        <v>5755</v>
      </c>
      <c r="I6202" s="10" t="s">
        <v>5756</v>
      </c>
      <c r="J6202" s="10" t="s">
        <v>5756</v>
      </c>
      <c r="K6202" s="10" t="s">
        <v>5755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 s="11"/>
      <c r="S6202" s="11"/>
      <c r="T6202" s="11">
        <v>736766</v>
      </c>
      <c r="U6202" s="11"/>
      <c r="V6202" s="11"/>
      <c r="W6202" s="11"/>
      <c r="X6202" s="11"/>
      <c r="Y6202" s="11"/>
      <c r="Z6202" s="11">
        <v>736766</v>
      </c>
      <c r="AA6202" s="11"/>
      <c r="AB6202" s="11"/>
      <c r="AC6202" s="11"/>
      <c r="AD6202"/>
      <c r="AE6202"/>
      <c r="AF6202">
        <v>100</v>
      </c>
      <c r="AG6202"/>
      <c r="AH6202"/>
      <c r="AI6202"/>
      <c r="AJ6202" s="11"/>
      <c r="AK6202" s="11"/>
      <c r="AL6202" s="11">
        <v>736766</v>
      </c>
      <c r="AM6202" s="11"/>
      <c r="AN6202" s="11"/>
      <c r="AO6202" s="11"/>
      <c r="AP6202" s="11"/>
      <c r="AQ6202" s="11"/>
      <c r="AR6202" s="11"/>
      <c r="AS6202" s="11"/>
      <c r="AT6202" s="11"/>
      <c r="AU6202" s="11"/>
      <c r="AV6202" s="11"/>
      <c r="AW6202" s="11"/>
      <c r="AX6202" s="11"/>
      <c r="AY6202" s="11"/>
      <c r="AZ6202" s="11"/>
      <c r="BA6202" s="11"/>
      <c r="BB6202" s="11"/>
      <c r="BC6202" s="11"/>
      <c r="BD6202" s="11"/>
      <c r="BE6202" s="11"/>
      <c r="BF6202" s="11"/>
      <c r="BG6202" s="11"/>
      <c r="BH6202" s="11"/>
      <c r="BI6202" s="11"/>
      <c r="BJ6202" s="11"/>
      <c r="BK6202" s="11"/>
      <c r="BL6202"/>
      <c r="BM6202"/>
      <c r="BN6202" s="10">
        <v>0</v>
      </c>
      <c r="BO6202" s="10"/>
      <c r="BP6202" s="10"/>
      <c r="BQ6202" s="10"/>
      <c r="BR6202" s="10"/>
      <c r="BS6202" s="10"/>
      <c r="BT6202" s="10"/>
      <c r="BU6202" s="10"/>
    </row>
    <row r="6203" spans="1:73" x14ac:dyDescent="0.3">
      <c r="A6203" s="10" t="s">
        <v>4110</v>
      </c>
      <c r="B6203" s="10" t="s">
        <v>5754</v>
      </c>
      <c r="C6203" s="10" t="s">
        <v>130</v>
      </c>
      <c r="D6203" s="10"/>
      <c r="E6203" s="10"/>
      <c r="F6203" s="10"/>
      <c r="G6203" s="10"/>
      <c r="H6203" s="10" t="s">
        <v>5757</v>
      </c>
      <c r="I6203" s="10" t="s">
        <v>5758</v>
      </c>
      <c r="J6203" s="10" t="s">
        <v>5758</v>
      </c>
      <c r="K6203" s="10" t="s">
        <v>5757</v>
      </c>
      <c r="L6203">
        <v>0</v>
      </c>
      <c r="M6203">
        <v>1</v>
      </c>
      <c r="N6203">
        <v>1</v>
      </c>
      <c r="O6203">
        <v>0</v>
      </c>
      <c r="P6203">
        <v>0</v>
      </c>
      <c r="Q6203">
        <v>0</v>
      </c>
      <c r="R6203" s="11"/>
      <c r="S6203" s="11">
        <v>1134000</v>
      </c>
      <c r="T6203" s="11">
        <v>449183</v>
      </c>
      <c r="U6203" s="11"/>
      <c r="V6203" s="11"/>
      <c r="W6203" s="11"/>
      <c r="X6203" s="11"/>
      <c r="Y6203" s="11">
        <v>567000</v>
      </c>
      <c r="Z6203" s="11">
        <v>224591.5</v>
      </c>
      <c r="AA6203" s="11"/>
      <c r="AB6203" s="11"/>
      <c r="AC6203" s="11"/>
      <c r="AD6203"/>
      <c r="AE6203">
        <v>50</v>
      </c>
      <c r="AF6203">
        <v>50</v>
      </c>
      <c r="AG6203"/>
      <c r="AH6203"/>
      <c r="AI6203"/>
      <c r="AJ6203" s="11"/>
      <c r="AK6203" s="11">
        <v>1134000</v>
      </c>
      <c r="AL6203" s="11">
        <v>449183</v>
      </c>
      <c r="AM6203" s="11"/>
      <c r="AN6203" s="11"/>
      <c r="AO6203" s="11"/>
      <c r="AP6203" s="11"/>
      <c r="AQ6203" s="11"/>
      <c r="AR6203" s="11"/>
      <c r="AS6203" s="11"/>
      <c r="AT6203" s="11"/>
      <c r="AU6203" s="11"/>
      <c r="AV6203" s="11"/>
      <c r="AW6203" s="11"/>
      <c r="AX6203" s="11"/>
      <c r="AY6203" s="11"/>
      <c r="AZ6203" s="11"/>
      <c r="BA6203" s="11"/>
      <c r="BB6203" s="11"/>
      <c r="BC6203" s="11"/>
      <c r="BD6203" s="11"/>
      <c r="BE6203" s="11"/>
      <c r="BF6203" s="11"/>
      <c r="BG6203" s="11"/>
      <c r="BH6203" s="11"/>
      <c r="BI6203" s="11"/>
      <c r="BJ6203" s="11"/>
      <c r="BK6203" s="11"/>
      <c r="BL6203"/>
      <c r="BM6203"/>
      <c r="BN6203" s="10">
        <v>0</v>
      </c>
      <c r="BO6203" s="10"/>
      <c r="BP6203" s="10"/>
      <c r="BQ6203" s="10"/>
      <c r="BR6203" s="10"/>
      <c r="BS6203" s="10"/>
      <c r="BT6203" s="10"/>
      <c r="BU6203" s="10"/>
    </row>
    <row r="6204" spans="1:73" x14ac:dyDescent="0.3">
      <c r="A6204" s="10" t="s">
        <v>4110</v>
      </c>
      <c r="B6204" s="10" t="s">
        <v>5754</v>
      </c>
      <c r="C6204" s="10" t="s">
        <v>130</v>
      </c>
      <c r="D6204" s="10"/>
      <c r="E6204" s="10"/>
      <c r="F6204" s="10"/>
      <c r="G6204" s="10"/>
      <c r="H6204" s="10" t="s">
        <v>5793</v>
      </c>
      <c r="I6204" s="10" t="s">
        <v>5794</v>
      </c>
      <c r="J6204" s="10" t="s">
        <v>5794</v>
      </c>
      <c r="K6204" s="10" t="s">
        <v>5793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 s="11">
        <v>1847990</v>
      </c>
      <c r="S6204" s="11"/>
      <c r="T6204" s="11"/>
      <c r="U6204" s="11"/>
      <c r="V6204" s="11"/>
      <c r="W6204" s="11"/>
      <c r="X6204" s="11">
        <v>0</v>
      </c>
      <c r="Y6204" s="11"/>
      <c r="Z6204" s="11"/>
      <c r="AA6204" s="11"/>
      <c r="AB6204" s="11"/>
      <c r="AC6204" s="11"/>
      <c r="AD6204">
        <v>0</v>
      </c>
      <c r="AE6204"/>
      <c r="AF6204"/>
      <c r="AG6204"/>
      <c r="AH6204"/>
      <c r="AI6204"/>
      <c r="AJ6204" s="11">
        <v>2551260</v>
      </c>
      <c r="AK6204" s="11"/>
      <c r="AL6204" s="11"/>
      <c r="AM6204" s="11"/>
      <c r="AN6204" s="11"/>
      <c r="AO6204" s="11"/>
      <c r="AP6204" s="11">
        <v>748600</v>
      </c>
      <c r="AQ6204" s="11"/>
      <c r="AR6204" s="11"/>
      <c r="AS6204" s="11"/>
      <c r="AT6204" s="11"/>
      <c r="AU6204" s="11"/>
      <c r="AV6204" s="11">
        <v>748600</v>
      </c>
      <c r="AW6204" s="11"/>
      <c r="AX6204" s="11"/>
      <c r="AY6204" s="11"/>
      <c r="AZ6204" s="11"/>
      <c r="BA6204" s="11"/>
      <c r="BB6204" s="11">
        <v>748600</v>
      </c>
      <c r="BC6204" s="11"/>
      <c r="BD6204" s="11"/>
      <c r="BE6204" s="11"/>
      <c r="BF6204" s="11"/>
      <c r="BG6204" s="11"/>
      <c r="BH6204" s="11"/>
      <c r="BI6204" s="11"/>
      <c r="BJ6204" s="11"/>
      <c r="BK6204" s="11"/>
      <c r="BL6204"/>
      <c r="BM6204"/>
      <c r="BN6204" s="10">
        <v>0</v>
      </c>
      <c r="BO6204" s="10"/>
      <c r="BP6204" s="10"/>
      <c r="BQ6204" s="10"/>
      <c r="BR6204" s="10"/>
      <c r="BS6204" s="10"/>
      <c r="BT6204" s="10"/>
      <c r="BU6204" s="10"/>
    </row>
    <row r="6205" spans="1:73" x14ac:dyDescent="0.3">
      <c r="A6205" s="10" t="s">
        <v>4110</v>
      </c>
      <c r="B6205" s="10" t="s">
        <v>5754</v>
      </c>
      <c r="C6205" s="10" t="s">
        <v>130</v>
      </c>
      <c r="D6205" s="10"/>
      <c r="E6205" s="10"/>
      <c r="F6205" s="10"/>
      <c r="G6205" s="10"/>
      <c r="H6205" s="10" t="s">
        <v>5795</v>
      </c>
      <c r="I6205" s="10" t="s">
        <v>77</v>
      </c>
      <c r="J6205" s="10" t="s">
        <v>77</v>
      </c>
      <c r="K6205" s="10" t="s">
        <v>5795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 s="11">
        <v>5800153</v>
      </c>
      <c r="S6205" s="11">
        <v>8462599.8200000003</v>
      </c>
      <c r="T6205" s="11"/>
      <c r="U6205" s="11"/>
      <c r="V6205" s="11"/>
      <c r="W6205" s="11"/>
      <c r="X6205" s="11">
        <v>1740045.9</v>
      </c>
      <c r="Y6205" s="11">
        <v>2538779.94</v>
      </c>
      <c r="Z6205" s="11"/>
      <c r="AA6205" s="11"/>
      <c r="AB6205" s="11"/>
      <c r="AC6205" s="11"/>
      <c r="AD6205">
        <v>30</v>
      </c>
      <c r="AE6205">
        <v>30</v>
      </c>
      <c r="AF6205"/>
      <c r="AG6205"/>
      <c r="AH6205"/>
      <c r="AI6205"/>
      <c r="AJ6205" s="11">
        <v>5800153</v>
      </c>
      <c r="AK6205" s="11">
        <v>8462599.8200000003</v>
      </c>
      <c r="AL6205" s="11"/>
      <c r="AM6205" s="11"/>
      <c r="AN6205" s="11"/>
      <c r="AO6205" s="11"/>
      <c r="AP6205" s="11"/>
      <c r="AQ6205" s="11"/>
      <c r="AR6205" s="11"/>
      <c r="AS6205" s="11"/>
      <c r="AT6205" s="11"/>
      <c r="AU6205" s="11"/>
      <c r="AV6205" s="11"/>
      <c r="AW6205" s="11"/>
      <c r="AX6205" s="11"/>
      <c r="AY6205" s="11"/>
      <c r="AZ6205" s="11"/>
      <c r="BA6205" s="11"/>
      <c r="BB6205" s="11"/>
      <c r="BC6205" s="11"/>
      <c r="BD6205" s="11"/>
      <c r="BE6205" s="11"/>
      <c r="BF6205" s="11"/>
      <c r="BG6205" s="11"/>
      <c r="BH6205" s="11"/>
      <c r="BI6205" s="11"/>
      <c r="BJ6205" s="11"/>
      <c r="BK6205" s="11"/>
      <c r="BL6205"/>
      <c r="BM6205"/>
      <c r="BN6205" s="10">
        <v>0</v>
      </c>
      <c r="BO6205" s="10"/>
      <c r="BP6205" s="10"/>
      <c r="BQ6205" s="10"/>
      <c r="BR6205" s="10"/>
      <c r="BS6205" s="10"/>
      <c r="BT6205" s="10"/>
      <c r="BU6205" s="10"/>
    </row>
    <row r="6206" spans="1:73" x14ac:dyDescent="0.3">
      <c r="A6206" s="10" t="s">
        <v>4110</v>
      </c>
      <c r="B6206" s="10" t="s">
        <v>5754</v>
      </c>
      <c r="C6206" s="10" t="s">
        <v>130</v>
      </c>
      <c r="D6206" s="10"/>
      <c r="E6206" s="10"/>
      <c r="F6206" s="10"/>
      <c r="G6206" s="10"/>
      <c r="H6206" s="10" t="s">
        <v>5796</v>
      </c>
      <c r="I6206" s="10" t="s">
        <v>5797</v>
      </c>
      <c r="J6206" s="10" t="s">
        <v>5797</v>
      </c>
      <c r="K6206" s="10" t="s">
        <v>5796</v>
      </c>
      <c r="L6206">
        <v>0</v>
      </c>
      <c r="M6206">
        <v>1</v>
      </c>
      <c r="N6206">
        <v>1</v>
      </c>
      <c r="O6206">
        <v>0</v>
      </c>
      <c r="P6206">
        <v>0</v>
      </c>
      <c r="Q6206">
        <v>0</v>
      </c>
      <c r="R6206" s="11"/>
      <c r="S6206" s="11">
        <v>2709410.16</v>
      </c>
      <c r="T6206" s="11">
        <v>2800000</v>
      </c>
      <c r="U6206" s="11"/>
      <c r="V6206" s="11"/>
      <c r="W6206" s="11"/>
      <c r="X6206" s="11"/>
      <c r="Y6206" s="11">
        <v>683545.05</v>
      </c>
      <c r="Z6206" s="11">
        <v>0</v>
      </c>
      <c r="AA6206" s="11"/>
      <c r="AB6206" s="11"/>
      <c r="AC6206" s="11"/>
      <c r="AD6206"/>
      <c r="AE6206">
        <v>25.23</v>
      </c>
      <c r="AF6206">
        <v>0</v>
      </c>
      <c r="AG6206"/>
      <c r="AH6206"/>
      <c r="AI6206"/>
      <c r="AJ6206" s="11"/>
      <c r="AK6206" s="11">
        <v>2570476.16</v>
      </c>
      <c r="AL6206" s="11">
        <v>2800000</v>
      </c>
      <c r="AM6206" s="11"/>
      <c r="AN6206" s="11"/>
      <c r="AO6206" s="11"/>
      <c r="AP6206" s="11"/>
      <c r="AQ6206" s="11"/>
      <c r="AR6206" s="11"/>
      <c r="AS6206" s="11"/>
      <c r="AT6206" s="11"/>
      <c r="AU6206" s="11"/>
      <c r="AV6206" s="11"/>
      <c r="AW6206" s="11"/>
      <c r="AX6206" s="11"/>
      <c r="AY6206" s="11"/>
      <c r="AZ6206" s="11"/>
      <c r="BA6206" s="11"/>
      <c r="BB6206" s="11"/>
      <c r="BC6206" s="11"/>
      <c r="BD6206" s="11"/>
      <c r="BE6206" s="11"/>
      <c r="BF6206" s="11"/>
      <c r="BG6206" s="11"/>
      <c r="BH6206" s="11"/>
      <c r="BI6206" s="11"/>
      <c r="BJ6206" s="11"/>
      <c r="BK6206" s="11"/>
      <c r="BL6206"/>
      <c r="BM6206"/>
      <c r="BN6206" s="10">
        <v>0</v>
      </c>
      <c r="BO6206" s="10"/>
      <c r="BP6206" s="10"/>
      <c r="BQ6206" s="10"/>
      <c r="BR6206" s="10"/>
      <c r="BS6206" s="10"/>
      <c r="BT6206" s="10"/>
      <c r="BU6206" s="10"/>
    </row>
    <row r="6207" spans="1:73" x14ac:dyDescent="0.3">
      <c r="A6207" s="10" t="s">
        <v>4110</v>
      </c>
      <c r="B6207" s="10" t="s">
        <v>5754</v>
      </c>
      <c r="C6207" s="10" t="s">
        <v>130</v>
      </c>
      <c r="D6207" s="10"/>
      <c r="E6207" s="10"/>
      <c r="F6207" s="10"/>
      <c r="G6207" s="10"/>
      <c r="H6207" s="10" t="s">
        <v>5798</v>
      </c>
      <c r="I6207" s="10" t="s">
        <v>5799</v>
      </c>
      <c r="J6207" s="10" t="s">
        <v>5799</v>
      </c>
      <c r="K6207" s="10" t="s">
        <v>5798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 s="11"/>
      <c r="S6207" s="11">
        <v>221834.1</v>
      </c>
      <c r="T6207" s="11"/>
      <c r="U6207" s="11"/>
      <c r="V6207" s="11"/>
      <c r="W6207" s="11"/>
      <c r="X6207" s="11"/>
      <c r="Y6207" s="11">
        <v>66550.23</v>
      </c>
      <c r="Z6207" s="11"/>
      <c r="AA6207" s="11"/>
      <c r="AB6207" s="11"/>
      <c r="AC6207" s="11"/>
      <c r="AD6207"/>
      <c r="AE6207">
        <v>30</v>
      </c>
      <c r="AF6207"/>
      <c r="AG6207"/>
      <c r="AH6207"/>
      <c r="AI6207"/>
      <c r="AJ6207" s="11"/>
      <c r="AK6207" s="11">
        <v>221834.1</v>
      </c>
      <c r="AL6207" s="11"/>
      <c r="AM6207" s="11"/>
      <c r="AN6207" s="11"/>
      <c r="AO6207" s="11"/>
      <c r="AP6207" s="11"/>
      <c r="AQ6207" s="11"/>
      <c r="AR6207" s="11"/>
      <c r="AS6207" s="11"/>
      <c r="AT6207" s="11"/>
      <c r="AU6207" s="11"/>
      <c r="AV6207" s="11"/>
      <c r="AW6207" s="11"/>
      <c r="AX6207" s="11"/>
      <c r="AY6207" s="11"/>
      <c r="AZ6207" s="11"/>
      <c r="BA6207" s="11"/>
      <c r="BB6207" s="11"/>
      <c r="BC6207" s="11"/>
      <c r="BD6207" s="11"/>
      <c r="BE6207" s="11"/>
      <c r="BF6207" s="11"/>
      <c r="BG6207" s="11"/>
      <c r="BH6207" s="11"/>
      <c r="BI6207" s="11"/>
      <c r="BJ6207" s="11"/>
      <c r="BK6207" s="11"/>
      <c r="BL6207"/>
      <c r="BM6207"/>
      <c r="BN6207" s="10">
        <v>0</v>
      </c>
      <c r="BO6207" s="10"/>
      <c r="BP6207" s="10"/>
      <c r="BQ6207" s="10"/>
      <c r="BR6207" s="10"/>
      <c r="BS6207" s="10"/>
      <c r="BT6207" s="10"/>
      <c r="BU6207" s="10"/>
    </row>
    <row r="6208" spans="1:73" x14ac:dyDescent="0.3">
      <c r="A6208" s="10" t="s">
        <v>4110</v>
      </c>
      <c r="B6208" s="10" t="s">
        <v>5835</v>
      </c>
      <c r="C6208" s="10" t="s">
        <v>326</v>
      </c>
      <c r="D6208" s="10" t="s">
        <v>69</v>
      </c>
      <c r="E6208" s="10" t="s">
        <v>276</v>
      </c>
      <c r="F6208" s="10" t="s">
        <v>372</v>
      </c>
      <c r="G6208" s="10"/>
      <c r="H6208" s="10" t="s">
        <v>13305</v>
      </c>
      <c r="I6208" s="10" t="s">
        <v>13306</v>
      </c>
      <c r="J6208" s="10" t="s">
        <v>13306</v>
      </c>
      <c r="K6208" s="10" t="s">
        <v>13305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 s="11"/>
      <c r="S6208" s="11"/>
      <c r="T6208" s="11"/>
      <c r="U6208" s="11"/>
      <c r="V6208" s="11"/>
      <c r="W6208" s="11">
        <v>260000</v>
      </c>
      <c r="X6208" s="11"/>
      <c r="Y6208" s="11"/>
      <c r="Z6208" s="11"/>
      <c r="AA6208" s="11"/>
      <c r="AB6208" s="11"/>
      <c r="AC6208" s="11">
        <v>260000</v>
      </c>
      <c r="AD6208"/>
      <c r="AE6208"/>
      <c r="AF6208"/>
      <c r="AG6208"/>
      <c r="AH6208"/>
      <c r="AI6208">
        <v>100</v>
      </c>
      <c r="AJ6208" s="11"/>
      <c r="AK6208" s="11"/>
      <c r="AL6208" s="11"/>
      <c r="AM6208" s="11"/>
      <c r="AN6208" s="11"/>
      <c r="AO6208" s="11">
        <v>260000</v>
      </c>
      <c r="AP6208" s="11"/>
      <c r="AQ6208" s="11"/>
      <c r="AR6208" s="11"/>
      <c r="AS6208" s="11"/>
      <c r="AT6208" s="11"/>
      <c r="AU6208" s="11"/>
      <c r="AV6208" s="11"/>
      <c r="AW6208" s="11"/>
      <c r="AX6208" s="11"/>
      <c r="AY6208" s="11"/>
      <c r="AZ6208" s="11"/>
      <c r="BA6208" s="11"/>
      <c r="BB6208" s="11"/>
      <c r="BC6208" s="11"/>
      <c r="BD6208" s="11"/>
      <c r="BE6208" s="11"/>
      <c r="BF6208" s="11"/>
      <c r="BG6208" s="11"/>
      <c r="BH6208" s="11"/>
      <c r="BI6208" s="11"/>
      <c r="BJ6208" s="11"/>
      <c r="BK6208" s="11"/>
      <c r="BL6208"/>
      <c r="BM6208"/>
      <c r="BN6208" s="10">
        <v>0</v>
      </c>
      <c r="BO6208" s="10"/>
      <c r="BP6208" s="10"/>
      <c r="BQ6208" s="10"/>
      <c r="BR6208" s="10"/>
      <c r="BS6208" s="10"/>
      <c r="BT6208" s="10"/>
      <c r="BU6208" s="10"/>
    </row>
    <row r="6209" spans="1:73" x14ac:dyDescent="0.3">
      <c r="A6209" s="10" t="s">
        <v>4110</v>
      </c>
      <c r="B6209" s="10" t="s">
        <v>5835</v>
      </c>
      <c r="C6209" s="10" t="s">
        <v>326</v>
      </c>
      <c r="D6209" s="10" t="s">
        <v>69</v>
      </c>
      <c r="E6209" s="10" t="s">
        <v>276</v>
      </c>
      <c r="F6209" s="10" t="s">
        <v>303</v>
      </c>
      <c r="G6209" s="10" t="s">
        <v>608</v>
      </c>
      <c r="H6209" s="10" t="s">
        <v>1026</v>
      </c>
      <c r="I6209" s="10" t="s">
        <v>1027</v>
      </c>
      <c r="J6209" s="10" t="s">
        <v>9868</v>
      </c>
      <c r="K6209" s="10" t="s">
        <v>9869</v>
      </c>
      <c r="L6209">
        <v>0</v>
      </c>
      <c r="M6209">
        <v>0</v>
      </c>
      <c r="N6209">
        <v>1</v>
      </c>
      <c r="O6209">
        <v>0</v>
      </c>
      <c r="P6209">
        <v>1</v>
      </c>
      <c r="Q6209">
        <v>1</v>
      </c>
      <c r="R6209" s="11"/>
      <c r="S6209" s="11"/>
      <c r="T6209" s="11">
        <v>150800</v>
      </c>
      <c r="U6209" s="11"/>
      <c r="V6209" s="11">
        <v>156444</v>
      </c>
      <c r="W6209" s="11">
        <v>247711</v>
      </c>
      <c r="X6209" s="11"/>
      <c r="Y6209" s="11"/>
      <c r="Z6209" s="11">
        <v>150800</v>
      </c>
      <c r="AA6209" s="11"/>
      <c r="AB6209" s="11">
        <v>46933.2</v>
      </c>
      <c r="AC6209" s="11">
        <v>74313.3</v>
      </c>
      <c r="AD6209"/>
      <c r="AE6209"/>
      <c r="AF6209">
        <v>100</v>
      </c>
      <c r="AG6209"/>
      <c r="AH6209">
        <v>30</v>
      </c>
      <c r="AI6209">
        <v>30</v>
      </c>
      <c r="AJ6209" s="11"/>
      <c r="AK6209" s="11"/>
      <c r="AL6209" s="11">
        <v>150800</v>
      </c>
      <c r="AM6209" s="11"/>
      <c r="AN6209" s="11">
        <v>156444</v>
      </c>
      <c r="AO6209" s="11">
        <v>247711</v>
      </c>
      <c r="AP6209" s="11"/>
      <c r="AQ6209" s="11"/>
      <c r="AR6209" s="11"/>
      <c r="AS6209" s="11"/>
      <c r="AT6209" s="11"/>
      <c r="AU6209" s="11"/>
      <c r="AV6209" s="11"/>
      <c r="AW6209" s="11"/>
      <c r="AX6209" s="11"/>
      <c r="AY6209" s="11"/>
      <c r="AZ6209" s="11"/>
      <c r="BA6209" s="11"/>
      <c r="BB6209" s="11"/>
      <c r="BC6209" s="11"/>
      <c r="BD6209" s="11"/>
      <c r="BE6209" s="11"/>
      <c r="BF6209" s="11"/>
      <c r="BG6209" s="11"/>
      <c r="BH6209" s="11"/>
      <c r="BI6209" s="11">
        <v>163520</v>
      </c>
      <c r="BJ6209" s="11"/>
      <c r="BK6209" s="11"/>
      <c r="BL6209"/>
      <c r="BM6209">
        <v>0</v>
      </c>
      <c r="BN6209" s="10">
        <v>0</v>
      </c>
      <c r="BO6209" s="10"/>
      <c r="BP6209" s="10"/>
      <c r="BQ6209" s="10"/>
      <c r="BR6209" s="10"/>
      <c r="BS6209" s="10"/>
      <c r="BT6209" s="10"/>
      <c r="BU6209" s="10"/>
    </row>
    <row r="6210" spans="1:73" x14ac:dyDescent="0.3">
      <c r="A6210" s="10" t="s">
        <v>4110</v>
      </c>
      <c r="B6210" s="10" t="s">
        <v>5835</v>
      </c>
      <c r="C6210" s="10" t="s">
        <v>326</v>
      </c>
      <c r="D6210" s="10" t="s">
        <v>69</v>
      </c>
      <c r="E6210" s="10" t="s">
        <v>276</v>
      </c>
      <c r="F6210" s="10" t="s">
        <v>376</v>
      </c>
      <c r="G6210" s="10" t="s">
        <v>1025</v>
      </c>
      <c r="H6210" s="10" t="s">
        <v>1026</v>
      </c>
      <c r="I6210" s="10" t="s">
        <v>1027</v>
      </c>
      <c r="J6210" s="10" t="s">
        <v>1027</v>
      </c>
      <c r="K6210" s="10" t="s">
        <v>1026</v>
      </c>
      <c r="L6210">
        <v>0</v>
      </c>
      <c r="M6210">
        <v>0</v>
      </c>
      <c r="N6210">
        <v>0</v>
      </c>
      <c r="O6210">
        <v>1</v>
      </c>
      <c r="P6210">
        <v>1</v>
      </c>
      <c r="Q6210">
        <v>1</v>
      </c>
      <c r="R6210" s="11"/>
      <c r="S6210" s="11"/>
      <c r="T6210" s="11"/>
      <c r="U6210" s="11">
        <v>5568960</v>
      </c>
      <c r="V6210" s="11">
        <v>6666081</v>
      </c>
      <c r="W6210" s="11">
        <v>6712754</v>
      </c>
      <c r="X6210" s="11"/>
      <c r="Y6210" s="11"/>
      <c r="Z6210" s="11"/>
      <c r="AA6210" s="11">
        <v>1898188</v>
      </c>
      <c r="AB6210" s="11">
        <v>693675</v>
      </c>
      <c r="AC6210" s="11">
        <v>2080326.2</v>
      </c>
      <c r="AD6210"/>
      <c r="AE6210"/>
      <c r="AF6210"/>
      <c r="AG6210">
        <v>34.090000000000003</v>
      </c>
      <c r="AH6210">
        <v>10.41</v>
      </c>
      <c r="AI6210">
        <v>30.99</v>
      </c>
      <c r="AJ6210" s="11"/>
      <c r="AK6210" s="11"/>
      <c r="AL6210" s="11"/>
      <c r="AM6210" s="11">
        <v>5568960</v>
      </c>
      <c r="AN6210" s="11">
        <v>6686081</v>
      </c>
      <c r="AO6210" s="11">
        <v>6712754</v>
      </c>
      <c r="AP6210" s="11"/>
      <c r="AQ6210" s="11"/>
      <c r="AR6210" s="11"/>
      <c r="AS6210" s="11"/>
      <c r="AT6210" s="11"/>
      <c r="AU6210" s="11"/>
      <c r="AV6210" s="11"/>
      <c r="AW6210" s="11"/>
      <c r="AX6210" s="11"/>
      <c r="AY6210" s="11"/>
      <c r="AZ6210" s="11"/>
      <c r="BA6210" s="11"/>
      <c r="BB6210" s="11"/>
      <c r="BC6210" s="11"/>
      <c r="BD6210" s="11"/>
      <c r="BE6210" s="11"/>
      <c r="BF6210" s="11"/>
      <c r="BG6210" s="11"/>
      <c r="BH6210" s="11">
        <v>1183395.2</v>
      </c>
      <c r="BI6210" s="11">
        <v>4016873.2</v>
      </c>
      <c r="BJ6210" s="11"/>
      <c r="BK6210" s="11">
        <v>2683706</v>
      </c>
      <c r="BL6210">
        <v>0</v>
      </c>
      <c r="BM6210">
        <v>66.8108</v>
      </c>
      <c r="BN6210" s="10">
        <v>0</v>
      </c>
      <c r="BO6210" s="10"/>
      <c r="BP6210" s="10"/>
      <c r="BQ6210" s="10"/>
      <c r="BR6210" s="10"/>
      <c r="BS6210" s="10"/>
      <c r="BT6210" s="10"/>
      <c r="BU6210" s="10"/>
    </row>
    <row r="6211" spans="1:73" x14ac:dyDescent="0.3">
      <c r="A6211" s="10" t="s">
        <v>4110</v>
      </c>
      <c r="B6211" s="10" t="s">
        <v>5835</v>
      </c>
      <c r="C6211" s="10" t="s">
        <v>326</v>
      </c>
      <c r="D6211" s="10" t="s">
        <v>69</v>
      </c>
      <c r="E6211" s="10" t="s">
        <v>321</v>
      </c>
      <c r="F6211" s="10" t="s">
        <v>363</v>
      </c>
      <c r="G6211" s="10" t="s">
        <v>364</v>
      </c>
      <c r="H6211" s="10" t="s">
        <v>9187</v>
      </c>
      <c r="I6211" s="10" t="s">
        <v>9188</v>
      </c>
      <c r="J6211" s="10" t="s">
        <v>9188</v>
      </c>
      <c r="K6211" s="10" t="s">
        <v>9187</v>
      </c>
      <c r="L6211">
        <v>0</v>
      </c>
      <c r="M6211">
        <v>0</v>
      </c>
      <c r="N6211">
        <v>0</v>
      </c>
      <c r="O6211">
        <v>1</v>
      </c>
      <c r="P6211">
        <v>1</v>
      </c>
      <c r="Q6211">
        <v>0</v>
      </c>
      <c r="R6211" s="11"/>
      <c r="S6211" s="11"/>
      <c r="T6211" s="11"/>
      <c r="U6211" s="11">
        <v>610000</v>
      </c>
      <c r="V6211" s="11">
        <v>1257000</v>
      </c>
      <c r="W6211" s="11"/>
      <c r="X6211" s="11"/>
      <c r="Y6211" s="11"/>
      <c r="Z6211" s="11"/>
      <c r="AA6211" s="11">
        <v>610000</v>
      </c>
      <c r="AB6211" s="11">
        <v>1257000</v>
      </c>
      <c r="AC6211" s="11"/>
      <c r="AD6211"/>
      <c r="AE6211"/>
      <c r="AF6211"/>
      <c r="AG6211">
        <v>100</v>
      </c>
      <c r="AH6211">
        <v>100</v>
      </c>
      <c r="AI6211"/>
      <c r="AJ6211" s="11"/>
      <c r="AK6211" s="11"/>
      <c r="AL6211" s="11"/>
      <c r="AM6211" s="11">
        <v>610000</v>
      </c>
      <c r="AN6211" s="11">
        <v>1257000</v>
      </c>
      <c r="AO6211" s="11"/>
      <c r="AP6211" s="11"/>
      <c r="AQ6211" s="11"/>
      <c r="AR6211" s="11"/>
      <c r="AS6211" s="11"/>
      <c r="AT6211" s="11"/>
      <c r="AU6211" s="11"/>
      <c r="AV6211" s="11"/>
      <c r="AW6211" s="11"/>
      <c r="AX6211" s="11"/>
      <c r="AY6211" s="11"/>
      <c r="AZ6211" s="11"/>
      <c r="BA6211" s="11"/>
      <c r="BB6211" s="11"/>
      <c r="BC6211" s="11"/>
      <c r="BD6211" s="11"/>
      <c r="BE6211" s="11"/>
      <c r="BF6211" s="11"/>
      <c r="BG6211" s="11"/>
      <c r="BH6211" s="11">
        <v>9614000</v>
      </c>
      <c r="BI6211" s="11">
        <v>9816000</v>
      </c>
      <c r="BJ6211" s="11">
        <v>500000</v>
      </c>
      <c r="BK6211" s="11"/>
      <c r="BL6211">
        <v>5.2007000000000003</v>
      </c>
      <c r="BM6211">
        <v>0</v>
      </c>
      <c r="BN6211" s="10">
        <v>0</v>
      </c>
      <c r="BO6211" s="10"/>
      <c r="BP6211" s="10"/>
      <c r="BQ6211" s="10"/>
      <c r="BR6211" s="10"/>
      <c r="BS6211" s="10"/>
      <c r="BT6211" s="10"/>
      <c r="BU6211" s="10"/>
    </row>
    <row r="6212" spans="1:73" x14ac:dyDescent="0.3">
      <c r="A6212" s="10" t="s">
        <v>4110</v>
      </c>
      <c r="B6212" s="10" t="s">
        <v>5835</v>
      </c>
      <c r="C6212" s="10" t="s">
        <v>326</v>
      </c>
      <c r="D6212" s="10" t="s">
        <v>69</v>
      </c>
      <c r="E6212" s="10" t="s">
        <v>321</v>
      </c>
      <c r="F6212" s="10" t="s">
        <v>363</v>
      </c>
      <c r="G6212" s="10" t="s">
        <v>364</v>
      </c>
      <c r="H6212" s="10" t="s">
        <v>9870</v>
      </c>
      <c r="I6212" s="10" t="s">
        <v>9871</v>
      </c>
      <c r="J6212" s="10" t="s">
        <v>9871</v>
      </c>
      <c r="K6212" s="10" t="s">
        <v>9870</v>
      </c>
      <c r="L6212">
        <v>0</v>
      </c>
      <c r="M6212">
        <v>0</v>
      </c>
      <c r="N6212">
        <v>0</v>
      </c>
      <c r="O6212">
        <v>1</v>
      </c>
      <c r="P6212">
        <v>1</v>
      </c>
      <c r="Q6212">
        <v>1</v>
      </c>
      <c r="R6212" s="11"/>
      <c r="S6212" s="11"/>
      <c r="T6212" s="11"/>
      <c r="U6212" s="11">
        <v>695000</v>
      </c>
      <c r="V6212" s="11">
        <v>52500</v>
      </c>
      <c r="W6212" s="11">
        <v>463750</v>
      </c>
      <c r="X6212" s="11"/>
      <c r="Y6212" s="11"/>
      <c r="Z6212" s="11"/>
      <c r="AA6212" s="11">
        <v>695000</v>
      </c>
      <c r="AB6212" s="11">
        <v>52500</v>
      </c>
      <c r="AC6212" s="11">
        <v>463750</v>
      </c>
      <c r="AD6212"/>
      <c r="AE6212"/>
      <c r="AF6212"/>
      <c r="AG6212">
        <v>100</v>
      </c>
      <c r="AH6212">
        <v>100</v>
      </c>
      <c r="AI6212">
        <v>100</v>
      </c>
      <c r="AJ6212" s="11"/>
      <c r="AK6212" s="11"/>
      <c r="AL6212" s="11"/>
      <c r="AM6212" s="11">
        <v>695000</v>
      </c>
      <c r="AN6212" s="11">
        <v>52500</v>
      </c>
      <c r="AO6212" s="11">
        <v>463750</v>
      </c>
      <c r="AP6212" s="11"/>
      <c r="AQ6212" s="11"/>
      <c r="AR6212" s="11"/>
      <c r="AS6212" s="11"/>
      <c r="AT6212" s="11"/>
      <c r="AU6212" s="11"/>
      <c r="AV6212" s="11"/>
      <c r="AW6212" s="11"/>
      <c r="AX6212" s="11"/>
      <c r="AY6212" s="11"/>
      <c r="AZ6212" s="11"/>
      <c r="BA6212" s="11"/>
      <c r="BB6212" s="11"/>
      <c r="BC6212" s="11"/>
      <c r="BD6212" s="11"/>
      <c r="BE6212" s="11"/>
      <c r="BF6212" s="11"/>
      <c r="BG6212" s="11"/>
      <c r="BH6212" s="11">
        <v>4994100</v>
      </c>
      <c r="BI6212" s="11"/>
      <c r="BJ6212" s="11"/>
      <c r="BK6212" s="11"/>
      <c r="BL6212">
        <v>0</v>
      </c>
      <c r="BM6212"/>
      <c r="BN6212" s="10">
        <v>0</v>
      </c>
      <c r="BO6212" s="10"/>
      <c r="BP6212" s="10"/>
      <c r="BQ6212" s="10"/>
      <c r="BR6212" s="10"/>
      <c r="BS6212" s="10"/>
      <c r="BT6212" s="10"/>
      <c r="BU6212" s="10"/>
    </row>
    <row r="6213" spans="1:73" x14ac:dyDescent="0.3">
      <c r="A6213" s="10" t="s">
        <v>4110</v>
      </c>
      <c r="B6213" s="10" t="s">
        <v>5835</v>
      </c>
      <c r="C6213" s="10" t="s">
        <v>326</v>
      </c>
      <c r="D6213" s="10" t="s">
        <v>69</v>
      </c>
      <c r="E6213" s="10" t="s">
        <v>321</v>
      </c>
      <c r="F6213" s="10" t="s">
        <v>6083</v>
      </c>
      <c r="G6213" s="10" t="s">
        <v>7938</v>
      </c>
      <c r="H6213" s="10" t="s">
        <v>9872</v>
      </c>
      <c r="I6213" s="10" t="s">
        <v>9873</v>
      </c>
      <c r="J6213" s="10" t="s">
        <v>9873</v>
      </c>
      <c r="K6213" s="10" t="s">
        <v>9872</v>
      </c>
      <c r="L6213">
        <v>0</v>
      </c>
      <c r="M6213">
        <v>0</v>
      </c>
      <c r="N6213">
        <v>0</v>
      </c>
      <c r="O6213">
        <v>1</v>
      </c>
      <c r="P6213">
        <v>1</v>
      </c>
      <c r="Q6213">
        <v>0</v>
      </c>
      <c r="R6213" s="11"/>
      <c r="S6213" s="11"/>
      <c r="T6213" s="11"/>
      <c r="U6213" s="11">
        <v>39500</v>
      </c>
      <c r="V6213" s="11">
        <v>146500</v>
      </c>
      <c r="W6213" s="11"/>
      <c r="X6213" s="11"/>
      <c r="Y6213" s="11"/>
      <c r="Z6213" s="11"/>
      <c r="AA6213" s="11">
        <v>39500</v>
      </c>
      <c r="AB6213" s="11">
        <v>146500</v>
      </c>
      <c r="AC6213" s="11"/>
      <c r="AD6213"/>
      <c r="AE6213"/>
      <c r="AF6213"/>
      <c r="AG6213">
        <v>100</v>
      </c>
      <c r="AH6213">
        <v>100</v>
      </c>
      <c r="AI6213"/>
      <c r="AJ6213" s="11"/>
      <c r="AK6213" s="11"/>
      <c r="AL6213" s="11"/>
      <c r="AM6213" s="11">
        <v>39500</v>
      </c>
      <c r="AN6213" s="11">
        <v>146500</v>
      </c>
      <c r="AO6213" s="11"/>
      <c r="AP6213" s="11"/>
      <c r="AQ6213" s="11"/>
      <c r="AR6213" s="11"/>
      <c r="AS6213" s="11"/>
      <c r="AT6213" s="11"/>
      <c r="AU6213" s="11"/>
      <c r="AV6213" s="11"/>
      <c r="AW6213" s="11"/>
      <c r="AX6213" s="11"/>
      <c r="AY6213" s="11"/>
      <c r="AZ6213" s="11"/>
      <c r="BA6213" s="11"/>
      <c r="BB6213" s="11"/>
      <c r="BC6213" s="11"/>
      <c r="BD6213" s="11"/>
      <c r="BE6213" s="11"/>
      <c r="BF6213" s="11"/>
      <c r="BG6213" s="11"/>
      <c r="BH6213" s="11"/>
      <c r="BI6213" s="11"/>
      <c r="BJ6213" s="11"/>
      <c r="BK6213" s="11"/>
      <c r="BL6213"/>
      <c r="BM6213"/>
      <c r="BN6213" s="10">
        <v>0</v>
      </c>
      <c r="BO6213" s="10"/>
      <c r="BP6213" s="10"/>
      <c r="BQ6213" s="10"/>
      <c r="BR6213" s="10"/>
      <c r="BS6213" s="10"/>
      <c r="BT6213" s="10"/>
      <c r="BU6213" s="10"/>
    </row>
    <row r="6214" spans="1:73" x14ac:dyDescent="0.3">
      <c r="A6214" s="10" t="s">
        <v>4110</v>
      </c>
      <c r="B6214" s="10" t="s">
        <v>5835</v>
      </c>
      <c r="C6214" s="10" t="s">
        <v>326</v>
      </c>
      <c r="D6214" s="10" t="s">
        <v>69</v>
      </c>
      <c r="E6214" s="10" t="s">
        <v>321</v>
      </c>
      <c r="F6214" s="10" t="s">
        <v>6083</v>
      </c>
      <c r="G6214" s="10" t="s">
        <v>7843</v>
      </c>
      <c r="H6214" s="10" t="s">
        <v>9874</v>
      </c>
      <c r="I6214" s="10" t="s">
        <v>9875</v>
      </c>
      <c r="J6214" s="10" t="s">
        <v>9875</v>
      </c>
      <c r="K6214" s="10" t="s">
        <v>9874</v>
      </c>
      <c r="L6214">
        <v>0</v>
      </c>
      <c r="M6214">
        <v>0</v>
      </c>
      <c r="N6214">
        <v>0</v>
      </c>
      <c r="O6214">
        <v>1</v>
      </c>
      <c r="P6214">
        <v>1</v>
      </c>
      <c r="Q6214">
        <v>0</v>
      </c>
      <c r="R6214" s="11"/>
      <c r="S6214" s="11"/>
      <c r="T6214" s="11"/>
      <c r="U6214" s="11">
        <v>885000</v>
      </c>
      <c r="V6214" s="11">
        <v>367500</v>
      </c>
      <c r="W6214" s="11"/>
      <c r="X6214" s="11"/>
      <c r="Y6214" s="11"/>
      <c r="Z6214" s="11"/>
      <c r="AA6214" s="11">
        <v>885000</v>
      </c>
      <c r="AB6214" s="11">
        <v>367500</v>
      </c>
      <c r="AC6214" s="11"/>
      <c r="AD6214"/>
      <c r="AE6214"/>
      <c r="AF6214"/>
      <c r="AG6214">
        <v>100</v>
      </c>
      <c r="AH6214">
        <v>100</v>
      </c>
      <c r="AI6214"/>
      <c r="AJ6214" s="11"/>
      <c r="AK6214" s="11"/>
      <c r="AL6214" s="11"/>
      <c r="AM6214" s="11">
        <v>885000</v>
      </c>
      <c r="AN6214" s="11">
        <v>367500</v>
      </c>
      <c r="AO6214" s="11"/>
      <c r="AP6214" s="11"/>
      <c r="AQ6214" s="11"/>
      <c r="AR6214" s="11"/>
      <c r="AS6214" s="11"/>
      <c r="AT6214" s="11"/>
      <c r="AU6214" s="11"/>
      <c r="AV6214" s="11"/>
      <c r="AW6214" s="11"/>
      <c r="AX6214" s="11"/>
      <c r="AY6214" s="11"/>
      <c r="AZ6214" s="11"/>
      <c r="BA6214" s="11"/>
      <c r="BB6214" s="11"/>
      <c r="BC6214" s="11"/>
      <c r="BD6214" s="11"/>
      <c r="BE6214" s="11"/>
      <c r="BF6214" s="11"/>
      <c r="BG6214" s="11"/>
      <c r="BH6214" s="11"/>
      <c r="BI6214" s="11">
        <v>3210000</v>
      </c>
      <c r="BJ6214" s="11"/>
      <c r="BK6214" s="11"/>
      <c r="BL6214"/>
      <c r="BM6214">
        <v>0</v>
      </c>
      <c r="BN6214" s="10">
        <v>0</v>
      </c>
      <c r="BO6214" s="10"/>
      <c r="BP6214" s="10"/>
      <c r="BQ6214" s="10"/>
      <c r="BR6214" s="10"/>
      <c r="BS6214" s="10"/>
      <c r="BT6214" s="10"/>
      <c r="BU6214" s="10"/>
    </row>
    <row r="6215" spans="1:73" x14ac:dyDescent="0.3">
      <c r="A6215" s="10" t="s">
        <v>4110</v>
      </c>
      <c r="B6215" s="10" t="s">
        <v>5835</v>
      </c>
      <c r="C6215" s="10" t="s">
        <v>326</v>
      </c>
      <c r="D6215" s="10" t="s">
        <v>69</v>
      </c>
      <c r="E6215" s="10" t="s">
        <v>321</v>
      </c>
      <c r="F6215" s="10" t="s">
        <v>6083</v>
      </c>
      <c r="G6215" s="10" t="s">
        <v>6088</v>
      </c>
      <c r="H6215" s="10" t="s">
        <v>9876</v>
      </c>
      <c r="I6215" s="10" t="s">
        <v>9877</v>
      </c>
      <c r="J6215" s="10" t="s">
        <v>9877</v>
      </c>
      <c r="K6215" s="10" t="s">
        <v>9876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 s="11"/>
      <c r="S6215" s="11"/>
      <c r="T6215" s="11"/>
      <c r="U6215" s="11">
        <v>115000</v>
      </c>
      <c r="V6215" s="11"/>
      <c r="W6215" s="11"/>
      <c r="X6215" s="11"/>
      <c r="Y6215" s="11"/>
      <c r="Z6215" s="11"/>
      <c r="AA6215" s="11">
        <v>115000</v>
      </c>
      <c r="AB6215" s="11"/>
      <c r="AC6215" s="11"/>
      <c r="AD6215"/>
      <c r="AE6215"/>
      <c r="AF6215"/>
      <c r="AG6215">
        <v>100</v>
      </c>
      <c r="AH6215"/>
      <c r="AI6215"/>
      <c r="AJ6215" s="11"/>
      <c r="AK6215" s="11"/>
      <c r="AL6215" s="11"/>
      <c r="AM6215" s="11">
        <v>115000</v>
      </c>
      <c r="AN6215" s="11"/>
      <c r="AO6215" s="11"/>
      <c r="AP6215" s="11"/>
      <c r="AQ6215" s="11"/>
      <c r="AR6215" s="11"/>
      <c r="AS6215" s="11"/>
      <c r="AT6215" s="11"/>
      <c r="AU6215" s="11"/>
      <c r="AV6215" s="11"/>
      <c r="AW6215" s="11"/>
      <c r="AX6215" s="11"/>
      <c r="AY6215" s="11"/>
      <c r="AZ6215" s="11"/>
      <c r="BA6215" s="11"/>
      <c r="BB6215" s="11"/>
      <c r="BC6215" s="11"/>
      <c r="BD6215" s="11"/>
      <c r="BE6215" s="11"/>
      <c r="BF6215" s="11"/>
      <c r="BG6215" s="11"/>
      <c r="BH6215" s="11"/>
      <c r="BI6215" s="11"/>
      <c r="BJ6215" s="11"/>
      <c r="BK6215" s="11"/>
      <c r="BL6215"/>
      <c r="BM6215"/>
      <c r="BN6215" s="10">
        <v>0</v>
      </c>
      <c r="BO6215" s="10"/>
      <c r="BP6215" s="10"/>
      <c r="BQ6215" s="10"/>
      <c r="BR6215" s="10"/>
      <c r="BS6215" s="10"/>
      <c r="BT6215" s="10"/>
      <c r="BU6215" s="10"/>
    </row>
    <row r="6216" spans="1:73" x14ac:dyDescent="0.3">
      <c r="A6216" s="10" t="s">
        <v>4110</v>
      </c>
      <c r="B6216" s="10" t="s">
        <v>5751</v>
      </c>
      <c r="C6216" s="10" t="s">
        <v>4683</v>
      </c>
      <c r="D6216" s="10" t="s">
        <v>870</v>
      </c>
      <c r="E6216" s="10" t="s">
        <v>4297</v>
      </c>
      <c r="F6216" s="10" t="s">
        <v>4650</v>
      </c>
      <c r="G6216" s="10" t="s">
        <v>4651</v>
      </c>
      <c r="H6216" s="10" t="s">
        <v>12581</v>
      </c>
      <c r="I6216" s="10" t="s">
        <v>12582</v>
      </c>
      <c r="J6216" s="10" t="s">
        <v>12582</v>
      </c>
      <c r="K6216" s="10" t="s">
        <v>12581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 s="11"/>
      <c r="S6216" s="11"/>
      <c r="T6216" s="11"/>
      <c r="U6216" s="11"/>
      <c r="V6216" s="11"/>
      <c r="W6216" s="11">
        <v>323200</v>
      </c>
      <c r="X6216" s="11"/>
      <c r="Y6216" s="11"/>
      <c r="Z6216" s="11"/>
      <c r="AA6216" s="11"/>
      <c r="AB6216" s="11"/>
      <c r="AC6216" s="11">
        <v>323200</v>
      </c>
      <c r="AD6216"/>
      <c r="AE6216"/>
      <c r="AF6216"/>
      <c r="AG6216"/>
      <c r="AH6216"/>
      <c r="AI6216">
        <v>100</v>
      </c>
      <c r="AJ6216" s="11"/>
      <c r="AK6216" s="11"/>
      <c r="AL6216" s="11"/>
      <c r="AM6216" s="11"/>
      <c r="AN6216" s="11"/>
      <c r="AO6216" s="11">
        <v>323200</v>
      </c>
      <c r="AP6216" s="11"/>
      <c r="AQ6216" s="11"/>
      <c r="AR6216" s="11"/>
      <c r="AS6216" s="11"/>
      <c r="AT6216" s="11"/>
      <c r="AU6216" s="11"/>
      <c r="AV6216" s="11"/>
      <c r="AW6216" s="11"/>
      <c r="AX6216" s="11"/>
      <c r="AY6216" s="11"/>
      <c r="AZ6216" s="11"/>
      <c r="BA6216" s="11"/>
      <c r="BB6216" s="11"/>
      <c r="BC6216" s="11"/>
      <c r="BD6216" s="11"/>
      <c r="BE6216" s="11"/>
      <c r="BF6216" s="11"/>
      <c r="BG6216" s="11"/>
      <c r="BH6216" s="11"/>
      <c r="BI6216" s="11"/>
      <c r="BJ6216" s="11"/>
      <c r="BK6216" s="11"/>
      <c r="BL6216"/>
      <c r="BM6216"/>
      <c r="BN6216" s="10">
        <v>0</v>
      </c>
      <c r="BO6216" s="10"/>
      <c r="BP6216" s="10"/>
      <c r="BQ6216" s="10"/>
      <c r="BR6216" s="10"/>
      <c r="BS6216" s="10"/>
      <c r="BT6216" s="10"/>
      <c r="BU6216" s="10"/>
    </row>
    <row r="6217" spans="1:73" x14ac:dyDescent="0.3">
      <c r="A6217" s="10" t="s">
        <v>4110</v>
      </c>
      <c r="B6217" s="10" t="s">
        <v>5751</v>
      </c>
      <c r="C6217" s="10" t="s">
        <v>4683</v>
      </c>
      <c r="D6217" s="10" t="s">
        <v>870</v>
      </c>
      <c r="E6217" s="10" t="s">
        <v>4297</v>
      </c>
      <c r="F6217" s="10" t="s">
        <v>4306</v>
      </c>
      <c r="G6217" s="10" t="s">
        <v>4773</v>
      </c>
      <c r="H6217" s="10" t="s">
        <v>4778</v>
      </c>
      <c r="I6217" s="10" t="s">
        <v>4779</v>
      </c>
      <c r="J6217" s="10" t="s">
        <v>4779</v>
      </c>
      <c r="K6217" s="10" t="s">
        <v>4778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 s="11"/>
      <c r="S6217" s="11"/>
      <c r="T6217" s="11"/>
      <c r="U6217" s="11"/>
      <c r="V6217" s="11"/>
      <c r="W6217" s="11">
        <v>1381140</v>
      </c>
      <c r="X6217" s="11"/>
      <c r="Y6217" s="11"/>
      <c r="Z6217" s="11"/>
      <c r="AA6217" s="11"/>
      <c r="AB6217" s="11"/>
      <c r="AC6217" s="11">
        <v>138114</v>
      </c>
      <c r="AD6217"/>
      <c r="AE6217"/>
      <c r="AF6217"/>
      <c r="AG6217"/>
      <c r="AH6217"/>
      <c r="AI6217">
        <v>10</v>
      </c>
      <c r="AJ6217" s="11"/>
      <c r="AK6217" s="11"/>
      <c r="AL6217" s="11"/>
      <c r="AM6217" s="11"/>
      <c r="AN6217" s="11"/>
      <c r="AO6217" s="11">
        <v>1381140</v>
      </c>
      <c r="AP6217" s="11"/>
      <c r="AQ6217" s="11"/>
      <c r="AR6217" s="11"/>
      <c r="AS6217" s="11"/>
      <c r="AT6217" s="11"/>
      <c r="AU6217" s="11"/>
      <c r="AV6217" s="11"/>
      <c r="AW6217" s="11"/>
      <c r="AX6217" s="11"/>
      <c r="AY6217" s="11"/>
      <c r="AZ6217" s="11"/>
      <c r="BA6217" s="11"/>
      <c r="BB6217" s="11"/>
      <c r="BC6217" s="11"/>
      <c r="BD6217" s="11"/>
      <c r="BE6217" s="11"/>
      <c r="BF6217" s="11"/>
      <c r="BG6217" s="11"/>
      <c r="BH6217" s="11"/>
      <c r="BI6217" s="11"/>
      <c r="BJ6217" s="11"/>
      <c r="BK6217" s="11"/>
      <c r="BL6217"/>
      <c r="BM6217"/>
      <c r="BN6217" s="10">
        <v>0</v>
      </c>
      <c r="BO6217" s="10"/>
      <c r="BP6217" s="10"/>
      <c r="BQ6217" s="10"/>
      <c r="BR6217" s="10"/>
      <c r="BS6217" s="10"/>
      <c r="BT6217" s="10"/>
      <c r="BU6217" s="10"/>
    </row>
    <row r="6218" spans="1:73" x14ac:dyDescent="0.3">
      <c r="A6218" s="10" t="s">
        <v>4110</v>
      </c>
      <c r="B6218" s="10" t="s">
        <v>5751</v>
      </c>
      <c r="C6218" s="10" t="s">
        <v>4683</v>
      </c>
      <c r="D6218" s="10" t="s">
        <v>870</v>
      </c>
      <c r="E6218" s="10" t="s">
        <v>4297</v>
      </c>
      <c r="F6218" s="10" t="s">
        <v>4306</v>
      </c>
      <c r="G6218" s="10" t="s">
        <v>4803</v>
      </c>
      <c r="H6218" s="10" t="s">
        <v>13189</v>
      </c>
      <c r="I6218" s="10" t="s">
        <v>13190</v>
      </c>
      <c r="J6218" s="10" t="s">
        <v>13190</v>
      </c>
      <c r="K6218" s="10" t="s">
        <v>13189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 s="11"/>
      <c r="S6218" s="11"/>
      <c r="T6218" s="11"/>
      <c r="U6218" s="11"/>
      <c r="V6218" s="11"/>
      <c r="W6218" s="11">
        <v>910000</v>
      </c>
      <c r="X6218" s="11"/>
      <c r="Y6218" s="11"/>
      <c r="Z6218" s="11"/>
      <c r="AA6218" s="11"/>
      <c r="AB6218" s="11"/>
      <c r="AC6218" s="11">
        <v>455000</v>
      </c>
      <c r="AD6218"/>
      <c r="AE6218"/>
      <c r="AF6218"/>
      <c r="AG6218"/>
      <c r="AH6218"/>
      <c r="AI6218">
        <v>50</v>
      </c>
      <c r="AJ6218" s="11"/>
      <c r="AK6218" s="11"/>
      <c r="AL6218" s="11"/>
      <c r="AM6218" s="11"/>
      <c r="AN6218" s="11"/>
      <c r="AO6218" s="11">
        <v>910000</v>
      </c>
      <c r="AP6218" s="11"/>
      <c r="AQ6218" s="11"/>
      <c r="AR6218" s="11"/>
      <c r="AS6218" s="11"/>
      <c r="AT6218" s="11"/>
      <c r="AU6218" s="11"/>
      <c r="AV6218" s="11"/>
      <c r="AW6218" s="11"/>
      <c r="AX6218" s="11"/>
      <c r="AY6218" s="11"/>
      <c r="AZ6218" s="11"/>
      <c r="BA6218" s="11"/>
      <c r="BB6218" s="11"/>
      <c r="BC6218" s="11"/>
      <c r="BD6218" s="11"/>
      <c r="BE6218" s="11"/>
      <c r="BF6218" s="11"/>
      <c r="BG6218" s="11"/>
      <c r="BH6218" s="11"/>
      <c r="BI6218" s="11"/>
      <c r="BJ6218" s="11"/>
      <c r="BK6218" s="11"/>
      <c r="BL6218"/>
      <c r="BM6218"/>
      <c r="BN6218" s="10">
        <v>0</v>
      </c>
      <c r="BO6218" s="10"/>
      <c r="BP6218" s="10"/>
      <c r="BQ6218" s="10"/>
      <c r="BR6218" s="10"/>
      <c r="BS6218" s="10"/>
      <c r="BT6218" s="10"/>
      <c r="BU6218" s="10"/>
    </row>
    <row r="6219" spans="1:73" x14ac:dyDescent="0.3">
      <c r="A6219" s="10" t="s">
        <v>4110</v>
      </c>
      <c r="B6219" s="10" t="s">
        <v>5751</v>
      </c>
      <c r="C6219" s="10" t="s">
        <v>4683</v>
      </c>
      <c r="D6219" s="10" t="s">
        <v>870</v>
      </c>
      <c r="E6219" s="10" t="s">
        <v>4297</v>
      </c>
      <c r="F6219" s="10" t="s">
        <v>4808</v>
      </c>
      <c r="G6219" s="10" t="s">
        <v>7599</v>
      </c>
      <c r="H6219" s="10" t="s">
        <v>13191</v>
      </c>
      <c r="I6219" s="10" t="s">
        <v>13192</v>
      </c>
      <c r="J6219" s="10" t="s">
        <v>13192</v>
      </c>
      <c r="K6219" s="10" t="s">
        <v>13191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 s="11"/>
      <c r="S6219" s="11"/>
      <c r="T6219" s="11"/>
      <c r="U6219" s="11"/>
      <c r="V6219" s="11"/>
      <c r="W6219" s="11">
        <v>1841250</v>
      </c>
      <c r="X6219" s="11"/>
      <c r="Y6219" s="11"/>
      <c r="Z6219" s="11"/>
      <c r="AA6219" s="11"/>
      <c r="AB6219" s="11"/>
      <c r="AC6219" s="11">
        <v>920625</v>
      </c>
      <c r="AD6219"/>
      <c r="AE6219"/>
      <c r="AF6219"/>
      <c r="AG6219"/>
      <c r="AH6219"/>
      <c r="AI6219">
        <v>50</v>
      </c>
      <c r="AJ6219" s="11"/>
      <c r="AK6219" s="11"/>
      <c r="AL6219" s="11"/>
      <c r="AM6219" s="11"/>
      <c r="AN6219" s="11"/>
      <c r="AO6219" s="11">
        <v>1841250</v>
      </c>
      <c r="AP6219" s="11"/>
      <c r="AQ6219" s="11"/>
      <c r="AR6219" s="11"/>
      <c r="AS6219" s="11"/>
      <c r="AT6219" s="11"/>
      <c r="AU6219" s="11"/>
      <c r="AV6219" s="11"/>
      <c r="AW6219" s="11"/>
      <c r="AX6219" s="11"/>
      <c r="AY6219" s="11"/>
      <c r="AZ6219" s="11"/>
      <c r="BA6219" s="11"/>
      <c r="BB6219" s="11"/>
      <c r="BC6219" s="11"/>
      <c r="BD6219" s="11"/>
      <c r="BE6219" s="11"/>
      <c r="BF6219" s="11"/>
      <c r="BG6219" s="11"/>
      <c r="BH6219" s="11"/>
      <c r="BI6219" s="11"/>
      <c r="BJ6219" s="11"/>
      <c r="BK6219" s="11"/>
      <c r="BL6219"/>
      <c r="BM6219"/>
      <c r="BN6219" s="10">
        <v>0</v>
      </c>
      <c r="BO6219" s="10"/>
      <c r="BP6219" s="10"/>
      <c r="BQ6219" s="10"/>
      <c r="BR6219" s="10"/>
      <c r="BS6219" s="10"/>
      <c r="BT6219" s="10"/>
      <c r="BU6219" s="10"/>
    </row>
    <row r="6220" spans="1:73" x14ac:dyDescent="0.3">
      <c r="A6220" s="10" t="s">
        <v>4110</v>
      </c>
      <c r="B6220" s="10" t="s">
        <v>5751</v>
      </c>
      <c r="C6220" s="10" t="s">
        <v>4683</v>
      </c>
      <c r="D6220" s="10" t="s">
        <v>870</v>
      </c>
      <c r="E6220" s="10" t="s">
        <v>4297</v>
      </c>
      <c r="F6220" s="10" t="s">
        <v>4808</v>
      </c>
      <c r="G6220" s="10" t="s">
        <v>4809</v>
      </c>
      <c r="H6220" s="10" t="s">
        <v>4911</v>
      </c>
      <c r="I6220" s="10" t="s">
        <v>4912</v>
      </c>
      <c r="J6220" s="10" t="s">
        <v>4912</v>
      </c>
      <c r="K6220" s="10" t="s">
        <v>4911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 s="11"/>
      <c r="S6220" s="11"/>
      <c r="T6220" s="11"/>
      <c r="U6220" s="11"/>
      <c r="V6220" s="11"/>
      <c r="W6220" s="11">
        <v>1716180</v>
      </c>
      <c r="X6220" s="11"/>
      <c r="Y6220" s="11"/>
      <c r="Z6220" s="11"/>
      <c r="AA6220" s="11"/>
      <c r="AB6220" s="11"/>
      <c r="AC6220" s="11">
        <v>1716180</v>
      </c>
      <c r="AD6220"/>
      <c r="AE6220"/>
      <c r="AF6220"/>
      <c r="AG6220"/>
      <c r="AH6220"/>
      <c r="AI6220">
        <v>100</v>
      </c>
      <c r="AJ6220" s="11"/>
      <c r="AK6220" s="11"/>
      <c r="AL6220" s="11"/>
      <c r="AM6220" s="11"/>
      <c r="AN6220" s="11"/>
      <c r="AO6220" s="11">
        <v>1716180</v>
      </c>
      <c r="AP6220" s="11"/>
      <c r="AQ6220" s="11"/>
      <c r="AR6220" s="11"/>
      <c r="AS6220" s="11"/>
      <c r="AT6220" s="11"/>
      <c r="AU6220" s="11"/>
      <c r="AV6220" s="11"/>
      <c r="AW6220" s="11"/>
      <c r="AX6220" s="11"/>
      <c r="AY6220" s="11"/>
      <c r="AZ6220" s="11"/>
      <c r="BA6220" s="11"/>
      <c r="BB6220" s="11"/>
      <c r="BC6220" s="11"/>
      <c r="BD6220" s="11"/>
      <c r="BE6220" s="11"/>
      <c r="BF6220" s="11"/>
      <c r="BG6220" s="11"/>
      <c r="BH6220" s="11"/>
      <c r="BI6220" s="11"/>
      <c r="BJ6220" s="11"/>
      <c r="BK6220" s="11"/>
      <c r="BL6220"/>
      <c r="BM6220"/>
      <c r="BN6220" s="10">
        <v>0</v>
      </c>
      <c r="BO6220" s="10"/>
      <c r="BP6220" s="10"/>
      <c r="BQ6220" s="10"/>
      <c r="BR6220" s="10"/>
      <c r="BS6220" s="10"/>
      <c r="BT6220" s="10"/>
      <c r="BU6220" s="10"/>
    </row>
    <row r="6221" spans="1:73" x14ac:dyDescent="0.3">
      <c r="A6221" s="10" t="s">
        <v>4110</v>
      </c>
      <c r="B6221" s="10" t="s">
        <v>5751</v>
      </c>
      <c r="C6221" s="10" t="s">
        <v>4683</v>
      </c>
      <c r="D6221" s="10" t="s">
        <v>870</v>
      </c>
      <c r="E6221" s="10" t="s">
        <v>4316</v>
      </c>
      <c r="F6221" s="10" t="s">
        <v>4317</v>
      </c>
      <c r="G6221" s="10" t="s">
        <v>4318</v>
      </c>
      <c r="H6221" s="10" t="s">
        <v>12471</v>
      </c>
      <c r="I6221" s="10" t="s">
        <v>4319</v>
      </c>
      <c r="J6221" s="10" t="s">
        <v>4319</v>
      </c>
      <c r="K6221" s="10" t="s">
        <v>12471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 s="11"/>
      <c r="S6221" s="11"/>
      <c r="T6221" s="11"/>
      <c r="U6221" s="11"/>
      <c r="V6221" s="11"/>
      <c r="W6221" s="11">
        <v>150000</v>
      </c>
      <c r="X6221" s="11"/>
      <c r="Y6221" s="11"/>
      <c r="Z6221" s="11"/>
      <c r="AA6221" s="11"/>
      <c r="AB6221" s="11"/>
      <c r="AC6221" s="11">
        <v>150000</v>
      </c>
      <c r="AD6221"/>
      <c r="AE6221"/>
      <c r="AF6221"/>
      <c r="AG6221"/>
      <c r="AH6221"/>
      <c r="AI6221">
        <v>100</v>
      </c>
      <c r="AJ6221" s="11"/>
      <c r="AK6221" s="11"/>
      <c r="AL6221" s="11"/>
      <c r="AM6221" s="11"/>
      <c r="AN6221" s="11"/>
      <c r="AO6221" s="11">
        <v>150000</v>
      </c>
      <c r="AP6221" s="11"/>
      <c r="AQ6221" s="11"/>
      <c r="AR6221" s="11"/>
      <c r="AS6221" s="11"/>
      <c r="AT6221" s="11"/>
      <c r="AU6221" s="11"/>
      <c r="AV6221" s="11"/>
      <c r="AW6221" s="11"/>
      <c r="AX6221" s="11"/>
      <c r="AY6221" s="11"/>
      <c r="AZ6221" s="11"/>
      <c r="BA6221" s="11"/>
      <c r="BB6221" s="11"/>
      <c r="BC6221" s="11"/>
      <c r="BD6221" s="11"/>
      <c r="BE6221" s="11"/>
      <c r="BF6221" s="11"/>
      <c r="BG6221" s="11"/>
      <c r="BH6221" s="11"/>
      <c r="BI6221" s="11"/>
      <c r="BJ6221" s="11"/>
      <c r="BK6221" s="11"/>
      <c r="BL6221"/>
      <c r="BM6221"/>
      <c r="BN6221" s="10">
        <v>0</v>
      </c>
      <c r="BO6221" s="10"/>
      <c r="BP6221" s="10"/>
      <c r="BQ6221" s="10"/>
      <c r="BR6221" s="10"/>
      <c r="BS6221" s="10"/>
      <c r="BT6221" s="10"/>
      <c r="BU6221" s="10"/>
    </row>
    <row r="6222" spans="1:73" x14ac:dyDescent="0.3">
      <c r="A6222" s="10" t="s">
        <v>4110</v>
      </c>
      <c r="B6222" s="10" t="s">
        <v>5751</v>
      </c>
      <c r="C6222" s="10" t="s">
        <v>4683</v>
      </c>
      <c r="D6222" s="10" t="s">
        <v>870</v>
      </c>
      <c r="E6222" s="10" t="s">
        <v>4316</v>
      </c>
      <c r="F6222" s="10" t="s">
        <v>4326</v>
      </c>
      <c r="G6222" s="10" t="s">
        <v>4327</v>
      </c>
      <c r="H6222" s="10" t="s">
        <v>13193</v>
      </c>
      <c r="I6222" s="10" t="s">
        <v>13194</v>
      </c>
      <c r="J6222" s="10" t="s">
        <v>13194</v>
      </c>
      <c r="K6222" s="10" t="s">
        <v>13193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 s="11"/>
      <c r="S6222" s="11"/>
      <c r="T6222" s="11"/>
      <c r="U6222" s="11"/>
      <c r="V6222" s="11"/>
      <c r="W6222" s="11">
        <v>298200</v>
      </c>
      <c r="X6222" s="11"/>
      <c r="Y6222" s="11"/>
      <c r="Z6222" s="11"/>
      <c r="AA6222" s="11"/>
      <c r="AB6222" s="11"/>
      <c r="AC6222" s="11">
        <v>298200</v>
      </c>
      <c r="AD6222"/>
      <c r="AE6222"/>
      <c r="AF6222"/>
      <c r="AG6222"/>
      <c r="AH6222"/>
      <c r="AI6222">
        <v>100</v>
      </c>
      <c r="AJ6222" s="11"/>
      <c r="AK6222" s="11"/>
      <c r="AL6222" s="11"/>
      <c r="AM6222" s="11"/>
      <c r="AN6222" s="11"/>
      <c r="AO6222" s="11">
        <v>298200</v>
      </c>
      <c r="AP6222" s="11"/>
      <c r="AQ6222" s="11"/>
      <c r="AR6222" s="11"/>
      <c r="AS6222" s="11"/>
      <c r="AT6222" s="11"/>
      <c r="AU6222" s="11"/>
      <c r="AV6222" s="11"/>
      <c r="AW6222" s="11"/>
      <c r="AX6222" s="11"/>
      <c r="AY6222" s="11"/>
      <c r="AZ6222" s="11"/>
      <c r="BA6222" s="11"/>
      <c r="BB6222" s="11"/>
      <c r="BC6222" s="11"/>
      <c r="BD6222" s="11"/>
      <c r="BE6222" s="11"/>
      <c r="BF6222" s="11"/>
      <c r="BG6222" s="11"/>
      <c r="BH6222" s="11"/>
      <c r="BI6222" s="11"/>
      <c r="BJ6222" s="11"/>
      <c r="BK6222" s="11"/>
      <c r="BL6222"/>
      <c r="BM6222"/>
      <c r="BN6222" s="10">
        <v>0</v>
      </c>
      <c r="BO6222" s="10"/>
      <c r="BP6222" s="10"/>
      <c r="BQ6222" s="10"/>
      <c r="BR6222" s="10"/>
      <c r="BS6222" s="10"/>
      <c r="BT6222" s="10"/>
      <c r="BU6222" s="10"/>
    </row>
    <row r="6223" spans="1:73" x14ac:dyDescent="0.3">
      <c r="A6223" s="10" t="s">
        <v>4110</v>
      </c>
      <c r="B6223" s="10" t="s">
        <v>5751</v>
      </c>
      <c r="C6223" s="10" t="s">
        <v>4683</v>
      </c>
      <c r="D6223" s="10" t="s">
        <v>870</v>
      </c>
      <c r="E6223" s="10" t="s">
        <v>4316</v>
      </c>
      <c r="F6223" s="10" t="s">
        <v>4326</v>
      </c>
      <c r="G6223" s="10" t="s">
        <v>4327</v>
      </c>
      <c r="H6223" s="10" t="s">
        <v>13195</v>
      </c>
      <c r="I6223" s="10" t="s">
        <v>13196</v>
      </c>
      <c r="J6223" s="10" t="s">
        <v>13196</v>
      </c>
      <c r="K6223" s="10" t="s">
        <v>13195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s="11"/>
      <c r="S6223" s="11"/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  <c r="AD6223"/>
      <c r="AE6223"/>
      <c r="AF6223"/>
      <c r="AG6223"/>
      <c r="AH6223"/>
      <c r="AI6223"/>
      <c r="AJ6223" s="11"/>
      <c r="AK6223" s="11"/>
      <c r="AL6223" s="11"/>
      <c r="AM6223" s="11"/>
      <c r="AN6223" s="11"/>
      <c r="AO6223" s="11"/>
      <c r="AP6223" s="11"/>
      <c r="AQ6223" s="11"/>
      <c r="AR6223" s="11"/>
      <c r="AS6223" s="11"/>
      <c r="AT6223" s="11"/>
      <c r="AU6223" s="11"/>
      <c r="AV6223" s="11"/>
      <c r="AW6223" s="11"/>
      <c r="AX6223" s="11"/>
      <c r="AY6223" s="11"/>
      <c r="AZ6223" s="11"/>
      <c r="BA6223" s="11"/>
      <c r="BB6223" s="11"/>
      <c r="BC6223" s="11"/>
      <c r="BD6223" s="11"/>
      <c r="BE6223" s="11"/>
      <c r="BF6223" s="11"/>
      <c r="BG6223" s="11"/>
      <c r="BH6223" s="11"/>
      <c r="BI6223" s="11"/>
      <c r="BJ6223" s="11"/>
      <c r="BK6223" s="11"/>
      <c r="BL6223"/>
      <c r="BM6223"/>
      <c r="BN6223" s="10">
        <v>1</v>
      </c>
      <c r="BO6223" s="10">
        <v>877500</v>
      </c>
      <c r="BP6223" s="10">
        <v>877500</v>
      </c>
      <c r="BQ6223" s="10">
        <v>100</v>
      </c>
      <c r="BR6223" s="10">
        <v>877500</v>
      </c>
      <c r="BS6223" s="10"/>
      <c r="BT6223" s="10"/>
      <c r="BU6223" s="10"/>
    </row>
    <row r="6224" spans="1:73" x14ac:dyDescent="0.3">
      <c r="A6224" s="10" t="s">
        <v>4110</v>
      </c>
      <c r="B6224" s="10" t="s">
        <v>5754</v>
      </c>
      <c r="C6224" s="10" t="s">
        <v>130</v>
      </c>
      <c r="D6224" s="10" t="s">
        <v>97</v>
      </c>
      <c r="E6224" s="10" t="s">
        <v>98</v>
      </c>
      <c r="F6224" s="10" t="s">
        <v>4673</v>
      </c>
      <c r="G6224" s="10" t="s">
        <v>4674</v>
      </c>
      <c r="H6224" s="10" t="s">
        <v>5800</v>
      </c>
      <c r="I6224" s="10" t="s">
        <v>5801</v>
      </c>
      <c r="J6224" s="10" t="s">
        <v>5801</v>
      </c>
      <c r="K6224" s="10" t="s">
        <v>5800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 s="11">
        <v>1440000</v>
      </c>
      <c r="S6224" s="11"/>
      <c r="T6224" s="11"/>
      <c r="U6224" s="11"/>
      <c r="V6224" s="11"/>
      <c r="W6224" s="11"/>
      <c r="X6224" s="11">
        <v>1440000</v>
      </c>
      <c r="Y6224" s="11"/>
      <c r="Z6224" s="11"/>
      <c r="AA6224" s="11"/>
      <c r="AB6224" s="11"/>
      <c r="AC6224" s="11"/>
      <c r="AD6224">
        <v>100</v>
      </c>
      <c r="AE6224"/>
      <c r="AF6224"/>
      <c r="AG6224"/>
      <c r="AH6224"/>
      <c r="AI6224"/>
      <c r="AJ6224" s="11">
        <v>1440000</v>
      </c>
      <c r="AK6224" s="11"/>
      <c r="AL6224" s="11"/>
      <c r="AM6224" s="11"/>
      <c r="AN6224" s="11"/>
      <c r="AO6224" s="11"/>
      <c r="AP6224" s="11"/>
      <c r="AQ6224" s="11"/>
      <c r="AR6224" s="11"/>
      <c r="AS6224" s="11"/>
      <c r="AT6224" s="11"/>
      <c r="AU6224" s="11"/>
      <c r="AV6224" s="11"/>
      <c r="AW6224" s="11"/>
      <c r="AX6224" s="11"/>
      <c r="AY6224" s="11"/>
      <c r="AZ6224" s="11"/>
      <c r="BA6224" s="11"/>
      <c r="BB6224" s="11"/>
      <c r="BC6224" s="11"/>
      <c r="BD6224" s="11"/>
      <c r="BE6224" s="11"/>
      <c r="BF6224" s="11"/>
      <c r="BG6224" s="11"/>
      <c r="BH6224" s="11"/>
      <c r="BI6224" s="11"/>
      <c r="BJ6224" s="11"/>
      <c r="BK6224" s="11"/>
      <c r="BL6224"/>
      <c r="BM6224"/>
      <c r="BN6224" s="10">
        <v>0</v>
      </c>
      <c r="BO6224" s="10"/>
      <c r="BP6224" s="10"/>
      <c r="BQ6224" s="10"/>
      <c r="BR6224" s="10"/>
      <c r="BS6224" s="10"/>
      <c r="BT6224" s="10"/>
      <c r="BU6224" s="10"/>
    </row>
    <row r="6225" spans="1:73" x14ac:dyDescent="0.3">
      <c r="A6225" s="10" t="s">
        <v>4110</v>
      </c>
      <c r="B6225" s="10" t="s">
        <v>5754</v>
      </c>
      <c r="C6225" s="10" t="s">
        <v>130</v>
      </c>
      <c r="D6225" s="10" t="s">
        <v>97</v>
      </c>
      <c r="E6225" s="10" t="s">
        <v>98</v>
      </c>
      <c r="F6225" s="10" t="s">
        <v>4677</v>
      </c>
      <c r="G6225" s="10" t="s">
        <v>4678</v>
      </c>
      <c r="H6225" s="10" t="s">
        <v>5802</v>
      </c>
      <c r="I6225" s="10" t="s">
        <v>5803</v>
      </c>
      <c r="J6225" s="10" t="s">
        <v>5803</v>
      </c>
      <c r="K6225" s="10" t="s">
        <v>5802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 s="11"/>
      <c r="S6225" s="11">
        <v>5994000</v>
      </c>
      <c r="T6225" s="11"/>
      <c r="U6225" s="11"/>
      <c r="V6225" s="11"/>
      <c r="W6225" s="11"/>
      <c r="X6225" s="11"/>
      <c r="Y6225" s="11">
        <v>2997000</v>
      </c>
      <c r="Z6225" s="11"/>
      <c r="AA6225" s="11"/>
      <c r="AB6225" s="11"/>
      <c r="AC6225" s="11"/>
      <c r="AD6225"/>
      <c r="AE6225">
        <v>50</v>
      </c>
      <c r="AF6225"/>
      <c r="AG6225"/>
      <c r="AH6225"/>
      <c r="AI6225"/>
      <c r="AJ6225" s="11"/>
      <c r="AK6225" s="11">
        <v>5994000</v>
      </c>
      <c r="AL6225" s="11"/>
      <c r="AM6225" s="11"/>
      <c r="AN6225" s="11"/>
      <c r="AO6225" s="11"/>
      <c r="AP6225" s="11"/>
      <c r="AQ6225" s="11"/>
      <c r="AR6225" s="11"/>
      <c r="AS6225" s="11"/>
      <c r="AT6225" s="11"/>
      <c r="AU6225" s="11"/>
      <c r="AV6225" s="11"/>
      <c r="AW6225" s="11"/>
      <c r="AX6225" s="11"/>
      <c r="AY6225" s="11"/>
      <c r="AZ6225" s="11"/>
      <c r="BA6225" s="11"/>
      <c r="BB6225" s="11"/>
      <c r="BC6225" s="11"/>
      <c r="BD6225" s="11"/>
      <c r="BE6225" s="11"/>
      <c r="BF6225" s="11"/>
      <c r="BG6225" s="11"/>
      <c r="BH6225" s="11"/>
      <c r="BI6225" s="11"/>
      <c r="BJ6225" s="11"/>
      <c r="BK6225" s="11"/>
      <c r="BL6225"/>
      <c r="BM6225"/>
      <c r="BN6225" s="10">
        <v>0</v>
      </c>
      <c r="BO6225" s="10"/>
      <c r="BP6225" s="10"/>
      <c r="BQ6225" s="10"/>
      <c r="BR6225" s="10"/>
      <c r="BS6225" s="10"/>
      <c r="BT6225" s="10"/>
      <c r="BU6225" s="10"/>
    </row>
    <row r="6226" spans="1:73" x14ac:dyDescent="0.3">
      <c r="A6226" s="10" t="s">
        <v>4110</v>
      </c>
      <c r="B6226" s="10" t="s">
        <v>5754</v>
      </c>
      <c r="C6226" s="10" t="s">
        <v>130</v>
      </c>
      <c r="D6226" s="10" t="s">
        <v>97</v>
      </c>
      <c r="E6226" s="10" t="s">
        <v>98</v>
      </c>
      <c r="F6226" s="10" t="s">
        <v>99</v>
      </c>
      <c r="G6226" s="10" t="s">
        <v>100</v>
      </c>
      <c r="H6226" s="10" t="s">
        <v>5804</v>
      </c>
      <c r="I6226" s="10" t="s">
        <v>5805</v>
      </c>
      <c r="J6226" s="10" t="s">
        <v>5805</v>
      </c>
      <c r="K6226" s="10" t="s">
        <v>5804</v>
      </c>
      <c r="L6226">
        <v>0</v>
      </c>
      <c r="M6226">
        <v>1</v>
      </c>
      <c r="N6226">
        <v>1</v>
      </c>
      <c r="O6226">
        <v>0</v>
      </c>
      <c r="P6226">
        <v>0</v>
      </c>
      <c r="Q6226">
        <v>0</v>
      </c>
      <c r="R6226" s="11"/>
      <c r="S6226" s="11">
        <v>10054892.76</v>
      </c>
      <c r="T6226" s="11">
        <v>2719105</v>
      </c>
      <c r="U6226" s="11"/>
      <c r="V6226" s="11"/>
      <c r="W6226" s="11"/>
      <c r="X6226" s="11"/>
      <c r="Y6226" s="11">
        <v>5255030.38</v>
      </c>
      <c r="Z6226" s="11">
        <v>1359552.5</v>
      </c>
      <c r="AA6226" s="11"/>
      <c r="AB6226" s="11"/>
      <c r="AC6226" s="11"/>
      <c r="AD6226"/>
      <c r="AE6226">
        <v>52.26</v>
      </c>
      <c r="AF6226">
        <v>50</v>
      </c>
      <c r="AG6226"/>
      <c r="AH6226"/>
      <c r="AI6226"/>
      <c r="AJ6226" s="11"/>
      <c r="AK6226" s="11">
        <v>18445390.48</v>
      </c>
      <c r="AL6226" s="11">
        <v>2719105</v>
      </c>
      <c r="AM6226" s="11"/>
      <c r="AN6226" s="11"/>
      <c r="AO6226" s="11"/>
      <c r="AP6226" s="11"/>
      <c r="AQ6226" s="11">
        <v>7935329.7199999997</v>
      </c>
      <c r="AR6226" s="11"/>
      <c r="AS6226" s="11"/>
      <c r="AT6226" s="11"/>
      <c r="AU6226" s="11"/>
      <c r="AV6226" s="11"/>
      <c r="AW6226" s="11">
        <v>7935329.7199999997</v>
      </c>
      <c r="AX6226" s="11"/>
      <c r="AY6226" s="11"/>
      <c r="AZ6226" s="11"/>
      <c r="BA6226" s="11"/>
      <c r="BB6226" s="11"/>
      <c r="BC6226" s="11">
        <v>7935329.7199999997</v>
      </c>
      <c r="BD6226" s="11"/>
      <c r="BE6226" s="11"/>
      <c r="BF6226" s="11"/>
      <c r="BG6226" s="11"/>
      <c r="BH6226" s="11"/>
      <c r="BI6226" s="11"/>
      <c r="BJ6226" s="11"/>
      <c r="BK6226" s="11"/>
      <c r="BL6226"/>
      <c r="BM6226"/>
      <c r="BN6226" s="10">
        <v>0</v>
      </c>
      <c r="BO6226" s="10"/>
      <c r="BP6226" s="10"/>
      <c r="BQ6226" s="10"/>
      <c r="BR6226" s="10"/>
      <c r="BS6226" s="10"/>
      <c r="BT6226" s="10"/>
      <c r="BU6226" s="10"/>
    </row>
    <row r="6227" spans="1:73" x14ac:dyDescent="0.3">
      <c r="A6227" s="10" t="s">
        <v>4110</v>
      </c>
      <c r="B6227" s="10" t="s">
        <v>5754</v>
      </c>
      <c r="C6227" s="10" t="s">
        <v>130</v>
      </c>
      <c r="D6227" s="10" t="s">
        <v>97</v>
      </c>
      <c r="E6227" s="10" t="s">
        <v>98</v>
      </c>
      <c r="F6227" s="10" t="s">
        <v>4339</v>
      </c>
      <c r="G6227" s="10" t="s">
        <v>2825</v>
      </c>
      <c r="H6227" s="10" t="s">
        <v>5806</v>
      </c>
      <c r="I6227" s="10" t="s">
        <v>5807</v>
      </c>
      <c r="J6227" s="10" t="s">
        <v>5807</v>
      </c>
      <c r="K6227" s="10" t="s">
        <v>5806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 s="11"/>
      <c r="S6227" s="11">
        <v>1080000</v>
      </c>
      <c r="T6227" s="11">
        <v>1122238.8</v>
      </c>
      <c r="U6227" s="11"/>
      <c r="V6227" s="11"/>
      <c r="W6227" s="11"/>
      <c r="X6227" s="11"/>
      <c r="Y6227" s="11">
        <v>540000</v>
      </c>
      <c r="Z6227" s="11">
        <v>561119.4</v>
      </c>
      <c r="AA6227" s="11"/>
      <c r="AB6227" s="11"/>
      <c r="AC6227" s="11"/>
      <c r="AD6227"/>
      <c r="AE6227">
        <v>50</v>
      </c>
      <c r="AF6227">
        <v>50</v>
      </c>
      <c r="AG6227"/>
      <c r="AH6227"/>
      <c r="AI6227"/>
      <c r="AJ6227" s="11"/>
      <c r="AK6227" s="11">
        <v>1080000</v>
      </c>
      <c r="AL6227" s="11">
        <v>1122238.8</v>
      </c>
      <c r="AM6227" s="11"/>
      <c r="AN6227" s="11"/>
      <c r="AO6227" s="11"/>
      <c r="AP6227" s="11"/>
      <c r="AQ6227" s="11"/>
      <c r="AR6227" s="11"/>
      <c r="AS6227" s="11"/>
      <c r="AT6227" s="11"/>
      <c r="AU6227" s="11"/>
      <c r="AV6227" s="11"/>
      <c r="AW6227" s="11"/>
      <c r="AX6227" s="11"/>
      <c r="AY6227" s="11"/>
      <c r="AZ6227" s="11"/>
      <c r="BA6227" s="11"/>
      <c r="BB6227" s="11"/>
      <c r="BC6227" s="11"/>
      <c r="BD6227" s="11"/>
      <c r="BE6227" s="11"/>
      <c r="BF6227" s="11"/>
      <c r="BG6227" s="11"/>
      <c r="BH6227" s="11"/>
      <c r="BI6227" s="11"/>
      <c r="BJ6227" s="11"/>
      <c r="BK6227" s="11"/>
      <c r="BL6227"/>
      <c r="BM6227"/>
      <c r="BN6227" s="10">
        <v>0</v>
      </c>
      <c r="BO6227" s="10"/>
      <c r="BP6227" s="10"/>
      <c r="BQ6227" s="10"/>
      <c r="BR6227" s="10"/>
      <c r="BS6227" s="10"/>
      <c r="BT6227" s="10"/>
      <c r="BU6227" s="10"/>
    </row>
    <row r="6228" spans="1:73" x14ac:dyDescent="0.3">
      <c r="A6228" s="10" t="s">
        <v>4110</v>
      </c>
      <c r="B6228" s="10" t="s">
        <v>5754</v>
      </c>
      <c r="C6228" s="10" t="s">
        <v>130</v>
      </c>
      <c r="D6228" s="10" t="s">
        <v>97</v>
      </c>
      <c r="E6228" s="10" t="s">
        <v>4987</v>
      </c>
      <c r="F6228" s="10" t="s">
        <v>5168</v>
      </c>
      <c r="G6228" s="10" t="s">
        <v>5169</v>
      </c>
      <c r="H6228" s="10" t="s">
        <v>5808</v>
      </c>
      <c r="I6228" s="10" t="s">
        <v>5809</v>
      </c>
      <c r="J6228" s="10" t="s">
        <v>5809</v>
      </c>
      <c r="K6228" s="10" t="s">
        <v>5808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 s="11"/>
      <c r="S6228" s="11">
        <v>945140</v>
      </c>
      <c r="T6228" s="11"/>
      <c r="U6228" s="11"/>
      <c r="V6228" s="11"/>
      <c r="W6228" s="11"/>
      <c r="X6228" s="11"/>
      <c r="Y6228" s="11">
        <v>472570</v>
      </c>
      <c r="Z6228" s="11"/>
      <c r="AA6228" s="11"/>
      <c r="AB6228" s="11"/>
      <c r="AC6228" s="11"/>
      <c r="AD6228"/>
      <c r="AE6228">
        <v>50</v>
      </c>
      <c r="AF6228"/>
      <c r="AG6228"/>
      <c r="AH6228"/>
      <c r="AI6228"/>
      <c r="AJ6228" s="11"/>
      <c r="AK6228" s="11">
        <v>945140</v>
      </c>
      <c r="AL6228" s="11"/>
      <c r="AM6228" s="11"/>
      <c r="AN6228" s="11"/>
      <c r="AO6228" s="11"/>
      <c r="AP6228" s="11"/>
      <c r="AQ6228" s="11"/>
      <c r="AR6228" s="11"/>
      <c r="AS6228" s="11"/>
      <c r="AT6228" s="11"/>
      <c r="AU6228" s="11"/>
      <c r="AV6228" s="11"/>
      <c r="AW6228" s="11"/>
      <c r="AX6228" s="11"/>
      <c r="AY6228" s="11"/>
      <c r="AZ6228" s="11"/>
      <c r="BA6228" s="11"/>
      <c r="BB6228" s="11"/>
      <c r="BC6228" s="11"/>
      <c r="BD6228" s="11"/>
      <c r="BE6228" s="11"/>
      <c r="BF6228" s="11"/>
      <c r="BG6228" s="11"/>
      <c r="BH6228" s="11"/>
      <c r="BI6228" s="11"/>
      <c r="BJ6228" s="11"/>
      <c r="BK6228" s="11"/>
      <c r="BL6228"/>
      <c r="BM6228"/>
      <c r="BN6228" s="10">
        <v>0</v>
      </c>
      <c r="BO6228" s="10"/>
      <c r="BP6228" s="10"/>
      <c r="BQ6228" s="10"/>
      <c r="BR6228" s="10"/>
      <c r="BS6228" s="10"/>
      <c r="BT6228" s="10"/>
      <c r="BU6228" s="10"/>
    </row>
    <row r="6229" spans="1:73" x14ac:dyDescent="0.3">
      <c r="A6229" s="10" t="s">
        <v>4110</v>
      </c>
      <c r="B6229" s="10" t="s">
        <v>5754</v>
      </c>
      <c r="C6229" s="10" t="s">
        <v>130</v>
      </c>
      <c r="D6229" s="10" t="s">
        <v>97</v>
      </c>
      <c r="E6229" s="10" t="s">
        <v>4987</v>
      </c>
      <c r="F6229" s="10" t="s">
        <v>5172</v>
      </c>
      <c r="G6229" s="10" t="s">
        <v>5810</v>
      </c>
      <c r="H6229" s="10" t="s">
        <v>5811</v>
      </c>
      <c r="I6229" s="10" t="s">
        <v>5812</v>
      </c>
      <c r="J6229" s="10" t="s">
        <v>5812</v>
      </c>
      <c r="K6229" s="10" t="s">
        <v>5811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 s="11"/>
      <c r="S6229" s="11">
        <v>3642057.4</v>
      </c>
      <c r="T6229" s="11"/>
      <c r="U6229" s="11"/>
      <c r="V6229" s="11"/>
      <c r="W6229" s="11"/>
      <c r="X6229" s="11"/>
      <c r="Y6229" s="11">
        <v>329578.7</v>
      </c>
      <c r="Z6229" s="11"/>
      <c r="AA6229" s="11"/>
      <c r="AB6229" s="11"/>
      <c r="AC6229" s="11"/>
      <c r="AD6229"/>
      <c r="AE6229">
        <v>9.0500000000000007</v>
      </c>
      <c r="AF6229"/>
      <c r="AG6229"/>
      <c r="AH6229"/>
      <c r="AI6229"/>
      <c r="AJ6229" s="11"/>
      <c r="AK6229" s="11">
        <v>3642057.4</v>
      </c>
      <c r="AL6229" s="11"/>
      <c r="AM6229" s="11"/>
      <c r="AN6229" s="11"/>
      <c r="AO6229" s="11"/>
      <c r="AP6229" s="11"/>
      <c r="AQ6229" s="11"/>
      <c r="AR6229" s="11"/>
      <c r="AS6229" s="11"/>
      <c r="AT6229" s="11"/>
      <c r="AU6229" s="11"/>
      <c r="AV6229" s="11"/>
      <c r="AW6229" s="11"/>
      <c r="AX6229" s="11"/>
      <c r="AY6229" s="11"/>
      <c r="AZ6229" s="11"/>
      <c r="BA6229" s="11"/>
      <c r="BB6229" s="11"/>
      <c r="BC6229" s="11"/>
      <c r="BD6229" s="11"/>
      <c r="BE6229" s="11"/>
      <c r="BF6229" s="11"/>
      <c r="BG6229" s="11"/>
      <c r="BH6229" s="11"/>
      <c r="BI6229" s="11"/>
      <c r="BJ6229" s="11"/>
      <c r="BK6229" s="11"/>
      <c r="BL6229"/>
      <c r="BM6229"/>
      <c r="BN6229" s="10">
        <v>0</v>
      </c>
      <c r="BO6229" s="10"/>
      <c r="BP6229" s="10"/>
      <c r="BQ6229" s="10"/>
      <c r="BR6229" s="10"/>
      <c r="BS6229" s="10"/>
      <c r="BT6229" s="10"/>
      <c r="BU6229" s="10"/>
    </row>
    <row r="6230" spans="1:73" x14ac:dyDescent="0.3">
      <c r="A6230" s="10" t="s">
        <v>4110</v>
      </c>
      <c r="B6230" s="10" t="s">
        <v>5754</v>
      </c>
      <c r="C6230" s="10" t="s">
        <v>130</v>
      </c>
      <c r="D6230" s="10" t="s">
        <v>97</v>
      </c>
      <c r="E6230" s="10" t="s">
        <v>4987</v>
      </c>
      <c r="F6230" s="10" t="s">
        <v>5813</v>
      </c>
      <c r="G6230" s="10" t="s">
        <v>5814</v>
      </c>
      <c r="H6230" s="10" t="s">
        <v>5815</v>
      </c>
      <c r="I6230" s="10" t="s">
        <v>5816</v>
      </c>
      <c r="J6230" s="10" t="s">
        <v>5816</v>
      </c>
      <c r="K6230" s="10" t="s">
        <v>5815</v>
      </c>
      <c r="L6230">
        <v>0</v>
      </c>
      <c r="M6230">
        <v>1</v>
      </c>
      <c r="N6230">
        <v>1</v>
      </c>
      <c r="O6230">
        <v>0</v>
      </c>
      <c r="P6230">
        <v>0</v>
      </c>
      <c r="Q6230">
        <v>0</v>
      </c>
      <c r="R6230" s="11"/>
      <c r="S6230" s="11">
        <v>19387316.800000001</v>
      </c>
      <c r="T6230" s="11">
        <v>7537828</v>
      </c>
      <c r="U6230" s="11"/>
      <c r="V6230" s="11"/>
      <c r="W6230" s="11"/>
      <c r="X6230" s="11"/>
      <c r="Y6230" s="11">
        <v>8796416.8000000007</v>
      </c>
      <c r="Z6230" s="11">
        <v>7537828</v>
      </c>
      <c r="AA6230" s="11"/>
      <c r="AB6230" s="11"/>
      <c r="AC6230" s="11"/>
      <c r="AD6230"/>
      <c r="AE6230">
        <v>45.37</v>
      </c>
      <c r="AF6230">
        <v>100</v>
      </c>
      <c r="AG6230"/>
      <c r="AH6230"/>
      <c r="AI6230"/>
      <c r="AJ6230" s="11"/>
      <c r="AK6230" s="11">
        <v>19387316.800000001</v>
      </c>
      <c r="AL6230" s="11">
        <v>7537828</v>
      </c>
      <c r="AM6230" s="11"/>
      <c r="AN6230" s="11"/>
      <c r="AO6230" s="11"/>
      <c r="AP6230" s="11"/>
      <c r="AQ6230" s="11"/>
      <c r="AR6230" s="11"/>
      <c r="AS6230" s="11"/>
      <c r="AT6230" s="11"/>
      <c r="AU6230" s="11"/>
      <c r="AV6230" s="11"/>
      <c r="AW6230" s="11"/>
      <c r="AX6230" s="11"/>
      <c r="AY6230" s="11"/>
      <c r="AZ6230" s="11"/>
      <c r="BA6230" s="11"/>
      <c r="BB6230" s="11"/>
      <c r="BC6230" s="11"/>
      <c r="BD6230" s="11"/>
      <c r="BE6230" s="11"/>
      <c r="BF6230" s="11"/>
      <c r="BG6230" s="11"/>
      <c r="BH6230" s="11"/>
      <c r="BI6230" s="11"/>
      <c r="BJ6230" s="11"/>
      <c r="BK6230" s="11"/>
      <c r="BL6230"/>
      <c r="BM6230"/>
      <c r="BN6230" s="10">
        <v>0</v>
      </c>
      <c r="BO6230" s="10"/>
      <c r="BP6230" s="10"/>
      <c r="BQ6230" s="10"/>
      <c r="BR6230" s="10"/>
      <c r="BS6230" s="10"/>
      <c r="BT6230" s="10"/>
      <c r="BU6230" s="10"/>
    </row>
    <row r="6231" spans="1:73" x14ac:dyDescent="0.3">
      <c r="A6231" s="10" t="s">
        <v>4110</v>
      </c>
      <c r="B6231" s="10" t="s">
        <v>5754</v>
      </c>
      <c r="C6231" s="10" t="s">
        <v>130</v>
      </c>
      <c r="D6231" s="10" t="s">
        <v>97</v>
      </c>
      <c r="E6231" s="10" t="s">
        <v>4987</v>
      </c>
      <c r="F6231" s="10" t="s">
        <v>4988</v>
      </c>
      <c r="G6231" s="10" t="s">
        <v>5181</v>
      </c>
      <c r="H6231" s="10" t="s">
        <v>5817</v>
      </c>
      <c r="I6231" s="10" t="s">
        <v>5818</v>
      </c>
      <c r="J6231" s="10" t="s">
        <v>5818</v>
      </c>
      <c r="K6231" s="10" t="s">
        <v>5817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 s="11"/>
      <c r="S6231" s="11">
        <v>115388.2</v>
      </c>
      <c r="T6231" s="11"/>
      <c r="U6231" s="11"/>
      <c r="V6231" s="11"/>
      <c r="W6231" s="11"/>
      <c r="X6231" s="11"/>
      <c r="Y6231" s="11">
        <v>115388.2</v>
      </c>
      <c r="Z6231" s="11"/>
      <c r="AA6231" s="11"/>
      <c r="AB6231" s="11"/>
      <c r="AC6231" s="11"/>
      <c r="AD6231"/>
      <c r="AE6231">
        <v>100</v>
      </c>
      <c r="AF6231"/>
      <c r="AG6231"/>
      <c r="AH6231"/>
      <c r="AI6231"/>
      <c r="AJ6231" s="11"/>
      <c r="AK6231" s="11">
        <v>115388.2</v>
      </c>
      <c r="AL6231" s="11"/>
      <c r="AM6231" s="11"/>
      <c r="AN6231" s="11"/>
      <c r="AO6231" s="11"/>
      <c r="AP6231" s="11"/>
      <c r="AQ6231" s="11"/>
      <c r="AR6231" s="11"/>
      <c r="AS6231" s="11"/>
      <c r="AT6231" s="11"/>
      <c r="AU6231" s="11"/>
      <c r="AV6231" s="11"/>
      <c r="AW6231" s="11"/>
      <c r="AX6231" s="11"/>
      <c r="AY6231" s="11"/>
      <c r="AZ6231" s="11"/>
      <c r="BA6231" s="11"/>
      <c r="BB6231" s="11"/>
      <c r="BC6231" s="11"/>
      <c r="BD6231" s="11"/>
      <c r="BE6231" s="11"/>
      <c r="BF6231" s="11"/>
      <c r="BG6231" s="11"/>
      <c r="BH6231" s="11"/>
      <c r="BI6231" s="11"/>
      <c r="BJ6231" s="11"/>
      <c r="BK6231" s="11"/>
      <c r="BL6231"/>
      <c r="BM6231"/>
      <c r="BN6231" s="10">
        <v>0</v>
      </c>
      <c r="BO6231" s="10"/>
      <c r="BP6231" s="10"/>
      <c r="BQ6231" s="10"/>
      <c r="BR6231" s="10"/>
      <c r="BS6231" s="10"/>
      <c r="BT6231" s="10"/>
      <c r="BU6231" s="10"/>
    </row>
    <row r="6232" spans="1:73" x14ac:dyDescent="0.3">
      <c r="A6232" s="10" t="s">
        <v>4110</v>
      </c>
      <c r="B6232" s="10" t="s">
        <v>5754</v>
      </c>
      <c r="C6232" s="10" t="s">
        <v>130</v>
      </c>
      <c r="D6232" s="10" t="s">
        <v>97</v>
      </c>
      <c r="E6232" s="10" t="s">
        <v>4517</v>
      </c>
      <c r="F6232" s="10" t="s">
        <v>5819</v>
      </c>
      <c r="G6232" s="10" t="s">
        <v>5820</v>
      </c>
      <c r="H6232" s="10" t="s">
        <v>5821</v>
      </c>
      <c r="I6232" s="10" t="s">
        <v>5822</v>
      </c>
      <c r="J6232" s="10" t="s">
        <v>5822</v>
      </c>
      <c r="K6232" s="10" t="s">
        <v>5821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 s="11">
        <v>1583320</v>
      </c>
      <c r="S6232" s="11"/>
      <c r="T6232" s="11"/>
      <c r="U6232" s="11"/>
      <c r="V6232" s="11"/>
      <c r="W6232" s="11"/>
      <c r="X6232" s="11">
        <v>0</v>
      </c>
      <c r="Y6232" s="11"/>
      <c r="Z6232" s="11"/>
      <c r="AA6232" s="11"/>
      <c r="AB6232" s="11"/>
      <c r="AC6232" s="11"/>
      <c r="AD6232">
        <v>0</v>
      </c>
      <c r="AE6232"/>
      <c r="AF6232"/>
      <c r="AG6232"/>
      <c r="AH6232"/>
      <c r="AI6232"/>
      <c r="AJ6232" s="11">
        <v>1583320</v>
      </c>
      <c r="AK6232" s="11"/>
      <c r="AL6232" s="11"/>
      <c r="AM6232" s="11"/>
      <c r="AN6232" s="11"/>
      <c r="AO6232" s="11"/>
      <c r="AP6232" s="11"/>
      <c r="AQ6232" s="11"/>
      <c r="AR6232" s="11"/>
      <c r="AS6232" s="11"/>
      <c r="AT6232" s="11"/>
      <c r="AU6232" s="11"/>
      <c r="AV6232" s="11"/>
      <c r="AW6232" s="11"/>
      <c r="AX6232" s="11"/>
      <c r="AY6232" s="11"/>
      <c r="AZ6232" s="11"/>
      <c r="BA6232" s="11"/>
      <c r="BB6232" s="11"/>
      <c r="BC6232" s="11"/>
      <c r="BD6232" s="11"/>
      <c r="BE6232" s="11"/>
      <c r="BF6232" s="11"/>
      <c r="BG6232" s="11"/>
      <c r="BH6232" s="11"/>
      <c r="BI6232" s="11"/>
      <c r="BJ6232" s="11"/>
      <c r="BK6232" s="11"/>
      <c r="BL6232"/>
      <c r="BM6232"/>
      <c r="BN6232" s="10">
        <v>0</v>
      </c>
      <c r="BO6232" s="10"/>
      <c r="BP6232" s="10"/>
      <c r="BQ6232" s="10"/>
      <c r="BR6232" s="10"/>
      <c r="BS6232" s="10"/>
      <c r="BT6232" s="10"/>
      <c r="BU6232" s="10"/>
    </row>
    <row r="6233" spans="1:73" x14ac:dyDescent="0.3">
      <c r="A6233" s="10" t="s">
        <v>4110</v>
      </c>
      <c r="B6233" s="10" t="s">
        <v>5835</v>
      </c>
      <c r="C6233" s="10" t="s">
        <v>326</v>
      </c>
      <c r="D6233" s="10" t="s">
        <v>69</v>
      </c>
      <c r="E6233" s="10" t="s">
        <v>1518</v>
      </c>
      <c r="F6233" s="10" t="s">
        <v>7948</v>
      </c>
      <c r="G6233" s="10" t="s">
        <v>7949</v>
      </c>
      <c r="H6233" s="10" t="s">
        <v>7950</v>
      </c>
      <c r="I6233" s="10" t="s">
        <v>7951</v>
      </c>
      <c r="J6233" s="10" t="s">
        <v>7951</v>
      </c>
      <c r="K6233" s="10" t="s">
        <v>7950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 s="11"/>
      <c r="S6233" s="11"/>
      <c r="T6233" s="11"/>
      <c r="U6233" s="11"/>
      <c r="V6233" s="11">
        <v>3992965</v>
      </c>
      <c r="W6233" s="11"/>
      <c r="X6233" s="11"/>
      <c r="Y6233" s="11"/>
      <c r="Z6233" s="11"/>
      <c r="AA6233" s="11"/>
      <c r="AB6233" s="11">
        <v>3992965</v>
      </c>
      <c r="AC6233" s="11"/>
      <c r="AD6233"/>
      <c r="AE6233"/>
      <c r="AF6233"/>
      <c r="AG6233"/>
      <c r="AH6233">
        <v>100</v>
      </c>
      <c r="AI6233"/>
      <c r="AJ6233" s="11"/>
      <c r="AK6233" s="11"/>
      <c r="AL6233" s="11"/>
      <c r="AM6233" s="11"/>
      <c r="AN6233" s="11">
        <v>3992965</v>
      </c>
      <c r="AO6233" s="11"/>
      <c r="AP6233" s="11"/>
      <c r="AQ6233" s="11"/>
      <c r="AR6233" s="11"/>
      <c r="AS6233" s="11"/>
      <c r="AT6233" s="11"/>
      <c r="AU6233" s="11"/>
      <c r="AV6233" s="11"/>
      <c r="AW6233" s="11"/>
      <c r="AX6233" s="11"/>
      <c r="AY6233" s="11"/>
      <c r="AZ6233" s="11"/>
      <c r="BA6233" s="11"/>
      <c r="BB6233" s="11"/>
      <c r="BC6233" s="11"/>
      <c r="BD6233" s="11"/>
      <c r="BE6233" s="11"/>
      <c r="BF6233" s="11"/>
      <c r="BG6233" s="11"/>
      <c r="BH6233" s="11"/>
      <c r="BI6233" s="11">
        <v>6144430</v>
      </c>
      <c r="BJ6233" s="11"/>
      <c r="BK6233" s="11">
        <v>6144430</v>
      </c>
      <c r="BL6233"/>
      <c r="BM6233">
        <v>100</v>
      </c>
      <c r="BN6233" s="10">
        <v>0</v>
      </c>
      <c r="BO6233" s="10"/>
      <c r="BP6233" s="10"/>
      <c r="BQ6233" s="10"/>
      <c r="BR6233" s="10"/>
      <c r="BS6233" s="10"/>
      <c r="BT6233" s="10"/>
      <c r="BU6233" s="10"/>
    </row>
    <row r="6234" spans="1:73" x14ac:dyDescent="0.3">
      <c r="A6234" s="10" t="s">
        <v>4110</v>
      </c>
      <c r="B6234" s="10" t="s">
        <v>5835</v>
      </c>
      <c r="C6234" s="10" t="s">
        <v>326</v>
      </c>
      <c r="D6234" s="10" t="s">
        <v>69</v>
      </c>
      <c r="E6234" s="10" t="s">
        <v>1518</v>
      </c>
      <c r="F6234" s="10" t="s">
        <v>5778</v>
      </c>
      <c r="G6234" s="10" t="s">
        <v>7952</v>
      </c>
      <c r="H6234" s="10" t="s">
        <v>7953</v>
      </c>
      <c r="I6234" s="10" t="s">
        <v>7954</v>
      </c>
      <c r="J6234" s="10" t="s">
        <v>7954</v>
      </c>
      <c r="K6234" s="10" t="s">
        <v>7953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 s="11"/>
      <c r="S6234" s="11"/>
      <c r="T6234" s="11"/>
      <c r="U6234" s="11"/>
      <c r="V6234" s="11">
        <v>672000</v>
      </c>
      <c r="W6234" s="11"/>
      <c r="X6234" s="11"/>
      <c r="Y6234" s="11"/>
      <c r="Z6234" s="11"/>
      <c r="AA6234" s="11"/>
      <c r="AB6234" s="11">
        <v>672000</v>
      </c>
      <c r="AC6234" s="11"/>
      <c r="AD6234"/>
      <c r="AE6234"/>
      <c r="AF6234"/>
      <c r="AG6234"/>
      <c r="AH6234">
        <v>100</v>
      </c>
      <c r="AI6234"/>
      <c r="AJ6234" s="11"/>
      <c r="AK6234" s="11"/>
      <c r="AL6234" s="11"/>
      <c r="AM6234" s="11"/>
      <c r="AN6234" s="11">
        <v>672000</v>
      </c>
      <c r="AO6234" s="11"/>
      <c r="AP6234" s="11"/>
      <c r="AQ6234" s="11"/>
      <c r="AR6234" s="11"/>
      <c r="AS6234" s="11"/>
      <c r="AT6234" s="11"/>
      <c r="AU6234" s="11"/>
      <c r="AV6234" s="11"/>
      <c r="AW6234" s="11"/>
      <c r="AX6234" s="11"/>
      <c r="AY6234" s="11"/>
      <c r="AZ6234" s="11"/>
      <c r="BA6234" s="11"/>
      <c r="BB6234" s="11"/>
      <c r="BC6234" s="11"/>
      <c r="BD6234" s="11"/>
      <c r="BE6234" s="11"/>
      <c r="BF6234" s="11"/>
      <c r="BG6234" s="11"/>
      <c r="BH6234" s="11"/>
      <c r="BI6234" s="11"/>
      <c r="BJ6234" s="11"/>
      <c r="BK6234" s="11"/>
      <c r="BL6234"/>
      <c r="BM6234"/>
      <c r="BN6234" s="10">
        <v>0</v>
      </c>
      <c r="BO6234" s="10"/>
      <c r="BP6234" s="10"/>
      <c r="BQ6234" s="10"/>
      <c r="BR6234" s="10"/>
      <c r="BS6234" s="10"/>
      <c r="BT6234" s="10"/>
      <c r="BU6234" s="10"/>
    </row>
    <row r="6235" spans="1:73" x14ac:dyDescent="0.3">
      <c r="A6235" s="10" t="s">
        <v>4110</v>
      </c>
      <c r="B6235" s="10" t="s">
        <v>5835</v>
      </c>
      <c r="C6235" s="10" t="s">
        <v>326</v>
      </c>
      <c r="D6235" s="10" t="s">
        <v>69</v>
      </c>
      <c r="E6235" s="10" t="s">
        <v>1518</v>
      </c>
      <c r="F6235" s="10" t="s">
        <v>6896</v>
      </c>
      <c r="G6235" s="10" t="s">
        <v>300</v>
      </c>
      <c r="H6235" s="10" t="s">
        <v>7955</v>
      </c>
      <c r="I6235" s="10" t="s">
        <v>7956</v>
      </c>
      <c r="J6235" s="10" t="s">
        <v>7956</v>
      </c>
      <c r="K6235" s="10" t="s">
        <v>7955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 s="11"/>
      <c r="S6235" s="11"/>
      <c r="T6235" s="11"/>
      <c r="U6235" s="11">
        <v>94000</v>
      </c>
      <c r="V6235" s="11"/>
      <c r="W6235" s="11"/>
      <c r="X6235" s="11"/>
      <c r="Y6235" s="11"/>
      <c r="Z6235" s="11"/>
      <c r="AA6235" s="11">
        <v>94000</v>
      </c>
      <c r="AB6235" s="11"/>
      <c r="AC6235" s="11"/>
      <c r="AD6235"/>
      <c r="AE6235"/>
      <c r="AF6235"/>
      <c r="AG6235">
        <v>100</v>
      </c>
      <c r="AH6235"/>
      <c r="AI6235"/>
      <c r="AJ6235" s="11"/>
      <c r="AK6235" s="11"/>
      <c r="AL6235" s="11"/>
      <c r="AM6235" s="11">
        <v>94000</v>
      </c>
      <c r="AN6235" s="11"/>
      <c r="AO6235" s="11"/>
      <c r="AP6235" s="11"/>
      <c r="AQ6235" s="11"/>
      <c r="AR6235" s="11"/>
      <c r="AS6235" s="11"/>
      <c r="AT6235" s="11"/>
      <c r="AU6235" s="11"/>
      <c r="AV6235" s="11"/>
      <c r="AW6235" s="11"/>
      <c r="AX6235" s="11"/>
      <c r="AY6235" s="11"/>
      <c r="AZ6235" s="11"/>
      <c r="BA6235" s="11"/>
      <c r="BB6235" s="11"/>
      <c r="BC6235" s="11"/>
      <c r="BD6235" s="11"/>
      <c r="BE6235" s="11"/>
      <c r="BF6235" s="11"/>
      <c r="BG6235" s="11"/>
      <c r="BH6235" s="11">
        <v>153324.09</v>
      </c>
      <c r="BI6235" s="11"/>
      <c r="BJ6235" s="11"/>
      <c r="BK6235" s="11"/>
      <c r="BL6235">
        <v>0</v>
      </c>
      <c r="BM6235"/>
      <c r="BN6235" s="10">
        <v>0</v>
      </c>
      <c r="BO6235" s="10"/>
      <c r="BP6235" s="10"/>
      <c r="BQ6235" s="10"/>
      <c r="BR6235" s="10"/>
      <c r="BS6235" s="10"/>
      <c r="BT6235" s="10"/>
      <c r="BU6235" s="10"/>
    </row>
    <row r="6236" spans="1:73" x14ac:dyDescent="0.3">
      <c r="A6236" s="10" t="s">
        <v>4110</v>
      </c>
      <c r="B6236" s="10" t="s">
        <v>5835</v>
      </c>
      <c r="C6236" s="10" t="s">
        <v>326</v>
      </c>
      <c r="D6236" s="10" t="s">
        <v>69</v>
      </c>
      <c r="E6236" s="10" t="s">
        <v>1518</v>
      </c>
      <c r="F6236" s="10" t="s">
        <v>6896</v>
      </c>
      <c r="G6236" s="10" t="s">
        <v>300</v>
      </c>
      <c r="H6236" s="10" t="s">
        <v>7957</v>
      </c>
      <c r="I6236" s="10" t="s">
        <v>7958</v>
      </c>
      <c r="J6236" s="10" t="s">
        <v>7958</v>
      </c>
      <c r="K6236" s="10" t="s">
        <v>7957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 s="11"/>
      <c r="S6236" s="11"/>
      <c r="T6236" s="11">
        <v>380000</v>
      </c>
      <c r="U6236" s="11"/>
      <c r="V6236" s="11"/>
      <c r="W6236" s="11"/>
      <c r="X6236" s="11"/>
      <c r="Y6236" s="11"/>
      <c r="Z6236" s="11">
        <v>380000</v>
      </c>
      <c r="AA6236" s="11"/>
      <c r="AB6236" s="11"/>
      <c r="AC6236" s="11"/>
      <c r="AD6236"/>
      <c r="AE6236"/>
      <c r="AF6236">
        <v>100</v>
      </c>
      <c r="AG6236"/>
      <c r="AH6236"/>
      <c r="AI6236"/>
      <c r="AJ6236" s="11"/>
      <c r="AK6236" s="11"/>
      <c r="AL6236" s="11">
        <v>380000</v>
      </c>
      <c r="AM6236" s="11"/>
      <c r="AN6236" s="11"/>
      <c r="AO6236" s="11"/>
      <c r="AP6236" s="11"/>
      <c r="AQ6236" s="11"/>
      <c r="AR6236" s="11"/>
      <c r="AS6236" s="11"/>
      <c r="AT6236" s="11"/>
      <c r="AU6236" s="11"/>
      <c r="AV6236" s="11"/>
      <c r="AW6236" s="11"/>
      <c r="AX6236" s="11"/>
      <c r="AY6236" s="11"/>
      <c r="AZ6236" s="11"/>
      <c r="BA6236" s="11"/>
      <c r="BB6236" s="11"/>
      <c r="BC6236" s="11"/>
      <c r="BD6236" s="11"/>
      <c r="BE6236" s="11"/>
      <c r="BF6236" s="11"/>
      <c r="BG6236" s="11"/>
      <c r="BH6236" s="11"/>
      <c r="BI6236" s="11"/>
      <c r="BJ6236" s="11"/>
      <c r="BK6236" s="11"/>
      <c r="BL6236"/>
      <c r="BM6236"/>
      <c r="BN6236" s="10">
        <v>0</v>
      </c>
      <c r="BO6236" s="10"/>
      <c r="BP6236" s="10"/>
      <c r="BQ6236" s="10"/>
      <c r="BR6236" s="10"/>
      <c r="BS6236" s="10"/>
      <c r="BT6236" s="10"/>
      <c r="BU6236" s="10"/>
    </row>
    <row r="6237" spans="1:73" x14ac:dyDescent="0.3">
      <c r="A6237" s="10" t="s">
        <v>4110</v>
      </c>
      <c r="B6237" s="10" t="s">
        <v>5835</v>
      </c>
      <c r="C6237" s="10" t="s">
        <v>326</v>
      </c>
      <c r="D6237" s="10" t="s">
        <v>69</v>
      </c>
      <c r="E6237" s="10" t="s">
        <v>1518</v>
      </c>
      <c r="F6237" s="10" t="s">
        <v>6896</v>
      </c>
      <c r="G6237" s="10" t="s">
        <v>300</v>
      </c>
      <c r="H6237" s="10" t="s">
        <v>7959</v>
      </c>
      <c r="I6237" s="10" t="s">
        <v>7960</v>
      </c>
      <c r="J6237" s="10" t="s">
        <v>7960</v>
      </c>
      <c r="K6237" s="10" t="s">
        <v>7959</v>
      </c>
      <c r="L6237">
        <v>0</v>
      </c>
      <c r="M6237">
        <v>0</v>
      </c>
      <c r="N6237">
        <v>1</v>
      </c>
      <c r="O6237">
        <v>1</v>
      </c>
      <c r="P6237">
        <v>0</v>
      </c>
      <c r="Q6237">
        <v>0</v>
      </c>
      <c r="R6237" s="11"/>
      <c r="S6237" s="11"/>
      <c r="T6237" s="11">
        <v>263472</v>
      </c>
      <c r="U6237" s="11">
        <v>634850</v>
      </c>
      <c r="V6237" s="11"/>
      <c r="W6237" s="11"/>
      <c r="X6237" s="11"/>
      <c r="Y6237" s="11"/>
      <c r="Z6237" s="11">
        <v>263472</v>
      </c>
      <c r="AA6237" s="11">
        <v>634850</v>
      </c>
      <c r="AB6237" s="11"/>
      <c r="AC6237" s="11"/>
      <c r="AD6237"/>
      <c r="AE6237"/>
      <c r="AF6237">
        <v>100</v>
      </c>
      <c r="AG6237">
        <v>100</v>
      </c>
      <c r="AH6237"/>
      <c r="AI6237"/>
      <c r="AJ6237" s="11"/>
      <c r="AK6237" s="11"/>
      <c r="AL6237" s="11">
        <v>263472</v>
      </c>
      <c r="AM6237" s="11">
        <v>634850</v>
      </c>
      <c r="AN6237" s="11"/>
      <c r="AO6237" s="11"/>
      <c r="AP6237" s="11"/>
      <c r="AQ6237" s="11"/>
      <c r="AR6237" s="11"/>
      <c r="AS6237" s="11"/>
      <c r="AT6237" s="11"/>
      <c r="AU6237" s="11"/>
      <c r="AV6237" s="11"/>
      <c r="AW6237" s="11"/>
      <c r="AX6237" s="11"/>
      <c r="AY6237" s="11"/>
      <c r="AZ6237" s="11"/>
      <c r="BA6237" s="11"/>
      <c r="BB6237" s="11"/>
      <c r="BC6237" s="11"/>
      <c r="BD6237" s="11"/>
      <c r="BE6237" s="11"/>
      <c r="BF6237" s="11"/>
      <c r="BG6237" s="11"/>
      <c r="BH6237" s="11">
        <v>118395</v>
      </c>
      <c r="BI6237" s="11"/>
      <c r="BJ6237" s="11"/>
      <c r="BK6237" s="11"/>
      <c r="BL6237">
        <v>0</v>
      </c>
      <c r="BM6237"/>
      <c r="BN6237" s="10">
        <v>0</v>
      </c>
      <c r="BO6237" s="10"/>
      <c r="BP6237" s="10"/>
      <c r="BQ6237" s="10"/>
      <c r="BR6237" s="10"/>
      <c r="BS6237" s="10"/>
      <c r="BT6237" s="10"/>
      <c r="BU6237" s="10"/>
    </row>
    <row r="6238" spans="1:73" x14ac:dyDescent="0.3">
      <c r="A6238" s="10" t="s">
        <v>4110</v>
      </c>
      <c r="B6238" s="10" t="s">
        <v>5835</v>
      </c>
      <c r="C6238" s="10" t="s">
        <v>326</v>
      </c>
      <c r="D6238" s="10" t="s">
        <v>69</v>
      </c>
      <c r="E6238" s="10" t="s">
        <v>5896</v>
      </c>
      <c r="F6238" s="10" t="s">
        <v>5999</v>
      </c>
      <c r="G6238" s="10" t="s">
        <v>5288</v>
      </c>
      <c r="H6238" s="10" t="s">
        <v>7975</v>
      </c>
      <c r="I6238" s="10" t="s">
        <v>7976</v>
      </c>
      <c r="J6238" s="10" t="s">
        <v>7976</v>
      </c>
      <c r="K6238" s="10" t="s">
        <v>7975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 s="11"/>
      <c r="S6238" s="11"/>
      <c r="T6238" s="11">
        <v>290000</v>
      </c>
      <c r="U6238" s="11"/>
      <c r="V6238" s="11"/>
      <c r="W6238" s="11"/>
      <c r="X6238" s="11"/>
      <c r="Y6238" s="11"/>
      <c r="Z6238" s="11">
        <v>290000</v>
      </c>
      <c r="AA6238" s="11"/>
      <c r="AB6238" s="11"/>
      <c r="AC6238" s="11"/>
      <c r="AD6238"/>
      <c r="AE6238"/>
      <c r="AF6238">
        <v>100</v>
      </c>
      <c r="AG6238"/>
      <c r="AH6238"/>
      <c r="AI6238"/>
      <c r="AJ6238" s="11"/>
      <c r="AK6238" s="11"/>
      <c r="AL6238" s="11">
        <v>290000</v>
      </c>
      <c r="AM6238" s="11"/>
      <c r="AN6238" s="11"/>
      <c r="AO6238" s="11"/>
      <c r="AP6238" s="11"/>
      <c r="AQ6238" s="11"/>
      <c r="AR6238" s="11"/>
      <c r="AS6238" s="11"/>
      <c r="AT6238" s="11"/>
      <c r="AU6238" s="11"/>
      <c r="AV6238" s="11"/>
      <c r="AW6238" s="11"/>
      <c r="AX6238" s="11"/>
      <c r="AY6238" s="11"/>
      <c r="AZ6238" s="11"/>
      <c r="BA6238" s="11"/>
      <c r="BB6238" s="11"/>
      <c r="BC6238" s="11"/>
      <c r="BD6238" s="11"/>
      <c r="BE6238" s="11"/>
      <c r="BF6238" s="11"/>
      <c r="BG6238" s="11"/>
      <c r="BH6238" s="11"/>
      <c r="BI6238" s="11"/>
      <c r="BJ6238" s="11"/>
      <c r="BK6238" s="11"/>
      <c r="BL6238"/>
      <c r="BM6238"/>
      <c r="BN6238" s="10">
        <v>0</v>
      </c>
      <c r="BO6238" s="10"/>
      <c r="BP6238" s="10"/>
      <c r="BQ6238" s="10"/>
      <c r="BR6238" s="10"/>
      <c r="BS6238" s="10"/>
      <c r="BT6238" s="10"/>
      <c r="BU6238" s="10"/>
    </row>
    <row r="6239" spans="1:73" x14ac:dyDescent="0.3">
      <c r="A6239" s="10" t="s">
        <v>4110</v>
      </c>
      <c r="B6239" s="10" t="s">
        <v>5835</v>
      </c>
      <c r="C6239" s="10" t="s">
        <v>326</v>
      </c>
      <c r="D6239" s="10" t="s">
        <v>69</v>
      </c>
      <c r="E6239" s="10" t="s">
        <v>5896</v>
      </c>
      <c r="F6239" s="10" t="s">
        <v>5897</v>
      </c>
      <c r="G6239" s="10" t="s">
        <v>7977</v>
      </c>
      <c r="H6239" s="10" t="s">
        <v>7978</v>
      </c>
      <c r="I6239" s="10" t="s">
        <v>7979</v>
      </c>
      <c r="J6239" s="10" t="s">
        <v>7979</v>
      </c>
      <c r="K6239" s="10" t="s">
        <v>7978</v>
      </c>
      <c r="L6239">
        <v>0</v>
      </c>
      <c r="M6239">
        <v>0</v>
      </c>
      <c r="N6239">
        <v>1</v>
      </c>
      <c r="O6239">
        <v>1</v>
      </c>
      <c r="P6239">
        <v>0</v>
      </c>
      <c r="Q6239">
        <v>0</v>
      </c>
      <c r="R6239" s="11"/>
      <c r="S6239" s="11"/>
      <c r="T6239" s="11">
        <v>580000</v>
      </c>
      <c r="U6239" s="11">
        <v>3982000</v>
      </c>
      <c r="V6239" s="11"/>
      <c r="W6239" s="11"/>
      <c r="X6239" s="11"/>
      <c r="Y6239" s="11"/>
      <c r="Z6239" s="11">
        <v>580000</v>
      </c>
      <c r="AA6239" s="11">
        <v>3982000</v>
      </c>
      <c r="AB6239" s="11"/>
      <c r="AC6239" s="11"/>
      <c r="AD6239"/>
      <c r="AE6239"/>
      <c r="AF6239">
        <v>100</v>
      </c>
      <c r="AG6239">
        <v>100</v>
      </c>
      <c r="AH6239"/>
      <c r="AI6239"/>
      <c r="AJ6239" s="11"/>
      <c r="AK6239" s="11"/>
      <c r="AL6239" s="11">
        <v>580000</v>
      </c>
      <c r="AM6239" s="11">
        <v>3982000</v>
      </c>
      <c r="AN6239" s="11"/>
      <c r="AO6239" s="11"/>
      <c r="AP6239" s="11"/>
      <c r="AQ6239" s="11"/>
      <c r="AR6239" s="11"/>
      <c r="AS6239" s="11"/>
      <c r="AT6239" s="11"/>
      <c r="AU6239" s="11"/>
      <c r="AV6239" s="11"/>
      <c r="AW6239" s="11"/>
      <c r="AX6239" s="11"/>
      <c r="AY6239" s="11"/>
      <c r="AZ6239" s="11"/>
      <c r="BA6239" s="11"/>
      <c r="BB6239" s="11"/>
      <c r="BC6239" s="11"/>
      <c r="BD6239" s="11"/>
      <c r="BE6239" s="11"/>
      <c r="BF6239" s="11"/>
      <c r="BG6239" s="11"/>
      <c r="BH6239" s="11">
        <v>2128000</v>
      </c>
      <c r="BI6239" s="11"/>
      <c r="BJ6239" s="11">
        <v>2128000</v>
      </c>
      <c r="BK6239" s="11"/>
      <c r="BL6239">
        <v>100</v>
      </c>
      <c r="BM6239"/>
      <c r="BN6239" s="10">
        <v>0</v>
      </c>
      <c r="BO6239" s="10"/>
      <c r="BP6239" s="10"/>
      <c r="BQ6239" s="10"/>
      <c r="BR6239" s="10"/>
      <c r="BS6239" s="10"/>
      <c r="BT6239" s="10"/>
      <c r="BU6239" s="10"/>
    </row>
    <row r="6240" spans="1:73" x14ac:dyDescent="0.3">
      <c r="A6240" s="10" t="s">
        <v>4110</v>
      </c>
      <c r="B6240" s="10" t="s">
        <v>5835</v>
      </c>
      <c r="C6240" s="10" t="s">
        <v>326</v>
      </c>
      <c r="D6240" s="10" t="s">
        <v>69</v>
      </c>
      <c r="E6240" s="10" t="s">
        <v>5896</v>
      </c>
      <c r="F6240" s="10" t="s">
        <v>5897</v>
      </c>
      <c r="G6240" s="10" t="s">
        <v>7977</v>
      </c>
      <c r="H6240" s="10" t="s">
        <v>7980</v>
      </c>
      <c r="I6240" s="10" t="s">
        <v>7981</v>
      </c>
      <c r="J6240" s="10" t="s">
        <v>7981</v>
      </c>
      <c r="K6240" s="10" t="s">
        <v>7980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 s="11"/>
      <c r="S6240" s="11"/>
      <c r="T6240" s="11"/>
      <c r="U6240" s="11">
        <v>236000</v>
      </c>
      <c r="V6240" s="11"/>
      <c r="W6240" s="11"/>
      <c r="X6240" s="11"/>
      <c r="Y6240" s="11"/>
      <c r="Z6240" s="11"/>
      <c r="AA6240" s="11">
        <v>236000</v>
      </c>
      <c r="AB6240" s="11"/>
      <c r="AC6240" s="11"/>
      <c r="AD6240"/>
      <c r="AE6240"/>
      <c r="AF6240"/>
      <c r="AG6240">
        <v>100</v>
      </c>
      <c r="AH6240"/>
      <c r="AI6240"/>
      <c r="AJ6240" s="11"/>
      <c r="AK6240" s="11"/>
      <c r="AL6240" s="11"/>
      <c r="AM6240" s="11">
        <v>236000</v>
      </c>
      <c r="AN6240" s="11"/>
      <c r="AO6240" s="11"/>
      <c r="AP6240" s="11"/>
      <c r="AQ6240" s="11"/>
      <c r="AR6240" s="11"/>
      <c r="AS6240" s="11"/>
      <c r="AT6240" s="11"/>
      <c r="AU6240" s="11"/>
      <c r="AV6240" s="11"/>
      <c r="AW6240" s="11"/>
      <c r="AX6240" s="11"/>
      <c r="AY6240" s="11"/>
      <c r="AZ6240" s="11"/>
      <c r="BA6240" s="11"/>
      <c r="BB6240" s="11"/>
      <c r="BC6240" s="11"/>
      <c r="BD6240" s="11"/>
      <c r="BE6240" s="11"/>
      <c r="BF6240" s="11"/>
      <c r="BG6240" s="11"/>
      <c r="BH6240" s="11"/>
      <c r="BI6240" s="11"/>
      <c r="BJ6240" s="11"/>
      <c r="BK6240" s="11"/>
      <c r="BL6240"/>
      <c r="BM6240"/>
      <c r="BN6240" s="10">
        <v>0</v>
      </c>
      <c r="BO6240" s="10"/>
      <c r="BP6240" s="10"/>
      <c r="BQ6240" s="10"/>
      <c r="BR6240" s="10"/>
      <c r="BS6240" s="10"/>
      <c r="BT6240" s="10"/>
      <c r="BU6240" s="10"/>
    </row>
    <row r="6241" spans="1:73" x14ac:dyDescent="0.3">
      <c r="A6241" s="10" t="s">
        <v>4110</v>
      </c>
      <c r="B6241" s="10" t="s">
        <v>5835</v>
      </c>
      <c r="C6241" s="10" t="s">
        <v>326</v>
      </c>
      <c r="D6241" s="10" t="s">
        <v>69</v>
      </c>
      <c r="E6241" s="10" t="s">
        <v>321</v>
      </c>
      <c r="F6241" s="10" t="s">
        <v>6892</v>
      </c>
      <c r="G6241" s="10" t="s">
        <v>9878</v>
      </c>
      <c r="H6241" s="10" t="s">
        <v>9879</v>
      </c>
      <c r="I6241" s="10" t="s">
        <v>9880</v>
      </c>
      <c r="J6241" s="10" t="s">
        <v>9880</v>
      </c>
      <c r="K6241" s="10" t="s">
        <v>9879</v>
      </c>
      <c r="L6241">
        <v>0</v>
      </c>
      <c r="M6241">
        <v>0</v>
      </c>
      <c r="N6241">
        <v>1</v>
      </c>
      <c r="O6241">
        <v>0</v>
      </c>
      <c r="P6241">
        <v>1</v>
      </c>
      <c r="Q6241">
        <v>0</v>
      </c>
      <c r="R6241" s="11"/>
      <c r="S6241" s="11"/>
      <c r="T6241" s="11">
        <v>190000</v>
      </c>
      <c r="U6241" s="11"/>
      <c r="V6241" s="11">
        <v>450600</v>
      </c>
      <c r="W6241" s="11"/>
      <c r="X6241" s="11"/>
      <c r="Y6241" s="11"/>
      <c r="Z6241" s="11">
        <v>190000</v>
      </c>
      <c r="AA6241" s="11"/>
      <c r="AB6241" s="11">
        <v>450600</v>
      </c>
      <c r="AC6241" s="11"/>
      <c r="AD6241"/>
      <c r="AE6241"/>
      <c r="AF6241">
        <v>100</v>
      </c>
      <c r="AG6241"/>
      <c r="AH6241">
        <v>100</v>
      </c>
      <c r="AI6241"/>
      <c r="AJ6241" s="11"/>
      <c r="AK6241" s="11"/>
      <c r="AL6241" s="11">
        <v>190000</v>
      </c>
      <c r="AM6241" s="11"/>
      <c r="AN6241" s="11">
        <v>450600</v>
      </c>
      <c r="AO6241" s="11"/>
      <c r="AP6241" s="11"/>
      <c r="AQ6241" s="11"/>
      <c r="AR6241" s="11"/>
      <c r="AS6241" s="11"/>
      <c r="AT6241" s="11"/>
      <c r="AU6241" s="11"/>
      <c r="AV6241" s="11"/>
      <c r="AW6241" s="11"/>
      <c r="AX6241" s="11"/>
      <c r="AY6241" s="11"/>
      <c r="AZ6241" s="11"/>
      <c r="BA6241" s="11"/>
      <c r="BB6241" s="11"/>
      <c r="BC6241" s="11"/>
      <c r="BD6241" s="11"/>
      <c r="BE6241" s="11"/>
      <c r="BF6241" s="11"/>
      <c r="BG6241" s="11"/>
      <c r="BH6241" s="11"/>
      <c r="BI6241" s="11">
        <v>5500000</v>
      </c>
      <c r="BJ6241" s="11"/>
      <c r="BK6241" s="11"/>
      <c r="BL6241"/>
      <c r="BM6241">
        <v>0</v>
      </c>
      <c r="BN6241" s="10">
        <v>0</v>
      </c>
      <c r="BO6241" s="10"/>
      <c r="BP6241" s="10"/>
      <c r="BQ6241" s="10"/>
      <c r="BR6241" s="10"/>
      <c r="BS6241" s="10"/>
      <c r="BT6241" s="10"/>
      <c r="BU6241" s="10"/>
    </row>
    <row r="6242" spans="1:73" x14ac:dyDescent="0.3">
      <c r="A6242" s="10" t="s">
        <v>4110</v>
      </c>
      <c r="B6242" s="10" t="s">
        <v>5835</v>
      </c>
      <c r="C6242" s="10" t="s">
        <v>326</v>
      </c>
      <c r="D6242" s="10" t="s">
        <v>69</v>
      </c>
      <c r="E6242" s="10" t="s">
        <v>284</v>
      </c>
      <c r="F6242" s="10"/>
      <c r="G6242" s="10"/>
      <c r="H6242" s="10" t="s">
        <v>9881</v>
      </c>
      <c r="I6242" s="10" t="s">
        <v>9882</v>
      </c>
      <c r="J6242" s="10" t="s">
        <v>9882</v>
      </c>
      <c r="K6242" s="10" t="s">
        <v>9881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 s="11"/>
      <c r="S6242" s="11"/>
      <c r="T6242" s="11"/>
      <c r="U6242" s="11">
        <v>94000</v>
      </c>
      <c r="V6242" s="11"/>
      <c r="W6242" s="11"/>
      <c r="X6242" s="11"/>
      <c r="Y6242" s="11"/>
      <c r="Z6242" s="11"/>
      <c r="AA6242" s="11">
        <v>94000</v>
      </c>
      <c r="AB6242" s="11"/>
      <c r="AC6242" s="11"/>
      <c r="AD6242"/>
      <c r="AE6242"/>
      <c r="AF6242"/>
      <c r="AG6242">
        <v>100</v>
      </c>
      <c r="AH6242"/>
      <c r="AI6242"/>
      <c r="AJ6242" s="11"/>
      <c r="AK6242" s="11"/>
      <c r="AL6242" s="11"/>
      <c r="AM6242" s="11">
        <v>94000</v>
      </c>
      <c r="AN6242" s="11"/>
      <c r="AO6242" s="11"/>
      <c r="AP6242" s="11"/>
      <c r="AQ6242" s="11"/>
      <c r="AR6242" s="11"/>
      <c r="AS6242" s="11"/>
      <c r="AT6242" s="11"/>
      <c r="AU6242" s="11"/>
      <c r="AV6242" s="11"/>
      <c r="AW6242" s="11"/>
      <c r="AX6242" s="11"/>
      <c r="AY6242" s="11"/>
      <c r="AZ6242" s="11"/>
      <c r="BA6242" s="11"/>
      <c r="BB6242" s="11"/>
      <c r="BC6242" s="11"/>
      <c r="BD6242" s="11"/>
      <c r="BE6242" s="11"/>
      <c r="BF6242" s="11"/>
      <c r="BG6242" s="11"/>
      <c r="BH6242" s="11">
        <v>375441.42</v>
      </c>
      <c r="BI6242" s="11"/>
      <c r="BJ6242" s="11">
        <v>94000</v>
      </c>
      <c r="BK6242" s="11"/>
      <c r="BL6242">
        <v>25.037099999999999</v>
      </c>
      <c r="BM6242"/>
      <c r="BN6242" s="10">
        <v>0</v>
      </c>
      <c r="BO6242" s="10"/>
      <c r="BP6242" s="10"/>
      <c r="BQ6242" s="10"/>
      <c r="BR6242" s="10"/>
      <c r="BS6242" s="10"/>
      <c r="BT6242" s="10"/>
      <c r="BU6242" s="10"/>
    </row>
    <row r="6243" spans="1:73" x14ac:dyDescent="0.3">
      <c r="A6243" s="10" t="s">
        <v>4110</v>
      </c>
      <c r="B6243" s="10" t="s">
        <v>5835</v>
      </c>
      <c r="C6243" s="10" t="s">
        <v>326</v>
      </c>
      <c r="D6243" s="10" t="s">
        <v>69</v>
      </c>
      <c r="E6243" s="10" t="s">
        <v>284</v>
      </c>
      <c r="F6243" s="10" t="s">
        <v>2154</v>
      </c>
      <c r="G6243" s="10"/>
      <c r="H6243" s="10" t="s">
        <v>9883</v>
      </c>
      <c r="I6243" s="10" t="s">
        <v>9884</v>
      </c>
      <c r="J6243" s="10" t="s">
        <v>9884</v>
      </c>
      <c r="K6243" s="10" t="s">
        <v>9883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 s="11"/>
      <c r="S6243" s="11"/>
      <c r="T6243" s="11"/>
      <c r="U6243" s="11">
        <v>150400</v>
      </c>
      <c r="V6243" s="11"/>
      <c r="W6243" s="11"/>
      <c r="X6243" s="11"/>
      <c r="Y6243" s="11"/>
      <c r="Z6243" s="11"/>
      <c r="AA6243" s="11">
        <v>150400</v>
      </c>
      <c r="AB6243" s="11"/>
      <c r="AC6243" s="11"/>
      <c r="AD6243"/>
      <c r="AE6243"/>
      <c r="AF6243"/>
      <c r="AG6243">
        <v>100</v>
      </c>
      <c r="AH6243"/>
      <c r="AI6243"/>
      <c r="AJ6243" s="11"/>
      <c r="AK6243" s="11"/>
      <c r="AL6243" s="11"/>
      <c r="AM6243" s="11">
        <v>150400</v>
      </c>
      <c r="AN6243" s="11"/>
      <c r="AO6243" s="11"/>
      <c r="AP6243" s="11"/>
      <c r="AQ6243" s="11"/>
      <c r="AR6243" s="11"/>
      <c r="AS6243" s="11"/>
      <c r="AT6243" s="11"/>
      <c r="AU6243" s="11"/>
      <c r="AV6243" s="11"/>
      <c r="AW6243" s="11"/>
      <c r="AX6243" s="11"/>
      <c r="AY6243" s="11"/>
      <c r="AZ6243" s="11"/>
      <c r="BA6243" s="11"/>
      <c r="BB6243" s="11"/>
      <c r="BC6243" s="11"/>
      <c r="BD6243" s="11"/>
      <c r="BE6243" s="11"/>
      <c r="BF6243" s="11"/>
      <c r="BG6243" s="11"/>
      <c r="BH6243" s="11">
        <v>514172.64</v>
      </c>
      <c r="BI6243" s="11"/>
      <c r="BJ6243" s="11">
        <v>150400</v>
      </c>
      <c r="BK6243" s="11"/>
      <c r="BL6243">
        <v>29.250800000000002</v>
      </c>
      <c r="BM6243"/>
      <c r="BN6243" s="10">
        <v>0</v>
      </c>
      <c r="BO6243" s="10"/>
      <c r="BP6243" s="10"/>
      <c r="BQ6243" s="10"/>
      <c r="BR6243" s="10"/>
      <c r="BS6243" s="10"/>
      <c r="BT6243" s="10"/>
      <c r="BU6243" s="10"/>
    </row>
    <row r="6244" spans="1:73" x14ac:dyDescent="0.3">
      <c r="A6244" s="10" t="s">
        <v>4110</v>
      </c>
      <c r="B6244" s="10" t="s">
        <v>5835</v>
      </c>
      <c r="C6244" s="10" t="s">
        <v>326</v>
      </c>
      <c r="D6244" s="10" t="s">
        <v>69</v>
      </c>
      <c r="E6244" s="10" t="s">
        <v>284</v>
      </c>
      <c r="F6244" s="10" t="s">
        <v>2154</v>
      </c>
      <c r="G6244" s="10"/>
      <c r="H6244" s="10" t="s">
        <v>9885</v>
      </c>
      <c r="I6244" s="10" t="s">
        <v>9886</v>
      </c>
      <c r="J6244" s="10" t="s">
        <v>9886</v>
      </c>
      <c r="K6244" s="10" t="s">
        <v>9885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 s="11"/>
      <c r="S6244" s="11"/>
      <c r="T6244" s="11"/>
      <c r="U6244" s="11">
        <v>3633451</v>
      </c>
      <c r="V6244" s="11"/>
      <c r="W6244" s="11"/>
      <c r="X6244" s="11"/>
      <c r="Y6244" s="11"/>
      <c r="Z6244" s="11"/>
      <c r="AA6244" s="11">
        <v>3633451</v>
      </c>
      <c r="AB6244" s="11"/>
      <c r="AC6244" s="11"/>
      <c r="AD6244"/>
      <c r="AE6244"/>
      <c r="AF6244"/>
      <c r="AG6244">
        <v>100</v>
      </c>
      <c r="AH6244"/>
      <c r="AI6244"/>
      <c r="AJ6244" s="11"/>
      <c r="AK6244" s="11"/>
      <c r="AL6244" s="11"/>
      <c r="AM6244" s="11">
        <v>3633451</v>
      </c>
      <c r="AN6244" s="11"/>
      <c r="AO6244" s="11"/>
      <c r="AP6244" s="11"/>
      <c r="AQ6244" s="11"/>
      <c r="AR6244" s="11"/>
      <c r="AS6244" s="11"/>
      <c r="AT6244" s="11"/>
      <c r="AU6244" s="11"/>
      <c r="AV6244" s="11"/>
      <c r="AW6244" s="11"/>
      <c r="AX6244" s="11"/>
      <c r="AY6244" s="11"/>
      <c r="AZ6244" s="11"/>
      <c r="BA6244" s="11"/>
      <c r="BB6244" s="11"/>
      <c r="BC6244" s="11"/>
      <c r="BD6244" s="11"/>
      <c r="BE6244" s="11"/>
      <c r="BF6244" s="11"/>
      <c r="BG6244" s="11"/>
      <c r="BH6244" s="11">
        <v>2743048</v>
      </c>
      <c r="BI6244" s="11"/>
      <c r="BJ6244" s="11"/>
      <c r="BK6244" s="11"/>
      <c r="BL6244">
        <v>0</v>
      </c>
      <c r="BM6244"/>
      <c r="BN6244" s="10">
        <v>0</v>
      </c>
      <c r="BO6244" s="10"/>
      <c r="BP6244" s="10"/>
      <c r="BQ6244" s="10"/>
      <c r="BR6244" s="10"/>
      <c r="BS6244" s="10"/>
      <c r="BT6244" s="10"/>
      <c r="BU6244" s="10"/>
    </row>
    <row r="6245" spans="1:73" x14ac:dyDescent="0.3">
      <c r="A6245" s="10" t="s">
        <v>4110</v>
      </c>
      <c r="B6245" s="10" t="s">
        <v>5835</v>
      </c>
      <c r="C6245" s="10" t="s">
        <v>326</v>
      </c>
      <c r="D6245" s="10" t="s">
        <v>69</v>
      </c>
      <c r="E6245" s="10" t="s">
        <v>284</v>
      </c>
      <c r="F6245" s="10" t="s">
        <v>285</v>
      </c>
      <c r="G6245" s="10" t="s">
        <v>286</v>
      </c>
      <c r="H6245" s="10" t="s">
        <v>9887</v>
      </c>
      <c r="I6245" s="10" t="s">
        <v>9888</v>
      </c>
      <c r="J6245" s="10" t="s">
        <v>9888</v>
      </c>
      <c r="K6245" s="10" t="s">
        <v>9887</v>
      </c>
      <c r="L6245">
        <v>0</v>
      </c>
      <c r="M6245">
        <v>0</v>
      </c>
      <c r="N6245">
        <v>0</v>
      </c>
      <c r="O6245">
        <v>1</v>
      </c>
      <c r="P6245">
        <v>1</v>
      </c>
      <c r="Q6245">
        <v>1</v>
      </c>
      <c r="R6245" s="11"/>
      <c r="S6245" s="11"/>
      <c r="T6245" s="11"/>
      <c r="U6245" s="11">
        <v>8440057</v>
      </c>
      <c r="V6245" s="11">
        <v>3043031</v>
      </c>
      <c r="W6245" s="11">
        <v>4677250.5999999996</v>
      </c>
      <c r="X6245" s="11"/>
      <c r="Y6245" s="11"/>
      <c r="Z6245" s="11"/>
      <c r="AA6245" s="11">
        <v>8340057</v>
      </c>
      <c r="AB6245" s="11">
        <v>2579591</v>
      </c>
      <c r="AC6245" s="11">
        <v>4677250.5999999996</v>
      </c>
      <c r="AD6245"/>
      <c r="AE6245"/>
      <c r="AF6245"/>
      <c r="AG6245">
        <v>98.82</v>
      </c>
      <c r="AH6245">
        <v>84.77</v>
      </c>
      <c r="AI6245">
        <v>100</v>
      </c>
      <c r="AJ6245" s="11"/>
      <c r="AK6245" s="11"/>
      <c r="AL6245" s="11"/>
      <c r="AM6245" s="11">
        <v>8440057</v>
      </c>
      <c r="AN6245" s="11">
        <v>3043031</v>
      </c>
      <c r="AO6245" s="11">
        <v>4677250.5999999996</v>
      </c>
      <c r="AP6245" s="11"/>
      <c r="AQ6245" s="11"/>
      <c r="AR6245" s="11"/>
      <c r="AS6245" s="11"/>
      <c r="AT6245" s="11"/>
      <c r="AU6245" s="11"/>
      <c r="AV6245" s="11"/>
      <c r="AW6245" s="11"/>
      <c r="AX6245" s="11"/>
      <c r="AY6245" s="11"/>
      <c r="AZ6245" s="11"/>
      <c r="BA6245" s="11"/>
      <c r="BB6245" s="11"/>
      <c r="BC6245" s="11"/>
      <c r="BD6245" s="11"/>
      <c r="BE6245" s="11"/>
      <c r="BF6245" s="11"/>
      <c r="BG6245" s="11"/>
      <c r="BH6245" s="11">
        <v>12577368</v>
      </c>
      <c r="BI6245" s="11">
        <v>18124679</v>
      </c>
      <c r="BJ6245" s="11">
        <v>6274636</v>
      </c>
      <c r="BK6245" s="11">
        <v>7210547</v>
      </c>
      <c r="BL6245">
        <v>49.888300000000001</v>
      </c>
      <c r="BM6245">
        <v>39.783000000000001</v>
      </c>
      <c r="BN6245" s="10">
        <v>0</v>
      </c>
      <c r="BO6245" s="10"/>
      <c r="BP6245" s="10"/>
      <c r="BQ6245" s="10"/>
      <c r="BR6245" s="10"/>
      <c r="BS6245" s="10"/>
      <c r="BT6245" s="10"/>
      <c r="BU6245" s="10"/>
    </row>
    <row r="6246" spans="1:73" x14ac:dyDescent="0.3">
      <c r="A6246" s="10" t="s">
        <v>4110</v>
      </c>
      <c r="B6246" s="10" t="s">
        <v>5835</v>
      </c>
      <c r="C6246" s="10" t="s">
        <v>326</v>
      </c>
      <c r="D6246" s="10" t="s">
        <v>69</v>
      </c>
      <c r="E6246" s="10" t="s">
        <v>1518</v>
      </c>
      <c r="F6246" s="10" t="s">
        <v>1519</v>
      </c>
      <c r="G6246" s="10" t="s">
        <v>8631</v>
      </c>
      <c r="H6246" s="10" t="s">
        <v>9905</v>
      </c>
      <c r="I6246" s="10" t="s">
        <v>9906</v>
      </c>
      <c r="J6246" s="10" t="s">
        <v>9906</v>
      </c>
      <c r="K6246" s="10" t="s">
        <v>9905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 s="11"/>
      <c r="S6246" s="11"/>
      <c r="T6246" s="11"/>
      <c r="U6246" s="11">
        <v>1100000</v>
      </c>
      <c r="V6246" s="11"/>
      <c r="W6246" s="11"/>
      <c r="X6246" s="11"/>
      <c r="Y6246" s="11"/>
      <c r="Z6246" s="11"/>
      <c r="AA6246" s="11">
        <v>1100000</v>
      </c>
      <c r="AB6246" s="11"/>
      <c r="AC6246" s="11"/>
      <c r="AD6246"/>
      <c r="AE6246"/>
      <c r="AF6246"/>
      <c r="AG6246">
        <v>100</v>
      </c>
      <c r="AH6246"/>
      <c r="AI6246"/>
      <c r="AJ6246" s="11"/>
      <c r="AK6246" s="11"/>
      <c r="AL6246" s="11"/>
      <c r="AM6246" s="11">
        <v>1100000</v>
      </c>
      <c r="AN6246" s="11"/>
      <c r="AO6246" s="11"/>
      <c r="AP6246" s="11"/>
      <c r="AQ6246" s="11"/>
      <c r="AR6246" s="11"/>
      <c r="AS6246" s="11"/>
      <c r="AT6246" s="11"/>
      <c r="AU6246" s="11"/>
      <c r="AV6246" s="11"/>
      <c r="AW6246" s="11"/>
      <c r="AX6246" s="11"/>
      <c r="AY6246" s="11"/>
      <c r="AZ6246" s="11"/>
      <c r="BA6246" s="11"/>
      <c r="BB6246" s="11"/>
      <c r="BC6246" s="11"/>
      <c r="BD6246" s="11"/>
      <c r="BE6246" s="11"/>
      <c r="BF6246" s="11"/>
      <c r="BG6246" s="11"/>
      <c r="BH6246" s="11">
        <v>13418000</v>
      </c>
      <c r="BI6246" s="11"/>
      <c r="BJ6246" s="11">
        <v>920000</v>
      </c>
      <c r="BK6246" s="11"/>
      <c r="BL6246">
        <v>6.8563999999999998</v>
      </c>
      <c r="BM6246"/>
      <c r="BN6246" s="10">
        <v>0</v>
      </c>
      <c r="BO6246" s="10"/>
      <c r="BP6246" s="10"/>
      <c r="BQ6246" s="10"/>
      <c r="BR6246" s="10"/>
      <c r="BS6246" s="10"/>
      <c r="BT6246" s="10"/>
      <c r="BU6246" s="10"/>
    </row>
    <row r="6247" spans="1:73" x14ac:dyDescent="0.3">
      <c r="A6247" s="10" t="s">
        <v>4110</v>
      </c>
      <c r="B6247" s="10" t="s">
        <v>5835</v>
      </c>
      <c r="C6247" s="10" t="s">
        <v>326</v>
      </c>
      <c r="D6247" s="10" t="s">
        <v>69</v>
      </c>
      <c r="E6247" s="10" t="s">
        <v>1518</v>
      </c>
      <c r="F6247" s="10" t="s">
        <v>7750</v>
      </c>
      <c r="G6247" s="10" t="s">
        <v>7751</v>
      </c>
      <c r="H6247" s="10" t="s">
        <v>9189</v>
      </c>
      <c r="I6247" s="10" t="s">
        <v>9190</v>
      </c>
      <c r="J6247" s="10" t="s">
        <v>9190</v>
      </c>
      <c r="K6247" s="10" t="s">
        <v>9189</v>
      </c>
      <c r="L6247">
        <v>0</v>
      </c>
      <c r="M6247">
        <v>0</v>
      </c>
      <c r="N6247">
        <v>0</v>
      </c>
      <c r="O6247">
        <v>1</v>
      </c>
      <c r="P6247">
        <v>1</v>
      </c>
      <c r="Q6247">
        <v>1</v>
      </c>
      <c r="R6247" s="11"/>
      <c r="S6247" s="11"/>
      <c r="T6247" s="11"/>
      <c r="U6247" s="11">
        <v>1750000</v>
      </c>
      <c r="V6247" s="11">
        <v>6237340</v>
      </c>
      <c r="W6247" s="11">
        <v>4244580</v>
      </c>
      <c r="X6247" s="11"/>
      <c r="Y6247" s="11"/>
      <c r="Z6247" s="11"/>
      <c r="AA6247" s="11">
        <v>1148000</v>
      </c>
      <c r="AB6247" s="11">
        <v>4265827.5</v>
      </c>
      <c r="AC6247" s="11">
        <v>2777330</v>
      </c>
      <c r="AD6247"/>
      <c r="AE6247"/>
      <c r="AF6247"/>
      <c r="AG6247">
        <v>65.599999999999994</v>
      </c>
      <c r="AH6247">
        <v>68.39</v>
      </c>
      <c r="AI6247">
        <v>65.430000000000007</v>
      </c>
      <c r="AJ6247" s="11"/>
      <c r="AK6247" s="11"/>
      <c r="AL6247" s="11"/>
      <c r="AM6247" s="11">
        <v>1890000</v>
      </c>
      <c r="AN6247" s="11">
        <v>7276840</v>
      </c>
      <c r="AO6247" s="11">
        <v>4244580</v>
      </c>
      <c r="AP6247" s="11"/>
      <c r="AQ6247" s="11"/>
      <c r="AR6247" s="11"/>
      <c r="AS6247" s="11"/>
      <c r="AT6247" s="11">
        <v>1039500</v>
      </c>
      <c r="AU6247" s="11"/>
      <c r="AV6247" s="11"/>
      <c r="AW6247" s="11"/>
      <c r="AX6247" s="11"/>
      <c r="AY6247" s="11"/>
      <c r="AZ6247" s="11">
        <v>1039500</v>
      </c>
      <c r="BA6247" s="11"/>
      <c r="BB6247" s="11"/>
      <c r="BC6247" s="11"/>
      <c r="BD6247" s="11"/>
      <c r="BE6247" s="11"/>
      <c r="BF6247" s="11">
        <v>1039500</v>
      </c>
      <c r="BG6247" s="11"/>
      <c r="BH6247" s="11">
        <v>3232736</v>
      </c>
      <c r="BI6247" s="11">
        <v>7504855</v>
      </c>
      <c r="BJ6247" s="11">
        <v>690000</v>
      </c>
      <c r="BK6247" s="11">
        <v>3416855</v>
      </c>
      <c r="BL6247">
        <v>21.344100000000001</v>
      </c>
      <c r="BM6247">
        <v>45.528500000000001</v>
      </c>
      <c r="BN6247" s="10">
        <v>0</v>
      </c>
      <c r="BO6247" s="10"/>
      <c r="BP6247" s="10"/>
      <c r="BQ6247" s="10"/>
      <c r="BR6247" s="10"/>
      <c r="BS6247" s="10"/>
      <c r="BT6247" s="10"/>
      <c r="BU6247" s="10"/>
    </row>
    <row r="6248" spans="1:73" x14ac:dyDescent="0.3">
      <c r="A6248" s="10" t="s">
        <v>4110</v>
      </c>
      <c r="B6248" s="10" t="s">
        <v>5835</v>
      </c>
      <c r="C6248" s="10" t="s">
        <v>326</v>
      </c>
      <c r="D6248" s="10" t="s">
        <v>69</v>
      </c>
      <c r="E6248" s="10" t="s">
        <v>5896</v>
      </c>
      <c r="F6248" s="10" t="s">
        <v>5897</v>
      </c>
      <c r="G6248" s="10" t="s">
        <v>7977</v>
      </c>
      <c r="H6248" s="10" t="s">
        <v>7982</v>
      </c>
      <c r="I6248" s="10" t="s">
        <v>7983</v>
      </c>
      <c r="J6248" s="10" t="s">
        <v>7983</v>
      </c>
      <c r="K6248" s="10" t="s">
        <v>7982</v>
      </c>
      <c r="L6248">
        <v>0</v>
      </c>
      <c r="M6248">
        <v>0</v>
      </c>
      <c r="N6248">
        <v>0</v>
      </c>
      <c r="O6248">
        <v>1</v>
      </c>
      <c r="P6248">
        <v>1</v>
      </c>
      <c r="Q6248">
        <v>0</v>
      </c>
      <c r="R6248" s="11"/>
      <c r="S6248" s="11"/>
      <c r="T6248" s="11"/>
      <c r="U6248" s="11">
        <v>728000</v>
      </c>
      <c r="V6248" s="11">
        <v>1534678.4</v>
      </c>
      <c r="W6248" s="11"/>
      <c r="X6248" s="11"/>
      <c r="Y6248" s="11"/>
      <c r="Z6248" s="11"/>
      <c r="AA6248" s="11">
        <v>728018.4</v>
      </c>
      <c r="AB6248" s="11">
        <v>799911.7</v>
      </c>
      <c r="AC6248" s="11"/>
      <c r="AD6248"/>
      <c r="AE6248"/>
      <c r="AF6248"/>
      <c r="AG6248">
        <v>100</v>
      </c>
      <c r="AH6248">
        <v>52.12</v>
      </c>
      <c r="AI6248"/>
      <c r="AJ6248" s="11"/>
      <c r="AK6248" s="11"/>
      <c r="AL6248" s="11"/>
      <c r="AM6248" s="11">
        <v>728000</v>
      </c>
      <c r="AN6248" s="11">
        <v>1534678.4</v>
      </c>
      <c r="AO6248" s="11"/>
      <c r="AP6248" s="11"/>
      <c r="AQ6248" s="11"/>
      <c r="AR6248" s="11"/>
      <c r="AS6248" s="11"/>
      <c r="AT6248" s="11"/>
      <c r="AU6248" s="11"/>
      <c r="AV6248" s="11"/>
      <c r="AW6248" s="11"/>
      <c r="AX6248" s="11"/>
      <c r="AY6248" s="11"/>
      <c r="AZ6248" s="11"/>
      <c r="BA6248" s="11"/>
      <c r="BB6248" s="11"/>
      <c r="BC6248" s="11"/>
      <c r="BD6248" s="11"/>
      <c r="BE6248" s="11"/>
      <c r="BF6248" s="11"/>
      <c r="BG6248" s="11"/>
      <c r="BH6248" s="11">
        <v>1298000</v>
      </c>
      <c r="BI6248" s="11">
        <v>2449533.4</v>
      </c>
      <c r="BJ6248" s="11">
        <v>728000</v>
      </c>
      <c r="BK6248" s="11">
        <v>1469533.4</v>
      </c>
      <c r="BL6248">
        <v>56.086199999999998</v>
      </c>
      <c r="BM6248">
        <v>59.9923</v>
      </c>
      <c r="BN6248" s="10">
        <v>0</v>
      </c>
      <c r="BO6248" s="10"/>
      <c r="BP6248" s="10"/>
      <c r="BQ6248" s="10"/>
      <c r="BR6248" s="10"/>
      <c r="BS6248" s="10"/>
      <c r="BT6248" s="10"/>
      <c r="BU6248" s="10"/>
    </row>
    <row r="6249" spans="1:73" x14ac:dyDescent="0.3">
      <c r="A6249" s="10" t="s">
        <v>4110</v>
      </c>
      <c r="B6249" s="10" t="s">
        <v>5835</v>
      </c>
      <c r="C6249" s="10" t="s">
        <v>326</v>
      </c>
      <c r="D6249" s="10" t="s">
        <v>69</v>
      </c>
      <c r="E6249" s="10" t="s">
        <v>5896</v>
      </c>
      <c r="F6249" s="10" t="s">
        <v>5897</v>
      </c>
      <c r="G6249" s="10" t="s">
        <v>7977</v>
      </c>
      <c r="H6249" s="10" t="s">
        <v>7984</v>
      </c>
      <c r="I6249" s="10" t="s">
        <v>7985</v>
      </c>
      <c r="J6249" s="10" t="s">
        <v>7985</v>
      </c>
      <c r="K6249" s="10" t="s">
        <v>7984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 s="11"/>
      <c r="S6249" s="11"/>
      <c r="T6249" s="11"/>
      <c r="U6249" s="11">
        <v>690000</v>
      </c>
      <c r="V6249" s="11"/>
      <c r="W6249" s="11"/>
      <c r="X6249" s="11"/>
      <c r="Y6249" s="11"/>
      <c r="Z6249" s="11"/>
      <c r="AA6249" s="11">
        <v>690000</v>
      </c>
      <c r="AB6249" s="11"/>
      <c r="AC6249" s="11"/>
      <c r="AD6249"/>
      <c r="AE6249"/>
      <c r="AF6249"/>
      <c r="AG6249">
        <v>100</v>
      </c>
      <c r="AH6249"/>
      <c r="AI6249"/>
      <c r="AJ6249" s="11"/>
      <c r="AK6249" s="11"/>
      <c r="AL6249" s="11"/>
      <c r="AM6249" s="11">
        <v>690000</v>
      </c>
      <c r="AN6249" s="11"/>
      <c r="AO6249" s="11"/>
      <c r="AP6249" s="11"/>
      <c r="AQ6249" s="11"/>
      <c r="AR6249" s="11"/>
      <c r="AS6249" s="11"/>
      <c r="AT6249" s="11"/>
      <c r="AU6249" s="11"/>
      <c r="AV6249" s="11"/>
      <c r="AW6249" s="11"/>
      <c r="AX6249" s="11"/>
      <c r="AY6249" s="11"/>
      <c r="AZ6249" s="11"/>
      <c r="BA6249" s="11"/>
      <c r="BB6249" s="11"/>
      <c r="BC6249" s="11"/>
      <c r="BD6249" s="11"/>
      <c r="BE6249" s="11"/>
      <c r="BF6249" s="11"/>
      <c r="BG6249" s="11"/>
      <c r="BH6249" s="11">
        <v>690000</v>
      </c>
      <c r="BI6249" s="11"/>
      <c r="BJ6249" s="11">
        <v>690000</v>
      </c>
      <c r="BK6249" s="11"/>
      <c r="BL6249">
        <v>100</v>
      </c>
      <c r="BM6249"/>
      <c r="BN6249" s="10">
        <v>0</v>
      </c>
      <c r="BO6249" s="10"/>
      <c r="BP6249" s="10"/>
      <c r="BQ6249" s="10"/>
      <c r="BR6249" s="10"/>
      <c r="BS6249" s="10"/>
      <c r="BT6249" s="10"/>
      <c r="BU6249" s="10"/>
    </row>
    <row r="6250" spans="1:73" x14ac:dyDescent="0.3">
      <c r="A6250" s="10" t="s">
        <v>4110</v>
      </c>
      <c r="B6250" s="10" t="s">
        <v>5835</v>
      </c>
      <c r="C6250" s="10" t="s">
        <v>326</v>
      </c>
      <c r="D6250" s="10" t="s">
        <v>69</v>
      </c>
      <c r="E6250" s="10" t="s">
        <v>5896</v>
      </c>
      <c r="F6250" s="10" t="s">
        <v>6125</v>
      </c>
      <c r="G6250" s="10" t="s">
        <v>6126</v>
      </c>
      <c r="H6250" s="10" t="s">
        <v>6146</v>
      </c>
      <c r="I6250" s="10" t="s">
        <v>6147</v>
      </c>
      <c r="J6250" s="10" t="s">
        <v>6147</v>
      </c>
      <c r="K6250" s="10" t="s">
        <v>6146</v>
      </c>
      <c r="L6250">
        <v>0</v>
      </c>
      <c r="M6250">
        <v>0</v>
      </c>
      <c r="N6250">
        <v>0</v>
      </c>
      <c r="O6250">
        <v>1</v>
      </c>
      <c r="P6250">
        <v>1</v>
      </c>
      <c r="Q6250">
        <v>1</v>
      </c>
      <c r="R6250" s="11"/>
      <c r="S6250" s="11"/>
      <c r="T6250" s="11"/>
      <c r="U6250" s="11">
        <v>495000</v>
      </c>
      <c r="V6250" s="11">
        <v>3033406</v>
      </c>
      <c r="W6250" s="11">
        <v>1611424</v>
      </c>
      <c r="X6250" s="11"/>
      <c r="Y6250" s="11"/>
      <c r="Z6250" s="11"/>
      <c r="AA6250" s="11">
        <v>715000</v>
      </c>
      <c r="AB6250" s="11">
        <v>1516703</v>
      </c>
      <c r="AC6250" s="11">
        <v>805712</v>
      </c>
      <c r="AD6250"/>
      <c r="AE6250"/>
      <c r="AF6250"/>
      <c r="AG6250">
        <v>144.44</v>
      </c>
      <c r="AH6250">
        <v>50</v>
      </c>
      <c r="AI6250">
        <v>50</v>
      </c>
      <c r="AJ6250" s="11"/>
      <c r="AK6250" s="11"/>
      <c r="AL6250" s="11"/>
      <c r="AM6250" s="11">
        <v>715000</v>
      </c>
      <c r="AN6250" s="11">
        <v>3033406</v>
      </c>
      <c r="AO6250" s="11">
        <v>1611424</v>
      </c>
      <c r="AP6250" s="11"/>
      <c r="AQ6250" s="11"/>
      <c r="AR6250" s="11"/>
      <c r="AS6250" s="11"/>
      <c r="AT6250" s="11"/>
      <c r="AU6250" s="11"/>
      <c r="AV6250" s="11"/>
      <c r="AW6250" s="11"/>
      <c r="AX6250" s="11"/>
      <c r="AY6250" s="11"/>
      <c r="AZ6250" s="11"/>
      <c r="BA6250" s="11"/>
      <c r="BB6250" s="11"/>
      <c r="BC6250" s="11"/>
      <c r="BD6250" s="11"/>
      <c r="BE6250" s="11"/>
      <c r="BF6250" s="11"/>
      <c r="BG6250" s="11"/>
      <c r="BH6250" s="11">
        <v>3941344</v>
      </c>
      <c r="BI6250" s="11">
        <v>4793406</v>
      </c>
      <c r="BJ6250" s="11">
        <v>1755000</v>
      </c>
      <c r="BK6250" s="11">
        <v>3033406</v>
      </c>
      <c r="BL6250">
        <v>44.527900000000002</v>
      </c>
      <c r="BM6250">
        <v>63.282800000000002</v>
      </c>
      <c r="BN6250" s="10">
        <v>0</v>
      </c>
      <c r="BO6250" s="10"/>
      <c r="BP6250" s="10"/>
      <c r="BQ6250" s="10"/>
      <c r="BR6250" s="10"/>
      <c r="BS6250" s="10"/>
      <c r="BT6250" s="10"/>
      <c r="BU6250" s="10"/>
    </row>
    <row r="6251" spans="1:73" x14ac:dyDescent="0.3">
      <c r="A6251" s="10" t="s">
        <v>4110</v>
      </c>
      <c r="B6251" s="10" t="s">
        <v>5835</v>
      </c>
      <c r="C6251" s="10" t="s">
        <v>326</v>
      </c>
      <c r="D6251" s="10" t="s">
        <v>69</v>
      </c>
      <c r="E6251" s="10" t="s">
        <v>5896</v>
      </c>
      <c r="F6251" s="10" t="s">
        <v>7986</v>
      </c>
      <c r="G6251" s="10" t="s">
        <v>7987</v>
      </c>
      <c r="H6251" s="10" t="s">
        <v>7988</v>
      </c>
      <c r="I6251" s="10" t="s">
        <v>7989</v>
      </c>
      <c r="J6251" s="10" t="s">
        <v>7989</v>
      </c>
      <c r="K6251" s="10" t="s">
        <v>7988</v>
      </c>
      <c r="L6251">
        <v>0</v>
      </c>
      <c r="M6251">
        <v>0</v>
      </c>
      <c r="N6251">
        <v>1</v>
      </c>
      <c r="O6251">
        <v>1</v>
      </c>
      <c r="P6251">
        <v>0</v>
      </c>
      <c r="Q6251">
        <v>0</v>
      </c>
      <c r="R6251" s="11"/>
      <c r="S6251" s="11"/>
      <c r="T6251" s="11">
        <v>1814000</v>
      </c>
      <c r="U6251" s="11">
        <v>1384462</v>
      </c>
      <c r="V6251" s="11"/>
      <c r="W6251" s="11"/>
      <c r="X6251" s="11"/>
      <c r="Y6251" s="11"/>
      <c r="Z6251" s="11">
        <v>904000</v>
      </c>
      <c r="AA6251" s="11">
        <v>742231</v>
      </c>
      <c r="AB6251" s="11"/>
      <c r="AC6251" s="11"/>
      <c r="AD6251"/>
      <c r="AE6251"/>
      <c r="AF6251">
        <v>49.83</v>
      </c>
      <c r="AG6251">
        <v>53.61</v>
      </c>
      <c r="AH6251"/>
      <c r="AI6251"/>
      <c r="AJ6251" s="11"/>
      <c r="AK6251" s="11"/>
      <c r="AL6251" s="11">
        <v>1814000</v>
      </c>
      <c r="AM6251" s="11">
        <v>1448686</v>
      </c>
      <c r="AN6251" s="11"/>
      <c r="AO6251" s="11"/>
      <c r="AP6251" s="11"/>
      <c r="AQ6251" s="11"/>
      <c r="AR6251" s="11"/>
      <c r="AS6251" s="11"/>
      <c r="AT6251" s="11"/>
      <c r="AU6251" s="11"/>
      <c r="AV6251" s="11"/>
      <c r="AW6251" s="11"/>
      <c r="AX6251" s="11"/>
      <c r="AY6251" s="11"/>
      <c r="AZ6251" s="11"/>
      <c r="BA6251" s="11"/>
      <c r="BB6251" s="11"/>
      <c r="BC6251" s="11"/>
      <c r="BD6251" s="11"/>
      <c r="BE6251" s="11"/>
      <c r="BF6251" s="11"/>
      <c r="BG6251" s="11"/>
      <c r="BH6251" s="11">
        <v>1348686</v>
      </c>
      <c r="BI6251" s="11"/>
      <c r="BJ6251" s="11">
        <v>1348686</v>
      </c>
      <c r="BK6251" s="11"/>
      <c r="BL6251">
        <v>100</v>
      </c>
      <c r="BM6251"/>
      <c r="BN6251" s="10">
        <v>0</v>
      </c>
      <c r="BO6251" s="10"/>
      <c r="BP6251" s="10"/>
      <c r="BQ6251" s="10"/>
      <c r="BR6251" s="10"/>
      <c r="BS6251" s="10"/>
      <c r="BT6251" s="10"/>
      <c r="BU6251" s="10"/>
    </row>
    <row r="6252" spans="1:73" x14ac:dyDescent="0.3">
      <c r="A6252" s="10" t="s">
        <v>4110</v>
      </c>
      <c r="B6252" s="10" t="s">
        <v>5835</v>
      </c>
      <c r="C6252" s="10" t="s">
        <v>326</v>
      </c>
      <c r="D6252" s="10" t="s">
        <v>69</v>
      </c>
      <c r="E6252" s="10" t="s">
        <v>5896</v>
      </c>
      <c r="F6252" s="10" t="s">
        <v>7990</v>
      </c>
      <c r="G6252" s="10" t="s">
        <v>7991</v>
      </c>
      <c r="H6252" s="10" t="s">
        <v>7992</v>
      </c>
      <c r="I6252" s="10" t="s">
        <v>7993</v>
      </c>
      <c r="J6252" s="10" t="s">
        <v>7993</v>
      </c>
      <c r="K6252" s="10" t="s">
        <v>7992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 s="11"/>
      <c r="S6252" s="11"/>
      <c r="T6252" s="11">
        <v>4320000</v>
      </c>
      <c r="U6252" s="11"/>
      <c r="V6252" s="11"/>
      <c r="W6252" s="11"/>
      <c r="X6252" s="11"/>
      <c r="Y6252" s="11"/>
      <c r="Z6252" s="11">
        <v>0</v>
      </c>
      <c r="AA6252" s="11"/>
      <c r="AB6252" s="11"/>
      <c r="AC6252" s="11"/>
      <c r="AD6252"/>
      <c r="AE6252"/>
      <c r="AF6252">
        <v>0</v>
      </c>
      <c r="AG6252"/>
      <c r="AH6252"/>
      <c r="AI6252"/>
      <c r="AJ6252" s="11"/>
      <c r="AK6252" s="11"/>
      <c r="AL6252" s="11">
        <v>4320000</v>
      </c>
      <c r="AM6252" s="11"/>
      <c r="AN6252" s="11"/>
      <c r="AO6252" s="11"/>
      <c r="AP6252" s="11"/>
      <c r="AQ6252" s="11"/>
      <c r="AR6252" s="11"/>
      <c r="AS6252" s="11"/>
      <c r="AT6252" s="11"/>
      <c r="AU6252" s="11"/>
      <c r="AV6252" s="11"/>
      <c r="AW6252" s="11"/>
      <c r="AX6252" s="11"/>
      <c r="AY6252" s="11"/>
      <c r="AZ6252" s="11"/>
      <c r="BA6252" s="11"/>
      <c r="BB6252" s="11"/>
      <c r="BC6252" s="11"/>
      <c r="BD6252" s="11"/>
      <c r="BE6252" s="11"/>
      <c r="BF6252" s="11"/>
      <c r="BG6252" s="11"/>
      <c r="BH6252" s="11"/>
      <c r="BI6252" s="11"/>
      <c r="BJ6252" s="11"/>
      <c r="BK6252" s="11"/>
      <c r="BL6252"/>
      <c r="BM6252"/>
      <c r="BN6252" s="10">
        <v>0</v>
      </c>
      <c r="BO6252" s="10"/>
      <c r="BP6252" s="10"/>
      <c r="BQ6252" s="10"/>
      <c r="BR6252" s="10"/>
      <c r="BS6252" s="10"/>
      <c r="BT6252" s="10"/>
      <c r="BU6252" s="10"/>
    </row>
    <row r="6253" spans="1:73" x14ac:dyDescent="0.3">
      <c r="A6253" s="10" t="s">
        <v>4110</v>
      </c>
      <c r="B6253" s="10" t="s">
        <v>5835</v>
      </c>
      <c r="C6253" s="10" t="s">
        <v>326</v>
      </c>
      <c r="D6253" s="10" t="s">
        <v>69</v>
      </c>
      <c r="E6253" s="10" t="s">
        <v>5896</v>
      </c>
      <c r="F6253" s="10" t="s">
        <v>5930</v>
      </c>
      <c r="G6253" s="10" t="s">
        <v>5931</v>
      </c>
      <c r="H6253" s="10" t="s">
        <v>10615</v>
      </c>
      <c r="I6253" s="10" t="s">
        <v>10616</v>
      </c>
      <c r="J6253" s="10" t="s">
        <v>10616</v>
      </c>
      <c r="K6253" s="10" t="s">
        <v>10615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 s="11"/>
      <c r="S6253" s="11"/>
      <c r="T6253" s="11"/>
      <c r="U6253" s="11">
        <v>138000</v>
      </c>
      <c r="V6253" s="11"/>
      <c r="W6253" s="11"/>
      <c r="X6253" s="11"/>
      <c r="Y6253" s="11"/>
      <c r="Z6253" s="11"/>
      <c r="AA6253" s="11">
        <v>138000</v>
      </c>
      <c r="AB6253" s="11"/>
      <c r="AC6253" s="11"/>
      <c r="AD6253"/>
      <c r="AE6253"/>
      <c r="AF6253"/>
      <c r="AG6253">
        <v>100</v>
      </c>
      <c r="AH6253"/>
      <c r="AI6253"/>
      <c r="AJ6253" s="11"/>
      <c r="AK6253" s="11"/>
      <c r="AL6253" s="11"/>
      <c r="AM6253" s="11">
        <v>138000</v>
      </c>
      <c r="AN6253" s="11"/>
      <c r="AO6253" s="11"/>
      <c r="AP6253" s="11"/>
      <c r="AQ6253" s="11"/>
      <c r="AR6253" s="11"/>
      <c r="AS6253" s="11"/>
      <c r="AT6253" s="11"/>
      <c r="AU6253" s="11"/>
      <c r="AV6253" s="11"/>
      <c r="AW6253" s="11"/>
      <c r="AX6253" s="11"/>
      <c r="AY6253" s="11"/>
      <c r="AZ6253" s="11"/>
      <c r="BA6253" s="11"/>
      <c r="BB6253" s="11"/>
      <c r="BC6253" s="11"/>
      <c r="BD6253" s="11"/>
      <c r="BE6253" s="11"/>
      <c r="BF6253" s="11"/>
      <c r="BG6253" s="11"/>
      <c r="BH6253" s="11"/>
      <c r="BI6253" s="11"/>
      <c r="BJ6253" s="11"/>
      <c r="BK6253" s="11"/>
      <c r="BL6253"/>
      <c r="BM6253"/>
      <c r="BN6253" s="10">
        <v>0</v>
      </c>
      <c r="BO6253" s="10"/>
      <c r="BP6253" s="10"/>
      <c r="BQ6253" s="10"/>
      <c r="BR6253" s="10"/>
      <c r="BS6253" s="10"/>
      <c r="BT6253" s="10"/>
      <c r="BU6253" s="10"/>
    </row>
    <row r="6254" spans="1:73" x14ac:dyDescent="0.3">
      <c r="A6254" s="10" t="s">
        <v>4110</v>
      </c>
      <c r="B6254" s="10" t="s">
        <v>5835</v>
      </c>
      <c r="C6254" s="10" t="s">
        <v>326</v>
      </c>
      <c r="D6254" s="10" t="s">
        <v>69</v>
      </c>
      <c r="E6254" s="10" t="s">
        <v>5896</v>
      </c>
      <c r="F6254" s="10" t="s">
        <v>5930</v>
      </c>
      <c r="G6254" s="10" t="s">
        <v>5931</v>
      </c>
      <c r="H6254" s="10" t="s">
        <v>7994</v>
      </c>
      <c r="I6254" s="10" t="s">
        <v>7995</v>
      </c>
      <c r="J6254" s="10" t="s">
        <v>7995</v>
      </c>
      <c r="K6254" s="10" t="s">
        <v>7994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 s="11"/>
      <c r="S6254" s="11"/>
      <c r="T6254" s="11"/>
      <c r="U6254" s="11">
        <v>207000</v>
      </c>
      <c r="V6254" s="11"/>
      <c r="W6254" s="11"/>
      <c r="X6254" s="11"/>
      <c r="Y6254" s="11"/>
      <c r="Z6254" s="11"/>
      <c r="AA6254" s="11">
        <v>207000</v>
      </c>
      <c r="AB6254" s="11"/>
      <c r="AC6254" s="11"/>
      <c r="AD6254"/>
      <c r="AE6254"/>
      <c r="AF6254"/>
      <c r="AG6254">
        <v>100</v>
      </c>
      <c r="AH6254"/>
      <c r="AI6254"/>
      <c r="AJ6254" s="11"/>
      <c r="AK6254" s="11"/>
      <c r="AL6254" s="11"/>
      <c r="AM6254" s="11">
        <v>207000</v>
      </c>
      <c r="AN6254" s="11"/>
      <c r="AO6254" s="11"/>
      <c r="AP6254" s="11"/>
      <c r="AQ6254" s="11"/>
      <c r="AR6254" s="11"/>
      <c r="AS6254" s="11"/>
      <c r="AT6254" s="11"/>
      <c r="AU6254" s="11"/>
      <c r="AV6254" s="11"/>
      <c r="AW6254" s="11"/>
      <c r="AX6254" s="11"/>
      <c r="AY6254" s="11"/>
      <c r="AZ6254" s="11"/>
      <c r="BA6254" s="11"/>
      <c r="BB6254" s="11"/>
      <c r="BC6254" s="11"/>
      <c r="BD6254" s="11"/>
      <c r="BE6254" s="11"/>
      <c r="BF6254" s="11"/>
      <c r="BG6254" s="11"/>
      <c r="BH6254" s="11">
        <v>327000</v>
      </c>
      <c r="BI6254" s="11"/>
      <c r="BJ6254" s="11">
        <v>207000</v>
      </c>
      <c r="BK6254" s="11"/>
      <c r="BL6254">
        <v>63.302700000000002</v>
      </c>
      <c r="BM6254"/>
      <c r="BN6254" s="10">
        <v>0</v>
      </c>
      <c r="BO6254" s="10"/>
      <c r="BP6254" s="10"/>
      <c r="BQ6254" s="10"/>
      <c r="BR6254" s="10"/>
      <c r="BS6254" s="10"/>
      <c r="BT6254" s="10"/>
      <c r="BU6254" s="10"/>
    </row>
    <row r="6255" spans="1:73" x14ac:dyDescent="0.3">
      <c r="A6255" s="10" t="s">
        <v>4110</v>
      </c>
      <c r="B6255" s="10" t="s">
        <v>5835</v>
      </c>
      <c r="C6255" s="10" t="s">
        <v>326</v>
      </c>
      <c r="D6255" s="10" t="s">
        <v>69</v>
      </c>
      <c r="E6255" s="10" t="s">
        <v>5896</v>
      </c>
      <c r="F6255" s="10" t="s">
        <v>5930</v>
      </c>
      <c r="G6255" s="10" t="s">
        <v>5931</v>
      </c>
      <c r="H6255" s="10" t="s">
        <v>8008</v>
      </c>
      <c r="I6255" s="10" t="s">
        <v>8009</v>
      </c>
      <c r="J6255" s="10" t="s">
        <v>8009</v>
      </c>
      <c r="K6255" s="10" t="s">
        <v>8008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 s="11"/>
      <c r="S6255" s="11"/>
      <c r="T6255" s="11">
        <v>720000</v>
      </c>
      <c r="U6255" s="11"/>
      <c r="V6255" s="11"/>
      <c r="W6255" s="11"/>
      <c r="X6255" s="11"/>
      <c r="Y6255" s="11"/>
      <c r="Z6255" s="11">
        <v>360000</v>
      </c>
      <c r="AA6255" s="11"/>
      <c r="AB6255" s="11"/>
      <c r="AC6255" s="11"/>
      <c r="AD6255"/>
      <c r="AE6255"/>
      <c r="AF6255">
        <v>50</v>
      </c>
      <c r="AG6255"/>
      <c r="AH6255"/>
      <c r="AI6255"/>
      <c r="AJ6255" s="11"/>
      <c r="AK6255" s="11"/>
      <c r="AL6255" s="11">
        <v>720000</v>
      </c>
      <c r="AM6255" s="11"/>
      <c r="AN6255" s="11"/>
      <c r="AO6255" s="11"/>
      <c r="AP6255" s="11"/>
      <c r="AQ6255" s="11"/>
      <c r="AR6255" s="11"/>
      <c r="AS6255" s="11"/>
      <c r="AT6255" s="11"/>
      <c r="AU6255" s="11"/>
      <c r="AV6255" s="11"/>
      <c r="AW6255" s="11"/>
      <c r="AX6255" s="11"/>
      <c r="AY6255" s="11"/>
      <c r="AZ6255" s="11"/>
      <c r="BA6255" s="11"/>
      <c r="BB6255" s="11"/>
      <c r="BC6255" s="11"/>
      <c r="BD6255" s="11"/>
      <c r="BE6255" s="11"/>
      <c r="BF6255" s="11"/>
      <c r="BG6255" s="11"/>
      <c r="BH6255" s="11"/>
      <c r="BI6255" s="11"/>
      <c r="BJ6255" s="11"/>
      <c r="BK6255" s="11"/>
      <c r="BL6255"/>
      <c r="BM6255"/>
      <c r="BN6255" s="10">
        <v>0</v>
      </c>
      <c r="BO6255" s="10"/>
      <c r="BP6255" s="10"/>
      <c r="BQ6255" s="10"/>
      <c r="BR6255" s="10"/>
      <c r="BS6255" s="10"/>
      <c r="BT6255" s="10"/>
      <c r="BU6255" s="10"/>
    </row>
    <row r="6256" spans="1:73" x14ac:dyDescent="0.3">
      <c r="A6256" s="10" t="s">
        <v>4110</v>
      </c>
      <c r="B6256" s="10" t="s">
        <v>5751</v>
      </c>
      <c r="C6256" s="10" t="s">
        <v>4683</v>
      </c>
      <c r="D6256" s="10" t="s">
        <v>870</v>
      </c>
      <c r="E6256" s="10" t="s">
        <v>4316</v>
      </c>
      <c r="F6256" s="10" t="s">
        <v>4326</v>
      </c>
      <c r="G6256" s="10" t="s">
        <v>4327</v>
      </c>
      <c r="H6256" s="10" t="s">
        <v>12472</v>
      </c>
      <c r="I6256" s="10" t="s">
        <v>5142</v>
      </c>
      <c r="J6256" s="10" t="s">
        <v>5142</v>
      </c>
      <c r="K6256" s="10" t="s">
        <v>12472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 s="11"/>
      <c r="S6256" s="11"/>
      <c r="T6256" s="11"/>
      <c r="U6256" s="11"/>
      <c r="V6256" s="11"/>
      <c r="W6256" s="11">
        <v>1316000</v>
      </c>
      <c r="X6256" s="11"/>
      <c r="Y6256" s="11"/>
      <c r="Z6256" s="11"/>
      <c r="AA6256" s="11"/>
      <c r="AB6256" s="11"/>
      <c r="AC6256" s="11">
        <v>1316000</v>
      </c>
      <c r="AD6256"/>
      <c r="AE6256"/>
      <c r="AF6256"/>
      <c r="AG6256"/>
      <c r="AH6256"/>
      <c r="AI6256">
        <v>100</v>
      </c>
      <c r="AJ6256" s="11"/>
      <c r="AK6256" s="11"/>
      <c r="AL6256" s="11"/>
      <c r="AM6256" s="11"/>
      <c r="AN6256" s="11"/>
      <c r="AO6256" s="11">
        <v>1316000</v>
      </c>
      <c r="AP6256" s="11"/>
      <c r="AQ6256" s="11"/>
      <c r="AR6256" s="11"/>
      <c r="AS6256" s="11"/>
      <c r="AT6256" s="11"/>
      <c r="AU6256" s="11"/>
      <c r="AV6256" s="11"/>
      <c r="AW6256" s="11"/>
      <c r="AX6256" s="11"/>
      <c r="AY6256" s="11"/>
      <c r="AZ6256" s="11"/>
      <c r="BA6256" s="11"/>
      <c r="BB6256" s="11"/>
      <c r="BC6256" s="11"/>
      <c r="BD6256" s="11"/>
      <c r="BE6256" s="11"/>
      <c r="BF6256" s="11"/>
      <c r="BG6256" s="11"/>
      <c r="BH6256" s="11"/>
      <c r="BI6256" s="11"/>
      <c r="BJ6256" s="11"/>
      <c r="BK6256" s="11"/>
      <c r="BL6256"/>
      <c r="BM6256"/>
      <c r="BN6256" s="10">
        <v>1</v>
      </c>
      <c r="BO6256" s="10">
        <v>2025000</v>
      </c>
      <c r="BP6256" s="10">
        <v>2025000</v>
      </c>
      <c r="BQ6256" s="10">
        <v>100</v>
      </c>
      <c r="BR6256" s="10">
        <v>2025000</v>
      </c>
      <c r="BS6256" s="10"/>
      <c r="BT6256" s="10"/>
      <c r="BU6256" s="10"/>
    </row>
    <row r="6257" spans="1:73" x14ac:dyDescent="0.3">
      <c r="A6257" s="10" t="s">
        <v>4110</v>
      </c>
      <c r="B6257" s="10" t="s">
        <v>5751</v>
      </c>
      <c r="C6257" s="10" t="s">
        <v>4683</v>
      </c>
      <c r="D6257" s="10" t="s">
        <v>870</v>
      </c>
      <c r="E6257" s="10" t="s">
        <v>4316</v>
      </c>
      <c r="F6257" s="10" t="s">
        <v>4326</v>
      </c>
      <c r="G6257" s="10" t="s">
        <v>4327</v>
      </c>
      <c r="H6257" s="10" t="s">
        <v>12589</v>
      </c>
      <c r="I6257" s="10" t="s">
        <v>5646</v>
      </c>
      <c r="J6257" s="10" t="s">
        <v>5646</v>
      </c>
      <c r="K6257" s="10" t="s">
        <v>12589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 s="11"/>
      <c r="S6257" s="11"/>
      <c r="T6257" s="11"/>
      <c r="U6257" s="11"/>
      <c r="V6257" s="11"/>
      <c r="W6257" s="11">
        <v>8169000</v>
      </c>
      <c r="X6257" s="11"/>
      <c r="Y6257" s="11"/>
      <c r="Z6257" s="11"/>
      <c r="AA6257" s="11"/>
      <c r="AB6257" s="11"/>
      <c r="AC6257" s="11">
        <v>8169000</v>
      </c>
      <c r="AD6257"/>
      <c r="AE6257"/>
      <c r="AF6257"/>
      <c r="AG6257"/>
      <c r="AH6257"/>
      <c r="AI6257">
        <v>100</v>
      </c>
      <c r="AJ6257" s="11"/>
      <c r="AK6257" s="11"/>
      <c r="AL6257" s="11"/>
      <c r="AM6257" s="11"/>
      <c r="AN6257" s="11"/>
      <c r="AO6257" s="11">
        <v>8169000</v>
      </c>
      <c r="AP6257" s="11"/>
      <c r="AQ6257" s="11"/>
      <c r="AR6257" s="11"/>
      <c r="AS6257" s="11"/>
      <c r="AT6257" s="11"/>
      <c r="AU6257" s="11"/>
      <c r="AV6257" s="11"/>
      <c r="AW6257" s="11"/>
      <c r="AX6257" s="11"/>
      <c r="AY6257" s="11"/>
      <c r="AZ6257" s="11"/>
      <c r="BA6257" s="11"/>
      <c r="BB6257" s="11"/>
      <c r="BC6257" s="11"/>
      <c r="BD6257" s="11"/>
      <c r="BE6257" s="11"/>
      <c r="BF6257" s="11"/>
      <c r="BG6257" s="11"/>
      <c r="BH6257" s="11"/>
      <c r="BI6257" s="11"/>
      <c r="BJ6257" s="11"/>
      <c r="BK6257" s="11"/>
      <c r="BL6257"/>
      <c r="BM6257"/>
      <c r="BN6257" s="10">
        <v>0</v>
      </c>
      <c r="BO6257" s="10"/>
      <c r="BP6257" s="10"/>
      <c r="BQ6257" s="10"/>
      <c r="BR6257" s="10"/>
      <c r="BS6257" s="10"/>
      <c r="BT6257" s="10"/>
      <c r="BU6257" s="10"/>
    </row>
    <row r="6258" spans="1:73" x14ac:dyDescent="0.3">
      <c r="A6258" s="10" t="s">
        <v>4110</v>
      </c>
      <c r="B6258" s="10" t="s">
        <v>5751</v>
      </c>
      <c r="C6258" s="10" t="s">
        <v>4683</v>
      </c>
      <c r="D6258" s="10" t="s">
        <v>82</v>
      </c>
      <c r="E6258" s="10"/>
      <c r="F6258" s="10" t="s">
        <v>4509</v>
      </c>
      <c r="G6258" s="10"/>
      <c r="H6258" s="10" t="s">
        <v>13233</v>
      </c>
      <c r="I6258" s="10" t="s">
        <v>13234</v>
      </c>
      <c r="J6258" s="10" t="s">
        <v>13234</v>
      </c>
      <c r="K6258" s="10" t="s">
        <v>13233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 s="11"/>
      <c r="S6258" s="11"/>
      <c r="T6258" s="11"/>
      <c r="U6258" s="11"/>
      <c r="V6258" s="11"/>
      <c r="W6258" s="11">
        <v>459000</v>
      </c>
      <c r="X6258" s="11"/>
      <c r="Y6258" s="11"/>
      <c r="Z6258" s="11"/>
      <c r="AA6258" s="11"/>
      <c r="AB6258" s="11"/>
      <c r="AC6258" s="11">
        <v>459000</v>
      </c>
      <c r="AD6258"/>
      <c r="AE6258"/>
      <c r="AF6258"/>
      <c r="AG6258"/>
      <c r="AH6258"/>
      <c r="AI6258">
        <v>100</v>
      </c>
      <c r="AJ6258" s="11"/>
      <c r="AK6258" s="11"/>
      <c r="AL6258" s="11"/>
      <c r="AM6258" s="11"/>
      <c r="AN6258" s="11"/>
      <c r="AO6258" s="11">
        <v>459000</v>
      </c>
      <c r="AP6258" s="11"/>
      <c r="AQ6258" s="11"/>
      <c r="AR6258" s="11"/>
      <c r="AS6258" s="11"/>
      <c r="AT6258" s="11"/>
      <c r="AU6258" s="11"/>
      <c r="AV6258" s="11"/>
      <c r="AW6258" s="11"/>
      <c r="AX6258" s="11"/>
      <c r="AY6258" s="11"/>
      <c r="AZ6258" s="11"/>
      <c r="BA6258" s="11"/>
      <c r="BB6258" s="11"/>
      <c r="BC6258" s="11"/>
      <c r="BD6258" s="11"/>
      <c r="BE6258" s="11"/>
      <c r="BF6258" s="11"/>
      <c r="BG6258" s="11"/>
      <c r="BH6258" s="11"/>
      <c r="BI6258" s="11"/>
      <c r="BJ6258" s="11"/>
      <c r="BK6258" s="11"/>
      <c r="BL6258"/>
      <c r="BM6258"/>
      <c r="BN6258" s="10">
        <v>0</v>
      </c>
      <c r="BO6258" s="10"/>
      <c r="BP6258" s="10"/>
      <c r="BQ6258" s="10"/>
      <c r="BR6258" s="10"/>
      <c r="BS6258" s="10"/>
      <c r="BT6258" s="10"/>
      <c r="BU6258" s="10"/>
    </row>
    <row r="6259" spans="1:73" x14ac:dyDescent="0.3">
      <c r="A6259" s="10" t="s">
        <v>4110</v>
      </c>
      <c r="B6259" s="10" t="s">
        <v>5751</v>
      </c>
      <c r="C6259" s="10" t="s">
        <v>3749</v>
      </c>
      <c r="D6259" s="10" t="s">
        <v>870</v>
      </c>
      <c r="E6259" s="10" t="s">
        <v>871</v>
      </c>
      <c r="F6259" s="10" t="s">
        <v>5052</v>
      </c>
      <c r="G6259" s="10" t="s">
        <v>5053</v>
      </c>
      <c r="H6259" s="10" t="s">
        <v>13235</v>
      </c>
      <c r="I6259" s="10" t="s">
        <v>13236</v>
      </c>
      <c r="J6259" s="10" t="s">
        <v>13236</v>
      </c>
      <c r="K6259" s="10" t="s">
        <v>13235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 s="11"/>
      <c r="S6259" s="11"/>
      <c r="T6259" s="11"/>
      <c r="U6259" s="11"/>
      <c r="V6259" s="11"/>
      <c r="W6259" s="11">
        <v>3526000</v>
      </c>
      <c r="X6259" s="11"/>
      <c r="Y6259" s="11"/>
      <c r="Z6259" s="11"/>
      <c r="AA6259" s="11"/>
      <c r="AB6259" s="11"/>
      <c r="AC6259" s="11">
        <v>1763000</v>
      </c>
      <c r="AD6259"/>
      <c r="AE6259"/>
      <c r="AF6259"/>
      <c r="AG6259"/>
      <c r="AH6259"/>
      <c r="AI6259">
        <v>50</v>
      </c>
      <c r="AJ6259" s="11"/>
      <c r="AK6259" s="11"/>
      <c r="AL6259" s="11"/>
      <c r="AM6259" s="11"/>
      <c r="AN6259" s="11"/>
      <c r="AO6259" s="11">
        <v>3526000</v>
      </c>
      <c r="AP6259" s="11"/>
      <c r="AQ6259" s="11"/>
      <c r="AR6259" s="11"/>
      <c r="AS6259" s="11"/>
      <c r="AT6259" s="11"/>
      <c r="AU6259" s="11">
        <v>100000</v>
      </c>
      <c r="AV6259" s="11"/>
      <c r="AW6259" s="11"/>
      <c r="AX6259" s="11"/>
      <c r="AY6259" s="11"/>
      <c r="AZ6259" s="11"/>
      <c r="BA6259" s="11">
        <v>100000</v>
      </c>
      <c r="BB6259" s="11"/>
      <c r="BC6259" s="11"/>
      <c r="BD6259" s="11"/>
      <c r="BE6259" s="11"/>
      <c r="BF6259" s="11"/>
      <c r="BG6259" s="11">
        <v>100000</v>
      </c>
      <c r="BH6259" s="11"/>
      <c r="BI6259" s="11"/>
      <c r="BJ6259" s="11"/>
      <c r="BK6259" s="11"/>
      <c r="BL6259"/>
      <c r="BM6259"/>
      <c r="BN6259" s="10">
        <v>0</v>
      </c>
      <c r="BO6259" s="10"/>
      <c r="BP6259" s="10"/>
      <c r="BQ6259" s="10"/>
      <c r="BR6259" s="10"/>
      <c r="BS6259" s="10"/>
      <c r="BT6259" s="10"/>
      <c r="BU6259" s="10"/>
    </row>
    <row r="6260" spans="1:73" x14ac:dyDescent="0.3">
      <c r="A6260" s="10" t="s">
        <v>4110</v>
      </c>
      <c r="B6260" s="10" t="s">
        <v>13075</v>
      </c>
      <c r="C6260" s="10" t="s">
        <v>876</v>
      </c>
      <c r="D6260" s="10" t="s">
        <v>501</v>
      </c>
      <c r="E6260" s="10" t="s">
        <v>783</v>
      </c>
      <c r="F6260" s="10" t="s">
        <v>2109</v>
      </c>
      <c r="G6260" s="10" t="s">
        <v>2110</v>
      </c>
      <c r="H6260" s="10" t="s">
        <v>5295</v>
      </c>
      <c r="I6260" s="10" t="s">
        <v>5296</v>
      </c>
      <c r="J6260" s="10" t="s">
        <v>5296</v>
      </c>
      <c r="K6260" s="10" t="s">
        <v>5295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s="11"/>
      <c r="S6260" s="11"/>
      <c r="T6260" s="11"/>
      <c r="U6260" s="11"/>
      <c r="V6260" s="11"/>
      <c r="W6260" s="11"/>
      <c r="X6260" s="11"/>
      <c r="Y6260" s="11"/>
      <c r="Z6260" s="11"/>
      <c r="AA6260" s="11"/>
      <c r="AB6260" s="11"/>
      <c r="AC6260" s="11"/>
      <c r="AD6260"/>
      <c r="AE6260"/>
      <c r="AF6260"/>
      <c r="AG6260"/>
      <c r="AH6260"/>
      <c r="AI6260"/>
      <c r="AJ6260" s="11"/>
      <c r="AK6260" s="11"/>
      <c r="AL6260" s="11"/>
      <c r="AM6260" s="11"/>
      <c r="AN6260" s="11"/>
      <c r="AO6260" s="11"/>
      <c r="AP6260" s="11"/>
      <c r="AQ6260" s="11"/>
      <c r="AR6260" s="11"/>
      <c r="AS6260" s="11"/>
      <c r="AT6260" s="11"/>
      <c r="AU6260" s="11"/>
      <c r="AV6260" s="11"/>
      <c r="AW6260" s="11"/>
      <c r="AX6260" s="11"/>
      <c r="AY6260" s="11"/>
      <c r="AZ6260" s="11"/>
      <c r="BA6260" s="11"/>
      <c r="BB6260" s="11"/>
      <c r="BC6260" s="11"/>
      <c r="BD6260" s="11"/>
      <c r="BE6260" s="11"/>
      <c r="BF6260" s="11"/>
      <c r="BG6260" s="11"/>
      <c r="BH6260" s="11"/>
      <c r="BI6260" s="11"/>
      <c r="BJ6260" s="11"/>
      <c r="BK6260" s="11"/>
      <c r="BL6260"/>
      <c r="BM6260"/>
      <c r="BN6260" s="10">
        <v>1</v>
      </c>
      <c r="BO6260" s="10">
        <v>10245000</v>
      </c>
      <c r="BP6260" s="10">
        <v>5122500</v>
      </c>
      <c r="BQ6260" s="10">
        <v>50</v>
      </c>
      <c r="BR6260" s="10"/>
      <c r="BS6260" s="10"/>
      <c r="BT6260" s="10"/>
      <c r="BU6260" s="10"/>
    </row>
    <row r="6261" spans="1:73" x14ac:dyDescent="0.3">
      <c r="A6261" s="10" t="s">
        <v>4110</v>
      </c>
      <c r="B6261" s="10" t="s">
        <v>13075</v>
      </c>
      <c r="C6261" s="10" t="s">
        <v>521</v>
      </c>
      <c r="D6261" s="10" t="s">
        <v>501</v>
      </c>
      <c r="E6261" s="10" t="s">
        <v>783</v>
      </c>
      <c r="F6261" s="10" t="s">
        <v>784</v>
      </c>
      <c r="G6261" s="10" t="s">
        <v>785</v>
      </c>
      <c r="H6261" s="10" t="s">
        <v>786</v>
      </c>
      <c r="I6261" s="10" t="s">
        <v>787</v>
      </c>
      <c r="J6261" s="10" t="s">
        <v>787</v>
      </c>
      <c r="K6261" s="10" t="s">
        <v>786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s="11"/>
      <c r="S6261" s="11"/>
      <c r="T6261" s="11"/>
      <c r="U6261" s="11"/>
      <c r="V6261" s="11"/>
      <c r="W6261" s="11"/>
      <c r="X6261" s="11"/>
      <c r="Y6261" s="11"/>
      <c r="Z6261" s="11"/>
      <c r="AA6261" s="11"/>
      <c r="AB6261" s="11"/>
      <c r="AC6261" s="11"/>
      <c r="AD6261"/>
      <c r="AE6261"/>
      <c r="AF6261"/>
      <c r="AG6261"/>
      <c r="AH6261"/>
      <c r="AI6261"/>
      <c r="AJ6261" s="11"/>
      <c r="AK6261" s="11"/>
      <c r="AL6261" s="11"/>
      <c r="AM6261" s="11"/>
      <c r="AN6261" s="11"/>
      <c r="AO6261" s="11"/>
      <c r="AP6261" s="11"/>
      <c r="AQ6261" s="11"/>
      <c r="AR6261" s="11"/>
      <c r="AS6261" s="11"/>
      <c r="AT6261" s="11"/>
      <c r="AU6261" s="11"/>
      <c r="AV6261" s="11"/>
      <c r="AW6261" s="11"/>
      <c r="AX6261" s="11"/>
      <c r="AY6261" s="11"/>
      <c r="AZ6261" s="11"/>
      <c r="BA6261" s="11"/>
      <c r="BB6261" s="11"/>
      <c r="BC6261" s="11"/>
      <c r="BD6261" s="11"/>
      <c r="BE6261" s="11"/>
      <c r="BF6261" s="11"/>
      <c r="BG6261" s="11"/>
      <c r="BH6261" s="11"/>
      <c r="BI6261" s="11"/>
      <c r="BJ6261" s="11"/>
      <c r="BK6261" s="11"/>
      <c r="BL6261"/>
      <c r="BM6261"/>
      <c r="BN6261" s="10">
        <v>1</v>
      </c>
      <c r="BO6261" s="10">
        <v>5770900</v>
      </c>
      <c r="BP6261" s="10">
        <v>5770900</v>
      </c>
      <c r="BQ6261" s="10">
        <v>100</v>
      </c>
      <c r="BR6261" s="10"/>
      <c r="BS6261" s="10"/>
      <c r="BT6261" s="10"/>
      <c r="BU6261" s="10"/>
    </row>
    <row r="6262" spans="1:73" x14ac:dyDescent="0.3">
      <c r="A6262" s="10" t="s">
        <v>4110</v>
      </c>
      <c r="B6262" s="10" t="s">
        <v>5754</v>
      </c>
      <c r="C6262" s="10" t="s">
        <v>1567</v>
      </c>
      <c r="D6262" s="10" t="s">
        <v>97</v>
      </c>
      <c r="E6262" s="10" t="s">
        <v>98</v>
      </c>
      <c r="F6262" s="10" t="s">
        <v>4339</v>
      </c>
      <c r="G6262" s="10" t="s">
        <v>2825</v>
      </c>
      <c r="H6262" s="10" t="s">
        <v>5688</v>
      </c>
      <c r="I6262" s="10" t="s">
        <v>5689</v>
      </c>
      <c r="J6262" s="10" t="s">
        <v>5689</v>
      </c>
      <c r="K6262" s="10" t="s">
        <v>5688</v>
      </c>
      <c r="L6262">
        <v>0</v>
      </c>
      <c r="M6262">
        <v>1</v>
      </c>
      <c r="N6262">
        <v>1</v>
      </c>
      <c r="O6262">
        <v>0</v>
      </c>
      <c r="P6262">
        <v>0</v>
      </c>
      <c r="Q6262">
        <v>0</v>
      </c>
      <c r="R6262" s="11"/>
      <c r="S6262" s="11">
        <v>7097832</v>
      </c>
      <c r="T6262" s="11">
        <v>9148840</v>
      </c>
      <c r="U6262" s="11"/>
      <c r="V6262" s="11"/>
      <c r="W6262" s="11"/>
      <c r="X6262" s="11"/>
      <c r="Y6262" s="11">
        <v>4009672</v>
      </c>
      <c r="Z6262" s="11">
        <v>4365750</v>
      </c>
      <c r="AA6262" s="11"/>
      <c r="AB6262" s="11"/>
      <c r="AC6262" s="11"/>
      <c r="AD6262"/>
      <c r="AE6262">
        <v>56.49</v>
      </c>
      <c r="AF6262">
        <v>47.72</v>
      </c>
      <c r="AG6262"/>
      <c r="AH6262"/>
      <c r="AI6262"/>
      <c r="AJ6262" s="11"/>
      <c r="AK6262" s="11">
        <v>7137672</v>
      </c>
      <c r="AL6262" s="11">
        <v>9148840</v>
      </c>
      <c r="AM6262" s="11"/>
      <c r="AN6262" s="11"/>
      <c r="AO6262" s="11"/>
      <c r="AP6262" s="11"/>
      <c r="AQ6262" s="11"/>
      <c r="AR6262" s="11"/>
      <c r="AS6262" s="11"/>
      <c r="AT6262" s="11"/>
      <c r="AU6262" s="11"/>
      <c r="AV6262" s="11"/>
      <c r="AW6262" s="11"/>
      <c r="AX6262" s="11"/>
      <c r="AY6262" s="11"/>
      <c r="AZ6262" s="11"/>
      <c r="BA6262" s="11"/>
      <c r="BB6262" s="11"/>
      <c r="BC6262" s="11"/>
      <c r="BD6262" s="11"/>
      <c r="BE6262" s="11"/>
      <c r="BF6262" s="11"/>
      <c r="BG6262" s="11"/>
      <c r="BH6262" s="11"/>
      <c r="BI6262" s="11"/>
      <c r="BJ6262" s="11"/>
      <c r="BK6262" s="11"/>
      <c r="BL6262"/>
      <c r="BM6262"/>
      <c r="BN6262" s="10">
        <v>0</v>
      </c>
      <c r="BO6262" s="10"/>
      <c r="BP6262" s="10"/>
      <c r="BQ6262" s="10"/>
      <c r="BR6262" s="10"/>
      <c r="BS6262" s="10"/>
      <c r="BT6262" s="10"/>
      <c r="BU6262" s="10"/>
    </row>
    <row r="6263" spans="1:73" x14ac:dyDescent="0.3">
      <c r="A6263" s="10" t="s">
        <v>4110</v>
      </c>
      <c r="B6263" s="10" t="s">
        <v>5754</v>
      </c>
      <c r="C6263" s="10" t="s">
        <v>130</v>
      </c>
      <c r="D6263" s="10"/>
      <c r="E6263" s="10"/>
      <c r="F6263" s="10"/>
      <c r="G6263" s="10"/>
      <c r="H6263" s="10" t="s">
        <v>5957</v>
      </c>
      <c r="I6263" s="10" t="s">
        <v>5958</v>
      </c>
      <c r="J6263" s="10" t="s">
        <v>5958</v>
      </c>
      <c r="K6263" s="10" t="s">
        <v>5957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 s="11"/>
      <c r="S6263" s="11">
        <v>170838</v>
      </c>
      <c r="T6263" s="11"/>
      <c r="U6263" s="11"/>
      <c r="V6263" s="11"/>
      <c r="W6263" s="11"/>
      <c r="X6263" s="11"/>
      <c r="Y6263" s="11">
        <v>51251.4</v>
      </c>
      <c r="Z6263" s="11"/>
      <c r="AA6263" s="11"/>
      <c r="AB6263" s="11"/>
      <c r="AC6263" s="11"/>
      <c r="AD6263"/>
      <c r="AE6263">
        <v>30</v>
      </c>
      <c r="AF6263"/>
      <c r="AG6263"/>
      <c r="AH6263"/>
      <c r="AI6263"/>
      <c r="AJ6263" s="11"/>
      <c r="AK6263" s="11">
        <v>170838</v>
      </c>
      <c r="AL6263" s="11"/>
      <c r="AM6263" s="11"/>
      <c r="AN6263" s="11"/>
      <c r="AO6263" s="11"/>
      <c r="AP6263" s="11"/>
      <c r="AQ6263" s="11"/>
      <c r="AR6263" s="11"/>
      <c r="AS6263" s="11"/>
      <c r="AT6263" s="11"/>
      <c r="AU6263" s="11"/>
      <c r="AV6263" s="11"/>
      <c r="AW6263" s="11"/>
      <c r="AX6263" s="11"/>
      <c r="AY6263" s="11"/>
      <c r="AZ6263" s="11"/>
      <c r="BA6263" s="11"/>
      <c r="BB6263" s="11"/>
      <c r="BC6263" s="11"/>
      <c r="BD6263" s="11"/>
      <c r="BE6263" s="11"/>
      <c r="BF6263" s="11"/>
      <c r="BG6263" s="11"/>
      <c r="BH6263" s="11"/>
      <c r="BI6263" s="11"/>
      <c r="BJ6263" s="11"/>
      <c r="BK6263" s="11"/>
      <c r="BL6263"/>
      <c r="BM6263"/>
      <c r="BN6263" s="10">
        <v>0</v>
      </c>
      <c r="BO6263" s="10"/>
      <c r="BP6263" s="10"/>
      <c r="BQ6263" s="10"/>
      <c r="BR6263" s="10"/>
      <c r="BS6263" s="10"/>
      <c r="BT6263" s="10"/>
      <c r="BU6263" s="10"/>
    </row>
    <row r="6264" spans="1:73" x14ac:dyDescent="0.3">
      <c r="A6264" s="10" t="s">
        <v>4110</v>
      </c>
      <c r="B6264" s="10" t="s">
        <v>5754</v>
      </c>
      <c r="C6264" s="10" t="s">
        <v>130</v>
      </c>
      <c r="D6264" s="10"/>
      <c r="E6264" s="10"/>
      <c r="F6264" s="10"/>
      <c r="G6264" s="10"/>
      <c r="H6264" s="10" t="s">
        <v>10513</v>
      </c>
      <c r="I6264" s="10" t="s">
        <v>10514</v>
      </c>
      <c r="J6264" s="10" t="s">
        <v>10514</v>
      </c>
      <c r="K6264" s="10" t="s">
        <v>10513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 s="11"/>
      <c r="S6264" s="11"/>
      <c r="T6264" s="11">
        <v>18675960</v>
      </c>
      <c r="U6264" s="11"/>
      <c r="V6264" s="11"/>
      <c r="W6264" s="11"/>
      <c r="X6264" s="11"/>
      <c r="Y6264" s="11"/>
      <c r="Z6264" s="11">
        <v>8693750</v>
      </c>
      <c r="AA6264" s="11"/>
      <c r="AB6264" s="11"/>
      <c r="AC6264" s="11"/>
      <c r="AD6264"/>
      <c r="AE6264"/>
      <c r="AF6264">
        <v>46.55</v>
      </c>
      <c r="AG6264"/>
      <c r="AH6264"/>
      <c r="AI6264"/>
      <c r="AJ6264" s="11"/>
      <c r="AK6264" s="11"/>
      <c r="AL6264" s="11">
        <v>18675960</v>
      </c>
      <c r="AM6264" s="11"/>
      <c r="AN6264" s="11"/>
      <c r="AO6264" s="11"/>
      <c r="AP6264" s="11"/>
      <c r="AQ6264" s="11"/>
      <c r="AR6264" s="11">
        <v>2578700</v>
      </c>
      <c r="AS6264" s="11"/>
      <c r="AT6264" s="11"/>
      <c r="AU6264" s="11"/>
      <c r="AV6264" s="11"/>
      <c r="AW6264" s="11"/>
      <c r="AX6264" s="11">
        <v>2578700</v>
      </c>
      <c r="AY6264" s="11"/>
      <c r="AZ6264" s="11"/>
      <c r="BA6264" s="11"/>
      <c r="BB6264" s="11"/>
      <c r="BC6264" s="11"/>
      <c r="BD6264" s="11">
        <v>2578700</v>
      </c>
      <c r="BE6264" s="11"/>
      <c r="BF6264" s="11"/>
      <c r="BG6264" s="11"/>
      <c r="BH6264" s="11"/>
      <c r="BI6264" s="11"/>
      <c r="BJ6264" s="11"/>
      <c r="BK6264" s="11"/>
      <c r="BL6264"/>
      <c r="BM6264"/>
      <c r="BN6264" s="10">
        <v>0</v>
      </c>
      <c r="BO6264" s="10"/>
      <c r="BP6264" s="10"/>
      <c r="BQ6264" s="10"/>
      <c r="BR6264" s="10"/>
      <c r="BS6264" s="10"/>
      <c r="BT6264" s="10"/>
      <c r="BU6264" s="10"/>
    </row>
    <row r="6265" spans="1:73" x14ac:dyDescent="0.3">
      <c r="A6265" s="10" t="s">
        <v>4110</v>
      </c>
      <c r="B6265" s="10" t="s">
        <v>5835</v>
      </c>
      <c r="C6265" s="10" t="s">
        <v>326</v>
      </c>
      <c r="D6265" s="10" t="s">
        <v>69</v>
      </c>
      <c r="E6265" s="10" t="s">
        <v>1518</v>
      </c>
      <c r="F6265" s="10" t="s">
        <v>6896</v>
      </c>
      <c r="G6265" s="10" t="s">
        <v>300</v>
      </c>
      <c r="H6265" s="10" t="s">
        <v>9907</v>
      </c>
      <c r="I6265" s="10" t="s">
        <v>9908</v>
      </c>
      <c r="J6265" s="10" t="s">
        <v>9908</v>
      </c>
      <c r="K6265" s="10" t="s">
        <v>9907</v>
      </c>
      <c r="L6265">
        <v>0</v>
      </c>
      <c r="M6265">
        <v>0</v>
      </c>
      <c r="N6265">
        <v>1</v>
      </c>
      <c r="O6265">
        <v>1</v>
      </c>
      <c r="P6265">
        <v>0</v>
      </c>
      <c r="Q6265">
        <v>1</v>
      </c>
      <c r="R6265" s="11"/>
      <c r="S6265" s="11"/>
      <c r="T6265" s="11">
        <v>356870</v>
      </c>
      <c r="U6265" s="11">
        <v>1756447.4</v>
      </c>
      <c r="V6265" s="11"/>
      <c r="W6265" s="11">
        <v>1151912</v>
      </c>
      <c r="X6265" s="11"/>
      <c r="Y6265" s="11"/>
      <c r="Z6265" s="11">
        <v>356870</v>
      </c>
      <c r="AA6265" s="11">
        <v>1756447.4</v>
      </c>
      <c r="AB6265" s="11"/>
      <c r="AC6265" s="11">
        <v>1151912</v>
      </c>
      <c r="AD6265"/>
      <c r="AE6265"/>
      <c r="AF6265">
        <v>100</v>
      </c>
      <c r="AG6265">
        <v>100</v>
      </c>
      <c r="AH6265"/>
      <c r="AI6265">
        <v>100</v>
      </c>
      <c r="AJ6265" s="11"/>
      <c r="AK6265" s="11"/>
      <c r="AL6265" s="11">
        <v>356870</v>
      </c>
      <c r="AM6265" s="11">
        <v>1756447.4</v>
      </c>
      <c r="AN6265" s="11"/>
      <c r="AO6265" s="11">
        <v>1151912</v>
      </c>
      <c r="AP6265" s="11"/>
      <c r="AQ6265" s="11"/>
      <c r="AR6265" s="11"/>
      <c r="AS6265" s="11"/>
      <c r="AT6265" s="11"/>
      <c r="AU6265" s="11"/>
      <c r="AV6265" s="11"/>
      <c r="AW6265" s="11"/>
      <c r="AX6265" s="11"/>
      <c r="AY6265" s="11"/>
      <c r="AZ6265" s="11"/>
      <c r="BA6265" s="11"/>
      <c r="BB6265" s="11"/>
      <c r="BC6265" s="11"/>
      <c r="BD6265" s="11"/>
      <c r="BE6265" s="11"/>
      <c r="BF6265" s="11"/>
      <c r="BG6265" s="11"/>
      <c r="BH6265" s="11">
        <v>2563837.4</v>
      </c>
      <c r="BI6265" s="11"/>
      <c r="BJ6265" s="11">
        <v>2167301.4</v>
      </c>
      <c r="BK6265" s="11"/>
      <c r="BL6265">
        <v>84.5334</v>
      </c>
      <c r="BM6265"/>
      <c r="BN6265" s="10">
        <v>0</v>
      </c>
      <c r="BO6265" s="10"/>
      <c r="BP6265" s="10"/>
      <c r="BQ6265" s="10"/>
      <c r="BR6265" s="10"/>
      <c r="BS6265" s="10"/>
      <c r="BT6265" s="10"/>
      <c r="BU6265" s="10"/>
    </row>
    <row r="6266" spans="1:73" x14ac:dyDescent="0.3">
      <c r="A6266" s="10" t="s">
        <v>4110</v>
      </c>
      <c r="B6266" s="10" t="s">
        <v>5835</v>
      </c>
      <c r="C6266" s="10" t="s">
        <v>326</v>
      </c>
      <c r="D6266" s="10" t="s">
        <v>69</v>
      </c>
      <c r="E6266" s="10" t="s">
        <v>5896</v>
      </c>
      <c r="F6266" s="10" t="s">
        <v>6118</v>
      </c>
      <c r="G6266" s="10" t="s">
        <v>908</v>
      </c>
      <c r="H6266" s="10" t="s">
        <v>9909</v>
      </c>
      <c r="I6266" s="10" t="s">
        <v>9910</v>
      </c>
      <c r="J6266" s="10" t="s">
        <v>9910</v>
      </c>
      <c r="K6266" s="10" t="s">
        <v>9909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 s="11"/>
      <c r="S6266" s="11"/>
      <c r="T6266" s="11"/>
      <c r="U6266" s="11">
        <v>926100</v>
      </c>
      <c r="V6266" s="11"/>
      <c r="W6266" s="11"/>
      <c r="X6266" s="11"/>
      <c r="Y6266" s="11"/>
      <c r="Z6266" s="11"/>
      <c r="AA6266" s="11">
        <v>926100</v>
      </c>
      <c r="AB6266" s="11"/>
      <c r="AC6266" s="11"/>
      <c r="AD6266"/>
      <c r="AE6266"/>
      <c r="AF6266"/>
      <c r="AG6266">
        <v>100</v>
      </c>
      <c r="AH6266"/>
      <c r="AI6266"/>
      <c r="AJ6266" s="11"/>
      <c r="AK6266" s="11"/>
      <c r="AL6266" s="11"/>
      <c r="AM6266" s="11">
        <v>926100</v>
      </c>
      <c r="AN6266" s="11"/>
      <c r="AO6266" s="11"/>
      <c r="AP6266" s="11"/>
      <c r="AQ6266" s="11"/>
      <c r="AR6266" s="11"/>
      <c r="AS6266" s="11"/>
      <c r="AT6266" s="11"/>
      <c r="AU6266" s="11"/>
      <c r="AV6266" s="11"/>
      <c r="AW6266" s="11"/>
      <c r="AX6266" s="11"/>
      <c r="AY6266" s="11"/>
      <c r="AZ6266" s="11"/>
      <c r="BA6266" s="11"/>
      <c r="BB6266" s="11"/>
      <c r="BC6266" s="11"/>
      <c r="BD6266" s="11"/>
      <c r="BE6266" s="11"/>
      <c r="BF6266" s="11"/>
      <c r="BG6266" s="11"/>
      <c r="BH6266" s="11"/>
      <c r="BI6266" s="11"/>
      <c r="BJ6266" s="11"/>
      <c r="BK6266" s="11"/>
      <c r="BL6266"/>
      <c r="BM6266"/>
      <c r="BN6266" s="10">
        <v>0</v>
      </c>
      <c r="BO6266" s="10"/>
      <c r="BP6266" s="10"/>
      <c r="BQ6266" s="10"/>
      <c r="BR6266" s="10"/>
      <c r="BS6266" s="10"/>
      <c r="BT6266" s="10"/>
      <c r="BU6266" s="10"/>
    </row>
    <row r="6267" spans="1:73" x14ac:dyDescent="0.3">
      <c r="A6267" s="10" t="s">
        <v>4110</v>
      </c>
      <c r="B6267" s="10" t="s">
        <v>5835</v>
      </c>
      <c r="C6267" s="10" t="s">
        <v>326</v>
      </c>
      <c r="D6267" s="10" t="s">
        <v>69</v>
      </c>
      <c r="E6267" s="10" t="s">
        <v>5896</v>
      </c>
      <c r="F6267" s="10" t="s">
        <v>5897</v>
      </c>
      <c r="G6267" s="10" t="s">
        <v>7977</v>
      </c>
      <c r="H6267" s="10" t="s">
        <v>9911</v>
      </c>
      <c r="I6267" s="10" t="s">
        <v>9912</v>
      </c>
      <c r="J6267" s="10" t="s">
        <v>9912</v>
      </c>
      <c r="K6267" s="10" t="s">
        <v>9911</v>
      </c>
      <c r="L6267">
        <v>0</v>
      </c>
      <c r="M6267">
        <v>0</v>
      </c>
      <c r="N6267">
        <v>1</v>
      </c>
      <c r="O6267">
        <v>1</v>
      </c>
      <c r="P6267">
        <v>1</v>
      </c>
      <c r="Q6267">
        <v>1</v>
      </c>
      <c r="R6267" s="11"/>
      <c r="S6267" s="11"/>
      <c r="T6267" s="11">
        <v>7445000</v>
      </c>
      <c r="U6267" s="11">
        <v>5715000</v>
      </c>
      <c r="V6267" s="11">
        <v>3424585</v>
      </c>
      <c r="W6267" s="11">
        <v>4025953</v>
      </c>
      <c r="X6267" s="11"/>
      <c r="Y6267" s="11"/>
      <c r="Z6267" s="11">
        <v>1489000</v>
      </c>
      <c r="AA6267" s="11">
        <v>2857500</v>
      </c>
      <c r="AB6267" s="11">
        <v>1712292.5</v>
      </c>
      <c r="AC6267" s="11">
        <v>2012976.5</v>
      </c>
      <c r="AD6267"/>
      <c r="AE6267"/>
      <c r="AF6267">
        <v>20</v>
      </c>
      <c r="AG6267">
        <v>50</v>
      </c>
      <c r="AH6267">
        <v>50</v>
      </c>
      <c r="AI6267">
        <v>50</v>
      </c>
      <c r="AJ6267" s="11"/>
      <c r="AK6267" s="11"/>
      <c r="AL6267" s="11">
        <v>7445000</v>
      </c>
      <c r="AM6267" s="11">
        <v>5895000</v>
      </c>
      <c r="AN6267" s="11">
        <v>3424585</v>
      </c>
      <c r="AO6267" s="11">
        <v>4025953</v>
      </c>
      <c r="AP6267" s="11"/>
      <c r="AQ6267" s="11"/>
      <c r="AR6267" s="11"/>
      <c r="AS6267" s="11"/>
      <c r="AT6267" s="11"/>
      <c r="AU6267" s="11"/>
      <c r="AV6267" s="11"/>
      <c r="AW6267" s="11"/>
      <c r="AX6267" s="11"/>
      <c r="AY6267" s="11"/>
      <c r="AZ6267" s="11"/>
      <c r="BA6267" s="11"/>
      <c r="BB6267" s="11"/>
      <c r="BC6267" s="11"/>
      <c r="BD6267" s="11"/>
      <c r="BE6267" s="11"/>
      <c r="BF6267" s="11"/>
      <c r="BG6267" s="11"/>
      <c r="BH6267" s="11">
        <v>5895000</v>
      </c>
      <c r="BI6267" s="11">
        <v>3424585</v>
      </c>
      <c r="BJ6267" s="11">
        <v>5895000</v>
      </c>
      <c r="BK6267" s="11">
        <v>3424585</v>
      </c>
      <c r="BL6267">
        <v>100</v>
      </c>
      <c r="BM6267">
        <v>100</v>
      </c>
      <c r="BN6267" s="10">
        <v>0</v>
      </c>
      <c r="BO6267" s="10"/>
      <c r="BP6267" s="10"/>
      <c r="BQ6267" s="10"/>
      <c r="BR6267" s="10"/>
      <c r="BS6267" s="10"/>
      <c r="BT6267" s="10"/>
      <c r="BU6267" s="10"/>
    </row>
    <row r="6268" spans="1:73" x14ac:dyDescent="0.3">
      <c r="A6268" s="10" t="s">
        <v>4110</v>
      </c>
      <c r="B6268" s="10" t="s">
        <v>5835</v>
      </c>
      <c r="C6268" s="10" t="s">
        <v>326</v>
      </c>
      <c r="D6268" s="10" t="s">
        <v>69</v>
      </c>
      <c r="E6268" s="10" t="s">
        <v>5896</v>
      </c>
      <c r="F6268" s="10" t="s">
        <v>5897</v>
      </c>
      <c r="G6268" s="10" t="s">
        <v>7977</v>
      </c>
      <c r="H6268" s="10" t="s">
        <v>9913</v>
      </c>
      <c r="I6268" s="10" t="s">
        <v>9914</v>
      </c>
      <c r="J6268" s="10" t="s">
        <v>9914</v>
      </c>
      <c r="K6268" s="10" t="s">
        <v>9913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 s="11"/>
      <c r="S6268" s="11"/>
      <c r="T6268" s="11">
        <v>526000</v>
      </c>
      <c r="U6268" s="11"/>
      <c r="V6268" s="11"/>
      <c r="W6268" s="11"/>
      <c r="X6268" s="11"/>
      <c r="Y6268" s="11"/>
      <c r="Z6268" s="11">
        <v>526000</v>
      </c>
      <c r="AA6268" s="11"/>
      <c r="AB6268" s="11"/>
      <c r="AC6268" s="11"/>
      <c r="AD6268"/>
      <c r="AE6268"/>
      <c r="AF6268">
        <v>100</v>
      </c>
      <c r="AG6268"/>
      <c r="AH6268"/>
      <c r="AI6268"/>
      <c r="AJ6268" s="11"/>
      <c r="AK6268" s="11"/>
      <c r="AL6268" s="11">
        <v>526000</v>
      </c>
      <c r="AM6268" s="11"/>
      <c r="AN6268" s="11"/>
      <c r="AO6268" s="11"/>
      <c r="AP6268" s="11"/>
      <c r="AQ6268" s="11"/>
      <c r="AR6268" s="11"/>
      <c r="AS6268" s="11"/>
      <c r="AT6268" s="11"/>
      <c r="AU6268" s="11"/>
      <c r="AV6268" s="11"/>
      <c r="AW6268" s="11"/>
      <c r="AX6268" s="11"/>
      <c r="AY6268" s="11"/>
      <c r="AZ6268" s="11"/>
      <c r="BA6268" s="11"/>
      <c r="BB6268" s="11"/>
      <c r="BC6268" s="11"/>
      <c r="BD6268" s="11"/>
      <c r="BE6268" s="11"/>
      <c r="BF6268" s="11"/>
      <c r="BG6268" s="11"/>
      <c r="BH6268" s="11"/>
      <c r="BI6268" s="11"/>
      <c r="BJ6268" s="11"/>
      <c r="BK6268" s="11"/>
      <c r="BL6268"/>
      <c r="BM6268"/>
      <c r="BN6268" s="10">
        <v>0</v>
      </c>
      <c r="BO6268" s="10"/>
      <c r="BP6268" s="10"/>
      <c r="BQ6268" s="10"/>
      <c r="BR6268" s="10"/>
      <c r="BS6268" s="10"/>
      <c r="BT6268" s="10"/>
      <c r="BU6268" s="10"/>
    </row>
    <row r="6269" spans="1:73" x14ac:dyDescent="0.3">
      <c r="A6269" s="10" t="s">
        <v>4110</v>
      </c>
      <c r="B6269" s="10" t="s">
        <v>5835</v>
      </c>
      <c r="C6269" s="10" t="s">
        <v>326</v>
      </c>
      <c r="D6269" s="10" t="s">
        <v>69</v>
      </c>
      <c r="E6269" s="10" t="s">
        <v>5896</v>
      </c>
      <c r="F6269" s="10" t="s">
        <v>5897</v>
      </c>
      <c r="G6269" s="10" t="s">
        <v>7977</v>
      </c>
      <c r="H6269" s="10" t="s">
        <v>9915</v>
      </c>
      <c r="I6269" s="10" t="s">
        <v>9916</v>
      </c>
      <c r="J6269" s="10" t="s">
        <v>9916</v>
      </c>
      <c r="K6269" s="10" t="s">
        <v>9915</v>
      </c>
      <c r="L6269">
        <v>0</v>
      </c>
      <c r="M6269">
        <v>0</v>
      </c>
      <c r="N6269">
        <v>0</v>
      </c>
      <c r="O6269">
        <v>1</v>
      </c>
      <c r="P6269">
        <v>1</v>
      </c>
      <c r="Q6269">
        <v>1</v>
      </c>
      <c r="R6269" s="11"/>
      <c r="S6269" s="11"/>
      <c r="T6269" s="11"/>
      <c r="U6269" s="11">
        <v>2022000</v>
      </c>
      <c r="V6269" s="11">
        <v>2309575</v>
      </c>
      <c r="W6269" s="11">
        <v>2467542</v>
      </c>
      <c r="X6269" s="11"/>
      <c r="Y6269" s="11"/>
      <c r="Z6269" s="11"/>
      <c r="AA6269" s="11">
        <v>2022038</v>
      </c>
      <c r="AB6269" s="11">
        <v>1154787.5</v>
      </c>
      <c r="AC6269" s="11">
        <v>1233771</v>
      </c>
      <c r="AD6269"/>
      <c r="AE6269"/>
      <c r="AF6269"/>
      <c r="AG6269">
        <v>100</v>
      </c>
      <c r="AH6269">
        <v>50</v>
      </c>
      <c r="AI6269">
        <v>50</v>
      </c>
      <c r="AJ6269" s="11"/>
      <c r="AK6269" s="11"/>
      <c r="AL6269" s="11"/>
      <c r="AM6269" s="11">
        <v>2022000</v>
      </c>
      <c r="AN6269" s="11">
        <v>2309575</v>
      </c>
      <c r="AO6269" s="11">
        <v>2467542</v>
      </c>
      <c r="AP6269" s="11"/>
      <c r="AQ6269" s="11"/>
      <c r="AR6269" s="11"/>
      <c r="AS6269" s="11"/>
      <c r="AT6269" s="11"/>
      <c r="AU6269" s="11"/>
      <c r="AV6269" s="11"/>
      <c r="AW6269" s="11"/>
      <c r="AX6269" s="11"/>
      <c r="AY6269" s="11"/>
      <c r="AZ6269" s="11"/>
      <c r="BA6269" s="11"/>
      <c r="BB6269" s="11"/>
      <c r="BC6269" s="11"/>
      <c r="BD6269" s="11"/>
      <c r="BE6269" s="11"/>
      <c r="BF6269" s="11"/>
      <c r="BG6269" s="11"/>
      <c r="BH6269" s="11">
        <v>2483750</v>
      </c>
      <c r="BI6269" s="11">
        <v>2164765</v>
      </c>
      <c r="BJ6269" s="11">
        <v>1890000</v>
      </c>
      <c r="BK6269" s="11">
        <v>1588765</v>
      </c>
      <c r="BL6269">
        <v>76.0946</v>
      </c>
      <c r="BM6269">
        <v>73.391999999999996</v>
      </c>
      <c r="BN6269" s="10">
        <v>0</v>
      </c>
      <c r="BO6269" s="10"/>
      <c r="BP6269" s="10"/>
      <c r="BQ6269" s="10"/>
      <c r="BR6269" s="10"/>
      <c r="BS6269" s="10"/>
      <c r="BT6269" s="10"/>
      <c r="BU6269" s="10"/>
    </row>
    <row r="6270" spans="1:73" x14ac:dyDescent="0.3">
      <c r="A6270" s="10" t="s">
        <v>4110</v>
      </c>
      <c r="B6270" s="10" t="s">
        <v>5835</v>
      </c>
      <c r="C6270" s="10" t="s">
        <v>326</v>
      </c>
      <c r="D6270" s="10" t="s">
        <v>69</v>
      </c>
      <c r="E6270" s="10" t="s">
        <v>5896</v>
      </c>
      <c r="F6270" s="10" t="s">
        <v>5930</v>
      </c>
      <c r="G6270" s="10" t="s">
        <v>5931</v>
      </c>
      <c r="H6270" s="10" t="s">
        <v>9917</v>
      </c>
      <c r="I6270" s="10" t="s">
        <v>9918</v>
      </c>
      <c r="J6270" s="10" t="s">
        <v>9918</v>
      </c>
      <c r="K6270" s="10" t="s">
        <v>9917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 s="11"/>
      <c r="S6270" s="11"/>
      <c r="T6270" s="11"/>
      <c r="U6270" s="11">
        <v>116000</v>
      </c>
      <c r="V6270" s="11"/>
      <c r="W6270" s="11"/>
      <c r="X6270" s="11"/>
      <c r="Y6270" s="11"/>
      <c r="Z6270" s="11"/>
      <c r="AA6270" s="11">
        <v>116000</v>
      </c>
      <c r="AB6270" s="11"/>
      <c r="AC6270" s="11"/>
      <c r="AD6270"/>
      <c r="AE6270"/>
      <c r="AF6270"/>
      <c r="AG6270">
        <v>100</v>
      </c>
      <c r="AH6270"/>
      <c r="AI6270"/>
      <c r="AJ6270" s="11"/>
      <c r="AK6270" s="11"/>
      <c r="AL6270" s="11"/>
      <c r="AM6270" s="11">
        <v>116000</v>
      </c>
      <c r="AN6270" s="11"/>
      <c r="AO6270" s="11"/>
      <c r="AP6270" s="11"/>
      <c r="AQ6270" s="11"/>
      <c r="AR6270" s="11"/>
      <c r="AS6270" s="11"/>
      <c r="AT6270" s="11"/>
      <c r="AU6270" s="11"/>
      <c r="AV6270" s="11"/>
      <c r="AW6270" s="11"/>
      <c r="AX6270" s="11"/>
      <c r="AY6270" s="11"/>
      <c r="AZ6270" s="11"/>
      <c r="BA6270" s="11"/>
      <c r="BB6270" s="11"/>
      <c r="BC6270" s="11"/>
      <c r="BD6270" s="11"/>
      <c r="BE6270" s="11"/>
      <c r="BF6270" s="11"/>
      <c r="BG6270" s="11"/>
      <c r="BH6270" s="11">
        <v>218000</v>
      </c>
      <c r="BI6270" s="11"/>
      <c r="BJ6270" s="11"/>
      <c r="BK6270" s="11"/>
      <c r="BL6270">
        <v>0</v>
      </c>
      <c r="BM6270"/>
      <c r="BN6270" s="10">
        <v>0</v>
      </c>
      <c r="BO6270" s="10"/>
      <c r="BP6270" s="10"/>
      <c r="BQ6270" s="10"/>
      <c r="BR6270" s="10"/>
      <c r="BS6270" s="10"/>
      <c r="BT6270" s="10"/>
      <c r="BU6270" s="10"/>
    </row>
    <row r="6271" spans="1:73" x14ac:dyDescent="0.3">
      <c r="A6271" s="10" t="s">
        <v>4110</v>
      </c>
      <c r="B6271" s="10" t="s">
        <v>5835</v>
      </c>
      <c r="C6271" s="10" t="s">
        <v>326</v>
      </c>
      <c r="D6271" s="10" t="s">
        <v>69</v>
      </c>
      <c r="E6271" s="10" t="s">
        <v>5896</v>
      </c>
      <c r="F6271" s="10" t="s">
        <v>5930</v>
      </c>
      <c r="G6271" s="10" t="s">
        <v>5931</v>
      </c>
      <c r="H6271" s="10" t="s">
        <v>9931</v>
      </c>
      <c r="I6271" s="10" t="s">
        <v>9932</v>
      </c>
      <c r="J6271" s="10" t="s">
        <v>9932</v>
      </c>
      <c r="K6271" s="10" t="s">
        <v>9931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 s="11"/>
      <c r="S6271" s="11"/>
      <c r="T6271" s="11"/>
      <c r="U6271" s="11">
        <v>1788589</v>
      </c>
      <c r="V6271" s="11"/>
      <c r="W6271" s="11"/>
      <c r="X6271" s="11"/>
      <c r="Y6271" s="11"/>
      <c r="Z6271" s="11"/>
      <c r="AA6271" s="11">
        <v>978794.5</v>
      </c>
      <c r="AB6271" s="11"/>
      <c r="AC6271" s="11"/>
      <c r="AD6271"/>
      <c r="AE6271"/>
      <c r="AF6271"/>
      <c r="AG6271">
        <v>54.72</v>
      </c>
      <c r="AH6271"/>
      <c r="AI6271"/>
      <c r="AJ6271" s="11"/>
      <c r="AK6271" s="11"/>
      <c r="AL6271" s="11"/>
      <c r="AM6271" s="11">
        <v>1822589</v>
      </c>
      <c r="AN6271" s="11"/>
      <c r="AO6271" s="11"/>
      <c r="AP6271" s="11"/>
      <c r="AQ6271" s="11"/>
      <c r="AR6271" s="11"/>
      <c r="AS6271" s="11"/>
      <c r="AT6271" s="11"/>
      <c r="AU6271" s="11"/>
      <c r="AV6271" s="11"/>
      <c r="AW6271" s="11"/>
      <c r="AX6271" s="11"/>
      <c r="AY6271" s="11"/>
      <c r="AZ6271" s="11"/>
      <c r="BA6271" s="11"/>
      <c r="BB6271" s="11"/>
      <c r="BC6271" s="11"/>
      <c r="BD6271" s="11"/>
      <c r="BE6271" s="11"/>
      <c r="BF6271" s="11"/>
      <c r="BG6271" s="11"/>
      <c r="BH6271" s="11">
        <v>3589989</v>
      </c>
      <c r="BI6271" s="11"/>
      <c r="BJ6271" s="11">
        <v>2782689</v>
      </c>
      <c r="BK6271" s="11"/>
      <c r="BL6271">
        <v>77.5124</v>
      </c>
      <c r="BM6271"/>
      <c r="BN6271" s="10">
        <v>0</v>
      </c>
      <c r="BO6271" s="10"/>
      <c r="BP6271" s="10"/>
      <c r="BQ6271" s="10"/>
      <c r="BR6271" s="10"/>
      <c r="BS6271" s="10"/>
      <c r="BT6271" s="10"/>
      <c r="BU6271" s="10"/>
    </row>
    <row r="6272" spans="1:73" x14ac:dyDescent="0.3">
      <c r="A6272" s="10" t="s">
        <v>4110</v>
      </c>
      <c r="B6272" s="10" t="s">
        <v>5835</v>
      </c>
      <c r="C6272" s="10" t="s">
        <v>326</v>
      </c>
      <c r="D6272" s="10" t="s">
        <v>69</v>
      </c>
      <c r="E6272" s="10" t="s">
        <v>5896</v>
      </c>
      <c r="F6272" s="10" t="s">
        <v>5930</v>
      </c>
      <c r="G6272" s="10" t="s">
        <v>5931</v>
      </c>
      <c r="H6272" s="10" t="s">
        <v>9933</v>
      </c>
      <c r="I6272" s="10" t="s">
        <v>9934</v>
      </c>
      <c r="J6272" s="10" t="s">
        <v>9934</v>
      </c>
      <c r="K6272" s="10" t="s">
        <v>9933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 s="11"/>
      <c r="S6272" s="11"/>
      <c r="T6272" s="11">
        <v>600000</v>
      </c>
      <c r="U6272" s="11"/>
      <c r="V6272" s="11"/>
      <c r="W6272" s="11"/>
      <c r="X6272" s="11"/>
      <c r="Y6272" s="11"/>
      <c r="Z6272" s="11">
        <v>600000</v>
      </c>
      <c r="AA6272" s="11"/>
      <c r="AB6272" s="11"/>
      <c r="AC6272" s="11"/>
      <c r="AD6272"/>
      <c r="AE6272"/>
      <c r="AF6272">
        <v>100</v>
      </c>
      <c r="AG6272"/>
      <c r="AH6272"/>
      <c r="AI6272"/>
      <c r="AJ6272" s="11"/>
      <c r="AK6272" s="11"/>
      <c r="AL6272" s="11">
        <v>600000</v>
      </c>
      <c r="AM6272" s="11"/>
      <c r="AN6272" s="11"/>
      <c r="AO6272" s="11"/>
      <c r="AP6272" s="11"/>
      <c r="AQ6272" s="11"/>
      <c r="AR6272" s="11"/>
      <c r="AS6272" s="11"/>
      <c r="AT6272" s="11"/>
      <c r="AU6272" s="11"/>
      <c r="AV6272" s="11"/>
      <c r="AW6272" s="11"/>
      <c r="AX6272" s="11"/>
      <c r="AY6272" s="11"/>
      <c r="AZ6272" s="11"/>
      <c r="BA6272" s="11"/>
      <c r="BB6272" s="11"/>
      <c r="BC6272" s="11"/>
      <c r="BD6272" s="11"/>
      <c r="BE6272" s="11"/>
      <c r="BF6272" s="11"/>
      <c r="BG6272" s="11"/>
      <c r="BH6272" s="11"/>
      <c r="BI6272" s="11"/>
      <c r="BJ6272" s="11"/>
      <c r="BK6272" s="11"/>
      <c r="BL6272"/>
      <c r="BM6272"/>
      <c r="BN6272" s="10">
        <v>0</v>
      </c>
      <c r="BO6272" s="10"/>
      <c r="BP6272" s="10"/>
      <c r="BQ6272" s="10"/>
      <c r="BR6272" s="10"/>
      <c r="BS6272" s="10"/>
      <c r="BT6272" s="10"/>
      <c r="BU6272" s="10"/>
    </row>
    <row r="6273" spans="1:73" x14ac:dyDescent="0.3">
      <c r="A6273" s="10" t="s">
        <v>4110</v>
      </c>
      <c r="B6273" s="10" t="s">
        <v>5835</v>
      </c>
      <c r="C6273" s="10" t="s">
        <v>326</v>
      </c>
      <c r="D6273" s="10" t="s">
        <v>69</v>
      </c>
      <c r="E6273" s="10" t="s">
        <v>5896</v>
      </c>
      <c r="F6273" s="10" t="s">
        <v>8010</v>
      </c>
      <c r="G6273" s="10" t="s">
        <v>8011</v>
      </c>
      <c r="H6273" s="10" t="s">
        <v>8012</v>
      </c>
      <c r="I6273" s="10" t="s">
        <v>8013</v>
      </c>
      <c r="J6273" s="10" t="s">
        <v>8013</v>
      </c>
      <c r="K6273" s="10" t="s">
        <v>8012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 s="11"/>
      <c r="S6273" s="11"/>
      <c r="T6273" s="11"/>
      <c r="U6273" s="11">
        <v>884000</v>
      </c>
      <c r="V6273" s="11"/>
      <c r="W6273" s="11"/>
      <c r="X6273" s="11"/>
      <c r="Y6273" s="11"/>
      <c r="Z6273" s="11"/>
      <c r="AA6273" s="11">
        <v>884000</v>
      </c>
      <c r="AB6273" s="11"/>
      <c r="AC6273" s="11"/>
      <c r="AD6273"/>
      <c r="AE6273"/>
      <c r="AF6273"/>
      <c r="AG6273">
        <v>100</v>
      </c>
      <c r="AH6273"/>
      <c r="AI6273"/>
      <c r="AJ6273" s="11"/>
      <c r="AK6273" s="11"/>
      <c r="AL6273" s="11"/>
      <c r="AM6273" s="11">
        <v>884000</v>
      </c>
      <c r="AN6273" s="11"/>
      <c r="AO6273" s="11"/>
      <c r="AP6273" s="11"/>
      <c r="AQ6273" s="11"/>
      <c r="AR6273" s="11"/>
      <c r="AS6273" s="11"/>
      <c r="AT6273" s="11"/>
      <c r="AU6273" s="11"/>
      <c r="AV6273" s="11"/>
      <c r="AW6273" s="11"/>
      <c r="AX6273" s="11"/>
      <c r="AY6273" s="11"/>
      <c r="AZ6273" s="11"/>
      <c r="BA6273" s="11"/>
      <c r="BB6273" s="11"/>
      <c r="BC6273" s="11"/>
      <c r="BD6273" s="11"/>
      <c r="BE6273" s="11"/>
      <c r="BF6273" s="11"/>
      <c r="BG6273" s="11"/>
      <c r="BH6273" s="11"/>
      <c r="BI6273" s="11"/>
      <c r="BJ6273" s="11"/>
      <c r="BK6273" s="11"/>
      <c r="BL6273"/>
      <c r="BM6273"/>
      <c r="BN6273" s="10">
        <v>0</v>
      </c>
      <c r="BO6273" s="10"/>
      <c r="BP6273" s="10"/>
      <c r="BQ6273" s="10"/>
      <c r="BR6273" s="10"/>
      <c r="BS6273" s="10"/>
      <c r="BT6273" s="10"/>
      <c r="BU6273" s="10"/>
    </row>
    <row r="6274" spans="1:73" x14ac:dyDescent="0.3">
      <c r="A6274" s="10" t="s">
        <v>4110</v>
      </c>
      <c r="B6274" s="10" t="s">
        <v>5835</v>
      </c>
      <c r="C6274" s="10" t="s">
        <v>326</v>
      </c>
      <c r="D6274" s="10" t="s">
        <v>69</v>
      </c>
      <c r="E6274" s="10" t="s">
        <v>5900</v>
      </c>
      <c r="F6274" s="10" t="s">
        <v>7750</v>
      </c>
      <c r="G6274" s="10" t="s">
        <v>8014</v>
      </c>
      <c r="H6274" s="10" t="s">
        <v>8015</v>
      </c>
      <c r="I6274" s="10" t="s">
        <v>8016</v>
      </c>
      <c r="J6274" s="10" t="s">
        <v>8016</v>
      </c>
      <c r="K6274" s="10" t="s">
        <v>8015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 s="11"/>
      <c r="S6274" s="11"/>
      <c r="T6274" s="11"/>
      <c r="U6274" s="11"/>
      <c r="V6274" s="11">
        <v>6659549.3600000003</v>
      </c>
      <c r="W6274" s="11"/>
      <c r="X6274" s="11"/>
      <c r="Y6274" s="11"/>
      <c r="Z6274" s="11"/>
      <c r="AA6274" s="11"/>
      <c r="AB6274" s="11">
        <v>6659549.3600000003</v>
      </c>
      <c r="AC6274" s="11"/>
      <c r="AD6274"/>
      <c r="AE6274"/>
      <c r="AF6274"/>
      <c r="AG6274"/>
      <c r="AH6274">
        <v>100</v>
      </c>
      <c r="AI6274"/>
      <c r="AJ6274" s="11"/>
      <c r="AK6274" s="11"/>
      <c r="AL6274" s="11"/>
      <c r="AM6274" s="11"/>
      <c r="AN6274" s="11">
        <v>6659549.3600000003</v>
      </c>
      <c r="AO6274" s="11"/>
      <c r="AP6274" s="11"/>
      <c r="AQ6274" s="11"/>
      <c r="AR6274" s="11"/>
      <c r="AS6274" s="11"/>
      <c r="AT6274" s="11"/>
      <c r="AU6274" s="11"/>
      <c r="AV6274" s="11"/>
      <c r="AW6274" s="11"/>
      <c r="AX6274" s="11"/>
      <c r="AY6274" s="11"/>
      <c r="AZ6274" s="11"/>
      <c r="BA6274" s="11"/>
      <c r="BB6274" s="11"/>
      <c r="BC6274" s="11"/>
      <c r="BD6274" s="11"/>
      <c r="BE6274" s="11"/>
      <c r="BF6274" s="11"/>
      <c r="BG6274" s="11"/>
      <c r="BH6274" s="11"/>
      <c r="BI6274" s="11"/>
      <c r="BJ6274" s="11"/>
      <c r="BK6274" s="11"/>
      <c r="BL6274"/>
      <c r="BM6274"/>
      <c r="BN6274" s="10">
        <v>0</v>
      </c>
      <c r="BO6274" s="10"/>
      <c r="BP6274" s="10"/>
      <c r="BQ6274" s="10"/>
      <c r="BR6274" s="10"/>
      <c r="BS6274" s="10"/>
      <c r="BT6274" s="10"/>
      <c r="BU6274" s="10"/>
    </row>
    <row r="6275" spans="1:73" x14ac:dyDescent="0.3">
      <c r="A6275" s="10" t="s">
        <v>4110</v>
      </c>
      <c r="B6275" s="10" t="s">
        <v>5835</v>
      </c>
      <c r="C6275" s="10" t="s">
        <v>326</v>
      </c>
      <c r="D6275" s="10" t="s">
        <v>69</v>
      </c>
      <c r="E6275" s="10" t="s">
        <v>5235</v>
      </c>
      <c r="F6275" s="10" t="s">
        <v>1082</v>
      </c>
      <c r="G6275" s="10" t="s">
        <v>1083</v>
      </c>
      <c r="H6275" s="10" t="s">
        <v>8017</v>
      </c>
      <c r="I6275" s="10" t="s">
        <v>8018</v>
      </c>
      <c r="J6275" s="10" t="s">
        <v>8019</v>
      </c>
      <c r="K6275" s="10" t="s">
        <v>8020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 s="11"/>
      <c r="S6275" s="11"/>
      <c r="T6275" s="11"/>
      <c r="U6275" s="11">
        <v>3876444</v>
      </c>
      <c r="V6275" s="11"/>
      <c r="W6275" s="11"/>
      <c r="X6275" s="11"/>
      <c r="Y6275" s="11"/>
      <c r="Z6275" s="11"/>
      <c r="AA6275" s="11">
        <v>3876444</v>
      </c>
      <c r="AB6275" s="11"/>
      <c r="AC6275" s="11"/>
      <c r="AD6275"/>
      <c r="AE6275"/>
      <c r="AF6275"/>
      <c r="AG6275">
        <v>100</v>
      </c>
      <c r="AH6275"/>
      <c r="AI6275"/>
      <c r="AJ6275" s="11"/>
      <c r="AK6275" s="11"/>
      <c r="AL6275" s="11"/>
      <c r="AM6275" s="11">
        <v>3876444</v>
      </c>
      <c r="AN6275" s="11"/>
      <c r="AO6275" s="11"/>
      <c r="AP6275" s="11"/>
      <c r="AQ6275" s="11"/>
      <c r="AR6275" s="11"/>
      <c r="AS6275" s="11"/>
      <c r="AT6275" s="11"/>
      <c r="AU6275" s="11"/>
      <c r="AV6275" s="11"/>
      <c r="AW6275" s="11"/>
      <c r="AX6275" s="11"/>
      <c r="AY6275" s="11"/>
      <c r="AZ6275" s="11"/>
      <c r="BA6275" s="11"/>
      <c r="BB6275" s="11"/>
      <c r="BC6275" s="11"/>
      <c r="BD6275" s="11"/>
      <c r="BE6275" s="11"/>
      <c r="BF6275" s="11"/>
      <c r="BG6275" s="11"/>
      <c r="BH6275" s="11">
        <v>19311204</v>
      </c>
      <c r="BI6275" s="11"/>
      <c r="BJ6275" s="11">
        <v>3876444</v>
      </c>
      <c r="BK6275" s="11"/>
      <c r="BL6275">
        <v>20.073499999999999</v>
      </c>
      <c r="BM6275"/>
      <c r="BN6275" s="10">
        <v>0</v>
      </c>
      <c r="BO6275" s="10"/>
      <c r="BP6275" s="10"/>
      <c r="BQ6275" s="10"/>
      <c r="BR6275" s="10"/>
      <c r="BS6275" s="10"/>
      <c r="BT6275" s="10"/>
      <c r="BU6275" s="10"/>
    </row>
    <row r="6276" spans="1:73" x14ac:dyDescent="0.3">
      <c r="A6276" s="10" t="s">
        <v>4110</v>
      </c>
      <c r="B6276" s="10" t="s">
        <v>5835</v>
      </c>
      <c r="C6276" s="10" t="s">
        <v>326</v>
      </c>
      <c r="D6276" s="10" t="s">
        <v>69</v>
      </c>
      <c r="E6276" s="10" t="s">
        <v>8021</v>
      </c>
      <c r="F6276" s="10" t="s">
        <v>8022</v>
      </c>
      <c r="G6276" s="10"/>
      <c r="H6276" s="10" t="s">
        <v>8023</v>
      </c>
      <c r="I6276" s="10" t="s">
        <v>8024</v>
      </c>
      <c r="J6276" s="10" t="s">
        <v>8024</v>
      </c>
      <c r="K6276" s="10" t="s">
        <v>8023</v>
      </c>
      <c r="L6276">
        <v>0</v>
      </c>
      <c r="M6276">
        <v>0</v>
      </c>
      <c r="N6276">
        <v>0</v>
      </c>
      <c r="O6276">
        <v>1</v>
      </c>
      <c r="P6276">
        <v>1</v>
      </c>
      <c r="Q6276">
        <v>0</v>
      </c>
      <c r="R6276" s="11"/>
      <c r="S6276" s="11"/>
      <c r="T6276" s="11"/>
      <c r="U6276" s="11">
        <v>7576190</v>
      </c>
      <c r="V6276" s="11">
        <v>5482000</v>
      </c>
      <c r="W6276" s="11"/>
      <c r="X6276" s="11"/>
      <c r="Y6276" s="11"/>
      <c r="Z6276" s="11"/>
      <c r="AA6276" s="11">
        <v>7576190</v>
      </c>
      <c r="AB6276" s="11">
        <v>0</v>
      </c>
      <c r="AC6276" s="11"/>
      <c r="AD6276"/>
      <c r="AE6276"/>
      <c r="AF6276"/>
      <c r="AG6276">
        <v>100</v>
      </c>
      <c r="AH6276">
        <v>0</v>
      </c>
      <c r="AI6276"/>
      <c r="AJ6276" s="11"/>
      <c r="AK6276" s="11"/>
      <c r="AL6276" s="11"/>
      <c r="AM6276" s="11">
        <v>7576190</v>
      </c>
      <c r="AN6276" s="11">
        <v>5482000</v>
      </c>
      <c r="AO6276" s="11"/>
      <c r="AP6276" s="11"/>
      <c r="AQ6276" s="11"/>
      <c r="AR6276" s="11"/>
      <c r="AS6276" s="11"/>
      <c r="AT6276" s="11"/>
      <c r="AU6276" s="11"/>
      <c r="AV6276" s="11"/>
      <c r="AW6276" s="11"/>
      <c r="AX6276" s="11"/>
      <c r="AY6276" s="11"/>
      <c r="AZ6276" s="11"/>
      <c r="BA6276" s="11"/>
      <c r="BB6276" s="11"/>
      <c r="BC6276" s="11"/>
      <c r="BD6276" s="11"/>
      <c r="BE6276" s="11"/>
      <c r="BF6276" s="11"/>
      <c r="BG6276" s="11"/>
      <c r="BH6276" s="11"/>
      <c r="BI6276" s="11"/>
      <c r="BJ6276" s="11"/>
      <c r="BK6276" s="11"/>
      <c r="BL6276"/>
      <c r="BM6276"/>
      <c r="BN6276" s="10">
        <v>0</v>
      </c>
      <c r="BO6276" s="10"/>
      <c r="BP6276" s="10"/>
      <c r="BQ6276" s="10"/>
      <c r="BR6276" s="10"/>
      <c r="BS6276" s="10"/>
      <c r="BT6276" s="10"/>
      <c r="BU6276" s="10"/>
    </row>
    <row r="6277" spans="1:73" x14ac:dyDescent="0.3">
      <c r="A6277" s="10" t="s">
        <v>4110</v>
      </c>
      <c r="B6277" s="10" t="s">
        <v>5835</v>
      </c>
      <c r="C6277" s="10" t="s">
        <v>326</v>
      </c>
      <c r="D6277" s="10" t="s">
        <v>69</v>
      </c>
      <c r="E6277" s="10" t="s">
        <v>371</v>
      </c>
      <c r="F6277" s="10"/>
      <c r="G6277" s="10" t="s">
        <v>7766</v>
      </c>
      <c r="H6277" s="10" t="s">
        <v>8025</v>
      </c>
      <c r="I6277" s="10" t="s">
        <v>8026</v>
      </c>
      <c r="J6277" s="10" t="s">
        <v>8026</v>
      </c>
      <c r="K6277" s="10" t="s">
        <v>8025</v>
      </c>
      <c r="L6277">
        <v>0</v>
      </c>
      <c r="M6277">
        <v>0</v>
      </c>
      <c r="N6277">
        <v>1</v>
      </c>
      <c r="O6277">
        <v>1</v>
      </c>
      <c r="P6277">
        <v>1</v>
      </c>
      <c r="Q6277">
        <v>1</v>
      </c>
      <c r="R6277" s="11"/>
      <c r="S6277" s="11"/>
      <c r="T6277" s="11">
        <v>2988000</v>
      </c>
      <c r="U6277" s="11">
        <v>11483746</v>
      </c>
      <c r="V6277" s="11">
        <v>9240945</v>
      </c>
      <c r="W6277" s="11">
        <v>4016400</v>
      </c>
      <c r="X6277" s="11"/>
      <c r="Y6277" s="11"/>
      <c r="Z6277" s="11">
        <v>324000</v>
      </c>
      <c r="AA6277" s="11">
        <v>5324898</v>
      </c>
      <c r="AB6277" s="11">
        <v>5118175</v>
      </c>
      <c r="AC6277" s="11">
        <v>3574300</v>
      </c>
      <c r="AD6277"/>
      <c r="AE6277"/>
      <c r="AF6277">
        <v>10.84</v>
      </c>
      <c r="AG6277">
        <v>46.37</v>
      </c>
      <c r="AH6277">
        <v>55.39</v>
      </c>
      <c r="AI6277">
        <v>88.99</v>
      </c>
      <c r="AJ6277" s="11"/>
      <c r="AK6277" s="11"/>
      <c r="AL6277" s="11">
        <v>2988000</v>
      </c>
      <c r="AM6277" s="11">
        <v>11838144</v>
      </c>
      <c r="AN6277" s="11">
        <v>9467276</v>
      </c>
      <c r="AO6277" s="11">
        <v>4037150</v>
      </c>
      <c r="AP6277" s="11"/>
      <c r="AQ6277" s="11"/>
      <c r="AR6277" s="11"/>
      <c r="AS6277" s="11">
        <v>123640</v>
      </c>
      <c r="AT6277" s="11"/>
      <c r="AU6277" s="11"/>
      <c r="AV6277" s="11"/>
      <c r="AW6277" s="11"/>
      <c r="AX6277" s="11"/>
      <c r="AY6277" s="11">
        <v>123640</v>
      </c>
      <c r="AZ6277" s="11"/>
      <c r="BA6277" s="11"/>
      <c r="BB6277" s="11"/>
      <c r="BC6277" s="11"/>
      <c r="BD6277" s="11"/>
      <c r="BE6277" s="11">
        <v>123640</v>
      </c>
      <c r="BF6277" s="11"/>
      <c r="BG6277" s="11"/>
      <c r="BH6277" s="11"/>
      <c r="BI6277" s="11"/>
      <c r="BJ6277" s="11"/>
      <c r="BK6277" s="11"/>
      <c r="BL6277"/>
      <c r="BM6277"/>
      <c r="BN6277" s="10">
        <v>0</v>
      </c>
      <c r="BO6277" s="10"/>
      <c r="BP6277" s="10"/>
      <c r="BQ6277" s="10"/>
      <c r="BR6277" s="10"/>
      <c r="BS6277" s="10"/>
      <c r="BT6277" s="10"/>
      <c r="BU6277" s="10"/>
    </row>
    <row r="6278" spans="1:73" x14ac:dyDescent="0.3">
      <c r="A6278" s="10" t="s">
        <v>4110</v>
      </c>
      <c r="B6278" s="10" t="s">
        <v>6158</v>
      </c>
      <c r="C6278" s="10"/>
      <c r="D6278" s="10" t="s">
        <v>870</v>
      </c>
      <c r="E6278" s="10" t="s">
        <v>5297</v>
      </c>
      <c r="F6278" s="10" t="s">
        <v>5366</v>
      </c>
      <c r="G6278" s="10" t="s">
        <v>6796</v>
      </c>
      <c r="H6278" s="10" t="s">
        <v>8027</v>
      </c>
      <c r="I6278" s="10" t="s">
        <v>8028</v>
      </c>
      <c r="J6278" s="10" t="s">
        <v>8028</v>
      </c>
      <c r="K6278" s="10" t="s">
        <v>8027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0</v>
      </c>
      <c r="R6278" s="11"/>
      <c r="S6278" s="11"/>
      <c r="T6278" s="11"/>
      <c r="U6278" s="11">
        <v>1795025</v>
      </c>
      <c r="V6278" s="11">
        <v>1494000</v>
      </c>
      <c r="W6278" s="11"/>
      <c r="X6278" s="11"/>
      <c r="Y6278" s="11"/>
      <c r="Z6278" s="11"/>
      <c r="AA6278" s="11">
        <v>538507.5</v>
      </c>
      <c r="AB6278" s="11">
        <v>448200</v>
      </c>
      <c r="AC6278" s="11"/>
      <c r="AD6278"/>
      <c r="AE6278"/>
      <c r="AF6278"/>
      <c r="AG6278">
        <v>30</v>
      </c>
      <c r="AH6278">
        <v>30</v>
      </c>
      <c r="AI6278"/>
      <c r="AJ6278" s="11"/>
      <c r="AK6278" s="11"/>
      <c r="AL6278" s="11"/>
      <c r="AM6278" s="11">
        <v>1795025</v>
      </c>
      <c r="AN6278" s="11">
        <v>1494000</v>
      </c>
      <c r="AO6278" s="11"/>
      <c r="AP6278" s="11"/>
      <c r="AQ6278" s="11"/>
      <c r="AR6278" s="11"/>
      <c r="AS6278" s="11"/>
      <c r="AT6278" s="11"/>
      <c r="AU6278" s="11"/>
      <c r="AV6278" s="11"/>
      <c r="AW6278" s="11"/>
      <c r="AX6278" s="11"/>
      <c r="AY6278" s="11"/>
      <c r="AZ6278" s="11"/>
      <c r="BA6278" s="11"/>
      <c r="BB6278" s="11"/>
      <c r="BC6278" s="11"/>
      <c r="BD6278" s="11"/>
      <c r="BE6278" s="11"/>
      <c r="BF6278" s="11"/>
      <c r="BG6278" s="11"/>
      <c r="BH6278" s="11">
        <v>4785610</v>
      </c>
      <c r="BI6278" s="11"/>
      <c r="BJ6278" s="11">
        <v>3590050</v>
      </c>
      <c r="BK6278" s="11"/>
      <c r="BL6278">
        <v>75.017600000000002</v>
      </c>
      <c r="BM6278"/>
      <c r="BN6278" s="10">
        <v>0</v>
      </c>
      <c r="BO6278" s="10"/>
      <c r="BP6278" s="10"/>
      <c r="BQ6278" s="10"/>
      <c r="BR6278" s="10"/>
      <c r="BS6278" s="10"/>
      <c r="BT6278" s="10"/>
      <c r="BU6278" s="10"/>
    </row>
    <row r="6279" spans="1:73" x14ac:dyDescent="0.3">
      <c r="A6279" s="10" t="s">
        <v>4110</v>
      </c>
      <c r="B6279" s="10" t="s">
        <v>6158</v>
      </c>
      <c r="C6279" s="10"/>
      <c r="D6279" s="10" t="s">
        <v>870</v>
      </c>
      <c r="E6279" s="10" t="s">
        <v>5297</v>
      </c>
      <c r="F6279" s="10" t="s">
        <v>5366</v>
      </c>
      <c r="G6279" s="10" t="s">
        <v>5367</v>
      </c>
      <c r="H6279" s="10" t="s">
        <v>8131</v>
      </c>
      <c r="I6279" s="10" t="s">
        <v>8130</v>
      </c>
      <c r="J6279" s="10" t="s">
        <v>6160</v>
      </c>
      <c r="K6279" s="10" t="s">
        <v>6159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 s="11"/>
      <c r="S6279" s="11"/>
      <c r="T6279" s="11"/>
      <c r="U6279" s="11">
        <v>50000</v>
      </c>
      <c r="V6279" s="11"/>
      <c r="W6279" s="11"/>
      <c r="X6279" s="11"/>
      <c r="Y6279" s="11"/>
      <c r="Z6279" s="11"/>
      <c r="AA6279" s="11">
        <v>50000</v>
      </c>
      <c r="AB6279" s="11"/>
      <c r="AC6279" s="11"/>
      <c r="AD6279"/>
      <c r="AE6279"/>
      <c r="AF6279"/>
      <c r="AG6279">
        <v>100</v>
      </c>
      <c r="AH6279"/>
      <c r="AI6279"/>
      <c r="AJ6279" s="11"/>
      <c r="AK6279" s="11"/>
      <c r="AL6279" s="11"/>
      <c r="AM6279" s="11">
        <v>50000</v>
      </c>
      <c r="AN6279" s="11"/>
      <c r="AO6279" s="11"/>
      <c r="AP6279" s="11"/>
      <c r="AQ6279" s="11"/>
      <c r="AR6279" s="11"/>
      <c r="AS6279" s="11"/>
      <c r="AT6279" s="11"/>
      <c r="AU6279" s="11"/>
      <c r="AV6279" s="11"/>
      <c r="AW6279" s="11"/>
      <c r="AX6279" s="11"/>
      <c r="AY6279" s="11"/>
      <c r="AZ6279" s="11"/>
      <c r="BA6279" s="11"/>
      <c r="BB6279" s="11"/>
      <c r="BC6279" s="11"/>
      <c r="BD6279" s="11"/>
      <c r="BE6279" s="11"/>
      <c r="BF6279" s="11"/>
      <c r="BG6279" s="11"/>
      <c r="BH6279" s="11">
        <v>36858822.5</v>
      </c>
      <c r="BI6279" s="11"/>
      <c r="BJ6279" s="11">
        <v>24049822.5</v>
      </c>
      <c r="BK6279" s="11"/>
      <c r="BL6279">
        <v>65.248400000000004</v>
      </c>
      <c r="BM6279"/>
      <c r="BN6279" s="10">
        <v>0</v>
      </c>
      <c r="BO6279" s="10"/>
      <c r="BP6279" s="10"/>
      <c r="BQ6279" s="10"/>
      <c r="BR6279" s="10"/>
      <c r="BS6279" s="10"/>
      <c r="BT6279" s="10"/>
      <c r="BU6279" s="10"/>
    </row>
    <row r="6280" spans="1:73" x14ac:dyDescent="0.3">
      <c r="A6280" s="10" t="s">
        <v>4110</v>
      </c>
      <c r="B6280" s="10" t="s">
        <v>6158</v>
      </c>
      <c r="C6280" s="10"/>
      <c r="D6280" s="10" t="s">
        <v>870</v>
      </c>
      <c r="E6280" s="10" t="s">
        <v>5297</v>
      </c>
      <c r="F6280" s="10" t="s">
        <v>5366</v>
      </c>
      <c r="G6280" s="10" t="s">
        <v>5367</v>
      </c>
      <c r="H6280" s="10" t="s">
        <v>8029</v>
      </c>
      <c r="I6280" s="10" t="s">
        <v>8030</v>
      </c>
      <c r="J6280" s="10" t="s">
        <v>8030</v>
      </c>
      <c r="K6280" s="10" t="s">
        <v>8029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 s="11"/>
      <c r="S6280" s="11"/>
      <c r="T6280" s="11"/>
      <c r="U6280" s="11"/>
      <c r="V6280" s="11">
        <v>1540000</v>
      </c>
      <c r="W6280" s="11">
        <v>1036000</v>
      </c>
      <c r="X6280" s="11"/>
      <c r="Y6280" s="11"/>
      <c r="Z6280" s="11"/>
      <c r="AA6280" s="11"/>
      <c r="AB6280" s="11">
        <v>1540000</v>
      </c>
      <c r="AC6280" s="11">
        <v>1036000</v>
      </c>
      <c r="AD6280"/>
      <c r="AE6280"/>
      <c r="AF6280"/>
      <c r="AG6280"/>
      <c r="AH6280">
        <v>100</v>
      </c>
      <c r="AI6280">
        <v>100</v>
      </c>
      <c r="AJ6280" s="11"/>
      <c r="AK6280" s="11"/>
      <c r="AL6280" s="11"/>
      <c r="AM6280" s="11"/>
      <c r="AN6280" s="11">
        <v>1540000</v>
      </c>
      <c r="AO6280" s="11">
        <v>1036000</v>
      </c>
      <c r="AP6280" s="11"/>
      <c r="AQ6280" s="11"/>
      <c r="AR6280" s="11"/>
      <c r="AS6280" s="11"/>
      <c r="AT6280" s="11"/>
      <c r="AU6280" s="11"/>
      <c r="AV6280" s="11"/>
      <c r="AW6280" s="11"/>
      <c r="AX6280" s="11"/>
      <c r="AY6280" s="11"/>
      <c r="AZ6280" s="11"/>
      <c r="BA6280" s="11"/>
      <c r="BB6280" s="11"/>
      <c r="BC6280" s="11"/>
      <c r="BD6280" s="11"/>
      <c r="BE6280" s="11"/>
      <c r="BF6280" s="11"/>
      <c r="BG6280" s="11"/>
      <c r="BH6280" s="11"/>
      <c r="BI6280" s="11">
        <v>1540000</v>
      </c>
      <c r="BJ6280" s="11"/>
      <c r="BK6280" s="11">
        <v>1540000</v>
      </c>
      <c r="BL6280"/>
      <c r="BM6280">
        <v>100</v>
      </c>
      <c r="BN6280" s="10">
        <v>0</v>
      </c>
      <c r="BO6280" s="10"/>
      <c r="BP6280" s="10"/>
      <c r="BQ6280" s="10"/>
      <c r="BR6280" s="10"/>
      <c r="BS6280" s="10"/>
      <c r="BT6280" s="10"/>
      <c r="BU6280" s="10"/>
    </row>
    <row r="6281" spans="1:73" x14ac:dyDescent="0.3">
      <c r="A6281" s="10" t="s">
        <v>4110</v>
      </c>
      <c r="B6281" s="10" t="s">
        <v>5754</v>
      </c>
      <c r="C6281" s="10" t="s">
        <v>130</v>
      </c>
      <c r="D6281" s="10"/>
      <c r="E6281" s="10"/>
      <c r="F6281" s="10"/>
      <c r="G6281" s="10"/>
      <c r="H6281" s="10" t="s">
        <v>10515</v>
      </c>
      <c r="I6281" s="10" t="s">
        <v>10516</v>
      </c>
      <c r="J6281" s="10" t="s">
        <v>10516</v>
      </c>
      <c r="K6281" s="10" t="s">
        <v>10515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 s="11">
        <v>1042360</v>
      </c>
      <c r="S6281" s="11"/>
      <c r="T6281" s="11"/>
      <c r="U6281" s="11"/>
      <c r="V6281" s="11"/>
      <c r="W6281" s="11"/>
      <c r="X6281" s="11">
        <v>0</v>
      </c>
      <c r="Y6281" s="11"/>
      <c r="Z6281" s="11"/>
      <c r="AA6281" s="11"/>
      <c r="AB6281" s="11"/>
      <c r="AC6281" s="11"/>
      <c r="AD6281">
        <v>0</v>
      </c>
      <c r="AE6281"/>
      <c r="AF6281"/>
      <c r="AG6281"/>
      <c r="AH6281"/>
      <c r="AI6281"/>
      <c r="AJ6281" s="11">
        <v>1042360</v>
      </c>
      <c r="AK6281" s="11"/>
      <c r="AL6281" s="11"/>
      <c r="AM6281" s="11"/>
      <c r="AN6281" s="11"/>
      <c r="AO6281" s="11"/>
      <c r="AP6281" s="11"/>
      <c r="AQ6281" s="11"/>
      <c r="AR6281" s="11"/>
      <c r="AS6281" s="11"/>
      <c r="AT6281" s="11"/>
      <c r="AU6281" s="11"/>
      <c r="AV6281" s="11"/>
      <c r="AW6281" s="11"/>
      <c r="AX6281" s="11"/>
      <c r="AY6281" s="11"/>
      <c r="AZ6281" s="11"/>
      <c r="BA6281" s="11"/>
      <c r="BB6281" s="11"/>
      <c r="BC6281" s="11"/>
      <c r="BD6281" s="11"/>
      <c r="BE6281" s="11"/>
      <c r="BF6281" s="11"/>
      <c r="BG6281" s="11"/>
      <c r="BH6281" s="11"/>
      <c r="BI6281" s="11"/>
      <c r="BJ6281" s="11"/>
      <c r="BK6281" s="11"/>
      <c r="BL6281"/>
      <c r="BM6281"/>
      <c r="BN6281" s="10">
        <v>0</v>
      </c>
      <c r="BO6281" s="10"/>
      <c r="BP6281" s="10"/>
      <c r="BQ6281" s="10"/>
      <c r="BR6281" s="10"/>
      <c r="BS6281" s="10"/>
      <c r="BT6281" s="10"/>
      <c r="BU6281" s="10"/>
    </row>
    <row r="6282" spans="1:73" x14ac:dyDescent="0.3">
      <c r="A6282" s="10" t="s">
        <v>4110</v>
      </c>
      <c r="B6282" s="10" t="s">
        <v>5754</v>
      </c>
      <c r="C6282" s="10" t="s">
        <v>130</v>
      </c>
      <c r="D6282" s="10"/>
      <c r="E6282" s="10"/>
      <c r="F6282" s="10"/>
      <c r="G6282" s="10"/>
      <c r="H6282" s="10" t="s">
        <v>10517</v>
      </c>
      <c r="I6282" s="10" t="s">
        <v>10518</v>
      </c>
      <c r="J6282" s="10" t="s">
        <v>10518</v>
      </c>
      <c r="K6282" s="10" t="s">
        <v>10517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R6282" s="11">
        <v>3348160</v>
      </c>
      <c r="S6282" s="11">
        <v>7985116.7000000002</v>
      </c>
      <c r="T6282" s="11"/>
      <c r="U6282" s="11"/>
      <c r="V6282" s="11"/>
      <c r="W6282" s="11"/>
      <c r="X6282" s="11">
        <v>141885</v>
      </c>
      <c r="Y6282" s="11">
        <v>4569590</v>
      </c>
      <c r="Z6282" s="11"/>
      <c r="AA6282" s="11"/>
      <c r="AB6282" s="11"/>
      <c r="AC6282" s="11"/>
      <c r="AD6282">
        <v>4.24</v>
      </c>
      <c r="AE6282">
        <v>57.23</v>
      </c>
      <c r="AF6282"/>
      <c r="AG6282"/>
      <c r="AH6282"/>
      <c r="AI6282"/>
      <c r="AJ6282" s="11">
        <v>3348160</v>
      </c>
      <c r="AK6282" s="11">
        <v>7959231.7000000002</v>
      </c>
      <c r="AL6282" s="11"/>
      <c r="AM6282" s="11"/>
      <c r="AN6282" s="11"/>
      <c r="AO6282" s="11"/>
      <c r="AP6282" s="11"/>
      <c r="AQ6282" s="11"/>
      <c r="AR6282" s="11"/>
      <c r="AS6282" s="11"/>
      <c r="AT6282" s="11"/>
      <c r="AU6282" s="11"/>
      <c r="AV6282" s="11"/>
      <c r="AW6282" s="11"/>
      <c r="AX6282" s="11"/>
      <c r="AY6282" s="11"/>
      <c r="AZ6282" s="11"/>
      <c r="BA6282" s="11"/>
      <c r="BB6282" s="11"/>
      <c r="BC6282" s="11"/>
      <c r="BD6282" s="11"/>
      <c r="BE6282" s="11"/>
      <c r="BF6282" s="11"/>
      <c r="BG6282" s="11"/>
      <c r="BH6282" s="11"/>
      <c r="BI6282" s="11"/>
      <c r="BJ6282" s="11"/>
      <c r="BK6282" s="11"/>
      <c r="BL6282"/>
      <c r="BM6282"/>
      <c r="BN6282" s="10">
        <v>0</v>
      </c>
      <c r="BO6282" s="10"/>
      <c r="BP6282" s="10"/>
      <c r="BQ6282" s="10"/>
      <c r="BR6282" s="10"/>
      <c r="BS6282" s="10"/>
      <c r="BT6282" s="10"/>
      <c r="BU6282" s="10"/>
    </row>
    <row r="6283" spans="1:73" x14ac:dyDescent="0.3">
      <c r="A6283" s="10" t="s">
        <v>4110</v>
      </c>
      <c r="B6283" s="10" t="s">
        <v>5754</v>
      </c>
      <c r="C6283" s="10" t="s">
        <v>130</v>
      </c>
      <c r="D6283" s="10"/>
      <c r="E6283" s="10"/>
      <c r="F6283" s="10"/>
      <c r="G6283" s="10"/>
      <c r="H6283" s="10" t="s">
        <v>10519</v>
      </c>
      <c r="I6283" s="10" t="s">
        <v>10520</v>
      </c>
      <c r="J6283" s="10" t="s">
        <v>10520</v>
      </c>
      <c r="K6283" s="10" t="s">
        <v>10519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 s="11">
        <v>265000</v>
      </c>
      <c r="S6283" s="11"/>
      <c r="T6283" s="11"/>
      <c r="U6283" s="11"/>
      <c r="V6283" s="11"/>
      <c r="W6283" s="11"/>
      <c r="X6283" s="11">
        <v>79500</v>
      </c>
      <c r="Y6283" s="11"/>
      <c r="Z6283" s="11"/>
      <c r="AA6283" s="11"/>
      <c r="AB6283" s="11"/>
      <c r="AC6283" s="11"/>
      <c r="AD6283">
        <v>30</v>
      </c>
      <c r="AE6283"/>
      <c r="AF6283"/>
      <c r="AG6283"/>
      <c r="AH6283"/>
      <c r="AI6283"/>
      <c r="AJ6283" s="11">
        <v>265000</v>
      </c>
      <c r="AK6283" s="11"/>
      <c r="AL6283" s="11"/>
      <c r="AM6283" s="11"/>
      <c r="AN6283" s="11"/>
      <c r="AO6283" s="11"/>
      <c r="AP6283" s="11"/>
      <c r="AQ6283" s="11"/>
      <c r="AR6283" s="11"/>
      <c r="AS6283" s="11"/>
      <c r="AT6283" s="11"/>
      <c r="AU6283" s="11"/>
      <c r="AV6283" s="11"/>
      <c r="AW6283" s="11"/>
      <c r="AX6283" s="11"/>
      <c r="AY6283" s="11"/>
      <c r="AZ6283" s="11"/>
      <c r="BA6283" s="11"/>
      <c r="BB6283" s="11"/>
      <c r="BC6283" s="11"/>
      <c r="BD6283" s="11"/>
      <c r="BE6283" s="11"/>
      <c r="BF6283" s="11"/>
      <c r="BG6283" s="11"/>
      <c r="BH6283" s="11"/>
      <c r="BI6283" s="11"/>
      <c r="BJ6283" s="11"/>
      <c r="BK6283" s="11"/>
      <c r="BL6283"/>
      <c r="BM6283"/>
      <c r="BN6283" s="10">
        <v>0</v>
      </c>
      <c r="BO6283" s="10"/>
      <c r="BP6283" s="10"/>
      <c r="BQ6283" s="10"/>
      <c r="BR6283" s="10"/>
      <c r="BS6283" s="10"/>
      <c r="BT6283" s="10"/>
      <c r="BU6283" s="10"/>
    </row>
    <row r="6284" spans="1:73" x14ac:dyDescent="0.3">
      <c r="A6284" s="10" t="s">
        <v>4110</v>
      </c>
      <c r="B6284" s="10" t="s">
        <v>5754</v>
      </c>
      <c r="C6284" s="10" t="s">
        <v>130</v>
      </c>
      <c r="D6284" s="10" t="s">
        <v>97</v>
      </c>
      <c r="E6284" s="10"/>
      <c r="F6284" s="10"/>
      <c r="G6284" s="10"/>
      <c r="H6284" s="10" t="s">
        <v>10521</v>
      </c>
      <c r="I6284" s="10" t="s">
        <v>10522</v>
      </c>
      <c r="J6284" s="10" t="s">
        <v>10522</v>
      </c>
      <c r="K6284" s="10" t="s">
        <v>10521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 s="11"/>
      <c r="S6284" s="11">
        <v>4455500</v>
      </c>
      <c r="T6284" s="11"/>
      <c r="U6284" s="11"/>
      <c r="V6284" s="11"/>
      <c r="W6284" s="11"/>
      <c r="X6284" s="11"/>
      <c r="Y6284" s="11">
        <v>1336650</v>
      </c>
      <c r="Z6284" s="11"/>
      <c r="AA6284" s="11"/>
      <c r="AB6284" s="11"/>
      <c r="AC6284" s="11"/>
      <c r="AD6284"/>
      <c r="AE6284">
        <v>30</v>
      </c>
      <c r="AF6284"/>
      <c r="AG6284"/>
      <c r="AH6284"/>
      <c r="AI6284"/>
      <c r="AJ6284" s="11"/>
      <c r="AK6284" s="11">
        <v>7952000</v>
      </c>
      <c r="AL6284" s="11"/>
      <c r="AM6284" s="11"/>
      <c r="AN6284" s="11"/>
      <c r="AO6284" s="11"/>
      <c r="AP6284" s="11"/>
      <c r="AQ6284" s="11">
        <v>3496500</v>
      </c>
      <c r="AR6284" s="11"/>
      <c r="AS6284" s="11"/>
      <c r="AT6284" s="11"/>
      <c r="AU6284" s="11"/>
      <c r="AV6284" s="11"/>
      <c r="AW6284" s="11">
        <v>3496500</v>
      </c>
      <c r="AX6284" s="11"/>
      <c r="AY6284" s="11"/>
      <c r="AZ6284" s="11"/>
      <c r="BA6284" s="11"/>
      <c r="BB6284" s="11"/>
      <c r="BC6284" s="11">
        <v>3496500</v>
      </c>
      <c r="BD6284" s="11"/>
      <c r="BE6284" s="11"/>
      <c r="BF6284" s="11"/>
      <c r="BG6284" s="11"/>
      <c r="BH6284" s="11"/>
      <c r="BI6284" s="11"/>
      <c r="BJ6284" s="11"/>
      <c r="BK6284" s="11"/>
      <c r="BL6284"/>
      <c r="BM6284"/>
      <c r="BN6284" s="10">
        <v>0</v>
      </c>
      <c r="BO6284" s="10"/>
      <c r="BP6284" s="10"/>
      <c r="BQ6284" s="10"/>
      <c r="BR6284" s="10"/>
      <c r="BS6284" s="10"/>
      <c r="BT6284" s="10"/>
      <c r="BU6284" s="10"/>
    </row>
    <row r="6285" spans="1:73" x14ac:dyDescent="0.3">
      <c r="A6285" s="10" t="s">
        <v>4110</v>
      </c>
      <c r="B6285" s="10" t="s">
        <v>5754</v>
      </c>
      <c r="C6285" s="10" t="s">
        <v>130</v>
      </c>
      <c r="D6285" s="10" t="s">
        <v>97</v>
      </c>
      <c r="E6285" s="10" t="s">
        <v>4512</v>
      </c>
      <c r="F6285" s="10" t="s">
        <v>925</v>
      </c>
      <c r="G6285" s="10" t="s">
        <v>10523</v>
      </c>
      <c r="H6285" s="10" t="s">
        <v>10524</v>
      </c>
      <c r="I6285" s="10" t="s">
        <v>10525</v>
      </c>
      <c r="J6285" s="10" t="s">
        <v>10525</v>
      </c>
      <c r="K6285" s="10" t="s">
        <v>10524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 s="11"/>
      <c r="S6285" s="11">
        <v>994300</v>
      </c>
      <c r="T6285" s="11"/>
      <c r="U6285" s="11"/>
      <c r="V6285" s="11"/>
      <c r="W6285" s="11"/>
      <c r="X6285" s="11"/>
      <c r="Y6285" s="11">
        <v>298290</v>
      </c>
      <c r="Z6285" s="11"/>
      <c r="AA6285" s="11"/>
      <c r="AB6285" s="11"/>
      <c r="AC6285" s="11"/>
      <c r="AD6285"/>
      <c r="AE6285">
        <v>30</v>
      </c>
      <c r="AF6285"/>
      <c r="AG6285"/>
      <c r="AH6285"/>
      <c r="AI6285"/>
      <c r="AJ6285" s="11"/>
      <c r="AK6285" s="11">
        <v>1988600</v>
      </c>
      <c r="AL6285" s="11"/>
      <c r="AM6285" s="11"/>
      <c r="AN6285" s="11"/>
      <c r="AO6285" s="11"/>
      <c r="AP6285" s="11"/>
      <c r="AQ6285" s="11">
        <v>994300</v>
      </c>
      <c r="AR6285" s="11"/>
      <c r="AS6285" s="11"/>
      <c r="AT6285" s="11"/>
      <c r="AU6285" s="11"/>
      <c r="AV6285" s="11"/>
      <c r="AW6285" s="11">
        <v>994300</v>
      </c>
      <c r="AX6285" s="11"/>
      <c r="AY6285" s="11"/>
      <c r="AZ6285" s="11"/>
      <c r="BA6285" s="11"/>
      <c r="BB6285" s="11"/>
      <c r="BC6285" s="11">
        <v>994300</v>
      </c>
      <c r="BD6285" s="11"/>
      <c r="BE6285" s="11"/>
      <c r="BF6285" s="11"/>
      <c r="BG6285" s="11"/>
      <c r="BH6285" s="11"/>
      <c r="BI6285" s="11"/>
      <c r="BJ6285" s="11"/>
      <c r="BK6285" s="11"/>
      <c r="BL6285"/>
      <c r="BM6285"/>
      <c r="BN6285" s="10">
        <v>0</v>
      </c>
      <c r="BO6285" s="10"/>
      <c r="BP6285" s="10"/>
      <c r="BQ6285" s="10"/>
      <c r="BR6285" s="10"/>
      <c r="BS6285" s="10"/>
      <c r="BT6285" s="10"/>
      <c r="BU6285" s="10"/>
    </row>
    <row r="6286" spans="1:73" x14ac:dyDescent="0.3">
      <c r="A6286" s="10" t="s">
        <v>4110</v>
      </c>
      <c r="B6286" s="10" t="s">
        <v>5754</v>
      </c>
      <c r="C6286" s="10" t="s">
        <v>130</v>
      </c>
      <c r="D6286" s="10" t="s">
        <v>97</v>
      </c>
      <c r="E6286" s="10" t="s">
        <v>98</v>
      </c>
      <c r="F6286" s="10" t="s">
        <v>4339</v>
      </c>
      <c r="G6286" s="10" t="s">
        <v>2825</v>
      </c>
      <c r="H6286" s="10" t="s">
        <v>10526</v>
      </c>
      <c r="I6286" s="10" t="s">
        <v>10527</v>
      </c>
      <c r="J6286" s="10" t="s">
        <v>10527</v>
      </c>
      <c r="K6286" s="10" t="s">
        <v>10526</v>
      </c>
      <c r="L6286">
        <v>0</v>
      </c>
      <c r="M6286">
        <v>1</v>
      </c>
      <c r="N6286">
        <v>1</v>
      </c>
      <c r="O6286">
        <v>0</v>
      </c>
      <c r="P6286">
        <v>0</v>
      </c>
      <c r="Q6286">
        <v>0</v>
      </c>
      <c r="R6286" s="11"/>
      <c r="S6286" s="11">
        <v>666000</v>
      </c>
      <c r="T6286" s="11">
        <v>873320</v>
      </c>
      <c r="U6286" s="11"/>
      <c r="V6286" s="11"/>
      <c r="W6286" s="11"/>
      <c r="X6286" s="11"/>
      <c r="Y6286" s="11">
        <v>199800</v>
      </c>
      <c r="Z6286" s="11">
        <v>436660</v>
      </c>
      <c r="AA6286" s="11"/>
      <c r="AB6286" s="11"/>
      <c r="AC6286" s="11"/>
      <c r="AD6286"/>
      <c r="AE6286">
        <v>30</v>
      </c>
      <c r="AF6286">
        <v>50</v>
      </c>
      <c r="AG6286"/>
      <c r="AH6286"/>
      <c r="AI6286"/>
      <c r="AJ6286" s="11"/>
      <c r="AK6286" s="11">
        <v>666000</v>
      </c>
      <c r="AL6286" s="11">
        <v>873320</v>
      </c>
      <c r="AM6286" s="11"/>
      <c r="AN6286" s="11"/>
      <c r="AO6286" s="11"/>
      <c r="AP6286" s="11"/>
      <c r="AQ6286" s="11"/>
      <c r="AR6286" s="11"/>
      <c r="AS6286" s="11"/>
      <c r="AT6286" s="11"/>
      <c r="AU6286" s="11"/>
      <c r="AV6286" s="11"/>
      <c r="AW6286" s="11"/>
      <c r="AX6286" s="11"/>
      <c r="AY6286" s="11"/>
      <c r="AZ6286" s="11"/>
      <c r="BA6286" s="11"/>
      <c r="BB6286" s="11"/>
      <c r="BC6286" s="11"/>
      <c r="BD6286" s="11"/>
      <c r="BE6286" s="11"/>
      <c r="BF6286" s="11"/>
      <c r="BG6286" s="11"/>
      <c r="BH6286" s="11"/>
      <c r="BI6286" s="11"/>
      <c r="BJ6286" s="11"/>
      <c r="BK6286" s="11"/>
      <c r="BL6286"/>
      <c r="BM6286"/>
      <c r="BN6286" s="10">
        <v>0</v>
      </c>
      <c r="BO6286" s="10"/>
      <c r="BP6286" s="10"/>
      <c r="BQ6286" s="10"/>
      <c r="BR6286" s="10"/>
      <c r="BS6286" s="10"/>
      <c r="BT6286" s="10"/>
      <c r="BU6286" s="10"/>
    </row>
    <row r="6287" spans="1:73" x14ac:dyDescent="0.3">
      <c r="A6287" s="10" t="s">
        <v>4110</v>
      </c>
      <c r="B6287" s="10" t="s">
        <v>5754</v>
      </c>
      <c r="C6287" s="10" t="s">
        <v>130</v>
      </c>
      <c r="D6287" s="10" t="s">
        <v>97</v>
      </c>
      <c r="E6287" s="10" t="s">
        <v>98</v>
      </c>
      <c r="F6287" s="10" t="s">
        <v>4339</v>
      </c>
      <c r="G6287" s="10" t="s">
        <v>2825</v>
      </c>
      <c r="H6287" s="10" t="s">
        <v>10528</v>
      </c>
      <c r="I6287" s="10" t="s">
        <v>10529</v>
      </c>
      <c r="J6287" s="10" t="s">
        <v>10529</v>
      </c>
      <c r="K6287" s="10" t="s">
        <v>10528</v>
      </c>
      <c r="L6287">
        <v>0</v>
      </c>
      <c r="M6287">
        <v>1</v>
      </c>
      <c r="N6287">
        <v>1</v>
      </c>
      <c r="O6287">
        <v>0</v>
      </c>
      <c r="P6287">
        <v>0</v>
      </c>
      <c r="Q6287">
        <v>0</v>
      </c>
      <c r="R6287" s="11"/>
      <c r="S6287" s="11">
        <v>5183402.5</v>
      </c>
      <c r="T6287" s="11">
        <v>2291542.7999999998</v>
      </c>
      <c r="U6287" s="11"/>
      <c r="V6287" s="11"/>
      <c r="W6287" s="11"/>
      <c r="X6287" s="11"/>
      <c r="Y6287" s="11">
        <v>5183402.5</v>
      </c>
      <c r="Z6287" s="11">
        <v>1091063.3999999999</v>
      </c>
      <c r="AA6287" s="11"/>
      <c r="AB6287" s="11"/>
      <c r="AC6287" s="11"/>
      <c r="AD6287"/>
      <c r="AE6287">
        <v>100</v>
      </c>
      <c r="AF6287">
        <v>47.61</v>
      </c>
      <c r="AG6287"/>
      <c r="AH6287"/>
      <c r="AI6287"/>
      <c r="AJ6287" s="11"/>
      <c r="AK6287" s="11">
        <v>5183402.5</v>
      </c>
      <c r="AL6287" s="11">
        <v>2291542.7999999998</v>
      </c>
      <c r="AM6287" s="11"/>
      <c r="AN6287" s="11"/>
      <c r="AO6287" s="11"/>
      <c r="AP6287" s="11"/>
      <c r="AQ6287" s="11"/>
      <c r="AR6287" s="11"/>
      <c r="AS6287" s="11"/>
      <c r="AT6287" s="11"/>
      <c r="AU6287" s="11"/>
      <c r="AV6287" s="11"/>
      <c r="AW6287" s="11"/>
      <c r="AX6287" s="11"/>
      <c r="AY6287" s="11"/>
      <c r="AZ6287" s="11"/>
      <c r="BA6287" s="11"/>
      <c r="BB6287" s="11"/>
      <c r="BC6287" s="11"/>
      <c r="BD6287" s="11"/>
      <c r="BE6287" s="11"/>
      <c r="BF6287" s="11"/>
      <c r="BG6287" s="11"/>
      <c r="BH6287" s="11"/>
      <c r="BI6287" s="11"/>
      <c r="BJ6287" s="11"/>
      <c r="BK6287" s="11"/>
      <c r="BL6287"/>
      <c r="BM6287"/>
      <c r="BN6287" s="10">
        <v>0</v>
      </c>
      <c r="BO6287" s="10"/>
      <c r="BP6287" s="10"/>
      <c r="BQ6287" s="10"/>
      <c r="BR6287" s="10"/>
      <c r="BS6287" s="10"/>
      <c r="BT6287" s="10"/>
      <c r="BU6287" s="10"/>
    </row>
    <row r="6288" spans="1:73" x14ac:dyDescent="0.3">
      <c r="A6288" s="10" t="s">
        <v>4110</v>
      </c>
      <c r="B6288" s="10" t="s">
        <v>5754</v>
      </c>
      <c r="C6288" s="10" t="s">
        <v>130</v>
      </c>
      <c r="D6288" s="10" t="s">
        <v>97</v>
      </c>
      <c r="E6288" s="10" t="s">
        <v>4987</v>
      </c>
      <c r="F6288" s="10" t="s">
        <v>5172</v>
      </c>
      <c r="G6288" s="10" t="s">
        <v>5810</v>
      </c>
      <c r="H6288" s="10" t="s">
        <v>5959</v>
      </c>
      <c r="I6288" s="10" t="s">
        <v>5960</v>
      </c>
      <c r="J6288" s="10" t="s">
        <v>5960</v>
      </c>
      <c r="K6288" s="10" t="s">
        <v>5959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0</v>
      </c>
      <c r="R6288" s="11">
        <v>14498000</v>
      </c>
      <c r="S6288" s="11">
        <v>14850820</v>
      </c>
      <c r="T6288" s="11"/>
      <c r="U6288" s="11"/>
      <c r="V6288" s="11"/>
      <c r="W6288" s="11"/>
      <c r="X6288" s="11">
        <v>3443568</v>
      </c>
      <c r="Y6288" s="11">
        <v>4455246</v>
      </c>
      <c r="Z6288" s="11"/>
      <c r="AA6288" s="11"/>
      <c r="AB6288" s="11"/>
      <c r="AC6288" s="11"/>
      <c r="AD6288">
        <v>23.75</v>
      </c>
      <c r="AE6288">
        <v>30</v>
      </c>
      <c r="AF6288"/>
      <c r="AG6288"/>
      <c r="AH6288"/>
      <c r="AI6288"/>
      <c r="AJ6288" s="11">
        <v>14498000</v>
      </c>
      <c r="AK6288" s="11">
        <v>14850820</v>
      </c>
      <c r="AL6288" s="11"/>
      <c r="AM6288" s="11"/>
      <c r="AN6288" s="11"/>
      <c r="AO6288" s="11"/>
      <c r="AP6288" s="11"/>
      <c r="AQ6288" s="11"/>
      <c r="AR6288" s="11"/>
      <c r="AS6288" s="11"/>
      <c r="AT6288" s="11"/>
      <c r="AU6288" s="11"/>
      <c r="AV6288" s="11"/>
      <c r="AW6288" s="11"/>
      <c r="AX6288" s="11"/>
      <c r="AY6288" s="11"/>
      <c r="AZ6288" s="11"/>
      <c r="BA6288" s="11"/>
      <c r="BB6288" s="11"/>
      <c r="BC6288" s="11"/>
      <c r="BD6288" s="11"/>
      <c r="BE6288" s="11"/>
      <c r="BF6288" s="11"/>
      <c r="BG6288" s="11"/>
      <c r="BH6288" s="11"/>
      <c r="BI6288" s="11"/>
      <c r="BJ6288" s="11"/>
      <c r="BK6288" s="11"/>
      <c r="BL6288"/>
      <c r="BM6288"/>
      <c r="BN6288" s="10">
        <v>0</v>
      </c>
      <c r="BO6288" s="10"/>
      <c r="BP6288" s="10"/>
      <c r="BQ6288" s="10"/>
      <c r="BR6288" s="10"/>
      <c r="BS6288" s="10"/>
      <c r="BT6288" s="10"/>
      <c r="BU6288" s="10"/>
    </row>
    <row r="6289" spans="1:73" x14ac:dyDescent="0.3">
      <c r="A6289" s="10" t="s">
        <v>4110</v>
      </c>
      <c r="B6289" s="10" t="s">
        <v>5754</v>
      </c>
      <c r="C6289" s="10" t="s">
        <v>130</v>
      </c>
      <c r="D6289" s="10" t="s">
        <v>97</v>
      </c>
      <c r="E6289" s="10" t="s">
        <v>4987</v>
      </c>
      <c r="F6289" s="10" t="s">
        <v>4988</v>
      </c>
      <c r="G6289" s="10" t="s">
        <v>4989</v>
      </c>
      <c r="H6289" s="10" t="s">
        <v>4990</v>
      </c>
      <c r="I6289" s="10" t="s">
        <v>4991</v>
      </c>
      <c r="J6289" s="10" t="s">
        <v>9148</v>
      </c>
      <c r="K6289" s="10" t="s">
        <v>9149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 s="11"/>
      <c r="S6289" s="11"/>
      <c r="T6289" s="11">
        <v>200952</v>
      </c>
      <c r="U6289" s="11"/>
      <c r="V6289" s="11"/>
      <c r="W6289" s="11"/>
      <c r="X6289" s="11"/>
      <c r="Y6289" s="11"/>
      <c r="Z6289" s="11">
        <v>200952</v>
      </c>
      <c r="AA6289" s="11"/>
      <c r="AB6289" s="11"/>
      <c r="AC6289" s="11"/>
      <c r="AD6289"/>
      <c r="AE6289"/>
      <c r="AF6289">
        <v>100</v>
      </c>
      <c r="AG6289"/>
      <c r="AH6289"/>
      <c r="AI6289"/>
      <c r="AJ6289" s="11"/>
      <c r="AK6289" s="11"/>
      <c r="AL6289" s="11">
        <v>200952</v>
      </c>
      <c r="AM6289" s="11"/>
      <c r="AN6289" s="11"/>
      <c r="AO6289" s="11"/>
      <c r="AP6289" s="11"/>
      <c r="AQ6289" s="11"/>
      <c r="AR6289" s="11"/>
      <c r="AS6289" s="11"/>
      <c r="AT6289" s="11"/>
      <c r="AU6289" s="11"/>
      <c r="AV6289" s="11"/>
      <c r="AW6289" s="11"/>
      <c r="AX6289" s="11"/>
      <c r="AY6289" s="11"/>
      <c r="AZ6289" s="11"/>
      <c r="BA6289" s="11"/>
      <c r="BB6289" s="11"/>
      <c r="BC6289" s="11"/>
      <c r="BD6289" s="11"/>
      <c r="BE6289" s="11"/>
      <c r="BF6289" s="11"/>
      <c r="BG6289" s="11"/>
      <c r="BH6289" s="11"/>
      <c r="BI6289" s="11"/>
      <c r="BJ6289" s="11"/>
      <c r="BK6289" s="11"/>
      <c r="BL6289"/>
      <c r="BM6289"/>
      <c r="BN6289" s="10">
        <v>0</v>
      </c>
      <c r="BO6289" s="10"/>
      <c r="BP6289" s="10"/>
      <c r="BQ6289" s="10"/>
      <c r="BR6289" s="10"/>
      <c r="BS6289" s="10"/>
      <c r="BT6289" s="10"/>
      <c r="BU6289" s="10"/>
    </row>
    <row r="6290" spans="1:73" x14ac:dyDescent="0.3">
      <c r="A6290" s="10" t="s">
        <v>4110</v>
      </c>
      <c r="B6290" s="10" t="s">
        <v>5835</v>
      </c>
      <c r="C6290" s="10" t="s">
        <v>326</v>
      </c>
      <c r="D6290" s="10" t="s">
        <v>69</v>
      </c>
      <c r="E6290" s="10" t="s">
        <v>9935</v>
      </c>
      <c r="F6290" s="10"/>
      <c r="G6290" s="10" t="s">
        <v>9936</v>
      </c>
      <c r="H6290" s="10" t="s">
        <v>9937</v>
      </c>
      <c r="I6290" s="10" t="s">
        <v>9938</v>
      </c>
      <c r="J6290" s="10" t="s">
        <v>9938</v>
      </c>
      <c r="K6290" s="10" t="s">
        <v>9937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 s="11"/>
      <c r="S6290" s="11"/>
      <c r="T6290" s="11"/>
      <c r="U6290" s="11">
        <v>590000</v>
      </c>
      <c r="V6290" s="11"/>
      <c r="W6290" s="11"/>
      <c r="X6290" s="11"/>
      <c r="Y6290" s="11"/>
      <c r="Z6290" s="11"/>
      <c r="AA6290" s="11">
        <v>590000</v>
      </c>
      <c r="AB6290" s="11"/>
      <c r="AC6290" s="11"/>
      <c r="AD6290"/>
      <c r="AE6290"/>
      <c r="AF6290"/>
      <c r="AG6290">
        <v>100</v>
      </c>
      <c r="AH6290"/>
      <c r="AI6290"/>
      <c r="AJ6290" s="11"/>
      <c r="AK6290" s="11"/>
      <c r="AL6290" s="11"/>
      <c r="AM6290" s="11">
        <v>590000</v>
      </c>
      <c r="AN6290" s="11"/>
      <c r="AO6290" s="11"/>
      <c r="AP6290" s="11"/>
      <c r="AQ6290" s="11"/>
      <c r="AR6290" s="11"/>
      <c r="AS6290" s="11"/>
      <c r="AT6290" s="11"/>
      <c r="AU6290" s="11"/>
      <c r="AV6290" s="11"/>
      <c r="AW6290" s="11"/>
      <c r="AX6290" s="11"/>
      <c r="AY6290" s="11"/>
      <c r="AZ6290" s="11"/>
      <c r="BA6290" s="11"/>
      <c r="BB6290" s="11"/>
      <c r="BC6290" s="11"/>
      <c r="BD6290" s="11"/>
      <c r="BE6290" s="11"/>
      <c r="BF6290" s="11"/>
      <c r="BG6290" s="11"/>
      <c r="BH6290" s="11">
        <v>27938416</v>
      </c>
      <c r="BI6290" s="11"/>
      <c r="BJ6290" s="11"/>
      <c r="BK6290" s="11"/>
      <c r="BL6290">
        <v>0</v>
      </c>
      <c r="BM6290"/>
      <c r="BN6290" s="10">
        <v>0</v>
      </c>
      <c r="BO6290" s="10"/>
      <c r="BP6290" s="10"/>
      <c r="BQ6290" s="10"/>
      <c r="BR6290" s="10"/>
      <c r="BS6290" s="10"/>
      <c r="BT6290" s="10"/>
      <c r="BU6290" s="10"/>
    </row>
    <row r="6291" spans="1:73" x14ac:dyDescent="0.3">
      <c r="A6291" s="10" t="s">
        <v>4110</v>
      </c>
      <c r="B6291" s="10" t="s">
        <v>5835</v>
      </c>
      <c r="C6291" s="10" t="s">
        <v>326</v>
      </c>
      <c r="D6291" s="10" t="s">
        <v>69</v>
      </c>
      <c r="E6291" s="10" t="s">
        <v>8021</v>
      </c>
      <c r="F6291" s="10" t="s">
        <v>8022</v>
      </c>
      <c r="G6291" s="10"/>
      <c r="H6291" s="10" t="s">
        <v>9939</v>
      </c>
      <c r="I6291" s="10" t="s">
        <v>9940</v>
      </c>
      <c r="J6291" s="10" t="s">
        <v>9940</v>
      </c>
      <c r="K6291" s="10" t="s">
        <v>9939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 s="11"/>
      <c r="S6291" s="11"/>
      <c r="T6291" s="11"/>
      <c r="U6291" s="11">
        <v>350000</v>
      </c>
      <c r="V6291" s="11"/>
      <c r="W6291" s="11"/>
      <c r="X6291" s="11"/>
      <c r="Y6291" s="11"/>
      <c r="Z6291" s="11"/>
      <c r="AA6291" s="11">
        <v>350000</v>
      </c>
      <c r="AB6291" s="11"/>
      <c r="AC6291" s="11"/>
      <c r="AD6291"/>
      <c r="AE6291"/>
      <c r="AF6291"/>
      <c r="AG6291">
        <v>100</v>
      </c>
      <c r="AH6291"/>
      <c r="AI6291"/>
      <c r="AJ6291" s="11"/>
      <c r="AK6291" s="11"/>
      <c r="AL6291" s="11"/>
      <c r="AM6291" s="11">
        <v>350000</v>
      </c>
      <c r="AN6291" s="11"/>
      <c r="AO6291" s="11"/>
      <c r="AP6291" s="11"/>
      <c r="AQ6291" s="11"/>
      <c r="AR6291" s="11"/>
      <c r="AS6291" s="11"/>
      <c r="AT6291" s="11"/>
      <c r="AU6291" s="11"/>
      <c r="AV6291" s="11"/>
      <c r="AW6291" s="11"/>
      <c r="AX6291" s="11"/>
      <c r="AY6291" s="11"/>
      <c r="AZ6291" s="11"/>
      <c r="BA6291" s="11"/>
      <c r="BB6291" s="11"/>
      <c r="BC6291" s="11"/>
      <c r="BD6291" s="11"/>
      <c r="BE6291" s="11"/>
      <c r="BF6291" s="11"/>
      <c r="BG6291" s="11"/>
      <c r="BH6291" s="11"/>
      <c r="BI6291" s="11"/>
      <c r="BJ6291" s="11"/>
      <c r="BK6291" s="11"/>
      <c r="BL6291"/>
      <c r="BM6291"/>
      <c r="BN6291" s="10">
        <v>0</v>
      </c>
      <c r="BO6291" s="10"/>
      <c r="BP6291" s="10"/>
      <c r="BQ6291" s="10"/>
      <c r="BR6291" s="10"/>
      <c r="BS6291" s="10"/>
      <c r="BT6291" s="10"/>
      <c r="BU6291" s="10"/>
    </row>
    <row r="6292" spans="1:73" x14ac:dyDescent="0.3">
      <c r="A6292" s="10" t="s">
        <v>4110</v>
      </c>
      <c r="B6292" s="10" t="s">
        <v>5835</v>
      </c>
      <c r="C6292" s="10" t="s">
        <v>326</v>
      </c>
      <c r="D6292" s="10" t="s">
        <v>69</v>
      </c>
      <c r="E6292" s="10" t="s">
        <v>371</v>
      </c>
      <c r="F6292" s="10" t="s">
        <v>9941</v>
      </c>
      <c r="G6292" s="10" t="s">
        <v>5039</v>
      </c>
      <c r="H6292" s="10" t="s">
        <v>9942</v>
      </c>
      <c r="I6292" s="10" t="s">
        <v>9943</v>
      </c>
      <c r="J6292" s="10" t="s">
        <v>9943</v>
      </c>
      <c r="K6292" s="10" t="s">
        <v>9942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 s="11"/>
      <c r="S6292" s="11"/>
      <c r="T6292" s="11"/>
      <c r="U6292" s="11">
        <v>1417100</v>
      </c>
      <c r="V6292" s="11"/>
      <c r="W6292" s="11"/>
      <c r="X6292" s="11"/>
      <c r="Y6292" s="11"/>
      <c r="Z6292" s="11"/>
      <c r="AA6292" s="11">
        <v>683420</v>
      </c>
      <c r="AB6292" s="11"/>
      <c r="AC6292" s="11"/>
      <c r="AD6292"/>
      <c r="AE6292"/>
      <c r="AF6292"/>
      <c r="AG6292">
        <v>48.23</v>
      </c>
      <c r="AH6292"/>
      <c r="AI6292"/>
      <c r="AJ6292" s="11"/>
      <c r="AK6292" s="11"/>
      <c r="AL6292" s="11"/>
      <c r="AM6292" s="11">
        <v>1417100</v>
      </c>
      <c r="AN6292" s="11"/>
      <c r="AO6292" s="11"/>
      <c r="AP6292" s="11"/>
      <c r="AQ6292" s="11"/>
      <c r="AR6292" s="11"/>
      <c r="AS6292" s="11"/>
      <c r="AT6292" s="11"/>
      <c r="AU6292" s="11"/>
      <c r="AV6292" s="11"/>
      <c r="AW6292" s="11"/>
      <c r="AX6292" s="11"/>
      <c r="AY6292" s="11"/>
      <c r="AZ6292" s="11"/>
      <c r="BA6292" s="11"/>
      <c r="BB6292" s="11"/>
      <c r="BC6292" s="11"/>
      <c r="BD6292" s="11"/>
      <c r="BE6292" s="11"/>
      <c r="BF6292" s="11"/>
      <c r="BG6292" s="11"/>
      <c r="BH6292" s="11"/>
      <c r="BI6292" s="11"/>
      <c r="BJ6292" s="11"/>
      <c r="BK6292" s="11"/>
      <c r="BL6292"/>
      <c r="BM6292"/>
      <c r="BN6292" s="10">
        <v>0</v>
      </c>
      <c r="BO6292" s="10"/>
      <c r="BP6292" s="10"/>
      <c r="BQ6292" s="10"/>
      <c r="BR6292" s="10"/>
      <c r="BS6292" s="10"/>
      <c r="BT6292" s="10"/>
      <c r="BU6292" s="10"/>
    </row>
    <row r="6293" spans="1:73" x14ac:dyDescent="0.3">
      <c r="A6293" s="10" t="s">
        <v>4110</v>
      </c>
      <c r="B6293" s="10" t="s">
        <v>5835</v>
      </c>
      <c r="C6293" s="10" t="s">
        <v>326</v>
      </c>
      <c r="D6293" s="10" t="s">
        <v>69</v>
      </c>
      <c r="E6293" s="10" t="s">
        <v>371</v>
      </c>
      <c r="F6293" s="10" t="s">
        <v>9944</v>
      </c>
      <c r="G6293" s="10" t="s">
        <v>9945</v>
      </c>
      <c r="H6293" s="10" t="s">
        <v>9946</v>
      </c>
      <c r="I6293" s="10" t="s">
        <v>9947</v>
      </c>
      <c r="J6293" s="10" t="s">
        <v>9947</v>
      </c>
      <c r="K6293" s="10" t="s">
        <v>9946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 s="11"/>
      <c r="S6293" s="11"/>
      <c r="T6293" s="11"/>
      <c r="U6293" s="11">
        <v>1077500</v>
      </c>
      <c r="V6293" s="11"/>
      <c r="W6293" s="11"/>
      <c r="X6293" s="11"/>
      <c r="Y6293" s="11"/>
      <c r="Z6293" s="11"/>
      <c r="AA6293" s="11">
        <v>1077500</v>
      </c>
      <c r="AB6293" s="11"/>
      <c r="AC6293" s="11"/>
      <c r="AD6293"/>
      <c r="AE6293"/>
      <c r="AF6293"/>
      <c r="AG6293">
        <v>100</v>
      </c>
      <c r="AH6293"/>
      <c r="AI6293"/>
      <c r="AJ6293" s="11"/>
      <c r="AK6293" s="11"/>
      <c r="AL6293" s="11"/>
      <c r="AM6293" s="11">
        <v>1077500</v>
      </c>
      <c r="AN6293" s="11"/>
      <c r="AO6293" s="11"/>
      <c r="AP6293" s="11"/>
      <c r="AQ6293" s="11"/>
      <c r="AR6293" s="11"/>
      <c r="AS6293" s="11"/>
      <c r="AT6293" s="11"/>
      <c r="AU6293" s="11"/>
      <c r="AV6293" s="11"/>
      <c r="AW6293" s="11"/>
      <c r="AX6293" s="11"/>
      <c r="AY6293" s="11"/>
      <c r="AZ6293" s="11"/>
      <c r="BA6293" s="11"/>
      <c r="BB6293" s="11"/>
      <c r="BC6293" s="11"/>
      <c r="BD6293" s="11"/>
      <c r="BE6293" s="11"/>
      <c r="BF6293" s="11"/>
      <c r="BG6293" s="11"/>
      <c r="BH6293" s="11">
        <v>36868937</v>
      </c>
      <c r="BI6293" s="11"/>
      <c r="BJ6293" s="11"/>
      <c r="BK6293" s="11"/>
      <c r="BL6293">
        <v>0</v>
      </c>
      <c r="BM6293"/>
      <c r="BN6293" s="10">
        <v>0</v>
      </c>
      <c r="BO6293" s="10"/>
      <c r="BP6293" s="10"/>
      <c r="BQ6293" s="10"/>
      <c r="BR6293" s="10"/>
      <c r="BS6293" s="10"/>
      <c r="BT6293" s="10"/>
      <c r="BU6293" s="10"/>
    </row>
    <row r="6294" spans="1:73" x14ac:dyDescent="0.3">
      <c r="A6294" s="10" t="s">
        <v>4110</v>
      </c>
      <c r="B6294" s="10" t="s">
        <v>6158</v>
      </c>
      <c r="C6294" s="10"/>
      <c r="D6294" s="10" t="s">
        <v>870</v>
      </c>
      <c r="E6294" s="10" t="s">
        <v>5297</v>
      </c>
      <c r="F6294" s="10" t="s">
        <v>1082</v>
      </c>
      <c r="G6294" s="10" t="s">
        <v>6268</v>
      </c>
      <c r="H6294" s="10" t="s">
        <v>13317</v>
      </c>
      <c r="I6294" s="10" t="s">
        <v>13318</v>
      </c>
      <c r="J6294" s="10" t="s">
        <v>13318</v>
      </c>
      <c r="K6294" s="10" t="s">
        <v>13317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s="11"/>
      <c r="S6294" s="11"/>
      <c r="T6294" s="11"/>
      <c r="U6294" s="11"/>
      <c r="V6294" s="11"/>
      <c r="W6294" s="11"/>
      <c r="X6294" s="11"/>
      <c r="Y6294" s="11"/>
      <c r="Z6294" s="11"/>
      <c r="AA6294" s="11"/>
      <c r="AB6294" s="11"/>
      <c r="AC6294" s="11"/>
      <c r="AD6294"/>
      <c r="AE6294"/>
      <c r="AF6294"/>
      <c r="AG6294"/>
      <c r="AH6294"/>
      <c r="AI6294"/>
      <c r="AJ6294" s="11"/>
      <c r="AK6294" s="11"/>
      <c r="AL6294" s="11"/>
      <c r="AM6294" s="11"/>
      <c r="AN6294" s="11"/>
      <c r="AO6294" s="11"/>
      <c r="AP6294" s="11"/>
      <c r="AQ6294" s="11"/>
      <c r="AR6294" s="11"/>
      <c r="AS6294" s="11"/>
      <c r="AT6294" s="11"/>
      <c r="AU6294" s="11"/>
      <c r="AV6294" s="11"/>
      <c r="AW6294" s="11"/>
      <c r="AX6294" s="11"/>
      <c r="AY6294" s="11"/>
      <c r="AZ6294" s="11"/>
      <c r="BA6294" s="11"/>
      <c r="BB6294" s="11"/>
      <c r="BC6294" s="11"/>
      <c r="BD6294" s="11"/>
      <c r="BE6294" s="11"/>
      <c r="BF6294" s="11"/>
      <c r="BG6294" s="11"/>
      <c r="BH6294" s="11"/>
      <c r="BI6294" s="11"/>
      <c r="BJ6294" s="11"/>
      <c r="BK6294" s="11"/>
      <c r="BL6294"/>
      <c r="BM6294"/>
      <c r="BN6294" s="10">
        <v>1</v>
      </c>
      <c r="BO6294" s="10">
        <v>600600</v>
      </c>
      <c r="BP6294" s="10">
        <v>600600</v>
      </c>
      <c r="BQ6294" s="10">
        <v>100</v>
      </c>
      <c r="BR6294" s="10">
        <v>600600</v>
      </c>
      <c r="BS6294" s="10"/>
      <c r="BT6294" s="10"/>
      <c r="BU6294" s="10"/>
    </row>
    <row r="6295" spans="1:73" x14ac:dyDescent="0.3">
      <c r="A6295" s="10" t="s">
        <v>4110</v>
      </c>
      <c r="B6295" s="10" t="s">
        <v>6158</v>
      </c>
      <c r="C6295" s="10"/>
      <c r="D6295" s="10" t="s">
        <v>870</v>
      </c>
      <c r="E6295" s="10" t="s">
        <v>5297</v>
      </c>
      <c r="F6295" s="10" t="s">
        <v>1082</v>
      </c>
      <c r="G6295" s="10" t="s">
        <v>6268</v>
      </c>
      <c r="H6295" s="10" t="s">
        <v>13179</v>
      </c>
      <c r="I6295" s="10" t="s">
        <v>13180</v>
      </c>
      <c r="J6295" s="10" t="s">
        <v>13180</v>
      </c>
      <c r="K6295" s="10" t="s">
        <v>13179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 s="11"/>
      <c r="S6295" s="11"/>
      <c r="T6295" s="11"/>
      <c r="U6295" s="11"/>
      <c r="V6295" s="11"/>
      <c r="W6295" s="11">
        <v>754000</v>
      </c>
      <c r="X6295" s="11"/>
      <c r="Y6295" s="11"/>
      <c r="Z6295" s="11"/>
      <c r="AA6295" s="11"/>
      <c r="AB6295" s="11"/>
      <c r="AC6295" s="11">
        <v>754000</v>
      </c>
      <c r="AD6295"/>
      <c r="AE6295"/>
      <c r="AF6295"/>
      <c r="AG6295"/>
      <c r="AH6295"/>
      <c r="AI6295">
        <v>100</v>
      </c>
      <c r="AJ6295" s="11"/>
      <c r="AK6295" s="11"/>
      <c r="AL6295" s="11"/>
      <c r="AM6295" s="11"/>
      <c r="AN6295" s="11"/>
      <c r="AO6295" s="11">
        <v>754000</v>
      </c>
      <c r="AP6295" s="11"/>
      <c r="AQ6295" s="11"/>
      <c r="AR6295" s="11"/>
      <c r="AS6295" s="11"/>
      <c r="AT6295" s="11"/>
      <c r="AU6295" s="11"/>
      <c r="AV6295" s="11"/>
      <c r="AW6295" s="11"/>
      <c r="AX6295" s="11"/>
      <c r="AY6295" s="11"/>
      <c r="AZ6295" s="11"/>
      <c r="BA6295" s="11"/>
      <c r="BB6295" s="11"/>
      <c r="BC6295" s="11"/>
      <c r="BD6295" s="11"/>
      <c r="BE6295" s="11"/>
      <c r="BF6295" s="11"/>
      <c r="BG6295" s="11"/>
      <c r="BH6295" s="11"/>
      <c r="BI6295" s="11"/>
      <c r="BJ6295" s="11"/>
      <c r="BK6295" s="11"/>
      <c r="BL6295"/>
      <c r="BM6295"/>
      <c r="BN6295" s="10">
        <v>0</v>
      </c>
      <c r="BO6295" s="10"/>
      <c r="BP6295" s="10"/>
      <c r="BQ6295" s="10"/>
      <c r="BR6295" s="10"/>
      <c r="BS6295" s="10"/>
      <c r="BT6295" s="10"/>
      <c r="BU6295" s="10"/>
    </row>
    <row r="6296" spans="1:73" x14ac:dyDescent="0.3">
      <c r="A6296" s="10" t="s">
        <v>4110</v>
      </c>
      <c r="B6296" s="10" t="s">
        <v>6158</v>
      </c>
      <c r="C6296" s="10"/>
      <c r="D6296" s="10" t="s">
        <v>870</v>
      </c>
      <c r="E6296" s="10" t="s">
        <v>5414</v>
      </c>
      <c r="F6296" s="10" t="s">
        <v>5498</v>
      </c>
      <c r="G6296" s="10" t="s">
        <v>4311</v>
      </c>
      <c r="H6296" s="10" t="s">
        <v>9948</v>
      </c>
      <c r="I6296" s="10" t="s">
        <v>9949</v>
      </c>
      <c r="J6296" s="10" t="s">
        <v>9949</v>
      </c>
      <c r="K6296" s="10" t="s">
        <v>9948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 s="11"/>
      <c r="S6296" s="11"/>
      <c r="T6296" s="11"/>
      <c r="U6296" s="11"/>
      <c r="V6296" s="11">
        <v>648000</v>
      </c>
      <c r="W6296" s="11"/>
      <c r="X6296" s="11"/>
      <c r="Y6296" s="11"/>
      <c r="Z6296" s="11"/>
      <c r="AA6296" s="11"/>
      <c r="AB6296" s="11">
        <v>194400</v>
      </c>
      <c r="AC6296" s="11"/>
      <c r="AD6296"/>
      <c r="AE6296"/>
      <c r="AF6296"/>
      <c r="AG6296"/>
      <c r="AH6296">
        <v>30</v>
      </c>
      <c r="AI6296"/>
      <c r="AJ6296" s="11"/>
      <c r="AK6296" s="11"/>
      <c r="AL6296" s="11"/>
      <c r="AM6296" s="11"/>
      <c r="AN6296" s="11">
        <v>648000</v>
      </c>
      <c r="AO6296" s="11"/>
      <c r="AP6296" s="11"/>
      <c r="AQ6296" s="11"/>
      <c r="AR6296" s="11"/>
      <c r="AS6296" s="11"/>
      <c r="AT6296" s="11"/>
      <c r="AU6296" s="11"/>
      <c r="AV6296" s="11"/>
      <c r="AW6296" s="11"/>
      <c r="AX6296" s="11"/>
      <c r="AY6296" s="11"/>
      <c r="AZ6296" s="11"/>
      <c r="BA6296" s="11"/>
      <c r="BB6296" s="11"/>
      <c r="BC6296" s="11"/>
      <c r="BD6296" s="11"/>
      <c r="BE6296" s="11"/>
      <c r="BF6296" s="11"/>
      <c r="BG6296" s="11"/>
      <c r="BH6296" s="11"/>
      <c r="BI6296" s="11">
        <v>1098000</v>
      </c>
      <c r="BJ6296" s="11"/>
      <c r="BK6296" s="11">
        <v>648000</v>
      </c>
      <c r="BL6296"/>
      <c r="BM6296">
        <v>59.016300000000001</v>
      </c>
      <c r="BN6296" s="10">
        <v>0</v>
      </c>
      <c r="BO6296" s="10"/>
      <c r="BP6296" s="10"/>
      <c r="BQ6296" s="10"/>
      <c r="BR6296" s="10"/>
      <c r="BS6296" s="10"/>
      <c r="BT6296" s="10"/>
      <c r="BU6296" s="10"/>
    </row>
    <row r="6297" spans="1:73" x14ac:dyDescent="0.3">
      <c r="A6297" s="10" t="s">
        <v>4110</v>
      </c>
      <c r="B6297" s="10" t="s">
        <v>6158</v>
      </c>
      <c r="C6297" s="10"/>
      <c r="D6297" s="10" t="s">
        <v>870</v>
      </c>
      <c r="E6297" s="10" t="s">
        <v>5414</v>
      </c>
      <c r="F6297" s="10" t="s">
        <v>5498</v>
      </c>
      <c r="G6297" s="10" t="s">
        <v>6331</v>
      </c>
      <c r="H6297" s="10" t="s">
        <v>9950</v>
      </c>
      <c r="I6297" s="10" t="s">
        <v>9951</v>
      </c>
      <c r="J6297" s="10" t="s">
        <v>9951</v>
      </c>
      <c r="K6297" s="10" t="s">
        <v>9950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 s="11"/>
      <c r="S6297" s="11"/>
      <c r="T6297" s="11"/>
      <c r="U6297" s="11">
        <v>268000</v>
      </c>
      <c r="V6297" s="11"/>
      <c r="W6297" s="11"/>
      <c r="X6297" s="11"/>
      <c r="Y6297" s="11"/>
      <c r="Z6297" s="11"/>
      <c r="AA6297" s="11">
        <v>134000</v>
      </c>
      <c r="AB6297" s="11"/>
      <c r="AC6297" s="11"/>
      <c r="AD6297"/>
      <c r="AE6297"/>
      <c r="AF6297"/>
      <c r="AG6297">
        <v>50</v>
      </c>
      <c r="AH6297"/>
      <c r="AI6297"/>
      <c r="AJ6297" s="11"/>
      <c r="AK6297" s="11"/>
      <c r="AL6297" s="11"/>
      <c r="AM6297" s="11">
        <v>268000</v>
      </c>
      <c r="AN6297" s="11"/>
      <c r="AO6297" s="11"/>
      <c r="AP6297" s="11"/>
      <c r="AQ6297" s="11"/>
      <c r="AR6297" s="11"/>
      <c r="AS6297" s="11"/>
      <c r="AT6297" s="11"/>
      <c r="AU6297" s="11"/>
      <c r="AV6297" s="11"/>
      <c r="AW6297" s="11"/>
      <c r="AX6297" s="11"/>
      <c r="AY6297" s="11"/>
      <c r="AZ6297" s="11"/>
      <c r="BA6297" s="11"/>
      <c r="BB6297" s="11"/>
      <c r="BC6297" s="11"/>
      <c r="BD6297" s="11"/>
      <c r="BE6297" s="11"/>
      <c r="BF6297" s="11"/>
      <c r="BG6297" s="11"/>
      <c r="BH6297" s="11">
        <v>6600644.5</v>
      </c>
      <c r="BI6297" s="11"/>
      <c r="BJ6297" s="11">
        <v>4488732.5</v>
      </c>
      <c r="BK6297" s="11"/>
      <c r="BL6297">
        <v>68.004400000000004</v>
      </c>
      <c r="BM6297"/>
      <c r="BN6297" s="10">
        <v>0</v>
      </c>
      <c r="BO6297" s="10"/>
      <c r="BP6297" s="10"/>
      <c r="BQ6297" s="10"/>
      <c r="BR6297" s="10"/>
      <c r="BS6297" s="10"/>
      <c r="BT6297" s="10"/>
      <c r="BU6297" s="10"/>
    </row>
    <row r="6298" spans="1:73" x14ac:dyDescent="0.3">
      <c r="A6298" s="10" t="s">
        <v>4110</v>
      </c>
      <c r="B6298" s="10" t="s">
        <v>6158</v>
      </c>
      <c r="C6298" s="10"/>
      <c r="D6298" s="10" t="s">
        <v>870</v>
      </c>
      <c r="E6298" s="10" t="s">
        <v>5414</v>
      </c>
      <c r="F6298" s="10" t="s">
        <v>5853</v>
      </c>
      <c r="G6298" s="10" t="s">
        <v>5854</v>
      </c>
      <c r="H6298" s="10" t="s">
        <v>9952</v>
      </c>
      <c r="I6298" s="10" t="s">
        <v>9953</v>
      </c>
      <c r="J6298" s="10" t="s">
        <v>9953</v>
      </c>
      <c r="K6298" s="10" t="s">
        <v>9952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 s="11"/>
      <c r="S6298" s="11"/>
      <c r="T6298" s="11"/>
      <c r="U6298" s="11"/>
      <c r="V6298" s="11">
        <v>600000</v>
      </c>
      <c r="W6298" s="11"/>
      <c r="X6298" s="11"/>
      <c r="Y6298" s="11"/>
      <c r="Z6298" s="11"/>
      <c r="AA6298" s="11"/>
      <c r="AB6298" s="11">
        <v>180000</v>
      </c>
      <c r="AC6298" s="11"/>
      <c r="AD6298"/>
      <c r="AE6298"/>
      <c r="AF6298"/>
      <c r="AG6298"/>
      <c r="AH6298">
        <v>30</v>
      </c>
      <c r="AI6298"/>
      <c r="AJ6298" s="11"/>
      <c r="AK6298" s="11"/>
      <c r="AL6298" s="11"/>
      <c r="AM6298" s="11"/>
      <c r="AN6298" s="11">
        <v>600000</v>
      </c>
      <c r="AO6298" s="11"/>
      <c r="AP6298" s="11"/>
      <c r="AQ6298" s="11"/>
      <c r="AR6298" s="11"/>
      <c r="AS6298" s="11"/>
      <c r="AT6298" s="11"/>
      <c r="AU6298" s="11"/>
      <c r="AV6298" s="11"/>
      <c r="AW6298" s="11"/>
      <c r="AX6298" s="11"/>
      <c r="AY6298" s="11"/>
      <c r="AZ6298" s="11"/>
      <c r="BA6298" s="11"/>
      <c r="BB6298" s="11"/>
      <c r="BC6298" s="11"/>
      <c r="BD6298" s="11"/>
      <c r="BE6298" s="11"/>
      <c r="BF6298" s="11"/>
      <c r="BG6298" s="11"/>
      <c r="BH6298" s="11"/>
      <c r="BI6298" s="11">
        <v>20949100</v>
      </c>
      <c r="BJ6298" s="11"/>
      <c r="BK6298" s="11">
        <v>600000</v>
      </c>
      <c r="BL6298"/>
      <c r="BM6298">
        <v>2.8639999999999999</v>
      </c>
      <c r="BN6298" s="10">
        <v>0</v>
      </c>
      <c r="BO6298" s="10"/>
      <c r="BP6298" s="10"/>
      <c r="BQ6298" s="10"/>
      <c r="BR6298" s="10"/>
      <c r="BS6298" s="10"/>
      <c r="BT6298" s="10"/>
      <c r="BU6298" s="10"/>
    </row>
    <row r="6299" spans="1:73" x14ac:dyDescent="0.3">
      <c r="A6299" s="10" t="s">
        <v>4110</v>
      </c>
      <c r="B6299" s="10" t="s">
        <v>6158</v>
      </c>
      <c r="C6299" s="10"/>
      <c r="D6299" s="10" t="s">
        <v>870</v>
      </c>
      <c r="E6299" s="10" t="s">
        <v>5297</v>
      </c>
      <c r="F6299" s="10" t="s">
        <v>1082</v>
      </c>
      <c r="G6299" s="10" t="s">
        <v>6268</v>
      </c>
      <c r="H6299" s="10" t="s">
        <v>13666</v>
      </c>
      <c r="I6299" s="10" t="s">
        <v>13667</v>
      </c>
      <c r="J6299" s="10" t="s">
        <v>13667</v>
      </c>
      <c r="K6299" s="10" t="s">
        <v>13666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s="11"/>
      <c r="S6299" s="11"/>
      <c r="T6299" s="11"/>
      <c r="U6299" s="11"/>
      <c r="V6299" s="11"/>
      <c r="W6299" s="11"/>
      <c r="X6299" s="11"/>
      <c r="Y6299" s="11"/>
      <c r="Z6299" s="11"/>
      <c r="AA6299" s="11"/>
      <c r="AB6299" s="11"/>
      <c r="AC6299" s="11"/>
      <c r="AD6299"/>
      <c r="AE6299"/>
      <c r="AF6299"/>
      <c r="AG6299"/>
      <c r="AH6299"/>
      <c r="AI6299"/>
      <c r="AJ6299" s="11"/>
      <c r="AK6299" s="11"/>
      <c r="AL6299" s="11"/>
      <c r="AM6299" s="11"/>
      <c r="AN6299" s="11"/>
      <c r="AO6299" s="11"/>
      <c r="AP6299" s="11"/>
      <c r="AQ6299" s="11"/>
      <c r="AR6299" s="11"/>
      <c r="AS6299" s="11"/>
      <c r="AT6299" s="11"/>
      <c r="AU6299" s="11"/>
      <c r="AV6299" s="11"/>
      <c r="AW6299" s="11"/>
      <c r="AX6299" s="11"/>
      <c r="AY6299" s="11"/>
      <c r="AZ6299" s="11"/>
      <c r="BA6299" s="11"/>
      <c r="BB6299" s="11"/>
      <c r="BC6299" s="11"/>
      <c r="BD6299" s="11"/>
      <c r="BE6299" s="11"/>
      <c r="BF6299" s="11"/>
      <c r="BG6299" s="11"/>
      <c r="BH6299" s="11"/>
      <c r="BI6299" s="11"/>
      <c r="BJ6299" s="11"/>
      <c r="BK6299" s="11"/>
      <c r="BL6299"/>
      <c r="BM6299"/>
      <c r="BN6299" s="10">
        <v>1</v>
      </c>
      <c r="BO6299" s="10">
        <v>1897280</v>
      </c>
      <c r="BP6299" s="10">
        <v>1897280</v>
      </c>
      <c r="BQ6299" s="10">
        <v>100</v>
      </c>
      <c r="BR6299" s="10">
        <v>1897280</v>
      </c>
      <c r="BS6299" s="10"/>
      <c r="BT6299" s="10"/>
      <c r="BU6299" s="10"/>
    </row>
    <row r="6300" spans="1:73" x14ac:dyDescent="0.3">
      <c r="A6300" s="10" t="s">
        <v>4110</v>
      </c>
      <c r="B6300" s="10" t="s">
        <v>6158</v>
      </c>
      <c r="C6300" s="10"/>
      <c r="D6300" s="10" t="s">
        <v>870</v>
      </c>
      <c r="E6300" s="10" t="s">
        <v>5297</v>
      </c>
      <c r="F6300" s="10" t="s">
        <v>6161</v>
      </c>
      <c r="G6300" s="10" t="s">
        <v>6162</v>
      </c>
      <c r="H6300" s="10" t="s">
        <v>8031</v>
      </c>
      <c r="I6300" s="10" t="s">
        <v>8032</v>
      </c>
      <c r="J6300" s="10" t="s">
        <v>8032</v>
      </c>
      <c r="K6300" s="10" t="s">
        <v>8031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 s="11"/>
      <c r="S6300" s="11"/>
      <c r="T6300" s="11"/>
      <c r="U6300" s="11"/>
      <c r="V6300" s="11">
        <v>537000</v>
      </c>
      <c r="W6300" s="11"/>
      <c r="X6300" s="11"/>
      <c r="Y6300" s="11"/>
      <c r="Z6300" s="11"/>
      <c r="AA6300" s="11"/>
      <c r="AB6300" s="11">
        <v>161100</v>
      </c>
      <c r="AC6300" s="11"/>
      <c r="AD6300"/>
      <c r="AE6300"/>
      <c r="AF6300"/>
      <c r="AG6300"/>
      <c r="AH6300">
        <v>30</v>
      </c>
      <c r="AI6300"/>
      <c r="AJ6300" s="11"/>
      <c r="AK6300" s="11"/>
      <c r="AL6300" s="11"/>
      <c r="AM6300" s="11"/>
      <c r="AN6300" s="11">
        <v>537000</v>
      </c>
      <c r="AO6300" s="11"/>
      <c r="AP6300" s="11"/>
      <c r="AQ6300" s="11"/>
      <c r="AR6300" s="11"/>
      <c r="AS6300" s="11"/>
      <c r="AT6300" s="11"/>
      <c r="AU6300" s="11"/>
      <c r="AV6300" s="11"/>
      <c r="AW6300" s="11"/>
      <c r="AX6300" s="11"/>
      <c r="AY6300" s="11"/>
      <c r="AZ6300" s="11"/>
      <c r="BA6300" s="11"/>
      <c r="BB6300" s="11"/>
      <c r="BC6300" s="11"/>
      <c r="BD6300" s="11"/>
      <c r="BE6300" s="11"/>
      <c r="BF6300" s="11"/>
      <c r="BG6300" s="11"/>
      <c r="BH6300" s="11"/>
      <c r="BI6300" s="11">
        <v>1125672</v>
      </c>
      <c r="BJ6300" s="11"/>
      <c r="BK6300" s="11">
        <v>537000</v>
      </c>
      <c r="BL6300"/>
      <c r="BM6300">
        <v>47.704799999999999</v>
      </c>
      <c r="BN6300" s="10">
        <v>0</v>
      </c>
      <c r="BO6300" s="10"/>
      <c r="BP6300" s="10"/>
      <c r="BQ6300" s="10"/>
      <c r="BR6300" s="10"/>
      <c r="BS6300" s="10"/>
      <c r="BT6300" s="10"/>
      <c r="BU6300" s="10"/>
    </row>
    <row r="6301" spans="1:73" x14ac:dyDescent="0.3">
      <c r="A6301" s="10" t="s">
        <v>4110</v>
      </c>
      <c r="B6301" s="10" t="s">
        <v>6158</v>
      </c>
      <c r="C6301" s="10"/>
      <c r="D6301" s="10" t="s">
        <v>870</v>
      </c>
      <c r="E6301" s="10" t="s">
        <v>5297</v>
      </c>
      <c r="F6301" s="10" t="s">
        <v>6273</v>
      </c>
      <c r="G6301" s="10" t="s">
        <v>6274</v>
      </c>
      <c r="H6301" s="10" t="s">
        <v>13668</v>
      </c>
      <c r="I6301" s="10" t="s">
        <v>13669</v>
      </c>
      <c r="J6301" s="10" t="s">
        <v>13669</v>
      </c>
      <c r="K6301" s="10" t="s">
        <v>13668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 s="11"/>
      <c r="S6301" s="11"/>
      <c r="T6301" s="11"/>
      <c r="U6301" s="11"/>
      <c r="V6301" s="11"/>
      <c r="W6301" s="11">
        <v>97000</v>
      </c>
      <c r="X6301" s="11"/>
      <c r="Y6301" s="11"/>
      <c r="Z6301" s="11"/>
      <c r="AA6301" s="11"/>
      <c r="AB6301" s="11"/>
      <c r="AC6301" s="11">
        <v>97000</v>
      </c>
      <c r="AD6301"/>
      <c r="AE6301"/>
      <c r="AF6301"/>
      <c r="AG6301"/>
      <c r="AH6301"/>
      <c r="AI6301">
        <v>100</v>
      </c>
      <c r="AJ6301" s="11"/>
      <c r="AK6301" s="11"/>
      <c r="AL6301" s="11"/>
      <c r="AM6301" s="11"/>
      <c r="AN6301" s="11"/>
      <c r="AO6301" s="11">
        <v>97000</v>
      </c>
      <c r="AP6301" s="11"/>
      <c r="AQ6301" s="11"/>
      <c r="AR6301" s="11"/>
      <c r="AS6301" s="11"/>
      <c r="AT6301" s="11"/>
      <c r="AU6301" s="11"/>
      <c r="AV6301" s="11"/>
      <c r="AW6301" s="11"/>
      <c r="AX6301" s="11"/>
      <c r="AY6301" s="11"/>
      <c r="AZ6301" s="11"/>
      <c r="BA6301" s="11"/>
      <c r="BB6301" s="11"/>
      <c r="BC6301" s="11"/>
      <c r="BD6301" s="11"/>
      <c r="BE6301" s="11"/>
      <c r="BF6301" s="11"/>
      <c r="BG6301" s="11"/>
      <c r="BH6301" s="11"/>
      <c r="BI6301" s="11"/>
      <c r="BJ6301" s="11"/>
      <c r="BK6301" s="11"/>
      <c r="BL6301"/>
      <c r="BM6301"/>
      <c r="BN6301" s="10">
        <v>0</v>
      </c>
      <c r="BO6301" s="10"/>
      <c r="BP6301" s="10"/>
      <c r="BQ6301" s="10"/>
      <c r="BR6301" s="10"/>
      <c r="BS6301" s="10"/>
      <c r="BT6301" s="10"/>
      <c r="BU6301" s="10"/>
    </row>
    <row r="6302" spans="1:73" x14ac:dyDescent="0.3">
      <c r="A6302" s="10" t="s">
        <v>4110</v>
      </c>
      <c r="B6302" s="10" t="s">
        <v>6158</v>
      </c>
      <c r="C6302" s="10"/>
      <c r="D6302" s="10" t="s">
        <v>870</v>
      </c>
      <c r="E6302" s="10" t="s">
        <v>5414</v>
      </c>
      <c r="F6302" s="10" t="s">
        <v>5498</v>
      </c>
      <c r="G6302" s="10" t="s">
        <v>4311</v>
      </c>
      <c r="H6302" s="10" t="s">
        <v>6321</v>
      </c>
      <c r="I6302" s="10" t="s">
        <v>6322</v>
      </c>
      <c r="J6302" s="10" t="s">
        <v>6322</v>
      </c>
      <c r="K6302" s="10" t="s">
        <v>6321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 s="11"/>
      <c r="S6302" s="11"/>
      <c r="T6302" s="11"/>
      <c r="U6302" s="11">
        <v>642114</v>
      </c>
      <c r="V6302" s="11"/>
      <c r="W6302" s="11"/>
      <c r="X6302" s="11"/>
      <c r="Y6302" s="11"/>
      <c r="Z6302" s="11"/>
      <c r="AA6302" s="11">
        <v>192634.2</v>
      </c>
      <c r="AB6302" s="11"/>
      <c r="AC6302" s="11"/>
      <c r="AD6302"/>
      <c r="AE6302"/>
      <c r="AF6302"/>
      <c r="AG6302">
        <v>30</v>
      </c>
      <c r="AH6302"/>
      <c r="AI6302"/>
      <c r="AJ6302" s="11"/>
      <c r="AK6302" s="11"/>
      <c r="AL6302" s="11"/>
      <c r="AM6302" s="11">
        <v>642114</v>
      </c>
      <c r="AN6302" s="11"/>
      <c r="AO6302" s="11"/>
      <c r="AP6302" s="11"/>
      <c r="AQ6302" s="11"/>
      <c r="AR6302" s="11"/>
      <c r="AS6302" s="11"/>
      <c r="AT6302" s="11"/>
      <c r="AU6302" s="11"/>
      <c r="AV6302" s="11"/>
      <c r="AW6302" s="11"/>
      <c r="AX6302" s="11"/>
      <c r="AY6302" s="11"/>
      <c r="AZ6302" s="11"/>
      <c r="BA6302" s="11"/>
      <c r="BB6302" s="11"/>
      <c r="BC6302" s="11"/>
      <c r="BD6302" s="11"/>
      <c r="BE6302" s="11"/>
      <c r="BF6302" s="11"/>
      <c r="BG6302" s="11"/>
      <c r="BH6302" s="11">
        <v>18807095.75</v>
      </c>
      <c r="BI6302" s="11"/>
      <c r="BJ6302" s="11">
        <v>9583595.75</v>
      </c>
      <c r="BK6302" s="11"/>
      <c r="BL6302">
        <v>50.957299999999996</v>
      </c>
      <c r="BM6302"/>
      <c r="BN6302" s="10">
        <v>0</v>
      </c>
      <c r="BO6302" s="10"/>
      <c r="BP6302" s="10"/>
      <c r="BQ6302" s="10"/>
      <c r="BR6302" s="10"/>
      <c r="BS6302" s="10"/>
      <c r="BT6302" s="10"/>
      <c r="BU6302" s="10"/>
    </row>
    <row r="6303" spans="1:73" x14ac:dyDescent="0.3">
      <c r="A6303" s="10" t="s">
        <v>4110</v>
      </c>
      <c r="B6303" s="10" t="s">
        <v>6158</v>
      </c>
      <c r="C6303" s="10"/>
      <c r="D6303" s="10" t="s">
        <v>870</v>
      </c>
      <c r="E6303" s="10" t="s">
        <v>5414</v>
      </c>
      <c r="F6303" s="10" t="s">
        <v>5498</v>
      </c>
      <c r="G6303" s="10" t="s">
        <v>4311</v>
      </c>
      <c r="H6303" s="10" t="s">
        <v>13670</v>
      </c>
      <c r="I6303" s="10" t="s">
        <v>13671</v>
      </c>
      <c r="J6303" s="10" t="s">
        <v>13671</v>
      </c>
      <c r="K6303" s="10" t="s">
        <v>13670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 s="11"/>
      <c r="S6303" s="11"/>
      <c r="T6303" s="11"/>
      <c r="U6303" s="11"/>
      <c r="V6303" s="11"/>
      <c r="W6303" s="11">
        <v>471000</v>
      </c>
      <c r="X6303" s="11"/>
      <c r="Y6303" s="11"/>
      <c r="Z6303" s="11"/>
      <c r="AA6303" s="11"/>
      <c r="AB6303" s="11"/>
      <c r="AC6303" s="11">
        <v>471000</v>
      </c>
      <c r="AD6303"/>
      <c r="AE6303"/>
      <c r="AF6303"/>
      <c r="AG6303"/>
      <c r="AH6303"/>
      <c r="AI6303">
        <v>100</v>
      </c>
      <c r="AJ6303" s="11"/>
      <c r="AK6303" s="11"/>
      <c r="AL6303" s="11"/>
      <c r="AM6303" s="11"/>
      <c r="AN6303" s="11"/>
      <c r="AO6303" s="11">
        <v>471000</v>
      </c>
      <c r="AP6303" s="11"/>
      <c r="AQ6303" s="11"/>
      <c r="AR6303" s="11"/>
      <c r="AS6303" s="11"/>
      <c r="AT6303" s="11"/>
      <c r="AU6303" s="11"/>
      <c r="AV6303" s="11"/>
      <c r="AW6303" s="11"/>
      <c r="AX6303" s="11"/>
      <c r="AY6303" s="11"/>
      <c r="AZ6303" s="11"/>
      <c r="BA6303" s="11"/>
      <c r="BB6303" s="11"/>
      <c r="BC6303" s="11"/>
      <c r="BD6303" s="11"/>
      <c r="BE6303" s="11"/>
      <c r="BF6303" s="11"/>
      <c r="BG6303" s="11"/>
      <c r="BH6303" s="11"/>
      <c r="BI6303" s="11"/>
      <c r="BJ6303" s="11"/>
      <c r="BK6303" s="11"/>
      <c r="BL6303"/>
      <c r="BM6303"/>
      <c r="BN6303" s="10">
        <v>0</v>
      </c>
      <c r="BO6303" s="10"/>
      <c r="BP6303" s="10"/>
      <c r="BQ6303" s="10"/>
      <c r="BR6303" s="10"/>
      <c r="BS6303" s="10"/>
      <c r="BT6303" s="10"/>
      <c r="BU6303" s="10"/>
    </row>
    <row r="6304" spans="1:73" x14ac:dyDescent="0.3">
      <c r="A6304" s="10" t="s">
        <v>4110</v>
      </c>
      <c r="B6304" s="10" t="s">
        <v>6158</v>
      </c>
      <c r="C6304" s="10"/>
      <c r="D6304" s="10" t="s">
        <v>870</v>
      </c>
      <c r="E6304" s="10" t="s">
        <v>5414</v>
      </c>
      <c r="F6304" s="10" t="s">
        <v>5498</v>
      </c>
      <c r="G6304" s="10" t="s">
        <v>6358</v>
      </c>
      <c r="H6304" s="10" t="s">
        <v>13678</v>
      </c>
      <c r="I6304" s="10" t="s">
        <v>13679</v>
      </c>
      <c r="J6304" s="10" t="s">
        <v>13679</v>
      </c>
      <c r="K6304" s="10" t="s">
        <v>13678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 s="11"/>
      <c r="S6304" s="11"/>
      <c r="T6304" s="11"/>
      <c r="U6304" s="11"/>
      <c r="V6304" s="11"/>
      <c r="W6304" s="11">
        <v>2488880</v>
      </c>
      <c r="X6304" s="11"/>
      <c r="Y6304" s="11"/>
      <c r="Z6304" s="11"/>
      <c r="AA6304" s="11"/>
      <c r="AB6304" s="11"/>
      <c r="AC6304" s="11">
        <v>2488880</v>
      </c>
      <c r="AD6304"/>
      <c r="AE6304"/>
      <c r="AF6304"/>
      <c r="AG6304"/>
      <c r="AH6304"/>
      <c r="AI6304">
        <v>100</v>
      </c>
      <c r="AJ6304" s="11"/>
      <c r="AK6304" s="11"/>
      <c r="AL6304" s="11"/>
      <c r="AM6304" s="11"/>
      <c r="AN6304" s="11"/>
      <c r="AO6304" s="11">
        <v>2488880</v>
      </c>
      <c r="AP6304" s="11"/>
      <c r="AQ6304" s="11"/>
      <c r="AR6304" s="11"/>
      <c r="AS6304" s="11"/>
      <c r="AT6304" s="11"/>
      <c r="AU6304" s="11"/>
      <c r="AV6304" s="11"/>
      <c r="AW6304" s="11"/>
      <c r="AX6304" s="11"/>
      <c r="AY6304" s="11"/>
      <c r="AZ6304" s="11"/>
      <c r="BA6304" s="11"/>
      <c r="BB6304" s="11"/>
      <c r="BC6304" s="11"/>
      <c r="BD6304" s="11"/>
      <c r="BE6304" s="11"/>
      <c r="BF6304" s="11"/>
      <c r="BG6304" s="11"/>
      <c r="BH6304" s="11"/>
      <c r="BI6304" s="11"/>
      <c r="BJ6304" s="11"/>
      <c r="BK6304" s="11"/>
      <c r="BL6304"/>
      <c r="BM6304"/>
      <c r="BN6304" s="10">
        <v>0</v>
      </c>
      <c r="BO6304" s="10"/>
      <c r="BP6304" s="10"/>
      <c r="BQ6304" s="10"/>
      <c r="BR6304" s="10"/>
      <c r="BS6304" s="10"/>
      <c r="BT6304" s="10"/>
      <c r="BU6304" s="10"/>
    </row>
    <row r="6305" spans="1:73" x14ac:dyDescent="0.3">
      <c r="A6305" s="10" t="s">
        <v>4110</v>
      </c>
      <c r="B6305" s="10" t="s">
        <v>6158</v>
      </c>
      <c r="C6305" s="10"/>
      <c r="D6305" s="10" t="s">
        <v>870</v>
      </c>
      <c r="E6305" s="10" t="s">
        <v>5505</v>
      </c>
      <c r="F6305" s="10" t="s">
        <v>5515</v>
      </c>
      <c r="G6305" s="10" t="s">
        <v>4523</v>
      </c>
      <c r="H6305" s="10" t="s">
        <v>13680</v>
      </c>
      <c r="I6305" s="10" t="s">
        <v>13681</v>
      </c>
      <c r="J6305" s="10" t="s">
        <v>13681</v>
      </c>
      <c r="K6305" s="10" t="s">
        <v>13680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 s="11"/>
      <c r="S6305" s="11"/>
      <c r="T6305" s="11"/>
      <c r="U6305" s="11"/>
      <c r="V6305" s="11"/>
      <c r="W6305" s="11">
        <v>585000</v>
      </c>
      <c r="X6305" s="11"/>
      <c r="Y6305" s="11"/>
      <c r="Z6305" s="11"/>
      <c r="AA6305" s="11"/>
      <c r="AB6305" s="11"/>
      <c r="AC6305" s="11">
        <v>585000</v>
      </c>
      <c r="AD6305"/>
      <c r="AE6305"/>
      <c r="AF6305"/>
      <c r="AG6305"/>
      <c r="AH6305"/>
      <c r="AI6305">
        <v>100</v>
      </c>
      <c r="AJ6305" s="11"/>
      <c r="AK6305" s="11"/>
      <c r="AL6305" s="11"/>
      <c r="AM6305" s="11"/>
      <c r="AN6305" s="11"/>
      <c r="AO6305" s="11">
        <v>585000</v>
      </c>
      <c r="AP6305" s="11"/>
      <c r="AQ6305" s="11"/>
      <c r="AR6305" s="11"/>
      <c r="AS6305" s="11"/>
      <c r="AT6305" s="11"/>
      <c r="AU6305" s="11"/>
      <c r="AV6305" s="11"/>
      <c r="AW6305" s="11"/>
      <c r="AX6305" s="11"/>
      <c r="AY6305" s="11"/>
      <c r="AZ6305" s="11"/>
      <c r="BA6305" s="11"/>
      <c r="BB6305" s="11"/>
      <c r="BC6305" s="11"/>
      <c r="BD6305" s="11"/>
      <c r="BE6305" s="11"/>
      <c r="BF6305" s="11"/>
      <c r="BG6305" s="11"/>
      <c r="BH6305" s="11"/>
      <c r="BI6305" s="11"/>
      <c r="BJ6305" s="11"/>
      <c r="BK6305" s="11"/>
      <c r="BL6305"/>
      <c r="BM6305"/>
      <c r="BN6305" s="10">
        <v>0</v>
      </c>
      <c r="BO6305" s="10"/>
      <c r="BP6305" s="10"/>
      <c r="BQ6305" s="10"/>
      <c r="BR6305" s="10"/>
      <c r="BS6305" s="10"/>
      <c r="BT6305" s="10"/>
      <c r="BU6305" s="10"/>
    </row>
    <row r="6306" spans="1:73" x14ac:dyDescent="0.3">
      <c r="A6306" s="10" t="s">
        <v>4110</v>
      </c>
      <c r="B6306" s="10" t="s">
        <v>6158</v>
      </c>
      <c r="C6306" s="10"/>
      <c r="D6306" s="10" t="s">
        <v>870</v>
      </c>
      <c r="E6306" s="10" t="s">
        <v>5505</v>
      </c>
      <c r="F6306" s="10" t="s">
        <v>5506</v>
      </c>
      <c r="G6306" s="10" t="s">
        <v>10079</v>
      </c>
      <c r="H6306" s="10" t="s">
        <v>13682</v>
      </c>
      <c r="I6306" s="10" t="s">
        <v>13683</v>
      </c>
      <c r="J6306" s="10" t="s">
        <v>13683</v>
      </c>
      <c r="K6306" s="10" t="s">
        <v>13682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 s="11"/>
      <c r="S6306" s="11"/>
      <c r="T6306" s="11"/>
      <c r="U6306" s="11"/>
      <c r="V6306" s="11"/>
      <c r="W6306" s="11">
        <v>1300000</v>
      </c>
      <c r="X6306" s="11"/>
      <c r="Y6306" s="11"/>
      <c r="Z6306" s="11"/>
      <c r="AA6306" s="11"/>
      <c r="AB6306" s="11"/>
      <c r="AC6306" s="11">
        <v>1300000</v>
      </c>
      <c r="AD6306"/>
      <c r="AE6306"/>
      <c r="AF6306"/>
      <c r="AG6306"/>
      <c r="AH6306"/>
      <c r="AI6306">
        <v>100</v>
      </c>
      <c r="AJ6306" s="11"/>
      <c r="AK6306" s="11"/>
      <c r="AL6306" s="11"/>
      <c r="AM6306" s="11"/>
      <c r="AN6306" s="11"/>
      <c r="AO6306" s="11">
        <v>1300000</v>
      </c>
      <c r="AP6306" s="11"/>
      <c r="AQ6306" s="11"/>
      <c r="AR6306" s="11"/>
      <c r="AS6306" s="11"/>
      <c r="AT6306" s="11"/>
      <c r="AU6306" s="11"/>
      <c r="AV6306" s="11"/>
      <c r="AW6306" s="11"/>
      <c r="AX6306" s="11"/>
      <c r="AY6306" s="11"/>
      <c r="AZ6306" s="11"/>
      <c r="BA6306" s="11"/>
      <c r="BB6306" s="11"/>
      <c r="BC6306" s="11"/>
      <c r="BD6306" s="11"/>
      <c r="BE6306" s="11"/>
      <c r="BF6306" s="11"/>
      <c r="BG6306" s="11"/>
      <c r="BH6306" s="11"/>
      <c r="BI6306" s="11"/>
      <c r="BJ6306" s="11"/>
      <c r="BK6306" s="11"/>
      <c r="BL6306"/>
      <c r="BM6306"/>
      <c r="BN6306" s="10">
        <v>0</v>
      </c>
      <c r="BO6306" s="10"/>
      <c r="BP6306" s="10"/>
      <c r="BQ6306" s="10"/>
      <c r="BR6306" s="10"/>
      <c r="BS6306" s="10"/>
      <c r="BT6306" s="10"/>
      <c r="BU6306" s="10"/>
    </row>
    <row r="6307" spans="1:73" x14ac:dyDescent="0.3">
      <c r="A6307" s="10" t="s">
        <v>4110</v>
      </c>
      <c r="B6307" s="10" t="s">
        <v>6158</v>
      </c>
      <c r="C6307" s="10"/>
      <c r="D6307" s="10" t="s">
        <v>870</v>
      </c>
      <c r="E6307" s="10" t="s">
        <v>5514</v>
      </c>
      <c r="F6307" s="10" t="s">
        <v>243</v>
      </c>
      <c r="G6307" s="10" t="s">
        <v>7466</v>
      </c>
      <c r="H6307" s="10" t="s">
        <v>8048</v>
      </c>
      <c r="I6307" s="10" t="s">
        <v>8049</v>
      </c>
      <c r="J6307" s="10" t="s">
        <v>8049</v>
      </c>
      <c r="K6307" s="10" t="s">
        <v>8048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 s="11"/>
      <c r="S6307" s="11"/>
      <c r="T6307" s="11"/>
      <c r="U6307" s="11"/>
      <c r="V6307" s="11">
        <v>1050000</v>
      </c>
      <c r="W6307" s="11"/>
      <c r="X6307" s="11"/>
      <c r="Y6307" s="11"/>
      <c r="Z6307" s="11"/>
      <c r="AA6307" s="11"/>
      <c r="AB6307" s="11">
        <v>1050000</v>
      </c>
      <c r="AC6307" s="11"/>
      <c r="AD6307"/>
      <c r="AE6307"/>
      <c r="AF6307"/>
      <c r="AG6307"/>
      <c r="AH6307">
        <v>100</v>
      </c>
      <c r="AI6307"/>
      <c r="AJ6307" s="11"/>
      <c r="AK6307" s="11"/>
      <c r="AL6307" s="11"/>
      <c r="AM6307" s="11"/>
      <c r="AN6307" s="11">
        <v>1050000</v>
      </c>
      <c r="AO6307" s="11"/>
      <c r="AP6307" s="11"/>
      <c r="AQ6307" s="11"/>
      <c r="AR6307" s="11"/>
      <c r="AS6307" s="11"/>
      <c r="AT6307" s="11"/>
      <c r="AU6307" s="11"/>
      <c r="AV6307" s="11"/>
      <c r="AW6307" s="11"/>
      <c r="AX6307" s="11"/>
      <c r="AY6307" s="11"/>
      <c r="AZ6307" s="11"/>
      <c r="BA6307" s="11"/>
      <c r="BB6307" s="11"/>
      <c r="BC6307" s="11"/>
      <c r="BD6307" s="11"/>
      <c r="BE6307" s="11"/>
      <c r="BF6307" s="11"/>
      <c r="BG6307" s="11"/>
      <c r="BH6307" s="11"/>
      <c r="BI6307" s="11">
        <v>1434272</v>
      </c>
      <c r="BJ6307" s="11"/>
      <c r="BK6307" s="11">
        <v>1050000</v>
      </c>
      <c r="BL6307"/>
      <c r="BM6307">
        <v>73.207800000000006</v>
      </c>
      <c r="BN6307" s="10">
        <v>0</v>
      </c>
      <c r="BO6307" s="10"/>
      <c r="BP6307" s="10"/>
      <c r="BQ6307" s="10"/>
      <c r="BR6307" s="10"/>
      <c r="BS6307" s="10"/>
      <c r="BT6307" s="10"/>
      <c r="BU6307" s="10"/>
    </row>
    <row r="6308" spans="1:73" x14ac:dyDescent="0.3">
      <c r="A6308" s="10" t="s">
        <v>4110</v>
      </c>
      <c r="B6308" s="10" t="s">
        <v>5754</v>
      </c>
      <c r="C6308" s="10" t="s">
        <v>4672</v>
      </c>
      <c r="D6308" s="10" t="s">
        <v>97</v>
      </c>
      <c r="E6308" s="10" t="s">
        <v>98</v>
      </c>
      <c r="F6308" s="10" t="s">
        <v>5145</v>
      </c>
      <c r="G6308" s="10" t="s">
        <v>5823</v>
      </c>
      <c r="H6308" s="10" t="s">
        <v>5824</v>
      </c>
      <c r="I6308" s="10" t="s">
        <v>5825</v>
      </c>
      <c r="J6308" s="10" t="s">
        <v>5825</v>
      </c>
      <c r="K6308" s="10" t="s">
        <v>5824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 s="11">
        <v>2773357</v>
      </c>
      <c r="S6308" s="11"/>
      <c r="T6308" s="11"/>
      <c r="U6308" s="11"/>
      <c r="V6308" s="11"/>
      <c r="W6308" s="11"/>
      <c r="X6308" s="11">
        <v>0</v>
      </c>
      <c r="Y6308" s="11"/>
      <c r="Z6308" s="11"/>
      <c r="AA6308" s="11"/>
      <c r="AB6308" s="11"/>
      <c r="AC6308" s="11"/>
      <c r="AD6308">
        <v>0</v>
      </c>
      <c r="AE6308"/>
      <c r="AF6308"/>
      <c r="AG6308"/>
      <c r="AH6308"/>
      <c r="AI6308"/>
      <c r="AJ6308" s="11">
        <v>2773357</v>
      </c>
      <c r="AK6308" s="11"/>
      <c r="AL6308" s="11"/>
      <c r="AM6308" s="11"/>
      <c r="AN6308" s="11"/>
      <c r="AO6308" s="11"/>
      <c r="AP6308" s="11"/>
      <c r="AQ6308" s="11"/>
      <c r="AR6308" s="11"/>
      <c r="AS6308" s="11"/>
      <c r="AT6308" s="11"/>
      <c r="AU6308" s="11"/>
      <c r="AV6308" s="11"/>
      <c r="AW6308" s="11"/>
      <c r="AX6308" s="11"/>
      <c r="AY6308" s="11"/>
      <c r="AZ6308" s="11"/>
      <c r="BA6308" s="11"/>
      <c r="BB6308" s="11"/>
      <c r="BC6308" s="11"/>
      <c r="BD6308" s="11"/>
      <c r="BE6308" s="11"/>
      <c r="BF6308" s="11"/>
      <c r="BG6308" s="11"/>
      <c r="BH6308" s="11"/>
      <c r="BI6308" s="11"/>
      <c r="BJ6308" s="11"/>
      <c r="BK6308" s="11"/>
      <c r="BL6308"/>
      <c r="BM6308"/>
      <c r="BN6308" s="10">
        <v>0</v>
      </c>
      <c r="BO6308" s="10"/>
      <c r="BP6308" s="10"/>
      <c r="BQ6308" s="10"/>
      <c r="BR6308" s="10"/>
      <c r="BS6308" s="10"/>
      <c r="BT6308" s="10"/>
      <c r="BU6308" s="10"/>
    </row>
    <row r="6309" spans="1:73" x14ac:dyDescent="0.3">
      <c r="A6309" s="10" t="s">
        <v>4110</v>
      </c>
      <c r="B6309" s="10" t="s">
        <v>5754</v>
      </c>
      <c r="C6309" s="10" t="s">
        <v>4672</v>
      </c>
      <c r="D6309" s="10" t="s">
        <v>97</v>
      </c>
      <c r="E6309" s="10" t="s">
        <v>4987</v>
      </c>
      <c r="F6309" s="10" t="s">
        <v>331</v>
      </c>
      <c r="G6309" s="10" t="s">
        <v>5826</v>
      </c>
      <c r="H6309" s="10" t="s">
        <v>5827</v>
      </c>
      <c r="I6309" s="10" t="s">
        <v>5828</v>
      </c>
      <c r="J6309" s="10" t="s">
        <v>5828</v>
      </c>
      <c r="K6309" s="10" t="s">
        <v>5827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 s="11">
        <v>73000</v>
      </c>
      <c r="S6309" s="11"/>
      <c r="T6309" s="11"/>
      <c r="U6309" s="11"/>
      <c r="V6309" s="11"/>
      <c r="W6309" s="11"/>
      <c r="X6309" s="11">
        <v>73000</v>
      </c>
      <c r="Y6309" s="11"/>
      <c r="Z6309" s="11"/>
      <c r="AA6309" s="11"/>
      <c r="AB6309" s="11"/>
      <c r="AC6309" s="11"/>
      <c r="AD6309">
        <v>100</v>
      </c>
      <c r="AE6309"/>
      <c r="AF6309"/>
      <c r="AG6309"/>
      <c r="AH6309"/>
      <c r="AI6309"/>
      <c r="AJ6309" s="11">
        <v>73000</v>
      </c>
      <c r="AK6309" s="11"/>
      <c r="AL6309" s="11"/>
      <c r="AM6309" s="11"/>
      <c r="AN6309" s="11"/>
      <c r="AO6309" s="11"/>
      <c r="AP6309" s="11"/>
      <c r="AQ6309" s="11"/>
      <c r="AR6309" s="11"/>
      <c r="AS6309" s="11"/>
      <c r="AT6309" s="11"/>
      <c r="AU6309" s="11"/>
      <c r="AV6309" s="11"/>
      <c r="AW6309" s="11"/>
      <c r="AX6309" s="11"/>
      <c r="AY6309" s="11"/>
      <c r="AZ6309" s="11"/>
      <c r="BA6309" s="11"/>
      <c r="BB6309" s="11"/>
      <c r="BC6309" s="11"/>
      <c r="BD6309" s="11"/>
      <c r="BE6309" s="11"/>
      <c r="BF6309" s="11"/>
      <c r="BG6309" s="11"/>
      <c r="BH6309" s="11"/>
      <c r="BI6309" s="11"/>
      <c r="BJ6309" s="11"/>
      <c r="BK6309" s="11"/>
      <c r="BL6309"/>
      <c r="BM6309"/>
      <c r="BN6309" s="10">
        <v>0</v>
      </c>
      <c r="BO6309" s="10"/>
      <c r="BP6309" s="10"/>
      <c r="BQ6309" s="10"/>
      <c r="BR6309" s="10"/>
      <c r="BS6309" s="10"/>
      <c r="BT6309" s="10"/>
      <c r="BU6309" s="10"/>
    </row>
    <row r="6310" spans="1:73" x14ac:dyDescent="0.3">
      <c r="A6310" s="10" t="s">
        <v>4110</v>
      </c>
      <c r="B6310" s="10" t="s">
        <v>5754</v>
      </c>
      <c r="C6310" s="10" t="s">
        <v>4672</v>
      </c>
      <c r="D6310" s="10" t="s">
        <v>97</v>
      </c>
      <c r="E6310" s="10" t="s">
        <v>4517</v>
      </c>
      <c r="F6310" s="10" t="s">
        <v>5829</v>
      </c>
      <c r="G6310" s="10" t="s">
        <v>5830</v>
      </c>
      <c r="H6310" s="10" t="s">
        <v>5831</v>
      </c>
      <c r="I6310" s="10" t="s">
        <v>5832</v>
      </c>
      <c r="J6310" s="10" t="s">
        <v>5832</v>
      </c>
      <c r="K6310" s="10" t="s">
        <v>5831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 s="11">
        <v>3427165.61</v>
      </c>
      <c r="S6310" s="11">
        <v>8374762.7999999998</v>
      </c>
      <c r="T6310" s="11">
        <v>1925096</v>
      </c>
      <c r="U6310" s="11"/>
      <c r="V6310" s="11"/>
      <c r="W6310" s="11"/>
      <c r="X6310" s="11">
        <v>2569233.61</v>
      </c>
      <c r="Y6310" s="11">
        <v>5129060</v>
      </c>
      <c r="Z6310" s="11">
        <v>811967.2</v>
      </c>
      <c r="AA6310" s="11"/>
      <c r="AB6310" s="11"/>
      <c r="AC6310" s="11"/>
      <c r="AD6310">
        <v>74.97</v>
      </c>
      <c r="AE6310">
        <v>61.24</v>
      </c>
      <c r="AF6310">
        <v>42.18</v>
      </c>
      <c r="AG6310"/>
      <c r="AH6310"/>
      <c r="AI6310"/>
      <c r="AJ6310" s="11">
        <v>3427165.61</v>
      </c>
      <c r="AK6310" s="11">
        <v>16200751.949999999</v>
      </c>
      <c r="AL6310" s="11">
        <v>1925096</v>
      </c>
      <c r="AM6310" s="11"/>
      <c r="AN6310" s="11"/>
      <c r="AO6310" s="11"/>
      <c r="AP6310" s="11"/>
      <c r="AQ6310" s="11">
        <v>8438913.9499999993</v>
      </c>
      <c r="AR6310" s="11"/>
      <c r="AS6310" s="11"/>
      <c r="AT6310" s="11"/>
      <c r="AU6310" s="11"/>
      <c r="AV6310" s="11"/>
      <c r="AW6310" s="11">
        <v>8438913.9499999993</v>
      </c>
      <c r="AX6310" s="11"/>
      <c r="AY6310" s="11"/>
      <c r="AZ6310" s="11"/>
      <c r="BA6310" s="11"/>
      <c r="BB6310" s="11"/>
      <c r="BC6310" s="11">
        <v>5260623</v>
      </c>
      <c r="BD6310" s="11"/>
      <c r="BE6310" s="11"/>
      <c r="BF6310" s="11"/>
      <c r="BG6310" s="11"/>
      <c r="BH6310" s="11"/>
      <c r="BI6310" s="11"/>
      <c r="BJ6310" s="11"/>
      <c r="BK6310" s="11"/>
      <c r="BL6310"/>
      <c r="BM6310"/>
      <c r="BN6310" s="10">
        <v>0</v>
      </c>
      <c r="BO6310" s="10"/>
      <c r="BP6310" s="10"/>
      <c r="BQ6310" s="10"/>
      <c r="BR6310" s="10"/>
      <c r="BS6310" s="10"/>
      <c r="BT6310" s="10"/>
      <c r="BU6310" s="10"/>
    </row>
    <row r="6311" spans="1:73" x14ac:dyDescent="0.3">
      <c r="A6311" s="10" t="s">
        <v>4110</v>
      </c>
      <c r="B6311" s="10" t="s">
        <v>5754</v>
      </c>
      <c r="C6311" s="10" t="s">
        <v>876</v>
      </c>
      <c r="D6311" s="10" t="s">
        <v>870</v>
      </c>
      <c r="E6311" s="10" t="s">
        <v>5282</v>
      </c>
      <c r="F6311" s="10" t="s">
        <v>5664</v>
      </c>
      <c r="G6311" s="10" t="s">
        <v>5665</v>
      </c>
      <c r="H6311" s="10" t="s">
        <v>5833</v>
      </c>
      <c r="I6311" s="10" t="s">
        <v>5834</v>
      </c>
      <c r="J6311" s="10" t="s">
        <v>5834</v>
      </c>
      <c r="K6311" s="10" t="s">
        <v>5833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 s="11"/>
      <c r="S6311" s="11"/>
      <c r="T6311" s="11">
        <v>561600</v>
      </c>
      <c r="U6311" s="11"/>
      <c r="V6311" s="11"/>
      <c r="W6311" s="11"/>
      <c r="X6311" s="11"/>
      <c r="Y6311" s="11"/>
      <c r="Z6311" s="11">
        <v>280800</v>
      </c>
      <c r="AA6311" s="11"/>
      <c r="AB6311" s="11"/>
      <c r="AC6311" s="11"/>
      <c r="AD6311"/>
      <c r="AE6311"/>
      <c r="AF6311">
        <v>50</v>
      </c>
      <c r="AG6311"/>
      <c r="AH6311"/>
      <c r="AI6311"/>
      <c r="AJ6311" s="11"/>
      <c r="AK6311" s="11"/>
      <c r="AL6311" s="11">
        <v>561600</v>
      </c>
      <c r="AM6311" s="11"/>
      <c r="AN6311" s="11"/>
      <c r="AO6311" s="11"/>
      <c r="AP6311" s="11"/>
      <c r="AQ6311" s="11"/>
      <c r="AR6311" s="11"/>
      <c r="AS6311" s="11"/>
      <c r="AT6311" s="11"/>
      <c r="AU6311" s="11"/>
      <c r="AV6311" s="11"/>
      <c r="AW6311" s="11"/>
      <c r="AX6311" s="11"/>
      <c r="AY6311" s="11"/>
      <c r="AZ6311" s="11"/>
      <c r="BA6311" s="11"/>
      <c r="BB6311" s="11"/>
      <c r="BC6311" s="11"/>
      <c r="BD6311" s="11"/>
      <c r="BE6311" s="11"/>
      <c r="BF6311" s="11"/>
      <c r="BG6311" s="11"/>
      <c r="BH6311" s="11"/>
      <c r="BI6311" s="11"/>
      <c r="BJ6311" s="11"/>
      <c r="BK6311" s="11"/>
      <c r="BL6311"/>
      <c r="BM6311"/>
      <c r="BN6311" s="10">
        <v>0</v>
      </c>
      <c r="BO6311" s="10"/>
      <c r="BP6311" s="10"/>
      <c r="BQ6311" s="10"/>
      <c r="BR6311" s="10"/>
      <c r="BS6311" s="10"/>
      <c r="BT6311" s="10"/>
      <c r="BU6311" s="10"/>
    </row>
    <row r="6312" spans="1:73" x14ac:dyDescent="0.3">
      <c r="A6312" s="10" t="s">
        <v>4110</v>
      </c>
      <c r="B6312" s="10" t="s">
        <v>5835</v>
      </c>
      <c r="C6312" s="10"/>
      <c r="D6312" s="10"/>
      <c r="E6312" s="10"/>
      <c r="F6312" s="10"/>
      <c r="G6312" s="10"/>
      <c r="H6312" s="10" t="s">
        <v>13577</v>
      </c>
      <c r="I6312" s="10" t="s">
        <v>13578</v>
      </c>
      <c r="J6312" s="10" t="s">
        <v>13578</v>
      </c>
      <c r="K6312" s="10" t="s">
        <v>13577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 s="11"/>
      <c r="S6312" s="11"/>
      <c r="T6312" s="11"/>
      <c r="U6312" s="11"/>
      <c r="V6312" s="11"/>
      <c r="W6312" s="11">
        <v>246000</v>
      </c>
      <c r="X6312" s="11"/>
      <c r="Y6312" s="11"/>
      <c r="Z6312" s="11"/>
      <c r="AA6312" s="11"/>
      <c r="AB6312" s="11"/>
      <c r="AC6312" s="11">
        <v>246000</v>
      </c>
      <c r="AD6312"/>
      <c r="AE6312"/>
      <c r="AF6312"/>
      <c r="AG6312"/>
      <c r="AH6312"/>
      <c r="AI6312">
        <v>100</v>
      </c>
      <c r="AJ6312" s="11"/>
      <c r="AK6312" s="11"/>
      <c r="AL6312" s="11"/>
      <c r="AM6312" s="11"/>
      <c r="AN6312" s="11"/>
      <c r="AO6312" s="11">
        <v>246000</v>
      </c>
      <c r="AP6312" s="11"/>
      <c r="AQ6312" s="11"/>
      <c r="AR6312" s="11"/>
      <c r="AS6312" s="11"/>
      <c r="AT6312" s="11"/>
      <c r="AU6312" s="11"/>
      <c r="AV6312" s="11"/>
      <c r="AW6312" s="11"/>
      <c r="AX6312" s="11"/>
      <c r="AY6312" s="11"/>
      <c r="AZ6312" s="11"/>
      <c r="BA6312" s="11"/>
      <c r="BB6312" s="11"/>
      <c r="BC6312" s="11"/>
      <c r="BD6312" s="11"/>
      <c r="BE6312" s="11"/>
      <c r="BF6312" s="11"/>
      <c r="BG6312" s="11"/>
      <c r="BH6312" s="11"/>
      <c r="BI6312" s="11"/>
      <c r="BJ6312" s="11"/>
      <c r="BK6312" s="11"/>
      <c r="BL6312"/>
      <c r="BM6312"/>
      <c r="BN6312" s="10">
        <v>0</v>
      </c>
      <c r="BO6312" s="10"/>
      <c r="BP6312" s="10"/>
      <c r="BQ6312" s="10"/>
      <c r="BR6312" s="10"/>
      <c r="BS6312" s="10"/>
      <c r="BT6312" s="10"/>
      <c r="BU6312" s="10"/>
    </row>
    <row r="6313" spans="1:73" x14ac:dyDescent="0.3">
      <c r="A6313" s="10" t="s">
        <v>4110</v>
      </c>
      <c r="B6313" s="10" t="s">
        <v>5835</v>
      </c>
      <c r="C6313" s="10"/>
      <c r="D6313" s="10"/>
      <c r="E6313" s="10"/>
      <c r="F6313" s="10"/>
      <c r="G6313" s="10"/>
      <c r="H6313" s="10" t="s">
        <v>5836</v>
      </c>
      <c r="I6313" s="10" t="s">
        <v>5837</v>
      </c>
      <c r="J6313" s="10" t="s">
        <v>5837</v>
      </c>
      <c r="K6313" s="10" t="s">
        <v>5836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 s="11"/>
      <c r="S6313" s="11"/>
      <c r="T6313" s="11"/>
      <c r="U6313" s="11"/>
      <c r="V6313" s="11">
        <v>753016</v>
      </c>
      <c r="W6313" s="11"/>
      <c r="X6313" s="11"/>
      <c r="Y6313" s="11"/>
      <c r="Z6313" s="11"/>
      <c r="AA6313" s="11"/>
      <c r="AB6313" s="11">
        <v>753016</v>
      </c>
      <c r="AC6313" s="11"/>
      <c r="AD6313"/>
      <c r="AE6313"/>
      <c r="AF6313"/>
      <c r="AG6313"/>
      <c r="AH6313">
        <v>100</v>
      </c>
      <c r="AI6313"/>
      <c r="AJ6313" s="11"/>
      <c r="AK6313" s="11"/>
      <c r="AL6313" s="11"/>
      <c r="AM6313" s="11"/>
      <c r="AN6313" s="11">
        <v>753016</v>
      </c>
      <c r="AO6313" s="11"/>
      <c r="AP6313" s="11"/>
      <c r="AQ6313" s="11"/>
      <c r="AR6313" s="11"/>
      <c r="AS6313" s="11"/>
      <c r="AT6313" s="11"/>
      <c r="AU6313" s="11"/>
      <c r="AV6313" s="11"/>
      <c r="AW6313" s="11"/>
      <c r="AX6313" s="11"/>
      <c r="AY6313" s="11"/>
      <c r="AZ6313" s="11"/>
      <c r="BA6313" s="11"/>
      <c r="BB6313" s="11"/>
      <c r="BC6313" s="11"/>
      <c r="BD6313" s="11"/>
      <c r="BE6313" s="11"/>
      <c r="BF6313" s="11"/>
      <c r="BG6313" s="11"/>
      <c r="BH6313" s="11"/>
      <c r="BI6313" s="11"/>
      <c r="BJ6313" s="11"/>
      <c r="BK6313" s="11"/>
      <c r="BL6313"/>
      <c r="BM6313"/>
      <c r="BN6313" s="10">
        <v>0</v>
      </c>
      <c r="BO6313" s="10"/>
      <c r="BP6313" s="10"/>
      <c r="BQ6313" s="10"/>
      <c r="BR6313" s="10"/>
      <c r="BS6313" s="10"/>
      <c r="BT6313" s="10"/>
      <c r="BU6313" s="10"/>
    </row>
    <row r="6314" spans="1:73" x14ac:dyDescent="0.3">
      <c r="A6314" s="10" t="s">
        <v>4110</v>
      </c>
      <c r="B6314" s="10" t="s">
        <v>5835</v>
      </c>
      <c r="C6314" s="10"/>
      <c r="D6314" s="10"/>
      <c r="E6314" s="10"/>
      <c r="F6314" s="10"/>
      <c r="G6314" s="10"/>
      <c r="H6314" s="10" t="s">
        <v>4960</v>
      </c>
      <c r="I6314" s="10" t="s">
        <v>77</v>
      </c>
      <c r="J6314" s="10" t="s">
        <v>77</v>
      </c>
      <c r="K6314" s="10" t="s">
        <v>4960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 s="11"/>
      <c r="S6314" s="11"/>
      <c r="T6314" s="11"/>
      <c r="U6314" s="11"/>
      <c r="V6314" s="11">
        <v>452136</v>
      </c>
      <c r="W6314" s="11"/>
      <c r="X6314" s="11"/>
      <c r="Y6314" s="11"/>
      <c r="Z6314" s="11"/>
      <c r="AA6314" s="11"/>
      <c r="AB6314" s="11">
        <v>452136</v>
      </c>
      <c r="AC6314" s="11"/>
      <c r="AD6314"/>
      <c r="AE6314"/>
      <c r="AF6314"/>
      <c r="AG6314"/>
      <c r="AH6314">
        <v>100</v>
      </c>
      <c r="AI6314"/>
      <c r="AJ6314" s="11"/>
      <c r="AK6314" s="11"/>
      <c r="AL6314" s="11"/>
      <c r="AM6314" s="11"/>
      <c r="AN6314" s="11">
        <v>452136</v>
      </c>
      <c r="AO6314" s="11"/>
      <c r="AP6314" s="11"/>
      <c r="AQ6314" s="11"/>
      <c r="AR6314" s="11"/>
      <c r="AS6314" s="11"/>
      <c r="AT6314" s="11"/>
      <c r="AU6314" s="11"/>
      <c r="AV6314" s="11"/>
      <c r="AW6314" s="11"/>
      <c r="AX6314" s="11"/>
      <c r="AY6314" s="11"/>
      <c r="AZ6314" s="11"/>
      <c r="BA6314" s="11"/>
      <c r="BB6314" s="11"/>
      <c r="BC6314" s="11"/>
      <c r="BD6314" s="11"/>
      <c r="BE6314" s="11"/>
      <c r="BF6314" s="11"/>
      <c r="BG6314" s="11"/>
      <c r="BH6314" s="11"/>
      <c r="BI6314" s="11"/>
      <c r="BJ6314" s="11"/>
      <c r="BK6314" s="11"/>
      <c r="BL6314"/>
      <c r="BM6314"/>
      <c r="BN6314" s="10">
        <v>0</v>
      </c>
      <c r="BO6314" s="10"/>
      <c r="BP6314" s="10"/>
      <c r="BQ6314" s="10"/>
      <c r="BR6314" s="10"/>
      <c r="BS6314" s="10"/>
      <c r="BT6314" s="10"/>
      <c r="BU6314" s="10"/>
    </row>
    <row r="6315" spans="1:73" x14ac:dyDescent="0.3">
      <c r="A6315" s="10" t="s">
        <v>4110</v>
      </c>
      <c r="B6315" s="10" t="s">
        <v>5835</v>
      </c>
      <c r="C6315" s="10"/>
      <c r="D6315" s="10"/>
      <c r="E6315" s="10"/>
      <c r="F6315" s="10"/>
      <c r="G6315" s="10"/>
      <c r="H6315" s="10" t="s">
        <v>5838</v>
      </c>
      <c r="I6315" s="10" t="s">
        <v>5839</v>
      </c>
      <c r="J6315" s="10" t="s">
        <v>5839</v>
      </c>
      <c r="K6315" s="10" t="s">
        <v>5838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 s="11"/>
      <c r="S6315" s="11"/>
      <c r="T6315" s="11"/>
      <c r="U6315" s="11">
        <v>2002356</v>
      </c>
      <c r="V6315" s="11"/>
      <c r="W6315" s="11"/>
      <c r="X6315" s="11"/>
      <c r="Y6315" s="11"/>
      <c r="Z6315" s="11"/>
      <c r="AA6315" s="11">
        <v>1821496</v>
      </c>
      <c r="AB6315" s="11"/>
      <c r="AC6315" s="11"/>
      <c r="AD6315"/>
      <c r="AE6315"/>
      <c r="AF6315"/>
      <c r="AG6315">
        <v>90.97</v>
      </c>
      <c r="AH6315"/>
      <c r="AI6315"/>
      <c r="AJ6315" s="11"/>
      <c r="AK6315" s="11"/>
      <c r="AL6315" s="11"/>
      <c r="AM6315" s="11">
        <v>2018760</v>
      </c>
      <c r="AN6315" s="11"/>
      <c r="AO6315" s="11"/>
      <c r="AP6315" s="11"/>
      <c r="AQ6315" s="11"/>
      <c r="AR6315" s="11"/>
      <c r="AS6315" s="11"/>
      <c r="AT6315" s="11"/>
      <c r="AU6315" s="11"/>
      <c r="AV6315" s="11"/>
      <c r="AW6315" s="11"/>
      <c r="AX6315" s="11"/>
      <c r="AY6315" s="11"/>
      <c r="AZ6315" s="11"/>
      <c r="BA6315" s="11"/>
      <c r="BB6315" s="11"/>
      <c r="BC6315" s="11"/>
      <c r="BD6315" s="11"/>
      <c r="BE6315" s="11"/>
      <c r="BF6315" s="11"/>
      <c r="BG6315" s="11"/>
      <c r="BH6315" s="11"/>
      <c r="BI6315" s="11"/>
      <c r="BJ6315" s="11"/>
      <c r="BK6315" s="11"/>
      <c r="BL6315"/>
      <c r="BM6315"/>
      <c r="BN6315" s="10">
        <v>0</v>
      </c>
      <c r="BO6315" s="10"/>
      <c r="BP6315" s="10"/>
      <c r="BQ6315" s="10"/>
      <c r="BR6315" s="10"/>
      <c r="BS6315" s="10"/>
      <c r="BT6315" s="10"/>
      <c r="BU6315" s="10"/>
    </row>
    <row r="6316" spans="1:73" x14ac:dyDescent="0.3">
      <c r="A6316" s="10" t="s">
        <v>4110</v>
      </c>
      <c r="B6316" s="10" t="s">
        <v>5835</v>
      </c>
      <c r="C6316" s="10"/>
      <c r="D6316" s="10" t="s">
        <v>116</v>
      </c>
      <c r="E6316" s="10"/>
      <c r="F6316" s="10" t="s">
        <v>337</v>
      </c>
      <c r="G6316" s="10"/>
      <c r="H6316" s="10" t="s">
        <v>5865</v>
      </c>
      <c r="I6316" s="10" t="s">
        <v>5866</v>
      </c>
      <c r="J6316" s="10" t="s">
        <v>5866</v>
      </c>
      <c r="K6316" s="10" t="s">
        <v>5865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 s="11"/>
      <c r="S6316" s="11"/>
      <c r="T6316" s="11"/>
      <c r="U6316" s="11">
        <v>1742880</v>
      </c>
      <c r="V6316" s="11"/>
      <c r="W6316" s="11"/>
      <c r="X6316" s="11"/>
      <c r="Y6316" s="11"/>
      <c r="Z6316" s="11"/>
      <c r="AA6316" s="11">
        <v>1742880</v>
      </c>
      <c r="AB6316" s="11"/>
      <c r="AC6316" s="11"/>
      <c r="AD6316"/>
      <c r="AE6316"/>
      <c r="AF6316"/>
      <c r="AG6316">
        <v>100</v>
      </c>
      <c r="AH6316"/>
      <c r="AI6316"/>
      <c r="AJ6316" s="11"/>
      <c r="AK6316" s="11"/>
      <c r="AL6316" s="11"/>
      <c r="AM6316" s="11">
        <v>1742880</v>
      </c>
      <c r="AN6316" s="11"/>
      <c r="AO6316" s="11"/>
      <c r="AP6316" s="11"/>
      <c r="AQ6316" s="11"/>
      <c r="AR6316" s="11"/>
      <c r="AS6316" s="11"/>
      <c r="AT6316" s="11"/>
      <c r="AU6316" s="11"/>
      <c r="AV6316" s="11"/>
      <c r="AW6316" s="11"/>
      <c r="AX6316" s="11"/>
      <c r="AY6316" s="11"/>
      <c r="AZ6316" s="11"/>
      <c r="BA6316" s="11"/>
      <c r="BB6316" s="11"/>
      <c r="BC6316" s="11"/>
      <c r="BD6316" s="11"/>
      <c r="BE6316" s="11"/>
      <c r="BF6316" s="11"/>
      <c r="BG6316" s="11"/>
      <c r="BH6316" s="11"/>
      <c r="BI6316" s="11"/>
      <c r="BJ6316" s="11"/>
      <c r="BK6316" s="11"/>
      <c r="BL6316"/>
      <c r="BM6316"/>
      <c r="BN6316" s="10">
        <v>0</v>
      </c>
      <c r="BO6316" s="10"/>
      <c r="BP6316" s="10"/>
      <c r="BQ6316" s="10"/>
      <c r="BR6316" s="10"/>
      <c r="BS6316" s="10"/>
      <c r="BT6316" s="10"/>
      <c r="BU6316" s="10"/>
    </row>
    <row r="6317" spans="1:73" x14ac:dyDescent="0.3">
      <c r="A6317" s="10" t="s">
        <v>4110</v>
      </c>
      <c r="B6317" s="10" t="s">
        <v>5835</v>
      </c>
      <c r="C6317" s="10"/>
      <c r="D6317" s="10" t="s">
        <v>116</v>
      </c>
      <c r="E6317" s="10"/>
      <c r="F6317" s="10" t="s">
        <v>337</v>
      </c>
      <c r="G6317" s="10"/>
      <c r="H6317" s="10" t="s">
        <v>5731</v>
      </c>
      <c r="I6317" s="10" t="s">
        <v>5732</v>
      </c>
      <c r="J6317" s="10" t="s">
        <v>5732</v>
      </c>
      <c r="K6317" s="10" t="s">
        <v>5731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 s="11"/>
      <c r="S6317" s="11"/>
      <c r="T6317" s="11"/>
      <c r="U6317" s="11">
        <v>12070450</v>
      </c>
      <c r="V6317" s="11"/>
      <c r="W6317" s="11"/>
      <c r="X6317" s="11"/>
      <c r="Y6317" s="11"/>
      <c r="Z6317" s="11"/>
      <c r="AA6317" s="11">
        <v>12070450</v>
      </c>
      <c r="AB6317" s="11"/>
      <c r="AC6317" s="11"/>
      <c r="AD6317"/>
      <c r="AE6317"/>
      <c r="AF6317"/>
      <c r="AG6317">
        <v>100</v>
      </c>
      <c r="AH6317"/>
      <c r="AI6317"/>
      <c r="AJ6317" s="11"/>
      <c r="AK6317" s="11"/>
      <c r="AL6317" s="11"/>
      <c r="AM6317" s="11">
        <v>12070450</v>
      </c>
      <c r="AN6317" s="11"/>
      <c r="AO6317" s="11"/>
      <c r="AP6317" s="11"/>
      <c r="AQ6317" s="11"/>
      <c r="AR6317" s="11"/>
      <c r="AS6317" s="11"/>
      <c r="AT6317" s="11"/>
      <c r="AU6317" s="11"/>
      <c r="AV6317" s="11"/>
      <c r="AW6317" s="11"/>
      <c r="AX6317" s="11"/>
      <c r="AY6317" s="11"/>
      <c r="AZ6317" s="11"/>
      <c r="BA6317" s="11"/>
      <c r="BB6317" s="11"/>
      <c r="BC6317" s="11"/>
      <c r="BD6317" s="11"/>
      <c r="BE6317" s="11"/>
      <c r="BF6317" s="11"/>
      <c r="BG6317" s="11"/>
      <c r="BH6317" s="11"/>
      <c r="BI6317" s="11"/>
      <c r="BJ6317" s="11"/>
      <c r="BK6317" s="11"/>
      <c r="BL6317"/>
      <c r="BM6317"/>
      <c r="BN6317" s="10">
        <v>0</v>
      </c>
      <c r="BO6317" s="10"/>
      <c r="BP6317" s="10"/>
      <c r="BQ6317" s="10"/>
      <c r="BR6317" s="10"/>
      <c r="BS6317" s="10"/>
      <c r="BT6317" s="10"/>
      <c r="BU6317" s="10"/>
    </row>
    <row r="6318" spans="1:73" x14ac:dyDescent="0.3">
      <c r="A6318" s="10" t="s">
        <v>4110</v>
      </c>
      <c r="B6318" s="10" t="s">
        <v>5835</v>
      </c>
      <c r="C6318" s="10"/>
      <c r="D6318" s="10" t="s">
        <v>116</v>
      </c>
      <c r="E6318" s="10"/>
      <c r="F6318" s="10" t="s">
        <v>117</v>
      </c>
      <c r="G6318" s="10"/>
      <c r="H6318" s="10" t="s">
        <v>5867</v>
      </c>
      <c r="I6318" s="10" t="s">
        <v>5868</v>
      </c>
      <c r="J6318" s="10" t="s">
        <v>5868</v>
      </c>
      <c r="K6318" s="10" t="s">
        <v>5867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 s="11"/>
      <c r="S6318" s="11"/>
      <c r="T6318" s="11"/>
      <c r="U6318" s="11"/>
      <c r="V6318" s="11">
        <v>198285</v>
      </c>
      <c r="W6318" s="11"/>
      <c r="X6318" s="11"/>
      <c r="Y6318" s="11"/>
      <c r="Z6318" s="11"/>
      <c r="AA6318" s="11"/>
      <c r="AB6318" s="11">
        <v>198285</v>
      </c>
      <c r="AC6318" s="11"/>
      <c r="AD6318"/>
      <c r="AE6318"/>
      <c r="AF6318"/>
      <c r="AG6318"/>
      <c r="AH6318">
        <v>100</v>
      </c>
      <c r="AI6318"/>
      <c r="AJ6318" s="11"/>
      <c r="AK6318" s="11"/>
      <c r="AL6318" s="11"/>
      <c r="AM6318" s="11"/>
      <c r="AN6318" s="11">
        <v>198285</v>
      </c>
      <c r="AO6318" s="11"/>
      <c r="AP6318" s="11"/>
      <c r="AQ6318" s="11"/>
      <c r="AR6318" s="11"/>
      <c r="AS6318" s="11"/>
      <c r="AT6318" s="11"/>
      <c r="AU6318" s="11"/>
      <c r="AV6318" s="11"/>
      <c r="AW6318" s="11"/>
      <c r="AX6318" s="11"/>
      <c r="AY6318" s="11"/>
      <c r="AZ6318" s="11"/>
      <c r="BA6318" s="11"/>
      <c r="BB6318" s="11"/>
      <c r="BC6318" s="11"/>
      <c r="BD6318" s="11"/>
      <c r="BE6318" s="11"/>
      <c r="BF6318" s="11"/>
      <c r="BG6318" s="11"/>
      <c r="BH6318" s="11"/>
      <c r="BI6318" s="11"/>
      <c r="BJ6318" s="11"/>
      <c r="BK6318" s="11"/>
      <c r="BL6318"/>
      <c r="BM6318"/>
      <c r="BN6318" s="10">
        <v>0</v>
      </c>
      <c r="BO6318" s="10"/>
      <c r="BP6318" s="10"/>
      <c r="BQ6318" s="10"/>
      <c r="BR6318" s="10"/>
      <c r="BS6318" s="10"/>
      <c r="BT6318" s="10"/>
      <c r="BU6318" s="10"/>
    </row>
    <row r="6319" spans="1:73" x14ac:dyDescent="0.3">
      <c r="A6319" s="10" t="s">
        <v>4110</v>
      </c>
      <c r="B6319" s="10" t="s">
        <v>5835</v>
      </c>
      <c r="C6319" s="10"/>
      <c r="D6319" s="10" t="s">
        <v>116</v>
      </c>
      <c r="E6319" s="10"/>
      <c r="F6319" s="10" t="s">
        <v>117</v>
      </c>
      <c r="G6319" s="10"/>
      <c r="H6319" s="10" t="s">
        <v>4985</v>
      </c>
      <c r="I6319" s="10" t="s">
        <v>4986</v>
      </c>
      <c r="J6319" s="10" t="s">
        <v>4986</v>
      </c>
      <c r="K6319" s="10" t="s">
        <v>4985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 s="11"/>
      <c r="S6319" s="11"/>
      <c r="T6319" s="11"/>
      <c r="U6319" s="11">
        <v>66750</v>
      </c>
      <c r="V6319" s="11"/>
      <c r="W6319" s="11"/>
      <c r="X6319" s="11"/>
      <c r="Y6319" s="11"/>
      <c r="Z6319" s="11"/>
      <c r="AA6319" s="11">
        <v>66750</v>
      </c>
      <c r="AB6319" s="11"/>
      <c r="AC6319" s="11"/>
      <c r="AD6319"/>
      <c r="AE6319"/>
      <c r="AF6319"/>
      <c r="AG6319">
        <v>100</v>
      </c>
      <c r="AH6319"/>
      <c r="AI6319"/>
      <c r="AJ6319" s="11"/>
      <c r="AK6319" s="11"/>
      <c r="AL6319" s="11"/>
      <c r="AM6319" s="11">
        <v>66750</v>
      </c>
      <c r="AN6319" s="11"/>
      <c r="AO6319" s="11"/>
      <c r="AP6319" s="11"/>
      <c r="AQ6319" s="11"/>
      <c r="AR6319" s="11"/>
      <c r="AS6319" s="11"/>
      <c r="AT6319" s="11"/>
      <c r="AU6319" s="11"/>
      <c r="AV6319" s="11"/>
      <c r="AW6319" s="11"/>
      <c r="AX6319" s="11"/>
      <c r="AY6319" s="11"/>
      <c r="AZ6319" s="11"/>
      <c r="BA6319" s="11"/>
      <c r="BB6319" s="11"/>
      <c r="BC6319" s="11"/>
      <c r="BD6319" s="11"/>
      <c r="BE6319" s="11"/>
      <c r="BF6319" s="11"/>
      <c r="BG6319" s="11"/>
      <c r="BH6319" s="11"/>
      <c r="BI6319" s="11"/>
      <c r="BJ6319" s="11"/>
      <c r="BK6319" s="11"/>
      <c r="BL6319"/>
      <c r="BM6319"/>
      <c r="BN6319" s="10">
        <v>0</v>
      </c>
      <c r="BO6319" s="10"/>
      <c r="BP6319" s="10"/>
      <c r="BQ6319" s="10"/>
      <c r="BR6319" s="10"/>
      <c r="BS6319" s="10"/>
      <c r="BT6319" s="10"/>
      <c r="BU6319" s="10"/>
    </row>
    <row r="6320" spans="1:73" x14ac:dyDescent="0.3">
      <c r="A6320" s="10" t="s">
        <v>4110</v>
      </c>
      <c r="B6320" s="10" t="s">
        <v>5835</v>
      </c>
      <c r="C6320" s="10"/>
      <c r="D6320" s="10" t="s">
        <v>97</v>
      </c>
      <c r="E6320" s="10" t="s">
        <v>4987</v>
      </c>
      <c r="F6320" s="10" t="s">
        <v>5164</v>
      </c>
      <c r="G6320" s="10" t="s">
        <v>5165</v>
      </c>
      <c r="H6320" s="10" t="s">
        <v>5738</v>
      </c>
      <c r="I6320" s="10" t="s">
        <v>5737</v>
      </c>
      <c r="J6320" s="10" t="s">
        <v>5736</v>
      </c>
      <c r="K6320" s="10" t="s">
        <v>5735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 s="11"/>
      <c r="S6320" s="11"/>
      <c r="T6320" s="11"/>
      <c r="U6320" s="11"/>
      <c r="V6320" s="11">
        <v>1015980</v>
      </c>
      <c r="W6320" s="11"/>
      <c r="X6320" s="11"/>
      <c r="Y6320" s="11"/>
      <c r="Z6320" s="11"/>
      <c r="AA6320" s="11"/>
      <c r="AB6320" s="11">
        <v>304794</v>
      </c>
      <c r="AC6320" s="11"/>
      <c r="AD6320"/>
      <c r="AE6320"/>
      <c r="AF6320"/>
      <c r="AG6320"/>
      <c r="AH6320">
        <v>30</v>
      </c>
      <c r="AI6320"/>
      <c r="AJ6320" s="11"/>
      <c r="AK6320" s="11"/>
      <c r="AL6320" s="11"/>
      <c r="AM6320" s="11"/>
      <c r="AN6320" s="11"/>
      <c r="AO6320" s="11"/>
      <c r="AP6320" s="11"/>
      <c r="AQ6320" s="11"/>
      <c r="AR6320" s="11"/>
      <c r="AS6320" s="11"/>
      <c r="AT6320" s="11"/>
      <c r="AU6320" s="11"/>
      <c r="AV6320" s="11"/>
      <c r="AW6320" s="11"/>
      <c r="AX6320" s="11"/>
      <c r="AY6320" s="11"/>
      <c r="AZ6320" s="11"/>
      <c r="BA6320" s="11"/>
      <c r="BB6320" s="11"/>
      <c r="BC6320" s="11"/>
      <c r="BD6320" s="11"/>
      <c r="BE6320" s="11"/>
      <c r="BF6320" s="11"/>
      <c r="BG6320" s="11"/>
      <c r="BH6320" s="11"/>
      <c r="BI6320" s="11">
        <v>705300</v>
      </c>
      <c r="BJ6320" s="11"/>
      <c r="BK6320" s="11"/>
      <c r="BL6320"/>
      <c r="BM6320">
        <v>0</v>
      </c>
      <c r="BN6320" s="10">
        <v>0</v>
      </c>
      <c r="BO6320" s="10"/>
      <c r="BP6320" s="10"/>
      <c r="BQ6320" s="10"/>
      <c r="BR6320" s="10"/>
      <c r="BS6320" s="10"/>
      <c r="BT6320" s="10"/>
      <c r="BU6320" s="10"/>
    </row>
    <row r="6321" spans="1:73" x14ac:dyDescent="0.3">
      <c r="A6321" s="10" t="s">
        <v>4110</v>
      </c>
      <c r="B6321" s="10" t="s">
        <v>5835</v>
      </c>
      <c r="C6321" s="10"/>
      <c r="D6321" s="10" t="s">
        <v>97</v>
      </c>
      <c r="E6321" s="10" t="s">
        <v>5946</v>
      </c>
      <c r="F6321" s="10" t="s">
        <v>13579</v>
      </c>
      <c r="G6321" s="10" t="s">
        <v>13580</v>
      </c>
      <c r="H6321" s="10" t="s">
        <v>13581</v>
      </c>
      <c r="I6321" s="10" t="s">
        <v>13582</v>
      </c>
      <c r="J6321" s="10" t="s">
        <v>13582</v>
      </c>
      <c r="K6321" s="10" t="s">
        <v>13581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 s="11"/>
      <c r="S6321" s="11"/>
      <c r="T6321" s="11"/>
      <c r="U6321" s="11"/>
      <c r="V6321" s="11"/>
      <c r="W6321" s="11">
        <v>262327.5</v>
      </c>
      <c r="X6321" s="11"/>
      <c r="Y6321" s="11"/>
      <c r="Z6321" s="11"/>
      <c r="AA6321" s="11"/>
      <c r="AB6321" s="11"/>
      <c r="AC6321" s="11">
        <v>262327.5</v>
      </c>
      <c r="AD6321"/>
      <c r="AE6321"/>
      <c r="AF6321"/>
      <c r="AG6321"/>
      <c r="AH6321"/>
      <c r="AI6321">
        <v>100</v>
      </c>
      <c r="AJ6321" s="11"/>
      <c r="AK6321" s="11"/>
      <c r="AL6321" s="11"/>
      <c r="AM6321" s="11"/>
      <c r="AN6321" s="11"/>
      <c r="AO6321" s="11">
        <v>262327.5</v>
      </c>
      <c r="AP6321" s="11"/>
      <c r="AQ6321" s="11"/>
      <c r="AR6321" s="11"/>
      <c r="AS6321" s="11"/>
      <c r="AT6321" s="11"/>
      <c r="AU6321" s="11"/>
      <c r="AV6321" s="11"/>
      <c r="AW6321" s="11"/>
      <c r="AX6321" s="11"/>
      <c r="AY6321" s="11"/>
      <c r="AZ6321" s="11"/>
      <c r="BA6321" s="11"/>
      <c r="BB6321" s="11"/>
      <c r="BC6321" s="11"/>
      <c r="BD6321" s="11"/>
      <c r="BE6321" s="11"/>
      <c r="BF6321" s="11"/>
      <c r="BG6321" s="11"/>
      <c r="BH6321" s="11"/>
      <c r="BI6321" s="11"/>
      <c r="BJ6321" s="11"/>
      <c r="BK6321" s="11"/>
      <c r="BL6321"/>
      <c r="BM6321"/>
      <c r="BN6321" s="10">
        <v>0</v>
      </c>
      <c r="BO6321" s="10"/>
      <c r="BP6321" s="10"/>
      <c r="BQ6321" s="10"/>
      <c r="BR6321" s="10"/>
      <c r="BS6321" s="10"/>
      <c r="BT6321" s="10"/>
      <c r="BU6321" s="10"/>
    </row>
    <row r="6322" spans="1:73" x14ac:dyDescent="0.3">
      <c r="A6322" s="10" t="s">
        <v>4110</v>
      </c>
      <c r="B6322" s="10" t="s">
        <v>5835</v>
      </c>
      <c r="C6322" s="10"/>
      <c r="D6322" s="10" t="s">
        <v>97</v>
      </c>
      <c r="E6322" s="10" t="s">
        <v>5946</v>
      </c>
      <c r="F6322" s="10" t="s">
        <v>9678</v>
      </c>
      <c r="G6322" s="10" t="s">
        <v>9679</v>
      </c>
      <c r="H6322" s="10" t="s">
        <v>10598</v>
      </c>
      <c r="I6322" s="10" t="s">
        <v>10597</v>
      </c>
      <c r="J6322" s="10" t="s">
        <v>9681</v>
      </c>
      <c r="K6322" s="10" t="s">
        <v>9680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 s="11"/>
      <c r="S6322" s="11"/>
      <c r="T6322" s="11"/>
      <c r="U6322" s="11"/>
      <c r="V6322" s="11">
        <v>1187150</v>
      </c>
      <c r="W6322" s="11"/>
      <c r="X6322" s="11"/>
      <c r="Y6322" s="11"/>
      <c r="Z6322" s="11"/>
      <c r="AA6322" s="11"/>
      <c r="AB6322" s="11">
        <v>0</v>
      </c>
      <c r="AC6322" s="11"/>
      <c r="AD6322"/>
      <c r="AE6322"/>
      <c r="AF6322"/>
      <c r="AG6322"/>
      <c r="AH6322">
        <v>0</v>
      </c>
      <c r="AI6322"/>
      <c r="AJ6322" s="11"/>
      <c r="AK6322" s="11"/>
      <c r="AL6322" s="11"/>
      <c r="AM6322" s="11"/>
      <c r="AN6322" s="11">
        <v>1187150</v>
      </c>
      <c r="AO6322" s="11"/>
      <c r="AP6322" s="11"/>
      <c r="AQ6322" s="11"/>
      <c r="AR6322" s="11"/>
      <c r="AS6322" s="11"/>
      <c r="AT6322" s="11"/>
      <c r="AU6322" s="11"/>
      <c r="AV6322" s="11"/>
      <c r="AW6322" s="11"/>
      <c r="AX6322" s="11"/>
      <c r="AY6322" s="11"/>
      <c r="AZ6322" s="11"/>
      <c r="BA6322" s="11"/>
      <c r="BB6322" s="11"/>
      <c r="BC6322" s="11"/>
      <c r="BD6322" s="11"/>
      <c r="BE6322" s="11"/>
      <c r="BF6322" s="11"/>
      <c r="BG6322" s="11"/>
      <c r="BH6322" s="11"/>
      <c r="BI6322" s="11">
        <v>10958750</v>
      </c>
      <c r="BJ6322" s="11"/>
      <c r="BK6322" s="11">
        <v>1187150</v>
      </c>
      <c r="BL6322"/>
      <c r="BM6322">
        <v>10.832800000000001</v>
      </c>
      <c r="BN6322" s="10">
        <v>0</v>
      </c>
      <c r="BO6322" s="10"/>
      <c r="BP6322" s="10"/>
      <c r="BQ6322" s="10"/>
      <c r="BR6322" s="10"/>
      <c r="BS6322" s="10"/>
      <c r="BT6322" s="10"/>
      <c r="BU6322" s="10"/>
    </row>
    <row r="6323" spans="1:73" x14ac:dyDescent="0.3">
      <c r="A6323" s="10" t="s">
        <v>4110</v>
      </c>
      <c r="B6323" s="10" t="s">
        <v>5835</v>
      </c>
      <c r="C6323" s="10"/>
      <c r="D6323" s="10" t="s">
        <v>97</v>
      </c>
      <c r="E6323" s="10" t="s">
        <v>131</v>
      </c>
      <c r="F6323" s="10" t="s">
        <v>132</v>
      </c>
      <c r="G6323" s="10"/>
      <c r="H6323" s="10" t="s">
        <v>5684</v>
      </c>
      <c r="I6323" s="10" t="s">
        <v>5685</v>
      </c>
      <c r="J6323" s="10" t="s">
        <v>5685</v>
      </c>
      <c r="K6323" s="10" t="s">
        <v>5684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 s="11"/>
      <c r="S6323" s="11"/>
      <c r="T6323" s="11"/>
      <c r="U6323" s="11">
        <v>19969600</v>
      </c>
      <c r="V6323" s="11"/>
      <c r="W6323" s="11"/>
      <c r="X6323" s="11"/>
      <c r="Y6323" s="11"/>
      <c r="Z6323" s="11"/>
      <c r="AA6323" s="11">
        <v>19969600</v>
      </c>
      <c r="AB6323" s="11"/>
      <c r="AC6323" s="11"/>
      <c r="AD6323"/>
      <c r="AE6323"/>
      <c r="AF6323"/>
      <c r="AG6323">
        <v>100</v>
      </c>
      <c r="AH6323"/>
      <c r="AI6323"/>
      <c r="AJ6323" s="11"/>
      <c r="AK6323" s="11"/>
      <c r="AL6323" s="11"/>
      <c r="AM6323" s="11">
        <v>19969600</v>
      </c>
      <c r="AN6323" s="11"/>
      <c r="AO6323" s="11"/>
      <c r="AP6323" s="11"/>
      <c r="AQ6323" s="11"/>
      <c r="AR6323" s="11"/>
      <c r="AS6323" s="11"/>
      <c r="AT6323" s="11"/>
      <c r="AU6323" s="11"/>
      <c r="AV6323" s="11"/>
      <c r="AW6323" s="11"/>
      <c r="AX6323" s="11"/>
      <c r="AY6323" s="11"/>
      <c r="AZ6323" s="11"/>
      <c r="BA6323" s="11"/>
      <c r="BB6323" s="11"/>
      <c r="BC6323" s="11"/>
      <c r="BD6323" s="11"/>
      <c r="BE6323" s="11"/>
      <c r="BF6323" s="11"/>
      <c r="BG6323" s="11"/>
      <c r="BH6323" s="11"/>
      <c r="BI6323" s="11"/>
      <c r="BJ6323" s="11"/>
      <c r="BK6323" s="11"/>
      <c r="BL6323"/>
      <c r="BM6323"/>
      <c r="BN6323" s="10">
        <v>0</v>
      </c>
      <c r="BO6323" s="10"/>
      <c r="BP6323" s="10"/>
      <c r="BQ6323" s="10"/>
      <c r="BR6323" s="10"/>
      <c r="BS6323" s="10"/>
      <c r="BT6323" s="10"/>
      <c r="BU6323" s="10"/>
    </row>
    <row r="6324" spans="1:73" x14ac:dyDescent="0.3">
      <c r="A6324" s="10" t="s">
        <v>4110</v>
      </c>
      <c r="B6324" s="10" t="s">
        <v>5835</v>
      </c>
      <c r="C6324" s="10"/>
      <c r="D6324" s="10" t="s">
        <v>97</v>
      </c>
      <c r="E6324" s="10" t="s">
        <v>131</v>
      </c>
      <c r="F6324" s="10" t="s">
        <v>132</v>
      </c>
      <c r="G6324" s="10"/>
      <c r="H6324" s="10" t="s">
        <v>7841</v>
      </c>
      <c r="I6324" s="10" t="s">
        <v>7842</v>
      </c>
      <c r="J6324" s="10" t="s">
        <v>7686</v>
      </c>
      <c r="K6324" s="10" t="s">
        <v>7687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 s="11"/>
      <c r="S6324" s="11"/>
      <c r="T6324" s="11"/>
      <c r="U6324" s="11">
        <v>4700000</v>
      </c>
      <c r="V6324" s="11"/>
      <c r="W6324" s="11"/>
      <c r="X6324" s="11"/>
      <c r="Y6324" s="11"/>
      <c r="Z6324" s="11"/>
      <c r="AA6324" s="11">
        <v>4700000</v>
      </c>
      <c r="AB6324" s="11"/>
      <c r="AC6324" s="11"/>
      <c r="AD6324"/>
      <c r="AE6324"/>
      <c r="AF6324"/>
      <c r="AG6324">
        <v>100</v>
      </c>
      <c r="AH6324"/>
      <c r="AI6324"/>
      <c r="AJ6324" s="11"/>
      <c r="AK6324" s="11"/>
      <c r="AL6324" s="11"/>
      <c r="AM6324" s="11">
        <v>4700000</v>
      </c>
      <c r="AN6324" s="11"/>
      <c r="AO6324" s="11"/>
      <c r="AP6324" s="11"/>
      <c r="AQ6324" s="11"/>
      <c r="AR6324" s="11"/>
      <c r="AS6324" s="11"/>
      <c r="AT6324" s="11"/>
      <c r="AU6324" s="11"/>
      <c r="AV6324" s="11"/>
      <c r="AW6324" s="11"/>
      <c r="AX6324" s="11"/>
      <c r="AY6324" s="11"/>
      <c r="AZ6324" s="11"/>
      <c r="BA6324" s="11"/>
      <c r="BB6324" s="11"/>
      <c r="BC6324" s="11"/>
      <c r="BD6324" s="11"/>
      <c r="BE6324" s="11"/>
      <c r="BF6324" s="11"/>
      <c r="BG6324" s="11"/>
      <c r="BH6324" s="11"/>
      <c r="BI6324" s="11"/>
      <c r="BJ6324" s="11"/>
      <c r="BK6324" s="11"/>
      <c r="BL6324"/>
      <c r="BM6324"/>
      <c r="BN6324" s="10">
        <v>0</v>
      </c>
      <c r="BO6324" s="10"/>
      <c r="BP6324" s="10"/>
      <c r="BQ6324" s="10"/>
      <c r="BR6324" s="10"/>
      <c r="BS6324" s="10"/>
      <c r="BT6324" s="10"/>
      <c r="BU6324" s="10"/>
    </row>
    <row r="6325" spans="1:73" x14ac:dyDescent="0.3">
      <c r="A6325" s="10" t="s">
        <v>4110</v>
      </c>
      <c r="B6325" s="10" t="s">
        <v>5835</v>
      </c>
      <c r="C6325" s="10"/>
      <c r="D6325" s="10" t="s">
        <v>69</v>
      </c>
      <c r="E6325" s="10" t="s">
        <v>276</v>
      </c>
      <c r="F6325" s="10" t="s">
        <v>295</v>
      </c>
      <c r="G6325" s="10" t="s">
        <v>13583</v>
      </c>
      <c r="H6325" s="10" t="s">
        <v>13584</v>
      </c>
      <c r="I6325" s="10" t="s">
        <v>13585</v>
      </c>
      <c r="J6325" s="10" t="s">
        <v>13585</v>
      </c>
      <c r="K6325" s="10" t="s">
        <v>13584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 s="11"/>
      <c r="S6325" s="11"/>
      <c r="T6325" s="11"/>
      <c r="U6325" s="11"/>
      <c r="V6325" s="11"/>
      <c r="W6325" s="11">
        <v>60000</v>
      </c>
      <c r="X6325" s="11"/>
      <c r="Y6325" s="11"/>
      <c r="Z6325" s="11"/>
      <c r="AA6325" s="11"/>
      <c r="AB6325" s="11"/>
      <c r="AC6325" s="11">
        <v>60000</v>
      </c>
      <c r="AD6325"/>
      <c r="AE6325"/>
      <c r="AF6325"/>
      <c r="AG6325"/>
      <c r="AH6325"/>
      <c r="AI6325">
        <v>100</v>
      </c>
      <c r="AJ6325" s="11"/>
      <c r="AK6325" s="11"/>
      <c r="AL6325" s="11"/>
      <c r="AM6325" s="11"/>
      <c r="AN6325" s="11"/>
      <c r="AO6325" s="11">
        <v>60000</v>
      </c>
      <c r="AP6325" s="11"/>
      <c r="AQ6325" s="11"/>
      <c r="AR6325" s="11"/>
      <c r="AS6325" s="11"/>
      <c r="AT6325" s="11"/>
      <c r="AU6325" s="11"/>
      <c r="AV6325" s="11"/>
      <c r="AW6325" s="11"/>
      <c r="AX6325" s="11"/>
      <c r="AY6325" s="11"/>
      <c r="AZ6325" s="11"/>
      <c r="BA6325" s="11"/>
      <c r="BB6325" s="11"/>
      <c r="BC6325" s="11"/>
      <c r="BD6325" s="11"/>
      <c r="BE6325" s="11"/>
      <c r="BF6325" s="11"/>
      <c r="BG6325" s="11"/>
      <c r="BH6325" s="11"/>
      <c r="BI6325" s="11"/>
      <c r="BJ6325" s="11"/>
      <c r="BK6325" s="11"/>
      <c r="BL6325"/>
      <c r="BM6325"/>
      <c r="BN6325" s="10">
        <v>0</v>
      </c>
      <c r="BO6325" s="10"/>
      <c r="BP6325" s="10"/>
      <c r="BQ6325" s="10"/>
      <c r="BR6325" s="10"/>
      <c r="BS6325" s="10"/>
      <c r="BT6325" s="10"/>
      <c r="BU6325" s="10"/>
    </row>
    <row r="6326" spans="1:73" x14ac:dyDescent="0.3">
      <c r="A6326" s="10" t="s">
        <v>4110</v>
      </c>
      <c r="B6326" s="10" t="s">
        <v>5754</v>
      </c>
      <c r="C6326" s="10" t="s">
        <v>130</v>
      </c>
      <c r="D6326" s="10" t="s">
        <v>97</v>
      </c>
      <c r="E6326" s="10" t="s">
        <v>4517</v>
      </c>
      <c r="F6326" s="10" t="s">
        <v>10530</v>
      </c>
      <c r="G6326" s="10" t="s">
        <v>10164</v>
      </c>
      <c r="H6326" s="10" t="s">
        <v>10531</v>
      </c>
      <c r="I6326" s="10" t="s">
        <v>10532</v>
      </c>
      <c r="J6326" s="10" t="s">
        <v>10532</v>
      </c>
      <c r="K6326" s="10" t="s">
        <v>10531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 s="11">
        <v>667920</v>
      </c>
      <c r="S6326" s="11"/>
      <c r="T6326" s="11"/>
      <c r="U6326" s="11"/>
      <c r="V6326" s="11"/>
      <c r="W6326" s="11"/>
      <c r="X6326" s="11">
        <v>333960</v>
      </c>
      <c r="Y6326" s="11"/>
      <c r="Z6326" s="11"/>
      <c r="AA6326" s="11"/>
      <c r="AB6326" s="11"/>
      <c r="AC6326" s="11"/>
      <c r="AD6326">
        <v>50</v>
      </c>
      <c r="AE6326"/>
      <c r="AF6326"/>
      <c r="AG6326"/>
      <c r="AH6326"/>
      <c r="AI6326"/>
      <c r="AJ6326" s="11">
        <v>667920</v>
      </c>
      <c r="AK6326" s="11"/>
      <c r="AL6326" s="11"/>
      <c r="AM6326" s="11"/>
      <c r="AN6326" s="11"/>
      <c r="AO6326" s="11"/>
      <c r="AP6326" s="11"/>
      <c r="AQ6326" s="11"/>
      <c r="AR6326" s="11"/>
      <c r="AS6326" s="11"/>
      <c r="AT6326" s="11"/>
      <c r="AU6326" s="11"/>
      <c r="AV6326" s="11"/>
      <c r="AW6326" s="11"/>
      <c r="AX6326" s="11"/>
      <c r="AY6326" s="11"/>
      <c r="AZ6326" s="11"/>
      <c r="BA6326" s="11"/>
      <c r="BB6326" s="11"/>
      <c r="BC6326" s="11"/>
      <c r="BD6326" s="11"/>
      <c r="BE6326" s="11"/>
      <c r="BF6326" s="11"/>
      <c r="BG6326" s="11"/>
      <c r="BH6326" s="11"/>
      <c r="BI6326" s="11"/>
      <c r="BJ6326" s="11"/>
      <c r="BK6326" s="11"/>
      <c r="BL6326"/>
      <c r="BM6326"/>
      <c r="BN6326" s="10">
        <v>0</v>
      </c>
      <c r="BO6326" s="10"/>
      <c r="BP6326" s="10"/>
      <c r="BQ6326" s="10"/>
      <c r="BR6326" s="10"/>
      <c r="BS6326" s="10"/>
      <c r="BT6326" s="10"/>
      <c r="BU6326" s="10"/>
    </row>
    <row r="6327" spans="1:73" x14ac:dyDescent="0.3">
      <c r="A6327" s="10" t="s">
        <v>4110</v>
      </c>
      <c r="B6327" s="10" t="s">
        <v>5754</v>
      </c>
      <c r="C6327" s="10" t="s">
        <v>4672</v>
      </c>
      <c r="D6327" s="10"/>
      <c r="E6327" s="10"/>
      <c r="F6327" s="10"/>
      <c r="G6327" s="10"/>
      <c r="H6327" s="10" t="s">
        <v>10533</v>
      </c>
      <c r="I6327" s="10" t="s">
        <v>10534</v>
      </c>
      <c r="J6327" s="10" t="s">
        <v>10534</v>
      </c>
      <c r="K6327" s="10" t="s">
        <v>10533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 s="11">
        <v>4489986</v>
      </c>
      <c r="S6327" s="11">
        <v>9904638.9700000007</v>
      </c>
      <c r="T6327" s="11"/>
      <c r="U6327" s="11"/>
      <c r="V6327" s="11"/>
      <c r="W6327" s="11"/>
      <c r="X6327" s="11">
        <v>655830</v>
      </c>
      <c r="Y6327" s="11">
        <v>3075473.73</v>
      </c>
      <c r="Z6327" s="11"/>
      <c r="AA6327" s="11"/>
      <c r="AB6327" s="11"/>
      <c r="AC6327" s="11"/>
      <c r="AD6327">
        <v>14.61</v>
      </c>
      <c r="AE6327">
        <v>31.05</v>
      </c>
      <c r="AF6327"/>
      <c r="AG6327"/>
      <c r="AH6327"/>
      <c r="AI6327"/>
      <c r="AJ6327" s="11">
        <v>4489986</v>
      </c>
      <c r="AK6327" s="11">
        <v>9904638.9700000007</v>
      </c>
      <c r="AL6327" s="11"/>
      <c r="AM6327" s="11"/>
      <c r="AN6327" s="11"/>
      <c r="AO6327" s="11"/>
      <c r="AP6327" s="11"/>
      <c r="AQ6327" s="11"/>
      <c r="AR6327" s="11"/>
      <c r="AS6327" s="11"/>
      <c r="AT6327" s="11"/>
      <c r="AU6327" s="11"/>
      <c r="AV6327" s="11"/>
      <c r="AW6327" s="11"/>
      <c r="AX6327" s="11"/>
      <c r="AY6327" s="11"/>
      <c r="AZ6327" s="11"/>
      <c r="BA6327" s="11"/>
      <c r="BB6327" s="11"/>
      <c r="BC6327" s="11"/>
      <c r="BD6327" s="11"/>
      <c r="BE6327" s="11"/>
      <c r="BF6327" s="11"/>
      <c r="BG6327" s="11"/>
      <c r="BH6327" s="11"/>
      <c r="BI6327" s="11"/>
      <c r="BJ6327" s="11"/>
      <c r="BK6327" s="11"/>
      <c r="BL6327"/>
      <c r="BM6327"/>
      <c r="BN6327" s="10">
        <v>0</v>
      </c>
      <c r="BO6327" s="10"/>
      <c r="BP6327" s="10"/>
      <c r="BQ6327" s="10"/>
      <c r="BR6327" s="10"/>
      <c r="BS6327" s="10"/>
      <c r="BT6327" s="10"/>
      <c r="BU6327" s="10"/>
    </row>
    <row r="6328" spans="1:73" x14ac:dyDescent="0.3">
      <c r="A6328" s="10" t="s">
        <v>4110</v>
      </c>
      <c r="B6328" s="10" t="s">
        <v>5754</v>
      </c>
      <c r="C6328" s="10" t="s">
        <v>4672</v>
      </c>
      <c r="D6328" s="10" t="s">
        <v>97</v>
      </c>
      <c r="E6328" s="10" t="s">
        <v>98</v>
      </c>
      <c r="F6328" s="10" t="s">
        <v>5145</v>
      </c>
      <c r="G6328" s="10" t="s">
        <v>5823</v>
      </c>
      <c r="H6328" s="10" t="s">
        <v>2793</v>
      </c>
      <c r="I6328" s="10" t="s">
        <v>10535</v>
      </c>
      <c r="J6328" s="10" t="s">
        <v>10535</v>
      </c>
      <c r="K6328" s="10" t="s">
        <v>2793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 s="11">
        <v>1834880</v>
      </c>
      <c r="S6328" s="11">
        <v>600000</v>
      </c>
      <c r="T6328" s="11"/>
      <c r="U6328" s="11"/>
      <c r="V6328" s="11"/>
      <c r="W6328" s="11"/>
      <c r="X6328" s="11">
        <v>0</v>
      </c>
      <c r="Y6328" s="11">
        <v>600000</v>
      </c>
      <c r="Z6328" s="11"/>
      <c r="AA6328" s="11"/>
      <c r="AB6328" s="11"/>
      <c r="AC6328" s="11"/>
      <c r="AD6328">
        <v>0</v>
      </c>
      <c r="AE6328">
        <v>100</v>
      </c>
      <c r="AF6328"/>
      <c r="AG6328"/>
      <c r="AH6328"/>
      <c r="AI6328"/>
      <c r="AJ6328" s="11">
        <v>1834880</v>
      </c>
      <c r="AK6328" s="11">
        <v>600000</v>
      </c>
      <c r="AL6328" s="11"/>
      <c r="AM6328" s="11"/>
      <c r="AN6328" s="11"/>
      <c r="AO6328" s="11"/>
      <c r="AP6328" s="11"/>
      <c r="AQ6328" s="11"/>
      <c r="AR6328" s="11"/>
      <c r="AS6328" s="11"/>
      <c r="AT6328" s="11"/>
      <c r="AU6328" s="11"/>
      <c r="AV6328" s="11"/>
      <c r="AW6328" s="11"/>
      <c r="AX6328" s="11"/>
      <c r="AY6328" s="11"/>
      <c r="AZ6328" s="11"/>
      <c r="BA6328" s="11"/>
      <c r="BB6328" s="11"/>
      <c r="BC6328" s="11"/>
      <c r="BD6328" s="11"/>
      <c r="BE6328" s="11"/>
      <c r="BF6328" s="11"/>
      <c r="BG6328" s="11"/>
      <c r="BH6328" s="11"/>
      <c r="BI6328" s="11"/>
      <c r="BJ6328" s="11"/>
      <c r="BK6328" s="11"/>
      <c r="BL6328"/>
      <c r="BM6328"/>
      <c r="BN6328" s="10">
        <v>0</v>
      </c>
      <c r="BO6328" s="10"/>
      <c r="BP6328" s="10"/>
      <c r="BQ6328" s="10"/>
      <c r="BR6328" s="10"/>
      <c r="BS6328" s="10"/>
      <c r="BT6328" s="10"/>
      <c r="BU6328" s="10"/>
    </row>
    <row r="6329" spans="1:73" x14ac:dyDescent="0.3">
      <c r="A6329" s="10" t="s">
        <v>4110</v>
      </c>
      <c r="B6329" s="10" t="s">
        <v>5754</v>
      </c>
      <c r="C6329" s="10" t="s">
        <v>4672</v>
      </c>
      <c r="D6329" s="10" t="s">
        <v>97</v>
      </c>
      <c r="E6329" s="10" t="s">
        <v>98</v>
      </c>
      <c r="F6329" s="10" t="s">
        <v>5145</v>
      </c>
      <c r="G6329" s="10" t="s">
        <v>5823</v>
      </c>
      <c r="H6329" s="10" t="s">
        <v>10536</v>
      </c>
      <c r="I6329" s="10" t="s">
        <v>10537</v>
      </c>
      <c r="J6329" s="10" t="s">
        <v>10537</v>
      </c>
      <c r="K6329" s="10" t="s">
        <v>10536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 s="11"/>
      <c r="S6329" s="11"/>
      <c r="T6329" s="11">
        <v>1876800</v>
      </c>
      <c r="U6329" s="11"/>
      <c r="V6329" s="11"/>
      <c r="W6329" s="11"/>
      <c r="X6329" s="11"/>
      <c r="Y6329" s="11"/>
      <c r="Z6329" s="11">
        <v>1345500</v>
      </c>
      <c r="AA6329" s="11"/>
      <c r="AB6329" s="11"/>
      <c r="AC6329" s="11"/>
      <c r="AD6329"/>
      <c r="AE6329"/>
      <c r="AF6329">
        <v>71.69</v>
      </c>
      <c r="AG6329"/>
      <c r="AH6329"/>
      <c r="AI6329"/>
      <c r="AJ6329" s="11"/>
      <c r="AK6329" s="11"/>
      <c r="AL6329" s="11">
        <v>1876800</v>
      </c>
      <c r="AM6329" s="11"/>
      <c r="AN6329" s="11"/>
      <c r="AO6329" s="11"/>
      <c r="AP6329" s="11"/>
      <c r="AQ6329" s="11"/>
      <c r="AR6329" s="11"/>
      <c r="AS6329" s="11"/>
      <c r="AT6329" s="11"/>
      <c r="AU6329" s="11"/>
      <c r="AV6329" s="11"/>
      <c r="AW6329" s="11"/>
      <c r="AX6329" s="11"/>
      <c r="AY6329" s="11"/>
      <c r="AZ6329" s="11"/>
      <c r="BA6329" s="11"/>
      <c r="BB6329" s="11"/>
      <c r="BC6329" s="11"/>
      <c r="BD6329" s="11"/>
      <c r="BE6329" s="11"/>
      <c r="BF6329" s="11"/>
      <c r="BG6329" s="11"/>
      <c r="BH6329" s="11"/>
      <c r="BI6329" s="11"/>
      <c r="BJ6329" s="11"/>
      <c r="BK6329" s="11"/>
      <c r="BL6329"/>
      <c r="BM6329"/>
      <c r="BN6329" s="10">
        <v>0</v>
      </c>
      <c r="BO6329" s="10"/>
      <c r="BP6329" s="10"/>
      <c r="BQ6329" s="10"/>
      <c r="BR6329" s="10"/>
      <c r="BS6329" s="10"/>
      <c r="BT6329" s="10"/>
      <c r="BU6329" s="10"/>
    </row>
    <row r="6330" spans="1:73" x14ac:dyDescent="0.3">
      <c r="A6330" s="10" t="s">
        <v>4110</v>
      </c>
      <c r="B6330" s="10" t="s">
        <v>5754</v>
      </c>
      <c r="C6330" s="10" t="s">
        <v>4672</v>
      </c>
      <c r="D6330" s="10" t="s">
        <v>97</v>
      </c>
      <c r="E6330" s="10" t="s">
        <v>98</v>
      </c>
      <c r="F6330" s="10" t="s">
        <v>4339</v>
      </c>
      <c r="G6330" s="10" t="s">
        <v>2825</v>
      </c>
      <c r="H6330" s="10" t="s">
        <v>10538</v>
      </c>
      <c r="I6330" s="10" t="s">
        <v>10539</v>
      </c>
      <c r="J6330" s="10" t="s">
        <v>10539</v>
      </c>
      <c r="K6330" s="10" t="s">
        <v>10538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 s="11">
        <v>11023060</v>
      </c>
      <c r="S6330" s="11">
        <v>3795615</v>
      </c>
      <c r="T6330" s="11">
        <v>1162899</v>
      </c>
      <c r="U6330" s="11"/>
      <c r="V6330" s="11"/>
      <c r="W6330" s="11"/>
      <c r="X6330" s="11">
        <v>10612500</v>
      </c>
      <c r="Y6330" s="11">
        <v>3649418.5</v>
      </c>
      <c r="Z6330" s="11">
        <v>1007032.5</v>
      </c>
      <c r="AA6330" s="11"/>
      <c r="AB6330" s="11"/>
      <c r="AC6330" s="11"/>
      <c r="AD6330">
        <v>96.28</v>
      </c>
      <c r="AE6330">
        <v>96.15</v>
      </c>
      <c r="AF6330">
        <v>86.6</v>
      </c>
      <c r="AG6330"/>
      <c r="AH6330"/>
      <c r="AI6330"/>
      <c r="AJ6330" s="11">
        <v>11023060</v>
      </c>
      <c r="AK6330" s="11">
        <v>3649418.5</v>
      </c>
      <c r="AL6330" s="11">
        <v>1162899</v>
      </c>
      <c r="AM6330" s="11"/>
      <c r="AN6330" s="11"/>
      <c r="AO6330" s="11"/>
      <c r="AP6330" s="11"/>
      <c r="AQ6330" s="11"/>
      <c r="AR6330" s="11"/>
      <c r="AS6330" s="11"/>
      <c r="AT6330" s="11"/>
      <c r="AU6330" s="11"/>
      <c r="AV6330" s="11"/>
      <c r="AW6330" s="11"/>
      <c r="AX6330" s="11"/>
      <c r="AY6330" s="11"/>
      <c r="AZ6330" s="11"/>
      <c r="BA6330" s="11"/>
      <c r="BB6330" s="11"/>
      <c r="BC6330" s="11"/>
      <c r="BD6330" s="11"/>
      <c r="BE6330" s="11"/>
      <c r="BF6330" s="11"/>
      <c r="BG6330" s="11"/>
      <c r="BH6330" s="11"/>
      <c r="BI6330" s="11"/>
      <c r="BJ6330" s="11"/>
      <c r="BK6330" s="11"/>
      <c r="BL6330"/>
      <c r="BM6330"/>
      <c r="BN6330" s="10">
        <v>0</v>
      </c>
      <c r="BO6330" s="10"/>
      <c r="BP6330" s="10"/>
      <c r="BQ6330" s="10"/>
      <c r="BR6330" s="10"/>
      <c r="BS6330" s="10"/>
      <c r="BT6330" s="10"/>
      <c r="BU6330" s="10"/>
    </row>
    <row r="6331" spans="1:73" x14ac:dyDescent="0.3">
      <c r="A6331" s="10" t="s">
        <v>4110</v>
      </c>
      <c r="B6331" s="10" t="s">
        <v>5754</v>
      </c>
      <c r="C6331" s="10" t="s">
        <v>4672</v>
      </c>
      <c r="D6331" s="10" t="s">
        <v>97</v>
      </c>
      <c r="E6331" s="10" t="s">
        <v>98</v>
      </c>
      <c r="F6331" s="10" t="s">
        <v>4339</v>
      </c>
      <c r="G6331" s="10" t="s">
        <v>2825</v>
      </c>
      <c r="H6331" s="10" t="s">
        <v>8909</v>
      </c>
      <c r="I6331" s="10" t="s">
        <v>8910</v>
      </c>
      <c r="J6331" s="10" t="s">
        <v>8910</v>
      </c>
      <c r="K6331" s="10" t="s">
        <v>8909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 s="11">
        <v>3862075</v>
      </c>
      <c r="S6331" s="11"/>
      <c r="T6331" s="11"/>
      <c r="U6331" s="11"/>
      <c r="V6331" s="11"/>
      <c r="W6331" s="11"/>
      <c r="X6331" s="11">
        <v>389566.5</v>
      </c>
      <c r="Y6331" s="11"/>
      <c r="Z6331" s="11"/>
      <c r="AA6331" s="11"/>
      <c r="AB6331" s="11"/>
      <c r="AC6331" s="11"/>
      <c r="AD6331">
        <v>10.09</v>
      </c>
      <c r="AE6331"/>
      <c r="AF6331"/>
      <c r="AG6331"/>
      <c r="AH6331"/>
      <c r="AI6331"/>
      <c r="AJ6331" s="11">
        <v>4063256</v>
      </c>
      <c r="AK6331" s="11"/>
      <c r="AL6331" s="11"/>
      <c r="AM6331" s="11"/>
      <c r="AN6331" s="11"/>
      <c r="AO6331" s="11"/>
      <c r="AP6331" s="11">
        <v>201181</v>
      </c>
      <c r="AQ6331" s="11"/>
      <c r="AR6331" s="11"/>
      <c r="AS6331" s="11"/>
      <c r="AT6331" s="11"/>
      <c r="AU6331" s="11"/>
      <c r="AV6331" s="11">
        <v>201181</v>
      </c>
      <c r="AW6331" s="11"/>
      <c r="AX6331" s="11"/>
      <c r="AY6331" s="11"/>
      <c r="AZ6331" s="11"/>
      <c r="BA6331" s="11"/>
      <c r="BB6331" s="11">
        <v>201181</v>
      </c>
      <c r="BC6331" s="11"/>
      <c r="BD6331" s="11"/>
      <c r="BE6331" s="11"/>
      <c r="BF6331" s="11"/>
      <c r="BG6331" s="11"/>
      <c r="BH6331" s="11"/>
      <c r="BI6331" s="11"/>
      <c r="BJ6331" s="11"/>
      <c r="BK6331" s="11"/>
      <c r="BL6331"/>
      <c r="BM6331"/>
      <c r="BN6331" s="10">
        <v>0</v>
      </c>
      <c r="BO6331" s="10"/>
      <c r="BP6331" s="10"/>
      <c r="BQ6331" s="10"/>
      <c r="BR6331" s="10"/>
      <c r="BS6331" s="10"/>
      <c r="BT6331" s="10"/>
      <c r="BU6331" s="10"/>
    </row>
    <row r="6332" spans="1:73" x14ac:dyDescent="0.3">
      <c r="A6332" s="10" t="s">
        <v>4110</v>
      </c>
      <c r="B6332" s="10" t="s">
        <v>5754</v>
      </c>
      <c r="C6332" s="10" t="s">
        <v>2646</v>
      </c>
      <c r="D6332" s="10" t="s">
        <v>97</v>
      </c>
      <c r="E6332" s="10" t="s">
        <v>4987</v>
      </c>
      <c r="F6332" s="10" t="s">
        <v>4988</v>
      </c>
      <c r="G6332" s="10" t="s">
        <v>5181</v>
      </c>
      <c r="H6332" s="10" t="s">
        <v>4990</v>
      </c>
      <c r="I6332" s="10" t="s">
        <v>4991</v>
      </c>
      <c r="J6332" s="10" t="s">
        <v>5182</v>
      </c>
      <c r="K6332" s="10" t="s">
        <v>5183</v>
      </c>
      <c r="L6332">
        <v>0</v>
      </c>
      <c r="M6332">
        <v>1</v>
      </c>
      <c r="N6332">
        <v>1</v>
      </c>
      <c r="O6332">
        <v>0</v>
      </c>
      <c r="P6332">
        <v>0</v>
      </c>
      <c r="Q6332">
        <v>0</v>
      </c>
      <c r="R6332" s="11"/>
      <c r="S6332" s="11">
        <v>347715</v>
      </c>
      <c r="T6332" s="11">
        <v>544722</v>
      </c>
      <c r="U6332" s="11"/>
      <c r="V6332" s="11"/>
      <c r="W6332" s="11"/>
      <c r="X6332" s="11"/>
      <c r="Y6332" s="11">
        <v>173857.5</v>
      </c>
      <c r="Z6332" s="11">
        <v>544722</v>
      </c>
      <c r="AA6332" s="11"/>
      <c r="AB6332" s="11"/>
      <c r="AC6332" s="11"/>
      <c r="AD6332"/>
      <c r="AE6332">
        <v>50</v>
      </c>
      <c r="AF6332">
        <v>100</v>
      </c>
      <c r="AG6332"/>
      <c r="AH6332"/>
      <c r="AI6332"/>
      <c r="AJ6332" s="11"/>
      <c r="AK6332" s="11">
        <v>347715</v>
      </c>
      <c r="AL6332" s="11">
        <v>544722</v>
      </c>
      <c r="AM6332" s="11"/>
      <c r="AN6332" s="11"/>
      <c r="AO6332" s="11"/>
      <c r="AP6332" s="11"/>
      <c r="AQ6332" s="11"/>
      <c r="AR6332" s="11"/>
      <c r="AS6332" s="11"/>
      <c r="AT6332" s="11"/>
      <c r="AU6332" s="11"/>
      <c r="AV6332" s="11"/>
      <c r="AW6332" s="11"/>
      <c r="AX6332" s="11"/>
      <c r="AY6332" s="11"/>
      <c r="AZ6332" s="11"/>
      <c r="BA6332" s="11"/>
      <c r="BB6332" s="11"/>
      <c r="BC6332" s="11"/>
      <c r="BD6332" s="11"/>
      <c r="BE6332" s="11"/>
      <c r="BF6332" s="11"/>
      <c r="BG6332" s="11"/>
      <c r="BH6332" s="11"/>
      <c r="BI6332" s="11"/>
      <c r="BJ6332" s="11"/>
      <c r="BK6332" s="11"/>
      <c r="BL6332"/>
      <c r="BM6332"/>
      <c r="BN6332" s="10">
        <v>0</v>
      </c>
      <c r="BO6332" s="10"/>
      <c r="BP6332" s="10"/>
      <c r="BQ6332" s="10"/>
      <c r="BR6332" s="10"/>
      <c r="BS6332" s="10"/>
      <c r="BT6332" s="10"/>
      <c r="BU6332" s="10"/>
    </row>
    <row r="6333" spans="1:73" x14ac:dyDescent="0.3">
      <c r="A6333" s="10" t="s">
        <v>4110</v>
      </c>
      <c r="B6333" s="10" t="s">
        <v>5835</v>
      </c>
      <c r="C6333" s="10"/>
      <c r="D6333" s="10"/>
      <c r="E6333" s="10"/>
      <c r="F6333" s="10"/>
      <c r="G6333" s="10"/>
      <c r="H6333" s="10" t="s">
        <v>9835</v>
      </c>
      <c r="I6333" s="10" t="s">
        <v>9836</v>
      </c>
      <c r="J6333" s="10" t="s">
        <v>9836</v>
      </c>
      <c r="K6333" s="10" t="s">
        <v>9835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 s="11"/>
      <c r="S6333" s="11"/>
      <c r="T6333" s="11"/>
      <c r="U6333" s="11">
        <v>360000</v>
      </c>
      <c r="V6333" s="11"/>
      <c r="W6333" s="11"/>
      <c r="X6333" s="11"/>
      <c r="Y6333" s="11"/>
      <c r="Z6333" s="11"/>
      <c r="AA6333" s="11">
        <v>0</v>
      </c>
      <c r="AB6333" s="11"/>
      <c r="AC6333" s="11"/>
      <c r="AD6333"/>
      <c r="AE6333"/>
      <c r="AF6333"/>
      <c r="AG6333">
        <v>0</v>
      </c>
      <c r="AH6333"/>
      <c r="AI6333"/>
      <c r="AJ6333" s="11"/>
      <c r="AK6333" s="11"/>
      <c r="AL6333" s="11"/>
      <c r="AM6333" s="11">
        <v>420000</v>
      </c>
      <c r="AN6333" s="11"/>
      <c r="AO6333" s="11"/>
      <c r="AP6333" s="11"/>
      <c r="AQ6333" s="11"/>
      <c r="AR6333" s="11"/>
      <c r="AS6333" s="11"/>
      <c r="AT6333" s="11"/>
      <c r="AU6333" s="11"/>
      <c r="AV6333" s="11"/>
      <c r="AW6333" s="11"/>
      <c r="AX6333" s="11"/>
      <c r="AY6333" s="11"/>
      <c r="AZ6333" s="11"/>
      <c r="BA6333" s="11"/>
      <c r="BB6333" s="11"/>
      <c r="BC6333" s="11"/>
      <c r="BD6333" s="11"/>
      <c r="BE6333" s="11"/>
      <c r="BF6333" s="11"/>
      <c r="BG6333" s="11"/>
      <c r="BH6333" s="11"/>
      <c r="BI6333" s="11"/>
      <c r="BJ6333" s="11"/>
      <c r="BK6333" s="11"/>
      <c r="BL6333"/>
      <c r="BM6333"/>
      <c r="BN6333" s="10">
        <v>0</v>
      </c>
      <c r="BO6333" s="10"/>
      <c r="BP6333" s="10"/>
      <c r="BQ6333" s="10"/>
      <c r="BR6333" s="10"/>
      <c r="BS6333" s="10"/>
      <c r="BT6333" s="10"/>
      <c r="BU6333" s="10"/>
    </row>
    <row r="6334" spans="1:73" x14ac:dyDescent="0.3">
      <c r="A6334" s="10" t="s">
        <v>4110</v>
      </c>
      <c r="B6334" s="10" t="s">
        <v>5835</v>
      </c>
      <c r="C6334" s="10"/>
      <c r="D6334" s="10"/>
      <c r="E6334" s="10"/>
      <c r="F6334" s="10"/>
      <c r="G6334" s="10"/>
      <c r="H6334" s="10" t="s">
        <v>5717</v>
      </c>
      <c r="I6334" s="10" t="s">
        <v>5718</v>
      </c>
      <c r="J6334" s="10" t="s">
        <v>77</v>
      </c>
      <c r="K6334" s="10" t="s">
        <v>10540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 s="11"/>
      <c r="S6334" s="11"/>
      <c r="T6334" s="11"/>
      <c r="U6334" s="11"/>
      <c r="V6334" s="11">
        <v>1224480</v>
      </c>
      <c r="W6334" s="11"/>
      <c r="X6334" s="11"/>
      <c r="Y6334" s="11"/>
      <c r="Z6334" s="11"/>
      <c r="AA6334" s="11"/>
      <c r="AB6334" s="11">
        <v>1224480</v>
      </c>
      <c r="AC6334" s="11"/>
      <c r="AD6334"/>
      <c r="AE6334"/>
      <c r="AF6334"/>
      <c r="AG6334"/>
      <c r="AH6334">
        <v>100</v>
      </c>
      <c r="AI6334"/>
      <c r="AJ6334" s="11"/>
      <c r="AK6334" s="11"/>
      <c r="AL6334" s="11"/>
      <c r="AM6334" s="11"/>
      <c r="AN6334" s="11">
        <v>1224480</v>
      </c>
      <c r="AO6334" s="11"/>
      <c r="AP6334" s="11"/>
      <c r="AQ6334" s="11"/>
      <c r="AR6334" s="11"/>
      <c r="AS6334" s="11"/>
      <c r="AT6334" s="11"/>
      <c r="AU6334" s="11"/>
      <c r="AV6334" s="11"/>
      <c r="AW6334" s="11"/>
      <c r="AX6334" s="11"/>
      <c r="AY6334" s="11"/>
      <c r="AZ6334" s="11"/>
      <c r="BA6334" s="11"/>
      <c r="BB6334" s="11"/>
      <c r="BC6334" s="11"/>
      <c r="BD6334" s="11"/>
      <c r="BE6334" s="11"/>
      <c r="BF6334" s="11"/>
      <c r="BG6334" s="11"/>
      <c r="BH6334" s="11"/>
      <c r="BI6334" s="11"/>
      <c r="BJ6334" s="11"/>
      <c r="BK6334" s="11"/>
      <c r="BL6334"/>
      <c r="BM6334"/>
      <c r="BN6334" s="10">
        <v>0</v>
      </c>
      <c r="BO6334" s="10"/>
      <c r="BP6334" s="10"/>
      <c r="BQ6334" s="10"/>
      <c r="BR6334" s="10"/>
      <c r="BS6334" s="10"/>
      <c r="BT6334" s="10"/>
      <c r="BU6334" s="10"/>
    </row>
    <row r="6335" spans="1:73" x14ac:dyDescent="0.3">
      <c r="A6335" s="10" t="s">
        <v>4110</v>
      </c>
      <c r="B6335" s="10" t="s">
        <v>5835</v>
      </c>
      <c r="C6335" s="10"/>
      <c r="D6335" s="10"/>
      <c r="E6335" s="10"/>
      <c r="F6335" s="10"/>
      <c r="G6335" s="10"/>
      <c r="H6335" s="10" t="s">
        <v>10541</v>
      </c>
      <c r="I6335" s="10" t="s">
        <v>10542</v>
      </c>
      <c r="J6335" s="10" t="s">
        <v>10542</v>
      </c>
      <c r="K6335" s="10" t="s">
        <v>10541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 s="11"/>
      <c r="S6335" s="11"/>
      <c r="T6335" s="11"/>
      <c r="U6335" s="11"/>
      <c r="V6335" s="11">
        <v>1880240</v>
      </c>
      <c r="W6335" s="11"/>
      <c r="X6335" s="11"/>
      <c r="Y6335" s="11"/>
      <c r="Z6335" s="11"/>
      <c r="AA6335" s="11"/>
      <c r="AB6335" s="11">
        <v>0</v>
      </c>
      <c r="AC6335" s="11"/>
      <c r="AD6335"/>
      <c r="AE6335"/>
      <c r="AF6335"/>
      <c r="AG6335"/>
      <c r="AH6335">
        <v>0</v>
      </c>
      <c r="AI6335"/>
      <c r="AJ6335" s="11"/>
      <c r="AK6335" s="11"/>
      <c r="AL6335" s="11"/>
      <c r="AM6335" s="11"/>
      <c r="AN6335" s="11">
        <v>1880240</v>
      </c>
      <c r="AO6335" s="11"/>
      <c r="AP6335" s="11"/>
      <c r="AQ6335" s="11"/>
      <c r="AR6335" s="11"/>
      <c r="AS6335" s="11"/>
      <c r="AT6335" s="11"/>
      <c r="AU6335" s="11"/>
      <c r="AV6335" s="11"/>
      <c r="AW6335" s="11"/>
      <c r="AX6335" s="11"/>
      <c r="AY6335" s="11"/>
      <c r="AZ6335" s="11"/>
      <c r="BA6335" s="11"/>
      <c r="BB6335" s="11"/>
      <c r="BC6335" s="11"/>
      <c r="BD6335" s="11"/>
      <c r="BE6335" s="11"/>
      <c r="BF6335" s="11"/>
      <c r="BG6335" s="11"/>
      <c r="BH6335" s="11"/>
      <c r="BI6335" s="11">
        <v>34094600</v>
      </c>
      <c r="BJ6335" s="11"/>
      <c r="BK6335" s="11"/>
      <c r="BL6335"/>
      <c r="BM6335">
        <v>0</v>
      </c>
      <c r="BN6335" s="10">
        <v>0</v>
      </c>
      <c r="BO6335" s="10"/>
      <c r="BP6335" s="10"/>
      <c r="BQ6335" s="10"/>
      <c r="BR6335" s="10"/>
      <c r="BS6335" s="10"/>
      <c r="BT6335" s="10"/>
      <c r="BU6335" s="10"/>
    </row>
    <row r="6336" spans="1:73" x14ac:dyDescent="0.3">
      <c r="A6336" s="10" t="s">
        <v>4110</v>
      </c>
      <c r="B6336" s="10" t="s">
        <v>5835</v>
      </c>
      <c r="C6336" s="10"/>
      <c r="D6336" s="10" t="s">
        <v>82</v>
      </c>
      <c r="E6336" s="10"/>
      <c r="F6336" s="10" t="s">
        <v>226</v>
      </c>
      <c r="G6336" s="10"/>
      <c r="H6336" s="10" t="s">
        <v>10543</v>
      </c>
      <c r="I6336" s="10" t="s">
        <v>10544</v>
      </c>
      <c r="J6336" s="10" t="s">
        <v>10544</v>
      </c>
      <c r="K6336" s="10" t="s">
        <v>10543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</v>
      </c>
      <c r="R6336" s="11"/>
      <c r="S6336" s="11"/>
      <c r="T6336" s="11"/>
      <c r="U6336" s="11"/>
      <c r="V6336" s="11">
        <v>4856283.92</v>
      </c>
      <c r="W6336" s="11">
        <v>6206706</v>
      </c>
      <c r="X6336" s="11"/>
      <c r="Y6336" s="11"/>
      <c r="Z6336" s="11"/>
      <c r="AA6336" s="11"/>
      <c r="AB6336" s="11">
        <v>4856283.92</v>
      </c>
      <c r="AC6336" s="11">
        <v>6206706</v>
      </c>
      <c r="AD6336"/>
      <c r="AE6336"/>
      <c r="AF6336"/>
      <c r="AG6336"/>
      <c r="AH6336">
        <v>100</v>
      </c>
      <c r="AI6336">
        <v>100</v>
      </c>
      <c r="AJ6336" s="11"/>
      <c r="AK6336" s="11"/>
      <c r="AL6336" s="11"/>
      <c r="AM6336" s="11"/>
      <c r="AN6336" s="11">
        <v>4856283.92</v>
      </c>
      <c r="AO6336" s="11">
        <v>6206706</v>
      </c>
      <c r="AP6336" s="11"/>
      <c r="AQ6336" s="11"/>
      <c r="AR6336" s="11"/>
      <c r="AS6336" s="11"/>
      <c r="AT6336" s="11"/>
      <c r="AU6336" s="11"/>
      <c r="AV6336" s="11"/>
      <c r="AW6336" s="11"/>
      <c r="AX6336" s="11"/>
      <c r="AY6336" s="11"/>
      <c r="AZ6336" s="11"/>
      <c r="BA6336" s="11"/>
      <c r="BB6336" s="11"/>
      <c r="BC6336" s="11"/>
      <c r="BD6336" s="11"/>
      <c r="BE6336" s="11"/>
      <c r="BF6336" s="11"/>
      <c r="BG6336" s="11"/>
      <c r="BH6336" s="11"/>
      <c r="BI6336" s="11">
        <v>3032900</v>
      </c>
      <c r="BJ6336" s="11"/>
      <c r="BK6336" s="11">
        <v>60000</v>
      </c>
      <c r="BL6336"/>
      <c r="BM6336">
        <v>1.9782999999999999</v>
      </c>
      <c r="BN6336" s="10">
        <v>1</v>
      </c>
      <c r="BO6336" s="10">
        <v>1980000</v>
      </c>
      <c r="BP6336" s="10">
        <v>1980000</v>
      </c>
      <c r="BQ6336" s="10">
        <v>100</v>
      </c>
      <c r="BR6336" s="10">
        <v>1980000</v>
      </c>
      <c r="BS6336" s="10"/>
      <c r="BT6336" s="10"/>
      <c r="BU6336" s="10"/>
    </row>
    <row r="6337" spans="1:73" x14ac:dyDescent="0.3">
      <c r="A6337" s="10" t="s">
        <v>4110</v>
      </c>
      <c r="B6337" s="10" t="s">
        <v>5835</v>
      </c>
      <c r="C6337" s="10"/>
      <c r="D6337" s="10" t="s">
        <v>82</v>
      </c>
      <c r="E6337" s="10"/>
      <c r="F6337" s="10" t="s">
        <v>226</v>
      </c>
      <c r="G6337" s="10"/>
      <c r="H6337" s="10" t="s">
        <v>10545</v>
      </c>
      <c r="I6337" s="10" t="s">
        <v>10546</v>
      </c>
      <c r="J6337" s="10" t="s">
        <v>10546</v>
      </c>
      <c r="K6337" s="10" t="s">
        <v>10545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1</v>
      </c>
      <c r="R6337" s="11"/>
      <c r="S6337" s="11"/>
      <c r="T6337" s="11"/>
      <c r="U6337" s="11"/>
      <c r="V6337" s="11">
        <v>887000</v>
      </c>
      <c r="W6337" s="11">
        <v>1151800</v>
      </c>
      <c r="X6337" s="11"/>
      <c r="Y6337" s="11"/>
      <c r="Z6337" s="11"/>
      <c r="AA6337" s="11"/>
      <c r="AB6337" s="11">
        <v>887000</v>
      </c>
      <c r="AC6337" s="11">
        <v>1151800</v>
      </c>
      <c r="AD6337"/>
      <c r="AE6337"/>
      <c r="AF6337"/>
      <c r="AG6337"/>
      <c r="AH6337">
        <v>100</v>
      </c>
      <c r="AI6337">
        <v>100</v>
      </c>
      <c r="AJ6337" s="11"/>
      <c r="AK6337" s="11"/>
      <c r="AL6337" s="11"/>
      <c r="AM6337" s="11"/>
      <c r="AN6337" s="11">
        <v>887000</v>
      </c>
      <c r="AO6337" s="11">
        <v>1151800</v>
      </c>
      <c r="AP6337" s="11"/>
      <c r="AQ6337" s="11"/>
      <c r="AR6337" s="11"/>
      <c r="AS6337" s="11"/>
      <c r="AT6337" s="11"/>
      <c r="AU6337" s="11"/>
      <c r="AV6337" s="11"/>
      <c r="AW6337" s="11"/>
      <c r="AX6337" s="11"/>
      <c r="AY6337" s="11"/>
      <c r="AZ6337" s="11"/>
      <c r="BA6337" s="11"/>
      <c r="BB6337" s="11"/>
      <c r="BC6337" s="11"/>
      <c r="BD6337" s="11"/>
      <c r="BE6337" s="11"/>
      <c r="BF6337" s="11"/>
      <c r="BG6337" s="11"/>
      <c r="BH6337" s="11"/>
      <c r="BI6337" s="11">
        <v>6799500</v>
      </c>
      <c r="BJ6337" s="11"/>
      <c r="BK6337" s="11">
        <v>443500</v>
      </c>
      <c r="BL6337"/>
      <c r="BM6337">
        <v>6.5225</v>
      </c>
      <c r="BN6337" s="10">
        <v>0</v>
      </c>
      <c r="BO6337" s="10"/>
      <c r="BP6337" s="10"/>
      <c r="BQ6337" s="10"/>
      <c r="BR6337" s="10"/>
      <c r="BS6337" s="10"/>
      <c r="BT6337" s="10"/>
      <c r="BU6337" s="10"/>
    </row>
    <row r="6338" spans="1:73" x14ac:dyDescent="0.3">
      <c r="A6338" s="10" t="s">
        <v>4110</v>
      </c>
      <c r="B6338" s="10" t="s">
        <v>5835</v>
      </c>
      <c r="C6338" s="10"/>
      <c r="D6338" s="10" t="s">
        <v>116</v>
      </c>
      <c r="E6338" s="10"/>
      <c r="F6338" s="10" t="s">
        <v>602</v>
      </c>
      <c r="G6338" s="10"/>
      <c r="H6338" s="10" t="s">
        <v>10547</v>
      </c>
      <c r="I6338" s="10" t="s">
        <v>10548</v>
      </c>
      <c r="J6338" s="10" t="s">
        <v>10548</v>
      </c>
      <c r="K6338" s="10" t="s">
        <v>10547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</v>
      </c>
      <c r="R6338" s="11"/>
      <c r="S6338" s="11"/>
      <c r="T6338" s="11"/>
      <c r="U6338" s="11"/>
      <c r="V6338" s="11">
        <v>415590</v>
      </c>
      <c r="W6338" s="11">
        <v>552840</v>
      </c>
      <c r="X6338" s="11"/>
      <c r="Y6338" s="11"/>
      <c r="Z6338" s="11"/>
      <c r="AA6338" s="11"/>
      <c r="AB6338" s="11">
        <v>415590</v>
      </c>
      <c r="AC6338" s="11">
        <v>552840</v>
      </c>
      <c r="AD6338"/>
      <c r="AE6338"/>
      <c r="AF6338"/>
      <c r="AG6338"/>
      <c r="AH6338">
        <v>100</v>
      </c>
      <c r="AI6338">
        <v>100</v>
      </c>
      <c r="AJ6338" s="11"/>
      <c r="AK6338" s="11"/>
      <c r="AL6338" s="11"/>
      <c r="AM6338" s="11"/>
      <c r="AN6338" s="11">
        <v>415590</v>
      </c>
      <c r="AO6338" s="11">
        <v>552840</v>
      </c>
      <c r="AP6338" s="11"/>
      <c r="AQ6338" s="11"/>
      <c r="AR6338" s="11"/>
      <c r="AS6338" s="11"/>
      <c r="AT6338" s="11"/>
      <c r="AU6338" s="11"/>
      <c r="AV6338" s="11"/>
      <c r="AW6338" s="11"/>
      <c r="AX6338" s="11"/>
      <c r="AY6338" s="11"/>
      <c r="AZ6338" s="11"/>
      <c r="BA6338" s="11"/>
      <c r="BB6338" s="11"/>
      <c r="BC6338" s="11"/>
      <c r="BD6338" s="11"/>
      <c r="BE6338" s="11"/>
      <c r="BF6338" s="11"/>
      <c r="BG6338" s="11"/>
      <c r="BH6338" s="11"/>
      <c r="BI6338" s="11"/>
      <c r="BJ6338" s="11"/>
      <c r="BK6338" s="11"/>
      <c r="BL6338"/>
      <c r="BM6338"/>
      <c r="BN6338" s="10">
        <v>0</v>
      </c>
      <c r="BO6338" s="10"/>
      <c r="BP6338" s="10"/>
      <c r="BQ6338" s="10"/>
      <c r="BR6338" s="10"/>
      <c r="BS6338" s="10"/>
      <c r="BT6338" s="10"/>
      <c r="BU6338" s="10"/>
    </row>
    <row r="6339" spans="1:73" x14ac:dyDescent="0.3">
      <c r="A6339" s="10" t="s">
        <v>4110</v>
      </c>
      <c r="B6339" s="10" t="s">
        <v>5835</v>
      </c>
      <c r="C6339" s="10"/>
      <c r="D6339" s="10" t="s">
        <v>116</v>
      </c>
      <c r="E6339" s="10"/>
      <c r="F6339" s="10" t="s">
        <v>117</v>
      </c>
      <c r="G6339" s="10"/>
      <c r="H6339" s="10" t="s">
        <v>7695</v>
      </c>
      <c r="I6339" s="10" t="s">
        <v>7696</v>
      </c>
      <c r="J6339" s="10" t="s">
        <v>10549</v>
      </c>
      <c r="K6339" s="10" t="s">
        <v>10550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1</v>
      </c>
      <c r="R6339" s="11"/>
      <c r="S6339" s="11"/>
      <c r="T6339" s="11"/>
      <c r="U6339" s="11"/>
      <c r="V6339" s="11">
        <v>522000</v>
      </c>
      <c r="W6339" s="11">
        <v>867631.8</v>
      </c>
      <c r="X6339" s="11"/>
      <c r="Y6339" s="11"/>
      <c r="Z6339" s="11"/>
      <c r="AA6339" s="11"/>
      <c r="AB6339" s="11">
        <v>261000</v>
      </c>
      <c r="AC6339" s="11">
        <v>260289.54</v>
      </c>
      <c r="AD6339"/>
      <c r="AE6339"/>
      <c r="AF6339"/>
      <c r="AG6339"/>
      <c r="AH6339">
        <v>50</v>
      </c>
      <c r="AI6339">
        <v>30</v>
      </c>
      <c r="AJ6339" s="11"/>
      <c r="AK6339" s="11"/>
      <c r="AL6339" s="11"/>
      <c r="AM6339" s="11"/>
      <c r="AN6339" s="11">
        <v>522000</v>
      </c>
      <c r="AO6339" s="11">
        <v>867631.8</v>
      </c>
      <c r="AP6339" s="11"/>
      <c r="AQ6339" s="11"/>
      <c r="AR6339" s="11"/>
      <c r="AS6339" s="11"/>
      <c r="AT6339" s="11"/>
      <c r="AU6339" s="11">
        <v>75656.800000000003</v>
      </c>
      <c r="AV6339" s="11"/>
      <c r="AW6339" s="11"/>
      <c r="AX6339" s="11"/>
      <c r="AY6339" s="11"/>
      <c r="AZ6339" s="11"/>
      <c r="BA6339" s="11">
        <v>75656.800000000003</v>
      </c>
      <c r="BB6339" s="11"/>
      <c r="BC6339" s="11"/>
      <c r="BD6339" s="11"/>
      <c r="BE6339" s="11"/>
      <c r="BF6339" s="11"/>
      <c r="BG6339" s="11">
        <v>75656.800000000003</v>
      </c>
      <c r="BH6339" s="11"/>
      <c r="BI6339" s="11">
        <v>2417839</v>
      </c>
      <c r="BJ6339" s="11"/>
      <c r="BK6339" s="11">
        <v>522000</v>
      </c>
      <c r="BL6339"/>
      <c r="BM6339">
        <v>21.589500000000001</v>
      </c>
      <c r="BN6339" s="10">
        <v>0</v>
      </c>
      <c r="BO6339" s="10"/>
      <c r="BP6339" s="10"/>
      <c r="BQ6339" s="10"/>
      <c r="BR6339" s="10"/>
      <c r="BS6339" s="10"/>
      <c r="BT6339" s="10"/>
      <c r="BU6339" s="10"/>
    </row>
    <row r="6340" spans="1:73" x14ac:dyDescent="0.3">
      <c r="A6340" s="10" t="s">
        <v>4110</v>
      </c>
      <c r="B6340" s="10" t="s">
        <v>5835</v>
      </c>
      <c r="C6340" s="10"/>
      <c r="D6340" s="10" t="s">
        <v>116</v>
      </c>
      <c r="E6340" s="10"/>
      <c r="F6340" s="10" t="s">
        <v>117</v>
      </c>
      <c r="G6340" s="10"/>
      <c r="H6340" s="10" t="s">
        <v>10551</v>
      </c>
      <c r="I6340" s="10" t="s">
        <v>10552</v>
      </c>
      <c r="J6340" s="10" t="s">
        <v>10552</v>
      </c>
      <c r="K6340" s="10" t="s">
        <v>10551</v>
      </c>
      <c r="L6340">
        <v>0</v>
      </c>
      <c r="M6340">
        <v>0</v>
      </c>
      <c r="N6340">
        <v>0</v>
      </c>
      <c r="O6340">
        <v>1</v>
      </c>
      <c r="P6340">
        <v>1</v>
      </c>
      <c r="Q6340">
        <v>0</v>
      </c>
      <c r="R6340" s="11"/>
      <c r="S6340" s="11"/>
      <c r="T6340" s="11"/>
      <c r="U6340" s="11">
        <v>1546096</v>
      </c>
      <c r="V6340" s="11">
        <v>197500</v>
      </c>
      <c r="W6340" s="11"/>
      <c r="X6340" s="11"/>
      <c r="Y6340" s="11"/>
      <c r="Z6340" s="11"/>
      <c r="AA6340" s="11">
        <v>1546096</v>
      </c>
      <c r="AB6340" s="11">
        <v>197500</v>
      </c>
      <c r="AC6340" s="11"/>
      <c r="AD6340"/>
      <c r="AE6340"/>
      <c r="AF6340"/>
      <c r="AG6340">
        <v>100</v>
      </c>
      <c r="AH6340">
        <v>100</v>
      </c>
      <c r="AI6340"/>
      <c r="AJ6340" s="11"/>
      <c r="AK6340" s="11"/>
      <c r="AL6340" s="11"/>
      <c r="AM6340" s="11">
        <v>1546096</v>
      </c>
      <c r="AN6340" s="11">
        <v>197500</v>
      </c>
      <c r="AO6340" s="11"/>
      <c r="AP6340" s="11"/>
      <c r="AQ6340" s="11"/>
      <c r="AR6340" s="11"/>
      <c r="AS6340" s="11"/>
      <c r="AT6340" s="11"/>
      <c r="AU6340" s="11"/>
      <c r="AV6340" s="11"/>
      <c r="AW6340" s="11"/>
      <c r="AX6340" s="11"/>
      <c r="AY6340" s="11"/>
      <c r="AZ6340" s="11"/>
      <c r="BA6340" s="11"/>
      <c r="BB6340" s="11"/>
      <c r="BC6340" s="11"/>
      <c r="BD6340" s="11"/>
      <c r="BE6340" s="11"/>
      <c r="BF6340" s="11"/>
      <c r="BG6340" s="11"/>
      <c r="BH6340" s="11"/>
      <c r="BI6340" s="11"/>
      <c r="BJ6340" s="11"/>
      <c r="BK6340" s="11"/>
      <c r="BL6340"/>
      <c r="BM6340"/>
      <c r="BN6340" s="10">
        <v>0</v>
      </c>
      <c r="BO6340" s="10"/>
      <c r="BP6340" s="10"/>
      <c r="BQ6340" s="10"/>
      <c r="BR6340" s="10"/>
      <c r="BS6340" s="10"/>
      <c r="BT6340" s="10"/>
      <c r="BU6340" s="10"/>
    </row>
    <row r="6341" spans="1:73" x14ac:dyDescent="0.3">
      <c r="A6341" s="10" t="s">
        <v>4110</v>
      </c>
      <c r="B6341" s="10" t="s">
        <v>5835</v>
      </c>
      <c r="C6341" s="10"/>
      <c r="D6341" s="10" t="s">
        <v>97</v>
      </c>
      <c r="E6341" s="10" t="s">
        <v>383</v>
      </c>
      <c r="F6341" s="10" t="s">
        <v>7783</v>
      </c>
      <c r="G6341" s="10" t="s">
        <v>7784</v>
      </c>
      <c r="H6341" s="10" t="s">
        <v>13259</v>
      </c>
      <c r="I6341" s="10" t="s">
        <v>13260</v>
      </c>
      <c r="J6341" s="10" t="s">
        <v>13260</v>
      </c>
      <c r="K6341" s="10" t="s">
        <v>13259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 s="11"/>
      <c r="S6341" s="11"/>
      <c r="T6341" s="11"/>
      <c r="U6341" s="11"/>
      <c r="V6341" s="11"/>
      <c r="W6341" s="11">
        <v>2016038</v>
      </c>
      <c r="X6341" s="11"/>
      <c r="Y6341" s="11"/>
      <c r="Z6341" s="11"/>
      <c r="AA6341" s="11"/>
      <c r="AB6341" s="11"/>
      <c r="AC6341" s="11">
        <v>434025</v>
      </c>
      <c r="AD6341"/>
      <c r="AE6341"/>
      <c r="AF6341"/>
      <c r="AG6341"/>
      <c r="AH6341"/>
      <c r="AI6341">
        <v>21.53</v>
      </c>
      <c r="AJ6341" s="11"/>
      <c r="AK6341" s="11"/>
      <c r="AL6341" s="11"/>
      <c r="AM6341" s="11"/>
      <c r="AN6341" s="11"/>
      <c r="AO6341" s="11">
        <v>2016038</v>
      </c>
      <c r="AP6341" s="11"/>
      <c r="AQ6341" s="11"/>
      <c r="AR6341" s="11"/>
      <c r="AS6341" s="11"/>
      <c r="AT6341" s="11"/>
      <c r="AU6341" s="11"/>
      <c r="AV6341" s="11"/>
      <c r="AW6341" s="11"/>
      <c r="AX6341" s="11"/>
      <c r="AY6341" s="11"/>
      <c r="AZ6341" s="11"/>
      <c r="BA6341" s="11"/>
      <c r="BB6341" s="11"/>
      <c r="BC6341" s="11"/>
      <c r="BD6341" s="11"/>
      <c r="BE6341" s="11"/>
      <c r="BF6341" s="11"/>
      <c r="BG6341" s="11"/>
      <c r="BH6341" s="11"/>
      <c r="BI6341" s="11"/>
      <c r="BJ6341" s="11"/>
      <c r="BK6341" s="11"/>
      <c r="BL6341"/>
      <c r="BM6341"/>
      <c r="BN6341" s="10">
        <v>0</v>
      </c>
      <c r="BO6341" s="10"/>
      <c r="BP6341" s="10"/>
      <c r="BQ6341" s="10"/>
      <c r="BR6341" s="10"/>
      <c r="BS6341" s="10"/>
      <c r="BT6341" s="10"/>
      <c r="BU6341" s="10"/>
    </row>
    <row r="6342" spans="1:73" x14ac:dyDescent="0.3">
      <c r="A6342" s="10" t="s">
        <v>4110</v>
      </c>
      <c r="B6342" s="10" t="s">
        <v>5835</v>
      </c>
      <c r="C6342" s="10"/>
      <c r="D6342" s="10" t="s">
        <v>1901</v>
      </c>
      <c r="E6342" s="10" t="s">
        <v>9052</v>
      </c>
      <c r="F6342" s="10" t="s">
        <v>9688</v>
      </c>
      <c r="G6342" s="10" t="s">
        <v>9689</v>
      </c>
      <c r="H6342" s="10" t="s">
        <v>10553</v>
      </c>
      <c r="I6342" s="10" t="s">
        <v>10554</v>
      </c>
      <c r="J6342" s="10" t="s">
        <v>10554</v>
      </c>
      <c r="K6342" s="10" t="s">
        <v>10553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 s="11"/>
      <c r="S6342" s="11"/>
      <c r="T6342" s="11"/>
      <c r="U6342" s="11"/>
      <c r="V6342" s="11">
        <v>133050</v>
      </c>
      <c r="W6342" s="11"/>
      <c r="X6342" s="11"/>
      <c r="Y6342" s="11"/>
      <c r="Z6342" s="11"/>
      <c r="AA6342" s="11"/>
      <c r="AB6342" s="11">
        <v>133050</v>
      </c>
      <c r="AC6342" s="11"/>
      <c r="AD6342"/>
      <c r="AE6342"/>
      <c r="AF6342"/>
      <c r="AG6342"/>
      <c r="AH6342">
        <v>100</v>
      </c>
      <c r="AI6342"/>
      <c r="AJ6342" s="11"/>
      <c r="AK6342" s="11"/>
      <c r="AL6342" s="11"/>
      <c r="AM6342" s="11"/>
      <c r="AN6342" s="11">
        <v>133050</v>
      </c>
      <c r="AO6342" s="11"/>
      <c r="AP6342" s="11"/>
      <c r="AQ6342" s="11"/>
      <c r="AR6342" s="11"/>
      <c r="AS6342" s="11"/>
      <c r="AT6342" s="11"/>
      <c r="AU6342" s="11"/>
      <c r="AV6342" s="11"/>
      <c r="AW6342" s="11"/>
      <c r="AX6342" s="11"/>
      <c r="AY6342" s="11"/>
      <c r="AZ6342" s="11"/>
      <c r="BA6342" s="11"/>
      <c r="BB6342" s="11"/>
      <c r="BC6342" s="11"/>
      <c r="BD6342" s="11"/>
      <c r="BE6342" s="11"/>
      <c r="BF6342" s="11"/>
      <c r="BG6342" s="11"/>
      <c r="BH6342" s="11"/>
      <c r="BI6342" s="11">
        <v>571000</v>
      </c>
      <c r="BJ6342" s="11"/>
      <c r="BK6342" s="11"/>
      <c r="BL6342"/>
      <c r="BM6342">
        <v>0</v>
      </c>
      <c r="BN6342" s="10">
        <v>0</v>
      </c>
      <c r="BO6342" s="10"/>
      <c r="BP6342" s="10"/>
      <c r="BQ6342" s="10"/>
      <c r="BR6342" s="10"/>
      <c r="BS6342" s="10"/>
      <c r="BT6342" s="10"/>
      <c r="BU6342" s="10"/>
    </row>
    <row r="6343" spans="1:73" x14ac:dyDescent="0.3">
      <c r="A6343" s="10" t="s">
        <v>4110</v>
      </c>
      <c r="B6343" s="10" t="s">
        <v>6158</v>
      </c>
      <c r="C6343" s="10"/>
      <c r="D6343" s="10" t="s">
        <v>870</v>
      </c>
      <c r="E6343" s="10" t="s">
        <v>5514</v>
      </c>
      <c r="F6343" s="10" t="s">
        <v>243</v>
      </c>
      <c r="G6343" s="10" t="s">
        <v>8313</v>
      </c>
      <c r="H6343" s="10" t="s">
        <v>9970</v>
      </c>
      <c r="I6343" s="10" t="s">
        <v>9971</v>
      </c>
      <c r="J6343" s="10" t="s">
        <v>9971</v>
      </c>
      <c r="K6343" s="10" t="s">
        <v>9970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 s="11"/>
      <c r="S6343" s="11"/>
      <c r="T6343" s="11"/>
      <c r="U6343" s="11"/>
      <c r="V6343" s="11">
        <v>2544500</v>
      </c>
      <c r="W6343" s="11"/>
      <c r="X6343" s="11"/>
      <c r="Y6343" s="11"/>
      <c r="Z6343" s="11"/>
      <c r="AA6343" s="11"/>
      <c r="AB6343" s="11">
        <v>381675</v>
      </c>
      <c r="AC6343" s="11"/>
      <c r="AD6343"/>
      <c r="AE6343"/>
      <c r="AF6343"/>
      <c r="AG6343"/>
      <c r="AH6343">
        <v>15</v>
      </c>
      <c r="AI6343"/>
      <c r="AJ6343" s="11"/>
      <c r="AK6343" s="11"/>
      <c r="AL6343" s="11"/>
      <c r="AM6343" s="11"/>
      <c r="AN6343" s="11">
        <v>2544500</v>
      </c>
      <c r="AO6343" s="11"/>
      <c r="AP6343" s="11"/>
      <c r="AQ6343" s="11"/>
      <c r="AR6343" s="11"/>
      <c r="AS6343" s="11"/>
      <c r="AT6343" s="11"/>
      <c r="AU6343" s="11"/>
      <c r="AV6343" s="11"/>
      <c r="AW6343" s="11"/>
      <c r="AX6343" s="11"/>
      <c r="AY6343" s="11"/>
      <c r="AZ6343" s="11"/>
      <c r="BA6343" s="11"/>
      <c r="BB6343" s="11"/>
      <c r="BC6343" s="11"/>
      <c r="BD6343" s="11"/>
      <c r="BE6343" s="11"/>
      <c r="BF6343" s="11"/>
      <c r="BG6343" s="11"/>
      <c r="BH6343" s="11"/>
      <c r="BI6343" s="11">
        <v>4493750</v>
      </c>
      <c r="BJ6343" s="11"/>
      <c r="BK6343" s="11">
        <v>2544500</v>
      </c>
      <c r="BL6343"/>
      <c r="BM6343">
        <v>56.622999999999998</v>
      </c>
      <c r="BN6343" s="10">
        <v>0</v>
      </c>
      <c r="BO6343" s="10"/>
      <c r="BP6343" s="10"/>
      <c r="BQ6343" s="10"/>
      <c r="BR6343" s="10"/>
      <c r="BS6343" s="10"/>
      <c r="BT6343" s="10"/>
      <c r="BU6343" s="10"/>
    </row>
    <row r="6344" spans="1:73" x14ac:dyDescent="0.3">
      <c r="A6344" s="10" t="s">
        <v>4110</v>
      </c>
      <c r="B6344" s="10" t="s">
        <v>6158</v>
      </c>
      <c r="C6344" s="10" t="s">
        <v>394</v>
      </c>
      <c r="D6344" s="10" t="s">
        <v>395</v>
      </c>
      <c r="E6344" s="10" t="s">
        <v>1602</v>
      </c>
      <c r="F6344" s="10" t="s">
        <v>1603</v>
      </c>
      <c r="G6344" s="10" t="s">
        <v>1604</v>
      </c>
      <c r="H6344" s="10" t="s">
        <v>1605</v>
      </c>
      <c r="I6344" s="10" t="s">
        <v>1606</v>
      </c>
      <c r="J6344" s="10" t="s">
        <v>1606</v>
      </c>
      <c r="K6344" s="10" t="s">
        <v>1605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 s="11"/>
      <c r="S6344" s="11"/>
      <c r="T6344" s="11">
        <v>334000</v>
      </c>
      <c r="U6344" s="11"/>
      <c r="V6344" s="11"/>
      <c r="W6344" s="11"/>
      <c r="X6344" s="11"/>
      <c r="Y6344" s="11"/>
      <c r="Z6344" s="11">
        <v>334000</v>
      </c>
      <c r="AA6344" s="11"/>
      <c r="AB6344" s="11"/>
      <c r="AC6344" s="11"/>
      <c r="AD6344"/>
      <c r="AE6344"/>
      <c r="AF6344">
        <v>100</v>
      </c>
      <c r="AG6344"/>
      <c r="AH6344"/>
      <c r="AI6344"/>
      <c r="AJ6344" s="11"/>
      <c r="AK6344" s="11"/>
      <c r="AL6344" s="11">
        <v>334000</v>
      </c>
      <c r="AM6344" s="11"/>
      <c r="AN6344" s="11"/>
      <c r="AO6344" s="11"/>
      <c r="AP6344" s="11"/>
      <c r="AQ6344" s="11"/>
      <c r="AR6344" s="11"/>
      <c r="AS6344" s="11"/>
      <c r="AT6344" s="11"/>
      <c r="AU6344" s="11"/>
      <c r="AV6344" s="11"/>
      <c r="AW6344" s="11"/>
      <c r="AX6344" s="11"/>
      <c r="AY6344" s="11"/>
      <c r="AZ6344" s="11"/>
      <c r="BA6344" s="11"/>
      <c r="BB6344" s="11"/>
      <c r="BC6344" s="11"/>
      <c r="BD6344" s="11"/>
      <c r="BE6344" s="11"/>
      <c r="BF6344" s="11"/>
      <c r="BG6344" s="11"/>
      <c r="BH6344" s="11"/>
      <c r="BI6344" s="11"/>
      <c r="BJ6344" s="11"/>
      <c r="BK6344" s="11"/>
      <c r="BL6344"/>
      <c r="BM6344"/>
      <c r="BN6344" s="10">
        <v>0</v>
      </c>
      <c r="BO6344" s="10"/>
      <c r="BP6344" s="10"/>
      <c r="BQ6344" s="10"/>
      <c r="BR6344" s="10"/>
      <c r="BS6344" s="10"/>
      <c r="BT6344" s="10"/>
      <c r="BU6344" s="10"/>
    </row>
    <row r="6345" spans="1:73" x14ac:dyDescent="0.3">
      <c r="A6345" s="10" t="s">
        <v>4110</v>
      </c>
      <c r="B6345" s="10" t="s">
        <v>6158</v>
      </c>
      <c r="C6345" s="10" t="s">
        <v>3710</v>
      </c>
      <c r="D6345" s="10" t="s">
        <v>870</v>
      </c>
      <c r="E6345" s="10" t="s">
        <v>4284</v>
      </c>
      <c r="F6345" s="10" t="s">
        <v>4342</v>
      </c>
      <c r="G6345" s="10" t="s">
        <v>3969</v>
      </c>
      <c r="H6345" s="10" t="s">
        <v>4343</v>
      </c>
      <c r="I6345" s="10" t="s">
        <v>4344</v>
      </c>
      <c r="J6345" s="10" t="s">
        <v>4344</v>
      </c>
      <c r="K6345" s="10" t="s">
        <v>4343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 s="11"/>
      <c r="S6345" s="11"/>
      <c r="T6345" s="11"/>
      <c r="U6345" s="11"/>
      <c r="V6345" s="11"/>
      <c r="W6345" s="11">
        <v>320000</v>
      </c>
      <c r="X6345" s="11"/>
      <c r="Y6345" s="11"/>
      <c r="Z6345" s="11"/>
      <c r="AA6345" s="11"/>
      <c r="AB6345" s="11"/>
      <c r="AC6345" s="11">
        <v>320000</v>
      </c>
      <c r="AD6345"/>
      <c r="AE6345"/>
      <c r="AF6345"/>
      <c r="AG6345"/>
      <c r="AH6345"/>
      <c r="AI6345">
        <v>100</v>
      </c>
      <c r="AJ6345" s="11"/>
      <c r="AK6345" s="11"/>
      <c r="AL6345" s="11"/>
      <c r="AM6345" s="11"/>
      <c r="AN6345" s="11"/>
      <c r="AO6345" s="11">
        <v>320000</v>
      </c>
      <c r="AP6345" s="11"/>
      <c r="AQ6345" s="11"/>
      <c r="AR6345" s="11"/>
      <c r="AS6345" s="11"/>
      <c r="AT6345" s="11"/>
      <c r="AU6345" s="11"/>
      <c r="AV6345" s="11"/>
      <c r="AW6345" s="11"/>
      <c r="AX6345" s="11"/>
      <c r="AY6345" s="11"/>
      <c r="AZ6345" s="11"/>
      <c r="BA6345" s="11"/>
      <c r="BB6345" s="11"/>
      <c r="BC6345" s="11"/>
      <c r="BD6345" s="11"/>
      <c r="BE6345" s="11"/>
      <c r="BF6345" s="11"/>
      <c r="BG6345" s="11"/>
      <c r="BH6345" s="11"/>
      <c r="BI6345" s="11"/>
      <c r="BJ6345" s="11"/>
      <c r="BK6345" s="11"/>
      <c r="BL6345"/>
      <c r="BM6345"/>
      <c r="BN6345" s="10">
        <v>0</v>
      </c>
      <c r="BO6345" s="10"/>
      <c r="BP6345" s="10"/>
      <c r="BQ6345" s="10"/>
      <c r="BR6345" s="10"/>
      <c r="BS6345" s="10"/>
      <c r="BT6345" s="10"/>
      <c r="BU6345" s="10"/>
    </row>
    <row r="6346" spans="1:73" x14ac:dyDescent="0.3">
      <c r="A6346" s="10" t="s">
        <v>4110</v>
      </c>
      <c r="B6346" s="10" t="s">
        <v>6158</v>
      </c>
      <c r="C6346" s="10" t="s">
        <v>3710</v>
      </c>
      <c r="D6346" s="10" t="s">
        <v>870</v>
      </c>
      <c r="E6346" s="10" t="s">
        <v>5282</v>
      </c>
      <c r="F6346" s="10" t="s">
        <v>5664</v>
      </c>
      <c r="G6346" s="10" t="s">
        <v>5665</v>
      </c>
      <c r="H6346" s="10" t="s">
        <v>9972</v>
      </c>
      <c r="I6346" s="10" t="s">
        <v>9973</v>
      </c>
      <c r="J6346" s="10" t="s">
        <v>9973</v>
      </c>
      <c r="K6346" s="10" t="s">
        <v>9972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 s="11"/>
      <c r="S6346" s="11"/>
      <c r="T6346" s="11">
        <v>418000</v>
      </c>
      <c r="U6346" s="11"/>
      <c r="V6346" s="11"/>
      <c r="W6346" s="11"/>
      <c r="X6346" s="11"/>
      <c r="Y6346" s="11"/>
      <c r="Z6346" s="11">
        <v>418000</v>
      </c>
      <c r="AA6346" s="11"/>
      <c r="AB6346" s="11"/>
      <c r="AC6346" s="11"/>
      <c r="AD6346"/>
      <c r="AE6346"/>
      <c r="AF6346">
        <v>100</v>
      </c>
      <c r="AG6346"/>
      <c r="AH6346"/>
      <c r="AI6346"/>
      <c r="AJ6346" s="11"/>
      <c r="AK6346" s="11"/>
      <c r="AL6346" s="11">
        <v>418000</v>
      </c>
      <c r="AM6346" s="11"/>
      <c r="AN6346" s="11"/>
      <c r="AO6346" s="11"/>
      <c r="AP6346" s="11"/>
      <c r="AQ6346" s="11"/>
      <c r="AR6346" s="11"/>
      <c r="AS6346" s="11"/>
      <c r="AT6346" s="11"/>
      <c r="AU6346" s="11"/>
      <c r="AV6346" s="11"/>
      <c r="AW6346" s="11"/>
      <c r="AX6346" s="11"/>
      <c r="AY6346" s="11"/>
      <c r="AZ6346" s="11"/>
      <c r="BA6346" s="11"/>
      <c r="BB6346" s="11"/>
      <c r="BC6346" s="11"/>
      <c r="BD6346" s="11"/>
      <c r="BE6346" s="11"/>
      <c r="BF6346" s="11"/>
      <c r="BG6346" s="11"/>
      <c r="BH6346" s="11"/>
      <c r="BI6346" s="11"/>
      <c r="BJ6346" s="11"/>
      <c r="BK6346" s="11"/>
      <c r="BL6346"/>
      <c r="BM6346"/>
      <c r="BN6346" s="10">
        <v>0</v>
      </c>
      <c r="BO6346" s="10"/>
      <c r="BP6346" s="10"/>
      <c r="BQ6346" s="10"/>
      <c r="BR6346" s="10"/>
      <c r="BS6346" s="10"/>
      <c r="BT6346" s="10"/>
      <c r="BU6346" s="10"/>
    </row>
    <row r="6347" spans="1:73" x14ac:dyDescent="0.3">
      <c r="A6347" s="10" t="s">
        <v>4110</v>
      </c>
      <c r="B6347" s="10" t="s">
        <v>6158</v>
      </c>
      <c r="C6347" s="10" t="s">
        <v>79</v>
      </c>
      <c r="D6347" s="10" t="s">
        <v>870</v>
      </c>
      <c r="E6347" s="10" t="s">
        <v>5297</v>
      </c>
      <c r="F6347" s="10" t="s">
        <v>5366</v>
      </c>
      <c r="G6347" s="10" t="s">
        <v>5367</v>
      </c>
      <c r="H6347" s="10" t="s">
        <v>5368</v>
      </c>
      <c r="I6347" s="10" t="s">
        <v>5369</v>
      </c>
      <c r="J6347" s="10" t="s">
        <v>5369</v>
      </c>
      <c r="K6347" s="10" t="s">
        <v>5368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0</v>
      </c>
      <c r="R6347" s="11"/>
      <c r="S6347" s="11">
        <v>522200</v>
      </c>
      <c r="T6347" s="11">
        <v>776600</v>
      </c>
      <c r="U6347" s="11"/>
      <c r="V6347" s="11"/>
      <c r="W6347" s="11"/>
      <c r="X6347" s="11"/>
      <c r="Y6347" s="11">
        <v>156660</v>
      </c>
      <c r="Z6347" s="11">
        <v>232980</v>
      </c>
      <c r="AA6347" s="11"/>
      <c r="AB6347" s="11"/>
      <c r="AC6347" s="11"/>
      <c r="AD6347"/>
      <c r="AE6347">
        <v>30</v>
      </c>
      <c r="AF6347">
        <v>30</v>
      </c>
      <c r="AG6347"/>
      <c r="AH6347"/>
      <c r="AI6347"/>
      <c r="AJ6347" s="11"/>
      <c r="AK6347" s="11">
        <v>522200</v>
      </c>
      <c r="AL6347" s="11">
        <v>776600</v>
      </c>
      <c r="AM6347" s="11"/>
      <c r="AN6347" s="11"/>
      <c r="AO6347" s="11"/>
      <c r="AP6347" s="11"/>
      <c r="AQ6347" s="11"/>
      <c r="AR6347" s="11"/>
      <c r="AS6347" s="11"/>
      <c r="AT6347" s="11"/>
      <c r="AU6347" s="11"/>
      <c r="AV6347" s="11"/>
      <c r="AW6347" s="11"/>
      <c r="AX6347" s="11"/>
      <c r="AY6347" s="11"/>
      <c r="AZ6347" s="11"/>
      <c r="BA6347" s="11"/>
      <c r="BB6347" s="11"/>
      <c r="BC6347" s="11"/>
      <c r="BD6347" s="11"/>
      <c r="BE6347" s="11"/>
      <c r="BF6347" s="11"/>
      <c r="BG6347" s="11"/>
      <c r="BH6347" s="11"/>
      <c r="BI6347" s="11"/>
      <c r="BJ6347" s="11"/>
      <c r="BK6347" s="11"/>
      <c r="BL6347"/>
      <c r="BM6347"/>
      <c r="BN6347" s="10">
        <v>0</v>
      </c>
      <c r="BO6347" s="10"/>
      <c r="BP6347" s="10"/>
      <c r="BQ6347" s="10"/>
      <c r="BR6347" s="10"/>
      <c r="BS6347" s="10"/>
      <c r="BT6347" s="10"/>
      <c r="BU6347" s="10"/>
    </row>
    <row r="6348" spans="1:73" x14ac:dyDescent="0.3">
      <c r="A6348" s="10" t="s">
        <v>4110</v>
      </c>
      <c r="B6348" s="10" t="s">
        <v>6158</v>
      </c>
      <c r="C6348" s="10" t="s">
        <v>1900</v>
      </c>
      <c r="D6348" s="10" t="s">
        <v>870</v>
      </c>
      <c r="E6348" s="10" t="s">
        <v>4284</v>
      </c>
      <c r="F6348" s="10" t="s">
        <v>4342</v>
      </c>
      <c r="G6348" s="10" t="s">
        <v>3969</v>
      </c>
      <c r="H6348" s="10" t="s">
        <v>9995</v>
      </c>
      <c r="I6348" s="10" t="s">
        <v>9996</v>
      </c>
      <c r="J6348" s="10" t="s">
        <v>9996</v>
      </c>
      <c r="K6348" s="10" t="s">
        <v>9995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 s="11"/>
      <c r="S6348" s="11"/>
      <c r="T6348" s="11"/>
      <c r="U6348" s="11"/>
      <c r="V6348" s="11"/>
      <c r="W6348" s="11">
        <v>5696000</v>
      </c>
      <c r="X6348" s="11"/>
      <c r="Y6348" s="11"/>
      <c r="Z6348" s="11"/>
      <c r="AA6348" s="11"/>
      <c r="AB6348" s="11"/>
      <c r="AC6348" s="11">
        <v>1708800</v>
      </c>
      <c r="AD6348"/>
      <c r="AE6348"/>
      <c r="AF6348"/>
      <c r="AG6348"/>
      <c r="AH6348"/>
      <c r="AI6348">
        <v>30</v>
      </c>
      <c r="AJ6348" s="11"/>
      <c r="AK6348" s="11"/>
      <c r="AL6348" s="11"/>
      <c r="AM6348" s="11"/>
      <c r="AN6348" s="11"/>
      <c r="AO6348" s="11">
        <v>5696000</v>
      </c>
      <c r="AP6348" s="11"/>
      <c r="AQ6348" s="11"/>
      <c r="AR6348" s="11"/>
      <c r="AS6348" s="11"/>
      <c r="AT6348" s="11"/>
      <c r="AU6348" s="11"/>
      <c r="AV6348" s="11"/>
      <c r="AW6348" s="11"/>
      <c r="AX6348" s="11"/>
      <c r="AY6348" s="11"/>
      <c r="AZ6348" s="11"/>
      <c r="BA6348" s="11"/>
      <c r="BB6348" s="11"/>
      <c r="BC6348" s="11"/>
      <c r="BD6348" s="11"/>
      <c r="BE6348" s="11"/>
      <c r="BF6348" s="11"/>
      <c r="BG6348" s="11"/>
      <c r="BH6348" s="11"/>
      <c r="BI6348" s="11"/>
      <c r="BJ6348" s="11"/>
      <c r="BK6348" s="11"/>
      <c r="BL6348"/>
      <c r="BM6348"/>
      <c r="BN6348" s="10">
        <v>0</v>
      </c>
      <c r="BO6348" s="10"/>
      <c r="BP6348" s="10"/>
      <c r="BQ6348" s="10"/>
      <c r="BR6348" s="10"/>
      <c r="BS6348" s="10"/>
      <c r="BT6348" s="10"/>
      <c r="BU6348" s="10"/>
    </row>
    <row r="6349" spans="1:73" x14ac:dyDescent="0.3">
      <c r="A6349" s="10" t="s">
        <v>4110</v>
      </c>
      <c r="B6349" s="10" t="s">
        <v>6158</v>
      </c>
      <c r="C6349" s="10" t="s">
        <v>876</v>
      </c>
      <c r="D6349" s="10"/>
      <c r="E6349" s="10"/>
      <c r="F6349" s="10"/>
      <c r="G6349" s="10"/>
      <c r="H6349" s="10" t="s">
        <v>9974</v>
      </c>
      <c r="I6349" s="10" t="s">
        <v>9975</v>
      </c>
      <c r="J6349" s="10" t="s">
        <v>9975</v>
      </c>
      <c r="K6349" s="10" t="s">
        <v>9974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 s="11">
        <v>191290</v>
      </c>
      <c r="S6349" s="11"/>
      <c r="T6349" s="11"/>
      <c r="U6349" s="11"/>
      <c r="V6349" s="11"/>
      <c r="W6349" s="11"/>
      <c r="X6349" s="11">
        <v>57387</v>
      </c>
      <c r="Y6349" s="11"/>
      <c r="Z6349" s="11"/>
      <c r="AA6349" s="11"/>
      <c r="AB6349" s="11"/>
      <c r="AC6349" s="11"/>
      <c r="AD6349">
        <v>30</v>
      </c>
      <c r="AE6349"/>
      <c r="AF6349"/>
      <c r="AG6349"/>
      <c r="AH6349"/>
      <c r="AI6349"/>
      <c r="AJ6349" s="11">
        <v>191290</v>
      </c>
      <c r="AK6349" s="11"/>
      <c r="AL6349" s="11"/>
      <c r="AM6349" s="11"/>
      <c r="AN6349" s="11"/>
      <c r="AO6349" s="11"/>
      <c r="AP6349" s="11"/>
      <c r="AQ6349" s="11"/>
      <c r="AR6349" s="11"/>
      <c r="AS6349" s="11"/>
      <c r="AT6349" s="11"/>
      <c r="AU6349" s="11"/>
      <c r="AV6349" s="11"/>
      <c r="AW6349" s="11"/>
      <c r="AX6349" s="11"/>
      <c r="AY6349" s="11"/>
      <c r="AZ6349" s="11"/>
      <c r="BA6349" s="11"/>
      <c r="BB6349" s="11"/>
      <c r="BC6349" s="11"/>
      <c r="BD6349" s="11"/>
      <c r="BE6349" s="11"/>
      <c r="BF6349" s="11"/>
      <c r="BG6349" s="11"/>
      <c r="BH6349" s="11"/>
      <c r="BI6349" s="11"/>
      <c r="BJ6349" s="11"/>
      <c r="BK6349" s="11"/>
      <c r="BL6349"/>
      <c r="BM6349"/>
      <c r="BN6349" s="10">
        <v>0</v>
      </c>
      <c r="BO6349" s="10"/>
      <c r="BP6349" s="10"/>
      <c r="BQ6349" s="10"/>
      <c r="BR6349" s="10"/>
      <c r="BS6349" s="10"/>
      <c r="BT6349" s="10"/>
      <c r="BU6349" s="10"/>
    </row>
    <row r="6350" spans="1:73" x14ac:dyDescent="0.3">
      <c r="A6350" s="10" t="s">
        <v>4110</v>
      </c>
      <c r="B6350" s="10" t="s">
        <v>6158</v>
      </c>
      <c r="C6350" s="10" t="s">
        <v>876</v>
      </c>
      <c r="D6350" s="10"/>
      <c r="E6350" s="10"/>
      <c r="F6350" s="10"/>
      <c r="G6350" s="10"/>
      <c r="H6350" s="10" t="s">
        <v>13321</v>
      </c>
      <c r="I6350" s="10" t="s">
        <v>13322</v>
      </c>
      <c r="J6350" s="10" t="s">
        <v>13322</v>
      </c>
      <c r="K6350" s="10" t="s">
        <v>13321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 s="11"/>
      <c r="S6350" s="11"/>
      <c r="T6350" s="11"/>
      <c r="U6350" s="11"/>
      <c r="V6350" s="11"/>
      <c r="W6350" s="11">
        <v>380000</v>
      </c>
      <c r="X6350" s="11"/>
      <c r="Y6350" s="11"/>
      <c r="Z6350" s="11"/>
      <c r="AA6350" s="11"/>
      <c r="AB6350" s="11"/>
      <c r="AC6350" s="11">
        <v>0</v>
      </c>
      <c r="AD6350"/>
      <c r="AE6350"/>
      <c r="AF6350"/>
      <c r="AG6350"/>
      <c r="AH6350"/>
      <c r="AI6350">
        <v>0</v>
      </c>
      <c r="AJ6350" s="11"/>
      <c r="AK6350" s="11"/>
      <c r="AL6350" s="11"/>
      <c r="AM6350" s="11"/>
      <c r="AN6350" s="11"/>
      <c r="AO6350" s="11">
        <v>380000</v>
      </c>
      <c r="AP6350" s="11"/>
      <c r="AQ6350" s="11"/>
      <c r="AR6350" s="11"/>
      <c r="AS6350" s="11"/>
      <c r="AT6350" s="11"/>
      <c r="AU6350" s="11"/>
      <c r="AV6350" s="11"/>
      <c r="AW6350" s="11"/>
      <c r="AX6350" s="11"/>
      <c r="AY6350" s="11"/>
      <c r="AZ6350" s="11"/>
      <c r="BA6350" s="11"/>
      <c r="BB6350" s="11"/>
      <c r="BC6350" s="11"/>
      <c r="BD6350" s="11"/>
      <c r="BE6350" s="11"/>
      <c r="BF6350" s="11"/>
      <c r="BG6350" s="11"/>
      <c r="BH6350" s="11"/>
      <c r="BI6350" s="11"/>
      <c r="BJ6350" s="11"/>
      <c r="BK6350" s="11"/>
      <c r="BL6350"/>
      <c r="BM6350"/>
      <c r="BN6350" s="10">
        <v>0</v>
      </c>
      <c r="BO6350" s="10"/>
      <c r="BP6350" s="10"/>
      <c r="BQ6350" s="10"/>
      <c r="BR6350" s="10"/>
      <c r="BS6350" s="10"/>
      <c r="BT6350" s="10"/>
      <c r="BU6350" s="10"/>
    </row>
    <row r="6351" spans="1:73" x14ac:dyDescent="0.3">
      <c r="A6351" s="10" t="s">
        <v>4110</v>
      </c>
      <c r="B6351" s="10" t="s">
        <v>6158</v>
      </c>
      <c r="C6351" s="10" t="s">
        <v>876</v>
      </c>
      <c r="D6351" s="10"/>
      <c r="E6351" s="10"/>
      <c r="F6351" s="10"/>
      <c r="G6351" s="10"/>
      <c r="H6351" s="10" t="s">
        <v>13325</v>
      </c>
      <c r="I6351" s="10" t="s">
        <v>13326</v>
      </c>
      <c r="J6351" s="10" t="s">
        <v>13326</v>
      </c>
      <c r="K6351" s="10" t="s">
        <v>13325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 s="11"/>
      <c r="S6351" s="11"/>
      <c r="T6351" s="11"/>
      <c r="U6351" s="11"/>
      <c r="V6351" s="11"/>
      <c r="W6351" s="11">
        <v>325000</v>
      </c>
      <c r="X6351" s="11"/>
      <c r="Y6351" s="11"/>
      <c r="Z6351" s="11"/>
      <c r="AA6351" s="11"/>
      <c r="AB6351" s="11"/>
      <c r="AC6351" s="11">
        <v>325000</v>
      </c>
      <c r="AD6351"/>
      <c r="AE6351"/>
      <c r="AF6351"/>
      <c r="AG6351"/>
      <c r="AH6351"/>
      <c r="AI6351">
        <v>100</v>
      </c>
      <c r="AJ6351" s="11"/>
      <c r="AK6351" s="11"/>
      <c r="AL6351" s="11"/>
      <c r="AM6351" s="11"/>
      <c r="AN6351" s="11"/>
      <c r="AO6351" s="11">
        <v>325000</v>
      </c>
      <c r="AP6351" s="11"/>
      <c r="AQ6351" s="11"/>
      <c r="AR6351" s="11"/>
      <c r="AS6351" s="11"/>
      <c r="AT6351" s="11"/>
      <c r="AU6351" s="11"/>
      <c r="AV6351" s="11"/>
      <c r="AW6351" s="11"/>
      <c r="AX6351" s="11"/>
      <c r="AY6351" s="11"/>
      <c r="AZ6351" s="11"/>
      <c r="BA6351" s="11"/>
      <c r="BB6351" s="11"/>
      <c r="BC6351" s="11"/>
      <c r="BD6351" s="11"/>
      <c r="BE6351" s="11"/>
      <c r="BF6351" s="11"/>
      <c r="BG6351" s="11"/>
      <c r="BH6351" s="11"/>
      <c r="BI6351" s="11"/>
      <c r="BJ6351" s="11"/>
      <c r="BK6351" s="11"/>
      <c r="BL6351"/>
      <c r="BM6351"/>
      <c r="BN6351" s="10">
        <v>0</v>
      </c>
      <c r="BO6351" s="10"/>
      <c r="BP6351" s="10"/>
      <c r="BQ6351" s="10"/>
      <c r="BR6351" s="10"/>
      <c r="BS6351" s="10"/>
      <c r="BT6351" s="10"/>
      <c r="BU6351" s="10"/>
    </row>
    <row r="6352" spans="1:73" x14ac:dyDescent="0.3">
      <c r="A6352" s="10" t="s">
        <v>4110</v>
      </c>
      <c r="B6352" s="10" t="s">
        <v>5835</v>
      </c>
      <c r="C6352" s="10"/>
      <c r="D6352" s="10" t="s">
        <v>69</v>
      </c>
      <c r="E6352" s="10" t="s">
        <v>1509</v>
      </c>
      <c r="F6352" s="10" t="s">
        <v>7691</v>
      </c>
      <c r="G6352" s="10" t="s">
        <v>7692</v>
      </c>
      <c r="H6352" s="10" t="s">
        <v>13261</v>
      </c>
      <c r="I6352" s="10" t="s">
        <v>13262</v>
      </c>
      <c r="J6352" s="10" t="s">
        <v>13262</v>
      </c>
      <c r="K6352" s="10" t="s">
        <v>13261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 s="11"/>
      <c r="S6352" s="11"/>
      <c r="T6352" s="11"/>
      <c r="U6352" s="11"/>
      <c r="V6352" s="11"/>
      <c r="W6352" s="11">
        <v>1484500</v>
      </c>
      <c r="X6352" s="11"/>
      <c r="Y6352" s="11"/>
      <c r="Z6352" s="11"/>
      <c r="AA6352" s="11"/>
      <c r="AB6352" s="11"/>
      <c r="AC6352" s="11">
        <v>1484500</v>
      </c>
      <c r="AD6352"/>
      <c r="AE6352"/>
      <c r="AF6352"/>
      <c r="AG6352"/>
      <c r="AH6352"/>
      <c r="AI6352">
        <v>100</v>
      </c>
      <c r="AJ6352" s="11"/>
      <c r="AK6352" s="11"/>
      <c r="AL6352" s="11"/>
      <c r="AM6352" s="11"/>
      <c r="AN6352" s="11"/>
      <c r="AO6352" s="11">
        <v>1484500</v>
      </c>
      <c r="AP6352" s="11"/>
      <c r="AQ6352" s="11"/>
      <c r="AR6352" s="11"/>
      <c r="AS6352" s="11"/>
      <c r="AT6352" s="11"/>
      <c r="AU6352" s="11"/>
      <c r="AV6352" s="11"/>
      <c r="AW6352" s="11"/>
      <c r="AX6352" s="11"/>
      <c r="AY6352" s="11"/>
      <c r="AZ6352" s="11"/>
      <c r="BA6352" s="11"/>
      <c r="BB6352" s="11"/>
      <c r="BC6352" s="11"/>
      <c r="BD6352" s="11"/>
      <c r="BE6352" s="11"/>
      <c r="BF6352" s="11"/>
      <c r="BG6352" s="11"/>
      <c r="BH6352" s="11"/>
      <c r="BI6352" s="11"/>
      <c r="BJ6352" s="11"/>
      <c r="BK6352" s="11"/>
      <c r="BL6352"/>
      <c r="BM6352"/>
      <c r="BN6352" s="10">
        <v>0</v>
      </c>
      <c r="BO6352" s="10"/>
      <c r="BP6352" s="10"/>
      <c r="BQ6352" s="10"/>
      <c r="BR6352" s="10"/>
      <c r="BS6352" s="10"/>
      <c r="BT6352" s="10"/>
      <c r="BU6352" s="10"/>
    </row>
    <row r="6353" spans="1:73" x14ac:dyDescent="0.3">
      <c r="A6353" s="10" t="s">
        <v>4110</v>
      </c>
      <c r="B6353" s="10" t="s">
        <v>5835</v>
      </c>
      <c r="C6353" s="10"/>
      <c r="D6353" s="10" t="s">
        <v>69</v>
      </c>
      <c r="E6353" s="10" t="s">
        <v>276</v>
      </c>
      <c r="F6353" s="10"/>
      <c r="G6353" s="10" t="s">
        <v>281</v>
      </c>
      <c r="H6353" s="10" t="s">
        <v>10555</v>
      </c>
      <c r="I6353" s="10" t="s">
        <v>10556</v>
      </c>
      <c r="J6353" s="10" t="s">
        <v>10556</v>
      </c>
      <c r="K6353" s="10" t="s">
        <v>10555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1</v>
      </c>
      <c r="R6353" s="11"/>
      <c r="S6353" s="11"/>
      <c r="T6353" s="11"/>
      <c r="U6353" s="11"/>
      <c r="V6353" s="11">
        <v>2869500</v>
      </c>
      <c r="W6353" s="11">
        <v>1417545</v>
      </c>
      <c r="X6353" s="11"/>
      <c r="Y6353" s="11"/>
      <c r="Z6353" s="11"/>
      <c r="AA6353" s="11"/>
      <c r="AB6353" s="11">
        <v>1434750</v>
      </c>
      <c r="AC6353" s="11">
        <v>1417545</v>
      </c>
      <c r="AD6353"/>
      <c r="AE6353"/>
      <c r="AF6353"/>
      <c r="AG6353"/>
      <c r="AH6353">
        <v>50</v>
      </c>
      <c r="AI6353">
        <v>100</v>
      </c>
      <c r="AJ6353" s="11"/>
      <c r="AK6353" s="11"/>
      <c r="AL6353" s="11"/>
      <c r="AM6353" s="11"/>
      <c r="AN6353" s="11">
        <v>2869500</v>
      </c>
      <c r="AO6353" s="11">
        <v>1417545</v>
      </c>
      <c r="AP6353" s="11"/>
      <c r="AQ6353" s="11"/>
      <c r="AR6353" s="11"/>
      <c r="AS6353" s="11"/>
      <c r="AT6353" s="11"/>
      <c r="AU6353" s="11"/>
      <c r="AV6353" s="11"/>
      <c r="AW6353" s="11"/>
      <c r="AX6353" s="11"/>
      <c r="AY6353" s="11"/>
      <c r="AZ6353" s="11"/>
      <c r="BA6353" s="11"/>
      <c r="BB6353" s="11"/>
      <c r="BC6353" s="11"/>
      <c r="BD6353" s="11"/>
      <c r="BE6353" s="11"/>
      <c r="BF6353" s="11"/>
      <c r="BG6353" s="11"/>
      <c r="BH6353" s="11"/>
      <c r="BI6353" s="11">
        <v>8649932</v>
      </c>
      <c r="BJ6353" s="11"/>
      <c r="BK6353" s="11">
        <v>2869500</v>
      </c>
      <c r="BL6353"/>
      <c r="BM6353">
        <v>33.1736</v>
      </c>
      <c r="BN6353" s="10">
        <v>0</v>
      </c>
      <c r="BO6353" s="10"/>
      <c r="BP6353" s="10"/>
      <c r="BQ6353" s="10"/>
      <c r="BR6353" s="10"/>
      <c r="BS6353" s="10"/>
      <c r="BT6353" s="10"/>
      <c r="BU6353" s="10"/>
    </row>
    <row r="6354" spans="1:73" x14ac:dyDescent="0.3">
      <c r="A6354" s="10" t="s">
        <v>4110</v>
      </c>
      <c r="B6354" s="10" t="s">
        <v>5835</v>
      </c>
      <c r="C6354" s="10"/>
      <c r="D6354" s="10" t="s">
        <v>69</v>
      </c>
      <c r="E6354" s="10" t="s">
        <v>276</v>
      </c>
      <c r="F6354" s="10" t="s">
        <v>291</v>
      </c>
      <c r="G6354" s="10" t="s">
        <v>292</v>
      </c>
      <c r="H6354" s="10" t="s">
        <v>10557</v>
      </c>
      <c r="I6354" s="10" t="s">
        <v>10558</v>
      </c>
      <c r="J6354" s="10" t="s">
        <v>10558</v>
      </c>
      <c r="K6354" s="10" t="s">
        <v>10557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 s="11"/>
      <c r="S6354" s="11"/>
      <c r="T6354" s="11"/>
      <c r="U6354" s="11">
        <v>15300000</v>
      </c>
      <c r="V6354" s="11"/>
      <c r="W6354" s="11"/>
      <c r="X6354" s="11"/>
      <c r="Y6354" s="11"/>
      <c r="Z6354" s="11"/>
      <c r="AA6354" s="11">
        <v>15300000</v>
      </c>
      <c r="AB6354" s="11"/>
      <c r="AC6354" s="11"/>
      <c r="AD6354"/>
      <c r="AE6354"/>
      <c r="AF6354"/>
      <c r="AG6354">
        <v>100</v>
      </c>
      <c r="AH6354"/>
      <c r="AI6354"/>
      <c r="AJ6354" s="11"/>
      <c r="AK6354" s="11"/>
      <c r="AL6354" s="11"/>
      <c r="AM6354" s="11">
        <v>15300000</v>
      </c>
      <c r="AN6354" s="11"/>
      <c r="AO6354" s="11"/>
      <c r="AP6354" s="11"/>
      <c r="AQ6354" s="11"/>
      <c r="AR6354" s="11"/>
      <c r="AS6354" s="11"/>
      <c r="AT6354" s="11"/>
      <c r="AU6354" s="11"/>
      <c r="AV6354" s="11"/>
      <c r="AW6354" s="11"/>
      <c r="AX6354" s="11"/>
      <c r="AY6354" s="11"/>
      <c r="AZ6354" s="11"/>
      <c r="BA6354" s="11"/>
      <c r="BB6354" s="11"/>
      <c r="BC6354" s="11"/>
      <c r="BD6354" s="11"/>
      <c r="BE6354" s="11"/>
      <c r="BF6354" s="11"/>
      <c r="BG6354" s="11"/>
      <c r="BH6354" s="11"/>
      <c r="BI6354" s="11"/>
      <c r="BJ6354" s="11"/>
      <c r="BK6354" s="11"/>
      <c r="BL6354"/>
      <c r="BM6354"/>
      <c r="BN6354" s="10">
        <v>0</v>
      </c>
      <c r="BO6354" s="10"/>
      <c r="BP6354" s="10"/>
      <c r="BQ6354" s="10"/>
      <c r="BR6354" s="10"/>
      <c r="BS6354" s="10"/>
      <c r="BT6354" s="10"/>
      <c r="BU6354" s="10"/>
    </row>
    <row r="6355" spans="1:73" x14ac:dyDescent="0.3">
      <c r="A6355" s="10" t="s">
        <v>4110</v>
      </c>
      <c r="B6355" s="10" t="s">
        <v>5835</v>
      </c>
      <c r="C6355" s="10"/>
      <c r="D6355" s="10" t="s">
        <v>69</v>
      </c>
      <c r="E6355" s="10" t="s">
        <v>321</v>
      </c>
      <c r="F6355" s="10" t="s">
        <v>6083</v>
      </c>
      <c r="G6355" s="10" t="s">
        <v>7843</v>
      </c>
      <c r="H6355" s="10" t="s">
        <v>6084</v>
      </c>
      <c r="I6355" s="10" t="s">
        <v>6085</v>
      </c>
      <c r="J6355" s="10" t="s">
        <v>10561</v>
      </c>
      <c r="K6355" s="10" t="s">
        <v>10562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1</v>
      </c>
      <c r="R6355" s="11"/>
      <c r="S6355" s="11"/>
      <c r="T6355" s="11"/>
      <c r="U6355" s="11">
        <v>3188913</v>
      </c>
      <c r="V6355" s="11"/>
      <c r="W6355" s="11">
        <v>4626950.3499999996</v>
      </c>
      <c r="X6355" s="11"/>
      <c r="Y6355" s="11"/>
      <c r="Z6355" s="11"/>
      <c r="AA6355" s="11">
        <v>1665153</v>
      </c>
      <c r="AB6355" s="11"/>
      <c r="AC6355" s="11">
        <v>1388085.1</v>
      </c>
      <c r="AD6355"/>
      <c r="AE6355"/>
      <c r="AF6355"/>
      <c r="AG6355">
        <v>52.22</v>
      </c>
      <c r="AH6355"/>
      <c r="AI6355">
        <v>30</v>
      </c>
      <c r="AJ6355" s="11"/>
      <c r="AK6355" s="11"/>
      <c r="AL6355" s="11"/>
      <c r="AM6355" s="11">
        <v>3208913</v>
      </c>
      <c r="AN6355" s="11"/>
      <c r="AO6355" s="11">
        <v>4626950.3499999996</v>
      </c>
      <c r="AP6355" s="11"/>
      <c r="AQ6355" s="11"/>
      <c r="AR6355" s="11"/>
      <c r="AS6355" s="11"/>
      <c r="AT6355" s="11"/>
      <c r="AU6355" s="11"/>
      <c r="AV6355" s="11"/>
      <c r="AW6355" s="11"/>
      <c r="AX6355" s="11"/>
      <c r="AY6355" s="11"/>
      <c r="AZ6355" s="11"/>
      <c r="BA6355" s="11"/>
      <c r="BB6355" s="11"/>
      <c r="BC6355" s="11"/>
      <c r="BD6355" s="11"/>
      <c r="BE6355" s="11"/>
      <c r="BF6355" s="11"/>
      <c r="BG6355" s="11"/>
      <c r="BH6355" s="11">
        <v>5580000</v>
      </c>
      <c r="BI6355" s="11"/>
      <c r="BJ6355" s="11"/>
      <c r="BK6355" s="11"/>
      <c r="BL6355">
        <v>0</v>
      </c>
      <c r="BM6355"/>
      <c r="BN6355" s="10">
        <v>0</v>
      </c>
      <c r="BO6355" s="10"/>
      <c r="BP6355" s="10"/>
      <c r="BQ6355" s="10"/>
      <c r="BR6355" s="10"/>
      <c r="BS6355" s="10"/>
      <c r="BT6355" s="10"/>
      <c r="BU6355" s="10"/>
    </row>
    <row r="6356" spans="1:73" x14ac:dyDescent="0.3">
      <c r="A6356" s="10" t="s">
        <v>4110</v>
      </c>
      <c r="B6356" s="10" t="s">
        <v>5835</v>
      </c>
      <c r="C6356" s="10"/>
      <c r="D6356" s="10" t="s">
        <v>69</v>
      </c>
      <c r="E6356" s="10" t="s">
        <v>321</v>
      </c>
      <c r="F6356" s="10" t="s">
        <v>6083</v>
      </c>
      <c r="G6356" s="10" t="s">
        <v>6088</v>
      </c>
      <c r="H6356" s="10" t="s">
        <v>13263</v>
      </c>
      <c r="I6356" s="10" t="s">
        <v>13264</v>
      </c>
      <c r="J6356" s="10" t="s">
        <v>13264</v>
      </c>
      <c r="K6356" s="10" t="s">
        <v>13263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 s="11"/>
      <c r="S6356" s="11"/>
      <c r="T6356" s="11"/>
      <c r="U6356" s="11"/>
      <c r="V6356" s="11"/>
      <c r="W6356" s="11">
        <v>5851058</v>
      </c>
      <c r="X6356" s="11"/>
      <c r="Y6356" s="11"/>
      <c r="Z6356" s="11"/>
      <c r="AA6356" s="11"/>
      <c r="AB6356" s="11"/>
      <c r="AC6356" s="11">
        <v>2147317.4</v>
      </c>
      <c r="AD6356"/>
      <c r="AE6356"/>
      <c r="AF6356"/>
      <c r="AG6356"/>
      <c r="AH6356"/>
      <c r="AI6356">
        <v>36.700000000000003</v>
      </c>
      <c r="AJ6356" s="11"/>
      <c r="AK6356" s="11"/>
      <c r="AL6356" s="11"/>
      <c r="AM6356" s="11"/>
      <c r="AN6356" s="11"/>
      <c r="AO6356" s="11">
        <v>5851058</v>
      </c>
      <c r="AP6356" s="11"/>
      <c r="AQ6356" s="11"/>
      <c r="AR6356" s="11"/>
      <c r="AS6356" s="11"/>
      <c r="AT6356" s="11"/>
      <c r="AU6356" s="11"/>
      <c r="AV6356" s="11"/>
      <c r="AW6356" s="11"/>
      <c r="AX6356" s="11"/>
      <c r="AY6356" s="11"/>
      <c r="AZ6356" s="11"/>
      <c r="BA6356" s="11"/>
      <c r="BB6356" s="11"/>
      <c r="BC6356" s="11"/>
      <c r="BD6356" s="11"/>
      <c r="BE6356" s="11"/>
      <c r="BF6356" s="11"/>
      <c r="BG6356" s="11"/>
      <c r="BH6356" s="11"/>
      <c r="BI6356" s="11"/>
      <c r="BJ6356" s="11"/>
      <c r="BK6356" s="11"/>
      <c r="BL6356"/>
      <c r="BM6356"/>
      <c r="BN6356" s="10">
        <v>0</v>
      </c>
      <c r="BO6356" s="10"/>
      <c r="BP6356" s="10"/>
      <c r="BQ6356" s="10"/>
      <c r="BR6356" s="10"/>
      <c r="BS6356" s="10"/>
      <c r="BT6356" s="10"/>
      <c r="BU6356" s="10"/>
    </row>
    <row r="6357" spans="1:73" x14ac:dyDescent="0.3">
      <c r="A6357" s="10" t="s">
        <v>4110</v>
      </c>
      <c r="B6357" s="10" t="s">
        <v>5835</v>
      </c>
      <c r="C6357" s="10"/>
      <c r="D6357" s="10" t="s">
        <v>69</v>
      </c>
      <c r="E6357" s="10" t="s">
        <v>321</v>
      </c>
      <c r="F6357" s="10" t="s">
        <v>5987</v>
      </c>
      <c r="G6357" s="10" t="s">
        <v>5988</v>
      </c>
      <c r="H6357" s="10" t="s">
        <v>10563</v>
      </c>
      <c r="I6357" s="10" t="s">
        <v>10564</v>
      </c>
      <c r="J6357" s="10" t="s">
        <v>10564</v>
      </c>
      <c r="K6357" s="10" t="s">
        <v>10563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 s="11"/>
      <c r="S6357" s="11"/>
      <c r="T6357" s="11"/>
      <c r="U6357" s="11"/>
      <c r="V6357" s="11">
        <v>205000</v>
      </c>
      <c r="W6357" s="11"/>
      <c r="X6357" s="11"/>
      <c r="Y6357" s="11"/>
      <c r="Z6357" s="11"/>
      <c r="AA6357" s="11"/>
      <c r="AB6357" s="11">
        <v>205000</v>
      </c>
      <c r="AC6357" s="11"/>
      <c r="AD6357"/>
      <c r="AE6357"/>
      <c r="AF6357"/>
      <c r="AG6357"/>
      <c r="AH6357">
        <v>100</v>
      </c>
      <c r="AI6357"/>
      <c r="AJ6357" s="11"/>
      <c r="AK6357" s="11"/>
      <c r="AL6357" s="11"/>
      <c r="AM6357" s="11"/>
      <c r="AN6357" s="11">
        <v>205000</v>
      </c>
      <c r="AO6357" s="11"/>
      <c r="AP6357" s="11"/>
      <c r="AQ6357" s="11"/>
      <c r="AR6357" s="11"/>
      <c r="AS6357" s="11"/>
      <c r="AT6357" s="11"/>
      <c r="AU6357" s="11"/>
      <c r="AV6357" s="11"/>
      <c r="AW6357" s="11"/>
      <c r="AX6357" s="11"/>
      <c r="AY6357" s="11"/>
      <c r="AZ6357" s="11"/>
      <c r="BA6357" s="11"/>
      <c r="BB6357" s="11"/>
      <c r="BC6357" s="11"/>
      <c r="BD6357" s="11"/>
      <c r="BE6357" s="11"/>
      <c r="BF6357" s="11"/>
      <c r="BG6357" s="11"/>
      <c r="BH6357" s="11"/>
      <c r="BI6357" s="11">
        <v>1620000</v>
      </c>
      <c r="BJ6357" s="11"/>
      <c r="BK6357" s="11"/>
      <c r="BL6357"/>
      <c r="BM6357">
        <v>0</v>
      </c>
      <c r="BN6357" s="10">
        <v>0</v>
      </c>
      <c r="BO6357" s="10"/>
      <c r="BP6357" s="10"/>
      <c r="BQ6357" s="10"/>
      <c r="BR6357" s="10"/>
      <c r="BS6357" s="10"/>
      <c r="BT6357" s="10"/>
      <c r="BU6357" s="10"/>
    </row>
    <row r="6358" spans="1:73" x14ac:dyDescent="0.3">
      <c r="A6358" s="10" t="s">
        <v>4110</v>
      </c>
      <c r="B6358" s="10" t="s">
        <v>5835</v>
      </c>
      <c r="C6358" s="10"/>
      <c r="D6358" s="10" t="s">
        <v>69</v>
      </c>
      <c r="E6358" s="10" t="s">
        <v>284</v>
      </c>
      <c r="F6358" s="10"/>
      <c r="G6358" s="10"/>
      <c r="H6358" s="10" t="s">
        <v>10565</v>
      </c>
      <c r="I6358" s="10" t="s">
        <v>10566</v>
      </c>
      <c r="J6358" s="10" t="s">
        <v>10566</v>
      </c>
      <c r="K6358" s="10" t="s">
        <v>10565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 s="11"/>
      <c r="S6358" s="11"/>
      <c r="T6358" s="11"/>
      <c r="U6358" s="11"/>
      <c r="V6358" s="11">
        <v>1710000</v>
      </c>
      <c r="W6358" s="11"/>
      <c r="X6358" s="11"/>
      <c r="Y6358" s="11"/>
      <c r="Z6358" s="11"/>
      <c r="AA6358" s="11"/>
      <c r="AB6358" s="11">
        <v>855000</v>
      </c>
      <c r="AC6358" s="11"/>
      <c r="AD6358"/>
      <c r="AE6358"/>
      <c r="AF6358"/>
      <c r="AG6358"/>
      <c r="AH6358">
        <v>50</v>
      </c>
      <c r="AI6358"/>
      <c r="AJ6358" s="11"/>
      <c r="AK6358" s="11"/>
      <c r="AL6358" s="11"/>
      <c r="AM6358" s="11"/>
      <c r="AN6358" s="11">
        <v>1710000</v>
      </c>
      <c r="AO6358" s="11"/>
      <c r="AP6358" s="11"/>
      <c r="AQ6358" s="11"/>
      <c r="AR6358" s="11"/>
      <c r="AS6358" s="11"/>
      <c r="AT6358" s="11"/>
      <c r="AU6358" s="11"/>
      <c r="AV6358" s="11"/>
      <c r="AW6358" s="11"/>
      <c r="AX6358" s="11"/>
      <c r="AY6358" s="11"/>
      <c r="AZ6358" s="11"/>
      <c r="BA6358" s="11"/>
      <c r="BB6358" s="11"/>
      <c r="BC6358" s="11"/>
      <c r="BD6358" s="11"/>
      <c r="BE6358" s="11"/>
      <c r="BF6358" s="11"/>
      <c r="BG6358" s="11"/>
      <c r="BH6358" s="11"/>
      <c r="BI6358" s="11">
        <v>6299608</v>
      </c>
      <c r="BJ6358" s="11"/>
      <c r="BK6358" s="11"/>
      <c r="BL6358"/>
      <c r="BM6358">
        <v>0</v>
      </c>
      <c r="BN6358" s="10">
        <v>0</v>
      </c>
      <c r="BO6358" s="10"/>
      <c r="BP6358" s="10"/>
      <c r="BQ6358" s="10"/>
      <c r="BR6358" s="10"/>
      <c r="BS6358" s="10"/>
      <c r="BT6358" s="10"/>
      <c r="BU6358" s="10"/>
    </row>
    <row r="6359" spans="1:73" x14ac:dyDescent="0.3">
      <c r="A6359" s="10" t="s">
        <v>4110</v>
      </c>
      <c r="B6359" s="10" t="s">
        <v>5835</v>
      </c>
      <c r="C6359" s="10"/>
      <c r="D6359" s="10" t="s">
        <v>69</v>
      </c>
      <c r="E6359" s="10" t="s">
        <v>284</v>
      </c>
      <c r="F6359" s="10"/>
      <c r="G6359" s="10"/>
      <c r="H6359" s="10" t="s">
        <v>1026</v>
      </c>
      <c r="I6359" s="10" t="s">
        <v>1027</v>
      </c>
      <c r="J6359" s="10" t="s">
        <v>13265</v>
      </c>
      <c r="K6359" s="10" t="s">
        <v>13266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 s="11"/>
      <c r="S6359" s="11"/>
      <c r="T6359" s="11"/>
      <c r="U6359" s="11"/>
      <c r="V6359" s="11"/>
      <c r="W6359" s="11">
        <v>186241</v>
      </c>
      <c r="X6359" s="11"/>
      <c r="Y6359" s="11"/>
      <c r="Z6359" s="11"/>
      <c r="AA6359" s="11"/>
      <c r="AB6359" s="11"/>
      <c r="AC6359" s="11">
        <v>55872.3</v>
      </c>
      <c r="AD6359"/>
      <c r="AE6359"/>
      <c r="AF6359"/>
      <c r="AG6359"/>
      <c r="AH6359"/>
      <c r="AI6359">
        <v>30</v>
      </c>
      <c r="AJ6359" s="11"/>
      <c r="AK6359" s="11"/>
      <c r="AL6359" s="11"/>
      <c r="AM6359" s="11"/>
      <c r="AN6359" s="11"/>
      <c r="AO6359" s="11">
        <v>186241</v>
      </c>
      <c r="AP6359" s="11"/>
      <c r="AQ6359" s="11"/>
      <c r="AR6359" s="11"/>
      <c r="AS6359" s="11"/>
      <c r="AT6359" s="11"/>
      <c r="AU6359" s="11"/>
      <c r="AV6359" s="11"/>
      <c r="AW6359" s="11"/>
      <c r="AX6359" s="11"/>
      <c r="AY6359" s="11"/>
      <c r="AZ6359" s="11"/>
      <c r="BA6359" s="11"/>
      <c r="BB6359" s="11"/>
      <c r="BC6359" s="11"/>
      <c r="BD6359" s="11"/>
      <c r="BE6359" s="11"/>
      <c r="BF6359" s="11"/>
      <c r="BG6359" s="11"/>
      <c r="BH6359" s="11"/>
      <c r="BI6359" s="11"/>
      <c r="BJ6359" s="11"/>
      <c r="BK6359" s="11"/>
      <c r="BL6359"/>
      <c r="BM6359"/>
      <c r="BN6359" s="10">
        <v>0</v>
      </c>
      <c r="BO6359" s="10"/>
      <c r="BP6359" s="10"/>
      <c r="BQ6359" s="10"/>
      <c r="BR6359" s="10"/>
      <c r="BS6359" s="10"/>
      <c r="BT6359" s="10"/>
      <c r="BU6359" s="10"/>
    </row>
    <row r="6360" spans="1:73" x14ac:dyDescent="0.3">
      <c r="A6360" s="10" t="s">
        <v>4110</v>
      </c>
      <c r="B6360" s="10" t="s">
        <v>5835</v>
      </c>
      <c r="C6360" s="10"/>
      <c r="D6360" s="10" t="s">
        <v>69</v>
      </c>
      <c r="E6360" s="10" t="s">
        <v>284</v>
      </c>
      <c r="F6360" s="10"/>
      <c r="G6360" s="10"/>
      <c r="H6360" s="10" t="s">
        <v>10567</v>
      </c>
      <c r="I6360" s="10" t="s">
        <v>10568</v>
      </c>
      <c r="J6360" s="10" t="s">
        <v>10568</v>
      </c>
      <c r="K6360" s="10" t="s">
        <v>10567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1</v>
      </c>
      <c r="R6360" s="11"/>
      <c r="S6360" s="11"/>
      <c r="T6360" s="11"/>
      <c r="U6360" s="11"/>
      <c r="V6360" s="11">
        <v>176000</v>
      </c>
      <c r="W6360" s="11">
        <v>209000</v>
      </c>
      <c r="X6360" s="11"/>
      <c r="Y6360" s="11"/>
      <c r="Z6360" s="11"/>
      <c r="AA6360" s="11"/>
      <c r="AB6360" s="11">
        <v>176000</v>
      </c>
      <c r="AC6360" s="11">
        <v>209000</v>
      </c>
      <c r="AD6360"/>
      <c r="AE6360"/>
      <c r="AF6360"/>
      <c r="AG6360"/>
      <c r="AH6360">
        <v>100</v>
      </c>
      <c r="AI6360">
        <v>100</v>
      </c>
      <c r="AJ6360" s="11"/>
      <c r="AK6360" s="11"/>
      <c r="AL6360" s="11"/>
      <c r="AM6360" s="11"/>
      <c r="AN6360" s="11">
        <v>176000</v>
      </c>
      <c r="AO6360" s="11">
        <v>209000</v>
      </c>
      <c r="AP6360" s="11"/>
      <c r="AQ6360" s="11"/>
      <c r="AR6360" s="11"/>
      <c r="AS6360" s="11"/>
      <c r="AT6360" s="11"/>
      <c r="AU6360" s="11"/>
      <c r="AV6360" s="11"/>
      <c r="AW6360" s="11"/>
      <c r="AX6360" s="11"/>
      <c r="AY6360" s="11"/>
      <c r="AZ6360" s="11"/>
      <c r="BA6360" s="11"/>
      <c r="BB6360" s="11"/>
      <c r="BC6360" s="11"/>
      <c r="BD6360" s="11"/>
      <c r="BE6360" s="11"/>
      <c r="BF6360" s="11"/>
      <c r="BG6360" s="11"/>
      <c r="BH6360" s="11"/>
      <c r="BI6360" s="11">
        <v>507128</v>
      </c>
      <c r="BJ6360" s="11"/>
      <c r="BK6360" s="11">
        <v>176000</v>
      </c>
      <c r="BL6360"/>
      <c r="BM6360">
        <v>34.705199999999998</v>
      </c>
      <c r="BN6360" s="10">
        <v>0</v>
      </c>
      <c r="BO6360" s="10"/>
      <c r="BP6360" s="10"/>
      <c r="BQ6360" s="10"/>
      <c r="BR6360" s="10"/>
      <c r="BS6360" s="10"/>
      <c r="BT6360" s="10"/>
      <c r="BU6360" s="10"/>
    </row>
    <row r="6361" spans="1:73" x14ac:dyDescent="0.3">
      <c r="A6361" s="10" t="s">
        <v>4110</v>
      </c>
      <c r="B6361" s="10" t="s">
        <v>6158</v>
      </c>
      <c r="C6361" s="10" t="s">
        <v>876</v>
      </c>
      <c r="D6361" s="10"/>
      <c r="E6361" s="10"/>
      <c r="F6361" s="10"/>
      <c r="G6361" s="10"/>
      <c r="H6361" s="10" t="s">
        <v>9976</v>
      </c>
      <c r="I6361" s="10" t="s">
        <v>9977</v>
      </c>
      <c r="J6361" s="10" t="s">
        <v>9977</v>
      </c>
      <c r="K6361" s="10" t="s">
        <v>9976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 s="11">
        <v>459556</v>
      </c>
      <c r="S6361" s="11">
        <v>133650</v>
      </c>
      <c r="T6361" s="11"/>
      <c r="U6361" s="11"/>
      <c r="V6361" s="11"/>
      <c r="W6361" s="11"/>
      <c r="X6361" s="11">
        <v>0</v>
      </c>
      <c r="Y6361" s="11">
        <v>133650</v>
      </c>
      <c r="Z6361" s="11"/>
      <c r="AA6361" s="11"/>
      <c r="AB6361" s="11"/>
      <c r="AC6361" s="11"/>
      <c r="AD6361">
        <v>0</v>
      </c>
      <c r="AE6361">
        <v>100</v>
      </c>
      <c r="AF6361"/>
      <c r="AG6361"/>
      <c r="AH6361"/>
      <c r="AI6361"/>
      <c r="AJ6361" s="11">
        <v>459556</v>
      </c>
      <c r="AK6361" s="11">
        <v>133650</v>
      </c>
      <c r="AL6361" s="11"/>
      <c r="AM6361" s="11"/>
      <c r="AN6361" s="11"/>
      <c r="AO6361" s="11"/>
      <c r="AP6361" s="11"/>
      <c r="AQ6361" s="11"/>
      <c r="AR6361" s="11"/>
      <c r="AS6361" s="11"/>
      <c r="AT6361" s="11"/>
      <c r="AU6361" s="11"/>
      <c r="AV6361" s="11"/>
      <c r="AW6361" s="11"/>
      <c r="AX6361" s="11"/>
      <c r="AY6361" s="11"/>
      <c r="AZ6361" s="11"/>
      <c r="BA6361" s="11"/>
      <c r="BB6361" s="11"/>
      <c r="BC6361" s="11"/>
      <c r="BD6361" s="11"/>
      <c r="BE6361" s="11"/>
      <c r="BF6361" s="11"/>
      <c r="BG6361" s="11"/>
      <c r="BH6361" s="11"/>
      <c r="BI6361" s="11"/>
      <c r="BJ6361" s="11"/>
      <c r="BK6361" s="11"/>
      <c r="BL6361"/>
      <c r="BM6361"/>
      <c r="BN6361" s="10">
        <v>0</v>
      </c>
      <c r="BO6361" s="10"/>
      <c r="BP6361" s="10"/>
      <c r="BQ6361" s="10"/>
      <c r="BR6361" s="10"/>
      <c r="BS6361" s="10"/>
      <c r="BT6361" s="10"/>
      <c r="BU6361" s="10"/>
    </row>
    <row r="6362" spans="1:73" x14ac:dyDescent="0.3">
      <c r="A6362" s="10" t="s">
        <v>4110</v>
      </c>
      <c r="B6362" s="10" t="s">
        <v>6158</v>
      </c>
      <c r="C6362" s="10" t="s">
        <v>876</v>
      </c>
      <c r="D6362" s="10"/>
      <c r="E6362" s="10"/>
      <c r="F6362" s="10"/>
      <c r="G6362" s="10"/>
      <c r="H6362" s="10" t="s">
        <v>9978</v>
      </c>
      <c r="I6362" s="10" t="s">
        <v>9979</v>
      </c>
      <c r="J6362" s="10" t="s">
        <v>9979</v>
      </c>
      <c r="K6362" s="10" t="s">
        <v>9978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 s="11">
        <v>70000</v>
      </c>
      <c r="S6362" s="11"/>
      <c r="T6362" s="11"/>
      <c r="U6362" s="11"/>
      <c r="V6362" s="11"/>
      <c r="W6362" s="11"/>
      <c r="X6362" s="11">
        <v>21000</v>
      </c>
      <c r="Y6362" s="11"/>
      <c r="Z6362" s="11"/>
      <c r="AA6362" s="11"/>
      <c r="AB6362" s="11"/>
      <c r="AC6362" s="11"/>
      <c r="AD6362">
        <v>30</v>
      </c>
      <c r="AE6362"/>
      <c r="AF6362"/>
      <c r="AG6362"/>
      <c r="AH6362"/>
      <c r="AI6362"/>
      <c r="AJ6362" s="11">
        <v>70000</v>
      </c>
      <c r="AK6362" s="11"/>
      <c r="AL6362" s="11"/>
      <c r="AM6362" s="11"/>
      <c r="AN6362" s="11"/>
      <c r="AO6362" s="11"/>
      <c r="AP6362" s="11"/>
      <c r="AQ6362" s="11"/>
      <c r="AR6362" s="11"/>
      <c r="AS6362" s="11"/>
      <c r="AT6362" s="11"/>
      <c r="AU6362" s="11"/>
      <c r="AV6362" s="11"/>
      <c r="AW6362" s="11"/>
      <c r="AX6362" s="11"/>
      <c r="AY6362" s="11"/>
      <c r="AZ6362" s="11"/>
      <c r="BA6362" s="11"/>
      <c r="BB6362" s="11"/>
      <c r="BC6362" s="11"/>
      <c r="BD6362" s="11"/>
      <c r="BE6362" s="11"/>
      <c r="BF6362" s="11"/>
      <c r="BG6362" s="11"/>
      <c r="BH6362" s="11"/>
      <c r="BI6362" s="11"/>
      <c r="BJ6362" s="11"/>
      <c r="BK6362" s="11"/>
      <c r="BL6362"/>
      <c r="BM6362"/>
      <c r="BN6362" s="10">
        <v>0</v>
      </c>
      <c r="BO6362" s="10"/>
      <c r="BP6362" s="10"/>
      <c r="BQ6362" s="10"/>
      <c r="BR6362" s="10"/>
      <c r="BS6362" s="10"/>
      <c r="BT6362" s="10"/>
      <c r="BU6362" s="10"/>
    </row>
    <row r="6363" spans="1:73" x14ac:dyDescent="0.3">
      <c r="A6363" s="10" t="s">
        <v>4110</v>
      </c>
      <c r="B6363" s="10" t="s">
        <v>6158</v>
      </c>
      <c r="C6363" s="10" t="s">
        <v>876</v>
      </c>
      <c r="D6363" s="10"/>
      <c r="E6363" s="10"/>
      <c r="F6363" s="10"/>
      <c r="G6363" s="10"/>
      <c r="H6363" s="10" t="s">
        <v>13327</v>
      </c>
      <c r="I6363" s="10" t="s">
        <v>13328</v>
      </c>
      <c r="J6363" s="10" t="s">
        <v>13328</v>
      </c>
      <c r="K6363" s="10" t="s">
        <v>13327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 s="11"/>
      <c r="S6363" s="11"/>
      <c r="T6363" s="11"/>
      <c r="U6363" s="11"/>
      <c r="V6363" s="11"/>
      <c r="W6363" s="11">
        <v>706500</v>
      </c>
      <c r="X6363" s="11"/>
      <c r="Y6363" s="11"/>
      <c r="Z6363" s="11"/>
      <c r="AA6363" s="11"/>
      <c r="AB6363" s="11"/>
      <c r="AC6363" s="11">
        <v>706500</v>
      </c>
      <c r="AD6363"/>
      <c r="AE6363"/>
      <c r="AF6363"/>
      <c r="AG6363"/>
      <c r="AH6363"/>
      <c r="AI6363">
        <v>100</v>
      </c>
      <c r="AJ6363" s="11"/>
      <c r="AK6363" s="11"/>
      <c r="AL6363" s="11"/>
      <c r="AM6363" s="11"/>
      <c r="AN6363" s="11"/>
      <c r="AO6363" s="11">
        <v>706500</v>
      </c>
      <c r="AP6363" s="11"/>
      <c r="AQ6363" s="11"/>
      <c r="AR6363" s="11"/>
      <c r="AS6363" s="11"/>
      <c r="AT6363" s="11"/>
      <c r="AU6363" s="11"/>
      <c r="AV6363" s="11"/>
      <c r="AW6363" s="11"/>
      <c r="AX6363" s="11"/>
      <c r="AY6363" s="11"/>
      <c r="AZ6363" s="11"/>
      <c r="BA6363" s="11"/>
      <c r="BB6363" s="11"/>
      <c r="BC6363" s="11"/>
      <c r="BD6363" s="11"/>
      <c r="BE6363" s="11"/>
      <c r="BF6363" s="11"/>
      <c r="BG6363" s="11"/>
      <c r="BH6363" s="11"/>
      <c r="BI6363" s="11"/>
      <c r="BJ6363" s="11"/>
      <c r="BK6363" s="11"/>
      <c r="BL6363"/>
      <c r="BM6363"/>
      <c r="BN6363" s="10">
        <v>0</v>
      </c>
      <c r="BO6363" s="10"/>
      <c r="BP6363" s="10"/>
      <c r="BQ6363" s="10"/>
      <c r="BR6363" s="10"/>
      <c r="BS6363" s="10"/>
      <c r="BT6363" s="10"/>
      <c r="BU6363" s="10"/>
    </row>
    <row r="6364" spans="1:73" x14ac:dyDescent="0.3">
      <c r="A6364" s="10" t="s">
        <v>4110</v>
      </c>
      <c r="B6364" s="10" t="s">
        <v>6158</v>
      </c>
      <c r="C6364" s="10" t="s">
        <v>876</v>
      </c>
      <c r="D6364" s="10"/>
      <c r="E6364" s="10"/>
      <c r="F6364" s="10"/>
      <c r="G6364" s="10"/>
      <c r="H6364" s="10" t="s">
        <v>9980</v>
      </c>
      <c r="I6364" s="10" t="s">
        <v>77</v>
      </c>
      <c r="J6364" s="10" t="s">
        <v>77</v>
      </c>
      <c r="K6364" s="10" t="s">
        <v>9980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 s="11"/>
      <c r="S6364" s="11"/>
      <c r="T6364" s="11">
        <v>448000</v>
      </c>
      <c r="U6364" s="11"/>
      <c r="V6364" s="11"/>
      <c r="W6364" s="11"/>
      <c r="X6364" s="11"/>
      <c r="Y6364" s="11"/>
      <c r="Z6364" s="11">
        <v>448000</v>
      </c>
      <c r="AA6364" s="11"/>
      <c r="AB6364" s="11"/>
      <c r="AC6364" s="11"/>
      <c r="AD6364"/>
      <c r="AE6364"/>
      <c r="AF6364">
        <v>100</v>
      </c>
      <c r="AG6364"/>
      <c r="AH6364"/>
      <c r="AI6364"/>
      <c r="AJ6364" s="11"/>
      <c r="AK6364" s="11"/>
      <c r="AL6364" s="11">
        <v>448000</v>
      </c>
      <c r="AM6364" s="11"/>
      <c r="AN6364" s="11"/>
      <c r="AO6364" s="11"/>
      <c r="AP6364" s="11"/>
      <c r="AQ6364" s="11"/>
      <c r="AR6364" s="11"/>
      <c r="AS6364" s="11"/>
      <c r="AT6364" s="11"/>
      <c r="AU6364" s="11"/>
      <c r="AV6364" s="11"/>
      <c r="AW6364" s="11"/>
      <c r="AX6364" s="11"/>
      <c r="AY6364" s="11"/>
      <c r="AZ6364" s="11"/>
      <c r="BA6364" s="11"/>
      <c r="BB6364" s="11"/>
      <c r="BC6364" s="11"/>
      <c r="BD6364" s="11"/>
      <c r="BE6364" s="11"/>
      <c r="BF6364" s="11"/>
      <c r="BG6364" s="11"/>
      <c r="BH6364" s="11"/>
      <c r="BI6364" s="11"/>
      <c r="BJ6364" s="11"/>
      <c r="BK6364" s="11"/>
      <c r="BL6364"/>
      <c r="BM6364"/>
      <c r="BN6364" s="10">
        <v>0</v>
      </c>
      <c r="BO6364" s="10"/>
      <c r="BP6364" s="10"/>
      <c r="BQ6364" s="10"/>
      <c r="BR6364" s="10"/>
      <c r="BS6364" s="10"/>
      <c r="BT6364" s="10"/>
      <c r="BU6364" s="10"/>
    </row>
    <row r="6365" spans="1:73" x14ac:dyDescent="0.3">
      <c r="A6365" s="10" t="s">
        <v>4110</v>
      </c>
      <c r="B6365" s="10" t="s">
        <v>6158</v>
      </c>
      <c r="C6365" s="10" t="s">
        <v>876</v>
      </c>
      <c r="D6365" s="10"/>
      <c r="E6365" s="10"/>
      <c r="F6365" s="10"/>
      <c r="G6365" s="10"/>
      <c r="H6365" s="10" t="s">
        <v>5510</v>
      </c>
      <c r="I6365" s="10" t="s">
        <v>5511</v>
      </c>
      <c r="J6365" s="10" t="s">
        <v>5511</v>
      </c>
      <c r="K6365" s="10" t="s">
        <v>5510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 s="11">
        <v>6859176.4000000004</v>
      </c>
      <c r="S6365" s="11">
        <v>8100738.5</v>
      </c>
      <c r="T6365" s="11">
        <v>6957314</v>
      </c>
      <c r="U6365" s="11">
        <v>9630695</v>
      </c>
      <c r="V6365" s="11">
        <v>9124095</v>
      </c>
      <c r="W6365" s="11">
        <v>4845000</v>
      </c>
      <c r="X6365" s="11">
        <v>2622832.92</v>
      </c>
      <c r="Y6365" s="11">
        <v>0</v>
      </c>
      <c r="Z6365" s="11">
        <v>6957314</v>
      </c>
      <c r="AA6365" s="11">
        <v>9630695</v>
      </c>
      <c r="AB6365" s="11">
        <v>3892228.5</v>
      </c>
      <c r="AC6365" s="11">
        <v>2377500</v>
      </c>
      <c r="AD6365">
        <v>38.24</v>
      </c>
      <c r="AE6365">
        <v>0</v>
      </c>
      <c r="AF6365">
        <v>100</v>
      </c>
      <c r="AG6365">
        <v>100</v>
      </c>
      <c r="AH6365">
        <v>42.66</v>
      </c>
      <c r="AI6365">
        <v>49.07</v>
      </c>
      <c r="AJ6365" s="11">
        <v>6859176.4000000004</v>
      </c>
      <c r="AK6365" s="11">
        <v>8382658.5</v>
      </c>
      <c r="AL6365" s="11">
        <v>6957314</v>
      </c>
      <c r="AM6365" s="11">
        <v>9630695</v>
      </c>
      <c r="AN6365" s="11">
        <v>9124095</v>
      </c>
      <c r="AO6365" s="11">
        <v>4845000</v>
      </c>
      <c r="AP6365" s="11"/>
      <c r="AQ6365" s="11"/>
      <c r="AR6365" s="11"/>
      <c r="AS6365" s="11"/>
      <c r="AT6365" s="11"/>
      <c r="AU6365" s="11"/>
      <c r="AV6365" s="11"/>
      <c r="AW6365" s="11"/>
      <c r="AX6365" s="11"/>
      <c r="AY6365" s="11"/>
      <c r="AZ6365" s="11"/>
      <c r="BA6365" s="11"/>
      <c r="BB6365" s="11"/>
      <c r="BC6365" s="11"/>
      <c r="BD6365" s="11"/>
      <c r="BE6365" s="11"/>
      <c r="BF6365" s="11"/>
      <c r="BG6365" s="11"/>
      <c r="BH6365" s="11">
        <v>18640405</v>
      </c>
      <c r="BI6365" s="11">
        <v>43589389</v>
      </c>
      <c r="BJ6365" s="11">
        <v>9359605</v>
      </c>
      <c r="BK6365" s="11">
        <v>8229095</v>
      </c>
      <c r="BL6365">
        <v>50.211300000000001</v>
      </c>
      <c r="BM6365">
        <v>18.878599999999999</v>
      </c>
      <c r="BN6365" s="10">
        <v>1</v>
      </c>
      <c r="BO6365" s="10">
        <v>1320000</v>
      </c>
      <c r="BP6365" s="10">
        <v>1320000</v>
      </c>
      <c r="BQ6365" s="10">
        <v>100</v>
      </c>
      <c r="BR6365" s="10">
        <v>1320000</v>
      </c>
      <c r="BS6365" s="10"/>
      <c r="BT6365" s="10"/>
      <c r="BU6365" s="10"/>
    </row>
    <row r="6366" spans="1:73" x14ac:dyDescent="0.3">
      <c r="A6366" s="10" t="s">
        <v>4110</v>
      </c>
      <c r="B6366" s="10" t="s">
        <v>6158</v>
      </c>
      <c r="C6366" s="10" t="s">
        <v>876</v>
      </c>
      <c r="D6366" s="10"/>
      <c r="E6366" s="10"/>
      <c r="F6366" s="10"/>
      <c r="G6366" s="10"/>
      <c r="H6366" s="10" t="s">
        <v>13329</v>
      </c>
      <c r="I6366" s="10" t="s">
        <v>13330</v>
      </c>
      <c r="J6366" s="10" t="s">
        <v>13330</v>
      </c>
      <c r="K6366" s="10" t="s">
        <v>13329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 s="11"/>
      <c r="S6366" s="11"/>
      <c r="T6366" s="11"/>
      <c r="U6366" s="11"/>
      <c r="V6366" s="11"/>
      <c r="W6366" s="11">
        <v>639000</v>
      </c>
      <c r="X6366" s="11"/>
      <c r="Y6366" s="11"/>
      <c r="Z6366" s="11"/>
      <c r="AA6366" s="11"/>
      <c r="AB6366" s="11"/>
      <c r="AC6366" s="11">
        <v>639000</v>
      </c>
      <c r="AD6366"/>
      <c r="AE6366"/>
      <c r="AF6366"/>
      <c r="AG6366"/>
      <c r="AH6366"/>
      <c r="AI6366">
        <v>100</v>
      </c>
      <c r="AJ6366" s="11"/>
      <c r="AK6366" s="11"/>
      <c r="AL6366" s="11"/>
      <c r="AM6366" s="11"/>
      <c r="AN6366" s="11"/>
      <c r="AO6366" s="11">
        <v>639000</v>
      </c>
      <c r="AP6366" s="11"/>
      <c r="AQ6366" s="11"/>
      <c r="AR6366" s="11"/>
      <c r="AS6366" s="11"/>
      <c r="AT6366" s="11"/>
      <c r="AU6366" s="11"/>
      <c r="AV6366" s="11"/>
      <c r="AW6366" s="11"/>
      <c r="AX6366" s="11"/>
      <c r="AY6366" s="11"/>
      <c r="AZ6366" s="11"/>
      <c r="BA6366" s="11"/>
      <c r="BB6366" s="11"/>
      <c r="BC6366" s="11"/>
      <c r="BD6366" s="11"/>
      <c r="BE6366" s="11"/>
      <c r="BF6366" s="11"/>
      <c r="BG6366" s="11"/>
      <c r="BH6366" s="11"/>
      <c r="BI6366" s="11"/>
      <c r="BJ6366" s="11"/>
      <c r="BK6366" s="11"/>
      <c r="BL6366"/>
      <c r="BM6366"/>
      <c r="BN6366" s="10">
        <v>0</v>
      </c>
      <c r="BO6366" s="10"/>
      <c r="BP6366" s="10"/>
      <c r="BQ6366" s="10"/>
      <c r="BR6366" s="10"/>
      <c r="BS6366" s="10"/>
      <c r="BT6366" s="10"/>
      <c r="BU6366" s="10"/>
    </row>
    <row r="6367" spans="1:73" x14ac:dyDescent="0.3">
      <c r="A6367" s="10" t="s">
        <v>4110</v>
      </c>
      <c r="B6367" s="10" t="s">
        <v>6158</v>
      </c>
      <c r="C6367" s="10" t="s">
        <v>876</v>
      </c>
      <c r="D6367" s="10"/>
      <c r="E6367" s="10"/>
      <c r="F6367" s="10"/>
      <c r="G6367" s="10"/>
      <c r="H6367" s="10" t="s">
        <v>5445</v>
      </c>
      <c r="I6367" s="10" t="s">
        <v>77</v>
      </c>
      <c r="J6367" s="10" t="s">
        <v>77</v>
      </c>
      <c r="K6367" s="10" t="s">
        <v>5445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 s="11">
        <v>2608530</v>
      </c>
      <c r="S6367" s="11">
        <v>4746679.5999999996</v>
      </c>
      <c r="T6367" s="11">
        <v>7819137.2000000002</v>
      </c>
      <c r="U6367" s="11">
        <v>8257914</v>
      </c>
      <c r="V6367" s="11">
        <v>8338872.4000000004</v>
      </c>
      <c r="W6367" s="11">
        <v>43768570</v>
      </c>
      <c r="X6367" s="11">
        <v>1813860</v>
      </c>
      <c r="Y6367" s="11">
        <v>4266899.5999999996</v>
      </c>
      <c r="Z6367" s="11">
        <v>7612207.2000000002</v>
      </c>
      <c r="AA6367" s="11">
        <v>8257914</v>
      </c>
      <c r="AB6367" s="11">
        <v>8338872.4000000004</v>
      </c>
      <c r="AC6367" s="11">
        <v>44065570</v>
      </c>
      <c r="AD6367">
        <v>69.540000000000006</v>
      </c>
      <c r="AE6367">
        <v>89.89</v>
      </c>
      <c r="AF6367">
        <v>97.35</v>
      </c>
      <c r="AG6367">
        <v>100</v>
      </c>
      <c r="AH6367">
        <v>100</v>
      </c>
      <c r="AI6367">
        <v>100.68</v>
      </c>
      <c r="AJ6367" s="11">
        <v>2608530</v>
      </c>
      <c r="AK6367" s="11">
        <v>4746679.5999999996</v>
      </c>
      <c r="AL6367" s="11">
        <v>7819137.2000000002</v>
      </c>
      <c r="AM6367" s="11">
        <v>8257914</v>
      </c>
      <c r="AN6367" s="11">
        <v>8338872.4000000004</v>
      </c>
      <c r="AO6367" s="11">
        <v>44065570</v>
      </c>
      <c r="AP6367" s="11"/>
      <c r="AQ6367" s="11"/>
      <c r="AR6367" s="11"/>
      <c r="AS6367" s="11"/>
      <c r="AT6367" s="11"/>
      <c r="AU6367" s="11">
        <v>297000</v>
      </c>
      <c r="AV6367" s="11"/>
      <c r="AW6367" s="11"/>
      <c r="AX6367" s="11"/>
      <c r="AY6367" s="11"/>
      <c r="AZ6367" s="11"/>
      <c r="BA6367" s="11">
        <v>297000</v>
      </c>
      <c r="BB6367" s="11"/>
      <c r="BC6367" s="11"/>
      <c r="BD6367" s="11"/>
      <c r="BE6367" s="11"/>
      <c r="BF6367" s="11"/>
      <c r="BG6367" s="11">
        <v>297000</v>
      </c>
      <c r="BH6367" s="11"/>
      <c r="BI6367" s="11"/>
      <c r="BJ6367" s="11"/>
      <c r="BK6367" s="11"/>
      <c r="BL6367"/>
      <c r="BM6367"/>
      <c r="BN6367" s="10">
        <v>1</v>
      </c>
      <c r="BO6367" s="10">
        <v>1647000</v>
      </c>
      <c r="BP6367" s="10">
        <v>1647000</v>
      </c>
      <c r="BQ6367" s="10">
        <v>100</v>
      </c>
      <c r="BR6367" s="10">
        <v>1647000</v>
      </c>
      <c r="BS6367" s="10"/>
      <c r="BT6367" s="10"/>
      <c r="BU6367" s="10"/>
    </row>
    <row r="6368" spans="1:73" x14ac:dyDescent="0.3">
      <c r="A6368" s="10" t="s">
        <v>4110</v>
      </c>
      <c r="B6368" s="10" t="s">
        <v>6158</v>
      </c>
      <c r="C6368" s="10" t="s">
        <v>876</v>
      </c>
      <c r="D6368" s="10"/>
      <c r="E6368" s="10"/>
      <c r="F6368" s="10"/>
      <c r="G6368" s="10"/>
      <c r="H6368" s="10" t="s">
        <v>9981</v>
      </c>
      <c r="I6368" s="10" t="s">
        <v>9982</v>
      </c>
      <c r="J6368" s="10" t="s">
        <v>9982</v>
      </c>
      <c r="K6368" s="10" t="s">
        <v>9981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 s="11"/>
      <c r="S6368" s="11"/>
      <c r="T6368" s="11"/>
      <c r="U6368" s="11"/>
      <c r="V6368" s="11">
        <v>978000</v>
      </c>
      <c r="W6368" s="11"/>
      <c r="X6368" s="11"/>
      <c r="Y6368" s="11"/>
      <c r="Z6368" s="11"/>
      <c r="AA6368" s="11"/>
      <c r="AB6368" s="11">
        <v>978000</v>
      </c>
      <c r="AC6368" s="11"/>
      <c r="AD6368"/>
      <c r="AE6368"/>
      <c r="AF6368"/>
      <c r="AG6368"/>
      <c r="AH6368">
        <v>100</v>
      </c>
      <c r="AI6368"/>
      <c r="AJ6368" s="11"/>
      <c r="AK6368" s="11"/>
      <c r="AL6368" s="11"/>
      <c r="AM6368" s="11"/>
      <c r="AN6368" s="11">
        <v>978000</v>
      </c>
      <c r="AO6368" s="11"/>
      <c r="AP6368" s="11"/>
      <c r="AQ6368" s="11"/>
      <c r="AR6368" s="11"/>
      <c r="AS6368" s="11"/>
      <c r="AT6368" s="11"/>
      <c r="AU6368" s="11"/>
      <c r="AV6368" s="11"/>
      <c r="AW6368" s="11"/>
      <c r="AX6368" s="11"/>
      <c r="AY6368" s="11"/>
      <c r="AZ6368" s="11"/>
      <c r="BA6368" s="11"/>
      <c r="BB6368" s="11"/>
      <c r="BC6368" s="11"/>
      <c r="BD6368" s="11"/>
      <c r="BE6368" s="11"/>
      <c r="BF6368" s="11"/>
      <c r="BG6368" s="11"/>
      <c r="BH6368" s="11"/>
      <c r="BI6368" s="11"/>
      <c r="BJ6368" s="11"/>
      <c r="BK6368" s="11"/>
      <c r="BL6368"/>
      <c r="BM6368"/>
      <c r="BN6368" s="10">
        <v>0</v>
      </c>
      <c r="BO6368" s="10"/>
      <c r="BP6368" s="10"/>
      <c r="BQ6368" s="10"/>
      <c r="BR6368" s="10"/>
      <c r="BS6368" s="10"/>
      <c r="BT6368" s="10"/>
      <c r="BU6368" s="10"/>
    </row>
    <row r="6369" spans="1:73" x14ac:dyDescent="0.3">
      <c r="A6369" s="10" t="s">
        <v>4110</v>
      </c>
      <c r="B6369" s="10" t="s">
        <v>5835</v>
      </c>
      <c r="C6369" s="10"/>
      <c r="D6369" s="10" t="s">
        <v>69</v>
      </c>
      <c r="E6369" s="10" t="s">
        <v>284</v>
      </c>
      <c r="F6369" s="10"/>
      <c r="G6369" s="10"/>
      <c r="H6369" s="10" t="s">
        <v>7695</v>
      </c>
      <c r="I6369" s="10" t="s">
        <v>7696</v>
      </c>
      <c r="J6369" s="10" t="s">
        <v>10571</v>
      </c>
      <c r="K6369" s="10" t="s">
        <v>10572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1</v>
      </c>
      <c r="R6369" s="11"/>
      <c r="S6369" s="11"/>
      <c r="T6369" s="11"/>
      <c r="U6369" s="11"/>
      <c r="V6369" s="11">
        <v>648000</v>
      </c>
      <c r="W6369" s="11">
        <v>1063855.2</v>
      </c>
      <c r="X6369" s="11"/>
      <c r="Y6369" s="11"/>
      <c r="Z6369" s="11"/>
      <c r="AA6369" s="11"/>
      <c r="AB6369" s="11">
        <v>324000</v>
      </c>
      <c r="AC6369" s="11">
        <v>319156.56</v>
      </c>
      <c r="AD6369"/>
      <c r="AE6369"/>
      <c r="AF6369"/>
      <c r="AG6369"/>
      <c r="AH6369">
        <v>50</v>
      </c>
      <c r="AI6369">
        <v>30</v>
      </c>
      <c r="AJ6369" s="11"/>
      <c r="AK6369" s="11"/>
      <c r="AL6369" s="11"/>
      <c r="AM6369" s="11"/>
      <c r="AN6369" s="11">
        <v>648000</v>
      </c>
      <c r="AO6369" s="11">
        <v>1063855.2</v>
      </c>
      <c r="AP6369" s="11"/>
      <c r="AQ6369" s="11"/>
      <c r="AR6369" s="11"/>
      <c r="AS6369" s="11"/>
      <c r="AT6369" s="11"/>
      <c r="AU6369" s="11">
        <v>680911.2</v>
      </c>
      <c r="AV6369" s="11"/>
      <c r="AW6369" s="11"/>
      <c r="AX6369" s="11"/>
      <c r="AY6369" s="11"/>
      <c r="AZ6369" s="11"/>
      <c r="BA6369" s="11">
        <v>680911.2</v>
      </c>
      <c r="BB6369" s="11"/>
      <c r="BC6369" s="11"/>
      <c r="BD6369" s="11"/>
      <c r="BE6369" s="11"/>
      <c r="BF6369" s="11"/>
      <c r="BG6369" s="11">
        <v>680911.2</v>
      </c>
      <c r="BH6369" s="11"/>
      <c r="BI6369" s="11">
        <v>2985457</v>
      </c>
      <c r="BJ6369" s="11"/>
      <c r="BK6369" s="11">
        <v>648000</v>
      </c>
      <c r="BL6369"/>
      <c r="BM6369">
        <v>21.705200000000001</v>
      </c>
      <c r="BN6369" s="10">
        <v>0</v>
      </c>
      <c r="BO6369" s="10"/>
      <c r="BP6369" s="10"/>
      <c r="BQ6369" s="10"/>
      <c r="BR6369" s="10"/>
      <c r="BS6369" s="10"/>
      <c r="BT6369" s="10"/>
      <c r="BU6369" s="10"/>
    </row>
    <row r="6370" spans="1:73" x14ac:dyDescent="0.3">
      <c r="A6370" s="10" t="s">
        <v>4110</v>
      </c>
      <c r="B6370" s="10" t="s">
        <v>5835</v>
      </c>
      <c r="C6370" s="10"/>
      <c r="D6370" s="10" t="s">
        <v>69</v>
      </c>
      <c r="E6370" s="10" t="s">
        <v>284</v>
      </c>
      <c r="F6370" s="10" t="s">
        <v>2154</v>
      </c>
      <c r="G6370" s="10" t="s">
        <v>7383</v>
      </c>
      <c r="H6370" s="10" t="s">
        <v>10573</v>
      </c>
      <c r="I6370" s="10" t="s">
        <v>10574</v>
      </c>
      <c r="J6370" s="10" t="s">
        <v>10574</v>
      </c>
      <c r="K6370" s="10" t="s">
        <v>10573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1</v>
      </c>
      <c r="R6370" s="11"/>
      <c r="S6370" s="11"/>
      <c r="T6370" s="11"/>
      <c r="U6370" s="11"/>
      <c r="V6370" s="11">
        <v>1436200</v>
      </c>
      <c r="W6370" s="11">
        <v>1574000</v>
      </c>
      <c r="X6370" s="11"/>
      <c r="Y6370" s="11"/>
      <c r="Z6370" s="11"/>
      <c r="AA6370" s="11"/>
      <c r="AB6370" s="11">
        <v>1436200</v>
      </c>
      <c r="AC6370" s="11">
        <v>1574000</v>
      </c>
      <c r="AD6370"/>
      <c r="AE6370"/>
      <c r="AF6370"/>
      <c r="AG6370"/>
      <c r="AH6370">
        <v>100</v>
      </c>
      <c r="AI6370">
        <v>100</v>
      </c>
      <c r="AJ6370" s="11"/>
      <c r="AK6370" s="11"/>
      <c r="AL6370" s="11"/>
      <c r="AM6370" s="11"/>
      <c r="AN6370" s="11">
        <v>1436200</v>
      </c>
      <c r="AO6370" s="11">
        <v>1574000</v>
      </c>
      <c r="AP6370" s="11"/>
      <c r="AQ6370" s="11"/>
      <c r="AR6370" s="11"/>
      <c r="AS6370" s="11"/>
      <c r="AT6370" s="11"/>
      <c r="AU6370" s="11"/>
      <c r="AV6370" s="11"/>
      <c r="AW6370" s="11"/>
      <c r="AX6370" s="11"/>
      <c r="AY6370" s="11"/>
      <c r="AZ6370" s="11"/>
      <c r="BA6370" s="11"/>
      <c r="BB6370" s="11"/>
      <c r="BC6370" s="11"/>
      <c r="BD6370" s="11"/>
      <c r="BE6370" s="11"/>
      <c r="BF6370" s="11"/>
      <c r="BG6370" s="11"/>
      <c r="BH6370" s="11"/>
      <c r="BI6370" s="11">
        <v>5407166.4000000004</v>
      </c>
      <c r="BJ6370" s="11"/>
      <c r="BK6370" s="11"/>
      <c r="BL6370"/>
      <c r="BM6370">
        <v>0</v>
      </c>
      <c r="BN6370" s="10">
        <v>0</v>
      </c>
      <c r="BO6370" s="10"/>
      <c r="BP6370" s="10"/>
      <c r="BQ6370" s="10"/>
      <c r="BR6370" s="10"/>
      <c r="BS6370" s="10"/>
      <c r="BT6370" s="10"/>
      <c r="BU6370" s="10"/>
    </row>
    <row r="6371" spans="1:73" x14ac:dyDescent="0.3">
      <c r="A6371" s="10" t="s">
        <v>4110</v>
      </c>
      <c r="B6371" s="10" t="s">
        <v>5835</v>
      </c>
      <c r="C6371" s="10"/>
      <c r="D6371" s="10" t="s">
        <v>69</v>
      </c>
      <c r="E6371" s="10" t="s">
        <v>284</v>
      </c>
      <c r="F6371" s="10" t="s">
        <v>313</v>
      </c>
      <c r="G6371" s="10" t="s">
        <v>5969</v>
      </c>
      <c r="H6371" s="10" t="s">
        <v>13267</v>
      </c>
      <c r="I6371" s="10" t="s">
        <v>13268</v>
      </c>
      <c r="J6371" s="10" t="s">
        <v>13268</v>
      </c>
      <c r="K6371" s="10" t="s">
        <v>13267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 s="11"/>
      <c r="S6371" s="11"/>
      <c r="T6371" s="11"/>
      <c r="U6371" s="11"/>
      <c r="V6371" s="11"/>
      <c r="W6371" s="11">
        <v>626005</v>
      </c>
      <c r="X6371" s="11"/>
      <c r="Y6371" s="11"/>
      <c r="Z6371" s="11"/>
      <c r="AA6371" s="11"/>
      <c r="AB6371" s="11"/>
      <c r="AC6371" s="11">
        <v>626005</v>
      </c>
      <c r="AD6371"/>
      <c r="AE6371"/>
      <c r="AF6371"/>
      <c r="AG6371"/>
      <c r="AH6371"/>
      <c r="AI6371">
        <v>100</v>
      </c>
      <c r="AJ6371" s="11"/>
      <c r="AK6371" s="11"/>
      <c r="AL6371" s="11"/>
      <c r="AM6371" s="11"/>
      <c r="AN6371" s="11"/>
      <c r="AO6371" s="11">
        <v>626005</v>
      </c>
      <c r="AP6371" s="11"/>
      <c r="AQ6371" s="11"/>
      <c r="AR6371" s="11"/>
      <c r="AS6371" s="11"/>
      <c r="AT6371" s="11"/>
      <c r="AU6371" s="11"/>
      <c r="AV6371" s="11"/>
      <c r="AW6371" s="11"/>
      <c r="AX6371" s="11"/>
      <c r="AY6371" s="11"/>
      <c r="AZ6371" s="11"/>
      <c r="BA6371" s="11"/>
      <c r="BB6371" s="11"/>
      <c r="BC6371" s="11"/>
      <c r="BD6371" s="11"/>
      <c r="BE6371" s="11"/>
      <c r="BF6371" s="11"/>
      <c r="BG6371" s="11"/>
      <c r="BH6371" s="11"/>
      <c r="BI6371" s="11"/>
      <c r="BJ6371" s="11"/>
      <c r="BK6371" s="11"/>
      <c r="BL6371"/>
      <c r="BM6371"/>
      <c r="BN6371" s="10">
        <v>0</v>
      </c>
      <c r="BO6371" s="10"/>
      <c r="BP6371" s="10"/>
      <c r="BQ6371" s="10"/>
      <c r="BR6371" s="10"/>
      <c r="BS6371" s="10"/>
      <c r="BT6371" s="10"/>
      <c r="BU6371" s="10"/>
    </row>
    <row r="6372" spans="1:73" x14ac:dyDescent="0.3">
      <c r="A6372" s="10" t="s">
        <v>4110</v>
      </c>
      <c r="B6372" s="10" t="s">
        <v>5835</v>
      </c>
      <c r="C6372" s="10"/>
      <c r="D6372" s="10" t="s">
        <v>69</v>
      </c>
      <c r="E6372" s="10" t="s">
        <v>284</v>
      </c>
      <c r="F6372" s="10" t="s">
        <v>313</v>
      </c>
      <c r="G6372" s="10" t="s">
        <v>5969</v>
      </c>
      <c r="H6372" s="10" t="s">
        <v>13269</v>
      </c>
      <c r="I6372" s="10" t="s">
        <v>13270</v>
      </c>
      <c r="J6372" s="10" t="s">
        <v>13270</v>
      </c>
      <c r="K6372" s="10" t="s">
        <v>13269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 s="11"/>
      <c r="S6372" s="11"/>
      <c r="T6372" s="11"/>
      <c r="U6372" s="11"/>
      <c r="V6372" s="11"/>
      <c r="W6372" s="11">
        <v>791460.2</v>
      </c>
      <c r="X6372" s="11"/>
      <c r="Y6372" s="11"/>
      <c r="Z6372" s="11"/>
      <c r="AA6372" s="11"/>
      <c r="AB6372" s="11"/>
      <c r="AC6372" s="11">
        <v>791460.2</v>
      </c>
      <c r="AD6372"/>
      <c r="AE6372"/>
      <c r="AF6372"/>
      <c r="AG6372"/>
      <c r="AH6372"/>
      <c r="AI6372">
        <v>100</v>
      </c>
      <c r="AJ6372" s="11"/>
      <c r="AK6372" s="11"/>
      <c r="AL6372" s="11"/>
      <c r="AM6372" s="11"/>
      <c r="AN6372" s="11"/>
      <c r="AO6372" s="11">
        <v>791460.2</v>
      </c>
      <c r="AP6372" s="11"/>
      <c r="AQ6372" s="11"/>
      <c r="AR6372" s="11"/>
      <c r="AS6372" s="11"/>
      <c r="AT6372" s="11"/>
      <c r="AU6372" s="11"/>
      <c r="AV6372" s="11"/>
      <c r="AW6372" s="11"/>
      <c r="AX6372" s="11"/>
      <c r="AY6372" s="11"/>
      <c r="AZ6372" s="11"/>
      <c r="BA6372" s="11"/>
      <c r="BB6372" s="11"/>
      <c r="BC6372" s="11"/>
      <c r="BD6372" s="11"/>
      <c r="BE6372" s="11"/>
      <c r="BF6372" s="11"/>
      <c r="BG6372" s="11"/>
      <c r="BH6372" s="11"/>
      <c r="BI6372" s="11"/>
      <c r="BJ6372" s="11"/>
      <c r="BK6372" s="11"/>
      <c r="BL6372"/>
      <c r="BM6372"/>
      <c r="BN6372" s="10">
        <v>0</v>
      </c>
      <c r="BO6372" s="10"/>
      <c r="BP6372" s="10"/>
      <c r="BQ6372" s="10"/>
      <c r="BR6372" s="10"/>
      <c r="BS6372" s="10"/>
      <c r="BT6372" s="10"/>
      <c r="BU6372" s="10"/>
    </row>
    <row r="6373" spans="1:73" x14ac:dyDescent="0.3">
      <c r="A6373" s="10" t="s">
        <v>4110</v>
      </c>
      <c r="B6373" s="10" t="s">
        <v>5835</v>
      </c>
      <c r="C6373" s="10"/>
      <c r="D6373" s="10" t="s">
        <v>69</v>
      </c>
      <c r="E6373" s="10" t="s">
        <v>1518</v>
      </c>
      <c r="F6373" s="10"/>
      <c r="G6373" s="10"/>
      <c r="H6373" s="10" t="s">
        <v>10575</v>
      </c>
      <c r="I6373" s="10" t="s">
        <v>10576</v>
      </c>
      <c r="J6373" s="10" t="s">
        <v>10576</v>
      </c>
      <c r="K6373" s="10" t="s">
        <v>10575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 s="11"/>
      <c r="S6373" s="11"/>
      <c r="T6373" s="11"/>
      <c r="U6373" s="11"/>
      <c r="V6373" s="11">
        <v>259132</v>
      </c>
      <c r="W6373" s="11"/>
      <c r="X6373" s="11"/>
      <c r="Y6373" s="11"/>
      <c r="Z6373" s="11"/>
      <c r="AA6373" s="11"/>
      <c r="AB6373" s="11">
        <v>259132</v>
      </c>
      <c r="AC6373" s="11"/>
      <c r="AD6373"/>
      <c r="AE6373"/>
      <c r="AF6373"/>
      <c r="AG6373"/>
      <c r="AH6373">
        <v>100</v>
      </c>
      <c r="AI6373"/>
      <c r="AJ6373" s="11"/>
      <c r="AK6373" s="11"/>
      <c r="AL6373" s="11"/>
      <c r="AM6373" s="11"/>
      <c r="AN6373" s="11">
        <v>259132</v>
      </c>
      <c r="AO6373" s="11"/>
      <c r="AP6373" s="11"/>
      <c r="AQ6373" s="11"/>
      <c r="AR6373" s="11"/>
      <c r="AS6373" s="11"/>
      <c r="AT6373" s="11"/>
      <c r="AU6373" s="11"/>
      <c r="AV6373" s="11"/>
      <c r="AW6373" s="11"/>
      <c r="AX6373" s="11"/>
      <c r="AY6373" s="11"/>
      <c r="AZ6373" s="11"/>
      <c r="BA6373" s="11"/>
      <c r="BB6373" s="11"/>
      <c r="BC6373" s="11"/>
      <c r="BD6373" s="11"/>
      <c r="BE6373" s="11"/>
      <c r="BF6373" s="11"/>
      <c r="BG6373" s="11"/>
      <c r="BH6373" s="11"/>
      <c r="BI6373" s="11"/>
      <c r="BJ6373" s="11"/>
      <c r="BK6373" s="11"/>
      <c r="BL6373"/>
      <c r="BM6373"/>
      <c r="BN6373" s="10">
        <v>0</v>
      </c>
      <c r="BO6373" s="10"/>
      <c r="BP6373" s="10"/>
      <c r="BQ6373" s="10"/>
      <c r="BR6373" s="10"/>
      <c r="BS6373" s="10"/>
      <c r="BT6373" s="10"/>
      <c r="BU6373" s="10"/>
    </row>
    <row r="6374" spans="1:73" x14ac:dyDescent="0.3">
      <c r="A6374" s="10" t="s">
        <v>4110</v>
      </c>
      <c r="B6374" s="10" t="s">
        <v>5835</v>
      </c>
      <c r="C6374" s="10"/>
      <c r="D6374" s="10" t="s">
        <v>69</v>
      </c>
      <c r="E6374" s="10" t="s">
        <v>1518</v>
      </c>
      <c r="F6374" s="10" t="s">
        <v>8634</v>
      </c>
      <c r="G6374" s="10" t="s">
        <v>10577</v>
      </c>
      <c r="H6374" s="10" t="s">
        <v>10578</v>
      </c>
      <c r="I6374" s="10" t="s">
        <v>10579</v>
      </c>
      <c r="J6374" s="10" t="s">
        <v>10579</v>
      </c>
      <c r="K6374" s="10" t="s">
        <v>10578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 s="11"/>
      <c r="S6374" s="11"/>
      <c r="T6374" s="11"/>
      <c r="U6374" s="11"/>
      <c r="V6374" s="11">
        <v>871500</v>
      </c>
      <c r="W6374" s="11"/>
      <c r="X6374" s="11"/>
      <c r="Y6374" s="11"/>
      <c r="Z6374" s="11"/>
      <c r="AA6374" s="11"/>
      <c r="AB6374" s="11">
        <v>871500</v>
      </c>
      <c r="AC6374" s="11"/>
      <c r="AD6374"/>
      <c r="AE6374"/>
      <c r="AF6374"/>
      <c r="AG6374"/>
      <c r="AH6374">
        <v>100</v>
      </c>
      <c r="AI6374"/>
      <c r="AJ6374" s="11"/>
      <c r="AK6374" s="11"/>
      <c r="AL6374" s="11"/>
      <c r="AM6374" s="11"/>
      <c r="AN6374" s="11">
        <v>871500</v>
      </c>
      <c r="AO6374" s="11"/>
      <c r="AP6374" s="11"/>
      <c r="AQ6374" s="11"/>
      <c r="AR6374" s="11"/>
      <c r="AS6374" s="11"/>
      <c r="AT6374" s="11"/>
      <c r="AU6374" s="11"/>
      <c r="AV6374" s="11"/>
      <c r="AW6374" s="11"/>
      <c r="AX6374" s="11"/>
      <c r="AY6374" s="11"/>
      <c r="AZ6374" s="11"/>
      <c r="BA6374" s="11"/>
      <c r="BB6374" s="11"/>
      <c r="BC6374" s="11"/>
      <c r="BD6374" s="11"/>
      <c r="BE6374" s="11"/>
      <c r="BF6374" s="11"/>
      <c r="BG6374" s="11"/>
      <c r="BH6374" s="11"/>
      <c r="BI6374" s="11">
        <v>12347500</v>
      </c>
      <c r="BJ6374" s="11"/>
      <c r="BK6374" s="11">
        <v>871500</v>
      </c>
      <c r="BL6374"/>
      <c r="BM6374">
        <v>7.0580999999999996</v>
      </c>
      <c r="BN6374" s="10">
        <v>0</v>
      </c>
      <c r="BO6374" s="10"/>
      <c r="BP6374" s="10"/>
      <c r="BQ6374" s="10"/>
      <c r="BR6374" s="10"/>
      <c r="BS6374" s="10"/>
      <c r="BT6374" s="10"/>
      <c r="BU6374" s="10"/>
    </row>
    <row r="6375" spans="1:73" x14ac:dyDescent="0.3">
      <c r="A6375" s="10" t="s">
        <v>4110</v>
      </c>
      <c r="B6375" s="10" t="s">
        <v>5835</v>
      </c>
      <c r="C6375" s="10"/>
      <c r="D6375" s="10" t="s">
        <v>69</v>
      </c>
      <c r="E6375" s="10" t="s">
        <v>1518</v>
      </c>
      <c r="F6375" s="10" t="s">
        <v>5892</v>
      </c>
      <c r="G6375" s="10" t="s">
        <v>5893</v>
      </c>
      <c r="H6375" s="10" t="s">
        <v>10580</v>
      </c>
      <c r="I6375" s="10" t="s">
        <v>10581</v>
      </c>
      <c r="J6375" s="10" t="s">
        <v>10581</v>
      </c>
      <c r="K6375" s="10" t="s">
        <v>10580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 s="11"/>
      <c r="S6375" s="11"/>
      <c r="T6375" s="11"/>
      <c r="U6375" s="11"/>
      <c r="V6375" s="11">
        <v>350000</v>
      </c>
      <c r="W6375" s="11"/>
      <c r="X6375" s="11"/>
      <c r="Y6375" s="11"/>
      <c r="Z6375" s="11"/>
      <c r="AA6375" s="11"/>
      <c r="AB6375" s="11">
        <v>350000</v>
      </c>
      <c r="AC6375" s="11"/>
      <c r="AD6375"/>
      <c r="AE6375"/>
      <c r="AF6375"/>
      <c r="AG6375"/>
      <c r="AH6375">
        <v>100</v>
      </c>
      <c r="AI6375"/>
      <c r="AJ6375" s="11"/>
      <c r="AK6375" s="11"/>
      <c r="AL6375" s="11"/>
      <c r="AM6375" s="11"/>
      <c r="AN6375" s="11">
        <v>350000</v>
      </c>
      <c r="AO6375" s="11"/>
      <c r="AP6375" s="11"/>
      <c r="AQ6375" s="11"/>
      <c r="AR6375" s="11"/>
      <c r="AS6375" s="11"/>
      <c r="AT6375" s="11"/>
      <c r="AU6375" s="11"/>
      <c r="AV6375" s="11"/>
      <c r="AW6375" s="11"/>
      <c r="AX6375" s="11"/>
      <c r="AY6375" s="11"/>
      <c r="AZ6375" s="11"/>
      <c r="BA6375" s="11"/>
      <c r="BB6375" s="11"/>
      <c r="BC6375" s="11"/>
      <c r="BD6375" s="11"/>
      <c r="BE6375" s="11"/>
      <c r="BF6375" s="11"/>
      <c r="BG6375" s="11"/>
      <c r="BH6375" s="11"/>
      <c r="BI6375" s="11">
        <v>143080</v>
      </c>
      <c r="BJ6375" s="11"/>
      <c r="BK6375" s="11"/>
      <c r="BL6375"/>
      <c r="BM6375">
        <v>0</v>
      </c>
      <c r="BN6375" s="10">
        <v>0</v>
      </c>
      <c r="BO6375" s="10"/>
      <c r="BP6375" s="10"/>
      <c r="BQ6375" s="10"/>
      <c r="BR6375" s="10"/>
      <c r="BS6375" s="10"/>
      <c r="BT6375" s="10"/>
      <c r="BU6375" s="10"/>
    </row>
    <row r="6376" spans="1:73" x14ac:dyDescent="0.3">
      <c r="A6376" s="10" t="s">
        <v>4110</v>
      </c>
      <c r="B6376" s="10" t="s">
        <v>5835</v>
      </c>
      <c r="C6376" s="10"/>
      <c r="D6376" s="10" t="s">
        <v>69</v>
      </c>
      <c r="E6376" s="10" t="s">
        <v>5896</v>
      </c>
      <c r="F6376" s="10" t="s">
        <v>6118</v>
      </c>
      <c r="G6376" s="10" t="s">
        <v>908</v>
      </c>
      <c r="H6376" s="10" t="s">
        <v>10582</v>
      </c>
      <c r="I6376" s="10" t="s">
        <v>10583</v>
      </c>
      <c r="J6376" s="10" t="s">
        <v>10583</v>
      </c>
      <c r="K6376" s="10" t="s">
        <v>10582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 s="11"/>
      <c r="S6376" s="11"/>
      <c r="T6376" s="11"/>
      <c r="U6376" s="11"/>
      <c r="V6376" s="11">
        <v>3032995</v>
      </c>
      <c r="W6376" s="11"/>
      <c r="X6376" s="11"/>
      <c r="Y6376" s="11"/>
      <c r="Z6376" s="11"/>
      <c r="AA6376" s="11"/>
      <c r="AB6376" s="11">
        <v>1516497.5</v>
      </c>
      <c r="AC6376" s="11"/>
      <c r="AD6376"/>
      <c r="AE6376"/>
      <c r="AF6376"/>
      <c r="AG6376"/>
      <c r="AH6376">
        <v>50</v>
      </c>
      <c r="AI6376"/>
      <c r="AJ6376" s="11"/>
      <c r="AK6376" s="11"/>
      <c r="AL6376" s="11"/>
      <c r="AM6376" s="11"/>
      <c r="AN6376" s="11">
        <v>3032995</v>
      </c>
      <c r="AO6376" s="11"/>
      <c r="AP6376" s="11"/>
      <c r="AQ6376" s="11"/>
      <c r="AR6376" s="11"/>
      <c r="AS6376" s="11"/>
      <c r="AT6376" s="11"/>
      <c r="AU6376" s="11"/>
      <c r="AV6376" s="11"/>
      <c r="AW6376" s="11"/>
      <c r="AX6376" s="11"/>
      <c r="AY6376" s="11"/>
      <c r="AZ6376" s="11"/>
      <c r="BA6376" s="11"/>
      <c r="BB6376" s="11"/>
      <c r="BC6376" s="11"/>
      <c r="BD6376" s="11"/>
      <c r="BE6376" s="11"/>
      <c r="BF6376" s="11"/>
      <c r="BG6376" s="11"/>
      <c r="BH6376" s="11"/>
      <c r="BI6376" s="11"/>
      <c r="BJ6376" s="11"/>
      <c r="BK6376" s="11"/>
      <c r="BL6376"/>
      <c r="BM6376"/>
      <c r="BN6376" s="10">
        <v>0</v>
      </c>
      <c r="BO6376" s="10"/>
      <c r="BP6376" s="10"/>
      <c r="BQ6376" s="10"/>
      <c r="BR6376" s="10"/>
      <c r="BS6376" s="10"/>
      <c r="BT6376" s="10"/>
      <c r="BU6376" s="10"/>
    </row>
    <row r="6377" spans="1:73" x14ac:dyDescent="0.3">
      <c r="A6377" s="10" t="s">
        <v>4110</v>
      </c>
      <c r="B6377" s="10" t="s">
        <v>6158</v>
      </c>
      <c r="C6377" s="10" t="s">
        <v>876</v>
      </c>
      <c r="D6377" s="10" t="s">
        <v>870</v>
      </c>
      <c r="E6377" s="10" t="s">
        <v>5297</v>
      </c>
      <c r="F6377" s="10" t="s">
        <v>5366</v>
      </c>
      <c r="G6377" s="10" t="s">
        <v>5367</v>
      </c>
      <c r="H6377" s="10" t="s">
        <v>10001</v>
      </c>
      <c r="I6377" s="10" t="s">
        <v>10002</v>
      </c>
      <c r="J6377" s="10" t="s">
        <v>10002</v>
      </c>
      <c r="K6377" s="10" t="s">
        <v>10001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1</v>
      </c>
      <c r="R6377" s="11"/>
      <c r="S6377" s="11"/>
      <c r="T6377" s="11"/>
      <c r="U6377" s="11"/>
      <c r="V6377" s="11">
        <v>5903700</v>
      </c>
      <c r="W6377" s="11">
        <v>17676150</v>
      </c>
      <c r="X6377" s="11"/>
      <c r="Y6377" s="11"/>
      <c r="Z6377" s="11"/>
      <c r="AA6377" s="11"/>
      <c r="AB6377" s="11">
        <v>1100000</v>
      </c>
      <c r="AC6377" s="11">
        <v>6726565</v>
      </c>
      <c r="AD6377"/>
      <c r="AE6377"/>
      <c r="AF6377"/>
      <c r="AG6377"/>
      <c r="AH6377">
        <v>18.63</v>
      </c>
      <c r="AI6377">
        <v>38.049999999999997</v>
      </c>
      <c r="AJ6377" s="11"/>
      <c r="AK6377" s="11"/>
      <c r="AL6377" s="11"/>
      <c r="AM6377" s="11"/>
      <c r="AN6377" s="11">
        <v>5903700</v>
      </c>
      <c r="AO6377" s="11">
        <v>17676150</v>
      </c>
      <c r="AP6377" s="11"/>
      <c r="AQ6377" s="11"/>
      <c r="AR6377" s="11"/>
      <c r="AS6377" s="11"/>
      <c r="AT6377" s="11"/>
      <c r="AU6377" s="11"/>
      <c r="AV6377" s="11"/>
      <c r="AW6377" s="11"/>
      <c r="AX6377" s="11"/>
      <c r="AY6377" s="11"/>
      <c r="AZ6377" s="11"/>
      <c r="BA6377" s="11"/>
      <c r="BB6377" s="11"/>
      <c r="BC6377" s="11"/>
      <c r="BD6377" s="11"/>
      <c r="BE6377" s="11"/>
      <c r="BF6377" s="11"/>
      <c r="BG6377" s="11"/>
      <c r="BH6377" s="11"/>
      <c r="BI6377" s="11">
        <v>12776400</v>
      </c>
      <c r="BJ6377" s="11"/>
      <c r="BK6377" s="11">
        <v>3510800</v>
      </c>
      <c r="BL6377"/>
      <c r="BM6377">
        <v>27.4787</v>
      </c>
      <c r="BN6377" s="10">
        <v>0</v>
      </c>
      <c r="BO6377" s="10"/>
      <c r="BP6377" s="10"/>
      <c r="BQ6377" s="10"/>
      <c r="BR6377" s="10"/>
      <c r="BS6377" s="10"/>
      <c r="BT6377" s="10"/>
      <c r="BU6377" s="10"/>
    </row>
    <row r="6378" spans="1:73" x14ac:dyDescent="0.3">
      <c r="A6378" s="10" t="s">
        <v>4110</v>
      </c>
      <c r="B6378" s="10" t="s">
        <v>6158</v>
      </c>
      <c r="C6378" s="10" t="s">
        <v>876</v>
      </c>
      <c r="D6378" s="10" t="s">
        <v>870</v>
      </c>
      <c r="E6378" s="10" t="s">
        <v>5297</v>
      </c>
      <c r="F6378" s="10" t="s">
        <v>5366</v>
      </c>
      <c r="G6378" s="10" t="s">
        <v>5367</v>
      </c>
      <c r="H6378" s="10" t="s">
        <v>5448</v>
      </c>
      <c r="I6378" s="10" t="s">
        <v>5449</v>
      </c>
      <c r="J6378" s="10" t="s">
        <v>10003</v>
      </c>
      <c r="K6378" s="10" t="s">
        <v>10004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0</v>
      </c>
      <c r="R6378" s="11"/>
      <c r="S6378" s="11">
        <v>142200</v>
      </c>
      <c r="T6378" s="11"/>
      <c r="U6378" s="11">
        <v>159000</v>
      </c>
      <c r="V6378" s="11"/>
      <c r="W6378" s="11"/>
      <c r="X6378" s="11"/>
      <c r="Y6378" s="11">
        <v>42660</v>
      </c>
      <c r="Z6378" s="11"/>
      <c r="AA6378" s="11">
        <v>79500</v>
      </c>
      <c r="AB6378" s="11"/>
      <c r="AC6378" s="11"/>
      <c r="AD6378"/>
      <c r="AE6378">
        <v>30</v>
      </c>
      <c r="AF6378"/>
      <c r="AG6378">
        <v>50</v>
      </c>
      <c r="AH6378"/>
      <c r="AI6378"/>
      <c r="AJ6378" s="11"/>
      <c r="AK6378" s="11">
        <v>142200</v>
      </c>
      <c r="AL6378" s="11"/>
      <c r="AM6378" s="11">
        <v>159000</v>
      </c>
      <c r="AN6378" s="11"/>
      <c r="AO6378" s="11"/>
      <c r="AP6378" s="11"/>
      <c r="AQ6378" s="11"/>
      <c r="AR6378" s="11"/>
      <c r="AS6378" s="11"/>
      <c r="AT6378" s="11"/>
      <c r="AU6378" s="11"/>
      <c r="AV6378" s="11"/>
      <c r="AW6378" s="11"/>
      <c r="AX6378" s="11"/>
      <c r="AY6378" s="11"/>
      <c r="AZ6378" s="11"/>
      <c r="BA6378" s="11"/>
      <c r="BB6378" s="11"/>
      <c r="BC6378" s="11"/>
      <c r="BD6378" s="11"/>
      <c r="BE6378" s="11"/>
      <c r="BF6378" s="11"/>
      <c r="BG6378" s="11"/>
      <c r="BH6378" s="11"/>
      <c r="BI6378" s="11"/>
      <c r="BJ6378" s="11"/>
      <c r="BK6378" s="11"/>
      <c r="BL6378"/>
      <c r="BM6378"/>
      <c r="BN6378" s="10">
        <v>0</v>
      </c>
      <c r="BO6378" s="10"/>
      <c r="BP6378" s="10"/>
      <c r="BQ6378" s="10"/>
      <c r="BR6378" s="10"/>
      <c r="BS6378" s="10"/>
      <c r="BT6378" s="10"/>
      <c r="BU6378" s="10"/>
    </row>
    <row r="6379" spans="1:73" x14ac:dyDescent="0.3">
      <c r="A6379" s="10" t="s">
        <v>4110</v>
      </c>
      <c r="B6379" s="10" t="s">
        <v>6158</v>
      </c>
      <c r="C6379" s="10" t="s">
        <v>876</v>
      </c>
      <c r="D6379" s="10" t="s">
        <v>870</v>
      </c>
      <c r="E6379" s="10" t="s">
        <v>5297</v>
      </c>
      <c r="F6379" s="10" t="s">
        <v>5366</v>
      </c>
      <c r="G6379" s="10" t="s">
        <v>5367</v>
      </c>
      <c r="H6379" s="10" t="s">
        <v>10005</v>
      </c>
      <c r="I6379" s="10" t="s">
        <v>10006</v>
      </c>
      <c r="J6379" s="10" t="s">
        <v>10006</v>
      </c>
      <c r="K6379" s="10" t="s">
        <v>10005</v>
      </c>
      <c r="L6379">
        <v>0</v>
      </c>
      <c r="M6379">
        <v>0</v>
      </c>
      <c r="N6379">
        <v>0</v>
      </c>
      <c r="O6379">
        <v>1</v>
      </c>
      <c r="P6379">
        <v>1</v>
      </c>
      <c r="Q6379">
        <v>0</v>
      </c>
      <c r="R6379" s="11"/>
      <c r="S6379" s="11"/>
      <c r="T6379" s="11"/>
      <c r="U6379" s="11">
        <v>693070</v>
      </c>
      <c r="V6379" s="11">
        <v>1822300</v>
      </c>
      <c r="W6379" s="11"/>
      <c r="X6379" s="11"/>
      <c r="Y6379" s="11"/>
      <c r="Z6379" s="11"/>
      <c r="AA6379" s="11">
        <v>207921</v>
      </c>
      <c r="AB6379" s="11">
        <v>546690</v>
      </c>
      <c r="AC6379" s="11"/>
      <c r="AD6379"/>
      <c r="AE6379"/>
      <c r="AF6379"/>
      <c r="AG6379">
        <v>30</v>
      </c>
      <c r="AH6379">
        <v>30</v>
      </c>
      <c r="AI6379"/>
      <c r="AJ6379" s="11"/>
      <c r="AK6379" s="11"/>
      <c r="AL6379" s="11"/>
      <c r="AM6379" s="11">
        <v>693070</v>
      </c>
      <c r="AN6379" s="11">
        <v>1822300</v>
      </c>
      <c r="AO6379" s="11"/>
      <c r="AP6379" s="11"/>
      <c r="AQ6379" s="11"/>
      <c r="AR6379" s="11"/>
      <c r="AS6379" s="11"/>
      <c r="AT6379" s="11"/>
      <c r="AU6379" s="11"/>
      <c r="AV6379" s="11"/>
      <c r="AW6379" s="11"/>
      <c r="AX6379" s="11"/>
      <c r="AY6379" s="11"/>
      <c r="AZ6379" s="11"/>
      <c r="BA6379" s="11"/>
      <c r="BB6379" s="11"/>
      <c r="BC6379" s="11"/>
      <c r="BD6379" s="11"/>
      <c r="BE6379" s="11"/>
      <c r="BF6379" s="11"/>
      <c r="BG6379" s="11"/>
      <c r="BH6379" s="11"/>
      <c r="BI6379" s="11"/>
      <c r="BJ6379" s="11"/>
      <c r="BK6379" s="11"/>
      <c r="BL6379"/>
      <c r="BM6379"/>
      <c r="BN6379" s="10">
        <v>0</v>
      </c>
      <c r="BO6379" s="10"/>
      <c r="BP6379" s="10"/>
      <c r="BQ6379" s="10"/>
      <c r="BR6379" s="10"/>
      <c r="BS6379" s="10"/>
      <c r="BT6379" s="10"/>
      <c r="BU6379" s="10"/>
    </row>
    <row r="6380" spans="1:73" x14ac:dyDescent="0.3">
      <c r="A6380" s="10" t="s">
        <v>4110</v>
      </c>
      <c r="B6380" s="10" t="s">
        <v>6158</v>
      </c>
      <c r="C6380" s="10" t="s">
        <v>876</v>
      </c>
      <c r="D6380" s="10" t="s">
        <v>870</v>
      </c>
      <c r="E6380" s="10" t="s">
        <v>5297</v>
      </c>
      <c r="F6380" s="10" t="s">
        <v>5366</v>
      </c>
      <c r="G6380" s="10" t="s">
        <v>5367</v>
      </c>
      <c r="H6380" s="10" t="s">
        <v>10007</v>
      </c>
      <c r="I6380" s="10" t="s">
        <v>10008</v>
      </c>
      <c r="J6380" s="10" t="s">
        <v>10008</v>
      </c>
      <c r="K6380" s="10" t="s">
        <v>10007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 s="11"/>
      <c r="S6380" s="11"/>
      <c r="T6380" s="11">
        <v>748680</v>
      </c>
      <c r="U6380" s="11"/>
      <c r="V6380" s="11"/>
      <c r="W6380" s="11"/>
      <c r="X6380" s="11"/>
      <c r="Y6380" s="11"/>
      <c r="Z6380" s="11">
        <v>374340</v>
      </c>
      <c r="AA6380" s="11"/>
      <c r="AB6380" s="11"/>
      <c r="AC6380" s="11"/>
      <c r="AD6380"/>
      <c r="AE6380"/>
      <c r="AF6380">
        <v>50</v>
      </c>
      <c r="AG6380"/>
      <c r="AH6380"/>
      <c r="AI6380"/>
      <c r="AJ6380" s="11"/>
      <c r="AK6380" s="11"/>
      <c r="AL6380" s="11">
        <v>748680</v>
      </c>
      <c r="AM6380" s="11"/>
      <c r="AN6380" s="11"/>
      <c r="AO6380" s="11"/>
      <c r="AP6380" s="11"/>
      <c r="AQ6380" s="11"/>
      <c r="AR6380" s="11"/>
      <c r="AS6380" s="11"/>
      <c r="AT6380" s="11"/>
      <c r="AU6380" s="11"/>
      <c r="AV6380" s="11"/>
      <c r="AW6380" s="11"/>
      <c r="AX6380" s="11"/>
      <c r="AY6380" s="11"/>
      <c r="AZ6380" s="11"/>
      <c r="BA6380" s="11"/>
      <c r="BB6380" s="11"/>
      <c r="BC6380" s="11"/>
      <c r="BD6380" s="11"/>
      <c r="BE6380" s="11"/>
      <c r="BF6380" s="11"/>
      <c r="BG6380" s="11"/>
      <c r="BH6380" s="11"/>
      <c r="BI6380" s="11"/>
      <c r="BJ6380" s="11"/>
      <c r="BK6380" s="11"/>
      <c r="BL6380"/>
      <c r="BM6380"/>
      <c r="BN6380" s="10">
        <v>0</v>
      </c>
      <c r="BO6380" s="10"/>
      <c r="BP6380" s="10"/>
      <c r="BQ6380" s="10"/>
      <c r="BR6380" s="10"/>
      <c r="BS6380" s="10"/>
      <c r="BT6380" s="10"/>
      <c r="BU6380" s="10"/>
    </row>
    <row r="6381" spans="1:73" x14ac:dyDescent="0.3">
      <c r="A6381" s="10" t="s">
        <v>4110</v>
      </c>
      <c r="B6381" s="10" t="s">
        <v>6158</v>
      </c>
      <c r="C6381" s="10" t="s">
        <v>876</v>
      </c>
      <c r="D6381" s="10" t="s">
        <v>870</v>
      </c>
      <c r="E6381" s="10" t="s">
        <v>5297</v>
      </c>
      <c r="F6381" s="10" t="s">
        <v>5366</v>
      </c>
      <c r="G6381" s="10" t="s">
        <v>5367</v>
      </c>
      <c r="H6381" s="10" t="s">
        <v>8131</v>
      </c>
      <c r="I6381" s="10" t="s">
        <v>8130</v>
      </c>
      <c r="J6381" s="10" t="s">
        <v>6160</v>
      </c>
      <c r="K6381" s="10" t="s">
        <v>6159</v>
      </c>
      <c r="L6381">
        <v>0</v>
      </c>
      <c r="M6381">
        <v>1</v>
      </c>
      <c r="N6381">
        <v>1</v>
      </c>
      <c r="O6381">
        <v>1</v>
      </c>
      <c r="P6381">
        <v>1</v>
      </c>
      <c r="Q6381">
        <v>1</v>
      </c>
      <c r="R6381" s="11"/>
      <c r="S6381" s="11">
        <v>5709800.2000000002</v>
      </c>
      <c r="T6381" s="11">
        <v>10044657</v>
      </c>
      <c r="U6381" s="11">
        <v>12319377.5</v>
      </c>
      <c r="V6381" s="11">
        <v>7682500</v>
      </c>
      <c r="W6381" s="11">
        <v>3886960</v>
      </c>
      <c r="X6381" s="11"/>
      <c r="Y6381" s="11">
        <v>292401</v>
      </c>
      <c r="Z6381" s="11">
        <v>2008931.4</v>
      </c>
      <c r="AA6381" s="11">
        <v>2482699.5</v>
      </c>
      <c r="AB6381" s="11">
        <v>1536500</v>
      </c>
      <c r="AC6381" s="11">
        <v>795392</v>
      </c>
      <c r="AD6381"/>
      <c r="AE6381">
        <v>5.12</v>
      </c>
      <c r="AF6381">
        <v>20</v>
      </c>
      <c r="AG6381">
        <v>20.149999999999999</v>
      </c>
      <c r="AH6381">
        <v>20</v>
      </c>
      <c r="AI6381">
        <v>20.46</v>
      </c>
      <c r="AJ6381" s="11"/>
      <c r="AK6381" s="11">
        <v>6642470.2000000002</v>
      </c>
      <c r="AL6381" s="11">
        <v>10044657</v>
      </c>
      <c r="AM6381" s="11">
        <v>12319377.5</v>
      </c>
      <c r="AN6381" s="11">
        <v>7682500</v>
      </c>
      <c r="AO6381" s="11">
        <v>3886960</v>
      </c>
      <c r="AP6381" s="11"/>
      <c r="AQ6381" s="11">
        <v>932670</v>
      </c>
      <c r="AR6381" s="11"/>
      <c r="AS6381" s="11"/>
      <c r="AT6381" s="11"/>
      <c r="AU6381" s="11"/>
      <c r="AV6381" s="11"/>
      <c r="AW6381" s="11">
        <v>932670</v>
      </c>
      <c r="AX6381" s="11"/>
      <c r="AY6381" s="11"/>
      <c r="AZ6381" s="11"/>
      <c r="BA6381" s="11"/>
      <c r="BB6381" s="11"/>
      <c r="BC6381" s="11">
        <v>932670</v>
      </c>
      <c r="BD6381" s="11"/>
      <c r="BE6381" s="11"/>
      <c r="BF6381" s="11"/>
      <c r="BG6381" s="11"/>
      <c r="BH6381" s="11">
        <v>36858822.5</v>
      </c>
      <c r="BI6381" s="11">
        <v>13459500</v>
      </c>
      <c r="BJ6381" s="11">
        <v>24049822.5</v>
      </c>
      <c r="BK6381" s="11">
        <v>7554500</v>
      </c>
      <c r="BL6381">
        <v>65.248400000000004</v>
      </c>
      <c r="BM6381">
        <v>56.127600000000001</v>
      </c>
      <c r="BN6381" s="10">
        <v>0</v>
      </c>
      <c r="BO6381" s="10"/>
      <c r="BP6381" s="10"/>
      <c r="BQ6381" s="10"/>
      <c r="BR6381" s="10"/>
      <c r="BS6381" s="10"/>
      <c r="BT6381" s="10"/>
      <c r="BU6381" s="10"/>
    </row>
    <row r="6382" spans="1:73" x14ac:dyDescent="0.3">
      <c r="A6382" s="10" t="s">
        <v>4110</v>
      </c>
      <c r="B6382" s="10" t="s">
        <v>6158</v>
      </c>
      <c r="C6382" s="10" t="s">
        <v>876</v>
      </c>
      <c r="D6382" s="10" t="s">
        <v>870</v>
      </c>
      <c r="E6382" s="10" t="s">
        <v>5297</v>
      </c>
      <c r="F6382" s="10" t="s">
        <v>5366</v>
      </c>
      <c r="G6382" s="10" t="s">
        <v>5367</v>
      </c>
      <c r="H6382" s="10" t="s">
        <v>10009</v>
      </c>
      <c r="I6382" s="10" t="s">
        <v>10010</v>
      </c>
      <c r="J6382" s="10" t="s">
        <v>10010</v>
      </c>
      <c r="K6382" s="10" t="s">
        <v>10009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 s="11">
        <v>387000</v>
      </c>
      <c r="S6382" s="11"/>
      <c r="T6382" s="11"/>
      <c r="U6382" s="11"/>
      <c r="V6382" s="11"/>
      <c r="W6382" s="11"/>
      <c r="X6382" s="11">
        <v>0</v>
      </c>
      <c r="Y6382" s="11"/>
      <c r="Z6382" s="11"/>
      <c r="AA6382" s="11"/>
      <c r="AB6382" s="11"/>
      <c r="AC6382" s="11"/>
      <c r="AD6382">
        <v>0</v>
      </c>
      <c r="AE6382"/>
      <c r="AF6382"/>
      <c r="AG6382"/>
      <c r="AH6382"/>
      <c r="AI6382"/>
      <c r="AJ6382" s="11">
        <v>387000</v>
      </c>
      <c r="AK6382" s="11"/>
      <c r="AL6382" s="11"/>
      <c r="AM6382" s="11"/>
      <c r="AN6382" s="11"/>
      <c r="AO6382" s="11"/>
      <c r="AP6382" s="11"/>
      <c r="AQ6382" s="11"/>
      <c r="AR6382" s="11"/>
      <c r="AS6382" s="11"/>
      <c r="AT6382" s="11"/>
      <c r="AU6382" s="11"/>
      <c r="AV6382" s="11"/>
      <c r="AW6382" s="11"/>
      <c r="AX6382" s="11"/>
      <c r="AY6382" s="11"/>
      <c r="AZ6382" s="11"/>
      <c r="BA6382" s="11"/>
      <c r="BB6382" s="11"/>
      <c r="BC6382" s="11"/>
      <c r="BD6382" s="11"/>
      <c r="BE6382" s="11"/>
      <c r="BF6382" s="11"/>
      <c r="BG6382" s="11"/>
      <c r="BH6382" s="11"/>
      <c r="BI6382" s="11"/>
      <c r="BJ6382" s="11"/>
      <c r="BK6382" s="11"/>
      <c r="BL6382"/>
      <c r="BM6382"/>
      <c r="BN6382" s="10">
        <v>0</v>
      </c>
      <c r="BO6382" s="10"/>
      <c r="BP6382" s="10"/>
      <c r="BQ6382" s="10"/>
      <c r="BR6382" s="10"/>
      <c r="BS6382" s="10"/>
      <c r="BT6382" s="10"/>
      <c r="BU6382" s="10"/>
    </row>
    <row r="6383" spans="1:73" x14ac:dyDescent="0.3">
      <c r="A6383" s="10" t="s">
        <v>4110</v>
      </c>
      <c r="B6383" s="10" t="s">
        <v>6158</v>
      </c>
      <c r="C6383" s="10" t="s">
        <v>876</v>
      </c>
      <c r="D6383" s="10" t="s">
        <v>870</v>
      </c>
      <c r="E6383" s="10" t="s">
        <v>5297</v>
      </c>
      <c r="F6383" s="10" t="s">
        <v>5366</v>
      </c>
      <c r="G6383" s="10" t="s">
        <v>5367</v>
      </c>
      <c r="H6383" s="10" t="s">
        <v>10011</v>
      </c>
      <c r="I6383" s="10" t="s">
        <v>10012</v>
      </c>
      <c r="J6383" s="10" t="s">
        <v>10012</v>
      </c>
      <c r="K6383" s="10" t="s">
        <v>10011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 s="11"/>
      <c r="S6383" s="11">
        <v>506000</v>
      </c>
      <c r="T6383" s="11"/>
      <c r="U6383" s="11"/>
      <c r="V6383" s="11"/>
      <c r="W6383" s="11"/>
      <c r="X6383" s="11"/>
      <c r="Y6383" s="11">
        <v>506000</v>
      </c>
      <c r="Z6383" s="11"/>
      <c r="AA6383" s="11"/>
      <c r="AB6383" s="11"/>
      <c r="AC6383" s="11"/>
      <c r="AD6383"/>
      <c r="AE6383">
        <v>100</v>
      </c>
      <c r="AF6383"/>
      <c r="AG6383"/>
      <c r="AH6383"/>
      <c r="AI6383"/>
      <c r="AJ6383" s="11"/>
      <c r="AK6383" s="11">
        <v>506000</v>
      </c>
      <c r="AL6383" s="11"/>
      <c r="AM6383" s="11"/>
      <c r="AN6383" s="11"/>
      <c r="AO6383" s="11"/>
      <c r="AP6383" s="11"/>
      <c r="AQ6383" s="11"/>
      <c r="AR6383" s="11"/>
      <c r="AS6383" s="11"/>
      <c r="AT6383" s="11"/>
      <c r="AU6383" s="11"/>
      <c r="AV6383" s="11"/>
      <c r="AW6383" s="11"/>
      <c r="AX6383" s="11"/>
      <c r="AY6383" s="11"/>
      <c r="AZ6383" s="11"/>
      <c r="BA6383" s="11"/>
      <c r="BB6383" s="11"/>
      <c r="BC6383" s="11"/>
      <c r="BD6383" s="11"/>
      <c r="BE6383" s="11"/>
      <c r="BF6383" s="11"/>
      <c r="BG6383" s="11"/>
      <c r="BH6383" s="11"/>
      <c r="BI6383" s="11"/>
      <c r="BJ6383" s="11"/>
      <c r="BK6383" s="11"/>
      <c r="BL6383"/>
      <c r="BM6383"/>
      <c r="BN6383" s="10">
        <v>1</v>
      </c>
      <c r="BO6383" s="10">
        <v>4779000</v>
      </c>
      <c r="BP6383" s="10">
        <v>2389500</v>
      </c>
      <c r="BQ6383" s="10">
        <v>50</v>
      </c>
      <c r="BR6383" s="10"/>
      <c r="BS6383" s="10"/>
      <c r="BT6383" s="10"/>
      <c r="BU6383" s="10"/>
    </row>
    <row r="6384" spans="1:73" x14ac:dyDescent="0.3">
      <c r="A6384" s="10" t="s">
        <v>4110</v>
      </c>
      <c r="B6384" s="10" t="s">
        <v>6158</v>
      </c>
      <c r="C6384" s="10" t="s">
        <v>876</v>
      </c>
      <c r="D6384" s="10" t="s">
        <v>870</v>
      </c>
      <c r="E6384" s="10" t="s">
        <v>5297</v>
      </c>
      <c r="F6384" s="10" t="s">
        <v>5366</v>
      </c>
      <c r="G6384" s="10" t="s">
        <v>5367</v>
      </c>
      <c r="H6384" s="10" t="s">
        <v>10013</v>
      </c>
      <c r="I6384" s="10" t="s">
        <v>10014</v>
      </c>
      <c r="J6384" s="10" t="s">
        <v>10014</v>
      </c>
      <c r="K6384" s="10" t="s">
        <v>10013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 s="11"/>
      <c r="S6384" s="11"/>
      <c r="T6384" s="11"/>
      <c r="U6384" s="11">
        <v>1007000</v>
      </c>
      <c r="V6384" s="11"/>
      <c r="W6384" s="11"/>
      <c r="X6384" s="11"/>
      <c r="Y6384" s="11"/>
      <c r="Z6384" s="11"/>
      <c r="AA6384" s="11">
        <v>503500</v>
      </c>
      <c r="AB6384" s="11"/>
      <c r="AC6384" s="11"/>
      <c r="AD6384"/>
      <c r="AE6384"/>
      <c r="AF6384"/>
      <c r="AG6384">
        <v>50</v>
      </c>
      <c r="AH6384"/>
      <c r="AI6384"/>
      <c r="AJ6384" s="11"/>
      <c r="AK6384" s="11"/>
      <c r="AL6384" s="11"/>
      <c r="AM6384" s="11">
        <v>1007000</v>
      </c>
      <c r="AN6384" s="11"/>
      <c r="AO6384" s="11"/>
      <c r="AP6384" s="11"/>
      <c r="AQ6384" s="11"/>
      <c r="AR6384" s="11"/>
      <c r="AS6384" s="11"/>
      <c r="AT6384" s="11"/>
      <c r="AU6384" s="11"/>
      <c r="AV6384" s="11"/>
      <c r="AW6384" s="11"/>
      <c r="AX6384" s="11"/>
      <c r="AY6384" s="11"/>
      <c r="AZ6384" s="11"/>
      <c r="BA6384" s="11"/>
      <c r="BB6384" s="11"/>
      <c r="BC6384" s="11"/>
      <c r="BD6384" s="11"/>
      <c r="BE6384" s="11"/>
      <c r="BF6384" s="11"/>
      <c r="BG6384" s="11"/>
      <c r="BH6384" s="11"/>
      <c r="BI6384" s="11"/>
      <c r="BJ6384" s="11"/>
      <c r="BK6384" s="11"/>
      <c r="BL6384"/>
      <c r="BM6384"/>
      <c r="BN6384" s="10">
        <v>0</v>
      </c>
      <c r="BO6384" s="10"/>
      <c r="BP6384" s="10"/>
      <c r="BQ6384" s="10"/>
      <c r="BR6384" s="10"/>
      <c r="BS6384" s="10"/>
      <c r="BT6384" s="10"/>
      <c r="BU6384" s="10"/>
    </row>
    <row r="6385" spans="1:73" x14ac:dyDescent="0.3">
      <c r="A6385" s="10" t="s">
        <v>4110</v>
      </c>
      <c r="B6385" s="10" t="s">
        <v>5835</v>
      </c>
      <c r="C6385" s="10"/>
      <c r="D6385" s="10" t="s">
        <v>69</v>
      </c>
      <c r="E6385" s="10" t="s">
        <v>5896</v>
      </c>
      <c r="F6385" s="10" t="s">
        <v>6118</v>
      </c>
      <c r="G6385" s="10" t="s">
        <v>908</v>
      </c>
      <c r="H6385" s="10" t="s">
        <v>10584</v>
      </c>
      <c r="I6385" s="10" t="s">
        <v>10585</v>
      </c>
      <c r="J6385" s="10" t="s">
        <v>10585</v>
      </c>
      <c r="K6385" s="10" t="s">
        <v>10584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1</v>
      </c>
      <c r="R6385" s="11"/>
      <c r="S6385" s="11"/>
      <c r="T6385" s="11"/>
      <c r="U6385" s="11"/>
      <c r="V6385" s="11">
        <v>8679664.7599999998</v>
      </c>
      <c r="W6385" s="11">
        <v>11759144</v>
      </c>
      <c r="X6385" s="11"/>
      <c r="Y6385" s="11"/>
      <c r="Z6385" s="11"/>
      <c r="AA6385" s="11"/>
      <c r="AB6385" s="11">
        <v>4339832.38</v>
      </c>
      <c r="AC6385" s="11">
        <v>5082252</v>
      </c>
      <c r="AD6385"/>
      <c r="AE6385"/>
      <c r="AF6385"/>
      <c r="AG6385"/>
      <c r="AH6385">
        <v>50</v>
      </c>
      <c r="AI6385">
        <v>43.22</v>
      </c>
      <c r="AJ6385" s="11"/>
      <c r="AK6385" s="11"/>
      <c r="AL6385" s="11"/>
      <c r="AM6385" s="11"/>
      <c r="AN6385" s="11">
        <v>8679664.7599999998</v>
      </c>
      <c r="AO6385" s="11">
        <v>11759144</v>
      </c>
      <c r="AP6385" s="11"/>
      <c r="AQ6385" s="11"/>
      <c r="AR6385" s="11"/>
      <c r="AS6385" s="11"/>
      <c r="AT6385" s="11"/>
      <c r="AU6385" s="11"/>
      <c r="AV6385" s="11"/>
      <c r="AW6385" s="11"/>
      <c r="AX6385" s="11"/>
      <c r="AY6385" s="11"/>
      <c r="AZ6385" s="11"/>
      <c r="BA6385" s="11"/>
      <c r="BB6385" s="11"/>
      <c r="BC6385" s="11"/>
      <c r="BD6385" s="11"/>
      <c r="BE6385" s="11"/>
      <c r="BF6385" s="11"/>
      <c r="BG6385" s="11"/>
      <c r="BH6385" s="11"/>
      <c r="BI6385" s="11">
        <v>22625779.52</v>
      </c>
      <c r="BJ6385" s="11"/>
      <c r="BK6385" s="11">
        <v>15775779.52</v>
      </c>
      <c r="BL6385"/>
      <c r="BM6385">
        <v>69.724800000000002</v>
      </c>
      <c r="BN6385" s="10">
        <v>0</v>
      </c>
      <c r="BO6385" s="10"/>
      <c r="BP6385" s="10"/>
      <c r="BQ6385" s="10"/>
      <c r="BR6385" s="10"/>
      <c r="BS6385" s="10"/>
      <c r="BT6385" s="10"/>
      <c r="BU6385" s="10"/>
    </row>
    <row r="6386" spans="1:73" x14ac:dyDescent="0.3">
      <c r="A6386" s="10" t="s">
        <v>4110</v>
      </c>
      <c r="B6386" s="10" t="s">
        <v>5835</v>
      </c>
      <c r="C6386" s="10"/>
      <c r="D6386" s="10" t="s">
        <v>69</v>
      </c>
      <c r="E6386" s="10" t="s">
        <v>5896</v>
      </c>
      <c r="F6386" s="10" t="s">
        <v>6902</v>
      </c>
      <c r="G6386" s="10" t="s">
        <v>6903</v>
      </c>
      <c r="H6386" s="10" t="s">
        <v>13284</v>
      </c>
      <c r="I6386" s="10" t="s">
        <v>13285</v>
      </c>
      <c r="J6386" s="10" t="s">
        <v>13285</v>
      </c>
      <c r="K6386" s="10" t="s">
        <v>13284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 s="11"/>
      <c r="S6386" s="11"/>
      <c r="T6386" s="11"/>
      <c r="U6386" s="11"/>
      <c r="V6386" s="11"/>
      <c r="W6386" s="11">
        <v>2597529</v>
      </c>
      <c r="X6386" s="11"/>
      <c r="Y6386" s="11"/>
      <c r="Z6386" s="11"/>
      <c r="AA6386" s="11"/>
      <c r="AB6386" s="11"/>
      <c r="AC6386" s="11">
        <v>2597529</v>
      </c>
      <c r="AD6386"/>
      <c r="AE6386"/>
      <c r="AF6386"/>
      <c r="AG6386"/>
      <c r="AH6386"/>
      <c r="AI6386">
        <v>100</v>
      </c>
      <c r="AJ6386" s="11"/>
      <c r="AK6386" s="11"/>
      <c r="AL6386" s="11"/>
      <c r="AM6386" s="11"/>
      <c r="AN6386" s="11"/>
      <c r="AO6386" s="11">
        <v>2597529</v>
      </c>
      <c r="AP6386" s="11"/>
      <c r="AQ6386" s="11"/>
      <c r="AR6386" s="11"/>
      <c r="AS6386" s="11"/>
      <c r="AT6386" s="11"/>
      <c r="AU6386" s="11"/>
      <c r="AV6386" s="11"/>
      <c r="AW6386" s="11"/>
      <c r="AX6386" s="11"/>
      <c r="AY6386" s="11"/>
      <c r="AZ6386" s="11"/>
      <c r="BA6386" s="11"/>
      <c r="BB6386" s="11"/>
      <c r="BC6386" s="11"/>
      <c r="BD6386" s="11"/>
      <c r="BE6386" s="11"/>
      <c r="BF6386" s="11"/>
      <c r="BG6386" s="11"/>
      <c r="BH6386" s="11"/>
      <c r="BI6386" s="11"/>
      <c r="BJ6386" s="11"/>
      <c r="BK6386" s="11"/>
      <c r="BL6386"/>
      <c r="BM6386"/>
      <c r="BN6386" s="10">
        <v>0</v>
      </c>
      <c r="BO6386" s="10"/>
      <c r="BP6386" s="10"/>
      <c r="BQ6386" s="10"/>
      <c r="BR6386" s="10"/>
      <c r="BS6386" s="10"/>
      <c r="BT6386" s="10"/>
      <c r="BU6386" s="10"/>
    </row>
    <row r="6387" spans="1:73" x14ac:dyDescent="0.3">
      <c r="A6387" s="10" t="s">
        <v>4110</v>
      </c>
      <c r="B6387" s="10" t="s">
        <v>5835</v>
      </c>
      <c r="C6387" s="10"/>
      <c r="D6387" s="10" t="s">
        <v>69</v>
      </c>
      <c r="E6387" s="10" t="s">
        <v>5896</v>
      </c>
      <c r="F6387" s="10" t="s">
        <v>7986</v>
      </c>
      <c r="G6387" s="10" t="s">
        <v>7987</v>
      </c>
      <c r="H6387" s="10" t="s">
        <v>6146</v>
      </c>
      <c r="I6387" s="10" t="s">
        <v>6147</v>
      </c>
      <c r="J6387" s="10" t="s">
        <v>10586</v>
      </c>
      <c r="K6387" s="10" t="s">
        <v>10587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 s="11"/>
      <c r="S6387" s="11"/>
      <c r="T6387" s="11"/>
      <c r="U6387" s="11">
        <v>1170000</v>
      </c>
      <c r="V6387" s="11"/>
      <c r="W6387" s="11"/>
      <c r="X6387" s="11"/>
      <c r="Y6387" s="11"/>
      <c r="Z6387" s="11"/>
      <c r="AA6387" s="11">
        <v>351000</v>
      </c>
      <c r="AB6387" s="11"/>
      <c r="AC6387" s="11"/>
      <c r="AD6387"/>
      <c r="AE6387"/>
      <c r="AF6387"/>
      <c r="AG6387">
        <v>30</v>
      </c>
      <c r="AH6387"/>
      <c r="AI6387"/>
      <c r="AJ6387" s="11"/>
      <c r="AK6387" s="11"/>
      <c r="AL6387" s="11"/>
      <c r="AM6387" s="11">
        <v>1206000</v>
      </c>
      <c r="AN6387" s="11"/>
      <c r="AO6387" s="11"/>
      <c r="AP6387" s="11"/>
      <c r="AQ6387" s="11"/>
      <c r="AR6387" s="11"/>
      <c r="AS6387" s="11"/>
      <c r="AT6387" s="11"/>
      <c r="AU6387" s="11"/>
      <c r="AV6387" s="11"/>
      <c r="AW6387" s="11"/>
      <c r="AX6387" s="11"/>
      <c r="AY6387" s="11"/>
      <c r="AZ6387" s="11"/>
      <c r="BA6387" s="11"/>
      <c r="BB6387" s="11"/>
      <c r="BC6387" s="11"/>
      <c r="BD6387" s="11"/>
      <c r="BE6387" s="11"/>
      <c r="BF6387" s="11"/>
      <c r="BG6387" s="11"/>
      <c r="BH6387" s="11">
        <v>2994250</v>
      </c>
      <c r="BI6387" s="11"/>
      <c r="BJ6387" s="11">
        <v>1206000</v>
      </c>
      <c r="BK6387" s="11"/>
      <c r="BL6387">
        <v>40.277099999999997</v>
      </c>
      <c r="BM6387"/>
      <c r="BN6387" s="10">
        <v>0</v>
      </c>
      <c r="BO6387" s="10"/>
      <c r="BP6387" s="10"/>
      <c r="BQ6387" s="10"/>
      <c r="BR6387" s="10"/>
      <c r="BS6387" s="10"/>
      <c r="BT6387" s="10"/>
      <c r="BU6387" s="10"/>
    </row>
    <row r="6388" spans="1:73" x14ac:dyDescent="0.3">
      <c r="A6388" s="10" t="s">
        <v>4110</v>
      </c>
      <c r="B6388" s="10" t="s">
        <v>5835</v>
      </c>
      <c r="C6388" s="10"/>
      <c r="D6388" s="10" t="s">
        <v>69</v>
      </c>
      <c r="E6388" s="10" t="s">
        <v>5235</v>
      </c>
      <c r="F6388" s="10" t="s">
        <v>10588</v>
      </c>
      <c r="G6388" s="10" t="s">
        <v>10589</v>
      </c>
      <c r="H6388" s="10" t="s">
        <v>10590</v>
      </c>
      <c r="I6388" s="10" t="s">
        <v>10591</v>
      </c>
      <c r="J6388" s="10" t="s">
        <v>10591</v>
      </c>
      <c r="K6388" s="10" t="s">
        <v>10590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 s="11"/>
      <c r="S6388" s="11"/>
      <c r="T6388" s="11"/>
      <c r="U6388" s="11"/>
      <c r="V6388" s="11">
        <v>250000</v>
      </c>
      <c r="W6388" s="11"/>
      <c r="X6388" s="11"/>
      <c r="Y6388" s="11"/>
      <c r="Z6388" s="11"/>
      <c r="AA6388" s="11"/>
      <c r="AB6388" s="11">
        <v>250000</v>
      </c>
      <c r="AC6388" s="11"/>
      <c r="AD6388"/>
      <c r="AE6388"/>
      <c r="AF6388"/>
      <c r="AG6388"/>
      <c r="AH6388">
        <v>100</v>
      </c>
      <c r="AI6388"/>
      <c r="AJ6388" s="11"/>
      <c r="AK6388" s="11"/>
      <c r="AL6388" s="11"/>
      <c r="AM6388" s="11"/>
      <c r="AN6388" s="11">
        <v>250000</v>
      </c>
      <c r="AO6388" s="11"/>
      <c r="AP6388" s="11"/>
      <c r="AQ6388" s="11"/>
      <c r="AR6388" s="11"/>
      <c r="AS6388" s="11"/>
      <c r="AT6388" s="11"/>
      <c r="AU6388" s="11"/>
      <c r="AV6388" s="11"/>
      <c r="AW6388" s="11"/>
      <c r="AX6388" s="11"/>
      <c r="AY6388" s="11"/>
      <c r="AZ6388" s="11"/>
      <c r="BA6388" s="11"/>
      <c r="BB6388" s="11"/>
      <c r="BC6388" s="11"/>
      <c r="BD6388" s="11"/>
      <c r="BE6388" s="11"/>
      <c r="BF6388" s="11"/>
      <c r="BG6388" s="11"/>
      <c r="BH6388" s="11"/>
      <c r="BI6388" s="11">
        <v>4052032</v>
      </c>
      <c r="BJ6388" s="11"/>
      <c r="BK6388" s="11">
        <v>250000</v>
      </c>
      <c r="BL6388"/>
      <c r="BM6388">
        <v>6.1696999999999997</v>
      </c>
      <c r="BN6388" s="10">
        <v>0</v>
      </c>
      <c r="BO6388" s="10"/>
      <c r="BP6388" s="10"/>
      <c r="BQ6388" s="10"/>
      <c r="BR6388" s="10"/>
      <c r="BS6388" s="10"/>
      <c r="BT6388" s="10"/>
      <c r="BU6388" s="10"/>
    </row>
    <row r="6389" spans="1:73" x14ac:dyDescent="0.3">
      <c r="A6389" s="10" t="s">
        <v>4110</v>
      </c>
      <c r="B6389" s="10" t="s">
        <v>5835</v>
      </c>
      <c r="C6389" s="10"/>
      <c r="D6389" s="10" t="s">
        <v>69</v>
      </c>
      <c r="E6389" s="10" t="s">
        <v>70</v>
      </c>
      <c r="F6389" s="10"/>
      <c r="G6389" s="10" t="s">
        <v>5904</v>
      </c>
      <c r="H6389" s="10" t="s">
        <v>8646</v>
      </c>
      <c r="I6389" s="10" t="s">
        <v>8647</v>
      </c>
      <c r="J6389" s="10" t="s">
        <v>8647</v>
      </c>
      <c r="K6389" s="10" t="s">
        <v>8646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 s="11"/>
      <c r="S6389" s="11"/>
      <c r="T6389" s="11"/>
      <c r="U6389" s="11">
        <v>60500</v>
      </c>
      <c r="V6389" s="11"/>
      <c r="W6389" s="11"/>
      <c r="X6389" s="11"/>
      <c r="Y6389" s="11"/>
      <c r="Z6389" s="11"/>
      <c r="AA6389" s="11">
        <v>60500</v>
      </c>
      <c r="AB6389" s="11"/>
      <c r="AC6389" s="11"/>
      <c r="AD6389"/>
      <c r="AE6389"/>
      <c r="AF6389"/>
      <c r="AG6389">
        <v>100</v>
      </c>
      <c r="AH6389"/>
      <c r="AI6389"/>
      <c r="AJ6389" s="11"/>
      <c r="AK6389" s="11"/>
      <c r="AL6389" s="11"/>
      <c r="AM6389" s="11">
        <v>60500</v>
      </c>
      <c r="AN6389" s="11"/>
      <c r="AO6389" s="11"/>
      <c r="AP6389" s="11"/>
      <c r="AQ6389" s="11"/>
      <c r="AR6389" s="11"/>
      <c r="AS6389" s="11"/>
      <c r="AT6389" s="11"/>
      <c r="AU6389" s="11"/>
      <c r="AV6389" s="11"/>
      <c r="AW6389" s="11"/>
      <c r="AX6389" s="11"/>
      <c r="AY6389" s="11"/>
      <c r="AZ6389" s="11"/>
      <c r="BA6389" s="11"/>
      <c r="BB6389" s="11"/>
      <c r="BC6389" s="11"/>
      <c r="BD6389" s="11"/>
      <c r="BE6389" s="11"/>
      <c r="BF6389" s="11"/>
      <c r="BG6389" s="11"/>
      <c r="BH6389" s="11"/>
      <c r="BI6389" s="11"/>
      <c r="BJ6389" s="11"/>
      <c r="BK6389" s="11"/>
      <c r="BL6389"/>
      <c r="BM6389"/>
      <c r="BN6389" s="10">
        <v>0</v>
      </c>
      <c r="BO6389" s="10"/>
      <c r="BP6389" s="10"/>
      <c r="BQ6389" s="10"/>
      <c r="BR6389" s="10"/>
      <c r="BS6389" s="10"/>
      <c r="BT6389" s="10"/>
      <c r="BU6389" s="10"/>
    </row>
    <row r="6390" spans="1:73" x14ac:dyDescent="0.3">
      <c r="A6390" s="10" t="s">
        <v>4110</v>
      </c>
      <c r="B6390" s="10" t="s">
        <v>5835</v>
      </c>
      <c r="C6390" s="10" t="s">
        <v>225</v>
      </c>
      <c r="D6390" s="10"/>
      <c r="E6390" s="10"/>
      <c r="F6390" s="10"/>
      <c r="G6390" s="10"/>
      <c r="H6390" s="10" t="s">
        <v>5838</v>
      </c>
      <c r="I6390" s="10" t="s">
        <v>5839</v>
      </c>
      <c r="J6390" s="10" t="s">
        <v>5839</v>
      </c>
      <c r="K6390" s="10" t="s">
        <v>5838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 s="11"/>
      <c r="S6390" s="11"/>
      <c r="T6390" s="11"/>
      <c r="U6390" s="11">
        <v>784720</v>
      </c>
      <c r="V6390" s="11"/>
      <c r="W6390" s="11"/>
      <c r="X6390" s="11"/>
      <c r="Y6390" s="11"/>
      <c r="Z6390" s="11"/>
      <c r="AA6390" s="11">
        <v>348760</v>
      </c>
      <c r="AB6390" s="11"/>
      <c r="AC6390" s="11"/>
      <c r="AD6390"/>
      <c r="AE6390"/>
      <c r="AF6390"/>
      <c r="AG6390">
        <v>44.44</v>
      </c>
      <c r="AH6390"/>
      <c r="AI6390"/>
      <c r="AJ6390" s="11"/>
      <c r="AK6390" s="11"/>
      <c r="AL6390" s="11"/>
      <c r="AM6390" s="11">
        <v>5478780</v>
      </c>
      <c r="AN6390" s="11"/>
      <c r="AO6390" s="11"/>
      <c r="AP6390" s="11"/>
      <c r="AQ6390" s="11"/>
      <c r="AR6390" s="11"/>
      <c r="AS6390" s="11"/>
      <c r="AT6390" s="11"/>
      <c r="AU6390" s="11"/>
      <c r="AV6390" s="11"/>
      <c r="AW6390" s="11"/>
      <c r="AX6390" s="11"/>
      <c r="AY6390" s="11"/>
      <c r="AZ6390" s="11"/>
      <c r="BA6390" s="11"/>
      <c r="BB6390" s="11"/>
      <c r="BC6390" s="11"/>
      <c r="BD6390" s="11"/>
      <c r="BE6390" s="11"/>
      <c r="BF6390" s="11"/>
      <c r="BG6390" s="11"/>
      <c r="BH6390" s="11"/>
      <c r="BI6390" s="11"/>
      <c r="BJ6390" s="11"/>
      <c r="BK6390" s="11"/>
      <c r="BL6390"/>
      <c r="BM6390"/>
      <c r="BN6390" s="10">
        <v>0</v>
      </c>
      <c r="BO6390" s="10"/>
      <c r="BP6390" s="10"/>
      <c r="BQ6390" s="10"/>
      <c r="BR6390" s="10"/>
      <c r="BS6390" s="10"/>
      <c r="BT6390" s="10"/>
      <c r="BU6390" s="10"/>
    </row>
    <row r="6391" spans="1:73" x14ac:dyDescent="0.3">
      <c r="A6391" s="10" t="s">
        <v>4110</v>
      </c>
      <c r="B6391" s="10" t="s">
        <v>5835</v>
      </c>
      <c r="C6391" s="10" t="s">
        <v>225</v>
      </c>
      <c r="D6391" s="10" t="s">
        <v>97</v>
      </c>
      <c r="E6391" s="10" t="s">
        <v>131</v>
      </c>
      <c r="F6391" s="10" t="s">
        <v>132</v>
      </c>
      <c r="G6391" s="10"/>
      <c r="H6391" s="10" t="s">
        <v>7841</v>
      </c>
      <c r="I6391" s="10" t="s">
        <v>7842</v>
      </c>
      <c r="J6391" s="10" t="s">
        <v>7686</v>
      </c>
      <c r="K6391" s="10" t="s">
        <v>7687</v>
      </c>
      <c r="L6391">
        <v>0</v>
      </c>
      <c r="M6391">
        <v>0</v>
      </c>
      <c r="N6391">
        <v>0</v>
      </c>
      <c r="O6391">
        <v>1</v>
      </c>
      <c r="P6391">
        <v>1</v>
      </c>
      <c r="Q6391">
        <v>0</v>
      </c>
      <c r="R6391" s="11"/>
      <c r="S6391" s="11"/>
      <c r="T6391" s="11"/>
      <c r="U6391" s="11">
        <v>5799328</v>
      </c>
      <c r="V6391" s="11">
        <v>2121900</v>
      </c>
      <c r="W6391" s="11"/>
      <c r="X6391" s="11"/>
      <c r="Y6391" s="11"/>
      <c r="Z6391" s="11"/>
      <c r="AA6391" s="11">
        <v>5799328</v>
      </c>
      <c r="AB6391" s="11">
        <v>2121900</v>
      </c>
      <c r="AC6391" s="11"/>
      <c r="AD6391"/>
      <c r="AE6391"/>
      <c r="AF6391"/>
      <c r="AG6391">
        <v>100</v>
      </c>
      <c r="AH6391">
        <v>100</v>
      </c>
      <c r="AI6391"/>
      <c r="AJ6391" s="11"/>
      <c r="AK6391" s="11"/>
      <c r="AL6391" s="11"/>
      <c r="AM6391" s="11">
        <v>5799328</v>
      </c>
      <c r="AN6391" s="11">
        <v>2121900</v>
      </c>
      <c r="AO6391" s="11"/>
      <c r="AP6391" s="11"/>
      <c r="AQ6391" s="11"/>
      <c r="AR6391" s="11"/>
      <c r="AS6391" s="11"/>
      <c r="AT6391" s="11"/>
      <c r="AU6391" s="11"/>
      <c r="AV6391" s="11"/>
      <c r="AW6391" s="11"/>
      <c r="AX6391" s="11"/>
      <c r="AY6391" s="11"/>
      <c r="AZ6391" s="11"/>
      <c r="BA6391" s="11"/>
      <c r="BB6391" s="11"/>
      <c r="BC6391" s="11"/>
      <c r="BD6391" s="11"/>
      <c r="BE6391" s="11"/>
      <c r="BF6391" s="11"/>
      <c r="BG6391" s="11"/>
      <c r="BH6391" s="11"/>
      <c r="BI6391" s="11"/>
      <c r="BJ6391" s="11"/>
      <c r="BK6391" s="11"/>
      <c r="BL6391"/>
      <c r="BM6391"/>
      <c r="BN6391" s="10">
        <v>0</v>
      </c>
      <c r="BO6391" s="10"/>
      <c r="BP6391" s="10"/>
      <c r="BQ6391" s="10"/>
      <c r="BR6391" s="10"/>
      <c r="BS6391" s="10"/>
      <c r="BT6391" s="10"/>
      <c r="BU6391" s="10"/>
    </row>
    <row r="6392" spans="1:73" x14ac:dyDescent="0.3">
      <c r="A6392" s="10" t="s">
        <v>4110</v>
      </c>
      <c r="B6392" s="10" t="s">
        <v>5835</v>
      </c>
      <c r="C6392" s="10" t="s">
        <v>225</v>
      </c>
      <c r="D6392" s="10" t="s">
        <v>69</v>
      </c>
      <c r="E6392" s="10" t="s">
        <v>276</v>
      </c>
      <c r="F6392" s="10" t="s">
        <v>5873</v>
      </c>
      <c r="G6392" s="10" t="s">
        <v>4790</v>
      </c>
      <c r="H6392" s="10" t="s">
        <v>13292</v>
      </c>
      <c r="I6392" s="10" t="s">
        <v>9730</v>
      </c>
      <c r="J6392" s="10" t="s">
        <v>9730</v>
      </c>
      <c r="K6392" s="10" t="s">
        <v>13292</v>
      </c>
      <c r="L6392">
        <v>0</v>
      </c>
      <c r="M6392">
        <v>0</v>
      </c>
      <c r="N6392">
        <v>0</v>
      </c>
      <c r="O6392">
        <v>1</v>
      </c>
      <c r="P6392">
        <v>1</v>
      </c>
      <c r="Q6392">
        <v>1</v>
      </c>
      <c r="R6392" s="11"/>
      <c r="S6392" s="11"/>
      <c r="T6392" s="11"/>
      <c r="U6392" s="11">
        <v>1700000</v>
      </c>
      <c r="V6392" s="11">
        <v>1260000</v>
      </c>
      <c r="W6392" s="11">
        <v>5648110</v>
      </c>
      <c r="X6392" s="11"/>
      <c r="Y6392" s="11"/>
      <c r="Z6392" s="11"/>
      <c r="AA6392" s="11">
        <v>1700000</v>
      </c>
      <c r="AB6392" s="11">
        <v>1260000</v>
      </c>
      <c r="AC6392" s="11">
        <v>5648110</v>
      </c>
      <c r="AD6392"/>
      <c r="AE6392"/>
      <c r="AF6392"/>
      <c r="AG6392">
        <v>100</v>
      </c>
      <c r="AH6392">
        <v>100</v>
      </c>
      <c r="AI6392">
        <v>100</v>
      </c>
      <c r="AJ6392" s="11"/>
      <c r="AK6392" s="11"/>
      <c r="AL6392" s="11"/>
      <c r="AM6392" s="11">
        <v>1700000</v>
      </c>
      <c r="AN6392" s="11">
        <v>1260000</v>
      </c>
      <c r="AO6392" s="11">
        <v>5648110</v>
      </c>
      <c r="AP6392" s="11"/>
      <c r="AQ6392" s="11"/>
      <c r="AR6392" s="11"/>
      <c r="AS6392" s="11"/>
      <c r="AT6392" s="11"/>
      <c r="AU6392" s="11"/>
      <c r="AV6392" s="11"/>
      <c r="AW6392" s="11"/>
      <c r="AX6392" s="11"/>
      <c r="AY6392" s="11"/>
      <c r="AZ6392" s="11"/>
      <c r="BA6392" s="11"/>
      <c r="BB6392" s="11"/>
      <c r="BC6392" s="11"/>
      <c r="BD6392" s="11"/>
      <c r="BE6392" s="11"/>
      <c r="BF6392" s="11"/>
      <c r="BG6392" s="11"/>
      <c r="BH6392" s="11"/>
      <c r="BI6392" s="11"/>
      <c r="BJ6392" s="11"/>
      <c r="BK6392" s="11"/>
      <c r="BL6392"/>
      <c r="BM6392"/>
      <c r="BN6392" s="10">
        <v>0</v>
      </c>
      <c r="BO6392" s="10"/>
      <c r="BP6392" s="10"/>
      <c r="BQ6392" s="10"/>
      <c r="BR6392" s="10"/>
      <c r="BS6392" s="10"/>
      <c r="BT6392" s="10"/>
      <c r="BU6392" s="10"/>
    </row>
    <row r="6393" spans="1:73" x14ac:dyDescent="0.3">
      <c r="A6393" s="10" t="s">
        <v>4110</v>
      </c>
      <c r="B6393" s="10" t="s">
        <v>5835</v>
      </c>
      <c r="C6393" s="10" t="s">
        <v>225</v>
      </c>
      <c r="D6393" s="10" t="s">
        <v>69</v>
      </c>
      <c r="E6393" s="10" t="s">
        <v>70</v>
      </c>
      <c r="F6393" s="10" t="s">
        <v>7758</v>
      </c>
      <c r="G6393" s="10" t="s">
        <v>7759</v>
      </c>
      <c r="H6393" s="10" t="s">
        <v>9035</v>
      </c>
      <c r="I6393" s="10" t="s">
        <v>9036</v>
      </c>
      <c r="J6393" s="10" t="s">
        <v>9036</v>
      </c>
      <c r="K6393" s="10" t="s">
        <v>9035</v>
      </c>
      <c r="L6393">
        <v>0</v>
      </c>
      <c r="M6393">
        <v>0</v>
      </c>
      <c r="N6393">
        <v>0</v>
      </c>
      <c r="O6393">
        <v>1</v>
      </c>
      <c r="P6393">
        <v>1</v>
      </c>
      <c r="Q6393">
        <v>0</v>
      </c>
      <c r="R6393" s="11"/>
      <c r="S6393" s="11"/>
      <c r="T6393" s="11"/>
      <c r="U6393" s="11">
        <v>31927788</v>
      </c>
      <c r="V6393" s="11">
        <v>1260000</v>
      </c>
      <c r="W6393" s="11"/>
      <c r="X6393" s="11"/>
      <c r="Y6393" s="11"/>
      <c r="Z6393" s="11"/>
      <c r="AA6393" s="11">
        <v>31927788</v>
      </c>
      <c r="AB6393" s="11">
        <v>1260000</v>
      </c>
      <c r="AC6393" s="11"/>
      <c r="AD6393"/>
      <c r="AE6393"/>
      <c r="AF6393"/>
      <c r="AG6393">
        <v>100</v>
      </c>
      <c r="AH6393">
        <v>100</v>
      </c>
      <c r="AI6393"/>
      <c r="AJ6393" s="11"/>
      <c r="AK6393" s="11"/>
      <c r="AL6393" s="11"/>
      <c r="AM6393" s="11">
        <v>32727788</v>
      </c>
      <c r="AN6393" s="11">
        <v>1260000</v>
      </c>
      <c r="AO6393" s="11"/>
      <c r="AP6393" s="11"/>
      <c r="AQ6393" s="11"/>
      <c r="AR6393" s="11"/>
      <c r="AS6393" s="11"/>
      <c r="AT6393" s="11"/>
      <c r="AU6393" s="11"/>
      <c r="AV6393" s="11"/>
      <c r="AW6393" s="11"/>
      <c r="AX6393" s="11"/>
      <c r="AY6393" s="11"/>
      <c r="AZ6393" s="11"/>
      <c r="BA6393" s="11"/>
      <c r="BB6393" s="11"/>
      <c r="BC6393" s="11"/>
      <c r="BD6393" s="11"/>
      <c r="BE6393" s="11"/>
      <c r="BF6393" s="11"/>
      <c r="BG6393" s="11"/>
      <c r="BH6393" s="11"/>
      <c r="BI6393" s="11"/>
      <c r="BJ6393" s="11"/>
      <c r="BK6393" s="11"/>
      <c r="BL6393"/>
      <c r="BM6393"/>
      <c r="BN6393" s="10">
        <v>0</v>
      </c>
      <c r="BO6393" s="10"/>
      <c r="BP6393" s="10"/>
      <c r="BQ6393" s="10"/>
      <c r="BR6393" s="10"/>
      <c r="BS6393" s="10"/>
      <c r="BT6393" s="10"/>
      <c r="BU6393" s="10"/>
    </row>
    <row r="6394" spans="1:73" x14ac:dyDescent="0.3">
      <c r="A6394" s="10" t="s">
        <v>4110</v>
      </c>
      <c r="B6394" s="10" t="s">
        <v>6158</v>
      </c>
      <c r="C6394" s="10" t="s">
        <v>3710</v>
      </c>
      <c r="D6394" s="10" t="s">
        <v>870</v>
      </c>
      <c r="E6394" s="10" t="s">
        <v>5282</v>
      </c>
      <c r="F6394" s="10" t="s">
        <v>5360</v>
      </c>
      <c r="G6394" s="10" t="s">
        <v>5361</v>
      </c>
      <c r="H6394" s="10" t="s">
        <v>8050</v>
      </c>
      <c r="I6394" s="10" t="s">
        <v>8051</v>
      </c>
      <c r="J6394" s="10" t="s">
        <v>8051</v>
      </c>
      <c r="K6394" s="10" t="s">
        <v>8050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 s="11"/>
      <c r="S6394" s="11"/>
      <c r="T6394" s="11"/>
      <c r="U6394" s="11"/>
      <c r="V6394" s="11">
        <v>444200</v>
      </c>
      <c r="W6394" s="11"/>
      <c r="X6394" s="11"/>
      <c r="Y6394" s="11"/>
      <c r="Z6394" s="11"/>
      <c r="AA6394" s="11"/>
      <c r="AB6394" s="11">
        <v>444200</v>
      </c>
      <c r="AC6394" s="11"/>
      <c r="AD6394"/>
      <c r="AE6394"/>
      <c r="AF6394"/>
      <c r="AG6394"/>
      <c r="AH6394">
        <v>100</v>
      </c>
      <c r="AI6394"/>
      <c r="AJ6394" s="11"/>
      <c r="AK6394" s="11"/>
      <c r="AL6394" s="11"/>
      <c r="AM6394" s="11"/>
      <c r="AN6394" s="11">
        <v>444200</v>
      </c>
      <c r="AO6394" s="11"/>
      <c r="AP6394" s="11"/>
      <c r="AQ6394" s="11"/>
      <c r="AR6394" s="11"/>
      <c r="AS6394" s="11"/>
      <c r="AT6394" s="11"/>
      <c r="AU6394" s="11"/>
      <c r="AV6394" s="11"/>
      <c r="AW6394" s="11"/>
      <c r="AX6394" s="11"/>
      <c r="AY6394" s="11"/>
      <c r="AZ6394" s="11"/>
      <c r="BA6394" s="11"/>
      <c r="BB6394" s="11"/>
      <c r="BC6394" s="11"/>
      <c r="BD6394" s="11"/>
      <c r="BE6394" s="11"/>
      <c r="BF6394" s="11"/>
      <c r="BG6394" s="11"/>
      <c r="BH6394" s="11"/>
      <c r="BI6394" s="11">
        <v>2068200</v>
      </c>
      <c r="BJ6394" s="11"/>
      <c r="BK6394" s="11">
        <v>444200</v>
      </c>
      <c r="BL6394"/>
      <c r="BM6394">
        <v>21.477599999999999</v>
      </c>
      <c r="BN6394" s="10">
        <v>0</v>
      </c>
      <c r="BO6394" s="10"/>
      <c r="BP6394" s="10"/>
      <c r="BQ6394" s="10"/>
      <c r="BR6394" s="10"/>
      <c r="BS6394" s="10"/>
      <c r="BT6394" s="10"/>
      <c r="BU6394" s="10"/>
    </row>
    <row r="6395" spans="1:73" x14ac:dyDescent="0.3">
      <c r="A6395" s="10" t="s">
        <v>4110</v>
      </c>
      <c r="B6395" s="10" t="s">
        <v>6158</v>
      </c>
      <c r="C6395" s="10" t="s">
        <v>79</v>
      </c>
      <c r="D6395" s="10" t="s">
        <v>870</v>
      </c>
      <c r="E6395" s="10" t="s">
        <v>5414</v>
      </c>
      <c r="F6395" s="10" t="s">
        <v>5501</v>
      </c>
      <c r="G6395" s="10" t="s">
        <v>5672</v>
      </c>
      <c r="H6395" s="10" t="s">
        <v>8052</v>
      </c>
      <c r="I6395" s="10" t="s">
        <v>8053</v>
      </c>
      <c r="J6395" s="10" t="s">
        <v>8053</v>
      </c>
      <c r="K6395" s="10" t="s">
        <v>8052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 s="11"/>
      <c r="S6395" s="11">
        <v>5475748</v>
      </c>
      <c r="T6395" s="11"/>
      <c r="U6395" s="11"/>
      <c r="V6395" s="11"/>
      <c r="W6395" s="11"/>
      <c r="X6395" s="11"/>
      <c r="Y6395" s="11">
        <v>890800</v>
      </c>
      <c r="Z6395" s="11"/>
      <c r="AA6395" s="11"/>
      <c r="AB6395" s="11"/>
      <c r="AC6395" s="11"/>
      <c r="AD6395"/>
      <c r="AE6395">
        <v>16.27</v>
      </c>
      <c r="AF6395"/>
      <c r="AG6395"/>
      <c r="AH6395"/>
      <c r="AI6395"/>
      <c r="AJ6395" s="11"/>
      <c r="AK6395" s="11">
        <v>5397448</v>
      </c>
      <c r="AL6395" s="11"/>
      <c r="AM6395" s="11"/>
      <c r="AN6395" s="11"/>
      <c r="AO6395" s="11"/>
      <c r="AP6395" s="11"/>
      <c r="AQ6395" s="11"/>
      <c r="AR6395" s="11"/>
      <c r="AS6395" s="11"/>
      <c r="AT6395" s="11"/>
      <c r="AU6395" s="11"/>
      <c r="AV6395" s="11"/>
      <c r="AW6395" s="11"/>
      <c r="AX6395" s="11"/>
      <c r="AY6395" s="11"/>
      <c r="AZ6395" s="11"/>
      <c r="BA6395" s="11"/>
      <c r="BB6395" s="11"/>
      <c r="BC6395" s="11"/>
      <c r="BD6395" s="11"/>
      <c r="BE6395" s="11"/>
      <c r="BF6395" s="11"/>
      <c r="BG6395" s="11"/>
      <c r="BH6395" s="11"/>
      <c r="BI6395" s="11"/>
      <c r="BJ6395" s="11"/>
      <c r="BK6395" s="11"/>
      <c r="BL6395"/>
      <c r="BM6395"/>
      <c r="BN6395" s="10">
        <v>0</v>
      </c>
      <c r="BO6395" s="10"/>
      <c r="BP6395" s="10"/>
      <c r="BQ6395" s="10"/>
      <c r="BR6395" s="10"/>
      <c r="BS6395" s="10"/>
      <c r="BT6395" s="10"/>
      <c r="BU6395" s="10"/>
    </row>
    <row r="6396" spans="1:73" x14ac:dyDescent="0.3">
      <c r="A6396" s="10" t="s">
        <v>4110</v>
      </c>
      <c r="B6396" s="10" t="s">
        <v>6158</v>
      </c>
      <c r="C6396" s="10" t="s">
        <v>86</v>
      </c>
      <c r="D6396" s="10" t="s">
        <v>870</v>
      </c>
      <c r="E6396" s="10" t="s">
        <v>5414</v>
      </c>
      <c r="F6396" s="10" t="s">
        <v>5415</v>
      </c>
      <c r="G6396" s="10" t="s">
        <v>5416</v>
      </c>
      <c r="H6396" s="10" t="s">
        <v>5417</v>
      </c>
      <c r="I6396" s="10" t="s">
        <v>5418</v>
      </c>
      <c r="J6396" s="10" t="s">
        <v>5419</v>
      </c>
      <c r="K6396" s="10" t="s">
        <v>5420</v>
      </c>
      <c r="L6396">
        <v>0</v>
      </c>
      <c r="M6396">
        <v>1</v>
      </c>
      <c r="N6396">
        <v>1</v>
      </c>
      <c r="O6396">
        <v>1</v>
      </c>
      <c r="P6396">
        <v>1</v>
      </c>
      <c r="Q6396">
        <v>1</v>
      </c>
      <c r="R6396" s="11"/>
      <c r="S6396" s="11">
        <v>625427.14</v>
      </c>
      <c r="T6396" s="11">
        <v>763968.8</v>
      </c>
      <c r="U6396" s="11">
        <v>569000</v>
      </c>
      <c r="V6396" s="11">
        <v>2498500</v>
      </c>
      <c r="W6396" s="11">
        <v>2716550</v>
      </c>
      <c r="X6396" s="11"/>
      <c r="Y6396" s="11">
        <v>187628.14</v>
      </c>
      <c r="Z6396" s="11">
        <v>763968.8</v>
      </c>
      <c r="AA6396" s="11">
        <v>569000</v>
      </c>
      <c r="AB6396" s="11">
        <v>2498500</v>
      </c>
      <c r="AC6396" s="11">
        <v>2716550</v>
      </c>
      <c r="AD6396"/>
      <c r="AE6396">
        <v>30</v>
      </c>
      <c r="AF6396">
        <v>100</v>
      </c>
      <c r="AG6396">
        <v>100</v>
      </c>
      <c r="AH6396">
        <v>100</v>
      </c>
      <c r="AI6396">
        <v>100</v>
      </c>
      <c r="AJ6396" s="11"/>
      <c r="AK6396" s="11">
        <v>625427.14</v>
      </c>
      <c r="AL6396" s="11">
        <v>763968.8</v>
      </c>
      <c r="AM6396" s="11">
        <v>569000</v>
      </c>
      <c r="AN6396" s="11">
        <v>2498500</v>
      </c>
      <c r="AO6396" s="11">
        <v>2716550</v>
      </c>
      <c r="AP6396" s="11"/>
      <c r="AQ6396" s="11"/>
      <c r="AR6396" s="11"/>
      <c r="AS6396" s="11"/>
      <c r="AT6396" s="11"/>
      <c r="AU6396" s="11"/>
      <c r="AV6396" s="11"/>
      <c r="AW6396" s="11"/>
      <c r="AX6396" s="11"/>
      <c r="AY6396" s="11"/>
      <c r="AZ6396" s="11"/>
      <c r="BA6396" s="11"/>
      <c r="BB6396" s="11"/>
      <c r="BC6396" s="11"/>
      <c r="BD6396" s="11"/>
      <c r="BE6396" s="11"/>
      <c r="BF6396" s="11"/>
      <c r="BG6396" s="11"/>
      <c r="BH6396" s="11">
        <v>1378424</v>
      </c>
      <c r="BI6396" s="11"/>
      <c r="BJ6396" s="11">
        <v>569000</v>
      </c>
      <c r="BK6396" s="11"/>
      <c r="BL6396">
        <v>41.279000000000003</v>
      </c>
      <c r="BM6396"/>
      <c r="BN6396" s="10">
        <v>0</v>
      </c>
      <c r="BO6396" s="10"/>
      <c r="BP6396" s="10"/>
      <c r="BQ6396" s="10"/>
      <c r="BR6396" s="10"/>
      <c r="BS6396" s="10"/>
      <c r="BT6396" s="10"/>
      <c r="BU6396" s="10"/>
    </row>
    <row r="6397" spans="1:73" x14ac:dyDescent="0.3">
      <c r="A6397" s="10" t="s">
        <v>4110</v>
      </c>
      <c r="B6397" s="10" t="s">
        <v>6158</v>
      </c>
      <c r="C6397" s="10" t="s">
        <v>86</v>
      </c>
      <c r="D6397" s="10" t="s">
        <v>870</v>
      </c>
      <c r="E6397" s="10" t="s">
        <v>5414</v>
      </c>
      <c r="F6397" s="10" t="s">
        <v>5415</v>
      </c>
      <c r="G6397" s="10" t="s">
        <v>5416</v>
      </c>
      <c r="H6397" s="10" t="s">
        <v>5417</v>
      </c>
      <c r="I6397" s="10" t="s">
        <v>5418</v>
      </c>
      <c r="J6397" s="10" t="s">
        <v>8054</v>
      </c>
      <c r="K6397" s="10" t="s">
        <v>8055</v>
      </c>
      <c r="L6397">
        <v>0</v>
      </c>
      <c r="M6397">
        <v>1</v>
      </c>
      <c r="N6397">
        <v>1</v>
      </c>
      <c r="O6397">
        <v>1</v>
      </c>
      <c r="P6397">
        <v>1</v>
      </c>
      <c r="Q6397">
        <v>1</v>
      </c>
      <c r="R6397" s="11"/>
      <c r="S6397" s="11">
        <v>631162.46</v>
      </c>
      <c r="T6397" s="11">
        <v>690728.8</v>
      </c>
      <c r="U6397" s="11">
        <v>429000</v>
      </c>
      <c r="V6397" s="11">
        <v>216500</v>
      </c>
      <c r="W6397" s="11">
        <v>1114000</v>
      </c>
      <c r="X6397" s="11"/>
      <c r="Y6397" s="11">
        <v>189348.74</v>
      </c>
      <c r="Z6397" s="11">
        <v>690728.8</v>
      </c>
      <c r="AA6397" s="11">
        <v>429000</v>
      </c>
      <c r="AB6397" s="11">
        <v>216500</v>
      </c>
      <c r="AC6397" s="11">
        <v>1114000</v>
      </c>
      <c r="AD6397"/>
      <c r="AE6397">
        <v>30</v>
      </c>
      <c r="AF6397">
        <v>100</v>
      </c>
      <c r="AG6397">
        <v>100</v>
      </c>
      <c r="AH6397">
        <v>100</v>
      </c>
      <c r="AI6397">
        <v>100</v>
      </c>
      <c r="AJ6397" s="11"/>
      <c r="AK6397" s="11">
        <v>631162.46</v>
      </c>
      <c r="AL6397" s="11">
        <v>690728.8</v>
      </c>
      <c r="AM6397" s="11">
        <v>429000</v>
      </c>
      <c r="AN6397" s="11">
        <v>216500</v>
      </c>
      <c r="AO6397" s="11">
        <v>1114000</v>
      </c>
      <c r="AP6397" s="11"/>
      <c r="AQ6397" s="11"/>
      <c r="AR6397" s="11"/>
      <c r="AS6397" s="11"/>
      <c r="AT6397" s="11"/>
      <c r="AU6397" s="11"/>
      <c r="AV6397" s="11"/>
      <c r="AW6397" s="11"/>
      <c r="AX6397" s="11"/>
      <c r="AY6397" s="11"/>
      <c r="AZ6397" s="11"/>
      <c r="BA6397" s="11"/>
      <c r="BB6397" s="11"/>
      <c r="BC6397" s="11"/>
      <c r="BD6397" s="11"/>
      <c r="BE6397" s="11"/>
      <c r="BF6397" s="11"/>
      <c r="BG6397" s="11"/>
      <c r="BH6397" s="11">
        <v>1332208</v>
      </c>
      <c r="BI6397" s="11"/>
      <c r="BJ6397" s="11">
        <v>858000</v>
      </c>
      <c r="BK6397" s="11"/>
      <c r="BL6397">
        <v>64.404300000000006</v>
      </c>
      <c r="BM6397"/>
      <c r="BN6397" s="10">
        <v>0</v>
      </c>
      <c r="BO6397" s="10"/>
      <c r="BP6397" s="10"/>
      <c r="BQ6397" s="10"/>
      <c r="BR6397" s="10"/>
      <c r="BS6397" s="10"/>
      <c r="BT6397" s="10"/>
      <c r="BU6397" s="10"/>
    </row>
    <row r="6398" spans="1:73" x14ac:dyDescent="0.3">
      <c r="A6398" s="10" t="s">
        <v>4110</v>
      </c>
      <c r="B6398" s="10" t="s">
        <v>6158</v>
      </c>
      <c r="C6398" s="10" t="s">
        <v>86</v>
      </c>
      <c r="D6398" s="10" t="s">
        <v>870</v>
      </c>
      <c r="E6398" s="10" t="s">
        <v>5282</v>
      </c>
      <c r="F6398" s="10" t="s">
        <v>5664</v>
      </c>
      <c r="G6398" s="10" t="s">
        <v>5665</v>
      </c>
      <c r="H6398" s="10" t="s">
        <v>8056</v>
      </c>
      <c r="I6398" s="10" t="s">
        <v>8057</v>
      </c>
      <c r="J6398" s="10" t="s">
        <v>8057</v>
      </c>
      <c r="K6398" s="10" t="s">
        <v>8056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1</v>
      </c>
      <c r="R6398" s="11"/>
      <c r="S6398" s="11"/>
      <c r="T6398" s="11"/>
      <c r="U6398" s="11">
        <v>3281850</v>
      </c>
      <c r="V6398" s="11">
        <v>5634066.4000000004</v>
      </c>
      <c r="W6398" s="11">
        <v>10804500</v>
      </c>
      <c r="X6398" s="11"/>
      <c r="Y6398" s="11"/>
      <c r="Z6398" s="11"/>
      <c r="AA6398" s="11">
        <v>3241850</v>
      </c>
      <c r="AB6398" s="11">
        <v>5634066.4000000004</v>
      </c>
      <c r="AC6398" s="11">
        <v>10804500</v>
      </c>
      <c r="AD6398"/>
      <c r="AE6398"/>
      <c r="AF6398"/>
      <c r="AG6398">
        <v>98.78</v>
      </c>
      <c r="AH6398">
        <v>100</v>
      </c>
      <c r="AI6398">
        <v>100</v>
      </c>
      <c r="AJ6398" s="11"/>
      <c r="AK6398" s="11"/>
      <c r="AL6398" s="11"/>
      <c r="AM6398" s="11">
        <v>3281850</v>
      </c>
      <c r="AN6398" s="11">
        <v>5634066.4000000004</v>
      </c>
      <c r="AO6398" s="11">
        <v>10804500</v>
      </c>
      <c r="AP6398" s="11"/>
      <c r="AQ6398" s="11"/>
      <c r="AR6398" s="11"/>
      <c r="AS6398" s="11"/>
      <c r="AT6398" s="11"/>
      <c r="AU6398" s="11"/>
      <c r="AV6398" s="11"/>
      <c r="AW6398" s="11"/>
      <c r="AX6398" s="11"/>
      <c r="AY6398" s="11"/>
      <c r="AZ6398" s="11"/>
      <c r="BA6398" s="11"/>
      <c r="BB6398" s="11"/>
      <c r="BC6398" s="11"/>
      <c r="BD6398" s="11"/>
      <c r="BE6398" s="11"/>
      <c r="BF6398" s="11"/>
      <c r="BG6398" s="11"/>
      <c r="BH6398" s="11">
        <v>32409030</v>
      </c>
      <c r="BI6398" s="11">
        <v>31669808</v>
      </c>
      <c r="BJ6398" s="11">
        <v>13824250</v>
      </c>
      <c r="BK6398" s="11">
        <v>18196312</v>
      </c>
      <c r="BL6398">
        <v>42.655500000000004</v>
      </c>
      <c r="BM6398">
        <v>57.456299999999999</v>
      </c>
      <c r="BN6398" s="10">
        <v>0</v>
      </c>
      <c r="BO6398" s="10"/>
      <c r="BP6398" s="10"/>
      <c r="BQ6398" s="10"/>
      <c r="BR6398" s="10"/>
      <c r="BS6398" s="10"/>
      <c r="BT6398" s="10"/>
      <c r="BU6398" s="10"/>
    </row>
    <row r="6399" spans="1:73" x14ac:dyDescent="0.3">
      <c r="A6399" s="10" t="s">
        <v>4110</v>
      </c>
      <c r="B6399" s="10" t="s">
        <v>6158</v>
      </c>
      <c r="C6399" s="10" t="s">
        <v>86</v>
      </c>
      <c r="D6399" s="10" t="s">
        <v>870</v>
      </c>
      <c r="E6399" s="10" t="s">
        <v>5282</v>
      </c>
      <c r="F6399" s="10" t="s">
        <v>5664</v>
      </c>
      <c r="G6399" s="10" t="s">
        <v>2309</v>
      </c>
      <c r="H6399" s="10" t="s">
        <v>1159</v>
      </c>
      <c r="I6399" s="10" t="s">
        <v>8058</v>
      </c>
      <c r="J6399" s="10" t="s">
        <v>8058</v>
      </c>
      <c r="K6399" s="10" t="s">
        <v>1159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 s="11"/>
      <c r="S6399" s="11"/>
      <c r="T6399" s="11">
        <v>494000</v>
      </c>
      <c r="U6399" s="11"/>
      <c r="V6399" s="11"/>
      <c r="W6399" s="11"/>
      <c r="X6399" s="11"/>
      <c r="Y6399" s="11"/>
      <c r="Z6399" s="11">
        <v>494000</v>
      </c>
      <c r="AA6399" s="11"/>
      <c r="AB6399" s="11"/>
      <c r="AC6399" s="11"/>
      <c r="AD6399"/>
      <c r="AE6399"/>
      <c r="AF6399">
        <v>100</v>
      </c>
      <c r="AG6399"/>
      <c r="AH6399"/>
      <c r="AI6399"/>
      <c r="AJ6399" s="11"/>
      <c r="AK6399" s="11"/>
      <c r="AL6399" s="11">
        <v>494000</v>
      </c>
      <c r="AM6399" s="11"/>
      <c r="AN6399" s="11"/>
      <c r="AO6399" s="11"/>
      <c r="AP6399" s="11"/>
      <c r="AQ6399" s="11"/>
      <c r="AR6399" s="11"/>
      <c r="AS6399" s="11"/>
      <c r="AT6399" s="11"/>
      <c r="AU6399" s="11"/>
      <c r="AV6399" s="11"/>
      <c r="AW6399" s="11"/>
      <c r="AX6399" s="11"/>
      <c r="AY6399" s="11"/>
      <c r="AZ6399" s="11"/>
      <c r="BA6399" s="11"/>
      <c r="BB6399" s="11"/>
      <c r="BC6399" s="11"/>
      <c r="BD6399" s="11"/>
      <c r="BE6399" s="11"/>
      <c r="BF6399" s="11"/>
      <c r="BG6399" s="11"/>
      <c r="BH6399" s="11"/>
      <c r="BI6399" s="11"/>
      <c r="BJ6399" s="11"/>
      <c r="BK6399" s="11"/>
      <c r="BL6399"/>
      <c r="BM6399"/>
      <c r="BN6399" s="10">
        <v>0</v>
      </c>
      <c r="BO6399" s="10"/>
      <c r="BP6399" s="10"/>
      <c r="BQ6399" s="10"/>
      <c r="BR6399" s="10"/>
      <c r="BS6399" s="10"/>
      <c r="BT6399" s="10"/>
      <c r="BU6399" s="10"/>
    </row>
    <row r="6400" spans="1:73" x14ac:dyDescent="0.3">
      <c r="A6400" s="10" t="s">
        <v>4110</v>
      </c>
      <c r="B6400" s="10" t="s">
        <v>6158</v>
      </c>
      <c r="C6400" s="10" t="s">
        <v>1900</v>
      </c>
      <c r="D6400" s="10" t="s">
        <v>870</v>
      </c>
      <c r="E6400" s="10" t="s">
        <v>4486</v>
      </c>
      <c r="F6400" s="10" t="s">
        <v>4518</v>
      </c>
      <c r="G6400" s="10" t="s">
        <v>2309</v>
      </c>
      <c r="H6400" s="10" t="s">
        <v>9726</v>
      </c>
      <c r="I6400" s="10" t="s">
        <v>9727</v>
      </c>
      <c r="J6400" s="10" t="s">
        <v>9727</v>
      </c>
      <c r="K6400" s="10" t="s">
        <v>9726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 s="11"/>
      <c r="S6400" s="11"/>
      <c r="T6400" s="11"/>
      <c r="U6400" s="11"/>
      <c r="V6400" s="11"/>
      <c r="W6400" s="11">
        <v>3196200</v>
      </c>
      <c r="X6400" s="11"/>
      <c r="Y6400" s="11"/>
      <c r="Z6400" s="11"/>
      <c r="AA6400" s="11"/>
      <c r="AB6400" s="11"/>
      <c r="AC6400" s="11">
        <v>3196200</v>
      </c>
      <c r="AD6400"/>
      <c r="AE6400"/>
      <c r="AF6400"/>
      <c r="AG6400"/>
      <c r="AH6400"/>
      <c r="AI6400">
        <v>100</v>
      </c>
      <c r="AJ6400" s="11"/>
      <c r="AK6400" s="11"/>
      <c r="AL6400" s="11"/>
      <c r="AM6400" s="11"/>
      <c r="AN6400" s="11"/>
      <c r="AO6400" s="11">
        <v>3196200</v>
      </c>
      <c r="AP6400" s="11"/>
      <c r="AQ6400" s="11"/>
      <c r="AR6400" s="11"/>
      <c r="AS6400" s="11"/>
      <c r="AT6400" s="11"/>
      <c r="AU6400" s="11"/>
      <c r="AV6400" s="11"/>
      <c r="AW6400" s="11"/>
      <c r="AX6400" s="11"/>
      <c r="AY6400" s="11"/>
      <c r="AZ6400" s="11"/>
      <c r="BA6400" s="11"/>
      <c r="BB6400" s="11"/>
      <c r="BC6400" s="11"/>
      <c r="BD6400" s="11"/>
      <c r="BE6400" s="11"/>
      <c r="BF6400" s="11"/>
      <c r="BG6400" s="11"/>
      <c r="BH6400" s="11"/>
      <c r="BI6400" s="11"/>
      <c r="BJ6400" s="11"/>
      <c r="BK6400" s="11"/>
      <c r="BL6400"/>
      <c r="BM6400"/>
      <c r="BN6400" s="10">
        <v>0</v>
      </c>
      <c r="BO6400" s="10"/>
      <c r="BP6400" s="10"/>
      <c r="BQ6400" s="10"/>
      <c r="BR6400" s="10"/>
      <c r="BS6400" s="10"/>
      <c r="BT6400" s="10"/>
      <c r="BU6400" s="10"/>
    </row>
    <row r="6401" spans="1:73" x14ac:dyDescent="0.3">
      <c r="A6401" s="10" t="s">
        <v>4110</v>
      </c>
      <c r="B6401" s="10" t="s">
        <v>6158</v>
      </c>
      <c r="C6401" s="10" t="s">
        <v>1900</v>
      </c>
      <c r="D6401" s="10" t="s">
        <v>870</v>
      </c>
      <c r="E6401" s="10" t="s">
        <v>3739</v>
      </c>
      <c r="F6401" s="10" t="s">
        <v>3740</v>
      </c>
      <c r="G6401" s="10"/>
      <c r="H6401" s="10" t="s">
        <v>8059</v>
      </c>
      <c r="I6401" s="10" t="s">
        <v>8060</v>
      </c>
      <c r="J6401" s="10" t="s">
        <v>8060</v>
      </c>
      <c r="K6401" s="10" t="s">
        <v>8059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 s="11"/>
      <c r="S6401" s="11"/>
      <c r="T6401" s="11">
        <v>356000</v>
      </c>
      <c r="U6401" s="11"/>
      <c r="V6401" s="11"/>
      <c r="W6401" s="11"/>
      <c r="X6401" s="11"/>
      <c r="Y6401" s="11"/>
      <c r="Z6401" s="11">
        <v>356000</v>
      </c>
      <c r="AA6401" s="11"/>
      <c r="AB6401" s="11"/>
      <c r="AC6401" s="11"/>
      <c r="AD6401"/>
      <c r="AE6401"/>
      <c r="AF6401">
        <v>100</v>
      </c>
      <c r="AG6401"/>
      <c r="AH6401"/>
      <c r="AI6401"/>
      <c r="AJ6401" s="11"/>
      <c r="AK6401" s="11"/>
      <c r="AL6401" s="11">
        <v>356000</v>
      </c>
      <c r="AM6401" s="11"/>
      <c r="AN6401" s="11"/>
      <c r="AO6401" s="11"/>
      <c r="AP6401" s="11"/>
      <c r="AQ6401" s="11"/>
      <c r="AR6401" s="11"/>
      <c r="AS6401" s="11"/>
      <c r="AT6401" s="11"/>
      <c r="AU6401" s="11"/>
      <c r="AV6401" s="11"/>
      <c r="AW6401" s="11"/>
      <c r="AX6401" s="11"/>
      <c r="AY6401" s="11"/>
      <c r="AZ6401" s="11"/>
      <c r="BA6401" s="11"/>
      <c r="BB6401" s="11"/>
      <c r="BC6401" s="11"/>
      <c r="BD6401" s="11"/>
      <c r="BE6401" s="11"/>
      <c r="BF6401" s="11"/>
      <c r="BG6401" s="11"/>
      <c r="BH6401" s="11"/>
      <c r="BI6401" s="11"/>
      <c r="BJ6401" s="11"/>
      <c r="BK6401" s="11"/>
      <c r="BL6401"/>
      <c r="BM6401"/>
      <c r="BN6401" s="10">
        <v>0</v>
      </c>
      <c r="BO6401" s="10"/>
      <c r="BP6401" s="10"/>
      <c r="BQ6401" s="10"/>
      <c r="BR6401" s="10"/>
      <c r="BS6401" s="10"/>
      <c r="BT6401" s="10"/>
      <c r="BU6401" s="10"/>
    </row>
    <row r="6402" spans="1:73" x14ac:dyDescent="0.3">
      <c r="A6402" s="10" t="s">
        <v>4110</v>
      </c>
      <c r="B6402" s="10" t="s">
        <v>6158</v>
      </c>
      <c r="C6402" s="10" t="s">
        <v>876</v>
      </c>
      <c r="D6402" s="10" t="s">
        <v>870</v>
      </c>
      <c r="E6402" s="10" t="s">
        <v>5297</v>
      </c>
      <c r="F6402" s="10" t="s">
        <v>5366</v>
      </c>
      <c r="G6402" s="10" t="s">
        <v>5367</v>
      </c>
      <c r="H6402" s="10" t="s">
        <v>10015</v>
      </c>
      <c r="I6402" s="10" t="s">
        <v>10016</v>
      </c>
      <c r="J6402" s="10" t="s">
        <v>10016</v>
      </c>
      <c r="K6402" s="10" t="s">
        <v>10015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 s="11"/>
      <c r="S6402" s="11"/>
      <c r="T6402" s="11">
        <v>5544677.2999999998</v>
      </c>
      <c r="U6402" s="11"/>
      <c r="V6402" s="11"/>
      <c r="W6402" s="11"/>
      <c r="X6402" s="11"/>
      <c r="Y6402" s="11"/>
      <c r="Z6402" s="11">
        <v>875860.3</v>
      </c>
      <c r="AA6402" s="11"/>
      <c r="AB6402" s="11"/>
      <c r="AC6402" s="11"/>
      <c r="AD6402"/>
      <c r="AE6402"/>
      <c r="AF6402">
        <v>15.8</v>
      </c>
      <c r="AG6402"/>
      <c r="AH6402"/>
      <c r="AI6402"/>
      <c r="AJ6402" s="11"/>
      <c r="AK6402" s="11"/>
      <c r="AL6402" s="11">
        <v>5544677.2999999998</v>
      </c>
      <c r="AM6402" s="11"/>
      <c r="AN6402" s="11"/>
      <c r="AO6402" s="11"/>
      <c r="AP6402" s="11"/>
      <c r="AQ6402" s="11"/>
      <c r="AR6402" s="11"/>
      <c r="AS6402" s="11"/>
      <c r="AT6402" s="11"/>
      <c r="AU6402" s="11"/>
      <c r="AV6402" s="11"/>
      <c r="AW6402" s="11"/>
      <c r="AX6402" s="11"/>
      <c r="AY6402" s="11"/>
      <c r="AZ6402" s="11"/>
      <c r="BA6402" s="11"/>
      <c r="BB6402" s="11"/>
      <c r="BC6402" s="11"/>
      <c r="BD6402" s="11"/>
      <c r="BE6402" s="11"/>
      <c r="BF6402" s="11"/>
      <c r="BG6402" s="11"/>
      <c r="BH6402" s="11"/>
      <c r="BI6402" s="11"/>
      <c r="BJ6402" s="11"/>
      <c r="BK6402" s="11"/>
      <c r="BL6402"/>
      <c r="BM6402"/>
      <c r="BN6402" s="10">
        <v>0</v>
      </c>
      <c r="BO6402" s="10"/>
      <c r="BP6402" s="10"/>
      <c r="BQ6402" s="10"/>
      <c r="BR6402" s="10"/>
      <c r="BS6402" s="10"/>
      <c r="BT6402" s="10"/>
      <c r="BU6402" s="10"/>
    </row>
    <row r="6403" spans="1:73" x14ac:dyDescent="0.3">
      <c r="A6403" s="10" t="s">
        <v>4110</v>
      </c>
      <c r="B6403" s="10" t="s">
        <v>6158</v>
      </c>
      <c r="C6403" s="10" t="s">
        <v>876</v>
      </c>
      <c r="D6403" s="10" t="s">
        <v>870</v>
      </c>
      <c r="E6403" s="10" t="s">
        <v>5297</v>
      </c>
      <c r="F6403" s="10" t="s">
        <v>6161</v>
      </c>
      <c r="G6403" s="10" t="s">
        <v>6162</v>
      </c>
      <c r="H6403" s="10" t="s">
        <v>10017</v>
      </c>
      <c r="I6403" s="10" t="s">
        <v>10018</v>
      </c>
      <c r="J6403" s="10" t="s">
        <v>10018</v>
      </c>
      <c r="K6403" s="10" t="s">
        <v>10017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 s="11"/>
      <c r="S6403" s="11"/>
      <c r="T6403" s="11"/>
      <c r="U6403" s="11"/>
      <c r="V6403" s="11">
        <v>143500</v>
      </c>
      <c r="W6403" s="11"/>
      <c r="X6403" s="11"/>
      <c r="Y6403" s="11"/>
      <c r="Z6403" s="11"/>
      <c r="AA6403" s="11"/>
      <c r="AB6403" s="11">
        <v>143500</v>
      </c>
      <c r="AC6403" s="11"/>
      <c r="AD6403"/>
      <c r="AE6403"/>
      <c r="AF6403"/>
      <c r="AG6403"/>
      <c r="AH6403">
        <v>100</v>
      </c>
      <c r="AI6403"/>
      <c r="AJ6403" s="11"/>
      <c r="AK6403" s="11"/>
      <c r="AL6403" s="11"/>
      <c r="AM6403" s="11"/>
      <c r="AN6403" s="11">
        <v>143500</v>
      </c>
      <c r="AO6403" s="11"/>
      <c r="AP6403" s="11"/>
      <c r="AQ6403" s="11"/>
      <c r="AR6403" s="11"/>
      <c r="AS6403" s="11"/>
      <c r="AT6403" s="11"/>
      <c r="AU6403" s="11"/>
      <c r="AV6403" s="11"/>
      <c r="AW6403" s="11"/>
      <c r="AX6403" s="11"/>
      <c r="AY6403" s="11"/>
      <c r="AZ6403" s="11"/>
      <c r="BA6403" s="11"/>
      <c r="BB6403" s="11"/>
      <c r="BC6403" s="11"/>
      <c r="BD6403" s="11"/>
      <c r="BE6403" s="11"/>
      <c r="BF6403" s="11"/>
      <c r="BG6403" s="11"/>
      <c r="BH6403" s="11"/>
      <c r="BI6403" s="11"/>
      <c r="BJ6403" s="11"/>
      <c r="BK6403" s="11"/>
      <c r="BL6403"/>
      <c r="BM6403"/>
      <c r="BN6403" s="10">
        <v>0</v>
      </c>
      <c r="BO6403" s="10"/>
      <c r="BP6403" s="10"/>
      <c r="BQ6403" s="10"/>
      <c r="BR6403" s="10"/>
      <c r="BS6403" s="10"/>
      <c r="BT6403" s="10"/>
      <c r="BU6403" s="10"/>
    </row>
    <row r="6404" spans="1:73" x14ac:dyDescent="0.3">
      <c r="A6404" s="10" t="s">
        <v>4110</v>
      </c>
      <c r="B6404" s="10" t="s">
        <v>6158</v>
      </c>
      <c r="C6404" s="10" t="s">
        <v>876</v>
      </c>
      <c r="D6404" s="10" t="s">
        <v>870</v>
      </c>
      <c r="E6404" s="10" t="s">
        <v>5297</v>
      </c>
      <c r="F6404" s="10" t="s">
        <v>6273</v>
      </c>
      <c r="G6404" s="10" t="s">
        <v>6274</v>
      </c>
      <c r="H6404" s="10" t="s">
        <v>10019</v>
      </c>
      <c r="I6404" s="10" t="s">
        <v>10020</v>
      </c>
      <c r="J6404" s="10" t="s">
        <v>10020</v>
      </c>
      <c r="K6404" s="10" t="s">
        <v>10019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 s="11">
        <v>196578</v>
      </c>
      <c r="S6404" s="11"/>
      <c r="T6404" s="11"/>
      <c r="U6404" s="11"/>
      <c r="V6404" s="11"/>
      <c r="W6404" s="11"/>
      <c r="X6404" s="11">
        <v>58973.4</v>
      </c>
      <c r="Y6404" s="11"/>
      <c r="Z6404" s="11"/>
      <c r="AA6404" s="11"/>
      <c r="AB6404" s="11"/>
      <c r="AC6404" s="11"/>
      <c r="AD6404">
        <v>30</v>
      </c>
      <c r="AE6404"/>
      <c r="AF6404"/>
      <c r="AG6404"/>
      <c r="AH6404"/>
      <c r="AI6404"/>
      <c r="AJ6404" s="11">
        <v>196578</v>
      </c>
      <c r="AK6404" s="11"/>
      <c r="AL6404" s="11"/>
      <c r="AM6404" s="11"/>
      <c r="AN6404" s="11"/>
      <c r="AO6404" s="11"/>
      <c r="AP6404" s="11"/>
      <c r="AQ6404" s="11"/>
      <c r="AR6404" s="11"/>
      <c r="AS6404" s="11"/>
      <c r="AT6404" s="11"/>
      <c r="AU6404" s="11"/>
      <c r="AV6404" s="11"/>
      <c r="AW6404" s="11"/>
      <c r="AX6404" s="11"/>
      <c r="AY6404" s="11"/>
      <c r="AZ6404" s="11"/>
      <c r="BA6404" s="11"/>
      <c r="BB6404" s="11"/>
      <c r="BC6404" s="11"/>
      <c r="BD6404" s="11"/>
      <c r="BE6404" s="11"/>
      <c r="BF6404" s="11"/>
      <c r="BG6404" s="11"/>
      <c r="BH6404" s="11"/>
      <c r="BI6404" s="11"/>
      <c r="BJ6404" s="11"/>
      <c r="BK6404" s="11"/>
      <c r="BL6404"/>
      <c r="BM6404"/>
      <c r="BN6404" s="10">
        <v>0</v>
      </c>
      <c r="BO6404" s="10"/>
      <c r="BP6404" s="10"/>
      <c r="BQ6404" s="10"/>
      <c r="BR6404" s="10"/>
      <c r="BS6404" s="10"/>
      <c r="BT6404" s="10"/>
      <c r="BU6404" s="10"/>
    </row>
    <row r="6405" spans="1:73" x14ac:dyDescent="0.3">
      <c r="A6405" s="10" t="s">
        <v>4110</v>
      </c>
      <c r="B6405" s="10" t="s">
        <v>6158</v>
      </c>
      <c r="C6405" s="10" t="s">
        <v>876</v>
      </c>
      <c r="D6405" s="10" t="s">
        <v>870</v>
      </c>
      <c r="E6405" s="10" t="s">
        <v>5297</v>
      </c>
      <c r="F6405" s="10" t="s">
        <v>13355</v>
      </c>
      <c r="G6405" s="10" t="s">
        <v>13356</v>
      </c>
      <c r="H6405" s="10" t="s">
        <v>13357</v>
      </c>
      <c r="I6405" s="10" t="s">
        <v>13358</v>
      </c>
      <c r="J6405" s="10" t="s">
        <v>13358</v>
      </c>
      <c r="K6405" s="10" t="s">
        <v>13357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 s="11"/>
      <c r="S6405" s="11"/>
      <c r="T6405" s="11"/>
      <c r="U6405" s="11"/>
      <c r="V6405" s="11"/>
      <c r="W6405" s="11">
        <v>5610300</v>
      </c>
      <c r="X6405" s="11"/>
      <c r="Y6405" s="11"/>
      <c r="Z6405" s="11"/>
      <c r="AA6405" s="11"/>
      <c r="AB6405" s="11"/>
      <c r="AC6405" s="11">
        <v>2109690</v>
      </c>
      <c r="AD6405"/>
      <c r="AE6405"/>
      <c r="AF6405"/>
      <c r="AG6405"/>
      <c r="AH6405"/>
      <c r="AI6405">
        <v>37.6</v>
      </c>
      <c r="AJ6405" s="11"/>
      <c r="AK6405" s="11"/>
      <c r="AL6405" s="11"/>
      <c r="AM6405" s="11"/>
      <c r="AN6405" s="11"/>
      <c r="AO6405" s="11">
        <v>5610300</v>
      </c>
      <c r="AP6405" s="11"/>
      <c r="AQ6405" s="11"/>
      <c r="AR6405" s="11"/>
      <c r="AS6405" s="11"/>
      <c r="AT6405" s="11"/>
      <c r="AU6405" s="11"/>
      <c r="AV6405" s="11"/>
      <c r="AW6405" s="11"/>
      <c r="AX6405" s="11"/>
      <c r="AY6405" s="11"/>
      <c r="AZ6405" s="11"/>
      <c r="BA6405" s="11"/>
      <c r="BB6405" s="11"/>
      <c r="BC6405" s="11"/>
      <c r="BD6405" s="11"/>
      <c r="BE6405" s="11"/>
      <c r="BF6405" s="11"/>
      <c r="BG6405" s="11"/>
      <c r="BH6405" s="11"/>
      <c r="BI6405" s="11"/>
      <c r="BJ6405" s="11"/>
      <c r="BK6405" s="11"/>
      <c r="BL6405"/>
      <c r="BM6405"/>
      <c r="BN6405" s="10">
        <v>0</v>
      </c>
      <c r="BO6405" s="10"/>
      <c r="BP6405" s="10"/>
      <c r="BQ6405" s="10"/>
      <c r="BR6405" s="10"/>
      <c r="BS6405" s="10"/>
      <c r="BT6405" s="10"/>
      <c r="BU6405" s="10"/>
    </row>
    <row r="6406" spans="1:73" x14ac:dyDescent="0.3">
      <c r="A6406" s="10" t="s">
        <v>4110</v>
      </c>
      <c r="B6406" s="10" t="s">
        <v>6158</v>
      </c>
      <c r="C6406" s="10" t="s">
        <v>876</v>
      </c>
      <c r="D6406" s="10" t="s">
        <v>870</v>
      </c>
      <c r="E6406" s="10" t="s">
        <v>5297</v>
      </c>
      <c r="F6406" s="10" t="s">
        <v>6277</v>
      </c>
      <c r="G6406" s="10" t="s">
        <v>6278</v>
      </c>
      <c r="H6406" s="10" t="s">
        <v>10021</v>
      </c>
      <c r="I6406" s="10" t="s">
        <v>10022</v>
      </c>
      <c r="J6406" s="10" t="s">
        <v>10022</v>
      </c>
      <c r="K6406" s="10" t="s">
        <v>10021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0</v>
      </c>
      <c r="R6406" s="11">
        <v>144573</v>
      </c>
      <c r="S6406" s="11">
        <v>577560</v>
      </c>
      <c r="T6406" s="11"/>
      <c r="U6406" s="11"/>
      <c r="V6406" s="11"/>
      <c r="W6406" s="11"/>
      <c r="X6406" s="11">
        <v>0</v>
      </c>
      <c r="Y6406" s="11">
        <v>300400</v>
      </c>
      <c r="Z6406" s="11"/>
      <c r="AA6406" s="11"/>
      <c r="AB6406" s="11"/>
      <c r="AC6406" s="11"/>
      <c r="AD6406">
        <v>0</v>
      </c>
      <c r="AE6406">
        <v>52.01</v>
      </c>
      <c r="AF6406"/>
      <c r="AG6406"/>
      <c r="AH6406"/>
      <c r="AI6406"/>
      <c r="AJ6406" s="11">
        <v>144573</v>
      </c>
      <c r="AK6406" s="11">
        <v>577560</v>
      </c>
      <c r="AL6406" s="11"/>
      <c r="AM6406" s="11"/>
      <c r="AN6406" s="11"/>
      <c r="AO6406" s="11"/>
      <c r="AP6406" s="11"/>
      <c r="AQ6406" s="11"/>
      <c r="AR6406" s="11"/>
      <c r="AS6406" s="11"/>
      <c r="AT6406" s="11"/>
      <c r="AU6406" s="11"/>
      <c r="AV6406" s="11"/>
      <c r="AW6406" s="11"/>
      <c r="AX6406" s="11"/>
      <c r="AY6406" s="11"/>
      <c r="AZ6406" s="11"/>
      <c r="BA6406" s="11"/>
      <c r="BB6406" s="11"/>
      <c r="BC6406" s="11"/>
      <c r="BD6406" s="11"/>
      <c r="BE6406" s="11"/>
      <c r="BF6406" s="11"/>
      <c r="BG6406" s="11"/>
      <c r="BH6406" s="11"/>
      <c r="BI6406" s="11"/>
      <c r="BJ6406" s="11"/>
      <c r="BK6406" s="11"/>
      <c r="BL6406"/>
      <c r="BM6406"/>
      <c r="BN6406" s="10">
        <v>0</v>
      </c>
      <c r="BO6406" s="10"/>
      <c r="BP6406" s="10"/>
      <c r="BQ6406" s="10"/>
      <c r="BR6406" s="10"/>
      <c r="BS6406" s="10"/>
      <c r="BT6406" s="10"/>
      <c r="BU6406" s="10"/>
    </row>
    <row r="6407" spans="1:73" x14ac:dyDescent="0.3">
      <c r="A6407" s="10" t="s">
        <v>4110</v>
      </c>
      <c r="B6407" s="10" t="s">
        <v>6158</v>
      </c>
      <c r="C6407" s="10" t="s">
        <v>876</v>
      </c>
      <c r="D6407" s="10" t="s">
        <v>870</v>
      </c>
      <c r="E6407" s="10" t="s">
        <v>5297</v>
      </c>
      <c r="F6407" s="10" t="s">
        <v>6277</v>
      </c>
      <c r="G6407" s="10" t="s">
        <v>6278</v>
      </c>
      <c r="H6407" s="10" t="s">
        <v>8131</v>
      </c>
      <c r="I6407" s="10" t="s">
        <v>8130</v>
      </c>
      <c r="J6407" s="10" t="s">
        <v>8130</v>
      </c>
      <c r="K6407" s="10" t="s">
        <v>8131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 s="11">
        <v>1734040</v>
      </c>
      <c r="S6407" s="11">
        <v>1362107.2</v>
      </c>
      <c r="T6407" s="11">
        <v>2929640</v>
      </c>
      <c r="U6407" s="11">
        <v>1060354</v>
      </c>
      <c r="V6407" s="11">
        <v>1825000</v>
      </c>
      <c r="W6407" s="11">
        <v>8090300</v>
      </c>
      <c r="X6407" s="11">
        <v>520212</v>
      </c>
      <c r="Y6407" s="11">
        <v>445632.16</v>
      </c>
      <c r="Z6407" s="11">
        <v>585928</v>
      </c>
      <c r="AA6407" s="11">
        <v>212070.8</v>
      </c>
      <c r="AB6407" s="11">
        <v>375750</v>
      </c>
      <c r="AC6407" s="11">
        <v>1646060</v>
      </c>
      <c r="AD6407">
        <v>30</v>
      </c>
      <c r="AE6407">
        <v>32.72</v>
      </c>
      <c r="AF6407">
        <v>20</v>
      </c>
      <c r="AG6407">
        <v>20</v>
      </c>
      <c r="AH6407">
        <v>20.59</v>
      </c>
      <c r="AI6407">
        <v>20.350000000000001</v>
      </c>
      <c r="AJ6407" s="11">
        <v>1734040</v>
      </c>
      <c r="AK6407" s="11">
        <v>1399107.2</v>
      </c>
      <c r="AL6407" s="11">
        <v>2929640</v>
      </c>
      <c r="AM6407" s="11">
        <v>1060354</v>
      </c>
      <c r="AN6407" s="11">
        <v>1825000</v>
      </c>
      <c r="AO6407" s="11">
        <v>8090300</v>
      </c>
      <c r="AP6407" s="11"/>
      <c r="AQ6407" s="11"/>
      <c r="AR6407" s="11"/>
      <c r="AS6407" s="11"/>
      <c r="AT6407" s="11"/>
      <c r="AU6407" s="11"/>
      <c r="AV6407" s="11"/>
      <c r="AW6407" s="11"/>
      <c r="AX6407" s="11"/>
      <c r="AY6407" s="11"/>
      <c r="AZ6407" s="11"/>
      <c r="BA6407" s="11"/>
      <c r="BB6407" s="11"/>
      <c r="BC6407" s="11"/>
      <c r="BD6407" s="11"/>
      <c r="BE6407" s="11"/>
      <c r="BF6407" s="11"/>
      <c r="BG6407" s="11"/>
      <c r="BH6407" s="11">
        <v>775720</v>
      </c>
      <c r="BI6407" s="11">
        <v>842000</v>
      </c>
      <c r="BJ6407" s="11">
        <v>775720</v>
      </c>
      <c r="BK6407" s="11">
        <v>842000</v>
      </c>
      <c r="BL6407">
        <v>100</v>
      </c>
      <c r="BM6407">
        <v>100</v>
      </c>
      <c r="BN6407" s="10">
        <v>0</v>
      </c>
      <c r="BO6407" s="10"/>
      <c r="BP6407" s="10"/>
      <c r="BQ6407" s="10"/>
      <c r="BR6407" s="10"/>
      <c r="BS6407" s="10"/>
      <c r="BT6407" s="10"/>
      <c r="BU6407" s="10"/>
    </row>
    <row r="6408" spans="1:73" x14ac:dyDescent="0.3">
      <c r="A6408" s="10" t="s">
        <v>4110</v>
      </c>
      <c r="B6408" s="10" t="s">
        <v>6158</v>
      </c>
      <c r="C6408" s="10" t="s">
        <v>876</v>
      </c>
      <c r="D6408" s="10" t="s">
        <v>870</v>
      </c>
      <c r="E6408" s="10" t="s">
        <v>4975</v>
      </c>
      <c r="F6408" s="10" t="s">
        <v>5323</v>
      </c>
      <c r="G6408" s="10" t="s">
        <v>5324</v>
      </c>
      <c r="H6408" s="10" t="s">
        <v>10023</v>
      </c>
      <c r="I6408" s="10" t="s">
        <v>10024</v>
      </c>
      <c r="J6408" s="10" t="s">
        <v>10024</v>
      </c>
      <c r="K6408" s="10" t="s">
        <v>10023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 s="11">
        <v>1741117.2</v>
      </c>
      <c r="S6408" s="11"/>
      <c r="T6408" s="11"/>
      <c r="U6408" s="11"/>
      <c r="V6408" s="11"/>
      <c r="W6408" s="11"/>
      <c r="X6408" s="11">
        <v>522335.16</v>
      </c>
      <c r="Y6408" s="11"/>
      <c r="Z6408" s="11"/>
      <c r="AA6408" s="11"/>
      <c r="AB6408" s="11"/>
      <c r="AC6408" s="11"/>
      <c r="AD6408">
        <v>30</v>
      </c>
      <c r="AE6408"/>
      <c r="AF6408"/>
      <c r="AG6408"/>
      <c r="AH6408"/>
      <c r="AI6408"/>
      <c r="AJ6408" s="11">
        <v>1741117.2</v>
      </c>
      <c r="AK6408" s="11"/>
      <c r="AL6408" s="11"/>
      <c r="AM6408" s="11"/>
      <c r="AN6408" s="11"/>
      <c r="AO6408" s="11"/>
      <c r="AP6408" s="11"/>
      <c r="AQ6408" s="11"/>
      <c r="AR6408" s="11"/>
      <c r="AS6408" s="11"/>
      <c r="AT6408" s="11"/>
      <c r="AU6408" s="11"/>
      <c r="AV6408" s="11"/>
      <c r="AW6408" s="11"/>
      <c r="AX6408" s="11"/>
      <c r="AY6408" s="11"/>
      <c r="AZ6408" s="11"/>
      <c r="BA6408" s="11"/>
      <c r="BB6408" s="11"/>
      <c r="BC6408" s="11"/>
      <c r="BD6408" s="11"/>
      <c r="BE6408" s="11"/>
      <c r="BF6408" s="11"/>
      <c r="BG6408" s="11"/>
      <c r="BH6408" s="11"/>
      <c r="BI6408" s="11"/>
      <c r="BJ6408" s="11"/>
      <c r="BK6408" s="11"/>
      <c r="BL6408"/>
      <c r="BM6408"/>
      <c r="BN6408" s="10">
        <v>0</v>
      </c>
      <c r="BO6408" s="10"/>
      <c r="BP6408" s="10"/>
      <c r="BQ6408" s="10"/>
      <c r="BR6408" s="10"/>
      <c r="BS6408" s="10"/>
      <c r="BT6408" s="10"/>
      <c r="BU6408" s="10"/>
    </row>
    <row r="6409" spans="1:73" x14ac:dyDescent="0.3">
      <c r="A6409" s="10" t="s">
        <v>4110</v>
      </c>
      <c r="B6409" s="10" t="s">
        <v>6158</v>
      </c>
      <c r="C6409" s="10" t="s">
        <v>876</v>
      </c>
      <c r="D6409" s="10" t="s">
        <v>870</v>
      </c>
      <c r="E6409" s="10" t="s">
        <v>5414</v>
      </c>
      <c r="F6409" s="10" t="s">
        <v>5494</v>
      </c>
      <c r="G6409" s="10" t="s">
        <v>5495</v>
      </c>
      <c r="H6409" s="10" t="s">
        <v>10025</v>
      </c>
      <c r="I6409" s="10" t="s">
        <v>10026</v>
      </c>
      <c r="J6409" s="10" t="s">
        <v>10026</v>
      </c>
      <c r="K6409" s="10" t="s">
        <v>10025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 s="11">
        <v>387000</v>
      </c>
      <c r="S6409" s="11"/>
      <c r="T6409" s="11"/>
      <c r="U6409" s="11"/>
      <c r="V6409" s="11"/>
      <c r="W6409" s="11"/>
      <c r="X6409" s="11">
        <v>116100</v>
      </c>
      <c r="Y6409" s="11"/>
      <c r="Z6409" s="11"/>
      <c r="AA6409" s="11"/>
      <c r="AB6409" s="11"/>
      <c r="AC6409" s="11"/>
      <c r="AD6409">
        <v>30</v>
      </c>
      <c r="AE6409"/>
      <c r="AF6409"/>
      <c r="AG6409"/>
      <c r="AH6409"/>
      <c r="AI6409"/>
      <c r="AJ6409" s="11">
        <v>387000</v>
      </c>
      <c r="AK6409" s="11"/>
      <c r="AL6409" s="11"/>
      <c r="AM6409" s="11"/>
      <c r="AN6409" s="11"/>
      <c r="AO6409" s="11"/>
      <c r="AP6409" s="11"/>
      <c r="AQ6409" s="11"/>
      <c r="AR6409" s="11"/>
      <c r="AS6409" s="11"/>
      <c r="AT6409" s="11"/>
      <c r="AU6409" s="11"/>
      <c r="AV6409" s="11"/>
      <c r="AW6409" s="11"/>
      <c r="AX6409" s="11"/>
      <c r="AY6409" s="11"/>
      <c r="AZ6409" s="11"/>
      <c r="BA6409" s="11"/>
      <c r="BB6409" s="11"/>
      <c r="BC6409" s="11"/>
      <c r="BD6409" s="11"/>
      <c r="BE6409" s="11"/>
      <c r="BF6409" s="11"/>
      <c r="BG6409" s="11"/>
      <c r="BH6409" s="11"/>
      <c r="BI6409" s="11"/>
      <c r="BJ6409" s="11"/>
      <c r="BK6409" s="11"/>
      <c r="BL6409"/>
      <c r="BM6409"/>
      <c r="BN6409" s="10">
        <v>0</v>
      </c>
      <c r="BO6409" s="10"/>
      <c r="BP6409" s="10"/>
      <c r="BQ6409" s="10"/>
      <c r="BR6409" s="10"/>
      <c r="BS6409" s="10"/>
      <c r="BT6409" s="10"/>
      <c r="BU6409" s="10"/>
    </row>
    <row r="6410" spans="1:73" x14ac:dyDescent="0.3">
      <c r="A6410" s="10" t="s">
        <v>4110</v>
      </c>
      <c r="B6410" s="10" t="s">
        <v>5835</v>
      </c>
      <c r="C6410" s="10"/>
      <c r="D6410" s="10" t="s">
        <v>69</v>
      </c>
      <c r="E6410" s="10" t="s">
        <v>276</v>
      </c>
      <c r="F6410" s="10" t="s">
        <v>291</v>
      </c>
      <c r="G6410" s="10" t="s">
        <v>292</v>
      </c>
      <c r="H6410" s="10" t="s">
        <v>5871</v>
      </c>
      <c r="I6410" s="10" t="s">
        <v>5872</v>
      </c>
      <c r="J6410" s="10" t="s">
        <v>5872</v>
      </c>
      <c r="K6410" s="10" t="s">
        <v>5871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 s="11"/>
      <c r="S6410" s="11"/>
      <c r="T6410" s="11"/>
      <c r="U6410" s="11"/>
      <c r="V6410" s="11">
        <v>515695</v>
      </c>
      <c r="W6410" s="11"/>
      <c r="X6410" s="11"/>
      <c r="Y6410" s="11"/>
      <c r="Z6410" s="11"/>
      <c r="AA6410" s="11"/>
      <c r="AB6410" s="11">
        <v>515695</v>
      </c>
      <c r="AC6410" s="11"/>
      <c r="AD6410"/>
      <c r="AE6410"/>
      <c r="AF6410"/>
      <c r="AG6410"/>
      <c r="AH6410">
        <v>100</v>
      </c>
      <c r="AI6410"/>
      <c r="AJ6410" s="11"/>
      <c r="AK6410" s="11"/>
      <c r="AL6410" s="11"/>
      <c r="AM6410" s="11"/>
      <c r="AN6410" s="11">
        <v>515695</v>
      </c>
      <c r="AO6410" s="11"/>
      <c r="AP6410" s="11"/>
      <c r="AQ6410" s="11"/>
      <c r="AR6410" s="11"/>
      <c r="AS6410" s="11"/>
      <c r="AT6410" s="11"/>
      <c r="AU6410" s="11"/>
      <c r="AV6410" s="11"/>
      <c r="AW6410" s="11"/>
      <c r="AX6410" s="11"/>
      <c r="AY6410" s="11"/>
      <c r="AZ6410" s="11"/>
      <c r="BA6410" s="11"/>
      <c r="BB6410" s="11"/>
      <c r="BC6410" s="11"/>
      <c r="BD6410" s="11"/>
      <c r="BE6410" s="11"/>
      <c r="BF6410" s="11"/>
      <c r="BG6410" s="11"/>
      <c r="BH6410" s="11"/>
      <c r="BI6410" s="11">
        <v>775157</v>
      </c>
      <c r="BJ6410" s="11"/>
      <c r="BK6410" s="11"/>
      <c r="BL6410"/>
      <c r="BM6410">
        <v>0</v>
      </c>
      <c r="BN6410" s="10">
        <v>0</v>
      </c>
      <c r="BO6410" s="10"/>
      <c r="BP6410" s="10"/>
      <c r="BQ6410" s="10"/>
      <c r="BR6410" s="10"/>
      <c r="BS6410" s="10"/>
      <c r="BT6410" s="10"/>
      <c r="BU6410" s="10"/>
    </row>
    <row r="6411" spans="1:73" x14ac:dyDescent="0.3">
      <c r="A6411" s="10" t="s">
        <v>4110</v>
      </c>
      <c r="B6411" s="10" t="s">
        <v>5835</v>
      </c>
      <c r="C6411" s="10"/>
      <c r="D6411" s="10" t="s">
        <v>69</v>
      </c>
      <c r="E6411" s="10" t="s">
        <v>276</v>
      </c>
      <c r="F6411" s="10" t="s">
        <v>5873</v>
      </c>
      <c r="G6411" s="10" t="s">
        <v>4790</v>
      </c>
      <c r="H6411" s="10" t="s">
        <v>5874</v>
      </c>
      <c r="I6411" s="10" t="s">
        <v>5875</v>
      </c>
      <c r="J6411" s="10" t="s">
        <v>5876</v>
      </c>
      <c r="K6411" s="10" t="s">
        <v>5877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 s="11"/>
      <c r="S6411" s="11"/>
      <c r="T6411" s="11"/>
      <c r="U6411" s="11"/>
      <c r="V6411" s="11">
        <v>380000</v>
      </c>
      <c r="W6411" s="11"/>
      <c r="X6411" s="11"/>
      <c r="Y6411" s="11"/>
      <c r="Z6411" s="11"/>
      <c r="AA6411" s="11"/>
      <c r="AB6411" s="11">
        <v>137000</v>
      </c>
      <c r="AC6411" s="11"/>
      <c r="AD6411"/>
      <c r="AE6411"/>
      <c r="AF6411"/>
      <c r="AG6411"/>
      <c r="AH6411">
        <v>36.049999999999997</v>
      </c>
      <c r="AI6411"/>
      <c r="AJ6411" s="11"/>
      <c r="AK6411" s="11"/>
      <c r="AL6411" s="11"/>
      <c r="AM6411" s="11"/>
      <c r="AN6411" s="11">
        <v>380000</v>
      </c>
      <c r="AO6411" s="11"/>
      <c r="AP6411" s="11"/>
      <c r="AQ6411" s="11"/>
      <c r="AR6411" s="11"/>
      <c r="AS6411" s="11"/>
      <c r="AT6411" s="11"/>
      <c r="AU6411" s="11"/>
      <c r="AV6411" s="11"/>
      <c r="AW6411" s="11"/>
      <c r="AX6411" s="11"/>
      <c r="AY6411" s="11"/>
      <c r="AZ6411" s="11"/>
      <c r="BA6411" s="11"/>
      <c r="BB6411" s="11"/>
      <c r="BC6411" s="11"/>
      <c r="BD6411" s="11"/>
      <c r="BE6411" s="11"/>
      <c r="BF6411" s="11"/>
      <c r="BG6411" s="11"/>
      <c r="BH6411" s="11"/>
      <c r="BI6411" s="11">
        <v>494000</v>
      </c>
      <c r="BJ6411" s="11"/>
      <c r="BK6411" s="11">
        <v>380000</v>
      </c>
      <c r="BL6411"/>
      <c r="BM6411">
        <v>76.923000000000002</v>
      </c>
      <c r="BN6411" s="10">
        <v>0</v>
      </c>
      <c r="BO6411" s="10"/>
      <c r="BP6411" s="10"/>
      <c r="BQ6411" s="10"/>
      <c r="BR6411" s="10"/>
      <c r="BS6411" s="10"/>
      <c r="BT6411" s="10"/>
      <c r="BU6411" s="10"/>
    </row>
    <row r="6412" spans="1:73" x14ac:dyDescent="0.3">
      <c r="A6412" s="10" t="s">
        <v>4110</v>
      </c>
      <c r="B6412" s="10" t="s">
        <v>5835</v>
      </c>
      <c r="C6412" s="10"/>
      <c r="D6412" s="10" t="s">
        <v>69</v>
      </c>
      <c r="E6412" s="10" t="s">
        <v>276</v>
      </c>
      <c r="F6412" s="10" t="s">
        <v>317</v>
      </c>
      <c r="G6412" s="10" t="s">
        <v>5878</v>
      </c>
      <c r="H6412" s="10" t="s">
        <v>5879</v>
      </c>
      <c r="I6412" s="10" t="s">
        <v>5880</v>
      </c>
      <c r="J6412" s="10" t="s">
        <v>5880</v>
      </c>
      <c r="K6412" s="10" t="s">
        <v>5879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1</v>
      </c>
      <c r="R6412" s="11"/>
      <c r="S6412" s="11"/>
      <c r="T6412" s="11"/>
      <c r="U6412" s="11"/>
      <c r="V6412" s="11">
        <v>140800</v>
      </c>
      <c r="W6412" s="11">
        <v>20000</v>
      </c>
      <c r="X6412" s="11"/>
      <c r="Y6412" s="11"/>
      <c r="Z6412" s="11"/>
      <c r="AA6412" s="11"/>
      <c r="AB6412" s="11">
        <v>140800</v>
      </c>
      <c r="AC6412" s="11">
        <v>20000</v>
      </c>
      <c r="AD6412"/>
      <c r="AE6412"/>
      <c r="AF6412"/>
      <c r="AG6412"/>
      <c r="AH6412">
        <v>100</v>
      </c>
      <c r="AI6412">
        <v>100</v>
      </c>
      <c r="AJ6412" s="11"/>
      <c r="AK6412" s="11"/>
      <c r="AL6412" s="11"/>
      <c r="AM6412" s="11"/>
      <c r="AN6412" s="11">
        <v>140800</v>
      </c>
      <c r="AO6412" s="11">
        <v>20000</v>
      </c>
      <c r="AP6412" s="11"/>
      <c r="AQ6412" s="11"/>
      <c r="AR6412" s="11"/>
      <c r="AS6412" s="11"/>
      <c r="AT6412" s="11"/>
      <c r="AU6412" s="11"/>
      <c r="AV6412" s="11"/>
      <c r="AW6412" s="11"/>
      <c r="AX6412" s="11"/>
      <c r="AY6412" s="11"/>
      <c r="AZ6412" s="11"/>
      <c r="BA6412" s="11"/>
      <c r="BB6412" s="11"/>
      <c r="BC6412" s="11"/>
      <c r="BD6412" s="11"/>
      <c r="BE6412" s="11"/>
      <c r="BF6412" s="11"/>
      <c r="BG6412" s="11"/>
      <c r="BH6412" s="11"/>
      <c r="BI6412" s="11">
        <v>414696</v>
      </c>
      <c r="BJ6412" s="11"/>
      <c r="BK6412" s="11">
        <v>140800</v>
      </c>
      <c r="BL6412"/>
      <c r="BM6412">
        <v>33.952500000000001</v>
      </c>
      <c r="BN6412" s="10">
        <v>0</v>
      </c>
      <c r="BO6412" s="10"/>
      <c r="BP6412" s="10"/>
      <c r="BQ6412" s="10"/>
      <c r="BR6412" s="10"/>
      <c r="BS6412" s="10"/>
      <c r="BT6412" s="10"/>
      <c r="BU6412" s="10"/>
    </row>
    <row r="6413" spans="1:73" x14ac:dyDescent="0.3">
      <c r="A6413" s="10" t="s">
        <v>4110</v>
      </c>
      <c r="B6413" s="10" t="s">
        <v>5835</v>
      </c>
      <c r="C6413" s="10"/>
      <c r="D6413" s="10" t="s">
        <v>69</v>
      </c>
      <c r="E6413" s="10" t="s">
        <v>276</v>
      </c>
      <c r="F6413" s="10" t="s">
        <v>12855</v>
      </c>
      <c r="G6413" s="10" t="s">
        <v>7899</v>
      </c>
      <c r="H6413" s="10" t="s">
        <v>12856</v>
      </c>
      <c r="I6413" s="10" t="s">
        <v>12857</v>
      </c>
      <c r="J6413" s="10" t="s">
        <v>12857</v>
      </c>
      <c r="K6413" s="10" t="s">
        <v>12856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 s="11"/>
      <c r="S6413" s="11"/>
      <c r="T6413" s="11"/>
      <c r="U6413" s="11"/>
      <c r="V6413" s="11"/>
      <c r="W6413" s="11">
        <v>4551960</v>
      </c>
      <c r="X6413" s="11"/>
      <c r="Y6413" s="11"/>
      <c r="Z6413" s="11"/>
      <c r="AA6413" s="11"/>
      <c r="AB6413" s="11"/>
      <c r="AC6413" s="11">
        <v>4551960</v>
      </c>
      <c r="AD6413"/>
      <c r="AE6413"/>
      <c r="AF6413"/>
      <c r="AG6413"/>
      <c r="AH6413"/>
      <c r="AI6413">
        <v>100</v>
      </c>
      <c r="AJ6413" s="11"/>
      <c r="AK6413" s="11"/>
      <c r="AL6413" s="11"/>
      <c r="AM6413" s="11"/>
      <c r="AN6413" s="11"/>
      <c r="AO6413" s="11">
        <v>4551960</v>
      </c>
      <c r="AP6413" s="11"/>
      <c r="AQ6413" s="11"/>
      <c r="AR6413" s="11"/>
      <c r="AS6413" s="11"/>
      <c r="AT6413" s="11"/>
      <c r="AU6413" s="11"/>
      <c r="AV6413" s="11"/>
      <c r="AW6413" s="11"/>
      <c r="AX6413" s="11"/>
      <c r="AY6413" s="11"/>
      <c r="AZ6413" s="11"/>
      <c r="BA6413" s="11"/>
      <c r="BB6413" s="11"/>
      <c r="BC6413" s="11"/>
      <c r="BD6413" s="11"/>
      <c r="BE6413" s="11"/>
      <c r="BF6413" s="11"/>
      <c r="BG6413" s="11"/>
      <c r="BH6413" s="11"/>
      <c r="BI6413" s="11"/>
      <c r="BJ6413" s="11"/>
      <c r="BK6413" s="11"/>
      <c r="BL6413"/>
      <c r="BM6413"/>
      <c r="BN6413" s="10">
        <v>0</v>
      </c>
      <c r="BO6413" s="10"/>
      <c r="BP6413" s="10"/>
      <c r="BQ6413" s="10"/>
      <c r="BR6413" s="10"/>
      <c r="BS6413" s="10"/>
      <c r="BT6413" s="10"/>
      <c r="BU6413" s="10"/>
    </row>
    <row r="6414" spans="1:73" x14ac:dyDescent="0.3">
      <c r="A6414" s="10" t="s">
        <v>4110</v>
      </c>
      <c r="B6414" s="10" t="s">
        <v>5835</v>
      </c>
      <c r="C6414" s="10"/>
      <c r="D6414" s="10" t="s">
        <v>69</v>
      </c>
      <c r="E6414" s="10" t="s">
        <v>276</v>
      </c>
      <c r="F6414" s="10" t="s">
        <v>303</v>
      </c>
      <c r="G6414" s="10" t="s">
        <v>304</v>
      </c>
      <c r="H6414" s="10" t="s">
        <v>5883</v>
      </c>
      <c r="I6414" s="10" t="s">
        <v>5884</v>
      </c>
      <c r="J6414" s="10" t="s">
        <v>5884</v>
      </c>
      <c r="K6414" s="10" t="s">
        <v>5883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 s="11"/>
      <c r="S6414" s="11"/>
      <c r="T6414" s="11"/>
      <c r="U6414" s="11"/>
      <c r="V6414" s="11">
        <v>627200</v>
      </c>
      <c r="W6414" s="11"/>
      <c r="X6414" s="11"/>
      <c r="Y6414" s="11"/>
      <c r="Z6414" s="11"/>
      <c r="AA6414" s="11"/>
      <c r="AB6414" s="11">
        <v>200000</v>
      </c>
      <c r="AC6414" s="11"/>
      <c r="AD6414"/>
      <c r="AE6414"/>
      <c r="AF6414"/>
      <c r="AG6414"/>
      <c r="AH6414">
        <v>31.89</v>
      </c>
      <c r="AI6414"/>
      <c r="AJ6414" s="11"/>
      <c r="AK6414" s="11"/>
      <c r="AL6414" s="11"/>
      <c r="AM6414" s="11"/>
      <c r="AN6414" s="11">
        <v>627200</v>
      </c>
      <c r="AO6414" s="11"/>
      <c r="AP6414" s="11"/>
      <c r="AQ6414" s="11"/>
      <c r="AR6414" s="11"/>
      <c r="AS6414" s="11"/>
      <c r="AT6414" s="11"/>
      <c r="AU6414" s="11"/>
      <c r="AV6414" s="11"/>
      <c r="AW6414" s="11"/>
      <c r="AX6414" s="11"/>
      <c r="AY6414" s="11"/>
      <c r="AZ6414" s="11"/>
      <c r="BA6414" s="11"/>
      <c r="BB6414" s="11"/>
      <c r="BC6414" s="11"/>
      <c r="BD6414" s="11"/>
      <c r="BE6414" s="11"/>
      <c r="BF6414" s="11"/>
      <c r="BG6414" s="11"/>
      <c r="BH6414" s="11"/>
      <c r="BI6414" s="11">
        <v>4545378.8</v>
      </c>
      <c r="BJ6414" s="11"/>
      <c r="BK6414" s="11">
        <v>627200</v>
      </c>
      <c r="BL6414"/>
      <c r="BM6414">
        <v>13.7986</v>
      </c>
      <c r="BN6414" s="10">
        <v>0</v>
      </c>
      <c r="BO6414" s="10"/>
      <c r="BP6414" s="10"/>
      <c r="BQ6414" s="10"/>
      <c r="BR6414" s="10"/>
      <c r="BS6414" s="10"/>
      <c r="BT6414" s="10"/>
      <c r="BU6414" s="10"/>
    </row>
    <row r="6415" spans="1:73" x14ac:dyDescent="0.3">
      <c r="A6415" s="10" t="s">
        <v>4110</v>
      </c>
      <c r="B6415" s="10" t="s">
        <v>5835</v>
      </c>
      <c r="C6415" s="10"/>
      <c r="D6415" s="10" t="s">
        <v>69</v>
      </c>
      <c r="E6415" s="10" t="s">
        <v>276</v>
      </c>
      <c r="F6415" s="10" t="s">
        <v>303</v>
      </c>
      <c r="G6415" s="10" t="s">
        <v>608</v>
      </c>
      <c r="H6415" s="10" t="s">
        <v>1026</v>
      </c>
      <c r="I6415" s="10" t="s">
        <v>1027</v>
      </c>
      <c r="J6415" s="10" t="s">
        <v>13586</v>
      </c>
      <c r="K6415" s="10" t="s">
        <v>13587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 s="11"/>
      <c r="S6415" s="11"/>
      <c r="T6415" s="11"/>
      <c r="U6415" s="11"/>
      <c r="V6415" s="11"/>
      <c r="W6415" s="11">
        <v>186241</v>
      </c>
      <c r="X6415" s="11"/>
      <c r="Y6415" s="11"/>
      <c r="Z6415" s="11"/>
      <c r="AA6415" s="11"/>
      <c r="AB6415" s="11"/>
      <c r="AC6415" s="11">
        <v>55872.3</v>
      </c>
      <c r="AD6415"/>
      <c r="AE6415"/>
      <c r="AF6415"/>
      <c r="AG6415"/>
      <c r="AH6415"/>
      <c r="AI6415">
        <v>30</v>
      </c>
      <c r="AJ6415" s="11"/>
      <c r="AK6415" s="11"/>
      <c r="AL6415" s="11"/>
      <c r="AM6415" s="11"/>
      <c r="AN6415" s="11"/>
      <c r="AO6415" s="11">
        <v>186241</v>
      </c>
      <c r="AP6415" s="11"/>
      <c r="AQ6415" s="11"/>
      <c r="AR6415" s="11"/>
      <c r="AS6415" s="11"/>
      <c r="AT6415" s="11"/>
      <c r="AU6415" s="11"/>
      <c r="AV6415" s="11"/>
      <c r="AW6415" s="11"/>
      <c r="AX6415" s="11"/>
      <c r="AY6415" s="11"/>
      <c r="AZ6415" s="11"/>
      <c r="BA6415" s="11"/>
      <c r="BB6415" s="11"/>
      <c r="BC6415" s="11"/>
      <c r="BD6415" s="11"/>
      <c r="BE6415" s="11"/>
      <c r="BF6415" s="11"/>
      <c r="BG6415" s="11"/>
      <c r="BH6415" s="11"/>
      <c r="BI6415" s="11"/>
      <c r="BJ6415" s="11"/>
      <c r="BK6415" s="11"/>
      <c r="BL6415"/>
      <c r="BM6415"/>
      <c r="BN6415" s="10">
        <v>0</v>
      </c>
      <c r="BO6415" s="10"/>
      <c r="BP6415" s="10"/>
      <c r="BQ6415" s="10"/>
      <c r="BR6415" s="10"/>
      <c r="BS6415" s="10"/>
      <c r="BT6415" s="10"/>
      <c r="BU6415" s="10"/>
    </row>
    <row r="6416" spans="1:73" x14ac:dyDescent="0.3">
      <c r="A6416" s="10" t="s">
        <v>4110</v>
      </c>
      <c r="B6416" s="10" t="s">
        <v>5835</v>
      </c>
      <c r="C6416" s="10"/>
      <c r="D6416" s="10" t="s">
        <v>69</v>
      </c>
      <c r="E6416" s="10" t="s">
        <v>276</v>
      </c>
      <c r="F6416" s="10" t="s">
        <v>303</v>
      </c>
      <c r="G6416" s="10" t="s">
        <v>5885</v>
      </c>
      <c r="H6416" s="10" t="s">
        <v>327</v>
      </c>
      <c r="I6416" s="10" t="s">
        <v>328</v>
      </c>
      <c r="J6416" s="10" t="s">
        <v>5886</v>
      </c>
      <c r="K6416" s="10" t="s">
        <v>5887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1</v>
      </c>
      <c r="R6416" s="11"/>
      <c r="S6416" s="11"/>
      <c r="T6416" s="11"/>
      <c r="U6416" s="11"/>
      <c r="V6416" s="11">
        <v>1702299</v>
      </c>
      <c r="W6416" s="11">
        <v>2177867</v>
      </c>
      <c r="X6416" s="11"/>
      <c r="Y6416" s="11"/>
      <c r="Z6416" s="11"/>
      <c r="AA6416" s="11"/>
      <c r="AB6416" s="11">
        <v>323289.7</v>
      </c>
      <c r="AC6416" s="11">
        <v>1153312.7</v>
      </c>
      <c r="AD6416"/>
      <c r="AE6416"/>
      <c r="AF6416"/>
      <c r="AG6416"/>
      <c r="AH6416">
        <v>18.989999999999998</v>
      </c>
      <c r="AI6416">
        <v>52.96</v>
      </c>
      <c r="AJ6416" s="11"/>
      <c r="AK6416" s="11"/>
      <c r="AL6416" s="11"/>
      <c r="AM6416" s="11"/>
      <c r="AN6416" s="11">
        <v>1702299</v>
      </c>
      <c r="AO6416" s="11">
        <v>2177867</v>
      </c>
      <c r="AP6416" s="11"/>
      <c r="AQ6416" s="11"/>
      <c r="AR6416" s="11"/>
      <c r="AS6416" s="11"/>
      <c r="AT6416" s="11"/>
      <c r="AU6416" s="11"/>
      <c r="AV6416" s="11"/>
      <c r="AW6416" s="11"/>
      <c r="AX6416" s="11"/>
      <c r="AY6416" s="11"/>
      <c r="AZ6416" s="11"/>
      <c r="BA6416" s="11"/>
      <c r="BB6416" s="11"/>
      <c r="BC6416" s="11"/>
      <c r="BD6416" s="11"/>
      <c r="BE6416" s="11"/>
      <c r="BF6416" s="11"/>
      <c r="BG6416" s="11"/>
      <c r="BH6416" s="11"/>
      <c r="BI6416" s="11">
        <v>3421243</v>
      </c>
      <c r="BJ6416" s="11"/>
      <c r="BK6416" s="11">
        <v>1426299</v>
      </c>
      <c r="BL6416"/>
      <c r="BM6416">
        <v>41.689399999999999</v>
      </c>
      <c r="BN6416" s="10">
        <v>0</v>
      </c>
      <c r="BO6416" s="10"/>
      <c r="BP6416" s="10"/>
      <c r="BQ6416" s="10"/>
      <c r="BR6416" s="10"/>
      <c r="BS6416" s="10"/>
      <c r="BT6416" s="10"/>
      <c r="BU6416" s="10"/>
    </row>
    <row r="6417" spans="1:73" x14ac:dyDescent="0.3">
      <c r="A6417" s="10" t="s">
        <v>4110</v>
      </c>
      <c r="B6417" s="10" t="s">
        <v>5835</v>
      </c>
      <c r="C6417" s="10"/>
      <c r="D6417" s="10" t="s">
        <v>69</v>
      </c>
      <c r="E6417" s="10" t="s">
        <v>321</v>
      </c>
      <c r="F6417" s="10" t="s">
        <v>866</v>
      </c>
      <c r="G6417" s="10" t="s">
        <v>867</v>
      </c>
      <c r="H6417" s="10" t="s">
        <v>868</v>
      </c>
      <c r="I6417" s="10" t="s">
        <v>869</v>
      </c>
      <c r="J6417" s="10" t="s">
        <v>869</v>
      </c>
      <c r="K6417" s="10" t="s">
        <v>868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 s="11"/>
      <c r="S6417" s="11"/>
      <c r="T6417" s="11"/>
      <c r="U6417" s="11">
        <v>2440000</v>
      </c>
      <c r="V6417" s="11"/>
      <c r="W6417" s="11"/>
      <c r="X6417" s="11"/>
      <c r="Y6417" s="11"/>
      <c r="Z6417" s="11"/>
      <c r="AA6417" s="11">
        <v>225000</v>
      </c>
      <c r="AB6417" s="11"/>
      <c r="AC6417" s="11"/>
      <c r="AD6417"/>
      <c r="AE6417"/>
      <c r="AF6417"/>
      <c r="AG6417">
        <v>9.2200000000000006</v>
      </c>
      <c r="AH6417"/>
      <c r="AI6417"/>
      <c r="AJ6417" s="11"/>
      <c r="AK6417" s="11"/>
      <c r="AL6417" s="11"/>
      <c r="AM6417" s="11">
        <v>2440000</v>
      </c>
      <c r="AN6417" s="11"/>
      <c r="AO6417" s="11"/>
      <c r="AP6417" s="11"/>
      <c r="AQ6417" s="11"/>
      <c r="AR6417" s="11"/>
      <c r="AS6417" s="11"/>
      <c r="AT6417" s="11"/>
      <c r="AU6417" s="11"/>
      <c r="AV6417" s="11"/>
      <c r="AW6417" s="11"/>
      <c r="AX6417" s="11"/>
      <c r="AY6417" s="11"/>
      <c r="AZ6417" s="11"/>
      <c r="BA6417" s="11"/>
      <c r="BB6417" s="11"/>
      <c r="BC6417" s="11"/>
      <c r="BD6417" s="11"/>
      <c r="BE6417" s="11"/>
      <c r="BF6417" s="11"/>
      <c r="BG6417" s="11"/>
      <c r="BH6417" s="11">
        <v>58710000</v>
      </c>
      <c r="BI6417" s="11"/>
      <c r="BJ6417" s="11"/>
      <c r="BK6417" s="11"/>
      <c r="BL6417">
        <v>0</v>
      </c>
      <c r="BM6417"/>
      <c r="BN6417" s="10">
        <v>0</v>
      </c>
      <c r="BO6417" s="10"/>
      <c r="BP6417" s="10"/>
      <c r="BQ6417" s="10"/>
      <c r="BR6417" s="10"/>
      <c r="BS6417" s="10"/>
      <c r="BT6417" s="10"/>
      <c r="BU6417" s="10"/>
    </row>
    <row r="6418" spans="1:73" x14ac:dyDescent="0.3">
      <c r="A6418" s="10" t="s">
        <v>4110</v>
      </c>
      <c r="B6418" s="10" t="s">
        <v>5835</v>
      </c>
      <c r="C6418" s="10" t="s">
        <v>3710</v>
      </c>
      <c r="D6418" s="10" t="s">
        <v>870</v>
      </c>
      <c r="E6418" s="10" t="s">
        <v>4284</v>
      </c>
      <c r="F6418" s="10" t="s">
        <v>4342</v>
      </c>
      <c r="G6418" s="10" t="s">
        <v>3969</v>
      </c>
      <c r="H6418" s="10" t="s">
        <v>4343</v>
      </c>
      <c r="I6418" s="10" t="s">
        <v>4344</v>
      </c>
      <c r="J6418" s="10" t="s">
        <v>4344</v>
      </c>
      <c r="K6418" s="10" t="s">
        <v>4343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 s="11"/>
      <c r="S6418" s="11"/>
      <c r="T6418" s="11"/>
      <c r="U6418" s="11">
        <v>1679000</v>
      </c>
      <c r="V6418" s="11"/>
      <c r="W6418" s="11"/>
      <c r="X6418" s="11"/>
      <c r="Y6418" s="11"/>
      <c r="Z6418" s="11"/>
      <c r="AA6418" s="11">
        <v>1679000</v>
      </c>
      <c r="AB6418" s="11"/>
      <c r="AC6418" s="11"/>
      <c r="AD6418"/>
      <c r="AE6418"/>
      <c r="AF6418"/>
      <c r="AG6418">
        <v>100</v>
      </c>
      <c r="AH6418"/>
      <c r="AI6418"/>
      <c r="AJ6418" s="11"/>
      <c r="AK6418" s="11"/>
      <c r="AL6418" s="11"/>
      <c r="AM6418" s="11">
        <v>1679000</v>
      </c>
      <c r="AN6418" s="11"/>
      <c r="AO6418" s="11"/>
      <c r="AP6418" s="11"/>
      <c r="AQ6418" s="11"/>
      <c r="AR6418" s="11"/>
      <c r="AS6418" s="11"/>
      <c r="AT6418" s="11"/>
      <c r="AU6418" s="11"/>
      <c r="AV6418" s="11"/>
      <c r="AW6418" s="11"/>
      <c r="AX6418" s="11"/>
      <c r="AY6418" s="11"/>
      <c r="AZ6418" s="11"/>
      <c r="BA6418" s="11"/>
      <c r="BB6418" s="11"/>
      <c r="BC6418" s="11"/>
      <c r="BD6418" s="11"/>
      <c r="BE6418" s="11"/>
      <c r="BF6418" s="11"/>
      <c r="BG6418" s="11"/>
      <c r="BH6418" s="11"/>
      <c r="BI6418" s="11"/>
      <c r="BJ6418" s="11"/>
      <c r="BK6418" s="11"/>
      <c r="BL6418"/>
      <c r="BM6418"/>
      <c r="BN6418" s="10">
        <v>0</v>
      </c>
      <c r="BO6418" s="10"/>
      <c r="BP6418" s="10"/>
      <c r="BQ6418" s="10"/>
      <c r="BR6418" s="10"/>
      <c r="BS6418" s="10"/>
      <c r="BT6418" s="10"/>
      <c r="BU6418" s="10"/>
    </row>
    <row r="6419" spans="1:73" x14ac:dyDescent="0.3">
      <c r="A6419" s="10" t="s">
        <v>4110</v>
      </c>
      <c r="B6419" s="10" t="s">
        <v>5835</v>
      </c>
      <c r="C6419" s="10" t="s">
        <v>79</v>
      </c>
      <c r="D6419" s="10" t="s">
        <v>870</v>
      </c>
      <c r="E6419" s="10" t="s">
        <v>4377</v>
      </c>
      <c r="F6419" s="10" t="s">
        <v>5917</v>
      </c>
      <c r="G6419" s="10" t="s">
        <v>5918</v>
      </c>
      <c r="H6419" s="10" t="s">
        <v>5919</v>
      </c>
      <c r="I6419" s="10" t="s">
        <v>5920</v>
      </c>
      <c r="J6419" s="10" t="s">
        <v>5920</v>
      </c>
      <c r="K6419" s="10" t="s">
        <v>5919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 s="11"/>
      <c r="S6419" s="11"/>
      <c r="T6419" s="11"/>
      <c r="U6419" s="11"/>
      <c r="V6419" s="11">
        <v>1705272</v>
      </c>
      <c r="W6419" s="11"/>
      <c r="X6419" s="11"/>
      <c r="Y6419" s="11"/>
      <c r="Z6419" s="11"/>
      <c r="AA6419" s="11"/>
      <c r="AB6419" s="11">
        <v>1705272</v>
      </c>
      <c r="AC6419" s="11"/>
      <c r="AD6419"/>
      <c r="AE6419"/>
      <c r="AF6419"/>
      <c r="AG6419"/>
      <c r="AH6419">
        <v>100</v>
      </c>
      <c r="AI6419"/>
      <c r="AJ6419" s="11"/>
      <c r="AK6419" s="11"/>
      <c r="AL6419" s="11"/>
      <c r="AM6419" s="11"/>
      <c r="AN6419" s="11">
        <v>1705272</v>
      </c>
      <c r="AO6419" s="11"/>
      <c r="AP6419" s="11"/>
      <c r="AQ6419" s="11"/>
      <c r="AR6419" s="11"/>
      <c r="AS6419" s="11"/>
      <c r="AT6419" s="11"/>
      <c r="AU6419" s="11"/>
      <c r="AV6419" s="11"/>
      <c r="AW6419" s="11"/>
      <c r="AX6419" s="11"/>
      <c r="AY6419" s="11"/>
      <c r="AZ6419" s="11"/>
      <c r="BA6419" s="11"/>
      <c r="BB6419" s="11"/>
      <c r="BC6419" s="11"/>
      <c r="BD6419" s="11"/>
      <c r="BE6419" s="11"/>
      <c r="BF6419" s="11"/>
      <c r="BG6419" s="11"/>
      <c r="BH6419" s="11"/>
      <c r="BI6419" s="11"/>
      <c r="BJ6419" s="11"/>
      <c r="BK6419" s="11"/>
      <c r="BL6419"/>
      <c r="BM6419"/>
      <c r="BN6419" s="10">
        <v>0</v>
      </c>
      <c r="BO6419" s="10"/>
      <c r="BP6419" s="10"/>
      <c r="BQ6419" s="10"/>
      <c r="BR6419" s="10"/>
      <c r="BS6419" s="10"/>
      <c r="BT6419" s="10"/>
      <c r="BU6419" s="10"/>
    </row>
    <row r="6420" spans="1:73" x14ac:dyDescent="0.3">
      <c r="A6420" s="10" t="s">
        <v>4110</v>
      </c>
      <c r="B6420" s="10" t="s">
        <v>5835</v>
      </c>
      <c r="C6420" s="10" t="s">
        <v>79</v>
      </c>
      <c r="D6420" s="10" t="s">
        <v>870</v>
      </c>
      <c r="E6420" s="10" t="s">
        <v>4377</v>
      </c>
      <c r="F6420" s="10" t="s">
        <v>6679</v>
      </c>
      <c r="G6420" s="10" t="s">
        <v>360</v>
      </c>
      <c r="H6420" s="10" t="s">
        <v>6680</v>
      </c>
      <c r="I6420" s="10" t="s">
        <v>6681</v>
      </c>
      <c r="J6420" s="10" t="s">
        <v>6681</v>
      </c>
      <c r="K6420" s="10" t="s">
        <v>6680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 s="11"/>
      <c r="S6420" s="11"/>
      <c r="T6420" s="11"/>
      <c r="U6420" s="11">
        <v>144176</v>
      </c>
      <c r="V6420" s="11"/>
      <c r="W6420" s="11"/>
      <c r="X6420" s="11"/>
      <c r="Y6420" s="11"/>
      <c r="Z6420" s="11"/>
      <c r="AA6420" s="11">
        <v>144176</v>
      </c>
      <c r="AB6420" s="11"/>
      <c r="AC6420" s="11"/>
      <c r="AD6420"/>
      <c r="AE6420"/>
      <c r="AF6420"/>
      <c r="AG6420">
        <v>100</v>
      </c>
      <c r="AH6420"/>
      <c r="AI6420"/>
      <c r="AJ6420" s="11"/>
      <c r="AK6420" s="11"/>
      <c r="AL6420" s="11"/>
      <c r="AM6420" s="11">
        <v>144176</v>
      </c>
      <c r="AN6420" s="11"/>
      <c r="AO6420" s="11"/>
      <c r="AP6420" s="11"/>
      <c r="AQ6420" s="11"/>
      <c r="AR6420" s="11"/>
      <c r="AS6420" s="11"/>
      <c r="AT6420" s="11"/>
      <c r="AU6420" s="11"/>
      <c r="AV6420" s="11"/>
      <c r="AW6420" s="11"/>
      <c r="AX6420" s="11"/>
      <c r="AY6420" s="11"/>
      <c r="AZ6420" s="11"/>
      <c r="BA6420" s="11"/>
      <c r="BB6420" s="11"/>
      <c r="BC6420" s="11"/>
      <c r="BD6420" s="11"/>
      <c r="BE6420" s="11"/>
      <c r="BF6420" s="11"/>
      <c r="BG6420" s="11"/>
      <c r="BH6420" s="11"/>
      <c r="BI6420" s="11"/>
      <c r="BJ6420" s="11"/>
      <c r="BK6420" s="11"/>
      <c r="BL6420"/>
      <c r="BM6420"/>
      <c r="BN6420" s="10">
        <v>0</v>
      </c>
      <c r="BO6420" s="10"/>
      <c r="BP6420" s="10"/>
      <c r="BQ6420" s="10"/>
      <c r="BR6420" s="10"/>
      <c r="BS6420" s="10"/>
      <c r="BT6420" s="10"/>
      <c r="BU6420" s="10"/>
    </row>
    <row r="6421" spans="1:73" x14ac:dyDescent="0.3">
      <c r="A6421" s="10" t="s">
        <v>4110</v>
      </c>
      <c r="B6421" s="10" t="s">
        <v>5835</v>
      </c>
      <c r="C6421" s="10" t="s">
        <v>86</v>
      </c>
      <c r="D6421" s="10" t="s">
        <v>97</v>
      </c>
      <c r="E6421" s="10" t="s">
        <v>4987</v>
      </c>
      <c r="F6421" s="10" t="s">
        <v>5164</v>
      </c>
      <c r="G6421" s="10" t="s">
        <v>5165</v>
      </c>
      <c r="H6421" s="10" t="s">
        <v>10592</v>
      </c>
      <c r="I6421" s="10" t="s">
        <v>10593</v>
      </c>
      <c r="J6421" s="10" t="s">
        <v>10593</v>
      </c>
      <c r="K6421" s="10" t="s">
        <v>10592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 s="11"/>
      <c r="S6421" s="11"/>
      <c r="T6421" s="11"/>
      <c r="U6421" s="11"/>
      <c r="V6421" s="11">
        <v>1368000</v>
      </c>
      <c r="W6421" s="11"/>
      <c r="X6421" s="11"/>
      <c r="Y6421" s="11"/>
      <c r="Z6421" s="11"/>
      <c r="AA6421" s="11"/>
      <c r="AB6421" s="11">
        <v>1368000</v>
      </c>
      <c r="AC6421" s="11"/>
      <c r="AD6421"/>
      <c r="AE6421"/>
      <c r="AF6421"/>
      <c r="AG6421"/>
      <c r="AH6421">
        <v>100</v>
      </c>
      <c r="AI6421"/>
      <c r="AJ6421" s="11"/>
      <c r="AK6421" s="11"/>
      <c r="AL6421" s="11"/>
      <c r="AM6421" s="11"/>
      <c r="AN6421" s="11">
        <v>1368000</v>
      </c>
      <c r="AO6421" s="11"/>
      <c r="AP6421" s="11"/>
      <c r="AQ6421" s="11"/>
      <c r="AR6421" s="11"/>
      <c r="AS6421" s="11"/>
      <c r="AT6421" s="11"/>
      <c r="AU6421" s="11"/>
      <c r="AV6421" s="11"/>
      <c r="AW6421" s="11"/>
      <c r="AX6421" s="11"/>
      <c r="AY6421" s="11"/>
      <c r="AZ6421" s="11"/>
      <c r="BA6421" s="11"/>
      <c r="BB6421" s="11"/>
      <c r="BC6421" s="11"/>
      <c r="BD6421" s="11"/>
      <c r="BE6421" s="11"/>
      <c r="BF6421" s="11"/>
      <c r="BG6421" s="11"/>
      <c r="BH6421" s="11"/>
      <c r="BI6421" s="11"/>
      <c r="BJ6421" s="11"/>
      <c r="BK6421" s="11"/>
      <c r="BL6421"/>
      <c r="BM6421"/>
      <c r="BN6421" s="10">
        <v>0</v>
      </c>
      <c r="BO6421" s="10"/>
      <c r="BP6421" s="10"/>
      <c r="BQ6421" s="10"/>
      <c r="BR6421" s="10"/>
      <c r="BS6421" s="10"/>
      <c r="BT6421" s="10"/>
      <c r="BU6421" s="10"/>
    </row>
    <row r="6422" spans="1:73" x14ac:dyDescent="0.3">
      <c r="A6422" s="10" t="s">
        <v>4110</v>
      </c>
      <c r="B6422" s="10" t="s">
        <v>5835</v>
      </c>
      <c r="C6422" s="10" t="s">
        <v>1567</v>
      </c>
      <c r="D6422" s="10" t="s">
        <v>97</v>
      </c>
      <c r="E6422" s="10" t="s">
        <v>4512</v>
      </c>
      <c r="F6422" s="10" t="s">
        <v>5223</v>
      </c>
      <c r="G6422" s="10" t="s">
        <v>9141</v>
      </c>
      <c r="H6422" s="10" t="s">
        <v>9145</v>
      </c>
      <c r="I6422" s="10" t="s">
        <v>9144</v>
      </c>
      <c r="J6422" s="10" t="s">
        <v>9143</v>
      </c>
      <c r="K6422" s="10" t="s">
        <v>9142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 s="11"/>
      <c r="S6422" s="11"/>
      <c r="T6422" s="11"/>
      <c r="U6422" s="11">
        <v>398800</v>
      </c>
      <c r="V6422" s="11"/>
      <c r="W6422" s="11"/>
      <c r="X6422" s="11"/>
      <c r="Y6422" s="11"/>
      <c r="Z6422" s="11"/>
      <c r="AA6422" s="11">
        <v>398800</v>
      </c>
      <c r="AB6422" s="11"/>
      <c r="AC6422" s="11"/>
      <c r="AD6422"/>
      <c r="AE6422"/>
      <c r="AF6422"/>
      <c r="AG6422">
        <v>100</v>
      </c>
      <c r="AH6422"/>
      <c r="AI6422"/>
      <c r="AJ6422" s="11"/>
      <c r="AK6422" s="11"/>
      <c r="AL6422" s="11"/>
      <c r="AM6422" s="11">
        <v>398800</v>
      </c>
      <c r="AN6422" s="11"/>
      <c r="AO6422" s="11"/>
      <c r="AP6422" s="11"/>
      <c r="AQ6422" s="11"/>
      <c r="AR6422" s="11"/>
      <c r="AS6422" s="11"/>
      <c r="AT6422" s="11"/>
      <c r="AU6422" s="11"/>
      <c r="AV6422" s="11"/>
      <c r="AW6422" s="11"/>
      <c r="AX6422" s="11"/>
      <c r="AY6422" s="11"/>
      <c r="AZ6422" s="11"/>
      <c r="BA6422" s="11"/>
      <c r="BB6422" s="11"/>
      <c r="BC6422" s="11"/>
      <c r="BD6422" s="11"/>
      <c r="BE6422" s="11"/>
      <c r="BF6422" s="11"/>
      <c r="BG6422" s="11"/>
      <c r="BH6422" s="11">
        <v>14501717.609999999</v>
      </c>
      <c r="BI6422" s="11"/>
      <c r="BJ6422" s="11">
        <v>398800</v>
      </c>
      <c r="BK6422" s="11"/>
      <c r="BL6422">
        <v>2.75</v>
      </c>
      <c r="BM6422"/>
      <c r="BN6422" s="10">
        <v>0</v>
      </c>
      <c r="BO6422" s="10"/>
      <c r="BP6422" s="10"/>
      <c r="BQ6422" s="10"/>
      <c r="BR6422" s="10"/>
      <c r="BS6422" s="10"/>
      <c r="BT6422" s="10"/>
      <c r="BU6422" s="10"/>
    </row>
    <row r="6423" spans="1:73" x14ac:dyDescent="0.3">
      <c r="A6423" s="10" t="s">
        <v>4110</v>
      </c>
      <c r="B6423" s="10" t="s">
        <v>5835</v>
      </c>
      <c r="C6423" s="10" t="s">
        <v>1567</v>
      </c>
      <c r="D6423" s="10" t="s">
        <v>97</v>
      </c>
      <c r="E6423" s="10" t="s">
        <v>4512</v>
      </c>
      <c r="F6423" s="10" t="s">
        <v>6016</v>
      </c>
      <c r="G6423" s="10" t="s">
        <v>6017</v>
      </c>
      <c r="H6423" s="10" t="s">
        <v>10594</v>
      </c>
      <c r="I6423" s="10" t="s">
        <v>10595</v>
      </c>
      <c r="J6423" s="10" t="s">
        <v>10595</v>
      </c>
      <c r="K6423" s="10" t="s">
        <v>10594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 s="11"/>
      <c r="S6423" s="11"/>
      <c r="T6423" s="11"/>
      <c r="U6423" s="11">
        <v>726032</v>
      </c>
      <c r="V6423" s="11"/>
      <c r="W6423" s="11"/>
      <c r="X6423" s="11"/>
      <c r="Y6423" s="11"/>
      <c r="Z6423" s="11"/>
      <c r="AA6423" s="11">
        <v>726032</v>
      </c>
      <c r="AB6423" s="11"/>
      <c r="AC6423" s="11"/>
      <c r="AD6423"/>
      <c r="AE6423"/>
      <c r="AF6423"/>
      <c r="AG6423">
        <v>100</v>
      </c>
      <c r="AH6423"/>
      <c r="AI6423"/>
      <c r="AJ6423" s="11"/>
      <c r="AK6423" s="11"/>
      <c r="AL6423" s="11"/>
      <c r="AM6423" s="11">
        <v>726032</v>
      </c>
      <c r="AN6423" s="11"/>
      <c r="AO6423" s="11"/>
      <c r="AP6423" s="11"/>
      <c r="AQ6423" s="11"/>
      <c r="AR6423" s="11"/>
      <c r="AS6423" s="11"/>
      <c r="AT6423" s="11"/>
      <c r="AU6423" s="11"/>
      <c r="AV6423" s="11"/>
      <c r="AW6423" s="11"/>
      <c r="AX6423" s="11"/>
      <c r="AY6423" s="11"/>
      <c r="AZ6423" s="11"/>
      <c r="BA6423" s="11"/>
      <c r="BB6423" s="11"/>
      <c r="BC6423" s="11"/>
      <c r="BD6423" s="11"/>
      <c r="BE6423" s="11"/>
      <c r="BF6423" s="11"/>
      <c r="BG6423" s="11"/>
      <c r="BH6423" s="11">
        <v>24086400</v>
      </c>
      <c r="BI6423" s="11"/>
      <c r="BJ6423" s="11"/>
      <c r="BK6423" s="11"/>
      <c r="BL6423">
        <v>0</v>
      </c>
      <c r="BM6423"/>
      <c r="BN6423" s="10">
        <v>0</v>
      </c>
      <c r="BO6423" s="10"/>
      <c r="BP6423" s="10"/>
      <c r="BQ6423" s="10"/>
      <c r="BR6423" s="10"/>
      <c r="BS6423" s="10"/>
      <c r="BT6423" s="10"/>
      <c r="BU6423" s="10"/>
    </row>
    <row r="6424" spans="1:73" x14ac:dyDescent="0.3">
      <c r="A6424" s="10" t="s">
        <v>4110</v>
      </c>
      <c r="B6424" s="10" t="s">
        <v>5835</v>
      </c>
      <c r="C6424" s="10" t="s">
        <v>130</v>
      </c>
      <c r="D6424" s="10" t="s">
        <v>97</v>
      </c>
      <c r="E6424" s="10" t="s">
        <v>98</v>
      </c>
      <c r="F6424" s="10" t="s">
        <v>99</v>
      </c>
      <c r="G6424" s="10" t="s">
        <v>100</v>
      </c>
      <c r="H6424" s="10" t="s">
        <v>13293</v>
      </c>
      <c r="I6424" s="10" t="s">
        <v>13294</v>
      </c>
      <c r="J6424" s="10" t="s">
        <v>13294</v>
      </c>
      <c r="K6424" s="10" t="s">
        <v>13293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s="11"/>
      <c r="S6424" s="11"/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  <c r="AD6424"/>
      <c r="AE6424"/>
      <c r="AF6424"/>
      <c r="AG6424"/>
      <c r="AH6424"/>
      <c r="AI6424"/>
      <c r="AJ6424" s="11"/>
      <c r="AK6424" s="11"/>
      <c r="AL6424" s="11"/>
      <c r="AM6424" s="11"/>
      <c r="AN6424" s="11"/>
      <c r="AO6424" s="11"/>
      <c r="AP6424" s="11"/>
      <c r="AQ6424" s="11"/>
      <c r="AR6424" s="11"/>
      <c r="AS6424" s="11"/>
      <c r="AT6424" s="11"/>
      <c r="AU6424" s="11"/>
      <c r="AV6424" s="11"/>
      <c r="AW6424" s="11"/>
      <c r="AX6424" s="11"/>
      <c r="AY6424" s="11"/>
      <c r="AZ6424" s="11"/>
      <c r="BA6424" s="11"/>
      <c r="BB6424" s="11"/>
      <c r="BC6424" s="11"/>
      <c r="BD6424" s="11"/>
      <c r="BE6424" s="11"/>
      <c r="BF6424" s="11"/>
      <c r="BG6424" s="11"/>
      <c r="BH6424" s="11"/>
      <c r="BI6424" s="11"/>
      <c r="BJ6424" s="11"/>
      <c r="BK6424" s="11"/>
      <c r="BL6424"/>
      <c r="BM6424"/>
      <c r="BN6424" s="10">
        <v>1</v>
      </c>
      <c r="BO6424" s="10">
        <v>1502765</v>
      </c>
      <c r="BP6424" s="10">
        <v>1502765</v>
      </c>
      <c r="BQ6424" s="10">
        <v>100</v>
      </c>
      <c r="BR6424" s="10">
        <v>1502765</v>
      </c>
      <c r="BS6424" s="10"/>
      <c r="BT6424" s="10"/>
      <c r="BU6424" s="10"/>
    </row>
    <row r="6425" spans="1:73" x14ac:dyDescent="0.3">
      <c r="A6425" s="10" t="s">
        <v>4110</v>
      </c>
      <c r="B6425" s="10" t="s">
        <v>5835</v>
      </c>
      <c r="C6425" s="10" t="s">
        <v>130</v>
      </c>
      <c r="D6425" s="10" t="s">
        <v>97</v>
      </c>
      <c r="E6425" s="10" t="s">
        <v>4987</v>
      </c>
      <c r="F6425" s="10" t="s">
        <v>5168</v>
      </c>
      <c r="G6425" s="10" t="s">
        <v>5169</v>
      </c>
      <c r="H6425" s="10" t="s">
        <v>5808</v>
      </c>
      <c r="I6425" s="10" t="s">
        <v>5809</v>
      </c>
      <c r="J6425" s="10" t="s">
        <v>5809</v>
      </c>
      <c r="K6425" s="10" t="s">
        <v>5808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 s="11"/>
      <c r="S6425" s="11"/>
      <c r="T6425" s="11"/>
      <c r="U6425" s="11"/>
      <c r="V6425" s="11">
        <v>108820</v>
      </c>
      <c r="W6425" s="11"/>
      <c r="X6425" s="11"/>
      <c r="Y6425" s="11"/>
      <c r="Z6425" s="11"/>
      <c r="AA6425" s="11"/>
      <c r="AB6425" s="11">
        <v>108820</v>
      </c>
      <c r="AC6425" s="11"/>
      <c r="AD6425"/>
      <c r="AE6425"/>
      <c r="AF6425"/>
      <c r="AG6425"/>
      <c r="AH6425">
        <v>100</v>
      </c>
      <c r="AI6425"/>
      <c r="AJ6425" s="11"/>
      <c r="AK6425" s="11"/>
      <c r="AL6425" s="11"/>
      <c r="AM6425" s="11"/>
      <c r="AN6425" s="11">
        <v>108820</v>
      </c>
      <c r="AO6425" s="11"/>
      <c r="AP6425" s="11"/>
      <c r="AQ6425" s="11"/>
      <c r="AR6425" s="11"/>
      <c r="AS6425" s="11"/>
      <c r="AT6425" s="11"/>
      <c r="AU6425" s="11"/>
      <c r="AV6425" s="11"/>
      <c r="AW6425" s="11"/>
      <c r="AX6425" s="11"/>
      <c r="AY6425" s="11"/>
      <c r="AZ6425" s="11"/>
      <c r="BA6425" s="11"/>
      <c r="BB6425" s="11"/>
      <c r="BC6425" s="11"/>
      <c r="BD6425" s="11"/>
      <c r="BE6425" s="11"/>
      <c r="BF6425" s="11"/>
      <c r="BG6425" s="11"/>
      <c r="BH6425" s="11"/>
      <c r="BI6425" s="11">
        <v>4697960</v>
      </c>
      <c r="BJ6425" s="11"/>
      <c r="BK6425" s="11"/>
      <c r="BL6425"/>
      <c r="BM6425">
        <v>0</v>
      </c>
      <c r="BN6425" s="10">
        <v>0</v>
      </c>
      <c r="BO6425" s="10"/>
      <c r="BP6425" s="10"/>
      <c r="BQ6425" s="10"/>
      <c r="BR6425" s="10"/>
      <c r="BS6425" s="10"/>
      <c r="BT6425" s="10"/>
      <c r="BU6425" s="10"/>
    </row>
    <row r="6426" spans="1:73" x14ac:dyDescent="0.3">
      <c r="A6426" s="10" t="s">
        <v>4110</v>
      </c>
      <c r="B6426" s="10" t="s">
        <v>5835</v>
      </c>
      <c r="C6426" s="10" t="s">
        <v>130</v>
      </c>
      <c r="D6426" s="10" t="s">
        <v>97</v>
      </c>
      <c r="E6426" s="10" t="s">
        <v>4987</v>
      </c>
      <c r="F6426" s="10" t="s">
        <v>5172</v>
      </c>
      <c r="G6426" s="10" t="s">
        <v>5810</v>
      </c>
      <c r="H6426" s="10" t="s">
        <v>5959</v>
      </c>
      <c r="I6426" s="10" t="s">
        <v>5960</v>
      </c>
      <c r="J6426" s="10" t="s">
        <v>5960</v>
      </c>
      <c r="K6426" s="10" t="s">
        <v>5959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 s="11"/>
      <c r="S6426" s="11"/>
      <c r="T6426" s="11"/>
      <c r="U6426" s="11">
        <v>3894000</v>
      </c>
      <c r="V6426" s="11"/>
      <c r="W6426" s="11"/>
      <c r="X6426" s="11"/>
      <c r="Y6426" s="11"/>
      <c r="Z6426" s="11"/>
      <c r="AA6426" s="11">
        <v>3894000</v>
      </c>
      <c r="AB6426" s="11"/>
      <c r="AC6426" s="11"/>
      <c r="AD6426"/>
      <c r="AE6426"/>
      <c r="AF6426"/>
      <c r="AG6426">
        <v>100</v>
      </c>
      <c r="AH6426"/>
      <c r="AI6426"/>
      <c r="AJ6426" s="11"/>
      <c r="AK6426" s="11"/>
      <c r="AL6426" s="11"/>
      <c r="AM6426" s="11">
        <v>3894000</v>
      </c>
      <c r="AN6426" s="11"/>
      <c r="AO6426" s="11"/>
      <c r="AP6426" s="11"/>
      <c r="AQ6426" s="11"/>
      <c r="AR6426" s="11"/>
      <c r="AS6426" s="11"/>
      <c r="AT6426" s="11"/>
      <c r="AU6426" s="11"/>
      <c r="AV6426" s="11"/>
      <c r="AW6426" s="11"/>
      <c r="AX6426" s="11"/>
      <c r="AY6426" s="11"/>
      <c r="AZ6426" s="11"/>
      <c r="BA6426" s="11"/>
      <c r="BB6426" s="11"/>
      <c r="BC6426" s="11"/>
      <c r="BD6426" s="11"/>
      <c r="BE6426" s="11"/>
      <c r="BF6426" s="11"/>
      <c r="BG6426" s="11"/>
      <c r="BH6426" s="11">
        <v>26727080.140000001</v>
      </c>
      <c r="BI6426" s="11"/>
      <c r="BJ6426" s="11">
        <v>3894000</v>
      </c>
      <c r="BK6426" s="11"/>
      <c r="BL6426">
        <v>14.5694</v>
      </c>
      <c r="BM6426"/>
      <c r="BN6426" s="10">
        <v>0</v>
      </c>
      <c r="BO6426" s="10"/>
      <c r="BP6426" s="10"/>
      <c r="BQ6426" s="10"/>
      <c r="BR6426" s="10"/>
      <c r="BS6426" s="10"/>
      <c r="BT6426" s="10"/>
      <c r="BU6426" s="10"/>
    </row>
    <row r="6427" spans="1:73" x14ac:dyDescent="0.3">
      <c r="A6427" s="10" t="s">
        <v>4110</v>
      </c>
      <c r="B6427" s="10" t="s">
        <v>5835</v>
      </c>
      <c r="C6427" s="10"/>
      <c r="D6427" s="10" t="s">
        <v>69</v>
      </c>
      <c r="E6427" s="10" t="s">
        <v>284</v>
      </c>
      <c r="F6427" s="10"/>
      <c r="G6427" s="10"/>
      <c r="H6427" s="10" t="s">
        <v>5888</v>
      </c>
      <c r="I6427" s="10" t="s">
        <v>5889</v>
      </c>
      <c r="J6427" s="10" t="s">
        <v>5889</v>
      </c>
      <c r="K6427" s="10" t="s">
        <v>5888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 s="11"/>
      <c r="S6427" s="11"/>
      <c r="T6427" s="11"/>
      <c r="U6427" s="11"/>
      <c r="V6427" s="11">
        <v>702000</v>
      </c>
      <c r="W6427" s="11"/>
      <c r="X6427" s="11"/>
      <c r="Y6427" s="11"/>
      <c r="Z6427" s="11"/>
      <c r="AA6427" s="11"/>
      <c r="AB6427" s="11">
        <v>702000</v>
      </c>
      <c r="AC6427" s="11"/>
      <c r="AD6427"/>
      <c r="AE6427"/>
      <c r="AF6427"/>
      <c r="AG6427"/>
      <c r="AH6427">
        <v>100</v>
      </c>
      <c r="AI6427"/>
      <c r="AJ6427" s="11"/>
      <c r="AK6427" s="11"/>
      <c r="AL6427" s="11"/>
      <c r="AM6427" s="11"/>
      <c r="AN6427" s="11">
        <v>702000</v>
      </c>
      <c r="AO6427" s="11"/>
      <c r="AP6427" s="11"/>
      <c r="AQ6427" s="11"/>
      <c r="AR6427" s="11"/>
      <c r="AS6427" s="11"/>
      <c r="AT6427" s="11"/>
      <c r="AU6427" s="11"/>
      <c r="AV6427" s="11"/>
      <c r="AW6427" s="11"/>
      <c r="AX6427" s="11"/>
      <c r="AY6427" s="11"/>
      <c r="AZ6427" s="11"/>
      <c r="BA6427" s="11"/>
      <c r="BB6427" s="11"/>
      <c r="BC6427" s="11"/>
      <c r="BD6427" s="11"/>
      <c r="BE6427" s="11"/>
      <c r="BF6427" s="11"/>
      <c r="BG6427" s="11"/>
      <c r="BH6427" s="11"/>
      <c r="BI6427" s="11">
        <v>4862225.88</v>
      </c>
      <c r="BJ6427" s="11"/>
      <c r="BK6427" s="11">
        <v>702000</v>
      </c>
      <c r="BL6427"/>
      <c r="BM6427">
        <v>14.437799999999999</v>
      </c>
      <c r="BN6427" s="10">
        <v>0</v>
      </c>
      <c r="BO6427" s="10"/>
      <c r="BP6427" s="10"/>
      <c r="BQ6427" s="10"/>
      <c r="BR6427" s="10"/>
      <c r="BS6427" s="10"/>
      <c r="BT6427" s="10"/>
      <c r="BU6427" s="10"/>
    </row>
    <row r="6428" spans="1:73" x14ac:dyDescent="0.3">
      <c r="A6428" s="10" t="s">
        <v>4110</v>
      </c>
      <c r="B6428" s="10" t="s">
        <v>5835</v>
      </c>
      <c r="C6428" s="10"/>
      <c r="D6428" s="10" t="s">
        <v>69</v>
      </c>
      <c r="E6428" s="10" t="s">
        <v>284</v>
      </c>
      <c r="F6428" s="10"/>
      <c r="G6428" s="10"/>
      <c r="H6428" s="10" t="s">
        <v>10570</v>
      </c>
      <c r="I6428" s="10" t="s">
        <v>10569</v>
      </c>
      <c r="J6428" s="10" t="s">
        <v>10569</v>
      </c>
      <c r="K6428" s="10" t="s">
        <v>10570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 s="11"/>
      <c r="S6428" s="11"/>
      <c r="T6428" s="11"/>
      <c r="U6428" s="11"/>
      <c r="V6428" s="11">
        <v>202400</v>
      </c>
      <c r="W6428" s="11"/>
      <c r="X6428" s="11"/>
      <c r="Y6428" s="11"/>
      <c r="Z6428" s="11"/>
      <c r="AA6428" s="11"/>
      <c r="AB6428" s="11">
        <v>60720</v>
      </c>
      <c r="AC6428" s="11"/>
      <c r="AD6428"/>
      <c r="AE6428"/>
      <c r="AF6428"/>
      <c r="AG6428"/>
      <c r="AH6428">
        <v>30</v>
      </c>
      <c r="AI6428"/>
      <c r="AJ6428" s="11"/>
      <c r="AK6428" s="11"/>
      <c r="AL6428" s="11"/>
      <c r="AM6428" s="11"/>
      <c r="AN6428" s="11">
        <v>202400</v>
      </c>
      <c r="AO6428" s="11"/>
      <c r="AP6428" s="11"/>
      <c r="AQ6428" s="11"/>
      <c r="AR6428" s="11"/>
      <c r="AS6428" s="11"/>
      <c r="AT6428" s="11"/>
      <c r="AU6428" s="11"/>
      <c r="AV6428" s="11"/>
      <c r="AW6428" s="11"/>
      <c r="AX6428" s="11"/>
      <c r="AY6428" s="11"/>
      <c r="AZ6428" s="11"/>
      <c r="BA6428" s="11"/>
      <c r="BB6428" s="11"/>
      <c r="BC6428" s="11"/>
      <c r="BD6428" s="11"/>
      <c r="BE6428" s="11"/>
      <c r="BF6428" s="11"/>
      <c r="BG6428" s="11"/>
      <c r="BH6428" s="11"/>
      <c r="BI6428" s="11">
        <v>578496</v>
      </c>
      <c r="BJ6428" s="11"/>
      <c r="BK6428" s="11">
        <v>202400</v>
      </c>
      <c r="BL6428"/>
      <c r="BM6428">
        <v>34.987200000000001</v>
      </c>
      <c r="BN6428" s="10">
        <v>0</v>
      </c>
      <c r="BO6428" s="10"/>
      <c r="BP6428" s="10"/>
      <c r="BQ6428" s="10"/>
      <c r="BR6428" s="10"/>
      <c r="BS6428" s="10"/>
      <c r="BT6428" s="10"/>
      <c r="BU6428" s="10"/>
    </row>
    <row r="6429" spans="1:73" x14ac:dyDescent="0.3">
      <c r="A6429" s="10" t="s">
        <v>4110</v>
      </c>
      <c r="B6429" s="10" t="s">
        <v>5835</v>
      </c>
      <c r="C6429" s="10"/>
      <c r="D6429" s="10" t="s">
        <v>69</v>
      </c>
      <c r="E6429" s="10" t="s">
        <v>284</v>
      </c>
      <c r="F6429" s="10" t="s">
        <v>2154</v>
      </c>
      <c r="G6429" s="10"/>
      <c r="H6429" s="10" t="s">
        <v>13594</v>
      </c>
      <c r="I6429" s="10" t="s">
        <v>13595</v>
      </c>
      <c r="J6429" s="10" t="s">
        <v>13595</v>
      </c>
      <c r="K6429" s="10" t="s">
        <v>13594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 s="11"/>
      <c r="S6429" s="11"/>
      <c r="T6429" s="11"/>
      <c r="U6429" s="11"/>
      <c r="V6429" s="11"/>
      <c r="W6429" s="11">
        <v>112600</v>
      </c>
      <c r="X6429" s="11"/>
      <c r="Y6429" s="11"/>
      <c r="Z6429" s="11"/>
      <c r="AA6429" s="11"/>
      <c r="AB6429" s="11"/>
      <c r="AC6429" s="11">
        <v>112600</v>
      </c>
      <c r="AD6429"/>
      <c r="AE6429"/>
      <c r="AF6429"/>
      <c r="AG6429"/>
      <c r="AH6429"/>
      <c r="AI6429">
        <v>100</v>
      </c>
      <c r="AJ6429" s="11"/>
      <c r="AK6429" s="11"/>
      <c r="AL6429" s="11"/>
      <c r="AM6429" s="11"/>
      <c r="AN6429" s="11"/>
      <c r="AO6429" s="11">
        <v>112600</v>
      </c>
      <c r="AP6429" s="11"/>
      <c r="AQ6429" s="11"/>
      <c r="AR6429" s="11"/>
      <c r="AS6429" s="11"/>
      <c r="AT6429" s="11"/>
      <c r="AU6429" s="11"/>
      <c r="AV6429" s="11"/>
      <c r="AW6429" s="11"/>
      <c r="AX6429" s="11"/>
      <c r="AY6429" s="11"/>
      <c r="AZ6429" s="11"/>
      <c r="BA6429" s="11"/>
      <c r="BB6429" s="11"/>
      <c r="BC6429" s="11"/>
      <c r="BD6429" s="11"/>
      <c r="BE6429" s="11"/>
      <c r="BF6429" s="11"/>
      <c r="BG6429" s="11"/>
      <c r="BH6429" s="11"/>
      <c r="BI6429" s="11"/>
      <c r="BJ6429" s="11"/>
      <c r="BK6429" s="11"/>
      <c r="BL6429"/>
      <c r="BM6429"/>
      <c r="BN6429" s="10">
        <v>0</v>
      </c>
      <c r="BO6429" s="10"/>
      <c r="BP6429" s="10"/>
      <c r="BQ6429" s="10"/>
      <c r="BR6429" s="10"/>
      <c r="BS6429" s="10"/>
      <c r="BT6429" s="10"/>
      <c r="BU6429" s="10"/>
    </row>
    <row r="6430" spans="1:73" x14ac:dyDescent="0.3">
      <c r="A6430" s="10" t="s">
        <v>4110</v>
      </c>
      <c r="B6430" s="10" t="s">
        <v>5835</v>
      </c>
      <c r="C6430" s="10"/>
      <c r="D6430" s="10" t="s">
        <v>69</v>
      </c>
      <c r="E6430" s="10" t="s">
        <v>284</v>
      </c>
      <c r="F6430" s="10" t="s">
        <v>285</v>
      </c>
      <c r="G6430" s="10" t="s">
        <v>286</v>
      </c>
      <c r="H6430" s="10" t="s">
        <v>13596</v>
      </c>
      <c r="I6430" s="10" t="s">
        <v>13597</v>
      </c>
      <c r="J6430" s="10" t="s">
        <v>13597</v>
      </c>
      <c r="K6430" s="10" t="s">
        <v>13596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 s="11"/>
      <c r="S6430" s="11"/>
      <c r="T6430" s="11"/>
      <c r="U6430" s="11"/>
      <c r="V6430" s="11"/>
      <c r="W6430" s="11">
        <v>1095972.8</v>
      </c>
      <c r="X6430" s="11"/>
      <c r="Y6430" s="11"/>
      <c r="Z6430" s="11"/>
      <c r="AA6430" s="11"/>
      <c r="AB6430" s="11"/>
      <c r="AC6430" s="11">
        <v>1095972.8</v>
      </c>
      <c r="AD6430"/>
      <c r="AE6430"/>
      <c r="AF6430"/>
      <c r="AG6430"/>
      <c r="AH6430"/>
      <c r="AI6430">
        <v>100</v>
      </c>
      <c r="AJ6430" s="11"/>
      <c r="AK6430" s="11"/>
      <c r="AL6430" s="11"/>
      <c r="AM6430" s="11"/>
      <c r="AN6430" s="11"/>
      <c r="AO6430" s="11">
        <v>1095972.8</v>
      </c>
      <c r="AP6430" s="11"/>
      <c r="AQ6430" s="11"/>
      <c r="AR6430" s="11"/>
      <c r="AS6430" s="11"/>
      <c r="AT6430" s="11"/>
      <c r="AU6430" s="11"/>
      <c r="AV6430" s="11"/>
      <c r="AW6430" s="11"/>
      <c r="AX6430" s="11"/>
      <c r="AY6430" s="11"/>
      <c r="AZ6430" s="11"/>
      <c r="BA6430" s="11"/>
      <c r="BB6430" s="11"/>
      <c r="BC6430" s="11"/>
      <c r="BD6430" s="11"/>
      <c r="BE6430" s="11"/>
      <c r="BF6430" s="11"/>
      <c r="BG6430" s="11"/>
      <c r="BH6430" s="11"/>
      <c r="BI6430" s="11"/>
      <c r="BJ6430" s="11"/>
      <c r="BK6430" s="11"/>
      <c r="BL6430"/>
      <c r="BM6430"/>
      <c r="BN6430" s="10">
        <v>0</v>
      </c>
      <c r="BO6430" s="10"/>
      <c r="BP6430" s="10"/>
      <c r="BQ6430" s="10"/>
      <c r="BR6430" s="10"/>
      <c r="BS6430" s="10"/>
      <c r="BT6430" s="10"/>
      <c r="BU6430" s="10"/>
    </row>
    <row r="6431" spans="1:73" x14ac:dyDescent="0.3">
      <c r="A6431" s="10" t="s">
        <v>4110</v>
      </c>
      <c r="B6431" s="10" t="s">
        <v>5835</v>
      </c>
      <c r="C6431" s="10"/>
      <c r="D6431" s="10" t="s">
        <v>69</v>
      </c>
      <c r="E6431" s="10" t="s">
        <v>284</v>
      </c>
      <c r="F6431" s="10" t="s">
        <v>285</v>
      </c>
      <c r="G6431" s="10" t="s">
        <v>286</v>
      </c>
      <c r="H6431" s="10" t="s">
        <v>13598</v>
      </c>
      <c r="I6431" s="10" t="s">
        <v>13599</v>
      </c>
      <c r="J6431" s="10" t="s">
        <v>13599</v>
      </c>
      <c r="K6431" s="10" t="s">
        <v>13598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 s="11"/>
      <c r="S6431" s="11"/>
      <c r="T6431" s="11"/>
      <c r="U6431" s="11"/>
      <c r="V6431" s="11"/>
      <c r="W6431" s="11">
        <v>3653469.8</v>
      </c>
      <c r="X6431" s="11"/>
      <c r="Y6431" s="11"/>
      <c r="Z6431" s="11"/>
      <c r="AA6431" s="11"/>
      <c r="AB6431" s="11"/>
      <c r="AC6431" s="11">
        <v>3653469.8</v>
      </c>
      <c r="AD6431"/>
      <c r="AE6431"/>
      <c r="AF6431"/>
      <c r="AG6431"/>
      <c r="AH6431"/>
      <c r="AI6431">
        <v>100</v>
      </c>
      <c r="AJ6431" s="11"/>
      <c r="AK6431" s="11"/>
      <c r="AL6431" s="11"/>
      <c r="AM6431" s="11"/>
      <c r="AN6431" s="11"/>
      <c r="AO6431" s="11">
        <v>3653469.8</v>
      </c>
      <c r="AP6431" s="11"/>
      <c r="AQ6431" s="11"/>
      <c r="AR6431" s="11"/>
      <c r="AS6431" s="11"/>
      <c r="AT6431" s="11"/>
      <c r="AU6431" s="11"/>
      <c r="AV6431" s="11"/>
      <c r="AW6431" s="11"/>
      <c r="AX6431" s="11"/>
      <c r="AY6431" s="11"/>
      <c r="AZ6431" s="11"/>
      <c r="BA6431" s="11"/>
      <c r="BB6431" s="11"/>
      <c r="BC6431" s="11"/>
      <c r="BD6431" s="11"/>
      <c r="BE6431" s="11"/>
      <c r="BF6431" s="11"/>
      <c r="BG6431" s="11"/>
      <c r="BH6431" s="11"/>
      <c r="BI6431" s="11"/>
      <c r="BJ6431" s="11"/>
      <c r="BK6431" s="11"/>
      <c r="BL6431"/>
      <c r="BM6431"/>
      <c r="BN6431" s="10">
        <v>0</v>
      </c>
      <c r="BO6431" s="10"/>
      <c r="BP6431" s="10"/>
      <c r="BQ6431" s="10"/>
      <c r="BR6431" s="10"/>
      <c r="BS6431" s="10"/>
      <c r="BT6431" s="10"/>
      <c r="BU6431" s="10"/>
    </row>
    <row r="6432" spans="1:73" x14ac:dyDescent="0.3">
      <c r="A6432" s="10" t="s">
        <v>4110</v>
      </c>
      <c r="B6432" s="10" t="s">
        <v>5835</v>
      </c>
      <c r="C6432" s="10"/>
      <c r="D6432" s="10" t="s">
        <v>69</v>
      </c>
      <c r="E6432" s="10" t="s">
        <v>284</v>
      </c>
      <c r="F6432" s="10" t="s">
        <v>313</v>
      </c>
      <c r="G6432" s="10" t="s">
        <v>5969</v>
      </c>
      <c r="H6432" s="10" t="s">
        <v>13600</v>
      </c>
      <c r="I6432" s="10" t="s">
        <v>13601</v>
      </c>
      <c r="J6432" s="10" t="s">
        <v>13601</v>
      </c>
      <c r="K6432" s="10" t="s">
        <v>13600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 s="11"/>
      <c r="S6432" s="11"/>
      <c r="T6432" s="11"/>
      <c r="U6432" s="11"/>
      <c r="V6432" s="11"/>
      <c r="W6432" s="11">
        <v>626005</v>
      </c>
      <c r="X6432" s="11"/>
      <c r="Y6432" s="11"/>
      <c r="Z6432" s="11"/>
      <c r="AA6432" s="11"/>
      <c r="AB6432" s="11"/>
      <c r="AC6432" s="11">
        <v>626005</v>
      </c>
      <c r="AD6432"/>
      <c r="AE6432"/>
      <c r="AF6432"/>
      <c r="AG6432"/>
      <c r="AH6432"/>
      <c r="AI6432">
        <v>100</v>
      </c>
      <c r="AJ6432" s="11"/>
      <c r="AK6432" s="11"/>
      <c r="AL6432" s="11"/>
      <c r="AM6432" s="11"/>
      <c r="AN6432" s="11"/>
      <c r="AO6432" s="11">
        <v>626005</v>
      </c>
      <c r="AP6432" s="11"/>
      <c r="AQ6432" s="11"/>
      <c r="AR6432" s="11"/>
      <c r="AS6432" s="11"/>
      <c r="AT6432" s="11"/>
      <c r="AU6432" s="11"/>
      <c r="AV6432" s="11"/>
      <c r="AW6432" s="11"/>
      <c r="AX6432" s="11"/>
      <c r="AY6432" s="11"/>
      <c r="AZ6432" s="11"/>
      <c r="BA6432" s="11"/>
      <c r="BB6432" s="11"/>
      <c r="BC6432" s="11"/>
      <c r="BD6432" s="11"/>
      <c r="BE6432" s="11"/>
      <c r="BF6432" s="11"/>
      <c r="BG6432" s="11"/>
      <c r="BH6432" s="11"/>
      <c r="BI6432" s="11"/>
      <c r="BJ6432" s="11"/>
      <c r="BK6432" s="11"/>
      <c r="BL6432"/>
      <c r="BM6432"/>
      <c r="BN6432" s="10">
        <v>0</v>
      </c>
      <c r="BO6432" s="10"/>
      <c r="BP6432" s="10"/>
      <c r="BQ6432" s="10"/>
      <c r="BR6432" s="10"/>
      <c r="BS6432" s="10"/>
      <c r="BT6432" s="10"/>
      <c r="BU6432" s="10"/>
    </row>
    <row r="6433" spans="1:73" x14ac:dyDescent="0.3">
      <c r="A6433" s="10" t="s">
        <v>4110</v>
      </c>
      <c r="B6433" s="10" t="s">
        <v>5835</v>
      </c>
      <c r="C6433" s="10"/>
      <c r="D6433" s="10" t="s">
        <v>69</v>
      </c>
      <c r="E6433" s="10" t="s">
        <v>284</v>
      </c>
      <c r="F6433" s="10" t="s">
        <v>313</v>
      </c>
      <c r="G6433" s="10" t="s">
        <v>5969</v>
      </c>
      <c r="H6433" s="10" t="s">
        <v>13602</v>
      </c>
      <c r="I6433" s="10" t="s">
        <v>13603</v>
      </c>
      <c r="J6433" s="10" t="s">
        <v>13603</v>
      </c>
      <c r="K6433" s="10" t="s">
        <v>13602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 s="11"/>
      <c r="S6433" s="11"/>
      <c r="T6433" s="11"/>
      <c r="U6433" s="11"/>
      <c r="V6433" s="11"/>
      <c r="W6433" s="11">
        <v>626005</v>
      </c>
      <c r="X6433" s="11"/>
      <c r="Y6433" s="11"/>
      <c r="Z6433" s="11"/>
      <c r="AA6433" s="11"/>
      <c r="AB6433" s="11"/>
      <c r="AC6433" s="11">
        <v>626005</v>
      </c>
      <c r="AD6433"/>
      <c r="AE6433"/>
      <c r="AF6433"/>
      <c r="AG6433"/>
      <c r="AH6433"/>
      <c r="AI6433">
        <v>100</v>
      </c>
      <c r="AJ6433" s="11"/>
      <c r="AK6433" s="11"/>
      <c r="AL6433" s="11"/>
      <c r="AM6433" s="11"/>
      <c r="AN6433" s="11"/>
      <c r="AO6433" s="11">
        <v>626005</v>
      </c>
      <c r="AP6433" s="11"/>
      <c r="AQ6433" s="11"/>
      <c r="AR6433" s="11"/>
      <c r="AS6433" s="11"/>
      <c r="AT6433" s="11"/>
      <c r="AU6433" s="11"/>
      <c r="AV6433" s="11"/>
      <c r="AW6433" s="11"/>
      <c r="AX6433" s="11"/>
      <c r="AY6433" s="11"/>
      <c r="AZ6433" s="11"/>
      <c r="BA6433" s="11"/>
      <c r="BB6433" s="11"/>
      <c r="BC6433" s="11"/>
      <c r="BD6433" s="11"/>
      <c r="BE6433" s="11"/>
      <c r="BF6433" s="11"/>
      <c r="BG6433" s="11"/>
      <c r="BH6433" s="11"/>
      <c r="BI6433" s="11"/>
      <c r="BJ6433" s="11"/>
      <c r="BK6433" s="11"/>
      <c r="BL6433"/>
      <c r="BM6433"/>
      <c r="BN6433" s="10">
        <v>0</v>
      </c>
      <c r="BO6433" s="10"/>
      <c r="BP6433" s="10"/>
      <c r="BQ6433" s="10"/>
      <c r="BR6433" s="10"/>
      <c r="BS6433" s="10"/>
      <c r="BT6433" s="10"/>
      <c r="BU6433" s="10"/>
    </row>
    <row r="6434" spans="1:73" x14ac:dyDescent="0.3">
      <c r="A6434" s="10" t="s">
        <v>4110</v>
      </c>
      <c r="B6434" s="10" t="s">
        <v>5835</v>
      </c>
      <c r="C6434" s="10"/>
      <c r="D6434" s="10" t="s">
        <v>69</v>
      </c>
      <c r="E6434" s="10" t="s">
        <v>284</v>
      </c>
      <c r="F6434" s="10" t="s">
        <v>7821</v>
      </c>
      <c r="G6434" s="10" t="s">
        <v>13212</v>
      </c>
      <c r="H6434" s="10" t="s">
        <v>13604</v>
      </c>
      <c r="I6434" s="10" t="s">
        <v>13605</v>
      </c>
      <c r="J6434" s="10" t="s">
        <v>13605</v>
      </c>
      <c r="K6434" s="10" t="s">
        <v>13604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 s="11"/>
      <c r="S6434" s="11"/>
      <c r="T6434" s="11"/>
      <c r="U6434" s="11"/>
      <c r="V6434" s="11"/>
      <c r="W6434" s="11">
        <v>1223329</v>
      </c>
      <c r="X6434" s="11"/>
      <c r="Y6434" s="11"/>
      <c r="Z6434" s="11"/>
      <c r="AA6434" s="11"/>
      <c r="AB6434" s="11"/>
      <c r="AC6434" s="11">
        <v>1223329</v>
      </c>
      <c r="AD6434"/>
      <c r="AE6434"/>
      <c r="AF6434"/>
      <c r="AG6434"/>
      <c r="AH6434"/>
      <c r="AI6434">
        <v>100</v>
      </c>
      <c r="AJ6434" s="11"/>
      <c r="AK6434" s="11"/>
      <c r="AL6434" s="11"/>
      <c r="AM6434" s="11"/>
      <c r="AN6434" s="11"/>
      <c r="AO6434" s="11">
        <v>1223329</v>
      </c>
      <c r="AP6434" s="11"/>
      <c r="AQ6434" s="11"/>
      <c r="AR6434" s="11"/>
      <c r="AS6434" s="11"/>
      <c r="AT6434" s="11"/>
      <c r="AU6434" s="11"/>
      <c r="AV6434" s="11"/>
      <c r="AW6434" s="11"/>
      <c r="AX6434" s="11"/>
      <c r="AY6434" s="11"/>
      <c r="AZ6434" s="11"/>
      <c r="BA6434" s="11"/>
      <c r="BB6434" s="11"/>
      <c r="BC6434" s="11"/>
      <c r="BD6434" s="11"/>
      <c r="BE6434" s="11"/>
      <c r="BF6434" s="11"/>
      <c r="BG6434" s="11"/>
      <c r="BH6434" s="11"/>
      <c r="BI6434" s="11"/>
      <c r="BJ6434" s="11"/>
      <c r="BK6434" s="11"/>
      <c r="BL6434"/>
      <c r="BM6434"/>
      <c r="BN6434" s="10">
        <v>0</v>
      </c>
      <c r="BO6434" s="10"/>
      <c r="BP6434" s="10"/>
      <c r="BQ6434" s="10"/>
      <c r="BR6434" s="10"/>
      <c r="BS6434" s="10"/>
      <c r="BT6434" s="10"/>
      <c r="BU6434" s="10"/>
    </row>
    <row r="6435" spans="1:73" x14ac:dyDescent="0.3">
      <c r="A6435" s="10" t="s">
        <v>4110</v>
      </c>
      <c r="B6435" s="10" t="s">
        <v>5835</v>
      </c>
      <c r="C6435" s="10"/>
      <c r="D6435" s="10" t="s">
        <v>69</v>
      </c>
      <c r="E6435" s="10" t="s">
        <v>284</v>
      </c>
      <c r="F6435" s="10" t="s">
        <v>7821</v>
      </c>
      <c r="G6435" s="10" t="s">
        <v>13212</v>
      </c>
      <c r="H6435" s="10" t="s">
        <v>13606</v>
      </c>
      <c r="I6435" s="10" t="s">
        <v>13607</v>
      </c>
      <c r="J6435" s="10" t="s">
        <v>13607</v>
      </c>
      <c r="K6435" s="10" t="s">
        <v>13606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 s="11"/>
      <c r="S6435" s="11"/>
      <c r="T6435" s="11"/>
      <c r="U6435" s="11"/>
      <c r="V6435" s="11"/>
      <c r="W6435" s="11">
        <v>1757315.6</v>
      </c>
      <c r="X6435" s="11"/>
      <c r="Y6435" s="11"/>
      <c r="Z6435" s="11"/>
      <c r="AA6435" s="11"/>
      <c r="AB6435" s="11"/>
      <c r="AC6435" s="11">
        <v>1757315.6</v>
      </c>
      <c r="AD6435"/>
      <c r="AE6435"/>
      <c r="AF6435"/>
      <c r="AG6435"/>
      <c r="AH6435"/>
      <c r="AI6435">
        <v>100</v>
      </c>
      <c r="AJ6435" s="11"/>
      <c r="AK6435" s="11"/>
      <c r="AL6435" s="11"/>
      <c r="AM6435" s="11"/>
      <c r="AN6435" s="11"/>
      <c r="AO6435" s="11">
        <v>1757315.6</v>
      </c>
      <c r="AP6435" s="11"/>
      <c r="AQ6435" s="11"/>
      <c r="AR6435" s="11"/>
      <c r="AS6435" s="11"/>
      <c r="AT6435" s="11"/>
      <c r="AU6435" s="11"/>
      <c r="AV6435" s="11"/>
      <c r="AW6435" s="11"/>
      <c r="AX6435" s="11"/>
      <c r="AY6435" s="11"/>
      <c r="AZ6435" s="11"/>
      <c r="BA6435" s="11"/>
      <c r="BB6435" s="11"/>
      <c r="BC6435" s="11"/>
      <c r="BD6435" s="11"/>
      <c r="BE6435" s="11"/>
      <c r="BF6435" s="11"/>
      <c r="BG6435" s="11"/>
      <c r="BH6435" s="11"/>
      <c r="BI6435" s="11"/>
      <c r="BJ6435" s="11"/>
      <c r="BK6435" s="11"/>
      <c r="BL6435"/>
      <c r="BM6435"/>
      <c r="BN6435" s="10">
        <v>0</v>
      </c>
      <c r="BO6435" s="10"/>
      <c r="BP6435" s="10"/>
      <c r="BQ6435" s="10"/>
      <c r="BR6435" s="10"/>
      <c r="BS6435" s="10"/>
      <c r="BT6435" s="10"/>
      <c r="BU6435" s="10"/>
    </row>
    <row r="6436" spans="1:73" x14ac:dyDescent="0.3">
      <c r="A6436" s="10" t="s">
        <v>4110</v>
      </c>
      <c r="B6436" s="10" t="s">
        <v>5835</v>
      </c>
      <c r="C6436" s="10" t="s">
        <v>130</v>
      </c>
      <c r="D6436" s="10" t="s">
        <v>97</v>
      </c>
      <c r="E6436" s="10" t="s">
        <v>4987</v>
      </c>
      <c r="F6436" s="10" t="s">
        <v>5813</v>
      </c>
      <c r="G6436" s="10" t="s">
        <v>5814</v>
      </c>
      <c r="H6436" s="10" t="s">
        <v>5815</v>
      </c>
      <c r="I6436" s="10" t="s">
        <v>5816</v>
      </c>
      <c r="J6436" s="10" t="s">
        <v>5816</v>
      </c>
      <c r="K6436" s="10" t="s">
        <v>5815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 s="11"/>
      <c r="S6436" s="11"/>
      <c r="T6436" s="11"/>
      <c r="U6436" s="11">
        <v>580000</v>
      </c>
      <c r="V6436" s="11"/>
      <c r="W6436" s="11"/>
      <c r="X6436" s="11"/>
      <c r="Y6436" s="11"/>
      <c r="Z6436" s="11"/>
      <c r="AA6436" s="11">
        <v>580000</v>
      </c>
      <c r="AB6436" s="11"/>
      <c r="AC6436" s="11"/>
      <c r="AD6436"/>
      <c r="AE6436"/>
      <c r="AF6436"/>
      <c r="AG6436">
        <v>100</v>
      </c>
      <c r="AH6436"/>
      <c r="AI6436"/>
      <c r="AJ6436" s="11"/>
      <c r="AK6436" s="11"/>
      <c r="AL6436" s="11"/>
      <c r="AM6436" s="11">
        <v>580000</v>
      </c>
      <c r="AN6436" s="11"/>
      <c r="AO6436" s="11"/>
      <c r="AP6436" s="11"/>
      <c r="AQ6436" s="11"/>
      <c r="AR6436" s="11"/>
      <c r="AS6436" s="11"/>
      <c r="AT6436" s="11"/>
      <c r="AU6436" s="11"/>
      <c r="AV6436" s="11"/>
      <c r="AW6436" s="11"/>
      <c r="AX6436" s="11"/>
      <c r="AY6436" s="11"/>
      <c r="AZ6436" s="11"/>
      <c r="BA6436" s="11"/>
      <c r="BB6436" s="11"/>
      <c r="BC6436" s="11"/>
      <c r="BD6436" s="11"/>
      <c r="BE6436" s="11"/>
      <c r="BF6436" s="11"/>
      <c r="BG6436" s="11"/>
      <c r="BH6436" s="11">
        <v>48965286.399999999</v>
      </c>
      <c r="BI6436" s="11"/>
      <c r="BJ6436" s="11">
        <v>580000</v>
      </c>
      <c r="BK6436" s="11"/>
      <c r="BL6436">
        <v>1.1845000000000001</v>
      </c>
      <c r="BM6436"/>
      <c r="BN6436" s="10">
        <v>0</v>
      </c>
      <c r="BO6436" s="10"/>
      <c r="BP6436" s="10"/>
      <c r="BQ6436" s="10"/>
      <c r="BR6436" s="10"/>
      <c r="BS6436" s="10"/>
      <c r="BT6436" s="10"/>
      <c r="BU6436" s="10"/>
    </row>
    <row r="6437" spans="1:73" x14ac:dyDescent="0.3">
      <c r="A6437" s="10" t="s">
        <v>4110</v>
      </c>
      <c r="B6437" s="10" t="s">
        <v>5835</v>
      </c>
      <c r="C6437" s="10" t="s">
        <v>130</v>
      </c>
      <c r="D6437" s="10" t="s">
        <v>97</v>
      </c>
      <c r="E6437" s="10" t="s">
        <v>5946</v>
      </c>
      <c r="F6437" s="10" t="s">
        <v>5979</v>
      </c>
      <c r="G6437" s="10" t="s">
        <v>5980</v>
      </c>
      <c r="H6437" s="10" t="s">
        <v>5981</v>
      </c>
      <c r="I6437" s="10" t="s">
        <v>5982</v>
      </c>
      <c r="J6437" s="10" t="s">
        <v>13255</v>
      </c>
      <c r="K6437" s="10" t="s">
        <v>13256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 s="11"/>
      <c r="S6437" s="11"/>
      <c r="T6437" s="11"/>
      <c r="U6437" s="11"/>
      <c r="V6437" s="11"/>
      <c r="W6437" s="11">
        <v>15407680</v>
      </c>
      <c r="X6437" s="11"/>
      <c r="Y6437" s="11"/>
      <c r="Z6437" s="11"/>
      <c r="AA6437" s="11"/>
      <c r="AB6437" s="11"/>
      <c r="AC6437" s="11">
        <v>4622304</v>
      </c>
      <c r="AD6437"/>
      <c r="AE6437"/>
      <c r="AF6437"/>
      <c r="AG6437"/>
      <c r="AH6437"/>
      <c r="AI6437">
        <v>30</v>
      </c>
      <c r="AJ6437" s="11"/>
      <c r="AK6437" s="11"/>
      <c r="AL6437" s="11"/>
      <c r="AM6437" s="11"/>
      <c r="AN6437" s="11"/>
      <c r="AO6437" s="11">
        <v>15407680</v>
      </c>
      <c r="AP6437" s="11"/>
      <c r="AQ6437" s="11"/>
      <c r="AR6437" s="11"/>
      <c r="AS6437" s="11"/>
      <c r="AT6437" s="11"/>
      <c r="AU6437" s="11"/>
      <c r="AV6437" s="11"/>
      <c r="AW6437" s="11"/>
      <c r="AX6437" s="11"/>
      <c r="AY6437" s="11"/>
      <c r="AZ6437" s="11"/>
      <c r="BA6437" s="11"/>
      <c r="BB6437" s="11"/>
      <c r="BC6437" s="11"/>
      <c r="BD6437" s="11"/>
      <c r="BE6437" s="11"/>
      <c r="BF6437" s="11"/>
      <c r="BG6437" s="11"/>
      <c r="BH6437" s="11"/>
      <c r="BI6437" s="11"/>
      <c r="BJ6437" s="11"/>
      <c r="BK6437" s="11"/>
      <c r="BL6437"/>
      <c r="BM6437"/>
      <c r="BN6437" s="10">
        <v>0</v>
      </c>
      <c r="BO6437" s="10"/>
      <c r="BP6437" s="10"/>
      <c r="BQ6437" s="10"/>
      <c r="BR6437" s="10"/>
      <c r="BS6437" s="10"/>
      <c r="BT6437" s="10"/>
      <c r="BU6437" s="10"/>
    </row>
    <row r="6438" spans="1:73" x14ac:dyDescent="0.3">
      <c r="A6438" s="10" t="s">
        <v>4110</v>
      </c>
      <c r="B6438" s="10" t="s">
        <v>5835</v>
      </c>
      <c r="C6438" s="10" t="s">
        <v>263</v>
      </c>
      <c r="D6438" s="10"/>
      <c r="E6438" s="10"/>
      <c r="F6438" s="10"/>
      <c r="G6438" s="10"/>
      <c r="H6438" s="10" t="s">
        <v>13301</v>
      </c>
      <c r="I6438" s="10" t="s">
        <v>13302</v>
      </c>
      <c r="J6438" s="10" t="s">
        <v>13302</v>
      </c>
      <c r="K6438" s="10" t="s">
        <v>13301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 s="11"/>
      <c r="S6438" s="11"/>
      <c r="T6438" s="11"/>
      <c r="U6438" s="11"/>
      <c r="V6438" s="11"/>
      <c r="W6438" s="11">
        <v>8340483.4000000004</v>
      </c>
      <c r="X6438" s="11"/>
      <c r="Y6438" s="11"/>
      <c r="Z6438" s="11"/>
      <c r="AA6438" s="11"/>
      <c r="AB6438" s="11"/>
      <c r="AC6438" s="11">
        <v>8340483.4000000004</v>
      </c>
      <c r="AD6438"/>
      <c r="AE6438"/>
      <c r="AF6438"/>
      <c r="AG6438"/>
      <c r="AH6438"/>
      <c r="AI6438">
        <v>100</v>
      </c>
      <c r="AJ6438" s="11"/>
      <c r="AK6438" s="11"/>
      <c r="AL6438" s="11"/>
      <c r="AM6438" s="11"/>
      <c r="AN6438" s="11"/>
      <c r="AO6438" s="11">
        <v>8340483.4000000004</v>
      </c>
      <c r="AP6438" s="11"/>
      <c r="AQ6438" s="11"/>
      <c r="AR6438" s="11"/>
      <c r="AS6438" s="11"/>
      <c r="AT6438" s="11"/>
      <c r="AU6438" s="11"/>
      <c r="AV6438" s="11"/>
      <c r="AW6438" s="11"/>
      <c r="AX6438" s="11"/>
      <c r="AY6438" s="11"/>
      <c r="AZ6438" s="11"/>
      <c r="BA6438" s="11"/>
      <c r="BB6438" s="11"/>
      <c r="BC6438" s="11"/>
      <c r="BD6438" s="11"/>
      <c r="BE6438" s="11"/>
      <c r="BF6438" s="11"/>
      <c r="BG6438" s="11"/>
      <c r="BH6438" s="11"/>
      <c r="BI6438" s="11"/>
      <c r="BJ6438" s="11"/>
      <c r="BK6438" s="11"/>
      <c r="BL6438"/>
      <c r="BM6438"/>
      <c r="BN6438" s="10">
        <v>0</v>
      </c>
      <c r="BO6438" s="10"/>
      <c r="BP6438" s="10"/>
      <c r="BQ6438" s="10"/>
      <c r="BR6438" s="10"/>
      <c r="BS6438" s="10"/>
      <c r="BT6438" s="10"/>
      <c r="BU6438" s="10"/>
    </row>
    <row r="6439" spans="1:73" x14ac:dyDescent="0.3">
      <c r="A6439" s="10" t="s">
        <v>4110</v>
      </c>
      <c r="B6439" s="10" t="s">
        <v>5835</v>
      </c>
      <c r="C6439" s="10" t="s">
        <v>263</v>
      </c>
      <c r="D6439" s="10"/>
      <c r="E6439" s="10"/>
      <c r="F6439" s="10"/>
      <c r="G6439" s="10"/>
      <c r="H6439" s="10" t="s">
        <v>330</v>
      </c>
      <c r="I6439" s="10" t="s">
        <v>329</v>
      </c>
      <c r="J6439" s="10" t="s">
        <v>13303</v>
      </c>
      <c r="K6439" s="10" t="s">
        <v>13304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 s="11"/>
      <c r="S6439" s="11"/>
      <c r="T6439" s="11"/>
      <c r="U6439" s="11"/>
      <c r="V6439" s="11"/>
      <c r="W6439" s="11">
        <v>94571</v>
      </c>
      <c r="X6439" s="11"/>
      <c r="Y6439" s="11"/>
      <c r="Z6439" s="11"/>
      <c r="AA6439" s="11"/>
      <c r="AB6439" s="11"/>
      <c r="AC6439" s="11">
        <v>28371.3</v>
      </c>
      <c r="AD6439"/>
      <c r="AE6439"/>
      <c r="AF6439"/>
      <c r="AG6439"/>
      <c r="AH6439"/>
      <c r="AI6439">
        <v>30</v>
      </c>
      <c r="AJ6439" s="11"/>
      <c r="AK6439" s="11"/>
      <c r="AL6439" s="11"/>
      <c r="AM6439" s="11"/>
      <c r="AN6439" s="11"/>
      <c r="AO6439" s="11">
        <v>94571</v>
      </c>
      <c r="AP6439" s="11"/>
      <c r="AQ6439" s="11"/>
      <c r="AR6439" s="11"/>
      <c r="AS6439" s="11"/>
      <c r="AT6439" s="11"/>
      <c r="AU6439" s="11"/>
      <c r="AV6439" s="11"/>
      <c r="AW6439" s="11"/>
      <c r="AX6439" s="11"/>
      <c r="AY6439" s="11"/>
      <c r="AZ6439" s="11"/>
      <c r="BA6439" s="11"/>
      <c r="BB6439" s="11"/>
      <c r="BC6439" s="11"/>
      <c r="BD6439" s="11"/>
      <c r="BE6439" s="11"/>
      <c r="BF6439" s="11"/>
      <c r="BG6439" s="11"/>
      <c r="BH6439" s="11"/>
      <c r="BI6439" s="11"/>
      <c r="BJ6439" s="11"/>
      <c r="BK6439" s="11"/>
      <c r="BL6439"/>
      <c r="BM6439"/>
      <c r="BN6439" s="10">
        <v>0</v>
      </c>
      <c r="BO6439" s="10"/>
      <c r="BP6439" s="10"/>
      <c r="BQ6439" s="10"/>
      <c r="BR6439" s="10"/>
      <c r="BS6439" s="10"/>
      <c r="BT6439" s="10"/>
      <c r="BU6439" s="10"/>
    </row>
    <row r="6440" spans="1:73" x14ac:dyDescent="0.3">
      <c r="A6440" s="10" t="s">
        <v>4110</v>
      </c>
      <c r="B6440" s="10" t="s">
        <v>5835</v>
      </c>
      <c r="C6440" s="10" t="s">
        <v>263</v>
      </c>
      <c r="D6440" s="10"/>
      <c r="E6440" s="10"/>
      <c r="F6440" s="10"/>
      <c r="G6440" s="10"/>
      <c r="H6440" s="10" t="s">
        <v>10599</v>
      </c>
      <c r="I6440" s="10" t="s">
        <v>10600</v>
      </c>
      <c r="J6440" s="10" t="s">
        <v>10600</v>
      </c>
      <c r="K6440" s="10" t="s">
        <v>10599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 s="11"/>
      <c r="S6440" s="11"/>
      <c r="T6440" s="11"/>
      <c r="U6440" s="11"/>
      <c r="V6440" s="11">
        <v>14270000</v>
      </c>
      <c r="W6440" s="11"/>
      <c r="X6440" s="11"/>
      <c r="Y6440" s="11"/>
      <c r="Z6440" s="11"/>
      <c r="AA6440" s="11"/>
      <c r="AB6440" s="11">
        <v>9050000</v>
      </c>
      <c r="AC6440" s="11"/>
      <c r="AD6440"/>
      <c r="AE6440"/>
      <c r="AF6440"/>
      <c r="AG6440"/>
      <c r="AH6440">
        <v>63.42</v>
      </c>
      <c r="AI6440"/>
      <c r="AJ6440" s="11"/>
      <c r="AK6440" s="11"/>
      <c r="AL6440" s="11"/>
      <c r="AM6440" s="11"/>
      <c r="AN6440" s="11">
        <v>15050000</v>
      </c>
      <c r="AO6440" s="11"/>
      <c r="AP6440" s="11"/>
      <c r="AQ6440" s="11"/>
      <c r="AR6440" s="11"/>
      <c r="AS6440" s="11"/>
      <c r="AT6440" s="11">
        <v>780000</v>
      </c>
      <c r="AU6440" s="11"/>
      <c r="AV6440" s="11"/>
      <c r="AW6440" s="11"/>
      <c r="AX6440" s="11"/>
      <c r="AY6440" s="11"/>
      <c r="AZ6440" s="11">
        <v>780000</v>
      </c>
      <c r="BA6440" s="11"/>
      <c r="BB6440" s="11"/>
      <c r="BC6440" s="11"/>
      <c r="BD6440" s="11"/>
      <c r="BE6440" s="11"/>
      <c r="BF6440" s="11">
        <v>780000</v>
      </c>
      <c r="BG6440" s="11"/>
      <c r="BH6440" s="11"/>
      <c r="BI6440" s="11"/>
      <c r="BJ6440" s="11"/>
      <c r="BK6440" s="11"/>
      <c r="BL6440"/>
      <c r="BM6440"/>
      <c r="BN6440" s="10">
        <v>0</v>
      </c>
      <c r="BO6440" s="10"/>
      <c r="BP6440" s="10"/>
      <c r="BQ6440" s="10"/>
      <c r="BR6440" s="10"/>
      <c r="BS6440" s="10"/>
      <c r="BT6440" s="10"/>
      <c r="BU6440" s="10"/>
    </row>
    <row r="6441" spans="1:73" x14ac:dyDescent="0.3">
      <c r="A6441" s="10" t="s">
        <v>4110</v>
      </c>
      <c r="B6441" s="10" t="s">
        <v>5835</v>
      </c>
      <c r="C6441" s="10" t="s">
        <v>263</v>
      </c>
      <c r="D6441" s="10" t="s">
        <v>69</v>
      </c>
      <c r="E6441" s="10" t="s">
        <v>276</v>
      </c>
      <c r="F6441" s="10" t="s">
        <v>277</v>
      </c>
      <c r="G6441" s="10" t="s">
        <v>278</v>
      </c>
      <c r="H6441" s="10" t="s">
        <v>10601</v>
      </c>
      <c r="I6441" s="10" t="s">
        <v>10602</v>
      </c>
      <c r="J6441" s="10" t="s">
        <v>10602</v>
      </c>
      <c r="K6441" s="10" t="s">
        <v>10601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 s="11"/>
      <c r="S6441" s="11"/>
      <c r="T6441" s="11"/>
      <c r="U6441" s="11">
        <v>655200</v>
      </c>
      <c r="V6441" s="11"/>
      <c r="W6441" s="11"/>
      <c r="X6441" s="11"/>
      <c r="Y6441" s="11"/>
      <c r="Z6441" s="11"/>
      <c r="AA6441" s="11">
        <v>655200</v>
      </c>
      <c r="AB6441" s="11"/>
      <c r="AC6441" s="11"/>
      <c r="AD6441"/>
      <c r="AE6441"/>
      <c r="AF6441"/>
      <c r="AG6441">
        <v>100</v>
      </c>
      <c r="AH6441"/>
      <c r="AI6441"/>
      <c r="AJ6441" s="11"/>
      <c r="AK6441" s="11"/>
      <c r="AL6441" s="11"/>
      <c r="AM6441" s="11">
        <v>655200</v>
      </c>
      <c r="AN6441" s="11"/>
      <c r="AO6441" s="11"/>
      <c r="AP6441" s="11"/>
      <c r="AQ6441" s="11"/>
      <c r="AR6441" s="11"/>
      <c r="AS6441" s="11"/>
      <c r="AT6441" s="11"/>
      <c r="AU6441" s="11"/>
      <c r="AV6441" s="11"/>
      <c r="AW6441" s="11"/>
      <c r="AX6441" s="11"/>
      <c r="AY6441" s="11"/>
      <c r="AZ6441" s="11"/>
      <c r="BA6441" s="11"/>
      <c r="BB6441" s="11"/>
      <c r="BC6441" s="11"/>
      <c r="BD6441" s="11"/>
      <c r="BE6441" s="11"/>
      <c r="BF6441" s="11"/>
      <c r="BG6441" s="11"/>
      <c r="BH6441" s="11">
        <v>1652672</v>
      </c>
      <c r="BI6441" s="11"/>
      <c r="BJ6441" s="11">
        <v>655200</v>
      </c>
      <c r="BK6441" s="11"/>
      <c r="BL6441">
        <v>39.644799999999996</v>
      </c>
      <c r="BM6441"/>
      <c r="BN6441" s="10">
        <v>0</v>
      </c>
      <c r="BO6441" s="10"/>
      <c r="BP6441" s="10"/>
      <c r="BQ6441" s="10"/>
      <c r="BR6441" s="10"/>
      <c r="BS6441" s="10"/>
      <c r="BT6441" s="10"/>
      <c r="BU6441" s="10"/>
    </row>
    <row r="6442" spans="1:73" x14ac:dyDescent="0.3">
      <c r="A6442" s="10" t="s">
        <v>4110</v>
      </c>
      <c r="B6442" s="10" t="s">
        <v>5835</v>
      </c>
      <c r="C6442" s="10" t="s">
        <v>263</v>
      </c>
      <c r="D6442" s="10" t="s">
        <v>69</v>
      </c>
      <c r="E6442" s="10" t="s">
        <v>284</v>
      </c>
      <c r="F6442" s="10"/>
      <c r="G6442" s="10"/>
      <c r="H6442" s="10" t="s">
        <v>5970</v>
      </c>
      <c r="I6442" s="10" t="s">
        <v>5971</v>
      </c>
      <c r="J6442" s="10" t="s">
        <v>10603</v>
      </c>
      <c r="K6442" s="10" t="s">
        <v>10604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1</v>
      </c>
      <c r="R6442" s="11"/>
      <c r="S6442" s="11"/>
      <c r="T6442" s="11"/>
      <c r="U6442" s="11">
        <v>552000</v>
      </c>
      <c r="V6442" s="11"/>
      <c r="W6442" s="11">
        <v>1305487</v>
      </c>
      <c r="X6442" s="11"/>
      <c r="Y6442" s="11"/>
      <c r="Z6442" s="11"/>
      <c r="AA6442" s="11">
        <v>552000</v>
      </c>
      <c r="AB6442" s="11"/>
      <c r="AC6442" s="11">
        <v>1305487</v>
      </c>
      <c r="AD6442"/>
      <c r="AE6442"/>
      <c r="AF6442"/>
      <c r="AG6442">
        <v>100</v>
      </c>
      <c r="AH6442"/>
      <c r="AI6442">
        <v>100</v>
      </c>
      <c r="AJ6442" s="11"/>
      <c r="AK6442" s="11"/>
      <c r="AL6442" s="11"/>
      <c r="AM6442" s="11">
        <v>552000</v>
      </c>
      <c r="AN6442" s="11"/>
      <c r="AO6442" s="11">
        <v>1305487</v>
      </c>
      <c r="AP6442" s="11"/>
      <c r="AQ6442" s="11"/>
      <c r="AR6442" s="11"/>
      <c r="AS6442" s="11"/>
      <c r="AT6442" s="11"/>
      <c r="AU6442" s="11"/>
      <c r="AV6442" s="11"/>
      <c r="AW6442" s="11"/>
      <c r="AX6442" s="11"/>
      <c r="AY6442" s="11"/>
      <c r="AZ6442" s="11"/>
      <c r="BA6442" s="11"/>
      <c r="BB6442" s="11"/>
      <c r="BC6442" s="11"/>
      <c r="BD6442" s="11"/>
      <c r="BE6442" s="11"/>
      <c r="BF6442" s="11"/>
      <c r="BG6442" s="11"/>
      <c r="BH6442" s="11">
        <v>2448122</v>
      </c>
      <c r="BI6442" s="11"/>
      <c r="BJ6442" s="11">
        <v>552000</v>
      </c>
      <c r="BK6442" s="11"/>
      <c r="BL6442">
        <v>22.547799999999999</v>
      </c>
      <c r="BM6442"/>
      <c r="BN6442" s="10">
        <v>0</v>
      </c>
      <c r="BO6442" s="10"/>
      <c r="BP6442" s="10"/>
      <c r="BQ6442" s="10"/>
      <c r="BR6442" s="10"/>
      <c r="BS6442" s="10"/>
      <c r="BT6442" s="10"/>
      <c r="BU6442" s="10"/>
    </row>
    <row r="6443" spans="1:73" x14ac:dyDescent="0.3">
      <c r="A6443" s="10" t="s">
        <v>4110</v>
      </c>
      <c r="B6443" s="10" t="s">
        <v>5835</v>
      </c>
      <c r="C6443" s="10" t="s">
        <v>263</v>
      </c>
      <c r="D6443" s="10" t="s">
        <v>69</v>
      </c>
      <c r="E6443" s="10" t="s">
        <v>284</v>
      </c>
      <c r="F6443" s="10" t="s">
        <v>313</v>
      </c>
      <c r="G6443" s="10" t="s">
        <v>5969</v>
      </c>
      <c r="H6443" s="10" t="s">
        <v>5970</v>
      </c>
      <c r="I6443" s="10" t="s">
        <v>5971</v>
      </c>
      <c r="J6443" s="10" t="s">
        <v>10605</v>
      </c>
      <c r="K6443" s="10" t="s">
        <v>10606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1</v>
      </c>
      <c r="R6443" s="11"/>
      <c r="S6443" s="11"/>
      <c r="T6443" s="11"/>
      <c r="U6443" s="11">
        <v>1288000</v>
      </c>
      <c r="V6443" s="11"/>
      <c r="W6443" s="11">
        <v>3010485</v>
      </c>
      <c r="X6443" s="11"/>
      <c r="Y6443" s="11"/>
      <c r="Z6443" s="11"/>
      <c r="AA6443" s="11">
        <v>1288000</v>
      </c>
      <c r="AB6443" s="11"/>
      <c r="AC6443" s="11">
        <v>3010485</v>
      </c>
      <c r="AD6443"/>
      <c r="AE6443"/>
      <c r="AF6443"/>
      <c r="AG6443">
        <v>100</v>
      </c>
      <c r="AH6443"/>
      <c r="AI6443">
        <v>100</v>
      </c>
      <c r="AJ6443" s="11"/>
      <c r="AK6443" s="11"/>
      <c r="AL6443" s="11"/>
      <c r="AM6443" s="11">
        <v>1288000</v>
      </c>
      <c r="AN6443" s="11"/>
      <c r="AO6443" s="11">
        <v>3010485</v>
      </c>
      <c r="AP6443" s="11"/>
      <c r="AQ6443" s="11"/>
      <c r="AR6443" s="11"/>
      <c r="AS6443" s="11"/>
      <c r="AT6443" s="11"/>
      <c r="AU6443" s="11"/>
      <c r="AV6443" s="11"/>
      <c r="AW6443" s="11"/>
      <c r="AX6443" s="11"/>
      <c r="AY6443" s="11"/>
      <c r="AZ6443" s="11"/>
      <c r="BA6443" s="11"/>
      <c r="BB6443" s="11"/>
      <c r="BC6443" s="11"/>
      <c r="BD6443" s="11"/>
      <c r="BE6443" s="11"/>
      <c r="BF6443" s="11"/>
      <c r="BG6443" s="11"/>
      <c r="BH6443" s="11">
        <v>4051572</v>
      </c>
      <c r="BI6443" s="11"/>
      <c r="BJ6443" s="11">
        <v>1288000</v>
      </c>
      <c r="BK6443" s="11"/>
      <c r="BL6443">
        <v>31.790099999999999</v>
      </c>
      <c r="BM6443"/>
      <c r="BN6443" s="10">
        <v>0</v>
      </c>
      <c r="BO6443" s="10"/>
      <c r="BP6443" s="10"/>
      <c r="BQ6443" s="10"/>
      <c r="BR6443" s="10"/>
      <c r="BS6443" s="10"/>
      <c r="BT6443" s="10"/>
      <c r="BU6443" s="10"/>
    </row>
    <row r="6444" spans="1:73" x14ac:dyDescent="0.3">
      <c r="A6444" s="10" t="s">
        <v>4110</v>
      </c>
      <c r="B6444" s="10" t="s">
        <v>5835</v>
      </c>
      <c r="C6444" s="10"/>
      <c r="D6444" s="10" t="s">
        <v>69</v>
      </c>
      <c r="E6444" s="10" t="s">
        <v>1518</v>
      </c>
      <c r="F6444" s="10"/>
      <c r="G6444" s="10"/>
      <c r="H6444" s="10" t="s">
        <v>5890</v>
      </c>
      <c r="I6444" s="10" t="s">
        <v>5891</v>
      </c>
      <c r="J6444" s="10" t="s">
        <v>5891</v>
      </c>
      <c r="K6444" s="10" t="s">
        <v>5890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</v>
      </c>
      <c r="R6444" s="11"/>
      <c r="S6444" s="11"/>
      <c r="T6444" s="11"/>
      <c r="U6444" s="11"/>
      <c r="V6444" s="11">
        <v>938000</v>
      </c>
      <c r="W6444" s="11">
        <v>745110</v>
      </c>
      <c r="X6444" s="11"/>
      <c r="Y6444" s="11"/>
      <c r="Z6444" s="11"/>
      <c r="AA6444" s="11"/>
      <c r="AB6444" s="11">
        <v>938000</v>
      </c>
      <c r="AC6444" s="11">
        <v>745110</v>
      </c>
      <c r="AD6444"/>
      <c r="AE6444"/>
      <c r="AF6444"/>
      <c r="AG6444"/>
      <c r="AH6444">
        <v>100</v>
      </c>
      <c r="AI6444">
        <v>100</v>
      </c>
      <c r="AJ6444" s="11"/>
      <c r="AK6444" s="11"/>
      <c r="AL6444" s="11"/>
      <c r="AM6444" s="11"/>
      <c r="AN6444" s="11">
        <v>938000</v>
      </c>
      <c r="AO6444" s="11">
        <v>745110</v>
      </c>
      <c r="AP6444" s="11"/>
      <c r="AQ6444" s="11"/>
      <c r="AR6444" s="11"/>
      <c r="AS6444" s="11"/>
      <c r="AT6444" s="11"/>
      <c r="AU6444" s="11">
        <v>745110</v>
      </c>
      <c r="AV6444" s="11"/>
      <c r="AW6444" s="11"/>
      <c r="AX6444" s="11"/>
      <c r="AY6444" s="11"/>
      <c r="AZ6444" s="11"/>
      <c r="BA6444" s="11">
        <v>745110</v>
      </c>
      <c r="BB6444" s="11"/>
      <c r="BC6444" s="11"/>
      <c r="BD6444" s="11"/>
      <c r="BE6444" s="11"/>
      <c r="BF6444" s="11"/>
      <c r="BG6444" s="11">
        <v>745110</v>
      </c>
      <c r="BH6444" s="11"/>
      <c r="BI6444" s="11">
        <v>1166000</v>
      </c>
      <c r="BJ6444" s="11"/>
      <c r="BK6444" s="11">
        <v>938000</v>
      </c>
      <c r="BL6444"/>
      <c r="BM6444">
        <v>80.445899999999995</v>
      </c>
      <c r="BN6444" s="10">
        <v>0</v>
      </c>
      <c r="BO6444" s="10"/>
      <c r="BP6444" s="10"/>
      <c r="BQ6444" s="10"/>
      <c r="BR6444" s="10"/>
      <c r="BS6444" s="10"/>
      <c r="BT6444" s="10"/>
      <c r="BU6444" s="10"/>
    </row>
    <row r="6445" spans="1:73" x14ac:dyDescent="0.3">
      <c r="A6445" s="10" t="s">
        <v>4110</v>
      </c>
      <c r="B6445" s="10" t="s">
        <v>5835</v>
      </c>
      <c r="C6445" s="10"/>
      <c r="D6445" s="10" t="s">
        <v>69</v>
      </c>
      <c r="E6445" s="10" t="s">
        <v>1518</v>
      </c>
      <c r="F6445" s="10" t="s">
        <v>5892</v>
      </c>
      <c r="G6445" s="10" t="s">
        <v>5893</v>
      </c>
      <c r="H6445" s="10" t="s">
        <v>5894</v>
      </c>
      <c r="I6445" s="10" t="s">
        <v>5895</v>
      </c>
      <c r="J6445" s="10" t="s">
        <v>5895</v>
      </c>
      <c r="K6445" s="10" t="s">
        <v>5894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 s="11"/>
      <c r="S6445" s="11"/>
      <c r="T6445" s="11"/>
      <c r="U6445" s="11"/>
      <c r="V6445" s="11">
        <v>462000</v>
      </c>
      <c r="W6445" s="11"/>
      <c r="X6445" s="11"/>
      <c r="Y6445" s="11"/>
      <c r="Z6445" s="11"/>
      <c r="AA6445" s="11"/>
      <c r="AB6445" s="11">
        <v>462000</v>
      </c>
      <c r="AC6445" s="11"/>
      <c r="AD6445"/>
      <c r="AE6445"/>
      <c r="AF6445"/>
      <c r="AG6445"/>
      <c r="AH6445">
        <v>100</v>
      </c>
      <c r="AI6445"/>
      <c r="AJ6445" s="11"/>
      <c r="AK6445" s="11"/>
      <c r="AL6445" s="11"/>
      <c r="AM6445" s="11"/>
      <c r="AN6445" s="11">
        <v>462000</v>
      </c>
      <c r="AO6445" s="11"/>
      <c r="AP6445" s="11"/>
      <c r="AQ6445" s="11"/>
      <c r="AR6445" s="11"/>
      <c r="AS6445" s="11"/>
      <c r="AT6445" s="11"/>
      <c r="AU6445" s="11"/>
      <c r="AV6445" s="11"/>
      <c r="AW6445" s="11"/>
      <c r="AX6445" s="11"/>
      <c r="AY6445" s="11"/>
      <c r="AZ6445" s="11"/>
      <c r="BA6445" s="11"/>
      <c r="BB6445" s="11"/>
      <c r="BC6445" s="11"/>
      <c r="BD6445" s="11"/>
      <c r="BE6445" s="11"/>
      <c r="BF6445" s="11"/>
      <c r="BG6445" s="11"/>
      <c r="BH6445" s="11"/>
      <c r="BI6445" s="11"/>
      <c r="BJ6445" s="11"/>
      <c r="BK6445" s="11"/>
      <c r="BL6445"/>
      <c r="BM6445"/>
      <c r="BN6445" s="10">
        <v>0</v>
      </c>
      <c r="BO6445" s="10"/>
      <c r="BP6445" s="10"/>
      <c r="BQ6445" s="10"/>
      <c r="BR6445" s="10"/>
      <c r="BS6445" s="10"/>
      <c r="BT6445" s="10"/>
      <c r="BU6445" s="10"/>
    </row>
    <row r="6446" spans="1:73" x14ac:dyDescent="0.3">
      <c r="A6446" s="10" t="s">
        <v>4110</v>
      </c>
      <c r="B6446" s="10" t="s">
        <v>5835</v>
      </c>
      <c r="C6446" s="10"/>
      <c r="D6446" s="10" t="s">
        <v>69</v>
      </c>
      <c r="E6446" s="10" t="s">
        <v>5896</v>
      </c>
      <c r="F6446" s="10" t="s">
        <v>6902</v>
      </c>
      <c r="G6446" s="10" t="s">
        <v>6126</v>
      </c>
      <c r="H6446" s="10" t="s">
        <v>13615</v>
      </c>
      <c r="I6446" s="10" t="s">
        <v>13616</v>
      </c>
      <c r="J6446" s="10" t="s">
        <v>13616</v>
      </c>
      <c r="K6446" s="10" t="s">
        <v>13615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 s="11"/>
      <c r="S6446" s="11"/>
      <c r="T6446" s="11"/>
      <c r="U6446" s="11"/>
      <c r="V6446" s="11"/>
      <c r="W6446" s="11">
        <v>1046000</v>
      </c>
      <c r="X6446" s="11"/>
      <c r="Y6446" s="11"/>
      <c r="Z6446" s="11"/>
      <c r="AA6446" s="11"/>
      <c r="AB6446" s="11"/>
      <c r="AC6446" s="11">
        <v>1046000</v>
      </c>
      <c r="AD6446"/>
      <c r="AE6446"/>
      <c r="AF6446"/>
      <c r="AG6446"/>
      <c r="AH6446"/>
      <c r="AI6446">
        <v>100</v>
      </c>
      <c r="AJ6446" s="11"/>
      <c r="AK6446" s="11"/>
      <c r="AL6446" s="11"/>
      <c r="AM6446" s="11"/>
      <c r="AN6446" s="11"/>
      <c r="AO6446" s="11">
        <v>1046000</v>
      </c>
      <c r="AP6446" s="11"/>
      <c r="AQ6446" s="11"/>
      <c r="AR6446" s="11"/>
      <c r="AS6446" s="11"/>
      <c r="AT6446" s="11"/>
      <c r="AU6446" s="11"/>
      <c r="AV6446" s="11"/>
      <c r="AW6446" s="11"/>
      <c r="AX6446" s="11"/>
      <c r="AY6446" s="11"/>
      <c r="AZ6446" s="11"/>
      <c r="BA6446" s="11"/>
      <c r="BB6446" s="11"/>
      <c r="BC6446" s="11"/>
      <c r="BD6446" s="11"/>
      <c r="BE6446" s="11"/>
      <c r="BF6446" s="11"/>
      <c r="BG6446" s="11"/>
      <c r="BH6446" s="11"/>
      <c r="BI6446" s="11"/>
      <c r="BJ6446" s="11"/>
      <c r="BK6446" s="11"/>
      <c r="BL6446"/>
      <c r="BM6446"/>
      <c r="BN6446" s="10">
        <v>0</v>
      </c>
      <c r="BO6446" s="10"/>
      <c r="BP6446" s="10"/>
      <c r="BQ6446" s="10"/>
      <c r="BR6446" s="10"/>
      <c r="BS6446" s="10"/>
      <c r="BT6446" s="10"/>
      <c r="BU6446" s="10"/>
    </row>
    <row r="6447" spans="1:73" x14ac:dyDescent="0.3">
      <c r="A6447" s="10" t="s">
        <v>4110</v>
      </c>
      <c r="B6447" s="10" t="s">
        <v>5835</v>
      </c>
      <c r="C6447" s="10"/>
      <c r="D6447" s="10" t="s">
        <v>69</v>
      </c>
      <c r="E6447" s="10" t="s">
        <v>5896</v>
      </c>
      <c r="F6447" s="10" t="s">
        <v>5897</v>
      </c>
      <c r="G6447" s="10" t="s">
        <v>1025</v>
      </c>
      <c r="H6447" s="10" t="s">
        <v>5898</v>
      </c>
      <c r="I6447" s="10" t="s">
        <v>5899</v>
      </c>
      <c r="J6447" s="10" t="s">
        <v>5899</v>
      </c>
      <c r="K6447" s="10" t="s">
        <v>5898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 s="11"/>
      <c r="S6447" s="11"/>
      <c r="T6447" s="11"/>
      <c r="U6447" s="11">
        <v>893000</v>
      </c>
      <c r="V6447" s="11"/>
      <c r="W6447" s="11"/>
      <c r="X6447" s="11"/>
      <c r="Y6447" s="11"/>
      <c r="Z6447" s="11"/>
      <c r="AA6447" s="11">
        <v>893000</v>
      </c>
      <c r="AB6447" s="11"/>
      <c r="AC6447" s="11"/>
      <c r="AD6447"/>
      <c r="AE6447"/>
      <c r="AF6447"/>
      <c r="AG6447">
        <v>100</v>
      </c>
      <c r="AH6447"/>
      <c r="AI6447"/>
      <c r="AJ6447" s="11"/>
      <c r="AK6447" s="11"/>
      <c r="AL6447" s="11"/>
      <c r="AM6447" s="11">
        <v>893000</v>
      </c>
      <c r="AN6447" s="11"/>
      <c r="AO6447" s="11"/>
      <c r="AP6447" s="11"/>
      <c r="AQ6447" s="11"/>
      <c r="AR6447" s="11"/>
      <c r="AS6447" s="11"/>
      <c r="AT6447" s="11"/>
      <c r="AU6447" s="11"/>
      <c r="AV6447" s="11"/>
      <c r="AW6447" s="11"/>
      <c r="AX6447" s="11"/>
      <c r="AY6447" s="11"/>
      <c r="AZ6447" s="11"/>
      <c r="BA6447" s="11"/>
      <c r="BB6447" s="11"/>
      <c r="BC6447" s="11"/>
      <c r="BD6447" s="11"/>
      <c r="BE6447" s="11"/>
      <c r="BF6447" s="11"/>
      <c r="BG6447" s="11"/>
      <c r="BH6447" s="11">
        <v>2081000</v>
      </c>
      <c r="BI6447" s="11"/>
      <c r="BJ6447" s="11">
        <v>1488000</v>
      </c>
      <c r="BK6447" s="11"/>
      <c r="BL6447">
        <v>71.504000000000005</v>
      </c>
      <c r="BM6447"/>
      <c r="BN6447" s="10">
        <v>0</v>
      </c>
      <c r="BO6447" s="10"/>
      <c r="BP6447" s="10"/>
      <c r="BQ6447" s="10"/>
      <c r="BR6447" s="10"/>
      <c r="BS6447" s="10"/>
      <c r="BT6447" s="10"/>
      <c r="BU6447" s="10"/>
    </row>
    <row r="6448" spans="1:73" x14ac:dyDescent="0.3">
      <c r="A6448" s="10" t="s">
        <v>4110</v>
      </c>
      <c r="B6448" s="10" t="s">
        <v>5835</v>
      </c>
      <c r="C6448" s="10"/>
      <c r="D6448" s="10" t="s">
        <v>69</v>
      </c>
      <c r="E6448" s="10" t="s">
        <v>5896</v>
      </c>
      <c r="F6448" s="10" t="s">
        <v>7990</v>
      </c>
      <c r="G6448" s="10" t="s">
        <v>7991</v>
      </c>
      <c r="H6448" s="10" t="s">
        <v>13617</v>
      </c>
      <c r="I6448" s="10" t="s">
        <v>13618</v>
      </c>
      <c r="J6448" s="10" t="s">
        <v>13618</v>
      </c>
      <c r="K6448" s="10" t="s">
        <v>13617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 s="11"/>
      <c r="S6448" s="11"/>
      <c r="T6448" s="11"/>
      <c r="U6448" s="11"/>
      <c r="V6448" s="11"/>
      <c r="W6448" s="11">
        <v>487800</v>
      </c>
      <c r="X6448" s="11"/>
      <c r="Y6448" s="11"/>
      <c r="Z6448" s="11"/>
      <c r="AA6448" s="11"/>
      <c r="AB6448" s="11"/>
      <c r="AC6448" s="11">
        <v>487800</v>
      </c>
      <c r="AD6448"/>
      <c r="AE6448"/>
      <c r="AF6448"/>
      <c r="AG6448"/>
      <c r="AH6448"/>
      <c r="AI6448">
        <v>100</v>
      </c>
      <c r="AJ6448" s="11"/>
      <c r="AK6448" s="11"/>
      <c r="AL6448" s="11"/>
      <c r="AM6448" s="11"/>
      <c r="AN6448" s="11"/>
      <c r="AO6448" s="11">
        <v>487800</v>
      </c>
      <c r="AP6448" s="11"/>
      <c r="AQ6448" s="11"/>
      <c r="AR6448" s="11"/>
      <c r="AS6448" s="11"/>
      <c r="AT6448" s="11"/>
      <c r="AU6448" s="11"/>
      <c r="AV6448" s="11"/>
      <c r="AW6448" s="11"/>
      <c r="AX6448" s="11"/>
      <c r="AY6448" s="11"/>
      <c r="AZ6448" s="11"/>
      <c r="BA6448" s="11"/>
      <c r="BB6448" s="11"/>
      <c r="BC6448" s="11"/>
      <c r="BD6448" s="11"/>
      <c r="BE6448" s="11"/>
      <c r="BF6448" s="11"/>
      <c r="BG6448" s="11"/>
      <c r="BH6448" s="11"/>
      <c r="BI6448" s="11"/>
      <c r="BJ6448" s="11"/>
      <c r="BK6448" s="11"/>
      <c r="BL6448"/>
      <c r="BM6448"/>
      <c r="BN6448" s="10">
        <v>0</v>
      </c>
      <c r="BO6448" s="10"/>
      <c r="BP6448" s="10"/>
      <c r="BQ6448" s="10"/>
      <c r="BR6448" s="10"/>
      <c r="BS6448" s="10"/>
      <c r="BT6448" s="10"/>
      <c r="BU6448" s="10"/>
    </row>
    <row r="6449" spans="1:73" x14ac:dyDescent="0.3">
      <c r="A6449" s="10" t="s">
        <v>4110</v>
      </c>
      <c r="B6449" s="10" t="s">
        <v>5835</v>
      </c>
      <c r="C6449" s="10"/>
      <c r="D6449" s="10" t="s">
        <v>69</v>
      </c>
      <c r="E6449" s="10" t="s">
        <v>5900</v>
      </c>
      <c r="F6449" s="10" t="s">
        <v>2423</v>
      </c>
      <c r="G6449" s="10" t="s">
        <v>5901</v>
      </c>
      <c r="H6449" s="10" t="s">
        <v>5902</v>
      </c>
      <c r="I6449" s="10" t="s">
        <v>5903</v>
      </c>
      <c r="J6449" s="10" t="s">
        <v>5903</v>
      </c>
      <c r="K6449" s="10" t="s">
        <v>5902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 s="11"/>
      <c r="S6449" s="11"/>
      <c r="T6449" s="11"/>
      <c r="U6449" s="11"/>
      <c r="V6449" s="11">
        <v>3724273</v>
      </c>
      <c r="W6449" s="11"/>
      <c r="X6449" s="11"/>
      <c r="Y6449" s="11"/>
      <c r="Z6449" s="11"/>
      <c r="AA6449" s="11"/>
      <c r="AB6449" s="11">
        <v>3724273</v>
      </c>
      <c r="AC6449" s="11"/>
      <c r="AD6449"/>
      <c r="AE6449"/>
      <c r="AF6449"/>
      <c r="AG6449"/>
      <c r="AH6449">
        <v>100</v>
      </c>
      <c r="AI6449"/>
      <c r="AJ6449" s="11"/>
      <c r="AK6449" s="11"/>
      <c r="AL6449" s="11"/>
      <c r="AM6449" s="11"/>
      <c r="AN6449" s="11">
        <v>3724273</v>
      </c>
      <c r="AO6449" s="11"/>
      <c r="AP6449" s="11"/>
      <c r="AQ6449" s="11"/>
      <c r="AR6449" s="11"/>
      <c r="AS6449" s="11"/>
      <c r="AT6449" s="11"/>
      <c r="AU6449" s="11"/>
      <c r="AV6449" s="11"/>
      <c r="AW6449" s="11"/>
      <c r="AX6449" s="11"/>
      <c r="AY6449" s="11"/>
      <c r="AZ6449" s="11"/>
      <c r="BA6449" s="11"/>
      <c r="BB6449" s="11"/>
      <c r="BC6449" s="11"/>
      <c r="BD6449" s="11"/>
      <c r="BE6449" s="11"/>
      <c r="BF6449" s="11"/>
      <c r="BG6449" s="11"/>
      <c r="BH6449" s="11"/>
      <c r="BI6449" s="11">
        <v>60569296</v>
      </c>
      <c r="BJ6449" s="11"/>
      <c r="BK6449" s="11"/>
      <c r="BL6449"/>
      <c r="BM6449">
        <v>0</v>
      </c>
      <c r="BN6449" s="10">
        <v>0</v>
      </c>
      <c r="BO6449" s="10"/>
      <c r="BP6449" s="10"/>
      <c r="BQ6449" s="10"/>
      <c r="BR6449" s="10"/>
      <c r="BS6449" s="10"/>
      <c r="BT6449" s="10"/>
      <c r="BU6449" s="10"/>
    </row>
    <row r="6450" spans="1:73" x14ac:dyDescent="0.3">
      <c r="A6450" s="10" t="s">
        <v>4110</v>
      </c>
      <c r="B6450" s="10" t="s">
        <v>5835</v>
      </c>
      <c r="C6450" s="10"/>
      <c r="D6450" s="10" t="s">
        <v>69</v>
      </c>
      <c r="E6450" s="10" t="s">
        <v>70</v>
      </c>
      <c r="F6450" s="10"/>
      <c r="G6450" s="10" t="s">
        <v>5904</v>
      </c>
      <c r="H6450" s="10" t="s">
        <v>5905</v>
      </c>
      <c r="I6450" s="10" t="s">
        <v>5906</v>
      </c>
      <c r="J6450" s="10" t="s">
        <v>5906</v>
      </c>
      <c r="K6450" s="10" t="s">
        <v>5905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 s="11"/>
      <c r="S6450" s="11"/>
      <c r="T6450" s="11"/>
      <c r="U6450" s="11"/>
      <c r="V6450" s="11">
        <v>1112550</v>
      </c>
      <c r="W6450" s="11"/>
      <c r="X6450" s="11"/>
      <c r="Y6450" s="11"/>
      <c r="Z6450" s="11"/>
      <c r="AA6450" s="11"/>
      <c r="AB6450" s="11">
        <v>1112550</v>
      </c>
      <c r="AC6450" s="11"/>
      <c r="AD6450"/>
      <c r="AE6450"/>
      <c r="AF6450"/>
      <c r="AG6450"/>
      <c r="AH6450">
        <v>100</v>
      </c>
      <c r="AI6450"/>
      <c r="AJ6450" s="11"/>
      <c r="AK6450" s="11"/>
      <c r="AL6450" s="11"/>
      <c r="AM6450" s="11"/>
      <c r="AN6450" s="11">
        <v>1112550</v>
      </c>
      <c r="AO6450" s="11"/>
      <c r="AP6450" s="11"/>
      <c r="AQ6450" s="11"/>
      <c r="AR6450" s="11"/>
      <c r="AS6450" s="11"/>
      <c r="AT6450" s="11"/>
      <c r="AU6450" s="11"/>
      <c r="AV6450" s="11"/>
      <c r="AW6450" s="11"/>
      <c r="AX6450" s="11"/>
      <c r="AY6450" s="11"/>
      <c r="AZ6450" s="11"/>
      <c r="BA6450" s="11"/>
      <c r="BB6450" s="11"/>
      <c r="BC6450" s="11"/>
      <c r="BD6450" s="11"/>
      <c r="BE6450" s="11"/>
      <c r="BF6450" s="11"/>
      <c r="BG6450" s="11"/>
      <c r="BH6450" s="11"/>
      <c r="BI6450" s="11"/>
      <c r="BJ6450" s="11"/>
      <c r="BK6450" s="11"/>
      <c r="BL6450"/>
      <c r="BM6450"/>
      <c r="BN6450" s="10">
        <v>0</v>
      </c>
      <c r="BO6450" s="10"/>
      <c r="BP6450" s="10"/>
      <c r="BQ6450" s="10"/>
      <c r="BR6450" s="10"/>
      <c r="BS6450" s="10"/>
      <c r="BT6450" s="10"/>
      <c r="BU6450" s="10"/>
    </row>
    <row r="6451" spans="1:73" x14ac:dyDescent="0.3">
      <c r="A6451" s="10" t="s">
        <v>4110</v>
      </c>
      <c r="B6451" s="10" t="s">
        <v>5835</v>
      </c>
      <c r="C6451" s="10"/>
      <c r="D6451" s="10" t="s">
        <v>69</v>
      </c>
      <c r="E6451" s="10" t="s">
        <v>70</v>
      </c>
      <c r="F6451" s="10" t="s">
        <v>71</v>
      </c>
      <c r="G6451" s="10" t="s">
        <v>72</v>
      </c>
      <c r="H6451" s="10" t="s">
        <v>73</v>
      </c>
      <c r="I6451" s="10" t="s">
        <v>74</v>
      </c>
      <c r="J6451" s="10" t="s">
        <v>74</v>
      </c>
      <c r="K6451" s="10" t="s">
        <v>73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 s="11"/>
      <c r="S6451" s="11"/>
      <c r="T6451" s="11"/>
      <c r="U6451" s="11">
        <v>225000</v>
      </c>
      <c r="V6451" s="11"/>
      <c r="W6451" s="11"/>
      <c r="X6451" s="11"/>
      <c r="Y6451" s="11"/>
      <c r="Z6451" s="11"/>
      <c r="AA6451" s="11">
        <v>67500</v>
      </c>
      <c r="AB6451" s="11"/>
      <c r="AC6451" s="11"/>
      <c r="AD6451"/>
      <c r="AE6451"/>
      <c r="AF6451"/>
      <c r="AG6451">
        <v>30</v>
      </c>
      <c r="AH6451"/>
      <c r="AI6451"/>
      <c r="AJ6451" s="11"/>
      <c r="AK6451" s="11"/>
      <c r="AL6451" s="11"/>
      <c r="AM6451" s="11">
        <v>225000</v>
      </c>
      <c r="AN6451" s="11"/>
      <c r="AO6451" s="11"/>
      <c r="AP6451" s="11"/>
      <c r="AQ6451" s="11"/>
      <c r="AR6451" s="11"/>
      <c r="AS6451" s="11"/>
      <c r="AT6451" s="11"/>
      <c r="AU6451" s="11"/>
      <c r="AV6451" s="11"/>
      <c r="AW6451" s="11"/>
      <c r="AX6451" s="11"/>
      <c r="AY6451" s="11"/>
      <c r="AZ6451" s="11"/>
      <c r="BA6451" s="11"/>
      <c r="BB6451" s="11"/>
      <c r="BC6451" s="11"/>
      <c r="BD6451" s="11"/>
      <c r="BE6451" s="11"/>
      <c r="BF6451" s="11"/>
      <c r="BG6451" s="11"/>
      <c r="BH6451" s="11"/>
      <c r="BI6451" s="11"/>
      <c r="BJ6451" s="11"/>
      <c r="BK6451" s="11"/>
      <c r="BL6451"/>
      <c r="BM6451"/>
      <c r="BN6451" s="10">
        <v>0</v>
      </c>
      <c r="BO6451" s="10"/>
      <c r="BP6451" s="10"/>
      <c r="BQ6451" s="10"/>
      <c r="BR6451" s="10"/>
      <c r="BS6451" s="10"/>
      <c r="BT6451" s="10"/>
      <c r="BU6451" s="10"/>
    </row>
    <row r="6452" spans="1:73" x14ac:dyDescent="0.3">
      <c r="A6452" s="10" t="s">
        <v>4110</v>
      </c>
      <c r="B6452" s="10" t="s">
        <v>5835</v>
      </c>
      <c r="C6452" s="10"/>
      <c r="D6452" s="10" t="s">
        <v>69</v>
      </c>
      <c r="E6452" s="10" t="s">
        <v>371</v>
      </c>
      <c r="F6452" s="10" t="s">
        <v>9941</v>
      </c>
      <c r="G6452" s="10" t="s">
        <v>5039</v>
      </c>
      <c r="H6452" s="10" t="s">
        <v>13619</v>
      </c>
      <c r="I6452" s="10" t="s">
        <v>13620</v>
      </c>
      <c r="J6452" s="10" t="s">
        <v>13620</v>
      </c>
      <c r="K6452" s="10" t="s">
        <v>13619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 s="11"/>
      <c r="S6452" s="11"/>
      <c r="T6452" s="11"/>
      <c r="U6452" s="11"/>
      <c r="V6452" s="11"/>
      <c r="W6452" s="11">
        <v>1820000</v>
      </c>
      <c r="X6452" s="11"/>
      <c r="Y6452" s="11"/>
      <c r="Z6452" s="11"/>
      <c r="AA6452" s="11"/>
      <c r="AB6452" s="11"/>
      <c r="AC6452" s="11">
        <v>1820000</v>
      </c>
      <c r="AD6452"/>
      <c r="AE6452"/>
      <c r="AF6452"/>
      <c r="AG6452"/>
      <c r="AH6452"/>
      <c r="AI6452">
        <v>100</v>
      </c>
      <c r="AJ6452" s="11"/>
      <c r="AK6452" s="11"/>
      <c r="AL6452" s="11"/>
      <c r="AM6452" s="11"/>
      <c r="AN6452" s="11"/>
      <c r="AO6452" s="11">
        <v>1820000</v>
      </c>
      <c r="AP6452" s="11"/>
      <c r="AQ6452" s="11"/>
      <c r="AR6452" s="11"/>
      <c r="AS6452" s="11"/>
      <c r="AT6452" s="11"/>
      <c r="AU6452" s="11"/>
      <c r="AV6452" s="11"/>
      <c r="AW6452" s="11"/>
      <c r="AX6452" s="11"/>
      <c r="AY6452" s="11"/>
      <c r="AZ6452" s="11"/>
      <c r="BA6452" s="11"/>
      <c r="BB6452" s="11"/>
      <c r="BC6452" s="11"/>
      <c r="BD6452" s="11"/>
      <c r="BE6452" s="11"/>
      <c r="BF6452" s="11"/>
      <c r="BG6452" s="11"/>
      <c r="BH6452" s="11"/>
      <c r="BI6452" s="11"/>
      <c r="BJ6452" s="11"/>
      <c r="BK6452" s="11"/>
      <c r="BL6452"/>
      <c r="BM6452"/>
      <c r="BN6452" s="10">
        <v>0</v>
      </c>
      <c r="BO6452" s="10"/>
      <c r="BP6452" s="10"/>
      <c r="BQ6452" s="10"/>
      <c r="BR6452" s="10"/>
      <c r="BS6452" s="10"/>
      <c r="BT6452" s="10"/>
      <c r="BU6452" s="10"/>
    </row>
    <row r="6453" spans="1:73" x14ac:dyDescent="0.3">
      <c r="A6453" s="10" t="s">
        <v>4110</v>
      </c>
      <c r="B6453" s="10" t="s">
        <v>6158</v>
      </c>
      <c r="C6453" s="10" t="s">
        <v>1900</v>
      </c>
      <c r="D6453" s="10" t="s">
        <v>870</v>
      </c>
      <c r="E6453" s="10" t="s">
        <v>4284</v>
      </c>
      <c r="F6453" s="10" t="s">
        <v>4636</v>
      </c>
      <c r="G6453" s="10" t="s">
        <v>4637</v>
      </c>
      <c r="H6453" s="10" t="s">
        <v>4638</v>
      </c>
      <c r="I6453" s="10" t="s">
        <v>4639</v>
      </c>
      <c r="J6453" s="10" t="s">
        <v>4639</v>
      </c>
      <c r="K6453" s="10" t="s">
        <v>4638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</v>
      </c>
      <c r="R6453" s="11"/>
      <c r="S6453" s="11"/>
      <c r="T6453" s="11"/>
      <c r="U6453" s="11"/>
      <c r="V6453" s="11">
        <v>23087820</v>
      </c>
      <c r="W6453" s="11">
        <v>12898200</v>
      </c>
      <c r="X6453" s="11"/>
      <c r="Y6453" s="11"/>
      <c r="Z6453" s="11"/>
      <c r="AA6453" s="11"/>
      <c r="AB6453" s="11">
        <v>0</v>
      </c>
      <c r="AC6453" s="11">
        <v>3869460</v>
      </c>
      <c r="AD6453"/>
      <c r="AE6453"/>
      <c r="AF6453"/>
      <c r="AG6453"/>
      <c r="AH6453">
        <v>0</v>
      </c>
      <c r="AI6453">
        <v>30</v>
      </c>
      <c r="AJ6453" s="11"/>
      <c r="AK6453" s="11"/>
      <c r="AL6453" s="11"/>
      <c r="AM6453" s="11"/>
      <c r="AN6453" s="11">
        <v>23087820</v>
      </c>
      <c r="AO6453" s="11">
        <v>12898200</v>
      </c>
      <c r="AP6453" s="11"/>
      <c r="AQ6453" s="11"/>
      <c r="AR6453" s="11"/>
      <c r="AS6453" s="11"/>
      <c r="AT6453" s="11"/>
      <c r="AU6453" s="11">
        <v>1040000</v>
      </c>
      <c r="AV6453" s="11"/>
      <c r="AW6453" s="11"/>
      <c r="AX6453" s="11"/>
      <c r="AY6453" s="11"/>
      <c r="AZ6453" s="11"/>
      <c r="BA6453" s="11">
        <v>1040000</v>
      </c>
      <c r="BB6453" s="11"/>
      <c r="BC6453" s="11"/>
      <c r="BD6453" s="11"/>
      <c r="BE6453" s="11"/>
      <c r="BF6453" s="11"/>
      <c r="BG6453" s="11">
        <v>1040000</v>
      </c>
      <c r="BH6453" s="11"/>
      <c r="BI6453" s="11">
        <v>107152554</v>
      </c>
      <c r="BJ6453" s="11"/>
      <c r="BK6453" s="11">
        <v>22447820</v>
      </c>
      <c r="BL6453"/>
      <c r="BM6453">
        <v>20.949400000000001</v>
      </c>
      <c r="BN6453" s="10">
        <v>1</v>
      </c>
      <c r="BO6453" s="10">
        <v>381000</v>
      </c>
      <c r="BP6453" s="10">
        <v>381000</v>
      </c>
      <c r="BQ6453" s="10">
        <v>100</v>
      </c>
      <c r="BR6453" s="10">
        <v>381000</v>
      </c>
      <c r="BS6453" s="10"/>
      <c r="BT6453" s="10"/>
      <c r="BU6453" s="10"/>
    </row>
    <row r="6454" spans="1:73" x14ac:dyDescent="0.3">
      <c r="A6454" s="10" t="s">
        <v>4110</v>
      </c>
      <c r="B6454" s="10" t="s">
        <v>6158</v>
      </c>
      <c r="C6454" s="10" t="s">
        <v>876</v>
      </c>
      <c r="D6454" s="10"/>
      <c r="E6454" s="10"/>
      <c r="F6454" s="10"/>
      <c r="G6454" s="10"/>
      <c r="H6454" s="10" t="s">
        <v>8061</v>
      </c>
      <c r="I6454" s="10" t="s">
        <v>8062</v>
      </c>
      <c r="J6454" s="10" t="s">
        <v>8062</v>
      </c>
      <c r="K6454" s="10" t="s">
        <v>8061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 s="11"/>
      <c r="S6454" s="11"/>
      <c r="T6454" s="11"/>
      <c r="U6454" s="11"/>
      <c r="V6454" s="11">
        <v>208000</v>
      </c>
      <c r="W6454" s="11"/>
      <c r="X6454" s="11"/>
      <c r="Y6454" s="11"/>
      <c r="Z6454" s="11"/>
      <c r="AA6454" s="11"/>
      <c r="AB6454" s="11">
        <v>208000</v>
      </c>
      <c r="AC6454" s="11"/>
      <c r="AD6454"/>
      <c r="AE6454"/>
      <c r="AF6454"/>
      <c r="AG6454"/>
      <c r="AH6454">
        <v>100</v>
      </c>
      <c r="AI6454"/>
      <c r="AJ6454" s="11"/>
      <c r="AK6454" s="11"/>
      <c r="AL6454" s="11"/>
      <c r="AM6454" s="11"/>
      <c r="AN6454" s="11">
        <v>208000</v>
      </c>
      <c r="AO6454" s="11"/>
      <c r="AP6454" s="11"/>
      <c r="AQ6454" s="11"/>
      <c r="AR6454" s="11"/>
      <c r="AS6454" s="11"/>
      <c r="AT6454" s="11"/>
      <c r="AU6454" s="11"/>
      <c r="AV6454" s="11"/>
      <c r="AW6454" s="11"/>
      <c r="AX6454" s="11"/>
      <c r="AY6454" s="11"/>
      <c r="AZ6454" s="11"/>
      <c r="BA6454" s="11"/>
      <c r="BB6454" s="11"/>
      <c r="BC6454" s="11"/>
      <c r="BD6454" s="11"/>
      <c r="BE6454" s="11"/>
      <c r="BF6454" s="11"/>
      <c r="BG6454" s="11"/>
      <c r="BH6454" s="11"/>
      <c r="BI6454" s="11"/>
      <c r="BJ6454" s="11"/>
      <c r="BK6454" s="11"/>
      <c r="BL6454"/>
      <c r="BM6454"/>
      <c r="BN6454" s="10">
        <v>0</v>
      </c>
      <c r="BO6454" s="10"/>
      <c r="BP6454" s="10"/>
      <c r="BQ6454" s="10"/>
      <c r="BR6454" s="10"/>
      <c r="BS6454" s="10"/>
      <c r="BT6454" s="10"/>
      <c r="BU6454" s="10"/>
    </row>
    <row r="6455" spans="1:73" x14ac:dyDescent="0.3">
      <c r="A6455" s="10" t="s">
        <v>4110</v>
      </c>
      <c r="B6455" s="10" t="s">
        <v>6158</v>
      </c>
      <c r="C6455" s="10" t="s">
        <v>876</v>
      </c>
      <c r="D6455" s="10"/>
      <c r="E6455" s="10"/>
      <c r="F6455" s="10"/>
      <c r="G6455" s="10"/>
      <c r="H6455" s="10" t="s">
        <v>13688</v>
      </c>
      <c r="I6455" s="10" t="s">
        <v>13689</v>
      </c>
      <c r="J6455" s="10" t="s">
        <v>13689</v>
      </c>
      <c r="K6455" s="10" t="s">
        <v>13688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 s="11"/>
      <c r="S6455" s="11"/>
      <c r="T6455" s="11"/>
      <c r="U6455" s="11"/>
      <c r="V6455" s="11"/>
      <c r="W6455" s="11">
        <v>300000</v>
      </c>
      <c r="X6455" s="11"/>
      <c r="Y6455" s="11"/>
      <c r="Z6455" s="11"/>
      <c r="AA6455" s="11"/>
      <c r="AB6455" s="11"/>
      <c r="AC6455" s="11">
        <v>300000</v>
      </c>
      <c r="AD6455"/>
      <c r="AE6455"/>
      <c r="AF6455"/>
      <c r="AG6455"/>
      <c r="AH6455"/>
      <c r="AI6455">
        <v>100</v>
      </c>
      <c r="AJ6455" s="11"/>
      <c r="AK6455" s="11"/>
      <c r="AL6455" s="11"/>
      <c r="AM6455" s="11"/>
      <c r="AN6455" s="11"/>
      <c r="AO6455" s="11">
        <v>300000</v>
      </c>
      <c r="AP6455" s="11"/>
      <c r="AQ6455" s="11"/>
      <c r="AR6455" s="11"/>
      <c r="AS6455" s="11"/>
      <c r="AT6455" s="11"/>
      <c r="AU6455" s="11"/>
      <c r="AV6455" s="11"/>
      <c r="AW6455" s="11"/>
      <c r="AX6455" s="11"/>
      <c r="AY6455" s="11"/>
      <c r="AZ6455" s="11"/>
      <c r="BA6455" s="11"/>
      <c r="BB6455" s="11"/>
      <c r="BC6455" s="11"/>
      <c r="BD6455" s="11"/>
      <c r="BE6455" s="11"/>
      <c r="BF6455" s="11"/>
      <c r="BG6455" s="11"/>
      <c r="BH6455" s="11"/>
      <c r="BI6455" s="11"/>
      <c r="BJ6455" s="11"/>
      <c r="BK6455" s="11"/>
      <c r="BL6455"/>
      <c r="BM6455"/>
      <c r="BN6455" s="10">
        <v>0</v>
      </c>
      <c r="BO6455" s="10"/>
      <c r="BP6455" s="10"/>
      <c r="BQ6455" s="10"/>
      <c r="BR6455" s="10"/>
      <c r="BS6455" s="10"/>
      <c r="BT6455" s="10"/>
      <c r="BU6455" s="10"/>
    </row>
    <row r="6456" spans="1:73" x14ac:dyDescent="0.3">
      <c r="A6456" s="10" t="s">
        <v>4110</v>
      </c>
      <c r="B6456" s="10" t="s">
        <v>6158</v>
      </c>
      <c r="C6456" s="10" t="s">
        <v>876</v>
      </c>
      <c r="D6456" s="10"/>
      <c r="E6456" s="10"/>
      <c r="F6456" s="10"/>
      <c r="G6456" s="10"/>
      <c r="H6456" s="10" t="s">
        <v>8063</v>
      </c>
      <c r="I6456" s="10" t="s">
        <v>8064</v>
      </c>
      <c r="J6456" s="10" t="s">
        <v>8064</v>
      </c>
      <c r="K6456" s="10" t="s">
        <v>8063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 s="11"/>
      <c r="S6456" s="11">
        <v>1032000</v>
      </c>
      <c r="T6456" s="11"/>
      <c r="U6456" s="11"/>
      <c r="V6456" s="11"/>
      <c r="W6456" s="11"/>
      <c r="X6456" s="11"/>
      <c r="Y6456" s="11">
        <v>1032000</v>
      </c>
      <c r="Z6456" s="11"/>
      <c r="AA6456" s="11"/>
      <c r="AB6456" s="11"/>
      <c r="AC6456" s="11"/>
      <c r="AD6456"/>
      <c r="AE6456">
        <v>100</v>
      </c>
      <c r="AF6456"/>
      <c r="AG6456"/>
      <c r="AH6456"/>
      <c r="AI6456"/>
      <c r="AJ6456" s="11"/>
      <c r="AK6456" s="11">
        <v>1032000</v>
      </c>
      <c r="AL6456" s="11"/>
      <c r="AM6456" s="11"/>
      <c r="AN6456" s="11"/>
      <c r="AO6456" s="11"/>
      <c r="AP6456" s="11"/>
      <c r="AQ6456" s="11"/>
      <c r="AR6456" s="11"/>
      <c r="AS6456" s="11"/>
      <c r="AT6456" s="11"/>
      <c r="AU6456" s="11"/>
      <c r="AV6456" s="11"/>
      <c r="AW6456" s="11"/>
      <c r="AX6456" s="11"/>
      <c r="AY6456" s="11"/>
      <c r="AZ6456" s="11"/>
      <c r="BA6456" s="11"/>
      <c r="BB6456" s="11"/>
      <c r="BC6456" s="11"/>
      <c r="BD6456" s="11"/>
      <c r="BE6456" s="11"/>
      <c r="BF6456" s="11"/>
      <c r="BG6456" s="11"/>
      <c r="BH6456" s="11"/>
      <c r="BI6456" s="11"/>
      <c r="BJ6456" s="11"/>
      <c r="BK6456" s="11"/>
      <c r="BL6456"/>
      <c r="BM6456"/>
      <c r="BN6456" s="10">
        <v>0</v>
      </c>
      <c r="BO6456" s="10"/>
      <c r="BP6456" s="10"/>
      <c r="BQ6456" s="10"/>
      <c r="BR6456" s="10"/>
      <c r="BS6456" s="10"/>
      <c r="BT6456" s="10"/>
      <c r="BU6456" s="10"/>
    </row>
    <row r="6457" spans="1:73" x14ac:dyDescent="0.3">
      <c r="A6457" s="10" t="s">
        <v>4110</v>
      </c>
      <c r="B6457" s="10" t="s">
        <v>6158</v>
      </c>
      <c r="C6457" s="10" t="s">
        <v>876</v>
      </c>
      <c r="D6457" s="10"/>
      <c r="E6457" s="10"/>
      <c r="F6457" s="10"/>
      <c r="G6457" s="10"/>
      <c r="H6457" s="10" t="s">
        <v>8065</v>
      </c>
      <c r="I6457" s="10" t="s">
        <v>8066</v>
      </c>
      <c r="J6457" s="10" t="s">
        <v>8066</v>
      </c>
      <c r="K6457" s="10" t="s">
        <v>8065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 s="11">
        <v>1603390</v>
      </c>
      <c r="S6457" s="11"/>
      <c r="T6457" s="11"/>
      <c r="U6457" s="11"/>
      <c r="V6457" s="11"/>
      <c r="W6457" s="11"/>
      <c r="X6457" s="11">
        <v>415017</v>
      </c>
      <c r="Y6457" s="11"/>
      <c r="Z6457" s="11"/>
      <c r="AA6457" s="11"/>
      <c r="AB6457" s="11"/>
      <c r="AC6457" s="11"/>
      <c r="AD6457">
        <v>25.88</v>
      </c>
      <c r="AE6457"/>
      <c r="AF6457"/>
      <c r="AG6457"/>
      <c r="AH6457"/>
      <c r="AI6457"/>
      <c r="AJ6457" s="11">
        <v>1603390</v>
      </c>
      <c r="AK6457" s="11"/>
      <c r="AL6457" s="11"/>
      <c r="AM6457" s="11"/>
      <c r="AN6457" s="11"/>
      <c r="AO6457" s="11"/>
      <c r="AP6457" s="11"/>
      <c r="AQ6457" s="11"/>
      <c r="AR6457" s="11"/>
      <c r="AS6457" s="11"/>
      <c r="AT6457" s="11"/>
      <c r="AU6457" s="11"/>
      <c r="AV6457" s="11"/>
      <c r="AW6457" s="11"/>
      <c r="AX6457" s="11"/>
      <c r="AY6457" s="11"/>
      <c r="AZ6457" s="11"/>
      <c r="BA6457" s="11"/>
      <c r="BB6457" s="11"/>
      <c r="BC6457" s="11"/>
      <c r="BD6457" s="11"/>
      <c r="BE6457" s="11"/>
      <c r="BF6457" s="11"/>
      <c r="BG6457" s="11"/>
      <c r="BH6457" s="11"/>
      <c r="BI6457" s="11"/>
      <c r="BJ6457" s="11"/>
      <c r="BK6457" s="11"/>
      <c r="BL6457"/>
      <c r="BM6457"/>
      <c r="BN6457" s="10">
        <v>0</v>
      </c>
      <c r="BO6457" s="10"/>
      <c r="BP6457" s="10"/>
      <c r="BQ6457" s="10"/>
      <c r="BR6457" s="10"/>
      <c r="BS6457" s="10"/>
      <c r="BT6457" s="10"/>
      <c r="BU6457" s="10"/>
    </row>
    <row r="6458" spans="1:73" x14ac:dyDescent="0.3">
      <c r="A6458" s="10" t="s">
        <v>4110</v>
      </c>
      <c r="B6458" s="10" t="s">
        <v>6158</v>
      </c>
      <c r="C6458" s="10" t="s">
        <v>876</v>
      </c>
      <c r="D6458" s="10"/>
      <c r="E6458" s="10"/>
      <c r="F6458" s="10"/>
      <c r="G6458" s="10"/>
      <c r="H6458" s="10" t="s">
        <v>8067</v>
      </c>
      <c r="I6458" s="10" t="s">
        <v>8068</v>
      </c>
      <c r="J6458" s="10" t="s">
        <v>8068</v>
      </c>
      <c r="K6458" s="10" t="s">
        <v>8067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 s="11">
        <v>37520</v>
      </c>
      <c r="S6458" s="11"/>
      <c r="T6458" s="11"/>
      <c r="U6458" s="11"/>
      <c r="V6458" s="11"/>
      <c r="W6458" s="11"/>
      <c r="X6458" s="11">
        <v>37520</v>
      </c>
      <c r="Y6458" s="11"/>
      <c r="Z6458" s="11"/>
      <c r="AA6458" s="11"/>
      <c r="AB6458" s="11"/>
      <c r="AC6458" s="11"/>
      <c r="AD6458">
        <v>100</v>
      </c>
      <c r="AE6458"/>
      <c r="AF6458"/>
      <c r="AG6458"/>
      <c r="AH6458"/>
      <c r="AI6458"/>
      <c r="AJ6458" s="11">
        <v>37520</v>
      </c>
      <c r="AK6458" s="11"/>
      <c r="AL6458" s="11"/>
      <c r="AM6458" s="11"/>
      <c r="AN6458" s="11"/>
      <c r="AO6458" s="11"/>
      <c r="AP6458" s="11"/>
      <c r="AQ6458" s="11"/>
      <c r="AR6458" s="11"/>
      <c r="AS6458" s="11"/>
      <c r="AT6458" s="11"/>
      <c r="AU6458" s="11"/>
      <c r="AV6458" s="11"/>
      <c r="AW6458" s="11"/>
      <c r="AX6458" s="11"/>
      <c r="AY6458" s="11"/>
      <c r="AZ6458" s="11"/>
      <c r="BA6458" s="11"/>
      <c r="BB6458" s="11"/>
      <c r="BC6458" s="11"/>
      <c r="BD6458" s="11"/>
      <c r="BE6458" s="11"/>
      <c r="BF6458" s="11"/>
      <c r="BG6458" s="11"/>
      <c r="BH6458" s="11"/>
      <c r="BI6458" s="11"/>
      <c r="BJ6458" s="11"/>
      <c r="BK6458" s="11"/>
      <c r="BL6458"/>
      <c r="BM6458"/>
      <c r="BN6458" s="10">
        <v>0</v>
      </c>
      <c r="BO6458" s="10"/>
      <c r="BP6458" s="10"/>
      <c r="BQ6458" s="10"/>
      <c r="BR6458" s="10"/>
      <c r="BS6458" s="10"/>
      <c r="BT6458" s="10"/>
      <c r="BU6458" s="10"/>
    </row>
    <row r="6459" spans="1:73" x14ac:dyDescent="0.3">
      <c r="A6459" s="10" t="s">
        <v>4110</v>
      </c>
      <c r="B6459" s="10" t="s">
        <v>6158</v>
      </c>
      <c r="C6459" s="10" t="s">
        <v>876</v>
      </c>
      <c r="D6459" s="10"/>
      <c r="E6459" s="10"/>
      <c r="F6459" s="10"/>
      <c r="G6459" s="10"/>
      <c r="H6459" s="10" t="s">
        <v>8069</v>
      </c>
      <c r="I6459" s="10" t="s">
        <v>8070</v>
      </c>
      <c r="J6459" s="10" t="s">
        <v>8070</v>
      </c>
      <c r="K6459" s="10" t="s">
        <v>8069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 s="11">
        <v>679950</v>
      </c>
      <c r="S6459" s="11"/>
      <c r="T6459" s="11"/>
      <c r="U6459" s="11"/>
      <c r="V6459" s="11"/>
      <c r="W6459" s="11"/>
      <c r="X6459" s="11">
        <v>203985</v>
      </c>
      <c r="Y6459" s="11"/>
      <c r="Z6459" s="11"/>
      <c r="AA6459" s="11"/>
      <c r="AB6459" s="11"/>
      <c r="AC6459" s="11"/>
      <c r="AD6459">
        <v>30</v>
      </c>
      <c r="AE6459"/>
      <c r="AF6459"/>
      <c r="AG6459"/>
      <c r="AH6459"/>
      <c r="AI6459"/>
      <c r="AJ6459" s="11">
        <v>679950</v>
      </c>
      <c r="AK6459" s="11"/>
      <c r="AL6459" s="11"/>
      <c r="AM6459" s="11"/>
      <c r="AN6459" s="11"/>
      <c r="AO6459" s="11"/>
      <c r="AP6459" s="11"/>
      <c r="AQ6459" s="11"/>
      <c r="AR6459" s="11"/>
      <c r="AS6459" s="11"/>
      <c r="AT6459" s="11"/>
      <c r="AU6459" s="11"/>
      <c r="AV6459" s="11"/>
      <c r="AW6459" s="11"/>
      <c r="AX6459" s="11"/>
      <c r="AY6459" s="11"/>
      <c r="AZ6459" s="11"/>
      <c r="BA6459" s="11"/>
      <c r="BB6459" s="11"/>
      <c r="BC6459" s="11"/>
      <c r="BD6459" s="11"/>
      <c r="BE6459" s="11"/>
      <c r="BF6459" s="11"/>
      <c r="BG6459" s="11"/>
      <c r="BH6459" s="11"/>
      <c r="BI6459" s="11"/>
      <c r="BJ6459" s="11"/>
      <c r="BK6459" s="11"/>
      <c r="BL6459"/>
      <c r="BM6459"/>
      <c r="BN6459" s="10">
        <v>0</v>
      </c>
      <c r="BO6459" s="10"/>
      <c r="BP6459" s="10"/>
      <c r="BQ6459" s="10"/>
      <c r="BR6459" s="10"/>
      <c r="BS6459" s="10"/>
      <c r="BT6459" s="10"/>
      <c r="BU6459" s="10"/>
    </row>
    <row r="6460" spans="1:73" x14ac:dyDescent="0.3">
      <c r="A6460" s="10" t="s">
        <v>4110</v>
      </c>
      <c r="B6460" s="10" t="s">
        <v>6158</v>
      </c>
      <c r="C6460" s="10" t="s">
        <v>876</v>
      </c>
      <c r="D6460" s="10"/>
      <c r="E6460" s="10"/>
      <c r="F6460" s="10"/>
      <c r="G6460" s="10"/>
      <c r="H6460" s="10" t="s">
        <v>8071</v>
      </c>
      <c r="I6460" s="10" t="s">
        <v>8072</v>
      </c>
      <c r="J6460" s="10" t="s">
        <v>8072</v>
      </c>
      <c r="K6460" s="10" t="s">
        <v>8071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 s="11">
        <v>142116</v>
      </c>
      <c r="S6460" s="11"/>
      <c r="T6460" s="11"/>
      <c r="U6460" s="11"/>
      <c r="V6460" s="11"/>
      <c r="W6460" s="11"/>
      <c r="X6460" s="11">
        <v>0</v>
      </c>
      <c r="Y6460" s="11"/>
      <c r="Z6460" s="11"/>
      <c r="AA6460" s="11"/>
      <c r="AB6460" s="11"/>
      <c r="AC6460" s="11"/>
      <c r="AD6460">
        <v>0</v>
      </c>
      <c r="AE6460"/>
      <c r="AF6460"/>
      <c r="AG6460"/>
      <c r="AH6460"/>
      <c r="AI6460"/>
      <c r="AJ6460" s="11">
        <v>142116</v>
      </c>
      <c r="AK6460" s="11"/>
      <c r="AL6460" s="11"/>
      <c r="AM6460" s="11"/>
      <c r="AN6460" s="11"/>
      <c r="AO6460" s="11"/>
      <c r="AP6460" s="11"/>
      <c r="AQ6460" s="11"/>
      <c r="AR6460" s="11"/>
      <c r="AS6460" s="11"/>
      <c r="AT6460" s="11"/>
      <c r="AU6460" s="11"/>
      <c r="AV6460" s="11"/>
      <c r="AW6460" s="11"/>
      <c r="AX6460" s="11"/>
      <c r="AY6460" s="11"/>
      <c r="AZ6460" s="11"/>
      <c r="BA6460" s="11"/>
      <c r="BB6460" s="11"/>
      <c r="BC6460" s="11"/>
      <c r="BD6460" s="11"/>
      <c r="BE6460" s="11"/>
      <c r="BF6460" s="11"/>
      <c r="BG6460" s="11"/>
      <c r="BH6460" s="11"/>
      <c r="BI6460" s="11"/>
      <c r="BJ6460" s="11"/>
      <c r="BK6460" s="11"/>
      <c r="BL6460"/>
      <c r="BM6460"/>
      <c r="BN6460" s="10">
        <v>0</v>
      </c>
      <c r="BO6460" s="10"/>
      <c r="BP6460" s="10"/>
      <c r="BQ6460" s="10"/>
      <c r="BR6460" s="10"/>
      <c r="BS6460" s="10"/>
      <c r="BT6460" s="10"/>
      <c r="BU6460" s="10"/>
    </row>
    <row r="6461" spans="1:73" x14ac:dyDescent="0.3">
      <c r="A6461" s="10" t="s">
        <v>4110</v>
      </c>
      <c r="B6461" s="10" t="s">
        <v>6158</v>
      </c>
      <c r="C6461" s="10" t="s">
        <v>876</v>
      </c>
      <c r="D6461" s="10"/>
      <c r="E6461" s="10"/>
      <c r="F6461" s="10"/>
      <c r="G6461" s="10"/>
      <c r="H6461" s="10" t="s">
        <v>8075</v>
      </c>
      <c r="I6461" s="10" t="s">
        <v>8076</v>
      </c>
      <c r="J6461" s="10" t="s">
        <v>8076</v>
      </c>
      <c r="K6461" s="10" t="s">
        <v>8075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 s="11">
        <v>425000</v>
      </c>
      <c r="S6461" s="11"/>
      <c r="T6461" s="11"/>
      <c r="U6461" s="11"/>
      <c r="V6461" s="11"/>
      <c r="W6461" s="11"/>
      <c r="X6461" s="11">
        <v>212500</v>
      </c>
      <c r="Y6461" s="11"/>
      <c r="Z6461" s="11"/>
      <c r="AA6461" s="11"/>
      <c r="AB6461" s="11"/>
      <c r="AC6461" s="11"/>
      <c r="AD6461">
        <v>50</v>
      </c>
      <c r="AE6461"/>
      <c r="AF6461"/>
      <c r="AG6461"/>
      <c r="AH6461"/>
      <c r="AI6461"/>
      <c r="AJ6461" s="11">
        <v>425000</v>
      </c>
      <c r="AK6461" s="11"/>
      <c r="AL6461" s="11"/>
      <c r="AM6461" s="11"/>
      <c r="AN6461" s="11"/>
      <c r="AO6461" s="11"/>
      <c r="AP6461" s="11"/>
      <c r="AQ6461" s="11"/>
      <c r="AR6461" s="11"/>
      <c r="AS6461" s="11"/>
      <c r="AT6461" s="11"/>
      <c r="AU6461" s="11"/>
      <c r="AV6461" s="11"/>
      <c r="AW6461" s="11"/>
      <c r="AX6461" s="11"/>
      <c r="AY6461" s="11"/>
      <c r="AZ6461" s="11"/>
      <c r="BA6461" s="11"/>
      <c r="BB6461" s="11"/>
      <c r="BC6461" s="11"/>
      <c r="BD6461" s="11"/>
      <c r="BE6461" s="11"/>
      <c r="BF6461" s="11"/>
      <c r="BG6461" s="11"/>
      <c r="BH6461" s="11"/>
      <c r="BI6461" s="11"/>
      <c r="BJ6461" s="11"/>
      <c r="BK6461" s="11"/>
      <c r="BL6461"/>
      <c r="BM6461"/>
      <c r="BN6461" s="10">
        <v>0</v>
      </c>
      <c r="BO6461" s="10"/>
      <c r="BP6461" s="10"/>
      <c r="BQ6461" s="10"/>
      <c r="BR6461" s="10"/>
      <c r="BS6461" s="10"/>
      <c r="BT6461" s="10"/>
      <c r="BU6461" s="10"/>
    </row>
    <row r="6462" spans="1:73" x14ac:dyDescent="0.3">
      <c r="A6462" s="10" t="s">
        <v>4110</v>
      </c>
      <c r="B6462" s="10" t="s">
        <v>5835</v>
      </c>
      <c r="C6462" s="10" t="s">
        <v>225</v>
      </c>
      <c r="D6462" s="10" t="s">
        <v>69</v>
      </c>
      <c r="E6462" s="10" t="s">
        <v>5896</v>
      </c>
      <c r="F6462" s="10" t="s">
        <v>5930</v>
      </c>
      <c r="G6462" s="10" t="s">
        <v>5931</v>
      </c>
      <c r="H6462" s="10" t="s">
        <v>5932</v>
      </c>
      <c r="I6462" s="10" t="s">
        <v>5933</v>
      </c>
      <c r="J6462" s="10" t="s">
        <v>5933</v>
      </c>
      <c r="K6462" s="10" t="s">
        <v>5932</v>
      </c>
      <c r="L6462">
        <v>0</v>
      </c>
      <c r="M6462">
        <v>0</v>
      </c>
      <c r="N6462">
        <v>1</v>
      </c>
      <c r="O6462">
        <v>1</v>
      </c>
      <c r="P6462">
        <v>0</v>
      </c>
      <c r="Q6462">
        <v>0</v>
      </c>
      <c r="R6462" s="11"/>
      <c r="S6462" s="11"/>
      <c r="T6462" s="11">
        <v>1502000</v>
      </c>
      <c r="U6462" s="11">
        <v>487610</v>
      </c>
      <c r="V6462" s="11"/>
      <c r="W6462" s="11"/>
      <c r="X6462" s="11"/>
      <c r="Y6462" s="11"/>
      <c r="Z6462" s="11">
        <v>342000</v>
      </c>
      <c r="AA6462" s="11">
        <v>243805</v>
      </c>
      <c r="AB6462" s="11"/>
      <c r="AC6462" s="11"/>
      <c r="AD6462"/>
      <c r="AE6462"/>
      <c r="AF6462">
        <v>22.77</v>
      </c>
      <c r="AG6462">
        <v>50</v>
      </c>
      <c r="AH6462"/>
      <c r="AI6462"/>
      <c r="AJ6462" s="11"/>
      <c r="AK6462" s="11"/>
      <c r="AL6462" s="11">
        <v>1502000</v>
      </c>
      <c r="AM6462" s="11">
        <v>755220</v>
      </c>
      <c r="AN6462" s="11"/>
      <c r="AO6462" s="11"/>
      <c r="AP6462" s="11"/>
      <c r="AQ6462" s="11"/>
      <c r="AR6462" s="11"/>
      <c r="AS6462" s="11">
        <v>267610</v>
      </c>
      <c r="AT6462" s="11"/>
      <c r="AU6462" s="11"/>
      <c r="AV6462" s="11"/>
      <c r="AW6462" s="11"/>
      <c r="AX6462" s="11"/>
      <c r="AY6462" s="11">
        <v>267610</v>
      </c>
      <c r="AZ6462" s="11"/>
      <c r="BA6462" s="11"/>
      <c r="BB6462" s="11"/>
      <c r="BC6462" s="11"/>
      <c r="BD6462" s="11"/>
      <c r="BE6462" s="11">
        <v>267610</v>
      </c>
      <c r="BF6462" s="11"/>
      <c r="BG6462" s="11"/>
      <c r="BH6462" s="11"/>
      <c r="BI6462" s="11"/>
      <c r="BJ6462" s="11"/>
      <c r="BK6462" s="11"/>
      <c r="BL6462"/>
      <c r="BM6462"/>
      <c r="BN6462" s="10">
        <v>0</v>
      </c>
      <c r="BO6462" s="10"/>
      <c r="BP6462" s="10"/>
      <c r="BQ6462" s="10"/>
      <c r="BR6462" s="10"/>
      <c r="BS6462" s="10"/>
      <c r="BT6462" s="10"/>
      <c r="BU6462" s="10"/>
    </row>
    <row r="6463" spans="1:73" x14ac:dyDescent="0.3">
      <c r="A6463" s="10" t="s">
        <v>4110</v>
      </c>
      <c r="B6463" s="10" t="s">
        <v>5835</v>
      </c>
      <c r="C6463" s="10" t="s">
        <v>79</v>
      </c>
      <c r="D6463" s="10" t="s">
        <v>870</v>
      </c>
      <c r="E6463" s="10" t="s">
        <v>871</v>
      </c>
      <c r="F6463" s="10" t="s">
        <v>5004</v>
      </c>
      <c r="G6463" s="10" t="s">
        <v>5005</v>
      </c>
      <c r="H6463" s="10" t="s">
        <v>5035</v>
      </c>
      <c r="I6463" s="10" t="s">
        <v>5036</v>
      </c>
      <c r="J6463" s="10" t="s">
        <v>5036</v>
      </c>
      <c r="K6463" s="10" t="s">
        <v>5035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 s="11"/>
      <c r="S6463" s="11"/>
      <c r="T6463" s="11"/>
      <c r="U6463" s="11"/>
      <c r="V6463" s="11">
        <v>5719734</v>
      </c>
      <c r="W6463" s="11"/>
      <c r="X6463" s="11"/>
      <c r="Y6463" s="11"/>
      <c r="Z6463" s="11"/>
      <c r="AA6463" s="11"/>
      <c r="AB6463" s="11">
        <v>2859867</v>
      </c>
      <c r="AC6463" s="11"/>
      <c r="AD6463"/>
      <c r="AE6463"/>
      <c r="AF6463"/>
      <c r="AG6463"/>
      <c r="AH6463">
        <v>50</v>
      </c>
      <c r="AI6463"/>
      <c r="AJ6463" s="11"/>
      <c r="AK6463" s="11"/>
      <c r="AL6463" s="11"/>
      <c r="AM6463" s="11"/>
      <c r="AN6463" s="11">
        <v>5719734</v>
      </c>
      <c r="AO6463" s="11"/>
      <c r="AP6463" s="11"/>
      <c r="AQ6463" s="11"/>
      <c r="AR6463" s="11"/>
      <c r="AS6463" s="11"/>
      <c r="AT6463" s="11"/>
      <c r="AU6463" s="11"/>
      <c r="AV6463" s="11"/>
      <c r="AW6463" s="11"/>
      <c r="AX6463" s="11"/>
      <c r="AY6463" s="11"/>
      <c r="AZ6463" s="11"/>
      <c r="BA6463" s="11"/>
      <c r="BB6463" s="11"/>
      <c r="BC6463" s="11"/>
      <c r="BD6463" s="11"/>
      <c r="BE6463" s="11"/>
      <c r="BF6463" s="11"/>
      <c r="BG6463" s="11"/>
      <c r="BH6463" s="11"/>
      <c r="BI6463" s="11">
        <v>20201034</v>
      </c>
      <c r="BJ6463" s="11"/>
      <c r="BK6463" s="11">
        <v>5719734</v>
      </c>
      <c r="BL6463"/>
      <c r="BM6463">
        <v>28.314</v>
      </c>
      <c r="BN6463" s="10">
        <v>0</v>
      </c>
      <c r="BO6463" s="10"/>
      <c r="BP6463" s="10"/>
      <c r="BQ6463" s="10"/>
      <c r="BR6463" s="10"/>
      <c r="BS6463" s="10"/>
      <c r="BT6463" s="10"/>
      <c r="BU6463" s="10"/>
    </row>
    <row r="6464" spans="1:73" x14ac:dyDescent="0.3">
      <c r="A6464" s="10" t="s">
        <v>4110</v>
      </c>
      <c r="B6464" s="10" t="s">
        <v>5835</v>
      </c>
      <c r="C6464" s="10" t="s">
        <v>1567</v>
      </c>
      <c r="D6464" s="10" t="s">
        <v>97</v>
      </c>
      <c r="E6464" s="10" t="s">
        <v>383</v>
      </c>
      <c r="F6464" s="10" t="s">
        <v>5934</v>
      </c>
      <c r="G6464" s="10" t="s">
        <v>5935</v>
      </c>
      <c r="H6464" s="10" t="s">
        <v>5936</v>
      </c>
      <c r="I6464" s="10" t="s">
        <v>5937</v>
      </c>
      <c r="J6464" s="10" t="s">
        <v>5937</v>
      </c>
      <c r="K6464" s="10" t="s">
        <v>5936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 s="11"/>
      <c r="S6464" s="11"/>
      <c r="T6464" s="11"/>
      <c r="U6464" s="11">
        <v>133750</v>
      </c>
      <c r="V6464" s="11"/>
      <c r="W6464" s="11"/>
      <c r="X6464" s="11"/>
      <c r="Y6464" s="11"/>
      <c r="Z6464" s="11"/>
      <c r="AA6464" s="11">
        <v>133750</v>
      </c>
      <c r="AB6464" s="11"/>
      <c r="AC6464" s="11"/>
      <c r="AD6464"/>
      <c r="AE6464"/>
      <c r="AF6464"/>
      <c r="AG6464">
        <v>100</v>
      </c>
      <c r="AH6464"/>
      <c r="AI6464"/>
      <c r="AJ6464" s="11"/>
      <c r="AK6464" s="11"/>
      <c r="AL6464" s="11"/>
      <c r="AM6464" s="11">
        <v>133750</v>
      </c>
      <c r="AN6464" s="11"/>
      <c r="AO6464" s="11"/>
      <c r="AP6464" s="11"/>
      <c r="AQ6464" s="11"/>
      <c r="AR6464" s="11"/>
      <c r="AS6464" s="11"/>
      <c r="AT6464" s="11"/>
      <c r="AU6464" s="11"/>
      <c r="AV6464" s="11"/>
      <c r="AW6464" s="11"/>
      <c r="AX6464" s="11"/>
      <c r="AY6464" s="11"/>
      <c r="AZ6464" s="11"/>
      <c r="BA6464" s="11"/>
      <c r="BB6464" s="11"/>
      <c r="BC6464" s="11"/>
      <c r="BD6464" s="11"/>
      <c r="BE6464" s="11"/>
      <c r="BF6464" s="11"/>
      <c r="BG6464" s="11"/>
      <c r="BH6464" s="11">
        <v>1743000</v>
      </c>
      <c r="BI6464" s="11"/>
      <c r="BJ6464" s="11"/>
      <c r="BK6464" s="11"/>
      <c r="BL6464">
        <v>0</v>
      </c>
      <c r="BM6464"/>
      <c r="BN6464" s="10">
        <v>0</v>
      </c>
      <c r="BO6464" s="10"/>
      <c r="BP6464" s="10"/>
      <c r="BQ6464" s="10"/>
      <c r="BR6464" s="10"/>
      <c r="BS6464" s="10"/>
      <c r="BT6464" s="10"/>
      <c r="BU6464" s="10"/>
    </row>
    <row r="6465" spans="1:73" x14ac:dyDescent="0.3">
      <c r="A6465" s="10" t="s">
        <v>4110</v>
      </c>
      <c r="B6465" s="10" t="s">
        <v>5835</v>
      </c>
      <c r="C6465" s="10" t="s">
        <v>1567</v>
      </c>
      <c r="D6465" s="10" t="s">
        <v>97</v>
      </c>
      <c r="E6465" s="10" t="s">
        <v>383</v>
      </c>
      <c r="F6465" s="10" t="s">
        <v>2907</v>
      </c>
      <c r="G6465" s="10" t="s">
        <v>5938</v>
      </c>
      <c r="H6465" s="10" t="s">
        <v>5939</v>
      </c>
      <c r="I6465" s="10" t="s">
        <v>5940</v>
      </c>
      <c r="J6465" s="10" t="s">
        <v>5940</v>
      </c>
      <c r="K6465" s="10" t="s">
        <v>5939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 s="11"/>
      <c r="S6465" s="11"/>
      <c r="T6465" s="11"/>
      <c r="U6465" s="11">
        <v>5021620</v>
      </c>
      <c r="V6465" s="11"/>
      <c r="W6465" s="11"/>
      <c r="X6465" s="11"/>
      <c r="Y6465" s="11"/>
      <c r="Z6465" s="11"/>
      <c r="AA6465" s="11">
        <v>2009892</v>
      </c>
      <c r="AB6465" s="11"/>
      <c r="AC6465" s="11"/>
      <c r="AD6465"/>
      <c r="AE6465"/>
      <c r="AF6465"/>
      <c r="AG6465">
        <v>40.020000000000003</v>
      </c>
      <c r="AH6465"/>
      <c r="AI6465"/>
      <c r="AJ6465" s="11"/>
      <c r="AK6465" s="11"/>
      <c r="AL6465" s="11"/>
      <c r="AM6465" s="11">
        <v>5021620</v>
      </c>
      <c r="AN6465" s="11"/>
      <c r="AO6465" s="11"/>
      <c r="AP6465" s="11"/>
      <c r="AQ6465" s="11"/>
      <c r="AR6465" s="11"/>
      <c r="AS6465" s="11"/>
      <c r="AT6465" s="11"/>
      <c r="AU6465" s="11"/>
      <c r="AV6465" s="11"/>
      <c r="AW6465" s="11"/>
      <c r="AX6465" s="11"/>
      <c r="AY6465" s="11"/>
      <c r="AZ6465" s="11"/>
      <c r="BA6465" s="11"/>
      <c r="BB6465" s="11"/>
      <c r="BC6465" s="11"/>
      <c r="BD6465" s="11"/>
      <c r="BE6465" s="11"/>
      <c r="BF6465" s="11"/>
      <c r="BG6465" s="11"/>
      <c r="BH6465" s="11"/>
      <c r="BI6465" s="11"/>
      <c r="BJ6465" s="11"/>
      <c r="BK6465" s="11"/>
      <c r="BL6465"/>
      <c r="BM6465"/>
      <c r="BN6465" s="10">
        <v>0</v>
      </c>
      <c r="BO6465" s="10"/>
      <c r="BP6465" s="10"/>
      <c r="BQ6465" s="10"/>
      <c r="BR6465" s="10"/>
      <c r="BS6465" s="10"/>
      <c r="BT6465" s="10"/>
      <c r="BU6465" s="10"/>
    </row>
    <row r="6466" spans="1:73" x14ac:dyDescent="0.3">
      <c r="A6466" s="10" t="s">
        <v>4110</v>
      </c>
      <c r="B6466" s="10" t="s">
        <v>5835</v>
      </c>
      <c r="C6466" s="10" t="s">
        <v>1567</v>
      </c>
      <c r="D6466" s="10" t="s">
        <v>97</v>
      </c>
      <c r="E6466" s="10" t="s">
        <v>383</v>
      </c>
      <c r="F6466" s="10" t="s">
        <v>5941</v>
      </c>
      <c r="G6466" s="10" t="s">
        <v>2067</v>
      </c>
      <c r="H6466" s="10" t="s">
        <v>5942</v>
      </c>
      <c r="I6466" s="10" t="s">
        <v>5943</v>
      </c>
      <c r="J6466" s="10" t="s">
        <v>5943</v>
      </c>
      <c r="K6466" s="10" t="s">
        <v>5942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 s="11"/>
      <c r="S6466" s="11"/>
      <c r="T6466" s="11"/>
      <c r="U6466" s="11">
        <v>598000</v>
      </c>
      <c r="V6466" s="11"/>
      <c r="W6466" s="11"/>
      <c r="X6466" s="11"/>
      <c r="Y6466" s="11"/>
      <c r="Z6466" s="11"/>
      <c r="AA6466" s="11">
        <v>598000</v>
      </c>
      <c r="AB6466" s="11"/>
      <c r="AC6466" s="11"/>
      <c r="AD6466"/>
      <c r="AE6466"/>
      <c r="AF6466"/>
      <c r="AG6466">
        <v>100</v>
      </c>
      <c r="AH6466"/>
      <c r="AI6466"/>
      <c r="AJ6466" s="11"/>
      <c r="AK6466" s="11"/>
      <c r="AL6466" s="11"/>
      <c r="AM6466" s="11">
        <v>598000</v>
      </c>
      <c r="AN6466" s="11"/>
      <c r="AO6466" s="11"/>
      <c r="AP6466" s="11"/>
      <c r="AQ6466" s="11"/>
      <c r="AR6466" s="11"/>
      <c r="AS6466" s="11"/>
      <c r="AT6466" s="11"/>
      <c r="AU6466" s="11"/>
      <c r="AV6466" s="11"/>
      <c r="AW6466" s="11"/>
      <c r="AX6466" s="11"/>
      <c r="AY6466" s="11"/>
      <c r="AZ6466" s="11"/>
      <c r="BA6466" s="11"/>
      <c r="BB6466" s="11"/>
      <c r="BC6466" s="11"/>
      <c r="BD6466" s="11"/>
      <c r="BE6466" s="11"/>
      <c r="BF6466" s="11"/>
      <c r="BG6466" s="11"/>
      <c r="BH6466" s="11">
        <v>2056584</v>
      </c>
      <c r="BI6466" s="11"/>
      <c r="BJ6466" s="11"/>
      <c r="BK6466" s="11"/>
      <c r="BL6466">
        <v>0</v>
      </c>
      <c r="BM6466"/>
      <c r="BN6466" s="10">
        <v>0</v>
      </c>
      <c r="BO6466" s="10"/>
      <c r="BP6466" s="10"/>
      <c r="BQ6466" s="10"/>
      <c r="BR6466" s="10"/>
      <c r="BS6466" s="10"/>
      <c r="BT6466" s="10"/>
      <c r="BU6466" s="10"/>
    </row>
    <row r="6467" spans="1:73" x14ac:dyDescent="0.3">
      <c r="A6467" s="10" t="s">
        <v>4110</v>
      </c>
      <c r="B6467" s="10" t="s">
        <v>5835</v>
      </c>
      <c r="C6467" s="10" t="s">
        <v>1567</v>
      </c>
      <c r="D6467" s="10" t="s">
        <v>97</v>
      </c>
      <c r="E6467" s="10" t="s">
        <v>383</v>
      </c>
      <c r="F6467" s="10" t="s">
        <v>5177</v>
      </c>
      <c r="G6467" s="10" t="s">
        <v>5178</v>
      </c>
      <c r="H6467" s="10" t="s">
        <v>5944</v>
      </c>
      <c r="I6467" s="10" t="s">
        <v>5945</v>
      </c>
      <c r="J6467" s="10" t="s">
        <v>5945</v>
      </c>
      <c r="K6467" s="10" t="s">
        <v>5944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 s="11"/>
      <c r="S6467" s="11"/>
      <c r="T6467" s="11"/>
      <c r="U6467" s="11">
        <v>952000</v>
      </c>
      <c r="V6467" s="11"/>
      <c r="W6467" s="11"/>
      <c r="X6467" s="11"/>
      <c r="Y6467" s="11"/>
      <c r="Z6467" s="11"/>
      <c r="AA6467" s="11">
        <v>952000</v>
      </c>
      <c r="AB6467" s="11"/>
      <c r="AC6467" s="11"/>
      <c r="AD6467"/>
      <c r="AE6467"/>
      <c r="AF6467"/>
      <c r="AG6467">
        <v>100</v>
      </c>
      <c r="AH6467"/>
      <c r="AI6467"/>
      <c r="AJ6467" s="11"/>
      <c r="AK6467" s="11"/>
      <c r="AL6467" s="11"/>
      <c r="AM6467" s="11">
        <v>952000</v>
      </c>
      <c r="AN6467" s="11"/>
      <c r="AO6467" s="11"/>
      <c r="AP6467" s="11"/>
      <c r="AQ6467" s="11"/>
      <c r="AR6467" s="11"/>
      <c r="AS6467" s="11"/>
      <c r="AT6467" s="11"/>
      <c r="AU6467" s="11"/>
      <c r="AV6467" s="11"/>
      <c r="AW6467" s="11"/>
      <c r="AX6467" s="11"/>
      <c r="AY6467" s="11"/>
      <c r="AZ6467" s="11"/>
      <c r="BA6467" s="11"/>
      <c r="BB6467" s="11"/>
      <c r="BC6467" s="11"/>
      <c r="BD6467" s="11"/>
      <c r="BE6467" s="11"/>
      <c r="BF6467" s="11"/>
      <c r="BG6467" s="11"/>
      <c r="BH6467" s="11">
        <v>6176880</v>
      </c>
      <c r="BI6467" s="11"/>
      <c r="BJ6467" s="11"/>
      <c r="BK6467" s="11"/>
      <c r="BL6467">
        <v>0</v>
      </c>
      <c r="BM6467"/>
      <c r="BN6467" s="10">
        <v>0</v>
      </c>
      <c r="BO6467" s="10"/>
      <c r="BP6467" s="10"/>
      <c r="BQ6467" s="10"/>
      <c r="BR6467" s="10"/>
      <c r="BS6467" s="10"/>
      <c r="BT6467" s="10"/>
      <c r="BU6467" s="10"/>
    </row>
    <row r="6468" spans="1:73" x14ac:dyDescent="0.3">
      <c r="A6468" s="10" t="s">
        <v>4110</v>
      </c>
      <c r="B6468" s="10" t="s">
        <v>5835</v>
      </c>
      <c r="C6468" s="10" t="s">
        <v>1567</v>
      </c>
      <c r="D6468" s="10" t="s">
        <v>97</v>
      </c>
      <c r="E6468" s="10" t="s">
        <v>4987</v>
      </c>
      <c r="F6468" s="10" t="s">
        <v>5168</v>
      </c>
      <c r="G6468" s="10" t="s">
        <v>5169</v>
      </c>
      <c r="H6468" s="10" t="s">
        <v>9653</v>
      </c>
      <c r="I6468" s="10" t="s">
        <v>9654</v>
      </c>
      <c r="J6468" s="10" t="s">
        <v>5171</v>
      </c>
      <c r="K6468" s="10" t="s">
        <v>5170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 s="11"/>
      <c r="S6468" s="11"/>
      <c r="T6468" s="11"/>
      <c r="U6468" s="11">
        <v>369000</v>
      </c>
      <c r="V6468" s="11"/>
      <c r="W6468" s="11"/>
      <c r="X6468" s="11"/>
      <c r="Y6468" s="11"/>
      <c r="Z6468" s="11"/>
      <c r="AA6468" s="11">
        <v>369000</v>
      </c>
      <c r="AB6468" s="11"/>
      <c r="AC6468" s="11"/>
      <c r="AD6468"/>
      <c r="AE6468"/>
      <c r="AF6468"/>
      <c r="AG6468">
        <v>100</v>
      </c>
      <c r="AH6468"/>
      <c r="AI6468"/>
      <c r="AJ6468" s="11"/>
      <c r="AK6468" s="11"/>
      <c r="AL6468" s="11"/>
      <c r="AM6468" s="11">
        <v>369000</v>
      </c>
      <c r="AN6468" s="11"/>
      <c r="AO6468" s="11"/>
      <c r="AP6468" s="11"/>
      <c r="AQ6468" s="11"/>
      <c r="AR6468" s="11"/>
      <c r="AS6468" s="11"/>
      <c r="AT6468" s="11"/>
      <c r="AU6468" s="11"/>
      <c r="AV6468" s="11"/>
      <c r="AW6468" s="11"/>
      <c r="AX6468" s="11"/>
      <c r="AY6468" s="11"/>
      <c r="AZ6468" s="11"/>
      <c r="BA6468" s="11"/>
      <c r="BB6468" s="11"/>
      <c r="BC6468" s="11"/>
      <c r="BD6468" s="11"/>
      <c r="BE6468" s="11"/>
      <c r="BF6468" s="11"/>
      <c r="BG6468" s="11"/>
      <c r="BH6468" s="11">
        <v>35142733.880000003</v>
      </c>
      <c r="BI6468" s="11"/>
      <c r="BJ6468" s="11">
        <v>369000</v>
      </c>
      <c r="BK6468" s="11"/>
      <c r="BL6468">
        <v>1.05</v>
      </c>
      <c r="BM6468"/>
      <c r="BN6468" s="10">
        <v>0</v>
      </c>
      <c r="BO6468" s="10"/>
      <c r="BP6468" s="10"/>
      <c r="BQ6468" s="10"/>
      <c r="BR6468" s="10"/>
      <c r="BS6468" s="10"/>
      <c r="BT6468" s="10"/>
      <c r="BU6468" s="10"/>
    </row>
    <row r="6469" spans="1:73" x14ac:dyDescent="0.3">
      <c r="A6469" s="10" t="s">
        <v>4110</v>
      </c>
      <c r="B6469" s="10" t="s">
        <v>5835</v>
      </c>
      <c r="C6469" s="10" t="s">
        <v>130</v>
      </c>
      <c r="D6469" s="10" t="s">
        <v>97</v>
      </c>
      <c r="E6469" s="10" t="s">
        <v>5946</v>
      </c>
      <c r="F6469" s="10" t="s">
        <v>4574</v>
      </c>
      <c r="G6469" s="10" t="s">
        <v>5947</v>
      </c>
      <c r="H6469" s="10" t="s">
        <v>5948</v>
      </c>
      <c r="I6469" s="10" t="s">
        <v>5949</v>
      </c>
      <c r="J6469" s="10" t="s">
        <v>5949</v>
      </c>
      <c r="K6469" s="10" t="s">
        <v>5948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 s="11"/>
      <c r="S6469" s="11"/>
      <c r="T6469" s="11"/>
      <c r="U6469" s="11"/>
      <c r="V6469" s="11">
        <v>1447778</v>
      </c>
      <c r="W6469" s="11"/>
      <c r="X6469" s="11"/>
      <c r="Y6469" s="11"/>
      <c r="Z6469" s="11"/>
      <c r="AA6469" s="11"/>
      <c r="AB6469" s="11">
        <v>723889</v>
      </c>
      <c r="AC6469" s="11"/>
      <c r="AD6469"/>
      <c r="AE6469"/>
      <c r="AF6469"/>
      <c r="AG6469"/>
      <c r="AH6469">
        <v>50</v>
      </c>
      <c r="AI6469"/>
      <c r="AJ6469" s="11"/>
      <c r="AK6469" s="11"/>
      <c r="AL6469" s="11"/>
      <c r="AM6469" s="11"/>
      <c r="AN6469" s="11">
        <v>1447778</v>
      </c>
      <c r="AO6469" s="11"/>
      <c r="AP6469" s="11"/>
      <c r="AQ6469" s="11"/>
      <c r="AR6469" s="11"/>
      <c r="AS6469" s="11"/>
      <c r="AT6469" s="11"/>
      <c r="AU6469" s="11"/>
      <c r="AV6469" s="11"/>
      <c r="AW6469" s="11"/>
      <c r="AX6469" s="11"/>
      <c r="AY6469" s="11"/>
      <c r="AZ6469" s="11"/>
      <c r="BA6469" s="11"/>
      <c r="BB6469" s="11"/>
      <c r="BC6469" s="11"/>
      <c r="BD6469" s="11"/>
      <c r="BE6469" s="11"/>
      <c r="BF6469" s="11"/>
      <c r="BG6469" s="11"/>
      <c r="BH6469" s="11"/>
      <c r="BI6469" s="11">
        <v>17600000</v>
      </c>
      <c r="BJ6469" s="11"/>
      <c r="BK6469" s="11"/>
      <c r="BL6469"/>
      <c r="BM6469">
        <v>0</v>
      </c>
      <c r="BN6469" s="10">
        <v>0</v>
      </c>
      <c r="BO6469" s="10"/>
      <c r="BP6469" s="10"/>
      <c r="BQ6469" s="10"/>
      <c r="BR6469" s="10"/>
      <c r="BS6469" s="10"/>
      <c r="BT6469" s="10"/>
      <c r="BU6469" s="10"/>
    </row>
    <row r="6470" spans="1:73" x14ac:dyDescent="0.3">
      <c r="A6470" s="10" t="s">
        <v>4110</v>
      </c>
      <c r="B6470" s="10" t="s">
        <v>5835</v>
      </c>
      <c r="C6470" s="10" t="s">
        <v>263</v>
      </c>
      <c r="D6470" s="10"/>
      <c r="E6470" s="10"/>
      <c r="F6470" s="10"/>
      <c r="G6470" s="10"/>
      <c r="H6470" s="10" t="s">
        <v>13629</v>
      </c>
      <c r="I6470" s="10" t="s">
        <v>13630</v>
      </c>
      <c r="J6470" s="10" t="s">
        <v>13630</v>
      </c>
      <c r="K6470" s="10" t="s">
        <v>13629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 s="11"/>
      <c r="S6470" s="11"/>
      <c r="T6470" s="11"/>
      <c r="U6470" s="11"/>
      <c r="V6470" s="11"/>
      <c r="W6470" s="11">
        <v>20000</v>
      </c>
      <c r="X6470" s="11"/>
      <c r="Y6470" s="11"/>
      <c r="Z6470" s="11"/>
      <c r="AA6470" s="11"/>
      <c r="AB6470" s="11"/>
      <c r="AC6470" s="11">
        <v>20000</v>
      </c>
      <c r="AD6470"/>
      <c r="AE6470"/>
      <c r="AF6470"/>
      <c r="AG6470"/>
      <c r="AH6470"/>
      <c r="AI6470">
        <v>100</v>
      </c>
      <c r="AJ6470" s="11"/>
      <c r="AK6470" s="11"/>
      <c r="AL6470" s="11"/>
      <c r="AM6470" s="11"/>
      <c r="AN6470" s="11"/>
      <c r="AO6470" s="11">
        <v>20000</v>
      </c>
      <c r="AP6470" s="11"/>
      <c r="AQ6470" s="11"/>
      <c r="AR6470" s="11"/>
      <c r="AS6470" s="11"/>
      <c r="AT6470" s="11"/>
      <c r="AU6470" s="11"/>
      <c r="AV6470" s="11"/>
      <c r="AW6470" s="11"/>
      <c r="AX6470" s="11"/>
      <c r="AY6470" s="11"/>
      <c r="AZ6470" s="11"/>
      <c r="BA6470" s="11"/>
      <c r="BB6470" s="11"/>
      <c r="BC6470" s="11"/>
      <c r="BD6470" s="11"/>
      <c r="BE6470" s="11"/>
      <c r="BF6470" s="11"/>
      <c r="BG6470" s="11"/>
      <c r="BH6470" s="11"/>
      <c r="BI6470" s="11"/>
      <c r="BJ6470" s="11"/>
      <c r="BK6470" s="11"/>
      <c r="BL6470"/>
      <c r="BM6470"/>
      <c r="BN6470" s="10">
        <v>0</v>
      </c>
      <c r="BO6470" s="10"/>
      <c r="BP6470" s="10"/>
      <c r="BQ6470" s="10"/>
      <c r="BR6470" s="10"/>
      <c r="BS6470" s="10"/>
      <c r="BT6470" s="10"/>
      <c r="BU6470" s="10"/>
    </row>
    <row r="6471" spans="1:73" x14ac:dyDescent="0.3">
      <c r="A6471" s="10" t="s">
        <v>4110</v>
      </c>
      <c r="B6471" s="10" t="s">
        <v>5835</v>
      </c>
      <c r="C6471" s="10" t="s">
        <v>263</v>
      </c>
      <c r="D6471" s="10"/>
      <c r="E6471" s="10"/>
      <c r="F6471" s="10"/>
      <c r="G6471" s="10"/>
      <c r="H6471" s="10" t="s">
        <v>13631</v>
      </c>
      <c r="I6471" s="10" t="s">
        <v>13632</v>
      </c>
      <c r="J6471" s="10" t="s">
        <v>13632</v>
      </c>
      <c r="K6471" s="10" t="s">
        <v>13631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 s="11"/>
      <c r="S6471" s="11"/>
      <c r="T6471" s="11"/>
      <c r="U6471" s="11"/>
      <c r="V6471" s="11"/>
      <c r="W6471" s="11">
        <v>20000</v>
      </c>
      <c r="X6471" s="11"/>
      <c r="Y6471" s="11"/>
      <c r="Z6471" s="11"/>
      <c r="AA6471" s="11"/>
      <c r="AB6471" s="11"/>
      <c r="AC6471" s="11">
        <v>20000</v>
      </c>
      <c r="AD6471"/>
      <c r="AE6471"/>
      <c r="AF6471"/>
      <c r="AG6471"/>
      <c r="AH6471"/>
      <c r="AI6471">
        <v>100</v>
      </c>
      <c r="AJ6471" s="11"/>
      <c r="AK6471" s="11"/>
      <c r="AL6471" s="11"/>
      <c r="AM6471" s="11"/>
      <c r="AN6471" s="11"/>
      <c r="AO6471" s="11">
        <v>20000</v>
      </c>
      <c r="AP6471" s="11"/>
      <c r="AQ6471" s="11"/>
      <c r="AR6471" s="11"/>
      <c r="AS6471" s="11"/>
      <c r="AT6471" s="11"/>
      <c r="AU6471" s="11"/>
      <c r="AV6471" s="11"/>
      <c r="AW6471" s="11"/>
      <c r="AX6471" s="11"/>
      <c r="AY6471" s="11"/>
      <c r="AZ6471" s="11"/>
      <c r="BA6471" s="11"/>
      <c r="BB6471" s="11"/>
      <c r="BC6471" s="11"/>
      <c r="BD6471" s="11"/>
      <c r="BE6471" s="11"/>
      <c r="BF6471" s="11"/>
      <c r="BG6471" s="11"/>
      <c r="BH6471" s="11"/>
      <c r="BI6471" s="11"/>
      <c r="BJ6471" s="11"/>
      <c r="BK6471" s="11"/>
      <c r="BL6471"/>
      <c r="BM6471"/>
      <c r="BN6471" s="10">
        <v>0</v>
      </c>
      <c r="BO6471" s="10"/>
      <c r="BP6471" s="10"/>
      <c r="BQ6471" s="10"/>
      <c r="BR6471" s="10"/>
      <c r="BS6471" s="10"/>
      <c r="BT6471" s="10"/>
      <c r="BU6471" s="10"/>
    </row>
    <row r="6472" spans="1:73" x14ac:dyDescent="0.3">
      <c r="A6472" s="10" t="s">
        <v>4110</v>
      </c>
      <c r="B6472" s="10" t="s">
        <v>5835</v>
      </c>
      <c r="C6472" s="10" t="s">
        <v>263</v>
      </c>
      <c r="D6472" s="10"/>
      <c r="E6472" s="10"/>
      <c r="F6472" s="10"/>
      <c r="G6472" s="10"/>
      <c r="H6472" s="10" t="s">
        <v>13633</v>
      </c>
      <c r="I6472" s="10" t="s">
        <v>13634</v>
      </c>
      <c r="J6472" s="10" t="s">
        <v>13634</v>
      </c>
      <c r="K6472" s="10" t="s">
        <v>13633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 s="11"/>
      <c r="S6472" s="11"/>
      <c r="T6472" s="11"/>
      <c r="U6472" s="11"/>
      <c r="V6472" s="11"/>
      <c r="W6472" s="11">
        <v>1332500</v>
      </c>
      <c r="X6472" s="11"/>
      <c r="Y6472" s="11"/>
      <c r="Z6472" s="11"/>
      <c r="AA6472" s="11"/>
      <c r="AB6472" s="11"/>
      <c r="AC6472" s="11">
        <v>1332500</v>
      </c>
      <c r="AD6472"/>
      <c r="AE6472"/>
      <c r="AF6472"/>
      <c r="AG6472"/>
      <c r="AH6472"/>
      <c r="AI6472">
        <v>100</v>
      </c>
      <c r="AJ6472" s="11"/>
      <c r="AK6472" s="11"/>
      <c r="AL6472" s="11"/>
      <c r="AM6472" s="11"/>
      <c r="AN6472" s="11"/>
      <c r="AO6472" s="11">
        <v>1332500</v>
      </c>
      <c r="AP6472" s="11"/>
      <c r="AQ6472" s="11"/>
      <c r="AR6472" s="11"/>
      <c r="AS6472" s="11"/>
      <c r="AT6472" s="11"/>
      <c r="AU6472" s="11"/>
      <c r="AV6472" s="11"/>
      <c r="AW6472" s="11"/>
      <c r="AX6472" s="11"/>
      <c r="AY6472" s="11"/>
      <c r="AZ6472" s="11"/>
      <c r="BA6472" s="11"/>
      <c r="BB6472" s="11"/>
      <c r="BC6472" s="11"/>
      <c r="BD6472" s="11"/>
      <c r="BE6472" s="11"/>
      <c r="BF6472" s="11"/>
      <c r="BG6472" s="11"/>
      <c r="BH6472" s="11"/>
      <c r="BI6472" s="11"/>
      <c r="BJ6472" s="11"/>
      <c r="BK6472" s="11"/>
      <c r="BL6472"/>
      <c r="BM6472"/>
      <c r="BN6472" s="10">
        <v>0</v>
      </c>
      <c r="BO6472" s="10"/>
      <c r="BP6472" s="10"/>
      <c r="BQ6472" s="10"/>
      <c r="BR6472" s="10"/>
      <c r="BS6472" s="10"/>
      <c r="BT6472" s="10"/>
      <c r="BU6472" s="10"/>
    </row>
    <row r="6473" spans="1:73" x14ac:dyDescent="0.3">
      <c r="A6473" s="10" t="s">
        <v>4110</v>
      </c>
      <c r="B6473" s="10" t="s">
        <v>5835</v>
      </c>
      <c r="C6473" s="10" t="s">
        <v>263</v>
      </c>
      <c r="D6473" s="10"/>
      <c r="E6473" s="10"/>
      <c r="F6473" s="10"/>
      <c r="G6473" s="10"/>
      <c r="H6473" s="10" t="s">
        <v>5874</v>
      </c>
      <c r="I6473" s="10" t="s">
        <v>5875</v>
      </c>
      <c r="J6473" s="10" t="s">
        <v>5963</v>
      </c>
      <c r="K6473" s="10" t="s">
        <v>5964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 s="11"/>
      <c r="S6473" s="11"/>
      <c r="T6473" s="11"/>
      <c r="U6473" s="11"/>
      <c r="V6473" s="11">
        <v>190000</v>
      </c>
      <c r="W6473" s="11"/>
      <c r="X6473" s="11"/>
      <c r="Y6473" s="11"/>
      <c r="Z6473" s="11"/>
      <c r="AA6473" s="11"/>
      <c r="AB6473" s="11">
        <v>69000</v>
      </c>
      <c r="AC6473" s="11"/>
      <c r="AD6473"/>
      <c r="AE6473"/>
      <c r="AF6473"/>
      <c r="AG6473"/>
      <c r="AH6473">
        <v>36.32</v>
      </c>
      <c r="AI6473"/>
      <c r="AJ6473" s="11"/>
      <c r="AK6473" s="11"/>
      <c r="AL6473" s="11"/>
      <c r="AM6473" s="11"/>
      <c r="AN6473" s="11">
        <v>190000</v>
      </c>
      <c r="AO6473" s="11"/>
      <c r="AP6473" s="11"/>
      <c r="AQ6473" s="11"/>
      <c r="AR6473" s="11"/>
      <c r="AS6473" s="11"/>
      <c r="AT6473" s="11"/>
      <c r="AU6473" s="11"/>
      <c r="AV6473" s="11"/>
      <c r="AW6473" s="11"/>
      <c r="AX6473" s="11"/>
      <c r="AY6473" s="11"/>
      <c r="AZ6473" s="11"/>
      <c r="BA6473" s="11"/>
      <c r="BB6473" s="11"/>
      <c r="BC6473" s="11"/>
      <c r="BD6473" s="11"/>
      <c r="BE6473" s="11"/>
      <c r="BF6473" s="11"/>
      <c r="BG6473" s="11"/>
      <c r="BH6473" s="11"/>
      <c r="BI6473" s="11">
        <v>856286.5</v>
      </c>
      <c r="BJ6473" s="11"/>
      <c r="BK6473" s="11">
        <v>190000</v>
      </c>
      <c r="BL6473"/>
      <c r="BM6473">
        <v>22.188800000000001</v>
      </c>
      <c r="BN6473" s="10">
        <v>0</v>
      </c>
      <c r="BO6473" s="10"/>
      <c r="BP6473" s="10"/>
      <c r="BQ6473" s="10"/>
      <c r="BR6473" s="10"/>
      <c r="BS6473" s="10"/>
      <c r="BT6473" s="10"/>
      <c r="BU6473" s="10"/>
    </row>
    <row r="6474" spans="1:73" x14ac:dyDescent="0.3">
      <c r="A6474" s="10" t="s">
        <v>4110</v>
      </c>
      <c r="B6474" s="10" t="s">
        <v>5835</v>
      </c>
      <c r="C6474" s="10" t="s">
        <v>263</v>
      </c>
      <c r="D6474" s="10"/>
      <c r="E6474" s="10"/>
      <c r="F6474" s="10"/>
      <c r="G6474" s="10"/>
      <c r="H6474" s="10" t="s">
        <v>5874</v>
      </c>
      <c r="I6474" s="10" t="s">
        <v>5875</v>
      </c>
      <c r="J6474" s="10" t="s">
        <v>5875</v>
      </c>
      <c r="K6474" s="10" t="s">
        <v>5874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 s="11"/>
      <c r="S6474" s="11"/>
      <c r="T6474" s="11"/>
      <c r="U6474" s="11"/>
      <c r="V6474" s="11">
        <v>475000</v>
      </c>
      <c r="W6474" s="11"/>
      <c r="X6474" s="11"/>
      <c r="Y6474" s="11"/>
      <c r="Z6474" s="11"/>
      <c r="AA6474" s="11"/>
      <c r="AB6474" s="11">
        <v>171000</v>
      </c>
      <c r="AC6474" s="11"/>
      <c r="AD6474"/>
      <c r="AE6474"/>
      <c r="AF6474"/>
      <c r="AG6474"/>
      <c r="AH6474">
        <v>36</v>
      </c>
      <c r="AI6474"/>
      <c r="AJ6474" s="11"/>
      <c r="AK6474" s="11"/>
      <c r="AL6474" s="11"/>
      <c r="AM6474" s="11"/>
      <c r="AN6474" s="11">
        <v>475000</v>
      </c>
      <c r="AO6474" s="11"/>
      <c r="AP6474" s="11"/>
      <c r="AQ6474" s="11"/>
      <c r="AR6474" s="11"/>
      <c r="AS6474" s="11"/>
      <c r="AT6474" s="11"/>
      <c r="AU6474" s="11"/>
      <c r="AV6474" s="11"/>
      <c r="AW6474" s="11"/>
      <c r="AX6474" s="11"/>
      <c r="AY6474" s="11"/>
      <c r="AZ6474" s="11"/>
      <c r="BA6474" s="11"/>
      <c r="BB6474" s="11"/>
      <c r="BC6474" s="11"/>
      <c r="BD6474" s="11"/>
      <c r="BE6474" s="11"/>
      <c r="BF6474" s="11"/>
      <c r="BG6474" s="11"/>
      <c r="BH6474" s="11"/>
      <c r="BI6474" s="11">
        <v>1975653.9</v>
      </c>
      <c r="BJ6474" s="11"/>
      <c r="BK6474" s="11">
        <v>475000</v>
      </c>
      <c r="BL6474"/>
      <c r="BM6474">
        <v>24.0426</v>
      </c>
      <c r="BN6474" s="10">
        <v>0</v>
      </c>
      <c r="BO6474" s="10"/>
      <c r="BP6474" s="10"/>
      <c r="BQ6474" s="10"/>
      <c r="BR6474" s="10"/>
      <c r="BS6474" s="10"/>
      <c r="BT6474" s="10"/>
      <c r="BU6474" s="10"/>
    </row>
    <row r="6475" spans="1:73" x14ac:dyDescent="0.3">
      <c r="A6475" s="10" t="s">
        <v>4110</v>
      </c>
      <c r="B6475" s="10" t="s">
        <v>5835</v>
      </c>
      <c r="C6475" s="10" t="s">
        <v>263</v>
      </c>
      <c r="D6475" s="10" t="s">
        <v>69</v>
      </c>
      <c r="E6475" s="10" t="s">
        <v>276</v>
      </c>
      <c r="F6475" s="10" t="s">
        <v>291</v>
      </c>
      <c r="G6475" s="10" t="s">
        <v>292</v>
      </c>
      <c r="H6475" s="10" t="s">
        <v>5965</v>
      </c>
      <c r="I6475" s="10" t="s">
        <v>5966</v>
      </c>
      <c r="J6475" s="10" t="s">
        <v>5966</v>
      </c>
      <c r="K6475" s="10" t="s">
        <v>5965</v>
      </c>
      <c r="L6475">
        <v>0</v>
      </c>
      <c r="M6475">
        <v>0</v>
      </c>
      <c r="N6475">
        <v>0</v>
      </c>
      <c r="O6475">
        <v>1</v>
      </c>
      <c r="P6475">
        <v>1</v>
      </c>
      <c r="Q6475">
        <v>1</v>
      </c>
      <c r="R6475" s="11"/>
      <c r="S6475" s="11"/>
      <c r="T6475" s="11"/>
      <c r="U6475" s="11">
        <v>855400</v>
      </c>
      <c r="V6475" s="11">
        <v>9393779.3599999994</v>
      </c>
      <c r="W6475" s="11">
        <v>12920569</v>
      </c>
      <c r="X6475" s="11"/>
      <c r="Y6475" s="11"/>
      <c r="Z6475" s="11"/>
      <c r="AA6475" s="11">
        <v>855400</v>
      </c>
      <c r="AB6475" s="11">
        <v>3442279.01</v>
      </c>
      <c r="AC6475" s="11">
        <v>6193193.5999999996</v>
      </c>
      <c r="AD6475"/>
      <c r="AE6475"/>
      <c r="AF6475"/>
      <c r="AG6475">
        <v>100</v>
      </c>
      <c r="AH6475">
        <v>36.64</v>
      </c>
      <c r="AI6475">
        <v>47.93</v>
      </c>
      <c r="AJ6475" s="11"/>
      <c r="AK6475" s="11"/>
      <c r="AL6475" s="11"/>
      <c r="AM6475" s="11">
        <v>855400</v>
      </c>
      <c r="AN6475" s="11">
        <v>9393779.3599999994</v>
      </c>
      <c r="AO6475" s="11">
        <v>15654885</v>
      </c>
      <c r="AP6475" s="11"/>
      <c r="AQ6475" s="11"/>
      <c r="AR6475" s="11"/>
      <c r="AS6475" s="11"/>
      <c r="AT6475" s="11"/>
      <c r="AU6475" s="11">
        <v>2734316</v>
      </c>
      <c r="AV6475" s="11"/>
      <c r="AW6475" s="11"/>
      <c r="AX6475" s="11"/>
      <c r="AY6475" s="11"/>
      <c r="AZ6475" s="11"/>
      <c r="BA6475" s="11">
        <v>2734316</v>
      </c>
      <c r="BB6475" s="11"/>
      <c r="BC6475" s="11"/>
      <c r="BD6475" s="11"/>
      <c r="BE6475" s="11"/>
      <c r="BF6475" s="11"/>
      <c r="BG6475" s="11">
        <v>2734316</v>
      </c>
      <c r="BH6475" s="11">
        <v>691600</v>
      </c>
      <c r="BI6475" s="11">
        <v>9235811.3599999994</v>
      </c>
      <c r="BJ6475" s="11">
        <v>691600</v>
      </c>
      <c r="BK6475" s="11">
        <v>5147811.3600000003</v>
      </c>
      <c r="BL6475">
        <v>100</v>
      </c>
      <c r="BM6475">
        <v>55.737499999999997</v>
      </c>
      <c r="BN6475" s="10">
        <v>0</v>
      </c>
      <c r="BO6475" s="10"/>
      <c r="BP6475" s="10"/>
      <c r="BQ6475" s="10"/>
      <c r="BR6475" s="10"/>
      <c r="BS6475" s="10"/>
      <c r="BT6475" s="10"/>
      <c r="BU6475" s="10"/>
    </row>
    <row r="6476" spans="1:73" x14ac:dyDescent="0.3">
      <c r="A6476" s="10" t="s">
        <v>4110</v>
      </c>
      <c r="B6476" s="10" t="s">
        <v>5835</v>
      </c>
      <c r="C6476" s="10" t="s">
        <v>263</v>
      </c>
      <c r="D6476" s="10" t="s">
        <v>69</v>
      </c>
      <c r="E6476" s="10" t="s">
        <v>276</v>
      </c>
      <c r="F6476" s="10" t="s">
        <v>299</v>
      </c>
      <c r="G6476" s="10" t="s">
        <v>605</v>
      </c>
      <c r="H6476" s="10" t="s">
        <v>606</v>
      </c>
      <c r="I6476" s="10" t="s">
        <v>607</v>
      </c>
      <c r="J6476" s="10" t="s">
        <v>607</v>
      </c>
      <c r="K6476" s="10" t="s">
        <v>606</v>
      </c>
      <c r="L6476">
        <v>0</v>
      </c>
      <c r="M6476">
        <v>0</v>
      </c>
      <c r="N6476">
        <v>1</v>
      </c>
      <c r="O6476">
        <v>0</v>
      </c>
      <c r="P6476">
        <v>1</v>
      </c>
      <c r="Q6476">
        <v>0</v>
      </c>
      <c r="R6476" s="11"/>
      <c r="S6476" s="11"/>
      <c r="T6476" s="11">
        <v>971600</v>
      </c>
      <c r="U6476" s="11"/>
      <c r="V6476" s="11">
        <v>612000</v>
      </c>
      <c r="W6476" s="11"/>
      <c r="X6476" s="11"/>
      <c r="Y6476" s="11"/>
      <c r="Z6476" s="11">
        <v>971600</v>
      </c>
      <c r="AA6476" s="11"/>
      <c r="AB6476" s="11">
        <v>612000</v>
      </c>
      <c r="AC6476" s="11"/>
      <c r="AD6476"/>
      <c r="AE6476"/>
      <c r="AF6476">
        <v>100</v>
      </c>
      <c r="AG6476"/>
      <c r="AH6476">
        <v>100</v>
      </c>
      <c r="AI6476"/>
      <c r="AJ6476" s="11"/>
      <c r="AK6476" s="11"/>
      <c r="AL6476" s="11">
        <v>971600</v>
      </c>
      <c r="AM6476" s="11"/>
      <c r="AN6476" s="11">
        <v>612000</v>
      </c>
      <c r="AO6476" s="11"/>
      <c r="AP6476" s="11"/>
      <c r="AQ6476" s="11"/>
      <c r="AR6476" s="11"/>
      <c r="AS6476" s="11"/>
      <c r="AT6476" s="11"/>
      <c r="AU6476" s="11"/>
      <c r="AV6476" s="11"/>
      <c r="AW6476" s="11"/>
      <c r="AX6476" s="11"/>
      <c r="AY6476" s="11"/>
      <c r="AZ6476" s="11"/>
      <c r="BA6476" s="11"/>
      <c r="BB6476" s="11"/>
      <c r="BC6476" s="11"/>
      <c r="BD6476" s="11"/>
      <c r="BE6476" s="11"/>
      <c r="BF6476" s="11"/>
      <c r="BG6476" s="11"/>
      <c r="BH6476" s="11"/>
      <c r="BI6476" s="11"/>
      <c r="BJ6476" s="11"/>
      <c r="BK6476" s="11"/>
      <c r="BL6476"/>
      <c r="BM6476"/>
      <c r="BN6476" s="10">
        <v>0</v>
      </c>
      <c r="BO6476" s="10"/>
      <c r="BP6476" s="10"/>
      <c r="BQ6476" s="10"/>
      <c r="BR6476" s="10"/>
      <c r="BS6476" s="10"/>
      <c r="BT6476" s="10"/>
      <c r="BU6476" s="10"/>
    </row>
    <row r="6477" spans="1:73" x14ac:dyDescent="0.3">
      <c r="A6477" s="10" t="s">
        <v>4110</v>
      </c>
      <c r="B6477" s="10" t="s">
        <v>5835</v>
      </c>
      <c r="C6477" s="10" t="s">
        <v>263</v>
      </c>
      <c r="D6477" s="10" t="s">
        <v>69</v>
      </c>
      <c r="E6477" s="10" t="s">
        <v>276</v>
      </c>
      <c r="F6477" s="10" t="s">
        <v>299</v>
      </c>
      <c r="G6477" s="10" t="s">
        <v>300</v>
      </c>
      <c r="H6477" s="10" t="s">
        <v>301</v>
      </c>
      <c r="I6477" s="10" t="s">
        <v>302</v>
      </c>
      <c r="J6477" s="10" t="s">
        <v>302</v>
      </c>
      <c r="K6477" s="10" t="s">
        <v>301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 s="11"/>
      <c r="S6477" s="11"/>
      <c r="T6477" s="11">
        <v>260000</v>
      </c>
      <c r="U6477" s="11"/>
      <c r="V6477" s="11"/>
      <c r="W6477" s="11"/>
      <c r="X6477" s="11"/>
      <c r="Y6477" s="11"/>
      <c r="Z6477" s="11">
        <v>260000</v>
      </c>
      <c r="AA6477" s="11"/>
      <c r="AB6477" s="11"/>
      <c r="AC6477" s="11"/>
      <c r="AD6477"/>
      <c r="AE6477"/>
      <c r="AF6477">
        <v>100</v>
      </c>
      <c r="AG6477"/>
      <c r="AH6477"/>
      <c r="AI6477"/>
      <c r="AJ6477" s="11"/>
      <c r="AK6477" s="11"/>
      <c r="AL6477" s="11">
        <v>260000</v>
      </c>
      <c r="AM6477" s="11"/>
      <c r="AN6477" s="11"/>
      <c r="AO6477" s="11"/>
      <c r="AP6477" s="11"/>
      <c r="AQ6477" s="11"/>
      <c r="AR6477" s="11"/>
      <c r="AS6477" s="11"/>
      <c r="AT6477" s="11"/>
      <c r="AU6477" s="11"/>
      <c r="AV6477" s="11"/>
      <c r="AW6477" s="11"/>
      <c r="AX6477" s="11"/>
      <c r="AY6477" s="11"/>
      <c r="AZ6477" s="11"/>
      <c r="BA6477" s="11"/>
      <c r="BB6477" s="11"/>
      <c r="BC6477" s="11"/>
      <c r="BD6477" s="11"/>
      <c r="BE6477" s="11"/>
      <c r="BF6477" s="11"/>
      <c r="BG6477" s="11"/>
      <c r="BH6477" s="11"/>
      <c r="BI6477" s="11"/>
      <c r="BJ6477" s="11"/>
      <c r="BK6477" s="11"/>
      <c r="BL6477"/>
      <c r="BM6477"/>
      <c r="BN6477" s="10">
        <v>0</v>
      </c>
      <c r="BO6477" s="10"/>
      <c r="BP6477" s="10"/>
      <c r="BQ6477" s="10"/>
      <c r="BR6477" s="10"/>
      <c r="BS6477" s="10"/>
      <c r="BT6477" s="10"/>
      <c r="BU6477" s="10"/>
    </row>
    <row r="6478" spans="1:73" x14ac:dyDescent="0.3">
      <c r="A6478" s="10" t="s">
        <v>4110</v>
      </c>
      <c r="B6478" s="10" t="s">
        <v>5835</v>
      </c>
      <c r="C6478" s="10" t="s">
        <v>263</v>
      </c>
      <c r="D6478" s="10" t="s">
        <v>69</v>
      </c>
      <c r="E6478" s="10" t="s">
        <v>276</v>
      </c>
      <c r="F6478" s="10" t="s">
        <v>317</v>
      </c>
      <c r="G6478" s="10" t="s">
        <v>5878</v>
      </c>
      <c r="H6478" s="10" t="s">
        <v>5967</v>
      </c>
      <c r="I6478" s="10" t="s">
        <v>5968</v>
      </c>
      <c r="J6478" s="10" t="s">
        <v>5968</v>
      </c>
      <c r="K6478" s="10" t="s">
        <v>5967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 s="11"/>
      <c r="S6478" s="11"/>
      <c r="T6478" s="11"/>
      <c r="U6478" s="11"/>
      <c r="V6478" s="11">
        <v>176000</v>
      </c>
      <c r="W6478" s="11">
        <v>30000</v>
      </c>
      <c r="X6478" s="11"/>
      <c r="Y6478" s="11"/>
      <c r="Z6478" s="11"/>
      <c r="AA6478" s="11"/>
      <c r="AB6478" s="11">
        <v>176000</v>
      </c>
      <c r="AC6478" s="11">
        <v>30000</v>
      </c>
      <c r="AD6478"/>
      <c r="AE6478"/>
      <c r="AF6478"/>
      <c r="AG6478"/>
      <c r="AH6478">
        <v>100</v>
      </c>
      <c r="AI6478">
        <v>100</v>
      </c>
      <c r="AJ6478" s="11"/>
      <c r="AK6478" s="11"/>
      <c r="AL6478" s="11"/>
      <c r="AM6478" s="11"/>
      <c r="AN6478" s="11">
        <v>176000</v>
      </c>
      <c r="AO6478" s="11">
        <v>30000</v>
      </c>
      <c r="AP6478" s="11"/>
      <c r="AQ6478" s="11"/>
      <c r="AR6478" s="11"/>
      <c r="AS6478" s="11"/>
      <c r="AT6478" s="11"/>
      <c r="AU6478" s="11"/>
      <c r="AV6478" s="11"/>
      <c r="AW6478" s="11"/>
      <c r="AX6478" s="11"/>
      <c r="AY6478" s="11"/>
      <c r="AZ6478" s="11"/>
      <c r="BA6478" s="11"/>
      <c r="BB6478" s="11"/>
      <c r="BC6478" s="11"/>
      <c r="BD6478" s="11"/>
      <c r="BE6478" s="11"/>
      <c r="BF6478" s="11"/>
      <c r="BG6478" s="11"/>
      <c r="BH6478" s="11"/>
      <c r="BI6478" s="11">
        <v>783978</v>
      </c>
      <c r="BJ6478" s="11"/>
      <c r="BK6478" s="11">
        <v>176000</v>
      </c>
      <c r="BL6478"/>
      <c r="BM6478">
        <v>22.4496</v>
      </c>
      <c r="BN6478" s="10">
        <v>0</v>
      </c>
      <c r="BO6478" s="10"/>
      <c r="BP6478" s="10"/>
      <c r="BQ6478" s="10"/>
      <c r="BR6478" s="10"/>
      <c r="BS6478" s="10"/>
      <c r="BT6478" s="10"/>
      <c r="BU6478" s="10"/>
    </row>
    <row r="6479" spans="1:73" x14ac:dyDescent="0.3">
      <c r="A6479" s="10" t="s">
        <v>4110</v>
      </c>
      <c r="B6479" s="10" t="s">
        <v>6158</v>
      </c>
      <c r="C6479" s="10" t="s">
        <v>876</v>
      </c>
      <c r="D6479" s="10" t="s">
        <v>870</v>
      </c>
      <c r="E6479" s="10" t="s">
        <v>5414</v>
      </c>
      <c r="F6479" s="10" t="s">
        <v>5494</v>
      </c>
      <c r="G6479" s="10" t="s">
        <v>5495</v>
      </c>
      <c r="H6479" s="10" t="s">
        <v>6327</v>
      </c>
      <c r="I6479" s="10" t="s">
        <v>6328</v>
      </c>
      <c r="J6479" s="10" t="s">
        <v>10027</v>
      </c>
      <c r="K6479" s="10" t="s">
        <v>10028</v>
      </c>
      <c r="L6479">
        <v>1</v>
      </c>
      <c r="M6479">
        <v>0</v>
      </c>
      <c r="N6479">
        <v>0</v>
      </c>
      <c r="O6479">
        <v>1</v>
      </c>
      <c r="P6479">
        <v>1</v>
      </c>
      <c r="Q6479">
        <v>1</v>
      </c>
      <c r="R6479" s="11">
        <v>950400</v>
      </c>
      <c r="S6479" s="11"/>
      <c r="T6479" s="11"/>
      <c r="U6479" s="11">
        <v>279000</v>
      </c>
      <c r="V6479" s="11">
        <v>2704840</v>
      </c>
      <c r="W6479" s="11">
        <v>1406000</v>
      </c>
      <c r="X6479" s="11">
        <v>190080</v>
      </c>
      <c r="Y6479" s="11"/>
      <c r="Z6479" s="11"/>
      <c r="AA6479" s="11">
        <v>279000</v>
      </c>
      <c r="AB6479" s="11">
        <v>811452</v>
      </c>
      <c r="AC6479" s="11">
        <v>421800</v>
      </c>
      <c r="AD6479">
        <v>20</v>
      </c>
      <c r="AE6479"/>
      <c r="AF6479"/>
      <c r="AG6479">
        <v>100</v>
      </c>
      <c r="AH6479">
        <v>30</v>
      </c>
      <c r="AI6479">
        <v>30</v>
      </c>
      <c r="AJ6479" s="11">
        <v>950400</v>
      </c>
      <c r="AK6479" s="11"/>
      <c r="AL6479" s="11"/>
      <c r="AM6479" s="11">
        <v>279000</v>
      </c>
      <c r="AN6479" s="11">
        <v>2704840</v>
      </c>
      <c r="AO6479" s="11">
        <v>1406000</v>
      </c>
      <c r="AP6479" s="11"/>
      <c r="AQ6479" s="11"/>
      <c r="AR6479" s="11"/>
      <c r="AS6479" s="11"/>
      <c r="AT6479" s="11"/>
      <c r="AU6479" s="11"/>
      <c r="AV6479" s="11"/>
      <c r="AW6479" s="11"/>
      <c r="AX6479" s="11"/>
      <c r="AY6479" s="11"/>
      <c r="AZ6479" s="11"/>
      <c r="BA6479" s="11"/>
      <c r="BB6479" s="11"/>
      <c r="BC6479" s="11"/>
      <c r="BD6479" s="11"/>
      <c r="BE6479" s="11"/>
      <c r="BF6479" s="11"/>
      <c r="BG6479" s="11"/>
      <c r="BH6479" s="11">
        <v>9423800</v>
      </c>
      <c r="BI6479" s="11">
        <v>7492840</v>
      </c>
      <c r="BJ6479" s="11">
        <v>279000</v>
      </c>
      <c r="BK6479" s="11">
        <v>2704840</v>
      </c>
      <c r="BL6479">
        <v>2.9605000000000001</v>
      </c>
      <c r="BM6479">
        <v>36.0989</v>
      </c>
      <c r="BN6479" s="10">
        <v>0</v>
      </c>
      <c r="BO6479" s="10"/>
      <c r="BP6479" s="10"/>
      <c r="BQ6479" s="10"/>
      <c r="BR6479" s="10"/>
      <c r="BS6479" s="10"/>
      <c r="BT6479" s="10"/>
      <c r="BU6479" s="10"/>
    </row>
    <row r="6480" spans="1:73" x14ac:dyDescent="0.3">
      <c r="A6480" s="10" t="s">
        <v>4110</v>
      </c>
      <c r="B6480" s="10" t="s">
        <v>6158</v>
      </c>
      <c r="C6480" s="10" t="s">
        <v>876</v>
      </c>
      <c r="D6480" s="10" t="s">
        <v>870</v>
      </c>
      <c r="E6480" s="10" t="s">
        <v>5414</v>
      </c>
      <c r="F6480" s="10" t="s">
        <v>6295</v>
      </c>
      <c r="G6480" s="10" t="s">
        <v>8149</v>
      </c>
      <c r="H6480" s="10" t="s">
        <v>10029</v>
      </c>
      <c r="I6480" s="10" t="s">
        <v>10030</v>
      </c>
      <c r="J6480" s="10" t="s">
        <v>10030</v>
      </c>
      <c r="K6480" s="10" t="s">
        <v>10029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 s="11">
        <v>143500</v>
      </c>
      <c r="S6480" s="11"/>
      <c r="T6480" s="11"/>
      <c r="U6480" s="11"/>
      <c r="V6480" s="11"/>
      <c r="W6480" s="11"/>
      <c r="X6480" s="11">
        <v>143500</v>
      </c>
      <c r="Y6480" s="11"/>
      <c r="Z6480" s="11"/>
      <c r="AA6480" s="11"/>
      <c r="AB6480" s="11"/>
      <c r="AC6480" s="11"/>
      <c r="AD6480">
        <v>100</v>
      </c>
      <c r="AE6480"/>
      <c r="AF6480"/>
      <c r="AG6480"/>
      <c r="AH6480"/>
      <c r="AI6480"/>
      <c r="AJ6480" s="11">
        <v>143500</v>
      </c>
      <c r="AK6480" s="11"/>
      <c r="AL6480" s="11"/>
      <c r="AM6480" s="11"/>
      <c r="AN6480" s="11"/>
      <c r="AO6480" s="11"/>
      <c r="AP6480" s="11"/>
      <c r="AQ6480" s="11"/>
      <c r="AR6480" s="11"/>
      <c r="AS6480" s="11"/>
      <c r="AT6480" s="11"/>
      <c r="AU6480" s="11"/>
      <c r="AV6480" s="11"/>
      <c r="AW6480" s="11"/>
      <c r="AX6480" s="11"/>
      <c r="AY6480" s="11"/>
      <c r="AZ6480" s="11"/>
      <c r="BA6480" s="11"/>
      <c r="BB6480" s="11"/>
      <c r="BC6480" s="11"/>
      <c r="BD6480" s="11"/>
      <c r="BE6480" s="11"/>
      <c r="BF6480" s="11"/>
      <c r="BG6480" s="11"/>
      <c r="BH6480" s="11"/>
      <c r="BI6480" s="11"/>
      <c r="BJ6480" s="11"/>
      <c r="BK6480" s="11"/>
      <c r="BL6480"/>
      <c r="BM6480"/>
      <c r="BN6480" s="10">
        <v>0</v>
      </c>
      <c r="BO6480" s="10"/>
      <c r="BP6480" s="10"/>
      <c r="BQ6480" s="10"/>
      <c r="BR6480" s="10"/>
      <c r="BS6480" s="10"/>
      <c r="BT6480" s="10"/>
      <c r="BU6480" s="10"/>
    </row>
    <row r="6481" spans="1:73" x14ac:dyDescent="0.3">
      <c r="A6481" s="10" t="s">
        <v>4110</v>
      </c>
      <c r="B6481" s="10" t="s">
        <v>6158</v>
      </c>
      <c r="C6481" s="10" t="s">
        <v>876</v>
      </c>
      <c r="D6481" s="10" t="s">
        <v>870</v>
      </c>
      <c r="E6481" s="10" t="s">
        <v>5414</v>
      </c>
      <c r="F6481" s="10" t="s">
        <v>6167</v>
      </c>
      <c r="G6481" s="10" t="s">
        <v>6168</v>
      </c>
      <c r="H6481" s="10" t="s">
        <v>10031</v>
      </c>
      <c r="I6481" s="10" t="s">
        <v>10032</v>
      </c>
      <c r="J6481" s="10" t="s">
        <v>10032</v>
      </c>
      <c r="K6481" s="10" t="s">
        <v>10031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 s="11"/>
      <c r="S6481" s="11"/>
      <c r="T6481" s="11"/>
      <c r="U6481" s="11"/>
      <c r="V6481" s="11">
        <v>1250600</v>
      </c>
      <c r="W6481" s="11">
        <v>10081900</v>
      </c>
      <c r="X6481" s="11"/>
      <c r="Y6481" s="11"/>
      <c r="Z6481" s="11"/>
      <c r="AA6481" s="11"/>
      <c r="AB6481" s="11">
        <v>1250600</v>
      </c>
      <c r="AC6481" s="11">
        <v>10081900</v>
      </c>
      <c r="AD6481"/>
      <c r="AE6481"/>
      <c r="AF6481"/>
      <c r="AG6481"/>
      <c r="AH6481">
        <v>100</v>
      </c>
      <c r="AI6481">
        <v>100</v>
      </c>
      <c r="AJ6481" s="11"/>
      <c r="AK6481" s="11"/>
      <c r="AL6481" s="11"/>
      <c r="AM6481" s="11"/>
      <c r="AN6481" s="11">
        <v>1250600</v>
      </c>
      <c r="AO6481" s="11">
        <v>10081900</v>
      </c>
      <c r="AP6481" s="11"/>
      <c r="AQ6481" s="11"/>
      <c r="AR6481" s="11"/>
      <c r="AS6481" s="11"/>
      <c r="AT6481" s="11"/>
      <c r="AU6481" s="11"/>
      <c r="AV6481" s="11"/>
      <c r="AW6481" s="11"/>
      <c r="AX6481" s="11"/>
      <c r="AY6481" s="11"/>
      <c r="AZ6481" s="11"/>
      <c r="BA6481" s="11"/>
      <c r="BB6481" s="11"/>
      <c r="BC6481" s="11"/>
      <c r="BD6481" s="11"/>
      <c r="BE6481" s="11"/>
      <c r="BF6481" s="11"/>
      <c r="BG6481" s="11"/>
      <c r="BH6481" s="11"/>
      <c r="BI6481" s="11"/>
      <c r="BJ6481" s="11"/>
      <c r="BK6481" s="11"/>
      <c r="BL6481"/>
      <c r="BM6481"/>
      <c r="BN6481" s="10">
        <v>0</v>
      </c>
      <c r="BO6481" s="10"/>
      <c r="BP6481" s="10"/>
      <c r="BQ6481" s="10"/>
      <c r="BR6481" s="10"/>
      <c r="BS6481" s="10"/>
      <c r="BT6481" s="10"/>
      <c r="BU6481" s="10"/>
    </row>
    <row r="6482" spans="1:73" x14ac:dyDescent="0.3">
      <c r="A6482" s="10" t="s">
        <v>4110</v>
      </c>
      <c r="B6482" s="10" t="s">
        <v>6158</v>
      </c>
      <c r="C6482" s="10" t="s">
        <v>876</v>
      </c>
      <c r="D6482" s="10" t="s">
        <v>870</v>
      </c>
      <c r="E6482" s="10" t="s">
        <v>5414</v>
      </c>
      <c r="F6482" s="10" t="s">
        <v>5498</v>
      </c>
      <c r="G6482" s="10" t="s">
        <v>4311</v>
      </c>
      <c r="H6482" s="10" t="s">
        <v>5499</v>
      </c>
      <c r="I6482" s="10" t="s">
        <v>5500</v>
      </c>
      <c r="J6482" s="10" t="s">
        <v>5500</v>
      </c>
      <c r="K6482" s="10" t="s">
        <v>5499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 s="11">
        <v>2280000</v>
      </c>
      <c r="S6482" s="11">
        <v>15219094</v>
      </c>
      <c r="T6482" s="11">
        <v>11700080</v>
      </c>
      <c r="U6482" s="11">
        <v>8885299</v>
      </c>
      <c r="V6482" s="11">
        <v>18858200</v>
      </c>
      <c r="W6482" s="11">
        <v>20997675</v>
      </c>
      <c r="X6482" s="11">
        <v>0</v>
      </c>
      <c r="Y6482" s="11">
        <v>10410115.800000001</v>
      </c>
      <c r="Z6482" s="11">
        <v>8698256</v>
      </c>
      <c r="AA6482" s="11">
        <v>8885299</v>
      </c>
      <c r="AB6482" s="11">
        <v>15189950</v>
      </c>
      <c r="AC6482" s="11">
        <v>19885612.5</v>
      </c>
      <c r="AD6482">
        <v>0</v>
      </c>
      <c r="AE6482">
        <v>68.400000000000006</v>
      </c>
      <c r="AF6482">
        <v>74.34</v>
      </c>
      <c r="AG6482">
        <v>100</v>
      </c>
      <c r="AH6482">
        <v>80.55</v>
      </c>
      <c r="AI6482">
        <v>94.7</v>
      </c>
      <c r="AJ6482" s="11">
        <v>2280000</v>
      </c>
      <c r="AK6482" s="11">
        <v>15219094</v>
      </c>
      <c r="AL6482" s="11">
        <v>11700080</v>
      </c>
      <c r="AM6482" s="11">
        <v>8885299</v>
      </c>
      <c r="AN6482" s="11">
        <v>18858200</v>
      </c>
      <c r="AO6482" s="11">
        <v>20997675</v>
      </c>
      <c r="AP6482" s="11"/>
      <c r="AQ6482" s="11"/>
      <c r="AR6482" s="11"/>
      <c r="AS6482" s="11"/>
      <c r="AT6482" s="11"/>
      <c r="AU6482" s="11"/>
      <c r="AV6482" s="11"/>
      <c r="AW6482" s="11"/>
      <c r="AX6482" s="11"/>
      <c r="AY6482" s="11"/>
      <c r="AZ6482" s="11"/>
      <c r="BA6482" s="11"/>
      <c r="BB6482" s="11"/>
      <c r="BC6482" s="11"/>
      <c r="BD6482" s="11"/>
      <c r="BE6482" s="11"/>
      <c r="BF6482" s="11"/>
      <c r="BG6482" s="11"/>
      <c r="BH6482" s="11">
        <v>8070000</v>
      </c>
      <c r="BI6482" s="11">
        <v>6430500</v>
      </c>
      <c r="BJ6482" s="11"/>
      <c r="BK6482" s="11"/>
      <c r="BL6482">
        <v>0</v>
      </c>
      <c r="BM6482">
        <v>0</v>
      </c>
      <c r="BN6482" s="10">
        <v>0</v>
      </c>
      <c r="BO6482" s="10"/>
      <c r="BP6482" s="10"/>
      <c r="BQ6482" s="10"/>
      <c r="BR6482" s="10"/>
      <c r="BS6482" s="10"/>
      <c r="BT6482" s="10"/>
      <c r="BU6482" s="10"/>
    </row>
    <row r="6483" spans="1:73" x14ac:dyDescent="0.3">
      <c r="A6483" s="10" t="s">
        <v>4110</v>
      </c>
      <c r="B6483" s="10" t="s">
        <v>6158</v>
      </c>
      <c r="C6483" s="10" t="s">
        <v>876</v>
      </c>
      <c r="D6483" s="10" t="s">
        <v>870</v>
      </c>
      <c r="E6483" s="10" t="s">
        <v>5414</v>
      </c>
      <c r="F6483" s="10" t="s">
        <v>5498</v>
      </c>
      <c r="G6483" s="10" t="s">
        <v>4311</v>
      </c>
      <c r="H6483" s="10" t="s">
        <v>6321</v>
      </c>
      <c r="I6483" s="10" t="s">
        <v>6322</v>
      </c>
      <c r="J6483" s="10" t="s">
        <v>10033</v>
      </c>
      <c r="K6483" s="10" t="s">
        <v>10034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1</v>
      </c>
      <c r="R6483" s="11"/>
      <c r="S6483" s="11"/>
      <c r="T6483" s="11"/>
      <c r="U6483" s="11">
        <v>1254350.5</v>
      </c>
      <c r="V6483" s="11"/>
      <c r="W6483" s="11">
        <v>760000</v>
      </c>
      <c r="X6483" s="11"/>
      <c r="Y6483" s="11"/>
      <c r="Z6483" s="11"/>
      <c r="AA6483" s="11">
        <v>359701.43</v>
      </c>
      <c r="AB6483" s="11"/>
      <c r="AC6483" s="11">
        <v>760000</v>
      </c>
      <c r="AD6483"/>
      <c r="AE6483"/>
      <c r="AF6483"/>
      <c r="AG6483">
        <v>28.68</v>
      </c>
      <c r="AH6483"/>
      <c r="AI6483">
        <v>100</v>
      </c>
      <c r="AJ6483" s="11"/>
      <c r="AK6483" s="11"/>
      <c r="AL6483" s="11"/>
      <c r="AM6483" s="11">
        <v>1254350.5</v>
      </c>
      <c r="AN6483" s="11"/>
      <c r="AO6483" s="11">
        <v>760000</v>
      </c>
      <c r="AP6483" s="11"/>
      <c r="AQ6483" s="11"/>
      <c r="AR6483" s="11"/>
      <c r="AS6483" s="11"/>
      <c r="AT6483" s="11"/>
      <c r="AU6483" s="11"/>
      <c r="AV6483" s="11"/>
      <c r="AW6483" s="11"/>
      <c r="AX6483" s="11"/>
      <c r="AY6483" s="11"/>
      <c r="AZ6483" s="11"/>
      <c r="BA6483" s="11"/>
      <c r="BB6483" s="11"/>
      <c r="BC6483" s="11"/>
      <c r="BD6483" s="11"/>
      <c r="BE6483" s="11"/>
      <c r="BF6483" s="11"/>
      <c r="BG6483" s="11"/>
      <c r="BH6483" s="11">
        <v>1254350.5</v>
      </c>
      <c r="BI6483" s="11"/>
      <c r="BJ6483" s="11">
        <v>1254350.5</v>
      </c>
      <c r="BK6483" s="11"/>
      <c r="BL6483">
        <v>100</v>
      </c>
      <c r="BM6483"/>
      <c r="BN6483" s="10">
        <v>1</v>
      </c>
      <c r="BO6483" s="10">
        <v>778000</v>
      </c>
      <c r="BP6483" s="10">
        <v>778000</v>
      </c>
      <c r="BQ6483" s="10">
        <v>100</v>
      </c>
      <c r="BR6483" s="10">
        <v>778000</v>
      </c>
      <c r="BS6483" s="10"/>
      <c r="BT6483" s="10"/>
      <c r="BU6483" s="10"/>
    </row>
    <row r="6484" spans="1:73" x14ac:dyDescent="0.3">
      <c r="A6484" s="10" t="s">
        <v>4110</v>
      </c>
      <c r="B6484" s="10" t="s">
        <v>6158</v>
      </c>
      <c r="C6484" s="10" t="s">
        <v>876</v>
      </c>
      <c r="D6484" s="10" t="s">
        <v>870</v>
      </c>
      <c r="E6484" s="10" t="s">
        <v>5414</v>
      </c>
      <c r="F6484" s="10" t="s">
        <v>5498</v>
      </c>
      <c r="G6484" s="10" t="s">
        <v>4311</v>
      </c>
      <c r="H6484" s="10" t="s">
        <v>13381</v>
      </c>
      <c r="I6484" s="10" t="s">
        <v>13382</v>
      </c>
      <c r="J6484" s="10" t="s">
        <v>13382</v>
      </c>
      <c r="K6484" s="10" t="s">
        <v>13381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 s="11"/>
      <c r="S6484" s="11"/>
      <c r="T6484" s="11"/>
      <c r="U6484" s="11"/>
      <c r="V6484" s="11"/>
      <c r="W6484" s="11">
        <v>4445900</v>
      </c>
      <c r="X6484" s="11"/>
      <c r="Y6484" s="11"/>
      <c r="Z6484" s="11"/>
      <c r="AA6484" s="11"/>
      <c r="AB6484" s="11"/>
      <c r="AC6484" s="11">
        <v>4445900</v>
      </c>
      <c r="AD6484"/>
      <c r="AE6484"/>
      <c r="AF6484"/>
      <c r="AG6484"/>
      <c r="AH6484"/>
      <c r="AI6484">
        <v>100</v>
      </c>
      <c r="AJ6484" s="11"/>
      <c r="AK6484" s="11"/>
      <c r="AL6484" s="11"/>
      <c r="AM6484" s="11"/>
      <c r="AN6484" s="11"/>
      <c r="AO6484" s="11">
        <v>4445900</v>
      </c>
      <c r="AP6484" s="11"/>
      <c r="AQ6484" s="11"/>
      <c r="AR6484" s="11"/>
      <c r="AS6484" s="11"/>
      <c r="AT6484" s="11"/>
      <c r="AU6484" s="11"/>
      <c r="AV6484" s="11"/>
      <c r="AW6484" s="11"/>
      <c r="AX6484" s="11"/>
      <c r="AY6484" s="11"/>
      <c r="AZ6484" s="11"/>
      <c r="BA6484" s="11"/>
      <c r="BB6484" s="11"/>
      <c r="BC6484" s="11"/>
      <c r="BD6484" s="11"/>
      <c r="BE6484" s="11"/>
      <c r="BF6484" s="11"/>
      <c r="BG6484" s="11"/>
      <c r="BH6484" s="11"/>
      <c r="BI6484" s="11"/>
      <c r="BJ6484" s="11"/>
      <c r="BK6484" s="11"/>
      <c r="BL6484"/>
      <c r="BM6484"/>
      <c r="BN6484" s="10">
        <v>1</v>
      </c>
      <c r="BO6484" s="10">
        <v>2350000</v>
      </c>
      <c r="BP6484" s="10">
        <v>2350000</v>
      </c>
      <c r="BQ6484" s="10">
        <v>100</v>
      </c>
      <c r="BR6484" s="10"/>
      <c r="BS6484" s="10"/>
      <c r="BT6484" s="10"/>
      <c r="BU6484" s="10"/>
    </row>
    <row r="6485" spans="1:73" x14ac:dyDescent="0.3">
      <c r="A6485" s="10" t="s">
        <v>4110</v>
      </c>
      <c r="B6485" s="10" t="s">
        <v>6158</v>
      </c>
      <c r="C6485" s="10" t="s">
        <v>876</v>
      </c>
      <c r="D6485" s="10" t="s">
        <v>870</v>
      </c>
      <c r="E6485" s="10" t="s">
        <v>5414</v>
      </c>
      <c r="F6485" s="10" t="s">
        <v>5498</v>
      </c>
      <c r="G6485" s="10" t="s">
        <v>4311</v>
      </c>
      <c r="H6485" s="10" t="s">
        <v>10035</v>
      </c>
      <c r="I6485" s="10" t="s">
        <v>10036</v>
      </c>
      <c r="J6485" s="10" t="s">
        <v>10036</v>
      </c>
      <c r="K6485" s="10" t="s">
        <v>10035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0</v>
      </c>
      <c r="R6485" s="11"/>
      <c r="S6485" s="11">
        <v>36000</v>
      </c>
      <c r="T6485" s="11">
        <v>43000</v>
      </c>
      <c r="U6485" s="11"/>
      <c r="V6485" s="11"/>
      <c r="W6485" s="11"/>
      <c r="X6485" s="11"/>
      <c r="Y6485" s="11">
        <v>0</v>
      </c>
      <c r="Z6485" s="11">
        <v>43000</v>
      </c>
      <c r="AA6485" s="11"/>
      <c r="AB6485" s="11"/>
      <c r="AC6485" s="11"/>
      <c r="AD6485"/>
      <c r="AE6485">
        <v>0</v>
      </c>
      <c r="AF6485">
        <v>100</v>
      </c>
      <c r="AG6485"/>
      <c r="AH6485"/>
      <c r="AI6485"/>
      <c r="AJ6485" s="11"/>
      <c r="AK6485" s="11">
        <v>36000</v>
      </c>
      <c r="AL6485" s="11">
        <v>43000</v>
      </c>
      <c r="AM6485" s="11"/>
      <c r="AN6485" s="11"/>
      <c r="AO6485" s="11"/>
      <c r="AP6485" s="11"/>
      <c r="AQ6485" s="11"/>
      <c r="AR6485" s="11"/>
      <c r="AS6485" s="11"/>
      <c r="AT6485" s="11"/>
      <c r="AU6485" s="11"/>
      <c r="AV6485" s="11"/>
      <c r="AW6485" s="11"/>
      <c r="AX6485" s="11"/>
      <c r="AY6485" s="11"/>
      <c r="AZ6485" s="11"/>
      <c r="BA6485" s="11"/>
      <c r="BB6485" s="11"/>
      <c r="BC6485" s="11"/>
      <c r="BD6485" s="11"/>
      <c r="BE6485" s="11"/>
      <c r="BF6485" s="11"/>
      <c r="BG6485" s="11"/>
      <c r="BH6485" s="11"/>
      <c r="BI6485" s="11"/>
      <c r="BJ6485" s="11"/>
      <c r="BK6485" s="11"/>
      <c r="BL6485"/>
      <c r="BM6485"/>
      <c r="BN6485" s="10">
        <v>0</v>
      </c>
      <c r="BO6485" s="10"/>
      <c r="BP6485" s="10"/>
      <c r="BQ6485" s="10"/>
      <c r="BR6485" s="10"/>
      <c r="BS6485" s="10"/>
      <c r="BT6485" s="10"/>
      <c r="BU6485" s="10"/>
    </row>
    <row r="6486" spans="1:73" x14ac:dyDescent="0.3">
      <c r="A6486" s="10" t="s">
        <v>4110</v>
      </c>
      <c r="B6486" s="10" t="s">
        <v>5835</v>
      </c>
      <c r="C6486" s="10" t="s">
        <v>263</v>
      </c>
      <c r="D6486" s="10" t="s">
        <v>69</v>
      </c>
      <c r="E6486" s="10" t="s">
        <v>284</v>
      </c>
      <c r="F6486" s="10" t="s">
        <v>313</v>
      </c>
      <c r="G6486" s="10" t="s">
        <v>5969</v>
      </c>
      <c r="H6486" s="10" t="s">
        <v>5970</v>
      </c>
      <c r="I6486" s="10" t="s">
        <v>5971</v>
      </c>
      <c r="J6486" s="10" t="s">
        <v>5972</v>
      </c>
      <c r="K6486" s="10" t="s">
        <v>5973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1</v>
      </c>
      <c r="R6486" s="11"/>
      <c r="S6486" s="11"/>
      <c r="T6486" s="11"/>
      <c r="U6486" s="11">
        <v>736000</v>
      </c>
      <c r="V6486" s="11"/>
      <c r="W6486" s="11">
        <v>1783016.6</v>
      </c>
      <c r="X6486" s="11"/>
      <c r="Y6486" s="11"/>
      <c r="Z6486" s="11"/>
      <c r="AA6486" s="11">
        <v>736000</v>
      </c>
      <c r="AB6486" s="11"/>
      <c r="AC6486" s="11">
        <v>1783016.6</v>
      </c>
      <c r="AD6486"/>
      <c r="AE6486"/>
      <c r="AF6486"/>
      <c r="AG6486">
        <v>100</v>
      </c>
      <c r="AH6486"/>
      <c r="AI6486">
        <v>100</v>
      </c>
      <c r="AJ6486" s="11"/>
      <c r="AK6486" s="11"/>
      <c r="AL6486" s="11"/>
      <c r="AM6486" s="11">
        <v>736000</v>
      </c>
      <c r="AN6486" s="11"/>
      <c r="AO6486" s="11">
        <v>1783016.6</v>
      </c>
      <c r="AP6486" s="11"/>
      <c r="AQ6486" s="11"/>
      <c r="AR6486" s="11"/>
      <c r="AS6486" s="11"/>
      <c r="AT6486" s="11"/>
      <c r="AU6486" s="11"/>
      <c r="AV6486" s="11"/>
      <c r="AW6486" s="11"/>
      <c r="AX6486" s="11"/>
      <c r="AY6486" s="11"/>
      <c r="AZ6486" s="11"/>
      <c r="BA6486" s="11"/>
      <c r="BB6486" s="11"/>
      <c r="BC6486" s="11"/>
      <c r="BD6486" s="11"/>
      <c r="BE6486" s="11"/>
      <c r="BF6486" s="11"/>
      <c r="BG6486" s="11"/>
      <c r="BH6486" s="11">
        <v>2382082</v>
      </c>
      <c r="BI6486" s="11"/>
      <c r="BJ6486" s="11">
        <v>736000</v>
      </c>
      <c r="BK6486" s="11"/>
      <c r="BL6486">
        <v>30.897300000000001</v>
      </c>
      <c r="BM6486"/>
      <c r="BN6486" s="10">
        <v>0</v>
      </c>
      <c r="BO6486" s="10"/>
      <c r="BP6486" s="10"/>
      <c r="BQ6486" s="10"/>
      <c r="BR6486" s="10"/>
      <c r="BS6486" s="10"/>
      <c r="BT6486" s="10"/>
      <c r="BU6486" s="10"/>
    </row>
    <row r="6487" spans="1:73" x14ac:dyDescent="0.3">
      <c r="A6487" s="10" t="s">
        <v>4110</v>
      </c>
      <c r="B6487" s="10" t="s">
        <v>5835</v>
      </c>
      <c r="C6487" s="10" t="s">
        <v>263</v>
      </c>
      <c r="D6487" s="10" t="s">
        <v>69</v>
      </c>
      <c r="E6487" s="10" t="s">
        <v>284</v>
      </c>
      <c r="F6487" s="10" t="s">
        <v>313</v>
      </c>
      <c r="G6487" s="10" t="s">
        <v>142</v>
      </c>
      <c r="H6487" s="10" t="s">
        <v>5970</v>
      </c>
      <c r="I6487" s="10" t="s">
        <v>5971</v>
      </c>
      <c r="J6487" s="10" t="s">
        <v>5974</v>
      </c>
      <c r="K6487" s="10" t="s">
        <v>5975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1</v>
      </c>
      <c r="R6487" s="11"/>
      <c r="S6487" s="11"/>
      <c r="T6487" s="11"/>
      <c r="U6487" s="11">
        <v>368000</v>
      </c>
      <c r="V6487" s="11"/>
      <c r="W6487" s="11">
        <v>869478.8</v>
      </c>
      <c r="X6487" s="11"/>
      <c r="Y6487" s="11"/>
      <c r="Z6487" s="11"/>
      <c r="AA6487" s="11">
        <v>368000</v>
      </c>
      <c r="AB6487" s="11"/>
      <c r="AC6487" s="11">
        <v>869478.8</v>
      </c>
      <c r="AD6487"/>
      <c r="AE6487"/>
      <c r="AF6487"/>
      <c r="AG6487">
        <v>100</v>
      </c>
      <c r="AH6487"/>
      <c r="AI6487">
        <v>100</v>
      </c>
      <c r="AJ6487" s="11"/>
      <c r="AK6487" s="11"/>
      <c r="AL6487" s="11"/>
      <c r="AM6487" s="11">
        <v>368000</v>
      </c>
      <c r="AN6487" s="11"/>
      <c r="AO6487" s="11">
        <v>869478.8</v>
      </c>
      <c r="AP6487" s="11"/>
      <c r="AQ6487" s="11"/>
      <c r="AR6487" s="11"/>
      <c r="AS6487" s="11"/>
      <c r="AT6487" s="11"/>
      <c r="AU6487" s="11"/>
      <c r="AV6487" s="11"/>
      <c r="AW6487" s="11"/>
      <c r="AX6487" s="11"/>
      <c r="AY6487" s="11"/>
      <c r="AZ6487" s="11"/>
      <c r="BA6487" s="11"/>
      <c r="BB6487" s="11"/>
      <c r="BC6487" s="11"/>
      <c r="BD6487" s="11"/>
      <c r="BE6487" s="11"/>
      <c r="BF6487" s="11"/>
      <c r="BG6487" s="11"/>
      <c r="BH6487" s="11">
        <v>1667769</v>
      </c>
      <c r="BI6487" s="11"/>
      <c r="BJ6487" s="11">
        <v>368000</v>
      </c>
      <c r="BK6487" s="11"/>
      <c r="BL6487">
        <v>22.0654</v>
      </c>
      <c r="BM6487"/>
      <c r="BN6487" s="10">
        <v>0</v>
      </c>
      <c r="BO6487" s="10"/>
      <c r="BP6487" s="10"/>
      <c r="BQ6487" s="10"/>
      <c r="BR6487" s="10"/>
      <c r="BS6487" s="10"/>
      <c r="BT6487" s="10"/>
      <c r="BU6487" s="10"/>
    </row>
    <row r="6488" spans="1:73" x14ac:dyDescent="0.3">
      <c r="A6488" s="10" t="s">
        <v>4110</v>
      </c>
      <c r="B6488" s="10" t="s">
        <v>5835</v>
      </c>
      <c r="C6488" s="10" t="s">
        <v>1900</v>
      </c>
      <c r="D6488" s="10" t="s">
        <v>870</v>
      </c>
      <c r="E6488" s="10" t="s">
        <v>4126</v>
      </c>
      <c r="F6488" s="10" t="s">
        <v>4598</v>
      </c>
      <c r="G6488" s="10" t="s">
        <v>4599</v>
      </c>
      <c r="H6488" s="10" t="s">
        <v>12585</v>
      </c>
      <c r="I6488" s="10" t="s">
        <v>4600</v>
      </c>
      <c r="J6488" s="10" t="s">
        <v>4600</v>
      </c>
      <c r="K6488" s="10" t="s">
        <v>12585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 s="11"/>
      <c r="S6488" s="11"/>
      <c r="T6488" s="11"/>
      <c r="U6488" s="11">
        <v>10933482.199999999</v>
      </c>
      <c r="V6488" s="11"/>
      <c r="W6488" s="11"/>
      <c r="X6488" s="11"/>
      <c r="Y6488" s="11"/>
      <c r="Z6488" s="11"/>
      <c r="AA6488" s="11">
        <v>10927732.199999999</v>
      </c>
      <c r="AB6488" s="11"/>
      <c r="AC6488" s="11"/>
      <c r="AD6488"/>
      <c r="AE6488"/>
      <c r="AF6488"/>
      <c r="AG6488">
        <v>99.95</v>
      </c>
      <c r="AH6488"/>
      <c r="AI6488"/>
      <c r="AJ6488" s="11"/>
      <c r="AK6488" s="11"/>
      <c r="AL6488" s="11"/>
      <c r="AM6488" s="11">
        <v>11172482.199999999</v>
      </c>
      <c r="AN6488" s="11"/>
      <c r="AO6488" s="11"/>
      <c r="AP6488" s="11"/>
      <c r="AQ6488" s="11"/>
      <c r="AR6488" s="11"/>
      <c r="AS6488" s="11">
        <v>244750</v>
      </c>
      <c r="AT6488" s="11"/>
      <c r="AU6488" s="11"/>
      <c r="AV6488" s="11"/>
      <c r="AW6488" s="11"/>
      <c r="AX6488" s="11"/>
      <c r="AY6488" s="11">
        <v>244750</v>
      </c>
      <c r="AZ6488" s="11"/>
      <c r="BA6488" s="11"/>
      <c r="BB6488" s="11"/>
      <c r="BC6488" s="11"/>
      <c r="BD6488" s="11"/>
      <c r="BE6488" s="11">
        <v>244750</v>
      </c>
      <c r="BF6488" s="11"/>
      <c r="BG6488" s="11"/>
      <c r="BH6488" s="11">
        <v>107635255</v>
      </c>
      <c r="BI6488" s="11"/>
      <c r="BJ6488" s="11">
        <v>70182155</v>
      </c>
      <c r="BK6488" s="11"/>
      <c r="BL6488">
        <v>65.203599999999994</v>
      </c>
      <c r="BM6488"/>
      <c r="BN6488" s="10">
        <v>0</v>
      </c>
      <c r="BO6488" s="10"/>
      <c r="BP6488" s="10"/>
      <c r="BQ6488" s="10"/>
      <c r="BR6488" s="10"/>
      <c r="BS6488" s="10"/>
      <c r="BT6488" s="10"/>
      <c r="BU6488" s="10"/>
    </row>
    <row r="6489" spans="1:73" x14ac:dyDescent="0.3">
      <c r="A6489" s="10" t="s">
        <v>4110</v>
      </c>
      <c r="B6489" s="10" t="s">
        <v>5835</v>
      </c>
      <c r="C6489" s="10" t="s">
        <v>2646</v>
      </c>
      <c r="D6489" s="10" t="s">
        <v>97</v>
      </c>
      <c r="E6489" s="10" t="s">
        <v>383</v>
      </c>
      <c r="F6489" s="10" t="s">
        <v>5227</v>
      </c>
      <c r="G6489" s="10" t="s">
        <v>5976</v>
      </c>
      <c r="H6489" s="10" t="s">
        <v>5977</v>
      </c>
      <c r="I6489" s="10" t="s">
        <v>5978</v>
      </c>
      <c r="J6489" s="10" t="s">
        <v>5978</v>
      </c>
      <c r="K6489" s="10" t="s">
        <v>5977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 s="11"/>
      <c r="S6489" s="11"/>
      <c r="T6489" s="11"/>
      <c r="U6489" s="11">
        <v>451740</v>
      </c>
      <c r="V6489" s="11"/>
      <c r="W6489" s="11"/>
      <c r="X6489" s="11"/>
      <c r="Y6489" s="11"/>
      <c r="Z6489" s="11"/>
      <c r="AA6489" s="11">
        <v>451740</v>
      </c>
      <c r="AB6489" s="11"/>
      <c r="AC6489" s="11"/>
      <c r="AD6489"/>
      <c r="AE6489"/>
      <c r="AF6489"/>
      <c r="AG6489">
        <v>100</v>
      </c>
      <c r="AH6489"/>
      <c r="AI6489"/>
      <c r="AJ6489" s="11"/>
      <c r="AK6489" s="11"/>
      <c r="AL6489" s="11"/>
      <c r="AM6489" s="11">
        <v>451740</v>
      </c>
      <c r="AN6489" s="11"/>
      <c r="AO6489" s="11"/>
      <c r="AP6489" s="11"/>
      <c r="AQ6489" s="11"/>
      <c r="AR6489" s="11"/>
      <c r="AS6489" s="11"/>
      <c r="AT6489" s="11"/>
      <c r="AU6489" s="11"/>
      <c r="AV6489" s="11"/>
      <c r="AW6489" s="11"/>
      <c r="AX6489" s="11"/>
      <c r="AY6489" s="11"/>
      <c r="AZ6489" s="11"/>
      <c r="BA6489" s="11"/>
      <c r="BB6489" s="11"/>
      <c r="BC6489" s="11"/>
      <c r="BD6489" s="11"/>
      <c r="BE6489" s="11"/>
      <c r="BF6489" s="11"/>
      <c r="BG6489" s="11"/>
      <c r="BH6489" s="11"/>
      <c r="BI6489" s="11"/>
      <c r="BJ6489" s="11"/>
      <c r="BK6489" s="11"/>
      <c r="BL6489"/>
      <c r="BM6489"/>
      <c r="BN6489" s="10">
        <v>0</v>
      </c>
      <c r="BO6489" s="10"/>
      <c r="BP6489" s="10"/>
      <c r="BQ6489" s="10"/>
      <c r="BR6489" s="10"/>
      <c r="BS6489" s="10"/>
      <c r="BT6489" s="10"/>
      <c r="BU6489" s="10"/>
    </row>
    <row r="6490" spans="1:73" x14ac:dyDescent="0.3">
      <c r="A6490" s="10" t="s">
        <v>4110</v>
      </c>
      <c r="B6490" s="10" t="s">
        <v>5835</v>
      </c>
      <c r="C6490" s="10" t="s">
        <v>2646</v>
      </c>
      <c r="D6490" s="10" t="s">
        <v>97</v>
      </c>
      <c r="E6490" s="10" t="s">
        <v>5946</v>
      </c>
      <c r="F6490" s="10" t="s">
        <v>5979</v>
      </c>
      <c r="G6490" s="10" t="s">
        <v>5980</v>
      </c>
      <c r="H6490" s="10" t="s">
        <v>5981</v>
      </c>
      <c r="I6490" s="10" t="s">
        <v>5982</v>
      </c>
      <c r="J6490" s="10" t="s">
        <v>5982</v>
      </c>
      <c r="K6490" s="10" t="s">
        <v>5981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 s="11"/>
      <c r="S6490" s="11"/>
      <c r="T6490" s="11"/>
      <c r="U6490" s="11"/>
      <c r="V6490" s="11">
        <v>14938074</v>
      </c>
      <c r="W6490" s="11"/>
      <c r="X6490" s="11"/>
      <c r="Y6490" s="11"/>
      <c r="Z6490" s="11"/>
      <c r="AA6490" s="11"/>
      <c r="AB6490" s="11">
        <v>5839171.5999999996</v>
      </c>
      <c r="AC6490" s="11"/>
      <c r="AD6490"/>
      <c r="AE6490"/>
      <c r="AF6490"/>
      <c r="AG6490"/>
      <c r="AH6490">
        <v>39.090000000000003</v>
      </c>
      <c r="AI6490"/>
      <c r="AJ6490" s="11"/>
      <c r="AK6490" s="11"/>
      <c r="AL6490" s="11"/>
      <c r="AM6490" s="11"/>
      <c r="AN6490" s="11">
        <v>14938074</v>
      </c>
      <c r="AO6490" s="11"/>
      <c r="AP6490" s="11"/>
      <c r="AQ6490" s="11"/>
      <c r="AR6490" s="11"/>
      <c r="AS6490" s="11"/>
      <c r="AT6490" s="11"/>
      <c r="AU6490" s="11"/>
      <c r="AV6490" s="11"/>
      <c r="AW6490" s="11"/>
      <c r="AX6490" s="11"/>
      <c r="AY6490" s="11"/>
      <c r="AZ6490" s="11"/>
      <c r="BA6490" s="11"/>
      <c r="BB6490" s="11"/>
      <c r="BC6490" s="11"/>
      <c r="BD6490" s="11"/>
      <c r="BE6490" s="11"/>
      <c r="BF6490" s="11"/>
      <c r="BG6490" s="11"/>
      <c r="BH6490" s="11"/>
      <c r="BI6490" s="11">
        <v>26402714</v>
      </c>
      <c r="BJ6490" s="11"/>
      <c r="BK6490" s="11">
        <v>12761674</v>
      </c>
      <c r="BL6490"/>
      <c r="BM6490">
        <v>48.334699999999998</v>
      </c>
      <c r="BN6490" s="10">
        <v>0</v>
      </c>
      <c r="BO6490" s="10"/>
      <c r="BP6490" s="10"/>
      <c r="BQ6490" s="10"/>
      <c r="BR6490" s="10"/>
      <c r="BS6490" s="10"/>
      <c r="BT6490" s="10"/>
      <c r="BU6490" s="10"/>
    </row>
    <row r="6491" spans="1:73" x14ac:dyDescent="0.3">
      <c r="A6491" s="10" t="s">
        <v>4110</v>
      </c>
      <c r="B6491" s="10" t="s">
        <v>5835</v>
      </c>
      <c r="C6491" s="10" t="s">
        <v>75</v>
      </c>
      <c r="D6491" s="10"/>
      <c r="E6491" s="10"/>
      <c r="F6491" s="10"/>
      <c r="G6491" s="10"/>
      <c r="H6491" s="10" t="s">
        <v>13637</v>
      </c>
      <c r="I6491" s="10" t="s">
        <v>13638</v>
      </c>
      <c r="J6491" s="10" t="s">
        <v>13638</v>
      </c>
      <c r="K6491" s="10" t="s">
        <v>13637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 s="11"/>
      <c r="S6491" s="11"/>
      <c r="T6491" s="11"/>
      <c r="U6491" s="11"/>
      <c r="V6491" s="11"/>
      <c r="W6491" s="11">
        <v>128000</v>
      </c>
      <c r="X6491" s="11"/>
      <c r="Y6491" s="11"/>
      <c r="Z6491" s="11"/>
      <c r="AA6491" s="11"/>
      <c r="AB6491" s="11"/>
      <c r="AC6491" s="11">
        <v>128000</v>
      </c>
      <c r="AD6491"/>
      <c r="AE6491"/>
      <c r="AF6491"/>
      <c r="AG6491"/>
      <c r="AH6491"/>
      <c r="AI6491">
        <v>100</v>
      </c>
      <c r="AJ6491" s="11"/>
      <c r="AK6491" s="11"/>
      <c r="AL6491" s="11"/>
      <c r="AM6491" s="11"/>
      <c r="AN6491" s="11"/>
      <c r="AO6491" s="11">
        <v>128000</v>
      </c>
      <c r="AP6491" s="11"/>
      <c r="AQ6491" s="11"/>
      <c r="AR6491" s="11"/>
      <c r="AS6491" s="11"/>
      <c r="AT6491" s="11"/>
      <c r="AU6491" s="11"/>
      <c r="AV6491" s="11"/>
      <c r="AW6491" s="11"/>
      <c r="AX6491" s="11"/>
      <c r="AY6491" s="11"/>
      <c r="AZ6491" s="11"/>
      <c r="BA6491" s="11"/>
      <c r="BB6491" s="11"/>
      <c r="BC6491" s="11"/>
      <c r="BD6491" s="11"/>
      <c r="BE6491" s="11"/>
      <c r="BF6491" s="11"/>
      <c r="BG6491" s="11"/>
      <c r="BH6491" s="11"/>
      <c r="BI6491" s="11"/>
      <c r="BJ6491" s="11"/>
      <c r="BK6491" s="11"/>
      <c r="BL6491"/>
      <c r="BM6491"/>
      <c r="BN6491" s="10">
        <v>0</v>
      </c>
      <c r="BO6491" s="10"/>
      <c r="BP6491" s="10"/>
      <c r="BQ6491" s="10"/>
      <c r="BR6491" s="10"/>
      <c r="BS6491" s="10"/>
      <c r="BT6491" s="10"/>
      <c r="BU6491" s="10"/>
    </row>
    <row r="6492" spans="1:73" x14ac:dyDescent="0.3">
      <c r="A6492" s="10" t="s">
        <v>4110</v>
      </c>
      <c r="B6492" s="10" t="s">
        <v>5835</v>
      </c>
      <c r="C6492" s="10" t="s">
        <v>75</v>
      </c>
      <c r="D6492" s="10"/>
      <c r="E6492" s="10"/>
      <c r="F6492" s="10"/>
      <c r="G6492" s="10"/>
      <c r="H6492" s="10" t="s">
        <v>5983</v>
      </c>
      <c r="I6492" s="10" t="s">
        <v>5984</v>
      </c>
      <c r="J6492" s="10" t="s">
        <v>5984</v>
      </c>
      <c r="K6492" s="10" t="s">
        <v>5983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 s="11"/>
      <c r="S6492" s="11"/>
      <c r="T6492" s="11">
        <v>380000</v>
      </c>
      <c r="U6492" s="11"/>
      <c r="V6492" s="11"/>
      <c r="W6492" s="11"/>
      <c r="X6492" s="11"/>
      <c r="Y6492" s="11"/>
      <c r="Z6492" s="11">
        <v>380000</v>
      </c>
      <c r="AA6492" s="11"/>
      <c r="AB6492" s="11"/>
      <c r="AC6492" s="11"/>
      <c r="AD6492"/>
      <c r="AE6492"/>
      <c r="AF6492">
        <v>100</v>
      </c>
      <c r="AG6492"/>
      <c r="AH6492"/>
      <c r="AI6492"/>
      <c r="AJ6492" s="11"/>
      <c r="AK6492" s="11"/>
      <c r="AL6492" s="11">
        <v>380000</v>
      </c>
      <c r="AM6492" s="11"/>
      <c r="AN6492" s="11"/>
      <c r="AO6492" s="11"/>
      <c r="AP6492" s="11"/>
      <c r="AQ6492" s="11"/>
      <c r="AR6492" s="11"/>
      <c r="AS6492" s="11"/>
      <c r="AT6492" s="11"/>
      <c r="AU6492" s="11"/>
      <c r="AV6492" s="11"/>
      <c r="AW6492" s="11"/>
      <c r="AX6492" s="11"/>
      <c r="AY6492" s="11"/>
      <c r="AZ6492" s="11"/>
      <c r="BA6492" s="11"/>
      <c r="BB6492" s="11"/>
      <c r="BC6492" s="11"/>
      <c r="BD6492" s="11"/>
      <c r="BE6492" s="11"/>
      <c r="BF6492" s="11"/>
      <c r="BG6492" s="11"/>
      <c r="BH6492" s="11"/>
      <c r="BI6492" s="11"/>
      <c r="BJ6492" s="11"/>
      <c r="BK6492" s="11"/>
      <c r="BL6492"/>
      <c r="BM6492"/>
      <c r="BN6492" s="10">
        <v>0</v>
      </c>
      <c r="BO6492" s="10"/>
      <c r="BP6492" s="10"/>
      <c r="BQ6492" s="10"/>
      <c r="BR6492" s="10"/>
      <c r="BS6492" s="10"/>
      <c r="BT6492" s="10"/>
      <c r="BU6492" s="10"/>
    </row>
    <row r="6493" spans="1:73" x14ac:dyDescent="0.3">
      <c r="A6493" s="10" t="s">
        <v>4110</v>
      </c>
      <c r="B6493" s="10" t="s">
        <v>5835</v>
      </c>
      <c r="C6493" s="10" t="s">
        <v>75</v>
      </c>
      <c r="D6493" s="10" t="s">
        <v>116</v>
      </c>
      <c r="E6493" s="10"/>
      <c r="F6493" s="10" t="s">
        <v>117</v>
      </c>
      <c r="G6493" s="10"/>
      <c r="H6493" s="10" t="s">
        <v>118</v>
      </c>
      <c r="I6493" s="10" t="s">
        <v>119</v>
      </c>
      <c r="J6493" s="10" t="s">
        <v>119</v>
      </c>
      <c r="K6493" s="10" t="s">
        <v>118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 s="11"/>
      <c r="S6493" s="11"/>
      <c r="T6493" s="11"/>
      <c r="U6493" s="11">
        <v>337200</v>
      </c>
      <c r="V6493" s="11"/>
      <c r="W6493" s="11"/>
      <c r="X6493" s="11"/>
      <c r="Y6493" s="11"/>
      <c r="Z6493" s="11"/>
      <c r="AA6493" s="11">
        <v>0</v>
      </c>
      <c r="AB6493" s="11"/>
      <c r="AC6493" s="11"/>
      <c r="AD6493"/>
      <c r="AE6493"/>
      <c r="AF6493"/>
      <c r="AG6493">
        <v>0</v>
      </c>
      <c r="AH6493"/>
      <c r="AI6493"/>
      <c r="AJ6493" s="11"/>
      <c r="AK6493" s="11"/>
      <c r="AL6493" s="11"/>
      <c r="AM6493" s="11">
        <v>337200</v>
      </c>
      <c r="AN6493" s="11"/>
      <c r="AO6493" s="11"/>
      <c r="AP6493" s="11"/>
      <c r="AQ6493" s="11"/>
      <c r="AR6493" s="11"/>
      <c r="AS6493" s="11"/>
      <c r="AT6493" s="11"/>
      <c r="AU6493" s="11"/>
      <c r="AV6493" s="11"/>
      <c r="AW6493" s="11"/>
      <c r="AX6493" s="11"/>
      <c r="AY6493" s="11"/>
      <c r="AZ6493" s="11"/>
      <c r="BA6493" s="11"/>
      <c r="BB6493" s="11"/>
      <c r="BC6493" s="11"/>
      <c r="BD6493" s="11"/>
      <c r="BE6493" s="11"/>
      <c r="BF6493" s="11"/>
      <c r="BG6493" s="11"/>
      <c r="BH6493" s="11">
        <v>6510000</v>
      </c>
      <c r="BI6493" s="11"/>
      <c r="BJ6493" s="11"/>
      <c r="BK6493" s="11"/>
      <c r="BL6493">
        <v>0</v>
      </c>
      <c r="BM6493"/>
      <c r="BN6493" s="10">
        <v>0</v>
      </c>
      <c r="BO6493" s="10"/>
      <c r="BP6493" s="10"/>
      <c r="BQ6493" s="10"/>
      <c r="BR6493" s="10"/>
      <c r="BS6493" s="10"/>
      <c r="BT6493" s="10"/>
      <c r="BU6493" s="10"/>
    </row>
    <row r="6494" spans="1:73" x14ac:dyDescent="0.3">
      <c r="A6494" s="10" t="s">
        <v>4110</v>
      </c>
      <c r="B6494" s="10" t="s">
        <v>5835</v>
      </c>
      <c r="C6494" s="10" t="s">
        <v>1900</v>
      </c>
      <c r="D6494" s="10" t="s">
        <v>870</v>
      </c>
      <c r="E6494" s="10" t="s">
        <v>3739</v>
      </c>
      <c r="F6494" s="10" t="s">
        <v>4601</v>
      </c>
      <c r="G6494" s="10" t="s">
        <v>4602</v>
      </c>
      <c r="H6494" s="10" t="s">
        <v>5472</v>
      </c>
      <c r="I6494" s="10" t="s">
        <v>5473</v>
      </c>
      <c r="J6494" s="10" t="s">
        <v>5473</v>
      </c>
      <c r="K6494" s="10" t="s">
        <v>5472</v>
      </c>
      <c r="L6494">
        <v>0</v>
      </c>
      <c r="M6494">
        <v>0</v>
      </c>
      <c r="N6494">
        <v>0</v>
      </c>
      <c r="O6494">
        <v>1</v>
      </c>
      <c r="P6494">
        <v>1</v>
      </c>
      <c r="Q6494">
        <v>0</v>
      </c>
      <c r="R6494" s="11"/>
      <c r="S6494" s="11"/>
      <c r="T6494" s="11"/>
      <c r="U6494" s="11">
        <v>3255601</v>
      </c>
      <c r="V6494" s="11">
        <v>756000</v>
      </c>
      <c r="W6494" s="11"/>
      <c r="X6494" s="11"/>
      <c r="Y6494" s="11"/>
      <c r="Z6494" s="11"/>
      <c r="AA6494" s="11">
        <v>3255601</v>
      </c>
      <c r="AB6494" s="11">
        <v>756000</v>
      </c>
      <c r="AC6494" s="11"/>
      <c r="AD6494"/>
      <c r="AE6494"/>
      <c r="AF6494"/>
      <c r="AG6494">
        <v>100</v>
      </c>
      <c r="AH6494">
        <v>100</v>
      </c>
      <c r="AI6494"/>
      <c r="AJ6494" s="11"/>
      <c r="AK6494" s="11"/>
      <c r="AL6494" s="11"/>
      <c r="AM6494" s="11">
        <v>3255601</v>
      </c>
      <c r="AN6494" s="11">
        <v>756000</v>
      </c>
      <c r="AO6494" s="11"/>
      <c r="AP6494" s="11"/>
      <c r="AQ6494" s="11"/>
      <c r="AR6494" s="11"/>
      <c r="AS6494" s="11"/>
      <c r="AT6494" s="11"/>
      <c r="AU6494" s="11"/>
      <c r="AV6494" s="11"/>
      <c r="AW6494" s="11"/>
      <c r="AX6494" s="11"/>
      <c r="AY6494" s="11"/>
      <c r="AZ6494" s="11"/>
      <c r="BA6494" s="11"/>
      <c r="BB6494" s="11"/>
      <c r="BC6494" s="11"/>
      <c r="BD6494" s="11"/>
      <c r="BE6494" s="11"/>
      <c r="BF6494" s="11"/>
      <c r="BG6494" s="11"/>
      <c r="BH6494" s="11">
        <v>14036185</v>
      </c>
      <c r="BI6494" s="11">
        <v>14344595</v>
      </c>
      <c r="BJ6494" s="11">
        <v>11565985</v>
      </c>
      <c r="BK6494" s="11">
        <v>10386295</v>
      </c>
      <c r="BL6494">
        <v>82.401200000000003</v>
      </c>
      <c r="BM6494">
        <v>72.405600000000007</v>
      </c>
      <c r="BN6494" s="10">
        <v>0</v>
      </c>
      <c r="BO6494" s="10"/>
      <c r="BP6494" s="10"/>
      <c r="BQ6494" s="10"/>
      <c r="BR6494" s="10"/>
      <c r="BS6494" s="10"/>
      <c r="BT6494" s="10"/>
      <c r="BU6494" s="10"/>
    </row>
    <row r="6495" spans="1:73" x14ac:dyDescent="0.3">
      <c r="A6495" s="10" t="s">
        <v>4110</v>
      </c>
      <c r="B6495" s="10" t="s">
        <v>5835</v>
      </c>
      <c r="C6495" s="10" t="s">
        <v>876</v>
      </c>
      <c r="D6495" s="10" t="s">
        <v>870</v>
      </c>
      <c r="E6495" s="10" t="s">
        <v>877</v>
      </c>
      <c r="F6495" s="10" t="s">
        <v>878</v>
      </c>
      <c r="G6495" s="10"/>
      <c r="H6495" s="10" t="s">
        <v>879</v>
      </c>
      <c r="I6495" s="10" t="s">
        <v>880</v>
      </c>
      <c r="J6495" s="10" t="s">
        <v>880</v>
      </c>
      <c r="K6495" s="10" t="s">
        <v>879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0</v>
      </c>
      <c r="R6495" s="11"/>
      <c r="S6495" s="11"/>
      <c r="T6495" s="11"/>
      <c r="U6495" s="11">
        <v>83195567</v>
      </c>
      <c r="V6495" s="11">
        <v>61586021</v>
      </c>
      <c r="W6495" s="11"/>
      <c r="X6495" s="11"/>
      <c r="Y6495" s="11"/>
      <c r="Z6495" s="11"/>
      <c r="AA6495" s="11">
        <v>74003167</v>
      </c>
      <c r="AB6495" s="11">
        <v>53791786</v>
      </c>
      <c r="AC6495" s="11"/>
      <c r="AD6495"/>
      <c r="AE6495"/>
      <c r="AF6495"/>
      <c r="AG6495">
        <v>88.95</v>
      </c>
      <c r="AH6495">
        <v>87.34</v>
      </c>
      <c r="AI6495"/>
      <c r="AJ6495" s="11"/>
      <c r="AK6495" s="11"/>
      <c r="AL6495" s="11"/>
      <c r="AM6495" s="11">
        <v>83108527</v>
      </c>
      <c r="AN6495" s="11">
        <v>61586021</v>
      </c>
      <c r="AO6495" s="11"/>
      <c r="AP6495" s="11"/>
      <c r="AQ6495" s="11"/>
      <c r="AR6495" s="11"/>
      <c r="AS6495" s="11"/>
      <c r="AT6495" s="11"/>
      <c r="AU6495" s="11"/>
      <c r="AV6495" s="11"/>
      <c r="AW6495" s="11"/>
      <c r="AX6495" s="11"/>
      <c r="AY6495" s="11"/>
      <c r="AZ6495" s="11"/>
      <c r="BA6495" s="11"/>
      <c r="BB6495" s="11"/>
      <c r="BC6495" s="11"/>
      <c r="BD6495" s="11"/>
      <c r="BE6495" s="11"/>
      <c r="BF6495" s="11"/>
      <c r="BG6495" s="11"/>
      <c r="BH6495" s="11"/>
      <c r="BI6495" s="11"/>
      <c r="BJ6495" s="11"/>
      <c r="BK6495" s="11"/>
      <c r="BL6495"/>
      <c r="BM6495"/>
      <c r="BN6495" s="10">
        <v>0</v>
      </c>
      <c r="BO6495" s="10"/>
      <c r="BP6495" s="10"/>
      <c r="BQ6495" s="10"/>
      <c r="BR6495" s="10"/>
      <c r="BS6495" s="10"/>
      <c r="BT6495" s="10"/>
      <c r="BU6495" s="10"/>
    </row>
    <row r="6496" spans="1:73" x14ac:dyDescent="0.3">
      <c r="A6496" s="10" t="s">
        <v>4110</v>
      </c>
      <c r="B6496" s="10" t="s">
        <v>5835</v>
      </c>
      <c r="C6496" s="10" t="s">
        <v>75</v>
      </c>
      <c r="D6496" s="10"/>
      <c r="E6496" s="10"/>
      <c r="F6496" s="10"/>
      <c r="G6496" s="10"/>
      <c r="H6496" s="10"/>
      <c r="I6496" s="10"/>
      <c r="J6496" s="10"/>
      <c r="K6496" s="10"/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s="11"/>
      <c r="S6496" s="11"/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  <c r="AD6496"/>
      <c r="AE6496"/>
      <c r="AF6496"/>
      <c r="AG6496"/>
      <c r="AH6496"/>
      <c r="AI6496"/>
      <c r="AJ6496" s="11"/>
      <c r="AK6496" s="11"/>
      <c r="AL6496" s="11"/>
      <c r="AM6496" s="11"/>
      <c r="AN6496" s="11"/>
      <c r="AO6496" s="11"/>
      <c r="AP6496" s="11"/>
      <c r="AQ6496" s="11"/>
      <c r="AR6496" s="11"/>
      <c r="AS6496" s="11"/>
      <c r="AT6496" s="11"/>
      <c r="AU6496" s="11"/>
      <c r="AV6496" s="11"/>
      <c r="AW6496" s="11"/>
      <c r="AX6496" s="11"/>
      <c r="AY6496" s="11"/>
      <c r="AZ6496" s="11"/>
      <c r="BA6496" s="11"/>
      <c r="BB6496" s="11"/>
      <c r="BC6496" s="11"/>
      <c r="BD6496" s="11"/>
      <c r="BE6496" s="11"/>
      <c r="BF6496" s="11"/>
      <c r="BG6496" s="11"/>
      <c r="BH6496" s="11"/>
      <c r="BI6496" s="11"/>
      <c r="BJ6496" s="11"/>
      <c r="BK6496" s="11"/>
      <c r="BL6496"/>
      <c r="BM6496"/>
      <c r="BN6496" s="10">
        <v>1</v>
      </c>
      <c r="BO6496" s="10">
        <v>2998492</v>
      </c>
      <c r="BP6496" s="10">
        <v>2998492</v>
      </c>
      <c r="BQ6496" s="10">
        <v>100</v>
      </c>
      <c r="BR6496" s="10"/>
      <c r="BS6496" s="10"/>
      <c r="BT6496" s="10"/>
      <c r="BU6496" s="10"/>
    </row>
    <row r="6497" spans="1:73" x14ac:dyDescent="0.3">
      <c r="A6497" s="10" t="s">
        <v>4110</v>
      </c>
      <c r="B6497" s="10" t="s">
        <v>5835</v>
      </c>
      <c r="C6497" s="10" t="s">
        <v>75</v>
      </c>
      <c r="D6497" s="10"/>
      <c r="E6497" s="10"/>
      <c r="F6497" s="10"/>
      <c r="G6497" s="10"/>
      <c r="H6497" s="10" t="s">
        <v>13307</v>
      </c>
      <c r="I6497" s="10" t="s">
        <v>13308</v>
      </c>
      <c r="J6497" s="10" t="s">
        <v>13308</v>
      </c>
      <c r="K6497" s="10" t="s">
        <v>13307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 s="11"/>
      <c r="S6497" s="11"/>
      <c r="T6497" s="11"/>
      <c r="U6497" s="11"/>
      <c r="V6497" s="11"/>
      <c r="W6497" s="11">
        <v>1011010</v>
      </c>
      <c r="X6497" s="11"/>
      <c r="Y6497" s="11"/>
      <c r="Z6497" s="11"/>
      <c r="AA6497" s="11"/>
      <c r="AB6497" s="11"/>
      <c r="AC6497" s="11">
        <v>505505</v>
      </c>
      <c r="AD6497"/>
      <c r="AE6497"/>
      <c r="AF6497"/>
      <c r="AG6497"/>
      <c r="AH6497"/>
      <c r="AI6497">
        <v>50</v>
      </c>
      <c r="AJ6497" s="11"/>
      <c r="AK6497" s="11"/>
      <c r="AL6497" s="11"/>
      <c r="AM6497" s="11"/>
      <c r="AN6497" s="11"/>
      <c r="AO6497" s="11">
        <v>1011010</v>
      </c>
      <c r="AP6497" s="11"/>
      <c r="AQ6497" s="11"/>
      <c r="AR6497" s="11"/>
      <c r="AS6497" s="11"/>
      <c r="AT6497" s="11"/>
      <c r="AU6497" s="11"/>
      <c r="AV6497" s="11"/>
      <c r="AW6497" s="11"/>
      <c r="AX6497" s="11"/>
      <c r="AY6497" s="11"/>
      <c r="AZ6497" s="11"/>
      <c r="BA6497" s="11"/>
      <c r="BB6497" s="11"/>
      <c r="BC6497" s="11"/>
      <c r="BD6497" s="11"/>
      <c r="BE6497" s="11"/>
      <c r="BF6497" s="11"/>
      <c r="BG6497" s="11"/>
      <c r="BH6497" s="11"/>
      <c r="BI6497" s="11"/>
      <c r="BJ6497" s="11"/>
      <c r="BK6497" s="11"/>
      <c r="BL6497"/>
      <c r="BM6497"/>
      <c r="BN6497" s="10">
        <v>0</v>
      </c>
      <c r="BO6497" s="10"/>
      <c r="BP6497" s="10"/>
      <c r="BQ6497" s="10"/>
      <c r="BR6497" s="10"/>
      <c r="BS6497" s="10"/>
      <c r="BT6497" s="10"/>
      <c r="BU6497" s="10"/>
    </row>
    <row r="6498" spans="1:73" x14ac:dyDescent="0.3">
      <c r="A6498" s="10" t="s">
        <v>4110</v>
      </c>
      <c r="B6498" s="10" t="s">
        <v>5835</v>
      </c>
      <c r="C6498" s="10" t="s">
        <v>75</v>
      </c>
      <c r="D6498" s="10"/>
      <c r="E6498" s="10"/>
      <c r="F6498" s="10"/>
      <c r="G6498" s="10"/>
      <c r="H6498" s="10" t="s">
        <v>10663</v>
      </c>
      <c r="I6498" s="10" t="s">
        <v>10664</v>
      </c>
      <c r="J6498" s="10" t="s">
        <v>13309</v>
      </c>
      <c r="K6498" s="10" t="s">
        <v>13310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 s="11"/>
      <c r="S6498" s="11"/>
      <c r="T6498" s="11"/>
      <c r="U6498" s="11"/>
      <c r="V6498" s="11"/>
      <c r="W6498" s="11">
        <v>1114740</v>
      </c>
      <c r="X6498" s="11"/>
      <c r="Y6498" s="11"/>
      <c r="Z6498" s="11"/>
      <c r="AA6498" s="11"/>
      <c r="AB6498" s="11"/>
      <c r="AC6498" s="11">
        <v>334422</v>
      </c>
      <c r="AD6498"/>
      <c r="AE6498"/>
      <c r="AF6498"/>
      <c r="AG6498"/>
      <c r="AH6498"/>
      <c r="AI6498">
        <v>30</v>
      </c>
      <c r="AJ6498" s="11"/>
      <c r="AK6498" s="11"/>
      <c r="AL6498" s="11"/>
      <c r="AM6498" s="11"/>
      <c r="AN6498" s="11"/>
      <c r="AO6498" s="11">
        <v>1114740</v>
      </c>
      <c r="AP6498" s="11"/>
      <c r="AQ6498" s="11"/>
      <c r="AR6498" s="11"/>
      <c r="AS6498" s="11"/>
      <c r="AT6498" s="11"/>
      <c r="AU6498" s="11"/>
      <c r="AV6498" s="11"/>
      <c r="AW6498" s="11"/>
      <c r="AX6498" s="11"/>
      <c r="AY6498" s="11"/>
      <c r="AZ6498" s="11"/>
      <c r="BA6498" s="11"/>
      <c r="BB6498" s="11"/>
      <c r="BC6498" s="11"/>
      <c r="BD6498" s="11"/>
      <c r="BE6498" s="11"/>
      <c r="BF6498" s="11"/>
      <c r="BG6498" s="11"/>
      <c r="BH6498" s="11"/>
      <c r="BI6498" s="11"/>
      <c r="BJ6498" s="11"/>
      <c r="BK6498" s="11"/>
      <c r="BL6498"/>
      <c r="BM6498"/>
      <c r="BN6498" s="10">
        <v>0</v>
      </c>
      <c r="BO6498" s="10"/>
      <c r="BP6498" s="10"/>
      <c r="BQ6498" s="10"/>
      <c r="BR6498" s="10"/>
      <c r="BS6498" s="10"/>
      <c r="BT6498" s="10"/>
      <c r="BU6498" s="10"/>
    </row>
    <row r="6499" spans="1:73" x14ac:dyDescent="0.3">
      <c r="A6499" s="10" t="s">
        <v>4110</v>
      </c>
      <c r="B6499" s="10" t="s">
        <v>5835</v>
      </c>
      <c r="C6499" s="10" t="s">
        <v>75</v>
      </c>
      <c r="D6499" s="10"/>
      <c r="E6499" s="10"/>
      <c r="F6499" s="10"/>
      <c r="G6499" s="10"/>
      <c r="H6499" s="10" t="s">
        <v>13311</v>
      </c>
      <c r="I6499" s="10" t="s">
        <v>77</v>
      </c>
      <c r="J6499" s="10" t="s">
        <v>77</v>
      </c>
      <c r="K6499" s="10" t="s">
        <v>13311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 s="11"/>
      <c r="S6499" s="11"/>
      <c r="T6499" s="11"/>
      <c r="U6499" s="11"/>
      <c r="V6499" s="11"/>
      <c r="W6499" s="11">
        <v>38210586.200000003</v>
      </c>
      <c r="X6499" s="11"/>
      <c r="Y6499" s="11"/>
      <c r="Z6499" s="11"/>
      <c r="AA6499" s="11"/>
      <c r="AB6499" s="11"/>
      <c r="AC6499" s="11">
        <v>38210586.200000003</v>
      </c>
      <c r="AD6499"/>
      <c r="AE6499"/>
      <c r="AF6499"/>
      <c r="AG6499"/>
      <c r="AH6499"/>
      <c r="AI6499">
        <v>100</v>
      </c>
      <c r="AJ6499" s="11"/>
      <c r="AK6499" s="11"/>
      <c r="AL6499" s="11"/>
      <c r="AM6499" s="11"/>
      <c r="AN6499" s="11"/>
      <c r="AO6499" s="11">
        <v>38210586.200000003</v>
      </c>
      <c r="AP6499" s="11"/>
      <c r="AQ6499" s="11"/>
      <c r="AR6499" s="11"/>
      <c r="AS6499" s="11"/>
      <c r="AT6499" s="11"/>
      <c r="AU6499" s="11"/>
      <c r="AV6499" s="11"/>
      <c r="AW6499" s="11"/>
      <c r="AX6499" s="11"/>
      <c r="AY6499" s="11"/>
      <c r="AZ6499" s="11"/>
      <c r="BA6499" s="11"/>
      <c r="BB6499" s="11"/>
      <c r="BC6499" s="11"/>
      <c r="BD6499" s="11"/>
      <c r="BE6499" s="11"/>
      <c r="BF6499" s="11"/>
      <c r="BG6499" s="11"/>
      <c r="BH6499" s="11"/>
      <c r="BI6499" s="11"/>
      <c r="BJ6499" s="11"/>
      <c r="BK6499" s="11"/>
      <c r="BL6499"/>
      <c r="BM6499"/>
      <c r="BN6499" s="10">
        <v>1</v>
      </c>
      <c r="BO6499" s="10">
        <v>7718980</v>
      </c>
      <c r="BP6499" s="10">
        <v>7718980</v>
      </c>
      <c r="BQ6499" s="10">
        <v>100</v>
      </c>
      <c r="BR6499" s="10">
        <v>7718980</v>
      </c>
      <c r="BS6499" s="10"/>
      <c r="BT6499" s="10"/>
      <c r="BU6499" s="10"/>
    </row>
    <row r="6500" spans="1:73" x14ac:dyDescent="0.3">
      <c r="A6500" s="10" t="s">
        <v>4110</v>
      </c>
      <c r="B6500" s="10" t="s">
        <v>5835</v>
      </c>
      <c r="C6500" s="10" t="s">
        <v>75</v>
      </c>
      <c r="D6500" s="10"/>
      <c r="E6500" s="10"/>
      <c r="F6500" s="10"/>
      <c r="G6500" s="10"/>
      <c r="H6500" s="10" t="s">
        <v>13312</v>
      </c>
      <c r="I6500" s="10" t="s">
        <v>13313</v>
      </c>
      <c r="J6500" s="10" t="s">
        <v>13313</v>
      </c>
      <c r="K6500" s="10" t="s">
        <v>13312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 s="11"/>
      <c r="S6500" s="11"/>
      <c r="T6500" s="11"/>
      <c r="U6500" s="11"/>
      <c r="V6500" s="11"/>
      <c r="W6500" s="11">
        <v>382500</v>
      </c>
      <c r="X6500" s="11"/>
      <c r="Y6500" s="11"/>
      <c r="Z6500" s="11"/>
      <c r="AA6500" s="11"/>
      <c r="AB6500" s="11"/>
      <c r="AC6500" s="11">
        <v>382500</v>
      </c>
      <c r="AD6500"/>
      <c r="AE6500"/>
      <c r="AF6500"/>
      <c r="AG6500"/>
      <c r="AH6500"/>
      <c r="AI6500">
        <v>100</v>
      </c>
      <c r="AJ6500" s="11"/>
      <c r="AK6500" s="11"/>
      <c r="AL6500" s="11"/>
      <c r="AM6500" s="11"/>
      <c r="AN6500" s="11"/>
      <c r="AO6500" s="11">
        <v>382500</v>
      </c>
      <c r="AP6500" s="11"/>
      <c r="AQ6500" s="11"/>
      <c r="AR6500" s="11"/>
      <c r="AS6500" s="11"/>
      <c r="AT6500" s="11"/>
      <c r="AU6500" s="11"/>
      <c r="AV6500" s="11"/>
      <c r="AW6500" s="11"/>
      <c r="AX6500" s="11"/>
      <c r="AY6500" s="11"/>
      <c r="AZ6500" s="11"/>
      <c r="BA6500" s="11"/>
      <c r="BB6500" s="11"/>
      <c r="BC6500" s="11"/>
      <c r="BD6500" s="11"/>
      <c r="BE6500" s="11"/>
      <c r="BF6500" s="11"/>
      <c r="BG6500" s="11"/>
      <c r="BH6500" s="11"/>
      <c r="BI6500" s="11"/>
      <c r="BJ6500" s="11"/>
      <c r="BK6500" s="11"/>
      <c r="BL6500"/>
      <c r="BM6500"/>
      <c r="BN6500" s="10">
        <v>0</v>
      </c>
      <c r="BO6500" s="10"/>
      <c r="BP6500" s="10"/>
      <c r="BQ6500" s="10"/>
      <c r="BR6500" s="10"/>
      <c r="BS6500" s="10"/>
      <c r="BT6500" s="10"/>
      <c r="BU6500" s="10"/>
    </row>
    <row r="6501" spans="1:73" x14ac:dyDescent="0.3">
      <c r="A6501" s="10" t="s">
        <v>4110</v>
      </c>
      <c r="B6501" s="10" t="s">
        <v>5835</v>
      </c>
      <c r="C6501" s="10" t="s">
        <v>75</v>
      </c>
      <c r="D6501" s="10" t="s">
        <v>116</v>
      </c>
      <c r="E6501" s="10"/>
      <c r="F6501" s="10"/>
      <c r="G6501" s="10"/>
      <c r="H6501" s="10" t="s">
        <v>10258</v>
      </c>
      <c r="I6501" s="10" t="s">
        <v>10259</v>
      </c>
      <c r="J6501" s="10" t="s">
        <v>10259</v>
      </c>
      <c r="K6501" s="10" t="s">
        <v>10258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 s="11"/>
      <c r="S6501" s="11"/>
      <c r="T6501" s="11">
        <v>1503300</v>
      </c>
      <c r="U6501" s="11"/>
      <c r="V6501" s="11"/>
      <c r="W6501" s="11"/>
      <c r="X6501" s="11"/>
      <c r="Y6501" s="11"/>
      <c r="Z6501" s="11">
        <v>1503300</v>
      </c>
      <c r="AA6501" s="11"/>
      <c r="AB6501" s="11"/>
      <c r="AC6501" s="11"/>
      <c r="AD6501"/>
      <c r="AE6501"/>
      <c r="AF6501">
        <v>100</v>
      </c>
      <c r="AG6501"/>
      <c r="AH6501"/>
      <c r="AI6501"/>
      <c r="AJ6501" s="11"/>
      <c r="AK6501" s="11"/>
      <c r="AL6501" s="11">
        <v>1503300</v>
      </c>
      <c r="AM6501" s="11"/>
      <c r="AN6501" s="11"/>
      <c r="AO6501" s="11"/>
      <c r="AP6501" s="11"/>
      <c r="AQ6501" s="11"/>
      <c r="AR6501" s="11"/>
      <c r="AS6501" s="11"/>
      <c r="AT6501" s="11"/>
      <c r="AU6501" s="11"/>
      <c r="AV6501" s="11"/>
      <c r="AW6501" s="11"/>
      <c r="AX6501" s="11"/>
      <c r="AY6501" s="11"/>
      <c r="AZ6501" s="11"/>
      <c r="BA6501" s="11"/>
      <c r="BB6501" s="11"/>
      <c r="BC6501" s="11"/>
      <c r="BD6501" s="11"/>
      <c r="BE6501" s="11"/>
      <c r="BF6501" s="11"/>
      <c r="BG6501" s="11"/>
      <c r="BH6501" s="11"/>
      <c r="BI6501" s="11"/>
      <c r="BJ6501" s="11"/>
      <c r="BK6501" s="11"/>
      <c r="BL6501"/>
      <c r="BM6501"/>
      <c r="BN6501" s="10">
        <v>0</v>
      </c>
      <c r="BO6501" s="10"/>
      <c r="BP6501" s="10"/>
      <c r="BQ6501" s="10"/>
      <c r="BR6501" s="10"/>
      <c r="BS6501" s="10"/>
      <c r="BT6501" s="10"/>
      <c r="BU6501" s="10"/>
    </row>
    <row r="6502" spans="1:73" x14ac:dyDescent="0.3">
      <c r="A6502" s="10" t="s">
        <v>4110</v>
      </c>
      <c r="B6502" s="10" t="s">
        <v>5835</v>
      </c>
      <c r="C6502" s="10" t="s">
        <v>75</v>
      </c>
      <c r="D6502" s="10" t="s">
        <v>116</v>
      </c>
      <c r="E6502" s="10"/>
      <c r="F6502" s="10" t="s">
        <v>337</v>
      </c>
      <c r="G6502" s="10"/>
      <c r="H6502" s="10" t="s">
        <v>13314</v>
      </c>
      <c r="I6502" s="10" t="s">
        <v>13315</v>
      </c>
      <c r="J6502" s="10" t="s">
        <v>13315</v>
      </c>
      <c r="K6502" s="10" t="s">
        <v>13314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s="11"/>
      <c r="S6502" s="11"/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  <c r="AD6502"/>
      <c r="AE6502"/>
      <c r="AF6502"/>
      <c r="AG6502"/>
      <c r="AH6502"/>
      <c r="AI6502"/>
      <c r="AJ6502" s="11"/>
      <c r="AK6502" s="11"/>
      <c r="AL6502" s="11"/>
      <c r="AM6502" s="11"/>
      <c r="AN6502" s="11"/>
      <c r="AO6502" s="11"/>
      <c r="AP6502" s="11"/>
      <c r="AQ6502" s="11"/>
      <c r="AR6502" s="11"/>
      <c r="AS6502" s="11"/>
      <c r="AT6502" s="11"/>
      <c r="AU6502" s="11"/>
      <c r="AV6502" s="11"/>
      <c r="AW6502" s="11"/>
      <c r="AX6502" s="11"/>
      <c r="AY6502" s="11"/>
      <c r="AZ6502" s="11"/>
      <c r="BA6502" s="11"/>
      <c r="BB6502" s="11"/>
      <c r="BC6502" s="11"/>
      <c r="BD6502" s="11"/>
      <c r="BE6502" s="11"/>
      <c r="BF6502" s="11"/>
      <c r="BG6502" s="11"/>
      <c r="BH6502" s="11"/>
      <c r="BI6502" s="11"/>
      <c r="BJ6502" s="11"/>
      <c r="BK6502" s="11"/>
      <c r="BL6502"/>
      <c r="BM6502"/>
      <c r="BN6502" s="10">
        <v>1</v>
      </c>
      <c r="BO6502" s="10">
        <v>78000</v>
      </c>
      <c r="BP6502" s="10">
        <v>78000</v>
      </c>
      <c r="BQ6502" s="10">
        <v>100</v>
      </c>
      <c r="BR6502" s="10">
        <v>78000</v>
      </c>
      <c r="BS6502" s="10"/>
      <c r="BT6502" s="10"/>
      <c r="BU6502" s="10"/>
    </row>
    <row r="6503" spans="1:73" x14ac:dyDescent="0.3">
      <c r="A6503" s="10" t="s">
        <v>4110</v>
      </c>
      <c r="B6503" s="10" t="s">
        <v>5835</v>
      </c>
      <c r="C6503" s="10" t="s">
        <v>75</v>
      </c>
      <c r="D6503" s="10" t="s">
        <v>69</v>
      </c>
      <c r="E6503" s="10" t="s">
        <v>276</v>
      </c>
      <c r="F6503" s="10" t="s">
        <v>295</v>
      </c>
      <c r="G6503" s="10" t="s">
        <v>1011</v>
      </c>
      <c r="H6503" s="10" t="s">
        <v>1012</v>
      </c>
      <c r="I6503" s="10" t="s">
        <v>1013</v>
      </c>
      <c r="J6503" s="10" t="s">
        <v>1013</v>
      </c>
      <c r="K6503" s="10" t="s">
        <v>1012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 s="11"/>
      <c r="S6503" s="11"/>
      <c r="T6503" s="11">
        <v>1080000</v>
      </c>
      <c r="U6503" s="11"/>
      <c r="V6503" s="11"/>
      <c r="W6503" s="11"/>
      <c r="X6503" s="11"/>
      <c r="Y6503" s="11"/>
      <c r="Z6503" s="11">
        <v>0</v>
      </c>
      <c r="AA6503" s="11"/>
      <c r="AB6503" s="11"/>
      <c r="AC6503" s="11"/>
      <c r="AD6503"/>
      <c r="AE6503"/>
      <c r="AF6503">
        <v>0</v>
      </c>
      <c r="AG6503"/>
      <c r="AH6503"/>
      <c r="AI6503"/>
      <c r="AJ6503" s="11"/>
      <c r="AK6503" s="11"/>
      <c r="AL6503" s="11">
        <v>1080000</v>
      </c>
      <c r="AM6503" s="11"/>
      <c r="AN6503" s="11"/>
      <c r="AO6503" s="11"/>
      <c r="AP6503" s="11"/>
      <c r="AQ6503" s="11"/>
      <c r="AR6503" s="11"/>
      <c r="AS6503" s="11"/>
      <c r="AT6503" s="11"/>
      <c r="AU6503" s="11"/>
      <c r="AV6503" s="11"/>
      <c r="AW6503" s="11"/>
      <c r="AX6503" s="11"/>
      <c r="AY6503" s="11"/>
      <c r="AZ6503" s="11"/>
      <c r="BA6503" s="11"/>
      <c r="BB6503" s="11"/>
      <c r="BC6503" s="11"/>
      <c r="BD6503" s="11"/>
      <c r="BE6503" s="11"/>
      <c r="BF6503" s="11"/>
      <c r="BG6503" s="11"/>
      <c r="BH6503" s="11"/>
      <c r="BI6503" s="11"/>
      <c r="BJ6503" s="11"/>
      <c r="BK6503" s="11"/>
      <c r="BL6503"/>
      <c r="BM6503"/>
      <c r="BN6503" s="10">
        <v>0</v>
      </c>
      <c r="BO6503" s="10"/>
      <c r="BP6503" s="10"/>
      <c r="BQ6503" s="10"/>
      <c r="BR6503" s="10"/>
      <c r="BS6503" s="10"/>
      <c r="BT6503" s="10"/>
      <c r="BU6503" s="10"/>
    </row>
    <row r="6504" spans="1:73" x14ac:dyDescent="0.3">
      <c r="A6504" s="10" t="s">
        <v>4110</v>
      </c>
      <c r="B6504" s="10" t="s">
        <v>5835</v>
      </c>
      <c r="C6504" s="10" t="s">
        <v>75</v>
      </c>
      <c r="D6504" s="10" t="s">
        <v>69</v>
      </c>
      <c r="E6504" s="10" t="s">
        <v>276</v>
      </c>
      <c r="F6504" s="10" t="s">
        <v>372</v>
      </c>
      <c r="G6504" s="10" t="s">
        <v>1014</v>
      </c>
      <c r="H6504" s="10" t="s">
        <v>1514</v>
      </c>
      <c r="I6504" s="10" t="s">
        <v>1515</v>
      </c>
      <c r="J6504" s="10" t="s">
        <v>1515</v>
      </c>
      <c r="K6504" s="10" t="s">
        <v>1514</v>
      </c>
      <c r="L6504">
        <v>0</v>
      </c>
      <c r="M6504">
        <v>0</v>
      </c>
      <c r="N6504">
        <v>1</v>
      </c>
      <c r="O6504">
        <v>0</v>
      </c>
      <c r="P6504">
        <v>1</v>
      </c>
      <c r="Q6504">
        <v>0</v>
      </c>
      <c r="R6504" s="11"/>
      <c r="S6504" s="11"/>
      <c r="T6504" s="11">
        <v>105000</v>
      </c>
      <c r="U6504" s="11"/>
      <c r="V6504" s="11">
        <v>280000</v>
      </c>
      <c r="W6504" s="11"/>
      <c r="X6504" s="11"/>
      <c r="Y6504" s="11"/>
      <c r="Z6504" s="11">
        <v>0</v>
      </c>
      <c r="AA6504" s="11"/>
      <c r="AB6504" s="11">
        <v>280000</v>
      </c>
      <c r="AC6504" s="11"/>
      <c r="AD6504"/>
      <c r="AE6504"/>
      <c r="AF6504">
        <v>0</v>
      </c>
      <c r="AG6504"/>
      <c r="AH6504">
        <v>100</v>
      </c>
      <c r="AI6504"/>
      <c r="AJ6504" s="11"/>
      <c r="AK6504" s="11"/>
      <c r="AL6504" s="11">
        <v>105000</v>
      </c>
      <c r="AM6504" s="11"/>
      <c r="AN6504" s="11">
        <v>280000</v>
      </c>
      <c r="AO6504" s="11"/>
      <c r="AP6504" s="11"/>
      <c r="AQ6504" s="11"/>
      <c r="AR6504" s="11"/>
      <c r="AS6504" s="11"/>
      <c r="AT6504" s="11"/>
      <c r="AU6504" s="11"/>
      <c r="AV6504" s="11"/>
      <c r="AW6504" s="11"/>
      <c r="AX6504" s="11"/>
      <c r="AY6504" s="11"/>
      <c r="AZ6504" s="11"/>
      <c r="BA6504" s="11"/>
      <c r="BB6504" s="11"/>
      <c r="BC6504" s="11"/>
      <c r="BD6504" s="11"/>
      <c r="BE6504" s="11"/>
      <c r="BF6504" s="11"/>
      <c r="BG6504" s="11"/>
      <c r="BH6504" s="11"/>
      <c r="BI6504" s="11"/>
      <c r="BJ6504" s="11"/>
      <c r="BK6504" s="11"/>
      <c r="BL6504"/>
      <c r="BM6504"/>
      <c r="BN6504" s="10">
        <v>0</v>
      </c>
      <c r="BO6504" s="10"/>
      <c r="BP6504" s="10"/>
      <c r="BQ6504" s="10"/>
      <c r="BR6504" s="10"/>
      <c r="BS6504" s="10"/>
      <c r="BT6504" s="10"/>
      <c r="BU6504" s="10"/>
    </row>
    <row r="6505" spans="1:73" x14ac:dyDescent="0.3">
      <c r="A6505" s="10" t="s">
        <v>4110</v>
      </c>
      <c r="B6505" s="10" t="s">
        <v>5835</v>
      </c>
      <c r="C6505" s="10" t="s">
        <v>75</v>
      </c>
      <c r="D6505" s="10" t="s">
        <v>69</v>
      </c>
      <c r="E6505" s="10" t="s">
        <v>321</v>
      </c>
      <c r="F6505" s="10" t="s">
        <v>363</v>
      </c>
      <c r="G6505" s="10" t="s">
        <v>364</v>
      </c>
      <c r="H6505" s="10" t="s">
        <v>5985</v>
      </c>
      <c r="I6505" s="10" t="s">
        <v>5986</v>
      </c>
      <c r="J6505" s="10" t="s">
        <v>5986</v>
      </c>
      <c r="K6505" s="10" t="s">
        <v>5985</v>
      </c>
      <c r="L6505">
        <v>0</v>
      </c>
      <c r="M6505">
        <v>0</v>
      </c>
      <c r="N6505">
        <v>0</v>
      </c>
      <c r="O6505">
        <v>1</v>
      </c>
      <c r="P6505">
        <v>1</v>
      </c>
      <c r="Q6505">
        <v>0</v>
      </c>
      <c r="R6505" s="11"/>
      <c r="S6505" s="11"/>
      <c r="T6505" s="11"/>
      <c r="U6505" s="11">
        <v>2237000</v>
      </c>
      <c r="V6505" s="11">
        <v>2409025</v>
      </c>
      <c r="W6505" s="11"/>
      <c r="X6505" s="11"/>
      <c r="Y6505" s="11"/>
      <c r="Z6505" s="11"/>
      <c r="AA6505" s="11">
        <v>1202000</v>
      </c>
      <c r="AB6505" s="11">
        <v>1022707.5</v>
      </c>
      <c r="AC6505" s="11"/>
      <c r="AD6505"/>
      <c r="AE6505"/>
      <c r="AF6505"/>
      <c r="AG6505">
        <v>53.73</v>
      </c>
      <c r="AH6505">
        <v>42.45</v>
      </c>
      <c r="AI6505"/>
      <c r="AJ6505" s="11"/>
      <c r="AK6505" s="11"/>
      <c r="AL6505" s="11"/>
      <c r="AM6505" s="11">
        <v>2237000</v>
      </c>
      <c r="AN6505" s="11">
        <v>2409025</v>
      </c>
      <c r="AO6505" s="11"/>
      <c r="AP6505" s="11"/>
      <c r="AQ6505" s="11"/>
      <c r="AR6505" s="11"/>
      <c r="AS6505" s="11"/>
      <c r="AT6505" s="11"/>
      <c r="AU6505" s="11"/>
      <c r="AV6505" s="11"/>
      <c r="AW6505" s="11"/>
      <c r="AX6505" s="11"/>
      <c r="AY6505" s="11"/>
      <c r="AZ6505" s="11"/>
      <c r="BA6505" s="11"/>
      <c r="BB6505" s="11"/>
      <c r="BC6505" s="11"/>
      <c r="BD6505" s="11"/>
      <c r="BE6505" s="11"/>
      <c r="BF6505" s="11"/>
      <c r="BG6505" s="11"/>
      <c r="BH6505" s="11">
        <v>119318015.42</v>
      </c>
      <c r="BI6505" s="11">
        <v>60825641</v>
      </c>
      <c r="BJ6505" s="11"/>
      <c r="BK6505" s="11"/>
      <c r="BL6505">
        <v>0</v>
      </c>
      <c r="BM6505">
        <v>0</v>
      </c>
      <c r="BN6505" s="10">
        <v>0</v>
      </c>
      <c r="BO6505" s="10"/>
      <c r="BP6505" s="10"/>
      <c r="BQ6505" s="10"/>
      <c r="BR6505" s="10"/>
      <c r="BS6505" s="10"/>
      <c r="BT6505" s="10"/>
      <c r="BU6505" s="10"/>
    </row>
    <row r="6506" spans="1:73" x14ac:dyDescent="0.3">
      <c r="A6506" s="10" t="s">
        <v>4110</v>
      </c>
      <c r="B6506" s="10" t="s">
        <v>5835</v>
      </c>
      <c r="C6506" s="10" t="s">
        <v>75</v>
      </c>
      <c r="D6506" s="10" t="s">
        <v>69</v>
      </c>
      <c r="E6506" s="10" t="s">
        <v>321</v>
      </c>
      <c r="F6506" s="10" t="s">
        <v>5987</v>
      </c>
      <c r="G6506" s="10" t="s">
        <v>5988</v>
      </c>
      <c r="H6506" s="10" t="s">
        <v>5989</v>
      </c>
      <c r="I6506" s="10" t="s">
        <v>5990</v>
      </c>
      <c r="J6506" s="10" t="s">
        <v>5990</v>
      </c>
      <c r="K6506" s="10" t="s">
        <v>5989</v>
      </c>
      <c r="L6506">
        <v>0</v>
      </c>
      <c r="M6506">
        <v>0</v>
      </c>
      <c r="N6506">
        <v>1</v>
      </c>
      <c r="O6506">
        <v>1</v>
      </c>
      <c r="P6506">
        <v>0</v>
      </c>
      <c r="Q6506">
        <v>0</v>
      </c>
      <c r="R6506" s="11"/>
      <c r="S6506" s="11"/>
      <c r="T6506" s="11">
        <v>660924</v>
      </c>
      <c r="U6506" s="11">
        <v>7667710</v>
      </c>
      <c r="V6506" s="11"/>
      <c r="W6506" s="11"/>
      <c r="X6506" s="11"/>
      <c r="Y6506" s="11"/>
      <c r="Z6506" s="11">
        <v>660924</v>
      </c>
      <c r="AA6506" s="11">
        <v>7667710</v>
      </c>
      <c r="AB6506" s="11"/>
      <c r="AC6506" s="11"/>
      <c r="AD6506"/>
      <c r="AE6506"/>
      <c r="AF6506">
        <v>100</v>
      </c>
      <c r="AG6506">
        <v>100</v>
      </c>
      <c r="AH6506"/>
      <c r="AI6506"/>
      <c r="AJ6506" s="11"/>
      <c r="AK6506" s="11"/>
      <c r="AL6506" s="11">
        <v>660924</v>
      </c>
      <c r="AM6506" s="11">
        <v>7667710</v>
      </c>
      <c r="AN6506" s="11"/>
      <c r="AO6506" s="11"/>
      <c r="AP6506" s="11"/>
      <c r="AQ6506" s="11"/>
      <c r="AR6506" s="11"/>
      <c r="AS6506" s="11"/>
      <c r="AT6506" s="11"/>
      <c r="AU6506" s="11"/>
      <c r="AV6506" s="11"/>
      <c r="AW6506" s="11"/>
      <c r="AX6506" s="11"/>
      <c r="AY6506" s="11"/>
      <c r="AZ6506" s="11"/>
      <c r="BA6506" s="11"/>
      <c r="BB6506" s="11"/>
      <c r="BC6506" s="11"/>
      <c r="BD6506" s="11"/>
      <c r="BE6506" s="11"/>
      <c r="BF6506" s="11"/>
      <c r="BG6506" s="11"/>
      <c r="BH6506" s="11">
        <v>5391830</v>
      </c>
      <c r="BI6506" s="11"/>
      <c r="BJ6506" s="11">
        <v>2571830</v>
      </c>
      <c r="BK6506" s="11"/>
      <c r="BL6506">
        <v>47.698599999999999</v>
      </c>
      <c r="BM6506"/>
      <c r="BN6506" s="10">
        <v>0</v>
      </c>
      <c r="BO6506" s="10"/>
      <c r="BP6506" s="10"/>
      <c r="BQ6506" s="10"/>
      <c r="BR6506" s="10"/>
      <c r="BS6506" s="10"/>
      <c r="BT6506" s="10"/>
      <c r="BU6506" s="10"/>
    </row>
    <row r="6507" spans="1:73" x14ac:dyDescent="0.3">
      <c r="A6507" s="10" t="s">
        <v>4110</v>
      </c>
      <c r="B6507" s="10" t="s">
        <v>5835</v>
      </c>
      <c r="C6507" s="10" t="s">
        <v>75</v>
      </c>
      <c r="D6507" s="10" t="s">
        <v>69</v>
      </c>
      <c r="E6507" s="10" t="s">
        <v>1518</v>
      </c>
      <c r="F6507" s="10" t="s">
        <v>5892</v>
      </c>
      <c r="G6507" s="10" t="s">
        <v>5893</v>
      </c>
      <c r="H6507" s="10" t="s">
        <v>6900</v>
      </c>
      <c r="I6507" s="10" t="s">
        <v>6901</v>
      </c>
      <c r="J6507" s="10" t="s">
        <v>6901</v>
      </c>
      <c r="K6507" s="10" t="s">
        <v>6900</v>
      </c>
      <c r="L6507">
        <v>0</v>
      </c>
      <c r="M6507">
        <v>0</v>
      </c>
      <c r="N6507">
        <v>1</v>
      </c>
      <c r="O6507">
        <v>1</v>
      </c>
      <c r="P6507">
        <v>1</v>
      </c>
      <c r="Q6507">
        <v>1</v>
      </c>
      <c r="R6507" s="11"/>
      <c r="S6507" s="11"/>
      <c r="T6507" s="11">
        <v>18300000</v>
      </c>
      <c r="U6507" s="11">
        <v>14965870</v>
      </c>
      <c r="V6507" s="11">
        <v>23100590</v>
      </c>
      <c r="W6507" s="11">
        <v>22722150</v>
      </c>
      <c r="X6507" s="11"/>
      <c r="Y6507" s="11"/>
      <c r="Z6507" s="11">
        <v>5490000</v>
      </c>
      <c r="AA6507" s="11">
        <v>5934670</v>
      </c>
      <c r="AB6507" s="11">
        <v>10049225</v>
      </c>
      <c r="AC6507" s="11">
        <v>7726645</v>
      </c>
      <c r="AD6507"/>
      <c r="AE6507"/>
      <c r="AF6507">
        <v>30</v>
      </c>
      <c r="AG6507">
        <v>39.65</v>
      </c>
      <c r="AH6507">
        <v>43.5</v>
      </c>
      <c r="AI6507">
        <v>34</v>
      </c>
      <c r="AJ6507" s="11"/>
      <c r="AK6507" s="11"/>
      <c r="AL6507" s="11">
        <v>18300000</v>
      </c>
      <c r="AM6507" s="11">
        <v>15115870</v>
      </c>
      <c r="AN6507" s="11">
        <v>23100590</v>
      </c>
      <c r="AO6507" s="11">
        <v>22722150</v>
      </c>
      <c r="AP6507" s="11"/>
      <c r="AQ6507" s="11"/>
      <c r="AR6507" s="11"/>
      <c r="AS6507" s="11"/>
      <c r="AT6507" s="11"/>
      <c r="AU6507" s="11"/>
      <c r="AV6507" s="11"/>
      <c r="AW6507" s="11"/>
      <c r="AX6507" s="11"/>
      <c r="AY6507" s="11"/>
      <c r="AZ6507" s="11"/>
      <c r="BA6507" s="11"/>
      <c r="BB6507" s="11"/>
      <c r="BC6507" s="11"/>
      <c r="BD6507" s="11"/>
      <c r="BE6507" s="11"/>
      <c r="BF6507" s="11"/>
      <c r="BG6507" s="11"/>
      <c r="BH6507" s="11">
        <v>49950000</v>
      </c>
      <c r="BI6507" s="11">
        <v>69410000</v>
      </c>
      <c r="BJ6507" s="11"/>
      <c r="BK6507" s="11">
        <v>10360000</v>
      </c>
      <c r="BL6507">
        <v>0</v>
      </c>
      <c r="BM6507">
        <v>14.925800000000001</v>
      </c>
      <c r="BN6507" s="10">
        <v>1</v>
      </c>
      <c r="BO6507" s="10">
        <v>48600000</v>
      </c>
      <c r="BP6507" s="10">
        <v>14580000</v>
      </c>
      <c r="BQ6507" s="10">
        <v>30</v>
      </c>
      <c r="BR6507" s="10">
        <v>48600000</v>
      </c>
      <c r="BS6507" s="10"/>
      <c r="BT6507" s="10"/>
      <c r="BU6507" s="10"/>
    </row>
    <row r="6508" spans="1:73" x14ac:dyDescent="0.3">
      <c r="A6508" s="10" t="s">
        <v>4110</v>
      </c>
      <c r="B6508" s="10" t="s">
        <v>5835</v>
      </c>
      <c r="C6508" s="10" t="s">
        <v>75</v>
      </c>
      <c r="D6508" s="10" t="s">
        <v>69</v>
      </c>
      <c r="E6508" s="10" t="s">
        <v>5900</v>
      </c>
      <c r="F6508" s="10" t="s">
        <v>7750</v>
      </c>
      <c r="G6508" s="10" t="s">
        <v>8014</v>
      </c>
      <c r="H6508" s="10" t="s">
        <v>13643</v>
      </c>
      <c r="I6508" s="10" t="s">
        <v>13644</v>
      </c>
      <c r="J6508" s="10" t="s">
        <v>13644</v>
      </c>
      <c r="K6508" s="10" t="s">
        <v>13643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 s="11"/>
      <c r="S6508" s="11"/>
      <c r="T6508" s="11"/>
      <c r="U6508" s="11"/>
      <c r="V6508" s="11"/>
      <c r="W6508" s="11">
        <v>6630000</v>
      </c>
      <c r="X6508" s="11"/>
      <c r="Y6508" s="11"/>
      <c r="Z6508" s="11"/>
      <c r="AA6508" s="11"/>
      <c r="AB6508" s="11"/>
      <c r="AC6508" s="11">
        <v>6630000</v>
      </c>
      <c r="AD6508"/>
      <c r="AE6508"/>
      <c r="AF6508"/>
      <c r="AG6508"/>
      <c r="AH6508"/>
      <c r="AI6508">
        <v>100</v>
      </c>
      <c r="AJ6508" s="11"/>
      <c r="AK6508" s="11"/>
      <c r="AL6508" s="11"/>
      <c r="AM6508" s="11"/>
      <c r="AN6508" s="11"/>
      <c r="AO6508" s="11">
        <v>6630000</v>
      </c>
      <c r="AP6508" s="11"/>
      <c r="AQ6508" s="11"/>
      <c r="AR6508" s="11"/>
      <c r="AS6508" s="11"/>
      <c r="AT6508" s="11"/>
      <c r="AU6508" s="11"/>
      <c r="AV6508" s="11"/>
      <c r="AW6508" s="11"/>
      <c r="AX6508" s="11"/>
      <c r="AY6508" s="11"/>
      <c r="AZ6508" s="11"/>
      <c r="BA6508" s="11"/>
      <c r="BB6508" s="11"/>
      <c r="BC6508" s="11"/>
      <c r="BD6508" s="11"/>
      <c r="BE6508" s="11"/>
      <c r="BF6508" s="11"/>
      <c r="BG6508" s="11"/>
      <c r="BH6508" s="11"/>
      <c r="BI6508" s="11"/>
      <c r="BJ6508" s="11"/>
      <c r="BK6508" s="11"/>
      <c r="BL6508"/>
      <c r="BM6508"/>
      <c r="BN6508" s="10">
        <v>0</v>
      </c>
      <c r="BO6508" s="10"/>
      <c r="BP6508" s="10"/>
      <c r="BQ6508" s="10"/>
      <c r="BR6508" s="10"/>
      <c r="BS6508" s="10"/>
      <c r="BT6508" s="10"/>
      <c r="BU6508" s="10"/>
    </row>
    <row r="6509" spans="1:73" x14ac:dyDescent="0.3">
      <c r="A6509" s="10" t="s">
        <v>4110</v>
      </c>
      <c r="B6509" s="10" t="s">
        <v>5835</v>
      </c>
      <c r="C6509" s="10" t="s">
        <v>75</v>
      </c>
      <c r="D6509" s="10" t="s">
        <v>69</v>
      </c>
      <c r="E6509" s="10" t="s">
        <v>70</v>
      </c>
      <c r="F6509" s="10" t="s">
        <v>7758</v>
      </c>
      <c r="G6509" s="10" t="s">
        <v>7759</v>
      </c>
      <c r="H6509" s="10" t="s">
        <v>13645</v>
      </c>
      <c r="I6509" s="10" t="s">
        <v>13646</v>
      </c>
      <c r="J6509" s="10" t="s">
        <v>13646</v>
      </c>
      <c r="K6509" s="10" t="s">
        <v>13645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 s="11"/>
      <c r="S6509" s="11"/>
      <c r="T6509" s="11"/>
      <c r="U6509" s="11"/>
      <c r="V6509" s="11"/>
      <c r="W6509" s="11">
        <v>2000000</v>
      </c>
      <c r="X6509" s="11"/>
      <c r="Y6509" s="11"/>
      <c r="Z6509" s="11"/>
      <c r="AA6509" s="11"/>
      <c r="AB6509" s="11"/>
      <c r="AC6509" s="11">
        <v>2000000</v>
      </c>
      <c r="AD6509"/>
      <c r="AE6509"/>
      <c r="AF6509"/>
      <c r="AG6509"/>
      <c r="AH6509"/>
      <c r="AI6509">
        <v>100</v>
      </c>
      <c r="AJ6509" s="11"/>
      <c r="AK6509" s="11"/>
      <c r="AL6509" s="11"/>
      <c r="AM6509" s="11"/>
      <c r="AN6509" s="11"/>
      <c r="AO6509" s="11">
        <v>2000000</v>
      </c>
      <c r="AP6509" s="11"/>
      <c r="AQ6509" s="11"/>
      <c r="AR6509" s="11"/>
      <c r="AS6509" s="11"/>
      <c r="AT6509" s="11"/>
      <c r="AU6509" s="11"/>
      <c r="AV6509" s="11"/>
      <c r="AW6509" s="11"/>
      <c r="AX6509" s="11"/>
      <c r="AY6509" s="11"/>
      <c r="AZ6509" s="11"/>
      <c r="BA6509" s="11"/>
      <c r="BB6509" s="11"/>
      <c r="BC6509" s="11"/>
      <c r="BD6509" s="11"/>
      <c r="BE6509" s="11"/>
      <c r="BF6509" s="11"/>
      <c r="BG6509" s="11"/>
      <c r="BH6509" s="11"/>
      <c r="BI6509" s="11"/>
      <c r="BJ6509" s="11"/>
      <c r="BK6509" s="11"/>
      <c r="BL6509"/>
      <c r="BM6509"/>
      <c r="BN6509" s="10">
        <v>0</v>
      </c>
      <c r="BO6509" s="10"/>
      <c r="BP6509" s="10"/>
      <c r="BQ6509" s="10"/>
      <c r="BR6509" s="10"/>
      <c r="BS6509" s="10"/>
      <c r="BT6509" s="10"/>
      <c r="BU6509" s="10"/>
    </row>
    <row r="6510" spans="1:73" x14ac:dyDescent="0.3">
      <c r="A6510" s="10" t="s">
        <v>4110</v>
      </c>
      <c r="B6510" s="10" t="s">
        <v>5835</v>
      </c>
      <c r="C6510" s="10" t="s">
        <v>75</v>
      </c>
      <c r="D6510" s="10" t="s">
        <v>69</v>
      </c>
      <c r="E6510" s="10" t="s">
        <v>4994</v>
      </c>
      <c r="F6510" s="10" t="s">
        <v>455</v>
      </c>
      <c r="G6510" s="10" t="s">
        <v>5215</v>
      </c>
      <c r="H6510" s="10" t="s">
        <v>13359</v>
      </c>
      <c r="I6510" s="10" t="s">
        <v>5216</v>
      </c>
      <c r="J6510" s="10" t="s">
        <v>5216</v>
      </c>
      <c r="K6510" s="10" t="s">
        <v>13359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 s="11"/>
      <c r="S6510" s="11"/>
      <c r="T6510" s="11">
        <v>3180000</v>
      </c>
      <c r="U6510" s="11"/>
      <c r="V6510" s="11"/>
      <c r="W6510" s="11"/>
      <c r="X6510" s="11"/>
      <c r="Y6510" s="11"/>
      <c r="Z6510" s="11">
        <v>954000</v>
      </c>
      <c r="AA6510" s="11"/>
      <c r="AB6510" s="11"/>
      <c r="AC6510" s="11"/>
      <c r="AD6510"/>
      <c r="AE6510"/>
      <c r="AF6510">
        <v>30</v>
      </c>
      <c r="AG6510"/>
      <c r="AH6510"/>
      <c r="AI6510"/>
      <c r="AJ6510" s="11"/>
      <c r="AK6510" s="11"/>
      <c r="AL6510" s="11">
        <v>3180000</v>
      </c>
      <c r="AM6510" s="11"/>
      <c r="AN6510" s="11"/>
      <c r="AO6510" s="11"/>
      <c r="AP6510" s="11"/>
      <c r="AQ6510" s="11"/>
      <c r="AR6510" s="11"/>
      <c r="AS6510" s="11"/>
      <c r="AT6510" s="11"/>
      <c r="AU6510" s="11"/>
      <c r="AV6510" s="11"/>
      <c r="AW6510" s="11"/>
      <c r="AX6510" s="11"/>
      <c r="AY6510" s="11"/>
      <c r="AZ6510" s="11"/>
      <c r="BA6510" s="11"/>
      <c r="BB6510" s="11"/>
      <c r="BC6510" s="11"/>
      <c r="BD6510" s="11"/>
      <c r="BE6510" s="11"/>
      <c r="BF6510" s="11"/>
      <c r="BG6510" s="11"/>
      <c r="BH6510" s="11"/>
      <c r="BI6510" s="11"/>
      <c r="BJ6510" s="11"/>
      <c r="BK6510" s="11"/>
      <c r="BL6510"/>
      <c r="BM6510"/>
      <c r="BN6510" s="10">
        <v>0</v>
      </c>
      <c r="BO6510" s="10"/>
      <c r="BP6510" s="10"/>
      <c r="BQ6510" s="10"/>
      <c r="BR6510" s="10"/>
      <c r="BS6510" s="10"/>
      <c r="BT6510" s="10"/>
      <c r="BU6510" s="10"/>
    </row>
    <row r="6511" spans="1:73" x14ac:dyDescent="0.3">
      <c r="A6511" s="10" t="s">
        <v>4110</v>
      </c>
      <c r="B6511" s="10" t="s">
        <v>6158</v>
      </c>
      <c r="C6511" s="10" t="s">
        <v>876</v>
      </c>
      <c r="D6511" s="10" t="s">
        <v>870</v>
      </c>
      <c r="E6511" s="10" t="s">
        <v>5414</v>
      </c>
      <c r="F6511" s="10" t="s">
        <v>5498</v>
      </c>
      <c r="G6511" s="10" t="s">
        <v>4311</v>
      </c>
      <c r="H6511" s="10" t="s">
        <v>10037</v>
      </c>
      <c r="I6511" s="10" t="s">
        <v>10038</v>
      </c>
      <c r="J6511" s="10" t="s">
        <v>10038</v>
      </c>
      <c r="K6511" s="10" t="s">
        <v>10037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 s="11"/>
      <c r="S6511" s="11"/>
      <c r="T6511" s="11"/>
      <c r="U6511" s="11"/>
      <c r="V6511" s="11">
        <v>7752000</v>
      </c>
      <c r="W6511" s="11">
        <v>18962715</v>
      </c>
      <c r="X6511" s="11"/>
      <c r="Y6511" s="11"/>
      <c r="Z6511" s="11"/>
      <c r="AA6511" s="11"/>
      <c r="AB6511" s="11">
        <v>7752000</v>
      </c>
      <c r="AC6511" s="11">
        <v>16804972.5</v>
      </c>
      <c r="AD6511"/>
      <c r="AE6511"/>
      <c r="AF6511"/>
      <c r="AG6511"/>
      <c r="AH6511">
        <v>100</v>
      </c>
      <c r="AI6511">
        <v>88.62</v>
      </c>
      <c r="AJ6511" s="11"/>
      <c r="AK6511" s="11"/>
      <c r="AL6511" s="11"/>
      <c r="AM6511" s="11"/>
      <c r="AN6511" s="11">
        <v>7752000</v>
      </c>
      <c r="AO6511" s="11">
        <v>18962715</v>
      </c>
      <c r="AP6511" s="11"/>
      <c r="AQ6511" s="11"/>
      <c r="AR6511" s="11"/>
      <c r="AS6511" s="11"/>
      <c r="AT6511" s="11"/>
      <c r="AU6511" s="11"/>
      <c r="AV6511" s="11"/>
      <c r="AW6511" s="11"/>
      <c r="AX6511" s="11"/>
      <c r="AY6511" s="11"/>
      <c r="AZ6511" s="11"/>
      <c r="BA6511" s="11"/>
      <c r="BB6511" s="11"/>
      <c r="BC6511" s="11"/>
      <c r="BD6511" s="11"/>
      <c r="BE6511" s="11"/>
      <c r="BF6511" s="11"/>
      <c r="BG6511" s="11"/>
      <c r="BH6511" s="11"/>
      <c r="BI6511" s="11">
        <v>15810000</v>
      </c>
      <c r="BJ6511" s="11"/>
      <c r="BK6511" s="11"/>
      <c r="BL6511"/>
      <c r="BM6511">
        <v>0</v>
      </c>
      <c r="BN6511" s="10">
        <v>1</v>
      </c>
      <c r="BO6511" s="10">
        <v>7780000</v>
      </c>
      <c r="BP6511" s="10">
        <v>7780000</v>
      </c>
      <c r="BQ6511" s="10">
        <v>100</v>
      </c>
      <c r="BR6511" s="10">
        <v>7780000</v>
      </c>
      <c r="BS6511" s="10"/>
      <c r="BT6511" s="10"/>
      <c r="BU6511" s="10"/>
    </row>
    <row r="6512" spans="1:73" x14ac:dyDescent="0.3">
      <c r="A6512" s="10" t="s">
        <v>4110</v>
      </c>
      <c r="B6512" s="10" t="s">
        <v>6158</v>
      </c>
      <c r="C6512" s="10" t="s">
        <v>876</v>
      </c>
      <c r="D6512" s="10" t="s">
        <v>870</v>
      </c>
      <c r="E6512" s="10" t="s">
        <v>5414</v>
      </c>
      <c r="F6512" s="10" t="s">
        <v>5498</v>
      </c>
      <c r="G6512" s="10" t="s">
        <v>4311</v>
      </c>
      <c r="H6512" s="10" t="s">
        <v>10039</v>
      </c>
      <c r="I6512" s="10" t="s">
        <v>10040</v>
      </c>
      <c r="J6512" s="10" t="s">
        <v>10040</v>
      </c>
      <c r="K6512" s="10" t="s">
        <v>10039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 s="11"/>
      <c r="S6512" s="11">
        <v>693400</v>
      </c>
      <c r="T6512" s="11"/>
      <c r="U6512" s="11"/>
      <c r="V6512" s="11"/>
      <c r="W6512" s="11"/>
      <c r="X6512" s="11"/>
      <c r="Y6512" s="11">
        <v>0</v>
      </c>
      <c r="Z6512" s="11"/>
      <c r="AA6512" s="11"/>
      <c r="AB6512" s="11"/>
      <c r="AC6512" s="11"/>
      <c r="AD6512"/>
      <c r="AE6512">
        <v>0</v>
      </c>
      <c r="AF6512"/>
      <c r="AG6512"/>
      <c r="AH6512"/>
      <c r="AI6512"/>
      <c r="AJ6512" s="11"/>
      <c r="AK6512" s="11">
        <v>693400</v>
      </c>
      <c r="AL6512" s="11"/>
      <c r="AM6512" s="11"/>
      <c r="AN6512" s="11"/>
      <c r="AO6512" s="11"/>
      <c r="AP6512" s="11"/>
      <c r="AQ6512" s="11"/>
      <c r="AR6512" s="11"/>
      <c r="AS6512" s="11"/>
      <c r="AT6512" s="11"/>
      <c r="AU6512" s="11"/>
      <c r="AV6512" s="11"/>
      <c r="AW6512" s="11"/>
      <c r="AX6512" s="11"/>
      <c r="AY6512" s="11"/>
      <c r="AZ6512" s="11"/>
      <c r="BA6512" s="11"/>
      <c r="BB6512" s="11"/>
      <c r="BC6512" s="11"/>
      <c r="BD6512" s="11"/>
      <c r="BE6512" s="11"/>
      <c r="BF6512" s="11"/>
      <c r="BG6512" s="11"/>
      <c r="BH6512" s="11"/>
      <c r="BI6512" s="11"/>
      <c r="BJ6512" s="11"/>
      <c r="BK6512" s="11"/>
      <c r="BL6512"/>
      <c r="BM6512"/>
      <c r="BN6512" s="10">
        <v>0</v>
      </c>
      <c r="BO6512" s="10"/>
      <c r="BP6512" s="10"/>
      <c r="BQ6512" s="10"/>
      <c r="BR6512" s="10"/>
      <c r="BS6512" s="10"/>
      <c r="BT6512" s="10"/>
      <c r="BU6512" s="10"/>
    </row>
    <row r="6513" spans="1:73" x14ac:dyDescent="0.3">
      <c r="A6513" s="10" t="s">
        <v>4110</v>
      </c>
      <c r="B6513" s="10" t="s">
        <v>6158</v>
      </c>
      <c r="C6513" s="10" t="s">
        <v>876</v>
      </c>
      <c r="D6513" s="10" t="s">
        <v>870</v>
      </c>
      <c r="E6513" s="10" t="s">
        <v>5414</v>
      </c>
      <c r="F6513" s="10" t="s">
        <v>5498</v>
      </c>
      <c r="G6513" s="10" t="s">
        <v>4311</v>
      </c>
      <c r="H6513" s="10" t="s">
        <v>10041</v>
      </c>
      <c r="I6513" s="10" t="s">
        <v>10042</v>
      </c>
      <c r="J6513" s="10" t="s">
        <v>10042</v>
      </c>
      <c r="K6513" s="10" t="s">
        <v>10041</v>
      </c>
      <c r="L6513">
        <v>0</v>
      </c>
      <c r="M6513">
        <v>1</v>
      </c>
      <c r="N6513">
        <v>0</v>
      </c>
      <c r="O6513">
        <v>0</v>
      </c>
      <c r="P6513">
        <v>1</v>
      </c>
      <c r="Q6513">
        <v>1</v>
      </c>
      <c r="R6513" s="11"/>
      <c r="S6513" s="11">
        <v>257200</v>
      </c>
      <c r="T6513" s="11"/>
      <c r="U6513" s="11"/>
      <c r="V6513" s="11">
        <v>6979350</v>
      </c>
      <c r="W6513" s="11">
        <v>10477090</v>
      </c>
      <c r="X6513" s="11"/>
      <c r="Y6513" s="11">
        <v>128600</v>
      </c>
      <c r="Z6513" s="11"/>
      <c r="AA6513" s="11"/>
      <c r="AB6513" s="11">
        <v>1033000</v>
      </c>
      <c r="AC6513" s="11">
        <v>5238545</v>
      </c>
      <c r="AD6513"/>
      <c r="AE6513">
        <v>50</v>
      </c>
      <c r="AF6513"/>
      <c r="AG6513"/>
      <c r="AH6513">
        <v>14.8</v>
      </c>
      <c r="AI6513">
        <v>50</v>
      </c>
      <c r="AJ6513" s="11"/>
      <c r="AK6513" s="11">
        <v>257200</v>
      </c>
      <c r="AL6513" s="11"/>
      <c r="AM6513" s="11"/>
      <c r="AN6513" s="11">
        <v>6979350</v>
      </c>
      <c r="AO6513" s="11">
        <v>10477090</v>
      </c>
      <c r="AP6513" s="11"/>
      <c r="AQ6513" s="11"/>
      <c r="AR6513" s="11"/>
      <c r="AS6513" s="11"/>
      <c r="AT6513" s="11"/>
      <c r="AU6513" s="11"/>
      <c r="AV6513" s="11"/>
      <c r="AW6513" s="11"/>
      <c r="AX6513" s="11"/>
      <c r="AY6513" s="11"/>
      <c r="AZ6513" s="11"/>
      <c r="BA6513" s="11"/>
      <c r="BB6513" s="11"/>
      <c r="BC6513" s="11"/>
      <c r="BD6513" s="11"/>
      <c r="BE6513" s="11"/>
      <c r="BF6513" s="11"/>
      <c r="BG6513" s="11"/>
      <c r="BH6513" s="11"/>
      <c r="BI6513" s="11">
        <v>4625000</v>
      </c>
      <c r="BJ6513" s="11"/>
      <c r="BK6513" s="11"/>
      <c r="BL6513"/>
      <c r="BM6513">
        <v>0</v>
      </c>
      <c r="BN6513" s="10">
        <v>1</v>
      </c>
      <c r="BO6513" s="10">
        <v>4630200</v>
      </c>
      <c r="BP6513" s="10">
        <v>1389060</v>
      </c>
      <c r="BQ6513" s="10">
        <v>30</v>
      </c>
      <c r="BR6513" s="10"/>
      <c r="BS6513" s="10"/>
      <c r="BT6513" s="10"/>
      <c r="BU6513" s="10"/>
    </row>
    <row r="6514" spans="1:73" x14ac:dyDescent="0.3">
      <c r="A6514" s="10" t="s">
        <v>4110</v>
      </c>
      <c r="B6514" s="10" t="s">
        <v>6158</v>
      </c>
      <c r="C6514" s="10" t="s">
        <v>876</v>
      </c>
      <c r="D6514" s="10" t="s">
        <v>870</v>
      </c>
      <c r="E6514" s="10" t="s">
        <v>5414</v>
      </c>
      <c r="F6514" s="10" t="s">
        <v>5498</v>
      </c>
      <c r="G6514" s="10" t="s">
        <v>4311</v>
      </c>
      <c r="H6514" s="10" t="s">
        <v>6327</v>
      </c>
      <c r="I6514" s="10" t="s">
        <v>6328</v>
      </c>
      <c r="J6514" s="10" t="s">
        <v>10043</v>
      </c>
      <c r="K6514" s="10" t="s">
        <v>10044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0</v>
      </c>
      <c r="R6514" s="11">
        <v>7624966</v>
      </c>
      <c r="S6514" s="11">
        <v>4440835.5</v>
      </c>
      <c r="T6514" s="11">
        <v>107500</v>
      </c>
      <c r="U6514" s="11">
        <v>4631120</v>
      </c>
      <c r="V6514" s="11">
        <v>560000</v>
      </c>
      <c r="W6514" s="11"/>
      <c r="X6514" s="11">
        <v>1416713.2</v>
      </c>
      <c r="Y6514" s="11">
        <v>300240</v>
      </c>
      <c r="Z6514" s="11">
        <v>32250</v>
      </c>
      <c r="AA6514" s="11">
        <v>3287036</v>
      </c>
      <c r="AB6514" s="11">
        <v>168000</v>
      </c>
      <c r="AC6514" s="11"/>
      <c r="AD6514">
        <v>18.579999999999998</v>
      </c>
      <c r="AE6514">
        <v>6.76</v>
      </c>
      <c r="AF6514">
        <v>30</v>
      </c>
      <c r="AG6514">
        <v>70.98</v>
      </c>
      <c r="AH6514">
        <v>30</v>
      </c>
      <c r="AI6514"/>
      <c r="AJ6514" s="11">
        <v>7624966</v>
      </c>
      <c r="AK6514" s="11">
        <v>4533285.5</v>
      </c>
      <c r="AL6514" s="11">
        <v>107500</v>
      </c>
      <c r="AM6514" s="11">
        <v>4631120</v>
      </c>
      <c r="AN6514" s="11">
        <v>560000</v>
      </c>
      <c r="AO6514" s="11"/>
      <c r="AP6514" s="11"/>
      <c r="AQ6514" s="11"/>
      <c r="AR6514" s="11"/>
      <c r="AS6514" s="11"/>
      <c r="AT6514" s="11"/>
      <c r="AU6514" s="11"/>
      <c r="AV6514" s="11"/>
      <c r="AW6514" s="11"/>
      <c r="AX6514" s="11"/>
      <c r="AY6514" s="11"/>
      <c r="AZ6514" s="11"/>
      <c r="BA6514" s="11"/>
      <c r="BB6514" s="11"/>
      <c r="BC6514" s="11"/>
      <c r="BD6514" s="11"/>
      <c r="BE6514" s="11"/>
      <c r="BF6514" s="11"/>
      <c r="BG6514" s="11"/>
      <c r="BH6514" s="11">
        <v>29533100</v>
      </c>
      <c r="BI6514" s="11">
        <v>34416000</v>
      </c>
      <c r="BJ6514" s="11">
        <v>2511000</v>
      </c>
      <c r="BK6514" s="11">
        <v>560000</v>
      </c>
      <c r="BL6514">
        <v>8.5023</v>
      </c>
      <c r="BM6514">
        <v>1.6271</v>
      </c>
      <c r="BN6514" s="10">
        <v>0</v>
      </c>
      <c r="BO6514" s="10"/>
      <c r="BP6514" s="10"/>
      <c r="BQ6514" s="10"/>
      <c r="BR6514" s="10"/>
      <c r="BS6514" s="10"/>
      <c r="BT6514" s="10"/>
      <c r="BU6514" s="10"/>
    </row>
    <row r="6515" spans="1:73" x14ac:dyDescent="0.3">
      <c r="A6515" s="10" t="s">
        <v>4110</v>
      </c>
      <c r="B6515" s="10" t="s">
        <v>6158</v>
      </c>
      <c r="C6515" s="10" t="s">
        <v>876</v>
      </c>
      <c r="D6515" s="10" t="s">
        <v>870</v>
      </c>
      <c r="E6515" s="10" t="s">
        <v>5414</v>
      </c>
      <c r="F6515" s="10" t="s">
        <v>5498</v>
      </c>
      <c r="G6515" s="10" t="s">
        <v>4311</v>
      </c>
      <c r="H6515" s="10" t="s">
        <v>6327</v>
      </c>
      <c r="I6515" s="10" t="s">
        <v>6328</v>
      </c>
      <c r="J6515" s="10" t="s">
        <v>10045</v>
      </c>
      <c r="K6515" s="10" t="s">
        <v>10046</v>
      </c>
      <c r="L6515">
        <v>0</v>
      </c>
      <c r="M6515">
        <v>0</v>
      </c>
      <c r="N6515">
        <v>1</v>
      </c>
      <c r="O6515">
        <v>1</v>
      </c>
      <c r="P6515">
        <v>1</v>
      </c>
      <c r="Q6515">
        <v>0</v>
      </c>
      <c r="R6515" s="11"/>
      <c r="S6515" s="11"/>
      <c r="T6515" s="11">
        <v>129000</v>
      </c>
      <c r="U6515" s="11">
        <v>730000</v>
      </c>
      <c r="V6515" s="11">
        <v>89500</v>
      </c>
      <c r="W6515" s="11"/>
      <c r="X6515" s="11"/>
      <c r="Y6515" s="11"/>
      <c r="Z6515" s="11">
        <v>38700</v>
      </c>
      <c r="AA6515" s="11">
        <v>219000</v>
      </c>
      <c r="AB6515" s="11">
        <v>26850</v>
      </c>
      <c r="AC6515" s="11"/>
      <c r="AD6515"/>
      <c r="AE6515"/>
      <c r="AF6515">
        <v>30</v>
      </c>
      <c r="AG6515">
        <v>30</v>
      </c>
      <c r="AH6515">
        <v>30</v>
      </c>
      <c r="AI6515"/>
      <c r="AJ6515" s="11"/>
      <c r="AK6515" s="11"/>
      <c r="AL6515" s="11">
        <v>129000</v>
      </c>
      <c r="AM6515" s="11">
        <v>730000</v>
      </c>
      <c r="AN6515" s="11">
        <v>89500</v>
      </c>
      <c r="AO6515" s="11"/>
      <c r="AP6515" s="11"/>
      <c r="AQ6515" s="11"/>
      <c r="AR6515" s="11"/>
      <c r="AS6515" s="11"/>
      <c r="AT6515" s="11"/>
      <c r="AU6515" s="11"/>
      <c r="AV6515" s="11"/>
      <c r="AW6515" s="11"/>
      <c r="AX6515" s="11"/>
      <c r="AY6515" s="11"/>
      <c r="AZ6515" s="11"/>
      <c r="BA6515" s="11"/>
      <c r="BB6515" s="11"/>
      <c r="BC6515" s="11"/>
      <c r="BD6515" s="11"/>
      <c r="BE6515" s="11"/>
      <c r="BF6515" s="11"/>
      <c r="BG6515" s="11"/>
      <c r="BH6515" s="11">
        <v>1104500</v>
      </c>
      <c r="BI6515" s="11">
        <v>599300</v>
      </c>
      <c r="BJ6515" s="11">
        <v>657000</v>
      </c>
      <c r="BK6515" s="11">
        <v>89500</v>
      </c>
      <c r="BL6515">
        <v>59.483899999999998</v>
      </c>
      <c r="BM6515">
        <v>14.933999999999999</v>
      </c>
      <c r="BN6515" s="10">
        <v>0</v>
      </c>
      <c r="BO6515" s="10"/>
      <c r="BP6515" s="10"/>
      <c r="BQ6515" s="10"/>
      <c r="BR6515" s="10"/>
      <c r="BS6515" s="10"/>
      <c r="BT6515" s="10"/>
      <c r="BU6515" s="10"/>
    </row>
    <row r="6516" spans="1:73" x14ac:dyDescent="0.3">
      <c r="A6516" s="10" t="s">
        <v>4110</v>
      </c>
      <c r="B6516" s="10" t="s">
        <v>6158</v>
      </c>
      <c r="C6516" s="10" t="s">
        <v>876</v>
      </c>
      <c r="D6516" s="10" t="s">
        <v>870</v>
      </c>
      <c r="E6516" s="10" t="s">
        <v>5414</v>
      </c>
      <c r="F6516" s="10" t="s">
        <v>5498</v>
      </c>
      <c r="G6516" s="10" t="s">
        <v>4311</v>
      </c>
      <c r="H6516" s="10" t="s">
        <v>10047</v>
      </c>
      <c r="I6516" s="10" t="s">
        <v>10048</v>
      </c>
      <c r="J6516" s="10" t="s">
        <v>10048</v>
      </c>
      <c r="K6516" s="10" t="s">
        <v>10047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 s="11"/>
      <c r="S6516" s="11">
        <v>180400</v>
      </c>
      <c r="T6516" s="11"/>
      <c r="U6516" s="11"/>
      <c r="V6516" s="11"/>
      <c r="W6516" s="11"/>
      <c r="X6516" s="11"/>
      <c r="Y6516" s="11">
        <v>90200</v>
      </c>
      <c r="Z6516" s="11"/>
      <c r="AA6516" s="11"/>
      <c r="AB6516" s="11"/>
      <c r="AC6516" s="11"/>
      <c r="AD6516"/>
      <c r="AE6516">
        <v>50</v>
      </c>
      <c r="AF6516"/>
      <c r="AG6516"/>
      <c r="AH6516"/>
      <c r="AI6516"/>
      <c r="AJ6516" s="11"/>
      <c r="AK6516" s="11">
        <v>180400</v>
      </c>
      <c r="AL6516" s="11"/>
      <c r="AM6516" s="11"/>
      <c r="AN6516" s="11"/>
      <c r="AO6516" s="11"/>
      <c r="AP6516" s="11"/>
      <c r="AQ6516" s="11"/>
      <c r="AR6516" s="11"/>
      <c r="AS6516" s="11"/>
      <c r="AT6516" s="11"/>
      <c r="AU6516" s="11"/>
      <c r="AV6516" s="11"/>
      <c r="AW6516" s="11"/>
      <c r="AX6516" s="11"/>
      <c r="AY6516" s="11"/>
      <c r="AZ6516" s="11"/>
      <c r="BA6516" s="11"/>
      <c r="BB6516" s="11"/>
      <c r="BC6516" s="11"/>
      <c r="BD6516" s="11"/>
      <c r="BE6516" s="11"/>
      <c r="BF6516" s="11"/>
      <c r="BG6516" s="11"/>
      <c r="BH6516" s="11"/>
      <c r="BI6516" s="11"/>
      <c r="BJ6516" s="11"/>
      <c r="BK6516" s="11"/>
      <c r="BL6516"/>
      <c r="BM6516"/>
      <c r="BN6516" s="10">
        <v>0</v>
      </c>
      <c r="BO6516" s="10"/>
      <c r="BP6516" s="10"/>
      <c r="BQ6516" s="10"/>
      <c r="BR6516" s="10"/>
      <c r="BS6516" s="10"/>
      <c r="BT6516" s="10"/>
      <c r="BU6516" s="10"/>
    </row>
    <row r="6517" spans="1:73" x14ac:dyDescent="0.3">
      <c r="A6517" s="10" t="s">
        <v>4110</v>
      </c>
      <c r="B6517" s="10" t="s">
        <v>6158</v>
      </c>
      <c r="C6517" s="10" t="s">
        <v>876</v>
      </c>
      <c r="D6517" s="10" t="s">
        <v>870</v>
      </c>
      <c r="E6517" s="10" t="s">
        <v>5414</v>
      </c>
      <c r="F6517" s="10" t="s">
        <v>5498</v>
      </c>
      <c r="G6517" s="10" t="s">
        <v>6331</v>
      </c>
      <c r="H6517" s="10" t="s">
        <v>10049</v>
      </c>
      <c r="I6517" s="10" t="s">
        <v>10050</v>
      </c>
      <c r="J6517" s="10" t="s">
        <v>10050</v>
      </c>
      <c r="K6517" s="10" t="s">
        <v>10049</v>
      </c>
      <c r="L6517">
        <v>1</v>
      </c>
      <c r="M6517">
        <v>0</v>
      </c>
      <c r="N6517">
        <v>0</v>
      </c>
      <c r="O6517">
        <v>1</v>
      </c>
      <c r="P6517">
        <v>1</v>
      </c>
      <c r="Q6517">
        <v>0</v>
      </c>
      <c r="R6517" s="11">
        <v>131500</v>
      </c>
      <c r="S6517" s="11"/>
      <c r="T6517" s="11"/>
      <c r="U6517" s="11">
        <v>400000</v>
      </c>
      <c r="V6517" s="11">
        <v>1872000</v>
      </c>
      <c r="W6517" s="11"/>
      <c r="X6517" s="11">
        <v>39450</v>
      </c>
      <c r="Y6517" s="11"/>
      <c r="Z6517" s="11"/>
      <c r="AA6517" s="11">
        <v>400000</v>
      </c>
      <c r="AB6517" s="11">
        <v>936000</v>
      </c>
      <c r="AC6517" s="11"/>
      <c r="AD6517">
        <v>30</v>
      </c>
      <c r="AE6517"/>
      <c r="AF6517"/>
      <c r="AG6517">
        <v>100</v>
      </c>
      <c r="AH6517">
        <v>50</v>
      </c>
      <c r="AI6517"/>
      <c r="AJ6517" s="11">
        <v>131500</v>
      </c>
      <c r="AK6517" s="11"/>
      <c r="AL6517" s="11"/>
      <c r="AM6517" s="11">
        <v>400000</v>
      </c>
      <c r="AN6517" s="11">
        <v>1872000</v>
      </c>
      <c r="AO6517" s="11"/>
      <c r="AP6517" s="11"/>
      <c r="AQ6517" s="11"/>
      <c r="AR6517" s="11"/>
      <c r="AS6517" s="11"/>
      <c r="AT6517" s="11"/>
      <c r="AU6517" s="11"/>
      <c r="AV6517" s="11"/>
      <c r="AW6517" s="11"/>
      <c r="AX6517" s="11"/>
      <c r="AY6517" s="11"/>
      <c r="AZ6517" s="11"/>
      <c r="BA6517" s="11"/>
      <c r="BB6517" s="11"/>
      <c r="BC6517" s="11"/>
      <c r="BD6517" s="11"/>
      <c r="BE6517" s="11"/>
      <c r="BF6517" s="11"/>
      <c r="BG6517" s="11"/>
      <c r="BH6517" s="11">
        <v>1067800</v>
      </c>
      <c r="BI6517" s="11">
        <v>10186100</v>
      </c>
      <c r="BJ6517" s="11"/>
      <c r="BK6517" s="11">
        <v>1872000</v>
      </c>
      <c r="BL6517">
        <v>0</v>
      </c>
      <c r="BM6517">
        <v>18.3779</v>
      </c>
      <c r="BN6517" s="10">
        <v>1</v>
      </c>
      <c r="BO6517" s="10">
        <v>3800000</v>
      </c>
      <c r="BP6517" s="10">
        <v>3800000</v>
      </c>
      <c r="BQ6517" s="10">
        <v>100</v>
      </c>
      <c r="BR6517" s="10"/>
      <c r="BS6517" s="10"/>
      <c r="BT6517" s="10"/>
      <c r="BU6517" s="10"/>
    </row>
    <row r="6518" spans="1:73" x14ac:dyDescent="0.3">
      <c r="A6518" s="10" t="s">
        <v>4110</v>
      </c>
      <c r="B6518" s="10" t="s">
        <v>6158</v>
      </c>
      <c r="C6518" s="10" t="s">
        <v>876</v>
      </c>
      <c r="D6518" s="10" t="s">
        <v>870</v>
      </c>
      <c r="E6518" s="10" t="s">
        <v>5414</v>
      </c>
      <c r="F6518" s="10" t="s">
        <v>5498</v>
      </c>
      <c r="G6518" s="10" t="s">
        <v>6331</v>
      </c>
      <c r="H6518" s="10" t="s">
        <v>10051</v>
      </c>
      <c r="I6518" s="10" t="s">
        <v>10052</v>
      </c>
      <c r="J6518" s="10" t="s">
        <v>10052</v>
      </c>
      <c r="K6518" s="10" t="s">
        <v>10051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 s="11">
        <v>86584</v>
      </c>
      <c r="S6518" s="11"/>
      <c r="T6518" s="11"/>
      <c r="U6518" s="11"/>
      <c r="V6518" s="11"/>
      <c r="W6518" s="11"/>
      <c r="X6518" s="11">
        <v>0</v>
      </c>
      <c r="Y6518" s="11"/>
      <c r="Z6518" s="11"/>
      <c r="AA6518" s="11"/>
      <c r="AB6518" s="11"/>
      <c r="AC6518" s="11"/>
      <c r="AD6518">
        <v>0</v>
      </c>
      <c r="AE6518"/>
      <c r="AF6518"/>
      <c r="AG6518"/>
      <c r="AH6518"/>
      <c r="AI6518"/>
      <c r="AJ6518" s="11">
        <v>86584</v>
      </c>
      <c r="AK6518" s="11"/>
      <c r="AL6518" s="11"/>
      <c r="AM6518" s="11"/>
      <c r="AN6518" s="11"/>
      <c r="AO6518" s="11"/>
      <c r="AP6518" s="11"/>
      <c r="AQ6518" s="11"/>
      <c r="AR6518" s="11"/>
      <c r="AS6518" s="11"/>
      <c r="AT6518" s="11"/>
      <c r="AU6518" s="11"/>
      <c r="AV6518" s="11"/>
      <c r="AW6518" s="11"/>
      <c r="AX6518" s="11"/>
      <c r="AY6518" s="11"/>
      <c r="AZ6518" s="11"/>
      <c r="BA6518" s="11"/>
      <c r="BB6518" s="11"/>
      <c r="BC6518" s="11"/>
      <c r="BD6518" s="11"/>
      <c r="BE6518" s="11"/>
      <c r="BF6518" s="11"/>
      <c r="BG6518" s="11"/>
      <c r="BH6518" s="11"/>
      <c r="BI6518" s="11"/>
      <c r="BJ6518" s="11"/>
      <c r="BK6518" s="11"/>
      <c r="BL6518"/>
      <c r="BM6518"/>
      <c r="BN6518" s="10">
        <v>0</v>
      </c>
      <c r="BO6518" s="10"/>
      <c r="BP6518" s="10"/>
      <c r="BQ6518" s="10"/>
      <c r="BR6518" s="10"/>
      <c r="BS6518" s="10"/>
      <c r="BT6518" s="10"/>
      <c r="BU6518" s="10"/>
    </row>
    <row r="6519" spans="1:73" x14ac:dyDescent="0.3">
      <c r="A6519" s="10" t="s">
        <v>4110</v>
      </c>
      <c r="B6519" s="10" t="s">
        <v>6158</v>
      </c>
      <c r="C6519" s="10" t="s">
        <v>876</v>
      </c>
      <c r="D6519" s="10" t="s">
        <v>870</v>
      </c>
      <c r="E6519" s="10" t="s">
        <v>5414</v>
      </c>
      <c r="F6519" s="10" t="s">
        <v>5498</v>
      </c>
      <c r="G6519" s="10" t="s">
        <v>6358</v>
      </c>
      <c r="H6519" s="10" t="s">
        <v>10053</v>
      </c>
      <c r="I6519" s="10" t="s">
        <v>10054</v>
      </c>
      <c r="J6519" s="10" t="s">
        <v>10054</v>
      </c>
      <c r="K6519" s="10" t="s">
        <v>10053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 s="11">
        <v>68000</v>
      </c>
      <c r="S6519" s="11"/>
      <c r="T6519" s="11"/>
      <c r="U6519" s="11"/>
      <c r="V6519" s="11"/>
      <c r="W6519" s="11"/>
      <c r="X6519" s="11">
        <v>68000</v>
      </c>
      <c r="Y6519" s="11"/>
      <c r="Z6519" s="11"/>
      <c r="AA6519" s="11"/>
      <c r="AB6519" s="11"/>
      <c r="AC6519" s="11"/>
      <c r="AD6519">
        <v>100</v>
      </c>
      <c r="AE6519"/>
      <c r="AF6519"/>
      <c r="AG6519"/>
      <c r="AH6519"/>
      <c r="AI6519"/>
      <c r="AJ6519" s="11">
        <v>68000</v>
      </c>
      <c r="AK6519" s="11"/>
      <c r="AL6519" s="11"/>
      <c r="AM6519" s="11"/>
      <c r="AN6519" s="11"/>
      <c r="AO6519" s="11"/>
      <c r="AP6519" s="11"/>
      <c r="AQ6519" s="11"/>
      <c r="AR6519" s="11"/>
      <c r="AS6519" s="11"/>
      <c r="AT6519" s="11"/>
      <c r="AU6519" s="11"/>
      <c r="AV6519" s="11"/>
      <c r="AW6519" s="11"/>
      <c r="AX6519" s="11"/>
      <c r="AY6519" s="11"/>
      <c r="AZ6519" s="11"/>
      <c r="BA6519" s="11"/>
      <c r="BB6519" s="11"/>
      <c r="BC6519" s="11"/>
      <c r="BD6519" s="11"/>
      <c r="BE6519" s="11"/>
      <c r="BF6519" s="11"/>
      <c r="BG6519" s="11"/>
      <c r="BH6519" s="11"/>
      <c r="BI6519" s="11"/>
      <c r="BJ6519" s="11"/>
      <c r="BK6519" s="11"/>
      <c r="BL6519"/>
      <c r="BM6519"/>
      <c r="BN6519" s="10">
        <v>0</v>
      </c>
      <c r="BO6519" s="10"/>
      <c r="BP6519" s="10"/>
      <c r="BQ6519" s="10"/>
      <c r="BR6519" s="10"/>
      <c r="BS6519" s="10"/>
      <c r="BT6519" s="10"/>
      <c r="BU6519" s="10"/>
    </row>
    <row r="6520" spans="1:73" x14ac:dyDescent="0.3">
      <c r="A6520" s="10" t="s">
        <v>4110</v>
      </c>
      <c r="B6520" s="10" t="s">
        <v>6158</v>
      </c>
      <c r="C6520" s="10" t="s">
        <v>876</v>
      </c>
      <c r="D6520" s="10" t="s">
        <v>870</v>
      </c>
      <c r="E6520" s="10" t="s">
        <v>5414</v>
      </c>
      <c r="F6520" s="10" t="s">
        <v>5415</v>
      </c>
      <c r="G6520" s="10" t="s">
        <v>5416</v>
      </c>
      <c r="H6520" s="10" t="s">
        <v>10055</v>
      </c>
      <c r="I6520" s="10" t="s">
        <v>10056</v>
      </c>
      <c r="J6520" s="10" t="s">
        <v>10056</v>
      </c>
      <c r="K6520" s="10" t="s">
        <v>10055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 s="11"/>
      <c r="S6520" s="11"/>
      <c r="T6520" s="11"/>
      <c r="U6520" s="11"/>
      <c r="V6520" s="11">
        <v>1230500</v>
      </c>
      <c r="W6520" s="11"/>
      <c r="X6520" s="11"/>
      <c r="Y6520" s="11"/>
      <c r="Z6520" s="11"/>
      <c r="AA6520" s="11"/>
      <c r="AB6520" s="11">
        <v>1230500</v>
      </c>
      <c r="AC6520" s="11"/>
      <c r="AD6520"/>
      <c r="AE6520"/>
      <c r="AF6520"/>
      <c r="AG6520"/>
      <c r="AH6520">
        <v>100</v>
      </c>
      <c r="AI6520"/>
      <c r="AJ6520" s="11"/>
      <c r="AK6520" s="11"/>
      <c r="AL6520" s="11"/>
      <c r="AM6520" s="11"/>
      <c r="AN6520" s="11">
        <v>1230500</v>
      </c>
      <c r="AO6520" s="11"/>
      <c r="AP6520" s="11"/>
      <c r="AQ6520" s="11"/>
      <c r="AR6520" s="11"/>
      <c r="AS6520" s="11"/>
      <c r="AT6520" s="11"/>
      <c r="AU6520" s="11"/>
      <c r="AV6520" s="11"/>
      <c r="AW6520" s="11"/>
      <c r="AX6520" s="11"/>
      <c r="AY6520" s="11"/>
      <c r="AZ6520" s="11"/>
      <c r="BA6520" s="11"/>
      <c r="BB6520" s="11"/>
      <c r="BC6520" s="11"/>
      <c r="BD6520" s="11"/>
      <c r="BE6520" s="11"/>
      <c r="BF6520" s="11"/>
      <c r="BG6520" s="11"/>
      <c r="BH6520" s="11"/>
      <c r="BI6520" s="11"/>
      <c r="BJ6520" s="11"/>
      <c r="BK6520" s="11"/>
      <c r="BL6520"/>
      <c r="BM6520"/>
      <c r="BN6520" s="10">
        <v>0</v>
      </c>
      <c r="BO6520" s="10"/>
      <c r="BP6520" s="10"/>
      <c r="BQ6520" s="10"/>
      <c r="BR6520" s="10"/>
      <c r="BS6520" s="10"/>
      <c r="BT6520" s="10"/>
      <c r="BU6520" s="10"/>
    </row>
    <row r="6521" spans="1:73" x14ac:dyDescent="0.3">
      <c r="A6521" s="10" t="s">
        <v>4110</v>
      </c>
      <c r="B6521" s="10" t="s">
        <v>6158</v>
      </c>
      <c r="C6521" s="10" t="s">
        <v>876</v>
      </c>
      <c r="D6521" s="10" t="s">
        <v>870</v>
      </c>
      <c r="E6521" s="10" t="s">
        <v>5414</v>
      </c>
      <c r="F6521" s="10" t="s">
        <v>6659</v>
      </c>
      <c r="G6521" s="10" t="s">
        <v>6660</v>
      </c>
      <c r="H6521" s="10" t="s">
        <v>10057</v>
      </c>
      <c r="I6521" s="10" t="s">
        <v>10058</v>
      </c>
      <c r="J6521" s="10" t="s">
        <v>10058</v>
      </c>
      <c r="K6521" s="10" t="s">
        <v>10057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 s="11"/>
      <c r="S6521" s="11"/>
      <c r="T6521" s="11">
        <v>360936</v>
      </c>
      <c r="U6521" s="11"/>
      <c r="V6521" s="11"/>
      <c r="W6521" s="11"/>
      <c r="X6521" s="11"/>
      <c r="Y6521" s="11"/>
      <c r="Z6521" s="11">
        <v>108280.8</v>
      </c>
      <c r="AA6521" s="11"/>
      <c r="AB6521" s="11"/>
      <c r="AC6521" s="11"/>
      <c r="AD6521"/>
      <c r="AE6521"/>
      <c r="AF6521">
        <v>30</v>
      </c>
      <c r="AG6521"/>
      <c r="AH6521"/>
      <c r="AI6521"/>
      <c r="AJ6521" s="11"/>
      <c r="AK6521" s="11"/>
      <c r="AL6521" s="11">
        <v>360936</v>
      </c>
      <c r="AM6521" s="11"/>
      <c r="AN6521" s="11"/>
      <c r="AO6521" s="11"/>
      <c r="AP6521" s="11"/>
      <c r="AQ6521" s="11"/>
      <c r="AR6521" s="11"/>
      <c r="AS6521" s="11"/>
      <c r="AT6521" s="11"/>
      <c r="AU6521" s="11"/>
      <c r="AV6521" s="11"/>
      <c r="AW6521" s="11"/>
      <c r="AX6521" s="11"/>
      <c r="AY6521" s="11"/>
      <c r="AZ6521" s="11"/>
      <c r="BA6521" s="11"/>
      <c r="BB6521" s="11"/>
      <c r="BC6521" s="11"/>
      <c r="BD6521" s="11"/>
      <c r="BE6521" s="11"/>
      <c r="BF6521" s="11"/>
      <c r="BG6521" s="11"/>
      <c r="BH6521" s="11"/>
      <c r="BI6521" s="11"/>
      <c r="BJ6521" s="11"/>
      <c r="BK6521" s="11"/>
      <c r="BL6521"/>
      <c r="BM6521"/>
      <c r="BN6521" s="10">
        <v>0</v>
      </c>
      <c r="BO6521" s="10"/>
      <c r="BP6521" s="10"/>
      <c r="BQ6521" s="10"/>
      <c r="BR6521" s="10"/>
      <c r="BS6521" s="10"/>
      <c r="BT6521" s="10"/>
      <c r="BU6521" s="10"/>
    </row>
    <row r="6522" spans="1:73" x14ac:dyDescent="0.3">
      <c r="A6522" s="10" t="s">
        <v>4110</v>
      </c>
      <c r="B6522" s="10" t="s">
        <v>6158</v>
      </c>
      <c r="C6522" s="10" t="s">
        <v>876</v>
      </c>
      <c r="D6522" s="10" t="s">
        <v>870</v>
      </c>
      <c r="E6522" s="10" t="s">
        <v>5414</v>
      </c>
      <c r="F6522" s="10" t="s">
        <v>6361</v>
      </c>
      <c r="G6522" s="10" t="s">
        <v>6367</v>
      </c>
      <c r="H6522" s="10" t="s">
        <v>13414</v>
      </c>
      <c r="I6522" s="10" t="s">
        <v>13415</v>
      </c>
      <c r="J6522" s="10" t="s">
        <v>13415</v>
      </c>
      <c r="K6522" s="10" t="s">
        <v>13414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 s="11"/>
      <c r="S6522" s="11"/>
      <c r="T6522" s="11"/>
      <c r="U6522" s="11"/>
      <c r="V6522" s="11"/>
      <c r="W6522" s="11">
        <v>525000</v>
      </c>
      <c r="X6522" s="11"/>
      <c r="Y6522" s="11"/>
      <c r="Z6522" s="11"/>
      <c r="AA6522" s="11"/>
      <c r="AB6522" s="11"/>
      <c r="AC6522" s="11">
        <v>525000</v>
      </c>
      <c r="AD6522"/>
      <c r="AE6522"/>
      <c r="AF6522"/>
      <c r="AG6522"/>
      <c r="AH6522"/>
      <c r="AI6522">
        <v>100</v>
      </c>
      <c r="AJ6522" s="11"/>
      <c r="AK6522" s="11"/>
      <c r="AL6522" s="11"/>
      <c r="AM6522" s="11"/>
      <c r="AN6522" s="11"/>
      <c r="AO6522" s="11">
        <v>525000</v>
      </c>
      <c r="AP6522" s="11"/>
      <c r="AQ6522" s="11"/>
      <c r="AR6522" s="11"/>
      <c r="AS6522" s="11"/>
      <c r="AT6522" s="11"/>
      <c r="AU6522" s="11"/>
      <c r="AV6522" s="11"/>
      <c r="AW6522" s="11"/>
      <c r="AX6522" s="11"/>
      <c r="AY6522" s="11"/>
      <c r="AZ6522" s="11"/>
      <c r="BA6522" s="11"/>
      <c r="BB6522" s="11"/>
      <c r="BC6522" s="11"/>
      <c r="BD6522" s="11"/>
      <c r="BE6522" s="11"/>
      <c r="BF6522" s="11"/>
      <c r="BG6522" s="11"/>
      <c r="BH6522" s="11"/>
      <c r="BI6522" s="11"/>
      <c r="BJ6522" s="11"/>
      <c r="BK6522" s="11"/>
      <c r="BL6522"/>
      <c r="BM6522"/>
      <c r="BN6522" s="10">
        <v>0</v>
      </c>
      <c r="BO6522" s="10"/>
      <c r="BP6522" s="10"/>
      <c r="BQ6522" s="10"/>
      <c r="BR6522" s="10"/>
      <c r="BS6522" s="10"/>
      <c r="BT6522" s="10"/>
      <c r="BU6522" s="10"/>
    </row>
    <row r="6523" spans="1:73" x14ac:dyDescent="0.3">
      <c r="A6523" s="10" t="s">
        <v>4110</v>
      </c>
      <c r="B6523" s="10" t="s">
        <v>6158</v>
      </c>
      <c r="C6523" s="10" t="s">
        <v>876</v>
      </c>
      <c r="D6523" s="10" t="s">
        <v>870</v>
      </c>
      <c r="E6523" s="10" t="s">
        <v>5414</v>
      </c>
      <c r="F6523" s="10" t="s">
        <v>6361</v>
      </c>
      <c r="G6523" s="10" t="s">
        <v>6367</v>
      </c>
      <c r="H6523" s="10" t="s">
        <v>10059</v>
      </c>
      <c r="I6523" s="10" t="s">
        <v>10060</v>
      </c>
      <c r="J6523" s="10" t="s">
        <v>10060</v>
      </c>
      <c r="K6523" s="10" t="s">
        <v>10059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 s="11"/>
      <c r="S6523" s="11"/>
      <c r="T6523" s="11">
        <v>240000</v>
      </c>
      <c r="U6523" s="11"/>
      <c r="V6523" s="11"/>
      <c r="W6523" s="11"/>
      <c r="X6523" s="11"/>
      <c r="Y6523" s="11"/>
      <c r="Z6523" s="11">
        <v>240000</v>
      </c>
      <c r="AA6523" s="11"/>
      <c r="AB6523" s="11"/>
      <c r="AC6523" s="11"/>
      <c r="AD6523"/>
      <c r="AE6523"/>
      <c r="AF6523">
        <v>100</v>
      </c>
      <c r="AG6523"/>
      <c r="AH6523"/>
      <c r="AI6523"/>
      <c r="AJ6523" s="11"/>
      <c r="AK6523" s="11"/>
      <c r="AL6523" s="11">
        <v>240000</v>
      </c>
      <c r="AM6523" s="11"/>
      <c r="AN6523" s="11"/>
      <c r="AO6523" s="11"/>
      <c r="AP6523" s="11"/>
      <c r="AQ6523" s="11"/>
      <c r="AR6523" s="11"/>
      <c r="AS6523" s="11"/>
      <c r="AT6523" s="11"/>
      <c r="AU6523" s="11"/>
      <c r="AV6523" s="11"/>
      <c r="AW6523" s="11"/>
      <c r="AX6523" s="11"/>
      <c r="AY6523" s="11"/>
      <c r="AZ6523" s="11"/>
      <c r="BA6523" s="11"/>
      <c r="BB6523" s="11"/>
      <c r="BC6523" s="11"/>
      <c r="BD6523" s="11"/>
      <c r="BE6523" s="11"/>
      <c r="BF6523" s="11"/>
      <c r="BG6523" s="11"/>
      <c r="BH6523" s="11"/>
      <c r="BI6523" s="11"/>
      <c r="BJ6523" s="11"/>
      <c r="BK6523" s="11"/>
      <c r="BL6523"/>
      <c r="BM6523"/>
      <c r="BN6523" s="10">
        <v>0</v>
      </c>
      <c r="BO6523" s="10"/>
      <c r="BP6523" s="10"/>
      <c r="BQ6523" s="10"/>
      <c r="BR6523" s="10"/>
      <c r="BS6523" s="10"/>
      <c r="BT6523" s="10"/>
      <c r="BU6523" s="10"/>
    </row>
    <row r="6524" spans="1:73" x14ac:dyDescent="0.3">
      <c r="A6524" s="10" t="s">
        <v>4110</v>
      </c>
      <c r="B6524" s="10" t="s">
        <v>6158</v>
      </c>
      <c r="C6524" s="10" t="s">
        <v>876</v>
      </c>
      <c r="D6524" s="10" t="s">
        <v>870</v>
      </c>
      <c r="E6524" s="10" t="s">
        <v>5414</v>
      </c>
      <c r="F6524" s="10" t="s">
        <v>6361</v>
      </c>
      <c r="G6524" s="10" t="s">
        <v>6367</v>
      </c>
      <c r="H6524" s="10" t="s">
        <v>10061</v>
      </c>
      <c r="I6524" s="10" t="s">
        <v>10062</v>
      </c>
      <c r="J6524" s="10" t="s">
        <v>10062</v>
      </c>
      <c r="K6524" s="10" t="s">
        <v>10061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1</v>
      </c>
      <c r="R6524" s="11"/>
      <c r="S6524" s="11"/>
      <c r="T6524" s="11"/>
      <c r="U6524" s="11">
        <v>1109305</v>
      </c>
      <c r="V6524" s="11">
        <v>294500</v>
      </c>
      <c r="W6524" s="11">
        <v>1087000</v>
      </c>
      <c r="X6524" s="11"/>
      <c r="Y6524" s="11"/>
      <c r="Z6524" s="11"/>
      <c r="AA6524" s="11">
        <v>332791.5</v>
      </c>
      <c r="AB6524" s="11">
        <v>88350</v>
      </c>
      <c r="AC6524" s="11">
        <v>326100</v>
      </c>
      <c r="AD6524"/>
      <c r="AE6524"/>
      <c r="AF6524"/>
      <c r="AG6524">
        <v>30</v>
      </c>
      <c r="AH6524">
        <v>30</v>
      </c>
      <c r="AI6524">
        <v>30</v>
      </c>
      <c r="AJ6524" s="11"/>
      <c r="AK6524" s="11"/>
      <c r="AL6524" s="11"/>
      <c r="AM6524" s="11">
        <v>1109305</v>
      </c>
      <c r="AN6524" s="11">
        <v>294500</v>
      </c>
      <c r="AO6524" s="11">
        <v>1087000</v>
      </c>
      <c r="AP6524" s="11"/>
      <c r="AQ6524" s="11"/>
      <c r="AR6524" s="11"/>
      <c r="AS6524" s="11"/>
      <c r="AT6524" s="11"/>
      <c r="AU6524" s="11"/>
      <c r="AV6524" s="11"/>
      <c r="AW6524" s="11"/>
      <c r="AX6524" s="11"/>
      <c r="AY6524" s="11"/>
      <c r="AZ6524" s="11"/>
      <c r="BA6524" s="11"/>
      <c r="BB6524" s="11"/>
      <c r="BC6524" s="11"/>
      <c r="BD6524" s="11"/>
      <c r="BE6524" s="11"/>
      <c r="BF6524" s="11"/>
      <c r="BG6524" s="11"/>
      <c r="BH6524" s="11">
        <v>959060</v>
      </c>
      <c r="BI6524" s="11">
        <v>1139500</v>
      </c>
      <c r="BJ6524" s="11">
        <v>959060</v>
      </c>
      <c r="BK6524" s="11">
        <v>294500</v>
      </c>
      <c r="BL6524">
        <v>100</v>
      </c>
      <c r="BM6524">
        <v>25.8446</v>
      </c>
      <c r="BN6524" s="10">
        <v>0</v>
      </c>
      <c r="BO6524" s="10"/>
      <c r="BP6524" s="10"/>
      <c r="BQ6524" s="10"/>
      <c r="BR6524" s="10"/>
      <c r="BS6524" s="10"/>
      <c r="BT6524" s="10"/>
      <c r="BU6524" s="10"/>
    </row>
    <row r="6525" spans="1:73" x14ac:dyDescent="0.3">
      <c r="A6525" s="10" t="s">
        <v>4110</v>
      </c>
      <c r="B6525" s="10" t="s">
        <v>6158</v>
      </c>
      <c r="C6525" s="10" t="s">
        <v>876</v>
      </c>
      <c r="D6525" s="10" t="s">
        <v>870</v>
      </c>
      <c r="E6525" s="10" t="s">
        <v>5414</v>
      </c>
      <c r="F6525" s="10" t="s">
        <v>6361</v>
      </c>
      <c r="G6525" s="10" t="s">
        <v>6367</v>
      </c>
      <c r="H6525" s="10" t="s">
        <v>10063</v>
      </c>
      <c r="I6525" s="10" t="s">
        <v>10064</v>
      </c>
      <c r="J6525" s="10" t="s">
        <v>10064</v>
      </c>
      <c r="K6525" s="10" t="s">
        <v>10063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1</v>
      </c>
      <c r="R6525" s="11">
        <v>984400</v>
      </c>
      <c r="S6525" s="11"/>
      <c r="T6525" s="11">
        <v>2400000</v>
      </c>
      <c r="U6525" s="11"/>
      <c r="V6525" s="11"/>
      <c r="W6525" s="11">
        <v>400000</v>
      </c>
      <c r="X6525" s="11">
        <v>295320</v>
      </c>
      <c r="Y6525" s="11"/>
      <c r="Z6525" s="11">
        <v>2400000</v>
      </c>
      <c r="AA6525" s="11"/>
      <c r="AB6525" s="11"/>
      <c r="AC6525" s="11">
        <v>400000</v>
      </c>
      <c r="AD6525">
        <v>30</v>
      </c>
      <c r="AE6525"/>
      <c r="AF6525">
        <v>100</v>
      </c>
      <c r="AG6525"/>
      <c r="AH6525"/>
      <c r="AI6525">
        <v>100</v>
      </c>
      <c r="AJ6525" s="11">
        <v>984400</v>
      </c>
      <c r="AK6525" s="11"/>
      <c r="AL6525" s="11">
        <v>2400000</v>
      </c>
      <c r="AM6525" s="11"/>
      <c r="AN6525" s="11"/>
      <c r="AO6525" s="11">
        <v>400000</v>
      </c>
      <c r="AP6525" s="11"/>
      <c r="AQ6525" s="11"/>
      <c r="AR6525" s="11"/>
      <c r="AS6525" s="11"/>
      <c r="AT6525" s="11"/>
      <c r="AU6525" s="11"/>
      <c r="AV6525" s="11"/>
      <c r="AW6525" s="11"/>
      <c r="AX6525" s="11"/>
      <c r="AY6525" s="11"/>
      <c r="AZ6525" s="11"/>
      <c r="BA6525" s="11"/>
      <c r="BB6525" s="11"/>
      <c r="BC6525" s="11"/>
      <c r="BD6525" s="11"/>
      <c r="BE6525" s="11"/>
      <c r="BF6525" s="11"/>
      <c r="BG6525" s="11"/>
      <c r="BH6525" s="11"/>
      <c r="BI6525" s="11"/>
      <c r="BJ6525" s="11"/>
      <c r="BK6525" s="11"/>
      <c r="BL6525"/>
      <c r="BM6525"/>
      <c r="BN6525" s="10">
        <v>0</v>
      </c>
      <c r="BO6525" s="10"/>
      <c r="BP6525" s="10"/>
      <c r="BQ6525" s="10"/>
      <c r="BR6525" s="10"/>
      <c r="BS6525" s="10"/>
      <c r="BT6525" s="10"/>
      <c r="BU6525" s="10"/>
    </row>
    <row r="6526" spans="1:73" x14ac:dyDescent="0.3">
      <c r="A6526" s="10" t="s">
        <v>4110</v>
      </c>
      <c r="B6526" s="10" t="s">
        <v>5835</v>
      </c>
      <c r="C6526" s="10" t="s">
        <v>75</v>
      </c>
      <c r="D6526" s="10" t="s">
        <v>69</v>
      </c>
      <c r="E6526" s="10" t="s">
        <v>4994</v>
      </c>
      <c r="F6526" s="10" t="s">
        <v>6033</v>
      </c>
      <c r="G6526" s="10" t="s">
        <v>300</v>
      </c>
      <c r="H6526" s="10" t="s">
        <v>6034</v>
      </c>
      <c r="I6526" s="10" t="s">
        <v>6035</v>
      </c>
      <c r="J6526" s="10" t="s">
        <v>6035</v>
      </c>
      <c r="K6526" s="10" t="s">
        <v>6034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 s="11"/>
      <c r="S6526" s="11"/>
      <c r="T6526" s="11"/>
      <c r="U6526" s="11"/>
      <c r="V6526" s="11">
        <v>166000</v>
      </c>
      <c r="W6526" s="11"/>
      <c r="X6526" s="11"/>
      <c r="Y6526" s="11"/>
      <c r="Z6526" s="11"/>
      <c r="AA6526" s="11"/>
      <c r="AB6526" s="11">
        <v>166000</v>
      </c>
      <c r="AC6526" s="11"/>
      <c r="AD6526"/>
      <c r="AE6526"/>
      <c r="AF6526"/>
      <c r="AG6526"/>
      <c r="AH6526">
        <v>100</v>
      </c>
      <c r="AI6526"/>
      <c r="AJ6526" s="11"/>
      <c r="AK6526" s="11"/>
      <c r="AL6526" s="11"/>
      <c r="AM6526" s="11"/>
      <c r="AN6526" s="11">
        <v>166000</v>
      </c>
      <c r="AO6526" s="11"/>
      <c r="AP6526" s="11"/>
      <c r="AQ6526" s="11"/>
      <c r="AR6526" s="11"/>
      <c r="AS6526" s="11"/>
      <c r="AT6526" s="11"/>
      <c r="AU6526" s="11"/>
      <c r="AV6526" s="11"/>
      <c r="AW6526" s="11"/>
      <c r="AX6526" s="11"/>
      <c r="AY6526" s="11"/>
      <c r="AZ6526" s="11"/>
      <c r="BA6526" s="11"/>
      <c r="BB6526" s="11"/>
      <c r="BC6526" s="11"/>
      <c r="BD6526" s="11"/>
      <c r="BE6526" s="11"/>
      <c r="BF6526" s="11"/>
      <c r="BG6526" s="11"/>
      <c r="BH6526" s="11"/>
      <c r="BI6526" s="11">
        <v>21254000</v>
      </c>
      <c r="BJ6526" s="11"/>
      <c r="BK6526" s="11"/>
      <c r="BL6526"/>
      <c r="BM6526">
        <v>0</v>
      </c>
      <c r="BN6526" s="10">
        <v>0</v>
      </c>
      <c r="BO6526" s="10"/>
      <c r="BP6526" s="10"/>
      <c r="BQ6526" s="10"/>
      <c r="BR6526" s="10"/>
      <c r="BS6526" s="10"/>
      <c r="BT6526" s="10"/>
      <c r="BU6526" s="10"/>
    </row>
    <row r="6527" spans="1:73" x14ac:dyDescent="0.3">
      <c r="A6527" s="10" t="s">
        <v>4110</v>
      </c>
      <c r="B6527" s="10" t="s">
        <v>5835</v>
      </c>
      <c r="C6527" s="10" t="s">
        <v>326</v>
      </c>
      <c r="D6527" s="10"/>
      <c r="E6527" s="10"/>
      <c r="F6527" s="10"/>
      <c r="G6527" s="10"/>
      <c r="H6527" s="10" t="s">
        <v>13647</v>
      </c>
      <c r="I6527" s="10" t="s">
        <v>13648</v>
      </c>
      <c r="J6527" s="10" t="s">
        <v>13648</v>
      </c>
      <c r="K6527" s="10" t="s">
        <v>13647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 s="11"/>
      <c r="S6527" s="11"/>
      <c r="T6527" s="11"/>
      <c r="U6527" s="11"/>
      <c r="V6527" s="11"/>
      <c r="W6527" s="11">
        <v>682500</v>
      </c>
      <c r="X6527" s="11"/>
      <c r="Y6527" s="11"/>
      <c r="Z6527" s="11"/>
      <c r="AA6527" s="11"/>
      <c r="AB6527" s="11"/>
      <c r="AC6527" s="11">
        <v>682500</v>
      </c>
      <c r="AD6527"/>
      <c r="AE6527"/>
      <c r="AF6527"/>
      <c r="AG6527"/>
      <c r="AH6527"/>
      <c r="AI6527">
        <v>100</v>
      </c>
      <c r="AJ6527" s="11"/>
      <c r="AK6527" s="11"/>
      <c r="AL6527" s="11"/>
      <c r="AM6527" s="11"/>
      <c r="AN6527" s="11"/>
      <c r="AO6527" s="11">
        <v>682500</v>
      </c>
      <c r="AP6527" s="11"/>
      <c r="AQ6527" s="11"/>
      <c r="AR6527" s="11"/>
      <c r="AS6527" s="11"/>
      <c r="AT6527" s="11"/>
      <c r="AU6527" s="11"/>
      <c r="AV6527" s="11"/>
      <c r="AW6527" s="11"/>
      <c r="AX6527" s="11"/>
      <c r="AY6527" s="11"/>
      <c r="AZ6527" s="11"/>
      <c r="BA6527" s="11"/>
      <c r="BB6527" s="11"/>
      <c r="BC6527" s="11"/>
      <c r="BD6527" s="11"/>
      <c r="BE6527" s="11"/>
      <c r="BF6527" s="11"/>
      <c r="BG6527" s="11"/>
      <c r="BH6527" s="11"/>
      <c r="BI6527" s="11"/>
      <c r="BJ6527" s="11"/>
      <c r="BK6527" s="11"/>
      <c r="BL6527"/>
      <c r="BM6527"/>
      <c r="BN6527" s="10">
        <v>0</v>
      </c>
      <c r="BO6527" s="10"/>
      <c r="BP6527" s="10"/>
      <c r="BQ6527" s="10"/>
      <c r="BR6527" s="10"/>
      <c r="BS6527" s="10"/>
      <c r="BT6527" s="10"/>
      <c r="BU6527" s="10"/>
    </row>
    <row r="6528" spans="1:73" x14ac:dyDescent="0.3">
      <c r="A6528" s="10" t="s">
        <v>4110</v>
      </c>
      <c r="B6528" s="10" t="s">
        <v>5835</v>
      </c>
      <c r="C6528" s="10" t="s">
        <v>326</v>
      </c>
      <c r="D6528" s="10"/>
      <c r="E6528" s="10"/>
      <c r="F6528" s="10"/>
      <c r="G6528" s="10"/>
      <c r="H6528" s="10" t="s">
        <v>6036</v>
      </c>
      <c r="I6528" s="10" t="s">
        <v>6037</v>
      </c>
      <c r="J6528" s="10" t="s">
        <v>6037</v>
      </c>
      <c r="K6528" s="10" t="s">
        <v>6036</v>
      </c>
      <c r="L6528">
        <v>0</v>
      </c>
      <c r="M6528">
        <v>0</v>
      </c>
      <c r="N6528">
        <v>1</v>
      </c>
      <c r="O6528">
        <v>1</v>
      </c>
      <c r="P6528">
        <v>1</v>
      </c>
      <c r="Q6528">
        <v>1</v>
      </c>
      <c r="R6528" s="11"/>
      <c r="S6528" s="11"/>
      <c r="T6528" s="11">
        <v>7062000</v>
      </c>
      <c r="U6528" s="11">
        <v>1134700</v>
      </c>
      <c r="V6528" s="11">
        <v>1733400</v>
      </c>
      <c r="W6528" s="11">
        <v>806055</v>
      </c>
      <c r="X6528" s="11"/>
      <c r="Y6528" s="11"/>
      <c r="Z6528" s="11">
        <v>7062000</v>
      </c>
      <c r="AA6528" s="11">
        <v>1134700</v>
      </c>
      <c r="AB6528" s="11">
        <v>1289900</v>
      </c>
      <c r="AC6528" s="11">
        <v>806055</v>
      </c>
      <c r="AD6528"/>
      <c r="AE6528"/>
      <c r="AF6528">
        <v>100</v>
      </c>
      <c r="AG6528">
        <v>100</v>
      </c>
      <c r="AH6528">
        <v>74.41</v>
      </c>
      <c r="AI6528">
        <v>100</v>
      </c>
      <c r="AJ6528" s="11"/>
      <c r="AK6528" s="11"/>
      <c r="AL6528" s="11">
        <v>7062000</v>
      </c>
      <c r="AM6528" s="11">
        <v>1134700</v>
      </c>
      <c r="AN6528" s="11">
        <v>1777750</v>
      </c>
      <c r="AO6528" s="11">
        <v>806055</v>
      </c>
      <c r="AP6528" s="11"/>
      <c r="AQ6528" s="11"/>
      <c r="AR6528" s="11"/>
      <c r="AS6528" s="11"/>
      <c r="AT6528" s="11"/>
      <c r="AU6528" s="11"/>
      <c r="AV6528" s="11"/>
      <c r="AW6528" s="11"/>
      <c r="AX6528" s="11"/>
      <c r="AY6528" s="11"/>
      <c r="AZ6528" s="11"/>
      <c r="BA6528" s="11"/>
      <c r="BB6528" s="11"/>
      <c r="BC6528" s="11"/>
      <c r="BD6528" s="11"/>
      <c r="BE6528" s="11"/>
      <c r="BF6528" s="11"/>
      <c r="BG6528" s="11"/>
      <c r="BH6528" s="11"/>
      <c r="BI6528" s="11"/>
      <c r="BJ6528" s="11"/>
      <c r="BK6528" s="11"/>
      <c r="BL6528"/>
      <c r="BM6528"/>
      <c r="BN6528" s="10">
        <v>0</v>
      </c>
      <c r="BO6528" s="10"/>
      <c r="BP6528" s="10"/>
      <c r="BQ6528" s="10"/>
      <c r="BR6528" s="10"/>
      <c r="BS6528" s="10"/>
      <c r="BT6528" s="10"/>
      <c r="BU6528" s="10"/>
    </row>
    <row r="6529" spans="1:73" x14ac:dyDescent="0.3">
      <c r="A6529" s="10" t="s">
        <v>4110</v>
      </c>
      <c r="B6529" s="10" t="s">
        <v>5835</v>
      </c>
      <c r="C6529" s="10" t="s">
        <v>326</v>
      </c>
      <c r="D6529" s="10"/>
      <c r="E6529" s="10"/>
      <c r="F6529" s="10"/>
      <c r="G6529" s="10"/>
      <c r="H6529" s="10" t="s">
        <v>6038</v>
      </c>
      <c r="I6529" s="10" t="s">
        <v>6039</v>
      </c>
      <c r="J6529" s="10" t="s">
        <v>6039</v>
      </c>
      <c r="K6529" s="10" t="s">
        <v>6038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 s="11"/>
      <c r="S6529" s="11"/>
      <c r="T6529" s="11">
        <v>486000</v>
      </c>
      <c r="U6529" s="11"/>
      <c r="V6529" s="11"/>
      <c r="W6529" s="11"/>
      <c r="X6529" s="11"/>
      <c r="Y6529" s="11"/>
      <c r="Z6529" s="11">
        <v>486000</v>
      </c>
      <c r="AA6529" s="11"/>
      <c r="AB6529" s="11"/>
      <c r="AC6529" s="11"/>
      <c r="AD6529"/>
      <c r="AE6529"/>
      <c r="AF6529">
        <v>100</v>
      </c>
      <c r="AG6529"/>
      <c r="AH6529"/>
      <c r="AI6529"/>
      <c r="AJ6529" s="11"/>
      <c r="AK6529" s="11"/>
      <c r="AL6529" s="11">
        <v>486000</v>
      </c>
      <c r="AM6529" s="11"/>
      <c r="AN6529" s="11"/>
      <c r="AO6529" s="11"/>
      <c r="AP6529" s="11"/>
      <c r="AQ6529" s="11"/>
      <c r="AR6529" s="11"/>
      <c r="AS6529" s="11"/>
      <c r="AT6529" s="11"/>
      <c r="AU6529" s="11"/>
      <c r="AV6529" s="11"/>
      <c r="AW6529" s="11"/>
      <c r="AX6529" s="11"/>
      <c r="AY6529" s="11"/>
      <c r="AZ6529" s="11"/>
      <c r="BA6529" s="11"/>
      <c r="BB6529" s="11"/>
      <c r="BC6529" s="11"/>
      <c r="BD6529" s="11"/>
      <c r="BE6529" s="11"/>
      <c r="BF6529" s="11"/>
      <c r="BG6529" s="11"/>
      <c r="BH6529" s="11"/>
      <c r="BI6529" s="11"/>
      <c r="BJ6529" s="11"/>
      <c r="BK6529" s="11"/>
      <c r="BL6529"/>
      <c r="BM6529"/>
      <c r="BN6529" s="10">
        <v>0</v>
      </c>
      <c r="BO6529" s="10"/>
      <c r="BP6529" s="10"/>
      <c r="BQ6529" s="10"/>
      <c r="BR6529" s="10"/>
      <c r="BS6529" s="10"/>
      <c r="BT6529" s="10"/>
      <c r="BU6529" s="10"/>
    </row>
    <row r="6530" spans="1:73" x14ac:dyDescent="0.3">
      <c r="A6530" s="10" t="s">
        <v>4110</v>
      </c>
      <c r="B6530" s="10" t="s">
        <v>5835</v>
      </c>
      <c r="C6530" s="10" t="s">
        <v>326</v>
      </c>
      <c r="D6530" s="10"/>
      <c r="E6530" s="10"/>
      <c r="F6530" s="10"/>
      <c r="G6530" s="10"/>
      <c r="H6530" s="10" t="s">
        <v>6040</v>
      </c>
      <c r="I6530" s="10" t="s">
        <v>6041</v>
      </c>
      <c r="J6530" s="10" t="s">
        <v>6041</v>
      </c>
      <c r="K6530" s="10" t="s">
        <v>6040</v>
      </c>
      <c r="L6530">
        <v>0</v>
      </c>
      <c r="M6530">
        <v>0</v>
      </c>
      <c r="N6530">
        <v>1</v>
      </c>
      <c r="O6530">
        <v>1</v>
      </c>
      <c r="P6530">
        <v>0</v>
      </c>
      <c r="Q6530">
        <v>0</v>
      </c>
      <c r="R6530" s="11"/>
      <c r="S6530" s="11"/>
      <c r="T6530" s="11">
        <v>1172318</v>
      </c>
      <c r="U6530" s="11">
        <v>2399060</v>
      </c>
      <c r="V6530" s="11"/>
      <c r="W6530" s="11"/>
      <c r="X6530" s="11"/>
      <c r="Y6530" s="11"/>
      <c r="Z6530" s="11">
        <v>1172318</v>
      </c>
      <c r="AA6530" s="11">
        <v>2399060</v>
      </c>
      <c r="AB6530" s="11"/>
      <c r="AC6530" s="11"/>
      <c r="AD6530"/>
      <c r="AE6530"/>
      <c r="AF6530">
        <v>100</v>
      </c>
      <c r="AG6530">
        <v>100</v>
      </c>
      <c r="AH6530"/>
      <c r="AI6530"/>
      <c r="AJ6530" s="11"/>
      <c r="AK6530" s="11"/>
      <c r="AL6530" s="11">
        <v>1514318</v>
      </c>
      <c r="AM6530" s="11">
        <v>2399060</v>
      </c>
      <c r="AN6530" s="11"/>
      <c r="AO6530" s="11"/>
      <c r="AP6530" s="11"/>
      <c r="AQ6530" s="11"/>
      <c r="AR6530" s="11">
        <v>342000</v>
      </c>
      <c r="AS6530" s="11"/>
      <c r="AT6530" s="11"/>
      <c r="AU6530" s="11"/>
      <c r="AV6530" s="11"/>
      <c r="AW6530" s="11"/>
      <c r="AX6530" s="11">
        <v>342000</v>
      </c>
      <c r="AY6530" s="11"/>
      <c r="AZ6530" s="11"/>
      <c r="BA6530" s="11"/>
      <c r="BB6530" s="11"/>
      <c r="BC6530" s="11"/>
      <c r="BD6530" s="11"/>
      <c r="BE6530" s="11"/>
      <c r="BF6530" s="11"/>
      <c r="BG6530" s="11"/>
      <c r="BH6530" s="11"/>
      <c r="BI6530" s="11"/>
      <c r="BJ6530" s="11"/>
      <c r="BK6530" s="11"/>
      <c r="BL6530"/>
      <c r="BM6530"/>
      <c r="BN6530" s="10">
        <v>0</v>
      </c>
      <c r="BO6530" s="10"/>
      <c r="BP6530" s="10"/>
      <c r="BQ6530" s="10"/>
      <c r="BR6530" s="10"/>
      <c r="BS6530" s="10"/>
      <c r="BT6530" s="10"/>
      <c r="BU6530" s="10"/>
    </row>
    <row r="6531" spans="1:73" x14ac:dyDescent="0.3">
      <c r="A6531" s="10" t="s">
        <v>4110</v>
      </c>
      <c r="B6531" s="10" t="s">
        <v>5835</v>
      </c>
      <c r="C6531" s="10" t="s">
        <v>326</v>
      </c>
      <c r="D6531" s="10"/>
      <c r="E6531" s="10"/>
      <c r="F6531" s="10"/>
      <c r="G6531" s="10"/>
      <c r="H6531" s="10" t="s">
        <v>6042</v>
      </c>
      <c r="I6531" s="10" t="s">
        <v>6043</v>
      </c>
      <c r="J6531" s="10" t="s">
        <v>6043</v>
      </c>
      <c r="K6531" s="10" t="s">
        <v>6042</v>
      </c>
      <c r="L6531">
        <v>0</v>
      </c>
      <c r="M6531">
        <v>0</v>
      </c>
      <c r="N6531">
        <v>1</v>
      </c>
      <c r="O6531">
        <v>1</v>
      </c>
      <c r="P6531">
        <v>1</v>
      </c>
      <c r="Q6531">
        <v>1</v>
      </c>
      <c r="R6531" s="11"/>
      <c r="S6531" s="11"/>
      <c r="T6531" s="11">
        <v>2440000</v>
      </c>
      <c r="U6531" s="11">
        <v>3227500</v>
      </c>
      <c r="V6531" s="11">
        <v>2750310</v>
      </c>
      <c r="W6531" s="11">
        <v>3290000</v>
      </c>
      <c r="X6531" s="11"/>
      <c r="Y6531" s="11"/>
      <c r="Z6531" s="11">
        <v>610000</v>
      </c>
      <c r="AA6531" s="11">
        <v>1038250</v>
      </c>
      <c r="AB6531" s="11">
        <v>1375155</v>
      </c>
      <c r="AC6531" s="11">
        <v>1645000</v>
      </c>
      <c r="AD6531"/>
      <c r="AE6531"/>
      <c r="AF6531">
        <v>25</v>
      </c>
      <c r="AG6531">
        <v>32.17</v>
      </c>
      <c r="AH6531">
        <v>50</v>
      </c>
      <c r="AI6531">
        <v>50</v>
      </c>
      <c r="AJ6531" s="11"/>
      <c r="AK6531" s="11"/>
      <c r="AL6531" s="11">
        <v>2440000</v>
      </c>
      <c r="AM6531" s="11">
        <v>3340000</v>
      </c>
      <c r="AN6531" s="11">
        <v>2750310</v>
      </c>
      <c r="AO6531" s="11">
        <v>3290000</v>
      </c>
      <c r="AP6531" s="11"/>
      <c r="AQ6531" s="11"/>
      <c r="AR6531" s="11"/>
      <c r="AS6531" s="11"/>
      <c r="AT6531" s="11"/>
      <c r="AU6531" s="11"/>
      <c r="AV6531" s="11"/>
      <c r="AW6531" s="11"/>
      <c r="AX6531" s="11"/>
      <c r="AY6531" s="11"/>
      <c r="AZ6531" s="11"/>
      <c r="BA6531" s="11"/>
      <c r="BB6531" s="11"/>
      <c r="BC6531" s="11"/>
      <c r="BD6531" s="11"/>
      <c r="BE6531" s="11"/>
      <c r="BF6531" s="11"/>
      <c r="BG6531" s="11"/>
      <c r="BH6531" s="11"/>
      <c r="BI6531" s="11"/>
      <c r="BJ6531" s="11"/>
      <c r="BK6531" s="11"/>
      <c r="BL6531"/>
      <c r="BM6531"/>
      <c r="BN6531" s="10">
        <v>0</v>
      </c>
      <c r="BO6531" s="10"/>
      <c r="BP6531" s="10"/>
      <c r="BQ6531" s="10"/>
      <c r="BR6531" s="10"/>
      <c r="BS6531" s="10"/>
      <c r="BT6531" s="10"/>
      <c r="BU6531" s="10"/>
    </row>
    <row r="6532" spans="1:73" x14ac:dyDescent="0.3">
      <c r="A6532" s="10" t="s">
        <v>4110</v>
      </c>
      <c r="B6532" s="10" t="s">
        <v>5835</v>
      </c>
      <c r="C6532" s="10" t="s">
        <v>326</v>
      </c>
      <c r="D6532" s="10" t="s">
        <v>870</v>
      </c>
      <c r="E6532" s="10" t="s">
        <v>4377</v>
      </c>
      <c r="F6532" s="10" t="s">
        <v>5917</v>
      </c>
      <c r="G6532" s="10" t="s">
        <v>5918</v>
      </c>
      <c r="H6532" s="10" t="s">
        <v>1026</v>
      </c>
      <c r="I6532" s="10" t="s">
        <v>1027</v>
      </c>
      <c r="J6532" s="10" t="s">
        <v>6044</v>
      </c>
      <c r="K6532" s="10" t="s">
        <v>6045</v>
      </c>
      <c r="L6532">
        <v>0</v>
      </c>
      <c r="M6532">
        <v>0</v>
      </c>
      <c r="N6532">
        <v>1</v>
      </c>
      <c r="O6532">
        <v>0</v>
      </c>
      <c r="P6532">
        <v>1</v>
      </c>
      <c r="Q6532">
        <v>1</v>
      </c>
      <c r="R6532" s="11"/>
      <c r="S6532" s="11"/>
      <c r="T6532" s="11">
        <v>150800</v>
      </c>
      <c r="U6532" s="11"/>
      <c r="V6532" s="11">
        <v>156444</v>
      </c>
      <c r="W6532" s="11">
        <v>247711</v>
      </c>
      <c r="X6532" s="11"/>
      <c r="Y6532" s="11"/>
      <c r="Z6532" s="11">
        <v>150800</v>
      </c>
      <c r="AA6532" s="11"/>
      <c r="AB6532" s="11">
        <v>46933.2</v>
      </c>
      <c r="AC6532" s="11">
        <v>74313.3</v>
      </c>
      <c r="AD6532"/>
      <c r="AE6532"/>
      <c r="AF6532">
        <v>100</v>
      </c>
      <c r="AG6532"/>
      <c r="AH6532">
        <v>30</v>
      </c>
      <c r="AI6532">
        <v>30</v>
      </c>
      <c r="AJ6532" s="11"/>
      <c r="AK6532" s="11"/>
      <c r="AL6532" s="11">
        <v>150800</v>
      </c>
      <c r="AM6532" s="11"/>
      <c r="AN6532" s="11">
        <v>156444</v>
      </c>
      <c r="AO6532" s="11">
        <v>247711</v>
      </c>
      <c r="AP6532" s="11"/>
      <c r="AQ6532" s="11"/>
      <c r="AR6532" s="11"/>
      <c r="AS6532" s="11"/>
      <c r="AT6532" s="11"/>
      <c r="AU6532" s="11"/>
      <c r="AV6532" s="11"/>
      <c r="AW6532" s="11"/>
      <c r="AX6532" s="11"/>
      <c r="AY6532" s="11"/>
      <c r="AZ6532" s="11"/>
      <c r="BA6532" s="11"/>
      <c r="BB6532" s="11"/>
      <c r="BC6532" s="11"/>
      <c r="BD6532" s="11"/>
      <c r="BE6532" s="11"/>
      <c r="BF6532" s="11"/>
      <c r="BG6532" s="11"/>
      <c r="BH6532" s="11"/>
      <c r="BI6532" s="11">
        <v>163520</v>
      </c>
      <c r="BJ6532" s="11"/>
      <c r="BK6532" s="11"/>
      <c r="BL6532"/>
      <c r="BM6532">
        <v>0</v>
      </c>
      <c r="BN6532" s="10">
        <v>0</v>
      </c>
      <c r="BO6532" s="10"/>
      <c r="BP6532" s="10"/>
      <c r="BQ6532" s="10"/>
      <c r="BR6532" s="10"/>
      <c r="BS6532" s="10"/>
      <c r="BT6532" s="10"/>
      <c r="BU6532" s="10"/>
    </row>
    <row r="6533" spans="1:73" x14ac:dyDescent="0.3">
      <c r="A6533" s="10" t="s">
        <v>4110</v>
      </c>
      <c r="B6533" s="10" t="s">
        <v>5835</v>
      </c>
      <c r="C6533" s="10" t="s">
        <v>326</v>
      </c>
      <c r="D6533" s="10" t="s">
        <v>116</v>
      </c>
      <c r="E6533" s="10"/>
      <c r="F6533" s="10" t="s">
        <v>5277</v>
      </c>
      <c r="G6533" s="10"/>
      <c r="H6533" s="10" t="s">
        <v>5278</v>
      </c>
      <c r="I6533" s="10" t="s">
        <v>5279</v>
      </c>
      <c r="J6533" s="10" t="s">
        <v>5279</v>
      </c>
      <c r="K6533" s="10" t="s">
        <v>5278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</v>
      </c>
      <c r="R6533" s="11"/>
      <c r="S6533" s="11"/>
      <c r="T6533" s="11"/>
      <c r="U6533" s="11"/>
      <c r="V6533" s="11">
        <v>660744</v>
      </c>
      <c r="W6533" s="11">
        <v>1693000</v>
      </c>
      <c r="X6533" s="11"/>
      <c r="Y6533" s="11"/>
      <c r="Z6533" s="11"/>
      <c r="AA6533" s="11"/>
      <c r="AB6533" s="11">
        <v>660744</v>
      </c>
      <c r="AC6533" s="11">
        <v>633000</v>
      </c>
      <c r="AD6533"/>
      <c r="AE6533"/>
      <c r="AF6533"/>
      <c r="AG6533"/>
      <c r="AH6533">
        <v>100</v>
      </c>
      <c r="AI6533">
        <v>37.39</v>
      </c>
      <c r="AJ6533" s="11"/>
      <c r="AK6533" s="11"/>
      <c r="AL6533" s="11"/>
      <c r="AM6533" s="11"/>
      <c r="AN6533" s="11">
        <v>660744</v>
      </c>
      <c r="AO6533" s="11">
        <v>1693000</v>
      </c>
      <c r="AP6533" s="11"/>
      <c r="AQ6533" s="11"/>
      <c r="AR6533" s="11"/>
      <c r="AS6533" s="11"/>
      <c r="AT6533" s="11"/>
      <c r="AU6533" s="11"/>
      <c r="AV6533" s="11"/>
      <c r="AW6533" s="11"/>
      <c r="AX6533" s="11"/>
      <c r="AY6533" s="11"/>
      <c r="AZ6533" s="11"/>
      <c r="BA6533" s="11"/>
      <c r="BB6533" s="11"/>
      <c r="BC6533" s="11"/>
      <c r="BD6533" s="11"/>
      <c r="BE6533" s="11"/>
      <c r="BF6533" s="11"/>
      <c r="BG6533" s="11"/>
      <c r="BH6533" s="11"/>
      <c r="BI6533" s="11"/>
      <c r="BJ6533" s="11"/>
      <c r="BK6533" s="11"/>
      <c r="BL6533"/>
      <c r="BM6533"/>
      <c r="BN6533" s="10">
        <v>0</v>
      </c>
      <c r="BO6533" s="10"/>
      <c r="BP6533" s="10"/>
      <c r="BQ6533" s="10"/>
      <c r="BR6533" s="10"/>
      <c r="BS6533" s="10"/>
      <c r="BT6533" s="10"/>
      <c r="BU6533" s="10"/>
    </row>
    <row r="6534" spans="1:73" x14ac:dyDescent="0.3">
      <c r="A6534" s="10" t="s">
        <v>4110</v>
      </c>
      <c r="B6534" s="10" t="s">
        <v>6158</v>
      </c>
      <c r="C6534" s="10" t="s">
        <v>876</v>
      </c>
      <c r="D6534" s="10" t="s">
        <v>870</v>
      </c>
      <c r="E6534" s="10" t="s">
        <v>5414</v>
      </c>
      <c r="F6534" s="10" t="s">
        <v>6374</v>
      </c>
      <c r="G6534" s="10" t="s">
        <v>6375</v>
      </c>
      <c r="H6534" s="10" t="s">
        <v>10065</v>
      </c>
      <c r="I6534" s="10" t="s">
        <v>10066</v>
      </c>
      <c r="J6534" s="10" t="s">
        <v>10066</v>
      </c>
      <c r="K6534" s="10" t="s">
        <v>10065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 s="11"/>
      <c r="S6534" s="11"/>
      <c r="T6534" s="11">
        <v>429600</v>
      </c>
      <c r="U6534" s="11"/>
      <c r="V6534" s="11"/>
      <c r="W6534" s="11"/>
      <c r="X6534" s="11"/>
      <c r="Y6534" s="11"/>
      <c r="Z6534" s="11">
        <v>429600</v>
      </c>
      <c r="AA6534" s="11"/>
      <c r="AB6534" s="11"/>
      <c r="AC6534" s="11"/>
      <c r="AD6534"/>
      <c r="AE6534"/>
      <c r="AF6534">
        <v>100</v>
      </c>
      <c r="AG6534"/>
      <c r="AH6534"/>
      <c r="AI6534"/>
      <c r="AJ6534" s="11"/>
      <c r="AK6534" s="11"/>
      <c r="AL6534" s="11">
        <v>429600</v>
      </c>
      <c r="AM6534" s="11"/>
      <c r="AN6534" s="11"/>
      <c r="AO6534" s="11"/>
      <c r="AP6534" s="11"/>
      <c r="AQ6534" s="11"/>
      <c r="AR6534" s="11"/>
      <c r="AS6534" s="11"/>
      <c r="AT6534" s="11"/>
      <c r="AU6534" s="11"/>
      <c r="AV6534" s="11"/>
      <c r="AW6534" s="11"/>
      <c r="AX6534" s="11"/>
      <c r="AY6534" s="11"/>
      <c r="AZ6534" s="11"/>
      <c r="BA6534" s="11"/>
      <c r="BB6534" s="11"/>
      <c r="BC6534" s="11"/>
      <c r="BD6534" s="11"/>
      <c r="BE6534" s="11"/>
      <c r="BF6534" s="11"/>
      <c r="BG6534" s="11"/>
      <c r="BH6534" s="11"/>
      <c r="BI6534" s="11"/>
      <c r="BJ6534" s="11"/>
      <c r="BK6534" s="11"/>
      <c r="BL6534"/>
      <c r="BM6534"/>
      <c r="BN6534" s="10">
        <v>0</v>
      </c>
      <c r="BO6534" s="10"/>
      <c r="BP6534" s="10"/>
      <c r="BQ6534" s="10"/>
      <c r="BR6534" s="10"/>
      <c r="BS6534" s="10"/>
      <c r="BT6534" s="10"/>
      <c r="BU6534" s="10"/>
    </row>
    <row r="6535" spans="1:73" x14ac:dyDescent="0.3">
      <c r="A6535" s="10" t="s">
        <v>4110</v>
      </c>
      <c r="B6535" s="10" t="s">
        <v>6158</v>
      </c>
      <c r="C6535" s="10" t="s">
        <v>876</v>
      </c>
      <c r="D6535" s="10" t="s">
        <v>870</v>
      </c>
      <c r="E6535" s="10" t="s">
        <v>5414</v>
      </c>
      <c r="F6535" s="10" t="s">
        <v>6374</v>
      </c>
      <c r="G6535" s="10" t="s">
        <v>6375</v>
      </c>
      <c r="H6535" s="10" t="s">
        <v>10067</v>
      </c>
      <c r="I6535" s="10" t="s">
        <v>10068</v>
      </c>
      <c r="J6535" s="10" t="s">
        <v>10068</v>
      </c>
      <c r="K6535" s="10" t="s">
        <v>10067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 s="11">
        <v>456867</v>
      </c>
      <c r="S6535" s="11"/>
      <c r="T6535" s="11"/>
      <c r="U6535" s="11"/>
      <c r="V6535" s="11"/>
      <c r="W6535" s="11"/>
      <c r="X6535" s="11">
        <v>91373.4</v>
      </c>
      <c r="Y6535" s="11"/>
      <c r="Z6535" s="11"/>
      <c r="AA6535" s="11"/>
      <c r="AB6535" s="11"/>
      <c r="AC6535" s="11"/>
      <c r="AD6535">
        <v>20</v>
      </c>
      <c r="AE6535"/>
      <c r="AF6535"/>
      <c r="AG6535"/>
      <c r="AH6535"/>
      <c r="AI6535"/>
      <c r="AJ6535" s="11">
        <v>456867</v>
      </c>
      <c r="AK6535" s="11"/>
      <c r="AL6535" s="11"/>
      <c r="AM6535" s="11"/>
      <c r="AN6535" s="11"/>
      <c r="AO6535" s="11"/>
      <c r="AP6535" s="11"/>
      <c r="AQ6535" s="11"/>
      <c r="AR6535" s="11"/>
      <c r="AS6535" s="11"/>
      <c r="AT6535" s="11"/>
      <c r="AU6535" s="11"/>
      <c r="AV6535" s="11"/>
      <c r="AW6535" s="11"/>
      <c r="AX6535" s="11"/>
      <c r="AY6535" s="11"/>
      <c r="AZ6535" s="11"/>
      <c r="BA6535" s="11"/>
      <c r="BB6535" s="11"/>
      <c r="BC6535" s="11"/>
      <c r="BD6535" s="11"/>
      <c r="BE6535" s="11"/>
      <c r="BF6535" s="11"/>
      <c r="BG6535" s="11"/>
      <c r="BH6535" s="11"/>
      <c r="BI6535" s="11"/>
      <c r="BJ6535" s="11"/>
      <c r="BK6535" s="11"/>
      <c r="BL6535"/>
      <c r="BM6535"/>
      <c r="BN6535" s="10">
        <v>0</v>
      </c>
      <c r="BO6535" s="10"/>
      <c r="BP6535" s="10"/>
      <c r="BQ6535" s="10"/>
      <c r="BR6535" s="10"/>
      <c r="BS6535" s="10"/>
      <c r="BT6535" s="10"/>
      <c r="BU6535" s="10"/>
    </row>
    <row r="6536" spans="1:73" x14ac:dyDescent="0.3">
      <c r="A6536" s="10" t="s">
        <v>4110</v>
      </c>
      <c r="B6536" s="10" t="s">
        <v>6158</v>
      </c>
      <c r="C6536" s="10" t="s">
        <v>876</v>
      </c>
      <c r="D6536" s="10" t="s">
        <v>870</v>
      </c>
      <c r="E6536" s="10" t="s">
        <v>5414</v>
      </c>
      <c r="F6536" s="10" t="s">
        <v>5501</v>
      </c>
      <c r="G6536" s="10" t="s">
        <v>5502</v>
      </c>
      <c r="H6536" s="10" t="s">
        <v>5503</v>
      </c>
      <c r="I6536" s="10" t="s">
        <v>5504</v>
      </c>
      <c r="J6536" s="10" t="s">
        <v>5504</v>
      </c>
      <c r="K6536" s="10" t="s">
        <v>5503</v>
      </c>
      <c r="L6536">
        <v>0</v>
      </c>
      <c r="M6536">
        <v>1</v>
      </c>
      <c r="N6536">
        <v>0</v>
      </c>
      <c r="O6536">
        <v>1</v>
      </c>
      <c r="P6536">
        <v>1</v>
      </c>
      <c r="Q6536">
        <v>1</v>
      </c>
      <c r="R6536" s="11"/>
      <c r="S6536" s="11">
        <v>445000</v>
      </c>
      <c r="T6536" s="11"/>
      <c r="U6536" s="11">
        <v>1479000</v>
      </c>
      <c r="V6536" s="11">
        <v>796000</v>
      </c>
      <c r="W6536" s="11">
        <v>1732000</v>
      </c>
      <c r="X6536" s="11"/>
      <c r="Y6536" s="11">
        <v>222500</v>
      </c>
      <c r="Z6536" s="11"/>
      <c r="AA6536" s="11">
        <v>1479000</v>
      </c>
      <c r="AB6536" s="11">
        <v>796000</v>
      </c>
      <c r="AC6536" s="11">
        <v>916000</v>
      </c>
      <c r="AD6536"/>
      <c r="AE6536">
        <v>50</v>
      </c>
      <c r="AF6536"/>
      <c r="AG6536">
        <v>100</v>
      </c>
      <c r="AH6536">
        <v>100</v>
      </c>
      <c r="AI6536">
        <v>52.89</v>
      </c>
      <c r="AJ6536" s="11"/>
      <c r="AK6536" s="11">
        <v>445000</v>
      </c>
      <c r="AL6536" s="11"/>
      <c r="AM6536" s="11">
        <v>1479000</v>
      </c>
      <c r="AN6536" s="11">
        <v>796000</v>
      </c>
      <c r="AO6536" s="11">
        <v>1732000</v>
      </c>
      <c r="AP6536" s="11"/>
      <c r="AQ6536" s="11"/>
      <c r="AR6536" s="11"/>
      <c r="AS6536" s="11"/>
      <c r="AT6536" s="11"/>
      <c r="AU6536" s="11"/>
      <c r="AV6536" s="11"/>
      <c r="AW6536" s="11"/>
      <c r="AX6536" s="11"/>
      <c r="AY6536" s="11"/>
      <c r="AZ6536" s="11"/>
      <c r="BA6536" s="11"/>
      <c r="BB6536" s="11"/>
      <c r="BC6536" s="11"/>
      <c r="BD6536" s="11"/>
      <c r="BE6536" s="11"/>
      <c r="BF6536" s="11"/>
      <c r="BG6536" s="11"/>
      <c r="BH6536" s="11">
        <v>11095188</v>
      </c>
      <c r="BI6536" s="11">
        <v>20050120</v>
      </c>
      <c r="BJ6536" s="11">
        <v>1479000</v>
      </c>
      <c r="BK6536" s="11"/>
      <c r="BL6536">
        <v>13.3301</v>
      </c>
      <c r="BM6536">
        <v>0</v>
      </c>
      <c r="BN6536" s="10">
        <v>0</v>
      </c>
      <c r="BO6536" s="10"/>
      <c r="BP6536" s="10"/>
      <c r="BQ6536" s="10"/>
      <c r="BR6536" s="10"/>
      <c r="BS6536" s="10"/>
      <c r="BT6536" s="10"/>
      <c r="BU6536" s="10"/>
    </row>
    <row r="6537" spans="1:73" x14ac:dyDescent="0.3">
      <c r="A6537" s="10" t="s">
        <v>4110</v>
      </c>
      <c r="B6537" s="10" t="s">
        <v>6158</v>
      </c>
      <c r="C6537" s="10" t="s">
        <v>876</v>
      </c>
      <c r="D6537" s="10" t="s">
        <v>870</v>
      </c>
      <c r="E6537" s="10" t="s">
        <v>5414</v>
      </c>
      <c r="F6537" s="10" t="s">
        <v>5501</v>
      </c>
      <c r="G6537" s="10" t="s">
        <v>5672</v>
      </c>
      <c r="H6537" s="10" t="s">
        <v>13416</v>
      </c>
      <c r="I6537" s="10" t="s">
        <v>13417</v>
      </c>
      <c r="J6537" s="10" t="s">
        <v>13417</v>
      </c>
      <c r="K6537" s="10" t="s">
        <v>13416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 s="11"/>
      <c r="S6537" s="11"/>
      <c r="T6537" s="11"/>
      <c r="U6537" s="11"/>
      <c r="V6537" s="11"/>
      <c r="W6537" s="11">
        <v>531000</v>
      </c>
      <c r="X6537" s="11"/>
      <c r="Y6537" s="11"/>
      <c r="Z6537" s="11"/>
      <c r="AA6537" s="11"/>
      <c r="AB6537" s="11"/>
      <c r="AC6537" s="11">
        <v>531000</v>
      </c>
      <c r="AD6537"/>
      <c r="AE6537"/>
      <c r="AF6537"/>
      <c r="AG6537"/>
      <c r="AH6537"/>
      <c r="AI6537">
        <v>100</v>
      </c>
      <c r="AJ6537" s="11"/>
      <c r="AK6537" s="11"/>
      <c r="AL6537" s="11"/>
      <c r="AM6537" s="11"/>
      <c r="AN6537" s="11"/>
      <c r="AO6537" s="11">
        <v>531000</v>
      </c>
      <c r="AP6537" s="11"/>
      <c r="AQ6537" s="11"/>
      <c r="AR6537" s="11"/>
      <c r="AS6537" s="11"/>
      <c r="AT6537" s="11"/>
      <c r="AU6537" s="11"/>
      <c r="AV6537" s="11"/>
      <c r="AW6537" s="11"/>
      <c r="AX6537" s="11"/>
      <c r="AY6537" s="11"/>
      <c r="AZ6537" s="11"/>
      <c r="BA6537" s="11"/>
      <c r="BB6537" s="11"/>
      <c r="BC6537" s="11"/>
      <c r="BD6537" s="11"/>
      <c r="BE6537" s="11"/>
      <c r="BF6537" s="11"/>
      <c r="BG6537" s="11"/>
      <c r="BH6537" s="11"/>
      <c r="BI6537" s="11"/>
      <c r="BJ6537" s="11"/>
      <c r="BK6537" s="11"/>
      <c r="BL6537"/>
      <c r="BM6537"/>
      <c r="BN6537" s="10">
        <v>0</v>
      </c>
      <c r="BO6537" s="10"/>
      <c r="BP6537" s="10"/>
      <c r="BQ6537" s="10"/>
      <c r="BR6537" s="10"/>
      <c r="BS6537" s="10"/>
      <c r="BT6537" s="10"/>
      <c r="BU6537" s="10"/>
    </row>
    <row r="6538" spans="1:73" x14ac:dyDescent="0.3">
      <c r="A6538" s="10" t="s">
        <v>4110</v>
      </c>
      <c r="B6538" s="10" t="s">
        <v>6158</v>
      </c>
      <c r="C6538" s="10" t="s">
        <v>876</v>
      </c>
      <c r="D6538" s="10" t="s">
        <v>870</v>
      </c>
      <c r="E6538" s="10" t="s">
        <v>5414</v>
      </c>
      <c r="F6538" s="10" t="s">
        <v>5501</v>
      </c>
      <c r="G6538" s="10" t="s">
        <v>5672</v>
      </c>
      <c r="H6538" s="10" t="s">
        <v>6321</v>
      </c>
      <c r="I6538" s="10" t="s">
        <v>6322</v>
      </c>
      <c r="J6538" s="10" t="s">
        <v>10069</v>
      </c>
      <c r="K6538" s="10" t="s">
        <v>10070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 s="11">
        <v>372770</v>
      </c>
      <c r="S6538" s="11">
        <v>788916</v>
      </c>
      <c r="T6538" s="11">
        <v>2027400</v>
      </c>
      <c r="U6538" s="11">
        <v>4773879</v>
      </c>
      <c r="V6538" s="11">
        <v>2141640</v>
      </c>
      <c r="W6538" s="11">
        <v>1115000</v>
      </c>
      <c r="X6538" s="11">
        <v>0</v>
      </c>
      <c r="Y6538" s="11">
        <v>236674.8</v>
      </c>
      <c r="Z6538" s="11">
        <v>405480</v>
      </c>
      <c r="AA6538" s="11">
        <v>1432163.7</v>
      </c>
      <c r="AB6538" s="11">
        <v>1591790</v>
      </c>
      <c r="AC6538" s="11">
        <v>718800</v>
      </c>
      <c r="AD6538">
        <v>0</v>
      </c>
      <c r="AE6538">
        <v>30</v>
      </c>
      <c r="AF6538">
        <v>20</v>
      </c>
      <c r="AG6538">
        <v>30</v>
      </c>
      <c r="AH6538">
        <v>74.33</v>
      </c>
      <c r="AI6538">
        <v>64.47</v>
      </c>
      <c r="AJ6538" s="11">
        <v>372770</v>
      </c>
      <c r="AK6538" s="11">
        <v>788916</v>
      </c>
      <c r="AL6538" s="11">
        <v>2027400</v>
      </c>
      <c r="AM6538" s="11">
        <v>4773879</v>
      </c>
      <c r="AN6538" s="11">
        <v>2141640</v>
      </c>
      <c r="AO6538" s="11">
        <v>1115000</v>
      </c>
      <c r="AP6538" s="11"/>
      <c r="AQ6538" s="11"/>
      <c r="AR6538" s="11"/>
      <c r="AS6538" s="11"/>
      <c r="AT6538" s="11"/>
      <c r="AU6538" s="11"/>
      <c r="AV6538" s="11"/>
      <c r="AW6538" s="11"/>
      <c r="AX6538" s="11"/>
      <c r="AY6538" s="11"/>
      <c r="AZ6538" s="11"/>
      <c r="BA6538" s="11"/>
      <c r="BB6538" s="11"/>
      <c r="BC6538" s="11"/>
      <c r="BD6538" s="11"/>
      <c r="BE6538" s="11"/>
      <c r="BF6538" s="11"/>
      <c r="BG6538" s="11"/>
      <c r="BH6538" s="11">
        <v>8268879</v>
      </c>
      <c r="BI6538" s="11">
        <v>7733300</v>
      </c>
      <c r="BJ6538" s="11">
        <v>4773879</v>
      </c>
      <c r="BK6538" s="11">
        <v>2141640</v>
      </c>
      <c r="BL6538">
        <v>57.732999999999997</v>
      </c>
      <c r="BM6538">
        <v>27.6937</v>
      </c>
      <c r="BN6538" s="10">
        <v>1</v>
      </c>
      <c r="BO6538" s="10">
        <v>1556000</v>
      </c>
      <c r="BP6538" s="10">
        <v>1556000</v>
      </c>
      <c r="BQ6538" s="10">
        <v>100</v>
      </c>
      <c r="BR6538" s="10">
        <v>1556000</v>
      </c>
      <c r="BS6538" s="10"/>
      <c r="BT6538" s="10"/>
      <c r="BU6538" s="10"/>
    </row>
    <row r="6539" spans="1:73" x14ac:dyDescent="0.3">
      <c r="A6539" s="10" t="s">
        <v>4110</v>
      </c>
      <c r="B6539" s="10" t="s">
        <v>6158</v>
      </c>
      <c r="C6539" s="10" t="s">
        <v>876</v>
      </c>
      <c r="D6539" s="10" t="s">
        <v>870</v>
      </c>
      <c r="E6539" s="10" t="s">
        <v>5505</v>
      </c>
      <c r="F6539" s="10" t="s">
        <v>6402</v>
      </c>
      <c r="G6539" s="10" t="s">
        <v>6406</v>
      </c>
      <c r="H6539" s="10" t="s">
        <v>10071</v>
      </c>
      <c r="I6539" s="10" t="s">
        <v>10072</v>
      </c>
      <c r="J6539" s="10" t="s">
        <v>10072</v>
      </c>
      <c r="K6539" s="10" t="s">
        <v>10071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 s="11">
        <v>90000</v>
      </c>
      <c r="S6539" s="11"/>
      <c r="T6539" s="11"/>
      <c r="U6539" s="11"/>
      <c r="V6539" s="11"/>
      <c r="W6539" s="11"/>
      <c r="X6539" s="11">
        <v>27000</v>
      </c>
      <c r="Y6539" s="11"/>
      <c r="Z6539" s="11"/>
      <c r="AA6539" s="11"/>
      <c r="AB6539" s="11"/>
      <c r="AC6539" s="11"/>
      <c r="AD6539">
        <v>30</v>
      </c>
      <c r="AE6539"/>
      <c r="AF6539"/>
      <c r="AG6539"/>
      <c r="AH6539"/>
      <c r="AI6539"/>
      <c r="AJ6539" s="11">
        <v>90000</v>
      </c>
      <c r="AK6539" s="11"/>
      <c r="AL6539" s="11"/>
      <c r="AM6539" s="11"/>
      <c r="AN6539" s="11"/>
      <c r="AO6539" s="11"/>
      <c r="AP6539" s="11"/>
      <c r="AQ6539" s="11"/>
      <c r="AR6539" s="11"/>
      <c r="AS6539" s="11"/>
      <c r="AT6539" s="11"/>
      <c r="AU6539" s="11"/>
      <c r="AV6539" s="11"/>
      <c r="AW6539" s="11"/>
      <c r="AX6539" s="11"/>
      <c r="AY6539" s="11"/>
      <c r="AZ6539" s="11"/>
      <c r="BA6539" s="11"/>
      <c r="BB6539" s="11"/>
      <c r="BC6539" s="11"/>
      <c r="BD6539" s="11"/>
      <c r="BE6539" s="11"/>
      <c r="BF6539" s="11"/>
      <c r="BG6539" s="11"/>
      <c r="BH6539" s="11"/>
      <c r="BI6539" s="11"/>
      <c r="BJ6539" s="11"/>
      <c r="BK6539" s="11"/>
      <c r="BL6539"/>
      <c r="BM6539"/>
      <c r="BN6539" s="10">
        <v>0</v>
      </c>
      <c r="BO6539" s="10"/>
      <c r="BP6539" s="10"/>
      <c r="BQ6539" s="10"/>
      <c r="BR6539" s="10"/>
      <c r="BS6539" s="10"/>
      <c r="BT6539" s="10"/>
      <c r="BU6539" s="10"/>
    </row>
    <row r="6540" spans="1:73" x14ac:dyDescent="0.3">
      <c r="A6540" s="10" t="s">
        <v>4110</v>
      </c>
      <c r="B6540" s="10" t="s">
        <v>6158</v>
      </c>
      <c r="C6540" s="10" t="s">
        <v>876</v>
      </c>
      <c r="D6540" s="10" t="s">
        <v>870</v>
      </c>
      <c r="E6540" s="10" t="s">
        <v>5505</v>
      </c>
      <c r="F6540" s="10" t="s">
        <v>5506</v>
      </c>
      <c r="G6540" s="10" t="s">
        <v>6411</v>
      </c>
      <c r="H6540" s="10" t="s">
        <v>10073</v>
      </c>
      <c r="I6540" s="10" t="s">
        <v>10074</v>
      </c>
      <c r="J6540" s="10" t="s">
        <v>10074</v>
      </c>
      <c r="K6540" s="10" t="s">
        <v>10073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 s="11">
        <v>100000</v>
      </c>
      <c r="S6540" s="11"/>
      <c r="T6540" s="11"/>
      <c r="U6540" s="11"/>
      <c r="V6540" s="11"/>
      <c r="W6540" s="11"/>
      <c r="X6540" s="11">
        <v>100000</v>
      </c>
      <c r="Y6540" s="11"/>
      <c r="Z6540" s="11"/>
      <c r="AA6540" s="11"/>
      <c r="AB6540" s="11"/>
      <c r="AC6540" s="11"/>
      <c r="AD6540">
        <v>100</v>
      </c>
      <c r="AE6540"/>
      <c r="AF6540"/>
      <c r="AG6540"/>
      <c r="AH6540"/>
      <c r="AI6540"/>
      <c r="AJ6540" s="11">
        <v>100000</v>
      </c>
      <c r="AK6540" s="11"/>
      <c r="AL6540" s="11"/>
      <c r="AM6540" s="11"/>
      <c r="AN6540" s="11"/>
      <c r="AO6540" s="11"/>
      <c r="AP6540" s="11"/>
      <c r="AQ6540" s="11"/>
      <c r="AR6540" s="11"/>
      <c r="AS6540" s="11"/>
      <c r="AT6540" s="11"/>
      <c r="AU6540" s="11"/>
      <c r="AV6540" s="11"/>
      <c r="AW6540" s="11"/>
      <c r="AX6540" s="11"/>
      <c r="AY6540" s="11"/>
      <c r="AZ6540" s="11"/>
      <c r="BA6540" s="11"/>
      <c r="BB6540" s="11"/>
      <c r="BC6540" s="11"/>
      <c r="BD6540" s="11"/>
      <c r="BE6540" s="11"/>
      <c r="BF6540" s="11"/>
      <c r="BG6540" s="11"/>
      <c r="BH6540" s="11"/>
      <c r="BI6540" s="11"/>
      <c r="BJ6540" s="11"/>
      <c r="BK6540" s="11"/>
      <c r="BL6540"/>
      <c r="BM6540"/>
      <c r="BN6540" s="10">
        <v>0</v>
      </c>
      <c r="BO6540" s="10"/>
      <c r="BP6540" s="10"/>
      <c r="BQ6540" s="10"/>
      <c r="BR6540" s="10"/>
      <c r="BS6540" s="10"/>
      <c r="BT6540" s="10"/>
      <c r="BU6540" s="10"/>
    </row>
    <row r="6541" spans="1:73" x14ac:dyDescent="0.3">
      <c r="A6541" s="10" t="s">
        <v>4110</v>
      </c>
      <c r="B6541" s="10" t="s">
        <v>6158</v>
      </c>
      <c r="C6541" s="10" t="s">
        <v>876</v>
      </c>
      <c r="D6541" s="10" t="s">
        <v>870</v>
      </c>
      <c r="E6541" s="10" t="s">
        <v>5505</v>
      </c>
      <c r="F6541" s="10" t="s">
        <v>5506</v>
      </c>
      <c r="G6541" s="10" t="s">
        <v>6411</v>
      </c>
      <c r="H6541" s="10" t="s">
        <v>10075</v>
      </c>
      <c r="I6541" s="10" t="s">
        <v>10076</v>
      </c>
      <c r="J6541" s="10" t="s">
        <v>10076</v>
      </c>
      <c r="K6541" s="10" t="s">
        <v>10075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 s="11">
        <v>43000</v>
      </c>
      <c r="S6541" s="11"/>
      <c r="T6541" s="11"/>
      <c r="U6541" s="11"/>
      <c r="V6541" s="11"/>
      <c r="W6541" s="11"/>
      <c r="X6541" s="11">
        <v>21500</v>
      </c>
      <c r="Y6541" s="11"/>
      <c r="Z6541" s="11"/>
      <c r="AA6541" s="11"/>
      <c r="AB6541" s="11"/>
      <c r="AC6541" s="11"/>
      <c r="AD6541">
        <v>50</v>
      </c>
      <c r="AE6541"/>
      <c r="AF6541"/>
      <c r="AG6541"/>
      <c r="AH6541"/>
      <c r="AI6541"/>
      <c r="AJ6541" s="11">
        <v>43000</v>
      </c>
      <c r="AK6541" s="11"/>
      <c r="AL6541" s="11"/>
      <c r="AM6541" s="11"/>
      <c r="AN6541" s="11"/>
      <c r="AO6541" s="11"/>
      <c r="AP6541" s="11"/>
      <c r="AQ6541" s="11"/>
      <c r="AR6541" s="11"/>
      <c r="AS6541" s="11"/>
      <c r="AT6541" s="11"/>
      <c r="AU6541" s="11"/>
      <c r="AV6541" s="11"/>
      <c r="AW6541" s="11"/>
      <c r="AX6541" s="11"/>
      <c r="AY6541" s="11"/>
      <c r="AZ6541" s="11"/>
      <c r="BA6541" s="11"/>
      <c r="BB6541" s="11"/>
      <c r="BC6541" s="11"/>
      <c r="BD6541" s="11"/>
      <c r="BE6541" s="11"/>
      <c r="BF6541" s="11"/>
      <c r="BG6541" s="11"/>
      <c r="BH6541" s="11"/>
      <c r="BI6541" s="11"/>
      <c r="BJ6541" s="11"/>
      <c r="BK6541" s="11"/>
      <c r="BL6541"/>
      <c r="BM6541"/>
      <c r="BN6541" s="10">
        <v>0</v>
      </c>
      <c r="BO6541" s="10"/>
      <c r="BP6541" s="10"/>
      <c r="BQ6541" s="10"/>
      <c r="BR6541" s="10"/>
      <c r="BS6541" s="10"/>
      <c r="BT6541" s="10"/>
      <c r="BU6541" s="10"/>
    </row>
    <row r="6542" spans="1:73" x14ac:dyDescent="0.3">
      <c r="A6542" s="10" t="s">
        <v>4110</v>
      </c>
      <c r="B6542" s="10" t="s">
        <v>5835</v>
      </c>
      <c r="C6542" s="10" t="s">
        <v>326</v>
      </c>
      <c r="D6542" s="10" t="s">
        <v>116</v>
      </c>
      <c r="E6542" s="10"/>
      <c r="F6542" s="10" t="s">
        <v>117</v>
      </c>
      <c r="G6542" s="10"/>
      <c r="H6542" s="10" t="s">
        <v>6046</v>
      </c>
      <c r="I6542" s="10" t="s">
        <v>6047</v>
      </c>
      <c r="J6542" s="10" t="s">
        <v>6047</v>
      </c>
      <c r="K6542" s="10" t="s">
        <v>6046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 s="11"/>
      <c r="S6542" s="11"/>
      <c r="T6542" s="11"/>
      <c r="U6542" s="11"/>
      <c r="V6542" s="11">
        <v>6744280</v>
      </c>
      <c r="W6542" s="11"/>
      <c r="X6542" s="11"/>
      <c r="Y6542" s="11"/>
      <c r="Z6542" s="11"/>
      <c r="AA6542" s="11"/>
      <c r="AB6542" s="11">
        <v>2000000</v>
      </c>
      <c r="AC6542" s="11"/>
      <c r="AD6542"/>
      <c r="AE6542"/>
      <c r="AF6542"/>
      <c r="AG6542"/>
      <c r="AH6542">
        <v>29.65</v>
      </c>
      <c r="AI6542"/>
      <c r="AJ6542" s="11"/>
      <c r="AK6542" s="11"/>
      <c r="AL6542" s="11"/>
      <c r="AM6542" s="11"/>
      <c r="AN6542" s="11">
        <v>6744280</v>
      </c>
      <c r="AO6542" s="11"/>
      <c r="AP6542" s="11"/>
      <c r="AQ6542" s="11"/>
      <c r="AR6542" s="11"/>
      <c r="AS6542" s="11"/>
      <c r="AT6542" s="11"/>
      <c r="AU6542" s="11"/>
      <c r="AV6542" s="11"/>
      <c r="AW6542" s="11"/>
      <c r="AX6542" s="11"/>
      <c r="AY6542" s="11"/>
      <c r="AZ6542" s="11"/>
      <c r="BA6542" s="11"/>
      <c r="BB6542" s="11"/>
      <c r="BC6542" s="11"/>
      <c r="BD6542" s="11"/>
      <c r="BE6542" s="11"/>
      <c r="BF6542" s="11"/>
      <c r="BG6542" s="11"/>
      <c r="BH6542" s="11"/>
      <c r="BI6542" s="11"/>
      <c r="BJ6542" s="11"/>
      <c r="BK6542" s="11"/>
      <c r="BL6542"/>
      <c r="BM6542"/>
      <c r="BN6542" s="10">
        <v>0</v>
      </c>
      <c r="BO6542" s="10"/>
      <c r="BP6542" s="10"/>
      <c r="BQ6542" s="10"/>
      <c r="BR6542" s="10"/>
      <c r="BS6542" s="10"/>
      <c r="BT6542" s="10"/>
      <c r="BU6542" s="10"/>
    </row>
    <row r="6543" spans="1:73" x14ac:dyDescent="0.3">
      <c r="A6543" s="10" t="s">
        <v>4110</v>
      </c>
      <c r="B6543" s="10" t="s">
        <v>5835</v>
      </c>
      <c r="C6543" s="10" t="s">
        <v>326</v>
      </c>
      <c r="D6543" s="10" t="s">
        <v>97</v>
      </c>
      <c r="E6543" s="10" t="s">
        <v>98</v>
      </c>
      <c r="F6543" s="10" t="s">
        <v>4339</v>
      </c>
      <c r="G6543" s="10" t="s">
        <v>2825</v>
      </c>
      <c r="H6543" s="10" t="s">
        <v>6072</v>
      </c>
      <c r="I6543" s="10" t="s">
        <v>6073</v>
      </c>
      <c r="J6543" s="10" t="s">
        <v>6073</v>
      </c>
      <c r="K6543" s="10" t="s">
        <v>6072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 s="11"/>
      <c r="S6543" s="11"/>
      <c r="T6543" s="11"/>
      <c r="U6543" s="11"/>
      <c r="V6543" s="11">
        <v>700000</v>
      </c>
      <c r="W6543" s="11"/>
      <c r="X6543" s="11"/>
      <c r="Y6543" s="11"/>
      <c r="Z6543" s="11"/>
      <c r="AA6543" s="11"/>
      <c r="AB6543" s="11">
        <v>700000</v>
      </c>
      <c r="AC6543" s="11"/>
      <c r="AD6543"/>
      <c r="AE6543"/>
      <c r="AF6543"/>
      <c r="AG6543"/>
      <c r="AH6543">
        <v>100</v>
      </c>
      <c r="AI6543"/>
      <c r="AJ6543" s="11"/>
      <c r="AK6543" s="11"/>
      <c r="AL6543" s="11"/>
      <c r="AM6543" s="11"/>
      <c r="AN6543" s="11">
        <v>700000</v>
      </c>
      <c r="AO6543" s="11"/>
      <c r="AP6543" s="11"/>
      <c r="AQ6543" s="11"/>
      <c r="AR6543" s="11"/>
      <c r="AS6543" s="11"/>
      <c r="AT6543" s="11"/>
      <c r="AU6543" s="11"/>
      <c r="AV6543" s="11"/>
      <c r="AW6543" s="11"/>
      <c r="AX6543" s="11"/>
      <c r="AY6543" s="11"/>
      <c r="AZ6543" s="11"/>
      <c r="BA6543" s="11"/>
      <c r="BB6543" s="11"/>
      <c r="BC6543" s="11"/>
      <c r="BD6543" s="11"/>
      <c r="BE6543" s="11"/>
      <c r="BF6543" s="11"/>
      <c r="BG6543" s="11"/>
      <c r="BH6543" s="11"/>
      <c r="BI6543" s="11">
        <v>959500</v>
      </c>
      <c r="BJ6543" s="11"/>
      <c r="BK6543" s="11">
        <v>700000</v>
      </c>
      <c r="BL6543"/>
      <c r="BM6543">
        <v>72.954599999999999</v>
      </c>
      <c r="BN6543" s="10">
        <v>0</v>
      </c>
      <c r="BO6543" s="10"/>
      <c r="BP6543" s="10"/>
      <c r="BQ6543" s="10"/>
      <c r="BR6543" s="10"/>
      <c r="BS6543" s="10"/>
      <c r="BT6543" s="10"/>
      <c r="BU6543" s="10"/>
    </row>
    <row r="6544" spans="1:73" x14ac:dyDescent="0.3">
      <c r="A6544" s="10" t="s">
        <v>4110</v>
      </c>
      <c r="B6544" s="10" t="s">
        <v>5835</v>
      </c>
      <c r="C6544" s="10" t="s">
        <v>326</v>
      </c>
      <c r="D6544" s="10" t="s">
        <v>69</v>
      </c>
      <c r="E6544" s="10" t="s">
        <v>276</v>
      </c>
      <c r="F6544" s="10"/>
      <c r="G6544" s="10" t="s">
        <v>281</v>
      </c>
      <c r="H6544" s="10" t="s">
        <v>10570</v>
      </c>
      <c r="I6544" s="10" t="s">
        <v>10569</v>
      </c>
      <c r="J6544" s="10" t="s">
        <v>328</v>
      </c>
      <c r="K6544" s="10" t="s">
        <v>327</v>
      </c>
      <c r="L6544">
        <v>0</v>
      </c>
      <c r="M6544">
        <v>0</v>
      </c>
      <c r="N6544">
        <v>1</v>
      </c>
      <c r="O6544">
        <v>1</v>
      </c>
      <c r="P6544">
        <v>1</v>
      </c>
      <c r="Q6544">
        <v>1</v>
      </c>
      <c r="R6544" s="11"/>
      <c r="S6544" s="11"/>
      <c r="T6544" s="11">
        <v>84000</v>
      </c>
      <c r="U6544" s="11">
        <v>1991000</v>
      </c>
      <c r="V6544" s="11">
        <v>3562976</v>
      </c>
      <c r="W6544" s="11">
        <v>9119714</v>
      </c>
      <c r="X6544" s="11"/>
      <c r="Y6544" s="11"/>
      <c r="Z6544" s="11">
        <v>84000</v>
      </c>
      <c r="AA6544" s="11">
        <v>765300</v>
      </c>
      <c r="AB6544" s="11">
        <v>1656292.8</v>
      </c>
      <c r="AC6544" s="11">
        <v>4328171.5</v>
      </c>
      <c r="AD6544"/>
      <c r="AE6544"/>
      <c r="AF6544">
        <v>100</v>
      </c>
      <c r="AG6544">
        <v>38.44</v>
      </c>
      <c r="AH6544">
        <v>46.49</v>
      </c>
      <c r="AI6544">
        <v>47.46</v>
      </c>
      <c r="AJ6544" s="11"/>
      <c r="AK6544" s="11"/>
      <c r="AL6544" s="11">
        <v>84000</v>
      </c>
      <c r="AM6544" s="11">
        <v>1991000</v>
      </c>
      <c r="AN6544" s="11">
        <v>3562976</v>
      </c>
      <c r="AO6544" s="11">
        <v>9119714</v>
      </c>
      <c r="AP6544" s="11"/>
      <c r="AQ6544" s="11"/>
      <c r="AR6544" s="11"/>
      <c r="AS6544" s="11"/>
      <c r="AT6544" s="11"/>
      <c r="AU6544" s="11"/>
      <c r="AV6544" s="11"/>
      <c r="AW6544" s="11"/>
      <c r="AX6544" s="11"/>
      <c r="AY6544" s="11"/>
      <c r="AZ6544" s="11"/>
      <c r="BA6544" s="11"/>
      <c r="BB6544" s="11"/>
      <c r="BC6544" s="11"/>
      <c r="BD6544" s="11"/>
      <c r="BE6544" s="11"/>
      <c r="BF6544" s="11"/>
      <c r="BG6544" s="11"/>
      <c r="BH6544" s="11">
        <v>8363032</v>
      </c>
      <c r="BI6544" s="11">
        <v>7086832</v>
      </c>
      <c r="BJ6544" s="11">
        <v>1751000</v>
      </c>
      <c r="BK6544" s="11">
        <v>3562976</v>
      </c>
      <c r="BL6544">
        <v>20.9373</v>
      </c>
      <c r="BM6544">
        <v>50.276000000000003</v>
      </c>
      <c r="BN6544" s="10">
        <v>0</v>
      </c>
      <c r="BO6544" s="10"/>
      <c r="BP6544" s="10"/>
      <c r="BQ6544" s="10"/>
      <c r="BR6544" s="10"/>
      <c r="BS6544" s="10"/>
      <c r="BT6544" s="10"/>
      <c r="BU6544" s="10"/>
    </row>
    <row r="6545" spans="1:73" x14ac:dyDescent="0.3">
      <c r="A6545" s="10" t="s">
        <v>4110</v>
      </c>
      <c r="B6545" s="10" t="s">
        <v>5835</v>
      </c>
      <c r="C6545" s="10" t="s">
        <v>326</v>
      </c>
      <c r="D6545" s="10" t="s">
        <v>69</v>
      </c>
      <c r="E6545" s="10" t="s">
        <v>276</v>
      </c>
      <c r="F6545" s="10" t="s">
        <v>5873</v>
      </c>
      <c r="G6545" s="10" t="s">
        <v>6074</v>
      </c>
      <c r="H6545" s="10" t="s">
        <v>6075</v>
      </c>
      <c r="I6545" s="10" t="s">
        <v>6076</v>
      </c>
      <c r="J6545" s="10" t="s">
        <v>6076</v>
      </c>
      <c r="K6545" s="10" t="s">
        <v>6075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 s="11"/>
      <c r="S6545" s="11"/>
      <c r="T6545" s="11"/>
      <c r="U6545" s="11">
        <v>125850</v>
      </c>
      <c r="V6545" s="11"/>
      <c r="W6545" s="11"/>
      <c r="X6545" s="11"/>
      <c r="Y6545" s="11"/>
      <c r="Z6545" s="11"/>
      <c r="AA6545" s="11">
        <v>125850</v>
      </c>
      <c r="AB6545" s="11"/>
      <c r="AC6545" s="11"/>
      <c r="AD6545"/>
      <c r="AE6545"/>
      <c r="AF6545"/>
      <c r="AG6545">
        <v>100</v>
      </c>
      <c r="AH6545"/>
      <c r="AI6545"/>
      <c r="AJ6545" s="11"/>
      <c r="AK6545" s="11"/>
      <c r="AL6545" s="11"/>
      <c r="AM6545" s="11">
        <v>125850</v>
      </c>
      <c r="AN6545" s="11"/>
      <c r="AO6545" s="11"/>
      <c r="AP6545" s="11"/>
      <c r="AQ6545" s="11"/>
      <c r="AR6545" s="11"/>
      <c r="AS6545" s="11"/>
      <c r="AT6545" s="11"/>
      <c r="AU6545" s="11"/>
      <c r="AV6545" s="11"/>
      <c r="AW6545" s="11"/>
      <c r="AX6545" s="11"/>
      <c r="AY6545" s="11"/>
      <c r="AZ6545" s="11"/>
      <c r="BA6545" s="11"/>
      <c r="BB6545" s="11"/>
      <c r="BC6545" s="11"/>
      <c r="BD6545" s="11"/>
      <c r="BE6545" s="11"/>
      <c r="BF6545" s="11"/>
      <c r="BG6545" s="11"/>
      <c r="BH6545" s="11"/>
      <c r="BI6545" s="11"/>
      <c r="BJ6545" s="11"/>
      <c r="BK6545" s="11"/>
      <c r="BL6545"/>
      <c r="BM6545"/>
      <c r="BN6545" s="10">
        <v>0</v>
      </c>
      <c r="BO6545" s="10"/>
      <c r="BP6545" s="10"/>
      <c r="BQ6545" s="10"/>
      <c r="BR6545" s="10"/>
      <c r="BS6545" s="10"/>
      <c r="BT6545" s="10"/>
      <c r="BU6545" s="10"/>
    </row>
    <row r="6546" spans="1:73" x14ac:dyDescent="0.3">
      <c r="A6546" s="10" t="s">
        <v>4110</v>
      </c>
      <c r="B6546" s="10" t="s">
        <v>5835</v>
      </c>
      <c r="C6546" s="10" t="s">
        <v>326</v>
      </c>
      <c r="D6546" s="10" t="s">
        <v>69</v>
      </c>
      <c r="E6546" s="10" t="s">
        <v>276</v>
      </c>
      <c r="F6546" s="10" t="s">
        <v>991</v>
      </c>
      <c r="G6546" s="10" t="s">
        <v>992</v>
      </c>
      <c r="H6546" s="10" t="s">
        <v>1523</v>
      </c>
      <c r="I6546" s="10" t="s">
        <v>1524</v>
      </c>
      <c r="J6546" s="10" t="s">
        <v>1524</v>
      </c>
      <c r="K6546" s="10" t="s">
        <v>1523</v>
      </c>
      <c r="L6546">
        <v>0</v>
      </c>
      <c r="M6546">
        <v>0</v>
      </c>
      <c r="N6546">
        <v>1</v>
      </c>
      <c r="O6546">
        <v>1</v>
      </c>
      <c r="P6546">
        <v>1</v>
      </c>
      <c r="Q6546">
        <v>1</v>
      </c>
      <c r="R6546" s="11"/>
      <c r="S6546" s="11"/>
      <c r="T6546" s="11">
        <v>348000</v>
      </c>
      <c r="U6546" s="11">
        <v>1923000</v>
      </c>
      <c r="V6546" s="11">
        <v>1935000</v>
      </c>
      <c r="W6546" s="11">
        <v>1095000</v>
      </c>
      <c r="X6546" s="11"/>
      <c r="Y6546" s="11"/>
      <c r="Z6546" s="11">
        <v>348000</v>
      </c>
      <c r="AA6546" s="11">
        <v>1923000</v>
      </c>
      <c r="AB6546" s="11">
        <v>0</v>
      </c>
      <c r="AC6546" s="11">
        <v>1095000</v>
      </c>
      <c r="AD6546"/>
      <c r="AE6546"/>
      <c r="AF6546">
        <v>100</v>
      </c>
      <c r="AG6546">
        <v>100</v>
      </c>
      <c r="AH6546">
        <v>0</v>
      </c>
      <c r="AI6546">
        <v>100</v>
      </c>
      <c r="AJ6546" s="11"/>
      <c r="AK6546" s="11"/>
      <c r="AL6546" s="11">
        <v>348000</v>
      </c>
      <c r="AM6546" s="11">
        <v>1923000</v>
      </c>
      <c r="AN6546" s="11">
        <v>1935000</v>
      </c>
      <c r="AO6546" s="11">
        <v>1095000</v>
      </c>
      <c r="AP6546" s="11"/>
      <c r="AQ6546" s="11"/>
      <c r="AR6546" s="11"/>
      <c r="AS6546" s="11"/>
      <c r="AT6546" s="11"/>
      <c r="AU6546" s="11"/>
      <c r="AV6546" s="11"/>
      <c r="AW6546" s="11"/>
      <c r="AX6546" s="11"/>
      <c r="AY6546" s="11"/>
      <c r="AZ6546" s="11"/>
      <c r="BA6546" s="11"/>
      <c r="BB6546" s="11"/>
      <c r="BC6546" s="11"/>
      <c r="BD6546" s="11"/>
      <c r="BE6546" s="11"/>
      <c r="BF6546" s="11"/>
      <c r="BG6546" s="11"/>
      <c r="BH6546" s="11">
        <v>2400736</v>
      </c>
      <c r="BI6546" s="11">
        <v>629552</v>
      </c>
      <c r="BJ6546" s="11">
        <v>1475000</v>
      </c>
      <c r="BK6546" s="11"/>
      <c r="BL6546">
        <v>61.439399999999999</v>
      </c>
      <c r="BM6546">
        <v>0</v>
      </c>
      <c r="BN6546" s="10">
        <v>0</v>
      </c>
      <c r="BO6546" s="10"/>
      <c r="BP6546" s="10"/>
      <c r="BQ6546" s="10"/>
      <c r="BR6546" s="10"/>
      <c r="BS6546" s="10"/>
      <c r="BT6546" s="10"/>
      <c r="BU6546" s="10"/>
    </row>
    <row r="6547" spans="1:73" x14ac:dyDescent="0.3">
      <c r="A6547" s="10" t="s">
        <v>4110</v>
      </c>
      <c r="B6547" s="10" t="s">
        <v>5835</v>
      </c>
      <c r="C6547" s="10" t="s">
        <v>326</v>
      </c>
      <c r="D6547" s="10" t="s">
        <v>69</v>
      </c>
      <c r="E6547" s="10" t="s">
        <v>276</v>
      </c>
      <c r="F6547" s="10" t="s">
        <v>277</v>
      </c>
      <c r="G6547" s="10" t="s">
        <v>278</v>
      </c>
      <c r="H6547" s="10" t="s">
        <v>327</v>
      </c>
      <c r="I6547" s="10" t="s">
        <v>328</v>
      </c>
      <c r="J6547" s="10" t="s">
        <v>329</v>
      </c>
      <c r="K6547" s="10" t="s">
        <v>330</v>
      </c>
      <c r="L6547">
        <v>0</v>
      </c>
      <c r="M6547">
        <v>0</v>
      </c>
      <c r="N6547">
        <v>0</v>
      </c>
      <c r="O6547">
        <v>1</v>
      </c>
      <c r="P6547">
        <v>1</v>
      </c>
      <c r="Q6547">
        <v>1</v>
      </c>
      <c r="R6547" s="11"/>
      <c r="S6547" s="11"/>
      <c r="T6547" s="11"/>
      <c r="U6547" s="11">
        <v>120000</v>
      </c>
      <c r="V6547" s="11">
        <v>2091734</v>
      </c>
      <c r="W6547" s="11">
        <v>2611985</v>
      </c>
      <c r="X6547" s="11"/>
      <c r="Y6547" s="11"/>
      <c r="Z6547" s="11"/>
      <c r="AA6547" s="11">
        <v>120000</v>
      </c>
      <c r="AB6547" s="11">
        <v>1036663.2</v>
      </c>
      <c r="AC6547" s="11">
        <v>1236075.5</v>
      </c>
      <c r="AD6547"/>
      <c r="AE6547"/>
      <c r="AF6547"/>
      <c r="AG6547">
        <v>100</v>
      </c>
      <c r="AH6547">
        <v>49.56</v>
      </c>
      <c r="AI6547">
        <v>47.32</v>
      </c>
      <c r="AJ6547" s="11"/>
      <c r="AK6547" s="11"/>
      <c r="AL6547" s="11"/>
      <c r="AM6547" s="11">
        <v>120000</v>
      </c>
      <c r="AN6547" s="11">
        <v>2091734</v>
      </c>
      <c r="AO6547" s="11">
        <v>2611985</v>
      </c>
      <c r="AP6547" s="11"/>
      <c r="AQ6547" s="11"/>
      <c r="AR6547" s="11"/>
      <c r="AS6547" s="11"/>
      <c r="AT6547" s="11"/>
      <c r="AU6547" s="11"/>
      <c r="AV6547" s="11"/>
      <c r="AW6547" s="11"/>
      <c r="AX6547" s="11"/>
      <c r="AY6547" s="11"/>
      <c r="AZ6547" s="11"/>
      <c r="BA6547" s="11"/>
      <c r="BB6547" s="11"/>
      <c r="BC6547" s="11"/>
      <c r="BD6547" s="11"/>
      <c r="BE6547" s="11"/>
      <c r="BF6547" s="11"/>
      <c r="BG6547" s="11"/>
      <c r="BH6547" s="11">
        <v>2125760</v>
      </c>
      <c r="BI6547" s="11">
        <v>3526060</v>
      </c>
      <c r="BJ6547" s="11"/>
      <c r="BK6547" s="11">
        <v>1351244</v>
      </c>
      <c r="BL6547">
        <v>0</v>
      </c>
      <c r="BM6547">
        <v>38.321599999999997</v>
      </c>
      <c r="BN6547" s="10">
        <v>0</v>
      </c>
      <c r="BO6547" s="10"/>
      <c r="BP6547" s="10"/>
      <c r="BQ6547" s="10"/>
      <c r="BR6547" s="10"/>
      <c r="BS6547" s="10"/>
      <c r="BT6547" s="10"/>
      <c r="BU6547" s="10"/>
    </row>
    <row r="6548" spans="1:73" x14ac:dyDescent="0.3">
      <c r="A6548" s="10" t="s">
        <v>4110</v>
      </c>
      <c r="B6548" s="10" t="s">
        <v>5835</v>
      </c>
      <c r="C6548" s="10" t="s">
        <v>326</v>
      </c>
      <c r="D6548" s="10" t="s">
        <v>69</v>
      </c>
      <c r="E6548" s="10" t="s">
        <v>276</v>
      </c>
      <c r="F6548" s="10" t="s">
        <v>376</v>
      </c>
      <c r="G6548" s="10" t="s">
        <v>6077</v>
      </c>
      <c r="H6548" s="10" t="s">
        <v>6078</v>
      </c>
      <c r="I6548" s="10" t="s">
        <v>6079</v>
      </c>
      <c r="J6548" s="10" t="s">
        <v>6079</v>
      </c>
      <c r="K6548" s="10" t="s">
        <v>6078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 s="11"/>
      <c r="S6548" s="11"/>
      <c r="T6548" s="11"/>
      <c r="U6548" s="11">
        <v>94000</v>
      </c>
      <c r="V6548" s="11"/>
      <c r="W6548" s="11"/>
      <c r="X6548" s="11"/>
      <c r="Y6548" s="11"/>
      <c r="Z6548" s="11"/>
      <c r="AA6548" s="11">
        <v>94000</v>
      </c>
      <c r="AB6548" s="11"/>
      <c r="AC6548" s="11"/>
      <c r="AD6548"/>
      <c r="AE6548"/>
      <c r="AF6548"/>
      <c r="AG6548">
        <v>100</v>
      </c>
      <c r="AH6548"/>
      <c r="AI6548"/>
      <c r="AJ6548" s="11"/>
      <c r="AK6548" s="11"/>
      <c r="AL6548" s="11"/>
      <c r="AM6548" s="11">
        <v>94000</v>
      </c>
      <c r="AN6548" s="11"/>
      <c r="AO6548" s="11"/>
      <c r="AP6548" s="11"/>
      <c r="AQ6548" s="11"/>
      <c r="AR6548" s="11"/>
      <c r="AS6548" s="11"/>
      <c r="AT6548" s="11"/>
      <c r="AU6548" s="11"/>
      <c r="AV6548" s="11"/>
      <c r="AW6548" s="11"/>
      <c r="AX6548" s="11"/>
      <c r="AY6548" s="11"/>
      <c r="AZ6548" s="11"/>
      <c r="BA6548" s="11"/>
      <c r="BB6548" s="11"/>
      <c r="BC6548" s="11"/>
      <c r="BD6548" s="11"/>
      <c r="BE6548" s="11"/>
      <c r="BF6548" s="11"/>
      <c r="BG6548" s="11"/>
      <c r="BH6548" s="11">
        <v>255964.36</v>
      </c>
      <c r="BI6548" s="11"/>
      <c r="BJ6548" s="11">
        <v>94000</v>
      </c>
      <c r="BK6548" s="11"/>
      <c r="BL6548">
        <v>36.723799999999997</v>
      </c>
      <c r="BM6548"/>
      <c r="BN6548" s="10">
        <v>0</v>
      </c>
      <c r="BO6548" s="10"/>
      <c r="BP6548" s="10"/>
      <c r="BQ6548" s="10"/>
      <c r="BR6548" s="10"/>
      <c r="BS6548" s="10"/>
      <c r="BT6548" s="10"/>
      <c r="BU6548" s="10"/>
    </row>
    <row r="6549" spans="1:73" x14ac:dyDescent="0.3">
      <c r="A6549" s="10" t="s">
        <v>4110</v>
      </c>
      <c r="B6549" s="10" t="s">
        <v>5835</v>
      </c>
      <c r="C6549" s="10" t="s">
        <v>326</v>
      </c>
      <c r="D6549" s="10" t="s">
        <v>69</v>
      </c>
      <c r="E6549" s="10" t="s">
        <v>276</v>
      </c>
      <c r="F6549" s="10" t="s">
        <v>376</v>
      </c>
      <c r="G6549" s="10" t="s">
        <v>6080</v>
      </c>
      <c r="H6549" s="10" t="s">
        <v>6081</v>
      </c>
      <c r="I6549" s="10" t="s">
        <v>6082</v>
      </c>
      <c r="J6549" s="10" t="s">
        <v>6082</v>
      </c>
      <c r="K6549" s="10" t="s">
        <v>6081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 s="11"/>
      <c r="S6549" s="11"/>
      <c r="T6549" s="11"/>
      <c r="U6549" s="11">
        <v>1054000</v>
      </c>
      <c r="V6549" s="11"/>
      <c r="W6549" s="11"/>
      <c r="X6549" s="11"/>
      <c r="Y6549" s="11"/>
      <c r="Z6549" s="11"/>
      <c r="AA6549" s="11">
        <v>1054000</v>
      </c>
      <c r="AB6549" s="11"/>
      <c r="AC6549" s="11"/>
      <c r="AD6549"/>
      <c r="AE6549"/>
      <c r="AF6549"/>
      <c r="AG6549">
        <v>100</v>
      </c>
      <c r="AH6549"/>
      <c r="AI6549"/>
      <c r="AJ6549" s="11"/>
      <c r="AK6549" s="11"/>
      <c r="AL6549" s="11"/>
      <c r="AM6549" s="11">
        <v>1054000</v>
      </c>
      <c r="AN6549" s="11"/>
      <c r="AO6549" s="11"/>
      <c r="AP6549" s="11"/>
      <c r="AQ6549" s="11"/>
      <c r="AR6549" s="11"/>
      <c r="AS6549" s="11"/>
      <c r="AT6549" s="11"/>
      <c r="AU6549" s="11"/>
      <c r="AV6549" s="11"/>
      <c r="AW6549" s="11"/>
      <c r="AX6549" s="11"/>
      <c r="AY6549" s="11"/>
      <c r="AZ6549" s="11"/>
      <c r="BA6549" s="11"/>
      <c r="BB6549" s="11"/>
      <c r="BC6549" s="11"/>
      <c r="BD6549" s="11"/>
      <c r="BE6549" s="11"/>
      <c r="BF6549" s="11"/>
      <c r="BG6549" s="11"/>
      <c r="BH6549" s="11"/>
      <c r="BI6549" s="11"/>
      <c r="BJ6549" s="11"/>
      <c r="BK6549" s="11"/>
      <c r="BL6549"/>
      <c r="BM6549"/>
      <c r="BN6549" s="10">
        <v>0</v>
      </c>
      <c r="BO6549" s="10"/>
      <c r="BP6549" s="10"/>
      <c r="BQ6549" s="10"/>
      <c r="BR6549" s="10"/>
      <c r="BS6549" s="10"/>
      <c r="BT6549" s="10"/>
      <c r="BU6549" s="10"/>
    </row>
    <row r="6550" spans="1:73" x14ac:dyDescent="0.3">
      <c r="A6550" s="10" t="s">
        <v>4110</v>
      </c>
      <c r="B6550" s="10" t="s">
        <v>6158</v>
      </c>
      <c r="C6550" s="10" t="s">
        <v>876</v>
      </c>
      <c r="D6550" s="10" t="s">
        <v>870</v>
      </c>
      <c r="E6550" s="10" t="s">
        <v>5505</v>
      </c>
      <c r="F6550" s="10" t="s">
        <v>5506</v>
      </c>
      <c r="G6550" s="10" t="s">
        <v>6411</v>
      </c>
      <c r="H6550" s="10" t="s">
        <v>10077</v>
      </c>
      <c r="I6550" s="10" t="s">
        <v>10078</v>
      </c>
      <c r="J6550" s="10" t="s">
        <v>10078</v>
      </c>
      <c r="K6550" s="10" t="s">
        <v>10077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 s="11">
        <v>117600</v>
      </c>
      <c r="S6550" s="11"/>
      <c r="T6550" s="11"/>
      <c r="U6550" s="11"/>
      <c r="V6550" s="11"/>
      <c r="W6550" s="11"/>
      <c r="X6550" s="11">
        <v>58800</v>
      </c>
      <c r="Y6550" s="11"/>
      <c r="Z6550" s="11"/>
      <c r="AA6550" s="11"/>
      <c r="AB6550" s="11"/>
      <c r="AC6550" s="11"/>
      <c r="AD6550">
        <v>50</v>
      </c>
      <c r="AE6550"/>
      <c r="AF6550"/>
      <c r="AG6550"/>
      <c r="AH6550"/>
      <c r="AI6550"/>
      <c r="AJ6550" s="11">
        <v>117600</v>
      </c>
      <c r="AK6550" s="11"/>
      <c r="AL6550" s="11"/>
      <c r="AM6550" s="11"/>
      <c r="AN6550" s="11"/>
      <c r="AO6550" s="11"/>
      <c r="AP6550" s="11"/>
      <c r="AQ6550" s="11"/>
      <c r="AR6550" s="11"/>
      <c r="AS6550" s="11"/>
      <c r="AT6550" s="11"/>
      <c r="AU6550" s="11"/>
      <c r="AV6550" s="11"/>
      <c r="AW6550" s="11"/>
      <c r="AX6550" s="11"/>
      <c r="AY6550" s="11"/>
      <c r="AZ6550" s="11"/>
      <c r="BA6550" s="11"/>
      <c r="BB6550" s="11"/>
      <c r="BC6550" s="11"/>
      <c r="BD6550" s="11"/>
      <c r="BE6550" s="11"/>
      <c r="BF6550" s="11"/>
      <c r="BG6550" s="11"/>
      <c r="BH6550" s="11"/>
      <c r="BI6550" s="11"/>
      <c r="BJ6550" s="11"/>
      <c r="BK6550" s="11"/>
      <c r="BL6550"/>
      <c r="BM6550"/>
      <c r="BN6550" s="10">
        <v>0</v>
      </c>
      <c r="BO6550" s="10"/>
      <c r="BP6550" s="10"/>
      <c r="BQ6550" s="10"/>
      <c r="BR6550" s="10"/>
      <c r="BS6550" s="10"/>
      <c r="BT6550" s="10"/>
      <c r="BU6550" s="10"/>
    </row>
    <row r="6551" spans="1:73" x14ac:dyDescent="0.3">
      <c r="A6551" s="10" t="s">
        <v>4110</v>
      </c>
      <c r="B6551" s="10" t="s">
        <v>6158</v>
      </c>
      <c r="C6551" s="10" t="s">
        <v>876</v>
      </c>
      <c r="D6551" s="10" t="s">
        <v>870</v>
      </c>
      <c r="E6551" s="10" t="s">
        <v>5505</v>
      </c>
      <c r="F6551" s="10" t="s">
        <v>5506</v>
      </c>
      <c r="G6551" s="10" t="s">
        <v>10079</v>
      </c>
      <c r="H6551" s="10" t="s">
        <v>10080</v>
      </c>
      <c r="I6551" s="10" t="s">
        <v>10081</v>
      </c>
      <c r="J6551" s="10" t="s">
        <v>10081</v>
      </c>
      <c r="K6551" s="10" t="s">
        <v>10080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 s="11">
        <v>86000</v>
      </c>
      <c r="S6551" s="11"/>
      <c r="T6551" s="11"/>
      <c r="U6551" s="11"/>
      <c r="V6551" s="11"/>
      <c r="W6551" s="11"/>
      <c r="X6551" s="11">
        <v>43000</v>
      </c>
      <c r="Y6551" s="11"/>
      <c r="Z6551" s="11"/>
      <c r="AA6551" s="11"/>
      <c r="AB6551" s="11"/>
      <c r="AC6551" s="11"/>
      <c r="AD6551">
        <v>50</v>
      </c>
      <c r="AE6551"/>
      <c r="AF6551"/>
      <c r="AG6551"/>
      <c r="AH6551"/>
      <c r="AI6551"/>
      <c r="AJ6551" s="11">
        <v>86000</v>
      </c>
      <c r="AK6551" s="11"/>
      <c r="AL6551" s="11"/>
      <c r="AM6551" s="11"/>
      <c r="AN6551" s="11"/>
      <c r="AO6551" s="11"/>
      <c r="AP6551" s="11"/>
      <c r="AQ6551" s="11"/>
      <c r="AR6551" s="11"/>
      <c r="AS6551" s="11"/>
      <c r="AT6551" s="11"/>
      <c r="AU6551" s="11"/>
      <c r="AV6551" s="11"/>
      <c r="AW6551" s="11"/>
      <c r="AX6551" s="11"/>
      <c r="AY6551" s="11"/>
      <c r="AZ6551" s="11"/>
      <c r="BA6551" s="11"/>
      <c r="BB6551" s="11"/>
      <c r="BC6551" s="11"/>
      <c r="BD6551" s="11"/>
      <c r="BE6551" s="11"/>
      <c r="BF6551" s="11"/>
      <c r="BG6551" s="11"/>
      <c r="BH6551" s="11"/>
      <c r="BI6551" s="11"/>
      <c r="BJ6551" s="11"/>
      <c r="BK6551" s="11"/>
      <c r="BL6551"/>
      <c r="BM6551"/>
      <c r="BN6551" s="10">
        <v>0</v>
      </c>
      <c r="BO6551" s="10"/>
      <c r="BP6551" s="10"/>
      <c r="BQ6551" s="10"/>
      <c r="BR6551" s="10"/>
      <c r="BS6551" s="10"/>
      <c r="BT6551" s="10"/>
      <c r="BU6551" s="10"/>
    </row>
    <row r="6552" spans="1:73" x14ac:dyDescent="0.3">
      <c r="A6552" s="10" t="s">
        <v>4110</v>
      </c>
      <c r="B6552" s="10" t="s">
        <v>6158</v>
      </c>
      <c r="C6552" s="10" t="s">
        <v>876</v>
      </c>
      <c r="D6552" s="10" t="s">
        <v>870</v>
      </c>
      <c r="E6552" s="10" t="s">
        <v>5505</v>
      </c>
      <c r="F6552" s="10" t="s">
        <v>5506</v>
      </c>
      <c r="G6552" s="10" t="s">
        <v>10079</v>
      </c>
      <c r="H6552" s="10" t="s">
        <v>9326</v>
      </c>
      <c r="I6552" s="10" t="s">
        <v>9327</v>
      </c>
      <c r="J6552" s="10" t="s">
        <v>10082</v>
      </c>
      <c r="K6552" s="10" t="s">
        <v>10083</v>
      </c>
      <c r="L6552">
        <v>0</v>
      </c>
      <c r="M6552">
        <v>1</v>
      </c>
      <c r="N6552">
        <v>1</v>
      </c>
      <c r="O6552">
        <v>1</v>
      </c>
      <c r="P6552">
        <v>1</v>
      </c>
      <c r="Q6552">
        <v>1</v>
      </c>
      <c r="R6552" s="11"/>
      <c r="S6552" s="11">
        <v>3749034</v>
      </c>
      <c r="T6552" s="11">
        <v>9759940</v>
      </c>
      <c r="U6552" s="11">
        <v>3660104.5</v>
      </c>
      <c r="V6552" s="11">
        <v>6150000</v>
      </c>
      <c r="W6552" s="11">
        <v>9742500</v>
      </c>
      <c r="X6552" s="11"/>
      <c r="Y6552" s="11">
        <v>422710.2</v>
      </c>
      <c r="Z6552" s="11">
        <v>2927982</v>
      </c>
      <c r="AA6552" s="11">
        <v>1098031.3500000001</v>
      </c>
      <c r="AB6552" s="11">
        <v>922500</v>
      </c>
      <c r="AC6552" s="11">
        <v>1999750</v>
      </c>
      <c r="AD6552"/>
      <c r="AE6552">
        <v>11.28</v>
      </c>
      <c r="AF6552">
        <v>30</v>
      </c>
      <c r="AG6552">
        <v>30</v>
      </c>
      <c r="AH6552">
        <v>15</v>
      </c>
      <c r="AI6552">
        <v>20.53</v>
      </c>
      <c r="AJ6552" s="11"/>
      <c r="AK6552" s="11">
        <v>3749034</v>
      </c>
      <c r="AL6552" s="11">
        <v>9759940</v>
      </c>
      <c r="AM6552" s="11">
        <v>3660104.5</v>
      </c>
      <c r="AN6552" s="11">
        <v>6150000</v>
      </c>
      <c r="AO6552" s="11">
        <v>9742500</v>
      </c>
      <c r="AP6552" s="11"/>
      <c r="AQ6552" s="11">
        <v>2340000</v>
      </c>
      <c r="AR6552" s="11"/>
      <c r="AS6552" s="11"/>
      <c r="AT6552" s="11"/>
      <c r="AU6552" s="11"/>
      <c r="AV6552" s="11"/>
      <c r="AW6552" s="11">
        <v>2340000</v>
      </c>
      <c r="AX6552" s="11"/>
      <c r="AY6552" s="11"/>
      <c r="AZ6552" s="11"/>
      <c r="BA6552" s="11"/>
      <c r="BB6552" s="11"/>
      <c r="BC6552" s="11">
        <v>2340000</v>
      </c>
      <c r="BD6552" s="11"/>
      <c r="BE6552" s="11"/>
      <c r="BF6552" s="11"/>
      <c r="BG6552" s="11"/>
      <c r="BH6552" s="11">
        <v>10355104.5</v>
      </c>
      <c r="BI6552" s="11">
        <v>8525000</v>
      </c>
      <c r="BJ6552" s="11">
        <v>3660104.5</v>
      </c>
      <c r="BK6552" s="11">
        <v>6150000</v>
      </c>
      <c r="BL6552">
        <v>35.345799999999997</v>
      </c>
      <c r="BM6552">
        <v>72.140699999999995</v>
      </c>
      <c r="BN6552" s="10">
        <v>0</v>
      </c>
      <c r="BO6552" s="10"/>
      <c r="BP6552" s="10"/>
      <c r="BQ6552" s="10"/>
      <c r="BR6552" s="10"/>
      <c r="BS6552" s="10"/>
      <c r="BT6552" s="10"/>
      <c r="BU6552" s="10"/>
    </row>
    <row r="6553" spans="1:73" x14ac:dyDescent="0.3">
      <c r="A6553" s="10" t="s">
        <v>4110</v>
      </c>
      <c r="B6553" s="10" t="s">
        <v>6158</v>
      </c>
      <c r="C6553" s="10" t="s">
        <v>876</v>
      </c>
      <c r="D6553" s="10" t="s">
        <v>870</v>
      </c>
      <c r="E6553" s="10" t="s">
        <v>5505</v>
      </c>
      <c r="F6553" s="10" t="s">
        <v>5506</v>
      </c>
      <c r="G6553" s="10" t="s">
        <v>10079</v>
      </c>
      <c r="H6553" s="10" t="s">
        <v>10084</v>
      </c>
      <c r="I6553" s="10" t="s">
        <v>10085</v>
      </c>
      <c r="J6553" s="10" t="s">
        <v>10085</v>
      </c>
      <c r="K6553" s="10" t="s">
        <v>10084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 s="11">
        <v>30000</v>
      </c>
      <c r="S6553" s="11"/>
      <c r="T6553" s="11"/>
      <c r="U6553" s="11"/>
      <c r="V6553" s="11"/>
      <c r="W6553" s="11"/>
      <c r="X6553" s="11">
        <v>9000</v>
      </c>
      <c r="Y6553" s="11"/>
      <c r="Z6553" s="11"/>
      <c r="AA6553" s="11"/>
      <c r="AB6553" s="11"/>
      <c r="AC6553" s="11"/>
      <c r="AD6553">
        <v>30</v>
      </c>
      <c r="AE6553"/>
      <c r="AF6553"/>
      <c r="AG6553"/>
      <c r="AH6553"/>
      <c r="AI6553"/>
      <c r="AJ6553" s="11">
        <v>30000</v>
      </c>
      <c r="AK6553" s="11"/>
      <c r="AL6553" s="11"/>
      <c r="AM6553" s="11"/>
      <c r="AN6553" s="11"/>
      <c r="AO6553" s="11"/>
      <c r="AP6553" s="11"/>
      <c r="AQ6553" s="11"/>
      <c r="AR6553" s="11"/>
      <c r="AS6553" s="11"/>
      <c r="AT6553" s="11"/>
      <c r="AU6553" s="11"/>
      <c r="AV6553" s="11"/>
      <c r="AW6553" s="11"/>
      <c r="AX6553" s="11"/>
      <c r="AY6553" s="11"/>
      <c r="AZ6553" s="11"/>
      <c r="BA6553" s="11"/>
      <c r="BB6553" s="11"/>
      <c r="BC6553" s="11"/>
      <c r="BD6553" s="11"/>
      <c r="BE6553" s="11"/>
      <c r="BF6553" s="11"/>
      <c r="BG6553" s="11"/>
      <c r="BH6553" s="11"/>
      <c r="BI6553" s="11"/>
      <c r="BJ6553" s="11"/>
      <c r="BK6553" s="11"/>
      <c r="BL6553"/>
      <c r="BM6553"/>
      <c r="BN6553" s="10">
        <v>0</v>
      </c>
      <c r="BO6553" s="10"/>
      <c r="BP6553" s="10"/>
      <c r="BQ6553" s="10"/>
      <c r="BR6553" s="10"/>
      <c r="BS6553" s="10"/>
      <c r="BT6553" s="10"/>
      <c r="BU6553" s="10"/>
    </row>
    <row r="6554" spans="1:73" x14ac:dyDescent="0.3">
      <c r="A6554" s="10" t="s">
        <v>4110</v>
      </c>
      <c r="B6554" s="10" t="s">
        <v>6158</v>
      </c>
      <c r="C6554" s="10" t="s">
        <v>876</v>
      </c>
      <c r="D6554" s="10" t="s">
        <v>870</v>
      </c>
      <c r="E6554" s="10" t="s">
        <v>5505</v>
      </c>
      <c r="F6554" s="10" t="s">
        <v>5506</v>
      </c>
      <c r="G6554" s="10" t="s">
        <v>5507</v>
      </c>
      <c r="H6554" s="10" t="s">
        <v>5508</v>
      </c>
      <c r="I6554" s="10" t="s">
        <v>5509</v>
      </c>
      <c r="J6554" s="10" t="s">
        <v>5509</v>
      </c>
      <c r="K6554" s="10" t="s">
        <v>5508</v>
      </c>
      <c r="L6554">
        <v>0</v>
      </c>
      <c r="M6554">
        <v>1</v>
      </c>
      <c r="N6554">
        <v>1</v>
      </c>
      <c r="O6554">
        <v>1</v>
      </c>
      <c r="P6554">
        <v>0</v>
      </c>
      <c r="Q6554">
        <v>0</v>
      </c>
      <c r="R6554" s="11"/>
      <c r="S6554" s="11">
        <v>370260</v>
      </c>
      <c r="T6554" s="11">
        <v>95000</v>
      </c>
      <c r="U6554" s="11">
        <v>95000</v>
      </c>
      <c r="V6554" s="11"/>
      <c r="W6554" s="11"/>
      <c r="X6554" s="11"/>
      <c r="Y6554" s="11">
        <v>185130</v>
      </c>
      <c r="Z6554" s="11">
        <v>95000</v>
      </c>
      <c r="AA6554" s="11">
        <v>95000</v>
      </c>
      <c r="AB6554" s="11"/>
      <c r="AC6554" s="11"/>
      <c r="AD6554"/>
      <c r="AE6554">
        <v>50</v>
      </c>
      <c r="AF6554">
        <v>100</v>
      </c>
      <c r="AG6554">
        <v>100</v>
      </c>
      <c r="AH6554"/>
      <c r="AI6554"/>
      <c r="AJ6554" s="11"/>
      <c r="AK6554" s="11">
        <v>370260</v>
      </c>
      <c r="AL6554" s="11">
        <v>95000</v>
      </c>
      <c r="AM6554" s="11">
        <v>95000</v>
      </c>
      <c r="AN6554" s="11"/>
      <c r="AO6554" s="11"/>
      <c r="AP6554" s="11"/>
      <c r="AQ6554" s="11"/>
      <c r="AR6554" s="11"/>
      <c r="AS6554" s="11"/>
      <c r="AT6554" s="11"/>
      <c r="AU6554" s="11"/>
      <c r="AV6554" s="11"/>
      <c r="AW6554" s="11"/>
      <c r="AX6554" s="11"/>
      <c r="AY6554" s="11"/>
      <c r="AZ6554" s="11"/>
      <c r="BA6554" s="11"/>
      <c r="BB6554" s="11"/>
      <c r="BC6554" s="11"/>
      <c r="BD6554" s="11"/>
      <c r="BE6554" s="11"/>
      <c r="BF6554" s="11"/>
      <c r="BG6554" s="11"/>
      <c r="BH6554" s="11"/>
      <c r="BI6554" s="11"/>
      <c r="BJ6554" s="11"/>
      <c r="BK6554" s="11"/>
      <c r="BL6554"/>
      <c r="BM6554"/>
      <c r="BN6554" s="10">
        <v>0</v>
      </c>
      <c r="BO6554" s="10"/>
      <c r="BP6554" s="10"/>
      <c r="BQ6554" s="10"/>
      <c r="BR6554" s="10"/>
      <c r="BS6554" s="10"/>
      <c r="BT6554" s="10"/>
      <c r="BU6554" s="10"/>
    </row>
    <row r="6555" spans="1:73" x14ac:dyDescent="0.3">
      <c r="A6555" s="10" t="s">
        <v>4110</v>
      </c>
      <c r="B6555" s="10" t="s">
        <v>6158</v>
      </c>
      <c r="C6555" s="10" t="s">
        <v>876</v>
      </c>
      <c r="D6555" s="10" t="s">
        <v>870</v>
      </c>
      <c r="E6555" s="10" t="s">
        <v>5505</v>
      </c>
      <c r="F6555" s="10" t="s">
        <v>8277</v>
      </c>
      <c r="G6555" s="10" t="s">
        <v>8278</v>
      </c>
      <c r="H6555" s="10" t="s">
        <v>13430</v>
      </c>
      <c r="I6555" s="10" t="s">
        <v>13431</v>
      </c>
      <c r="J6555" s="10" t="s">
        <v>13431</v>
      </c>
      <c r="K6555" s="10" t="s">
        <v>13430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 s="11"/>
      <c r="S6555" s="11"/>
      <c r="T6555" s="11"/>
      <c r="U6555" s="11"/>
      <c r="V6555" s="11"/>
      <c r="W6555" s="11">
        <v>316000</v>
      </c>
      <c r="X6555" s="11"/>
      <c r="Y6555" s="11"/>
      <c r="Z6555" s="11"/>
      <c r="AA6555" s="11"/>
      <c r="AB6555" s="11"/>
      <c r="AC6555" s="11">
        <v>94800</v>
      </c>
      <c r="AD6555"/>
      <c r="AE6555"/>
      <c r="AF6555"/>
      <c r="AG6555"/>
      <c r="AH6555"/>
      <c r="AI6555">
        <v>30</v>
      </c>
      <c r="AJ6555" s="11"/>
      <c r="AK6555" s="11"/>
      <c r="AL6555" s="11"/>
      <c r="AM6555" s="11"/>
      <c r="AN6555" s="11"/>
      <c r="AO6555" s="11">
        <v>316000</v>
      </c>
      <c r="AP6555" s="11"/>
      <c r="AQ6555" s="11"/>
      <c r="AR6555" s="11"/>
      <c r="AS6555" s="11"/>
      <c r="AT6555" s="11"/>
      <c r="AU6555" s="11"/>
      <c r="AV6555" s="11"/>
      <c r="AW6555" s="11"/>
      <c r="AX6555" s="11"/>
      <c r="AY6555" s="11"/>
      <c r="AZ6555" s="11"/>
      <c r="BA6555" s="11"/>
      <c r="BB6555" s="11"/>
      <c r="BC6555" s="11"/>
      <c r="BD6555" s="11"/>
      <c r="BE6555" s="11"/>
      <c r="BF6555" s="11"/>
      <c r="BG6555" s="11"/>
      <c r="BH6555" s="11"/>
      <c r="BI6555" s="11"/>
      <c r="BJ6555" s="11"/>
      <c r="BK6555" s="11"/>
      <c r="BL6555"/>
      <c r="BM6555"/>
      <c r="BN6555" s="10">
        <v>0</v>
      </c>
      <c r="BO6555" s="10"/>
      <c r="BP6555" s="10"/>
      <c r="BQ6555" s="10"/>
      <c r="BR6555" s="10"/>
      <c r="BS6555" s="10"/>
      <c r="BT6555" s="10"/>
      <c r="BU6555" s="10"/>
    </row>
    <row r="6556" spans="1:73" x14ac:dyDescent="0.3">
      <c r="A6556" s="10" t="s">
        <v>4110</v>
      </c>
      <c r="B6556" s="10" t="s">
        <v>6158</v>
      </c>
      <c r="C6556" s="10" t="s">
        <v>876</v>
      </c>
      <c r="D6556" s="10" t="s">
        <v>870</v>
      </c>
      <c r="E6556" s="10" t="s">
        <v>5505</v>
      </c>
      <c r="F6556" s="10" t="s">
        <v>8277</v>
      </c>
      <c r="G6556" s="10" t="s">
        <v>8278</v>
      </c>
      <c r="H6556" s="10" t="s">
        <v>10086</v>
      </c>
      <c r="I6556" s="10" t="s">
        <v>10087</v>
      </c>
      <c r="J6556" s="10" t="s">
        <v>10087</v>
      </c>
      <c r="K6556" s="10" t="s">
        <v>10086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 s="11">
        <v>225320</v>
      </c>
      <c r="S6556" s="11">
        <v>3730200</v>
      </c>
      <c r="T6556" s="11">
        <v>2350920</v>
      </c>
      <c r="U6556" s="11">
        <v>8528400</v>
      </c>
      <c r="V6556" s="11">
        <v>9309700</v>
      </c>
      <c r="W6556" s="11">
        <v>47273400</v>
      </c>
      <c r="X6556" s="11">
        <v>0</v>
      </c>
      <c r="Y6556" s="11">
        <v>1875700</v>
      </c>
      <c r="Z6556" s="11">
        <v>0</v>
      </c>
      <c r="AA6556" s="11">
        <v>8528400</v>
      </c>
      <c r="AB6556" s="11">
        <v>4698950</v>
      </c>
      <c r="AC6556" s="11">
        <v>47273400</v>
      </c>
      <c r="AD6556">
        <v>0</v>
      </c>
      <c r="AE6556">
        <v>50.28</v>
      </c>
      <c r="AF6556">
        <v>0</v>
      </c>
      <c r="AG6556">
        <v>100</v>
      </c>
      <c r="AH6556">
        <v>50.47</v>
      </c>
      <c r="AI6556">
        <v>100</v>
      </c>
      <c r="AJ6556" s="11">
        <v>225320</v>
      </c>
      <c r="AK6556" s="11">
        <v>3958200</v>
      </c>
      <c r="AL6556" s="11">
        <v>2350920</v>
      </c>
      <c r="AM6556" s="11">
        <v>8528400</v>
      </c>
      <c r="AN6556" s="11">
        <v>9309700</v>
      </c>
      <c r="AO6556" s="11">
        <v>47273400</v>
      </c>
      <c r="AP6556" s="11"/>
      <c r="AQ6556" s="11">
        <v>228000</v>
      </c>
      <c r="AR6556" s="11"/>
      <c r="AS6556" s="11"/>
      <c r="AT6556" s="11"/>
      <c r="AU6556" s="11"/>
      <c r="AV6556" s="11"/>
      <c r="AW6556" s="11">
        <v>228000</v>
      </c>
      <c r="AX6556" s="11"/>
      <c r="AY6556" s="11"/>
      <c r="AZ6556" s="11"/>
      <c r="BA6556" s="11"/>
      <c r="BB6556" s="11"/>
      <c r="BC6556" s="11">
        <v>228000</v>
      </c>
      <c r="BD6556" s="11"/>
      <c r="BE6556" s="11"/>
      <c r="BF6556" s="11"/>
      <c r="BG6556" s="11"/>
      <c r="BH6556" s="11">
        <v>34607750</v>
      </c>
      <c r="BI6556" s="11">
        <v>34751200</v>
      </c>
      <c r="BJ6556" s="11">
        <v>8169900</v>
      </c>
      <c r="BK6556" s="11">
        <v>5527900</v>
      </c>
      <c r="BL6556">
        <v>23.607099999999999</v>
      </c>
      <c r="BM6556">
        <v>15.907</v>
      </c>
      <c r="BN6556" s="10">
        <v>0</v>
      </c>
      <c r="BO6556" s="10"/>
      <c r="BP6556" s="10"/>
      <c r="BQ6556" s="10"/>
      <c r="BR6556" s="10"/>
      <c r="BS6556" s="10"/>
      <c r="BT6556" s="10"/>
      <c r="BU6556" s="10"/>
    </row>
    <row r="6557" spans="1:73" x14ac:dyDescent="0.3">
      <c r="A6557" s="10" t="s">
        <v>4110</v>
      </c>
      <c r="B6557" s="10" t="s">
        <v>5835</v>
      </c>
      <c r="C6557" s="10" t="s">
        <v>75</v>
      </c>
      <c r="D6557" s="10" t="s">
        <v>116</v>
      </c>
      <c r="E6557" s="10"/>
      <c r="F6557" s="10" t="s">
        <v>337</v>
      </c>
      <c r="G6557" s="10"/>
      <c r="H6557" s="10" t="s">
        <v>5720</v>
      </c>
      <c r="I6557" s="10" t="s">
        <v>5719</v>
      </c>
      <c r="J6557" s="10" t="s">
        <v>5718</v>
      </c>
      <c r="K6557" s="10" t="s">
        <v>5717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 s="11"/>
      <c r="S6557" s="11"/>
      <c r="T6557" s="11"/>
      <c r="U6557" s="11"/>
      <c r="V6557" s="11"/>
      <c r="W6557" s="11">
        <v>19111700</v>
      </c>
      <c r="X6557" s="11"/>
      <c r="Y6557" s="11"/>
      <c r="Z6557" s="11"/>
      <c r="AA6557" s="11"/>
      <c r="AB6557" s="11"/>
      <c r="AC6557" s="11">
        <v>19111700</v>
      </c>
      <c r="AD6557"/>
      <c r="AE6557"/>
      <c r="AF6557"/>
      <c r="AG6557"/>
      <c r="AH6557"/>
      <c r="AI6557">
        <v>100</v>
      </c>
      <c r="AJ6557" s="11"/>
      <c r="AK6557" s="11"/>
      <c r="AL6557" s="11"/>
      <c r="AM6557" s="11"/>
      <c r="AN6557" s="11"/>
      <c r="AO6557" s="11">
        <v>19111700</v>
      </c>
      <c r="AP6557" s="11"/>
      <c r="AQ6557" s="11"/>
      <c r="AR6557" s="11"/>
      <c r="AS6557" s="11"/>
      <c r="AT6557" s="11"/>
      <c r="AU6557" s="11"/>
      <c r="AV6557" s="11"/>
      <c r="AW6557" s="11"/>
      <c r="AX6557" s="11"/>
      <c r="AY6557" s="11"/>
      <c r="AZ6557" s="11"/>
      <c r="BA6557" s="11"/>
      <c r="BB6557" s="11"/>
      <c r="BC6557" s="11"/>
      <c r="BD6557" s="11"/>
      <c r="BE6557" s="11"/>
      <c r="BF6557" s="11"/>
      <c r="BG6557" s="11"/>
      <c r="BH6557" s="11"/>
      <c r="BI6557" s="11"/>
      <c r="BJ6557" s="11"/>
      <c r="BK6557" s="11"/>
      <c r="BL6557"/>
      <c r="BM6557"/>
      <c r="BN6557" s="10">
        <v>0</v>
      </c>
      <c r="BO6557" s="10"/>
      <c r="BP6557" s="10"/>
      <c r="BQ6557" s="10"/>
      <c r="BR6557" s="10"/>
      <c r="BS6557" s="10"/>
      <c r="BT6557" s="10"/>
      <c r="BU6557" s="10"/>
    </row>
    <row r="6558" spans="1:73" x14ac:dyDescent="0.3">
      <c r="A6558" s="10" t="s">
        <v>4110</v>
      </c>
      <c r="B6558" s="10" t="s">
        <v>5835</v>
      </c>
      <c r="C6558" s="10" t="s">
        <v>75</v>
      </c>
      <c r="D6558" s="10" t="s">
        <v>116</v>
      </c>
      <c r="E6558" s="10"/>
      <c r="F6558" s="10" t="s">
        <v>5277</v>
      </c>
      <c r="G6558" s="10"/>
      <c r="H6558" s="10" t="s">
        <v>5961</v>
      </c>
      <c r="I6558" s="10" t="s">
        <v>5962</v>
      </c>
      <c r="J6558" s="10" t="s">
        <v>5962</v>
      </c>
      <c r="K6558" s="10" t="s">
        <v>5961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 s="11"/>
      <c r="S6558" s="11"/>
      <c r="T6558" s="11"/>
      <c r="U6558" s="11">
        <v>1648800</v>
      </c>
      <c r="V6558" s="11"/>
      <c r="W6558" s="11"/>
      <c r="X6558" s="11"/>
      <c r="Y6558" s="11"/>
      <c r="Z6558" s="11"/>
      <c r="AA6558" s="11">
        <v>494640</v>
      </c>
      <c r="AB6558" s="11"/>
      <c r="AC6558" s="11"/>
      <c r="AD6558"/>
      <c r="AE6558"/>
      <c r="AF6558"/>
      <c r="AG6558">
        <v>30</v>
      </c>
      <c r="AH6558"/>
      <c r="AI6558"/>
      <c r="AJ6558" s="11"/>
      <c r="AK6558" s="11"/>
      <c r="AL6558" s="11"/>
      <c r="AM6558" s="11">
        <v>1648800</v>
      </c>
      <c r="AN6558" s="11"/>
      <c r="AO6558" s="11"/>
      <c r="AP6558" s="11"/>
      <c r="AQ6558" s="11"/>
      <c r="AR6558" s="11"/>
      <c r="AS6558" s="11"/>
      <c r="AT6558" s="11"/>
      <c r="AU6558" s="11"/>
      <c r="AV6558" s="11"/>
      <c r="AW6558" s="11"/>
      <c r="AX6558" s="11"/>
      <c r="AY6558" s="11"/>
      <c r="AZ6558" s="11"/>
      <c r="BA6558" s="11"/>
      <c r="BB6558" s="11"/>
      <c r="BC6558" s="11"/>
      <c r="BD6558" s="11"/>
      <c r="BE6558" s="11"/>
      <c r="BF6558" s="11"/>
      <c r="BG6558" s="11"/>
      <c r="BH6558" s="11">
        <v>72531042</v>
      </c>
      <c r="BI6558" s="11"/>
      <c r="BJ6558" s="11"/>
      <c r="BK6558" s="11"/>
      <c r="BL6558">
        <v>0</v>
      </c>
      <c r="BM6558"/>
      <c r="BN6558" s="10">
        <v>0</v>
      </c>
      <c r="BO6558" s="10"/>
      <c r="BP6558" s="10"/>
      <c r="BQ6558" s="10"/>
      <c r="BR6558" s="10"/>
      <c r="BS6558" s="10"/>
      <c r="BT6558" s="10"/>
      <c r="BU6558" s="10"/>
    </row>
    <row r="6559" spans="1:73" x14ac:dyDescent="0.3">
      <c r="A6559" s="10" t="s">
        <v>4110</v>
      </c>
      <c r="B6559" s="10" t="s">
        <v>5835</v>
      </c>
      <c r="C6559" s="10" t="s">
        <v>75</v>
      </c>
      <c r="D6559" s="10" t="s">
        <v>116</v>
      </c>
      <c r="E6559" s="10"/>
      <c r="F6559" s="10" t="s">
        <v>117</v>
      </c>
      <c r="G6559" s="10"/>
      <c r="H6559" s="10" t="s">
        <v>5991</v>
      </c>
      <c r="I6559" s="10" t="s">
        <v>5992</v>
      </c>
      <c r="J6559" s="10" t="s">
        <v>5992</v>
      </c>
      <c r="K6559" s="10" t="s">
        <v>5991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 s="11"/>
      <c r="S6559" s="11"/>
      <c r="T6559" s="11"/>
      <c r="U6559" s="11"/>
      <c r="V6559" s="11">
        <v>283200</v>
      </c>
      <c r="W6559" s="11"/>
      <c r="X6559" s="11"/>
      <c r="Y6559" s="11"/>
      <c r="Z6559" s="11"/>
      <c r="AA6559" s="11"/>
      <c r="AB6559" s="11">
        <v>283200</v>
      </c>
      <c r="AC6559" s="11"/>
      <c r="AD6559"/>
      <c r="AE6559"/>
      <c r="AF6559"/>
      <c r="AG6559"/>
      <c r="AH6559">
        <v>100</v>
      </c>
      <c r="AI6559"/>
      <c r="AJ6559" s="11"/>
      <c r="AK6559" s="11"/>
      <c r="AL6559" s="11"/>
      <c r="AM6559" s="11"/>
      <c r="AN6559" s="11">
        <v>283200</v>
      </c>
      <c r="AO6559" s="11"/>
      <c r="AP6559" s="11"/>
      <c r="AQ6559" s="11"/>
      <c r="AR6559" s="11"/>
      <c r="AS6559" s="11"/>
      <c r="AT6559" s="11"/>
      <c r="AU6559" s="11"/>
      <c r="AV6559" s="11"/>
      <c r="AW6559" s="11"/>
      <c r="AX6559" s="11"/>
      <c r="AY6559" s="11"/>
      <c r="AZ6559" s="11"/>
      <c r="BA6559" s="11"/>
      <c r="BB6559" s="11"/>
      <c r="BC6559" s="11"/>
      <c r="BD6559" s="11"/>
      <c r="BE6559" s="11"/>
      <c r="BF6559" s="11"/>
      <c r="BG6559" s="11"/>
      <c r="BH6559" s="11"/>
      <c r="BI6559" s="11"/>
      <c r="BJ6559" s="11"/>
      <c r="BK6559" s="11"/>
      <c r="BL6559"/>
      <c r="BM6559"/>
      <c r="BN6559" s="10">
        <v>0</v>
      </c>
      <c r="BO6559" s="10"/>
      <c r="BP6559" s="10"/>
      <c r="BQ6559" s="10"/>
      <c r="BR6559" s="10"/>
      <c r="BS6559" s="10"/>
      <c r="BT6559" s="10"/>
      <c r="BU6559" s="10"/>
    </row>
    <row r="6560" spans="1:73" x14ac:dyDescent="0.3">
      <c r="A6560" s="10" t="s">
        <v>4110</v>
      </c>
      <c r="B6560" s="10" t="s">
        <v>5835</v>
      </c>
      <c r="C6560" s="10" t="s">
        <v>75</v>
      </c>
      <c r="D6560" s="10" t="s">
        <v>69</v>
      </c>
      <c r="E6560" s="10" t="s">
        <v>1509</v>
      </c>
      <c r="F6560" s="10" t="s">
        <v>1510</v>
      </c>
      <c r="G6560" s="10" t="s">
        <v>1511</v>
      </c>
      <c r="H6560" s="10" t="s">
        <v>7837</v>
      </c>
      <c r="I6560" s="10" t="s">
        <v>7838</v>
      </c>
      <c r="J6560" s="10" t="s">
        <v>7838</v>
      </c>
      <c r="K6560" s="10" t="s">
        <v>7837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1</v>
      </c>
      <c r="R6560" s="11"/>
      <c r="S6560" s="11"/>
      <c r="T6560" s="11"/>
      <c r="U6560" s="11"/>
      <c r="V6560" s="11">
        <v>105000</v>
      </c>
      <c r="W6560" s="11">
        <v>25404623.18</v>
      </c>
      <c r="X6560" s="11"/>
      <c r="Y6560" s="11"/>
      <c r="Z6560" s="11"/>
      <c r="AA6560" s="11"/>
      <c r="AB6560" s="11">
        <v>105000</v>
      </c>
      <c r="AC6560" s="11">
        <v>7621386.9500000002</v>
      </c>
      <c r="AD6560"/>
      <c r="AE6560"/>
      <c r="AF6560"/>
      <c r="AG6560"/>
      <c r="AH6560">
        <v>100</v>
      </c>
      <c r="AI6560">
        <v>30</v>
      </c>
      <c r="AJ6560" s="11"/>
      <c r="AK6560" s="11"/>
      <c r="AL6560" s="11"/>
      <c r="AM6560" s="11"/>
      <c r="AN6560" s="11">
        <v>105000</v>
      </c>
      <c r="AO6560" s="11">
        <v>25404623.18</v>
      </c>
      <c r="AP6560" s="11"/>
      <c r="AQ6560" s="11"/>
      <c r="AR6560" s="11"/>
      <c r="AS6560" s="11"/>
      <c r="AT6560" s="11"/>
      <c r="AU6560" s="11"/>
      <c r="AV6560" s="11"/>
      <c r="AW6560" s="11"/>
      <c r="AX6560" s="11"/>
      <c r="AY6560" s="11"/>
      <c r="AZ6560" s="11"/>
      <c r="BA6560" s="11"/>
      <c r="BB6560" s="11"/>
      <c r="BC6560" s="11"/>
      <c r="BD6560" s="11"/>
      <c r="BE6560" s="11"/>
      <c r="BF6560" s="11"/>
      <c r="BG6560" s="11"/>
      <c r="BH6560" s="11"/>
      <c r="BI6560" s="11">
        <v>64894520</v>
      </c>
      <c r="BJ6560" s="11"/>
      <c r="BK6560" s="11"/>
      <c r="BL6560"/>
      <c r="BM6560">
        <v>0</v>
      </c>
      <c r="BN6560" s="10">
        <v>0</v>
      </c>
      <c r="BO6560" s="10"/>
      <c r="BP6560" s="10"/>
      <c r="BQ6560" s="10"/>
      <c r="BR6560" s="10"/>
      <c r="BS6560" s="10"/>
      <c r="BT6560" s="10"/>
      <c r="BU6560" s="10"/>
    </row>
    <row r="6561" spans="1:73" x14ac:dyDescent="0.3">
      <c r="A6561" s="10" t="s">
        <v>4110</v>
      </c>
      <c r="B6561" s="10" t="s">
        <v>5835</v>
      </c>
      <c r="C6561" s="10" t="s">
        <v>75</v>
      </c>
      <c r="D6561" s="10" t="s">
        <v>69</v>
      </c>
      <c r="E6561" s="10" t="s">
        <v>276</v>
      </c>
      <c r="F6561" s="10" t="s">
        <v>291</v>
      </c>
      <c r="G6561" s="10" t="s">
        <v>292</v>
      </c>
      <c r="H6561" s="10" t="s">
        <v>293</v>
      </c>
      <c r="I6561" s="10" t="s">
        <v>294</v>
      </c>
      <c r="J6561" s="10" t="s">
        <v>294</v>
      </c>
      <c r="K6561" s="10" t="s">
        <v>293</v>
      </c>
      <c r="L6561">
        <v>0</v>
      </c>
      <c r="M6561">
        <v>0</v>
      </c>
      <c r="N6561">
        <v>1</v>
      </c>
      <c r="O6561">
        <v>1</v>
      </c>
      <c r="P6561">
        <v>1</v>
      </c>
      <c r="Q6561">
        <v>1</v>
      </c>
      <c r="R6561" s="11"/>
      <c r="S6561" s="11"/>
      <c r="T6561" s="11">
        <v>5426500</v>
      </c>
      <c r="U6561" s="11">
        <v>75335029</v>
      </c>
      <c r="V6561" s="11">
        <v>9592607.5999999996</v>
      </c>
      <c r="W6561" s="11">
        <v>16696960</v>
      </c>
      <c r="X6561" s="11"/>
      <c r="Y6561" s="11"/>
      <c r="Z6561" s="11">
        <v>1627950</v>
      </c>
      <c r="AA6561" s="11">
        <v>64335251.399999999</v>
      </c>
      <c r="AB6561" s="11">
        <v>3637282.28</v>
      </c>
      <c r="AC6561" s="11">
        <v>5009088</v>
      </c>
      <c r="AD6561"/>
      <c r="AE6561"/>
      <c r="AF6561">
        <v>30</v>
      </c>
      <c r="AG6561">
        <v>85.4</v>
      </c>
      <c r="AH6561">
        <v>37.92</v>
      </c>
      <c r="AI6561">
        <v>30</v>
      </c>
      <c r="AJ6561" s="11"/>
      <c r="AK6561" s="11"/>
      <c r="AL6561" s="11">
        <v>5426500</v>
      </c>
      <c r="AM6561" s="11">
        <v>76640756</v>
      </c>
      <c r="AN6561" s="11">
        <v>9592607.5999999996</v>
      </c>
      <c r="AO6561" s="11">
        <v>16281760</v>
      </c>
      <c r="AP6561" s="11"/>
      <c r="AQ6561" s="11"/>
      <c r="AR6561" s="11">
        <v>2268000</v>
      </c>
      <c r="AS6561" s="11">
        <v>1305727</v>
      </c>
      <c r="AT6561" s="11">
        <v>980500</v>
      </c>
      <c r="AU6561" s="11">
        <v>3156680</v>
      </c>
      <c r="AV6561" s="11"/>
      <c r="AW6561" s="11"/>
      <c r="AX6561" s="11">
        <v>2268000</v>
      </c>
      <c r="AY6561" s="11">
        <v>1305727</v>
      </c>
      <c r="AZ6561" s="11">
        <v>980500</v>
      </c>
      <c r="BA6561" s="11">
        <v>3156680</v>
      </c>
      <c r="BB6561" s="11"/>
      <c r="BC6561" s="11"/>
      <c r="BD6561" s="11">
        <v>2268000</v>
      </c>
      <c r="BE6561" s="11">
        <v>1130727</v>
      </c>
      <c r="BF6561" s="11">
        <v>980500</v>
      </c>
      <c r="BG6561" s="11">
        <v>3156680</v>
      </c>
      <c r="BH6561" s="11">
        <v>35164535.039999999</v>
      </c>
      <c r="BI6561" s="11">
        <v>25072010.600000001</v>
      </c>
      <c r="BJ6561" s="11">
        <v>16617678</v>
      </c>
      <c r="BK6561" s="11">
        <v>3497000</v>
      </c>
      <c r="BL6561">
        <v>47.256900000000002</v>
      </c>
      <c r="BM6561">
        <v>13.947800000000001</v>
      </c>
      <c r="BN6561" s="10">
        <v>0</v>
      </c>
      <c r="BO6561" s="10"/>
      <c r="BP6561" s="10"/>
      <c r="BQ6561" s="10"/>
      <c r="BR6561" s="10"/>
      <c r="BS6561" s="10"/>
      <c r="BT6561" s="10"/>
      <c r="BU6561" s="10"/>
    </row>
    <row r="6562" spans="1:73" x14ac:dyDescent="0.3">
      <c r="A6562" s="10" t="s">
        <v>4110</v>
      </c>
      <c r="B6562" s="10" t="s">
        <v>5835</v>
      </c>
      <c r="C6562" s="10" t="s">
        <v>75</v>
      </c>
      <c r="D6562" s="10" t="s">
        <v>69</v>
      </c>
      <c r="E6562" s="10" t="s">
        <v>276</v>
      </c>
      <c r="F6562" s="10" t="s">
        <v>317</v>
      </c>
      <c r="G6562" s="10" t="s">
        <v>13316</v>
      </c>
      <c r="H6562" s="10" t="s">
        <v>319</v>
      </c>
      <c r="I6562" s="10" t="s">
        <v>320</v>
      </c>
      <c r="J6562" s="10" t="s">
        <v>320</v>
      </c>
      <c r="K6562" s="10" t="s">
        <v>319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 s="11"/>
      <c r="S6562" s="11"/>
      <c r="T6562" s="11"/>
      <c r="U6562" s="11"/>
      <c r="V6562" s="11">
        <v>4306680</v>
      </c>
      <c r="W6562" s="11">
        <v>675000</v>
      </c>
      <c r="X6562" s="11"/>
      <c r="Y6562" s="11"/>
      <c r="Z6562" s="11"/>
      <c r="AA6562" s="11"/>
      <c r="AB6562" s="11">
        <v>0</v>
      </c>
      <c r="AC6562" s="11">
        <v>202500</v>
      </c>
      <c r="AD6562"/>
      <c r="AE6562"/>
      <c r="AF6562"/>
      <c r="AG6562"/>
      <c r="AH6562">
        <v>0</v>
      </c>
      <c r="AI6562">
        <v>30</v>
      </c>
      <c r="AJ6562" s="11"/>
      <c r="AK6562" s="11"/>
      <c r="AL6562" s="11"/>
      <c r="AM6562" s="11"/>
      <c r="AN6562" s="11">
        <v>4306680</v>
      </c>
      <c r="AO6562" s="11">
        <v>675000</v>
      </c>
      <c r="AP6562" s="11"/>
      <c r="AQ6562" s="11"/>
      <c r="AR6562" s="11"/>
      <c r="AS6562" s="11"/>
      <c r="AT6562" s="11"/>
      <c r="AU6562" s="11"/>
      <c r="AV6562" s="11"/>
      <c r="AW6562" s="11"/>
      <c r="AX6562" s="11"/>
      <c r="AY6562" s="11"/>
      <c r="AZ6562" s="11"/>
      <c r="BA6562" s="11"/>
      <c r="BB6562" s="11"/>
      <c r="BC6562" s="11"/>
      <c r="BD6562" s="11"/>
      <c r="BE6562" s="11"/>
      <c r="BF6562" s="11"/>
      <c r="BG6562" s="11"/>
      <c r="BH6562" s="11"/>
      <c r="BI6562" s="11">
        <v>34065126</v>
      </c>
      <c r="BJ6562" s="11"/>
      <c r="BK6562" s="11">
        <v>1975680</v>
      </c>
      <c r="BL6562"/>
      <c r="BM6562">
        <v>5.7996999999999996</v>
      </c>
      <c r="BN6562" s="10">
        <v>0</v>
      </c>
      <c r="BO6562" s="10"/>
      <c r="BP6562" s="10"/>
      <c r="BQ6562" s="10"/>
      <c r="BR6562" s="10"/>
      <c r="BS6562" s="10"/>
      <c r="BT6562" s="10"/>
      <c r="BU6562" s="10"/>
    </row>
    <row r="6563" spans="1:73" x14ac:dyDescent="0.3">
      <c r="A6563" s="10" t="s">
        <v>4110</v>
      </c>
      <c r="B6563" s="10" t="s">
        <v>5835</v>
      </c>
      <c r="C6563" s="10" t="s">
        <v>75</v>
      </c>
      <c r="D6563" s="10" t="s">
        <v>69</v>
      </c>
      <c r="E6563" s="10" t="s">
        <v>276</v>
      </c>
      <c r="F6563" s="10" t="s">
        <v>372</v>
      </c>
      <c r="G6563" s="10" t="s">
        <v>1014</v>
      </c>
      <c r="H6563" s="10" t="s">
        <v>1015</v>
      </c>
      <c r="I6563" s="10" t="s">
        <v>1016</v>
      </c>
      <c r="J6563" s="10" t="s">
        <v>1016</v>
      </c>
      <c r="K6563" s="10" t="s">
        <v>1015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 s="11"/>
      <c r="S6563" s="11"/>
      <c r="T6563" s="11"/>
      <c r="U6563" s="11">
        <v>1244500</v>
      </c>
      <c r="V6563" s="11"/>
      <c r="W6563" s="11"/>
      <c r="X6563" s="11"/>
      <c r="Y6563" s="11"/>
      <c r="Z6563" s="11"/>
      <c r="AA6563" s="11">
        <v>1244500</v>
      </c>
      <c r="AB6563" s="11"/>
      <c r="AC6563" s="11"/>
      <c r="AD6563"/>
      <c r="AE6563"/>
      <c r="AF6563"/>
      <c r="AG6563">
        <v>100</v>
      </c>
      <c r="AH6563"/>
      <c r="AI6563"/>
      <c r="AJ6563" s="11"/>
      <c r="AK6563" s="11"/>
      <c r="AL6563" s="11"/>
      <c r="AM6563" s="11">
        <v>1244500</v>
      </c>
      <c r="AN6563" s="11"/>
      <c r="AO6563" s="11"/>
      <c r="AP6563" s="11"/>
      <c r="AQ6563" s="11"/>
      <c r="AR6563" s="11"/>
      <c r="AS6563" s="11"/>
      <c r="AT6563" s="11"/>
      <c r="AU6563" s="11"/>
      <c r="AV6563" s="11"/>
      <c r="AW6563" s="11"/>
      <c r="AX6563" s="11"/>
      <c r="AY6563" s="11"/>
      <c r="AZ6563" s="11"/>
      <c r="BA6563" s="11"/>
      <c r="BB6563" s="11"/>
      <c r="BC6563" s="11"/>
      <c r="BD6563" s="11"/>
      <c r="BE6563" s="11"/>
      <c r="BF6563" s="11"/>
      <c r="BG6563" s="11"/>
      <c r="BH6563" s="11">
        <v>1978102</v>
      </c>
      <c r="BI6563" s="11"/>
      <c r="BJ6563" s="11"/>
      <c r="BK6563" s="11"/>
      <c r="BL6563">
        <v>0</v>
      </c>
      <c r="BM6563"/>
      <c r="BN6563" s="10">
        <v>0</v>
      </c>
      <c r="BO6563" s="10"/>
      <c r="BP6563" s="10"/>
      <c r="BQ6563" s="10"/>
      <c r="BR6563" s="10"/>
      <c r="BS6563" s="10"/>
      <c r="BT6563" s="10"/>
      <c r="BU6563" s="10"/>
    </row>
    <row r="6564" spans="1:73" x14ac:dyDescent="0.3">
      <c r="A6564" s="10" t="s">
        <v>4110</v>
      </c>
      <c r="B6564" s="10" t="s">
        <v>5835</v>
      </c>
      <c r="C6564" s="10" t="s">
        <v>75</v>
      </c>
      <c r="D6564" s="10" t="s">
        <v>69</v>
      </c>
      <c r="E6564" s="10" t="s">
        <v>321</v>
      </c>
      <c r="F6564" s="10" t="s">
        <v>363</v>
      </c>
      <c r="G6564" s="10" t="s">
        <v>364</v>
      </c>
      <c r="H6564" s="10" t="s">
        <v>10607</v>
      </c>
      <c r="I6564" s="10" t="s">
        <v>10608</v>
      </c>
      <c r="J6564" s="10" t="s">
        <v>10608</v>
      </c>
      <c r="K6564" s="10" t="s">
        <v>10607</v>
      </c>
      <c r="L6564">
        <v>0</v>
      </c>
      <c r="M6564">
        <v>0</v>
      </c>
      <c r="N6564">
        <v>0</v>
      </c>
      <c r="O6564">
        <v>1</v>
      </c>
      <c r="P6564">
        <v>1</v>
      </c>
      <c r="Q6564">
        <v>1</v>
      </c>
      <c r="R6564" s="11"/>
      <c r="S6564" s="11"/>
      <c r="T6564" s="11"/>
      <c r="U6564" s="11">
        <v>520000</v>
      </c>
      <c r="V6564" s="11">
        <v>802170</v>
      </c>
      <c r="W6564" s="11">
        <v>338000</v>
      </c>
      <c r="X6564" s="11"/>
      <c r="Y6564" s="11"/>
      <c r="Z6564" s="11"/>
      <c r="AA6564" s="11">
        <v>520000</v>
      </c>
      <c r="AB6564" s="11">
        <v>802170</v>
      </c>
      <c r="AC6564" s="11">
        <v>338000</v>
      </c>
      <c r="AD6564"/>
      <c r="AE6564"/>
      <c r="AF6564"/>
      <c r="AG6564">
        <v>100</v>
      </c>
      <c r="AH6564">
        <v>100</v>
      </c>
      <c r="AI6564">
        <v>100</v>
      </c>
      <c r="AJ6564" s="11"/>
      <c r="AK6564" s="11"/>
      <c r="AL6564" s="11"/>
      <c r="AM6564" s="11">
        <v>520000</v>
      </c>
      <c r="AN6564" s="11">
        <v>802170</v>
      </c>
      <c r="AO6564" s="11">
        <v>338000</v>
      </c>
      <c r="AP6564" s="11"/>
      <c r="AQ6564" s="11"/>
      <c r="AR6564" s="11"/>
      <c r="AS6564" s="11"/>
      <c r="AT6564" s="11"/>
      <c r="AU6564" s="11"/>
      <c r="AV6564" s="11"/>
      <c r="AW6564" s="11"/>
      <c r="AX6564" s="11"/>
      <c r="AY6564" s="11"/>
      <c r="AZ6564" s="11"/>
      <c r="BA6564" s="11"/>
      <c r="BB6564" s="11"/>
      <c r="BC6564" s="11"/>
      <c r="BD6564" s="11"/>
      <c r="BE6564" s="11"/>
      <c r="BF6564" s="11"/>
      <c r="BG6564" s="11"/>
      <c r="BH6564" s="11">
        <v>21338600</v>
      </c>
      <c r="BI6564" s="11">
        <v>6750000</v>
      </c>
      <c r="BJ6564" s="11"/>
      <c r="BK6564" s="11"/>
      <c r="BL6564">
        <v>0</v>
      </c>
      <c r="BM6564">
        <v>0</v>
      </c>
      <c r="BN6564" s="10">
        <v>0</v>
      </c>
      <c r="BO6564" s="10"/>
      <c r="BP6564" s="10"/>
      <c r="BQ6564" s="10"/>
      <c r="BR6564" s="10"/>
      <c r="BS6564" s="10"/>
      <c r="BT6564" s="10"/>
      <c r="BU6564" s="10"/>
    </row>
    <row r="6565" spans="1:73" x14ac:dyDescent="0.3">
      <c r="A6565" s="10" t="s">
        <v>4110</v>
      </c>
      <c r="B6565" s="10" t="s">
        <v>5835</v>
      </c>
      <c r="C6565" s="10" t="s">
        <v>326</v>
      </c>
      <c r="D6565" s="10" t="s">
        <v>69</v>
      </c>
      <c r="E6565" s="10" t="s">
        <v>321</v>
      </c>
      <c r="F6565" s="10" t="s">
        <v>6083</v>
      </c>
      <c r="G6565" s="10" t="s">
        <v>244</v>
      </c>
      <c r="H6565" s="10" t="s">
        <v>6084</v>
      </c>
      <c r="I6565" s="10" t="s">
        <v>6085</v>
      </c>
      <c r="J6565" s="10" t="s">
        <v>6086</v>
      </c>
      <c r="K6565" s="10" t="s">
        <v>6087</v>
      </c>
      <c r="L6565">
        <v>0</v>
      </c>
      <c r="M6565">
        <v>0</v>
      </c>
      <c r="N6565">
        <v>0</v>
      </c>
      <c r="O6565">
        <v>1</v>
      </c>
      <c r="P6565">
        <v>1</v>
      </c>
      <c r="Q6565">
        <v>1</v>
      </c>
      <c r="R6565" s="11"/>
      <c r="S6565" s="11"/>
      <c r="T6565" s="11"/>
      <c r="U6565" s="11">
        <v>2107000</v>
      </c>
      <c r="V6565" s="11">
        <v>3130150</v>
      </c>
      <c r="W6565" s="11">
        <v>4586871</v>
      </c>
      <c r="X6565" s="11"/>
      <c r="Y6565" s="11"/>
      <c r="Z6565" s="11"/>
      <c r="AA6565" s="11">
        <v>1275400</v>
      </c>
      <c r="AB6565" s="11">
        <v>1508932.5</v>
      </c>
      <c r="AC6565" s="11">
        <v>1591661.3</v>
      </c>
      <c r="AD6565"/>
      <c r="AE6565"/>
      <c r="AF6565"/>
      <c r="AG6565">
        <v>60.53</v>
      </c>
      <c r="AH6565">
        <v>48.21</v>
      </c>
      <c r="AI6565">
        <v>34.700000000000003</v>
      </c>
      <c r="AJ6565" s="11"/>
      <c r="AK6565" s="11"/>
      <c r="AL6565" s="11"/>
      <c r="AM6565" s="11">
        <v>2129000</v>
      </c>
      <c r="AN6565" s="11">
        <v>3130150</v>
      </c>
      <c r="AO6565" s="11">
        <v>4586871</v>
      </c>
      <c r="AP6565" s="11"/>
      <c r="AQ6565" s="11"/>
      <c r="AR6565" s="11"/>
      <c r="AS6565" s="11"/>
      <c r="AT6565" s="11"/>
      <c r="AU6565" s="11"/>
      <c r="AV6565" s="11"/>
      <c r="AW6565" s="11"/>
      <c r="AX6565" s="11"/>
      <c r="AY6565" s="11"/>
      <c r="AZ6565" s="11"/>
      <c r="BA6565" s="11"/>
      <c r="BB6565" s="11"/>
      <c r="BC6565" s="11"/>
      <c r="BD6565" s="11"/>
      <c r="BE6565" s="11"/>
      <c r="BF6565" s="11"/>
      <c r="BG6565" s="11"/>
      <c r="BH6565" s="11"/>
      <c r="BI6565" s="11">
        <v>4800000</v>
      </c>
      <c r="BJ6565" s="11"/>
      <c r="BK6565" s="11"/>
      <c r="BL6565"/>
      <c r="BM6565">
        <v>0</v>
      </c>
      <c r="BN6565" s="10">
        <v>0</v>
      </c>
      <c r="BO6565" s="10"/>
      <c r="BP6565" s="10"/>
      <c r="BQ6565" s="10"/>
      <c r="BR6565" s="10"/>
      <c r="BS6565" s="10"/>
      <c r="BT6565" s="10"/>
      <c r="BU6565" s="10"/>
    </row>
    <row r="6566" spans="1:73" x14ac:dyDescent="0.3">
      <c r="A6566" s="10" t="s">
        <v>4110</v>
      </c>
      <c r="B6566" s="10" t="s">
        <v>5835</v>
      </c>
      <c r="C6566" s="10" t="s">
        <v>326</v>
      </c>
      <c r="D6566" s="10" t="s">
        <v>69</v>
      </c>
      <c r="E6566" s="10" t="s">
        <v>321</v>
      </c>
      <c r="F6566" s="10" t="s">
        <v>6083</v>
      </c>
      <c r="G6566" s="10" t="s">
        <v>6088</v>
      </c>
      <c r="H6566" s="10" t="s">
        <v>6084</v>
      </c>
      <c r="I6566" s="10" t="s">
        <v>6085</v>
      </c>
      <c r="J6566" s="10" t="s">
        <v>6085</v>
      </c>
      <c r="K6566" s="10" t="s">
        <v>6084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1</v>
      </c>
      <c r="R6566" s="11"/>
      <c r="S6566" s="11"/>
      <c r="T6566" s="11"/>
      <c r="U6566" s="11"/>
      <c r="V6566" s="11">
        <v>4524930</v>
      </c>
      <c r="W6566" s="11">
        <v>7941293.3499999996</v>
      </c>
      <c r="X6566" s="11"/>
      <c r="Y6566" s="11"/>
      <c r="Z6566" s="11"/>
      <c r="AA6566" s="11"/>
      <c r="AB6566" s="11">
        <v>1499229</v>
      </c>
      <c r="AC6566" s="11">
        <v>2382388</v>
      </c>
      <c r="AD6566"/>
      <c r="AE6566"/>
      <c r="AF6566"/>
      <c r="AG6566"/>
      <c r="AH6566">
        <v>33.130000000000003</v>
      </c>
      <c r="AI6566">
        <v>30</v>
      </c>
      <c r="AJ6566" s="11"/>
      <c r="AK6566" s="11"/>
      <c r="AL6566" s="11"/>
      <c r="AM6566" s="11"/>
      <c r="AN6566" s="11">
        <v>4524930</v>
      </c>
      <c r="AO6566" s="11">
        <v>7941293.3499999996</v>
      </c>
      <c r="AP6566" s="11"/>
      <c r="AQ6566" s="11"/>
      <c r="AR6566" s="11"/>
      <c r="AS6566" s="11"/>
      <c r="AT6566" s="11"/>
      <c r="AU6566" s="11"/>
      <c r="AV6566" s="11"/>
      <c r="AW6566" s="11"/>
      <c r="AX6566" s="11"/>
      <c r="AY6566" s="11"/>
      <c r="AZ6566" s="11"/>
      <c r="BA6566" s="11"/>
      <c r="BB6566" s="11"/>
      <c r="BC6566" s="11"/>
      <c r="BD6566" s="11"/>
      <c r="BE6566" s="11"/>
      <c r="BF6566" s="11"/>
      <c r="BG6566" s="11"/>
      <c r="BH6566" s="11"/>
      <c r="BI6566" s="11">
        <v>9200000</v>
      </c>
      <c r="BJ6566" s="11"/>
      <c r="BK6566" s="11"/>
      <c r="BL6566"/>
      <c r="BM6566">
        <v>0</v>
      </c>
      <c r="BN6566" s="10">
        <v>1</v>
      </c>
      <c r="BO6566" s="10">
        <v>427040</v>
      </c>
      <c r="BP6566" s="10">
        <v>427040</v>
      </c>
      <c r="BQ6566" s="10">
        <v>100</v>
      </c>
      <c r="BR6566" s="10">
        <v>427040</v>
      </c>
      <c r="BS6566" s="10"/>
      <c r="BT6566" s="10"/>
      <c r="BU6566" s="10"/>
    </row>
    <row r="6567" spans="1:73" x14ac:dyDescent="0.3">
      <c r="A6567" s="10" t="s">
        <v>4110</v>
      </c>
      <c r="B6567" s="10" t="s">
        <v>5835</v>
      </c>
      <c r="C6567" s="10" t="s">
        <v>326</v>
      </c>
      <c r="D6567" s="10" t="s">
        <v>69</v>
      </c>
      <c r="E6567" s="10" t="s">
        <v>284</v>
      </c>
      <c r="F6567" s="10"/>
      <c r="G6567" s="10"/>
      <c r="H6567" s="10" t="s">
        <v>6089</v>
      </c>
      <c r="I6567" s="10" t="s">
        <v>6090</v>
      </c>
      <c r="J6567" s="10" t="s">
        <v>6090</v>
      </c>
      <c r="K6567" s="10" t="s">
        <v>6089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 s="11"/>
      <c r="S6567" s="11"/>
      <c r="T6567" s="11"/>
      <c r="U6567" s="11">
        <v>112800</v>
      </c>
      <c r="V6567" s="11"/>
      <c r="W6567" s="11"/>
      <c r="X6567" s="11"/>
      <c r="Y6567" s="11"/>
      <c r="Z6567" s="11"/>
      <c r="AA6567" s="11">
        <v>112800</v>
      </c>
      <c r="AB6567" s="11"/>
      <c r="AC6567" s="11"/>
      <c r="AD6567"/>
      <c r="AE6567"/>
      <c r="AF6567"/>
      <c r="AG6567">
        <v>100</v>
      </c>
      <c r="AH6567"/>
      <c r="AI6567"/>
      <c r="AJ6567" s="11"/>
      <c r="AK6567" s="11"/>
      <c r="AL6567" s="11"/>
      <c r="AM6567" s="11">
        <v>112800</v>
      </c>
      <c r="AN6567" s="11"/>
      <c r="AO6567" s="11"/>
      <c r="AP6567" s="11"/>
      <c r="AQ6567" s="11"/>
      <c r="AR6567" s="11"/>
      <c r="AS6567" s="11"/>
      <c r="AT6567" s="11"/>
      <c r="AU6567" s="11"/>
      <c r="AV6567" s="11"/>
      <c r="AW6567" s="11"/>
      <c r="AX6567" s="11"/>
      <c r="AY6567" s="11"/>
      <c r="AZ6567" s="11"/>
      <c r="BA6567" s="11"/>
      <c r="BB6567" s="11"/>
      <c r="BC6567" s="11"/>
      <c r="BD6567" s="11"/>
      <c r="BE6567" s="11"/>
      <c r="BF6567" s="11"/>
      <c r="BG6567" s="11"/>
      <c r="BH6567" s="11">
        <v>204400</v>
      </c>
      <c r="BI6567" s="11"/>
      <c r="BJ6567" s="11"/>
      <c r="BK6567" s="11"/>
      <c r="BL6567">
        <v>0</v>
      </c>
      <c r="BM6567"/>
      <c r="BN6567" s="10">
        <v>0</v>
      </c>
      <c r="BO6567" s="10"/>
      <c r="BP6567" s="10"/>
      <c r="BQ6567" s="10"/>
      <c r="BR6567" s="10"/>
      <c r="BS6567" s="10"/>
      <c r="BT6567" s="10"/>
      <c r="BU6567" s="10"/>
    </row>
    <row r="6568" spans="1:73" x14ac:dyDescent="0.3">
      <c r="A6568" s="10" t="s">
        <v>4110</v>
      </c>
      <c r="B6568" s="10" t="s">
        <v>5835</v>
      </c>
      <c r="C6568" s="10" t="s">
        <v>326</v>
      </c>
      <c r="D6568" s="10" t="s">
        <v>69</v>
      </c>
      <c r="E6568" s="10" t="s">
        <v>284</v>
      </c>
      <c r="F6568" s="10" t="s">
        <v>331</v>
      </c>
      <c r="G6568" s="10" t="s">
        <v>332</v>
      </c>
      <c r="H6568" s="10" t="s">
        <v>333</v>
      </c>
      <c r="I6568" s="10" t="s">
        <v>334</v>
      </c>
      <c r="J6568" s="10" t="s">
        <v>334</v>
      </c>
      <c r="K6568" s="10" t="s">
        <v>333</v>
      </c>
      <c r="L6568">
        <v>0</v>
      </c>
      <c r="M6568">
        <v>0</v>
      </c>
      <c r="N6568">
        <v>0</v>
      </c>
      <c r="O6568">
        <v>1</v>
      </c>
      <c r="P6568">
        <v>1</v>
      </c>
      <c r="Q6568">
        <v>1</v>
      </c>
      <c r="R6568" s="11"/>
      <c r="S6568" s="11"/>
      <c r="T6568" s="11"/>
      <c r="U6568" s="11">
        <v>300000</v>
      </c>
      <c r="V6568" s="11">
        <v>13692870</v>
      </c>
      <c r="W6568" s="11">
        <v>39074595</v>
      </c>
      <c r="X6568" s="11"/>
      <c r="Y6568" s="11"/>
      <c r="Z6568" s="11"/>
      <c r="AA6568" s="11">
        <v>300000</v>
      </c>
      <c r="AB6568" s="11">
        <v>10861620</v>
      </c>
      <c r="AC6568" s="11">
        <v>31607765</v>
      </c>
      <c r="AD6568"/>
      <c r="AE6568"/>
      <c r="AF6568"/>
      <c r="AG6568">
        <v>100</v>
      </c>
      <c r="AH6568">
        <v>79.319999999999993</v>
      </c>
      <c r="AI6568">
        <v>80.89</v>
      </c>
      <c r="AJ6568" s="11"/>
      <c r="AK6568" s="11"/>
      <c r="AL6568" s="11"/>
      <c r="AM6568" s="11">
        <v>300000</v>
      </c>
      <c r="AN6568" s="11">
        <v>13692870</v>
      </c>
      <c r="AO6568" s="11">
        <v>39074595</v>
      </c>
      <c r="AP6568" s="11"/>
      <c r="AQ6568" s="11"/>
      <c r="AR6568" s="11"/>
      <c r="AS6568" s="11"/>
      <c r="AT6568" s="11"/>
      <c r="AU6568" s="11"/>
      <c r="AV6568" s="11"/>
      <c r="AW6568" s="11"/>
      <c r="AX6568" s="11"/>
      <c r="AY6568" s="11"/>
      <c r="AZ6568" s="11"/>
      <c r="BA6568" s="11"/>
      <c r="BB6568" s="11"/>
      <c r="BC6568" s="11"/>
      <c r="BD6568" s="11"/>
      <c r="BE6568" s="11"/>
      <c r="BF6568" s="11"/>
      <c r="BG6568" s="11"/>
      <c r="BH6568" s="11">
        <v>26270028</v>
      </c>
      <c r="BI6568" s="11">
        <v>50515121.340000004</v>
      </c>
      <c r="BJ6568" s="11"/>
      <c r="BK6568" s="11">
        <v>27887117</v>
      </c>
      <c r="BL6568">
        <v>0</v>
      </c>
      <c r="BM6568">
        <v>55.205399999999997</v>
      </c>
      <c r="BN6568" s="10">
        <v>1</v>
      </c>
      <c r="BO6568" s="10">
        <v>5352051.4000000004</v>
      </c>
      <c r="BP6568" s="10">
        <v>5352051.4000000004</v>
      </c>
      <c r="BQ6568" s="10">
        <v>100</v>
      </c>
      <c r="BR6568" s="10">
        <v>1472000</v>
      </c>
      <c r="BS6568" s="10"/>
      <c r="BT6568" s="10"/>
      <c r="BU6568" s="10"/>
    </row>
    <row r="6569" spans="1:73" x14ac:dyDescent="0.3">
      <c r="A6569" s="10" t="s">
        <v>4110</v>
      </c>
      <c r="B6569" s="10" t="s">
        <v>5835</v>
      </c>
      <c r="C6569" s="10" t="s">
        <v>326</v>
      </c>
      <c r="D6569" s="10" t="s">
        <v>69</v>
      </c>
      <c r="E6569" s="10" t="s">
        <v>284</v>
      </c>
      <c r="F6569" s="10" t="s">
        <v>6109</v>
      </c>
      <c r="G6569" s="10" t="s">
        <v>6110</v>
      </c>
      <c r="H6569" s="10" t="s">
        <v>6111</v>
      </c>
      <c r="I6569" s="10" t="s">
        <v>6112</v>
      </c>
      <c r="J6569" s="10" t="s">
        <v>6112</v>
      </c>
      <c r="K6569" s="10" t="s">
        <v>6111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 s="11"/>
      <c r="S6569" s="11"/>
      <c r="T6569" s="11">
        <v>468000</v>
      </c>
      <c r="U6569" s="11"/>
      <c r="V6569" s="11"/>
      <c r="W6569" s="11"/>
      <c r="X6569" s="11"/>
      <c r="Y6569" s="11"/>
      <c r="Z6569" s="11">
        <v>0</v>
      </c>
      <c r="AA6569" s="11"/>
      <c r="AB6569" s="11"/>
      <c r="AC6569" s="11"/>
      <c r="AD6569"/>
      <c r="AE6569"/>
      <c r="AF6569">
        <v>0</v>
      </c>
      <c r="AG6569"/>
      <c r="AH6569"/>
      <c r="AI6569"/>
      <c r="AJ6569" s="11"/>
      <c r="AK6569" s="11"/>
      <c r="AL6569" s="11">
        <v>1800000</v>
      </c>
      <c r="AM6569" s="11"/>
      <c r="AN6569" s="11"/>
      <c r="AO6569" s="11"/>
      <c r="AP6569" s="11"/>
      <c r="AQ6569" s="11"/>
      <c r="AR6569" s="11">
        <v>1332000</v>
      </c>
      <c r="AS6569" s="11"/>
      <c r="AT6569" s="11"/>
      <c r="AU6569" s="11"/>
      <c r="AV6569" s="11"/>
      <c r="AW6569" s="11"/>
      <c r="AX6569" s="11">
        <v>1332000</v>
      </c>
      <c r="AY6569" s="11"/>
      <c r="AZ6569" s="11"/>
      <c r="BA6569" s="11"/>
      <c r="BB6569" s="11"/>
      <c r="BC6569" s="11"/>
      <c r="BD6569" s="11">
        <v>1332000</v>
      </c>
      <c r="BE6569" s="11"/>
      <c r="BF6569" s="11"/>
      <c r="BG6569" s="11"/>
      <c r="BH6569" s="11"/>
      <c r="BI6569" s="11"/>
      <c r="BJ6569" s="11"/>
      <c r="BK6569" s="11"/>
      <c r="BL6569"/>
      <c r="BM6569"/>
      <c r="BN6569" s="10">
        <v>0</v>
      </c>
      <c r="BO6569" s="10"/>
      <c r="BP6569" s="10"/>
      <c r="BQ6569" s="10"/>
      <c r="BR6569" s="10"/>
      <c r="BS6569" s="10"/>
      <c r="BT6569" s="10"/>
      <c r="BU6569" s="10"/>
    </row>
    <row r="6570" spans="1:73" x14ac:dyDescent="0.3">
      <c r="A6570" s="10" t="s">
        <v>4110</v>
      </c>
      <c r="B6570" s="10" t="s">
        <v>5835</v>
      </c>
      <c r="C6570" s="10" t="s">
        <v>326</v>
      </c>
      <c r="D6570" s="10" t="s">
        <v>69</v>
      </c>
      <c r="E6570" s="10" t="s">
        <v>1518</v>
      </c>
      <c r="F6570" s="10" t="s">
        <v>5892</v>
      </c>
      <c r="G6570" s="10" t="s">
        <v>6113</v>
      </c>
      <c r="H6570" s="10" t="s">
        <v>6114</v>
      </c>
      <c r="I6570" s="10" t="s">
        <v>6115</v>
      </c>
      <c r="J6570" s="10" t="s">
        <v>6115</v>
      </c>
      <c r="K6570" s="10" t="s">
        <v>6114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 s="11"/>
      <c r="S6570" s="11"/>
      <c r="T6570" s="11">
        <v>92500</v>
      </c>
      <c r="U6570" s="11"/>
      <c r="V6570" s="11"/>
      <c r="W6570" s="11"/>
      <c r="X6570" s="11"/>
      <c r="Y6570" s="11"/>
      <c r="Z6570" s="11">
        <v>92500</v>
      </c>
      <c r="AA6570" s="11"/>
      <c r="AB6570" s="11"/>
      <c r="AC6570" s="11"/>
      <c r="AD6570"/>
      <c r="AE6570"/>
      <c r="AF6570">
        <v>100</v>
      </c>
      <c r="AG6570"/>
      <c r="AH6570"/>
      <c r="AI6570"/>
      <c r="AJ6570" s="11"/>
      <c r="AK6570" s="11"/>
      <c r="AL6570" s="11">
        <v>92500</v>
      </c>
      <c r="AM6570" s="11"/>
      <c r="AN6570" s="11"/>
      <c r="AO6570" s="11"/>
      <c r="AP6570" s="11"/>
      <c r="AQ6570" s="11"/>
      <c r="AR6570" s="11"/>
      <c r="AS6570" s="11"/>
      <c r="AT6570" s="11"/>
      <c r="AU6570" s="11"/>
      <c r="AV6570" s="11"/>
      <c r="AW6570" s="11"/>
      <c r="AX6570" s="11"/>
      <c r="AY6570" s="11"/>
      <c r="AZ6570" s="11"/>
      <c r="BA6570" s="11"/>
      <c r="BB6570" s="11"/>
      <c r="BC6570" s="11"/>
      <c r="BD6570" s="11"/>
      <c r="BE6570" s="11"/>
      <c r="BF6570" s="11"/>
      <c r="BG6570" s="11"/>
      <c r="BH6570" s="11"/>
      <c r="BI6570" s="11"/>
      <c r="BJ6570" s="11"/>
      <c r="BK6570" s="11"/>
      <c r="BL6570"/>
      <c r="BM6570"/>
      <c r="BN6570" s="10">
        <v>0</v>
      </c>
      <c r="BO6570" s="10"/>
      <c r="BP6570" s="10"/>
      <c r="BQ6570" s="10"/>
      <c r="BR6570" s="10"/>
      <c r="BS6570" s="10"/>
      <c r="BT6570" s="10"/>
      <c r="BU6570" s="10"/>
    </row>
    <row r="6571" spans="1:73" x14ac:dyDescent="0.3">
      <c r="A6571" s="10" t="s">
        <v>4110</v>
      </c>
      <c r="B6571" s="10" t="s">
        <v>5835</v>
      </c>
      <c r="C6571" s="10" t="s">
        <v>326</v>
      </c>
      <c r="D6571" s="10" t="s">
        <v>69</v>
      </c>
      <c r="E6571" s="10" t="s">
        <v>5896</v>
      </c>
      <c r="F6571" s="10"/>
      <c r="G6571" s="10"/>
      <c r="H6571" s="10" t="s">
        <v>6116</v>
      </c>
      <c r="I6571" s="10" t="s">
        <v>6117</v>
      </c>
      <c r="J6571" s="10" t="s">
        <v>6117</v>
      </c>
      <c r="K6571" s="10" t="s">
        <v>6116</v>
      </c>
      <c r="L6571">
        <v>0</v>
      </c>
      <c r="M6571">
        <v>0</v>
      </c>
      <c r="N6571">
        <v>1</v>
      </c>
      <c r="O6571">
        <v>1</v>
      </c>
      <c r="P6571">
        <v>0</v>
      </c>
      <c r="Q6571">
        <v>0</v>
      </c>
      <c r="R6571" s="11"/>
      <c r="S6571" s="11"/>
      <c r="T6571" s="11">
        <v>60000</v>
      </c>
      <c r="U6571" s="11">
        <v>1501500</v>
      </c>
      <c r="V6571" s="11"/>
      <c r="W6571" s="11"/>
      <c r="X6571" s="11"/>
      <c r="Y6571" s="11"/>
      <c r="Z6571" s="11">
        <v>30000</v>
      </c>
      <c r="AA6571" s="11">
        <v>450450</v>
      </c>
      <c r="AB6571" s="11"/>
      <c r="AC6571" s="11"/>
      <c r="AD6571"/>
      <c r="AE6571"/>
      <c r="AF6571">
        <v>50</v>
      </c>
      <c r="AG6571">
        <v>30</v>
      </c>
      <c r="AH6571"/>
      <c r="AI6571"/>
      <c r="AJ6571" s="11"/>
      <c r="AK6571" s="11"/>
      <c r="AL6571" s="11">
        <v>60000</v>
      </c>
      <c r="AM6571" s="11">
        <v>1501500</v>
      </c>
      <c r="AN6571" s="11"/>
      <c r="AO6571" s="11"/>
      <c r="AP6571" s="11"/>
      <c r="AQ6571" s="11"/>
      <c r="AR6571" s="11"/>
      <c r="AS6571" s="11"/>
      <c r="AT6571" s="11"/>
      <c r="AU6571" s="11"/>
      <c r="AV6571" s="11"/>
      <c r="AW6571" s="11"/>
      <c r="AX6571" s="11"/>
      <c r="AY6571" s="11"/>
      <c r="AZ6571" s="11"/>
      <c r="BA6571" s="11"/>
      <c r="BB6571" s="11"/>
      <c r="BC6571" s="11"/>
      <c r="BD6571" s="11"/>
      <c r="BE6571" s="11"/>
      <c r="BF6571" s="11"/>
      <c r="BG6571" s="11"/>
      <c r="BH6571" s="11">
        <v>1855500</v>
      </c>
      <c r="BI6571" s="11"/>
      <c r="BJ6571" s="11">
        <v>1501500</v>
      </c>
      <c r="BK6571" s="11"/>
      <c r="BL6571">
        <v>80.921499999999995</v>
      </c>
      <c r="BM6571"/>
      <c r="BN6571" s="10">
        <v>0</v>
      </c>
      <c r="BO6571" s="10"/>
      <c r="BP6571" s="10"/>
      <c r="BQ6571" s="10"/>
      <c r="BR6571" s="10"/>
      <c r="BS6571" s="10"/>
      <c r="BT6571" s="10"/>
      <c r="BU6571" s="10"/>
    </row>
    <row r="6572" spans="1:73" x14ac:dyDescent="0.3">
      <c r="A6572" s="10" t="s">
        <v>4110</v>
      </c>
      <c r="B6572" s="10" t="s">
        <v>5835</v>
      </c>
      <c r="C6572" s="10" t="s">
        <v>326</v>
      </c>
      <c r="D6572" s="10" t="s">
        <v>69</v>
      </c>
      <c r="E6572" s="10" t="s">
        <v>5896</v>
      </c>
      <c r="F6572" s="10" t="s">
        <v>6118</v>
      </c>
      <c r="G6572" s="10" t="s">
        <v>908</v>
      </c>
      <c r="H6572" s="10" t="s">
        <v>6119</v>
      </c>
      <c r="I6572" s="10" t="s">
        <v>6120</v>
      </c>
      <c r="J6572" s="10" t="s">
        <v>6120</v>
      </c>
      <c r="K6572" s="10" t="s">
        <v>6119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 s="11"/>
      <c r="S6572" s="11"/>
      <c r="T6572" s="11"/>
      <c r="U6572" s="11">
        <v>708000</v>
      </c>
      <c r="V6572" s="11"/>
      <c r="W6572" s="11"/>
      <c r="X6572" s="11"/>
      <c r="Y6572" s="11"/>
      <c r="Z6572" s="11"/>
      <c r="AA6572" s="11">
        <v>708000</v>
      </c>
      <c r="AB6572" s="11"/>
      <c r="AC6572" s="11"/>
      <c r="AD6572"/>
      <c r="AE6572"/>
      <c r="AF6572"/>
      <c r="AG6572">
        <v>100</v>
      </c>
      <c r="AH6572"/>
      <c r="AI6572"/>
      <c r="AJ6572" s="11"/>
      <c r="AK6572" s="11"/>
      <c r="AL6572" s="11"/>
      <c r="AM6572" s="11">
        <v>708000</v>
      </c>
      <c r="AN6572" s="11"/>
      <c r="AO6572" s="11"/>
      <c r="AP6572" s="11"/>
      <c r="AQ6572" s="11"/>
      <c r="AR6572" s="11"/>
      <c r="AS6572" s="11"/>
      <c r="AT6572" s="11"/>
      <c r="AU6572" s="11"/>
      <c r="AV6572" s="11"/>
      <c r="AW6572" s="11"/>
      <c r="AX6572" s="11"/>
      <c r="AY6572" s="11"/>
      <c r="AZ6572" s="11"/>
      <c r="BA6572" s="11"/>
      <c r="BB6572" s="11"/>
      <c r="BC6572" s="11"/>
      <c r="BD6572" s="11"/>
      <c r="BE6572" s="11"/>
      <c r="BF6572" s="11"/>
      <c r="BG6572" s="11"/>
      <c r="BH6572" s="11"/>
      <c r="BI6572" s="11"/>
      <c r="BJ6572" s="11"/>
      <c r="BK6572" s="11"/>
      <c r="BL6572"/>
      <c r="BM6572"/>
      <c r="BN6572" s="10">
        <v>0</v>
      </c>
      <c r="BO6572" s="10"/>
      <c r="BP6572" s="10"/>
      <c r="BQ6572" s="10"/>
      <c r="BR6572" s="10"/>
      <c r="BS6572" s="10"/>
      <c r="BT6572" s="10"/>
      <c r="BU6572" s="10"/>
    </row>
    <row r="6573" spans="1:73" x14ac:dyDescent="0.3">
      <c r="A6573" s="10" t="s">
        <v>4110</v>
      </c>
      <c r="B6573" s="10" t="s">
        <v>5835</v>
      </c>
      <c r="C6573" s="10" t="s">
        <v>75</v>
      </c>
      <c r="D6573" s="10" t="s">
        <v>69</v>
      </c>
      <c r="E6573" s="10" t="s">
        <v>321</v>
      </c>
      <c r="F6573" s="10" t="s">
        <v>363</v>
      </c>
      <c r="G6573" s="10" t="s">
        <v>364</v>
      </c>
      <c r="H6573" s="10" t="s">
        <v>10609</v>
      </c>
      <c r="I6573" s="10" t="s">
        <v>10610</v>
      </c>
      <c r="J6573" s="10" t="s">
        <v>10610</v>
      </c>
      <c r="K6573" s="10" t="s">
        <v>10609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 s="11"/>
      <c r="S6573" s="11"/>
      <c r="T6573" s="11"/>
      <c r="U6573" s="11"/>
      <c r="V6573" s="11">
        <v>49727</v>
      </c>
      <c r="W6573" s="11"/>
      <c r="X6573" s="11"/>
      <c r="Y6573" s="11"/>
      <c r="Z6573" s="11"/>
      <c r="AA6573" s="11"/>
      <c r="AB6573" s="11">
        <v>49727</v>
      </c>
      <c r="AC6573" s="11"/>
      <c r="AD6573"/>
      <c r="AE6573"/>
      <c r="AF6573"/>
      <c r="AG6573"/>
      <c r="AH6573">
        <v>100</v>
      </c>
      <c r="AI6573"/>
      <c r="AJ6573" s="11"/>
      <c r="AK6573" s="11"/>
      <c r="AL6573" s="11"/>
      <c r="AM6573" s="11"/>
      <c r="AN6573" s="11">
        <v>49727</v>
      </c>
      <c r="AO6573" s="11"/>
      <c r="AP6573" s="11"/>
      <c r="AQ6573" s="11"/>
      <c r="AR6573" s="11"/>
      <c r="AS6573" s="11"/>
      <c r="AT6573" s="11"/>
      <c r="AU6573" s="11"/>
      <c r="AV6573" s="11"/>
      <c r="AW6573" s="11"/>
      <c r="AX6573" s="11"/>
      <c r="AY6573" s="11"/>
      <c r="AZ6573" s="11"/>
      <c r="BA6573" s="11"/>
      <c r="BB6573" s="11"/>
      <c r="BC6573" s="11"/>
      <c r="BD6573" s="11"/>
      <c r="BE6573" s="11"/>
      <c r="BF6573" s="11"/>
      <c r="BG6573" s="11"/>
      <c r="BH6573" s="11"/>
      <c r="BI6573" s="11"/>
      <c r="BJ6573" s="11"/>
      <c r="BK6573" s="11"/>
      <c r="BL6573"/>
      <c r="BM6573"/>
      <c r="BN6573" s="10">
        <v>0</v>
      </c>
      <c r="BO6573" s="10"/>
      <c r="BP6573" s="10"/>
      <c r="BQ6573" s="10"/>
      <c r="BR6573" s="10"/>
      <c r="BS6573" s="10"/>
      <c r="BT6573" s="10"/>
      <c r="BU6573" s="10"/>
    </row>
    <row r="6574" spans="1:73" x14ac:dyDescent="0.3">
      <c r="A6574" s="10" t="s">
        <v>4110</v>
      </c>
      <c r="B6574" s="10" t="s">
        <v>5835</v>
      </c>
      <c r="C6574" s="10" t="s">
        <v>75</v>
      </c>
      <c r="D6574" s="10" t="s">
        <v>69</v>
      </c>
      <c r="E6574" s="10" t="s">
        <v>321</v>
      </c>
      <c r="F6574" s="10" t="s">
        <v>6083</v>
      </c>
      <c r="G6574" s="10" t="s">
        <v>6088</v>
      </c>
      <c r="H6574" s="10" t="s">
        <v>13319</v>
      </c>
      <c r="I6574" s="10" t="s">
        <v>13320</v>
      </c>
      <c r="J6574" s="10" t="s">
        <v>13320</v>
      </c>
      <c r="K6574" s="10" t="s">
        <v>13319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 s="11"/>
      <c r="S6574" s="11"/>
      <c r="T6574" s="11"/>
      <c r="U6574" s="11"/>
      <c r="V6574" s="11"/>
      <c r="W6574" s="11">
        <v>958750</v>
      </c>
      <c r="X6574" s="11"/>
      <c r="Y6574" s="11"/>
      <c r="Z6574" s="11"/>
      <c r="AA6574" s="11"/>
      <c r="AB6574" s="11"/>
      <c r="AC6574" s="11">
        <v>958750</v>
      </c>
      <c r="AD6574"/>
      <c r="AE6574"/>
      <c r="AF6574"/>
      <c r="AG6574"/>
      <c r="AH6574"/>
      <c r="AI6574">
        <v>100</v>
      </c>
      <c r="AJ6574" s="11"/>
      <c r="AK6574" s="11"/>
      <c r="AL6574" s="11"/>
      <c r="AM6574" s="11"/>
      <c r="AN6574" s="11"/>
      <c r="AO6574" s="11">
        <v>958750</v>
      </c>
      <c r="AP6574" s="11"/>
      <c r="AQ6574" s="11"/>
      <c r="AR6574" s="11"/>
      <c r="AS6574" s="11"/>
      <c r="AT6574" s="11"/>
      <c r="AU6574" s="11"/>
      <c r="AV6574" s="11"/>
      <c r="AW6574" s="11"/>
      <c r="AX6574" s="11"/>
      <c r="AY6574" s="11"/>
      <c r="AZ6574" s="11"/>
      <c r="BA6574" s="11"/>
      <c r="BB6574" s="11"/>
      <c r="BC6574" s="11"/>
      <c r="BD6574" s="11"/>
      <c r="BE6574" s="11"/>
      <c r="BF6574" s="11"/>
      <c r="BG6574" s="11"/>
      <c r="BH6574" s="11"/>
      <c r="BI6574" s="11"/>
      <c r="BJ6574" s="11"/>
      <c r="BK6574" s="11"/>
      <c r="BL6574"/>
      <c r="BM6574"/>
      <c r="BN6574" s="10">
        <v>0</v>
      </c>
      <c r="BO6574" s="10"/>
      <c r="BP6574" s="10"/>
      <c r="BQ6574" s="10"/>
      <c r="BR6574" s="10"/>
      <c r="BS6574" s="10"/>
      <c r="BT6574" s="10"/>
      <c r="BU6574" s="10"/>
    </row>
    <row r="6575" spans="1:73" x14ac:dyDescent="0.3">
      <c r="A6575" s="10" t="s">
        <v>4110</v>
      </c>
      <c r="B6575" s="10" t="s">
        <v>5835</v>
      </c>
      <c r="C6575" s="10" t="s">
        <v>75</v>
      </c>
      <c r="D6575" s="10" t="s">
        <v>69</v>
      </c>
      <c r="E6575" s="10" t="s">
        <v>1518</v>
      </c>
      <c r="F6575" s="10" t="s">
        <v>1519</v>
      </c>
      <c r="G6575" s="10" t="s">
        <v>8631</v>
      </c>
      <c r="H6575" s="10" t="s">
        <v>10271</v>
      </c>
      <c r="I6575" s="10" t="s">
        <v>10272</v>
      </c>
      <c r="J6575" s="10" t="s">
        <v>10272</v>
      </c>
      <c r="K6575" s="10" t="s">
        <v>10271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 s="11"/>
      <c r="S6575" s="11"/>
      <c r="T6575" s="11">
        <v>80000</v>
      </c>
      <c r="U6575" s="11"/>
      <c r="V6575" s="11"/>
      <c r="W6575" s="11"/>
      <c r="X6575" s="11"/>
      <c r="Y6575" s="11"/>
      <c r="Z6575" s="11">
        <v>80000</v>
      </c>
      <c r="AA6575" s="11"/>
      <c r="AB6575" s="11"/>
      <c r="AC6575" s="11"/>
      <c r="AD6575"/>
      <c r="AE6575"/>
      <c r="AF6575">
        <v>100</v>
      </c>
      <c r="AG6575"/>
      <c r="AH6575"/>
      <c r="AI6575"/>
      <c r="AJ6575" s="11"/>
      <c r="AK6575" s="11"/>
      <c r="AL6575" s="11">
        <v>80000</v>
      </c>
      <c r="AM6575" s="11"/>
      <c r="AN6575" s="11"/>
      <c r="AO6575" s="11"/>
      <c r="AP6575" s="11"/>
      <c r="AQ6575" s="11"/>
      <c r="AR6575" s="11"/>
      <c r="AS6575" s="11"/>
      <c r="AT6575" s="11"/>
      <c r="AU6575" s="11"/>
      <c r="AV6575" s="11"/>
      <c r="AW6575" s="11"/>
      <c r="AX6575" s="11"/>
      <c r="AY6575" s="11"/>
      <c r="AZ6575" s="11"/>
      <c r="BA6575" s="11"/>
      <c r="BB6575" s="11"/>
      <c r="BC6575" s="11"/>
      <c r="BD6575" s="11"/>
      <c r="BE6575" s="11"/>
      <c r="BF6575" s="11"/>
      <c r="BG6575" s="11"/>
      <c r="BH6575" s="11"/>
      <c r="BI6575" s="11"/>
      <c r="BJ6575" s="11"/>
      <c r="BK6575" s="11"/>
      <c r="BL6575"/>
      <c r="BM6575"/>
      <c r="BN6575" s="10">
        <v>0</v>
      </c>
      <c r="BO6575" s="10"/>
      <c r="BP6575" s="10"/>
      <c r="BQ6575" s="10"/>
      <c r="BR6575" s="10"/>
      <c r="BS6575" s="10"/>
      <c r="BT6575" s="10"/>
      <c r="BU6575" s="10"/>
    </row>
    <row r="6576" spans="1:73" x14ac:dyDescent="0.3">
      <c r="A6576" s="10" t="s">
        <v>4110</v>
      </c>
      <c r="B6576" s="10" t="s">
        <v>5835</v>
      </c>
      <c r="C6576" s="10" t="s">
        <v>75</v>
      </c>
      <c r="D6576" s="10" t="s">
        <v>69</v>
      </c>
      <c r="E6576" s="10" t="s">
        <v>1518</v>
      </c>
      <c r="F6576" s="10" t="s">
        <v>1519</v>
      </c>
      <c r="G6576" s="10" t="s">
        <v>8631</v>
      </c>
      <c r="H6576" s="10" t="s">
        <v>10273</v>
      </c>
      <c r="I6576" s="10" t="s">
        <v>10274</v>
      </c>
      <c r="J6576" s="10" t="s">
        <v>10274</v>
      </c>
      <c r="K6576" s="10" t="s">
        <v>10273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 s="11"/>
      <c r="S6576" s="11"/>
      <c r="T6576" s="11"/>
      <c r="U6576" s="11">
        <v>1947000</v>
      </c>
      <c r="V6576" s="11"/>
      <c r="W6576" s="11"/>
      <c r="X6576" s="11"/>
      <c r="Y6576" s="11"/>
      <c r="Z6576" s="11"/>
      <c r="AA6576" s="11">
        <v>1947000</v>
      </c>
      <c r="AB6576" s="11"/>
      <c r="AC6576" s="11"/>
      <c r="AD6576"/>
      <c r="AE6576"/>
      <c r="AF6576"/>
      <c r="AG6576">
        <v>100</v>
      </c>
      <c r="AH6576"/>
      <c r="AI6576"/>
      <c r="AJ6576" s="11"/>
      <c r="AK6576" s="11"/>
      <c r="AL6576" s="11"/>
      <c r="AM6576" s="11">
        <v>1947000</v>
      </c>
      <c r="AN6576" s="11"/>
      <c r="AO6576" s="11"/>
      <c r="AP6576" s="11"/>
      <c r="AQ6576" s="11"/>
      <c r="AR6576" s="11"/>
      <c r="AS6576" s="11"/>
      <c r="AT6576" s="11"/>
      <c r="AU6576" s="11"/>
      <c r="AV6576" s="11"/>
      <c r="AW6576" s="11"/>
      <c r="AX6576" s="11"/>
      <c r="AY6576" s="11"/>
      <c r="AZ6576" s="11"/>
      <c r="BA6576" s="11"/>
      <c r="BB6576" s="11"/>
      <c r="BC6576" s="11"/>
      <c r="BD6576" s="11"/>
      <c r="BE6576" s="11"/>
      <c r="BF6576" s="11"/>
      <c r="BG6576" s="11"/>
      <c r="BH6576" s="11">
        <v>3180360</v>
      </c>
      <c r="BI6576" s="11"/>
      <c r="BJ6576" s="11">
        <v>1770000</v>
      </c>
      <c r="BK6576" s="11"/>
      <c r="BL6576">
        <v>55.654000000000003</v>
      </c>
      <c r="BM6576"/>
      <c r="BN6576" s="10">
        <v>0</v>
      </c>
      <c r="BO6576" s="10"/>
      <c r="BP6576" s="10"/>
      <c r="BQ6576" s="10"/>
      <c r="BR6576" s="10"/>
      <c r="BS6576" s="10"/>
      <c r="BT6576" s="10"/>
      <c r="BU6576" s="10"/>
    </row>
    <row r="6577" spans="1:73" x14ac:dyDescent="0.3">
      <c r="A6577" s="10" t="s">
        <v>4110</v>
      </c>
      <c r="B6577" s="10" t="s">
        <v>5835</v>
      </c>
      <c r="C6577" s="10" t="s">
        <v>75</v>
      </c>
      <c r="D6577" s="10" t="s">
        <v>69</v>
      </c>
      <c r="E6577" s="10" t="s">
        <v>5896</v>
      </c>
      <c r="F6577" s="10" t="s">
        <v>5897</v>
      </c>
      <c r="G6577" s="10" t="s">
        <v>1025</v>
      </c>
      <c r="H6577" s="10" t="s">
        <v>5898</v>
      </c>
      <c r="I6577" s="10" t="s">
        <v>5899</v>
      </c>
      <c r="J6577" s="10" t="s">
        <v>5899</v>
      </c>
      <c r="K6577" s="10" t="s">
        <v>5898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0</v>
      </c>
      <c r="R6577" s="11"/>
      <c r="S6577" s="11"/>
      <c r="T6577" s="11">
        <v>1239000</v>
      </c>
      <c r="U6577" s="11">
        <v>595000</v>
      </c>
      <c r="V6577" s="11"/>
      <c r="W6577" s="11"/>
      <c r="X6577" s="11"/>
      <c r="Y6577" s="11"/>
      <c r="Z6577" s="11">
        <v>1239000</v>
      </c>
      <c r="AA6577" s="11">
        <v>595000</v>
      </c>
      <c r="AB6577" s="11"/>
      <c r="AC6577" s="11"/>
      <c r="AD6577"/>
      <c r="AE6577"/>
      <c r="AF6577">
        <v>100</v>
      </c>
      <c r="AG6577">
        <v>100</v>
      </c>
      <c r="AH6577"/>
      <c r="AI6577"/>
      <c r="AJ6577" s="11"/>
      <c r="AK6577" s="11"/>
      <c r="AL6577" s="11">
        <v>1239000</v>
      </c>
      <c r="AM6577" s="11">
        <v>595000</v>
      </c>
      <c r="AN6577" s="11"/>
      <c r="AO6577" s="11"/>
      <c r="AP6577" s="11"/>
      <c r="AQ6577" s="11"/>
      <c r="AR6577" s="11"/>
      <c r="AS6577" s="11"/>
      <c r="AT6577" s="11"/>
      <c r="AU6577" s="11"/>
      <c r="AV6577" s="11"/>
      <c r="AW6577" s="11"/>
      <c r="AX6577" s="11"/>
      <c r="AY6577" s="11"/>
      <c r="AZ6577" s="11"/>
      <c r="BA6577" s="11"/>
      <c r="BB6577" s="11"/>
      <c r="BC6577" s="11"/>
      <c r="BD6577" s="11"/>
      <c r="BE6577" s="11"/>
      <c r="BF6577" s="11"/>
      <c r="BG6577" s="11"/>
      <c r="BH6577" s="11">
        <v>2081000</v>
      </c>
      <c r="BI6577" s="11"/>
      <c r="BJ6577" s="11">
        <v>1488000</v>
      </c>
      <c r="BK6577" s="11"/>
      <c r="BL6577">
        <v>71.504000000000005</v>
      </c>
      <c r="BM6577"/>
      <c r="BN6577" s="10">
        <v>0</v>
      </c>
      <c r="BO6577" s="10"/>
      <c r="BP6577" s="10"/>
      <c r="BQ6577" s="10"/>
      <c r="BR6577" s="10"/>
      <c r="BS6577" s="10"/>
      <c r="BT6577" s="10"/>
      <c r="BU6577" s="10"/>
    </row>
    <row r="6578" spans="1:73" x14ac:dyDescent="0.3">
      <c r="A6578" s="10" t="s">
        <v>4110</v>
      </c>
      <c r="B6578" s="10" t="s">
        <v>5835</v>
      </c>
      <c r="C6578" s="10" t="s">
        <v>75</v>
      </c>
      <c r="D6578" s="10" t="s">
        <v>69</v>
      </c>
      <c r="E6578" s="10" t="s">
        <v>70</v>
      </c>
      <c r="F6578" s="10"/>
      <c r="G6578" s="10" t="s">
        <v>5904</v>
      </c>
      <c r="H6578" s="10" t="s">
        <v>8646</v>
      </c>
      <c r="I6578" s="10" t="s">
        <v>8647</v>
      </c>
      <c r="J6578" s="10" t="s">
        <v>8647</v>
      </c>
      <c r="K6578" s="10" t="s">
        <v>8646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 s="11"/>
      <c r="S6578" s="11"/>
      <c r="T6578" s="11"/>
      <c r="U6578" s="11">
        <v>2168100</v>
      </c>
      <c r="V6578" s="11"/>
      <c r="W6578" s="11"/>
      <c r="X6578" s="11"/>
      <c r="Y6578" s="11"/>
      <c r="Z6578" s="11"/>
      <c r="AA6578" s="11">
        <v>2168100</v>
      </c>
      <c r="AB6578" s="11"/>
      <c r="AC6578" s="11"/>
      <c r="AD6578"/>
      <c r="AE6578"/>
      <c r="AF6578"/>
      <c r="AG6578">
        <v>100</v>
      </c>
      <c r="AH6578"/>
      <c r="AI6578"/>
      <c r="AJ6578" s="11"/>
      <c r="AK6578" s="11"/>
      <c r="AL6578" s="11"/>
      <c r="AM6578" s="11">
        <v>2168100</v>
      </c>
      <c r="AN6578" s="11"/>
      <c r="AO6578" s="11"/>
      <c r="AP6578" s="11"/>
      <c r="AQ6578" s="11"/>
      <c r="AR6578" s="11"/>
      <c r="AS6578" s="11"/>
      <c r="AT6578" s="11"/>
      <c r="AU6578" s="11"/>
      <c r="AV6578" s="11"/>
      <c r="AW6578" s="11"/>
      <c r="AX6578" s="11"/>
      <c r="AY6578" s="11"/>
      <c r="AZ6578" s="11"/>
      <c r="BA6578" s="11"/>
      <c r="BB6578" s="11"/>
      <c r="BC6578" s="11"/>
      <c r="BD6578" s="11"/>
      <c r="BE6578" s="11"/>
      <c r="BF6578" s="11"/>
      <c r="BG6578" s="11"/>
      <c r="BH6578" s="11"/>
      <c r="BI6578" s="11"/>
      <c r="BJ6578" s="11"/>
      <c r="BK6578" s="11"/>
      <c r="BL6578"/>
      <c r="BM6578"/>
      <c r="BN6578" s="10">
        <v>0</v>
      </c>
      <c r="BO6578" s="10"/>
      <c r="BP6578" s="10"/>
      <c r="BQ6578" s="10"/>
      <c r="BR6578" s="10"/>
      <c r="BS6578" s="10"/>
      <c r="BT6578" s="10"/>
      <c r="BU6578" s="10"/>
    </row>
    <row r="6579" spans="1:73" x14ac:dyDescent="0.3">
      <c r="A6579" s="10" t="s">
        <v>4110</v>
      </c>
      <c r="B6579" s="10" t="s">
        <v>5835</v>
      </c>
      <c r="C6579" s="10" t="s">
        <v>75</v>
      </c>
      <c r="D6579" s="10" t="s">
        <v>69</v>
      </c>
      <c r="E6579" s="10" t="s">
        <v>70</v>
      </c>
      <c r="F6579" s="10"/>
      <c r="G6579" s="10" t="s">
        <v>5904</v>
      </c>
      <c r="H6579" s="10" t="s">
        <v>6908</v>
      </c>
      <c r="I6579" s="10" t="s">
        <v>6909</v>
      </c>
      <c r="J6579" s="10" t="s">
        <v>6909</v>
      </c>
      <c r="K6579" s="10" t="s">
        <v>6908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 s="11"/>
      <c r="S6579" s="11"/>
      <c r="T6579" s="11"/>
      <c r="U6579" s="11">
        <v>3540000</v>
      </c>
      <c r="V6579" s="11"/>
      <c r="W6579" s="11"/>
      <c r="X6579" s="11"/>
      <c r="Y6579" s="11"/>
      <c r="Z6579" s="11"/>
      <c r="AA6579" s="11">
        <v>3540000</v>
      </c>
      <c r="AB6579" s="11"/>
      <c r="AC6579" s="11"/>
      <c r="AD6579"/>
      <c r="AE6579"/>
      <c r="AF6579"/>
      <c r="AG6579">
        <v>100</v>
      </c>
      <c r="AH6579"/>
      <c r="AI6579"/>
      <c r="AJ6579" s="11"/>
      <c r="AK6579" s="11"/>
      <c r="AL6579" s="11"/>
      <c r="AM6579" s="11">
        <v>3540000</v>
      </c>
      <c r="AN6579" s="11"/>
      <c r="AO6579" s="11"/>
      <c r="AP6579" s="11"/>
      <c r="AQ6579" s="11"/>
      <c r="AR6579" s="11"/>
      <c r="AS6579" s="11"/>
      <c r="AT6579" s="11"/>
      <c r="AU6579" s="11"/>
      <c r="AV6579" s="11"/>
      <c r="AW6579" s="11"/>
      <c r="AX6579" s="11"/>
      <c r="AY6579" s="11"/>
      <c r="AZ6579" s="11"/>
      <c r="BA6579" s="11"/>
      <c r="BB6579" s="11"/>
      <c r="BC6579" s="11"/>
      <c r="BD6579" s="11"/>
      <c r="BE6579" s="11"/>
      <c r="BF6579" s="11"/>
      <c r="BG6579" s="11"/>
      <c r="BH6579" s="11"/>
      <c r="BI6579" s="11"/>
      <c r="BJ6579" s="11"/>
      <c r="BK6579" s="11"/>
      <c r="BL6579"/>
      <c r="BM6579"/>
      <c r="BN6579" s="10">
        <v>0</v>
      </c>
      <c r="BO6579" s="10"/>
      <c r="BP6579" s="10"/>
      <c r="BQ6579" s="10"/>
      <c r="BR6579" s="10"/>
      <c r="BS6579" s="10"/>
      <c r="BT6579" s="10"/>
      <c r="BU6579" s="10"/>
    </row>
    <row r="6580" spans="1:73" x14ac:dyDescent="0.3">
      <c r="A6580" s="10" t="s">
        <v>4110</v>
      </c>
      <c r="B6580" s="10" t="s">
        <v>5835</v>
      </c>
      <c r="C6580" s="10" t="s">
        <v>75</v>
      </c>
      <c r="D6580" s="10" t="s">
        <v>69</v>
      </c>
      <c r="E6580" s="10" t="s">
        <v>70</v>
      </c>
      <c r="F6580" s="10" t="s">
        <v>6912</v>
      </c>
      <c r="G6580" s="10" t="s">
        <v>6074</v>
      </c>
      <c r="H6580" s="10" t="s">
        <v>6913</v>
      </c>
      <c r="I6580" s="10" t="s">
        <v>6914</v>
      </c>
      <c r="J6580" s="10" t="s">
        <v>6914</v>
      </c>
      <c r="K6580" s="10" t="s">
        <v>6913</v>
      </c>
      <c r="L6580">
        <v>0</v>
      </c>
      <c r="M6580">
        <v>0</v>
      </c>
      <c r="N6580">
        <v>1</v>
      </c>
      <c r="O6580">
        <v>1</v>
      </c>
      <c r="P6580">
        <v>0</v>
      </c>
      <c r="Q6580">
        <v>0</v>
      </c>
      <c r="R6580" s="11"/>
      <c r="S6580" s="11"/>
      <c r="T6580" s="11">
        <v>83200</v>
      </c>
      <c r="U6580" s="11">
        <v>220000</v>
      </c>
      <c r="V6580" s="11"/>
      <c r="W6580" s="11"/>
      <c r="X6580" s="11"/>
      <c r="Y6580" s="11"/>
      <c r="Z6580" s="11">
        <v>83200</v>
      </c>
      <c r="AA6580" s="11">
        <v>220000</v>
      </c>
      <c r="AB6580" s="11"/>
      <c r="AC6580" s="11"/>
      <c r="AD6580"/>
      <c r="AE6580"/>
      <c r="AF6580">
        <v>100</v>
      </c>
      <c r="AG6580">
        <v>100</v>
      </c>
      <c r="AH6580"/>
      <c r="AI6580"/>
      <c r="AJ6580" s="11"/>
      <c r="AK6580" s="11"/>
      <c r="AL6580" s="11">
        <v>83200</v>
      </c>
      <c r="AM6580" s="11">
        <v>220000</v>
      </c>
      <c r="AN6580" s="11"/>
      <c r="AO6580" s="11"/>
      <c r="AP6580" s="11"/>
      <c r="AQ6580" s="11"/>
      <c r="AR6580" s="11"/>
      <c r="AS6580" s="11"/>
      <c r="AT6580" s="11"/>
      <c r="AU6580" s="11"/>
      <c r="AV6580" s="11"/>
      <c r="AW6580" s="11"/>
      <c r="AX6580" s="11"/>
      <c r="AY6580" s="11"/>
      <c r="AZ6580" s="11"/>
      <c r="BA6580" s="11"/>
      <c r="BB6580" s="11"/>
      <c r="BC6580" s="11"/>
      <c r="BD6580" s="11"/>
      <c r="BE6580" s="11"/>
      <c r="BF6580" s="11"/>
      <c r="BG6580" s="11"/>
      <c r="BH6580" s="11">
        <v>1569792</v>
      </c>
      <c r="BI6580" s="11"/>
      <c r="BJ6580" s="11"/>
      <c r="BK6580" s="11"/>
      <c r="BL6580">
        <v>0</v>
      </c>
      <c r="BM6580"/>
      <c r="BN6580" s="10">
        <v>0</v>
      </c>
      <c r="BO6580" s="10"/>
      <c r="BP6580" s="10"/>
      <c r="BQ6580" s="10"/>
      <c r="BR6580" s="10"/>
      <c r="BS6580" s="10"/>
      <c r="BT6580" s="10"/>
      <c r="BU6580" s="10"/>
    </row>
    <row r="6581" spans="1:73" x14ac:dyDescent="0.3">
      <c r="A6581" s="10" t="s">
        <v>4110</v>
      </c>
      <c r="B6581" s="10" t="s">
        <v>5835</v>
      </c>
      <c r="C6581" s="10" t="s">
        <v>75</v>
      </c>
      <c r="D6581" s="10" t="s">
        <v>69</v>
      </c>
      <c r="E6581" s="10" t="s">
        <v>4994</v>
      </c>
      <c r="F6581" s="10" t="s">
        <v>5238</v>
      </c>
      <c r="G6581" s="10" t="s">
        <v>5239</v>
      </c>
      <c r="H6581" s="10" t="s">
        <v>10286</v>
      </c>
      <c r="I6581" s="10" t="s">
        <v>10287</v>
      </c>
      <c r="J6581" s="10" t="s">
        <v>10287</v>
      </c>
      <c r="K6581" s="10" t="s">
        <v>10286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 s="11"/>
      <c r="S6581" s="11"/>
      <c r="T6581" s="11"/>
      <c r="U6581" s="11">
        <v>138000</v>
      </c>
      <c r="V6581" s="11"/>
      <c r="W6581" s="11"/>
      <c r="X6581" s="11"/>
      <c r="Y6581" s="11"/>
      <c r="Z6581" s="11"/>
      <c r="AA6581" s="11">
        <v>138000</v>
      </c>
      <c r="AB6581" s="11"/>
      <c r="AC6581" s="11"/>
      <c r="AD6581"/>
      <c r="AE6581"/>
      <c r="AF6581"/>
      <c r="AG6581">
        <v>100</v>
      </c>
      <c r="AH6581"/>
      <c r="AI6581"/>
      <c r="AJ6581" s="11"/>
      <c r="AK6581" s="11"/>
      <c r="AL6581" s="11"/>
      <c r="AM6581" s="11">
        <v>138000</v>
      </c>
      <c r="AN6581" s="11"/>
      <c r="AO6581" s="11"/>
      <c r="AP6581" s="11"/>
      <c r="AQ6581" s="11"/>
      <c r="AR6581" s="11"/>
      <c r="AS6581" s="11"/>
      <c r="AT6581" s="11"/>
      <c r="AU6581" s="11"/>
      <c r="AV6581" s="11"/>
      <c r="AW6581" s="11"/>
      <c r="AX6581" s="11"/>
      <c r="AY6581" s="11"/>
      <c r="AZ6581" s="11"/>
      <c r="BA6581" s="11"/>
      <c r="BB6581" s="11"/>
      <c r="BC6581" s="11"/>
      <c r="BD6581" s="11"/>
      <c r="BE6581" s="11"/>
      <c r="BF6581" s="11"/>
      <c r="BG6581" s="11"/>
      <c r="BH6581" s="11"/>
      <c r="BI6581" s="11"/>
      <c r="BJ6581" s="11"/>
      <c r="BK6581" s="11"/>
      <c r="BL6581"/>
      <c r="BM6581"/>
      <c r="BN6581" s="10">
        <v>0</v>
      </c>
      <c r="BO6581" s="10"/>
      <c r="BP6581" s="10"/>
      <c r="BQ6581" s="10"/>
      <c r="BR6581" s="10"/>
      <c r="BS6581" s="10"/>
      <c r="BT6581" s="10"/>
      <c r="BU6581" s="10"/>
    </row>
    <row r="6582" spans="1:73" x14ac:dyDescent="0.3">
      <c r="A6582" s="10" t="s">
        <v>4110</v>
      </c>
      <c r="B6582" s="10" t="s">
        <v>6158</v>
      </c>
      <c r="C6582" s="10" t="s">
        <v>876</v>
      </c>
      <c r="D6582" s="10" t="s">
        <v>870</v>
      </c>
      <c r="E6582" s="10" t="s">
        <v>5505</v>
      </c>
      <c r="F6582" s="10" t="s">
        <v>8281</v>
      </c>
      <c r="G6582" s="10" t="s">
        <v>10088</v>
      </c>
      <c r="H6582" s="10" t="s">
        <v>6327</v>
      </c>
      <c r="I6582" s="10" t="s">
        <v>6328</v>
      </c>
      <c r="J6582" s="10" t="s">
        <v>10089</v>
      </c>
      <c r="K6582" s="10" t="s">
        <v>10090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 s="11"/>
      <c r="S6582" s="11"/>
      <c r="T6582" s="11"/>
      <c r="U6582" s="11">
        <v>400000</v>
      </c>
      <c r="V6582" s="11"/>
      <c r="W6582" s="11"/>
      <c r="X6582" s="11"/>
      <c r="Y6582" s="11"/>
      <c r="Z6582" s="11"/>
      <c r="AA6582" s="11">
        <v>400000</v>
      </c>
      <c r="AB6582" s="11"/>
      <c r="AC6582" s="11"/>
      <c r="AD6582"/>
      <c r="AE6582"/>
      <c r="AF6582"/>
      <c r="AG6582">
        <v>100</v>
      </c>
      <c r="AH6582"/>
      <c r="AI6582"/>
      <c r="AJ6582" s="11"/>
      <c r="AK6582" s="11"/>
      <c r="AL6582" s="11"/>
      <c r="AM6582" s="11">
        <v>400000</v>
      </c>
      <c r="AN6582" s="11"/>
      <c r="AO6582" s="11"/>
      <c r="AP6582" s="11"/>
      <c r="AQ6582" s="11"/>
      <c r="AR6582" s="11"/>
      <c r="AS6582" s="11"/>
      <c r="AT6582" s="11"/>
      <c r="AU6582" s="11"/>
      <c r="AV6582" s="11"/>
      <c r="AW6582" s="11"/>
      <c r="AX6582" s="11"/>
      <c r="AY6582" s="11"/>
      <c r="AZ6582" s="11"/>
      <c r="BA6582" s="11"/>
      <c r="BB6582" s="11"/>
      <c r="BC6582" s="11"/>
      <c r="BD6582" s="11"/>
      <c r="BE6582" s="11"/>
      <c r="BF6582" s="11"/>
      <c r="BG6582" s="11"/>
      <c r="BH6582" s="11">
        <v>1159000</v>
      </c>
      <c r="BI6582" s="11"/>
      <c r="BJ6582" s="11"/>
      <c r="BK6582" s="11"/>
      <c r="BL6582">
        <v>0</v>
      </c>
      <c r="BM6582"/>
      <c r="BN6582" s="10">
        <v>0</v>
      </c>
      <c r="BO6582" s="10"/>
      <c r="BP6582" s="10"/>
      <c r="BQ6582" s="10"/>
      <c r="BR6582" s="10"/>
      <c r="BS6582" s="10"/>
      <c r="BT6582" s="10"/>
      <c r="BU6582" s="10"/>
    </row>
    <row r="6583" spans="1:73" x14ac:dyDescent="0.3">
      <c r="A6583" s="10" t="s">
        <v>4110</v>
      </c>
      <c r="B6583" s="10" t="s">
        <v>6158</v>
      </c>
      <c r="C6583" s="10" t="s">
        <v>876</v>
      </c>
      <c r="D6583" s="10" t="s">
        <v>870</v>
      </c>
      <c r="E6583" s="10" t="s">
        <v>4284</v>
      </c>
      <c r="F6583" s="10" t="s">
        <v>4642</v>
      </c>
      <c r="G6583" s="10" t="s">
        <v>4643</v>
      </c>
      <c r="H6583" s="10" t="s">
        <v>5510</v>
      </c>
      <c r="I6583" s="10" t="s">
        <v>5511</v>
      </c>
      <c r="J6583" s="10" t="s">
        <v>5512</v>
      </c>
      <c r="K6583" s="10" t="s">
        <v>5513</v>
      </c>
      <c r="L6583">
        <v>0</v>
      </c>
      <c r="M6583">
        <v>1</v>
      </c>
      <c r="N6583">
        <v>1</v>
      </c>
      <c r="O6583">
        <v>1</v>
      </c>
      <c r="P6583">
        <v>1</v>
      </c>
      <c r="Q6583">
        <v>1</v>
      </c>
      <c r="R6583" s="11"/>
      <c r="S6583" s="11">
        <v>615000</v>
      </c>
      <c r="T6583" s="11">
        <v>6059186.6399999997</v>
      </c>
      <c r="U6583" s="11">
        <v>18364969</v>
      </c>
      <c r="V6583" s="11">
        <v>16819910</v>
      </c>
      <c r="W6583" s="11">
        <v>9077500</v>
      </c>
      <c r="X6583" s="11"/>
      <c r="Y6583" s="11">
        <v>615000</v>
      </c>
      <c r="Z6583" s="11">
        <v>6059186.6399999997</v>
      </c>
      <c r="AA6583" s="11">
        <v>1912238</v>
      </c>
      <c r="AB6583" s="11">
        <v>8970733</v>
      </c>
      <c r="AC6583" s="11">
        <v>2887400</v>
      </c>
      <c r="AD6583"/>
      <c r="AE6583">
        <v>100</v>
      </c>
      <c r="AF6583">
        <v>100</v>
      </c>
      <c r="AG6583">
        <v>10.41</v>
      </c>
      <c r="AH6583">
        <v>53.33</v>
      </c>
      <c r="AI6583">
        <v>31.81</v>
      </c>
      <c r="AJ6583" s="11"/>
      <c r="AK6583" s="11">
        <v>615000</v>
      </c>
      <c r="AL6583" s="11">
        <v>6059186.6399999997</v>
      </c>
      <c r="AM6583" s="11">
        <v>18364969</v>
      </c>
      <c r="AN6583" s="11">
        <v>16819910</v>
      </c>
      <c r="AO6583" s="11">
        <v>9077500</v>
      </c>
      <c r="AP6583" s="11"/>
      <c r="AQ6583" s="11"/>
      <c r="AR6583" s="11"/>
      <c r="AS6583" s="11"/>
      <c r="AT6583" s="11"/>
      <c r="AU6583" s="11"/>
      <c r="AV6583" s="11"/>
      <c r="AW6583" s="11"/>
      <c r="AX6583" s="11"/>
      <c r="AY6583" s="11"/>
      <c r="AZ6583" s="11"/>
      <c r="BA6583" s="11"/>
      <c r="BB6583" s="11"/>
      <c r="BC6583" s="11"/>
      <c r="BD6583" s="11"/>
      <c r="BE6583" s="11"/>
      <c r="BF6583" s="11"/>
      <c r="BG6583" s="11"/>
      <c r="BH6583" s="11">
        <v>53368329</v>
      </c>
      <c r="BI6583" s="11">
        <v>52158902</v>
      </c>
      <c r="BJ6583" s="11">
        <v>13536359</v>
      </c>
      <c r="BK6583" s="11">
        <v>14553110</v>
      </c>
      <c r="BL6583">
        <v>25.364000000000001</v>
      </c>
      <c r="BM6583">
        <v>27.901399999999999</v>
      </c>
      <c r="BN6583" s="10">
        <v>1</v>
      </c>
      <c r="BO6583" s="10">
        <v>2240000</v>
      </c>
      <c r="BP6583" s="10">
        <v>2240000</v>
      </c>
      <c r="BQ6583" s="10">
        <v>100</v>
      </c>
      <c r="BR6583" s="10"/>
      <c r="BS6583" s="10"/>
      <c r="BT6583" s="10"/>
      <c r="BU6583" s="10"/>
    </row>
    <row r="6584" spans="1:73" x14ac:dyDescent="0.3">
      <c r="A6584" s="10" t="s">
        <v>4110</v>
      </c>
      <c r="B6584" s="10" t="s">
        <v>6158</v>
      </c>
      <c r="C6584" s="10" t="s">
        <v>876</v>
      </c>
      <c r="D6584" s="10" t="s">
        <v>870</v>
      </c>
      <c r="E6584" s="10" t="s">
        <v>5514</v>
      </c>
      <c r="F6584" s="10" t="s">
        <v>5515</v>
      </c>
      <c r="G6584" s="10" t="s">
        <v>5516</v>
      </c>
      <c r="H6584" s="10" t="s">
        <v>10091</v>
      </c>
      <c r="I6584" s="10" t="s">
        <v>10092</v>
      </c>
      <c r="J6584" s="10" t="s">
        <v>10092</v>
      </c>
      <c r="K6584" s="10" t="s">
        <v>10091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 s="11"/>
      <c r="S6584" s="11"/>
      <c r="T6584" s="11"/>
      <c r="U6584" s="11"/>
      <c r="V6584" s="11">
        <v>150000</v>
      </c>
      <c r="W6584" s="11"/>
      <c r="X6584" s="11"/>
      <c r="Y6584" s="11"/>
      <c r="Z6584" s="11"/>
      <c r="AA6584" s="11"/>
      <c r="AB6584" s="11">
        <v>150000</v>
      </c>
      <c r="AC6584" s="11"/>
      <c r="AD6584"/>
      <c r="AE6584"/>
      <c r="AF6584"/>
      <c r="AG6584"/>
      <c r="AH6584">
        <v>100</v>
      </c>
      <c r="AI6584"/>
      <c r="AJ6584" s="11"/>
      <c r="AK6584" s="11"/>
      <c r="AL6584" s="11"/>
      <c r="AM6584" s="11"/>
      <c r="AN6584" s="11">
        <v>150000</v>
      </c>
      <c r="AO6584" s="11"/>
      <c r="AP6584" s="11"/>
      <c r="AQ6584" s="11"/>
      <c r="AR6584" s="11"/>
      <c r="AS6584" s="11"/>
      <c r="AT6584" s="11"/>
      <c r="AU6584" s="11"/>
      <c r="AV6584" s="11"/>
      <c r="AW6584" s="11"/>
      <c r="AX6584" s="11"/>
      <c r="AY6584" s="11"/>
      <c r="AZ6584" s="11"/>
      <c r="BA6584" s="11"/>
      <c r="BB6584" s="11"/>
      <c r="BC6584" s="11"/>
      <c r="BD6584" s="11"/>
      <c r="BE6584" s="11"/>
      <c r="BF6584" s="11"/>
      <c r="BG6584" s="11"/>
      <c r="BH6584" s="11"/>
      <c r="BI6584" s="11"/>
      <c r="BJ6584" s="11"/>
      <c r="BK6584" s="11"/>
      <c r="BL6584"/>
      <c r="BM6584"/>
      <c r="BN6584" s="10">
        <v>0</v>
      </c>
      <c r="BO6584" s="10"/>
      <c r="BP6584" s="10"/>
      <c r="BQ6584" s="10"/>
      <c r="BR6584" s="10"/>
      <c r="BS6584" s="10"/>
      <c r="BT6584" s="10"/>
      <c r="BU6584" s="10"/>
    </row>
    <row r="6585" spans="1:73" x14ac:dyDescent="0.3">
      <c r="A6585" s="10" t="s">
        <v>4110</v>
      </c>
      <c r="B6585" s="10" t="s">
        <v>6158</v>
      </c>
      <c r="C6585" s="10" t="s">
        <v>876</v>
      </c>
      <c r="D6585" s="10" t="s">
        <v>870</v>
      </c>
      <c r="E6585" s="10" t="s">
        <v>5514</v>
      </c>
      <c r="F6585" s="10" t="s">
        <v>5515</v>
      </c>
      <c r="G6585" s="10" t="s">
        <v>5516</v>
      </c>
      <c r="H6585" s="10" t="s">
        <v>5517</v>
      </c>
      <c r="I6585" s="10" t="s">
        <v>5518</v>
      </c>
      <c r="J6585" s="10" t="s">
        <v>5519</v>
      </c>
      <c r="K6585" s="10" t="s">
        <v>5520</v>
      </c>
      <c r="L6585">
        <v>0</v>
      </c>
      <c r="M6585">
        <v>1</v>
      </c>
      <c r="N6585">
        <v>0</v>
      </c>
      <c r="O6585">
        <v>1</v>
      </c>
      <c r="P6585">
        <v>1</v>
      </c>
      <c r="Q6585">
        <v>1</v>
      </c>
      <c r="R6585" s="11"/>
      <c r="S6585" s="11">
        <v>1147500</v>
      </c>
      <c r="T6585" s="11"/>
      <c r="U6585" s="11">
        <v>2244890</v>
      </c>
      <c r="V6585" s="11">
        <v>5456000</v>
      </c>
      <c r="W6585" s="11">
        <v>1881000</v>
      </c>
      <c r="X6585" s="11"/>
      <c r="Y6585" s="11">
        <v>1147500</v>
      </c>
      <c r="Z6585" s="11"/>
      <c r="AA6585" s="11">
        <v>1036967</v>
      </c>
      <c r="AB6585" s="11">
        <v>3814500</v>
      </c>
      <c r="AC6585" s="11">
        <v>1881000</v>
      </c>
      <c r="AD6585"/>
      <c r="AE6585">
        <v>100</v>
      </c>
      <c r="AF6585"/>
      <c r="AG6585">
        <v>46.19</v>
      </c>
      <c r="AH6585">
        <v>69.91</v>
      </c>
      <c r="AI6585">
        <v>100</v>
      </c>
      <c r="AJ6585" s="11"/>
      <c r="AK6585" s="11">
        <v>1147500</v>
      </c>
      <c r="AL6585" s="11"/>
      <c r="AM6585" s="11">
        <v>2244890</v>
      </c>
      <c r="AN6585" s="11">
        <v>5456000</v>
      </c>
      <c r="AO6585" s="11">
        <v>1881000</v>
      </c>
      <c r="AP6585" s="11"/>
      <c r="AQ6585" s="11"/>
      <c r="AR6585" s="11"/>
      <c r="AS6585" s="11"/>
      <c r="AT6585" s="11"/>
      <c r="AU6585" s="11"/>
      <c r="AV6585" s="11"/>
      <c r="AW6585" s="11"/>
      <c r="AX6585" s="11"/>
      <c r="AY6585" s="11"/>
      <c r="AZ6585" s="11"/>
      <c r="BA6585" s="11"/>
      <c r="BB6585" s="11"/>
      <c r="BC6585" s="11"/>
      <c r="BD6585" s="11"/>
      <c r="BE6585" s="11"/>
      <c r="BF6585" s="11"/>
      <c r="BG6585" s="11"/>
      <c r="BH6585" s="11">
        <v>9515390</v>
      </c>
      <c r="BI6585" s="11">
        <v>5267000</v>
      </c>
      <c r="BJ6585" s="11">
        <v>2244890</v>
      </c>
      <c r="BK6585" s="11">
        <v>5267000</v>
      </c>
      <c r="BL6585">
        <v>23.592199999999998</v>
      </c>
      <c r="BM6585">
        <v>100</v>
      </c>
      <c r="BN6585" s="10">
        <v>0</v>
      </c>
      <c r="BO6585" s="10"/>
      <c r="BP6585" s="10"/>
      <c r="BQ6585" s="10"/>
      <c r="BR6585" s="10"/>
      <c r="BS6585" s="10"/>
      <c r="BT6585" s="10"/>
      <c r="BU6585" s="10"/>
    </row>
    <row r="6586" spans="1:73" x14ac:dyDescent="0.3">
      <c r="A6586" s="10" t="s">
        <v>4110</v>
      </c>
      <c r="B6586" s="10" t="s">
        <v>6158</v>
      </c>
      <c r="C6586" s="10" t="s">
        <v>876</v>
      </c>
      <c r="D6586" s="10" t="s">
        <v>870</v>
      </c>
      <c r="E6586" s="10" t="s">
        <v>5514</v>
      </c>
      <c r="F6586" s="10" t="s">
        <v>5515</v>
      </c>
      <c r="G6586" s="10" t="s">
        <v>5516</v>
      </c>
      <c r="H6586" s="10" t="s">
        <v>10093</v>
      </c>
      <c r="I6586" s="10" t="s">
        <v>10094</v>
      </c>
      <c r="J6586" s="10" t="s">
        <v>10094</v>
      </c>
      <c r="K6586" s="10" t="s">
        <v>10093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0</v>
      </c>
      <c r="R6586" s="11"/>
      <c r="S6586" s="11"/>
      <c r="T6586" s="11">
        <v>385200</v>
      </c>
      <c r="U6586" s="11">
        <v>195000</v>
      </c>
      <c r="V6586" s="11"/>
      <c r="W6586" s="11"/>
      <c r="X6586" s="11"/>
      <c r="Y6586" s="11"/>
      <c r="Z6586" s="11">
        <v>385200</v>
      </c>
      <c r="AA6586" s="11">
        <v>195000</v>
      </c>
      <c r="AB6586" s="11"/>
      <c r="AC6586" s="11"/>
      <c r="AD6586"/>
      <c r="AE6586"/>
      <c r="AF6586">
        <v>100</v>
      </c>
      <c r="AG6586">
        <v>100</v>
      </c>
      <c r="AH6586"/>
      <c r="AI6586"/>
      <c r="AJ6586" s="11"/>
      <c r="AK6586" s="11"/>
      <c r="AL6586" s="11">
        <v>385200</v>
      </c>
      <c r="AM6586" s="11">
        <v>195000</v>
      </c>
      <c r="AN6586" s="11"/>
      <c r="AO6586" s="11"/>
      <c r="AP6586" s="11"/>
      <c r="AQ6586" s="11"/>
      <c r="AR6586" s="11"/>
      <c r="AS6586" s="11"/>
      <c r="AT6586" s="11"/>
      <c r="AU6586" s="11"/>
      <c r="AV6586" s="11"/>
      <c r="AW6586" s="11"/>
      <c r="AX6586" s="11"/>
      <c r="AY6586" s="11"/>
      <c r="AZ6586" s="11"/>
      <c r="BA6586" s="11"/>
      <c r="BB6586" s="11"/>
      <c r="BC6586" s="11"/>
      <c r="BD6586" s="11"/>
      <c r="BE6586" s="11"/>
      <c r="BF6586" s="11"/>
      <c r="BG6586" s="11"/>
      <c r="BH6586" s="11">
        <v>433005</v>
      </c>
      <c r="BI6586" s="11"/>
      <c r="BJ6586" s="11">
        <v>195000</v>
      </c>
      <c r="BK6586" s="11"/>
      <c r="BL6586">
        <v>45.034100000000002</v>
      </c>
      <c r="BM6586"/>
      <c r="BN6586" s="10">
        <v>0</v>
      </c>
      <c r="BO6586" s="10"/>
      <c r="BP6586" s="10"/>
      <c r="BQ6586" s="10"/>
      <c r="BR6586" s="10"/>
      <c r="BS6586" s="10"/>
      <c r="BT6586" s="10"/>
      <c r="BU6586" s="10"/>
    </row>
    <row r="6587" spans="1:73" x14ac:dyDescent="0.3">
      <c r="A6587" s="10" t="s">
        <v>4110</v>
      </c>
      <c r="B6587" s="10" t="s">
        <v>6158</v>
      </c>
      <c r="C6587" s="10" t="s">
        <v>876</v>
      </c>
      <c r="D6587" s="10" t="s">
        <v>870</v>
      </c>
      <c r="E6587" s="10" t="s">
        <v>5514</v>
      </c>
      <c r="F6587" s="10" t="s">
        <v>5515</v>
      </c>
      <c r="G6587" s="10" t="s">
        <v>5516</v>
      </c>
      <c r="H6587" s="10" t="s">
        <v>13432</v>
      </c>
      <c r="I6587" s="10" t="s">
        <v>13433</v>
      </c>
      <c r="J6587" s="10" t="s">
        <v>13433</v>
      </c>
      <c r="K6587" s="10" t="s">
        <v>13432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 s="11"/>
      <c r="S6587" s="11"/>
      <c r="T6587" s="11"/>
      <c r="U6587" s="11"/>
      <c r="V6587" s="11"/>
      <c r="W6587" s="11">
        <v>624000</v>
      </c>
      <c r="X6587" s="11"/>
      <c r="Y6587" s="11"/>
      <c r="Z6587" s="11"/>
      <c r="AA6587" s="11"/>
      <c r="AB6587" s="11"/>
      <c r="AC6587" s="11">
        <v>624000</v>
      </c>
      <c r="AD6587"/>
      <c r="AE6587"/>
      <c r="AF6587"/>
      <c r="AG6587"/>
      <c r="AH6587"/>
      <c r="AI6587">
        <v>100</v>
      </c>
      <c r="AJ6587" s="11"/>
      <c r="AK6587" s="11"/>
      <c r="AL6587" s="11"/>
      <c r="AM6587" s="11"/>
      <c r="AN6587" s="11"/>
      <c r="AO6587" s="11">
        <v>624000</v>
      </c>
      <c r="AP6587" s="11"/>
      <c r="AQ6587" s="11"/>
      <c r="AR6587" s="11"/>
      <c r="AS6587" s="11"/>
      <c r="AT6587" s="11"/>
      <c r="AU6587" s="11"/>
      <c r="AV6587" s="11"/>
      <c r="AW6587" s="11"/>
      <c r="AX6587" s="11"/>
      <c r="AY6587" s="11"/>
      <c r="AZ6587" s="11"/>
      <c r="BA6587" s="11"/>
      <c r="BB6587" s="11"/>
      <c r="BC6587" s="11"/>
      <c r="BD6587" s="11"/>
      <c r="BE6587" s="11"/>
      <c r="BF6587" s="11"/>
      <c r="BG6587" s="11"/>
      <c r="BH6587" s="11"/>
      <c r="BI6587" s="11"/>
      <c r="BJ6587" s="11"/>
      <c r="BK6587" s="11"/>
      <c r="BL6587"/>
      <c r="BM6587"/>
      <c r="BN6587" s="10">
        <v>0</v>
      </c>
      <c r="BO6587" s="10"/>
      <c r="BP6587" s="10"/>
      <c r="BQ6587" s="10"/>
      <c r="BR6587" s="10"/>
      <c r="BS6587" s="10"/>
      <c r="BT6587" s="10"/>
      <c r="BU6587" s="10"/>
    </row>
    <row r="6588" spans="1:73" x14ac:dyDescent="0.3">
      <c r="A6588" s="10" t="s">
        <v>4110</v>
      </c>
      <c r="B6588" s="10" t="s">
        <v>6158</v>
      </c>
      <c r="C6588" s="10" t="s">
        <v>876</v>
      </c>
      <c r="D6588" s="10" t="s">
        <v>870</v>
      </c>
      <c r="E6588" s="10" t="s">
        <v>5514</v>
      </c>
      <c r="F6588" s="10" t="s">
        <v>5515</v>
      </c>
      <c r="G6588" s="10" t="s">
        <v>6189</v>
      </c>
      <c r="H6588" s="10" t="s">
        <v>5517</v>
      </c>
      <c r="I6588" s="10" t="s">
        <v>5518</v>
      </c>
      <c r="J6588" s="10" t="s">
        <v>13438</v>
      </c>
      <c r="K6588" s="10" t="s">
        <v>13439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1</v>
      </c>
      <c r="R6588" s="11"/>
      <c r="S6588" s="11"/>
      <c r="T6588" s="11"/>
      <c r="U6588" s="11">
        <v>481315</v>
      </c>
      <c r="V6588" s="11"/>
      <c r="W6588" s="11">
        <v>1500000</v>
      </c>
      <c r="X6588" s="11"/>
      <c r="Y6588" s="11"/>
      <c r="Z6588" s="11"/>
      <c r="AA6588" s="11">
        <v>144394.5</v>
      </c>
      <c r="AB6588" s="11"/>
      <c r="AC6588" s="11">
        <v>1296000</v>
      </c>
      <c r="AD6588"/>
      <c r="AE6588"/>
      <c r="AF6588"/>
      <c r="AG6588">
        <v>30</v>
      </c>
      <c r="AH6588"/>
      <c r="AI6588">
        <v>86.4</v>
      </c>
      <c r="AJ6588" s="11"/>
      <c r="AK6588" s="11"/>
      <c r="AL6588" s="11"/>
      <c r="AM6588" s="11">
        <v>481315</v>
      </c>
      <c r="AN6588" s="11"/>
      <c r="AO6588" s="11">
        <v>1500000</v>
      </c>
      <c r="AP6588" s="11"/>
      <c r="AQ6588" s="11"/>
      <c r="AR6588" s="11"/>
      <c r="AS6588" s="11"/>
      <c r="AT6588" s="11"/>
      <c r="AU6588" s="11"/>
      <c r="AV6588" s="11"/>
      <c r="AW6588" s="11"/>
      <c r="AX6588" s="11"/>
      <c r="AY6588" s="11"/>
      <c r="AZ6588" s="11"/>
      <c r="BA6588" s="11"/>
      <c r="BB6588" s="11"/>
      <c r="BC6588" s="11"/>
      <c r="BD6588" s="11"/>
      <c r="BE6588" s="11"/>
      <c r="BF6588" s="11"/>
      <c r="BG6588" s="11"/>
      <c r="BH6588" s="11"/>
      <c r="BI6588" s="11"/>
      <c r="BJ6588" s="11"/>
      <c r="BK6588" s="11"/>
      <c r="BL6588"/>
      <c r="BM6588"/>
      <c r="BN6588" s="10">
        <v>0</v>
      </c>
      <c r="BO6588" s="10"/>
      <c r="BP6588" s="10"/>
      <c r="BQ6588" s="10"/>
      <c r="BR6588" s="10"/>
      <c r="BS6588" s="10"/>
      <c r="BT6588" s="10"/>
      <c r="BU6588" s="10"/>
    </row>
    <row r="6589" spans="1:73" x14ac:dyDescent="0.3">
      <c r="A6589" s="10" t="s">
        <v>4110</v>
      </c>
      <c r="B6589" s="10" t="s">
        <v>6158</v>
      </c>
      <c r="C6589" s="10" t="s">
        <v>876</v>
      </c>
      <c r="D6589" s="10" t="s">
        <v>870</v>
      </c>
      <c r="E6589" s="10" t="s">
        <v>5514</v>
      </c>
      <c r="F6589" s="10" t="s">
        <v>5515</v>
      </c>
      <c r="G6589" s="10" t="s">
        <v>6189</v>
      </c>
      <c r="H6589" s="10" t="s">
        <v>10095</v>
      </c>
      <c r="I6589" s="10" t="s">
        <v>10096</v>
      </c>
      <c r="J6589" s="10" t="s">
        <v>10096</v>
      </c>
      <c r="K6589" s="10" t="s">
        <v>10095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0</v>
      </c>
      <c r="R6589" s="11">
        <v>76000</v>
      </c>
      <c r="S6589" s="11">
        <v>1581160</v>
      </c>
      <c r="T6589" s="11">
        <v>150000</v>
      </c>
      <c r="U6589" s="11">
        <v>1327000</v>
      </c>
      <c r="V6589" s="11">
        <v>1424500</v>
      </c>
      <c r="W6589" s="11"/>
      <c r="X6589" s="11">
        <v>76000</v>
      </c>
      <c r="Y6589" s="11">
        <v>840580</v>
      </c>
      <c r="Z6589" s="11">
        <v>150000</v>
      </c>
      <c r="AA6589" s="11">
        <v>780000</v>
      </c>
      <c r="AB6589" s="11">
        <v>712250</v>
      </c>
      <c r="AC6589" s="11"/>
      <c r="AD6589">
        <v>100</v>
      </c>
      <c r="AE6589">
        <v>53.16</v>
      </c>
      <c r="AF6589">
        <v>100</v>
      </c>
      <c r="AG6589">
        <v>58.78</v>
      </c>
      <c r="AH6589">
        <v>50</v>
      </c>
      <c r="AI6589"/>
      <c r="AJ6589" s="11">
        <v>76000</v>
      </c>
      <c r="AK6589" s="11">
        <v>1659160</v>
      </c>
      <c r="AL6589" s="11">
        <v>150000</v>
      </c>
      <c r="AM6589" s="11">
        <v>1327000</v>
      </c>
      <c r="AN6589" s="11">
        <v>1424500</v>
      </c>
      <c r="AO6589" s="11"/>
      <c r="AP6589" s="11"/>
      <c r="AQ6589" s="11"/>
      <c r="AR6589" s="11"/>
      <c r="AS6589" s="11"/>
      <c r="AT6589" s="11"/>
      <c r="AU6589" s="11"/>
      <c r="AV6589" s="11"/>
      <c r="AW6589" s="11"/>
      <c r="AX6589" s="11"/>
      <c r="AY6589" s="11"/>
      <c r="AZ6589" s="11"/>
      <c r="BA6589" s="11"/>
      <c r="BB6589" s="11"/>
      <c r="BC6589" s="11"/>
      <c r="BD6589" s="11"/>
      <c r="BE6589" s="11"/>
      <c r="BF6589" s="11"/>
      <c r="BG6589" s="11"/>
      <c r="BH6589" s="11">
        <v>5956270</v>
      </c>
      <c r="BI6589" s="11">
        <v>5471465</v>
      </c>
      <c r="BJ6589" s="11">
        <v>1327000</v>
      </c>
      <c r="BK6589" s="11">
        <v>1424500</v>
      </c>
      <c r="BL6589">
        <v>22.279</v>
      </c>
      <c r="BM6589">
        <v>26.035</v>
      </c>
      <c r="BN6589" s="10">
        <v>0</v>
      </c>
      <c r="BO6589" s="10"/>
      <c r="BP6589" s="10"/>
      <c r="BQ6589" s="10"/>
      <c r="BR6589" s="10"/>
      <c r="BS6589" s="10"/>
      <c r="BT6589" s="10"/>
      <c r="BU6589" s="10"/>
    </row>
    <row r="6590" spans="1:73" x14ac:dyDescent="0.3">
      <c r="A6590" s="10" t="s">
        <v>4110</v>
      </c>
      <c r="B6590" s="10" t="s">
        <v>5835</v>
      </c>
      <c r="C6590" s="10" t="s">
        <v>326</v>
      </c>
      <c r="D6590" s="10" t="s">
        <v>69</v>
      </c>
      <c r="E6590" s="10" t="s">
        <v>5896</v>
      </c>
      <c r="F6590" s="10" t="s">
        <v>6118</v>
      </c>
      <c r="G6590" s="10" t="s">
        <v>908</v>
      </c>
      <c r="H6590" s="10" t="s">
        <v>6121</v>
      </c>
      <c r="I6590" s="10" t="s">
        <v>6122</v>
      </c>
      <c r="J6590" s="10" t="s">
        <v>6122</v>
      </c>
      <c r="K6590" s="10" t="s">
        <v>6121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 s="11"/>
      <c r="S6590" s="11"/>
      <c r="T6590" s="11"/>
      <c r="U6590" s="11">
        <v>1357000</v>
      </c>
      <c r="V6590" s="11"/>
      <c r="W6590" s="11"/>
      <c r="X6590" s="11"/>
      <c r="Y6590" s="11"/>
      <c r="Z6590" s="11"/>
      <c r="AA6590" s="11">
        <v>1357000</v>
      </c>
      <c r="AB6590" s="11"/>
      <c r="AC6590" s="11"/>
      <c r="AD6590"/>
      <c r="AE6590"/>
      <c r="AF6590"/>
      <c r="AG6590">
        <v>100</v>
      </c>
      <c r="AH6590"/>
      <c r="AI6590"/>
      <c r="AJ6590" s="11"/>
      <c r="AK6590" s="11"/>
      <c r="AL6590" s="11"/>
      <c r="AM6590" s="11">
        <v>1357000</v>
      </c>
      <c r="AN6590" s="11"/>
      <c r="AO6590" s="11"/>
      <c r="AP6590" s="11"/>
      <c r="AQ6590" s="11"/>
      <c r="AR6590" s="11"/>
      <c r="AS6590" s="11"/>
      <c r="AT6590" s="11"/>
      <c r="AU6590" s="11"/>
      <c r="AV6590" s="11"/>
      <c r="AW6590" s="11"/>
      <c r="AX6590" s="11"/>
      <c r="AY6590" s="11"/>
      <c r="AZ6590" s="11"/>
      <c r="BA6590" s="11"/>
      <c r="BB6590" s="11"/>
      <c r="BC6590" s="11"/>
      <c r="BD6590" s="11"/>
      <c r="BE6590" s="11"/>
      <c r="BF6590" s="11"/>
      <c r="BG6590" s="11"/>
      <c r="BH6590" s="11">
        <v>1648000</v>
      </c>
      <c r="BI6590" s="11"/>
      <c r="BJ6590" s="11"/>
      <c r="BK6590" s="11"/>
      <c r="BL6590">
        <v>0</v>
      </c>
      <c r="BM6590"/>
      <c r="BN6590" s="10">
        <v>0</v>
      </c>
      <c r="BO6590" s="10"/>
      <c r="BP6590" s="10"/>
      <c r="BQ6590" s="10"/>
      <c r="BR6590" s="10"/>
      <c r="BS6590" s="10"/>
      <c r="BT6590" s="10"/>
      <c r="BU6590" s="10"/>
    </row>
    <row r="6591" spans="1:73" x14ac:dyDescent="0.3">
      <c r="A6591" s="10" t="s">
        <v>4110</v>
      </c>
      <c r="B6591" s="10" t="s">
        <v>5835</v>
      </c>
      <c r="C6591" s="10" t="s">
        <v>326</v>
      </c>
      <c r="D6591" s="10" t="s">
        <v>69</v>
      </c>
      <c r="E6591" s="10" t="s">
        <v>5896</v>
      </c>
      <c r="F6591" s="10" t="s">
        <v>6118</v>
      </c>
      <c r="G6591" s="10" t="s">
        <v>908</v>
      </c>
      <c r="H6591" s="10" t="s">
        <v>6123</v>
      </c>
      <c r="I6591" s="10" t="s">
        <v>6124</v>
      </c>
      <c r="J6591" s="10" t="s">
        <v>6124</v>
      </c>
      <c r="K6591" s="10" t="s">
        <v>6123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 s="11"/>
      <c r="S6591" s="11"/>
      <c r="T6591" s="11"/>
      <c r="U6591" s="11"/>
      <c r="V6591" s="11">
        <v>5191671</v>
      </c>
      <c r="W6591" s="11"/>
      <c r="X6591" s="11"/>
      <c r="Y6591" s="11"/>
      <c r="Z6591" s="11"/>
      <c r="AA6591" s="11"/>
      <c r="AB6591" s="11">
        <v>3389646</v>
      </c>
      <c r="AC6591" s="11"/>
      <c r="AD6591"/>
      <c r="AE6591"/>
      <c r="AF6591"/>
      <c r="AG6591"/>
      <c r="AH6591">
        <v>65.290000000000006</v>
      </c>
      <c r="AI6591"/>
      <c r="AJ6591" s="11"/>
      <c r="AK6591" s="11"/>
      <c r="AL6591" s="11"/>
      <c r="AM6591" s="11"/>
      <c r="AN6591" s="11">
        <v>5191671</v>
      </c>
      <c r="AO6591" s="11"/>
      <c r="AP6591" s="11"/>
      <c r="AQ6591" s="11"/>
      <c r="AR6591" s="11"/>
      <c r="AS6591" s="11"/>
      <c r="AT6591" s="11"/>
      <c r="AU6591" s="11"/>
      <c r="AV6591" s="11"/>
      <c r="AW6591" s="11"/>
      <c r="AX6591" s="11"/>
      <c r="AY6591" s="11"/>
      <c r="AZ6591" s="11"/>
      <c r="BA6591" s="11"/>
      <c r="BB6591" s="11"/>
      <c r="BC6591" s="11"/>
      <c r="BD6591" s="11"/>
      <c r="BE6591" s="11"/>
      <c r="BF6591" s="11"/>
      <c r="BG6591" s="11"/>
      <c r="BH6591" s="11"/>
      <c r="BI6591" s="11">
        <v>8137171</v>
      </c>
      <c r="BJ6591" s="11"/>
      <c r="BK6591" s="11">
        <v>5191671</v>
      </c>
      <c r="BL6591"/>
      <c r="BM6591">
        <v>63.801900000000003</v>
      </c>
      <c r="BN6591" s="10">
        <v>0</v>
      </c>
      <c r="BO6591" s="10"/>
      <c r="BP6591" s="10"/>
      <c r="BQ6591" s="10"/>
      <c r="BR6591" s="10"/>
      <c r="BS6591" s="10"/>
      <c r="BT6591" s="10"/>
      <c r="BU6591" s="10"/>
    </row>
    <row r="6592" spans="1:73" x14ac:dyDescent="0.3">
      <c r="A6592" s="10" t="s">
        <v>4110</v>
      </c>
      <c r="B6592" s="10" t="s">
        <v>5835</v>
      </c>
      <c r="C6592" s="10" t="s">
        <v>326</v>
      </c>
      <c r="D6592" s="10" t="s">
        <v>69</v>
      </c>
      <c r="E6592" s="10" t="s">
        <v>5896</v>
      </c>
      <c r="F6592" s="10" t="s">
        <v>6125</v>
      </c>
      <c r="G6592" s="10" t="s">
        <v>6126</v>
      </c>
      <c r="H6592" s="10" t="s">
        <v>6127</v>
      </c>
      <c r="I6592" s="10" t="s">
        <v>6128</v>
      </c>
      <c r="J6592" s="10" t="s">
        <v>6128</v>
      </c>
      <c r="K6592" s="10" t="s">
        <v>6127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 s="11"/>
      <c r="S6592" s="11"/>
      <c r="T6592" s="11"/>
      <c r="U6592" s="11">
        <v>1713000</v>
      </c>
      <c r="V6592" s="11"/>
      <c r="W6592" s="11"/>
      <c r="X6592" s="11"/>
      <c r="Y6592" s="11"/>
      <c r="Z6592" s="11"/>
      <c r="AA6592" s="11">
        <v>803000</v>
      </c>
      <c r="AB6592" s="11"/>
      <c r="AC6592" s="11"/>
      <c r="AD6592"/>
      <c r="AE6592"/>
      <c r="AF6592"/>
      <c r="AG6592">
        <v>46.88</v>
      </c>
      <c r="AH6592"/>
      <c r="AI6592"/>
      <c r="AJ6592" s="11"/>
      <c r="AK6592" s="11"/>
      <c r="AL6592" s="11"/>
      <c r="AM6592" s="11">
        <v>1753000</v>
      </c>
      <c r="AN6592" s="11"/>
      <c r="AO6592" s="11"/>
      <c r="AP6592" s="11"/>
      <c r="AQ6592" s="11"/>
      <c r="AR6592" s="11"/>
      <c r="AS6592" s="11"/>
      <c r="AT6592" s="11"/>
      <c r="AU6592" s="11"/>
      <c r="AV6592" s="11"/>
      <c r="AW6592" s="11"/>
      <c r="AX6592" s="11"/>
      <c r="AY6592" s="11"/>
      <c r="AZ6592" s="11"/>
      <c r="BA6592" s="11"/>
      <c r="BB6592" s="11"/>
      <c r="BC6592" s="11"/>
      <c r="BD6592" s="11"/>
      <c r="BE6592" s="11"/>
      <c r="BF6592" s="11"/>
      <c r="BG6592" s="11"/>
      <c r="BH6592" s="11">
        <v>1885000</v>
      </c>
      <c r="BI6592" s="11"/>
      <c r="BJ6592" s="11">
        <v>1340000</v>
      </c>
      <c r="BK6592" s="11"/>
      <c r="BL6592">
        <v>71.087500000000006</v>
      </c>
      <c r="BM6592"/>
      <c r="BN6592" s="10">
        <v>0</v>
      </c>
      <c r="BO6592" s="10"/>
      <c r="BP6592" s="10"/>
      <c r="BQ6592" s="10"/>
      <c r="BR6592" s="10"/>
      <c r="BS6592" s="10"/>
      <c r="BT6592" s="10"/>
      <c r="BU6592" s="10"/>
    </row>
    <row r="6593" spans="1:73" x14ac:dyDescent="0.3">
      <c r="A6593" s="10" t="s">
        <v>4110</v>
      </c>
      <c r="B6593" s="10" t="s">
        <v>5835</v>
      </c>
      <c r="C6593" s="10" t="s">
        <v>326</v>
      </c>
      <c r="D6593" s="10" t="s">
        <v>69</v>
      </c>
      <c r="E6593" s="10" t="s">
        <v>5896</v>
      </c>
      <c r="F6593" s="10" t="s">
        <v>5930</v>
      </c>
      <c r="G6593" s="10" t="s">
        <v>5931</v>
      </c>
      <c r="H6593" s="10" t="s">
        <v>6129</v>
      </c>
      <c r="I6593" s="10" t="s">
        <v>6130</v>
      </c>
      <c r="J6593" s="10" t="s">
        <v>6130</v>
      </c>
      <c r="K6593" s="10" t="s">
        <v>6129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 s="11"/>
      <c r="S6593" s="11"/>
      <c r="T6593" s="11"/>
      <c r="U6593" s="11">
        <v>1020000</v>
      </c>
      <c r="V6593" s="11"/>
      <c r="W6593" s="11"/>
      <c r="X6593" s="11"/>
      <c r="Y6593" s="11"/>
      <c r="Z6593" s="11"/>
      <c r="AA6593" s="11">
        <v>1020000</v>
      </c>
      <c r="AB6593" s="11"/>
      <c r="AC6593" s="11"/>
      <c r="AD6593"/>
      <c r="AE6593"/>
      <c r="AF6593"/>
      <c r="AG6593">
        <v>100</v>
      </c>
      <c r="AH6593"/>
      <c r="AI6593"/>
      <c r="AJ6593" s="11"/>
      <c r="AK6593" s="11"/>
      <c r="AL6593" s="11"/>
      <c r="AM6593" s="11">
        <v>1020000</v>
      </c>
      <c r="AN6593" s="11"/>
      <c r="AO6593" s="11"/>
      <c r="AP6593" s="11"/>
      <c r="AQ6593" s="11"/>
      <c r="AR6593" s="11"/>
      <c r="AS6593" s="11"/>
      <c r="AT6593" s="11"/>
      <c r="AU6593" s="11"/>
      <c r="AV6593" s="11"/>
      <c r="AW6593" s="11"/>
      <c r="AX6593" s="11"/>
      <c r="AY6593" s="11"/>
      <c r="AZ6593" s="11"/>
      <c r="BA6593" s="11"/>
      <c r="BB6593" s="11"/>
      <c r="BC6593" s="11"/>
      <c r="BD6593" s="11"/>
      <c r="BE6593" s="11"/>
      <c r="BF6593" s="11"/>
      <c r="BG6593" s="11"/>
      <c r="BH6593" s="11">
        <v>1613750</v>
      </c>
      <c r="BI6593" s="11"/>
      <c r="BJ6593" s="11">
        <v>1020000</v>
      </c>
      <c r="BK6593" s="11"/>
      <c r="BL6593">
        <v>63.206800000000001</v>
      </c>
      <c r="BM6593"/>
      <c r="BN6593" s="10">
        <v>0</v>
      </c>
      <c r="BO6593" s="10"/>
      <c r="BP6593" s="10"/>
      <c r="BQ6593" s="10"/>
      <c r="BR6593" s="10"/>
      <c r="BS6593" s="10"/>
      <c r="BT6593" s="10"/>
      <c r="BU6593" s="10"/>
    </row>
    <row r="6594" spans="1:73" x14ac:dyDescent="0.3">
      <c r="A6594" s="10" t="s">
        <v>4110</v>
      </c>
      <c r="B6594" s="10" t="s">
        <v>5835</v>
      </c>
      <c r="C6594" s="10" t="s">
        <v>326</v>
      </c>
      <c r="D6594" s="10" t="s">
        <v>69</v>
      </c>
      <c r="E6594" s="10" t="s">
        <v>5896</v>
      </c>
      <c r="F6594" s="10" t="s">
        <v>5930</v>
      </c>
      <c r="G6594" s="10" t="s">
        <v>5931</v>
      </c>
      <c r="H6594" s="10" t="s">
        <v>6144</v>
      </c>
      <c r="I6594" s="10" t="s">
        <v>6145</v>
      </c>
      <c r="J6594" s="10" t="s">
        <v>6145</v>
      </c>
      <c r="K6594" s="10" t="s">
        <v>6144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 s="11"/>
      <c r="S6594" s="11"/>
      <c r="T6594" s="11">
        <v>638000</v>
      </c>
      <c r="U6594" s="11"/>
      <c r="V6594" s="11"/>
      <c r="W6594" s="11"/>
      <c r="X6594" s="11"/>
      <c r="Y6594" s="11"/>
      <c r="Z6594" s="11">
        <v>638000</v>
      </c>
      <c r="AA6594" s="11"/>
      <c r="AB6594" s="11"/>
      <c r="AC6594" s="11"/>
      <c r="AD6594"/>
      <c r="AE6594"/>
      <c r="AF6594">
        <v>100</v>
      </c>
      <c r="AG6594"/>
      <c r="AH6594"/>
      <c r="AI6594"/>
      <c r="AJ6594" s="11"/>
      <c r="AK6594" s="11"/>
      <c r="AL6594" s="11">
        <v>638000</v>
      </c>
      <c r="AM6594" s="11"/>
      <c r="AN6594" s="11"/>
      <c r="AO6594" s="11"/>
      <c r="AP6594" s="11"/>
      <c r="AQ6594" s="11"/>
      <c r="AR6594" s="11"/>
      <c r="AS6594" s="11"/>
      <c r="AT6594" s="11"/>
      <c r="AU6594" s="11"/>
      <c r="AV6594" s="11"/>
      <c r="AW6594" s="11"/>
      <c r="AX6594" s="11"/>
      <c r="AY6594" s="11"/>
      <c r="AZ6594" s="11"/>
      <c r="BA6594" s="11"/>
      <c r="BB6594" s="11"/>
      <c r="BC6594" s="11"/>
      <c r="BD6594" s="11"/>
      <c r="BE6594" s="11"/>
      <c r="BF6594" s="11"/>
      <c r="BG6594" s="11"/>
      <c r="BH6594" s="11"/>
      <c r="BI6594" s="11"/>
      <c r="BJ6594" s="11"/>
      <c r="BK6594" s="11"/>
      <c r="BL6594"/>
      <c r="BM6594"/>
      <c r="BN6594" s="10">
        <v>0</v>
      </c>
      <c r="BO6594" s="10"/>
      <c r="BP6594" s="10"/>
      <c r="BQ6594" s="10"/>
      <c r="BR6594" s="10"/>
      <c r="BS6594" s="10"/>
      <c r="BT6594" s="10"/>
      <c r="BU6594" s="10"/>
    </row>
    <row r="6595" spans="1:73" x14ac:dyDescent="0.3">
      <c r="A6595" s="10" t="s">
        <v>4110</v>
      </c>
      <c r="B6595" s="10" t="s">
        <v>5835</v>
      </c>
      <c r="C6595" s="10" t="s">
        <v>326</v>
      </c>
      <c r="D6595" s="10" t="s">
        <v>69</v>
      </c>
      <c r="E6595" s="10" t="s">
        <v>5896</v>
      </c>
      <c r="F6595" s="10" t="s">
        <v>5930</v>
      </c>
      <c r="G6595" s="10" t="s">
        <v>5931</v>
      </c>
      <c r="H6595" s="10" t="s">
        <v>6146</v>
      </c>
      <c r="I6595" s="10" t="s">
        <v>6147</v>
      </c>
      <c r="J6595" s="10" t="s">
        <v>6148</v>
      </c>
      <c r="K6595" s="10" t="s">
        <v>6149</v>
      </c>
      <c r="L6595">
        <v>0</v>
      </c>
      <c r="M6595">
        <v>0</v>
      </c>
      <c r="N6595">
        <v>1</v>
      </c>
      <c r="O6595">
        <v>1</v>
      </c>
      <c r="P6595">
        <v>1</v>
      </c>
      <c r="Q6595">
        <v>1</v>
      </c>
      <c r="R6595" s="11"/>
      <c r="S6595" s="11"/>
      <c r="T6595" s="11">
        <v>2461000</v>
      </c>
      <c r="U6595" s="11">
        <v>1264000</v>
      </c>
      <c r="V6595" s="11">
        <v>2866782.08</v>
      </c>
      <c r="W6595" s="11">
        <v>1104956</v>
      </c>
      <c r="X6595" s="11"/>
      <c r="Y6595" s="11"/>
      <c r="Z6595" s="11">
        <v>390300</v>
      </c>
      <c r="AA6595" s="11">
        <v>1264000</v>
      </c>
      <c r="AB6595" s="11">
        <v>1433391.04</v>
      </c>
      <c r="AC6595" s="11">
        <v>502524.8</v>
      </c>
      <c r="AD6595"/>
      <c r="AE6595"/>
      <c r="AF6595">
        <v>15.86</v>
      </c>
      <c r="AG6595">
        <v>100</v>
      </c>
      <c r="AH6595">
        <v>50</v>
      </c>
      <c r="AI6595">
        <v>45.48</v>
      </c>
      <c r="AJ6595" s="11"/>
      <c r="AK6595" s="11"/>
      <c r="AL6595" s="11">
        <v>2461000</v>
      </c>
      <c r="AM6595" s="11">
        <v>1264000</v>
      </c>
      <c r="AN6595" s="11">
        <v>2866782.08</v>
      </c>
      <c r="AO6595" s="11">
        <v>1104956</v>
      </c>
      <c r="AP6595" s="11"/>
      <c r="AQ6595" s="11"/>
      <c r="AR6595" s="11"/>
      <c r="AS6595" s="11"/>
      <c r="AT6595" s="11"/>
      <c r="AU6595" s="11"/>
      <c r="AV6595" s="11"/>
      <c r="AW6595" s="11"/>
      <c r="AX6595" s="11"/>
      <c r="AY6595" s="11"/>
      <c r="AZ6595" s="11"/>
      <c r="BA6595" s="11"/>
      <c r="BB6595" s="11"/>
      <c r="BC6595" s="11"/>
      <c r="BD6595" s="11"/>
      <c r="BE6595" s="11"/>
      <c r="BF6595" s="11"/>
      <c r="BG6595" s="11"/>
      <c r="BH6595" s="11">
        <v>1960250</v>
      </c>
      <c r="BI6595" s="11">
        <v>2932013</v>
      </c>
      <c r="BJ6595" s="11">
        <v>1100000</v>
      </c>
      <c r="BK6595" s="11">
        <v>2099513</v>
      </c>
      <c r="BL6595">
        <v>56.115200000000002</v>
      </c>
      <c r="BM6595">
        <v>71.606499999999997</v>
      </c>
      <c r="BN6595" s="10">
        <v>0</v>
      </c>
      <c r="BO6595" s="10"/>
      <c r="BP6595" s="10"/>
      <c r="BQ6595" s="10"/>
      <c r="BR6595" s="10"/>
      <c r="BS6595" s="10"/>
      <c r="BT6595" s="10"/>
      <c r="BU6595" s="10"/>
    </row>
    <row r="6596" spans="1:73" x14ac:dyDescent="0.3">
      <c r="A6596" s="10" t="s">
        <v>4110</v>
      </c>
      <c r="B6596" s="10" t="s">
        <v>5835</v>
      </c>
      <c r="C6596" s="10" t="s">
        <v>326</v>
      </c>
      <c r="D6596" s="10" t="s">
        <v>69</v>
      </c>
      <c r="E6596" s="10" t="s">
        <v>5896</v>
      </c>
      <c r="F6596" s="10" t="s">
        <v>5930</v>
      </c>
      <c r="G6596" s="10" t="s">
        <v>5931</v>
      </c>
      <c r="H6596" s="10" t="s">
        <v>6150</v>
      </c>
      <c r="I6596" s="10" t="s">
        <v>6151</v>
      </c>
      <c r="J6596" s="10" t="s">
        <v>6151</v>
      </c>
      <c r="K6596" s="10" t="s">
        <v>6150</v>
      </c>
      <c r="L6596">
        <v>0</v>
      </c>
      <c r="M6596">
        <v>0</v>
      </c>
      <c r="N6596">
        <v>1</v>
      </c>
      <c r="O6596">
        <v>1</v>
      </c>
      <c r="P6596">
        <v>1</v>
      </c>
      <c r="Q6596">
        <v>0</v>
      </c>
      <c r="R6596" s="11"/>
      <c r="S6596" s="11"/>
      <c r="T6596" s="11">
        <v>638000</v>
      </c>
      <c r="U6596" s="11">
        <v>615000</v>
      </c>
      <c r="V6596" s="11">
        <v>1320000</v>
      </c>
      <c r="W6596" s="11"/>
      <c r="X6596" s="11"/>
      <c r="Y6596" s="11"/>
      <c r="Z6596" s="11">
        <v>638000</v>
      </c>
      <c r="AA6596" s="11">
        <v>615000</v>
      </c>
      <c r="AB6596" s="11">
        <v>1320000</v>
      </c>
      <c r="AC6596" s="11"/>
      <c r="AD6596"/>
      <c r="AE6596"/>
      <c r="AF6596">
        <v>100</v>
      </c>
      <c r="AG6596">
        <v>100</v>
      </c>
      <c r="AH6596">
        <v>100</v>
      </c>
      <c r="AI6596"/>
      <c r="AJ6596" s="11"/>
      <c r="AK6596" s="11"/>
      <c r="AL6596" s="11">
        <v>638000</v>
      </c>
      <c r="AM6596" s="11">
        <v>615000</v>
      </c>
      <c r="AN6596" s="11">
        <v>1320000</v>
      </c>
      <c r="AO6596" s="11"/>
      <c r="AP6596" s="11"/>
      <c r="AQ6596" s="11"/>
      <c r="AR6596" s="11"/>
      <c r="AS6596" s="11"/>
      <c r="AT6596" s="11"/>
      <c r="AU6596" s="11"/>
      <c r="AV6596" s="11"/>
      <c r="AW6596" s="11"/>
      <c r="AX6596" s="11"/>
      <c r="AY6596" s="11"/>
      <c r="AZ6596" s="11"/>
      <c r="BA6596" s="11"/>
      <c r="BB6596" s="11"/>
      <c r="BC6596" s="11"/>
      <c r="BD6596" s="11"/>
      <c r="BE6596" s="11"/>
      <c r="BF6596" s="11"/>
      <c r="BG6596" s="11"/>
      <c r="BH6596" s="11">
        <v>902500</v>
      </c>
      <c r="BI6596" s="11">
        <v>700000</v>
      </c>
      <c r="BJ6596" s="11">
        <v>615000</v>
      </c>
      <c r="BK6596" s="11"/>
      <c r="BL6596">
        <v>68.144000000000005</v>
      </c>
      <c r="BM6596">
        <v>0</v>
      </c>
      <c r="BN6596" s="10">
        <v>0</v>
      </c>
      <c r="BO6596" s="10"/>
      <c r="BP6596" s="10"/>
      <c r="BQ6596" s="10"/>
      <c r="BR6596" s="10"/>
      <c r="BS6596" s="10"/>
      <c r="BT6596" s="10"/>
      <c r="BU6596" s="10"/>
    </row>
    <row r="6597" spans="1:73" x14ac:dyDescent="0.3">
      <c r="A6597" s="10" t="s">
        <v>4110</v>
      </c>
      <c r="B6597" s="10" t="s">
        <v>5835</v>
      </c>
      <c r="C6597" s="10" t="s">
        <v>326</v>
      </c>
      <c r="D6597" s="10" t="s">
        <v>69</v>
      </c>
      <c r="E6597" s="10" t="s">
        <v>70</v>
      </c>
      <c r="F6597" s="10" t="s">
        <v>6152</v>
      </c>
      <c r="G6597" s="10" t="s">
        <v>6153</v>
      </c>
      <c r="H6597" s="10" t="s">
        <v>6154</v>
      </c>
      <c r="I6597" s="10" t="s">
        <v>6155</v>
      </c>
      <c r="J6597" s="10" t="s">
        <v>6155</v>
      </c>
      <c r="K6597" s="10" t="s">
        <v>6154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 s="11"/>
      <c r="S6597" s="11"/>
      <c r="T6597" s="11"/>
      <c r="U6597" s="11">
        <v>337500</v>
      </c>
      <c r="V6597" s="11"/>
      <c r="W6597" s="11"/>
      <c r="X6597" s="11"/>
      <c r="Y6597" s="11"/>
      <c r="Z6597" s="11"/>
      <c r="AA6597" s="11">
        <v>101250</v>
      </c>
      <c r="AB6597" s="11"/>
      <c r="AC6597" s="11"/>
      <c r="AD6597"/>
      <c r="AE6597"/>
      <c r="AF6597"/>
      <c r="AG6597">
        <v>30</v>
      </c>
      <c r="AH6597"/>
      <c r="AI6597"/>
      <c r="AJ6597" s="11"/>
      <c r="AK6597" s="11"/>
      <c r="AL6597" s="11"/>
      <c r="AM6597" s="11">
        <v>337500</v>
      </c>
      <c r="AN6597" s="11"/>
      <c r="AO6597" s="11"/>
      <c r="AP6597" s="11"/>
      <c r="AQ6597" s="11"/>
      <c r="AR6597" s="11"/>
      <c r="AS6597" s="11"/>
      <c r="AT6597" s="11"/>
      <c r="AU6597" s="11"/>
      <c r="AV6597" s="11"/>
      <c r="AW6597" s="11"/>
      <c r="AX6597" s="11"/>
      <c r="AY6597" s="11"/>
      <c r="AZ6597" s="11"/>
      <c r="BA6597" s="11"/>
      <c r="BB6597" s="11"/>
      <c r="BC6597" s="11"/>
      <c r="BD6597" s="11"/>
      <c r="BE6597" s="11"/>
      <c r="BF6597" s="11"/>
      <c r="BG6597" s="11"/>
      <c r="BH6597" s="11"/>
      <c r="BI6597" s="11"/>
      <c r="BJ6597" s="11"/>
      <c r="BK6597" s="11"/>
      <c r="BL6597"/>
      <c r="BM6597"/>
      <c r="BN6597" s="10">
        <v>0</v>
      </c>
      <c r="BO6597" s="10"/>
      <c r="BP6597" s="10"/>
      <c r="BQ6597" s="10"/>
      <c r="BR6597" s="10"/>
      <c r="BS6597" s="10"/>
      <c r="BT6597" s="10"/>
      <c r="BU6597" s="10"/>
    </row>
    <row r="6598" spans="1:73" x14ac:dyDescent="0.3">
      <c r="A6598" s="10" t="s">
        <v>4110</v>
      </c>
      <c r="B6598" s="10" t="s">
        <v>5835</v>
      </c>
      <c r="C6598" s="10" t="s">
        <v>75</v>
      </c>
      <c r="D6598" s="10" t="s">
        <v>69</v>
      </c>
      <c r="E6598" s="10" t="s">
        <v>4994</v>
      </c>
      <c r="F6598" s="10" t="s">
        <v>6033</v>
      </c>
      <c r="G6598" s="10" t="s">
        <v>9828</v>
      </c>
      <c r="H6598" s="10" t="s">
        <v>10611</v>
      </c>
      <c r="I6598" s="10" t="s">
        <v>10612</v>
      </c>
      <c r="J6598" s="10" t="s">
        <v>10612</v>
      </c>
      <c r="K6598" s="10" t="s">
        <v>10611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 s="11"/>
      <c r="S6598" s="11"/>
      <c r="T6598" s="11"/>
      <c r="U6598" s="11"/>
      <c r="V6598" s="11">
        <v>249000</v>
      </c>
      <c r="W6598" s="11"/>
      <c r="X6598" s="11"/>
      <c r="Y6598" s="11"/>
      <c r="Z6598" s="11"/>
      <c r="AA6598" s="11"/>
      <c r="AB6598" s="11">
        <v>249000</v>
      </c>
      <c r="AC6598" s="11"/>
      <c r="AD6598"/>
      <c r="AE6598"/>
      <c r="AF6598"/>
      <c r="AG6598"/>
      <c r="AH6598">
        <v>100</v>
      </c>
      <c r="AI6598"/>
      <c r="AJ6598" s="11"/>
      <c r="AK6598" s="11"/>
      <c r="AL6598" s="11"/>
      <c r="AM6598" s="11"/>
      <c r="AN6598" s="11">
        <v>249000</v>
      </c>
      <c r="AO6598" s="11"/>
      <c r="AP6598" s="11"/>
      <c r="AQ6598" s="11"/>
      <c r="AR6598" s="11"/>
      <c r="AS6598" s="11"/>
      <c r="AT6598" s="11"/>
      <c r="AU6598" s="11"/>
      <c r="AV6598" s="11"/>
      <c r="AW6598" s="11"/>
      <c r="AX6598" s="11"/>
      <c r="AY6598" s="11"/>
      <c r="AZ6598" s="11"/>
      <c r="BA6598" s="11"/>
      <c r="BB6598" s="11"/>
      <c r="BC6598" s="11"/>
      <c r="BD6598" s="11"/>
      <c r="BE6598" s="11"/>
      <c r="BF6598" s="11"/>
      <c r="BG6598" s="11"/>
      <c r="BH6598" s="11"/>
      <c r="BI6598" s="11"/>
      <c r="BJ6598" s="11"/>
      <c r="BK6598" s="11"/>
      <c r="BL6598"/>
      <c r="BM6598"/>
      <c r="BN6598" s="10">
        <v>0</v>
      </c>
      <c r="BO6598" s="10"/>
      <c r="BP6598" s="10"/>
      <c r="BQ6598" s="10"/>
      <c r="BR6598" s="10"/>
      <c r="BS6598" s="10"/>
      <c r="BT6598" s="10"/>
      <c r="BU6598" s="10"/>
    </row>
    <row r="6599" spans="1:73" x14ac:dyDescent="0.3">
      <c r="A6599" s="10" t="s">
        <v>4110</v>
      </c>
      <c r="B6599" s="10" t="s">
        <v>5835</v>
      </c>
      <c r="C6599" s="10" t="s">
        <v>75</v>
      </c>
      <c r="D6599" s="10" t="s">
        <v>69</v>
      </c>
      <c r="E6599" s="10" t="s">
        <v>4994</v>
      </c>
      <c r="F6599" s="10" t="s">
        <v>12831</v>
      </c>
      <c r="G6599" s="10" t="s">
        <v>12832</v>
      </c>
      <c r="H6599" s="10" t="s">
        <v>7839</v>
      </c>
      <c r="I6599" s="10" t="s">
        <v>7840</v>
      </c>
      <c r="J6599" s="10" t="s">
        <v>7840</v>
      </c>
      <c r="K6599" s="10" t="s">
        <v>7839</v>
      </c>
      <c r="L6599">
        <v>0</v>
      </c>
      <c r="M6599">
        <v>0</v>
      </c>
      <c r="N6599">
        <v>0</v>
      </c>
      <c r="O6599">
        <v>1</v>
      </c>
      <c r="P6599">
        <v>1</v>
      </c>
      <c r="Q6599">
        <v>0</v>
      </c>
      <c r="R6599" s="11"/>
      <c r="S6599" s="11"/>
      <c r="T6599" s="11"/>
      <c r="U6599" s="11">
        <v>29117680</v>
      </c>
      <c r="V6599" s="11">
        <v>251880</v>
      </c>
      <c r="W6599" s="11"/>
      <c r="X6599" s="11"/>
      <c r="Y6599" s="11"/>
      <c r="Z6599" s="11"/>
      <c r="AA6599" s="11">
        <v>29117680</v>
      </c>
      <c r="AB6599" s="11">
        <v>251880</v>
      </c>
      <c r="AC6599" s="11"/>
      <c r="AD6599"/>
      <c r="AE6599"/>
      <c r="AF6599"/>
      <c r="AG6599">
        <v>100</v>
      </c>
      <c r="AH6599">
        <v>100</v>
      </c>
      <c r="AI6599"/>
      <c r="AJ6599" s="11"/>
      <c r="AK6599" s="11"/>
      <c r="AL6599" s="11"/>
      <c r="AM6599" s="11">
        <v>29117680</v>
      </c>
      <c r="AN6599" s="11">
        <v>251880</v>
      </c>
      <c r="AO6599" s="11"/>
      <c r="AP6599" s="11"/>
      <c r="AQ6599" s="11"/>
      <c r="AR6599" s="11"/>
      <c r="AS6599" s="11"/>
      <c r="AT6599" s="11"/>
      <c r="AU6599" s="11"/>
      <c r="AV6599" s="11"/>
      <c r="AW6599" s="11"/>
      <c r="AX6599" s="11"/>
      <c r="AY6599" s="11"/>
      <c r="AZ6599" s="11"/>
      <c r="BA6599" s="11"/>
      <c r="BB6599" s="11"/>
      <c r="BC6599" s="11"/>
      <c r="BD6599" s="11"/>
      <c r="BE6599" s="11"/>
      <c r="BF6599" s="11"/>
      <c r="BG6599" s="11"/>
      <c r="BH6599" s="11">
        <v>13159850</v>
      </c>
      <c r="BI6599" s="11">
        <v>20995980</v>
      </c>
      <c r="BJ6599" s="11">
        <v>12363600</v>
      </c>
      <c r="BK6599" s="11">
        <v>14494520</v>
      </c>
      <c r="BL6599">
        <v>93.949299999999994</v>
      </c>
      <c r="BM6599">
        <v>69.034700000000001</v>
      </c>
      <c r="BN6599" s="10">
        <v>0</v>
      </c>
      <c r="BO6599" s="10"/>
      <c r="BP6599" s="10"/>
      <c r="BQ6599" s="10"/>
      <c r="BR6599" s="10"/>
      <c r="BS6599" s="10"/>
      <c r="BT6599" s="10"/>
      <c r="BU6599" s="10"/>
    </row>
    <row r="6600" spans="1:73" x14ac:dyDescent="0.3">
      <c r="A6600" s="10" t="s">
        <v>4110</v>
      </c>
      <c r="B6600" s="10" t="s">
        <v>5835</v>
      </c>
      <c r="C6600" s="10" t="s">
        <v>75</v>
      </c>
      <c r="D6600" s="10" t="s">
        <v>69</v>
      </c>
      <c r="E6600" s="10" t="s">
        <v>371</v>
      </c>
      <c r="F6600" s="10" t="s">
        <v>2154</v>
      </c>
      <c r="G6600" s="10" t="s">
        <v>7383</v>
      </c>
      <c r="H6600" s="10" t="s">
        <v>10135</v>
      </c>
      <c r="I6600" s="10" t="s">
        <v>10136</v>
      </c>
      <c r="J6600" s="10" t="s">
        <v>10136</v>
      </c>
      <c r="K6600" s="10" t="s">
        <v>10135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 s="11"/>
      <c r="S6600" s="11"/>
      <c r="T6600" s="11">
        <v>1300000</v>
      </c>
      <c r="U6600" s="11"/>
      <c r="V6600" s="11"/>
      <c r="W6600" s="11"/>
      <c r="X6600" s="11"/>
      <c r="Y6600" s="11"/>
      <c r="Z6600" s="11">
        <v>1300000</v>
      </c>
      <c r="AA6600" s="11"/>
      <c r="AB6600" s="11"/>
      <c r="AC6600" s="11"/>
      <c r="AD6600"/>
      <c r="AE6600"/>
      <c r="AF6600">
        <v>100</v>
      </c>
      <c r="AG6600"/>
      <c r="AH6600"/>
      <c r="AI6600"/>
      <c r="AJ6600" s="11"/>
      <c r="AK6600" s="11"/>
      <c r="AL6600" s="11">
        <v>1300000</v>
      </c>
      <c r="AM6600" s="11"/>
      <c r="AN6600" s="11"/>
      <c r="AO6600" s="11"/>
      <c r="AP6600" s="11"/>
      <c r="AQ6600" s="11"/>
      <c r="AR6600" s="11"/>
      <c r="AS6600" s="11"/>
      <c r="AT6600" s="11"/>
      <c r="AU6600" s="11"/>
      <c r="AV6600" s="11"/>
      <c r="AW6600" s="11"/>
      <c r="AX6600" s="11"/>
      <c r="AY6600" s="11"/>
      <c r="AZ6600" s="11"/>
      <c r="BA6600" s="11"/>
      <c r="BB6600" s="11"/>
      <c r="BC6600" s="11"/>
      <c r="BD6600" s="11"/>
      <c r="BE6600" s="11"/>
      <c r="BF6600" s="11"/>
      <c r="BG6600" s="11"/>
      <c r="BH6600" s="11"/>
      <c r="BI6600" s="11"/>
      <c r="BJ6600" s="11"/>
      <c r="BK6600" s="11"/>
      <c r="BL6600"/>
      <c r="BM6600"/>
      <c r="BN6600" s="10">
        <v>0</v>
      </c>
      <c r="BO6600" s="10"/>
      <c r="BP6600" s="10"/>
      <c r="BQ6600" s="10"/>
      <c r="BR6600" s="10"/>
      <c r="BS6600" s="10"/>
      <c r="BT6600" s="10"/>
      <c r="BU6600" s="10"/>
    </row>
    <row r="6601" spans="1:73" x14ac:dyDescent="0.3">
      <c r="A6601" s="10" t="s">
        <v>4110</v>
      </c>
      <c r="B6601" s="10" t="s">
        <v>5835</v>
      </c>
      <c r="C6601" s="10" t="s">
        <v>326</v>
      </c>
      <c r="D6601" s="10"/>
      <c r="E6601" s="10"/>
      <c r="F6601" s="10"/>
      <c r="G6601" s="10"/>
      <c r="H6601" s="10" t="s">
        <v>10613</v>
      </c>
      <c r="I6601" s="10" t="s">
        <v>10614</v>
      </c>
      <c r="J6601" s="10" t="s">
        <v>10614</v>
      </c>
      <c r="K6601" s="10" t="s">
        <v>10613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 s="11"/>
      <c r="S6601" s="11"/>
      <c r="T6601" s="11"/>
      <c r="U6601" s="11">
        <v>60000</v>
      </c>
      <c r="V6601" s="11"/>
      <c r="W6601" s="11"/>
      <c r="X6601" s="11"/>
      <c r="Y6601" s="11"/>
      <c r="Z6601" s="11"/>
      <c r="AA6601" s="11">
        <v>60000</v>
      </c>
      <c r="AB6601" s="11"/>
      <c r="AC6601" s="11"/>
      <c r="AD6601"/>
      <c r="AE6601"/>
      <c r="AF6601"/>
      <c r="AG6601">
        <v>100</v>
      </c>
      <c r="AH6601"/>
      <c r="AI6601"/>
      <c r="AJ6601" s="11"/>
      <c r="AK6601" s="11"/>
      <c r="AL6601" s="11"/>
      <c r="AM6601" s="11">
        <v>60000</v>
      </c>
      <c r="AN6601" s="11"/>
      <c r="AO6601" s="11"/>
      <c r="AP6601" s="11"/>
      <c r="AQ6601" s="11"/>
      <c r="AR6601" s="11"/>
      <c r="AS6601" s="11"/>
      <c r="AT6601" s="11"/>
      <c r="AU6601" s="11"/>
      <c r="AV6601" s="11"/>
      <c r="AW6601" s="11"/>
      <c r="AX6601" s="11"/>
      <c r="AY6601" s="11"/>
      <c r="AZ6601" s="11"/>
      <c r="BA6601" s="11"/>
      <c r="BB6601" s="11"/>
      <c r="BC6601" s="11"/>
      <c r="BD6601" s="11"/>
      <c r="BE6601" s="11"/>
      <c r="BF6601" s="11"/>
      <c r="BG6601" s="11"/>
      <c r="BH6601" s="11"/>
      <c r="BI6601" s="11"/>
      <c r="BJ6601" s="11"/>
      <c r="BK6601" s="11"/>
      <c r="BL6601"/>
      <c r="BM6601"/>
      <c r="BN6601" s="10">
        <v>0</v>
      </c>
      <c r="BO6601" s="10"/>
      <c r="BP6601" s="10"/>
      <c r="BQ6601" s="10"/>
      <c r="BR6601" s="10"/>
      <c r="BS6601" s="10"/>
      <c r="BT6601" s="10"/>
      <c r="BU6601" s="10"/>
    </row>
    <row r="6602" spans="1:73" x14ac:dyDescent="0.3">
      <c r="A6602" s="10" t="s">
        <v>4110</v>
      </c>
      <c r="B6602" s="10" t="s">
        <v>5835</v>
      </c>
      <c r="C6602" s="10" t="s">
        <v>326</v>
      </c>
      <c r="D6602" s="10"/>
      <c r="E6602" s="10"/>
      <c r="F6602" s="10"/>
      <c r="G6602" s="10"/>
      <c r="H6602" s="10" t="s">
        <v>5965</v>
      </c>
      <c r="I6602" s="10" t="s">
        <v>5966</v>
      </c>
      <c r="J6602" s="10" t="s">
        <v>10617</v>
      </c>
      <c r="K6602" s="10" t="s">
        <v>10618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 s="11"/>
      <c r="S6602" s="11"/>
      <c r="T6602" s="11"/>
      <c r="U6602" s="11"/>
      <c r="V6602" s="11">
        <v>3424506</v>
      </c>
      <c r="W6602" s="11"/>
      <c r="X6602" s="11"/>
      <c r="Y6602" s="11"/>
      <c r="Z6602" s="11"/>
      <c r="AA6602" s="11"/>
      <c r="AB6602" s="11">
        <v>1447351.8</v>
      </c>
      <c r="AC6602" s="11"/>
      <c r="AD6602"/>
      <c r="AE6602"/>
      <c r="AF6602"/>
      <c r="AG6602"/>
      <c r="AH6602">
        <v>42.26</v>
      </c>
      <c r="AI6602"/>
      <c r="AJ6602" s="11"/>
      <c r="AK6602" s="11"/>
      <c r="AL6602" s="11"/>
      <c r="AM6602" s="11"/>
      <c r="AN6602" s="11">
        <v>3424506</v>
      </c>
      <c r="AO6602" s="11"/>
      <c r="AP6602" s="11"/>
      <c r="AQ6602" s="11"/>
      <c r="AR6602" s="11"/>
      <c r="AS6602" s="11"/>
      <c r="AT6602" s="11"/>
      <c r="AU6602" s="11"/>
      <c r="AV6602" s="11"/>
      <c r="AW6602" s="11"/>
      <c r="AX6602" s="11"/>
      <c r="AY6602" s="11"/>
      <c r="AZ6602" s="11"/>
      <c r="BA6602" s="11"/>
      <c r="BB6602" s="11"/>
      <c r="BC6602" s="11"/>
      <c r="BD6602" s="11"/>
      <c r="BE6602" s="11"/>
      <c r="BF6602" s="11"/>
      <c r="BG6602" s="11"/>
      <c r="BH6602" s="11"/>
      <c r="BI6602" s="11">
        <v>547770</v>
      </c>
      <c r="BJ6602" s="11"/>
      <c r="BK6602" s="11">
        <v>547770</v>
      </c>
      <c r="BL6602"/>
      <c r="BM6602">
        <v>100</v>
      </c>
      <c r="BN6602" s="10">
        <v>0</v>
      </c>
      <c r="BO6602" s="10"/>
      <c r="BP6602" s="10"/>
      <c r="BQ6602" s="10"/>
      <c r="BR6602" s="10"/>
      <c r="BS6602" s="10"/>
      <c r="BT6602" s="10"/>
      <c r="BU6602" s="10"/>
    </row>
    <row r="6603" spans="1:73" x14ac:dyDescent="0.3">
      <c r="A6603" s="10" t="s">
        <v>4110</v>
      </c>
      <c r="B6603" s="10" t="s">
        <v>5835</v>
      </c>
      <c r="C6603" s="10" t="s">
        <v>326</v>
      </c>
      <c r="D6603" s="10"/>
      <c r="E6603" s="10"/>
      <c r="F6603" s="10"/>
      <c r="G6603" s="10"/>
      <c r="H6603" s="10" t="s">
        <v>10619</v>
      </c>
      <c r="I6603" s="10" t="s">
        <v>10620</v>
      </c>
      <c r="J6603" s="10" t="s">
        <v>10620</v>
      </c>
      <c r="K6603" s="10" t="s">
        <v>10619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 s="11"/>
      <c r="S6603" s="11"/>
      <c r="T6603" s="11">
        <v>378000</v>
      </c>
      <c r="U6603" s="11"/>
      <c r="V6603" s="11"/>
      <c r="W6603" s="11"/>
      <c r="X6603" s="11"/>
      <c r="Y6603" s="11"/>
      <c r="Z6603" s="11">
        <v>378000</v>
      </c>
      <c r="AA6603" s="11"/>
      <c r="AB6603" s="11"/>
      <c r="AC6603" s="11"/>
      <c r="AD6603"/>
      <c r="AE6603"/>
      <c r="AF6603">
        <v>100</v>
      </c>
      <c r="AG6603"/>
      <c r="AH6603"/>
      <c r="AI6603"/>
      <c r="AJ6603" s="11"/>
      <c r="AK6603" s="11"/>
      <c r="AL6603" s="11">
        <v>378000</v>
      </c>
      <c r="AM6603" s="11"/>
      <c r="AN6603" s="11"/>
      <c r="AO6603" s="11"/>
      <c r="AP6603" s="11"/>
      <c r="AQ6603" s="11"/>
      <c r="AR6603" s="11"/>
      <c r="AS6603" s="11"/>
      <c r="AT6603" s="11"/>
      <c r="AU6603" s="11"/>
      <c r="AV6603" s="11"/>
      <c r="AW6603" s="11"/>
      <c r="AX6603" s="11"/>
      <c r="AY6603" s="11"/>
      <c r="AZ6603" s="11"/>
      <c r="BA6603" s="11"/>
      <c r="BB6603" s="11"/>
      <c r="BC6603" s="11"/>
      <c r="BD6603" s="11"/>
      <c r="BE6603" s="11"/>
      <c r="BF6603" s="11"/>
      <c r="BG6603" s="11"/>
      <c r="BH6603" s="11"/>
      <c r="BI6603" s="11"/>
      <c r="BJ6603" s="11"/>
      <c r="BK6603" s="11"/>
      <c r="BL6603"/>
      <c r="BM6603"/>
      <c r="BN6603" s="10">
        <v>0</v>
      </c>
      <c r="BO6603" s="10"/>
      <c r="BP6603" s="10"/>
      <c r="BQ6603" s="10"/>
      <c r="BR6603" s="10"/>
      <c r="BS6603" s="10"/>
      <c r="BT6603" s="10"/>
      <c r="BU6603" s="10"/>
    </row>
    <row r="6604" spans="1:73" x14ac:dyDescent="0.3">
      <c r="A6604" s="10" t="s">
        <v>4110</v>
      </c>
      <c r="B6604" s="10" t="s">
        <v>5835</v>
      </c>
      <c r="C6604" s="10" t="s">
        <v>326</v>
      </c>
      <c r="D6604" s="10"/>
      <c r="E6604" s="10"/>
      <c r="F6604" s="10"/>
      <c r="G6604" s="10"/>
      <c r="H6604" s="10" t="s">
        <v>10621</v>
      </c>
      <c r="I6604" s="10" t="s">
        <v>10622</v>
      </c>
      <c r="J6604" s="10" t="s">
        <v>10622</v>
      </c>
      <c r="K6604" s="10" t="s">
        <v>10621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 s="11"/>
      <c r="S6604" s="11"/>
      <c r="T6604" s="11"/>
      <c r="U6604" s="11">
        <v>264000</v>
      </c>
      <c r="V6604" s="11"/>
      <c r="W6604" s="11"/>
      <c r="X6604" s="11"/>
      <c r="Y6604" s="11"/>
      <c r="Z6604" s="11"/>
      <c r="AA6604" s="11">
        <v>264000</v>
      </c>
      <c r="AB6604" s="11"/>
      <c r="AC6604" s="11"/>
      <c r="AD6604"/>
      <c r="AE6604"/>
      <c r="AF6604"/>
      <c r="AG6604">
        <v>100</v>
      </c>
      <c r="AH6604"/>
      <c r="AI6604"/>
      <c r="AJ6604" s="11"/>
      <c r="AK6604" s="11"/>
      <c r="AL6604" s="11"/>
      <c r="AM6604" s="11">
        <v>264000</v>
      </c>
      <c r="AN6604" s="11"/>
      <c r="AO6604" s="11"/>
      <c r="AP6604" s="11"/>
      <c r="AQ6604" s="11"/>
      <c r="AR6604" s="11"/>
      <c r="AS6604" s="11"/>
      <c r="AT6604" s="11"/>
      <c r="AU6604" s="11"/>
      <c r="AV6604" s="11"/>
      <c r="AW6604" s="11"/>
      <c r="AX6604" s="11"/>
      <c r="AY6604" s="11"/>
      <c r="AZ6604" s="11"/>
      <c r="BA6604" s="11"/>
      <c r="BB6604" s="11"/>
      <c r="BC6604" s="11"/>
      <c r="BD6604" s="11"/>
      <c r="BE6604" s="11"/>
      <c r="BF6604" s="11"/>
      <c r="BG6604" s="11"/>
      <c r="BH6604" s="11"/>
      <c r="BI6604" s="11"/>
      <c r="BJ6604" s="11"/>
      <c r="BK6604" s="11"/>
      <c r="BL6604"/>
      <c r="BM6604"/>
      <c r="BN6604" s="10">
        <v>0</v>
      </c>
      <c r="BO6604" s="10"/>
      <c r="BP6604" s="10"/>
      <c r="BQ6604" s="10"/>
      <c r="BR6604" s="10"/>
      <c r="BS6604" s="10"/>
      <c r="BT6604" s="10"/>
      <c r="BU6604" s="10"/>
    </row>
    <row r="6605" spans="1:73" x14ac:dyDescent="0.3">
      <c r="A6605" s="10" t="s">
        <v>4110</v>
      </c>
      <c r="B6605" s="10" t="s">
        <v>5835</v>
      </c>
      <c r="C6605" s="10" t="s">
        <v>326</v>
      </c>
      <c r="D6605" s="10"/>
      <c r="E6605" s="10"/>
      <c r="F6605" s="10"/>
      <c r="G6605" s="10"/>
      <c r="H6605" s="10" t="s">
        <v>10623</v>
      </c>
      <c r="I6605" s="10" t="s">
        <v>10624</v>
      </c>
      <c r="J6605" s="10" t="s">
        <v>10624</v>
      </c>
      <c r="K6605" s="10" t="s">
        <v>10623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 s="11"/>
      <c r="S6605" s="11"/>
      <c r="T6605" s="11"/>
      <c r="U6605" s="11"/>
      <c r="V6605" s="11">
        <v>280000</v>
      </c>
      <c r="W6605" s="11"/>
      <c r="X6605" s="11"/>
      <c r="Y6605" s="11"/>
      <c r="Z6605" s="11"/>
      <c r="AA6605" s="11"/>
      <c r="AB6605" s="11">
        <v>280000</v>
      </c>
      <c r="AC6605" s="11"/>
      <c r="AD6605"/>
      <c r="AE6605"/>
      <c r="AF6605"/>
      <c r="AG6605"/>
      <c r="AH6605">
        <v>100</v>
      </c>
      <c r="AI6605"/>
      <c r="AJ6605" s="11"/>
      <c r="AK6605" s="11"/>
      <c r="AL6605" s="11"/>
      <c r="AM6605" s="11"/>
      <c r="AN6605" s="11">
        <v>280000</v>
      </c>
      <c r="AO6605" s="11"/>
      <c r="AP6605" s="11"/>
      <c r="AQ6605" s="11"/>
      <c r="AR6605" s="11"/>
      <c r="AS6605" s="11"/>
      <c r="AT6605" s="11"/>
      <c r="AU6605" s="11"/>
      <c r="AV6605" s="11"/>
      <c r="AW6605" s="11"/>
      <c r="AX6605" s="11"/>
      <c r="AY6605" s="11"/>
      <c r="AZ6605" s="11"/>
      <c r="BA6605" s="11"/>
      <c r="BB6605" s="11"/>
      <c r="BC6605" s="11"/>
      <c r="BD6605" s="11"/>
      <c r="BE6605" s="11"/>
      <c r="BF6605" s="11"/>
      <c r="BG6605" s="11"/>
      <c r="BH6605" s="11"/>
      <c r="BI6605" s="11"/>
      <c r="BJ6605" s="11"/>
      <c r="BK6605" s="11"/>
      <c r="BL6605"/>
      <c r="BM6605"/>
      <c r="BN6605" s="10">
        <v>0</v>
      </c>
      <c r="BO6605" s="10"/>
      <c r="BP6605" s="10"/>
      <c r="BQ6605" s="10"/>
      <c r="BR6605" s="10"/>
      <c r="BS6605" s="10"/>
      <c r="BT6605" s="10"/>
      <c r="BU6605" s="10"/>
    </row>
    <row r="6606" spans="1:73" x14ac:dyDescent="0.3">
      <c r="A6606" s="10" t="s">
        <v>4110</v>
      </c>
      <c r="B6606" s="10" t="s">
        <v>5835</v>
      </c>
      <c r="C6606" s="10" t="s">
        <v>326</v>
      </c>
      <c r="D6606" s="10"/>
      <c r="E6606" s="10"/>
      <c r="F6606" s="10"/>
      <c r="G6606" s="10"/>
      <c r="H6606" s="10" t="s">
        <v>10627</v>
      </c>
      <c r="I6606" s="10" t="s">
        <v>10628</v>
      </c>
      <c r="J6606" s="10" t="s">
        <v>10628</v>
      </c>
      <c r="K6606" s="10" t="s">
        <v>10627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 s="11"/>
      <c r="S6606" s="11"/>
      <c r="T6606" s="11">
        <v>162000</v>
      </c>
      <c r="U6606" s="11"/>
      <c r="V6606" s="11"/>
      <c r="W6606" s="11"/>
      <c r="X6606" s="11"/>
      <c r="Y6606" s="11"/>
      <c r="Z6606" s="11">
        <v>162000</v>
      </c>
      <c r="AA6606" s="11"/>
      <c r="AB6606" s="11"/>
      <c r="AC6606" s="11"/>
      <c r="AD6606"/>
      <c r="AE6606"/>
      <c r="AF6606">
        <v>100</v>
      </c>
      <c r="AG6606"/>
      <c r="AH6606"/>
      <c r="AI6606"/>
      <c r="AJ6606" s="11"/>
      <c r="AK6606" s="11"/>
      <c r="AL6606" s="11">
        <v>162000</v>
      </c>
      <c r="AM6606" s="11"/>
      <c r="AN6606" s="11"/>
      <c r="AO6606" s="11"/>
      <c r="AP6606" s="11"/>
      <c r="AQ6606" s="11"/>
      <c r="AR6606" s="11"/>
      <c r="AS6606" s="11"/>
      <c r="AT6606" s="11"/>
      <c r="AU6606" s="11"/>
      <c r="AV6606" s="11"/>
      <c r="AW6606" s="11"/>
      <c r="AX6606" s="11"/>
      <c r="AY6606" s="11"/>
      <c r="AZ6606" s="11"/>
      <c r="BA6606" s="11"/>
      <c r="BB6606" s="11"/>
      <c r="BC6606" s="11"/>
      <c r="BD6606" s="11"/>
      <c r="BE6606" s="11"/>
      <c r="BF6606" s="11"/>
      <c r="BG6606" s="11"/>
      <c r="BH6606" s="11"/>
      <c r="BI6606" s="11"/>
      <c r="BJ6606" s="11"/>
      <c r="BK6606" s="11"/>
      <c r="BL6606"/>
      <c r="BM6606"/>
      <c r="BN6606" s="10">
        <v>0</v>
      </c>
      <c r="BO6606" s="10"/>
      <c r="BP6606" s="10"/>
      <c r="BQ6606" s="10"/>
      <c r="BR6606" s="10"/>
      <c r="BS6606" s="10"/>
      <c r="BT6606" s="10"/>
      <c r="BU6606" s="10"/>
    </row>
    <row r="6607" spans="1:73" x14ac:dyDescent="0.3">
      <c r="A6607" s="10" t="s">
        <v>4110</v>
      </c>
      <c r="B6607" s="10" t="s">
        <v>5835</v>
      </c>
      <c r="C6607" s="10" t="s">
        <v>326</v>
      </c>
      <c r="D6607" s="10" t="s">
        <v>69</v>
      </c>
      <c r="E6607" s="10" t="s">
        <v>8021</v>
      </c>
      <c r="F6607" s="10" t="s">
        <v>8022</v>
      </c>
      <c r="G6607" s="10"/>
      <c r="H6607" s="10" t="s">
        <v>13654</v>
      </c>
      <c r="I6607" s="10" t="s">
        <v>13655</v>
      </c>
      <c r="J6607" s="10" t="s">
        <v>13655</v>
      </c>
      <c r="K6607" s="10" t="s">
        <v>13654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 s="11"/>
      <c r="S6607" s="11"/>
      <c r="T6607" s="11"/>
      <c r="U6607" s="11"/>
      <c r="V6607" s="11"/>
      <c r="W6607" s="11">
        <v>2786840</v>
      </c>
      <c r="X6607" s="11"/>
      <c r="Y6607" s="11"/>
      <c r="Z6607" s="11"/>
      <c r="AA6607" s="11"/>
      <c r="AB6607" s="11"/>
      <c r="AC6607" s="11">
        <v>1669120</v>
      </c>
      <c r="AD6607"/>
      <c r="AE6607"/>
      <c r="AF6607"/>
      <c r="AG6607"/>
      <c r="AH6607"/>
      <c r="AI6607">
        <v>59.89</v>
      </c>
      <c r="AJ6607" s="11"/>
      <c r="AK6607" s="11"/>
      <c r="AL6607" s="11"/>
      <c r="AM6607" s="11"/>
      <c r="AN6607" s="11"/>
      <c r="AO6607" s="11">
        <v>2786840</v>
      </c>
      <c r="AP6607" s="11"/>
      <c r="AQ6607" s="11"/>
      <c r="AR6607" s="11"/>
      <c r="AS6607" s="11"/>
      <c r="AT6607" s="11"/>
      <c r="AU6607" s="11"/>
      <c r="AV6607" s="11"/>
      <c r="AW6607" s="11"/>
      <c r="AX6607" s="11"/>
      <c r="AY6607" s="11"/>
      <c r="AZ6607" s="11"/>
      <c r="BA6607" s="11"/>
      <c r="BB6607" s="11"/>
      <c r="BC6607" s="11"/>
      <c r="BD6607" s="11"/>
      <c r="BE6607" s="11"/>
      <c r="BF6607" s="11"/>
      <c r="BG6607" s="11"/>
      <c r="BH6607" s="11"/>
      <c r="BI6607" s="11"/>
      <c r="BJ6607" s="11"/>
      <c r="BK6607" s="11"/>
      <c r="BL6607"/>
      <c r="BM6607"/>
      <c r="BN6607" s="10">
        <v>0</v>
      </c>
      <c r="BO6607" s="10"/>
      <c r="BP6607" s="10"/>
      <c r="BQ6607" s="10"/>
      <c r="BR6607" s="10"/>
      <c r="BS6607" s="10"/>
      <c r="BT6607" s="10"/>
      <c r="BU6607" s="10"/>
    </row>
    <row r="6608" spans="1:73" x14ac:dyDescent="0.3">
      <c r="A6608" s="10" t="s">
        <v>4110</v>
      </c>
      <c r="B6608" s="10" t="s">
        <v>5835</v>
      </c>
      <c r="C6608" s="10" t="s">
        <v>326</v>
      </c>
      <c r="D6608" s="10" t="s">
        <v>69</v>
      </c>
      <c r="E6608" s="10" t="s">
        <v>4994</v>
      </c>
      <c r="F6608" s="10" t="s">
        <v>6033</v>
      </c>
      <c r="G6608" s="10" t="s">
        <v>300</v>
      </c>
      <c r="H6608" s="10" t="s">
        <v>6156</v>
      </c>
      <c r="I6608" s="10" t="s">
        <v>6157</v>
      </c>
      <c r="J6608" s="10" t="s">
        <v>6157</v>
      </c>
      <c r="K6608" s="10" t="s">
        <v>6156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 s="11"/>
      <c r="S6608" s="11"/>
      <c r="T6608" s="11"/>
      <c r="U6608" s="11"/>
      <c r="V6608" s="11">
        <v>166000</v>
      </c>
      <c r="W6608" s="11"/>
      <c r="X6608" s="11"/>
      <c r="Y6608" s="11"/>
      <c r="Z6608" s="11"/>
      <c r="AA6608" s="11"/>
      <c r="AB6608" s="11">
        <v>166000</v>
      </c>
      <c r="AC6608" s="11"/>
      <c r="AD6608"/>
      <c r="AE6608"/>
      <c r="AF6608"/>
      <c r="AG6608"/>
      <c r="AH6608">
        <v>100</v>
      </c>
      <c r="AI6608"/>
      <c r="AJ6608" s="11"/>
      <c r="AK6608" s="11"/>
      <c r="AL6608" s="11"/>
      <c r="AM6608" s="11"/>
      <c r="AN6608" s="11">
        <v>166000</v>
      </c>
      <c r="AO6608" s="11"/>
      <c r="AP6608" s="11"/>
      <c r="AQ6608" s="11"/>
      <c r="AR6608" s="11"/>
      <c r="AS6608" s="11"/>
      <c r="AT6608" s="11"/>
      <c r="AU6608" s="11"/>
      <c r="AV6608" s="11"/>
      <c r="AW6608" s="11"/>
      <c r="AX6608" s="11"/>
      <c r="AY6608" s="11"/>
      <c r="AZ6608" s="11"/>
      <c r="BA6608" s="11"/>
      <c r="BB6608" s="11"/>
      <c r="BC6608" s="11"/>
      <c r="BD6608" s="11"/>
      <c r="BE6608" s="11"/>
      <c r="BF6608" s="11"/>
      <c r="BG6608" s="11"/>
      <c r="BH6608" s="11"/>
      <c r="BI6608" s="11"/>
      <c r="BJ6608" s="11"/>
      <c r="BK6608" s="11"/>
      <c r="BL6608"/>
      <c r="BM6608"/>
      <c r="BN6608" s="10">
        <v>0</v>
      </c>
      <c r="BO6608" s="10"/>
      <c r="BP6608" s="10"/>
      <c r="BQ6608" s="10"/>
      <c r="BR6608" s="10"/>
      <c r="BS6608" s="10"/>
      <c r="BT6608" s="10"/>
      <c r="BU6608" s="10"/>
    </row>
    <row r="6609" spans="1:73" x14ac:dyDescent="0.3">
      <c r="A6609" s="10" t="s">
        <v>4110</v>
      </c>
      <c r="B6609" s="10" t="s">
        <v>6158</v>
      </c>
      <c r="C6609" s="10"/>
      <c r="D6609" s="10" t="s">
        <v>870</v>
      </c>
      <c r="E6609" s="10" t="s">
        <v>5297</v>
      </c>
      <c r="F6609" s="10" t="s">
        <v>5366</v>
      </c>
      <c r="G6609" s="10" t="s">
        <v>5367</v>
      </c>
      <c r="H6609" s="10" t="s">
        <v>13656</v>
      </c>
      <c r="I6609" s="10" t="s">
        <v>13657</v>
      </c>
      <c r="J6609" s="10" t="s">
        <v>13657</v>
      </c>
      <c r="K6609" s="10" t="s">
        <v>13656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s="11"/>
      <c r="S6609" s="11"/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  <c r="AD6609"/>
      <c r="AE6609"/>
      <c r="AF6609"/>
      <c r="AG6609"/>
      <c r="AH6609"/>
      <c r="AI6609"/>
      <c r="AJ6609" s="11"/>
      <c r="AK6609" s="11"/>
      <c r="AL6609" s="11"/>
      <c r="AM6609" s="11"/>
      <c r="AN6609" s="11"/>
      <c r="AO6609" s="11"/>
      <c r="AP6609" s="11"/>
      <c r="AQ6609" s="11"/>
      <c r="AR6609" s="11"/>
      <c r="AS6609" s="11"/>
      <c r="AT6609" s="11"/>
      <c r="AU6609" s="11"/>
      <c r="AV6609" s="11"/>
      <c r="AW6609" s="11"/>
      <c r="AX6609" s="11"/>
      <c r="AY6609" s="11"/>
      <c r="AZ6609" s="11"/>
      <c r="BA6609" s="11"/>
      <c r="BB6609" s="11"/>
      <c r="BC6609" s="11"/>
      <c r="BD6609" s="11"/>
      <c r="BE6609" s="11"/>
      <c r="BF6609" s="11"/>
      <c r="BG6609" s="11"/>
      <c r="BH6609" s="11"/>
      <c r="BI6609" s="11"/>
      <c r="BJ6609" s="11"/>
      <c r="BK6609" s="11"/>
      <c r="BL6609"/>
      <c r="BM6609"/>
      <c r="BN6609" s="10">
        <v>1</v>
      </c>
      <c r="BO6609" s="10">
        <v>15892000</v>
      </c>
      <c r="BP6609" s="10">
        <v>4767600</v>
      </c>
      <c r="BQ6609" s="10">
        <v>30</v>
      </c>
      <c r="BR6609" s="10"/>
      <c r="BS6609" s="10"/>
      <c r="BT6609" s="10"/>
      <c r="BU6609" s="10"/>
    </row>
    <row r="6610" spans="1:73" x14ac:dyDescent="0.3">
      <c r="A6610" s="10" t="s">
        <v>4110</v>
      </c>
      <c r="B6610" s="10" t="s">
        <v>6158</v>
      </c>
      <c r="C6610" s="10"/>
      <c r="D6610" s="10" t="s">
        <v>870</v>
      </c>
      <c r="E6610" s="10" t="s">
        <v>5297</v>
      </c>
      <c r="F6610" s="10" t="s">
        <v>1082</v>
      </c>
      <c r="G6610" s="10" t="s">
        <v>6268</v>
      </c>
      <c r="H6610" s="10" t="s">
        <v>13658</v>
      </c>
      <c r="I6610" s="10" t="s">
        <v>13659</v>
      </c>
      <c r="J6610" s="10" t="s">
        <v>13659</v>
      </c>
      <c r="K6610" s="10" t="s">
        <v>13658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s="11"/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  <c r="AD6610"/>
      <c r="AE6610"/>
      <c r="AF6610"/>
      <c r="AG6610"/>
      <c r="AH6610"/>
      <c r="AI6610"/>
      <c r="AJ6610" s="11"/>
      <c r="AK6610" s="11"/>
      <c r="AL6610" s="11"/>
      <c r="AM6610" s="11"/>
      <c r="AN6610" s="11"/>
      <c r="AO6610" s="11"/>
      <c r="AP6610" s="11"/>
      <c r="AQ6610" s="11"/>
      <c r="AR6610" s="11"/>
      <c r="AS6610" s="11"/>
      <c r="AT6610" s="11"/>
      <c r="AU6610" s="11"/>
      <c r="AV6610" s="11"/>
      <c r="AW6610" s="11"/>
      <c r="AX6610" s="11"/>
      <c r="AY6610" s="11"/>
      <c r="AZ6610" s="11"/>
      <c r="BA6610" s="11"/>
      <c r="BB6610" s="11"/>
      <c r="BC6610" s="11"/>
      <c r="BD6610" s="11"/>
      <c r="BE6610" s="11"/>
      <c r="BF6610" s="11"/>
      <c r="BG6610" s="11"/>
      <c r="BH6610" s="11"/>
      <c r="BI6610" s="11"/>
      <c r="BJ6610" s="11"/>
      <c r="BK6610" s="11"/>
      <c r="BL6610"/>
      <c r="BM6610"/>
      <c r="BN6610" s="10">
        <v>1</v>
      </c>
      <c r="BO6610" s="10">
        <v>739200</v>
      </c>
      <c r="BP6610" s="10">
        <v>739200</v>
      </c>
      <c r="BQ6610" s="10">
        <v>100</v>
      </c>
      <c r="BR6610" s="10">
        <v>739200</v>
      </c>
      <c r="BS6610" s="10"/>
      <c r="BT6610" s="10"/>
      <c r="BU6610" s="10"/>
    </row>
    <row r="6611" spans="1:73" x14ac:dyDescent="0.3">
      <c r="A6611" s="10" t="s">
        <v>4110</v>
      </c>
      <c r="B6611" s="10" t="s">
        <v>6158</v>
      </c>
      <c r="C6611" s="10"/>
      <c r="D6611" s="10" t="s">
        <v>870</v>
      </c>
      <c r="E6611" s="10" t="s">
        <v>5297</v>
      </c>
      <c r="F6611" s="10" t="s">
        <v>6161</v>
      </c>
      <c r="G6611" s="10" t="s">
        <v>6162</v>
      </c>
      <c r="H6611" s="10" t="s">
        <v>6163</v>
      </c>
      <c r="I6611" s="10" t="s">
        <v>6164</v>
      </c>
      <c r="J6611" s="10" t="s">
        <v>6164</v>
      </c>
      <c r="K6611" s="10" t="s">
        <v>6163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 s="11"/>
      <c r="S6611" s="11"/>
      <c r="T6611" s="11"/>
      <c r="U6611" s="11"/>
      <c r="V6611" s="11">
        <v>6367160</v>
      </c>
      <c r="W6611" s="11"/>
      <c r="X6611" s="11"/>
      <c r="Y6611" s="11"/>
      <c r="Z6611" s="11"/>
      <c r="AA6611" s="11"/>
      <c r="AB6611" s="11">
        <v>1910148</v>
      </c>
      <c r="AC6611" s="11"/>
      <c r="AD6611"/>
      <c r="AE6611"/>
      <c r="AF6611"/>
      <c r="AG6611"/>
      <c r="AH6611">
        <v>30</v>
      </c>
      <c r="AI6611"/>
      <c r="AJ6611" s="11"/>
      <c r="AK6611" s="11"/>
      <c r="AL6611" s="11"/>
      <c r="AM6611" s="11"/>
      <c r="AN6611" s="11">
        <v>6367160</v>
      </c>
      <c r="AO6611" s="11"/>
      <c r="AP6611" s="11"/>
      <c r="AQ6611" s="11"/>
      <c r="AR6611" s="11"/>
      <c r="AS6611" s="11"/>
      <c r="AT6611" s="11"/>
      <c r="AU6611" s="11"/>
      <c r="AV6611" s="11"/>
      <c r="AW6611" s="11"/>
      <c r="AX6611" s="11"/>
      <c r="AY6611" s="11"/>
      <c r="AZ6611" s="11"/>
      <c r="BA6611" s="11"/>
      <c r="BB6611" s="11"/>
      <c r="BC6611" s="11"/>
      <c r="BD6611" s="11"/>
      <c r="BE6611" s="11"/>
      <c r="BF6611" s="11"/>
      <c r="BG6611" s="11"/>
      <c r="BH6611" s="11"/>
      <c r="BI6611" s="11">
        <v>10357820</v>
      </c>
      <c r="BJ6611" s="11"/>
      <c r="BK6611" s="11">
        <v>10357820</v>
      </c>
      <c r="BL6611"/>
      <c r="BM6611">
        <v>100</v>
      </c>
      <c r="BN6611" s="10">
        <v>0</v>
      </c>
      <c r="BO6611" s="10"/>
      <c r="BP6611" s="10"/>
      <c r="BQ6611" s="10"/>
      <c r="BR6611" s="10"/>
      <c r="BS6611" s="10"/>
      <c r="BT6611" s="10"/>
      <c r="BU6611" s="10"/>
    </row>
    <row r="6612" spans="1:73" x14ac:dyDescent="0.3">
      <c r="A6612" s="10" t="s">
        <v>4110</v>
      </c>
      <c r="B6612" s="10" t="s">
        <v>6158</v>
      </c>
      <c r="C6612" s="10"/>
      <c r="D6612" s="10" t="s">
        <v>870</v>
      </c>
      <c r="E6612" s="10" t="s">
        <v>5414</v>
      </c>
      <c r="F6612" s="10" t="s">
        <v>5494</v>
      </c>
      <c r="G6612" s="10" t="s">
        <v>5495</v>
      </c>
      <c r="H6612" s="10" t="s">
        <v>6165</v>
      </c>
      <c r="I6612" s="10" t="s">
        <v>6166</v>
      </c>
      <c r="J6612" s="10" t="s">
        <v>6166</v>
      </c>
      <c r="K6612" s="10" t="s">
        <v>6165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 s="11"/>
      <c r="S6612" s="11"/>
      <c r="T6612" s="11"/>
      <c r="U6612" s="11"/>
      <c r="V6612" s="11">
        <v>260000</v>
      </c>
      <c r="W6612" s="11"/>
      <c r="X6612" s="11"/>
      <c r="Y6612" s="11"/>
      <c r="Z6612" s="11"/>
      <c r="AA6612" s="11"/>
      <c r="AB6612" s="11">
        <v>260000</v>
      </c>
      <c r="AC6612" s="11"/>
      <c r="AD6612"/>
      <c r="AE6612"/>
      <c r="AF6612"/>
      <c r="AG6612"/>
      <c r="AH6612">
        <v>100</v>
      </c>
      <c r="AI6612"/>
      <c r="AJ6612" s="11"/>
      <c r="AK6612" s="11"/>
      <c r="AL6612" s="11"/>
      <c r="AM6612" s="11"/>
      <c r="AN6612" s="11">
        <v>260000</v>
      </c>
      <c r="AO6612" s="11"/>
      <c r="AP6612" s="11"/>
      <c r="AQ6612" s="11"/>
      <c r="AR6612" s="11"/>
      <c r="AS6612" s="11"/>
      <c r="AT6612" s="11"/>
      <c r="AU6612" s="11"/>
      <c r="AV6612" s="11"/>
      <c r="AW6612" s="11"/>
      <c r="AX6612" s="11"/>
      <c r="AY6612" s="11"/>
      <c r="AZ6612" s="11"/>
      <c r="BA6612" s="11"/>
      <c r="BB6612" s="11"/>
      <c r="BC6612" s="11"/>
      <c r="BD6612" s="11"/>
      <c r="BE6612" s="11"/>
      <c r="BF6612" s="11"/>
      <c r="BG6612" s="11"/>
      <c r="BH6612" s="11"/>
      <c r="BI6612" s="11">
        <v>344350</v>
      </c>
      <c r="BJ6612" s="11"/>
      <c r="BK6612" s="11">
        <v>260000</v>
      </c>
      <c r="BL6612"/>
      <c r="BM6612">
        <v>75.504499999999993</v>
      </c>
      <c r="BN6612" s="10">
        <v>0</v>
      </c>
      <c r="BO6612" s="10"/>
      <c r="BP6612" s="10"/>
      <c r="BQ6612" s="10"/>
      <c r="BR6612" s="10"/>
      <c r="BS6612" s="10"/>
      <c r="BT6612" s="10"/>
      <c r="BU6612" s="10"/>
    </row>
    <row r="6613" spans="1:73" x14ac:dyDescent="0.3">
      <c r="A6613" s="10" t="s">
        <v>4110</v>
      </c>
      <c r="B6613" s="10" t="s">
        <v>6158</v>
      </c>
      <c r="C6613" s="10"/>
      <c r="D6613" s="10" t="s">
        <v>870</v>
      </c>
      <c r="E6613" s="10" t="s">
        <v>5414</v>
      </c>
      <c r="F6613" s="10" t="s">
        <v>6167</v>
      </c>
      <c r="G6613" s="10" t="s">
        <v>6168</v>
      </c>
      <c r="H6613" s="10" t="s">
        <v>6300</v>
      </c>
      <c r="I6613" s="10" t="s">
        <v>6299</v>
      </c>
      <c r="J6613" s="10" t="s">
        <v>6170</v>
      </c>
      <c r="K6613" s="10" t="s">
        <v>6169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 s="11"/>
      <c r="S6613" s="11"/>
      <c r="T6613" s="11"/>
      <c r="U6613" s="11">
        <v>123930</v>
      </c>
      <c r="V6613" s="11"/>
      <c r="W6613" s="11"/>
      <c r="X6613" s="11"/>
      <c r="Y6613" s="11"/>
      <c r="Z6613" s="11"/>
      <c r="AA6613" s="11">
        <v>123930</v>
      </c>
      <c r="AB6613" s="11"/>
      <c r="AC6613" s="11"/>
      <c r="AD6613"/>
      <c r="AE6613"/>
      <c r="AF6613"/>
      <c r="AG6613">
        <v>100</v>
      </c>
      <c r="AH6613"/>
      <c r="AI6613"/>
      <c r="AJ6613" s="11"/>
      <c r="AK6613" s="11"/>
      <c r="AL6613" s="11"/>
      <c r="AM6613" s="11">
        <v>123930</v>
      </c>
      <c r="AN6613" s="11"/>
      <c r="AO6613" s="11"/>
      <c r="AP6613" s="11"/>
      <c r="AQ6613" s="11"/>
      <c r="AR6613" s="11"/>
      <c r="AS6613" s="11"/>
      <c r="AT6613" s="11"/>
      <c r="AU6613" s="11"/>
      <c r="AV6613" s="11"/>
      <c r="AW6613" s="11"/>
      <c r="AX6613" s="11"/>
      <c r="AY6613" s="11"/>
      <c r="AZ6613" s="11"/>
      <c r="BA6613" s="11"/>
      <c r="BB6613" s="11"/>
      <c r="BC6613" s="11"/>
      <c r="BD6613" s="11"/>
      <c r="BE6613" s="11"/>
      <c r="BF6613" s="11"/>
      <c r="BG6613" s="11"/>
      <c r="BH6613" s="11"/>
      <c r="BI6613" s="11"/>
      <c r="BJ6613" s="11"/>
      <c r="BK6613" s="11"/>
      <c r="BL6613"/>
      <c r="BM6613"/>
      <c r="BN6613" s="10">
        <v>0</v>
      </c>
      <c r="BO6613" s="10"/>
      <c r="BP6613" s="10"/>
      <c r="BQ6613" s="10"/>
      <c r="BR6613" s="10"/>
      <c r="BS6613" s="10"/>
      <c r="BT6613" s="10"/>
      <c r="BU6613" s="10"/>
    </row>
    <row r="6614" spans="1:73" x14ac:dyDescent="0.3">
      <c r="A6614" s="10" t="s">
        <v>4110</v>
      </c>
      <c r="B6614" s="10" t="s">
        <v>6158</v>
      </c>
      <c r="C6614" s="10"/>
      <c r="D6614" s="10" t="s">
        <v>870</v>
      </c>
      <c r="E6614" s="10" t="s">
        <v>5414</v>
      </c>
      <c r="F6614" s="10" t="s">
        <v>5498</v>
      </c>
      <c r="G6614" s="10" t="s">
        <v>6331</v>
      </c>
      <c r="H6614" s="10" t="s">
        <v>13660</v>
      </c>
      <c r="I6614" s="10" t="s">
        <v>13661</v>
      </c>
      <c r="J6614" s="10" t="s">
        <v>13661</v>
      </c>
      <c r="K6614" s="10" t="s">
        <v>13660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 s="11"/>
      <c r="S6614" s="11"/>
      <c r="T6614" s="11"/>
      <c r="U6614" s="11"/>
      <c r="V6614" s="11"/>
      <c r="W6614" s="11">
        <v>3800000</v>
      </c>
      <c r="X6614" s="11"/>
      <c r="Y6614" s="11"/>
      <c r="Z6614" s="11"/>
      <c r="AA6614" s="11"/>
      <c r="AB6614" s="11"/>
      <c r="AC6614" s="11">
        <v>3800000</v>
      </c>
      <c r="AD6614"/>
      <c r="AE6614"/>
      <c r="AF6614"/>
      <c r="AG6614"/>
      <c r="AH6614"/>
      <c r="AI6614">
        <v>100</v>
      </c>
      <c r="AJ6614" s="11"/>
      <c r="AK6614" s="11"/>
      <c r="AL6614" s="11"/>
      <c r="AM6614" s="11"/>
      <c r="AN6614" s="11"/>
      <c r="AO6614" s="11">
        <v>3800000</v>
      </c>
      <c r="AP6614" s="11"/>
      <c r="AQ6614" s="11"/>
      <c r="AR6614" s="11"/>
      <c r="AS6614" s="11"/>
      <c r="AT6614" s="11"/>
      <c r="AU6614" s="11"/>
      <c r="AV6614" s="11"/>
      <c r="AW6614" s="11"/>
      <c r="AX6614" s="11"/>
      <c r="AY6614" s="11"/>
      <c r="AZ6614" s="11"/>
      <c r="BA6614" s="11"/>
      <c r="BB6614" s="11"/>
      <c r="BC6614" s="11"/>
      <c r="BD6614" s="11"/>
      <c r="BE6614" s="11"/>
      <c r="BF6614" s="11"/>
      <c r="BG6614" s="11"/>
      <c r="BH6614" s="11"/>
      <c r="BI6614" s="11"/>
      <c r="BJ6614" s="11"/>
      <c r="BK6614" s="11"/>
      <c r="BL6614"/>
      <c r="BM6614"/>
      <c r="BN6614" s="10">
        <v>0</v>
      </c>
      <c r="BO6614" s="10"/>
      <c r="BP6614" s="10"/>
      <c r="BQ6614" s="10"/>
      <c r="BR6614" s="10"/>
      <c r="BS6614" s="10"/>
      <c r="BT6614" s="10"/>
      <c r="BU6614" s="10"/>
    </row>
    <row r="6615" spans="1:73" x14ac:dyDescent="0.3">
      <c r="A6615" s="10" t="s">
        <v>4110</v>
      </c>
      <c r="B6615" s="10" t="s">
        <v>6158</v>
      </c>
      <c r="C6615" s="10"/>
      <c r="D6615" s="10" t="s">
        <v>870</v>
      </c>
      <c r="E6615" s="10" t="s">
        <v>5414</v>
      </c>
      <c r="F6615" s="10" t="s">
        <v>5498</v>
      </c>
      <c r="G6615" s="10" t="s">
        <v>6331</v>
      </c>
      <c r="H6615" s="10" t="s">
        <v>13662</v>
      </c>
      <c r="I6615" s="10" t="s">
        <v>13663</v>
      </c>
      <c r="J6615" s="10" t="s">
        <v>13663</v>
      </c>
      <c r="K6615" s="10" t="s">
        <v>13662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 s="11"/>
      <c r="S6615" s="11"/>
      <c r="T6615" s="11"/>
      <c r="U6615" s="11"/>
      <c r="V6615" s="11"/>
      <c r="W6615" s="11">
        <v>637570</v>
      </c>
      <c r="X6615" s="11"/>
      <c r="Y6615" s="11"/>
      <c r="Z6615" s="11"/>
      <c r="AA6615" s="11"/>
      <c r="AB6615" s="11"/>
      <c r="AC6615" s="11">
        <v>191271</v>
      </c>
      <c r="AD6615"/>
      <c r="AE6615"/>
      <c r="AF6615"/>
      <c r="AG6615"/>
      <c r="AH6615"/>
      <c r="AI6615">
        <v>30</v>
      </c>
      <c r="AJ6615" s="11"/>
      <c r="AK6615" s="11"/>
      <c r="AL6615" s="11"/>
      <c r="AM6615" s="11"/>
      <c r="AN6615" s="11"/>
      <c r="AO6615" s="11">
        <v>637570</v>
      </c>
      <c r="AP6615" s="11"/>
      <c r="AQ6615" s="11"/>
      <c r="AR6615" s="11"/>
      <c r="AS6615" s="11"/>
      <c r="AT6615" s="11"/>
      <c r="AU6615" s="11"/>
      <c r="AV6615" s="11"/>
      <c r="AW6615" s="11"/>
      <c r="AX6615" s="11"/>
      <c r="AY6615" s="11"/>
      <c r="AZ6615" s="11"/>
      <c r="BA6615" s="11"/>
      <c r="BB6615" s="11"/>
      <c r="BC6615" s="11"/>
      <c r="BD6615" s="11"/>
      <c r="BE6615" s="11"/>
      <c r="BF6615" s="11"/>
      <c r="BG6615" s="11"/>
      <c r="BH6615" s="11"/>
      <c r="BI6615" s="11"/>
      <c r="BJ6615" s="11"/>
      <c r="BK6615" s="11"/>
      <c r="BL6615"/>
      <c r="BM6615"/>
      <c r="BN6615" s="10">
        <v>0</v>
      </c>
      <c r="BO6615" s="10"/>
      <c r="BP6615" s="10"/>
      <c r="BQ6615" s="10"/>
      <c r="BR6615" s="10"/>
      <c r="BS6615" s="10"/>
      <c r="BT6615" s="10"/>
      <c r="BU6615" s="10"/>
    </row>
    <row r="6616" spans="1:73" x14ac:dyDescent="0.3">
      <c r="A6616" s="10" t="s">
        <v>4110</v>
      </c>
      <c r="B6616" s="10" t="s">
        <v>5835</v>
      </c>
      <c r="C6616" s="10" t="s">
        <v>326</v>
      </c>
      <c r="D6616" s="10" t="s">
        <v>116</v>
      </c>
      <c r="E6616" s="10"/>
      <c r="F6616" s="10" t="s">
        <v>337</v>
      </c>
      <c r="G6616" s="10"/>
      <c r="H6616" s="10" t="s">
        <v>10629</v>
      </c>
      <c r="I6616" s="10" t="s">
        <v>10630</v>
      </c>
      <c r="J6616" s="10" t="s">
        <v>10630</v>
      </c>
      <c r="K6616" s="10" t="s">
        <v>10629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 s="11"/>
      <c r="S6616" s="11"/>
      <c r="T6616" s="11"/>
      <c r="U6616" s="11">
        <v>54000</v>
      </c>
      <c r="V6616" s="11"/>
      <c r="W6616" s="11"/>
      <c r="X6616" s="11"/>
      <c r="Y6616" s="11"/>
      <c r="Z6616" s="11"/>
      <c r="AA6616" s="11">
        <v>54000</v>
      </c>
      <c r="AB6616" s="11"/>
      <c r="AC6616" s="11"/>
      <c r="AD6616"/>
      <c r="AE6616"/>
      <c r="AF6616"/>
      <c r="AG6616">
        <v>100</v>
      </c>
      <c r="AH6616"/>
      <c r="AI6616"/>
      <c r="AJ6616" s="11"/>
      <c r="AK6616" s="11"/>
      <c r="AL6616" s="11"/>
      <c r="AM6616" s="11">
        <v>54000</v>
      </c>
      <c r="AN6616" s="11"/>
      <c r="AO6616" s="11"/>
      <c r="AP6616" s="11"/>
      <c r="AQ6616" s="11"/>
      <c r="AR6616" s="11"/>
      <c r="AS6616" s="11"/>
      <c r="AT6616" s="11"/>
      <c r="AU6616" s="11"/>
      <c r="AV6616" s="11"/>
      <c r="AW6616" s="11"/>
      <c r="AX6616" s="11"/>
      <c r="AY6616" s="11"/>
      <c r="AZ6616" s="11"/>
      <c r="BA6616" s="11"/>
      <c r="BB6616" s="11"/>
      <c r="BC6616" s="11"/>
      <c r="BD6616" s="11"/>
      <c r="BE6616" s="11"/>
      <c r="BF6616" s="11"/>
      <c r="BG6616" s="11"/>
      <c r="BH6616" s="11"/>
      <c r="BI6616" s="11"/>
      <c r="BJ6616" s="11"/>
      <c r="BK6616" s="11"/>
      <c r="BL6616"/>
      <c r="BM6616"/>
      <c r="BN6616" s="10">
        <v>0</v>
      </c>
      <c r="BO6616" s="10"/>
      <c r="BP6616" s="10"/>
      <c r="BQ6616" s="10"/>
      <c r="BR6616" s="10"/>
      <c r="BS6616" s="10"/>
      <c r="BT6616" s="10"/>
      <c r="BU6616" s="10"/>
    </row>
    <row r="6617" spans="1:73" x14ac:dyDescent="0.3">
      <c r="A6617" s="10" t="s">
        <v>4110</v>
      </c>
      <c r="B6617" s="10" t="s">
        <v>5835</v>
      </c>
      <c r="C6617" s="10" t="s">
        <v>326</v>
      </c>
      <c r="D6617" s="10" t="s">
        <v>116</v>
      </c>
      <c r="E6617" s="10"/>
      <c r="F6617" s="10" t="s">
        <v>337</v>
      </c>
      <c r="G6617" s="10"/>
      <c r="H6617" s="10" t="s">
        <v>10631</v>
      </c>
      <c r="I6617" s="10" t="s">
        <v>10632</v>
      </c>
      <c r="J6617" s="10" t="s">
        <v>10632</v>
      </c>
      <c r="K6617" s="10" t="s">
        <v>10631</v>
      </c>
      <c r="L6617">
        <v>0</v>
      </c>
      <c r="M6617">
        <v>0</v>
      </c>
      <c r="N6617">
        <v>0</v>
      </c>
      <c r="O6617">
        <v>1</v>
      </c>
      <c r="P6617">
        <v>1</v>
      </c>
      <c r="Q6617">
        <v>0</v>
      </c>
      <c r="R6617" s="11"/>
      <c r="S6617" s="11"/>
      <c r="T6617" s="11"/>
      <c r="U6617" s="11">
        <v>265000</v>
      </c>
      <c r="V6617" s="11">
        <v>819000</v>
      </c>
      <c r="W6617" s="11"/>
      <c r="X6617" s="11"/>
      <c r="Y6617" s="11"/>
      <c r="Z6617" s="11"/>
      <c r="AA6617" s="11">
        <v>265000</v>
      </c>
      <c r="AB6617" s="11">
        <v>819000</v>
      </c>
      <c r="AC6617" s="11"/>
      <c r="AD6617"/>
      <c r="AE6617"/>
      <c r="AF6617"/>
      <c r="AG6617">
        <v>100</v>
      </c>
      <c r="AH6617">
        <v>100</v>
      </c>
      <c r="AI6617"/>
      <c r="AJ6617" s="11"/>
      <c r="AK6617" s="11"/>
      <c r="AL6617" s="11"/>
      <c r="AM6617" s="11">
        <v>265000</v>
      </c>
      <c r="AN6617" s="11">
        <v>819000</v>
      </c>
      <c r="AO6617" s="11"/>
      <c r="AP6617" s="11"/>
      <c r="AQ6617" s="11"/>
      <c r="AR6617" s="11"/>
      <c r="AS6617" s="11"/>
      <c r="AT6617" s="11"/>
      <c r="AU6617" s="11"/>
      <c r="AV6617" s="11"/>
      <c r="AW6617" s="11"/>
      <c r="AX6617" s="11"/>
      <c r="AY6617" s="11"/>
      <c r="AZ6617" s="11"/>
      <c r="BA6617" s="11"/>
      <c r="BB6617" s="11"/>
      <c r="BC6617" s="11"/>
      <c r="BD6617" s="11"/>
      <c r="BE6617" s="11"/>
      <c r="BF6617" s="11"/>
      <c r="BG6617" s="11"/>
      <c r="BH6617" s="11">
        <v>17709216</v>
      </c>
      <c r="BI6617" s="11"/>
      <c r="BJ6617" s="11"/>
      <c r="BK6617" s="11"/>
      <c r="BL6617">
        <v>0</v>
      </c>
      <c r="BM6617"/>
      <c r="BN6617" s="10">
        <v>0</v>
      </c>
      <c r="BO6617" s="10"/>
      <c r="BP6617" s="10"/>
      <c r="BQ6617" s="10"/>
      <c r="BR6617" s="10"/>
      <c r="BS6617" s="10"/>
      <c r="BT6617" s="10"/>
      <c r="BU6617" s="10"/>
    </row>
    <row r="6618" spans="1:73" x14ac:dyDescent="0.3">
      <c r="A6618" s="10" t="s">
        <v>4110</v>
      </c>
      <c r="B6618" s="10" t="s">
        <v>5835</v>
      </c>
      <c r="C6618" s="10" t="s">
        <v>326</v>
      </c>
      <c r="D6618" s="10" t="s">
        <v>116</v>
      </c>
      <c r="E6618" s="10"/>
      <c r="F6618" s="10" t="s">
        <v>337</v>
      </c>
      <c r="G6618" s="10"/>
      <c r="H6618" s="10" t="s">
        <v>10633</v>
      </c>
      <c r="I6618" s="10" t="s">
        <v>10634</v>
      </c>
      <c r="J6618" s="10" t="s">
        <v>10634</v>
      </c>
      <c r="K6618" s="10" t="s">
        <v>10633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 s="11"/>
      <c r="S6618" s="11"/>
      <c r="T6618" s="11">
        <v>42000</v>
      </c>
      <c r="U6618" s="11"/>
      <c r="V6618" s="11"/>
      <c r="W6618" s="11"/>
      <c r="X6618" s="11"/>
      <c r="Y6618" s="11"/>
      <c r="Z6618" s="11">
        <v>42000</v>
      </c>
      <c r="AA6618" s="11"/>
      <c r="AB6618" s="11"/>
      <c r="AC6618" s="11"/>
      <c r="AD6618"/>
      <c r="AE6618"/>
      <c r="AF6618">
        <v>100</v>
      </c>
      <c r="AG6618"/>
      <c r="AH6618"/>
      <c r="AI6618"/>
      <c r="AJ6618" s="11"/>
      <c r="AK6618" s="11"/>
      <c r="AL6618" s="11">
        <v>42000</v>
      </c>
      <c r="AM6618" s="11"/>
      <c r="AN6618" s="11"/>
      <c r="AO6618" s="11"/>
      <c r="AP6618" s="11"/>
      <c r="AQ6618" s="11"/>
      <c r="AR6618" s="11"/>
      <c r="AS6618" s="11"/>
      <c r="AT6618" s="11"/>
      <c r="AU6618" s="11"/>
      <c r="AV6618" s="11"/>
      <c r="AW6618" s="11"/>
      <c r="AX6618" s="11"/>
      <c r="AY6618" s="11"/>
      <c r="AZ6618" s="11"/>
      <c r="BA6618" s="11"/>
      <c r="BB6618" s="11"/>
      <c r="BC6618" s="11"/>
      <c r="BD6618" s="11"/>
      <c r="BE6618" s="11"/>
      <c r="BF6618" s="11"/>
      <c r="BG6618" s="11"/>
      <c r="BH6618" s="11"/>
      <c r="BI6618" s="11"/>
      <c r="BJ6618" s="11"/>
      <c r="BK6618" s="11"/>
      <c r="BL6618"/>
      <c r="BM6618"/>
      <c r="BN6618" s="10">
        <v>0</v>
      </c>
      <c r="BO6618" s="10"/>
      <c r="BP6618" s="10"/>
      <c r="BQ6618" s="10"/>
      <c r="BR6618" s="10"/>
      <c r="BS6618" s="10"/>
      <c r="BT6618" s="10"/>
      <c r="BU6618" s="10"/>
    </row>
    <row r="6619" spans="1:73" x14ac:dyDescent="0.3">
      <c r="A6619" s="10" t="s">
        <v>4110</v>
      </c>
      <c r="B6619" s="10" t="s">
        <v>5835</v>
      </c>
      <c r="C6619" s="10" t="s">
        <v>326</v>
      </c>
      <c r="D6619" s="10" t="s">
        <v>116</v>
      </c>
      <c r="E6619" s="10"/>
      <c r="F6619" s="10" t="s">
        <v>5277</v>
      </c>
      <c r="G6619" s="10"/>
      <c r="H6619" s="10" t="s">
        <v>10635</v>
      </c>
      <c r="I6619" s="10" t="s">
        <v>10636</v>
      </c>
      <c r="J6619" s="10" t="s">
        <v>10636</v>
      </c>
      <c r="K6619" s="10" t="s">
        <v>10635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 s="11"/>
      <c r="S6619" s="11"/>
      <c r="T6619" s="11"/>
      <c r="U6619" s="11"/>
      <c r="V6619" s="11">
        <v>4955500</v>
      </c>
      <c r="W6619" s="11"/>
      <c r="X6619" s="11"/>
      <c r="Y6619" s="11"/>
      <c r="Z6619" s="11"/>
      <c r="AA6619" s="11"/>
      <c r="AB6619" s="11">
        <v>4955500</v>
      </c>
      <c r="AC6619" s="11"/>
      <c r="AD6619"/>
      <c r="AE6619"/>
      <c r="AF6619"/>
      <c r="AG6619"/>
      <c r="AH6619">
        <v>100</v>
      </c>
      <c r="AI6619"/>
      <c r="AJ6619" s="11"/>
      <c r="AK6619" s="11"/>
      <c r="AL6619" s="11"/>
      <c r="AM6619" s="11"/>
      <c r="AN6619" s="11">
        <v>4955500</v>
      </c>
      <c r="AO6619" s="11"/>
      <c r="AP6619" s="11"/>
      <c r="AQ6619" s="11"/>
      <c r="AR6619" s="11"/>
      <c r="AS6619" s="11"/>
      <c r="AT6619" s="11"/>
      <c r="AU6619" s="11"/>
      <c r="AV6619" s="11"/>
      <c r="AW6619" s="11"/>
      <c r="AX6619" s="11"/>
      <c r="AY6619" s="11"/>
      <c r="AZ6619" s="11"/>
      <c r="BA6619" s="11"/>
      <c r="BB6619" s="11"/>
      <c r="BC6619" s="11"/>
      <c r="BD6619" s="11"/>
      <c r="BE6619" s="11"/>
      <c r="BF6619" s="11"/>
      <c r="BG6619" s="11"/>
      <c r="BH6619" s="11"/>
      <c r="BI6619" s="11"/>
      <c r="BJ6619" s="11"/>
      <c r="BK6619" s="11"/>
      <c r="BL6619"/>
      <c r="BM6619"/>
      <c r="BN6619" s="10">
        <v>0</v>
      </c>
      <c r="BO6619" s="10"/>
      <c r="BP6619" s="10"/>
      <c r="BQ6619" s="10"/>
      <c r="BR6619" s="10"/>
      <c r="BS6619" s="10"/>
      <c r="BT6619" s="10"/>
      <c r="BU6619" s="10"/>
    </row>
    <row r="6620" spans="1:73" x14ac:dyDescent="0.3">
      <c r="A6620" s="10" t="s">
        <v>4110</v>
      </c>
      <c r="B6620" s="10" t="s">
        <v>5835</v>
      </c>
      <c r="C6620" s="10" t="s">
        <v>326</v>
      </c>
      <c r="D6620" s="10" t="s">
        <v>97</v>
      </c>
      <c r="E6620" s="10" t="s">
        <v>4512</v>
      </c>
      <c r="F6620" s="10" t="s">
        <v>6016</v>
      </c>
      <c r="G6620" s="10" t="s">
        <v>6017</v>
      </c>
      <c r="H6620" s="10" t="s">
        <v>6018</v>
      </c>
      <c r="I6620" s="10" t="s">
        <v>6019</v>
      </c>
      <c r="J6620" s="10" t="s">
        <v>6019</v>
      </c>
      <c r="K6620" s="10" t="s">
        <v>6018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 s="11"/>
      <c r="S6620" s="11"/>
      <c r="T6620" s="11"/>
      <c r="U6620" s="11">
        <v>1053150</v>
      </c>
      <c r="V6620" s="11"/>
      <c r="W6620" s="11"/>
      <c r="X6620" s="11"/>
      <c r="Y6620" s="11"/>
      <c r="Z6620" s="11"/>
      <c r="AA6620" s="11">
        <v>1053150</v>
      </c>
      <c r="AB6620" s="11"/>
      <c r="AC6620" s="11"/>
      <c r="AD6620"/>
      <c r="AE6620"/>
      <c r="AF6620"/>
      <c r="AG6620">
        <v>100</v>
      </c>
      <c r="AH6620"/>
      <c r="AI6620"/>
      <c r="AJ6620" s="11"/>
      <c r="AK6620" s="11"/>
      <c r="AL6620" s="11"/>
      <c r="AM6620" s="11">
        <v>1053150</v>
      </c>
      <c r="AN6620" s="11"/>
      <c r="AO6620" s="11"/>
      <c r="AP6620" s="11"/>
      <c r="AQ6620" s="11"/>
      <c r="AR6620" s="11"/>
      <c r="AS6620" s="11"/>
      <c r="AT6620" s="11"/>
      <c r="AU6620" s="11"/>
      <c r="AV6620" s="11"/>
      <c r="AW6620" s="11"/>
      <c r="AX6620" s="11"/>
      <c r="AY6620" s="11"/>
      <c r="AZ6620" s="11"/>
      <c r="BA6620" s="11"/>
      <c r="BB6620" s="11"/>
      <c r="BC6620" s="11"/>
      <c r="BD6620" s="11"/>
      <c r="BE6620" s="11"/>
      <c r="BF6620" s="11"/>
      <c r="BG6620" s="11"/>
      <c r="BH6620" s="11">
        <v>57303150</v>
      </c>
      <c r="BI6620" s="11"/>
      <c r="BJ6620" s="11">
        <v>1053150</v>
      </c>
      <c r="BK6620" s="11"/>
      <c r="BL6620">
        <v>1.8378000000000001</v>
      </c>
      <c r="BM6620"/>
      <c r="BN6620" s="10">
        <v>0</v>
      </c>
      <c r="BO6620" s="10"/>
      <c r="BP6620" s="10"/>
      <c r="BQ6620" s="10"/>
      <c r="BR6620" s="10"/>
      <c r="BS6620" s="10"/>
      <c r="BT6620" s="10"/>
      <c r="BU6620" s="10"/>
    </row>
    <row r="6621" spans="1:73" x14ac:dyDescent="0.3">
      <c r="A6621" s="10" t="s">
        <v>4110</v>
      </c>
      <c r="B6621" s="10" t="s">
        <v>5835</v>
      </c>
      <c r="C6621" s="10" t="s">
        <v>326</v>
      </c>
      <c r="D6621" s="10" t="s">
        <v>69</v>
      </c>
      <c r="E6621" s="10" t="s">
        <v>276</v>
      </c>
      <c r="F6621" s="10"/>
      <c r="G6621" s="10" t="s">
        <v>281</v>
      </c>
      <c r="H6621" s="10" t="s">
        <v>10637</v>
      </c>
      <c r="I6621" s="10" t="s">
        <v>10638</v>
      </c>
      <c r="J6621" s="10" t="s">
        <v>10638</v>
      </c>
      <c r="K6621" s="10" t="s">
        <v>10637</v>
      </c>
      <c r="L6621">
        <v>0</v>
      </c>
      <c r="M6621">
        <v>0</v>
      </c>
      <c r="N6621">
        <v>1</v>
      </c>
      <c r="O6621">
        <v>1</v>
      </c>
      <c r="P6621">
        <v>0</v>
      </c>
      <c r="Q6621">
        <v>0</v>
      </c>
      <c r="R6621" s="11"/>
      <c r="S6621" s="11"/>
      <c r="T6621" s="11">
        <v>1428400</v>
      </c>
      <c r="U6621" s="11">
        <v>1120000</v>
      </c>
      <c r="V6621" s="11"/>
      <c r="W6621" s="11"/>
      <c r="X6621" s="11"/>
      <c r="Y6621" s="11"/>
      <c r="Z6621" s="11">
        <v>1428400</v>
      </c>
      <c r="AA6621" s="11">
        <v>1120000</v>
      </c>
      <c r="AB6621" s="11"/>
      <c r="AC6621" s="11"/>
      <c r="AD6621"/>
      <c r="AE6621"/>
      <c r="AF6621">
        <v>100</v>
      </c>
      <c r="AG6621">
        <v>100</v>
      </c>
      <c r="AH6621"/>
      <c r="AI6621"/>
      <c r="AJ6621" s="11"/>
      <c r="AK6621" s="11"/>
      <c r="AL6621" s="11">
        <v>1428400</v>
      </c>
      <c r="AM6621" s="11">
        <v>1120000</v>
      </c>
      <c r="AN6621" s="11"/>
      <c r="AO6621" s="11"/>
      <c r="AP6621" s="11"/>
      <c r="AQ6621" s="11"/>
      <c r="AR6621" s="11"/>
      <c r="AS6621" s="11"/>
      <c r="AT6621" s="11"/>
      <c r="AU6621" s="11"/>
      <c r="AV6621" s="11"/>
      <c r="AW6621" s="11"/>
      <c r="AX6621" s="11"/>
      <c r="AY6621" s="11"/>
      <c r="AZ6621" s="11"/>
      <c r="BA6621" s="11"/>
      <c r="BB6621" s="11"/>
      <c r="BC6621" s="11"/>
      <c r="BD6621" s="11"/>
      <c r="BE6621" s="11"/>
      <c r="BF6621" s="11"/>
      <c r="BG6621" s="11"/>
      <c r="BH6621" s="11">
        <v>7022929.2999999998</v>
      </c>
      <c r="BI6621" s="11"/>
      <c r="BJ6621" s="11">
        <v>1120000</v>
      </c>
      <c r="BK6621" s="11"/>
      <c r="BL6621">
        <v>15.947699999999999</v>
      </c>
      <c r="BM6621"/>
      <c r="BN6621" s="10">
        <v>0</v>
      </c>
      <c r="BO6621" s="10"/>
      <c r="BP6621" s="10"/>
      <c r="BQ6621" s="10"/>
      <c r="BR6621" s="10"/>
      <c r="BS6621" s="10"/>
      <c r="BT6621" s="10"/>
      <c r="BU6621" s="10"/>
    </row>
    <row r="6622" spans="1:73" x14ac:dyDescent="0.3">
      <c r="A6622" s="10" t="s">
        <v>4110</v>
      </c>
      <c r="B6622" s="10" t="s">
        <v>5835</v>
      </c>
      <c r="C6622" s="10" t="s">
        <v>326</v>
      </c>
      <c r="D6622" s="10" t="s">
        <v>69</v>
      </c>
      <c r="E6622" s="10" t="s">
        <v>276</v>
      </c>
      <c r="F6622" s="10" t="s">
        <v>991</v>
      </c>
      <c r="G6622" s="10" t="s">
        <v>992</v>
      </c>
      <c r="H6622" s="10" t="s">
        <v>10639</v>
      </c>
      <c r="I6622" s="10" t="s">
        <v>10640</v>
      </c>
      <c r="J6622" s="10" t="s">
        <v>10640</v>
      </c>
      <c r="K6622" s="10" t="s">
        <v>10639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 s="11"/>
      <c r="S6622" s="11"/>
      <c r="T6622" s="11">
        <v>264000</v>
      </c>
      <c r="U6622" s="11"/>
      <c r="V6622" s="11"/>
      <c r="W6622" s="11"/>
      <c r="X6622" s="11"/>
      <c r="Y6622" s="11"/>
      <c r="Z6622" s="11">
        <v>264000</v>
      </c>
      <c r="AA6622" s="11"/>
      <c r="AB6622" s="11"/>
      <c r="AC6622" s="11"/>
      <c r="AD6622"/>
      <c r="AE6622"/>
      <c r="AF6622">
        <v>100</v>
      </c>
      <c r="AG6622"/>
      <c r="AH6622"/>
      <c r="AI6622"/>
      <c r="AJ6622" s="11"/>
      <c r="AK6622" s="11"/>
      <c r="AL6622" s="11">
        <v>264000</v>
      </c>
      <c r="AM6622" s="11"/>
      <c r="AN6622" s="11"/>
      <c r="AO6622" s="11"/>
      <c r="AP6622" s="11"/>
      <c r="AQ6622" s="11"/>
      <c r="AR6622" s="11"/>
      <c r="AS6622" s="11"/>
      <c r="AT6622" s="11"/>
      <c r="AU6622" s="11"/>
      <c r="AV6622" s="11"/>
      <c r="AW6622" s="11"/>
      <c r="AX6622" s="11"/>
      <c r="AY6622" s="11"/>
      <c r="AZ6622" s="11"/>
      <c r="BA6622" s="11"/>
      <c r="BB6622" s="11"/>
      <c r="BC6622" s="11"/>
      <c r="BD6622" s="11"/>
      <c r="BE6622" s="11"/>
      <c r="BF6622" s="11"/>
      <c r="BG6622" s="11"/>
      <c r="BH6622" s="11"/>
      <c r="BI6622" s="11"/>
      <c r="BJ6622" s="11"/>
      <c r="BK6622" s="11"/>
      <c r="BL6622"/>
      <c r="BM6622"/>
      <c r="BN6622" s="10">
        <v>0</v>
      </c>
      <c r="BO6622" s="10"/>
      <c r="BP6622" s="10"/>
      <c r="BQ6622" s="10"/>
      <c r="BR6622" s="10"/>
      <c r="BS6622" s="10"/>
      <c r="BT6622" s="10"/>
      <c r="BU6622" s="10"/>
    </row>
    <row r="6623" spans="1:73" x14ac:dyDescent="0.3">
      <c r="A6623" s="10" t="s">
        <v>4110</v>
      </c>
      <c r="B6623" s="10" t="s">
        <v>5835</v>
      </c>
      <c r="C6623" s="10" t="s">
        <v>326</v>
      </c>
      <c r="D6623" s="10" t="s">
        <v>69</v>
      </c>
      <c r="E6623" s="10" t="s">
        <v>276</v>
      </c>
      <c r="F6623" s="10" t="s">
        <v>372</v>
      </c>
      <c r="G6623" s="10"/>
      <c r="H6623" s="10" t="s">
        <v>10641</v>
      </c>
      <c r="I6623" s="10" t="s">
        <v>10642</v>
      </c>
      <c r="J6623" s="10" t="s">
        <v>10642</v>
      </c>
      <c r="K6623" s="10" t="s">
        <v>10641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 s="11"/>
      <c r="S6623" s="11"/>
      <c r="T6623" s="11">
        <v>264000</v>
      </c>
      <c r="U6623" s="11"/>
      <c r="V6623" s="11"/>
      <c r="W6623" s="11"/>
      <c r="X6623" s="11"/>
      <c r="Y6623" s="11"/>
      <c r="Z6623" s="11">
        <v>264000</v>
      </c>
      <c r="AA6623" s="11"/>
      <c r="AB6623" s="11"/>
      <c r="AC6623" s="11"/>
      <c r="AD6623"/>
      <c r="AE6623"/>
      <c r="AF6623">
        <v>100</v>
      </c>
      <c r="AG6623"/>
      <c r="AH6623"/>
      <c r="AI6623"/>
      <c r="AJ6623" s="11"/>
      <c r="AK6623" s="11"/>
      <c r="AL6623" s="11">
        <v>264000</v>
      </c>
      <c r="AM6623" s="11"/>
      <c r="AN6623" s="11"/>
      <c r="AO6623" s="11"/>
      <c r="AP6623" s="11"/>
      <c r="AQ6623" s="11"/>
      <c r="AR6623" s="11"/>
      <c r="AS6623" s="11"/>
      <c r="AT6623" s="11"/>
      <c r="AU6623" s="11"/>
      <c r="AV6623" s="11"/>
      <c r="AW6623" s="11"/>
      <c r="AX6623" s="11"/>
      <c r="AY6623" s="11"/>
      <c r="AZ6623" s="11"/>
      <c r="BA6623" s="11"/>
      <c r="BB6623" s="11"/>
      <c r="BC6623" s="11"/>
      <c r="BD6623" s="11"/>
      <c r="BE6623" s="11"/>
      <c r="BF6623" s="11"/>
      <c r="BG6623" s="11"/>
      <c r="BH6623" s="11"/>
      <c r="BI6623" s="11"/>
      <c r="BJ6623" s="11"/>
      <c r="BK6623" s="11"/>
      <c r="BL6623"/>
      <c r="BM6623"/>
      <c r="BN6623" s="10">
        <v>0</v>
      </c>
      <c r="BO6623" s="10"/>
      <c r="BP6623" s="10"/>
      <c r="BQ6623" s="10"/>
      <c r="BR6623" s="10"/>
      <c r="BS6623" s="10"/>
      <c r="BT6623" s="10"/>
      <c r="BU6623" s="10"/>
    </row>
    <row r="6624" spans="1:73" x14ac:dyDescent="0.3">
      <c r="A6624" s="10" t="s">
        <v>4110</v>
      </c>
      <c r="B6624" s="10" t="s">
        <v>5835</v>
      </c>
      <c r="C6624" s="10" t="s">
        <v>326</v>
      </c>
      <c r="D6624" s="10" t="s">
        <v>69</v>
      </c>
      <c r="E6624" s="10" t="s">
        <v>276</v>
      </c>
      <c r="F6624" s="10" t="s">
        <v>372</v>
      </c>
      <c r="G6624" s="10" t="s">
        <v>908</v>
      </c>
      <c r="H6624" s="10" t="s">
        <v>10643</v>
      </c>
      <c r="I6624" s="10" t="s">
        <v>10644</v>
      </c>
      <c r="J6624" s="10" t="s">
        <v>10644</v>
      </c>
      <c r="K6624" s="10" t="s">
        <v>10643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 s="11"/>
      <c r="S6624" s="11"/>
      <c r="T6624" s="11">
        <v>40500</v>
      </c>
      <c r="U6624" s="11"/>
      <c r="V6624" s="11"/>
      <c r="W6624" s="11"/>
      <c r="X6624" s="11"/>
      <c r="Y6624" s="11"/>
      <c r="Z6624" s="11">
        <v>40500</v>
      </c>
      <c r="AA6624" s="11"/>
      <c r="AB6624" s="11"/>
      <c r="AC6624" s="11"/>
      <c r="AD6624"/>
      <c r="AE6624"/>
      <c r="AF6624">
        <v>100</v>
      </c>
      <c r="AG6624"/>
      <c r="AH6624"/>
      <c r="AI6624"/>
      <c r="AJ6624" s="11"/>
      <c r="AK6624" s="11"/>
      <c r="AL6624" s="11">
        <v>40500</v>
      </c>
      <c r="AM6624" s="11"/>
      <c r="AN6624" s="11"/>
      <c r="AO6624" s="11"/>
      <c r="AP6624" s="11"/>
      <c r="AQ6624" s="11"/>
      <c r="AR6624" s="11"/>
      <c r="AS6624" s="11"/>
      <c r="AT6624" s="11"/>
      <c r="AU6624" s="11"/>
      <c r="AV6624" s="11"/>
      <c r="AW6624" s="11"/>
      <c r="AX6624" s="11"/>
      <c r="AY6624" s="11"/>
      <c r="AZ6624" s="11"/>
      <c r="BA6624" s="11"/>
      <c r="BB6624" s="11"/>
      <c r="BC6624" s="11"/>
      <c r="BD6624" s="11"/>
      <c r="BE6624" s="11"/>
      <c r="BF6624" s="11"/>
      <c r="BG6624" s="11"/>
      <c r="BH6624" s="11"/>
      <c r="BI6624" s="11"/>
      <c r="BJ6624" s="11"/>
      <c r="BK6624" s="11"/>
      <c r="BL6624"/>
      <c r="BM6624"/>
      <c r="BN6624" s="10">
        <v>0</v>
      </c>
      <c r="BO6624" s="10"/>
      <c r="BP6624" s="10"/>
      <c r="BQ6624" s="10"/>
      <c r="BR6624" s="10"/>
      <c r="BS6624" s="10"/>
      <c r="BT6624" s="10"/>
      <c r="BU6624" s="10"/>
    </row>
    <row r="6625" spans="1:73" x14ac:dyDescent="0.3">
      <c r="A6625" s="10" t="s">
        <v>4110</v>
      </c>
      <c r="B6625" s="10" t="s">
        <v>6158</v>
      </c>
      <c r="C6625" s="10"/>
      <c r="D6625" s="10" t="s">
        <v>870</v>
      </c>
      <c r="E6625" s="10" t="s">
        <v>5414</v>
      </c>
      <c r="F6625" s="10" t="s">
        <v>5415</v>
      </c>
      <c r="G6625" s="10" t="s">
        <v>6189</v>
      </c>
      <c r="H6625" s="10" t="s">
        <v>6190</v>
      </c>
      <c r="I6625" s="10" t="s">
        <v>6191</v>
      </c>
      <c r="J6625" s="10" t="s">
        <v>6191</v>
      </c>
      <c r="K6625" s="10" t="s">
        <v>6190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 s="11"/>
      <c r="S6625" s="11"/>
      <c r="T6625" s="11"/>
      <c r="U6625" s="11"/>
      <c r="V6625" s="11">
        <v>358000</v>
      </c>
      <c r="W6625" s="11"/>
      <c r="X6625" s="11"/>
      <c r="Y6625" s="11"/>
      <c r="Z6625" s="11"/>
      <c r="AA6625" s="11"/>
      <c r="AB6625" s="11">
        <v>107400</v>
      </c>
      <c r="AC6625" s="11"/>
      <c r="AD6625"/>
      <c r="AE6625"/>
      <c r="AF6625"/>
      <c r="AG6625"/>
      <c r="AH6625">
        <v>30</v>
      </c>
      <c r="AI6625"/>
      <c r="AJ6625" s="11"/>
      <c r="AK6625" s="11"/>
      <c r="AL6625" s="11"/>
      <c r="AM6625" s="11"/>
      <c r="AN6625" s="11">
        <v>358000</v>
      </c>
      <c r="AO6625" s="11"/>
      <c r="AP6625" s="11"/>
      <c r="AQ6625" s="11"/>
      <c r="AR6625" s="11"/>
      <c r="AS6625" s="11"/>
      <c r="AT6625" s="11"/>
      <c r="AU6625" s="11"/>
      <c r="AV6625" s="11"/>
      <c r="AW6625" s="11"/>
      <c r="AX6625" s="11"/>
      <c r="AY6625" s="11"/>
      <c r="AZ6625" s="11"/>
      <c r="BA6625" s="11"/>
      <c r="BB6625" s="11"/>
      <c r="BC6625" s="11"/>
      <c r="BD6625" s="11"/>
      <c r="BE6625" s="11"/>
      <c r="BF6625" s="11"/>
      <c r="BG6625" s="11"/>
      <c r="BH6625" s="11"/>
      <c r="BI6625" s="11">
        <v>897600</v>
      </c>
      <c r="BJ6625" s="11"/>
      <c r="BK6625" s="11">
        <v>358000</v>
      </c>
      <c r="BL6625"/>
      <c r="BM6625">
        <v>39.884099999999997</v>
      </c>
      <c r="BN6625" s="10">
        <v>0</v>
      </c>
      <c r="BO6625" s="10"/>
      <c r="BP6625" s="10"/>
      <c r="BQ6625" s="10"/>
      <c r="BR6625" s="10"/>
      <c r="BS6625" s="10"/>
      <c r="BT6625" s="10"/>
      <c r="BU6625" s="10"/>
    </row>
    <row r="6626" spans="1:73" x14ac:dyDescent="0.3">
      <c r="A6626" s="10" t="s">
        <v>4110</v>
      </c>
      <c r="B6626" s="10" t="s">
        <v>6158</v>
      </c>
      <c r="C6626" s="10"/>
      <c r="D6626" s="10" t="s">
        <v>870</v>
      </c>
      <c r="E6626" s="10" t="s">
        <v>5414</v>
      </c>
      <c r="F6626" s="10" t="s">
        <v>6361</v>
      </c>
      <c r="G6626" s="10" t="s">
        <v>6362</v>
      </c>
      <c r="H6626" s="10" t="s">
        <v>13664</v>
      </c>
      <c r="I6626" s="10" t="s">
        <v>13665</v>
      </c>
      <c r="J6626" s="10" t="s">
        <v>13665</v>
      </c>
      <c r="K6626" s="10" t="s">
        <v>13664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 s="11"/>
      <c r="S6626" s="11"/>
      <c r="T6626" s="11"/>
      <c r="U6626" s="11"/>
      <c r="V6626" s="11"/>
      <c r="W6626" s="11">
        <v>1794000</v>
      </c>
      <c r="X6626" s="11"/>
      <c r="Y6626" s="11"/>
      <c r="Z6626" s="11"/>
      <c r="AA6626" s="11"/>
      <c r="AB6626" s="11"/>
      <c r="AC6626" s="11">
        <v>1794000</v>
      </c>
      <c r="AD6626"/>
      <c r="AE6626"/>
      <c r="AF6626"/>
      <c r="AG6626"/>
      <c r="AH6626"/>
      <c r="AI6626">
        <v>100</v>
      </c>
      <c r="AJ6626" s="11"/>
      <c r="AK6626" s="11"/>
      <c r="AL6626" s="11"/>
      <c r="AM6626" s="11"/>
      <c r="AN6626" s="11"/>
      <c r="AO6626" s="11">
        <v>1794000</v>
      </c>
      <c r="AP6626" s="11"/>
      <c r="AQ6626" s="11"/>
      <c r="AR6626" s="11"/>
      <c r="AS6626" s="11"/>
      <c r="AT6626" s="11"/>
      <c r="AU6626" s="11"/>
      <c r="AV6626" s="11"/>
      <c r="AW6626" s="11"/>
      <c r="AX6626" s="11"/>
      <c r="AY6626" s="11"/>
      <c r="AZ6626" s="11"/>
      <c r="BA6626" s="11"/>
      <c r="BB6626" s="11"/>
      <c r="BC6626" s="11"/>
      <c r="BD6626" s="11"/>
      <c r="BE6626" s="11"/>
      <c r="BF6626" s="11"/>
      <c r="BG6626" s="11"/>
      <c r="BH6626" s="11"/>
      <c r="BI6626" s="11"/>
      <c r="BJ6626" s="11"/>
      <c r="BK6626" s="11"/>
      <c r="BL6626"/>
      <c r="BM6626"/>
      <c r="BN6626" s="10">
        <v>0</v>
      </c>
      <c r="BO6626" s="10"/>
      <c r="BP6626" s="10"/>
      <c r="BQ6626" s="10"/>
      <c r="BR6626" s="10"/>
      <c r="BS6626" s="10"/>
      <c r="BT6626" s="10"/>
      <c r="BU6626" s="10"/>
    </row>
    <row r="6627" spans="1:73" x14ac:dyDescent="0.3">
      <c r="A6627" s="10" t="s">
        <v>4110</v>
      </c>
      <c r="B6627" s="10" t="s">
        <v>6158</v>
      </c>
      <c r="C6627" s="10"/>
      <c r="D6627" s="10" t="s">
        <v>870</v>
      </c>
      <c r="E6627" s="10" t="s">
        <v>5414</v>
      </c>
      <c r="F6627" s="10" t="s">
        <v>5501</v>
      </c>
      <c r="G6627" s="10" t="s">
        <v>5672</v>
      </c>
      <c r="H6627" s="10" t="s">
        <v>13672</v>
      </c>
      <c r="I6627" s="10" t="s">
        <v>13673</v>
      </c>
      <c r="J6627" s="10" t="s">
        <v>13673</v>
      </c>
      <c r="K6627" s="10" t="s">
        <v>13672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 s="11"/>
      <c r="S6627" s="11"/>
      <c r="T6627" s="11"/>
      <c r="U6627" s="11"/>
      <c r="V6627" s="11"/>
      <c r="W6627" s="11">
        <v>2221900</v>
      </c>
      <c r="X6627" s="11"/>
      <c r="Y6627" s="11"/>
      <c r="Z6627" s="11"/>
      <c r="AA6627" s="11"/>
      <c r="AB6627" s="11"/>
      <c r="AC6627" s="11">
        <v>1110950</v>
      </c>
      <c r="AD6627"/>
      <c r="AE6627"/>
      <c r="AF6627"/>
      <c r="AG6627"/>
      <c r="AH6627"/>
      <c r="AI6627">
        <v>50</v>
      </c>
      <c r="AJ6627" s="11"/>
      <c r="AK6627" s="11"/>
      <c r="AL6627" s="11"/>
      <c r="AM6627" s="11"/>
      <c r="AN6627" s="11"/>
      <c r="AO6627" s="11">
        <v>2221900</v>
      </c>
      <c r="AP6627" s="11"/>
      <c r="AQ6627" s="11"/>
      <c r="AR6627" s="11"/>
      <c r="AS6627" s="11"/>
      <c r="AT6627" s="11"/>
      <c r="AU6627" s="11"/>
      <c r="AV6627" s="11"/>
      <c r="AW6627" s="11"/>
      <c r="AX6627" s="11"/>
      <c r="AY6627" s="11"/>
      <c r="AZ6627" s="11"/>
      <c r="BA6627" s="11"/>
      <c r="BB6627" s="11"/>
      <c r="BC6627" s="11"/>
      <c r="BD6627" s="11"/>
      <c r="BE6627" s="11"/>
      <c r="BF6627" s="11"/>
      <c r="BG6627" s="11"/>
      <c r="BH6627" s="11"/>
      <c r="BI6627" s="11"/>
      <c r="BJ6627" s="11"/>
      <c r="BK6627" s="11"/>
      <c r="BL6627"/>
      <c r="BM6627"/>
      <c r="BN6627" s="10">
        <v>0</v>
      </c>
      <c r="BO6627" s="10"/>
      <c r="BP6627" s="10"/>
      <c r="BQ6627" s="10"/>
      <c r="BR6627" s="10"/>
      <c r="BS6627" s="10"/>
      <c r="BT6627" s="10"/>
      <c r="BU6627" s="10"/>
    </row>
    <row r="6628" spans="1:73" x14ac:dyDescent="0.3">
      <c r="A6628" s="10" t="s">
        <v>4110</v>
      </c>
      <c r="B6628" s="10" t="s">
        <v>6158</v>
      </c>
      <c r="C6628" s="10"/>
      <c r="D6628" s="10" t="s">
        <v>870</v>
      </c>
      <c r="E6628" s="10" t="s">
        <v>4284</v>
      </c>
      <c r="F6628" s="10" t="s">
        <v>4642</v>
      </c>
      <c r="G6628" s="10" t="s">
        <v>4643</v>
      </c>
      <c r="H6628" s="10" t="s">
        <v>6192</v>
      </c>
      <c r="I6628" s="10" t="s">
        <v>6193</v>
      </c>
      <c r="J6628" s="10" t="s">
        <v>6193</v>
      </c>
      <c r="K6628" s="10" t="s">
        <v>6192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 s="11"/>
      <c r="S6628" s="11"/>
      <c r="T6628" s="11"/>
      <c r="U6628" s="11"/>
      <c r="V6628" s="11">
        <v>3240800</v>
      </c>
      <c r="W6628" s="11"/>
      <c r="X6628" s="11"/>
      <c r="Y6628" s="11"/>
      <c r="Z6628" s="11"/>
      <c r="AA6628" s="11"/>
      <c r="AB6628" s="11">
        <v>972240</v>
      </c>
      <c r="AC6628" s="11"/>
      <c r="AD6628"/>
      <c r="AE6628"/>
      <c r="AF6628"/>
      <c r="AG6628"/>
      <c r="AH6628">
        <v>30</v>
      </c>
      <c r="AI6628"/>
      <c r="AJ6628" s="11"/>
      <c r="AK6628" s="11"/>
      <c r="AL6628" s="11"/>
      <c r="AM6628" s="11"/>
      <c r="AN6628" s="11">
        <v>3240800</v>
      </c>
      <c r="AO6628" s="11"/>
      <c r="AP6628" s="11"/>
      <c r="AQ6628" s="11"/>
      <c r="AR6628" s="11"/>
      <c r="AS6628" s="11"/>
      <c r="AT6628" s="11"/>
      <c r="AU6628" s="11"/>
      <c r="AV6628" s="11"/>
      <c r="AW6628" s="11"/>
      <c r="AX6628" s="11"/>
      <c r="AY6628" s="11"/>
      <c r="AZ6628" s="11"/>
      <c r="BA6628" s="11"/>
      <c r="BB6628" s="11"/>
      <c r="BC6628" s="11"/>
      <c r="BD6628" s="11"/>
      <c r="BE6628" s="11"/>
      <c r="BF6628" s="11"/>
      <c r="BG6628" s="11"/>
      <c r="BH6628" s="11"/>
      <c r="BI6628" s="11">
        <v>3240800</v>
      </c>
      <c r="BJ6628" s="11"/>
      <c r="BK6628" s="11">
        <v>3240800</v>
      </c>
      <c r="BL6628"/>
      <c r="BM6628">
        <v>100</v>
      </c>
      <c r="BN6628" s="10">
        <v>0</v>
      </c>
      <c r="BO6628" s="10"/>
      <c r="BP6628" s="10"/>
      <c r="BQ6628" s="10"/>
      <c r="BR6628" s="10"/>
      <c r="BS6628" s="10"/>
      <c r="BT6628" s="10"/>
      <c r="BU6628" s="10"/>
    </row>
    <row r="6629" spans="1:73" x14ac:dyDescent="0.3">
      <c r="A6629" s="10" t="s">
        <v>4110</v>
      </c>
      <c r="B6629" s="10" t="s">
        <v>6158</v>
      </c>
      <c r="C6629" s="10"/>
      <c r="D6629" s="10" t="s">
        <v>870</v>
      </c>
      <c r="E6629" s="10" t="s">
        <v>5514</v>
      </c>
      <c r="F6629" s="10" t="s">
        <v>5515</v>
      </c>
      <c r="G6629" s="10" t="s">
        <v>6189</v>
      </c>
      <c r="H6629" s="10" t="s">
        <v>6194</v>
      </c>
      <c r="I6629" s="10" t="s">
        <v>6195</v>
      </c>
      <c r="J6629" s="10" t="s">
        <v>6195</v>
      </c>
      <c r="K6629" s="10" t="s">
        <v>6194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1</v>
      </c>
      <c r="R6629" s="11"/>
      <c r="S6629" s="11"/>
      <c r="T6629" s="11"/>
      <c r="U6629" s="11"/>
      <c r="V6629" s="11">
        <v>2694500</v>
      </c>
      <c r="W6629" s="11">
        <v>980000</v>
      </c>
      <c r="X6629" s="11"/>
      <c r="Y6629" s="11"/>
      <c r="Z6629" s="11"/>
      <c r="AA6629" s="11"/>
      <c r="AB6629" s="11">
        <v>1347250</v>
      </c>
      <c r="AC6629" s="11">
        <v>980000</v>
      </c>
      <c r="AD6629"/>
      <c r="AE6629"/>
      <c r="AF6629"/>
      <c r="AG6629"/>
      <c r="AH6629">
        <v>50</v>
      </c>
      <c r="AI6629">
        <v>100</v>
      </c>
      <c r="AJ6629" s="11"/>
      <c r="AK6629" s="11"/>
      <c r="AL6629" s="11"/>
      <c r="AM6629" s="11"/>
      <c r="AN6629" s="11">
        <v>2694500</v>
      </c>
      <c r="AO6629" s="11">
        <v>980000</v>
      </c>
      <c r="AP6629" s="11"/>
      <c r="AQ6629" s="11"/>
      <c r="AR6629" s="11"/>
      <c r="AS6629" s="11"/>
      <c r="AT6629" s="11"/>
      <c r="AU6629" s="11"/>
      <c r="AV6629" s="11"/>
      <c r="AW6629" s="11"/>
      <c r="AX6629" s="11"/>
      <c r="AY6629" s="11"/>
      <c r="AZ6629" s="11"/>
      <c r="BA6629" s="11"/>
      <c r="BB6629" s="11"/>
      <c r="BC6629" s="11"/>
      <c r="BD6629" s="11"/>
      <c r="BE6629" s="11"/>
      <c r="BF6629" s="11"/>
      <c r="BG6629" s="11"/>
      <c r="BH6629" s="11"/>
      <c r="BI6629" s="11">
        <v>8015500</v>
      </c>
      <c r="BJ6629" s="11"/>
      <c r="BK6629" s="11">
        <v>2694500</v>
      </c>
      <c r="BL6629"/>
      <c r="BM6629">
        <v>33.616100000000003</v>
      </c>
      <c r="BN6629" s="10">
        <v>0</v>
      </c>
      <c r="BO6629" s="10"/>
      <c r="BP6629" s="10"/>
      <c r="BQ6629" s="10"/>
      <c r="BR6629" s="10"/>
      <c r="BS6629" s="10"/>
      <c r="BT6629" s="10"/>
      <c r="BU6629" s="10"/>
    </row>
    <row r="6630" spans="1:73" x14ac:dyDescent="0.3">
      <c r="A6630" s="10" t="s">
        <v>4110</v>
      </c>
      <c r="B6630" s="10" t="s">
        <v>6158</v>
      </c>
      <c r="C6630" s="10"/>
      <c r="D6630" s="10" t="s">
        <v>870</v>
      </c>
      <c r="E6630" s="10" t="s">
        <v>5514</v>
      </c>
      <c r="F6630" s="10" t="s">
        <v>5515</v>
      </c>
      <c r="G6630" s="10" t="s">
        <v>6189</v>
      </c>
      <c r="H6630" s="10" t="s">
        <v>9193</v>
      </c>
      <c r="I6630" s="10" t="s">
        <v>9194</v>
      </c>
      <c r="J6630" s="10" t="s">
        <v>9194</v>
      </c>
      <c r="K6630" s="10" t="s">
        <v>9193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 s="11"/>
      <c r="S6630" s="11"/>
      <c r="T6630" s="11"/>
      <c r="U6630" s="11"/>
      <c r="V6630" s="11"/>
      <c r="W6630" s="11">
        <v>220000</v>
      </c>
      <c r="X6630" s="11"/>
      <c r="Y6630" s="11"/>
      <c r="Z6630" s="11"/>
      <c r="AA6630" s="11"/>
      <c r="AB6630" s="11"/>
      <c r="AC6630" s="11">
        <v>220000</v>
      </c>
      <c r="AD6630"/>
      <c r="AE6630"/>
      <c r="AF6630"/>
      <c r="AG6630"/>
      <c r="AH6630"/>
      <c r="AI6630">
        <v>100</v>
      </c>
      <c r="AJ6630" s="11"/>
      <c r="AK6630" s="11"/>
      <c r="AL6630" s="11"/>
      <c r="AM6630" s="11"/>
      <c r="AN6630" s="11"/>
      <c r="AO6630" s="11">
        <v>220000</v>
      </c>
      <c r="AP6630" s="11"/>
      <c r="AQ6630" s="11"/>
      <c r="AR6630" s="11"/>
      <c r="AS6630" s="11"/>
      <c r="AT6630" s="11"/>
      <c r="AU6630" s="11"/>
      <c r="AV6630" s="11"/>
      <c r="AW6630" s="11"/>
      <c r="AX6630" s="11"/>
      <c r="AY6630" s="11"/>
      <c r="AZ6630" s="11"/>
      <c r="BA6630" s="11"/>
      <c r="BB6630" s="11"/>
      <c r="BC6630" s="11"/>
      <c r="BD6630" s="11"/>
      <c r="BE6630" s="11"/>
      <c r="BF6630" s="11"/>
      <c r="BG6630" s="11"/>
      <c r="BH6630" s="11"/>
      <c r="BI6630" s="11"/>
      <c r="BJ6630" s="11"/>
      <c r="BK6630" s="11"/>
      <c r="BL6630"/>
      <c r="BM6630"/>
      <c r="BN6630" s="10">
        <v>0</v>
      </c>
      <c r="BO6630" s="10"/>
      <c r="BP6630" s="10"/>
      <c r="BQ6630" s="10"/>
      <c r="BR6630" s="10"/>
      <c r="BS6630" s="10"/>
      <c r="BT6630" s="10"/>
      <c r="BU6630" s="10"/>
    </row>
    <row r="6631" spans="1:73" x14ac:dyDescent="0.3">
      <c r="A6631" s="10" t="s">
        <v>4110</v>
      </c>
      <c r="B6631" s="10" t="s">
        <v>6158</v>
      </c>
      <c r="C6631" s="10"/>
      <c r="D6631" s="10" t="s">
        <v>870</v>
      </c>
      <c r="E6631" s="10" t="s">
        <v>5514</v>
      </c>
      <c r="F6631" s="10" t="s">
        <v>243</v>
      </c>
      <c r="G6631" s="10" t="s">
        <v>10869</v>
      </c>
      <c r="H6631" s="10" t="s">
        <v>13674</v>
      </c>
      <c r="I6631" s="10" t="s">
        <v>13675</v>
      </c>
      <c r="J6631" s="10" t="s">
        <v>13675</v>
      </c>
      <c r="K6631" s="10" t="s">
        <v>13674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 s="11"/>
      <c r="S6631" s="11"/>
      <c r="T6631" s="11"/>
      <c r="U6631" s="11"/>
      <c r="V6631" s="11"/>
      <c r="W6631" s="11">
        <v>504000</v>
      </c>
      <c r="X6631" s="11"/>
      <c r="Y6631" s="11"/>
      <c r="Z6631" s="11"/>
      <c r="AA6631" s="11"/>
      <c r="AB6631" s="11"/>
      <c r="AC6631" s="11">
        <v>504000</v>
      </c>
      <c r="AD6631"/>
      <c r="AE6631"/>
      <c r="AF6631"/>
      <c r="AG6631"/>
      <c r="AH6631"/>
      <c r="AI6631">
        <v>100</v>
      </c>
      <c r="AJ6631" s="11"/>
      <c r="AK6631" s="11"/>
      <c r="AL6631" s="11"/>
      <c r="AM6631" s="11"/>
      <c r="AN6631" s="11"/>
      <c r="AO6631" s="11">
        <v>504000</v>
      </c>
      <c r="AP6631" s="11"/>
      <c r="AQ6631" s="11"/>
      <c r="AR6631" s="11"/>
      <c r="AS6631" s="11"/>
      <c r="AT6631" s="11"/>
      <c r="AU6631" s="11"/>
      <c r="AV6631" s="11"/>
      <c r="AW6631" s="11"/>
      <c r="AX6631" s="11"/>
      <c r="AY6631" s="11"/>
      <c r="AZ6631" s="11"/>
      <c r="BA6631" s="11"/>
      <c r="BB6631" s="11"/>
      <c r="BC6631" s="11"/>
      <c r="BD6631" s="11"/>
      <c r="BE6631" s="11"/>
      <c r="BF6631" s="11"/>
      <c r="BG6631" s="11"/>
      <c r="BH6631" s="11"/>
      <c r="BI6631" s="11"/>
      <c r="BJ6631" s="11"/>
      <c r="BK6631" s="11"/>
      <c r="BL6631"/>
      <c r="BM6631"/>
      <c r="BN6631" s="10">
        <v>0</v>
      </c>
      <c r="BO6631" s="10"/>
      <c r="BP6631" s="10"/>
      <c r="BQ6631" s="10"/>
      <c r="BR6631" s="10"/>
      <c r="BS6631" s="10"/>
      <c r="BT6631" s="10"/>
      <c r="BU6631" s="10"/>
    </row>
    <row r="6632" spans="1:73" x14ac:dyDescent="0.3">
      <c r="A6632" s="10" t="s">
        <v>4110</v>
      </c>
      <c r="B6632" s="10" t="s">
        <v>6158</v>
      </c>
      <c r="C6632" s="10" t="s">
        <v>86</v>
      </c>
      <c r="D6632" s="10" t="s">
        <v>870</v>
      </c>
      <c r="E6632" s="10" t="s">
        <v>6196</v>
      </c>
      <c r="F6632" s="10" t="s">
        <v>6197</v>
      </c>
      <c r="G6632" s="10"/>
      <c r="H6632" s="10" t="s">
        <v>6198</v>
      </c>
      <c r="I6632" s="10" t="s">
        <v>6199</v>
      </c>
      <c r="J6632" s="10" t="s">
        <v>6199</v>
      </c>
      <c r="K6632" s="10" t="s">
        <v>6198</v>
      </c>
      <c r="L6632">
        <v>0</v>
      </c>
      <c r="M6632">
        <v>0</v>
      </c>
      <c r="N6632">
        <v>1</v>
      </c>
      <c r="O6632">
        <v>1</v>
      </c>
      <c r="P6632">
        <v>1</v>
      </c>
      <c r="Q6632">
        <v>1</v>
      </c>
      <c r="R6632" s="11"/>
      <c r="S6632" s="11"/>
      <c r="T6632" s="11">
        <v>3570247</v>
      </c>
      <c r="U6632" s="11">
        <v>3174600</v>
      </c>
      <c r="V6632" s="11">
        <v>13987795.199999999</v>
      </c>
      <c r="W6632" s="11">
        <v>5015627.5</v>
      </c>
      <c r="X6632" s="11"/>
      <c r="Y6632" s="11"/>
      <c r="Z6632" s="11">
        <v>1071074.1000000001</v>
      </c>
      <c r="AA6632" s="11">
        <v>1572180</v>
      </c>
      <c r="AB6632" s="11">
        <v>6212520</v>
      </c>
      <c r="AC6632" s="11">
        <v>2507813.75</v>
      </c>
      <c r="AD6632"/>
      <c r="AE6632"/>
      <c r="AF6632">
        <v>30</v>
      </c>
      <c r="AG6632">
        <v>49.52</v>
      </c>
      <c r="AH6632">
        <v>44.41</v>
      </c>
      <c r="AI6632">
        <v>50</v>
      </c>
      <c r="AJ6632" s="11"/>
      <c r="AK6632" s="11"/>
      <c r="AL6632" s="11">
        <v>3570247</v>
      </c>
      <c r="AM6632" s="11">
        <v>3174600</v>
      </c>
      <c r="AN6632" s="11">
        <v>13987795.199999999</v>
      </c>
      <c r="AO6632" s="11">
        <v>5015627.5</v>
      </c>
      <c r="AP6632" s="11"/>
      <c r="AQ6632" s="11"/>
      <c r="AR6632" s="11"/>
      <c r="AS6632" s="11"/>
      <c r="AT6632" s="11"/>
      <c r="AU6632" s="11"/>
      <c r="AV6632" s="11"/>
      <c r="AW6632" s="11"/>
      <c r="AX6632" s="11"/>
      <c r="AY6632" s="11"/>
      <c r="AZ6632" s="11"/>
      <c r="BA6632" s="11"/>
      <c r="BB6632" s="11"/>
      <c r="BC6632" s="11"/>
      <c r="BD6632" s="11"/>
      <c r="BE6632" s="11"/>
      <c r="BF6632" s="11"/>
      <c r="BG6632" s="11"/>
      <c r="BH6632" s="11">
        <v>8131137.25</v>
      </c>
      <c r="BI6632" s="11">
        <v>21479811.199999999</v>
      </c>
      <c r="BJ6632" s="11">
        <v>6272637.25</v>
      </c>
      <c r="BK6632" s="11">
        <v>13887211.199999999</v>
      </c>
      <c r="BL6632">
        <v>77.1434</v>
      </c>
      <c r="BM6632">
        <v>64.652299999999997</v>
      </c>
      <c r="BN6632" s="10">
        <v>0</v>
      </c>
      <c r="BO6632" s="10"/>
      <c r="BP6632" s="10"/>
      <c r="BQ6632" s="10"/>
      <c r="BR6632" s="10"/>
      <c r="BS6632" s="10"/>
      <c r="BT6632" s="10"/>
      <c r="BU6632" s="10"/>
    </row>
    <row r="6633" spans="1:73" x14ac:dyDescent="0.3">
      <c r="A6633" s="10" t="s">
        <v>4110</v>
      </c>
      <c r="B6633" s="10" t="s">
        <v>6158</v>
      </c>
      <c r="C6633" s="10" t="s">
        <v>876</v>
      </c>
      <c r="D6633" s="10"/>
      <c r="E6633" s="10"/>
      <c r="F6633" s="10"/>
      <c r="G6633" s="10"/>
      <c r="H6633" s="10"/>
      <c r="I6633" s="10"/>
      <c r="J6633" s="10"/>
      <c r="K6633" s="10"/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s="11"/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/>
      <c r="AE6633"/>
      <c r="AF6633"/>
      <c r="AG6633"/>
      <c r="AH6633"/>
      <c r="AI6633"/>
      <c r="AJ6633" s="11"/>
      <c r="AK6633" s="11"/>
      <c r="AL6633" s="11"/>
      <c r="AM6633" s="11"/>
      <c r="AN6633" s="11"/>
      <c r="AO6633" s="11"/>
      <c r="AP6633" s="11"/>
      <c r="AQ6633" s="11"/>
      <c r="AR6633" s="11"/>
      <c r="AS6633" s="11"/>
      <c r="AT6633" s="11"/>
      <c r="AU6633" s="11"/>
      <c r="AV6633" s="11"/>
      <c r="AW6633" s="11"/>
      <c r="AX6633" s="11"/>
      <c r="AY6633" s="11"/>
      <c r="AZ6633" s="11"/>
      <c r="BA6633" s="11"/>
      <c r="BB6633" s="11"/>
      <c r="BC6633" s="11"/>
      <c r="BD6633" s="11"/>
      <c r="BE6633" s="11"/>
      <c r="BF6633" s="11"/>
      <c r="BG6633" s="11"/>
      <c r="BH6633" s="11"/>
      <c r="BI6633" s="11"/>
      <c r="BJ6633" s="11"/>
      <c r="BK6633" s="11"/>
      <c r="BL6633"/>
      <c r="BM6633"/>
      <c r="BN6633" s="10">
        <v>4</v>
      </c>
      <c r="BO6633" s="10">
        <v>11147000</v>
      </c>
      <c r="BP6633" s="10">
        <v>7366000</v>
      </c>
      <c r="BQ6633" s="10">
        <v>350</v>
      </c>
      <c r="BR6633" s="10">
        <v>2493000</v>
      </c>
      <c r="BS6633" s="10"/>
      <c r="BT6633" s="10"/>
      <c r="BU6633" s="10"/>
    </row>
    <row r="6634" spans="1:73" x14ac:dyDescent="0.3">
      <c r="A6634" s="10" t="s">
        <v>4110</v>
      </c>
      <c r="B6634" s="10" t="s">
        <v>6158</v>
      </c>
      <c r="C6634" s="10" t="s">
        <v>876</v>
      </c>
      <c r="D6634" s="10" t="s">
        <v>870</v>
      </c>
      <c r="E6634" s="10" t="s">
        <v>5514</v>
      </c>
      <c r="F6634" s="10" t="s">
        <v>243</v>
      </c>
      <c r="G6634" s="10" t="s">
        <v>10097</v>
      </c>
      <c r="H6634" s="10" t="s">
        <v>10098</v>
      </c>
      <c r="I6634" s="10" t="s">
        <v>10099</v>
      </c>
      <c r="J6634" s="10" t="s">
        <v>10099</v>
      </c>
      <c r="K6634" s="10" t="s">
        <v>10098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1</v>
      </c>
      <c r="R6634" s="11"/>
      <c r="S6634" s="11"/>
      <c r="T6634" s="11"/>
      <c r="U6634" s="11">
        <v>662000</v>
      </c>
      <c r="V6634" s="11"/>
      <c r="W6634" s="11">
        <v>780000</v>
      </c>
      <c r="X6634" s="11"/>
      <c r="Y6634" s="11"/>
      <c r="Z6634" s="11"/>
      <c r="AA6634" s="11">
        <v>662000</v>
      </c>
      <c r="AB6634" s="11"/>
      <c r="AC6634" s="11">
        <v>780000</v>
      </c>
      <c r="AD6634"/>
      <c r="AE6634"/>
      <c r="AF6634"/>
      <c r="AG6634">
        <v>100</v>
      </c>
      <c r="AH6634"/>
      <c r="AI6634">
        <v>100</v>
      </c>
      <c r="AJ6634" s="11"/>
      <c r="AK6634" s="11"/>
      <c r="AL6634" s="11"/>
      <c r="AM6634" s="11">
        <v>662000</v>
      </c>
      <c r="AN6634" s="11"/>
      <c r="AO6634" s="11">
        <v>780000</v>
      </c>
      <c r="AP6634" s="11"/>
      <c r="AQ6634" s="11"/>
      <c r="AR6634" s="11"/>
      <c r="AS6634" s="11"/>
      <c r="AT6634" s="11"/>
      <c r="AU6634" s="11"/>
      <c r="AV6634" s="11"/>
      <c r="AW6634" s="11"/>
      <c r="AX6634" s="11"/>
      <c r="AY6634" s="11"/>
      <c r="AZ6634" s="11"/>
      <c r="BA6634" s="11"/>
      <c r="BB6634" s="11"/>
      <c r="BC6634" s="11"/>
      <c r="BD6634" s="11"/>
      <c r="BE6634" s="11"/>
      <c r="BF6634" s="11"/>
      <c r="BG6634" s="11"/>
      <c r="BH6634" s="11">
        <v>1552150</v>
      </c>
      <c r="BI6634" s="11"/>
      <c r="BJ6634" s="11">
        <v>662000</v>
      </c>
      <c r="BK6634" s="11"/>
      <c r="BL6634">
        <v>42.650500000000001</v>
      </c>
      <c r="BM6634"/>
      <c r="BN6634" s="10">
        <v>0</v>
      </c>
      <c r="BO6634" s="10"/>
      <c r="BP6634" s="10"/>
      <c r="BQ6634" s="10"/>
      <c r="BR6634" s="10"/>
      <c r="BS6634" s="10"/>
      <c r="BT6634" s="10"/>
      <c r="BU6634" s="10"/>
    </row>
    <row r="6635" spans="1:73" x14ac:dyDescent="0.3">
      <c r="A6635" s="10" t="s">
        <v>4110</v>
      </c>
      <c r="B6635" s="10" t="s">
        <v>6158</v>
      </c>
      <c r="C6635" s="10" t="s">
        <v>876</v>
      </c>
      <c r="D6635" s="10" t="s">
        <v>870</v>
      </c>
      <c r="E6635" s="10" t="s">
        <v>5514</v>
      </c>
      <c r="F6635" s="10" t="s">
        <v>243</v>
      </c>
      <c r="G6635" s="10" t="s">
        <v>10097</v>
      </c>
      <c r="H6635" s="10" t="s">
        <v>10100</v>
      </c>
      <c r="I6635" s="10" t="s">
        <v>10101</v>
      </c>
      <c r="J6635" s="10" t="s">
        <v>10101</v>
      </c>
      <c r="K6635" s="10" t="s">
        <v>10100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 s="11"/>
      <c r="S6635" s="11"/>
      <c r="T6635" s="11"/>
      <c r="U6635" s="11"/>
      <c r="V6635" s="11">
        <v>500525</v>
      </c>
      <c r="W6635" s="11"/>
      <c r="X6635" s="11"/>
      <c r="Y6635" s="11"/>
      <c r="Z6635" s="11"/>
      <c r="AA6635" s="11"/>
      <c r="AB6635" s="11">
        <v>150157.5</v>
      </c>
      <c r="AC6635" s="11"/>
      <c r="AD6635"/>
      <c r="AE6635"/>
      <c r="AF6635"/>
      <c r="AG6635"/>
      <c r="AH6635">
        <v>30</v>
      </c>
      <c r="AI6635"/>
      <c r="AJ6635" s="11"/>
      <c r="AK6635" s="11"/>
      <c r="AL6635" s="11"/>
      <c r="AM6635" s="11"/>
      <c r="AN6635" s="11">
        <v>500525</v>
      </c>
      <c r="AO6635" s="11"/>
      <c r="AP6635" s="11"/>
      <c r="AQ6635" s="11"/>
      <c r="AR6635" s="11"/>
      <c r="AS6635" s="11"/>
      <c r="AT6635" s="11"/>
      <c r="AU6635" s="11"/>
      <c r="AV6635" s="11"/>
      <c r="AW6635" s="11"/>
      <c r="AX6635" s="11"/>
      <c r="AY6635" s="11"/>
      <c r="AZ6635" s="11"/>
      <c r="BA6635" s="11"/>
      <c r="BB6635" s="11"/>
      <c r="BC6635" s="11"/>
      <c r="BD6635" s="11"/>
      <c r="BE6635" s="11"/>
      <c r="BF6635" s="11"/>
      <c r="BG6635" s="11"/>
      <c r="BH6635" s="11"/>
      <c r="BI6635" s="11"/>
      <c r="BJ6635" s="11"/>
      <c r="BK6635" s="11"/>
      <c r="BL6635"/>
      <c r="BM6635"/>
      <c r="BN6635" s="10">
        <v>0</v>
      </c>
      <c r="BO6635" s="10"/>
      <c r="BP6635" s="10"/>
      <c r="BQ6635" s="10"/>
      <c r="BR6635" s="10"/>
      <c r="BS6635" s="10"/>
      <c r="BT6635" s="10"/>
      <c r="BU6635" s="10"/>
    </row>
    <row r="6636" spans="1:73" x14ac:dyDescent="0.3">
      <c r="A6636" s="10" t="s">
        <v>4110</v>
      </c>
      <c r="B6636" s="10" t="s">
        <v>6158</v>
      </c>
      <c r="C6636" s="10" t="s">
        <v>876</v>
      </c>
      <c r="D6636" s="10" t="s">
        <v>870</v>
      </c>
      <c r="E6636" s="10" t="s">
        <v>5514</v>
      </c>
      <c r="F6636" s="10" t="s">
        <v>243</v>
      </c>
      <c r="G6636" s="10" t="s">
        <v>8313</v>
      </c>
      <c r="H6636" s="10" t="s">
        <v>10102</v>
      </c>
      <c r="I6636" s="10" t="s">
        <v>10103</v>
      </c>
      <c r="J6636" s="10" t="s">
        <v>10103</v>
      </c>
      <c r="K6636" s="10" t="s">
        <v>10102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 s="11"/>
      <c r="S6636" s="11"/>
      <c r="T6636" s="11"/>
      <c r="U6636" s="11"/>
      <c r="V6636" s="11">
        <v>1001000</v>
      </c>
      <c r="W6636" s="11"/>
      <c r="X6636" s="11"/>
      <c r="Y6636" s="11"/>
      <c r="Z6636" s="11"/>
      <c r="AA6636" s="11"/>
      <c r="AB6636" s="11">
        <v>500500</v>
      </c>
      <c r="AC6636" s="11"/>
      <c r="AD6636"/>
      <c r="AE6636"/>
      <c r="AF6636"/>
      <c r="AG6636"/>
      <c r="AH6636">
        <v>50</v>
      </c>
      <c r="AI6636"/>
      <c r="AJ6636" s="11"/>
      <c r="AK6636" s="11"/>
      <c r="AL6636" s="11"/>
      <c r="AM6636" s="11"/>
      <c r="AN6636" s="11">
        <v>1001000</v>
      </c>
      <c r="AO6636" s="11"/>
      <c r="AP6636" s="11"/>
      <c r="AQ6636" s="11"/>
      <c r="AR6636" s="11"/>
      <c r="AS6636" s="11"/>
      <c r="AT6636" s="11"/>
      <c r="AU6636" s="11"/>
      <c r="AV6636" s="11"/>
      <c r="AW6636" s="11"/>
      <c r="AX6636" s="11"/>
      <c r="AY6636" s="11"/>
      <c r="AZ6636" s="11"/>
      <c r="BA6636" s="11"/>
      <c r="BB6636" s="11"/>
      <c r="BC6636" s="11"/>
      <c r="BD6636" s="11"/>
      <c r="BE6636" s="11"/>
      <c r="BF6636" s="11"/>
      <c r="BG6636" s="11"/>
      <c r="BH6636" s="11"/>
      <c r="BI6636" s="11">
        <v>2405000</v>
      </c>
      <c r="BJ6636" s="11"/>
      <c r="BK6636" s="11">
        <v>1001000</v>
      </c>
      <c r="BL6636"/>
      <c r="BM6636">
        <v>41.621600000000001</v>
      </c>
      <c r="BN6636" s="10">
        <v>0</v>
      </c>
      <c r="BO6636" s="10"/>
      <c r="BP6636" s="10"/>
      <c r="BQ6636" s="10"/>
      <c r="BR6636" s="10"/>
      <c r="BS6636" s="10"/>
      <c r="BT6636" s="10"/>
      <c r="BU6636" s="10"/>
    </row>
    <row r="6637" spans="1:73" x14ac:dyDescent="0.3">
      <c r="A6637" s="10" t="s">
        <v>4110</v>
      </c>
      <c r="B6637" s="10" t="s">
        <v>6158</v>
      </c>
      <c r="C6637" s="10" t="s">
        <v>876</v>
      </c>
      <c r="D6637" s="10" t="s">
        <v>870</v>
      </c>
      <c r="E6637" s="10" t="s">
        <v>5514</v>
      </c>
      <c r="F6637" s="10" t="s">
        <v>243</v>
      </c>
      <c r="G6637" s="10" t="s">
        <v>8313</v>
      </c>
      <c r="H6637" s="10" t="s">
        <v>13440</v>
      </c>
      <c r="I6637" s="10" t="s">
        <v>13441</v>
      </c>
      <c r="J6637" s="10" t="s">
        <v>13441</v>
      </c>
      <c r="K6637" s="10" t="s">
        <v>13440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 s="11"/>
      <c r="S6637" s="11"/>
      <c r="T6637" s="11"/>
      <c r="U6637" s="11"/>
      <c r="V6637" s="11"/>
      <c r="W6637" s="11">
        <v>4416000</v>
      </c>
      <c r="X6637" s="11"/>
      <c r="Y6637" s="11"/>
      <c r="Z6637" s="11"/>
      <c r="AA6637" s="11"/>
      <c r="AB6637" s="11"/>
      <c r="AC6637" s="11">
        <v>2208000</v>
      </c>
      <c r="AD6637"/>
      <c r="AE6637"/>
      <c r="AF6637"/>
      <c r="AG6637"/>
      <c r="AH6637"/>
      <c r="AI6637">
        <v>50</v>
      </c>
      <c r="AJ6637" s="11"/>
      <c r="AK6637" s="11"/>
      <c r="AL6637" s="11"/>
      <c r="AM6637" s="11"/>
      <c r="AN6637" s="11"/>
      <c r="AO6637" s="11">
        <v>4416000</v>
      </c>
      <c r="AP6637" s="11"/>
      <c r="AQ6637" s="11"/>
      <c r="AR6637" s="11"/>
      <c r="AS6637" s="11"/>
      <c r="AT6637" s="11"/>
      <c r="AU6637" s="11"/>
      <c r="AV6637" s="11"/>
      <c r="AW6637" s="11"/>
      <c r="AX6637" s="11"/>
      <c r="AY6637" s="11"/>
      <c r="AZ6637" s="11"/>
      <c r="BA6637" s="11"/>
      <c r="BB6637" s="11"/>
      <c r="BC6637" s="11"/>
      <c r="BD6637" s="11"/>
      <c r="BE6637" s="11"/>
      <c r="BF6637" s="11"/>
      <c r="BG6637" s="11"/>
      <c r="BH6637" s="11"/>
      <c r="BI6637" s="11"/>
      <c r="BJ6637" s="11"/>
      <c r="BK6637" s="11"/>
      <c r="BL6637"/>
      <c r="BM6637"/>
      <c r="BN6637" s="10">
        <v>0</v>
      </c>
      <c r="BO6637" s="10"/>
      <c r="BP6637" s="10"/>
      <c r="BQ6637" s="10"/>
      <c r="BR6637" s="10"/>
      <c r="BS6637" s="10"/>
      <c r="BT6637" s="10"/>
      <c r="BU6637" s="10"/>
    </row>
    <row r="6638" spans="1:73" x14ac:dyDescent="0.3">
      <c r="A6638" s="10" t="s">
        <v>4110</v>
      </c>
      <c r="B6638" s="10" t="s">
        <v>6158</v>
      </c>
      <c r="C6638" s="10" t="s">
        <v>876</v>
      </c>
      <c r="D6638" s="10" t="s">
        <v>870</v>
      </c>
      <c r="E6638" s="10" t="s">
        <v>5514</v>
      </c>
      <c r="F6638" s="10" t="s">
        <v>5558</v>
      </c>
      <c r="G6638" s="10" t="s">
        <v>6447</v>
      </c>
      <c r="H6638" s="10" t="s">
        <v>10104</v>
      </c>
      <c r="I6638" s="10" t="s">
        <v>10105</v>
      </c>
      <c r="J6638" s="10" t="s">
        <v>10105</v>
      </c>
      <c r="K6638" s="10" t="s">
        <v>10104</v>
      </c>
      <c r="L6638">
        <v>1</v>
      </c>
      <c r="M6638">
        <v>1</v>
      </c>
      <c r="N6638">
        <v>1</v>
      </c>
      <c r="O6638">
        <v>1</v>
      </c>
      <c r="P6638">
        <v>0</v>
      </c>
      <c r="Q6638">
        <v>0</v>
      </c>
      <c r="R6638" s="11">
        <v>665000</v>
      </c>
      <c r="S6638" s="11">
        <v>779827</v>
      </c>
      <c r="T6638" s="11">
        <v>80000</v>
      </c>
      <c r="U6638" s="11">
        <v>67000</v>
      </c>
      <c r="V6638" s="11"/>
      <c r="W6638" s="11"/>
      <c r="X6638" s="11">
        <v>226500</v>
      </c>
      <c r="Y6638" s="11">
        <v>233948.1</v>
      </c>
      <c r="Z6638" s="11">
        <v>80000</v>
      </c>
      <c r="AA6638" s="11">
        <v>67000</v>
      </c>
      <c r="AB6638" s="11"/>
      <c r="AC6638" s="11"/>
      <c r="AD6638">
        <v>34.06</v>
      </c>
      <c r="AE6638">
        <v>30</v>
      </c>
      <c r="AF6638">
        <v>100</v>
      </c>
      <c r="AG6638">
        <v>100</v>
      </c>
      <c r="AH6638"/>
      <c r="AI6638"/>
      <c r="AJ6638" s="11">
        <v>665000</v>
      </c>
      <c r="AK6638" s="11">
        <v>779827</v>
      </c>
      <c r="AL6638" s="11">
        <v>80000</v>
      </c>
      <c r="AM6638" s="11">
        <v>67000</v>
      </c>
      <c r="AN6638" s="11"/>
      <c r="AO6638" s="11"/>
      <c r="AP6638" s="11"/>
      <c r="AQ6638" s="11"/>
      <c r="AR6638" s="11"/>
      <c r="AS6638" s="11"/>
      <c r="AT6638" s="11"/>
      <c r="AU6638" s="11"/>
      <c r="AV6638" s="11"/>
      <c r="AW6638" s="11"/>
      <c r="AX6638" s="11"/>
      <c r="AY6638" s="11"/>
      <c r="AZ6638" s="11"/>
      <c r="BA6638" s="11"/>
      <c r="BB6638" s="11"/>
      <c r="BC6638" s="11"/>
      <c r="BD6638" s="11"/>
      <c r="BE6638" s="11"/>
      <c r="BF6638" s="11"/>
      <c r="BG6638" s="11"/>
      <c r="BH6638" s="11">
        <v>564150</v>
      </c>
      <c r="BI6638" s="11"/>
      <c r="BJ6638" s="11"/>
      <c r="BK6638" s="11"/>
      <c r="BL6638">
        <v>0</v>
      </c>
      <c r="BM6638"/>
      <c r="BN6638" s="10">
        <v>0</v>
      </c>
      <c r="BO6638" s="10"/>
      <c r="BP6638" s="10"/>
      <c r="BQ6638" s="10"/>
      <c r="BR6638" s="10"/>
      <c r="BS6638" s="10"/>
      <c r="BT6638" s="10"/>
      <c r="BU6638" s="10"/>
    </row>
    <row r="6639" spans="1:73" x14ac:dyDescent="0.3">
      <c r="A6639" s="10" t="s">
        <v>4110</v>
      </c>
      <c r="B6639" s="10" t="s">
        <v>6158</v>
      </c>
      <c r="C6639" s="10" t="s">
        <v>876</v>
      </c>
      <c r="D6639" s="10" t="s">
        <v>870</v>
      </c>
      <c r="E6639" s="10" t="s">
        <v>5514</v>
      </c>
      <c r="F6639" s="10" t="s">
        <v>5558</v>
      </c>
      <c r="G6639" s="10" t="s">
        <v>5559</v>
      </c>
      <c r="H6639" s="10" t="s">
        <v>10106</v>
      </c>
      <c r="I6639" s="10" t="s">
        <v>10107</v>
      </c>
      <c r="J6639" s="10" t="s">
        <v>10107</v>
      </c>
      <c r="K6639" s="10" t="s">
        <v>10106</v>
      </c>
      <c r="L6639">
        <v>0</v>
      </c>
      <c r="M6639">
        <v>1</v>
      </c>
      <c r="N6639">
        <v>1</v>
      </c>
      <c r="O6639">
        <v>1</v>
      </c>
      <c r="P6639">
        <v>0</v>
      </c>
      <c r="Q6639">
        <v>0</v>
      </c>
      <c r="R6639" s="11"/>
      <c r="S6639" s="11">
        <v>199500</v>
      </c>
      <c r="T6639" s="11">
        <v>308000</v>
      </c>
      <c r="U6639" s="11">
        <v>141000</v>
      </c>
      <c r="V6639" s="11"/>
      <c r="W6639" s="11"/>
      <c r="X6639" s="11"/>
      <c r="Y6639" s="11">
        <v>199500</v>
      </c>
      <c r="Z6639" s="11">
        <v>308000</v>
      </c>
      <c r="AA6639" s="11">
        <v>141000</v>
      </c>
      <c r="AB6639" s="11"/>
      <c r="AC6639" s="11"/>
      <c r="AD6639"/>
      <c r="AE6639">
        <v>100</v>
      </c>
      <c r="AF6639">
        <v>100</v>
      </c>
      <c r="AG6639">
        <v>100</v>
      </c>
      <c r="AH6639"/>
      <c r="AI6639"/>
      <c r="AJ6639" s="11"/>
      <c r="AK6639" s="11">
        <v>199500</v>
      </c>
      <c r="AL6639" s="11">
        <v>308000</v>
      </c>
      <c r="AM6639" s="11">
        <v>141000</v>
      </c>
      <c r="AN6639" s="11"/>
      <c r="AO6639" s="11"/>
      <c r="AP6639" s="11"/>
      <c r="AQ6639" s="11"/>
      <c r="AR6639" s="11"/>
      <c r="AS6639" s="11"/>
      <c r="AT6639" s="11"/>
      <c r="AU6639" s="11"/>
      <c r="AV6639" s="11"/>
      <c r="AW6639" s="11"/>
      <c r="AX6639" s="11"/>
      <c r="AY6639" s="11"/>
      <c r="AZ6639" s="11"/>
      <c r="BA6639" s="11"/>
      <c r="BB6639" s="11"/>
      <c r="BC6639" s="11"/>
      <c r="BD6639" s="11"/>
      <c r="BE6639" s="11"/>
      <c r="BF6639" s="11"/>
      <c r="BG6639" s="11"/>
      <c r="BH6639" s="11"/>
      <c r="BI6639" s="11"/>
      <c r="BJ6639" s="11"/>
      <c r="BK6639" s="11"/>
      <c r="BL6639"/>
      <c r="BM6639"/>
      <c r="BN6639" s="10">
        <v>0</v>
      </c>
      <c r="BO6639" s="10"/>
      <c r="BP6639" s="10"/>
      <c r="BQ6639" s="10"/>
      <c r="BR6639" s="10"/>
      <c r="BS6639" s="10"/>
      <c r="BT6639" s="10"/>
      <c r="BU6639" s="10"/>
    </row>
    <row r="6640" spans="1:73" x14ac:dyDescent="0.3">
      <c r="A6640" s="10" t="s">
        <v>4110</v>
      </c>
      <c r="B6640" s="10" t="s">
        <v>6158</v>
      </c>
      <c r="C6640" s="10" t="s">
        <v>876</v>
      </c>
      <c r="D6640" s="10" t="s">
        <v>870</v>
      </c>
      <c r="E6640" s="10" t="s">
        <v>5514</v>
      </c>
      <c r="F6640" s="10" t="s">
        <v>5558</v>
      </c>
      <c r="G6640" s="10" t="s">
        <v>5559</v>
      </c>
      <c r="H6640" s="10" t="s">
        <v>10108</v>
      </c>
      <c r="I6640" s="10" t="s">
        <v>10109</v>
      </c>
      <c r="J6640" s="10" t="s">
        <v>10109</v>
      </c>
      <c r="K6640" s="10" t="s">
        <v>10108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 s="11"/>
      <c r="S6640" s="11">
        <v>129500</v>
      </c>
      <c r="T6640" s="11">
        <v>154000</v>
      </c>
      <c r="U6640" s="11"/>
      <c r="V6640" s="11"/>
      <c r="W6640" s="11"/>
      <c r="X6640" s="11"/>
      <c r="Y6640" s="11">
        <v>129500</v>
      </c>
      <c r="Z6640" s="11">
        <v>154000</v>
      </c>
      <c r="AA6640" s="11"/>
      <c r="AB6640" s="11"/>
      <c r="AC6640" s="11"/>
      <c r="AD6640"/>
      <c r="AE6640">
        <v>100</v>
      </c>
      <c r="AF6640">
        <v>100</v>
      </c>
      <c r="AG6640"/>
      <c r="AH6640"/>
      <c r="AI6640"/>
      <c r="AJ6640" s="11"/>
      <c r="AK6640" s="11">
        <v>129500</v>
      </c>
      <c r="AL6640" s="11">
        <v>154000</v>
      </c>
      <c r="AM6640" s="11"/>
      <c r="AN6640" s="11"/>
      <c r="AO6640" s="11"/>
      <c r="AP6640" s="11"/>
      <c r="AQ6640" s="11"/>
      <c r="AR6640" s="11"/>
      <c r="AS6640" s="11"/>
      <c r="AT6640" s="11"/>
      <c r="AU6640" s="11"/>
      <c r="AV6640" s="11"/>
      <c r="AW6640" s="11"/>
      <c r="AX6640" s="11"/>
      <c r="AY6640" s="11"/>
      <c r="AZ6640" s="11"/>
      <c r="BA6640" s="11"/>
      <c r="BB6640" s="11"/>
      <c r="BC6640" s="11"/>
      <c r="BD6640" s="11"/>
      <c r="BE6640" s="11"/>
      <c r="BF6640" s="11"/>
      <c r="BG6640" s="11"/>
      <c r="BH6640" s="11"/>
      <c r="BI6640" s="11"/>
      <c r="BJ6640" s="11"/>
      <c r="BK6640" s="11"/>
      <c r="BL6640"/>
      <c r="BM6640"/>
      <c r="BN6640" s="10">
        <v>0</v>
      </c>
      <c r="BO6640" s="10"/>
      <c r="BP6640" s="10"/>
      <c r="BQ6640" s="10"/>
      <c r="BR6640" s="10"/>
      <c r="BS6640" s="10"/>
      <c r="BT6640" s="10"/>
      <c r="BU6640" s="10"/>
    </row>
    <row r="6641" spans="1:73" x14ac:dyDescent="0.3">
      <c r="A6641" s="10" t="s">
        <v>4110</v>
      </c>
      <c r="B6641" s="10" t="s">
        <v>6158</v>
      </c>
      <c r="C6641" s="10" t="s">
        <v>876</v>
      </c>
      <c r="D6641" s="10" t="s">
        <v>870</v>
      </c>
      <c r="E6641" s="10" t="s">
        <v>5514</v>
      </c>
      <c r="F6641" s="10" t="s">
        <v>5558</v>
      </c>
      <c r="G6641" s="10" t="s">
        <v>5559</v>
      </c>
      <c r="H6641" s="10" t="s">
        <v>10110</v>
      </c>
      <c r="I6641" s="10" t="s">
        <v>10111</v>
      </c>
      <c r="J6641" s="10" t="s">
        <v>10111</v>
      </c>
      <c r="K6641" s="10" t="s">
        <v>10110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 s="11">
        <v>72000</v>
      </c>
      <c r="S6641" s="11"/>
      <c r="T6641" s="11"/>
      <c r="U6641" s="11"/>
      <c r="V6641" s="11"/>
      <c r="W6641" s="11"/>
      <c r="X6641" s="11">
        <v>72000</v>
      </c>
      <c r="Y6641" s="11"/>
      <c r="Z6641" s="11"/>
      <c r="AA6641" s="11"/>
      <c r="AB6641" s="11"/>
      <c r="AC6641" s="11"/>
      <c r="AD6641">
        <v>100</v>
      </c>
      <c r="AE6641"/>
      <c r="AF6641"/>
      <c r="AG6641"/>
      <c r="AH6641"/>
      <c r="AI6641"/>
      <c r="AJ6641" s="11">
        <v>72000</v>
      </c>
      <c r="AK6641" s="11"/>
      <c r="AL6641" s="11"/>
      <c r="AM6641" s="11"/>
      <c r="AN6641" s="11"/>
      <c r="AO6641" s="11"/>
      <c r="AP6641" s="11"/>
      <c r="AQ6641" s="11"/>
      <c r="AR6641" s="11"/>
      <c r="AS6641" s="11"/>
      <c r="AT6641" s="11"/>
      <c r="AU6641" s="11"/>
      <c r="AV6641" s="11"/>
      <c r="AW6641" s="11"/>
      <c r="AX6641" s="11"/>
      <c r="AY6641" s="11"/>
      <c r="AZ6641" s="11"/>
      <c r="BA6641" s="11"/>
      <c r="BB6641" s="11"/>
      <c r="BC6641" s="11"/>
      <c r="BD6641" s="11"/>
      <c r="BE6641" s="11"/>
      <c r="BF6641" s="11"/>
      <c r="BG6641" s="11"/>
      <c r="BH6641" s="11"/>
      <c r="BI6641" s="11"/>
      <c r="BJ6641" s="11"/>
      <c r="BK6641" s="11"/>
      <c r="BL6641"/>
      <c r="BM6641"/>
      <c r="BN6641" s="10">
        <v>0</v>
      </c>
      <c r="BO6641" s="10"/>
      <c r="BP6641" s="10"/>
      <c r="BQ6641" s="10"/>
      <c r="BR6641" s="10"/>
      <c r="BS6641" s="10"/>
      <c r="BT6641" s="10"/>
      <c r="BU6641" s="10"/>
    </row>
    <row r="6642" spans="1:73" x14ac:dyDescent="0.3">
      <c r="A6642" s="10" t="s">
        <v>4110</v>
      </c>
      <c r="B6642" s="10" t="s">
        <v>5835</v>
      </c>
      <c r="C6642" s="10" t="s">
        <v>326</v>
      </c>
      <c r="D6642" s="10" t="s">
        <v>69</v>
      </c>
      <c r="E6642" s="10" t="s">
        <v>276</v>
      </c>
      <c r="F6642" s="10" t="s">
        <v>303</v>
      </c>
      <c r="G6642" s="10" t="s">
        <v>304</v>
      </c>
      <c r="H6642" s="10" t="s">
        <v>10645</v>
      </c>
      <c r="I6642" s="10" t="s">
        <v>10646</v>
      </c>
      <c r="J6642" s="10" t="s">
        <v>10646</v>
      </c>
      <c r="K6642" s="10" t="s">
        <v>10645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 s="11"/>
      <c r="S6642" s="11"/>
      <c r="T6642" s="11">
        <v>520000</v>
      </c>
      <c r="U6642" s="11"/>
      <c r="V6642" s="11"/>
      <c r="W6642" s="11"/>
      <c r="X6642" s="11"/>
      <c r="Y6642" s="11"/>
      <c r="Z6642" s="11">
        <v>520000</v>
      </c>
      <c r="AA6642" s="11"/>
      <c r="AB6642" s="11"/>
      <c r="AC6642" s="11"/>
      <c r="AD6642"/>
      <c r="AE6642"/>
      <c r="AF6642">
        <v>100</v>
      </c>
      <c r="AG6642"/>
      <c r="AH6642"/>
      <c r="AI6642"/>
      <c r="AJ6642" s="11"/>
      <c r="AK6642" s="11"/>
      <c r="AL6642" s="11">
        <v>520000</v>
      </c>
      <c r="AM6642" s="11"/>
      <c r="AN6642" s="11"/>
      <c r="AO6642" s="11"/>
      <c r="AP6642" s="11"/>
      <c r="AQ6642" s="11"/>
      <c r="AR6642" s="11"/>
      <c r="AS6642" s="11"/>
      <c r="AT6642" s="11"/>
      <c r="AU6642" s="11"/>
      <c r="AV6642" s="11"/>
      <c r="AW6642" s="11"/>
      <c r="AX6642" s="11"/>
      <c r="AY6642" s="11"/>
      <c r="AZ6642" s="11"/>
      <c r="BA6642" s="11"/>
      <c r="BB6642" s="11"/>
      <c r="BC6642" s="11"/>
      <c r="BD6642" s="11"/>
      <c r="BE6642" s="11"/>
      <c r="BF6642" s="11"/>
      <c r="BG6642" s="11"/>
      <c r="BH6642" s="11"/>
      <c r="BI6642" s="11"/>
      <c r="BJ6642" s="11"/>
      <c r="BK6642" s="11"/>
      <c r="BL6642"/>
      <c r="BM6642"/>
      <c r="BN6642" s="10">
        <v>0</v>
      </c>
      <c r="BO6642" s="10"/>
      <c r="BP6642" s="10"/>
      <c r="BQ6642" s="10"/>
      <c r="BR6642" s="10"/>
      <c r="BS6642" s="10"/>
      <c r="BT6642" s="10"/>
      <c r="BU6642" s="10"/>
    </row>
    <row r="6643" spans="1:73" x14ac:dyDescent="0.3">
      <c r="A6643" s="10" t="s">
        <v>4110</v>
      </c>
      <c r="B6643" s="10" t="s">
        <v>5835</v>
      </c>
      <c r="C6643" s="10" t="s">
        <v>326</v>
      </c>
      <c r="D6643" s="10" t="s">
        <v>69</v>
      </c>
      <c r="E6643" s="10" t="s">
        <v>276</v>
      </c>
      <c r="F6643" s="10" t="s">
        <v>303</v>
      </c>
      <c r="G6643" s="10" t="s">
        <v>608</v>
      </c>
      <c r="H6643" s="10" t="s">
        <v>1026</v>
      </c>
      <c r="I6643" s="10" t="s">
        <v>1027</v>
      </c>
      <c r="J6643" s="10" t="s">
        <v>10647</v>
      </c>
      <c r="K6643" s="10" t="s">
        <v>10648</v>
      </c>
      <c r="L6643">
        <v>0</v>
      </c>
      <c r="M6643">
        <v>0</v>
      </c>
      <c r="N6643">
        <v>1</v>
      </c>
      <c r="O6643">
        <v>0</v>
      </c>
      <c r="P6643">
        <v>1</v>
      </c>
      <c r="Q6643">
        <v>1</v>
      </c>
      <c r="R6643" s="11"/>
      <c r="S6643" s="11"/>
      <c r="T6643" s="11">
        <v>150800</v>
      </c>
      <c r="U6643" s="11"/>
      <c r="V6643" s="11">
        <v>156444</v>
      </c>
      <c r="W6643" s="11">
        <v>247711</v>
      </c>
      <c r="X6643" s="11"/>
      <c r="Y6643" s="11"/>
      <c r="Z6643" s="11">
        <v>150800</v>
      </c>
      <c r="AA6643" s="11"/>
      <c r="AB6643" s="11">
        <v>46933.2</v>
      </c>
      <c r="AC6643" s="11">
        <v>74313.3</v>
      </c>
      <c r="AD6643"/>
      <c r="AE6643"/>
      <c r="AF6643">
        <v>100</v>
      </c>
      <c r="AG6643"/>
      <c r="AH6643">
        <v>30</v>
      </c>
      <c r="AI6643">
        <v>30</v>
      </c>
      <c r="AJ6643" s="11"/>
      <c r="AK6643" s="11"/>
      <c r="AL6643" s="11">
        <v>150800</v>
      </c>
      <c r="AM6643" s="11"/>
      <c r="AN6643" s="11">
        <v>156444</v>
      </c>
      <c r="AO6643" s="11">
        <v>247711</v>
      </c>
      <c r="AP6643" s="11"/>
      <c r="AQ6643" s="11"/>
      <c r="AR6643" s="11"/>
      <c r="AS6643" s="11"/>
      <c r="AT6643" s="11"/>
      <c r="AU6643" s="11"/>
      <c r="AV6643" s="11"/>
      <c r="AW6643" s="11"/>
      <c r="AX6643" s="11"/>
      <c r="AY6643" s="11"/>
      <c r="AZ6643" s="11"/>
      <c r="BA6643" s="11"/>
      <c r="BB6643" s="11"/>
      <c r="BC6643" s="11"/>
      <c r="BD6643" s="11"/>
      <c r="BE6643" s="11"/>
      <c r="BF6643" s="11"/>
      <c r="BG6643" s="11"/>
      <c r="BH6643" s="11"/>
      <c r="BI6643" s="11">
        <v>163520</v>
      </c>
      <c r="BJ6643" s="11"/>
      <c r="BK6643" s="11"/>
      <c r="BL6643"/>
      <c r="BM6643">
        <v>0</v>
      </c>
      <c r="BN6643" s="10">
        <v>0</v>
      </c>
      <c r="BO6643" s="10"/>
      <c r="BP6643" s="10"/>
      <c r="BQ6643" s="10"/>
      <c r="BR6643" s="10"/>
      <c r="BS6643" s="10"/>
      <c r="BT6643" s="10"/>
      <c r="BU6643" s="10"/>
    </row>
    <row r="6644" spans="1:73" x14ac:dyDescent="0.3">
      <c r="A6644" s="10" t="s">
        <v>4110</v>
      </c>
      <c r="B6644" s="10" t="s">
        <v>5835</v>
      </c>
      <c r="C6644" s="10" t="s">
        <v>326</v>
      </c>
      <c r="D6644" s="10" t="s">
        <v>69</v>
      </c>
      <c r="E6644" s="10" t="s">
        <v>276</v>
      </c>
      <c r="F6644" s="10" t="s">
        <v>303</v>
      </c>
      <c r="G6644" s="10" t="s">
        <v>608</v>
      </c>
      <c r="H6644" s="10" t="s">
        <v>1026</v>
      </c>
      <c r="I6644" s="10" t="s">
        <v>1027</v>
      </c>
      <c r="J6644" s="10" t="s">
        <v>10649</v>
      </c>
      <c r="K6644" s="10" t="s">
        <v>10650</v>
      </c>
      <c r="L6644">
        <v>0</v>
      </c>
      <c r="M6644">
        <v>0</v>
      </c>
      <c r="N6644">
        <v>1</v>
      </c>
      <c r="O6644">
        <v>0</v>
      </c>
      <c r="P6644">
        <v>1</v>
      </c>
      <c r="Q6644">
        <v>1</v>
      </c>
      <c r="R6644" s="11"/>
      <c r="S6644" s="11"/>
      <c r="T6644" s="11">
        <v>150800</v>
      </c>
      <c r="U6644" s="11"/>
      <c r="V6644" s="11">
        <v>127614</v>
      </c>
      <c r="W6644" s="11">
        <v>150299.6</v>
      </c>
      <c r="X6644" s="11"/>
      <c r="Y6644" s="11"/>
      <c r="Z6644" s="11">
        <v>150800</v>
      </c>
      <c r="AA6644" s="11"/>
      <c r="AB6644" s="11">
        <v>38284.199999999997</v>
      </c>
      <c r="AC6644" s="11">
        <v>45089.88</v>
      </c>
      <c r="AD6644"/>
      <c r="AE6644"/>
      <c r="AF6644">
        <v>100</v>
      </c>
      <c r="AG6644"/>
      <c r="AH6644">
        <v>30</v>
      </c>
      <c r="AI6644">
        <v>30</v>
      </c>
      <c r="AJ6644" s="11"/>
      <c r="AK6644" s="11"/>
      <c r="AL6644" s="11">
        <v>150800</v>
      </c>
      <c r="AM6644" s="11"/>
      <c r="AN6644" s="11">
        <v>127614</v>
      </c>
      <c r="AO6644" s="11">
        <v>150299.6</v>
      </c>
      <c r="AP6644" s="11"/>
      <c r="AQ6644" s="11"/>
      <c r="AR6644" s="11"/>
      <c r="AS6644" s="11"/>
      <c r="AT6644" s="11"/>
      <c r="AU6644" s="11"/>
      <c r="AV6644" s="11"/>
      <c r="AW6644" s="11"/>
      <c r="AX6644" s="11"/>
      <c r="AY6644" s="11"/>
      <c r="AZ6644" s="11"/>
      <c r="BA6644" s="11"/>
      <c r="BB6644" s="11"/>
      <c r="BC6644" s="11"/>
      <c r="BD6644" s="11"/>
      <c r="BE6644" s="11"/>
      <c r="BF6644" s="11"/>
      <c r="BG6644" s="11"/>
      <c r="BH6644" s="11"/>
      <c r="BI6644" s="11"/>
      <c r="BJ6644" s="11"/>
      <c r="BK6644" s="11"/>
      <c r="BL6644"/>
      <c r="BM6644"/>
      <c r="BN6644" s="10">
        <v>0</v>
      </c>
      <c r="BO6644" s="10"/>
      <c r="BP6644" s="10"/>
      <c r="BQ6644" s="10"/>
      <c r="BR6644" s="10"/>
      <c r="BS6644" s="10"/>
      <c r="BT6644" s="10"/>
      <c r="BU6644" s="10"/>
    </row>
    <row r="6645" spans="1:73" x14ac:dyDescent="0.3">
      <c r="A6645" s="10" t="s">
        <v>4110</v>
      </c>
      <c r="B6645" s="10" t="s">
        <v>5835</v>
      </c>
      <c r="C6645" s="10" t="s">
        <v>326</v>
      </c>
      <c r="D6645" s="10" t="s">
        <v>69</v>
      </c>
      <c r="E6645" s="10" t="s">
        <v>276</v>
      </c>
      <c r="F6645" s="10" t="s">
        <v>376</v>
      </c>
      <c r="G6645" s="10" t="s">
        <v>6077</v>
      </c>
      <c r="H6645" s="10" t="s">
        <v>10651</v>
      </c>
      <c r="I6645" s="10" t="s">
        <v>10652</v>
      </c>
      <c r="J6645" s="10" t="s">
        <v>10652</v>
      </c>
      <c r="K6645" s="10" t="s">
        <v>10651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 s="11"/>
      <c r="S6645" s="11"/>
      <c r="T6645" s="11">
        <v>627000</v>
      </c>
      <c r="U6645" s="11"/>
      <c r="V6645" s="11"/>
      <c r="W6645" s="11"/>
      <c r="X6645" s="11"/>
      <c r="Y6645" s="11"/>
      <c r="Z6645" s="11">
        <v>627000</v>
      </c>
      <c r="AA6645" s="11"/>
      <c r="AB6645" s="11"/>
      <c r="AC6645" s="11"/>
      <c r="AD6645"/>
      <c r="AE6645"/>
      <c r="AF6645">
        <v>100</v>
      </c>
      <c r="AG6645"/>
      <c r="AH6645"/>
      <c r="AI6645"/>
      <c r="AJ6645" s="11"/>
      <c r="AK6645" s="11"/>
      <c r="AL6645" s="11">
        <v>627000</v>
      </c>
      <c r="AM6645" s="11"/>
      <c r="AN6645" s="11"/>
      <c r="AO6645" s="11"/>
      <c r="AP6645" s="11"/>
      <c r="AQ6645" s="11"/>
      <c r="AR6645" s="11"/>
      <c r="AS6645" s="11"/>
      <c r="AT6645" s="11"/>
      <c r="AU6645" s="11"/>
      <c r="AV6645" s="11"/>
      <c r="AW6645" s="11"/>
      <c r="AX6645" s="11"/>
      <c r="AY6645" s="11"/>
      <c r="AZ6645" s="11"/>
      <c r="BA6645" s="11"/>
      <c r="BB6645" s="11"/>
      <c r="BC6645" s="11"/>
      <c r="BD6645" s="11"/>
      <c r="BE6645" s="11"/>
      <c r="BF6645" s="11"/>
      <c r="BG6645" s="11"/>
      <c r="BH6645" s="11"/>
      <c r="BI6645" s="11"/>
      <c r="BJ6645" s="11"/>
      <c r="BK6645" s="11"/>
      <c r="BL6645"/>
      <c r="BM6645"/>
      <c r="BN6645" s="10">
        <v>0</v>
      </c>
      <c r="BO6645" s="10"/>
      <c r="BP6645" s="10"/>
      <c r="BQ6645" s="10"/>
      <c r="BR6645" s="10"/>
      <c r="BS6645" s="10"/>
      <c r="BT6645" s="10"/>
      <c r="BU6645" s="10"/>
    </row>
    <row r="6646" spans="1:73" x14ac:dyDescent="0.3">
      <c r="A6646" s="10" t="s">
        <v>4110</v>
      </c>
      <c r="B6646" s="10" t="s">
        <v>5835</v>
      </c>
      <c r="C6646" s="10" t="s">
        <v>326</v>
      </c>
      <c r="D6646" s="10" t="s">
        <v>69</v>
      </c>
      <c r="E6646" s="10" t="s">
        <v>276</v>
      </c>
      <c r="F6646" s="10" t="s">
        <v>376</v>
      </c>
      <c r="G6646" s="10" t="s">
        <v>1025</v>
      </c>
      <c r="H6646" s="10" t="s">
        <v>10653</v>
      </c>
      <c r="I6646" s="10" t="s">
        <v>10654</v>
      </c>
      <c r="J6646" s="10" t="s">
        <v>10654</v>
      </c>
      <c r="K6646" s="10" t="s">
        <v>10653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 s="11"/>
      <c r="S6646" s="11"/>
      <c r="T6646" s="11"/>
      <c r="U6646" s="11">
        <v>169200</v>
      </c>
      <c r="V6646" s="11"/>
      <c r="W6646" s="11"/>
      <c r="X6646" s="11"/>
      <c r="Y6646" s="11"/>
      <c r="Z6646" s="11"/>
      <c r="AA6646" s="11">
        <v>169200</v>
      </c>
      <c r="AB6646" s="11"/>
      <c r="AC6646" s="11"/>
      <c r="AD6646"/>
      <c r="AE6646"/>
      <c r="AF6646"/>
      <c r="AG6646">
        <v>100</v>
      </c>
      <c r="AH6646"/>
      <c r="AI6646"/>
      <c r="AJ6646" s="11"/>
      <c r="AK6646" s="11"/>
      <c r="AL6646" s="11"/>
      <c r="AM6646" s="11">
        <v>169200</v>
      </c>
      <c r="AN6646" s="11"/>
      <c r="AO6646" s="11"/>
      <c r="AP6646" s="11"/>
      <c r="AQ6646" s="11"/>
      <c r="AR6646" s="11"/>
      <c r="AS6646" s="11"/>
      <c r="AT6646" s="11"/>
      <c r="AU6646" s="11"/>
      <c r="AV6646" s="11"/>
      <c r="AW6646" s="11"/>
      <c r="AX6646" s="11"/>
      <c r="AY6646" s="11"/>
      <c r="AZ6646" s="11"/>
      <c r="BA6646" s="11"/>
      <c r="BB6646" s="11"/>
      <c r="BC6646" s="11"/>
      <c r="BD6646" s="11"/>
      <c r="BE6646" s="11"/>
      <c r="BF6646" s="11"/>
      <c r="BG6646" s="11"/>
      <c r="BH6646" s="11">
        <v>364053.6</v>
      </c>
      <c r="BI6646" s="11"/>
      <c r="BJ6646" s="11">
        <v>169200</v>
      </c>
      <c r="BK6646" s="11"/>
      <c r="BL6646">
        <v>46.476599999999998</v>
      </c>
      <c r="BM6646"/>
      <c r="BN6646" s="10">
        <v>0</v>
      </c>
      <c r="BO6646" s="10"/>
      <c r="BP6646" s="10"/>
      <c r="BQ6646" s="10"/>
      <c r="BR6646" s="10"/>
      <c r="BS6646" s="10"/>
      <c r="BT6646" s="10"/>
      <c r="BU6646" s="10"/>
    </row>
    <row r="6647" spans="1:73" x14ac:dyDescent="0.3">
      <c r="A6647" s="10" t="s">
        <v>4110</v>
      </c>
      <c r="B6647" s="10" t="s">
        <v>5835</v>
      </c>
      <c r="C6647" s="10" t="s">
        <v>326</v>
      </c>
      <c r="D6647" s="10" t="s">
        <v>69</v>
      </c>
      <c r="E6647" s="10" t="s">
        <v>321</v>
      </c>
      <c r="F6647" s="10" t="s">
        <v>6083</v>
      </c>
      <c r="G6647" s="10" t="s">
        <v>4170</v>
      </c>
      <c r="H6647" s="10" t="s">
        <v>10655</v>
      </c>
      <c r="I6647" s="10" t="s">
        <v>10656</v>
      </c>
      <c r="J6647" s="10" t="s">
        <v>10656</v>
      </c>
      <c r="K6647" s="10" t="s">
        <v>10655</v>
      </c>
      <c r="L6647">
        <v>0</v>
      </c>
      <c r="M6647">
        <v>0</v>
      </c>
      <c r="N6647">
        <v>0</v>
      </c>
      <c r="O6647">
        <v>1</v>
      </c>
      <c r="P6647">
        <v>1</v>
      </c>
      <c r="Q6647">
        <v>0</v>
      </c>
      <c r="R6647" s="11"/>
      <c r="S6647" s="11"/>
      <c r="T6647" s="11"/>
      <c r="U6647" s="11">
        <v>357500</v>
      </c>
      <c r="V6647" s="11">
        <v>291000</v>
      </c>
      <c r="W6647" s="11"/>
      <c r="X6647" s="11"/>
      <c r="Y6647" s="11"/>
      <c r="Z6647" s="11"/>
      <c r="AA6647" s="11">
        <v>357500</v>
      </c>
      <c r="AB6647" s="11">
        <v>291000</v>
      </c>
      <c r="AC6647" s="11"/>
      <c r="AD6647"/>
      <c r="AE6647"/>
      <c r="AF6647"/>
      <c r="AG6647">
        <v>100</v>
      </c>
      <c r="AH6647">
        <v>100</v>
      </c>
      <c r="AI6647"/>
      <c r="AJ6647" s="11"/>
      <c r="AK6647" s="11"/>
      <c r="AL6647" s="11"/>
      <c r="AM6647" s="11">
        <v>357500</v>
      </c>
      <c r="AN6647" s="11">
        <v>291000</v>
      </c>
      <c r="AO6647" s="11"/>
      <c r="AP6647" s="11"/>
      <c r="AQ6647" s="11"/>
      <c r="AR6647" s="11"/>
      <c r="AS6647" s="11"/>
      <c r="AT6647" s="11"/>
      <c r="AU6647" s="11"/>
      <c r="AV6647" s="11"/>
      <c r="AW6647" s="11"/>
      <c r="AX6647" s="11"/>
      <c r="AY6647" s="11"/>
      <c r="AZ6647" s="11"/>
      <c r="BA6647" s="11"/>
      <c r="BB6647" s="11"/>
      <c r="BC6647" s="11"/>
      <c r="BD6647" s="11"/>
      <c r="BE6647" s="11"/>
      <c r="BF6647" s="11"/>
      <c r="BG6647" s="11"/>
      <c r="BH6647" s="11">
        <v>7309800</v>
      </c>
      <c r="BI6647" s="11">
        <v>3735200</v>
      </c>
      <c r="BJ6647" s="11"/>
      <c r="BK6647" s="11"/>
      <c r="BL6647">
        <v>0</v>
      </c>
      <c r="BM6647">
        <v>0</v>
      </c>
      <c r="BN6647" s="10">
        <v>0</v>
      </c>
      <c r="BO6647" s="10"/>
      <c r="BP6647" s="10"/>
      <c r="BQ6647" s="10"/>
      <c r="BR6647" s="10"/>
      <c r="BS6647" s="10"/>
      <c r="BT6647" s="10"/>
      <c r="BU6647" s="10"/>
    </row>
    <row r="6648" spans="1:73" x14ac:dyDescent="0.3">
      <c r="A6648" s="10" t="s">
        <v>4110</v>
      </c>
      <c r="B6648" s="10" t="s">
        <v>5835</v>
      </c>
      <c r="C6648" s="10" t="s">
        <v>326</v>
      </c>
      <c r="D6648" s="10" t="s">
        <v>69</v>
      </c>
      <c r="E6648" s="10" t="s">
        <v>284</v>
      </c>
      <c r="F6648" s="10"/>
      <c r="G6648" s="10"/>
      <c r="H6648" s="10" t="s">
        <v>10657</v>
      </c>
      <c r="I6648" s="10" t="s">
        <v>10658</v>
      </c>
      <c r="J6648" s="10" t="s">
        <v>10658</v>
      </c>
      <c r="K6648" s="10" t="s">
        <v>10657</v>
      </c>
      <c r="L6648">
        <v>0</v>
      </c>
      <c r="M6648">
        <v>0</v>
      </c>
      <c r="N6648">
        <v>1</v>
      </c>
      <c r="O6648">
        <v>1</v>
      </c>
      <c r="P6648">
        <v>1</v>
      </c>
      <c r="Q6648">
        <v>1</v>
      </c>
      <c r="R6648" s="11"/>
      <c r="S6648" s="11"/>
      <c r="T6648" s="11">
        <v>268628</v>
      </c>
      <c r="U6648" s="11">
        <v>1875150.4</v>
      </c>
      <c r="V6648" s="11">
        <v>2046862</v>
      </c>
      <c r="W6648" s="11">
        <v>1439983.25</v>
      </c>
      <c r="X6648" s="11"/>
      <c r="Y6648" s="11"/>
      <c r="Z6648" s="11">
        <v>268628</v>
      </c>
      <c r="AA6648" s="11">
        <v>1875150.4</v>
      </c>
      <c r="AB6648" s="11">
        <v>2046862</v>
      </c>
      <c r="AC6648" s="11">
        <v>1439983.25</v>
      </c>
      <c r="AD6648"/>
      <c r="AE6648"/>
      <c r="AF6648">
        <v>100</v>
      </c>
      <c r="AG6648">
        <v>100</v>
      </c>
      <c r="AH6648">
        <v>100</v>
      </c>
      <c r="AI6648">
        <v>100</v>
      </c>
      <c r="AJ6648" s="11"/>
      <c r="AK6648" s="11"/>
      <c r="AL6648" s="11">
        <v>268628</v>
      </c>
      <c r="AM6648" s="11">
        <v>1875150.4</v>
      </c>
      <c r="AN6648" s="11">
        <v>2046862</v>
      </c>
      <c r="AO6648" s="11">
        <v>1439983.25</v>
      </c>
      <c r="AP6648" s="11"/>
      <c r="AQ6648" s="11"/>
      <c r="AR6648" s="11"/>
      <c r="AS6648" s="11"/>
      <c r="AT6648" s="11"/>
      <c r="AU6648" s="11"/>
      <c r="AV6648" s="11"/>
      <c r="AW6648" s="11"/>
      <c r="AX6648" s="11"/>
      <c r="AY6648" s="11"/>
      <c r="AZ6648" s="11"/>
      <c r="BA6648" s="11"/>
      <c r="BB6648" s="11"/>
      <c r="BC6648" s="11"/>
      <c r="BD6648" s="11"/>
      <c r="BE6648" s="11"/>
      <c r="BF6648" s="11"/>
      <c r="BG6648" s="11"/>
      <c r="BH6648" s="11">
        <v>2135198</v>
      </c>
      <c r="BI6648" s="11">
        <v>1527710</v>
      </c>
      <c r="BJ6648" s="11">
        <v>1783630</v>
      </c>
      <c r="BK6648" s="11">
        <v>1176142</v>
      </c>
      <c r="BL6648">
        <v>83.534599999999998</v>
      </c>
      <c r="BM6648">
        <v>76.987200000000001</v>
      </c>
      <c r="BN6648" s="10">
        <v>0</v>
      </c>
      <c r="BO6648" s="10"/>
      <c r="BP6648" s="10"/>
      <c r="BQ6648" s="10"/>
      <c r="BR6648" s="10"/>
      <c r="BS6648" s="10"/>
      <c r="BT6648" s="10"/>
      <c r="BU6648" s="10"/>
    </row>
    <row r="6649" spans="1:73" x14ac:dyDescent="0.3">
      <c r="A6649" s="10" t="s">
        <v>4110</v>
      </c>
      <c r="B6649" s="10" t="s">
        <v>5835</v>
      </c>
      <c r="C6649" s="10" t="s">
        <v>326</v>
      </c>
      <c r="D6649" s="10" t="s">
        <v>69</v>
      </c>
      <c r="E6649" s="10" t="s">
        <v>284</v>
      </c>
      <c r="F6649" s="10" t="s">
        <v>2154</v>
      </c>
      <c r="G6649" s="10"/>
      <c r="H6649" s="10" t="s">
        <v>10659</v>
      </c>
      <c r="I6649" s="10" t="s">
        <v>10660</v>
      </c>
      <c r="J6649" s="10" t="s">
        <v>10660</v>
      </c>
      <c r="K6649" s="10" t="s">
        <v>10659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 s="11"/>
      <c r="S6649" s="11"/>
      <c r="T6649" s="11"/>
      <c r="U6649" s="11">
        <v>282000</v>
      </c>
      <c r="V6649" s="11"/>
      <c r="W6649" s="11"/>
      <c r="X6649" s="11"/>
      <c r="Y6649" s="11"/>
      <c r="Z6649" s="11"/>
      <c r="AA6649" s="11">
        <v>282000</v>
      </c>
      <c r="AB6649" s="11"/>
      <c r="AC6649" s="11"/>
      <c r="AD6649"/>
      <c r="AE6649"/>
      <c r="AF6649"/>
      <c r="AG6649">
        <v>100</v>
      </c>
      <c r="AH6649"/>
      <c r="AI6649"/>
      <c r="AJ6649" s="11"/>
      <c r="AK6649" s="11"/>
      <c r="AL6649" s="11"/>
      <c r="AM6649" s="11">
        <v>282000</v>
      </c>
      <c r="AN6649" s="11"/>
      <c r="AO6649" s="11"/>
      <c r="AP6649" s="11"/>
      <c r="AQ6649" s="11"/>
      <c r="AR6649" s="11"/>
      <c r="AS6649" s="11"/>
      <c r="AT6649" s="11"/>
      <c r="AU6649" s="11"/>
      <c r="AV6649" s="11"/>
      <c r="AW6649" s="11"/>
      <c r="AX6649" s="11"/>
      <c r="AY6649" s="11"/>
      <c r="AZ6649" s="11"/>
      <c r="BA6649" s="11"/>
      <c r="BB6649" s="11"/>
      <c r="BC6649" s="11"/>
      <c r="BD6649" s="11"/>
      <c r="BE6649" s="11"/>
      <c r="BF6649" s="11"/>
      <c r="BG6649" s="11"/>
      <c r="BH6649" s="11">
        <v>956624</v>
      </c>
      <c r="BI6649" s="11"/>
      <c r="BJ6649" s="11">
        <v>282000</v>
      </c>
      <c r="BK6649" s="11"/>
      <c r="BL6649">
        <v>29.4786</v>
      </c>
      <c r="BM6649"/>
      <c r="BN6649" s="10">
        <v>0</v>
      </c>
      <c r="BO6649" s="10"/>
      <c r="BP6649" s="10"/>
      <c r="BQ6649" s="10"/>
      <c r="BR6649" s="10"/>
      <c r="BS6649" s="10"/>
      <c r="BT6649" s="10"/>
      <c r="BU6649" s="10"/>
    </row>
    <row r="6650" spans="1:73" x14ac:dyDescent="0.3">
      <c r="A6650" s="10" t="s">
        <v>4110</v>
      </c>
      <c r="B6650" s="10" t="s">
        <v>6158</v>
      </c>
      <c r="C6650" s="10" t="s">
        <v>876</v>
      </c>
      <c r="D6650" s="10"/>
      <c r="E6650" s="10"/>
      <c r="F6650" s="10"/>
      <c r="G6650" s="10"/>
      <c r="H6650" s="10" t="s">
        <v>6200</v>
      </c>
      <c r="I6650" s="10" t="s">
        <v>6201</v>
      </c>
      <c r="J6650" s="10" t="s">
        <v>6201</v>
      </c>
      <c r="K6650" s="10" t="s">
        <v>6200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 s="11"/>
      <c r="S6650" s="11"/>
      <c r="T6650" s="11">
        <v>583677.9</v>
      </c>
      <c r="U6650" s="11"/>
      <c r="V6650" s="11"/>
      <c r="W6650" s="11"/>
      <c r="X6650" s="11"/>
      <c r="Y6650" s="11"/>
      <c r="Z6650" s="11">
        <v>175103.37</v>
      </c>
      <c r="AA6650" s="11"/>
      <c r="AB6650" s="11"/>
      <c r="AC6650" s="11"/>
      <c r="AD6650"/>
      <c r="AE6650"/>
      <c r="AF6650">
        <v>30</v>
      </c>
      <c r="AG6650"/>
      <c r="AH6650"/>
      <c r="AI6650"/>
      <c r="AJ6650" s="11"/>
      <c r="AK6650" s="11"/>
      <c r="AL6650" s="11">
        <v>583677.9</v>
      </c>
      <c r="AM6650" s="11"/>
      <c r="AN6650" s="11"/>
      <c r="AO6650" s="11"/>
      <c r="AP6650" s="11"/>
      <c r="AQ6650" s="11"/>
      <c r="AR6650" s="11"/>
      <c r="AS6650" s="11"/>
      <c r="AT6650" s="11"/>
      <c r="AU6650" s="11"/>
      <c r="AV6650" s="11"/>
      <c r="AW6650" s="11"/>
      <c r="AX6650" s="11"/>
      <c r="AY6650" s="11"/>
      <c r="AZ6650" s="11"/>
      <c r="BA6650" s="11"/>
      <c r="BB6650" s="11"/>
      <c r="BC6650" s="11"/>
      <c r="BD6650" s="11"/>
      <c r="BE6650" s="11"/>
      <c r="BF6650" s="11"/>
      <c r="BG6650" s="11"/>
      <c r="BH6650" s="11"/>
      <c r="BI6650" s="11"/>
      <c r="BJ6650" s="11"/>
      <c r="BK6650" s="11"/>
      <c r="BL6650"/>
      <c r="BM6650"/>
      <c r="BN6650" s="10">
        <v>0</v>
      </c>
      <c r="BO6650" s="10"/>
      <c r="BP6650" s="10"/>
      <c r="BQ6650" s="10"/>
      <c r="BR6650" s="10"/>
      <c r="BS6650" s="10"/>
      <c r="BT6650" s="10"/>
      <c r="BU6650" s="10"/>
    </row>
    <row r="6651" spans="1:73" x14ac:dyDescent="0.3">
      <c r="A6651" s="10" t="s">
        <v>4110</v>
      </c>
      <c r="B6651" s="10" t="s">
        <v>6158</v>
      </c>
      <c r="C6651" s="10" t="s">
        <v>876</v>
      </c>
      <c r="D6651" s="10"/>
      <c r="E6651" s="10"/>
      <c r="F6651" s="10"/>
      <c r="G6651" s="10"/>
      <c r="H6651" s="10" t="s">
        <v>6202</v>
      </c>
      <c r="I6651" s="10" t="s">
        <v>6203</v>
      </c>
      <c r="J6651" s="10" t="s">
        <v>6203</v>
      </c>
      <c r="K6651" s="10" t="s">
        <v>6202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 s="11"/>
      <c r="S6651" s="11"/>
      <c r="T6651" s="11">
        <v>78000</v>
      </c>
      <c r="U6651" s="11"/>
      <c r="V6651" s="11"/>
      <c r="W6651" s="11"/>
      <c r="X6651" s="11"/>
      <c r="Y6651" s="11"/>
      <c r="Z6651" s="11">
        <v>78000</v>
      </c>
      <c r="AA6651" s="11"/>
      <c r="AB6651" s="11"/>
      <c r="AC6651" s="11"/>
      <c r="AD6651"/>
      <c r="AE6651"/>
      <c r="AF6651">
        <v>100</v>
      </c>
      <c r="AG6651"/>
      <c r="AH6651"/>
      <c r="AI6651"/>
      <c r="AJ6651" s="11"/>
      <c r="AK6651" s="11"/>
      <c r="AL6651" s="11">
        <v>78000</v>
      </c>
      <c r="AM6651" s="11"/>
      <c r="AN6651" s="11"/>
      <c r="AO6651" s="11"/>
      <c r="AP6651" s="11"/>
      <c r="AQ6651" s="11"/>
      <c r="AR6651" s="11"/>
      <c r="AS6651" s="11"/>
      <c r="AT6651" s="11"/>
      <c r="AU6651" s="11"/>
      <c r="AV6651" s="11"/>
      <c r="AW6651" s="11"/>
      <c r="AX6651" s="11"/>
      <c r="AY6651" s="11"/>
      <c r="AZ6651" s="11"/>
      <c r="BA6651" s="11"/>
      <c r="BB6651" s="11"/>
      <c r="BC6651" s="11"/>
      <c r="BD6651" s="11"/>
      <c r="BE6651" s="11"/>
      <c r="BF6651" s="11"/>
      <c r="BG6651" s="11"/>
      <c r="BH6651" s="11"/>
      <c r="BI6651" s="11"/>
      <c r="BJ6651" s="11"/>
      <c r="BK6651" s="11"/>
      <c r="BL6651"/>
      <c r="BM6651"/>
      <c r="BN6651" s="10">
        <v>0</v>
      </c>
      <c r="BO6651" s="10"/>
      <c r="BP6651" s="10"/>
      <c r="BQ6651" s="10"/>
      <c r="BR6651" s="10"/>
      <c r="BS6651" s="10"/>
      <c r="BT6651" s="10"/>
      <c r="BU6651" s="10"/>
    </row>
    <row r="6652" spans="1:73" x14ac:dyDescent="0.3">
      <c r="A6652" s="10" t="s">
        <v>4110</v>
      </c>
      <c r="B6652" s="10" t="s">
        <v>6158</v>
      </c>
      <c r="C6652" s="10" t="s">
        <v>876</v>
      </c>
      <c r="D6652" s="10"/>
      <c r="E6652" s="10"/>
      <c r="F6652" s="10"/>
      <c r="G6652" s="10"/>
      <c r="H6652" s="10" t="s">
        <v>6204</v>
      </c>
      <c r="I6652" s="10" t="s">
        <v>6205</v>
      </c>
      <c r="J6652" s="10" t="s">
        <v>6205</v>
      </c>
      <c r="K6652" s="10" t="s">
        <v>6204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 s="11">
        <v>539164</v>
      </c>
      <c r="S6652" s="11">
        <v>760172</v>
      </c>
      <c r="T6652" s="11">
        <v>4806090</v>
      </c>
      <c r="U6652" s="11"/>
      <c r="V6652" s="11"/>
      <c r="W6652" s="11"/>
      <c r="X6652" s="11">
        <v>0</v>
      </c>
      <c r="Y6652" s="11">
        <v>228051.6</v>
      </c>
      <c r="Z6652" s="11">
        <v>1397618</v>
      </c>
      <c r="AA6652" s="11"/>
      <c r="AB6652" s="11"/>
      <c r="AC6652" s="11"/>
      <c r="AD6652">
        <v>0</v>
      </c>
      <c r="AE6652">
        <v>30</v>
      </c>
      <c r="AF6652">
        <v>29.08</v>
      </c>
      <c r="AG6652"/>
      <c r="AH6652"/>
      <c r="AI6652"/>
      <c r="AJ6652" s="11">
        <v>539164</v>
      </c>
      <c r="AK6652" s="11">
        <v>760172</v>
      </c>
      <c r="AL6652" s="11">
        <v>4806090</v>
      </c>
      <c r="AM6652" s="11"/>
      <c r="AN6652" s="11"/>
      <c r="AO6652" s="11"/>
      <c r="AP6652" s="11"/>
      <c r="AQ6652" s="11"/>
      <c r="AR6652" s="11"/>
      <c r="AS6652" s="11"/>
      <c r="AT6652" s="11"/>
      <c r="AU6652" s="11"/>
      <c r="AV6652" s="11"/>
      <c r="AW6652" s="11"/>
      <c r="AX6652" s="11"/>
      <c r="AY6652" s="11"/>
      <c r="AZ6652" s="11"/>
      <c r="BA6652" s="11"/>
      <c r="BB6652" s="11"/>
      <c r="BC6652" s="11"/>
      <c r="BD6652" s="11"/>
      <c r="BE6652" s="11"/>
      <c r="BF6652" s="11"/>
      <c r="BG6652" s="11"/>
      <c r="BH6652" s="11"/>
      <c r="BI6652" s="11"/>
      <c r="BJ6652" s="11"/>
      <c r="BK6652" s="11"/>
      <c r="BL6652"/>
      <c r="BM6652"/>
      <c r="BN6652" s="10">
        <v>0</v>
      </c>
      <c r="BO6652" s="10"/>
      <c r="BP6652" s="10"/>
      <c r="BQ6652" s="10"/>
      <c r="BR6652" s="10"/>
      <c r="BS6652" s="10"/>
      <c r="BT6652" s="10"/>
      <c r="BU6652" s="10"/>
    </row>
    <row r="6653" spans="1:73" x14ac:dyDescent="0.3">
      <c r="A6653" s="10" t="s">
        <v>4110</v>
      </c>
      <c r="B6653" s="10" t="s">
        <v>6158</v>
      </c>
      <c r="C6653" s="10" t="s">
        <v>876</v>
      </c>
      <c r="D6653" s="10"/>
      <c r="E6653" s="10"/>
      <c r="F6653" s="10"/>
      <c r="G6653" s="10"/>
      <c r="H6653" s="10" t="s">
        <v>6206</v>
      </c>
      <c r="I6653" s="10" t="s">
        <v>6207</v>
      </c>
      <c r="J6653" s="10" t="s">
        <v>6207</v>
      </c>
      <c r="K6653" s="10" t="s">
        <v>6206</v>
      </c>
      <c r="L6653">
        <v>1</v>
      </c>
      <c r="M6653">
        <v>1</v>
      </c>
      <c r="N6653">
        <v>0</v>
      </c>
      <c r="O6653">
        <v>0</v>
      </c>
      <c r="P6653">
        <v>0</v>
      </c>
      <c r="Q6653">
        <v>0</v>
      </c>
      <c r="R6653" s="11">
        <v>265500</v>
      </c>
      <c r="S6653" s="11">
        <v>27500</v>
      </c>
      <c r="T6653" s="11"/>
      <c r="U6653" s="11"/>
      <c r="V6653" s="11"/>
      <c r="W6653" s="11"/>
      <c r="X6653" s="11">
        <v>125500</v>
      </c>
      <c r="Y6653" s="11">
        <v>27500</v>
      </c>
      <c r="Z6653" s="11"/>
      <c r="AA6653" s="11"/>
      <c r="AB6653" s="11"/>
      <c r="AC6653" s="11"/>
      <c r="AD6653">
        <v>47.27</v>
      </c>
      <c r="AE6653">
        <v>100</v>
      </c>
      <c r="AF6653"/>
      <c r="AG6653"/>
      <c r="AH6653"/>
      <c r="AI6653"/>
      <c r="AJ6653" s="11">
        <v>265500</v>
      </c>
      <c r="AK6653" s="11">
        <v>27500</v>
      </c>
      <c r="AL6653" s="11"/>
      <c r="AM6653" s="11"/>
      <c r="AN6653" s="11"/>
      <c r="AO6653" s="11"/>
      <c r="AP6653" s="11"/>
      <c r="AQ6653" s="11"/>
      <c r="AR6653" s="11"/>
      <c r="AS6653" s="11"/>
      <c r="AT6653" s="11"/>
      <c r="AU6653" s="11"/>
      <c r="AV6653" s="11"/>
      <c r="AW6653" s="11"/>
      <c r="AX6653" s="11"/>
      <c r="AY6653" s="11"/>
      <c r="AZ6653" s="11"/>
      <c r="BA6653" s="11"/>
      <c r="BB6653" s="11"/>
      <c r="BC6653" s="11"/>
      <c r="BD6653" s="11"/>
      <c r="BE6653" s="11"/>
      <c r="BF6653" s="11"/>
      <c r="BG6653" s="11"/>
      <c r="BH6653" s="11"/>
      <c r="BI6653" s="11"/>
      <c r="BJ6653" s="11"/>
      <c r="BK6653" s="11"/>
      <c r="BL6653"/>
      <c r="BM6653"/>
      <c r="BN6653" s="10">
        <v>0</v>
      </c>
      <c r="BO6653" s="10"/>
      <c r="BP6653" s="10"/>
      <c r="BQ6653" s="10"/>
      <c r="BR6653" s="10"/>
      <c r="BS6653" s="10"/>
      <c r="BT6653" s="10"/>
      <c r="BU6653" s="10"/>
    </row>
    <row r="6654" spans="1:73" x14ac:dyDescent="0.3">
      <c r="A6654" s="10" t="s">
        <v>4110</v>
      </c>
      <c r="B6654" s="10" t="s">
        <v>6158</v>
      </c>
      <c r="C6654" s="10" t="s">
        <v>876</v>
      </c>
      <c r="D6654" s="10"/>
      <c r="E6654" s="10"/>
      <c r="F6654" s="10"/>
      <c r="G6654" s="10"/>
      <c r="H6654" s="10" t="s">
        <v>13676</v>
      </c>
      <c r="I6654" s="10" t="s">
        <v>13677</v>
      </c>
      <c r="J6654" s="10" t="s">
        <v>13677</v>
      </c>
      <c r="K6654" s="10" t="s">
        <v>13676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 s="11"/>
      <c r="S6654" s="11"/>
      <c r="T6654" s="11"/>
      <c r="U6654" s="11"/>
      <c r="V6654" s="11"/>
      <c r="W6654" s="11">
        <v>235500</v>
      </c>
      <c r="X6654" s="11"/>
      <c r="Y6654" s="11"/>
      <c r="Z6654" s="11"/>
      <c r="AA6654" s="11"/>
      <c r="AB6654" s="11"/>
      <c r="AC6654" s="11">
        <v>235500</v>
      </c>
      <c r="AD6654"/>
      <c r="AE6654"/>
      <c r="AF6654"/>
      <c r="AG6654"/>
      <c r="AH6654"/>
      <c r="AI6654">
        <v>100</v>
      </c>
      <c r="AJ6654" s="11"/>
      <c r="AK6654" s="11"/>
      <c r="AL6654" s="11"/>
      <c r="AM6654" s="11"/>
      <c r="AN6654" s="11"/>
      <c r="AO6654" s="11">
        <v>235500</v>
      </c>
      <c r="AP6654" s="11"/>
      <c r="AQ6654" s="11"/>
      <c r="AR6654" s="11"/>
      <c r="AS6654" s="11"/>
      <c r="AT6654" s="11"/>
      <c r="AU6654" s="11"/>
      <c r="AV6654" s="11"/>
      <c r="AW6654" s="11"/>
      <c r="AX6654" s="11"/>
      <c r="AY6654" s="11"/>
      <c r="AZ6654" s="11"/>
      <c r="BA6654" s="11"/>
      <c r="BB6654" s="11"/>
      <c r="BC6654" s="11"/>
      <c r="BD6654" s="11"/>
      <c r="BE6654" s="11"/>
      <c r="BF6654" s="11"/>
      <c r="BG6654" s="11"/>
      <c r="BH6654" s="11"/>
      <c r="BI6654" s="11"/>
      <c r="BJ6654" s="11"/>
      <c r="BK6654" s="11"/>
      <c r="BL6654"/>
      <c r="BM6654"/>
      <c r="BN6654" s="10">
        <v>0</v>
      </c>
      <c r="BO6654" s="10"/>
      <c r="BP6654" s="10"/>
      <c r="BQ6654" s="10"/>
      <c r="BR6654" s="10"/>
      <c r="BS6654" s="10"/>
      <c r="BT6654" s="10"/>
      <c r="BU6654" s="10"/>
    </row>
    <row r="6655" spans="1:73" x14ac:dyDescent="0.3">
      <c r="A6655" s="10" t="s">
        <v>4110</v>
      </c>
      <c r="B6655" s="10" t="s">
        <v>6158</v>
      </c>
      <c r="C6655" s="10" t="s">
        <v>876</v>
      </c>
      <c r="D6655" s="10" t="s">
        <v>870</v>
      </c>
      <c r="E6655" s="10" t="s">
        <v>5297</v>
      </c>
      <c r="F6655" s="10" t="s">
        <v>4187</v>
      </c>
      <c r="G6655" s="10" t="s">
        <v>4188</v>
      </c>
      <c r="H6655" s="10" t="s">
        <v>6210</v>
      </c>
      <c r="I6655" s="10" t="s">
        <v>6211</v>
      </c>
      <c r="J6655" s="10" t="s">
        <v>6211</v>
      </c>
      <c r="K6655" s="10" t="s">
        <v>6210</v>
      </c>
      <c r="L6655">
        <v>1</v>
      </c>
      <c r="M6655">
        <v>1</v>
      </c>
      <c r="N6655">
        <v>0</v>
      </c>
      <c r="O6655">
        <v>0</v>
      </c>
      <c r="P6655">
        <v>1</v>
      </c>
      <c r="Q6655">
        <v>1</v>
      </c>
      <c r="R6655" s="11">
        <v>651350</v>
      </c>
      <c r="S6655" s="11">
        <v>124500</v>
      </c>
      <c r="T6655" s="11"/>
      <c r="U6655" s="11"/>
      <c r="V6655" s="11">
        <v>5600000</v>
      </c>
      <c r="W6655" s="11">
        <v>1840000</v>
      </c>
      <c r="X6655" s="11">
        <v>500000</v>
      </c>
      <c r="Y6655" s="11">
        <v>124500</v>
      </c>
      <c r="Z6655" s="11"/>
      <c r="AA6655" s="11"/>
      <c r="AB6655" s="11">
        <v>5600000</v>
      </c>
      <c r="AC6655" s="11">
        <v>920000</v>
      </c>
      <c r="AD6655">
        <v>76.760000000000005</v>
      </c>
      <c r="AE6655">
        <v>100</v>
      </c>
      <c r="AF6655"/>
      <c r="AG6655"/>
      <c r="AH6655">
        <v>100</v>
      </c>
      <c r="AI6655">
        <v>50</v>
      </c>
      <c r="AJ6655" s="11">
        <v>651350</v>
      </c>
      <c r="AK6655" s="11">
        <v>124500</v>
      </c>
      <c r="AL6655" s="11"/>
      <c r="AM6655" s="11"/>
      <c r="AN6655" s="11">
        <v>5600000</v>
      </c>
      <c r="AO6655" s="11">
        <v>1840000</v>
      </c>
      <c r="AP6655" s="11"/>
      <c r="AQ6655" s="11"/>
      <c r="AR6655" s="11"/>
      <c r="AS6655" s="11"/>
      <c r="AT6655" s="11"/>
      <c r="AU6655" s="11"/>
      <c r="AV6655" s="11"/>
      <c r="AW6655" s="11"/>
      <c r="AX6655" s="11"/>
      <c r="AY6655" s="11"/>
      <c r="AZ6655" s="11"/>
      <c r="BA6655" s="11"/>
      <c r="BB6655" s="11"/>
      <c r="BC6655" s="11"/>
      <c r="BD6655" s="11"/>
      <c r="BE6655" s="11"/>
      <c r="BF6655" s="11"/>
      <c r="BG6655" s="11"/>
      <c r="BH6655" s="11"/>
      <c r="BI6655" s="11">
        <v>7200000</v>
      </c>
      <c r="BJ6655" s="11"/>
      <c r="BK6655" s="11">
        <v>5600000</v>
      </c>
      <c r="BL6655"/>
      <c r="BM6655">
        <v>77.777699999999996</v>
      </c>
      <c r="BN6655" s="10">
        <v>0</v>
      </c>
      <c r="BO6655" s="10"/>
      <c r="BP6655" s="10"/>
      <c r="BQ6655" s="10"/>
      <c r="BR6655" s="10"/>
      <c r="BS6655" s="10"/>
      <c r="BT6655" s="10"/>
      <c r="BU6655" s="10"/>
    </row>
    <row r="6656" spans="1:73" x14ac:dyDescent="0.3">
      <c r="A6656" s="10" t="s">
        <v>4110</v>
      </c>
      <c r="B6656" s="10" t="s">
        <v>6158</v>
      </c>
      <c r="C6656" s="10" t="s">
        <v>876</v>
      </c>
      <c r="D6656" s="10" t="s">
        <v>870</v>
      </c>
      <c r="E6656" s="10" t="s">
        <v>5297</v>
      </c>
      <c r="F6656" s="10" t="s">
        <v>6221</v>
      </c>
      <c r="G6656" s="10" t="s">
        <v>6222</v>
      </c>
      <c r="H6656" s="10" t="s">
        <v>6223</v>
      </c>
      <c r="I6656" s="10" t="s">
        <v>6224</v>
      </c>
      <c r="J6656" s="10" t="s">
        <v>6224</v>
      </c>
      <c r="K6656" s="10" t="s">
        <v>6223</v>
      </c>
      <c r="L6656">
        <v>1</v>
      </c>
      <c r="M6656">
        <v>1</v>
      </c>
      <c r="N6656">
        <v>1</v>
      </c>
      <c r="O6656">
        <v>0</v>
      </c>
      <c r="P6656">
        <v>1</v>
      </c>
      <c r="Q6656">
        <v>0</v>
      </c>
      <c r="R6656" s="11">
        <v>285350</v>
      </c>
      <c r="S6656" s="11">
        <v>102850</v>
      </c>
      <c r="T6656" s="11">
        <v>258500</v>
      </c>
      <c r="U6656" s="11"/>
      <c r="V6656" s="11">
        <v>240000</v>
      </c>
      <c r="W6656" s="11"/>
      <c r="X6656" s="11">
        <v>186405</v>
      </c>
      <c r="Y6656" s="11">
        <v>102850</v>
      </c>
      <c r="Z6656" s="11">
        <v>258500</v>
      </c>
      <c r="AA6656" s="11"/>
      <c r="AB6656" s="11">
        <v>240000</v>
      </c>
      <c r="AC6656" s="11"/>
      <c r="AD6656">
        <v>65.33</v>
      </c>
      <c r="AE6656">
        <v>100</v>
      </c>
      <c r="AF6656">
        <v>100</v>
      </c>
      <c r="AG6656"/>
      <c r="AH6656">
        <v>100</v>
      </c>
      <c r="AI6656"/>
      <c r="AJ6656" s="11">
        <v>285350</v>
      </c>
      <c r="AK6656" s="11">
        <v>102850</v>
      </c>
      <c r="AL6656" s="11">
        <v>258500</v>
      </c>
      <c r="AM6656" s="11"/>
      <c r="AN6656" s="11">
        <v>240000</v>
      </c>
      <c r="AO6656" s="11"/>
      <c r="AP6656" s="11"/>
      <c r="AQ6656" s="11"/>
      <c r="AR6656" s="11"/>
      <c r="AS6656" s="11"/>
      <c r="AT6656" s="11"/>
      <c r="AU6656" s="11"/>
      <c r="AV6656" s="11"/>
      <c r="AW6656" s="11"/>
      <c r="AX6656" s="11"/>
      <c r="AY6656" s="11"/>
      <c r="AZ6656" s="11"/>
      <c r="BA6656" s="11"/>
      <c r="BB6656" s="11"/>
      <c r="BC6656" s="11"/>
      <c r="BD6656" s="11"/>
      <c r="BE6656" s="11"/>
      <c r="BF6656" s="11"/>
      <c r="BG6656" s="11"/>
      <c r="BH6656" s="11"/>
      <c r="BI6656" s="11"/>
      <c r="BJ6656" s="11"/>
      <c r="BK6656" s="11"/>
      <c r="BL6656"/>
      <c r="BM6656"/>
      <c r="BN6656" s="10">
        <v>0</v>
      </c>
      <c r="BO6656" s="10"/>
      <c r="BP6656" s="10"/>
      <c r="BQ6656" s="10"/>
      <c r="BR6656" s="10"/>
      <c r="BS6656" s="10"/>
      <c r="BT6656" s="10"/>
      <c r="BU6656" s="10"/>
    </row>
    <row r="6657" spans="1:73" x14ac:dyDescent="0.3">
      <c r="A6657" s="10" t="s">
        <v>4110</v>
      </c>
      <c r="B6657" s="10" t="s">
        <v>6158</v>
      </c>
      <c r="C6657" s="10" t="s">
        <v>876</v>
      </c>
      <c r="D6657" s="10" t="s">
        <v>870</v>
      </c>
      <c r="E6657" s="10" t="s">
        <v>5297</v>
      </c>
      <c r="F6657" s="10" t="s">
        <v>6221</v>
      </c>
      <c r="G6657" s="10" t="s">
        <v>6222</v>
      </c>
      <c r="H6657" s="10" t="s">
        <v>6225</v>
      </c>
      <c r="I6657" s="10" t="s">
        <v>6226</v>
      </c>
      <c r="J6657" s="10" t="s">
        <v>6226</v>
      </c>
      <c r="K6657" s="10" t="s">
        <v>6225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 s="11">
        <v>311196</v>
      </c>
      <c r="S6657" s="11"/>
      <c r="T6657" s="11"/>
      <c r="U6657" s="11"/>
      <c r="V6657" s="11"/>
      <c r="W6657" s="11"/>
      <c r="X6657" s="11">
        <v>0</v>
      </c>
      <c r="Y6657" s="11"/>
      <c r="Z6657" s="11"/>
      <c r="AA6657" s="11"/>
      <c r="AB6657" s="11"/>
      <c r="AC6657" s="11"/>
      <c r="AD6657">
        <v>0</v>
      </c>
      <c r="AE6657"/>
      <c r="AF6657"/>
      <c r="AG6657"/>
      <c r="AH6657"/>
      <c r="AI6657"/>
      <c r="AJ6657" s="11">
        <v>311196</v>
      </c>
      <c r="AK6657" s="11"/>
      <c r="AL6657" s="11"/>
      <c r="AM6657" s="11"/>
      <c r="AN6657" s="11"/>
      <c r="AO6657" s="11"/>
      <c r="AP6657" s="11"/>
      <c r="AQ6657" s="11"/>
      <c r="AR6657" s="11"/>
      <c r="AS6657" s="11"/>
      <c r="AT6657" s="11"/>
      <c r="AU6657" s="11"/>
      <c r="AV6657" s="11"/>
      <c r="AW6657" s="11"/>
      <c r="AX6657" s="11"/>
      <c r="AY6657" s="11"/>
      <c r="AZ6657" s="11"/>
      <c r="BA6657" s="11"/>
      <c r="BB6657" s="11"/>
      <c r="BC6657" s="11"/>
      <c r="BD6657" s="11"/>
      <c r="BE6657" s="11"/>
      <c r="BF6657" s="11"/>
      <c r="BG6657" s="11"/>
      <c r="BH6657" s="11"/>
      <c r="BI6657" s="11"/>
      <c r="BJ6657" s="11"/>
      <c r="BK6657" s="11"/>
      <c r="BL6657"/>
      <c r="BM6657"/>
      <c r="BN6657" s="10">
        <v>0</v>
      </c>
      <c r="BO6657" s="10"/>
      <c r="BP6657" s="10"/>
      <c r="BQ6657" s="10"/>
      <c r="BR6657" s="10"/>
      <c r="BS6657" s="10"/>
      <c r="BT6657" s="10"/>
      <c r="BU6657" s="10"/>
    </row>
    <row r="6658" spans="1:73" x14ac:dyDescent="0.3">
      <c r="A6658" s="10" t="s">
        <v>4110</v>
      </c>
      <c r="B6658" s="10" t="s">
        <v>6158</v>
      </c>
      <c r="C6658" s="10" t="s">
        <v>876</v>
      </c>
      <c r="D6658" s="10" t="s">
        <v>870</v>
      </c>
      <c r="E6658" s="10" t="s">
        <v>5297</v>
      </c>
      <c r="F6658" s="10" t="s">
        <v>6221</v>
      </c>
      <c r="G6658" s="10" t="s">
        <v>6222</v>
      </c>
      <c r="H6658" s="10" t="s">
        <v>5448</v>
      </c>
      <c r="I6658" s="10" t="s">
        <v>5449</v>
      </c>
      <c r="J6658" s="10" t="s">
        <v>6227</v>
      </c>
      <c r="K6658" s="10" t="s">
        <v>6228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 s="11"/>
      <c r="S6658" s="11"/>
      <c r="T6658" s="11"/>
      <c r="U6658" s="11">
        <v>636000</v>
      </c>
      <c r="V6658" s="11"/>
      <c r="W6658" s="11"/>
      <c r="X6658" s="11"/>
      <c r="Y6658" s="11"/>
      <c r="Z6658" s="11"/>
      <c r="AA6658" s="11">
        <v>318000</v>
      </c>
      <c r="AB6658" s="11"/>
      <c r="AC6658" s="11"/>
      <c r="AD6658"/>
      <c r="AE6658"/>
      <c r="AF6658"/>
      <c r="AG6658">
        <v>50</v>
      </c>
      <c r="AH6658"/>
      <c r="AI6658"/>
      <c r="AJ6658" s="11"/>
      <c r="AK6658" s="11"/>
      <c r="AL6658" s="11"/>
      <c r="AM6658" s="11">
        <v>636000</v>
      </c>
      <c r="AN6658" s="11"/>
      <c r="AO6658" s="11"/>
      <c r="AP6658" s="11"/>
      <c r="AQ6658" s="11"/>
      <c r="AR6658" s="11"/>
      <c r="AS6658" s="11"/>
      <c r="AT6658" s="11"/>
      <c r="AU6658" s="11"/>
      <c r="AV6658" s="11"/>
      <c r="AW6658" s="11"/>
      <c r="AX6658" s="11"/>
      <c r="AY6658" s="11"/>
      <c r="AZ6658" s="11"/>
      <c r="BA6658" s="11"/>
      <c r="BB6658" s="11"/>
      <c r="BC6658" s="11"/>
      <c r="BD6658" s="11"/>
      <c r="BE6658" s="11"/>
      <c r="BF6658" s="11"/>
      <c r="BG6658" s="11"/>
      <c r="BH6658" s="11">
        <v>636000</v>
      </c>
      <c r="BI6658" s="11"/>
      <c r="BJ6658" s="11">
        <v>636000</v>
      </c>
      <c r="BK6658" s="11"/>
      <c r="BL6658">
        <v>100</v>
      </c>
      <c r="BM6658"/>
      <c r="BN6658" s="10">
        <v>0</v>
      </c>
      <c r="BO6658" s="10"/>
      <c r="BP6658" s="10"/>
      <c r="BQ6658" s="10"/>
      <c r="BR6658" s="10"/>
      <c r="BS6658" s="10"/>
      <c r="BT6658" s="10"/>
      <c r="BU6658" s="10"/>
    </row>
    <row r="6659" spans="1:73" x14ac:dyDescent="0.3">
      <c r="A6659" s="10" t="s">
        <v>4110</v>
      </c>
      <c r="B6659" s="10" t="s">
        <v>6158</v>
      </c>
      <c r="C6659" s="10" t="s">
        <v>876</v>
      </c>
      <c r="D6659" s="10" t="s">
        <v>870</v>
      </c>
      <c r="E6659" s="10" t="s">
        <v>5514</v>
      </c>
      <c r="F6659" s="10" t="s">
        <v>5558</v>
      </c>
      <c r="G6659" s="10" t="s">
        <v>5559</v>
      </c>
      <c r="H6659" s="10" t="s">
        <v>5560</v>
      </c>
      <c r="I6659" s="10" t="s">
        <v>5561</v>
      </c>
      <c r="J6659" s="10" t="s">
        <v>5561</v>
      </c>
      <c r="K6659" s="10" t="s">
        <v>5560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 s="11"/>
      <c r="S6659" s="11"/>
      <c r="T6659" s="11">
        <v>320962.5</v>
      </c>
      <c r="U6659" s="11"/>
      <c r="V6659" s="11"/>
      <c r="W6659" s="11"/>
      <c r="X6659" s="11"/>
      <c r="Y6659" s="11"/>
      <c r="Z6659" s="11">
        <v>320962.5</v>
      </c>
      <c r="AA6659" s="11"/>
      <c r="AB6659" s="11"/>
      <c r="AC6659" s="11"/>
      <c r="AD6659"/>
      <c r="AE6659"/>
      <c r="AF6659">
        <v>100</v>
      </c>
      <c r="AG6659"/>
      <c r="AH6659"/>
      <c r="AI6659"/>
      <c r="AJ6659" s="11"/>
      <c r="AK6659" s="11"/>
      <c r="AL6659" s="11">
        <v>320962.5</v>
      </c>
      <c r="AM6659" s="11"/>
      <c r="AN6659" s="11"/>
      <c r="AO6659" s="11"/>
      <c r="AP6659" s="11"/>
      <c r="AQ6659" s="11"/>
      <c r="AR6659" s="11"/>
      <c r="AS6659" s="11"/>
      <c r="AT6659" s="11"/>
      <c r="AU6659" s="11"/>
      <c r="AV6659" s="11"/>
      <c r="AW6659" s="11"/>
      <c r="AX6659" s="11"/>
      <c r="AY6659" s="11"/>
      <c r="AZ6659" s="11"/>
      <c r="BA6659" s="11"/>
      <c r="BB6659" s="11"/>
      <c r="BC6659" s="11"/>
      <c r="BD6659" s="11"/>
      <c r="BE6659" s="11"/>
      <c r="BF6659" s="11"/>
      <c r="BG6659" s="11"/>
      <c r="BH6659" s="11"/>
      <c r="BI6659" s="11"/>
      <c r="BJ6659" s="11"/>
      <c r="BK6659" s="11"/>
      <c r="BL6659"/>
      <c r="BM6659"/>
      <c r="BN6659" s="10">
        <v>0</v>
      </c>
      <c r="BO6659" s="10"/>
      <c r="BP6659" s="10"/>
      <c r="BQ6659" s="10"/>
      <c r="BR6659" s="10"/>
      <c r="BS6659" s="10"/>
      <c r="BT6659" s="10"/>
      <c r="BU6659" s="10"/>
    </row>
    <row r="6660" spans="1:73" x14ac:dyDescent="0.3">
      <c r="A6660" s="10" t="s">
        <v>4110</v>
      </c>
      <c r="B6660" s="10" t="s">
        <v>6158</v>
      </c>
      <c r="C6660" s="10" t="s">
        <v>876</v>
      </c>
      <c r="D6660" s="10" t="s">
        <v>870</v>
      </c>
      <c r="E6660" s="10" t="s">
        <v>5514</v>
      </c>
      <c r="F6660" s="10" t="s">
        <v>5562</v>
      </c>
      <c r="G6660" s="10" t="s">
        <v>6458</v>
      </c>
      <c r="H6660" s="10" t="s">
        <v>10112</v>
      </c>
      <c r="I6660" s="10" t="s">
        <v>10113</v>
      </c>
      <c r="J6660" s="10" t="s">
        <v>10113</v>
      </c>
      <c r="K6660" s="10" t="s">
        <v>10112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 s="11"/>
      <c r="S6660" s="11">
        <v>300000</v>
      </c>
      <c r="T6660" s="11"/>
      <c r="U6660" s="11"/>
      <c r="V6660" s="11"/>
      <c r="W6660" s="11"/>
      <c r="X6660" s="11"/>
      <c r="Y6660" s="11">
        <v>300000</v>
      </c>
      <c r="Z6660" s="11"/>
      <c r="AA6660" s="11"/>
      <c r="AB6660" s="11"/>
      <c r="AC6660" s="11"/>
      <c r="AD6660"/>
      <c r="AE6660">
        <v>100</v>
      </c>
      <c r="AF6660"/>
      <c r="AG6660"/>
      <c r="AH6660"/>
      <c r="AI6660"/>
      <c r="AJ6660" s="11"/>
      <c r="AK6660" s="11">
        <v>300000</v>
      </c>
      <c r="AL6660" s="11"/>
      <c r="AM6660" s="11"/>
      <c r="AN6660" s="11"/>
      <c r="AO6660" s="11"/>
      <c r="AP6660" s="11"/>
      <c r="AQ6660" s="11"/>
      <c r="AR6660" s="11"/>
      <c r="AS6660" s="11"/>
      <c r="AT6660" s="11"/>
      <c r="AU6660" s="11"/>
      <c r="AV6660" s="11"/>
      <c r="AW6660" s="11"/>
      <c r="AX6660" s="11"/>
      <c r="AY6660" s="11"/>
      <c r="AZ6660" s="11"/>
      <c r="BA6660" s="11"/>
      <c r="BB6660" s="11"/>
      <c r="BC6660" s="11"/>
      <c r="BD6660" s="11"/>
      <c r="BE6660" s="11"/>
      <c r="BF6660" s="11"/>
      <c r="BG6660" s="11"/>
      <c r="BH6660" s="11"/>
      <c r="BI6660" s="11"/>
      <c r="BJ6660" s="11"/>
      <c r="BK6660" s="11"/>
      <c r="BL6660"/>
      <c r="BM6660"/>
      <c r="BN6660" s="10">
        <v>0</v>
      </c>
      <c r="BO6660" s="10"/>
      <c r="BP6660" s="10"/>
      <c r="BQ6660" s="10"/>
      <c r="BR6660" s="10"/>
      <c r="BS6660" s="10"/>
      <c r="BT6660" s="10"/>
      <c r="BU6660" s="10"/>
    </row>
    <row r="6661" spans="1:73" x14ac:dyDescent="0.3">
      <c r="A6661" s="10" t="s">
        <v>4110</v>
      </c>
      <c r="B6661" s="10" t="s">
        <v>6158</v>
      </c>
      <c r="C6661" s="10" t="s">
        <v>876</v>
      </c>
      <c r="D6661" s="10" t="s">
        <v>870</v>
      </c>
      <c r="E6661" s="10" t="s">
        <v>5514</v>
      </c>
      <c r="F6661" s="10" t="s">
        <v>5562</v>
      </c>
      <c r="G6661" s="10" t="s">
        <v>1025</v>
      </c>
      <c r="H6661" s="10" t="s">
        <v>10114</v>
      </c>
      <c r="I6661" s="10" t="s">
        <v>10115</v>
      </c>
      <c r="J6661" s="10" t="s">
        <v>10115</v>
      </c>
      <c r="K6661" s="10" t="s">
        <v>10114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 s="11">
        <v>271063</v>
      </c>
      <c r="S6661" s="11"/>
      <c r="T6661" s="11"/>
      <c r="U6661" s="11"/>
      <c r="V6661" s="11"/>
      <c r="W6661" s="11"/>
      <c r="X6661" s="11">
        <v>98842.9</v>
      </c>
      <c r="Y6661" s="11"/>
      <c r="Z6661" s="11"/>
      <c r="AA6661" s="11"/>
      <c r="AB6661" s="11"/>
      <c r="AC6661" s="11"/>
      <c r="AD6661">
        <v>36.46</v>
      </c>
      <c r="AE6661"/>
      <c r="AF6661"/>
      <c r="AG6661"/>
      <c r="AH6661"/>
      <c r="AI6661"/>
      <c r="AJ6661" s="11">
        <v>271063</v>
      </c>
      <c r="AK6661" s="11"/>
      <c r="AL6661" s="11"/>
      <c r="AM6661" s="11"/>
      <c r="AN6661" s="11"/>
      <c r="AO6661" s="11"/>
      <c r="AP6661" s="11"/>
      <c r="AQ6661" s="11"/>
      <c r="AR6661" s="11"/>
      <c r="AS6661" s="11"/>
      <c r="AT6661" s="11"/>
      <c r="AU6661" s="11"/>
      <c r="AV6661" s="11"/>
      <c r="AW6661" s="11"/>
      <c r="AX6661" s="11"/>
      <c r="AY6661" s="11"/>
      <c r="AZ6661" s="11"/>
      <c r="BA6661" s="11"/>
      <c r="BB6661" s="11"/>
      <c r="BC6661" s="11"/>
      <c r="BD6661" s="11"/>
      <c r="BE6661" s="11"/>
      <c r="BF6661" s="11"/>
      <c r="BG6661" s="11"/>
      <c r="BH6661" s="11"/>
      <c r="BI6661" s="11"/>
      <c r="BJ6661" s="11"/>
      <c r="BK6661" s="11"/>
      <c r="BL6661"/>
      <c r="BM6661"/>
      <c r="BN6661" s="10">
        <v>0</v>
      </c>
      <c r="BO6661" s="10"/>
      <c r="BP6661" s="10"/>
      <c r="BQ6661" s="10"/>
      <c r="BR6661" s="10"/>
      <c r="BS6661" s="10"/>
      <c r="BT6661" s="10"/>
      <c r="BU6661" s="10"/>
    </row>
    <row r="6662" spans="1:73" x14ac:dyDescent="0.3">
      <c r="A6662" s="10" t="s">
        <v>4110</v>
      </c>
      <c r="B6662" s="10" t="s">
        <v>6158</v>
      </c>
      <c r="C6662" s="10" t="s">
        <v>876</v>
      </c>
      <c r="D6662" s="10" t="s">
        <v>870</v>
      </c>
      <c r="E6662" s="10" t="s">
        <v>5514</v>
      </c>
      <c r="F6662" s="10" t="s">
        <v>5562</v>
      </c>
      <c r="G6662" s="10" t="s">
        <v>1025</v>
      </c>
      <c r="H6662" s="10" t="s">
        <v>10116</v>
      </c>
      <c r="I6662" s="10" t="s">
        <v>10117</v>
      </c>
      <c r="J6662" s="10" t="s">
        <v>10117</v>
      </c>
      <c r="K6662" s="10" t="s">
        <v>10116</v>
      </c>
      <c r="L6662">
        <v>1</v>
      </c>
      <c r="M6662">
        <v>0</v>
      </c>
      <c r="N6662">
        <v>0</v>
      </c>
      <c r="O6662">
        <v>1</v>
      </c>
      <c r="P6662">
        <v>1</v>
      </c>
      <c r="Q6662">
        <v>1</v>
      </c>
      <c r="R6662" s="11">
        <v>724176</v>
      </c>
      <c r="S6662" s="11"/>
      <c r="T6662" s="11"/>
      <c r="U6662" s="11">
        <v>1749250</v>
      </c>
      <c r="V6662" s="11">
        <v>1929840</v>
      </c>
      <c r="W6662" s="11">
        <v>220000</v>
      </c>
      <c r="X6662" s="11">
        <v>217252.8</v>
      </c>
      <c r="Y6662" s="11"/>
      <c r="Z6662" s="11"/>
      <c r="AA6662" s="11">
        <v>524775</v>
      </c>
      <c r="AB6662" s="11">
        <v>578952</v>
      </c>
      <c r="AC6662" s="11">
        <v>220000</v>
      </c>
      <c r="AD6662">
        <v>30</v>
      </c>
      <c r="AE6662"/>
      <c r="AF6662"/>
      <c r="AG6662">
        <v>30</v>
      </c>
      <c r="AH6662">
        <v>30</v>
      </c>
      <c r="AI6662">
        <v>100</v>
      </c>
      <c r="AJ6662" s="11">
        <v>724176</v>
      </c>
      <c r="AK6662" s="11"/>
      <c r="AL6662" s="11"/>
      <c r="AM6662" s="11">
        <v>1749250</v>
      </c>
      <c r="AN6662" s="11">
        <v>1929840</v>
      </c>
      <c r="AO6662" s="11">
        <v>220000</v>
      </c>
      <c r="AP6662" s="11"/>
      <c r="AQ6662" s="11"/>
      <c r="AR6662" s="11"/>
      <c r="AS6662" s="11"/>
      <c r="AT6662" s="11"/>
      <c r="AU6662" s="11"/>
      <c r="AV6662" s="11"/>
      <c r="AW6662" s="11"/>
      <c r="AX6662" s="11"/>
      <c r="AY6662" s="11"/>
      <c r="AZ6662" s="11"/>
      <c r="BA6662" s="11"/>
      <c r="BB6662" s="11"/>
      <c r="BC6662" s="11"/>
      <c r="BD6662" s="11"/>
      <c r="BE6662" s="11"/>
      <c r="BF6662" s="11"/>
      <c r="BG6662" s="11"/>
      <c r="BH6662" s="11">
        <v>6035929.9000000004</v>
      </c>
      <c r="BI6662" s="11">
        <v>5716410</v>
      </c>
      <c r="BJ6662" s="11">
        <v>1749250</v>
      </c>
      <c r="BK6662" s="11">
        <v>1779840</v>
      </c>
      <c r="BL6662">
        <v>28.980599999999999</v>
      </c>
      <c r="BM6662">
        <v>31.1356</v>
      </c>
      <c r="BN6662" s="10">
        <v>0</v>
      </c>
      <c r="BO6662" s="10"/>
      <c r="BP6662" s="10"/>
      <c r="BQ6662" s="10"/>
      <c r="BR6662" s="10"/>
      <c r="BS6662" s="10"/>
      <c r="BT6662" s="10"/>
      <c r="BU6662" s="10"/>
    </row>
    <row r="6663" spans="1:73" x14ac:dyDescent="0.3">
      <c r="A6663" s="10" t="s">
        <v>4110</v>
      </c>
      <c r="B6663" s="10" t="s">
        <v>6158</v>
      </c>
      <c r="C6663" s="10" t="s">
        <v>876</v>
      </c>
      <c r="D6663" s="10" t="s">
        <v>870</v>
      </c>
      <c r="E6663" s="10" t="s">
        <v>5514</v>
      </c>
      <c r="F6663" s="10" t="s">
        <v>6499</v>
      </c>
      <c r="G6663" s="10" t="s">
        <v>10118</v>
      </c>
      <c r="H6663" s="10" t="s">
        <v>10119</v>
      </c>
      <c r="I6663" s="10" t="s">
        <v>10120</v>
      </c>
      <c r="J6663" s="10" t="s">
        <v>10120</v>
      </c>
      <c r="K6663" s="10" t="s">
        <v>10119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 s="11"/>
      <c r="S6663" s="11"/>
      <c r="T6663" s="11"/>
      <c r="U6663" s="11"/>
      <c r="V6663" s="11">
        <v>2442700</v>
      </c>
      <c r="W6663" s="11"/>
      <c r="X6663" s="11"/>
      <c r="Y6663" s="11"/>
      <c r="Z6663" s="11"/>
      <c r="AA6663" s="11"/>
      <c r="AB6663" s="11">
        <v>732810</v>
      </c>
      <c r="AC6663" s="11"/>
      <c r="AD6663"/>
      <c r="AE6663"/>
      <c r="AF6663"/>
      <c r="AG6663"/>
      <c r="AH6663">
        <v>30</v>
      </c>
      <c r="AI6663"/>
      <c r="AJ6663" s="11"/>
      <c r="AK6663" s="11"/>
      <c r="AL6663" s="11"/>
      <c r="AM6663" s="11"/>
      <c r="AN6663" s="11">
        <v>2442700</v>
      </c>
      <c r="AO6663" s="11"/>
      <c r="AP6663" s="11"/>
      <c r="AQ6663" s="11"/>
      <c r="AR6663" s="11"/>
      <c r="AS6663" s="11"/>
      <c r="AT6663" s="11"/>
      <c r="AU6663" s="11"/>
      <c r="AV6663" s="11"/>
      <c r="AW6663" s="11"/>
      <c r="AX6663" s="11"/>
      <c r="AY6663" s="11"/>
      <c r="AZ6663" s="11"/>
      <c r="BA6663" s="11"/>
      <c r="BB6663" s="11"/>
      <c r="BC6663" s="11"/>
      <c r="BD6663" s="11"/>
      <c r="BE6663" s="11"/>
      <c r="BF6663" s="11"/>
      <c r="BG6663" s="11"/>
      <c r="BH6663" s="11"/>
      <c r="BI6663" s="11">
        <v>2442700</v>
      </c>
      <c r="BJ6663" s="11"/>
      <c r="BK6663" s="11">
        <v>2442700</v>
      </c>
      <c r="BL6663"/>
      <c r="BM6663">
        <v>100</v>
      </c>
      <c r="BN6663" s="10">
        <v>0</v>
      </c>
      <c r="BO6663" s="10"/>
      <c r="BP6663" s="10"/>
      <c r="BQ6663" s="10"/>
      <c r="BR6663" s="10"/>
      <c r="BS6663" s="10"/>
      <c r="BT6663" s="10"/>
      <c r="BU6663" s="10"/>
    </row>
    <row r="6664" spans="1:73" x14ac:dyDescent="0.3">
      <c r="A6664" s="10" t="s">
        <v>4110</v>
      </c>
      <c r="B6664" s="10" t="s">
        <v>6158</v>
      </c>
      <c r="C6664" s="10" t="s">
        <v>876</v>
      </c>
      <c r="D6664" s="10" t="s">
        <v>870</v>
      </c>
      <c r="E6664" s="10" t="s">
        <v>5514</v>
      </c>
      <c r="F6664" s="10" t="s">
        <v>5566</v>
      </c>
      <c r="G6664" s="10" t="s">
        <v>5567</v>
      </c>
      <c r="H6664" s="10" t="s">
        <v>10121</v>
      </c>
      <c r="I6664" s="10" t="s">
        <v>10122</v>
      </c>
      <c r="J6664" s="10" t="s">
        <v>10122</v>
      </c>
      <c r="K6664" s="10" t="s">
        <v>10121</v>
      </c>
      <c r="L6664">
        <v>1</v>
      </c>
      <c r="M6664">
        <v>0</v>
      </c>
      <c r="N6664">
        <v>0</v>
      </c>
      <c r="O6664">
        <v>0</v>
      </c>
      <c r="P6664">
        <v>1</v>
      </c>
      <c r="Q6664">
        <v>1</v>
      </c>
      <c r="R6664" s="11">
        <v>1494087.2</v>
      </c>
      <c r="S6664" s="11"/>
      <c r="T6664" s="11"/>
      <c r="U6664" s="11"/>
      <c r="V6664" s="11">
        <v>10001130</v>
      </c>
      <c r="W6664" s="11">
        <v>7983017</v>
      </c>
      <c r="X6664" s="11">
        <v>48600</v>
      </c>
      <c r="Y6664" s="11"/>
      <c r="Z6664" s="11"/>
      <c r="AA6664" s="11"/>
      <c r="AB6664" s="11">
        <v>2791835.4</v>
      </c>
      <c r="AC6664" s="11">
        <v>2394905.1</v>
      </c>
      <c r="AD6664">
        <v>3.25</v>
      </c>
      <c r="AE6664"/>
      <c r="AF6664"/>
      <c r="AG6664"/>
      <c r="AH6664">
        <v>27.92</v>
      </c>
      <c r="AI6664">
        <v>30</v>
      </c>
      <c r="AJ6664" s="11">
        <v>1494087.2</v>
      </c>
      <c r="AK6664" s="11"/>
      <c r="AL6664" s="11"/>
      <c r="AM6664" s="11"/>
      <c r="AN6664" s="11">
        <v>10001130</v>
      </c>
      <c r="AO6664" s="11">
        <v>7983017</v>
      </c>
      <c r="AP6664" s="11"/>
      <c r="AQ6664" s="11"/>
      <c r="AR6664" s="11"/>
      <c r="AS6664" s="11"/>
      <c r="AT6664" s="11"/>
      <c r="AU6664" s="11"/>
      <c r="AV6664" s="11"/>
      <c r="AW6664" s="11"/>
      <c r="AX6664" s="11"/>
      <c r="AY6664" s="11"/>
      <c r="AZ6664" s="11"/>
      <c r="BA6664" s="11"/>
      <c r="BB6664" s="11"/>
      <c r="BC6664" s="11"/>
      <c r="BD6664" s="11"/>
      <c r="BE6664" s="11"/>
      <c r="BF6664" s="11"/>
      <c r="BG6664" s="11"/>
      <c r="BH6664" s="11"/>
      <c r="BI6664" s="11">
        <v>22166720</v>
      </c>
      <c r="BJ6664" s="11"/>
      <c r="BK6664" s="11">
        <v>7316720</v>
      </c>
      <c r="BL6664"/>
      <c r="BM6664">
        <v>33.007599999999996</v>
      </c>
      <c r="BN6664" s="10">
        <v>0</v>
      </c>
      <c r="BO6664" s="10"/>
      <c r="BP6664" s="10"/>
      <c r="BQ6664" s="10"/>
      <c r="BR6664" s="10"/>
      <c r="BS6664" s="10"/>
      <c r="BT6664" s="10"/>
      <c r="BU6664" s="10"/>
    </row>
    <row r="6665" spans="1:73" x14ac:dyDescent="0.3">
      <c r="A6665" s="10" t="s">
        <v>4110</v>
      </c>
      <c r="B6665" s="10" t="s">
        <v>6158</v>
      </c>
      <c r="C6665" s="10" t="s">
        <v>876</v>
      </c>
      <c r="D6665" s="10" t="s">
        <v>870</v>
      </c>
      <c r="E6665" s="10" t="s">
        <v>5514</v>
      </c>
      <c r="F6665" s="10" t="s">
        <v>6507</v>
      </c>
      <c r="G6665" s="10" t="s">
        <v>6508</v>
      </c>
      <c r="H6665" s="10" t="s">
        <v>10123</v>
      </c>
      <c r="I6665" s="10" t="s">
        <v>10124</v>
      </c>
      <c r="J6665" s="10" t="s">
        <v>10124</v>
      </c>
      <c r="K6665" s="10" t="s">
        <v>10123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 s="11"/>
      <c r="S6665" s="11"/>
      <c r="T6665" s="11"/>
      <c r="U6665" s="11">
        <v>240000</v>
      </c>
      <c r="V6665" s="11"/>
      <c r="W6665" s="11"/>
      <c r="X6665" s="11"/>
      <c r="Y6665" s="11"/>
      <c r="Z6665" s="11"/>
      <c r="AA6665" s="11">
        <v>240000</v>
      </c>
      <c r="AB6665" s="11"/>
      <c r="AC6665" s="11"/>
      <c r="AD6665"/>
      <c r="AE6665"/>
      <c r="AF6665"/>
      <c r="AG6665">
        <v>100</v>
      </c>
      <c r="AH6665"/>
      <c r="AI6665"/>
      <c r="AJ6665" s="11"/>
      <c r="AK6665" s="11"/>
      <c r="AL6665" s="11"/>
      <c r="AM6665" s="11">
        <v>240000</v>
      </c>
      <c r="AN6665" s="11"/>
      <c r="AO6665" s="11"/>
      <c r="AP6665" s="11"/>
      <c r="AQ6665" s="11"/>
      <c r="AR6665" s="11"/>
      <c r="AS6665" s="11"/>
      <c r="AT6665" s="11"/>
      <c r="AU6665" s="11"/>
      <c r="AV6665" s="11"/>
      <c r="AW6665" s="11"/>
      <c r="AX6665" s="11"/>
      <c r="AY6665" s="11"/>
      <c r="AZ6665" s="11"/>
      <c r="BA6665" s="11"/>
      <c r="BB6665" s="11"/>
      <c r="BC6665" s="11"/>
      <c r="BD6665" s="11"/>
      <c r="BE6665" s="11"/>
      <c r="BF6665" s="11"/>
      <c r="BG6665" s="11"/>
      <c r="BH6665" s="11">
        <v>231870</v>
      </c>
      <c r="BI6665" s="11"/>
      <c r="BJ6665" s="11"/>
      <c r="BK6665" s="11"/>
      <c r="BL6665">
        <v>0</v>
      </c>
      <c r="BM6665"/>
      <c r="BN6665" s="10">
        <v>0</v>
      </c>
      <c r="BO6665" s="10"/>
      <c r="BP6665" s="10"/>
      <c r="BQ6665" s="10"/>
      <c r="BR6665" s="10"/>
      <c r="BS6665" s="10"/>
      <c r="BT6665" s="10"/>
      <c r="BU6665" s="10"/>
    </row>
    <row r="6666" spans="1:73" x14ac:dyDescent="0.3">
      <c r="A6666" s="10" t="s">
        <v>4110</v>
      </c>
      <c r="B6666" s="10" t="s">
        <v>6158</v>
      </c>
      <c r="C6666" s="10" t="s">
        <v>876</v>
      </c>
      <c r="D6666" s="10" t="s">
        <v>870</v>
      </c>
      <c r="E6666" s="10" t="s">
        <v>4297</v>
      </c>
      <c r="F6666" s="10" t="s">
        <v>4650</v>
      </c>
      <c r="G6666" s="10" t="s">
        <v>4651</v>
      </c>
      <c r="H6666" s="10" t="s">
        <v>4877</v>
      </c>
      <c r="I6666" s="10" t="s">
        <v>4878</v>
      </c>
      <c r="J6666" s="10" t="s">
        <v>4878</v>
      </c>
      <c r="K6666" s="10" t="s">
        <v>4877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 s="11">
        <v>193000</v>
      </c>
      <c r="S6666" s="11"/>
      <c r="T6666" s="11"/>
      <c r="U6666" s="11"/>
      <c r="V6666" s="11"/>
      <c r="W6666" s="11"/>
      <c r="X6666" s="11">
        <v>193000</v>
      </c>
      <c r="Y6666" s="11"/>
      <c r="Z6666" s="11"/>
      <c r="AA6666" s="11"/>
      <c r="AB6666" s="11"/>
      <c r="AC6666" s="11"/>
      <c r="AD6666">
        <v>100</v>
      </c>
      <c r="AE6666"/>
      <c r="AF6666"/>
      <c r="AG6666"/>
      <c r="AH6666"/>
      <c r="AI6666"/>
      <c r="AJ6666" s="11">
        <v>193000</v>
      </c>
      <c r="AK6666" s="11"/>
      <c r="AL6666" s="11"/>
      <c r="AM6666" s="11"/>
      <c r="AN6666" s="11"/>
      <c r="AO6666" s="11"/>
      <c r="AP6666" s="11"/>
      <c r="AQ6666" s="11"/>
      <c r="AR6666" s="11"/>
      <c r="AS6666" s="11"/>
      <c r="AT6666" s="11"/>
      <c r="AU6666" s="11"/>
      <c r="AV6666" s="11"/>
      <c r="AW6666" s="11"/>
      <c r="AX6666" s="11"/>
      <c r="AY6666" s="11"/>
      <c r="AZ6666" s="11"/>
      <c r="BA6666" s="11"/>
      <c r="BB6666" s="11"/>
      <c r="BC6666" s="11"/>
      <c r="BD6666" s="11"/>
      <c r="BE6666" s="11"/>
      <c r="BF6666" s="11"/>
      <c r="BG6666" s="11"/>
      <c r="BH6666" s="11"/>
      <c r="BI6666" s="11"/>
      <c r="BJ6666" s="11"/>
      <c r="BK6666" s="11"/>
      <c r="BL6666"/>
      <c r="BM6666"/>
      <c r="BN6666" s="10">
        <v>0</v>
      </c>
      <c r="BO6666" s="10"/>
      <c r="BP6666" s="10"/>
      <c r="BQ6666" s="10"/>
      <c r="BR6666" s="10"/>
      <c r="BS6666" s="10"/>
      <c r="BT6666" s="10"/>
      <c r="BU6666" s="10"/>
    </row>
    <row r="6667" spans="1:73" x14ac:dyDescent="0.3">
      <c r="A6667" s="10" t="s">
        <v>4110</v>
      </c>
      <c r="B6667" s="10" t="s">
        <v>5835</v>
      </c>
      <c r="C6667" s="10" t="s">
        <v>326</v>
      </c>
      <c r="D6667" s="10" t="s">
        <v>69</v>
      </c>
      <c r="E6667" s="10" t="s">
        <v>1518</v>
      </c>
      <c r="F6667" s="10"/>
      <c r="G6667" s="10"/>
      <c r="H6667" s="10" t="s">
        <v>10661</v>
      </c>
      <c r="I6667" s="10" t="s">
        <v>10662</v>
      </c>
      <c r="J6667" s="10" t="s">
        <v>10662</v>
      </c>
      <c r="K6667" s="10" t="s">
        <v>10661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1</v>
      </c>
      <c r="R6667" s="11"/>
      <c r="S6667" s="11"/>
      <c r="T6667" s="11"/>
      <c r="U6667" s="11">
        <v>207000</v>
      </c>
      <c r="V6667" s="11"/>
      <c r="W6667" s="11">
        <v>328000</v>
      </c>
      <c r="X6667" s="11"/>
      <c r="Y6667" s="11"/>
      <c r="Z6667" s="11"/>
      <c r="AA6667" s="11">
        <v>207000</v>
      </c>
      <c r="AB6667" s="11"/>
      <c r="AC6667" s="11">
        <v>328000</v>
      </c>
      <c r="AD6667"/>
      <c r="AE6667"/>
      <c r="AF6667"/>
      <c r="AG6667">
        <v>100</v>
      </c>
      <c r="AH6667"/>
      <c r="AI6667">
        <v>100</v>
      </c>
      <c r="AJ6667" s="11"/>
      <c r="AK6667" s="11"/>
      <c r="AL6667" s="11"/>
      <c r="AM6667" s="11">
        <v>207000</v>
      </c>
      <c r="AN6667" s="11"/>
      <c r="AO6667" s="11">
        <v>328000</v>
      </c>
      <c r="AP6667" s="11"/>
      <c r="AQ6667" s="11"/>
      <c r="AR6667" s="11"/>
      <c r="AS6667" s="11"/>
      <c r="AT6667" s="11"/>
      <c r="AU6667" s="11"/>
      <c r="AV6667" s="11"/>
      <c r="AW6667" s="11"/>
      <c r="AX6667" s="11"/>
      <c r="AY6667" s="11"/>
      <c r="AZ6667" s="11"/>
      <c r="BA6667" s="11"/>
      <c r="BB6667" s="11"/>
      <c r="BC6667" s="11"/>
      <c r="BD6667" s="11"/>
      <c r="BE6667" s="11"/>
      <c r="BF6667" s="11"/>
      <c r="BG6667" s="11"/>
      <c r="BH6667" s="11">
        <v>151256</v>
      </c>
      <c r="BI6667" s="11"/>
      <c r="BJ6667" s="11"/>
      <c r="BK6667" s="11"/>
      <c r="BL6667">
        <v>0</v>
      </c>
      <c r="BM6667"/>
      <c r="BN6667" s="10">
        <v>0</v>
      </c>
      <c r="BO6667" s="10"/>
      <c r="BP6667" s="10"/>
      <c r="BQ6667" s="10"/>
      <c r="BR6667" s="10"/>
      <c r="BS6667" s="10"/>
      <c r="BT6667" s="10"/>
      <c r="BU6667" s="10"/>
    </row>
    <row r="6668" spans="1:73" x14ac:dyDescent="0.3">
      <c r="A6668" s="10" t="s">
        <v>4110</v>
      </c>
      <c r="B6668" s="10" t="s">
        <v>5835</v>
      </c>
      <c r="C6668" s="10" t="s">
        <v>326</v>
      </c>
      <c r="D6668" s="10" t="s">
        <v>69</v>
      </c>
      <c r="E6668" s="10" t="s">
        <v>1518</v>
      </c>
      <c r="F6668" s="10" t="s">
        <v>1519</v>
      </c>
      <c r="G6668" s="10" t="s">
        <v>8631</v>
      </c>
      <c r="H6668" s="10" t="s">
        <v>10663</v>
      </c>
      <c r="I6668" s="10" t="s">
        <v>10664</v>
      </c>
      <c r="J6668" s="10" t="s">
        <v>10664</v>
      </c>
      <c r="K6668" s="10" t="s">
        <v>10663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 s="11"/>
      <c r="S6668" s="11"/>
      <c r="T6668" s="11"/>
      <c r="U6668" s="11"/>
      <c r="V6668" s="11">
        <v>12236664</v>
      </c>
      <c r="W6668" s="11"/>
      <c r="X6668" s="11"/>
      <c r="Y6668" s="11"/>
      <c r="Z6668" s="11"/>
      <c r="AA6668" s="11"/>
      <c r="AB6668" s="11">
        <v>3670999.2</v>
      </c>
      <c r="AC6668" s="11"/>
      <c r="AD6668"/>
      <c r="AE6668"/>
      <c r="AF6668"/>
      <c r="AG6668"/>
      <c r="AH6668">
        <v>30</v>
      </c>
      <c r="AI6668"/>
      <c r="AJ6668" s="11"/>
      <c r="AK6668" s="11"/>
      <c r="AL6668" s="11"/>
      <c r="AM6668" s="11"/>
      <c r="AN6668" s="11">
        <v>12236664</v>
      </c>
      <c r="AO6668" s="11"/>
      <c r="AP6668" s="11"/>
      <c r="AQ6668" s="11"/>
      <c r="AR6668" s="11"/>
      <c r="AS6668" s="11"/>
      <c r="AT6668" s="11"/>
      <c r="AU6668" s="11"/>
      <c r="AV6668" s="11"/>
      <c r="AW6668" s="11"/>
      <c r="AX6668" s="11"/>
      <c r="AY6668" s="11"/>
      <c r="AZ6668" s="11"/>
      <c r="BA6668" s="11"/>
      <c r="BB6668" s="11"/>
      <c r="BC6668" s="11"/>
      <c r="BD6668" s="11"/>
      <c r="BE6668" s="11"/>
      <c r="BF6668" s="11"/>
      <c r="BG6668" s="11"/>
      <c r="BH6668" s="11"/>
      <c r="BI6668" s="11"/>
      <c r="BJ6668" s="11"/>
      <c r="BK6668" s="11"/>
      <c r="BL6668"/>
      <c r="BM6668"/>
      <c r="BN6668" s="10">
        <v>0</v>
      </c>
      <c r="BO6668" s="10"/>
      <c r="BP6668" s="10"/>
      <c r="BQ6668" s="10"/>
      <c r="BR6668" s="10"/>
      <c r="BS6668" s="10"/>
      <c r="BT6668" s="10"/>
      <c r="BU6668" s="10"/>
    </row>
    <row r="6669" spans="1:73" x14ac:dyDescent="0.3">
      <c r="A6669" s="10" t="s">
        <v>4110</v>
      </c>
      <c r="B6669" s="10" t="s">
        <v>5835</v>
      </c>
      <c r="C6669" s="10" t="s">
        <v>326</v>
      </c>
      <c r="D6669" s="10" t="s">
        <v>69</v>
      </c>
      <c r="E6669" s="10" t="s">
        <v>1518</v>
      </c>
      <c r="F6669" s="10" t="s">
        <v>5892</v>
      </c>
      <c r="G6669" s="10" t="s">
        <v>5893</v>
      </c>
      <c r="H6669" s="10" t="s">
        <v>10665</v>
      </c>
      <c r="I6669" s="10" t="s">
        <v>10666</v>
      </c>
      <c r="J6669" s="10" t="s">
        <v>10666</v>
      </c>
      <c r="K6669" s="10" t="s">
        <v>10665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 s="11"/>
      <c r="S6669" s="11"/>
      <c r="T6669" s="11"/>
      <c r="U6669" s="11"/>
      <c r="V6669" s="11">
        <v>9316154.75</v>
      </c>
      <c r="W6669" s="11"/>
      <c r="X6669" s="11"/>
      <c r="Y6669" s="11"/>
      <c r="Z6669" s="11"/>
      <c r="AA6669" s="11"/>
      <c r="AB6669" s="11">
        <v>2794846.43</v>
      </c>
      <c r="AC6669" s="11"/>
      <c r="AD6669"/>
      <c r="AE6669"/>
      <c r="AF6669"/>
      <c r="AG6669"/>
      <c r="AH6669">
        <v>30</v>
      </c>
      <c r="AI6669"/>
      <c r="AJ6669" s="11"/>
      <c r="AK6669" s="11"/>
      <c r="AL6669" s="11"/>
      <c r="AM6669" s="11"/>
      <c r="AN6669" s="11">
        <v>9316154.75</v>
      </c>
      <c r="AO6669" s="11"/>
      <c r="AP6669" s="11"/>
      <c r="AQ6669" s="11"/>
      <c r="AR6669" s="11"/>
      <c r="AS6669" s="11"/>
      <c r="AT6669" s="11"/>
      <c r="AU6669" s="11"/>
      <c r="AV6669" s="11"/>
      <c r="AW6669" s="11"/>
      <c r="AX6669" s="11"/>
      <c r="AY6669" s="11"/>
      <c r="AZ6669" s="11"/>
      <c r="BA6669" s="11"/>
      <c r="BB6669" s="11"/>
      <c r="BC6669" s="11"/>
      <c r="BD6669" s="11"/>
      <c r="BE6669" s="11"/>
      <c r="BF6669" s="11"/>
      <c r="BG6669" s="11"/>
      <c r="BH6669" s="11"/>
      <c r="BI6669" s="11"/>
      <c r="BJ6669" s="11"/>
      <c r="BK6669" s="11"/>
      <c r="BL6669"/>
      <c r="BM6669"/>
      <c r="BN6669" s="10">
        <v>0</v>
      </c>
      <c r="BO6669" s="10"/>
      <c r="BP6669" s="10"/>
      <c r="BQ6669" s="10"/>
      <c r="BR6669" s="10"/>
      <c r="BS6669" s="10"/>
      <c r="BT6669" s="10"/>
      <c r="BU6669" s="10"/>
    </row>
    <row r="6670" spans="1:73" x14ac:dyDescent="0.3">
      <c r="A6670" s="10" t="s">
        <v>4110</v>
      </c>
      <c r="B6670" s="10" t="s">
        <v>5835</v>
      </c>
      <c r="C6670" s="10" t="s">
        <v>326</v>
      </c>
      <c r="D6670" s="10" t="s">
        <v>69</v>
      </c>
      <c r="E6670" s="10" t="s">
        <v>5896</v>
      </c>
      <c r="F6670" s="10" t="s">
        <v>6118</v>
      </c>
      <c r="G6670" s="10" t="s">
        <v>908</v>
      </c>
      <c r="H6670" s="10" t="s">
        <v>10667</v>
      </c>
      <c r="I6670" s="10" t="s">
        <v>10668</v>
      </c>
      <c r="J6670" s="10" t="s">
        <v>10668</v>
      </c>
      <c r="K6670" s="10" t="s">
        <v>10667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 s="11"/>
      <c r="S6670" s="11"/>
      <c r="T6670" s="11"/>
      <c r="U6670" s="11">
        <v>3403000</v>
      </c>
      <c r="V6670" s="11"/>
      <c r="W6670" s="11"/>
      <c r="X6670" s="11"/>
      <c r="Y6670" s="11"/>
      <c r="Z6670" s="11"/>
      <c r="AA6670" s="11">
        <v>3403000</v>
      </c>
      <c r="AB6670" s="11"/>
      <c r="AC6670" s="11"/>
      <c r="AD6670"/>
      <c r="AE6670"/>
      <c r="AF6670"/>
      <c r="AG6670">
        <v>100</v>
      </c>
      <c r="AH6670"/>
      <c r="AI6670"/>
      <c r="AJ6670" s="11"/>
      <c r="AK6670" s="11"/>
      <c r="AL6670" s="11"/>
      <c r="AM6670" s="11">
        <v>3403000</v>
      </c>
      <c r="AN6670" s="11"/>
      <c r="AO6670" s="11"/>
      <c r="AP6670" s="11"/>
      <c r="AQ6670" s="11"/>
      <c r="AR6670" s="11"/>
      <c r="AS6670" s="11"/>
      <c r="AT6670" s="11"/>
      <c r="AU6670" s="11"/>
      <c r="AV6670" s="11"/>
      <c r="AW6670" s="11"/>
      <c r="AX6670" s="11"/>
      <c r="AY6670" s="11"/>
      <c r="AZ6670" s="11"/>
      <c r="BA6670" s="11"/>
      <c r="BB6670" s="11"/>
      <c r="BC6670" s="11"/>
      <c r="BD6670" s="11"/>
      <c r="BE6670" s="11"/>
      <c r="BF6670" s="11"/>
      <c r="BG6670" s="11"/>
      <c r="BH6670" s="11">
        <v>5990500</v>
      </c>
      <c r="BI6670" s="11"/>
      <c r="BJ6670" s="11">
        <v>3403000</v>
      </c>
      <c r="BK6670" s="11"/>
      <c r="BL6670">
        <v>56.806600000000003</v>
      </c>
      <c r="BM6670"/>
      <c r="BN6670" s="10">
        <v>0</v>
      </c>
      <c r="BO6670" s="10"/>
      <c r="BP6670" s="10"/>
      <c r="BQ6670" s="10"/>
      <c r="BR6670" s="10"/>
      <c r="BS6670" s="10"/>
      <c r="BT6670" s="10"/>
      <c r="BU6670" s="10"/>
    </row>
    <row r="6671" spans="1:73" x14ac:dyDescent="0.3">
      <c r="A6671" s="10" t="s">
        <v>4110</v>
      </c>
      <c r="B6671" s="10" t="s">
        <v>5835</v>
      </c>
      <c r="C6671" s="10" t="s">
        <v>326</v>
      </c>
      <c r="D6671" s="10" t="s">
        <v>69</v>
      </c>
      <c r="E6671" s="10" t="s">
        <v>5896</v>
      </c>
      <c r="F6671" s="10" t="s">
        <v>5897</v>
      </c>
      <c r="G6671" s="10" t="s">
        <v>7977</v>
      </c>
      <c r="H6671" s="10" t="s">
        <v>10669</v>
      </c>
      <c r="I6671" s="10" t="s">
        <v>10670</v>
      </c>
      <c r="J6671" s="10" t="s">
        <v>10670</v>
      </c>
      <c r="K6671" s="10" t="s">
        <v>10669</v>
      </c>
      <c r="L6671">
        <v>0</v>
      </c>
      <c r="M6671">
        <v>0</v>
      </c>
      <c r="N6671">
        <v>1</v>
      </c>
      <c r="O6671">
        <v>1</v>
      </c>
      <c r="P6671">
        <v>0</v>
      </c>
      <c r="Q6671">
        <v>0</v>
      </c>
      <c r="R6671" s="11"/>
      <c r="S6671" s="11"/>
      <c r="T6671" s="11">
        <v>1276000</v>
      </c>
      <c r="U6671" s="11">
        <v>2002000</v>
      </c>
      <c r="V6671" s="11"/>
      <c r="W6671" s="11"/>
      <c r="X6671" s="11"/>
      <c r="Y6671" s="11"/>
      <c r="Z6671" s="11">
        <v>1276000</v>
      </c>
      <c r="AA6671" s="11">
        <v>2002000</v>
      </c>
      <c r="AB6671" s="11"/>
      <c r="AC6671" s="11"/>
      <c r="AD6671"/>
      <c r="AE6671"/>
      <c r="AF6671">
        <v>100</v>
      </c>
      <c r="AG6671">
        <v>100</v>
      </c>
      <c r="AH6671"/>
      <c r="AI6671"/>
      <c r="AJ6671" s="11"/>
      <c r="AK6671" s="11"/>
      <c r="AL6671" s="11">
        <v>1276000</v>
      </c>
      <c r="AM6671" s="11">
        <v>2002000</v>
      </c>
      <c r="AN6671" s="11"/>
      <c r="AO6671" s="11"/>
      <c r="AP6671" s="11"/>
      <c r="AQ6671" s="11"/>
      <c r="AR6671" s="11"/>
      <c r="AS6671" s="11"/>
      <c r="AT6671" s="11"/>
      <c r="AU6671" s="11"/>
      <c r="AV6671" s="11"/>
      <c r="AW6671" s="11"/>
      <c r="AX6671" s="11"/>
      <c r="AY6671" s="11"/>
      <c r="AZ6671" s="11"/>
      <c r="BA6671" s="11"/>
      <c r="BB6671" s="11"/>
      <c r="BC6671" s="11"/>
      <c r="BD6671" s="11"/>
      <c r="BE6671" s="11"/>
      <c r="BF6671" s="11"/>
      <c r="BG6671" s="11"/>
      <c r="BH6671" s="11">
        <v>2002000</v>
      </c>
      <c r="BI6671" s="11"/>
      <c r="BJ6671" s="11">
        <v>2002000</v>
      </c>
      <c r="BK6671" s="11"/>
      <c r="BL6671">
        <v>100</v>
      </c>
      <c r="BM6671"/>
      <c r="BN6671" s="10">
        <v>0</v>
      </c>
      <c r="BO6671" s="10"/>
      <c r="BP6671" s="10"/>
      <c r="BQ6671" s="10"/>
      <c r="BR6671" s="10"/>
      <c r="BS6671" s="10"/>
      <c r="BT6671" s="10"/>
      <c r="BU6671" s="10"/>
    </row>
    <row r="6672" spans="1:73" x14ac:dyDescent="0.3">
      <c r="A6672" s="10" t="s">
        <v>4110</v>
      </c>
      <c r="B6672" s="10" t="s">
        <v>5835</v>
      </c>
      <c r="C6672" s="10" t="s">
        <v>326</v>
      </c>
      <c r="D6672" s="10" t="s">
        <v>69</v>
      </c>
      <c r="E6672" s="10" t="s">
        <v>5896</v>
      </c>
      <c r="F6672" s="10" t="s">
        <v>5897</v>
      </c>
      <c r="G6672" s="10" t="s">
        <v>7977</v>
      </c>
      <c r="H6672" s="10" t="s">
        <v>10625</v>
      </c>
      <c r="I6672" s="10" t="s">
        <v>10626</v>
      </c>
      <c r="J6672" s="10" t="s">
        <v>10626</v>
      </c>
      <c r="K6672" s="10" t="s">
        <v>10625</v>
      </c>
      <c r="L6672">
        <v>0</v>
      </c>
      <c r="M6672">
        <v>0</v>
      </c>
      <c r="N6672">
        <v>1</v>
      </c>
      <c r="O6672">
        <v>1</v>
      </c>
      <c r="P6672">
        <v>1</v>
      </c>
      <c r="Q6672">
        <v>0</v>
      </c>
      <c r="R6672" s="11"/>
      <c r="S6672" s="11"/>
      <c r="T6672" s="11">
        <v>406000</v>
      </c>
      <c r="U6672" s="11">
        <v>396000</v>
      </c>
      <c r="V6672" s="11">
        <v>528000</v>
      </c>
      <c r="W6672" s="11"/>
      <c r="X6672" s="11"/>
      <c r="Y6672" s="11"/>
      <c r="Z6672" s="11">
        <v>406000</v>
      </c>
      <c r="AA6672" s="11">
        <v>396000</v>
      </c>
      <c r="AB6672" s="11">
        <v>528000</v>
      </c>
      <c r="AC6672" s="11"/>
      <c r="AD6672"/>
      <c r="AE6672"/>
      <c r="AF6672">
        <v>100</v>
      </c>
      <c r="AG6672">
        <v>100</v>
      </c>
      <c r="AH6672">
        <v>100</v>
      </c>
      <c r="AI6672"/>
      <c r="AJ6672" s="11"/>
      <c r="AK6672" s="11"/>
      <c r="AL6672" s="11">
        <v>406000</v>
      </c>
      <c r="AM6672" s="11">
        <v>396000</v>
      </c>
      <c r="AN6672" s="11">
        <v>528000</v>
      </c>
      <c r="AO6672" s="11"/>
      <c r="AP6672" s="11"/>
      <c r="AQ6672" s="11"/>
      <c r="AR6672" s="11"/>
      <c r="AS6672" s="11"/>
      <c r="AT6672" s="11"/>
      <c r="AU6672" s="11"/>
      <c r="AV6672" s="11"/>
      <c r="AW6672" s="11"/>
      <c r="AX6672" s="11"/>
      <c r="AY6672" s="11"/>
      <c r="AZ6672" s="11"/>
      <c r="BA6672" s="11"/>
      <c r="BB6672" s="11"/>
      <c r="BC6672" s="11"/>
      <c r="BD6672" s="11"/>
      <c r="BE6672" s="11"/>
      <c r="BF6672" s="11"/>
      <c r="BG6672" s="11"/>
      <c r="BH6672" s="11">
        <v>396000</v>
      </c>
      <c r="BI6672" s="11">
        <v>528000</v>
      </c>
      <c r="BJ6672" s="11">
        <v>396000</v>
      </c>
      <c r="BK6672" s="11">
        <v>528000</v>
      </c>
      <c r="BL6672">
        <v>100</v>
      </c>
      <c r="BM6672">
        <v>100</v>
      </c>
      <c r="BN6672" s="10">
        <v>0</v>
      </c>
      <c r="BO6672" s="10"/>
      <c r="BP6672" s="10"/>
      <c r="BQ6672" s="10"/>
      <c r="BR6672" s="10"/>
      <c r="BS6672" s="10"/>
      <c r="BT6672" s="10"/>
      <c r="BU6672" s="10"/>
    </row>
    <row r="6673" spans="1:73" x14ac:dyDescent="0.3">
      <c r="A6673" s="10" t="s">
        <v>4110</v>
      </c>
      <c r="B6673" s="10" t="s">
        <v>5835</v>
      </c>
      <c r="C6673" s="10" t="s">
        <v>326</v>
      </c>
      <c r="D6673" s="10" t="s">
        <v>69</v>
      </c>
      <c r="E6673" s="10" t="s">
        <v>5896</v>
      </c>
      <c r="F6673" s="10" t="s">
        <v>7986</v>
      </c>
      <c r="G6673" s="10" t="s">
        <v>7987</v>
      </c>
      <c r="H6673" s="10" t="s">
        <v>6146</v>
      </c>
      <c r="I6673" s="10" t="s">
        <v>6147</v>
      </c>
      <c r="J6673" s="10" t="s">
        <v>10671</v>
      </c>
      <c r="K6673" s="10" t="s">
        <v>10672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 s="11"/>
      <c r="S6673" s="11"/>
      <c r="T6673" s="11"/>
      <c r="U6673" s="11"/>
      <c r="V6673" s="11">
        <v>844927</v>
      </c>
      <c r="W6673" s="11"/>
      <c r="X6673" s="11"/>
      <c r="Y6673" s="11"/>
      <c r="Z6673" s="11"/>
      <c r="AA6673" s="11"/>
      <c r="AB6673" s="11">
        <v>482942</v>
      </c>
      <c r="AC6673" s="11"/>
      <c r="AD6673"/>
      <c r="AE6673"/>
      <c r="AF6673"/>
      <c r="AG6673"/>
      <c r="AH6673">
        <v>57.16</v>
      </c>
      <c r="AI6673"/>
      <c r="AJ6673" s="11"/>
      <c r="AK6673" s="11"/>
      <c r="AL6673" s="11"/>
      <c r="AM6673" s="11"/>
      <c r="AN6673" s="11">
        <v>844927</v>
      </c>
      <c r="AO6673" s="11"/>
      <c r="AP6673" s="11"/>
      <c r="AQ6673" s="11"/>
      <c r="AR6673" s="11"/>
      <c r="AS6673" s="11"/>
      <c r="AT6673" s="11"/>
      <c r="AU6673" s="11"/>
      <c r="AV6673" s="11"/>
      <c r="AW6673" s="11"/>
      <c r="AX6673" s="11"/>
      <c r="AY6673" s="11"/>
      <c r="AZ6673" s="11"/>
      <c r="BA6673" s="11"/>
      <c r="BB6673" s="11"/>
      <c r="BC6673" s="11"/>
      <c r="BD6673" s="11"/>
      <c r="BE6673" s="11"/>
      <c r="BF6673" s="11"/>
      <c r="BG6673" s="11"/>
      <c r="BH6673" s="11"/>
      <c r="BI6673" s="11">
        <v>672400</v>
      </c>
      <c r="BJ6673" s="11"/>
      <c r="BK6673" s="11"/>
      <c r="BL6673"/>
      <c r="BM6673">
        <v>0</v>
      </c>
      <c r="BN6673" s="10">
        <v>0</v>
      </c>
      <c r="BO6673" s="10"/>
      <c r="BP6673" s="10"/>
      <c r="BQ6673" s="10"/>
      <c r="BR6673" s="10"/>
      <c r="BS6673" s="10"/>
      <c r="BT6673" s="10"/>
      <c r="BU6673" s="10"/>
    </row>
    <row r="6674" spans="1:73" x14ac:dyDescent="0.3">
      <c r="A6674" s="10" t="s">
        <v>4110</v>
      </c>
      <c r="B6674" s="10" t="s">
        <v>5835</v>
      </c>
      <c r="C6674" s="10" t="s">
        <v>326</v>
      </c>
      <c r="D6674" s="10" t="s">
        <v>69</v>
      </c>
      <c r="E6674" s="10" t="s">
        <v>5896</v>
      </c>
      <c r="F6674" s="10" t="s">
        <v>7986</v>
      </c>
      <c r="G6674" s="10" t="s">
        <v>7987</v>
      </c>
      <c r="H6674" s="10" t="s">
        <v>6146</v>
      </c>
      <c r="I6674" s="10" t="s">
        <v>6147</v>
      </c>
      <c r="J6674" s="10" t="s">
        <v>10586</v>
      </c>
      <c r="K6674" s="10" t="s">
        <v>10587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1</v>
      </c>
      <c r="R6674" s="11"/>
      <c r="S6674" s="11"/>
      <c r="T6674" s="11"/>
      <c r="U6674" s="11"/>
      <c r="V6674" s="11">
        <v>1603450</v>
      </c>
      <c r="W6674" s="11">
        <v>2180559</v>
      </c>
      <c r="X6674" s="11"/>
      <c r="Y6674" s="11"/>
      <c r="Z6674" s="11"/>
      <c r="AA6674" s="11"/>
      <c r="AB6674" s="11">
        <v>1098725</v>
      </c>
      <c r="AC6674" s="11">
        <v>654167.69999999995</v>
      </c>
      <c r="AD6674"/>
      <c r="AE6674"/>
      <c r="AF6674"/>
      <c r="AG6674"/>
      <c r="AH6674">
        <v>68.52</v>
      </c>
      <c r="AI6674">
        <v>30</v>
      </c>
      <c r="AJ6674" s="11"/>
      <c r="AK6674" s="11"/>
      <c r="AL6674" s="11"/>
      <c r="AM6674" s="11"/>
      <c r="AN6674" s="11">
        <v>1603450</v>
      </c>
      <c r="AO6674" s="11">
        <v>2180559</v>
      </c>
      <c r="AP6674" s="11"/>
      <c r="AQ6674" s="11"/>
      <c r="AR6674" s="11"/>
      <c r="AS6674" s="11"/>
      <c r="AT6674" s="11"/>
      <c r="AU6674" s="11"/>
      <c r="AV6674" s="11"/>
      <c r="AW6674" s="11"/>
      <c r="AX6674" s="11"/>
      <c r="AY6674" s="11"/>
      <c r="AZ6674" s="11"/>
      <c r="BA6674" s="11"/>
      <c r="BB6674" s="11"/>
      <c r="BC6674" s="11"/>
      <c r="BD6674" s="11"/>
      <c r="BE6674" s="11"/>
      <c r="BF6674" s="11"/>
      <c r="BG6674" s="11"/>
      <c r="BH6674" s="11"/>
      <c r="BI6674" s="11">
        <v>1179000</v>
      </c>
      <c r="BJ6674" s="11"/>
      <c r="BK6674" s="11"/>
      <c r="BL6674"/>
      <c r="BM6674">
        <v>0</v>
      </c>
      <c r="BN6674" s="10">
        <v>0</v>
      </c>
      <c r="BO6674" s="10"/>
      <c r="BP6674" s="10"/>
      <c r="BQ6674" s="10"/>
      <c r="BR6674" s="10"/>
      <c r="BS6674" s="10"/>
      <c r="BT6674" s="10"/>
      <c r="BU6674" s="10"/>
    </row>
    <row r="6675" spans="1:73" x14ac:dyDescent="0.3">
      <c r="A6675" s="10" t="s">
        <v>4110</v>
      </c>
      <c r="B6675" s="10" t="s">
        <v>6158</v>
      </c>
      <c r="C6675" s="10" t="s">
        <v>876</v>
      </c>
      <c r="D6675" s="10" t="s">
        <v>870</v>
      </c>
      <c r="E6675" s="10" t="s">
        <v>5282</v>
      </c>
      <c r="F6675" s="10" t="s">
        <v>5601</v>
      </c>
      <c r="G6675" s="10" t="s">
        <v>5602</v>
      </c>
      <c r="H6675" s="10" t="s">
        <v>5603</v>
      </c>
      <c r="I6675" s="10" t="s">
        <v>5604</v>
      </c>
      <c r="J6675" s="10" t="s">
        <v>5604</v>
      </c>
      <c r="K6675" s="10" t="s">
        <v>5603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 s="11">
        <v>1597000</v>
      </c>
      <c r="S6675" s="11"/>
      <c r="T6675" s="11"/>
      <c r="U6675" s="11"/>
      <c r="V6675" s="11"/>
      <c r="W6675" s="11"/>
      <c r="X6675" s="11">
        <v>200000</v>
      </c>
      <c r="Y6675" s="11"/>
      <c r="Z6675" s="11"/>
      <c r="AA6675" s="11"/>
      <c r="AB6675" s="11"/>
      <c r="AC6675" s="11"/>
      <c r="AD6675">
        <v>12.52</v>
      </c>
      <c r="AE6675"/>
      <c r="AF6675"/>
      <c r="AG6675"/>
      <c r="AH6675"/>
      <c r="AI6675"/>
      <c r="AJ6675" s="11">
        <v>1597000</v>
      </c>
      <c r="AK6675" s="11"/>
      <c r="AL6675" s="11"/>
      <c r="AM6675" s="11"/>
      <c r="AN6675" s="11"/>
      <c r="AO6675" s="11"/>
      <c r="AP6675" s="11"/>
      <c r="AQ6675" s="11"/>
      <c r="AR6675" s="11"/>
      <c r="AS6675" s="11"/>
      <c r="AT6675" s="11"/>
      <c r="AU6675" s="11"/>
      <c r="AV6675" s="11"/>
      <c r="AW6675" s="11"/>
      <c r="AX6675" s="11"/>
      <c r="AY6675" s="11"/>
      <c r="AZ6675" s="11"/>
      <c r="BA6675" s="11"/>
      <c r="BB6675" s="11"/>
      <c r="BC6675" s="11"/>
      <c r="BD6675" s="11"/>
      <c r="BE6675" s="11"/>
      <c r="BF6675" s="11"/>
      <c r="BG6675" s="11"/>
      <c r="BH6675" s="11"/>
      <c r="BI6675" s="11"/>
      <c r="BJ6675" s="11"/>
      <c r="BK6675" s="11"/>
      <c r="BL6675"/>
      <c r="BM6675"/>
      <c r="BN6675" s="10">
        <v>0</v>
      </c>
      <c r="BO6675" s="10"/>
      <c r="BP6675" s="10"/>
      <c r="BQ6675" s="10"/>
      <c r="BR6675" s="10"/>
      <c r="BS6675" s="10"/>
      <c r="BT6675" s="10"/>
      <c r="BU6675" s="10"/>
    </row>
    <row r="6676" spans="1:73" x14ac:dyDescent="0.3">
      <c r="A6676" s="10" t="s">
        <v>4110</v>
      </c>
      <c r="B6676" s="10" t="s">
        <v>6158</v>
      </c>
      <c r="C6676" s="10" t="s">
        <v>876</v>
      </c>
      <c r="D6676" s="10" t="s">
        <v>870</v>
      </c>
      <c r="E6676" s="10" t="s">
        <v>5282</v>
      </c>
      <c r="F6676" s="10" t="s">
        <v>5356</v>
      </c>
      <c r="G6676" s="10" t="s">
        <v>5357</v>
      </c>
      <c r="H6676" s="10" t="s">
        <v>5607</v>
      </c>
      <c r="I6676" s="10" t="s">
        <v>5608</v>
      </c>
      <c r="J6676" s="10" t="s">
        <v>5608</v>
      </c>
      <c r="K6676" s="10" t="s">
        <v>5607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 s="11"/>
      <c r="S6676" s="11">
        <v>160003.4</v>
      </c>
      <c r="T6676" s="11"/>
      <c r="U6676" s="11"/>
      <c r="V6676" s="11"/>
      <c r="W6676" s="11"/>
      <c r="X6676" s="11"/>
      <c r="Y6676" s="11">
        <v>0</v>
      </c>
      <c r="Z6676" s="11"/>
      <c r="AA6676" s="11"/>
      <c r="AB6676" s="11"/>
      <c r="AC6676" s="11"/>
      <c r="AD6676"/>
      <c r="AE6676">
        <v>0</v>
      </c>
      <c r="AF6676"/>
      <c r="AG6676"/>
      <c r="AH6676"/>
      <c r="AI6676"/>
      <c r="AJ6676" s="11"/>
      <c r="AK6676" s="11">
        <v>160003.4</v>
      </c>
      <c r="AL6676" s="11"/>
      <c r="AM6676" s="11"/>
      <c r="AN6676" s="11"/>
      <c r="AO6676" s="11"/>
      <c r="AP6676" s="11"/>
      <c r="AQ6676" s="11"/>
      <c r="AR6676" s="11"/>
      <c r="AS6676" s="11"/>
      <c r="AT6676" s="11"/>
      <c r="AU6676" s="11"/>
      <c r="AV6676" s="11"/>
      <c r="AW6676" s="11"/>
      <c r="AX6676" s="11"/>
      <c r="AY6676" s="11"/>
      <c r="AZ6676" s="11"/>
      <c r="BA6676" s="11"/>
      <c r="BB6676" s="11"/>
      <c r="BC6676" s="11"/>
      <c r="BD6676" s="11"/>
      <c r="BE6676" s="11"/>
      <c r="BF6676" s="11"/>
      <c r="BG6676" s="11"/>
      <c r="BH6676" s="11"/>
      <c r="BI6676" s="11"/>
      <c r="BJ6676" s="11"/>
      <c r="BK6676" s="11"/>
      <c r="BL6676"/>
      <c r="BM6676"/>
      <c r="BN6676" s="10">
        <v>0</v>
      </c>
      <c r="BO6676" s="10"/>
      <c r="BP6676" s="10"/>
      <c r="BQ6676" s="10"/>
      <c r="BR6676" s="10"/>
      <c r="BS6676" s="10"/>
      <c r="BT6676" s="10"/>
      <c r="BU6676" s="10"/>
    </row>
    <row r="6677" spans="1:73" x14ac:dyDescent="0.3">
      <c r="A6677" s="10" t="s">
        <v>4110</v>
      </c>
      <c r="B6677" s="10" t="s">
        <v>6158</v>
      </c>
      <c r="C6677" s="10" t="s">
        <v>876</v>
      </c>
      <c r="D6677" s="10" t="s">
        <v>870</v>
      </c>
      <c r="E6677" s="10" t="s">
        <v>5282</v>
      </c>
      <c r="F6677" s="10" t="s">
        <v>5360</v>
      </c>
      <c r="G6677" s="10" t="s">
        <v>5361</v>
      </c>
      <c r="H6677" s="10" t="s">
        <v>5652</v>
      </c>
      <c r="I6677" s="10" t="s">
        <v>5653</v>
      </c>
      <c r="J6677" s="10" t="s">
        <v>5653</v>
      </c>
      <c r="K6677" s="10" t="s">
        <v>5652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 s="11">
        <v>366051</v>
      </c>
      <c r="S6677" s="11"/>
      <c r="T6677" s="11"/>
      <c r="U6677" s="11"/>
      <c r="V6677" s="11"/>
      <c r="W6677" s="11"/>
      <c r="X6677" s="11">
        <v>366051</v>
      </c>
      <c r="Y6677" s="11"/>
      <c r="Z6677" s="11"/>
      <c r="AA6677" s="11"/>
      <c r="AB6677" s="11"/>
      <c r="AC6677" s="11"/>
      <c r="AD6677">
        <v>100</v>
      </c>
      <c r="AE6677"/>
      <c r="AF6677"/>
      <c r="AG6677"/>
      <c r="AH6677"/>
      <c r="AI6677"/>
      <c r="AJ6677" s="11">
        <v>366051</v>
      </c>
      <c r="AK6677" s="11"/>
      <c r="AL6677" s="11"/>
      <c r="AM6677" s="11"/>
      <c r="AN6677" s="11"/>
      <c r="AO6677" s="11"/>
      <c r="AP6677" s="11"/>
      <c r="AQ6677" s="11"/>
      <c r="AR6677" s="11"/>
      <c r="AS6677" s="11"/>
      <c r="AT6677" s="11"/>
      <c r="AU6677" s="11"/>
      <c r="AV6677" s="11"/>
      <c r="AW6677" s="11"/>
      <c r="AX6677" s="11"/>
      <c r="AY6677" s="11"/>
      <c r="AZ6677" s="11"/>
      <c r="BA6677" s="11"/>
      <c r="BB6677" s="11"/>
      <c r="BC6677" s="11"/>
      <c r="BD6677" s="11"/>
      <c r="BE6677" s="11"/>
      <c r="BF6677" s="11"/>
      <c r="BG6677" s="11"/>
      <c r="BH6677" s="11"/>
      <c r="BI6677" s="11"/>
      <c r="BJ6677" s="11"/>
      <c r="BK6677" s="11"/>
      <c r="BL6677"/>
      <c r="BM6677"/>
      <c r="BN6677" s="10">
        <v>0</v>
      </c>
      <c r="BO6677" s="10"/>
      <c r="BP6677" s="10"/>
      <c r="BQ6677" s="10"/>
      <c r="BR6677" s="10"/>
      <c r="BS6677" s="10"/>
      <c r="BT6677" s="10"/>
      <c r="BU6677" s="10"/>
    </row>
    <row r="6678" spans="1:73" x14ac:dyDescent="0.3">
      <c r="A6678" s="10" t="s">
        <v>4110</v>
      </c>
      <c r="B6678" s="10" t="s">
        <v>6158</v>
      </c>
      <c r="C6678" s="10" t="s">
        <v>876</v>
      </c>
      <c r="D6678" s="10" t="s">
        <v>870</v>
      </c>
      <c r="E6678" s="10" t="s">
        <v>5282</v>
      </c>
      <c r="F6678" s="10" t="s">
        <v>5656</v>
      </c>
      <c r="G6678" s="10" t="s">
        <v>5657</v>
      </c>
      <c r="H6678" s="10" t="s">
        <v>10125</v>
      </c>
      <c r="I6678" s="10" t="s">
        <v>10126</v>
      </c>
      <c r="J6678" s="10" t="s">
        <v>10126</v>
      </c>
      <c r="K6678" s="10" t="s">
        <v>10125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 s="11"/>
      <c r="S6678" s="11">
        <v>280000</v>
      </c>
      <c r="T6678" s="11"/>
      <c r="U6678" s="11"/>
      <c r="V6678" s="11"/>
      <c r="W6678" s="11"/>
      <c r="X6678" s="11"/>
      <c r="Y6678" s="11">
        <v>204000</v>
      </c>
      <c r="Z6678" s="11"/>
      <c r="AA6678" s="11"/>
      <c r="AB6678" s="11"/>
      <c r="AC6678" s="11"/>
      <c r="AD6678"/>
      <c r="AE6678">
        <v>72.86</v>
      </c>
      <c r="AF6678"/>
      <c r="AG6678"/>
      <c r="AH6678"/>
      <c r="AI6678"/>
      <c r="AJ6678" s="11"/>
      <c r="AK6678" s="11">
        <v>280000</v>
      </c>
      <c r="AL6678" s="11"/>
      <c r="AM6678" s="11"/>
      <c r="AN6678" s="11"/>
      <c r="AO6678" s="11"/>
      <c r="AP6678" s="11"/>
      <c r="AQ6678" s="11"/>
      <c r="AR6678" s="11"/>
      <c r="AS6678" s="11"/>
      <c r="AT6678" s="11"/>
      <c r="AU6678" s="11"/>
      <c r="AV6678" s="11"/>
      <c r="AW6678" s="11"/>
      <c r="AX6678" s="11"/>
      <c r="AY6678" s="11"/>
      <c r="AZ6678" s="11"/>
      <c r="BA6678" s="11"/>
      <c r="BB6678" s="11"/>
      <c r="BC6678" s="11"/>
      <c r="BD6678" s="11"/>
      <c r="BE6678" s="11"/>
      <c r="BF6678" s="11"/>
      <c r="BG6678" s="11"/>
      <c r="BH6678" s="11"/>
      <c r="BI6678" s="11"/>
      <c r="BJ6678" s="11"/>
      <c r="BK6678" s="11"/>
      <c r="BL6678"/>
      <c r="BM6678"/>
      <c r="BN6678" s="10">
        <v>0</v>
      </c>
      <c r="BO6678" s="10"/>
      <c r="BP6678" s="10"/>
      <c r="BQ6678" s="10"/>
      <c r="BR6678" s="10"/>
      <c r="BS6678" s="10"/>
      <c r="BT6678" s="10"/>
      <c r="BU6678" s="10"/>
    </row>
    <row r="6679" spans="1:73" x14ac:dyDescent="0.3">
      <c r="A6679" s="10" t="s">
        <v>4110</v>
      </c>
      <c r="B6679" s="10" t="s">
        <v>6158</v>
      </c>
      <c r="C6679" s="10" t="s">
        <v>876</v>
      </c>
      <c r="D6679" s="10" t="s">
        <v>870</v>
      </c>
      <c r="E6679" s="10" t="s">
        <v>5282</v>
      </c>
      <c r="F6679" s="10" t="s">
        <v>5664</v>
      </c>
      <c r="G6679" s="10" t="s">
        <v>5665</v>
      </c>
      <c r="H6679" s="10" t="s">
        <v>5666</v>
      </c>
      <c r="I6679" s="10" t="s">
        <v>5667</v>
      </c>
      <c r="J6679" s="10" t="s">
        <v>5667</v>
      </c>
      <c r="K6679" s="10" t="s">
        <v>5666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 s="11"/>
      <c r="S6679" s="11"/>
      <c r="T6679" s="11"/>
      <c r="U6679" s="11"/>
      <c r="V6679" s="11">
        <v>1775000</v>
      </c>
      <c r="W6679" s="11"/>
      <c r="X6679" s="11"/>
      <c r="Y6679" s="11"/>
      <c r="Z6679" s="11"/>
      <c r="AA6679" s="11"/>
      <c r="AB6679" s="11">
        <v>0</v>
      </c>
      <c r="AC6679" s="11"/>
      <c r="AD6679"/>
      <c r="AE6679"/>
      <c r="AF6679"/>
      <c r="AG6679"/>
      <c r="AH6679">
        <v>0</v>
      </c>
      <c r="AI6679"/>
      <c r="AJ6679" s="11"/>
      <c r="AK6679" s="11"/>
      <c r="AL6679" s="11"/>
      <c r="AM6679" s="11"/>
      <c r="AN6679" s="11">
        <v>1775000</v>
      </c>
      <c r="AO6679" s="11"/>
      <c r="AP6679" s="11"/>
      <c r="AQ6679" s="11"/>
      <c r="AR6679" s="11"/>
      <c r="AS6679" s="11"/>
      <c r="AT6679" s="11"/>
      <c r="AU6679" s="11"/>
      <c r="AV6679" s="11"/>
      <c r="AW6679" s="11"/>
      <c r="AX6679" s="11"/>
      <c r="AY6679" s="11"/>
      <c r="AZ6679" s="11"/>
      <c r="BA6679" s="11"/>
      <c r="BB6679" s="11"/>
      <c r="BC6679" s="11"/>
      <c r="BD6679" s="11"/>
      <c r="BE6679" s="11"/>
      <c r="BF6679" s="11"/>
      <c r="BG6679" s="11"/>
      <c r="BH6679" s="11"/>
      <c r="BI6679" s="11">
        <v>53382104</v>
      </c>
      <c r="BJ6679" s="11"/>
      <c r="BK6679" s="11">
        <v>6280000</v>
      </c>
      <c r="BL6679"/>
      <c r="BM6679">
        <v>11.764200000000001</v>
      </c>
      <c r="BN6679" s="10">
        <v>0</v>
      </c>
      <c r="BO6679" s="10"/>
      <c r="BP6679" s="10"/>
      <c r="BQ6679" s="10"/>
      <c r="BR6679" s="10"/>
      <c r="BS6679" s="10"/>
      <c r="BT6679" s="10"/>
      <c r="BU6679" s="10"/>
    </row>
    <row r="6680" spans="1:73" x14ac:dyDescent="0.3">
      <c r="A6680" s="10" t="s">
        <v>4110</v>
      </c>
      <c r="B6680" s="10" t="s">
        <v>6158</v>
      </c>
      <c r="C6680" s="10" t="s">
        <v>876</v>
      </c>
      <c r="D6680" s="10" t="s">
        <v>870</v>
      </c>
      <c r="E6680" s="10" t="s">
        <v>877</v>
      </c>
      <c r="F6680" s="10" t="s">
        <v>878</v>
      </c>
      <c r="G6680" s="10"/>
      <c r="H6680" s="10" t="s">
        <v>13442</v>
      </c>
      <c r="I6680" s="10" t="s">
        <v>13443</v>
      </c>
      <c r="J6680" s="10" t="s">
        <v>13443</v>
      </c>
      <c r="K6680" s="10" t="s">
        <v>13442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 s="11"/>
      <c r="S6680" s="11"/>
      <c r="T6680" s="11"/>
      <c r="U6680" s="11"/>
      <c r="V6680" s="11"/>
      <c r="W6680" s="11">
        <v>3129100</v>
      </c>
      <c r="X6680" s="11"/>
      <c r="Y6680" s="11"/>
      <c r="Z6680" s="11"/>
      <c r="AA6680" s="11"/>
      <c r="AB6680" s="11"/>
      <c r="AC6680" s="11">
        <v>1564550</v>
      </c>
      <c r="AD6680"/>
      <c r="AE6680"/>
      <c r="AF6680"/>
      <c r="AG6680"/>
      <c r="AH6680"/>
      <c r="AI6680">
        <v>50</v>
      </c>
      <c r="AJ6680" s="11"/>
      <c r="AK6680" s="11"/>
      <c r="AL6680" s="11"/>
      <c r="AM6680" s="11"/>
      <c r="AN6680" s="11"/>
      <c r="AO6680" s="11">
        <v>3129100</v>
      </c>
      <c r="AP6680" s="11"/>
      <c r="AQ6680" s="11"/>
      <c r="AR6680" s="11"/>
      <c r="AS6680" s="11"/>
      <c r="AT6680" s="11"/>
      <c r="AU6680" s="11"/>
      <c r="AV6680" s="11"/>
      <c r="AW6680" s="11"/>
      <c r="AX6680" s="11"/>
      <c r="AY6680" s="11"/>
      <c r="AZ6680" s="11"/>
      <c r="BA6680" s="11"/>
      <c r="BB6680" s="11"/>
      <c r="BC6680" s="11"/>
      <c r="BD6680" s="11"/>
      <c r="BE6680" s="11"/>
      <c r="BF6680" s="11"/>
      <c r="BG6680" s="11"/>
      <c r="BH6680" s="11"/>
      <c r="BI6680" s="11"/>
      <c r="BJ6680" s="11"/>
      <c r="BK6680" s="11"/>
      <c r="BL6680"/>
      <c r="BM6680"/>
      <c r="BN6680" s="10">
        <v>0</v>
      </c>
      <c r="BO6680" s="10"/>
      <c r="BP6680" s="10"/>
      <c r="BQ6680" s="10"/>
      <c r="BR6680" s="10"/>
      <c r="BS6680" s="10"/>
      <c r="BT6680" s="10"/>
      <c r="BU6680" s="10"/>
    </row>
    <row r="6681" spans="1:73" x14ac:dyDescent="0.3">
      <c r="A6681" s="10" t="s">
        <v>4110</v>
      </c>
      <c r="B6681" s="10" t="s">
        <v>6158</v>
      </c>
      <c r="C6681" s="10" t="s">
        <v>876</v>
      </c>
      <c r="D6681" s="10" t="s">
        <v>870</v>
      </c>
      <c r="E6681" s="10" t="s">
        <v>877</v>
      </c>
      <c r="F6681" s="10" t="s">
        <v>878</v>
      </c>
      <c r="G6681" s="10"/>
      <c r="H6681" s="10" t="s">
        <v>13444</v>
      </c>
      <c r="I6681" s="10" t="s">
        <v>13445</v>
      </c>
      <c r="J6681" s="10" t="s">
        <v>13445</v>
      </c>
      <c r="K6681" s="10" t="s">
        <v>13444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 s="11"/>
      <c r="S6681" s="11"/>
      <c r="T6681" s="11"/>
      <c r="U6681" s="11"/>
      <c r="V6681" s="11"/>
      <c r="W6681" s="11">
        <v>563500</v>
      </c>
      <c r="X6681" s="11"/>
      <c r="Y6681" s="11"/>
      <c r="Z6681" s="11"/>
      <c r="AA6681" s="11"/>
      <c r="AB6681" s="11"/>
      <c r="AC6681" s="11">
        <v>563500</v>
      </c>
      <c r="AD6681"/>
      <c r="AE6681"/>
      <c r="AF6681"/>
      <c r="AG6681"/>
      <c r="AH6681"/>
      <c r="AI6681">
        <v>100</v>
      </c>
      <c r="AJ6681" s="11"/>
      <c r="AK6681" s="11"/>
      <c r="AL6681" s="11"/>
      <c r="AM6681" s="11"/>
      <c r="AN6681" s="11"/>
      <c r="AO6681" s="11">
        <v>563500</v>
      </c>
      <c r="AP6681" s="11"/>
      <c r="AQ6681" s="11"/>
      <c r="AR6681" s="11"/>
      <c r="AS6681" s="11"/>
      <c r="AT6681" s="11"/>
      <c r="AU6681" s="11"/>
      <c r="AV6681" s="11"/>
      <c r="AW6681" s="11"/>
      <c r="AX6681" s="11"/>
      <c r="AY6681" s="11"/>
      <c r="AZ6681" s="11"/>
      <c r="BA6681" s="11"/>
      <c r="BB6681" s="11"/>
      <c r="BC6681" s="11"/>
      <c r="BD6681" s="11"/>
      <c r="BE6681" s="11"/>
      <c r="BF6681" s="11"/>
      <c r="BG6681" s="11"/>
      <c r="BH6681" s="11"/>
      <c r="BI6681" s="11"/>
      <c r="BJ6681" s="11"/>
      <c r="BK6681" s="11"/>
      <c r="BL6681"/>
      <c r="BM6681"/>
      <c r="BN6681" s="10">
        <v>0</v>
      </c>
      <c r="BO6681" s="10"/>
      <c r="BP6681" s="10"/>
      <c r="BQ6681" s="10"/>
      <c r="BR6681" s="10"/>
      <c r="BS6681" s="10"/>
      <c r="BT6681" s="10"/>
      <c r="BU6681" s="10"/>
    </row>
    <row r="6682" spans="1:73" x14ac:dyDescent="0.3">
      <c r="A6682" s="10" t="s">
        <v>4110</v>
      </c>
      <c r="B6682" s="10" t="s">
        <v>6158</v>
      </c>
      <c r="C6682" s="10" t="s">
        <v>876</v>
      </c>
      <c r="D6682" s="10" t="s">
        <v>870</v>
      </c>
      <c r="E6682" s="10" t="s">
        <v>877</v>
      </c>
      <c r="F6682" s="10" t="s">
        <v>878</v>
      </c>
      <c r="G6682" s="10"/>
      <c r="H6682" s="10" t="s">
        <v>10127</v>
      </c>
      <c r="I6682" s="10" t="s">
        <v>10128</v>
      </c>
      <c r="J6682" s="10" t="s">
        <v>10128</v>
      </c>
      <c r="K6682" s="10" t="s">
        <v>10127</v>
      </c>
      <c r="L6682">
        <v>1</v>
      </c>
      <c r="M6682">
        <v>1</v>
      </c>
      <c r="N6682">
        <v>1</v>
      </c>
      <c r="O6682">
        <v>1</v>
      </c>
      <c r="P6682">
        <v>0</v>
      </c>
      <c r="Q6682">
        <v>0</v>
      </c>
      <c r="R6682" s="11">
        <v>14246800</v>
      </c>
      <c r="S6682" s="11">
        <v>14396050</v>
      </c>
      <c r="T6682" s="11">
        <v>7326000</v>
      </c>
      <c r="U6682" s="11">
        <v>8163388</v>
      </c>
      <c r="V6682" s="11"/>
      <c r="W6682" s="11"/>
      <c r="X6682" s="11">
        <v>850000</v>
      </c>
      <c r="Y6682" s="11">
        <v>2732900</v>
      </c>
      <c r="Z6682" s="11">
        <v>5183000</v>
      </c>
      <c r="AA6682" s="11">
        <v>4729194</v>
      </c>
      <c r="AB6682" s="11"/>
      <c r="AC6682" s="11"/>
      <c r="AD6682">
        <v>5.97</v>
      </c>
      <c r="AE6682">
        <v>18.98</v>
      </c>
      <c r="AF6682">
        <v>70.75</v>
      </c>
      <c r="AG6682">
        <v>57.93</v>
      </c>
      <c r="AH6682"/>
      <c r="AI6682"/>
      <c r="AJ6682" s="11">
        <v>14246800</v>
      </c>
      <c r="AK6682" s="11">
        <v>14141250</v>
      </c>
      <c r="AL6682" s="11">
        <v>7326000</v>
      </c>
      <c r="AM6682" s="11">
        <v>8163388</v>
      </c>
      <c r="AN6682" s="11"/>
      <c r="AO6682" s="11"/>
      <c r="AP6682" s="11"/>
      <c r="AQ6682" s="11"/>
      <c r="AR6682" s="11"/>
      <c r="AS6682" s="11"/>
      <c r="AT6682" s="11"/>
      <c r="AU6682" s="11"/>
      <c r="AV6682" s="11"/>
      <c r="AW6682" s="11"/>
      <c r="AX6682" s="11"/>
      <c r="AY6682" s="11"/>
      <c r="AZ6682" s="11"/>
      <c r="BA6682" s="11"/>
      <c r="BB6682" s="11"/>
      <c r="BC6682" s="11"/>
      <c r="BD6682" s="11"/>
      <c r="BE6682" s="11"/>
      <c r="BF6682" s="11"/>
      <c r="BG6682" s="11"/>
      <c r="BH6682" s="11"/>
      <c r="BI6682" s="11"/>
      <c r="BJ6682" s="11"/>
      <c r="BK6682" s="11"/>
      <c r="BL6682"/>
      <c r="BM6682"/>
      <c r="BN6682" s="10">
        <v>0</v>
      </c>
      <c r="BO6682" s="10"/>
      <c r="BP6682" s="10"/>
      <c r="BQ6682" s="10"/>
      <c r="BR6682" s="10"/>
      <c r="BS6682" s="10"/>
      <c r="BT6682" s="10"/>
      <c r="BU6682" s="10"/>
    </row>
    <row r="6683" spans="1:73" x14ac:dyDescent="0.3">
      <c r="A6683" s="10" t="s">
        <v>4110</v>
      </c>
      <c r="B6683" s="10" t="s">
        <v>6158</v>
      </c>
      <c r="C6683" s="10" t="s">
        <v>876</v>
      </c>
      <c r="D6683" s="10" t="s">
        <v>870</v>
      </c>
      <c r="E6683" s="10" t="s">
        <v>877</v>
      </c>
      <c r="F6683" s="10" t="s">
        <v>878</v>
      </c>
      <c r="G6683" s="10"/>
      <c r="H6683" s="10" t="s">
        <v>10129</v>
      </c>
      <c r="I6683" s="10" t="s">
        <v>10130</v>
      </c>
      <c r="J6683" s="10" t="s">
        <v>10130</v>
      </c>
      <c r="K6683" s="10" t="s">
        <v>10129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0</v>
      </c>
      <c r="R6683" s="11"/>
      <c r="S6683" s="11">
        <v>8339104</v>
      </c>
      <c r="T6683" s="11">
        <v>7939820</v>
      </c>
      <c r="U6683" s="11"/>
      <c r="V6683" s="11"/>
      <c r="W6683" s="11"/>
      <c r="X6683" s="11"/>
      <c r="Y6683" s="11">
        <v>833910.4</v>
      </c>
      <c r="Z6683" s="11">
        <v>7939820</v>
      </c>
      <c r="AA6683" s="11"/>
      <c r="AB6683" s="11"/>
      <c r="AC6683" s="11"/>
      <c r="AD6683"/>
      <c r="AE6683">
        <v>10</v>
      </c>
      <c r="AF6683">
        <v>100</v>
      </c>
      <c r="AG6683"/>
      <c r="AH6683"/>
      <c r="AI6683"/>
      <c r="AJ6683" s="11"/>
      <c r="AK6683" s="11">
        <v>8339104</v>
      </c>
      <c r="AL6683" s="11">
        <v>7939820</v>
      </c>
      <c r="AM6683" s="11"/>
      <c r="AN6683" s="11"/>
      <c r="AO6683" s="11"/>
      <c r="AP6683" s="11"/>
      <c r="AQ6683" s="11"/>
      <c r="AR6683" s="11"/>
      <c r="AS6683" s="11"/>
      <c r="AT6683" s="11"/>
      <c r="AU6683" s="11"/>
      <c r="AV6683" s="11"/>
      <c r="AW6683" s="11"/>
      <c r="AX6683" s="11"/>
      <c r="AY6683" s="11"/>
      <c r="AZ6683" s="11"/>
      <c r="BA6683" s="11"/>
      <c r="BB6683" s="11"/>
      <c r="BC6683" s="11"/>
      <c r="BD6683" s="11"/>
      <c r="BE6683" s="11"/>
      <c r="BF6683" s="11"/>
      <c r="BG6683" s="11"/>
      <c r="BH6683" s="11"/>
      <c r="BI6683" s="11"/>
      <c r="BJ6683" s="11"/>
      <c r="BK6683" s="11"/>
      <c r="BL6683"/>
      <c r="BM6683"/>
      <c r="BN6683" s="10">
        <v>0</v>
      </c>
      <c r="BO6683" s="10"/>
      <c r="BP6683" s="10"/>
      <c r="BQ6683" s="10"/>
      <c r="BR6683" s="10"/>
      <c r="BS6683" s="10"/>
      <c r="BT6683" s="10"/>
      <c r="BU6683" s="10"/>
    </row>
    <row r="6684" spans="1:73" x14ac:dyDescent="0.3">
      <c r="A6684" s="10" t="s">
        <v>4110</v>
      </c>
      <c r="B6684" s="10" t="s">
        <v>6158</v>
      </c>
      <c r="C6684" s="10" t="s">
        <v>876</v>
      </c>
      <c r="D6684" s="10" t="s">
        <v>870</v>
      </c>
      <c r="E6684" s="10" t="s">
        <v>5297</v>
      </c>
      <c r="F6684" s="10" t="s">
        <v>6221</v>
      </c>
      <c r="G6684" s="10" t="s">
        <v>6222</v>
      </c>
      <c r="H6684" s="10" t="s">
        <v>6229</v>
      </c>
      <c r="I6684" s="10" t="s">
        <v>6230</v>
      </c>
      <c r="J6684" s="10" t="s">
        <v>6230</v>
      </c>
      <c r="K6684" s="10" t="s">
        <v>6229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 s="11">
        <v>152790</v>
      </c>
      <c r="S6684" s="11"/>
      <c r="T6684" s="11"/>
      <c r="U6684" s="11"/>
      <c r="V6684" s="11"/>
      <c r="W6684" s="11"/>
      <c r="X6684" s="11">
        <v>0</v>
      </c>
      <c r="Y6684" s="11"/>
      <c r="Z6684" s="11"/>
      <c r="AA6684" s="11"/>
      <c r="AB6684" s="11"/>
      <c r="AC6684" s="11"/>
      <c r="AD6684">
        <v>0</v>
      </c>
      <c r="AE6684"/>
      <c r="AF6684"/>
      <c r="AG6684"/>
      <c r="AH6684"/>
      <c r="AI6684"/>
      <c r="AJ6684" s="11">
        <v>152790</v>
      </c>
      <c r="AK6684" s="11"/>
      <c r="AL6684" s="11"/>
      <c r="AM6684" s="11"/>
      <c r="AN6684" s="11"/>
      <c r="AO6684" s="11"/>
      <c r="AP6684" s="11"/>
      <c r="AQ6684" s="11"/>
      <c r="AR6684" s="11"/>
      <c r="AS6684" s="11"/>
      <c r="AT6684" s="11"/>
      <c r="AU6684" s="11"/>
      <c r="AV6684" s="11"/>
      <c r="AW6684" s="11"/>
      <c r="AX6684" s="11"/>
      <c r="AY6684" s="11"/>
      <c r="AZ6684" s="11"/>
      <c r="BA6684" s="11"/>
      <c r="BB6684" s="11"/>
      <c r="BC6684" s="11"/>
      <c r="BD6684" s="11"/>
      <c r="BE6684" s="11"/>
      <c r="BF6684" s="11"/>
      <c r="BG6684" s="11"/>
      <c r="BH6684" s="11"/>
      <c r="BI6684" s="11"/>
      <c r="BJ6684" s="11"/>
      <c r="BK6684" s="11"/>
      <c r="BL6684"/>
      <c r="BM6684"/>
      <c r="BN6684" s="10">
        <v>0</v>
      </c>
      <c r="BO6684" s="10"/>
      <c r="BP6684" s="10"/>
      <c r="BQ6684" s="10"/>
      <c r="BR6684" s="10"/>
      <c r="BS6684" s="10"/>
      <c r="BT6684" s="10"/>
      <c r="BU6684" s="10"/>
    </row>
    <row r="6685" spans="1:73" x14ac:dyDescent="0.3">
      <c r="A6685" s="10" t="s">
        <v>4110</v>
      </c>
      <c r="B6685" s="10" t="s">
        <v>6158</v>
      </c>
      <c r="C6685" s="10" t="s">
        <v>876</v>
      </c>
      <c r="D6685" s="10" t="s">
        <v>870</v>
      </c>
      <c r="E6685" s="10" t="s">
        <v>5297</v>
      </c>
      <c r="F6685" s="10" t="s">
        <v>6221</v>
      </c>
      <c r="G6685" s="10" t="s">
        <v>6222</v>
      </c>
      <c r="H6685" s="10" t="s">
        <v>6231</v>
      </c>
      <c r="I6685" s="10" t="s">
        <v>6232</v>
      </c>
      <c r="J6685" s="10" t="s">
        <v>6232</v>
      </c>
      <c r="K6685" s="10" t="s">
        <v>6231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 s="11"/>
      <c r="S6685" s="11">
        <v>36300</v>
      </c>
      <c r="T6685" s="11"/>
      <c r="U6685" s="11"/>
      <c r="V6685" s="11"/>
      <c r="W6685" s="11"/>
      <c r="X6685" s="11"/>
      <c r="Y6685" s="11">
        <v>36300</v>
      </c>
      <c r="Z6685" s="11"/>
      <c r="AA6685" s="11"/>
      <c r="AB6685" s="11"/>
      <c r="AC6685" s="11"/>
      <c r="AD6685"/>
      <c r="AE6685">
        <v>100</v>
      </c>
      <c r="AF6685"/>
      <c r="AG6685"/>
      <c r="AH6685"/>
      <c r="AI6685"/>
      <c r="AJ6685" s="11"/>
      <c r="AK6685" s="11">
        <v>36300</v>
      </c>
      <c r="AL6685" s="11"/>
      <c r="AM6685" s="11"/>
      <c r="AN6685" s="11"/>
      <c r="AO6685" s="11"/>
      <c r="AP6685" s="11"/>
      <c r="AQ6685" s="11"/>
      <c r="AR6685" s="11"/>
      <c r="AS6685" s="11"/>
      <c r="AT6685" s="11"/>
      <c r="AU6685" s="11"/>
      <c r="AV6685" s="11"/>
      <c r="AW6685" s="11"/>
      <c r="AX6685" s="11"/>
      <c r="AY6685" s="11"/>
      <c r="AZ6685" s="11"/>
      <c r="BA6685" s="11"/>
      <c r="BB6685" s="11"/>
      <c r="BC6685" s="11"/>
      <c r="BD6685" s="11"/>
      <c r="BE6685" s="11"/>
      <c r="BF6685" s="11"/>
      <c r="BG6685" s="11"/>
      <c r="BH6685" s="11"/>
      <c r="BI6685" s="11"/>
      <c r="BJ6685" s="11"/>
      <c r="BK6685" s="11"/>
      <c r="BL6685"/>
      <c r="BM6685"/>
      <c r="BN6685" s="10">
        <v>0</v>
      </c>
      <c r="BO6685" s="10"/>
      <c r="BP6685" s="10"/>
      <c r="BQ6685" s="10"/>
      <c r="BR6685" s="10"/>
      <c r="BS6685" s="10"/>
      <c r="BT6685" s="10"/>
      <c r="BU6685" s="10"/>
    </row>
    <row r="6686" spans="1:73" x14ac:dyDescent="0.3">
      <c r="A6686" s="10" t="s">
        <v>4110</v>
      </c>
      <c r="B6686" s="10" t="s">
        <v>6158</v>
      </c>
      <c r="C6686" s="10" t="s">
        <v>876</v>
      </c>
      <c r="D6686" s="10" t="s">
        <v>870</v>
      </c>
      <c r="E6686" s="10" t="s">
        <v>5297</v>
      </c>
      <c r="F6686" s="10" t="s">
        <v>6221</v>
      </c>
      <c r="G6686" s="10" t="s">
        <v>6222</v>
      </c>
      <c r="H6686" s="10" t="s">
        <v>6233</v>
      </c>
      <c r="I6686" s="10" t="s">
        <v>6234</v>
      </c>
      <c r="J6686" s="10" t="s">
        <v>6234</v>
      </c>
      <c r="K6686" s="10" t="s">
        <v>6233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 s="11"/>
      <c r="S6686" s="11">
        <v>124500</v>
      </c>
      <c r="T6686" s="11"/>
      <c r="U6686" s="11"/>
      <c r="V6686" s="11"/>
      <c r="W6686" s="11"/>
      <c r="X6686" s="11"/>
      <c r="Y6686" s="11">
        <v>124500</v>
      </c>
      <c r="Z6686" s="11"/>
      <c r="AA6686" s="11"/>
      <c r="AB6686" s="11"/>
      <c r="AC6686" s="11"/>
      <c r="AD6686"/>
      <c r="AE6686">
        <v>100</v>
      </c>
      <c r="AF6686"/>
      <c r="AG6686"/>
      <c r="AH6686"/>
      <c r="AI6686"/>
      <c r="AJ6686" s="11"/>
      <c r="AK6686" s="11">
        <v>124500</v>
      </c>
      <c r="AL6686" s="11"/>
      <c r="AM6686" s="11"/>
      <c r="AN6686" s="11"/>
      <c r="AO6686" s="11"/>
      <c r="AP6686" s="11"/>
      <c r="AQ6686" s="11"/>
      <c r="AR6686" s="11"/>
      <c r="AS6686" s="11"/>
      <c r="AT6686" s="11"/>
      <c r="AU6686" s="11"/>
      <c r="AV6686" s="11"/>
      <c r="AW6686" s="11"/>
      <c r="AX6686" s="11"/>
      <c r="AY6686" s="11"/>
      <c r="AZ6686" s="11"/>
      <c r="BA6686" s="11"/>
      <c r="BB6686" s="11"/>
      <c r="BC6686" s="11"/>
      <c r="BD6686" s="11"/>
      <c r="BE6686" s="11"/>
      <c r="BF6686" s="11"/>
      <c r="BG6686" s="11"/>
      <c r="BH6686" s="11"/>
      <c r="BI6686" s="11"/>
      <c r="BJ6686" s="11"/>
      <c r="BK6686" s="11"/>
      <c r="BL6686"/>
      <c r="BM6686"/>
      <c r="BN6686" s="10">
        <v>0</v>
      </c>
      <c r="BO6686" s="10"/>
      <c r="BP6686" s="10"/>
      <c r="BQ6686" s="10"/>
      <c r="BR6686" s="10"/>
      <c r="BS6686" s="10"/>
      <c r="BT6686" s="10"/>
      <c r="BU6686" s="10"/>
    </row>
    <row r="6687" spans="1:73" x14ac:dyDescent="0.3">
      <c r="A6687" s="10" t="s">
        <v>4110</v>
      </c>
      <c r="B6687" s="10" t="s">
        <v>6158</v>
      </c>
      <c r="C6687" s="10" t="s">
        <v>876</v>
      </c>
      <c r="D6687" s="10" t="s">
        <v>870</v>
      </c>
      <c r="E6687" s="10" t="s">
        <v>5297</v>
      </c>
      <c r="F6687" s="10" t="s">
        <v>5366</v>
      </c>
      <c r="G6687" s="10" t="s">
        <v>5367</v>
      </c>
      <c r="H6687" s="10" t="s">
        <v>6235</v>
      </c>
      <c r="I6687" s="10" t="s">
        <v>6236</v>
      </c>
      <c r="J6687" s="10" t="s">
        <v>6236</v>
      </c>
      <c r="K6687" s="10" t="s">
        <v>6235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 s="11"/>
      <c r="S6687" s="11"/>
      <c r="T6687" s="11">
        <v>190000</v>
      </c>
      <c r="U6687" s="11"/>
      <c r="V6687" s="11"/>
      <c r="W6687" s="11"/>
      <c r="X6687" s="11"/>
      <c r="Y6687" s="11"/>
      <c r="Z6687" s="11">
        <v>190000</v>
      </c>
      <c r="AA6687" s="11"/>
      <c r="AB6687" s="11"/>
      <c r="AC6687" s="11"/>
      <c r="AD6687"/>
      <c r="AE6687"/>
      <c r="AF6687">
        <v>100</v>
      </c>
      <c r="AG6687"/>
      <c r="AH6687"/>
      <c r="AI6687"/>
      <c r="AJ6687" s="11"/>
      <c r="AK6687" s="11"/>
      <c r="AL6687" s="11">
        <v>190000</v>
      </c>
      <c r="AM6687" s="11"/>
      <c r="AN6687" s="11"/>
      <c r="AO6687" s="11"/>
      <c r="AP6687" s="11"/>
      <c r="AQ6687" s="11"/>
      <c r="AR6687" s="11"/>
      <c r="AS6687" s="11"/>
      <c r="AT6687" s="11"/>
      <c r="AU6687" s="11"/>
      <c r="AV6687" s="11"/>
      <c r="AW6687" s="11"/>
      <c r="AX6687" s="11"/>
      <c r="AY6687" s="11"/>
      <c r="AZ6687" s="11"/>
      <c r="BA6687" s="11"/>
      <c r="BB6687" s="11"/>
      <c r="BC6687" s="11"/>
      <c r="BD6687" s="11"/>
      <c r="BE6687" s="11"/>
      <c r="BF6687" s="11"/>
      <c r="BG6687" s="11"/>
      <c r="BH6687" s="11"/>
      <c r="BI6687" s="11"/>
      <c r="BJ6687" s="11"/>
      <c r="BK6687" s="11"/>
      <c r="BL6687"/>
      <c r="BM6687"/>
      <c r="BN6687" s="10">
        <v>0</v>
      </c>
      <c r="BO6687" s="10"/>
      <c r="BP6687" s="10"/>
      <c r="BQ6687" s="10"/>
      <c r="BR6687" s="10"/>
      <c r="BS6687" s="10"/>
      <c r="BT6687" s="10"/>
      <c r="BU6687" s="10"/>
    </row>
    <row r="6688" spans="1:73" x14ac:dyDescent="0.3">
      <c r="A6688" s="10" t="s">
        <v>4110</v>
      </c>
      <c r="B6688" s="10" t="s">
        <v>6158</v>
      </c>
      <c r="C6688" s="10" t="s">
        <v>876</v>
      </c>
      <c r="D6688" s="10" t="s">
        <v>870</v>
      </c>
      <c r="E6688" s="10" t="s">
        <v>5297</v>
      </c>
      <c r="F6688" s="10" t="s">
        <v>5366</v>
      </c>
      <c r="G6688" s="10" t="s">
        <v>5367</v>
      </c>
      <c r="H6688" s="10" t="s">
        <v>6237</v>
      </c>
      <c r="I6688" s="10" t="s">
        <v>6238</v>
      </c>
      <c r="J6688" s="10" t="s">
        <v>6238</v>
      </c>
      <c r="K6688" s="10" t="s">
        <v>6237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 s="11"/>
      <c r="S6688" s="11"/>
      <c r="T6688" s="11">
        <v>1568730</v>
      </c>
      <c r="U6688" s="11"/>
      <c r="V6688" s="11"/>
      <c r="W6688" s="11"/>
      <c r="X6688" s="11"/>
      <c r="Y6688" s="11"/>
      <c r="Z6688" s="11">
        <v>470619</v>
      </c>
      <c r="AA6688" s="11"/>
      <c r="AB6688" s="11"/>
      <c r="AC6688" s="11"/>
      <c r="AD6688"/>
      <c r="AE6688"/>
      <c r="AF6688">
        <v>30</v>
      </c>
      <c r="AG6688"/>
      <c r="AH6688"/>
      <c r="AI6688"/>
      <c r="AJ6688" s="11"/>
      <c r="AK6688" s="11"/>
      <c r="AL6688" s="11">
        <v>1568730</v>
      </c>
      <c r="AM6688" s="11"/>
      <c r="AN6688" s="11"/>
      <c r="AO6688" s="11"/>
      <c r="AP6688" s="11"/>
      <c r="AQ6688" s="11"/>
      <c r="AR6688" s="11"/>
      <c r="AS6688" s="11"/>
      <c r="AT6688" s="11"/>
      <c r="AU6688" s="11"/>
      <c r="AV6688" s="11"/>
      <c r="AW6688" s="11"/>
      <c r="AX6688" s="11"/>
      <c r="AY6688" s="11"/>
      <c r="AZ6688" s="11"/>
      <c r="BA6688" s="11"/>
      <c r="BB6688" s="11"/>
      <c r="BC6688" s="11"/>
      <c r="BD6688" s="11"/>
      <c r="BE6688" s="11"/>
      <c r="BF6688" s="11"/>
      <c r="BG6688" s="11"/>
      <c r="BH6688" s="11"/>
      <c r="BI6688" s="11"/>
      <c r="BJ6688" s="11"/>
      <c r="BK6688" s="11"/>
      <c r="BL6688"/>
      <c r="BM6688"/>
      <c r="BN6688" s="10">
        <v>0</v>
      </c>
      <c r="BO6688" s="10"/>
      <c r="BP6688" s="10"/>
      <c r="BQ6688" s="10"/>
      <c r="BR6688" s="10"/>
      <c r="BS6688" s="10"/>
      <c r="BT6688" s="10"/>
      <c r="BU6688" s="10"/>
    </row>
    <row r="6689" spans="1:73" x14ac:dyDescent="0.3">
      <c r="A6689" s="10" t="s">
        <v>4110</v>
      </c>
      <c r="B6689" s="10" t="s">
        <v>6158</v>
      </c>
      <c r="C6689" s="10" t="s">
        <v>876</v>
      </c>
      <c r="D6689" s="10" t="s">
        <v>870</v>
      </c>
      <c r="E6689" s="10" t="s">
        <v>5297</v>
      </c>
      <c r="F6689" s="10" t="s">
        <v>5366</v>
      </c>
      <c r="G6689" s="10" t="s">
        <v>5367</v>
      </c>
      <c r="H6689" s="10" t="s">
        <v>6239</v>
      </c>
      <c r="I6689" s="10" t="s">
        <v>6240</v>
      </c>
      <c r="J6689" s="10" t="s">
        <v>6240</v>
      </c>
      <c r="K6689" s="10" t="s">
        <v>6239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 s="11"/>
      <c r="S6689" s="11">
        <v>456000</v>
      </c>
      <c r="T6689" s="11"/>
      <c r="U6689" s="11"/>
      <c r="V6689" s="11"/>
      <c r="W6689" s="11"/>
      <c r="X6689" s="11"/>
      <c r="Y6689" s="11">
        <v>136800</v>
      </c>
      <c r="Z6689" s="11"/>
      <c r="AA6689" s="11"/>
      <c r="AB6689" s="11"/>
      <c r="AC6689" s="11"/>
      <c r="AD6689"/>
      <c r="AE6689">
        <v>30</v>
      </c>
      <c r="AF6689"/>
      <c r="AG6689"/>
      <c r="AH6689"/>
      <c r="AI6689"/>
      <c r="AJ6689" s="11"/>
      <c r="AK6689" s="11">
        <v>456000</v>
      </c>
      <c r="AL6689" s="11"/>
      <c r="AM6689" s="11"/>
      <c r="AN6689" s="11"/>
      <c r="AO6689" s="11"/>
      <c r="AP6689" s="11"/>
      <c r="AQ6689" s="11"/>
      <c r="AR6689" s="11"/>
      <c r="AS6689" s="11"/>
      <c r="AT6689" s="11"/>
      <c r="AU6689" s="11"/>
      <c r="AV6689" s="11"/>
      <c r="AW6689" s="11"/>
      <c r="AX6689" s="11"/>
      <c r="AY6689" s="11"/>
      <c r="AZ6689" s="11"/>
      <c r="BA6689" s="11"/>
      <c r="BB6689" s="11"/>
      <c r="BC6689" s="11"/>
      <c r="BD6689" s="11"/>
      <c r="BE6689" s="11"/>
      <c r="BF6689" s="11"/>
      <c r="BG6689" s="11"/>
      <c r="BH6689" s="11"/>
      <c r="BI6689" s="11"/>
      <c r="BJ6689" s="11"/>
      <c r="BK6689" s="11"/>
      <c r="BL6689"/>
      <c r="BM6689"/>
      <c r="BN6689" s="10">
        <v>0</v>
      </c>
      <c r="BO6689" s="10"/>
      <c r="BP6689" s="10"/>
      <c r="BQ6689" s="10"/>
      <c r="BR6689" s="10"/>
      <c r="BS6689" s="10"/>
      <c r="BT6689" s="10"/>
      <c r="BU6689" s="10"/>
    </row>
    <row r="6690" spans="1:73" x14ac:dyDescent="0.3">
      <c r="A6690" s="10" t="s">
        <v>4110</v>
      </c>
      <c r="B6690" s="10" t="s">
        <v>6158</v>
      </c>
      <c r="C6690" s="10" t="s">
        <v>876</v>
      </c>
      <c r="D6690" s="10" t="s">
        <v>870</v>
      </c>
      <c r="E6690" s="10" t="s">
        <v>5297</v>
      </c>
      <c r="F6690" s="10" t="s">
        <v>5366</v>
      </c>
      <c r="G6690" s="10" t="s">
        <v>5367</v>
      </c>
      <c r="H6690" s="10" t="s">
        <v>6241</v>
      </c>
      <c r="I6690" s="10" t="s">
        <v>6242</v>
      </c>
      <c r="J6690" s="10" t="s">
        <v>6242</v>
      </c>
      <c r="K6690" s="10" t="s">
        <v>6241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 s="11"/>
      <c r="S6690" s="11"/>
      <c r="T6690" s="11"/>
      <c r="U6690" s="11">
        <v>296760</v>
      </c>
      <c r="V6690" s="11"/>
      <c r="W6690" s="11"/>
      <c r="X6690" s="11"/>
      <c r="Y6690" s="11"/>
      <c r="Z6690" s="11"/>
      <c r="AA6690" s="11">
        <v>296760</v>
      </c>
      <c r="AB6690" s="11"/>
      <c r="AC6690" s="11"/>
      <c r="AD6690"/>
      <c r="AE6690"/>
      <c r="AF6690"/>
      <c r="AG6690">
        <v>100</v>
      </c>
      <c r="AH6690"/>
      <c r="AI6690"/>
      <c r="AJ6690" s="11"/>
      <c r="AK6690" s="11"/>
      <c r="AL6690" s="11"/>
      <c r="AM6690" s="11">
        <v>296760</v>
      </c>
      <c r="AN6690" s="11"/>
      <c r="AO6690" s="11"/>
      <c r="AP6690" s="11"/>
      <c r="AQ6690" s="11"/>
      <c r="AR6690" s="11"/>
      <c r="AS6690" s="11"/>
      <c r="AT6690" s="11"/>
      <c r="AU6690" s="11"/>
      <c r="AV6690" s="11"/>
      <c r="AW6690" s="11"/>
      <c r="AX6690" s="11"/>
      <c r="AY6690" s="11"/>
      <c r="AZ6690" s="11"/>
      <c r="BA6690" s="11"/>
      <c r="BB6690" s="11"/>
      <c r="BC6690" s="11"/>
      <c r="BD6690" s="11"/>
      <c r="BE6690" s="11"/>
      <c r="BF6690" s="11"/>
      <c r="BG6690" s="11"/>
      <c r="BH6690" s="11">
        <v>3431760</v>
      </c>
      <c r="BI6690" s="11"/>
      <c r="BJ6690" s="11">
        <v>296760</v>
      </c>
      <c r="BK6690" s="11"/>
      <c r="BL6690">
        <v>8.6473999999999993</v>
      </c>
      <c r="BM6690"/>
      <c r="BN6690" s="10">
        <v>0</v>
      </c>
      <c r="BO6690" s="10"/>
      <c r="BP6690" s="10"/>
      <c r="BQ6690" s="10"/>
      <c r="BR6690" s="10"/>
      <c r="BS6690" s="10"/>
      <c r="BT6690" s="10"/>
      <c r="BU6690" s="10"/>
    </row>
    <row r="6691" spans="1:73" x14ac:dyDescent="0.3">
      <c r="A6691" s="10" t="s">
        <v>4110</v>
      </c>
      <c r="B6691" s="10" t="s">
        <v>6158</v>
      </c>
      <c r="C6691" s="10" t="s">
        <v>876</v>
      </c>
      <c r="D6691" s="10" t="s">
        <v>870</v>
      </c>
      <c r="E6691" s="10" t="s">
        <v>5297</v>
      </c>
      <c r="F6691" s="10" t="s">
        <v>5366</v>
      </c>
      <c r="G6691" s="10" t="s">
        <v>2110</v>
      </c>
      <c r="H6691" s="10" t="s">
        <v>6265</v>
      </c>
      <c r="I6691" s="10" t="s">
        <v>6266</v>
      </c>
      <c r="J6691" s="10" t="s">
        <v>6266</v>
      </c>
      <c r="K6691" s="10" t="s">
        <v>6265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 s="11"/>
      <c r="S6691" s="11"/>
      <c r="T6691" s="11"/>
      <c r="U6691" s="11">
        <v>1217000</v>
      </c>
      <c r="V6691" s="11"/>
      <c r="W6691" s="11"/>
      <c r="X6691" s="11"/>
      <c r="Y6691" s="11"/>
      <c r="Z6691" s="11"/>
      <c r="AA6691" s="11">
        <v>608500</v>
      </c>
      <c r="AB6691" s="11"/>
      <c r="AC6691" s="11"/>
      <c r="AD6691"/>
      <c r="AE6691"/>
      <c r="AF6691"/>
      <c r="AG6691">
        <v>50</v>
      </c>
      <c r="AH6691"/>
      <c r="AI6691"/>
      <c r="AJ6691" s="11"/>
      <c r="AK6691" s="11"/>
      <c r="AL6691" s="11"/>
      <c r="AM6691" s="11">
        <v>1217000</v>
      </c>
      <c r="AN6691" s="11"/>
      <c r="AO6691" s="11"/>
      <c r="AP6691" s="11"/>
      <c r="AQ6691" s="11"/>
      <c r="AR6691" s="11"/>
      <c r="AS6691" s="11"/>
      <c r="AT6691" s="11"/>
      <c r="AU6691" s="11"/>
      <c r="AV6691" s="11"/>
      <c r="AW6691" s="11"/>
      <c r="AX6691" s="11"/>
      <c r="AY6691" s="11"/>
      <c r="AZ6691" s="11"/>
      <c r="BA6691" s="11"/>
      <c r="BB6691" s="11"/>
      <c r="BC6691" s="11"/>
      <c r="BD6691" s="11"/>
      <c r="BE6691" s="11"/>
      <c r="BF6691" s="11"/>
      <c r="BG6691" s="11"/>
      <c r="BH6691" s="11"/>
      <c r="BI6691" s="11"/>
      <c r="BJ6691" s="11"/>
      <c r="BK6691" s="11"/>
      <c r="BL6691"/>
      <c r="BM6691"/>
      <c r="BN6691" s="10">
        <v>0</v>
      </c>
      <c r="BO6691" s="10"/>
      <c r="BP6691" s="10"/>
      <c r="BQ6691" s="10"/>
      <c r="BR6691" s="10"/>
      <c r="BS6691" s="10"/>
      <c r="BT6691" s="10"/>
      <c r="BU6691" s="10"/>
    </row>
    <row r="6692" spans="1:73" x14ac:dyDescent="0.3">
      <c r="A6692" s="10" t="s">
        <v>4110</v>
      </c>
      <c r="B6692" s="10" t="s">
        <v>6158</v>
      </c>
      <c r="C6692" s="10" t="s">
        <v>876</v>
      </c>
      <c r="D6692" s="10" t="s">
        <v>870</v>
      </c>
      <c r="E6692" s="10" t="s">
        <v>5297</v>
      </c>
      <c r="F6692" s="10" t="s">
        <v>1082</v>
      </c>
      <c r="G6692" s="10" t="s">
        <v>6268</v>
      </c>
      <c r="H6692" s="10" t="s">
        <v>6269</v>
      </c>
      <c r="I6692" s="10" t="s">
        <v>6270</v>
      </c>
      <c r="J6692" s="10" t="s">
        <v>6270</v>
      </c>
      <c r="K6692" s="10" t="s">
        <v>6269</v>
      </c>
      <c r="L6692">
        <v>0</v>
      </c>
      <c r="M6692">
        <v>1</v>
      </c>
      <c r="N6692">
        <v>0</v>
      </c>
      <c r="O6692">
        <v>0</v>
      </c>
      <c r="P6692">
        <v>1</v>
      </c>
      <c r="Q6692">
        <v>0</v>
      </c>
      <c r="R6692" s="11"/>
      <c r="S6692" s="11">
        <v>712000</v>
      </c>
      <c r="T6692" s="11"/>
      <c r="U6692" s="11"/>
      <c r="V6692" s="11">
        <v>7092500</v>
      </c>
      <c r="W6692" s="11"/>
      <c r="X6692" s="11"/>
      <c r="Y6692" s="11">
        <v>356000</v>
      </c>
      <c r="Z6692" s="11"/>
      <c r="AA6692" s="11"/>
      <c r="AB6692" s="11">
        <v>216150</v>
      </c>
      <c r="AC6692" s="11"/>
      <c r="AD6692"/>
      <c r="AE6692">
        <v>50</v>
      </c>
      <c r="AF6692"/>
      <c r="AG6692"/>
      <c r="AH6692">
        <v>3.05</v>
      </c>
      <c r="AI6692"/>
      <c r="AJ6692" s="11"/>
      <c r="AK6692" s="11">
        <v>712000</v>
      </c>
      <c r="AL6692" s="11"/>
      <c r="AM6692" s="11"/>
      <c r="AN6692" s="11">
        <v>7092500</v>
      </c>
      <c r="AO6692" s="11"/>
      <c r="AP6692" s="11"/>
      <c r="AQ6692" s="11"/>
      <c r="AR6692" s="11"/>
      <c r="AS6692" s="11"/>
      <c r="AT6692" s="11"/>
      <c r="AU6692" s="11"/>
      <c r="AV6692" s="11"/>
      <c r="AW6692" s="11"/>
      <c r="AX6692" s="11"/>
      <c r="AY6692" s="11"/>
      <c r="AZ6692" s="11"/>
      <c r="BA6692" s="11"/>
      <c r="BB6692" s="11"/>
      <c r="BC6692" s="11"/>
      <c r="BD6692" s="11"/>
      <c r="BE6692" s="11"/>
      <c r="BF6692" s="11"/>
      <c r="BG6692" s="11"/>
      <c r="BH6692" s="11"/>
      <c r="BI6692" s="11">
        <v>720500</v>
      </c>
      <c r="BJ6692" s="11"/>
      <c r="BK6692" s="11">
        <v>720500</v>
      </c>
      <c r="BL6692"/>
      <c r="BM6692">
        <v>100</v>
      </c>
      <c r="BN6692" s="10">
        <v>0</v>
      </c>
      <c r="BO6692" s="10"/>
      <c r="BP6692" s="10"/>
      <c r="BQ6692" s="10"/>
      <c r="BR6692" s="10"/>
      <c r="BS6692" s="10"/>
      <c r="BT6692" s="10"/>
      <c r="BU6692" s="10"/>
    </row>
    <row r="6693" spans="1:73" x14ac:dyDescent="0.3">
      <c r="A6693" s="10" t="s">
        <v>4110</v>
      </c>
      <c r="B6693" s="10" t="s">
        <v>5835</v>
      </c>
      <c r="C6693" s="10" t="s">
        <v>326</v>
      </c>
      <c r="D6693" s="10" t="s">
        <v>69</v>
      </c>
      <c r="E6693" s="10" t="s">
        <v>5896</v>
      </c>
      <c r="F6693" s="10" t="s">
        <v>7986</v>
      </c>
      <c r="G6693" s="10" t="s">
        <v>7987</v>
      </c>
      <c r="H6693" s="10" t="s">
        <v>10673</v>
      </c>
      <c r="I6693" s="10" t="s">
        <v>10674</v>
      </c>
      <c r="J6693" s="10" t="s">
        <v>10674</v>
      </c>
      <c r="K6693" s="10" t="s">
        <v>10673</v>
      </c>
      <c r="L6693">
        <v>0</v>
      </c>
      <c r="M6693">
        <v>0</v>
      </c>
      <c r="N6693">
        <v>0</v>
      </c>
      <c r="O6693">
        <v>1</v>
      </c>
      <c r="P6693">
        <v>1</v>
      </c>
      <c r="Q6693">
        <v>0</v>
      </c>
      <c r="R6693" s="11"/>
      <c r="S6693" s="11"/>
      <c r="T6693" s="11"/>
      <c r="U6693" s="11">
        <v>1130000</v>
      </c>
      <c r="V6693" s="11">
        <v>396000</v>
      </c>
      <c r="W6693" s="11"/>
      <c r="X6693" s="11"/>
      <c r="Y6693" s="11"/>
      <c r="Z6693" s="11"/>
      <c r="AA6693" s="11">
        <v>634000</v>
      </c>
      <c r="AB6693" s="11">
        <v>396000</v>
      </c>
      <c r="AC6693" s="11"/>
      <c r="AD6693"/>
      <c r="AE6693"/>
      <c r="AF6693"/>
      <c r="AG6693">
        <v>56.11</v>
      </c>
      <c r="AH6693">
        <v>100</v>
      </c>
      <c r="AI6693"/>
      <c r="AJ6693" s="11"/>
      <c r="AK6693" s="11"/>
      <c r="AL6693" s="11"/>
      <c r="AM6693" s="11">
        <v>1162000</v>
      </c>
      <c r="AN6693" s="11">
        <v>396000</v>
      </c>
      <c r="AO6693" s="11"/>
      <c r="AP6693" s="11"/>
      <c r="AQ6693" s="11"/>
      <c r="AR6693" s="11"/>
      <c r="AS6693" s="11"/>
      <c r="AT6693" s="11"/>
      <c r="AU6693" s="11"/>
      <c r="AV6693" s="11"/>
      <c r="AW6693" s="11"/>
      <c r="AX6693" s="11"/>
      <c r="AY6693" s="11"/>
      <c r="AZ6693" s="11"/>
      <c r="BA6693" s="11"/>
      <c r="BB6693" s="11"/>
      <c r="BC6693" s="11"/>
      <c r="BD6693" s="11"/>
      <c r="BE6693" s="11"/>
      <c r="BF6693" s="11"/>
      <c r="BG6693" s="11"/>
      <c r="BH6693" s="11">
        <v>1592500</v>
      </c>
      <c r="BI6693" s="11">
        <v>732000</v>
      </c>
      <c r="BJ6693" s="11">
        <v>1162000</v>
      </c>
      <c r="BK6693" s="11">
        <v>396000</v>
      </c>
      <c r="BL6693">
        <v>72.966999999999999</v>
      </c>
      <c r="BM6693">
        <v>54.098300000000002</v>
      </c>
      <c r="BN6693" s="10">
        <v>0</v>
      </c>
      <c r="BO6693" s="10"/>
      <c r="BP6693" s="10"/>
      <c r="BQ6693" s="10"/>
      <c r="BR6693" s="10"/>
      <c r="BS6693" s="10"/>
      <c r="BT6693" s="10"/>
      <c r="BU6693" s="10"/>
    </row>
    <row r="6694" spans="1:73" x14ac:dyDescent="0.3">
      <c r="A6694" s="10" t="s">
        <v>4110</v>
      </c>
      <c r="B6694" s="10" t="s">
        <v>5835</v>
      </c>
      <c r="C6694" s="10" t="s">
        <v>326</v>
      </c>
      <c r="D6694" s="10" t="s">
        <v>69</v>
      </c>
      <c r="E6694" s="10" t="s">
        <v>5896</v>
      </c>
      <c r="F6694" s="10" t="s">
        <v>7990</v>
      </c>
      <c r="G6694" s="10" t="s">
        <v>7991</v>
      </c>
      <c r="H6694" s="10" t="s">
        <v>10675</v>
      </c>
      <c r="I6694" s="10" t="s">
        <v>10676</v>
      </c>
      <c r="J6694" s="10" t="s">
        <v>10676</v>
      </c>
      <c r="K6694" s="10" t="s">
        <v>10675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 s="11"/>
      <c r="S6694" s="11"/>
      <c r="T6694" s="11"/>
      <c r="U6694" s="11">
        <v>1430000</v>
      </c>
      <c r="V6694" s="11"/>
      <c r="W6694" s="11"/>
      <c r="X6694" s="11"/>
      <c r="Y6694" s="11"/>
      <c r="Z6694" s="11"/>
      <c r="AA6694" s="11">
        <v>715000</v>
      </c>
      <c r="AB6694" s="11"/>
      <c r="AC6694" s="11"/>
      <c r="AD6694"/>
      <c r="AE6694"/>
      <c r="AF6694"/>
      <c r="AG6694">
        <v>50</v>
      </c>
      <c r="AH6694"/>
      <c r="AI6694"/>
      <c r="AJ6694" s="11"/>
      <c r="AK6694" s="11"/>
      <c r="AL6694" s="11"/>
      <c r="AM6694" s="11">
        <v>1500000</v>
      </c>
      <c r="AN6694" s="11"/>
      <c r="AO6694" s="11"/>
      <c r="AP6694" s="11"/>
      <c r="AQ6694" s="11"/>
      <c r="AR6694" s="11"/>
      <c r="AS6694" s="11"/>
      <c r="AT6694" s="11"/>
      <c r="AU6694" s="11"/>
      <c r="AV6694" s="11"/>
      <c r="AW6694" s="11"/>
      <c r="AX6694" s="11"/>
      <c r="AY6694" s="11"/>
      <c r="AZ6694" s="11"/>
      <c r="BA6694" s="11"/>
      <c r="BB6694" s="11"/>
      <c r="BC6694" s="11"/>
      <c r="BD6694" s="11"/>
      <c r="BE6694" s="11"/>
      <c r="BF6694" s="11"/>
      <c r="BG6694" s="11"/>
      <c r="BH6694" s="11">
        <v>750000</v>
      </c>
      <c r="BI6694" s="11"/>
      <c r="BJ6694" s="11">
        <v>750000</v>
      </c>
      <c r="BK6694" s="11"/>
      <c r="BL6694">
        <v>100</v>
      </c>
      <c r="BM6694"/>
      <c r="BN6694" s="10">
        <v>0</v>
      </c>
      <c r="BO6694" s="10"/>
      <c r="BP6694" s="10"/>
      <c r="BQ6694" s="10"/>
      <c r="BR6694" s="10"/>
      <c r="BS6694" s="10"/>
      <c r="BT6694" s="10"/>
      <c r="BU6694" s="10"/>
    </row>
    <row r="6695" spans="1:73" x14ac:dyDescent="0.3">
      <c r="A6695" s="10" t="s">
        <v>4110</v>
      </c>
      <c r="B6695" s="10" t="s">
        <v>5835</v>
      </c>
      <c r="C6695" s="10" t="s">
        <v>326</v>
      </c>
      <c r="D6695" s="10" t="s">
        <v>69</v>
      </c>
      <c r="E6695" s="10" t="s">
        <v>5896</v>
      </c>
      <c r="F6695" s="10" t="s">
        <v>5930</v>
      </c>
      <c r="G6695" s="10" t="s">
        <v>5931</v>
      </c>
      <c r="H6695" s="10" t="s">
        <v>8652</v>
      </c>
      <c r="I6695" s="10" t="s">
        <v>8653</v>
      </c>
      <c r="J6695" s="10" t="s">
        <v>8653</v>
      </c>
      <c r="K6695" s="10" t="s">
        <v>8652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 s="11"/>
      <c r="S6695" s="11"/>
      <c r="T6695" s="11"/>
      <c r="U6695" s="11">
        <v>564000</v>
      </c>
      <c r="V6695" s="11"/>
      <c r="W6695" s="11"/>
      <c r="X6695" s="11"/>
      <c r="Y6695" s="11"/>
      <c r="Z6695" s="11"/>
      <c r="AA6695" s="11">
        <v>564000</v>
      </c>
      <c r="AB6695" s="11"/>
      <c r="AC6695" s="11"/>
      <c r="AD6695"/>
      <c r="AE6695"/>
      <c r="AF6695"/>
      <c r="AG6695">
        <v>100</v>
      </c>
      <c r="AH6695"/>
      <c r="AI6695"/>
      <c r="AJ6695" s="11"/>
      <c r="AK6695" s="11"/>
      <c r="AL6695" s="11"/>
      <c r="AM6695" s="11">
        <v>564000</v>
      </c>
      <c r="AN6695" s="11"/>
      <c r="AO6695" s="11"/>
      <c r="AP6695" s="11"/>
      <c r="AQ6695" s="11"/>
      <c r="AR6695" s="11"/>
      <c r="AS6695" s="11"/>
      <c r="AT6695" s="11"/>
      <c r="AU6695" s="11"/>
      <c r="AV6695" s="11"/>
      <c r="AW6695" s="11"/>
      <c r="AX6695" s="11"/>
      <c r="AY6695" s="11"/>
      <c r="AZ6695" s="11"/>
      <c r="BA6695" s="11"/>
      <c r="BB6695" s="11"/>
      <c r="BC6695" s="11"/>
      <c r="BD6695" s="11"/>
      <c r="BE6695" s="11"/>
      <c r="BF6695" s="11"/>
      <c r="BG6695" s="11"/>
      <c r="BH6695" s="11">
        <v>564000</v>
      </c>
      <c r="BI6695" s="11"/>
      <c r="BJ6695" s="11">
        <v>564000</v>
      </c>
      <c r="BK6695" s="11"/>
      <c r="BL6695">
        <v>100</v>
      </c>
      <c r="BM6695"/>
      <c r="BN6695" s="10">
        <v>0</v>
      </c>
      <c r="BO6695" s="10"/>
      <c r="BP6695" s="10"/>
      <c r="BQ6695" s="10"/>
      <c r="BR6695" s="10"/>
      <c r="BS6695" s="10"/>
      <c r="BT6695" s="10"/>
      <c r="BU6695" s="10"/>
    </row>
    <row r="6696" spans="1:73" x14ac:dyDescent="0.3">
      <c r="A6696" s="10" t="s">
        <v>4110</v>
      </c>
      <c r="B6696" s="10" t="s">
        <v>5835</v>
      </c>
      <c r="C6696" s="10" t="s">
        <v>326</v>
      </c>
      <c r="D6696" s="10" t="s">
        <v>69</v>
      </c>
      <c r="E6696" s="10" t="s">
        <v>5896</v>
      </c>
      <c r="F6696" s="10" t="s">
        <v>5930</v>
      </c>
      <c r="G6696" s="10" t="s">
        <v>5931</v>
      </c>
      <c r="H6696" s="10" t="s">
        <v>10677</v>
      </c>
      <c r="I6696" s="10" t="s">
        <v>10678</v>
      </c>
      <c r="J6696" s="10" t="s">
        <v>10678</v>
      </c>
      <c r="K6696" s="10" t="s">
        <v>10677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1</v>
      </c>
      <c r="R6696" s="11"/>
      <c r="S6696" s="11"/>
      <c r="T6696" s="11"/>
      <c r="U6696" s="11"/>
      <c r="V6696" s="11">
        <v>525000</v>
      </c>
      <c r="W6696" s="11">
        <v>867155.36</v>
      </c>
      <c r="X6696" s="11"/>
      <c r="Y6696" s="11"/>
      <c r="Z6696" s="11"/>
      <c r="AA6696" s="11"/>
      <c r="AB6696" s="11">
        <v>525000</v>
      </c>
      <c r="AC6696" s="11">
        <v>867155.36</v>
      </c>
      <c r="AD6696"/>
      <c r="AE6696"/>
      <c r="AF6696"/>
      <c r="AG6696"/>
      <c r="AH6696">
        <v>100</v>
      </c>
      <c r="AI6696">
        <v>100</v>
      </c>
      <c r="AJ6696" s="11"/>
      <c r="AK6696" s="11"/>
      <c r="AL6696" s="11"/>
      <c r="AM6696" s="11"/>
      <c r="AN6696" s="11">
        <v>525000</v>
      </c>
      <c r="AO6696" s="11">
        <v>867155.36</v>
      </c>
      <c r="AP6696" s="11"/>
      <c r="AQ6696" s="11"/>
      <c r="AR6696" s="11"/>
      <c r="AS6696" s="11"/>
      <c r="AT6696" s="11"/>
      <c r="AU6696" s="11"/>
      <c r="AV6696" s="11"/>
      <c r="AW6696" s="11"/>
      <c r="AX6696" s="11"/>
      <c r="AY6696" s="11"/>
      <c r="AZ6696" s="11"/>
      <c r="BA6696" s="11"/>
      <c r="BB6696" s="11"/>
      <c r="BC6696" s="11"/>
      <c r="BD6696" s="11"/>
      <c r="BE6696" s="11"/>
      <c r="BF6696" s="11"/>
      <c r="BG6696" s="11"/>
      <c r="BH6696" s="11"/>
      <c r="BI6696" s="11">
        <v>745500</v>
      </c>
      <c r="BJ6696" s="11"/>
      <c r="BK6696" s="11">
        <v>465500</v>
      </c>
      <c r="BL6696"/>
      <c r="BM6696">
        <v>62.441299999999998</v>
      </c>
      <c r="BN6696" s="10">
        <v>0</v>
      </c>
      <c r="BO6696" s="10"/>
      <c r="BP6696" s="10"/>
      <c r="BQ6696" s="10"/>
      <c r="BR6696" s="10"/>
      <c r="BS6696" s="10"/>
      <c r="BT6696" s="10"/>
      <c r="BU6696" s="10"/>
    </row>
    <row r="6697" spans="1:73" x14ac:dyDescent="0.3">
      <c r="A6697" s="10" t="s">
        <v>4110</v>
      </c>
      <c r="B6697" s="10" t="s">
        <v>5835</v>
      </c>
      <c r="C6697" s="10" t="s">
        <v>326</v>
      </c>
      <c r="D6697" s="10" t="s">
        <v>69</v>
      </c>
      <c r="E6697" s="10" t="s">
        <v>5896</v>
      </c>
      <c r="F6697" s="10" t="s">
        <v>5930</v>
      </c>
      <c r="G6697" s="10" t="s">
        <v>5931</v>
      </c>
      <c r="H6697" s="10" t="s">
        <v>10679</v>
      </c>
      <c r="I6697" s="10" t="s">
        <v>10680</v>
      </c>
      <c r="J6697" s="10" t="s">
        <v>10680</v>
      </c>
      <c r="K6697" s="10" t="s">
        <v>10679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 s="11"/>
      <c r="S6697" s="11"/>
      <c r="T6697" s="11"/>
      <c r="U6697" s="11">
        <v>462000</v>
      </c>
      <c r="V6697" s="11"/>
      <c r="W6697" s="11"/>
      <c r="X6697" s="11"/>
      <c r="Y6697" s="11"/>
      <c r="Z6697" s="11"/>
      <c r="AA6697" s="11">
        <v>462000</v>
      </c>
      <c r="AB6697" s="11"/>
      <c r="AC6697" s="11"/>
      <c r="AD6697"/>
      <c r="AE6697"/>
      <c r="AF6697"/>
      <c r="AG6697">
        <v>100</v>
      </c>
      <c r="AH6697"/>
      <c r="AI6697"/>
      <c r="AJ6697" s="11"/>
      <c r="AK6697" s="11"/>
      <c r="AL6697" s="11"/>
      <c r="AM6697" s="11">
        <v>462000</v>
      </c>
      <c r="AN6697" s="11"/>
      <c r="AO6697" s="11"/>
      <c r="AP6697" s="11"/>
      <c r="AQ6697" s="11"/>
      <c r="AR6697" s="11"/>
      <c r="AS6697" s="11"/>
      <c r="AT6697" s="11"/>
      <c r="AU6697" s="11"/>
      <c r="AV6697" s="11"/>
      <c r="AW6697" s="11"/>
      <c r="AX6697" s="11"/>
      <c r="AY6697" s="11"/>
      <c r="AZ6697" s="11"/>
      <c r="BA6697" s="11"/>
      <c r="BB6697" s="11"/>
      <c r="BC6697" s="11"/>
      <c r="BD6697" s="11"/>
      <c r="BE6697" s="11"/>
      <c r="BF6697" s="11"/>
      <c r="BG6697" s="11"/>
      <c r="BH6697" s="11">
        <v>712000</v>
      </c>
      <c r="BI6697" s="11"/>
      <c r="BJ6697" s="11">
        <v>462000</v>
      </c>
      <c r="BK6697" s="11"/>
      <c r="BL6697">
        <v>64.887600000000006</v>
      </c>
      <c r="BM6697"/>
      <c r="BN6697" s="10">
        <v>0</v>
      </c>
      <c r="BO6697" s="10"/>
      <c r="BP6697" s="10"/>
      <c r="BQ6697" s="10"/>
      <c r="BR6697" s="10"/>
      <c r="BS6697" s="10"/>
      <c r="BT6697" s="10"/>
      <c r="BU6697" s="10"/>
    </row>
    <row r="6698" spans="1:73" x14ac:dyDescent="0.3">
      <c r="A6698" s="10" t="s">
        <v>4110</v>
      </c>
      <c r="B6698" s="10" t="s">
        <v>5835</v>
      </c>
      <c r="C6698" s="10" t="s">
        <v>326</v>
      </c>
      <c r="D6698" s="10" t="s">
        <v>69</v>
      </c>
      <c r="E6698" s="10" t="s">
        <v>5896</v>
      </c>
      <c r="F6698" s="10" t="s">
        <v>5930</v>
      </c>
      <c r="G6698" s="10" t="s">
        <v>5931</v>
      </c>
      <c r="H6698" s="10" t="s">
        <v>10681</v>
      </c>
      <c r="I6698" s="10" t="s">
        <v>10682</v>
      </c>
      <c r="J6698" s="10" t="s">
        <v>10682</v>
      </c>
      <c r="K6698" s="10" t="s">
        <v>10681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 s="11"/>
      <c r="S6698" s="11"/>
      <c r="T6698" s="11"/>
      <c r="U6698" s="11">
        <v>650000</v>
      </c>
      <c r="V6698" s="11"/>
      <c r="W6698" s="11"/>
      <c r="X6698" s="11"/>
      <c r="Y6698" s="11"/>
      <c r="Z6698" s="11"/>
      <c r="AA6698" s="11">
        <v>650000</v>
      </c>
      <c r="AB6698" s="11"/>
      <c r="AC6698" s="11"/>
      <c r="AD6698"/>
      <c r="AE6698"/>
      <c r="AF6698"/>
      <c r="AG6698">
        <v>100</v>
      </c>
      <c r="AH6698"/>
      <c r="AI6698"/>
      <c r="AJ6698" s="11"/>
      <c r="AK6698" s="11"/>
      <c r="AL6698" s="11"/>
      <c r="AM6698" s="11">
        <v>650000</v>
      </c>
      <c r="AN6698" s="11"/>
      <c r="AO6698" s="11"/>
      <c r="AP6698" s="11"/>
      <c r="AQ6698" s="11"/>
      <c r="AR6698" s="11"/>
      <c r="AS6698" s="11"/>
      <c r="AT6698" s="11"/>
      <c r="AU6698" s="11"/>
      <c r="AV6698" s="11"/>
      <c r="AW6698" s="11"/>
      <c r="AX6698" s="11"/>
      <c r="AY6698" s="11"/>
      <c r="AZ6698" s="11"/>
      <c r="BA6698" s="11"/>
      <c r="BB6698" s="11"/>
      <c r="BC6698" s="11"/>
      <c r="BD6698" s="11"/>
      <c r="BE6698" s="11"/>
      <c r="BF6698" s="11"/>
      <c r="BG6698" s="11"/>
      <c r="BH6698" s="11">
        <v>1034750</v>
      </c>
      <c r="BI6698" s="11"/>
      <c r="BJ6698" s="11">
        <v>650000</v>
      </c>
      <c r="BK6698" s="11"/>
      <c r="BL6698">
        <v>62.817100000000003</v>
      </c>
      <c r="BM6698"/>
      <c r="BN6698" s="10">
        <v>0</v>
      </c>
      <c r="BO6698" s="10"/>
      <c r="BP6698" s="10"/>
      <c r="BQ6698" s="10"/>
      <c r="BR6698" s="10"/>
      <c r="BS6698" s="10"/>
      <c r="BT6698" s="10"/>
      <c r="BU6698" s="10"/>
    </row>
    <row r="6699" spans="1:73" x14ac:dyDescent="0.3">
      <c r="A6699" s="10" t="s">
        <v>4110</v>
      </c>
      <c r="B6699" s="10" t="s">
        <v>5835</v>
      </c>
      <c r="C6699" s="10" t="s">
        <v>326</v>
      </c>
      <c r="D6699" s="10" t="s">
        <v>69</v>
      </c>
      <c r="E6699" s="10" t="s">
        <v>5896</v>
      </c>
      <c r="F6699" s="10" t="s">
        <v>8010</v>
      </c>
      <c r="G6699" s="10" t="s">
        <v>8011</v>
      </c>
      <c r="H6699" s="10" t="s">
        <v>10683</v>
      </c>
      <c r="I6699" s="10" t="s">
        <v>10684</v>
      </c>
      <c r="J6699" s="10" t="s">
        <v>10684</v>
      </c>
      <c r="K6699" s="10" t="s">
        <v>10683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 s="11"/>
      <c r="S6699" s="11"/>
      <c r="T6699" s="11">
        <v>1602000</v>
      </c>
      <c r="U6699" s="11"/>
      <c r="V6699" s="11"/>
      <c r="W6699" s="11"/>
      <c r="X6699" s="11"/>
      <c r="Y6699" s="11"/>
      <c r="Z6699" s="11">
        <v>1602000</v>
      </c>
      <c r="AA6699" s="11"/>
      <c r="AB6699" s="11"/>
      <c r="AC6699" s="11"/>
      <c r="AD6699"/>
      <c r="AE6699"/>
      <c r="AF6699">
        <v>100</v>
      </c>
      <c r="AG6699"/>
      <c r="AH6699"/>
      <c r="AI6699"/>
      <c r="AJ6699" s="11"/>
      <c r="AK6699" s="11"/>
      <c r="AL6699" s="11">
        <v>1602000</v>
      </c>
      <c r="AM6699" s="11"/>
      <c r="AN6699" s="11"/>
      <c r="AO6699" s="11"/>
      <c r="AP6699" s="11"/>
      <c r="AQ6699" s="11"/>
      <c r="AR6699" s="11"/>
      <c r="AS6699" s="11"/>
      <c r="AT6699" s="11"/>
      <c r="AU6699" s="11"/>
      <c r="AV6699" s="11"/>
      <c r="AW6699" s="11"/>
      <c r="AX6699" s="11"/>
      <c r="AY6699" s="11"/>
      <c r="AZ6699" s="11"/>
      <c r="BA6699" s="11"/>
      <c r="BB6699" s="11"/>
      <c r="BC6699" s="11"/>
      <c r="BD6699" s="11"/>
      <c r="BE6699" s="11"/>
      <c r="BF6699" s="11"/>
      <c r="BG6699" s="11"/>
      <c r="BH6699" s="11"/>
      <c r="BI6699" s="11"/>
      <c r="BJ6699" s="11"/>
      <c r="BK6699" s="11"/>
      <c r="BL6699"/>
      <c r="BM6699"/>
      <c r="BN6699" s="10">
        <v>0</v>
      </c>
      <c r="BO6699" s="10"/>
      <c r="BP6699" s="10"/>
      <c r="BQ6699" s="10"/>
      <c r="BR6699" s="10"/>
      <c r="BS6699" s="10"/>
      <c r="BT6699" s="10"/>
      <c r="BU6699" s="10"/>
    </row>
    <row r="6700" spans="1:73" x14ac:dyDescent="0.3">
      <c r="A6700" s="10" t="s">
        <v>4110</v>
      </c>
      <c r="B6700" s="10" t="s">
        <v>5835</v>
      </c>
      <c r="C6700" s="10" t="s">
        <v>326</v>
      </c>
      <c r="D6700" s="10" t="s">
        <v>69</v>
      </c>
      <c r="E6700" s="10" t="s">
        <v>5235</v>
      </c>
      <c r="F6700" s="10" t="s">
        <v>10685</v>
      </c>
      <c r="G6700" s="10" t="s">
        <v>4188</v>
      </c>
      <c r="H6700" s="10" t="s">
        <v>10686</v>
      </c>
      <c r="I6700" s="10" t="s">
        <v>10687</v>
      </c>
      <c r="J6700" s="10" t="s">
        <v>10687</v>
      </c>
      <c r="K6700" s="10" t="s">
        <v>10686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 s="11"/>
      <c r="S6700" s="11"/>
      <c r="T6700" s="11">
        <v>285000</v>
      </c>
      <c r="U6700" s="11"/>
      <c r="V6700" s="11"/>
      <c r="W6700" s="11"/>
      <c r="X6700" s="11"/>
      <c r="Y6700" s="11"/>
      <c r="Z6700" s="11">
        <v>285000</v>
      </c>
      <c r="AA6700" s="11"/>
      <c r="AB6700" s="11"/>
      <c r="AC6700" s="11"/>
      <c r="AD6700"/>
      <c r="AE6700"/>
      <c r="AF6700">
        <v>100</v>
      </c>
      <c r="AG6700"/>
      <c r="AH6700"/>
      <c r="AI6700"/>
      <c r="AJ6700" s="11"/>
      <c r="AK6700" s="11"/>
      <c r="AL6700" s="11">
        <v>285000</v>
      </c>
      <c r="AM6700" s="11"/>
      <c r="AN6700" s="11"/>
      <c r="AO6700" s="11"/>
      <c r="AP6700" s="11"/>
      <c r="AQ6700" s="11"/>
      <c r="AR6700" s="11"/>
      <c r="AS6700" s="11"/>
      <c r="AT6700" s="11"/>
      <c r="AU6700" s="11"/>
      <c r="AV6700" s="11"/>
      <c r="AW6700" s="11"/>
      <c r="AX6700" s="11"/>
      <c r="AY6700" s="11"/>
      <c r="AZ6700" s="11"/>
      <c r="BA6700" s="11"/>
      <c r="BB6700" s="11"/>
      <c r="BC6700" s="11"/>
      <c r="BD6700" s="11"/>
      <c r="BE6700" s="11"/>
      <c r="BF6700" s="11"/>
      <c r="BG6700" s="11"/>
      <c r="BH6700" s="11"/>
      <c r="BI6700" s="11"/>
      <c r="BJ6700" s="11"/>
      <c r="BK6700" s="11"/>
      <c r="BL6700"/>
      <c r="BM6700"/>
      <c r="BN6700" s="10">
        <v>0</v>
      </c>
      <c r="BO6700" s="10"/>
      <c r="BP6700" s="10"/>
      <c r="BQ6700" s="10"/>
      <c r="BR6700" s="10"/>
      <c r="BS6700" s="10"/>
      <c r="BT6700" s="10"/>
      <c r="BU6700" s="10"/>
    </row>
    <row r="6701" spans="1:73" x14ac:dyDescent="0.3">
      <c r="A6701" s="10" t="s">
        <v>4110</v>
      </c>
      <c r="B6701" s="10" t="s">
        <v>5835</v>
      </c>
      <c r="C6701" s="10" t="s">
        <v>326</v>
      </c>
      <c r="D6701" s="10" t="s">
        <v>69</v>
      </c>
      <c r="E6701" s="10" t="s">
        <v>70</v>
      </c>
      <c r="F6701" s="10" t="s">
        <v>1871</v>
      </c>
      <c r="G6701" s="10" t="s">
        <v>1872</v>
      </c>
      <c r="H6701" s="10" t="s">
        <v>10688</v>
      </c>
      <c r="I6701" s="10" t="s">
        <v>10689</v>
      </c>
      <c r="J6701" s="10" t="s">
        <v>10689</v>
      </c>
      <c r="K6701" s="10" t="s">
        <v>10688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 s="11"/>
      <c r="S6701" s="11"/>
      <c r="T6701" s="11"/>
      <c r="U6701" s="11"/>
      <c r="V6701" s="11">
        <v>89595</v>
      </c>
      <c r="W6701" s="11"/>
      <c r="X6701" s="11"/>
      <c r="Y6701" s="11"/>
      <c r="Z6701" s="11"/>
      <c r="AA6701" s="11"/>
      <c r="AB6701" s="11">
        <v>89595</v>
      </c>
      <c r="AC6701" s="11"/>
      <c r="AD6701"/>
      <c r="AE6701"/>
      <c r="AF6701"/>
      <c r="AG6701"/>
      <c r="AH6701">
        <v>100</v>
      </c>
      <c r="AI6701"/>
      <c r="AJ6701" s="11"/>
      <c r="AK6701" s="11"/>
      <c r="AL6701" s="11"/>
      <c r="AM6701" s="11"/>
      <c r="AN6701" s="11">
        <v>89595</v>
      </c>
      <c r="AO6701" s="11"/>
      <c r="AP6701" s="11"/>
      <c r="AQ6701" s="11"/>
      <c r="AR6701" s="11"/>
      <c r="AS6701" s="11"/>
      <c r="AT6701" s="11"/>
      <c r="AU6701" s="11"/>
      <c r="AV6701" s="11"/>
      <c r="AW6701" s="11"/>
      <c r="AX6701" s="11"/>
      <c r="AY6701" s="11"/>
      <c r="AZ6701" s="11"/>
      <c r="BA6701" s="11"/>
      <c r="BB6701" s="11"/>
      <c r="BC6701" s="11"/>
      <c r="BD6701" s="11"/>
      <c r="BE6701" s="11"/>
      <c r="BF6701" s="11"/>
      <c r="BG6701" s="11"/>
      <c r="BH6701" s="11"/>
      <c r="BI6701" s="11"/>
      <c r="BJ6701" s="11"/>
      <c r="BK6701" s="11"/>
      <c r="BL6701"/>
      <c r="BM6701"/>
      <c r="BN6701" s="10">
        <v>0</v>
      </c>
      <c r="BO6701" s="10"/>
      <c r="BP6701" s="10"/>
      <c r="BQ6701" s="10"/>
      <c r="BR6701" s="10"/>
      <c r="BS6701" s="10"/>
      <c r="BT6701" s="10"/>
      <c r="BU6701" s="10"/>
    </row>
    <row r="6702" spans="1:73" x14ac:dyDescent="0.3">
      <c r="A6702" s="10" t="s">
        <v>4110</v>
      </c>
      <c r="B6702" s="10" t="s">
        <v>5835</v>
      </c>
      <c r="C6702" s="10" t="s">
        <v>326</v>
      </c>
      <c r="D6702" s="10" t="s">
        <v>69</v>
      </c>
      <c r="E6702" s="10" t="s">
        <v>70</v>
      </c>
      <c r="F6702" s="10" t="s">
        <v>6023</v>
      </c>
      <c r="G6702" s="10" t="s">
        <v>6024</v>
      </c>
      <c r="H6702" s="10" t="s">
        <v>6025</v>
      </c>
      <c r="I6702" s="10" t="s">
        <v>6026</v>
      </c>
      <c r="J6702" s="10" t="s">
        <v>6026</v>
      </c>
      <c r="K6702" s="10" t="s">
        <v>6025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 s="11"/>
      <c r="S6702" s="11"/>
      <c r="T6702" s="11"/>
      <c r="U6702" s="11">
        <v>1219300</v>
      </c>
      <c r="V6702" s="11"/>
      <c r="W6702" s="11"/>
      <c r="X6702" s="11"/>
      <c r="Y6702" s="11"/>
      <c r="Z6702" s="11"/>
      <c r="AA6702" s="11">
        <v>609650</v>
      </c>
      <c r="AB6702" s="11"/>
      <c r="AC6702" s="11"/>
      <c r="AD6702"/>
      <c r="AE6702"/>
      <c r="AF6702"/>
      <c r="AG6702">
        <v>50</v>
      </c>
      <c r="AH6702"/>
      <c r="AI6702"/>
      <c r="AJ6702" s="11"/>
      <c r="AK6702" s="11"/>
      <c r="AL6702" s="11"/>
      <c r="AM6702" s="11">
        <v>1219300</v>
      </c>
      <c r="AN6702" s="11"/>
      <c r="AO6702" s="11"/>
      <c r="AP6702" s="11"/>
      <c r="AQ6702" s="11"/>
      <c r="AR6702" s="11"/>
      <c r="AS6702" s="11"/>
      <c r="AT6702" s="11"/>
      <c r="AU6702" s="11"/>
      <c r="AV6702" s="11"/>
      <c r="AW6702" s="11"/>
      <c r="AX6702" s="11"/>
      <c r="AY6702" s="11"/>
      <c r="AZ6702" s="11"/>
      <c r="BA6702" s="11"/>
      <c r="BB6702" s="11"/>
      <c r="BC6702" s="11"/>
      <c r="BD6702" s="11"/>
      <c r="BE6702" s="11"/>
      <c r="BF6702" s="11"/>
      <c r="BG6702" s="11"/>
      <c r="BH6702" s="11">
        <v>18269822</v>
      </c>
      <c r="BI6702" s="11"/>
      <c r="BJ6702" s="11"/>
      <c r="BK6702" s="11"/>
      <c r="BL6702">
        <v>0</v>
      </c>
      <c r="BM6702"/>
      <c r="BN6702" s="10">
        <v>0</v>
      </c>
      <c r="BO6702" s="10"/>
      <c r="BP6702" s="10"/>
      <c r="BQ6702" s="10"/>
      <c r="BR6702" s="10"/>
      <c r="BS6702" s="10"/>
      <c r="BT6702" s="10"/>
      <c r="BU6702" s="10"/>
    </row>
    <row r="6703" spans="1:73" x14ac:dyDescent="0.3">
      <c r="A6703" s="10" t="s">
        <v>4110</v>
      </c>
      <c r="B6703" s="10" t="s">
        <v>5835</v>
      </c>
      <c r="C6703" s="10" t="s">
        <v>326</v>
      </c>
      <c r="D6703" s="10" t="s">
        <v>69</v>
      </c>
      <c r="E6703" s="10" t="s">
        <v>8021</v>
      </c>
      <c r="F6703" s="10" t="s">
        <v>8022</v>
      </c>
      <c r="G6703" s="10"/>
      <c r="H6703" s="10" t="s">
        <v>10690</v>
      </c>
      <c r="I6703" s="10" t="s">
        <v>10691</v>
      </c>
      <c r="J6703" s="10" t="s">
        <v>10691</v>
      </c>
      <c r="K6703" s="10" t="s">
        <v>10690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1</v>
      </c>
      <c r="R6703" s="11"/>
      <c r="S6703" s="11"/>
      <c r="T6703" s="11"/>
      <c r="U6703" s="11"/>
      <c r="V6703" s="11">
        <v>1926000</v>
      </c>
      <c r="W6703" s="11">
        <v>1373760</v>
      </c>
      <c r="X6703" s="11"/>
      <c r="Y6703" s="11"/>
      <c r="Z6703" s="11"/>
      <c r="AA6703" s="11"/>
      <c r="AB6703" s="11">
        <v>1926000</v>
      </c>
      <c r="AC6703" s="11">
        <v>1373760</v>
      </c>
      <c r="AD6703"/>
      <c r="AE6703"/>
      <c r="AF6703"/>
      <c r="AG6703"/>
      <c r="AH6703">
        <v>100</v>
      </c>
      <c r="AI6703">
        <v>100</v>
      </c>
      <c r="AJ6703" s="11"/>
      <c r="AK6703" s="11"/>
      <c r="AL6703" s="11"/>
      <c r="AM6703" s="11"/>
      <c r="AN6703" s="11">
        <v>1926000</v>
      </c>
      <c r="AO6703" s="11">
        <v>1373760</v>
      </c>
      <c r="AP6703" s="11"/>
      <c r="AQ6703" s="11"/>
      <c r="AR6703" s="11"/>
      <c r="AS6703" s="11"/>
      <c r="AT6703" s="11"/>
      <c r="AU6703" s="11"/>
      <c r="AV6703" s="11"/>
      <c r="AW6703" s="11"/>
      <c r="AX6703" s="11"/>
      <c r="AY6703" s="11"/>
      <c r="AZ6703" s="11"/>
      <c r="BA6703" s="11"/>
      <c r="BB6703" s="11"/>
      <c r="BC6703" s="11"/>
      <c r="BD6703" s="11"/>
      <c r="BE6703" s="11"/>
      <c r="BF6703" s="11"/>
      <c r="BG6703" s="11"/>
      <c r="BH6703" s="11"/>
      <c r="BI6703" s="11"/>
      <c r="BJ6703" s="11"/>
      <c r="BK6703" s="11"/>
      <c r="BL6703"/>
      <c r="BM6703"/>
      <c r="BN6703" s="10">
        <v>0</v>
      </c>
      <c r="BO6703" s="10"/>
      <c r="BP6703" s="10"/>
      <c r="BQ6703" s="10"/>
      <c r="BR6703" s="10"/>
      <c r="BS6703" s="10"/>
      <c r="BT6703" s="10"/>
      <c r="BU6703" s="10"/>
    </row>
    <row r="6704" spans="1:73" x14ac:dyDescent="0.3">
      <c r="A6704" s="10" t="s">
        <v>4110</v>
      </c>
      <c r="B6704" s="10" t="s">
        <v>5835</v>
      </c>
      <c r="C6704" s="10" t="s">
        <v>326</v>
      </c>
      <c r="D6704" s="10" t="s">
        <v>69</v>
      </c>
      <c r="E6704" s="10" t="s">
        <v>371</v>
      </c>
      <c r="F6704" s="10" t="s">
        <v>6934</v>
      </c>
      <c r="G6704" s="10"/>
      <c r="H6704" s="10" t="s">
        <v>10692</v>
      </c>
      <c r="I6704" s="10" t="s">
        <v>10693</v>
      </c>
      <c r="J6704" s="10" t="s">
        <v>10693</v>
      </c>
      <c r="K6704" s="10" t="s">
        <v>10692</v>
      </c>
      <c r="L6704">
        <v>0</v>
      </c>
      <c r="M6704">
        <v>0</v>
      </c>
      <c r="N6704">
        <v>0</v>
      </c>
      <c r="O6704">
        <v>1</v>
      </c>
      <c r="P6704">
        <v>1</v>
      </c>
      <c r="Q6704">
        <v>0</v>
      </c>
      <c r="R6704" s="11"/>
      <c r="S6704" s="11"/>
      <c r="T6704" s="11"/>
      <c r="U6704" s="11">
        <v>264730</v>
      </c>
      <c r="V6704" s="11">
        <v>310450</v>
      </c>
      <c r="W6704" s="11"/>
      <c r="X6704" s="11"/>
      <c r="Y6704" s="11"/>
      <c r="Z6704" s="11"/>
      <c r="AA6704" s="11">
        <v>264730</v>
      </c>
      <c r="AB6704" s="11">
        <v>310450</v>
      </c>
      <c r="AC6704" s="11"/>
      <c r="AD6704"/>
      <c r="AE6704"/>
      <c r="AF6704"/>
      <c r="AG6704">
        <v>100</v>
      </c>
      <c r="AH6704">
        <v>100</v>
      </c>
      <c r="AI6704"/>
      <c r="AJ6704" s="11"/>
      <c r="AK6704" s="11"/>
      <c r="AL6704" s="11"/>
      <c r="AM6704" s="11">
        <v>264730</v>
      </c>
      <c r="AN6704" s="11">
        <v>310450</v>
      </c>
      <c r="AO6704" s="11"/>
      <c r="AP6704" s="11"/>
      <c r="AQ6704" s="11"/>
      <c r="AR6704" s="11"/>
      <c r="AS6704" s="11"/>
      <c r="AT6704" s="11"/>
      <c r="AU6704" s="11"/>
      <c r="AV6704" s="11"/>
      <c r="AW6704" s="11"/>
      <c r="AX6704" s="11"/>
      <c r="AY6704" s="11"/>
      <c r="AZ6704" s="11"/>
      <c r="BA6704" s="11"/>
      <c r="BB6704" s="11"/>
      <c r="BC6704" s="11"/>
      <c r="BD6704" s="11"/>
      <c r="BE6704" s="11"/>
      <c r="BF6704" s="11"/>
      <c r="BG6704" s="11"/>
      <c r="BH6704" s="11">
        <v>2396800</v>
      </c>
      <c r="BI6704" s="11">
        <v>1125000</v>
      </c>
      <c r="BJ6704" s="11"/>
      <c r="BK6704" s="11"/>
      <c r="BL6704">
        <v>0</v>
      </c>
      <c r="BM6704">
        <v>0</v>
      </c>
      <c r="BN6704" s="10">
        <v>0</v>
      </c>
      <c r="BO6704" s="10"/>
      <c r="BP6704" s="10"/>
      <c r="BQ6704" s="10"/>
      <c r="BR6704" s="10"/>
      <c r="BS6704" s="10"/>
      <c r="BT6704" s="10"/>
      <c r="BU6704" s="10"/>
    </row>
    <row r="6705" spans="1:73" x14ac:dyDescent="0.3">
      <c r="A6705" s="10" t="s">
        <v>4110</v>
      </c>
      <c r="B6705" s="10" t="s">
        <v>6158</v>
      </c>
      <c r="C6705" s="10"/>
      <c r="D6705" s="10"/>
      <c r="E6705" s="10"/>
      <c r="F6705" s="10"/>
      <c r="G6705" s="10"/>
      <c r="H6705" s="10"/>
      <c r="I6705" s="10"/>
      <c r="J6705" s="10"/>
      <c r="K6705" s="10"/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s="11"/>
      <c r="S6705" s="11"/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  <c r="AD6705"/>
      <c r="AE6705"/>
      <c r="AF6705"/>
      <c r="AG6705"/>
      <c r="AH6705"/>
      <c r="AI6705"/>
      <c r="AJ6705" s="11"/>
      <c r="AK6705" s="11"/>
      <c r="AL6705" s="11"/>
      <c r="AM6705" s="11"/>
      <c r="AN6705" s="11"/>
      <c r="AO6705" s="11"/>
      <c r="AP6705" s="11"/>
      <c r="AQ6705" s="11"/>
      <c r="AR6705" s="11"/>
      <c r="AS6705" s="11"/>
      <c r="AT6705" s="11"/>
      <c r="AU6705" s="11"/>
      <c r="AV6705" s="11"/>
      <c r="AW6705" s="11"/>
      <c r="AX6705" s="11"/>
      <c r="AY6705" s="11"/>
      <c r="AZ6705" s="11"/>
      <c r="BA6705" s="11"/>
      <c r="BB6705" s="11"/>
      <c r="BC6705" s="11"/>
      <c r="BD6705" s="11"/>
      <c r="BE6705" s="11"/>
      <c r="BF6705" s="11"/>
      <c r="BG6705" s="11"/>
      <c r="BH6705" s="11"/>
      <c r="BI6705" s="11"/>
      <c r="BJ6705" s="11"/>
      <c r="BK6705" s="11"/>
      <c r="BL6705"/>
      <c r="BM6705"/>
      <c r="BN6705" s="10">
        <v>1</v>
      </c>
      <c r="BO6705" s="10">
        <v>2000000</v>
      </c>
      <c r="BP6705" s="10">
        <v>1000000</v>
      </c>
      <c r="BQ6705" s="10">
        <v>50</v>
      </c>
      <c r="BR6705" s="10"/>
      <c r="BS6705" s="10"/>
      <c r="BT6705" s="10"/>
      <c r="BU6705" s="10"/>
    </row>
    <row r="6706" spans="1:73" x14ac:dyDescent="0.3">
      <c r="A6706" s="10" t="s">
        <v>4110</v>
      </c>
      <c r="B6706" s="10" t="s">
        <v>6158</v>
      </c>
      <c r="C6706" s="10"/>
      <c r="D6706" s="10" t="s">
        <v>870</v>
      </c>
      <c r="E6706" s="10" t="s">
        <v>5297</v>
      </c>
      <c r="F6706" s="10" t="s">
        <v>5298</v>
      </c>
      <c r="G6706" s="10" t="s">
        <v>5299</v>
      </c>
      <c r="H6706" s="10" t="s">
        <v>10694</v>
      </c>
      <c r="I6706" s="10" t="s">
        <v>10695</v>
      </c>
      <c r="J6706" s="10" t="s">
        <v>10695</v>
      </c>
      <c r="K6706" s="10" t="s">
        <v>10694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 s="11"/>
      <c r="S6706" s="11"/>
      <c r="T6706" s="11"/>
      <c r="U6706" s="11"/>
      <c r="V6706" s="11">
        <v>210000</v>
      </c>
      <c r="W6706" s="11"/>
      <c r="X6706" s="11"/>
      <c r="Y6706" s="11"/>
      <c r="Z6706" s="11"/>
      <c r="AA6706" s="11"/>
      <c r="AB6706" s="11">
        <v>210000</v>
      </c>
      <c r="AC6706" s="11"/>
      <c r="AD6706"/>
      <c r="AE6706"/>
      <c r="AF6706"/>
      <c r="AG6706"/>
      <c r="AH6706">
        <v>100</v>
      </c>
      <c r="AI6706"/>
      <c r="AJ6706" s="11"/>
      <c r="AK6706" s="11"/>
      <c r="AL6706" s="11"/>
      <c r="AM6706" s="11"/>
      <c r="AN6706" s="11">
        <v>210000</v>
      </c>
      <c r="AO6706" s="11"/>
      <c r="AP6706" s="11"/>
      <c r="AQ6706" s="11"/>
      <c r="AR6706" s="11"/>
      <c r="AS6706" s="11"/>
      <c r="AT6706" s="11"/>
      <c r="AU6706" s="11"/>
      <c r="AV6706" s="11"/>
      <c r="AW6706" s="11"/>
      <c r="AX6706" s="11"/>
      <c r="AY6706" s="11"/>
      <c r="AZ6706" s="11"/>
      <c r="BA6706" s="11"/>
      <c r="BB6706" s="11"/>
      <c r="BC6706" s="11"/>
      <c r="BD6706" s="11"/>
      <c r="BE6706" s="11"/>
      <c r="BF6706" s="11"/>
      <c r="BG6706" s="11"/>
      <c r="BH6706" s="11"/>
      <c r="BI6706" s="11">
        <v>551000</v>
      </c>
      <c r="BJ6706" s="11"/>
      <c r="BK6706" s="11">
        <v>210000</v>
      </c>
      <c r="BL6706"/>
      <c r="BM6706">
        <v>38.112499999999997</v>
      </c>
      <c r="BN6706" s="10">
        <v>0</v>
      </c>
      <c r="BO6706" s="10"/>
      <c r="BP6706" s="10"/>
      <c r="BQ6706" s="10"/>
      <c r="BR6706" s="10"/>
      <c r="BS6706" s="10"/>
      <c r="BT6706" s="10"/>
      <c r="BU6706" s="10"/>
    </row>
    <row r="6707" spans="1:73" x14ac:dyDescent="0.3">
      <c r="A6707" s="10" t="s">
        <v>4110</v>
      </c>
      <c r="B6707" s="10" t="s">
        <v>6158</v>
      </c>
      <c r="C6707" s="10"/>
      <c r="D6707" s="10" t="s">
        <v>870</v>
      </c>
      <c r="E6707" s="10" t="s">
        <v>5297</v>
      </c>
      <c r="F6707" s="10" t="s">
        <v>1082</v>
      </c>
      <c r="G6707" s="10" t="s">
        <v>6268</v>
      </c>
      <c r="H6707" s="10" t="s">
        <v>13363</v>
      </c>
      <c r="I6707" s="10" t="s">
        <v>13364</v>
      </c>
      <c r="J6707" s="10" t="s">
        <v>13364</v>
      </c>
      <c r="K6707" s="10" t="s">
        <v>13363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 s="11"/>
      <c r="S6707" s="11"/>
      <c r="T6707" s="11"/>
      <c r="U6707" s="11"/>
      <c r="V6707" s="11"/>
      <c r="W6707" s="11">
        <v>1275000</v>
      </c>
      <c r="X6707" s="11"/>
      <c r="Y6707" s="11"/>
      <c r="Z6707" s="11"/>
      <c r="AA6707" s="11"/>
      <c r="AB6707" s="11"/>
      <c r="AC6707" s="11">
        <v>1275000</v>
      </c>
      <c r="AD6707"/>
      <c r="AE6707"/>
      <c r="AF6707"/>
      <c r="AG6707"/>
      <c r="AH6707"/>
      <c r="AI6707">
        <v>100</v>
      </c>
      <c r="AJ6707" s="11"/>
      <c r="AK6707" s="11"/>
      <c r="AL6707" s="11"/>
      <c r="AM6707" s="11"/>
      <c r="AN6707" s="11"/>
      <c r="AO6707" s="11">
        <v>1275000</v>
      </c>
      <c r="AP6707" s="11"/>
      <c r="AQ6707" s="11"/>
      <c r="AR6707" s="11"/>
      <c r="AS6707" s="11"/>
      <c r="AT6707" s="11"/>
      <c r="AU6707" s="11"/>
      <c r="AV6707" s="11"/>
      <c r="AW6707" s="11"/>
      <c r="AX6707" s="11"/>
      <c r="AY6707" s="11"/>
      <c r="AZ6707" s="11"/>
      <c r="BA6707" s="11"/>
      <c r="BB6707" s="11"/>
      <c r="BC6707" s="11"/>
      <c r="BD6707" s="11"/>
      <c r="BE6707" s="11"/>
      <c r="BF6707" s="11"/>
      <c r="BG6707" s="11"/>
      <c r="BH6707" s="11"/>
      <c r="BI6707" s="11"/>
      <c r="BJ6707" s="11"/>
      <c r="BK6707" s="11"/>
      <c r="BL6707"/>
      <c r="BM6707"/>
      <c r="BN6707" s="10">
        <v>0</v>
      </c>
      <c r="BO6707" s="10"/>
      <c r="BP6707" s="10"/>
      <c r="BQ6707" s="10"/>
      <c r="BR6707" s="10"/>
      <c r="BS6707" s="10"/>
      <c r="BT6707" s="10"/>
      <c r="BU6707" s="10"/>
    </row>
    <row r="6708" spans="1:73" x14ac:dyDescent="0.3">
      <c r="A6708" s="10" t="s">
        <v>4110</v>
      </c>
      <c r="B6708" s="10" t="s">
        <v>6158</v>
      </c>
      <c r="C6708" s="10"/>
      <c r="D6708" s="10" t="s">
        <v>870</v>
      </c>
      <c r="E6708" s="10" t="s">
        <v>5297</v>
      </c>
      <c r="F6708" s="10" t="s">
        <v>6277</v>
      </c>
      <c r="G6708" s="10" t="s">
        <v>6278</v>
      </c>
      <c r="H6708" s="10" t="s">
        <v>8131</v>
      </c>
      <c r="I6708" s="10" t="s">
        <v>8130</v>
      </c>
      <c r="J6708" s="10" t="s">
        <v>8130</v>
      </c>
      <c r="K6708" s="10" t="s">
        <v>8131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 s="11"/>
      <c r="S6708" s="11"/>
      <c r="T6708" s="11"/>
      <c r="U6708" s="11">
        <v>50000</v>
      </c>
      <c r="V6708" s="11"/>
      <c r="W6708" s="11"/>
      <c r="X6708" s="11"/>
      <c r="Y6708" s="11"/>
      <c r="Z6708" s="11"/>
      <c r="AA6708" s="11">
        <v>50000</v>
      </c>
      <c r="AB6708" s="11"/>
      <c r="AC6708" s="11"/>
      <c r="AD6708"/>
      <c r="AE6708"/>
      <c r="AF6708"/>
      <c r="AG6708">
        <v>100</v>
      </c>
      <c r="AH6708"/>
      <c r="AI6708"/>
      <c r="AJ6708" s="11"/>
      <c r="AK6708" s="11"/>
      <c r="AL6708" s="11"/>
      <c r="AM6708" s="11">
        <v>50000</v>
      </c>
      <c r="AN6708" s="11"/>
      <c r="AO6708" s="11"/>
      <c r="AP6708" s="11"/>
      <c r="AQ6708" s="11"/>
      <c r="AR6708" s="11"/>
      <c r="AS6708" s="11"/>
      <c r="AT6708" s="11"/>
      <c r="AU6708" s="11"/>
      <c r="AV6708" s="11"/>
      <c r="AW6708" s="11"/>
      <c r="AX6708" s="11"/>
      <c r="AY6708" s="11"/>
      <c r="AZ6708" s="11"/>
      <c r="BA6708" s="11"/>
      <c r="BB6708" s="11"/>
      <c r="BC6708" s="11"/>
      <c r="BD6708" s="11"/>
      <c r="BE6708" s="11"/>
      <c r="BF6708" s="11"/>
      <c r="BG6708" s="11"/>
      <c r="BH6708" s="11">
        <v>775720</v>
      </c>
      <c r="BI6708" s="11"/>
      <c r="BJ6708" s="11">
        <v>775720</v>
      </c>
      <c r="BK6708" s="11"/>
      <c r="BL6708">
        <v>100</v>
      </c>
      <c r="BM6708"/>
      <c r="BN6708" s="10">
        <v>0</v>
      </c>
      <c r="BO6708" s="10"/>
      <c r="BP6708" s="10"/>
      <c r="BQ6708" s="10"/>
      <c r="BR6708" s="10"/>
      <c r="BS6708" s="10"/>
      <c r="BT6708" s="10"/>
      <c r="BU6708" s="10"/>
    </row>
    <row r="6709" spans="1:73" x14ac:dyDescent="0.3">
      <c r="A6709" s="10" t="s">
        <v>4110</v>
      </c>
      <c r="B6709" s="10" t="s">
        <v>6158</v>
      </c>
      <c r="C6709" s="10"/>
      <c r="D6709" s="10" t="s">
        <v>870</v>
      </c>
      <c r="E6709" s="10" t="s">
        <v>5414</v>
      </c>
      <c r="F6709" s="10" t="s">
        <v>5494</v>
      </c>
      <c r="G6709" s="10" t="s">
        <v>5495</v>
      </c>
      <c r="H6709" s="10" t="s">
        <v>13365</v>
      </c>
      <c r="I6709" s="10" t="s">
        <v>13366</v>
      </c>
      <c r="J6709" s="10" t="s">
        <v>13366</v>
      </c>
      <c r="K6709" s="10" t="s">
        <v>13365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 s="11"/>
      <c r="S6709" s="11"/>
      <c r="T6709" s="11"/>
      <c r="U6709" s="11"/>
      <c r="V6709" s="11"/>
      <c r="W6709" s="11">
        <v>300000</v>
      </c>
      <c r="X6709" s="11"/>
      <c r="Y6709" s="11"/>
      <c r="Z6709" s="11"/>
      <c r="AA6709" s="11"/>
      <c r="AB6709" s="11"/>
      <c r="AC6709" s="11">
        <v>300000</v>
      </c>
      <c r="AD6709"/>
      <c r="AE6709"/>
      <c r="AF6709"/>
      <c r="AG6709"/>
      <c r="AH6709"/>
      <c r="AI6709">
        <v>100</v>
      </c>
      <c r="AJ6709" s="11"/>
      <c r="AK6709" s="11"/>
      <c r="AL6709" s="11"/>
      <c r="AM6709" s="11"/>
      <c r="AN6709" s="11"/>
      <c r="AO6709" s="11">
        <v>300000</v>
      </c>
      <c r="AP6709" s="11"/>
      <c r="AQ6709" s="11"/>
      <c r="AR6709" s="11"/>
      <c r="AS6709" s="11"/>
      <c r="AT6709" s="11"/>
      <c r="AU6709" s="11"/>
      <c r="AV6709" s="11"/>
      <c r="AW6709" s="11"/>
      <c r="AX6709" s="11"/>
      <c r="AY6709" s="11"/>
      <c r="AZ6709" s="11"/>
      <c r="BA6709" s="11"/>
      <c r="BB6709" s="11"/>
      <c r="BC6709" s="11"/>
      <c r="BD6709" s="11"/>
      <c r="BE6709" s="11"/>
      <c r="BF6709" s="11"/>
      <c r="BG6709" s="11"/>
      <c r="BH6709" s="11"/>
      <c r="BI6709" s="11"/>
      <c r="BJ6709" s="11"/>
      <c r="BK6709" s="11"/>
      <c r="BL6709"/>
      <c r="BM6709"/>
      <c r="BN6709" s="10">
        <v>0</v>
      </c>
      <c r="BO6709" s="10"/>
      <c r="BP6709" s="10"/>
      <c r="BQ6709" s="10"/>
      <c r="BR6709" s="10"/>
      <c r="BS6709" s="10"/>
      <c r="BT6709" s="10"/>
      <c r="BU6709" s="10"/>
    </row>
    <row r="6710" spans="1:73" x14ac:dyDescent="0.3">
      <c r="A6710" s="10" t="s">
        <v>4110</v>
      </c>
      <c r="B6710" s="10" t="s">
        <v>6158</v>
      </c>
      <c r="C6710" s="10" t="s">
        <v>876</v>
      </c>
      <c r="D6710" s="10" t="s">
        <v>870</v>
      </c>
      <c r="E6710" s="10" t="s">
        <v>877</v>
      </c>
      <c r="F6710" s="10" t="s">
        <v>8367</v>
      </c>
      <c r="G6710" s="10" t="s">
        <v>8368</v>
      </c>
      <c r="H6710" s="10" t="s">
        <v>10131</v>
      </c>
      <c r="I6710" s="10" t="s">
        <v>10132</v>
      </c>
      <c r="J6710" s="10" t="s">
        <v>10132</v>
      </c>
      <c r="K6710" s="10" t="s">
        <v>10131</v>
      </c>
      <c r="L6710">
        <v>1</v>
      </c>
      <c r="M6710">
        <v>0</v>
      </c>
      <c r="N6710">
        <v>1</v>
      </c>
      <c r="O6710">
        <v>1</v>
      </c>
      <c r="P6710">
        <v>1</v>
      </c>
      <c r="Q6710">
        <v>0</v>
      </c>
      <c r="R6710" s="11">
        <v>242000</v>
      </c>
      <c r="S6710" s="11"/>
      <c r="T6710" s="11">
        <v>628000</v>
      </c>
      <c r="U6710" s="11">
        <v>550250</v>
      </c>
      <c r="V6710" s="11">
        <v>675000</v>
      </c>
      <c r="W6710" s="11"/>
      <c r="X6710" s="11">
        <v>242000</v>
      </c>
      <c r="Y6710" s="11"/>
      <c r="Z6710" s="11">
        <v>628000</v>
      </c>
      <c r="AA6710" s="11">
        <v>550250</v>
      </c>
      <c r="AB6710" s="11">
        <v>675000</v>
      </c>
      <c r="AC6710" s="11"/>
      <c r="AD6710">
        <v>100</v>
      </c>
      <c r="AE6710"/>
      <c r="AF6710">
        <v>100</v>
      </c>
      <c r="AG6710">
        <v>100</v>
      </c>
      <c r="AH6710">
        <v>100</v>
      </c>
      <c r="AI6710"/>
      <c r="AJ6710" s="11">
        <v>242000</v>
      </c>
      <c r="AK6710" s="11"/>
      <c r="AL6710" s="11">
        <v>628000</v>
      </c>
      <c r="AM6710" s="11">
        <v>550250</v>
      </c>
      <c r="AN6710" s="11">
        <v>675000</v>
      </c>
      <c r="AO6710" s="11"/>
      <c r="AP6710" s="11"/>
      <c r="AQ6710" s="11"/>
      <c r="AR6710" s="11"/>
      <c r="AS6710" s="11"/>
      <c r="AT6710" s="11"/>
      <c r="AU6710" s="11"/>
      <c r="AV6710" s="11"/>
      <c r="AW6710" s="11"/>
      <c r="AX6710" s="11"/>
      <c r="AY6710" s="11"/>
      <c r="AZ6710" s="11"/>
      <c r="BA6710" s="11"/>
      <c r="BB6710" s="11"/>
      <c r="BC6710" s="11"/>
      <c r="BD6710" s="11"/>
      <c r="BE6710" s="11"/>
      <c r="BF6710" s="11"/>
      <c r="BG6710" s="11"/>
      <c r="BH6710" s="11"/>
      <c r="BI6710" s="11"/>
      <c r="BJ6710" s="11"/>
      <c r="BK6710" s="11"/>
      <c r="BL6710"/>
      <c r="BM6710"/>
      <c r="BN6710" s="10">
        <v>0</v>
      </c>
      <c r="BO6710" s="10"/>
      <c r="BP6710" s="10"/>
      <c r="BQ6710" s="10"/>
      <c r="BR6710" s="10"/>
      <c r="BS6710" s="10"/>
      <c r="BT6710" s="10"/>
      <c r="BU6710" s="10"/>
    </row>
    <row r="6711" spans="1:73" x14ac:dyDescent="0.3">
      <c r="A6711" s="10" t="s">
        <v>4110</v>
      </c>
      <c r="B6711" s="10" t="s">
        <v>6158</v>
      </c>
      <c r="C6711" s="10" t="s">
        <v>876</v>
      </c>
      <c r="D6711" s="10" t="s">
        <v>870</v>
      </c>
      <c r="E6711" s="10" t="s">
        <v>877</v>
      </c>
      <c r="F6711" s="10" t="s">
        <v>6521</v>
      </c>
      <c r="G6711" s="10" t="s">
        <v>6367</v>
      </c>
      <c r="H6711" s="10" t="s">
        <v>2950</v>
      </c>
      <c r="I6711" s="10" t="s">
        <v>10133</v>
      </c>
      <c r="J6711" s="10" t="s">
        <v>10133</v>
      </c>
      <c r="K6711" s="10" t="s">
        <v>2950</v>
      </c>
      <c r="L6711">
        <v>0</v>
      </c>
      <c r="M6711">
        <v>0</v>
      </c>
      <c r="N6711">
        <v>0</v>
      </c>
      <c r="O6711">
        <v>1</v>
      </c>
      <c r="P6711">
        <v>1</v>
      </c>
      <c r="Q6711">
        <v>0</v>
      </c>
      <c r="R6711" s="11"/>
      <c r="S6711" s="11"/>
      <c r="T6711" s="11"/>
      <c r="U6711" s="11">
        <v>605000</v>
      </c>
      <c r="V6711" s="11">
        <v>1116000</v>
      </c>
      <c r="W6711" s="11"/>
      <c r="X6711" s="11"/>
      <c r="Y6711" s="11"/>
      <c r="Z6711" s="11"/>
      <c r="AA6711" s="11">
        <v>605000</v>
      </c>
      <c r="AB6711" s="11">
        <v>1116000</v>
      </c>
      <c r="AC6711" s="11"/>
      <c r="AD6711"/>
      <c r="AE6711"/>
      <c r="AF6711"/>
      <c r="AG6711">
        <v>100</v>
      </c>
      <c r="AH6711">
        <v>100</v>
      </c>
      <c r="AI6711"/>
      <c r="AJ6711" s="11"/>
      <c r="AK6711" s="11"/>
      <c r="AL6711" s="11"/>
      <c r="AM6711" s="11">
        <v>605000</v>
      </c>
      <c r="AN6711" s="11">
        <v>1116000</v>
      </c>
      <c r="AO6711" s="11"/>
      <c r="AP6711" s="11"/>
      <c r="AQ6711" s="11"/>
      <c r="AR6711" s="11"/>
      <c r="AS6711" s="11"/>
      <c r="AT6711" s="11"/>
      <c r="AU6711" s="11"/>
      <c r="AV6711" s="11"/>
      <c r="AW6711" s="11"/>
      <c r="AX6711" s="11"/>
      <c r="AY6711" s="11"/>
      <c r="AZ6711" s="11"/>
      <c r="BA6711" s="11"/>
      <c r="BB6711" s="11"/>
      <c r="BC6711" s="11"/>
      <c r="BD6711" s="11"/>
      <c r="BE6711" s="11"/>
      <c r="BF6711" s="11"/>
      <c r="BG6711" s="11"/>
      <c r="BH6711" s="11">
        <v>7957307</v>
      </c>
      <c r="BI6711" s="11">
        <v>6305550</v>
      </c>
      <c r="BJ6711" s="11">
        <v>605000</v>
      </c>
      <c r="BK6711" s="11">
        <v>1116000</v>
      </c>
      <c r="BL6711">
        <v>7.6029999999999998</v>
      </c>
      <c r="BM6711">
        <v>17.698599999999999</v>
      </c>
      <c r="BN6711" s="10">
        <v>0</v>
      </c>
      <c r="BO6711" s="10"/>
      <c r="BP6711" s="10"/>
      <c r="BQ6711" s="10"/>
      <c r="BR6711" s="10"/>
      <c r="BS6711" s="10"/>
      <c r="BT6711" s="10"/>
      <c r="BU6711" s="10"/>
    </row>
    <row r="6712" spans="1:73" x14ac:dyDescent="0.3">
      <c r="A6712" s="10" t="s">
        <v>4110</v>
      </c>
      <c r="B6712" s="10" t="s">
        <v>261</v>
      </c>
      <c r="C6712" s="10" t="s">
        <v>86</v>
      </c>
      <c r="D6712" s="10" t="s">
        <v>116</v>
      </c>
      <c r="E6712" s="10"/>
      <c r="F6712" s="10" t="s">
        <v>602</v>
      </c>
      <c r="G6712" s="10"/>
      <c r="H6712" s="10" t="s">
        <v>262</v>
      </c>
      <c r="I6712" s="10" t="s">
        <v>604</v>
      </c>
      <c r="J6712" s="10" t="s">
        <v>604</v>
      </c>
      <c r="K6712" s="10" t="s">
        <v>262</v>
      </c>
      <c r="L6712">
        <v>1</v>
      </c>
      <c r="M6712">
        <v>1</v>
      </c>
      <c r="N6712">
        <v>0</v>
      </c>
      <c r="O6712">
        <v>0</v>
      </c>
      <c r="P6712">
        <v>0</v>
      </c>
      <c r="Q6712">
        <v>0</v>
      </c>
      <c r="R6712" s="11">
        <v>21482000</v>
      </c>
      <c r="S6712" s="11">
        <v>13680295.199999999</v>
      </c>
      <c r="T6712" s="11"/>
      <c r="U6712" s="11"/>
      <c r="V6712" s="11"/>
      <c r="W6712" s="11"/>
      <c r="X6712" s="11">
        <v>0</v>
      </c>
      <c r="Y6712" s="11">
        <v>2998186.39</v>
      </c>
      <c r="Z6712" s="11"/>
      <c r="AA6712" s="11"/>
      <c r="AB6712" s="11"/>
      <c r="AC6712" s="11"/>
      <c r="AD6712">
        <v>0</v>
      </c>
      <c r="AE6712">
        <v>21.92</v>
      </c>
      <c r="AF6712"/>
      <c r="AG6712"/>
      <c r="AH6712"/>
      <c r="AI6712"/>
      <c r="AJ6712" s="11">
        <v>22022000</v>
      </c>
      <c r="AK6712" s="11">
        <v>14240392.800000001</v>
      </c>
      <c r="AL6712" s="11"/>
      <c r="AM6712" s="11"/>
      <c r="AN6712" s="11"/>
      <c r="AO6712" s="11"/>
      <c r="AP6712" s="11"/>
      <c r="AQ6712" s="11">
        <v>4064400</v>
      </c>
      <c r="AR6712" s="11"/>
      <c r="AS6712" s="11"/>
      <c r="AT6712" s="11"/>
      <c r="AU6712" s="11"/>
      <c r="AV6712" s="11"/>
      <c r="AW6712" s="11">
        <v>4064400</v>
      </c>
      <c r="AX6712" s="11"/>
      <c r="AY6712" s="11"/>
      <c r="AZ6712" s="11"/>
      <c r="BA6712" s="11"/>
      <c r="BB6712" s="11"/>
      <c r="BC6712" s="11">
        <v>179200</v>
      </c>
      <c r="BD6712" s="11"/>
      <c r="BE6712" s="11"/>
      <c r="BF6712" s="11"/>
      <c r="BG6712" s="11"/>
      <c r="BH6712" s="11"/>
      <c r="BI6712" s="11"/>
      <c r="BJ6712" s="11"/>
      <c r="BK6712" s="11"/>
      <c r="BL6712"/>
      <c r="BM6712"/>
      <c r="BN6712" s="10">
        <v>0</v>
      </c>
      <c r="BO6712" s="10"/>
      <c r="BP6712" s="10"/>
      <c r="BQ6712" s="10"/>
      <c r="BR6712" s="10"/>
      <c r="BS6712" s="10"/>
      <c r="BT6712" s="10"/>
      <c r="BU6712" s="10"/>
    </row>
    <row r="6713" spans="1:73" x14ac:dyDescent="0.3">
      <c r="A6713" s="10" t="s">
        <v>4110</v>
      </c>
      <c r="B6713" s="10" t="s">
        <v>261</v>
      </c>
      <c r="C6713" s="10" t="s">
        <v>263</v>
      </c>
      <c r="D6713" s="10"/>
      <c r="E6713" s="10"/>
      <c r="F6713" s="10"/>
      <c r="G6713" s="10"/>
      <c r="H6713" s="10" t="s">
        <v>600</v>
      </c>
      <c r="I6713" s="10" t="s">
        <v>601</v>
      </c>
      <c r="J6713" s="10" t="s">
        <v>601</v>
      </c>
      <c r="K6713" s="10" t="s">
        <v>600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 s="11">
        <v>43470</v>
      </c>
      <c r="S6713" s="11"/>
      <c r="T6713" s="11"/>
      <c r="U6713" s="11"/>
      <c r="V6713" s="11"/>
      <c r="W6713" s="11"/>
      <c r="X6713" s="11">
        <v>43470</v>
      </c>
      <c r="Y6713" s="11"/>
      <c r="Z6713" s="11"/>
      <c r="AA6713" s="11"/>
      <c r="AB6713" s="11"/>
      <c r="AC6713" s="11"/>
      <c r="AD6713">
        <v>100</v>
      </c>
      <c r="AE6713"/>
      <c r="AF6713"/>
      <c r="AG6713"/>
      <c r="AH6713"/>
      <c r="AI6713"/>
      <c r="AJ6713" s="11">
        <v>43470</v>
      </c>
      <c r="AK6713" s="11"/>
      <c r="AL6713" s="11"/>
      <c r="AM6713" s="11"/>
      <c r="AN6713" s="11"/>
      <c r="AO6713" s="11"/>
      <c r="AP6713" s="11"/>
      <c r="AQ6713" s="11"/>
      <c r="AR6713" s="11"/>
      <c r="AS6713" s="11"/>
      <c r="AT6713" s="11"/>
      <c r="AU6713" s="11"/>
      <c r="AV6713" s="11"/>
      <c r="AW6713" s="11"/>
      <c r="AX6713" s="11"/>
      <c r="AY6713" s="11"/>
      <c r="AZ6713" s="11"/>
      <c r="BA6713" s="11"/>
      <c r="BB6713" s="11"/>
      <c r="BC6713" s="11"/>
      <c r="BD6713" s="11"/>
      <c r="BE6713" s="11"/>
      <c r="BF6713" s="11"/>
      <c r="BG6713" s="11"/>
      <c r="BH6713" s="11"/>
      <c r="BI6713" s="11"/>
      <c r="BJ6713" s="11"/>
      <c r="BK6713" s="11"/>
      <c r="BL6713"/>
      <c r="BM6713"/>
      <c r="BN6713" s="10">
        <v>0</v>
      </c>
      <c r="BO6713" s="10"/>
      <c r="BP6713" s="10"/>
      <c r="BQ6713" s="10"/>
      <c r="BR6713" s="10"/>
      <c r="BS6713" s="10"/>
      <c r="BT6713" s="10"/>
      <c r="BU6713" s="10"/>
    </row>
    <row r="6714" spans="1:73" x14ac:dyDescent="0.3">
      <c r="A6714" s="10" t="s">
        <v>4110</v>
      </c>
      <c r="B6714" s="10" t="s">
        <v>261</v>
      </c>
      <c r="C6714" s="10" t="s">
        <v>263</v>
      </c>
      <c r="D6714" s="10" t="s">
        <v>116</v>
      </c>
      <c r="E6714" s="10"/>
      <c r="F6714" s="10" t="s">
        <v>602</v>
      </c>
      <c r="G6714" s="10"/>
      <c r="H6714" s="10" t="s">
        <v>944</v>
      </c>
      <c r="I6714" s="10" t="s">
        <v>945</v>
      </c>
      <c r="J6714" s="10" t="s">
        <v>945</v>
      </c>
      <c r="K6714" s="10" t="s">
        <v>944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 s="11">
        <v>7370911</v>
      </c>
      <c r="S6714" s="11"/>
      <c r="T6714" s="11"/>
      <c r="U6714" s="11"/>
      <c r="V6714" s="11"/>
      <c r="W6714" s="11"/>
      <c r="X6714" s="11">
        <v>3499806.71</v>
      </c>
      <c r="Y6714" s="11"/>
      <c r="Z6714" s="11"/>
      <c r="AA6714" s="11"/>
      <c r="AB6714" s="11"/>
      <c r="AC6714" s="11"/>
      <c r="AD6714">
        <v>47.48</v>
      </c>
      <c r="AE6714"/>
      <c r="AF6714"/>
      <c r="AG6714"/>
      <c r="AH6714"/>
      <c r="AI6714"/>
      <c r="AJ6714" s="11">
        <v>7370911</v>
      </c>
      <c r="AK6714" s="11"/>
      <c r="AL6714" s="11"/>
      <c r="AM6714" s="11"/>
      <c r="AN6714" s="11"/>
      <c r="AO6714" s="11"/>
      <c r="AP6714" s="11">
        <v>1521326</v>
      </c>
      <c r="AQ6714" s="11"/>
      <c r="AR6714" s="11"/>
      <c r="AS6714" s="11"/>
      <c r="AT6714" s="11"/>
      <c r="AU6714" s="11"/>
      <c r="AV6714" s="11">
        <v>1521326</v>
      </c>
      <c r="AW6714" s="11"/>
      <c r="AX6714" s="11"/>
      <c r="AY6714" s="11"/>
      <c r="AZ6714" s="11"/>
      <c r="BA6714" s="11"/>
      <c r="BB6714" s="11">
        <v>1521326</v>
      </c>
      <c r="BC6714" s="11"/>
      <c r="BD6714" s="11"/>
      <c r="BE6714" s="11"/>
      <c r="BF6714" s="11"/>
      <c r="BG6714" s="11"/>
      <c r="BH6714" s="11"/>
      <c r="BI6714" s="11"/>
      <c r="BJ6714" s="11"/>
      <c r="BK6714" s="11"/>
      <c r="BL6714"/>
      <c r="BM6714"/>
      <c r="BN6714" s="10">
        <v>0</v>
      </c>
      <c r="BO6714" s="10"/>
      <c r="BP6714" s="10"/>
      <c r="BQ6714" s="10"/>
      <c r="BR6714" s="10"/>
      <c r="BS6714" s="10"/>
      <c r="BT6714" s="10"/>
      <c r="BU6714" s="10"/>
    </row>
    <row r="6715" spans="1:73" x14ac:dyDescent="0.3">
      <c r="A6715" s="10" t="s">
        <v>4110</v>
      </c>
      <c r="B6715" s="10" t="s">
        <v>261</v>
      </c>
      <c r="C6715" s="10" t="s">
        <v>263</v>
      </c>
      <c r="D6715" s="10" t="s">
        <v>69</v>
      </c>
      <c r="E6715" s="10" t="s">
        <v>276</v>
      </c>
      <c r="F6715" s="10" t="s">
        <v>291</v>
      </c>
      <c r="G6715" s="10" t="s">
        <v>292</v>
      </c>
      <c r="H6715" s="10" t="s">
        <v>989</v>
      </c>
      <c r="I6715" s="10" t="s">
        <v>990</v>
      </c>
      <c r="J6715" s="10" t="s">
        <v>990</v>
      </c>
      <c r="K6715" s="10" t="s">
        <v>989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 s="11"/>
      <c r="S6715" s="11">
        <v>55000</v>
      </c>
      <c r="T6715" s="11"/>
      <c r="U6715" s="11"/>
      <c r="V6715" s="11"/>
      <c r="W6715" s="11"/>
      <c r="X6715" s="11"/>
      <c r="Y6715" s="11">
        <v>55000</v>
      </c>
      <c r="Z6715" s="11"/>
      <c r="AA6715" s="11"/>
      <c r="AB6715" s="11"/>
      <c r="AC6715" s="11"/>
      <c r="AD6715"/>
      <c r="AE6715">
        <v>100</v>
      </c>
      <c r="AF6715"/>
      <c r="AG6715"/>
      <c r="AH6715"/>
      <c r="AI6715"/>
      <c r="AJ6715" s="11"/>
      <c r="AK6715" s="11">
        <v>55000</v>
      </c>
      <c r="AL6715" s="11"/>
      <c r="AM6715" s="11"/>
      <c r="AN6715" s="11"/>
      <c r="AO6715" s="11"/>
      <c r="AP6715" s="11"/>
      <c r="AQ6715" s="11"/>
      <c r="AR6715" s="11"/>
      <c r="AS6715" s="11"/>
      <c r="AT6715" s="11"/>
      <c r="AU6715" s="11"/>
      <c r="AV6715" s="11"/>
      <c r="AW6715" s="11"/>
      <c r="AX6715" s="11"/>
      <c r="AY6715" s="11"/>
      <c r="AZ6715" s="11"/>
      <c r="BA6715" s="11"/>
      <c r="BB6715" s="11"/>
      <c r="BC6715" s="11"/>
      <c r="BD6715" s="11"/>
      <c r="BE6715" s="11"/>
      <c r="BF6715" s="11"/>
      <c r="BG6715" s="11"/>
      <c r="BH6715" s="11"/>
      <c r="BI6715" s="11"/>
      <c r="BJ6715" s="11"/>
      <c r="BK6715" s="11"/>
      <c r="BL6715"/>
      <c r="BM6715"/>
      <c r="BN6715" s="10">
        <v>0</v>
      </c>
      <c r="BO6715" s="10"/>
      <c r="BP6715" s="10"/>
      <c r="BQ6715" s="10"/>
      <c r="BR6715" s="10"/>
      <c r="BS6715" s="10"/>
      <c r="BT6715" s="10"/>
      <c r="BU6715" s="10"/>
    </row>
    <row r="6716" spans="1:73" x14ac:dyDescent="0.3">
      <c r="A6716" s="10" t="s">
        <v>4110</v>
      </c>
      <c r="B6716" s="10" t="s">
        <v>261</v>
      </c>
      <c r="C6716" s="10" t="s">
        <v>263</v>
      </c>
      <c r="D6716" s="10" t="s">
        <v>69</v>
      </c>
      <c r="E6716" s="10" t="s">
        <v>276</v>
      </c>
      <c r="F6716" s="10" t="s">
        <v>299</v>
      </c>
      <c r="G6716" s="10" t="s">
        <v>300</v>
      </c>
      <c r="H6716" s="10" t="s">
        <v>301</v>
      </c>
      <c r="I6716" s="10" t="s">
        <v>302</v>
      </c>
      <c r="J6716" s="10" t="s">
        <v>302</v>
      </c>
      <c r="K6716" s="10" t="s">
        <v>301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 s="11"/>
      <c r="S6716" s="11">
        <v>8071840</v>
      </c>
      <c r="T6716" s="11"/>
      <c r="U6716" s="11"/>
      <c r="V6716" s="11"/>
      <c r="W6716" s="11"/>
      <c r="X6716" s="11"/>
      <c r="Y6716" s="11">
        <v>4853632</v>
      </c>
      <c r="Z6716" s="11"/>
      <c r="AA6716" s="11"/>
      <c r="AB6716" s="11"/>
      <c r="AC6716" s="11"/>
      <c r="AD6716"/>
      <c r="AE6716">
        <v>60.13</v>
      </c>
      <c r="AF6716"/>
      <c r="AG6716"/>
      <c r="AH6716"/>
      <c r="AI6716"/>
      <c r="AJ6716" s="11"/>
      <c r="AK6716" s="11">
        <v>8071840</v>
      </c>
      <c r="AL6716" s="11"/>
      <c r="AM6716" s="11"/>
      <c r="AN6716" s="11"/>
      <c r="AO6716" s="11"/>
      <c r="AP6716" s="11"/>
      <c r="AQ6716" s="11"/>
      <c r="AR6716" s="11"/>
      <c r="AS6716" s="11"/>
      <c r="AT6716" s="11"/>
      <c r="AU6716" s="11"/>
      <c r="AV6716" s="11"/>
      <c r="AW6716" s="11"/>
      <c r="AX6716" s="11"/>
      <c r="AY6716" s="11"/>
      <c r="AZ6716" s="11"/>
      <c r="BA6716" s="11"/>
      <c r="BB6716" s="11"/>
      <c r="BC6716" s="11"/>
      <c r="BD6716" s="11"/>
      <c r="BE6716" s="11"/>
      <c r="BF6716" s="11"/>
      <c r="BG6716" s="11"/>
      <c r="BH6716" s="11"/>
      <c r="BI6716" s="11"/>
      <c r="BJ6716" s="11"/>
      <c r="BK6716" s="11"/>
      <c r="BL6716"/>
      <c r="BM6716"/>
      <c r="BN6716" s="10">
        <v>0</v>
      </c>
      <c r="BO6716" s="10"/>
      <c r="BP6716" s="10"/>
      <c r="BQ6716" s="10"/>
      <c r="BR6716" s="10"/>
      <c r="BS6716" s="10"/>
      <c r="BT6716" s="10"/>
      <c r="BU6716" s="10"/>
    </row>
    <row r="6717" spans="1:73" x14ac:dyDescent="0.3">
      <c r="A6717" s="10" t="s">
        <v>4110</v>
      </c>
      <c r="B6717" s="10" t="s">
        <v>261</v>
      </c>
      <c r="C6717" s="10" t="s">
        <v>263</v>
      </c>
      <c r="D6717" s="10" t="s">
        <v>69</v>
      </c>
      <c r="E6717" s="10" t="s">
        <v>276</v>
      </c>
      <c r="F6717" s="10" t="s">
        <v>277</v>
      </c>
      <c r="G6717" s="10" t="s">
        <v>278</v>
      </c>
      <c r="H6717" s="10" t="s">
        <v>611</v>
      </c>
      <c r="I6717" s="10" t="s">
        <v>612</v>
      </c>
      <c r="J6717" s="10" t="s">
        <v>612</v>
      </c>
      <c r="K6717" s="10" t="s">
        <v>611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 s="11">
        <v>164650</v>
      </c>
      <c r="S6717" s="11"/>
      <c r="T6717" s="11"/>
      <c r="U6717" s="11"/>
      <c r="V6717" s="11"/>
      <c r="W6717" s="11"/>
      <c r="X6717" s="11">
        <v>164650</v>
      </c>
      <c r="Y6717" s="11"/>
      <c r="Z6717" s="11"/>
      <c r="AA6717" s="11"/>
      <c r="AB6717" s="11"/>
      <c r="AC6717" s="11"/>
      <c r="AD6717">
        <v>100</v>
      </c>
      <c r="AE6717"/>
      <c r="AF6717"/>
      <c r="AG6717"/>
      <c r="AH6717"/>
      <c r="AI6717"/>
      <c r="AJ6717" s="11">
        <v>164650</v>
      </c>
      <c r="AK6717" s="11"/>
      <c r="AL6717" s="11"/>
      <c r="AM6717" s="11"/>
      <c r="AN6717" s="11"/>
      <c r="AO6717" s="11"/>
      <c r="AP6717" s="11"/>
      <c r="AQ6717" s="11"/>
      <c r="AR6717" s="11"/>
      <c r="AS6717" s="11"/>
      <c r="AT6717" s="11"/>
      <c r="AU6717" s="11"/>
      <c r="AV6717" s="11"/>
      <c r="AW6717" s="11"/>
      <c r="AX6717" s="11"/>
      <c r="AY6717" s="11"/>
      <c r="AZ6717" s="11"/>
      <c r="BA6717" s="11"/>
      <c r="BB6717" s="11"/>
      <c r="BC6717" s="11"/>
      <c r="BD6717" s="11"/>
      <c r="BE6717" s="11"/>
      <c r="BF6717" s="11"/>
      <c r="BG6717" s="11"/>
      <c r="BH6717" s="11"/>
      <c r="BI6717" s="11"/>
      <c r="BJ6717" s="11"/>
      <c r="BK6717" s="11"/>
      <c r="BL6717"/>
      <c r="BM6717"/>
      <c r="BN6717" s="10">
        <v>0</v>
      </c>
      <c r="BO6717" s="10"/>
      <c r="BP6717" s="10"/>
      <c r="BQ6717" s="10"/>
      <c r="BR6717" s="10"/>
      <c r="BS6717" s="10"/>
      <c r="BT6717" s="10"/>
      <c r="BU6717" s="10"/>
    </row>
    <row r="6718" spans="1:73" x14ac:dyDescent="0.3">
      <c r="A6718" s="10" t="s">
        <v>4110</v>
      </c>
      <c r="B6718" s="10" t="s">
        <v>6158</v>
      </c>
      <c r="C6718" s="10"/>
      <c r="D6718" s="10" t="s">
        <v>870</v>
      </c>
      <c r="E6718" s="10" t="s">
        <v>5414</v>
      </c>
      <c r="F6718" s="10" t="s">
        <v>5498</v>
      </c>
      <c r="G6718" s="10" t="s">
        <v>360</v>
      </c>
      <c r="H6718" s="10" t="s">
        <v>13367</v>
      </c>
      <c r="I6718" s="10" t="s">
        <v>13368</v>
      </c>
      <c r="J6718" s="10" t="s">
        <v>13368</v>
      </c>
      <c r="K6718" s="10" t="s">
        <v>13367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 s="11"/>
      <c r="S6718" s="11"/>
      <c r="T6718" s="11"/>
      <c r="U6718" s="11"/>
      <c r="V6718" s="11"/>
      <c r="W6718" s="11">
        <v>1441293.75</v>
      </c>
      <c r="X6718" s="11"/>
      <c r="Y6718" s="11"/>
      <c r="Z6718" s="11"/>
      <c r="AA6718" s="11"/>
      <c r="AB6718" s="11"/>
      <c r="AC6718" s="11">
        <v>720646.88</v>
      </c>
      <c r="AD6718"/>
      <c r="AE6718"/>
      <c r="AF6718"/>
      <c r="AG6718"/>
      <c r="AH6718"/>
      <c r="AI6718">
        <v>50</v>
      </c>
      <c r="AJ6718" s="11"/>
      <c r="AK6718" s="11"/>
      <c r="AL6718" s="11"/>
      <c r="AM6718" s="11"/>
      <c r="AN6718" s="11"/>
      <c r="AO6718" s="11">
        <v>1441293.75</v>
      </c>
      <c r="AP6718" s="11"/>
      <c r="AQ6718" s="11"/>
      <c r="AR6718" s="11"/>
      <c r="AS6718" s="11"/>
      <c r="AT6718" s="11"/>
      <c r="AU6718" s="11"/>
      <c r="AV6718" s="11"/>
      <c r="AW6718" s="11"/>
      <c r="AX6718" s="11"/>
      <c r="AY6718" s="11"/>
      <c r="AZ6718" s="11"/>
      <c r="BA6718" s="11"/>
      <c r="BB6718" s="11"/>
      <c r="BC6718" s="11"/>
      <c r="BD6718" s="11"/>
      <c r="BE6718" s="11"/>
      <c r="BF6718" s="11"/>
      <c r="BG6718" s="11"/>
      <c r="BH6718" s="11"/>
      <c r="BI6718" s="11"/>
      <c r="BJ6718" s="11"/>
      <c r="BK6718" s="11"/>
      <c r="BL6718"/>
      <c r="BM6718"/>
      <c r="BN6718" s="10">
        <v>0</v>
      </c>
      <c r="BO6718" s="10"/>
      <c r="BP6718" s="10"/>
      <c r="BQ6718" s="10"/>
      <c r="BR6718" s="10"/>
      <c r="BS6718" s="10"/>
      <c r="BT6718" s="10"/>
      <c r="BU6718" s="10"/>
    </row>
    <row r="6719" spans="1:73" x14ac:dyDescent="0.3">
      <c r="A6719" s="10" t="s">
        <v>4110</v>
      </c>
      <c r="B6719" s="10" t="s">
        <v>6158</v>
      </c>
      <c r="C6719" s="10"/>
      <c r="D6719" s="10" t="s">
        <v>870</v>
      </c>
      <c r="E6719" s="10" t="s">
        <v>5414</v>
      </c>
      <c r="F6719" s="10" t="s">
        <v>5498</v>
      </c>
      <c r="G6719" s="10" t="s">
        <v>4311</v>
      </c>
      <c r="H6719" s="10" t="s">
        <v>5499</v>
      </c>
      <c r="I6719" s="10" t="s">
        <v>5500</v>
      </c>
      <c r="J6719" s="10" t="s">
        <v>5500</v>
      </c>
      <c r="K6719" s="10" t="s">
        <v>5499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 s="11"/>
      <c r="S6719" s="11"/>
      <c r="T6719" s="11"/>
      <c r="U6719" s="11">
        <v>10139190</v>
      </c>
      <c r="V6719" s="11"/>
      <c r="W6719" s="11"/>
      <c r="X6719" s="11"/>
      <c r="Y6719" s="11"/>
      <c r="Z6719" s="11"/>
      <c r="AA6719" s="11">
        <v>7097433</v>
      </c>
      <c r="AB6719" s="11"/>
      <c r="AC6719" s="11"/>
      <c r="AD6719"/>
      <c r="AE6719"/>
      <c r="AF6719"/>
      <c r="AG6719">
        <v>70</v>
      </c>
      <c r="AH6719"/>
      <c r="AI6719"/>
      <c r="AJ6719" s="11"/>
      <c r="AK6719" s="11"/>
      <c r="AL6719" s="11"/>
      <c r="AM6719" s="11">
        <v>10139190</v>
      </c>
      <c r="AN6719" s="11"/>
      <c r="AO6719" s="11"/>
      <c r="AP6719" s="11"/>
      <c r="AQ6719" s="11"/>
      <c r="AR6719" s="11"/>
      <c r="AS6719" s="11"/>
      <c r="AT6719" s="11"/>
      <c r="AU6719" s="11"/>
      <c r="AV6719" s="11"/>
      <c r="AW6719" s="11"/>
      <c r="AX6719" s="11"/>
      <c r="AY6719" s="11"/>
      <c r="AZ6719" s="11"/>
      <c r="BA6719" s="11"/>
      <c r="BB6719" s="11"/>
      <c r="BC6719" s="11"/>
      <c r="BD6719" s="11"/>
      <c r="BE6719" s="11"/>
      <c r="BF6719" s="11"/>
      <c r="BG6719" s="11"/>
      <c r="BH6719" s="11">
        <v>8070000</v>
      </c>
      <c r="BI6719" s="11"/>
      <c r="BJ6719" s="11"/>
      <c r="BK6719" s="11"/>
      <c r="BL6719">
        <v>0</v>
      </c>
      <c r="BM6719"/>
      <c r="BN6719" s="10">
        <v>0</v>
      </c>
      <c r="BO6719" s="10"/>
      <c r="BP6719" s="10"/>
      <c r="BQ6719" s="10"/>
      <c r="BR6719" s="10"/>
      <c r="BS6719" s="10"/>
      <c r="BT6719" s="10"/>
      <c r="BU6719" s="10"/>
    </row>
    <row r="6720" spans="1:73" x14ac:dyDescent="0.3">
      <c r="A6720" s="10" t="s">
        <v>4110</v>
      </c>
      <c r="B6720" s="10" t="s">
        <v>6158</v>
      </c>
      <c r="C6720" s="10"/>
      <c r="D6720" s="10" t="s">
        <v>870</v>
      </c>
      <c r="E6720" s="10" t="s">
        <v>5414</v>
      </c>
      <c r="F6720" s="10" t="s">
        <v>5498</v>
      </c>
      <c r="G6720" s="10" t="s">
        <v>4311</v>
      </c>
      <c r="H6720" s="10" t="s">
        <v>10696</v>
      </c>
      <c r="I6720" s="10" t="s">
        <v>10697</v>
      </c>
      <c r="J6720" s="10" t="s">
        <v>10697</v>
      </c>
      <c r="K6720" s="10" t="s">
        <v>10696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 s="11"/>
      <c r="S6720" s="11"/>
      <c r="T6720" s="11"/>
      <c r="U6720" s="11"/>
      <c r="V6720" s="11">
        <v>1348000</v>
      </c>
      <c r="W6720" s="11"/>
      <c r="X6720" s="11"/>
      <c r="Y6720" s="11"/>
      <c r="Z6720" s="11"/>
      <c r="AA6720" s="11"/>
      <c r="AB6720" s="11">
        <v>404400</v>
      </c>
      <c r="AC6720" s="11"/>
      <c r="AD6720"/>
      <c r="AE6720"/>
      <c r="AF6720"/>
      <c r="AG6720"/>
      <c r="AH6720">
        <v>30</v>
      </c>
      <c r="AI6720"/>
      <c r="AJ6720" s="11"/>
      <c r="AK6720" s="11"/>
      <c r="AL6720" s="11"/>
      <c r="AM6720" s="11"/>
      <c r="AN6720" s="11">
        <v>1348000</v>
      </c>
      <c r="AO6720" s="11"/>
      <c r="AP6720" s="11"/>
      <c r="AQ6720" s="11"/>
      <c r="AR6720" s="11"/>
      <c r="AS6720" s="11"/>
      <c r="AT6720" s="11"/>
      <c r="AU6720" s="11"/>
      <c r="AV6720" s="11"/>
      <c r="AW6720" s="11"/>
      <c r="AX6720" s="11"/>
      <c r="AY6720" s="11"/>
      <c r="AZ6720" s="11"/>
      <c r="BA6720" s="11"/>
      <c r="BB6720" s="11"/>
      <c r="BC6720" s="11"/>
      <c r="BD6720" s="11"/>
      <c r="BE6720" s="11"/>
      <c r="BF6720" s="11"/>
      <c r="BG6720" s="11"/>
      <c r="BH6720" s="11"/>
      <c r="BI6720" s="11">
        <v>3053200</v>
      </c>
      <c r="BJ6720" s="11"/>
      <c r="BK6720" s="11">
        <v>1348000</v>
      </c>
      <c r="BL6720"/>
      <c r="BM6720">
        <v>44.150300000000001</v>
      </c>
      <c r="BN6720" s="10">
        <v>0</v>
      </c>
      <c r="BO6720" s="10"/>
      <c r="BP6720" s="10"/>
      <c r="BQ6720" s="10"/>
      <c r="BR6720" s="10"/>
      <c r="BS6720" s="10"/>
      <c r="BT6720" s="10"/>
      <c r="BU6720" s="10"/>
    </row>
    <row r="6721" spans="1:73" x14ac:dyDescent="0.3">
      <c r="A6721" s="10" t="s">
        <v>4110</v>
      </c>
      <c r="B6721" s="10" t="s">
        <v>6158</v>
      </c>
      <c r="C6721" s="10"/>
      <c r="D6721" s="10" t="s">
        <v>870</v>
      </c>
      <c r="E6721" s="10" t="s">
        <v>5414</v>
      </c>
      <c r="F6721" s="10" t="s">
        <v>5498</v>
      </c>
      <c r="G6721" s="10" t="s">
        <v>4311</v>
      </c>
      <c r="H6721" s="10" t="s">
        <v>10698</v>
      </c>
      <c r="I6721" s="10" t="s">
        <v>10699</v>
      </c>
      <c r="J6721" s="10" t="s">
        <v>10699</v>
      </c>
      <c r="K6721" s="10" t="s">
        <v>10698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 s="11"/>
      <c r="S6721" s="11"/>
      <c r="T6721" s="11"/>
      <c r="U6721" s="11"/>
      <c r="V6721" s="11">
        <v>956250</v>
      </c>
      <c r="W6721" s="11"/>
      <c r="X6721" s="11"/>
      <c r="Y6721" s="11"/>
      <c r="Z6721" s="11"/>
      <c r="AA6721" s="11"/>
      <c r="AB6721" s="11">
        <v>286875</v>
      </c>
      <c r="AC6721" s="11"/>
      <c r="AD6721"/>
      <c r="AE6721"/>
      <c r="AF6721"/>
      <c r="AG6721"/>
      <c r="AH6721">
        <v>30</v>
      </c>
      <c r="AI6721"/>
      <c r="AJ6721" s="11"/>
      <c r="AK6721" s="11"/>
      <c r="AL6721" s="11"/>
      <c r="AM6721" s="11"/>
      <c r="AN6721" s="11">
        <v>956250</v>
      </c>
      <c r="AO6721" s="11"/>
      <c r="AP6721" s="11"/>
      <c r="AQ6721" s="11"/>
      <c r="AR6721" s="11"/>
      <c r="AS6721" s="11"/>
      <c r="AT6721" s="11"/>
      <c r="AU6721" s="11"/>
      <c r="AV6721" s="11"/>
      <c r="AW6721" s="11"/>
      <c r="AX6721" s="11"/>
      <c r="AY6721" s="11"/>
      <c r="AZ6721" s="11"/>
      <c r="BA6721" s="11"/>
      <c r="BB6721" s="11"/>
      <c r="BC6721" s="11"/>
      <c r="BD6721" s="11"/>
      <c r="BE6721" s="11"/>
      <c r="BF6721" s="11"/>
      <c r="BG6721" s="11"/>
      <c r="BH6721" s="11"/>
      <c r="BI6721" s="11">
        <v>2601850</v>
      </c>
      <c r="BJ6721" s="11"/>
      <c r="BK6721" s="11">
        <v>956250</v>
      </c>
      <c r="BL6721"/>
      <c r="BM6721">
        <v>36.752600000000001</v>
      </c>
      <c r="BN6721" s="10">
        <v>0</v>
      </c>
      <c r="BO6721" s="10"/>
      <c r="BP6721" s="10"/>
      <c r="BQ6721" s="10"/>
      <c r="BR6721" s="10"/>
      <c r="BS6721" s="10"/>
      <c r="BT6721" s="10"/>
      <c r="BU6721" s="10"/>
    </row>
    <row r="6722" spans="1:73" x14ac:dyDescent="0.3">
      <c r="A6722" s="10" t="s">
        <v>4110</v>
      </c>
      <c r="B6722" s="10" t="s">
        <v>6158</v>
      </c>
      <c r="C6722" s="10"/>
      <c r="D6722" s="10" t="s">
        <v>870</v>
      </c>
      <c r="E6722" s="10" t="s">
        <v>5414</v>
      </c>
      <c r="F6722" s="10" t="s">
        <v>5498</v>
      </c>
      <c r="G6722" s="10" t="s">
        <v>4311</v>
      </c>
      <c r="H6722" s="10" t="s">
        <v>13369</v>
      </c>
      <c r="I6722" s="10" t="s">
        <v>13370</v>
      </c>
      <c r="J6722" s="10" t="s">
        <v>13370</v>
      </c>
      <c r="K6722" s="10" t="s">
        <v>13369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 s="11"/>
      <c r="S6722" s="11"/>
      <c r="T6722" s="11"/>
      <c r="U6722" s="11"/>
      <c r="V6722" s="11"/>
      <c r="W6722" s="11">
        <v>653000</v>
      </c>
      <c r="X6722" s="11"/>
      <c r="Y6722" s="11"/>
      <c r="Z6722" s="11"/>
      <c r="AA6722" s="11"/>
      <c r="AB6722" s="11"/>
      <c r="AC6722" s="11">
        <v>653000</v>
      </c>
      <c r="AD6722"/>
      <c r="AE6722"/>
      <c r="AF6722"/>
      <c r="AG6722"/>
      <c r="AH6722"/>
      <c r="AI6722">
        <v>100</v>
      </c>
      <c r="AJ6722" s="11"/>
      <c r="AK6722" s="11"/>
      <c r="AL6722" s="11"/>
      <c r="AM6722" s="11"/>
      <c r="AN6722" s="11"/>
      <c r="AO6722" s="11">
        <v>653000</v>
      </c>
      <c r="AP6722" s="11"/>
      <c r="AQ6722" s="11"/>
      <c r="AR6722" s="11"/>
      <c r="AS6722" s="11"/>
      <c r="AT6722" s="11"/>
      <c r="AU6722" s="11"/>
      <c r="AV6722" s="11"/>
      <c r="AW6722" s="11"/>
      <c r="AX6722" s="11"/>
      <c r="AY6722" s="11"/>
      <c r="AZ6722" s="11"/>
      <c r="BA6722" s="11"/>
      <c r="BB6722" s="11"/>
      <c r="BC6722" s="11"/>
      <c r="BD6722" s="11"/>
      <c r="BE6722" s="11"/>
      <c r="BF6722" s="11"/>
      <c r="BG6722" s="11"/>
      <c r="BH6722" s="11"/>
      <c r="BI6722" s="11"/>
      <c r="BJ6722" s="11"/>
      <c r="BK6722" s="11"/>
      <c r="BL6722"/>
      <c r="BM6722"/>
      <c r="BN6722" s="10">
        <v>0</v>
      </c>
      <c r="BO6722" s="10"/>
      <c r="BP6722" s="10"/>
      <c r="BQ6722" s="10"/>
      <c r="BR6722" s="10"/>
      <c r="BS6722" s="10"/>
      <c r="BT6722" s="10"/>
      <c r="BU6722" s="10"/>
    </row>
    <row r="6723" spans="1:73" x14ac:dyDescent="0.3">
      <c r="A6723" s="10" t="s">
        <v>4110</v>
      </c>
      <c r="B6723" s="10" t="s">
        <v>6158</v>
      </c>
      <c r="C6723" s="10"/>
      <c r="D6723" s="10" t="s">
        <v>870</v>
      </c>
      <c r="E6723" s="10" t="s">
        <v>5414</v>
      </c>
      <c r="F6723" s="10" t="s">
        <v>5498</v>
      </c>
      <c r="G6723" s="10" t="s">
        <v>6358</v>
      </c>
      <c r="H6723" s="10" t="s">
        <v>13371</v>
      </c>
      <c r="I6723" s="10" t="s">
        <v>13372</v>
      </c>
      <c r="J6723" s="10" t="s">
        <v>13372</v>
      </c>
      <c r="K6723" s="10" t="s">
        <v>13371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 s="11"/>
      <c r="S6723" s="11"/>
      <c r="T6723" s="11"/>
      <c r="U6723" s="11"/>
      <c r="V6723" s="11"/>
      <c r="W6723" s="11">
        <v>684000</v>
      </c>
      <c r="X6723" s="11"/>
      <c r="Y6723" s="11"/>
      <c r="Z6723" s="11"/>
      <c r="AA6723" s="11"/>
      <c r="AB6723" s="11"/>
      <c r="AC6723" s="11">
        <v>684000</v>
      </c>
      <c r="AD6723"/>
      <c r="AE6723"/>
      <c r="AF6723"/>
      <c r="AG6723"/>
      <c r="AH6723"/>
      <c r="AI6723">
        <v>100</v>
      </c>
      <c r="AJ6723" s="11"/>
      <c r="AK6723" s="11"/>
      <c r="AL6723" s="11"/>
      <c r="AM6723" s="11"/>
      <c r="AN6723" s="11"/>
      <c r="AO6723" s="11">
        <v>684000</v>
      </c>
      <c r="AP6723" s="11"/>
      <c r="AQ6723" s="11"/>
      <c r="AR6723" s="11"/>
      <c r="AS6723" s="11"/>
      <c r="AT6723" s="11"/>
      <c r="AU6723" s="11"/>
      <c r="AV6723" s="11"/>
      <c r="AW6723" s="11"/>
      <c r="AX6723" s="11"/>
      <c r="AY6723" s="11"/>
      <c r="AZ6723" s="11"/>
      <c r="BA6723" s="11"/>
      <c r="BB6723" s="11"/>
      <c r="BC6723" s="11"/>
      <c r="BD6723" s="11"/>
      <c r="BE6723" s="11"/>
      <c r="BF6723" s="11"/>
      <c r="BG6723" s="11"/>
      <c r="BH6723" s="11"/>
      <c r="BI6723" s="11"/>
      <c r="BJ6723" s="11"/>
      <c r="BK6723" s="11"/>
      <c r="BL6723"/>
      <c r="BM6723"/>
      <c r="BN6723" s="10">
        <v>0</v>
      </c>
      <c r="BO6723" s="10"/>
      <c r="BP6723" s="10"/>
      <c r="BQ6723" s="10"/>
      <c r="BR6723" s="10"/>
      <c r="BS6723" s="10"/>
      <c r="BT6723" s="10"/>
      <c r="BU6723" s="10"/>
    </row>
    <row r="6724" spans="1:73" x14ac:dyDescent="0.3">
      <c r="A6724" s="10" t="s">
        <v>4110</v>
      </c>
      <c r="B6724" s="10" t="s">
        <v>6158</v>
      </c>
      <c r="C6724" s="10"/>
      <c r="D6724" s="10" t="s">
        <v>870</v>
      </c>
      <c r="E6724" s="10" t="s">
        <v>5414</v>
      </c>
      <c r="F6724" s="10" t="s">
        <v>5415</v>
      </c>
      <c r="G6724" s="10" t="s">
        <v>5416</v>
      </c>
      <c r="H6724" s="10" t="s">
        <v>13373</v>
      </c>
      <c r="I6724" s="10" t="s">
        <v>13374</v>
      </c>
      <c r="J6724" s="10" t="s">
        <v>13374</v>
      </c>
      <c r="K6724" s="10" t="s">
        <v>13373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 s="11"/>
      <c r="S6724" s="11"/>
      <c r="T6724" s="11"/>
      <c r="U6724" s="11"/>
      <c r="V6724" s="11"/>
      <c r="W6724" s="11">
        <v>4080000</v>
      </c>
      <c r="X6724" s="11"/>
      <c r="Y6724" s="11"/>
      <c r="Z6724" s="11"/>
      <c r="AA6724" s="11"/>
      <c r="AB6724" s="11"/>
      <c r="AC6724" s="11">
        <v>1224000</v>
      </c>
      <c r="AD6724"/>
      <c r="AE6724"/>
      <c r="AF6724"/>
      <c r="AG6724"/>
      <c r="AH6724"/>
      <c r="AI6724">
        <v>30</v>
      </c>
      <c r="AJ6724" s="11"/>
      <c r="AK6724" s="11"/>
      <c r="AL6724" s="11"/>
      <c r="AM6724" s="11"/>
      <c r="AN6724" s="11"/>
      <c r="AO6724" s="11">
        <v>4080000</v>
      </c>
      <c r="AP6724" s="11"/>
      <c r="AQ6724" s="11"/>
      <c r="AR6724" s="11"/>
      <c r="AS6724" s="11"/>
      <c r="AT6724" s="11"/>
      <c r="AU6724" s="11"/>
      <c r="AV6724" s="11"/>
      <c r="AW6724" s="11"/>
      <c r="AX6724" s="11"/>
      <c r="AY6724" s="11"/>
      <c r="AZ6724" s="11"/>
      <c r="BA6724" s="11"/>
      <c r="BB6724" s="11"/>
      <c r="BC6724" s="11"/>
      <c r="BD6724" s="11"/>
      <c r="BE6724" s="11"/>
      <c r="BF6724" s="11"/>
      <c r="BG6724" s="11"/>
      <c r="BH6724" s="11"/>
      <c r="BI6724" s="11"/>
      <c r="BJ6724" s="11"/>
      <c r="BK6724" s="11"/>
      <c r="BL6724"/>
      <c r="BM6724"/>
      <c r="BN6724" s="10">
        <v>0</v>
      </c>
      <c r="BO6724" s="10"/>
      <c r="BP6724" s="10"/>
      <c r="BQ6724" s="10"/>
      <c r="BR6724" s="10"/>
      <c r="BS6724" s="10"/>
      <c r="BT6724" s="10"/>
      <c r="BU6724" s="10"/>
    </row>
    <row r="6725" spans="1:73" x14ac:dyDescent="0.3">
      <c r="A6725" s="10" t="s">
        <v>4110</v>
      </c>
      <c r="B6725" s="10" t="s">
        <v>6158</v>
      </c>
      <c r="C6725" s="10"/>
      <c r="D6725" s="10" t="s">
        <v>870</v>
      </c>
      <c r="E6725" s="10" t="s">
        <v>5414</v>
      </c>
      <c r="F6725" s="10" t="s">
        <v>8202</v>
      </c>
      <c r="G6725" s="10" t="s">
        <v>10164</v>
      </c>
      <c r="H6725" s="10" t="s">
        <v>13375</v>
      </c>
      <c r="I6725" s="10" t="s">
        <v>13376</v>
      </c>
      <c r="J6725" s="10" t="s">
        <v>13376</v>
      </c>
      <c r="K6725" s="10" t="s">
        <v>13375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s="11"/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/>
      <c r="AE6725"/>
      <c r="AF6725"/>
      <c r="AG6725"/>
      <c r="AH6725"/>
      <c r="AI6725"/>
      <c r="AJ6725" s="11"/>
      <c r="AK6725" s="11"/>
      <c r="AL6725" s="11"/>
      <c r="AM6725" s="11"/>
      <c r="AN6725" s="11"/>
      <c r="AO6725" s="11"/>
      <c r="AP6725" s="11"/>
      <c r="AQ6725" s="11"/>
      <c r="AR6725" s="11"/>
      <c r="AS6725" s="11"/>
      <c r="AT6725" s="11"/>
      <c r="AU6725" s="11"/>
      <c r="AV6725" s="11"/>
      <c r="AW6725" s="11"/>
      <c r="AX6725" s="11"/>
      <c r="AY6725" s="11"/>
      <c r="AZ6725" s="11"/>
      <c r="BA6725" s="11"/>
      <c r="BB6725" s="11"/>
      <c r="BC6725" s="11"/>
      <c r="BD6725" s="11"/>
      <c r="BE6725" s="11"/>
      <c r="BF6725" s="11"/>
      <c r="BG6725" s="11"/>
      <c r="BH6725" s="11"/>
      <c r="BI6725" s="11"/>
      <c r="BJ6725" s="11"/>
      <c r="BK6725" s="11"/>
      <c r="BL6725"/>
      <c r="BM6725"/>
      <c r="BN6725" s="10">
        <v>1</v>
      </c>
      <c r="BO6725" s="10">
        <v>1033300</v>
      </c>
      <c r="BP6725" s="10">
        <v>1033300</v>
      </c>
      <c r="BQ6725" s="10">
        <v>100</v>
      </c>
      <c r="BR6725" s="10">
        <v>1033300</v>
      </c>
      <c r="BS6725" s="10"/>
      <c r="BT6725" s="10"/>
      <c r="BU6725" s="10"/>
    </row>
    <row r="6726" spans="1:73" x14ac:dyDescent="0.3">
      <c r="A6726" s="10" t="s">
        <v>4110</v>
      </c>
      <c r="B6726" s="10" t="s">
        <v>6158</v>
      </c>
      <c r="C6726" s="10"/>
      <c r="D6726" s="10" t="s">
        <v>870</v>
      </c>
      <c r="E6726" s="10" t="s">
        <v>5414</v>
      </c>
      <c r="F6726" s="10" t="s">
        <v>6361</v>
      </c>
      <c r="G6726" s="10" t="s">
        <v>6362</v>
      </c>
      <c r="H6726" s="10" t="s">
        <v>13331</v>
      </c>
      <c r="I6726" s="10" t="s">
        <v>13332</v>
      </c>
      <c r="J6726" s="10" t="s">
        <v>13332</v>
      </c>
      <c r="K6726" s="10" t="s">
        <v>13331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 s="11"/>
      <c r="S6726" s="11"/>
      <c r="T6726" s="11"/>
      <c r="U6726" s="11"/>
      <c r="V6726" s="11"/>
      <c r="W6726" s="11">
        <v>2478930</v>
      </c>
      <c r="X6726" s="11"/>
      <c r="Y6726" s="11"/>
      <c r="Z6726" s="11"/>
      <c r="AA6726" s="11"/>
      <c r="AB6726" s="11"/>
      <c r="AC6726" s="11">
        <v>1239465</v>
      </c>
      <c r="AD6726"/>
      <c r="AE6726"/>
      <c r="AF6726"/>
      <c r="AG6726"/>
      <c r="AH6726"/>
      <c r="AI6726">
        <v>50</v>
      </c>
      <c r="AJ6726" s="11"/>
      <c r="AK6726" s="11"/>
      <c r="AL6726" s="11"/>
      <c r="AM6726" s="11"/>
      <c r="AN6726" s="11"/>
      <c r="AO6726" s="11">
        <v>2478930</v>
      </c>
      <c r="AP6726" s="11"/>
      <c r="AQ6726" s="11"/>
      <c r="AR6726" s="11"/>
      <c r="AS6726" s="11"/>
      <c r="AT6726" s="11"/>
      <c r="AU6726" s="11"/>
      <c r="AV6726" s="11"/>
      <c r="AW6726" s="11"/>
      <c r="AX6726" s="11"/>
      <c r="AY6726" s="11"/>
      <c r="AZ6726" s="11"/>
      <c r="BA6726" s="11"/>
      <c r="BB6726" s="11"/>
      <c r="BC6726" s="11"/>
      <c r="BD6726" s="11"/>
      <c r="BE6726" s="11"/>
      <c r="BF6726" s="11"/>
      <c r="BG6726" s="11"/>
      <c r="BH6726" s="11"/>
      <c r="BI6726" s="11"/>
      <c r="BJ6726" s="11"/>
      <c r="BK6726" s="11"/>
      <c r="BL6726"/>
      <c r="BM6726"/>
      <c r="BN6726" s="10">
        <v>0</v>
      </c>
      <c r="BO6726" s="10"/>
      <c r="BP6726" s="10"/>
      <c r="BQ6726" s="10"/>
      <c r="BR6726" s="10"/>
      <c r="BS6726" s="10"/>
      <c r="BT6726" s="10"/>
      <c r="BU6726" s="10"/>
    </row>
    <row r="6727" spans="1:73" x14ac:dyDescent="0.3">
      <c r="A6727" s="10" t="s">
        <v>4110</v>
      </c>
      <c r="B6727" s="10" t="s">
        <v>261</v>
      </c>
      <c r="C6727" s="10" t="s">
        <v>263</v>
      </c>
      <c r="D6727" s="10" t="s">
        <v>69</v>
      </c>
      <c r="E6727" s="10" t="s">
        <v>276</v>
      </c>
      <c r="F6727" s="10" t="s">
        <v>277</v>
      </c>
      <c r="G6727" s="10" t="s">
        <v>278</v>
      </c>
      <c r="H6727" s="10" t="s">
        <v>1002</v>
      </c>
      <c r="I6727" s="10" t="s">
        <v>1003</v>
      </c>
      <c r="J6727" s="10" t="s">
        <v>1003</v>
      </c>
      <c r="K6727" s="10" t="s">
        <v>1002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 s="11"/>
      <c r="S6727" s="11">
        <v>1795200</v>
      </c>
      <c r="T6727" s="11"/>
      <c r="U6727" s="11"/>
      <c r="V6727" s="11"/>
      <c r="W6727" s="11"/>
      <c r="X6727" s="11"/>
      <c r="Y6727" s="11">
        <v>378004.08</v>
      </c>
      <c r="Z6727" s="11"/>
      <c r="AA6727" s="11"/>
      <c r="AB6727" s="11"/>
      <c r="AC6727" s="11"/>
      <c r="AD6727"/>
      <c r="AE6727">
        <v>21.06</v>
      </c>
      <c r="AF6727"/>
      <c r="AG6727"/>
      <c r="AH6727"/>
      <c r="AI6727"/>
      <c r="AJ6727" s="11"/>
      <c r="AK6727" s="11">
        <v>1767200</v>
      </c>
      <c r="AL6727" s="11"/>
      <c r="AM6727" s="11"/>
      <c r="AN6727" s="11"/>
      <c r="AO6727" s="11"/>
      <c r="AP6727" s="11"/>
      <c r="AQ6727" s="11"/>
      <c r="AR6727" s="11"/>
      <c r="AS6727" s="11"/>
      <c r="AT6727" s="11"/>
      <c r="AU6727" s="11"/>
      <c r="AV6727" s="11"/>
      <c r="AW6727" s="11"/>
      <c r="AX6727" s="11"/>
      <c r="AY6727" s="11"/>
      <c r="AZ6727" s="11"/>
      <c r="BA6727" s="11"/>
      <c r="BB6727" s="11"/>
      <c r="BC6727" s="11"/>
      <c r="BD6727" s="11"/>
      <c r="BE6727" s="11"/>
      <c r="BF6727" s="11"/>
      <c r="BG6727" s="11"/>
      <c r="BH6727" s="11"/>
      <c r="BI6727" s="11"/>
      <c r="BJ6727" s="11"/>
      <c r="BK6727" s="11"/>
      <c r="BL6727"/>
      <c r="BM6727"/>
      <c r="BN6727" s="10">
        <v>0</v>
      </c>
      <c r="BO6727" s="10"/>
      <c r="BP6727" s="10"/>
      <c r="BQ6727" s="10"/>
      <c r="BR6727" s="10"/>
      <c r="BS6727" s="10"/>
      <c r="BT6727" s="10"/>
      <c r="BU6727" s="10"/>
    </row>
    <row r="6728" spans="1:73" x14ac:dyDescent="0.3">
      <c r="A6728" s="10" t="s">
        <v>4110</v>
      </c>
      <c r="B6728" s="10" t="s">
        <v>261</v>
      </c>
      <c r="C6728" s="10" t="s">
        <v>263</v>
      </c>
      <c r="D6728" s="10" t="s">
        <v>69</v>
      </c>
      <c r="E6728" s="10" t="s">
        <v>276</v>
      </c>
      <c r="F6728" s="10" t="s">
        <v>277</v>
      </c>
      <c r="G6728" s="10" t="s">
        <v>1004</v>
      </c>
      <c r="H6728" s="10" t="s">
        <v>1005</v>
      </c>
      <c r="I6728" s="10" t="s">
        <v>1006</v>
      </c>
      <c r="J6728" s="10" t="s">
        <v>1006</v>
      </c>
      <c r="K6728" s="10" t="s">
        <v>1005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 s="11">
        <v>58830</v>
      </c>
      <c r="S6728" s="11"/>
      <c r="T6728" s="11"/>
      <c r="U6728" s="11"/>
      <c r="V6728" s="11"/>
      <c r="W6728" s="11"/>
      <c r="X6728" s="11">
        <v>58830</v>
      </c>
      <c r="Y6728" s="11"/>
      <c r="Z6728" s="11"/>
      <c r="AA6728" s="11"/>
      <c r="AB6728" s="11"/>
      <c r="AC6728" s="11"/>
      <c r="AD6728">
        <v>100</v>
      </c>
      <c r="AE6728"/>
      <c r="AF6728"/>
      <c r="AG6728"/>
      <c r="AH6728"/>
      <c r="AI6728"/>
      <c r="AJ6728" s="11">
        <v>58830</v>
      </c>
      <c r="AK6728" s="11"/>
      <c r="AL6728" s="11"/>
      <c r="AM6728" s="11"/>
      <c r="AN6728" s="11"/>
      <c r="AO6728" s="11"/>
      <c r="AP6728" s="11"/>
      <c r="AQ6728" s="11"/>
      <c r="AR6728" s="11"/>
      <c r="AS6728" s="11"/>
      <c r="AT6728" s="11"/>
      <c r="AU6728" s="11"/>
      <c r="AV6728" s="11"/>
      <c r="AW6728" s="11"/>
      <c r="AX6728" s="11"/>
      <c r="AY6728" s="11"/>
      <c r="AZ6728" s="11"/>
      <c r="BA6728" s="11"/>
      <c r="BB6728" s="11"/>
      <c r="BC6728" s="11"/>
      <c r="BD6728" s="11"/>
      <c r="BE6728" s="11"/>
      <c r="BF6728" s="11"/>
      <c r="BG6728" s="11"/>
      <c r="BH6728" s="11"/>
      <c r="BI6728" s="11"/>
      <c r="BJ6728" s="11"/>
      <c r="BK6728" s="11"/>
      <c r="BL6728"/>
      <c r="BM6728"/>
      <c r="BN6728" s="10">
        <v>0</v>
      </c>
      <c r="BO6728" s="10"/>
      <c r="BP6728" s="10"/>
      <c r="BQ6728" s="10"/>
      <c r="BR6728" s="10"/>
      <c r="BS6728" s="10"/>
      <c r="BT6728" s="10"/>
      <c r="BU6728" s="10"/>
    </row>
    <row r="6729" spans="1:73" x14ac:dyDescent="0.3">
      <c r="A6729" s="10" t="s">
        <v>4110</v>
      </c>
      <c r="B6729" s="10" t="s">
        <v>261</v>
      </c>
      <c r="C6729" s="10" t="s">
        <v>263</v>
      </c>
      <c r="D6729" s="10" t="s">
        <v>69</v>
      </c>
      <c r="E6729" s="10" t="s">
        <v>284</v>
      </c>
      <c r="F6729" s="10" t="s">
        <v>285</v>
      </c>
      <c r="G6729" s="10" t="s">
        <v>286</v>
      </c>
      <c r="H6729" s="10" t="s">
        <v>307</v>
      </c>
      <c r="I6729" s="10" t="s">
        <v>308</v>
      </c>
      <c r="J6729" s="10" t="s">
        <v>308</v>
      </c>
      <c r="K6729" s="10" t="s">
        <v>307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 s="11">
        <v>9636120</v>
      </c>
      <c r="S6729" s="11"/>
      <c r="T6729" s="11"/>
      <c r="U6729" s="11"/>
      <c r="V6729" s="11"/>
      <c r="W6729" s="11"/>
      <c r="X6729" s="11">
        <v>0</v>
      </c>
      <c r="Y6729" s="11"/>
      <c r="Z6729" s="11"/>
      <c r="AA6729" s="11"/>
      <c r="AB6729" s="11"/>
      <c r="AC6729" s="11"/>
      <c r="AD6729">
        <v>0</v>
      </c>
      <c r="AE6729"/>
      <c r="AF6729"/>
      <c r="AG6729"/>
      <c r="AH6729"/>
      <c r="AI6729"/>
      <c r="AJ6729" s="11">
        <v>9636120</v>
      </c>
      <c r="AK6729" s="11"/>
      <c r="AL6729" s="11"/>
      <c r="AM6729" s="11"/>
      <c r="AN6729" s="11"/>
      <c r="AO6729" s="11"/>
      <c r="AP6729" s="11"/>
      <c r="AQ6729" s="11"/>
      <c r="AR6729" s="11"/>
      <c r="AS6729" s="11"/>
      <c r="AT6729" s="11"/>
      <c r="AU6729" s="11"/>
      <c r="AV6729" s="11"/>
      <c r="AW6729" s="11"/>
      <c r="AX6729" s="11"/>
      <c r="AY6729" s="11"/>
      <c r="AZ6729" s="11"/>
      <c r="BA6729" s="11"/>
      <c r="BB6729" s="11"/>
      <c r="BC6729" s="11"/>
      <c r="BD6729" s="11"/>
      <c r="BE6729" s="11"/>
      <c r="BF6729" s="11"/>
      <c r="BG6729" s="11"/>
      <c r="BH6729" s="11"/>
      <c r="BI6729" s="11"/>
      <c r="BJ6729" s="11"/>
      <c r="BK6729" s="11"/>
      <c r="BL6729"/>
      <c r="BM6729"/>
      <c r="BN6729" s="10">
        <v>0</v>
      </c>
      <c r="BO6729" s="10"/>
      <c r="BP6729" s="10"/>
      <c r="BQ6729" s="10"/>
      <c r="BR6729" s="10"/>
      <c r="BS6729" s="10"/>
      <c r="BT6729" s="10"/>
      <c r="BU6729" s="10"/>
    </row>
    <row r="6730" spans="1:73" x14ac:dyDescent="0.3">
      <c r="A6730" s="10" t="s">
        <v>4110</v>
      </c>
      <c r="B6730" s="10" t="s">
        <v>261</v>
      </c>
      <c r="C6730" s="10" t="s">
        <v>75</v>
      </c>
      <c r="D6730" s="10"/>
      <c r="E6730" s="10"/>
      <c r="F6730" s="10"/>
      <c r="G6730" s="10"/>
      <c r="H6730" s="10" t="s">
        <v>1007</v>
      </c>
      <c r="I6730" s="10" t="s">
        <v>1008</v>
      </c>
      <c r="J6730" s="10" t="s">
        <v>1008</v>
      </c>
      <c r="K6730" s="10" t="s">
        <v>1007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 s="11">
        <v>498960</v>
      </c>
      <c r="S6730" s="11"/>
      <c r="T6730" s="11"/>
      <c r="U6730" s="11"/>
      <c r="V6730" s="11"/>
      <c r="W6730" s="11"/>
      <c r="X6730" s="11">
        <v>498960</v>
      </c>
      <c r="Y6730" s="11"/>
      <c r="Z6730" s="11"/>
      <c r="AA6730" s="11"/>
      <c r="AB6730" s="11"/>
      <c r="AC6730" s="11"/>
      <c r="AD6730">
        <v>100</v>
      </c>
      <c r="AE6730"/>
      <c r="AF6730"/>
      <c r="AG6730"/>
      <c r="AH6730"/>
      <c r="AI6730"/>
      <c r="AJ6730" s="11">
        <v>498960</v>
      </c>
      <c r="AK6730" s="11"/>
      <c r="AL6730" s="11"/>
      <c r="AM6730" s="11"/>
      <c r="AN6730" s="11"/>
      <c r="AO6730" s="11"/>
      <c r="AP6730" s="11"/>
      <c r="AQ6730" s="11"/>
      <c r="AR6730" s="11"/>
      <c r="AS6730" s="11"/>
      <c r="AT6730" s="11"/>
      <c r="AU6730" s="11"/>
      <c r="AV6730" s="11"/>
      <c r="AW6730" s="11"/>
      <c r="AX6730" s="11"/>
      <c r="AY6730" s="11"/>
      <c r="AZ6730" s="11"/>
      <c r="BA6730" s="11"/>
      <c r="BB6730" s="11"/>
      <c r="BC6730" s="11"/>
      <c r="BD6730" s="11"/>
      <c r="BE6730" s="11"/>
      <c r="BF6730" s="11"/>
      <c r="BG6730" s="11"/>
      <c r="BH6730" s="11"/>
      <c r="BI6730" s="11"/>
      <c r="BJ6730" s="11"/>
      <c r="BK6730" s="11"/>
      <c r="BL6730"/>
      <c r="BM6730"/>
      <c r="BN6730" s="10">
        <v>0</v>
      </c>
      <c r="BO6730" s="10"/>
      <c r="BP6730" s="10"/>
      <c r="BQ6730" s="10"/>
      <c r="BR6730" s="10"/>
      <c r="BS6730" s="10"/>
      <c r="BT6730" s="10"/>
      <c r="BU6730" s="10"/>
    </row>
    <row r="6731" spans="1:73" x14ac:dyDescent="0.3">
      <c r="A6731" s="10" t="s">
        <v>4110</v>
      </c>
      <c r="B6731" s="10" t="s">
        <v>261</v>
      </c>
      <c r="C6731" s="10" t="s">
        <v>75</v>
      </c>
      <c r="D6731" s="10" t="s">
        <v>69</v>
      </c>
      <c r="E6731" s="10" t="s">
        <v>1509</v>
      </c>
      <c r="F6731" s="10" t="s">
        <v>1510</v>
      </c>
      <c r="G6731" s="10" t="s">
        <v>1511</v>
      </c>
      <c r="H6731" s="10" t="s">
        <v>1512</v>
      </c>
      <c r="I6731" s="10" t="s">
        <v>1513</v>
      </c>
      <c r="J6731" s="10" t="s">
        <v>1513</v>
      </c>
      <c r="K6731" s="10" t="s">
        <v>1512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 s="11">
        <v>15823280.800000001</v>
      </c>
      <c r="S6731" s="11"/>
      <c r="T6731" s="11"/>
      <c r="U6731" s="11"/>
      <c r="V6731" s="11"/>
      <c r="W6731" s="11"/>
      <c r="X6731" s="11">
        <v>4746984.24</v>
      </c>
      <c r="Y6731" s="11"/>
      <c r="Z6731" s="11"/>
      <c r="AA6731" s="11"/>
      <c r="AB6731" s="11"/>
      <c r="AC6731" s="11"/>
      <c r="AD6731">
        <v>30</v>
      </c>
      <c r="AE6731"/>
      <c r="AF6731"/>
      <c r="AG6731"/>
      <c r="AH6731"/>
      <c r="AI6731"/>
      <c r="AJ6731" s="11">
        <v>15823280.800000001</v>
      </c>
      <c r="AK6731" s="11"/>
      <c r="AL6731" s="11"/>
      <c r="AM6731" s="11"/>
      <c r="AN6731" s="11"/>
      <c r="AO6731" s="11"/>
      <c r="AP6731" s="11"/>
      <c r="AQ6731" s="11"/>
      <c r="AR6731" s="11"/>
      <c r="AS6731" s="11"/>
      <c r="AT6731" s="11"/>
      <c r="AU6731" s="11"/>
      <c r="AV6731" s="11"/>
      <c r="AW6731" s="11"/>
      <c r="AX6731" s="11"/>
      <c r="AY6731" s="11"/>
      <c r="AZ6731" s="11"/>
      <c r="BA6731" s="11"/>
      <c r="BB6731" s="11"/>
      <c r="BC6731" s="11"/>
      <c r="BD6731" s="11"/>
      <c r="BE6731" s="11"/>
      <c r="BF6731" s="11"/>
      <c r="BG6731" s="11"/>
      <c r="BH6731" s="11"/>
      <c r="BI6731" s="11"/>
      <c r="BJ6731" s="11"/>
      <c r="BK6731" s="11"/>
      <c r="BL6731"/>
      <c r="BM6731"/>
      <c r="BN6731" s="10">
        <v>0</v>
      </c>
      <c r="BO6731" s="10"/>
      <c r="BP6731" s="10"/>
      <c r="BQ6731" s="10"/>
      <c r="BR6731" s="10"/>
      <c r="BS6731" s="10"/>
      <c r="BT6731" s="10"/>
      <c r="BU6731" s="10"/>
    </row>
    <row r="6732" spans="1:73" x14ac:dyDescent="0.3">
      <c r="A6732" s="10" t="s">
        <v>4110</v>
      </c>
      <c r="B6732" s="10" t="s">
        <v>261</v>
      </c>
      <c r="C6732" s="10" t="s">
        <v>75</v>
      </c>
      <c r="D6732" s="10" t="s">
        <v>69</v>
      </c>
      <c r="E6732" s="10" t="s">
        <v>276</v>
      </c>
      <c r="F6732" s="10" t="s">
        <v>295</v>
      </c>
      <c r="G6732" s="10" t="s">
        <v>1011</v>
      </c>
      <c r="H6732" s="10" t="s">
        <v>1012</v>
      </c>
      <c r="I6732" s="10" t="s">
        <v>1013</v>
      </c>
      <c r="J6732" s="10" t="s">
        <v>1013</v>
      </c>
      <c r="K6732" s="10" t="s">
        <v>1012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 s="11">
        <v>977000</v>
      </c>
      <c r="S6732" s="11"/>
      <c r="T6732" s="11"/>
      <c r="U6732" s="11"/>
      <c r="V6732" s="11"/>
      <c r="W6732" s="11"/>
      <c r="X6732" s="11">
        <v>70000</v>
      </c>
      <c r="Y6732" s="11"/>
      <c r="Z6732" s="11"/>
      <c r="AA6732" s="11"/>
      <c r="AB6732" s="11"/>
      <c r="AC6732" s="11"/>
      <c r="AD6732">
        <v>7.16</v>
      </c>
      <c r="AE6732"/>
      <c r="AF6732"/>
      <c r="AG6732"/>
      <c r="AH6732"/>
      <c r="AI6732"/>
      <c r="AJ6732" s="11">
        <v>977000</v>
      </c>
      <c r="AK6732" s="11"/>
      <c r="AL6732" s="11"/>
      <c r="AM6732" s="11"/>
      <c r="AN6732" s="11"/>
      <c r="AO6732" s="11"/>
      <c r="AP6732" s="11"/>
      <c r="AQ6732" s="11"/>
      <c r="AR6732" s="11"/>
      <c r="AS6732" s="11"/>
      <c r="AT6732" s="11"/>
      <c r="AU6732" s="11"/>
      <c r="AV6732" s="11"/>
      <c r="AW6732" s="11"/>
      <c r="AX6732" s="11"/>
      <c r="AY6732" s="11"/>
      <c r="AZ6732" s="11"/>
      <c r="BA6732" s="11"/>
      <c r="BB6732" s="11"/>
      <c r="BC6732" s="11"/>
      <c r="BD6732" s="11"/>
      <c r="BE6732" s="11"/>
      <c r="BF6732" s="11"/>
      <c r="BG6732" s="11"/>
      <c r="BH6732" s="11"/>
      <c r="BI6732" s="11"/>
      <c r="BJ6732" s="11"/>
      <c r="BK6732" s="11"/>
      <c r="BL6732"/>
      <c r="BM6732"/>
      <c r="BN6732" s="10">
        <v>0</v>
      </c>
      <c r="BO6732" s="10"/>
      <c r="BP6732" s="10"/>
      <c r="BQ6732" s="10"/>
      <c r="BR6732" s="10"/>
      <c r="BS6732" s="10"/>
      <c r="BT6732" s="10"/>
      <c r="BU6732" s="10"/>
    </row>
    <row r="6733" spans="1:73" x14ac:dyDescent="0.3">
      <c r="A6733" s="10" t="s">
        <v>4110</v>
      </c>
      <c r="B6733" s="10" t="s">
        <v>261</v>
      </c>
      <c r="C6733" s="10" t="s">
        <v>75</v>
      </c>
      <c r="D6733" s="10" t="s">
        <v>69</v>
      </c>
      <c r="E6733" s="10" t="s">
        <v>276</v>
      </c>
      <c r="F6733" s="10" t="s">
        <v>317</v>
      </c>
      <c r="G6733" s="10" t="s">
        <v>13316</v>
      </c>
      <c r="H6733" s="10" t="s">
        <v>319</v>
      </c>
      <c r="I6733" s="10" t="s">
        <v>320</v>
      </c>
      <c r="J6733" s="10" t="s">
        <v>320</v>
      </c>
      <c r="K6733" s="10" t="s">
        <v>319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 s="11">
        <v>15477350</v>
      </c>
      <c r="S6733" s="11">
        <v>16771800</v>
      </c>
      <c r="T6733" s="11">
        <v>3619200</v>
      </c>
      <c r="U6733" s="11"/>
      <c r="V6733" s="11"/>
      <c r="W6733" s="11"/>
      <c r="X6733" s="11">
        <v>3084465</v>
      </c>
      <c r="Y6733" s="11">
        <v>564000</v>
      </c>
      <c r="Z6733" s="11">
        <v>1809600</v>
      </c>
      <c r="AA6733" s="11"/>
      <c r="AB6733" s="11"/>
      <c r="AC6733" s="11"/>
      <c r="AD6733">
        <v>19.93</v>
      </c>
      <c r="AE6733">
        <v>3.36</v>
      </c>
      <c r="AF6733">
        <v>50</v>
      </c>
      <c r="AG6733"/>
      <c r="AH6733"/>
      <c r="AI6733"/>
      <c r="AJ6733" s="11">
        <v>15477350</v>
      </c>
      <c r="AK6733" s="11">
        <v>13880800</v>
      </c>
      <c r="AL6733" s="11">
        <v>3619200</v>
      </c>
      <c r="AM6733" s="11"/>
      <c r="AN6733" s="11"/>
      <c r="AO6733" s="11"/>
      <c r="AP6733" s="11"/>
      <c r="AQ6733" s="11"/>
      <c r="AR6733" s="11"/>
      <c r="AS6733" s="11"/>
      <c r="AT6733" s="11"/>
      <c r="AU6733" s="11"/>
      <c r="AV6733" s="11"/>
      <c r="AW6733" s="11"/>
      <c r="AX6733" s="11"/>
      <c r="AY6733" s="11"/>
      <c r="AZ6733" s="11"/>
      <c r="BA6733" s="11"/>
      <c r="BB6733" s="11"/>
      <c r="BC6733" s="11"/>
      <c r="BD6733" s="11"/>
      <c r="BE6733" s="11"/>
      <c r="BF6733" s="11"/>
      <c r="BG6733" s="11"/>
      <c r="BH6733" s="11"/>
      <c r="BI6733" s="11"/>
      <c r="BJ6733" s="11"/>
      <c r="BK6733" s="11"/>
      <c r="BL6733"/>
      <c r="BM6733"/>
      <c r="BN6733" s="10">
        <v>0</v>
      </c>
      <c r="BO6733" s="10"/>
      <c r="BP6733" s="10"/>
      <c r="BQ6733" s="10"/>
      <c r="BR6733" s="10"/>
      <c r="BS6733" s="10"/>
      <c r="BT6733" s="10"/>
      <c r="BU6733" s="10"/>
    </row>
    <row r="6734" spans="1:73" x14ac:dyDescent="0.3">
      <c r="A6734" s="10" t="s">
        <v>4110</v>
      </c>
      <c r="B6734" s="10" t="s">
        <v>261</v>
      </c>
      <c r="C6734" s="10" t="s">
        <v>75</v>
      </c>
      <c r="D6734" s="10" t="s">
        <v>69</v>
      </c>
      <c r="E6734" s="10" t="s">
        <v>1518</v>
      </c>
      <c r="F6734" s="10" t="s">
        <v>1519</v>
      </c>
      <c r="G6734" s="10" t="s">
        <v>1520</v>
      </c>
      <c r="H6734" s="10" t="s">
        <v>1521</v>
      </c>
      <c r="I6734" s="10" t="s">
        <v>1522</v>
      </c>
      <c r="J6734" s="10" t="s">
        <v>1522</v>
      </c>
      <c r="K6734" s="10" t="s">
        <v>1521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 s="11">
        <v>40000</v>
      </c>
      <c r="S6734" s="11"/>
      <c r="T6734" s="11"/>
      <c r="U6734" s="11"/>
      <c r="V6734" s="11"/>
      <c r="W6734" s="11"/>
      <c r="X6734" s="11">
        <v>40000</v>
      </c>
      <c r="Y6734" s="11"/>
      <c r="Z6734" s="11"/>
      <c r="AA6734" s="11"/>
      <c r="AB6734" s="11"/>
      <c r="AC6734" s="11"/>
      <c r="AD6734">
        <v>100</v>
      </c>
      <c r="AE6734"/>
      <c r="AF6734"/>
      <c r="AG6734"/>
      <c r="AH6734"/>
      <c r="AI6734"/>
      <c r="AJ6734" s="11">
        <v>40000</v>
      </c>
      <c r="AK6734" s="11"/>
      <c r="AL6734" s="11"/>
      <c r="AM6734" s="11"/>
      <c r="AN6734" s="11"/>
      <c r="AO6734" s="11"/>
      <c r="AP6734" s="11"/>
      <c r="AQ6734" s="11"/>
      <c r="AR6734" s="11"/>
      <c r="AS6734" s="11"/>
      <c r="AT6734" s="11"/>
      <c r="AU6734" s="11"/>
      <c r="AV6734" s="11"/>
      <c r="AW6734" s="11"/>
      <c r="AX6734" s="11"/>
      <c r="AY6734" s="11"/>
      <c r="AZ6734" s="11"/>
      <c r="BA6734" s="11"/>
      <c r="BB6734" s="11"/>
      <c r="BC6734" s="11"/>
      <c r="BD6734" s="11"/>
      <c r="BE6734" s="11"/>
      <c r="BF6734" s="11"/>
      <c r="BG6734" s="11"/>
      <c r="BH6734" s="11"/>
      <c r="BI6734" s="11"/>
      <c r="BJ6734" s="11"/>
      <c r="BK6734" s="11"/>
      <c r="BL6734"/>
      <c r="BM6734"/>
      <c r="BN6734" s="10">
        <v>0</v>
      </c>
      <c r="BO6734" s="10"/>
      <c r="BP6734" s="10"/>
      <c r="BQ6734" s="10"/>
      <c r="BR6734" s="10"/>
      <c r="BS6734" s="10"/>
      <c r="BT6734" s="10"/>
      <c r="BU6734" s="10"/>
    </row>
    <row r="6735" spans="1:73" x14ac:dyDescent="0.3">
      <c r="A6735" s="10" t="s">
        <v>4110</v>
      </c>
      <c r="B6735" s="10" t="s">
        <v>6545</v>
      </c>
      <c r="C6735" s="10" t="s">
        <v>225</v>
      </c>
      <c r="D6735" s="10"/>
      <c r="E6735" s="10"/>
      <c r="F6735" s="10"/>
      <c r="G6735" s="10"/>
      <c r="H6735" s="10" t="s">
        <v>335</v>
      </c>
      <c r="I6735" s="10" t="s">
        <v>336</v>
      </c>
      <c r="J6735" s="10" t="s">
        <v>336</v>
      </c>
      <c r="K6735" s="10" t="s">
        <v>335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 s="11"/>
      <c r="S6735" s="11"/>
      <c r="T6735" s="11">
        <v>17383725</v>
      </c>
      <c r="U6735" s="11"/>
      <c r="V6735" s="11"/>
      <c r="W6735" s="11"/>
      <c r="X6735" s="11"/>
      <c r="Y6735" s="11"/>
      <c r="Z6735" s="11">
        <v>13219190</v>
      </c>
      <c r="AA6735" s="11"/>
      <c r="AB6735" s="11"/>
      <c r="AC6735" s="11"/>
      <c r="AD6735"/>
      <c r="AE6735"/>
      <c r="AF6735">
        <v>76.040000000000006</v>
      </c>
      <c r="AG6735"/>
      <c r="AH6735"/>
      <c r="AI6735"/>
      <c r="AJ6735" s="11"/>
      <c r="AK6735" s="11"/>
      <c r="AL6735" s="11">
        <v>18363725</v>
      </c>
      <c r="AM6735" s="11"/>
      <c r="AN6735" s="11"/>
      <c r="AO6735" s="11"/>
      <c r="AP6735" s="11"/>
      <c r="AQ6735" s="11"/>
      <c r="AR6735" s="11">
        <v>378000</v>
      </c>
      <c r="AS6735" s="11"/>
      <c r="AT6735" s="11"/>
      <c r="AU6735" s="11"/>
      <c r="AV6735" s="11"/>
      <c r="AW6735" s="11"/>
      <c r="AX6735" s="11">
        <v>378000</v>
      </c>
      <c r="AY6735" s="11"/>
      <c r="AZ6735" s="11"/>
      <c r="BA6735" s="11"/>
      <c r="BB6735" s="11"/>
      <c r="BC6735" s="11"/>
      <c r="BD6735" s="11">
        <v>252000</v>
      </c>
      <c r="BE6735" s="11"/>
      <c r="BF6735" s="11"/>
      <c r="BG6735" s="11"/>
      <c r="BH6735" s="11"/>
      <c r="BI6735" s="11"/>
      <c r="BJ6735" s="11"/>
      <c r="BK6735" s="11"/>
      <c r="BL6735"/>
      <c r="BM6735"/>
      <c r="BN6735" s="10">
        <v>0</v>
      </c>
      <c r="BO6735" s="10"/>
      <c r="BP6735" s="10"/>
      <c r="BQ6735" s="10"/>
      <c r="BR6735" s="10"/>
      <c r="BS6735" s="10"/>
      <c r="BT6735" s="10"/>
      <c r="BU6735" s="10"/>
    </row>
    <row r="6736" spans="1:73" x14ac:dyDescent="0.3">
      <c r="A6736" s="10" t="s">
        <v>4110</v>
      </c>
      <c r="B6736" s="10" t="s">
        <v>6158</v>
      </c>
      <c r="C6736" s="10"/>
      <c r="D6736" s="10" t="s">
        <v>870</v>
      </c>
      <c r="E6736" s="10" t="s">
        <v>5414</v>
      </c>
      <c r="F6736" s="10" t="s">
        <v>5501</v>
      </c>
      <c r="G6736" s="10" t="s">
        <v>5672</v>
      </c>
      <c r="H6736" s="10" t="s">
        <v>10700</v>
      </c>
      <c r="I6736" s="10" t="s">
        <v>10701</v>
      </c>
      <c r="J6736" s="10" t="s">
        <v>10701</v>
      </c>
      <c r="K6736" s="10" t="s">
        <v>10700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 s="11"/>
      <c r="S6736" s="11"/>
      <c r="T6736" s="11"/>
      <c r="U6736" s="11"/>
      <c r="V6736" s="11">
        <v>179000</v>
      </c>
      <c r="W6736" s="11"/>
      <c r="X6736" s="11"/>
      <c r="Y6736" s="11"/>
      <c r="Z6736" s="11"/>
      <c r="AA6736" s="11"/>
      <c r="AB6736" s="11">
        <v>53700</v>
      </c>
      <c r="AC6736" s="11"/>
      <c r="AD6736"/>
      <c r="AE6736"/>
      <c r="AF6736"/>
      <c r="AG6736"/>
      <c r="AH6736">
        <v>30</v>
      </c>
      <c r="AI6736"/>
      <c r="AJ6736" s="11"/>
      <c r="AK6736" s="11"/>
      <c r="AL6736" s="11"/>
      <c r="AM6736" s="11"/>
      <c r="AN6736" s="11">
        <v>179000</v>
      </c>
      <c r="AO6736" s="11"/>
      <c r="AP6736" s="11"/>
      <c r="AQ6736" s="11"/>
      <c r="AR6736" s="11"/>
      <c r="AS6736" s="11"/>
      <c r="AT6736" s="11"/>
      <c r="AU6736" s="11"/>
      <c r="AV6736" s="11"/>
      <c r="AW6736" s="11"/>
      <c r="AX6736" s="11"/>
      <c r="AY6736" s="11"/>
      <c r="AZ6736" s="11"/>
      <c r="BA6736" s="11"/>
      <c r="BB6736" s="11"/>
      <c r="BC6736" s="11"/>
      <c r="BD6736" s="11"/>
      <c r="BE6736" s="11"/>
      <c r="BF6736" s="11"/>
      <c r="BG6736" s="11"/>
      <c r="BH6736" s="11"/>
      <c r="BI6736" s="11">
        <v>1250500</v>
      </c>
      <c r="BJ6736" s="11"/>
      <c r="BK6736" s="11">
        <v>179000</v>
      </c>
      <c r="BL6736"/>
      <c r="BM6736">
        <v>14.3142</v>
      </c>
      <c r="BN6736" s="10">
        <v>0</v>
      </c>
      <c r="BO6736" s="10"/>
      <c r="BP6736" s="10"/>
      <c r="BQ6736" s="10"/>
      <c r="BR6736" s="10"/>
      <c r="BS6736" s="10"/>
      <c r="BT6736" s="10"/>
      <c r="BU6736" s="10"/>
    </row>
    <row r="6737" spans="1:73" x14ac:dyDescent="0.3">
      <c r="A6737" s="10" t="s">
        <v>4110</v>
      </c>
      <c r="B6737" s="10" t="s">
        <v>6158</v>
      </c>
      <c r="C6737" s="10"/>
      <c r="D6737" s="10" t="s">
        <v>870</v>
      </c>
      <c r="E6737" s="10" t="s">
        <v>5414</v>
      </c>
      <c r="F6737" s="10" t="s">
        <v>5501</v>
      </c>
      <c r="G6737" s="10" t="s">
        <v>5672</v>
      </c>
      <c r="H6737" s="10" t="s">
        <v>13377</v>
      </c>
      <c r="I6737" s="10" t="s">
        <v>13378</v>
      </c>
      <c r="J6737" s="10" t="s">
        <v>13378</v>
      </c>
      <c r="K6737" s="10" t="s">
        <v>13377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 s="11"/>
      <c r="S6737" s="11"/>
      <c r="T6737" s="11"/>
      <c r="U6737" s="11"/>
      <c r="V6737" s="11"/>
      <c r="W6737" s="11">
        <v>1632000</v>
      </c>
      <c r="X6737" s="11"/>
      <c r="Y6737" s="11"/>
      <c r="Z6737" s="11"/>
      <c r="AA6737" s="11"/>
      <c r="AB6737" s="11"/>
      <c r="AC6737" s="11">
        <v>1632000</v>
      </c>
      <c r="AD6737"/>
      <c r="AE6737"/>
      <c r="AF6737"/>
      <c r="AG6737"/>
      <c r="AH6737"/>
      <c r="AI6737">
        <v>100</v>
      </c>
      <c r="AJ6737" s="11"/>
      <c r="AK6737" s="11"/>
      <c r="AL6737" s="11"/>
      <c r="AM6737" s="11"/>
      <c r="AN6737" s="11"/>
      <c r="AO6737" s="11">
        <v>1632000</v>
      </c>
      <c r="AP6737" s="11"/>
      <c r="AQ6737" s="11"/>
      <c r="AR6737" s="11"/>
      <c r="AS6737" s="11"/>
      <c r="AT6737" s="11"/>
      <c r="AU6737" s="11"/>
      <c r="AV6737" s="11"/>
      <c r="AW6737" s="11"/>
      <c r="AX6737" s="11"/>
      <c r="AY6737" s="11"/>
      <c r="AZ6737" s="11"/>
      <c r="BA6737" s="11"/>
      <c r="BB6737" s="11"/>
      <c r="BC6737" s="11"/>
      <c r="BD6737" s="11"/>
      <c r="BE6737" s="11"/>
      <c r="BF6737" s="11"/>
      <c r="BG6737" s="11"/>
      <c r="BH6737" s="11"/>
      <c r="BI6737" s="11"/>
      <c r="BJ6737" s="11"/>
      <c r="BK6737" s="11"/>
      <c r="BL6737"/>
      <c r="BM6737"/>
      <c r="BN6737" s="10">
        <v>0</v>
      </c>
      <c r="BO6737" s="10"/>
      <c r="BP6737" s="10"/>
      <c r="BQ6737" s="10"/>
      <c r="BR6737" s="10"/>
      <c r="BS6737" s="10"/>
      <c r="BT6737" s="10"/>
      <c r="BU6737" s="10"/>
    </row>
    <row r="6738" spans="1:73" x14ac:dyDescent="0.3">
      <c r="A6738" s="10" t="s">
        <v>4110</v>
      </c>
      <c r="B6738" s="10" t="s">
        <v>6158</v>
      </c>
      <c r="C6738" s="10"/>
      <c r="D6738" s="10" t="s">
        <v>870</v>
      </c>
      <c r="E6738" s="10" t="s">
        <v>5505</v>
      </c>
      <c r="F6738" s="10" t="s">
        <v>8281</v>
      </c>
      <c r="G6738" s="10" t="s">
        <v>7383</v>
      </c>
      <c r="H6738" s="10" t="s">
        <v>13379</v>
      </c>
      <c r="I6738" s="10" t="s">
        <v>13380</v>
      </c>
      <c r="J6738" s="10" t="s">
        <v>13380</v>
      </c>
      <c r="K6738" s="10" t="s">
        <v>13379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 s="11"/>
      <c r="S6738" s="11"/>
      <c r="T6738" s="11"/>
      <c r="U6738" s="11"/>
      <c r="V6738" s="11"/>
      <c r="W6738" s="11">
        <v>7920000</v>
      </c>
      <c r="X6738" s="11"/>
      <c r="Y6738" s="11"/>
      <c r="Z6738" s="11"/>
      <c r="AA6738" s="11"/>
      <c r="AB6738" s="11"/>
      <c r="AC6738" s="11">
        <v>7920000</v>
      </c>
      <c r="AD6738"/>
      <c r="AE6738"/>
      <c r="AF6738"/>
      <c r="AG6738"/>
      <c r="AH6738"/>
      <c r="AI6738">
        <v>100</v>
      </c>
      <c r="AJ6738" s="11"/>
      <c r="AK6738" s="11"/>
      <c r="AL6738" s="11"/>
      <c r="AM6738" s="11"/>
      <c r="AN6738" s="11"/>
      <c r="AO6738" s="11">
        <v>7920000</v>
      </c>
      <c r="AP6738" s="11"/>
      <c r="AQ6738" s="11"/>
      <c r="AR6738" s="11"/>
      <c r="AS6738" s="11"/>
      <c r="AT6738" s="11"/>
      <c r="AU6738" s="11"/>
      <c r="AV6738" s="11"/>
      <c r="AW6738" s="11"/>
      <c r="AX6738" s="11"/>
      <c r="AY6738" s="11"/>
      <c r="AZ6738" s="11"/>
      <c r="BA6738" s="11"/>
      <c r="BB6738" s="11"/>
      <c r="BC6738" s="11"/>
      <c r="BD6738" s="11"/>
      <c r="BE6738" s="11"/>
      <c r="BF6738" s="11"/>
      <c r="BG6738" s="11"/>
      <c r="BH6738" s="11"/>
      <c r="BI6738" s="11"/>
      <c r="BJ6738" s="11"/>
      <c r="BK6738" s="11"/>
      <c r="BL6738"/>
      <c r="BM6738"/>
      <c r="BN6738" s="10">
        <v>0</v>
      </c>
      <c r="BO6738" s="10"/>
      <c r="BP6738" s="10"/>
      <c r="BQ6738" s="10"/>
      <c r="BR6738" s="10"/>
      <c r="BS6738" s="10"/>
      <c r="BT6738" s="10"/>
      <c r="BU6738" s="10"/>
    </row>
    <row r="6739" spans="1:73" x14ac:dyDescent="0.3">
      <c r="A6739" s="10" t="s">
        <v>4110</v>
      </c>
      <c r="B6739" s="10" t="s">
        <v>6158</v>
      </c>
      <c r="C6739" s="10"/>
      <c r="D6739" s="10" t="s">
        <v>870</v>
      </c>
      <c r="E6739" s="10" t="s">
        <v>4284</v>
      </c>
      <c r="F6739" s="10" t="s">
        <v>2150</v>
      </c>
      <c r="G6739" s="10" t="s">
        <v>2151</v>
      </c>
      <c r="H6739" s="10" t="s">
        <v>10702</v>
      </c>
      <c r="I6739" s="10" t="s">
        <v>10703</v>
      </c>
      <c r="J6739" s="10" t="s">
        <v>10703</v>
      </c>
      <c r="K6739" s="10" t="s">
        <v>10702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1</v>
      </c>
      <c r="R6739" s="11"/>
      <c r="S6739" s="11"/>
      <c r="T6739" s="11"/>
      <c r="U6739" s="11"/>
      <c r="V6739" s="11">
        <v>6145000</v>
      </c>
      <c r="W6739" s="11">
        <v>270000</v>
      </c>
      <c r="X6739" s="11"/>
      <c r="Y6739" s="11"/>
      <c r="Z6739" s="11"/>
      <c r="AA6739" s="11"/>
      <c r="AB6739" s="11">
        <v>6145000</v>
      </c>
      <c r="AC6739" s="11">
        <v>270000</v>
      </c>
      <c r="AD6739"/>
      <c r="AE6739"/>
      <c r="AF6739"/>
      <c r="AG6739"/>
      <c r="AH6739">
        <v>100</v>
      </c>
      <c r="AI6739">
        <v>100</v>
      </c>
      <c r="AJ6739" s="11"/>
      <c r="AK6739" s="11"/>
      <c r="AL6739" s="11"/>
      <c r="AM6739" s="11"/>
      <c r="AN6739" s="11">
        <v>6145000</v>
      </c>
      <c r="AO6739" s="11">
        <v>270000</v>
      </c>
      <c r="AP6739" s="11"/>
      <c r="AQ6739" s="11"/>
      <c r="AR6739" s="11"/>
      <c r="AS6739" s="11"/>
      <c r="AT6739" s="11"/>
      <c r="AU6739" s="11"/>
      <c r="AV6739" s="11"/>
      <c r="AW6739" s="11"/>
      <c r="AX6739" s="11"/>
      <c r="AY6739" s="11"/>
      <c r="AZ6739" s="11"/>
      <c r="BA6739" s="11"/>
      <c r="BB6739" s="11"/>
      <c r="BC6739" s="11"/>
      <c r="BD6739" s="11"/>
      <c r="BE6739" s="11"/>
      <c r="BF6739" s="11"/>
      <c r="BG6739" s="11"/>
      <c r="BH6739" s="11"/>
      <c r="BI6739" s="11">
        <v>14525000</v>
      </c>
      <c r="BJ6739" s="11"/>
      <c r="BK6739" s="11">
        <v>6145000</v>
      </c>
      <c r="BL6739"/>
      <c r="BM6739">
        <v>42.3063</v>
      </c>
      <c r="BN6739" s="10">
        <v>0</v>
      </c>
      <c r="BO6739" s="10"/>
      <c r="BP6739" s="10"/>
      <c r="BQ6739" s="10"/>
      <c r="BR6739" s="10"/>
      <c r="BS6739" s="10"/>
      <c r="BT6739" s="10"/>
      <c r="BU6739" s="10"/>
    </row>
    <row r="6740" spans="1:73" x14ac:dyDescent="0.3">
      <c r="A6740" s="10" t="s">
        <v>4110</v>
      </c>
      <c r="B6740" s="10" t="s">
        <v>6158</v>
      </c>
      <c r="C6740" s="10"/>
      <c r="D6740" s="10" t="s">
        <v>870</v>
      </c>
      <c r="E6740" s="10" t="s">
        <v>5514</v>
      </c>
      <c r="F6740" s="10" t="s">
        <v>5515</v>
      </c>
      <c r="G6740" s="10" t="s">
        <v>6189</v>
      </c>
      <c r="H6740" s="10" t="s">
        <v>10704</v>
      </c>
      <c r="I6740" s="10" t="s">
        <v>10705</v>
      </c>
      <c r="J6740" s="10" t="s">
        <v>10705</v>
      </c>
      <c r="K6740" s="10" t="s">
        <v>10704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 s="11"/>
      <c r="S6740" s="11"/>
      <c r="T6740" s="11"/>
      <c r="U6740" s="11"/>
      <c r="V6740" s="11"/>
      <c r="W6740" s="11">
        <v>1428000</v>
      </c>
      <c r="X6740" s="11"/>
      <c r="Y6740" s="11"/>
      <c r="Z6740" s="11"/>
      <c r="AA6740" s="11"/>
      <c r="AB6740" s="11"/>
      <c r="AC6740" s="11">
        <v>1428000</v>
      </c>
      <c r="AD6740"/>
      <c r="AE6740"/>
      <c r="AF6740"/>
      <c r="AG6740"/>
      <c r="AH6740"/>
      <c r="AI6740">
        <v>100</v>
      </c>
      <c r="AJ6740" s="11"/>
      <c r="AK6740" s="11"/>
      <c r="AL6740" s="11"/>
      <c r="AM6740" s="11"/>
      <c r="AN6740" s="11"/>
      <c r="AO6740" s="11">
        <v>1428000</v>
      </c>
      <c r="AP6740" s="11"/>
      <c r="AQ6740" s="11"/>
      <c r="AR6740" s="11"/>
      <c r="AS6740" s="11"/>
      <c r="AT6740" s="11"/>
      <c r="AU6740" s="11"/>
      <c r="AV6740" s="11"/>
      <c r="AW6740" s="11"/>
      <c r="AX6740" s="11"/>
      <c r="AY6740" s="11"/>
      <c r="AZ6740" s="11"/>
      <c r="BA6740" s="11"/>
      <c r="BB6740" s="11"/>
      <c r="BC6740" s="11"/>
      <c r="BD6740" s="11"/>
      <c r="BE6740" s="11"/>
      <c r="BF6740" s="11"/>
      <c r="BG6740" s="11"/>
      <c r="BH6740" s="11"/>
      <c r="BI6740" s="11"/>
      <c r="BJ6740" s="11"/>
      <c r="BK6740" s="11"/>
      <c r="BL6740"/>
      <c r="BM6740"/>
      <c r="BN6740" s="10">
        <v>1</v>
      </c>
      <c r="BO6740" s="10">
        <v>2003400</v>
      </c>
      <c r="BP6740" s="10">
        <v>2003400</v>
      </c>
      <c r="BQ6740" s="10">
        <v>100</v>
      </c>
      <c r="BR6740" s="10"/>
      <c r="BS6740" s="10"/>
      <c r="BT6740" s="10"/>
      <c r="BU6740" s="10"/>
    </row>
    <row r="6741" spans="1:73" x14ac:dyDescent="0.3">
      <c r="A6741" s="10" t="s">
        <v>4110</v>
      </c>
      <c r="B6741" s="10" t="s">
        <v>6158</v>
      </c>
      <c r="C6741" s="10"/>
      <c r="D6741" s="10" t="s">
        <v>870</v>
      </c>
      <c r="E6741" s="10" t="s">
        <v>5514</v>
      </c>
      <c r="F6741" s="10" t="s">
        <v>5558</v>
      </c>
      <c r="G6741" s="10" t="s">
        <v>6447</v>
      </c>
      <c r="H6741" s="10" t="s">
        <v>13383</v>
      </c>
      <c r="I6741" s="10" t="s">
        <v>13384</v>
      </c>
      <c r="J6741" s="10" t="s">
        <v>13384</v>
      </c>
      <c r="K6741" s="10" t="s">
        <v>13383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 s="11"/>
      <c r="S6741" s="11"/>
      <c r="T6741" s="11"/>
      <c r="U6741" s="11"/>
      <c r="V6741" s="11"/>
      <c r="W6741" s="11">
        <v>348000</v>
      </c>
      <c r="X6741" s="11"/>
      <c r="Y6741" s="11"/>
      <c r="Z6741" s="11"/>
      <c r="AA6741" s="11"/>
      <c r="AB6741" s="11"/>
      <c r="AC6741" s="11">
        <v>348000</v>
      </c>
      <c r="AD6741"/>
      <c r="AE6741"/>
      <c r="AF6741"/>
      <c r="AG6741"/>
      <c r="AH6741"/>
      <c r="AI6741">
        <v>100</v>
      </c>
      <c r="AJ6741" s="11"/>
      <c r="AK6741" s="11"/>
      <c r="AL6741" s="11"/>
      <c r="AM6741" s="11"/>
      <c r="AN6741" s="11"/>
      <c r="AO6741" s="11">
        <v>348000</v>
      </c>
      <c r="AP6741" s="11"/>
      <c r="AQ6741" s="11"/>
      <c r="AR6741" s="11"/>
      <c r="AS6741" s="11"/>
      <c r="AT6741" s="11"/>
      <c r="AU6741" s="11"/>
      <c r="AV6741" s="11"/>
      <c r="AW6741" s="11"/>
      <c r="AX6741" s="11"/>
      <c r="AY6741" s="11"/>
      <c r="AZ6741" s="11"/>
      <c r="BA6741" s="11"/>
      <c r="BB6741" s="11"/>
      <c r="BC6741" s="11"/>
      <c r="BD6741" s="11"/>
      <c r="BE6741" s="11"/>
      <c r="BF6741" s="11"/>
      <c r="BG6741" s="11"/>
      <c r="BH6741" s="11"/>
      <c r="BI6741" s="11"/>
      <c r="BJ6741" s="11"/>
      <c r="BK6741" s="11"/>
      <c r="BL6741"/>
      <c r="BM6741"/>
      <c r="BN6741" s="10">
        <v>0</v>
      </c>
      <c r="BO6741" s="10"/>
      <c r="BP6741" s="10"/>
      <c r="BQ6741" s="10"/>
      <c r="BR6741" s="10"/>
      <c r="BS6741" s="10"/>
      <c r="BT6741" s="10"/>
      <c r="BU6741" s="10"/>
    </row>
    <row r="6742" spans="1:73" x14ac:dyDescent="0.3">
      <c r="A6742" s="10" t="s">
        <v>4110</v>
      </c>
      <c r="B6742" s="10" t="s">
        <v>6158</v>
      </c>
      <c r="C6742" s="10"/>
      <c r="D6742" s="10" t="s">
        <v>870</v>
      </c>
      <c r="E6742" s="10" t="s">
        <v>5514</v>
      </c>
      <c r="F6742" s="10" t="s">
        <v>5562</v>
      </c>
      <c r="G6742" s="10" t="s">
        <v>1025</v>
      </c>
      <c r="H6742" s="10" t="s">
        <v>10706</v>
      </c>
      <c r="I6742" s="10" t="s">
        <v>10707</v>
      </c>
      <c r="J6742" s="10" t="s">
        <v>10707</v>
      </c>
      <c r="K6742" s="10" t="s">
        <v>10706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 s="11"/>
      <c r="S6742" s="11"/>
      <c r="T6742" s="11"/>
      <c r="U6742" s="11"/>
      <c r="V6742" s="11">
        <v>386800</v>
      </c>
      <c r="W6742" s="11"/>
      <c r="X6742" s="11"/>
      <c r="Y6742" s="11"/>
      <c r="Z6742" s="11"/>
      <c r="AA6742" s="11"/>
      <c r="AB6742" s="11">
        <v>386800</v>
      </c>
      <c r="AC6742" s="11"/>
      <c r="AD6742"/>
      <c r="AE6742"/>
      <c r="AF6742"/>
      <c r="AG6742"/>
      <c r="AH6742">
        <v>100</v>
      </c>
      <c r="AI6742"/>
      <c r="AJ6742" s="11"/>
      <c r="AK6742" s="11"/>
      <c r="AL6742" s="11"/>
      <c r="AM6742" s="11"/>
      <c r="AN6742" s="11">
        <v>386800</v>
      </c>
      <c r="AO6742" s="11"/>
      <c r="AP6742" s="11"/>
      <c r="AQ6742" s="11"/>
      <c r="AR6742" s="11"/>
      <c r="AS6742" s="11"/>
      <c r="AT6742" s="11"/>
      <c r="AU6742" s="11"/>
      <c r="AV6742" s="11"/>
      <c r="AW6742" s="11"/>
      <c r="AX6742" s="11"/>
      <c r="AY6742" s="11"/>
      <c r="AZ6742" s="11"/>
      <c r="BA6742" s="11"/>
      <c r="BB6742" s="11"/>
      <c r="BC6742" s="11"/>
      <c r="BD6742" s="11"/>
      <c r="BE6742" s="11"/>
      <c r="BF6742" s="11"/>
      <c r="BG6742" s="11"/>
      <c r="BH6742" s="11"/>
      <c r="BI6742" s="11"/>
      <c r="BJ6742" s="11"/>
      <c r="BK6742" s="11"/>
      <c r="BL6742"/>
      <c r="BM6742"/>
      <c r="BN6742" s="10">
        <v>0</v>
      </c>
      <c r="BO6742" s="10"/>
      <c r="BP6742" s="10"/>
      <c r="BQ6742" s="10"/>
      <c r="BR6742" s="10"/>
      <c r="BS6742" s="10"/>
      <c r="BT6742" s="10"/>
      <c r="BU6742" s="10"/>
    </row>
    <row r="6743" spans="1:73" x14ac:dyDescent="0.3">
      <c r="A6743" s="10" t="s">
        <v>4110</v>
      </c>
      <c r="B6743" s="10" t="s">
        <v>6158</v>
      </c>
      <c r="C6743" s="10"/>
      <c r="D6743" s="10" t="s">
        <v>870</v>
      </c>
      <c r="E6743" s="10" t="s">
        <v>5514</v>
      </c>
      <c r="F6743" s="10" t="s">
        <v>6499</v>
      </c>
      <c r="G6743" s="10" t="s">
        <v>10708</v>
      </c>
      <c r="H6743" s="10" t="s">
        <v>10709</v>
      </c>
      <c r="I6743" s="10" t="s">
        <v>10710</v>
      </c>
      <c r="J6743" s="10" t="s">
        <v>10710</v>
      </c>
      <c r="K6743" s="10" t="s">
        <v>10709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 s="11"/>
      <c r="S6743" s="11"/>
      <c r="T6743" s="11"/>
      <c r="U6743" s="11"/>
      <c r="V6743" s="11">
        <v>1181200</v>
      </c>
      <c r="W6743" s="11"/>
      <c r="X6743" s="11"/>
      <c r="Y6743" s="11"/>
      <c r="Z6743" s="11"/>
      <c r="AA6743" s="11"/>
      <c r="AB6743" s="11">
        <v>0</v>
      </c>
      <c r="AC6743" s="11"/>
      <c r="AD6743"/>
      <c r="AE6743"/>
      <c r="AF6743"/>
      <c r="AG6743"/>
      <c r="AH6743">
        <v>0</v>
      </c>
      <c r="AI6743"/>
      <c r="AJ6743" s="11"/>
      <c r="AK6743" s="11"/>
      <c r="AL6743" s="11"/>
      <c r="AM6743" s="11"/>
      <c r="AN6743" s="11">
        <v>1181200</v>
      </c>
      <c r="AO6743" s="11"/>
      <c r="AP6743" s="11"/>
      <c r="AQ6743" s="11"/>
      <c r="AR6743" s="11"/>
      <c r="AS6743" s="11"/>
      <c r="AT6743" s="11"/>
      <c r="AU6743" s="11"/>
      <c r="AV6743" s="11"/>
      <c r="AW6743" s="11"/>
      <c r="AX6743" s="11"/>
      <c r="AY6743" s="11"/>
      <c r="AZ6743" s="11"/>
      <c r="BA6743" s="11"/>
      <c r="BB6743" s="11"/>
      <c r="BC6743" s="11"/>
      <c r="BD6743" s="11"/>
      <c r="BE6743" s="11"/>
      <c r="BF6743" s="11"/>
      <c r="BG6743" s="11"/>
      <c r="BH6743" s="11"/>
      <c r="BI6743" s="11">
        <v>2738700</v>
      </c>
      <c r="BJ6743" s="11"/>
      <c r="BK6743" s="11">
        <v>1181200</v>
      </c>
      <c r="BL6743"/>
      <c r="BM6743">
        <v>43.129899999999999</v>
      </c>
      <c r="BN6743" s="10">
        <v>0</v>
      </c>
      <c r="BO6743" s="10"/>
      <c r="BP6743" s="10"/>
      <c r="BQ6743" s="10"/>
      <c r="BR6743" s="10"/>
      <c r="BS6743" s="10"/>
      <c r="BT6743" s="10"/>
      <c r="BU6743" s="10"/>
    </row>
    <row r="6744" spans="1:73" x14ac:dyDescent="0.3">
      <c r="A6744" s="10" t="s">
        <v>4110</v>
      </c>
      <c r="B6744" s="10" t="s">
        <v>6158</v>
      </c>
      <c r="C6744" s="10"/>
      <c r="D6744" s="10" t="s">
        <v>870</v>
      </c>
      <c r="E6744" s="10" t="s">
        <v>5514</v>
      </c>
      <c r="F6744" s="10" t="s">
        <v>6507</v>
      </c>
      <c r="G6744" s="10" t="s">
        <v>6508</v>
      </c>
      <c r="H6744" s="10" t="s">
        <v>13385</v>
      </c>
      <c r="I6744" s="10" t="s">
        <v>13386</v>
      </c>
      <c r="J6744" s="10" t="s">
        <v>13386</v>
      </c>
      <c r="K6744" s="10" t="s">
        <v>13385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 s="11"/>
      <c r="S6744" s="11"/>
      <c r="T6744" s="11"/>
      <c r="U6744" s="11"/>
      <c r="V6744" s="11"/>
      <c r="W6744" s="11">
        <v>348000</v>
      </c>
      <c r="X6744" s="11"/>
      <c r="Y6744" s="11"/>
      <c r="Z6744" s="11"/>
      <c r="AA6744" s="11"/>
      <c r="AB6744" s="11"/>
      <c r="AC6744" s="11">
        <v>348000</v>
      </c>
      <c r="AD6744"/>
      <c r="AE6744"/>
      <c r="AF6744"/>
      <c r="AG6744"/>
      <c r="AH6744"/>
      <c r="AI6744">
        <v>100</v>
      </c>
      <c r="AJ6744" s="11"/>
      <c r="AK6744" s="11"/>
      <c r="AL6744" s="11"/>
      <c r="AM6744" s="11"/>
      <c r="AN6744" s="11"/>
      <c r="AO6744" s="11">
        <v>348000</v>
      </c>
      <c r="AP6744" s="11"/>
      <c r="AQ6744" s="11"/>
      <c r="AR6744" s="11"/>
      <c r="AS6744" s="11"/>
      <c r="AT6744" s="11"/>
      <c r="AU6744" s="11"/>
      <c r="AV6744" s="11"/>
      <c r="AW6744" s="11"/>
      <c r="AX6744" s="11"/>
      <c r="AY6744" s="11"/>
      <c r="AZ6744" s="11"/>
      <c r="BA6744" s="11"/>
      <c r="BB6744" s="11"/>
      <c r="BC6744" s="11"/>
      <c r="BD6744" s="11"/>
      <c r="BE6744" s="11"/>
      <c r="BF6744" s="11"/>
      <c r="BG6744" s="11"/>
      <c r="BH6744" s="11"/>
      <c r="BI6744" s="11"/>
      <c r="BJ6744" s="11"/>
      <c r="BK6744" s="11"/>
      <c r="BL6744"/>
      <c r="BM6744"/>
      <c r="BN6744" s="10">
        <v>0</v>
      </c>
      <c r="BO6744" s="10"/>
      <c r="BP6744" s="10"/>
      <c r="BQ6744" s="10"/>
      <c r="BR6744" s="10"/>
      <c r="BS6744" s="10"/>
      <c r="BT6744" s="10"/>
      <c r="BU6744" s="10"/>
    </row>
    <row r="6745" spans="1:73" x14ac:dyDescent="0.3">
      <c r="A6745" s="10" t="s">
        <v>4110</v>
      </c>
      <c r="B6745" s="10" t="s">
        <v>6545</v>
      </c>
      <c r="C6745" s="10" t="s">
        <v>225</v>
      </c>
      <c r="D6745" s="10"/>
      <c r="E6745" s="10"/>
      <c r="F6745" s="10"/>
      <c r="G6745" s="10"/>
      <c r="H6745" s="10" t="s">
        <v>10134</v>
      </c>
      <c r="I6745" s="10" t="s">
        <v>77</v>
      </c>
      <c r="J6745" s="10" t="s">
        <v>77</v>
      </c>
      <c r="K6745" s="10" t="s">
        <v>10134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 s="11"/>
      <c r="S6745" s="11"/>
      <c r="T6745" s="11">
        <v>64500</v>
      </c>
      <c r="U6745" s="11"/>
      <c r="V6745" s="11"/>
      <c r="W6745" s="11"/>
      <c r="X6745" s="11"/>
      <c r="Y6745" s="11"/>
      <c r="Z6745" s="11">
        <v>64500</v>
      </c>
      <c r="AA6745" s="11"/>
      <c r="AB6745" s="11"/>
      <c r="AC6745" s="11"/>
      <c r="AD6745"/>
      <c r="AE6745"/>
      <c r="AF6745">
        <v>100</v>
      </c>
      <c r="AG6745"/>
      <c r="AH6745"/>
      <c r="AI6745"/>
      <c r="AJ6745" s="11"/>
      <c r="AK6745" s="11"/>
      <c r="AL6745" s="11">
        <v>64500</v>
      </c>
      <c r="AM6745" s="11"/>
      <c r="AN6745" s="11"/>
      <c r="AO6745" s="11"/>
      <c r="AP6745" s="11"/>
      <c r="AQ6745" s="11"/>
      <c r="AR6745" s="11"/>
      <c r="AS6745" s="11"/>
      <c r="AT6745" s="11"/>
      <c r="AU6745" s="11"/>
      <c r="AV6745" s="11"/>
      <c r="AW6745" s="11"/>
      <c r="AX6745" s="11"/>
      <c r="AY6745" s="11"/>
      <c r="AZ6745" s="11"/>
      <c r="BA6745" s="11"/>
      <c r="BB6745" s="11"/>
      <c r="BC6745" s="11"/>
      <c r="BD6745" s="11"/>
      <c r="BE6745" s="11"/>
      <c r="BF6745" s="11"/>
      <c r="BG6745" s="11"/>
      <c r="BH6745" s="11"/>
      <c r="BI6745" s="11"/>
      <c r="BJ6745" s="11"/>
      <c r="BK6745" s="11"/>
      <c r="BL6745"/>
      <c r="BM6745"/>
      <c r="BN6745" s="10">
        <v>0</v>
      </c>
      <c r="BO6745" s="10"/>
      <c r="BP6745" s="10"/>
      <c r="BQ6745" s="10"/>
      <c r="BR6745" s="10"/>
      <c r="BS6745" s="10"/>
      <c r="BT6745" s="10"/>
      <c r="BU6745" s="10"/>
    </row>
    <row r="6746" spans="1:73" x14ac:dyDescent="0.3">
      <c r="A6746" s="10" t="s">
        <v>4110</v>
      </c>
      <c r="B6746" s="10" t="s">
        <v>6545</v>
      </c>
      <c r="C6746" s="10" t="s">
        <v>225</v>
      </c>
      <c r="D6746" s="10" t="s">
        <v>116</v>
      </c>
      <c r="E6746" s="10"/>
      <c r="F6746" s="10" t="s">
        <v>337</v>
      </c>
      <c r="G6746" s="10"/>
      <c r="H6746" s="10" t="s">
        <v>338</v>
      </c>
      <c r="I6746" s="10" t="s">
        <v>339</v>
      </c>
      <c r="J6746" s="10" t="s">
        <v>339</v>
      </c>
      <c r="K6746" s="10" t="s">
        <v>338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 s="11"/>
      <c r="S6746" s="11"/>
      <c r="T6746" s="11">
        <v>4969221</v>
      </c>
      <c r="U6746" s="11"/>
      <c r="V6746" s="11"/>
      <c r="W6746" s="11"/>
      <c r="X6746" s="11"/>
      <c r="Y6746" s="11"/>
      <c r="Z6746" s="11">
        <v>4337171</v>
      </c>
      <c r="AA6746" s="11"/>
      <c r="AB6746" s="11"/>
      <c r="AC6746" s="11"/>
      <c r="AD6746"/>
      <c r="AE6746"/>
      <c r="AF6746">
        <v>87.28</v>
      </c>
      <c r="AG6746"/>
      <c r="AH6746"/>
      <c r="AI6746"/>
      <c r="AJ6746" s="11"/>
      <c r="AK6746" s="11"/>
      <c r="AL6746" s="11">
        <v>8064921</v>
      </c>
      <c r="AM6746" s="11"/>
      <c r="AN6746" s="11"/>
      <c r="AO6746" s="11"/>
      <c r="AP6746" s="11"/>
      <c r="AQ6746" s="11"/>
      <c r="AR6746" s="11"/>
      <c r="AS6746" s="11"/>
      <c r="AT6746" s="11"/>
      <c r="AU6746" s="11"/>
      <c r="AV6746" s="11"/>
      <c r="AW6746" s="11"/>
      <c r="AX6746" s="11"/>
      <c r="AY6746" s="11"/>
      <c r="AZ6746" s="11"/>
      <c r="BA6746" s="11"/>
      <c r="BB6746" s="11"/>
      <c r="BC6746" s="11"/>
      <c r="BD6746" s="11"/>
      <c r="BE6746" s="11"/>
      <c r="BF6746" s="11"/>
      <c r="BG6746" s="11"/>
      <c r="BH6746" s="11"/>
      <c r="BI6746" s="11"/>
      <c r="BJ6746" s="11"/>
      <c r="BK6746" s="11"/>
      <c r="BL6746"/>
      <c r="BM6746"/>
      <c r="BN6746" s="10">
        <v>0</v>
      </c>
      <c r="BO6746" s="10"/>
      <c r="BP6746" s="10"/>
      <c r="BQ6746" s="10"/>
      <c r="BR6746" s="10"/>
      <c r="BS6746" s="10"/>
      <c r="BT6746" s="10"/>
      <c r="BU6746" s="10"/>
    </row>
    <row r="6747" spans="1:73" x14ac:dyDescent="0.3">
      <c r="A6747" s="10" t="s">
        <v>4110</v>
      </c>
      <c r="B6747" s="10" t="s">
        <v>6545</v>
      </c>
      <c r="C6747" s="10" t="s">
        <v>86</v>
      </c>
      <c r="D6747" s="10" t="s">
        <v>69</v>
      </c>
      <c r="E6747" s="10" t="s">
        <v>321</v>
      </c>
      <c r="F6747" s="10" t="s">
        <v>6083</v>
      </c>
      <c r="G6747" s="10" t="s">
        <v>6088</v>
      </c>
      <c r="H6747" s="10" t="s">
        <v>6084</v>
      </c>
      <c r="I6747" s="10" t="s">
        <v>6085</v>
      </c>
      <c r="J6747" s="10" t="s">
        <v>6085</v>
      </c>
      <c r="K6747" s="10" t="s">
        <v>6084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 s="11"/>
      <c r="S6747" s="11"/>
      <c r="T6747" s="11">
        <v>25000</v>
      </c>
      <c r="U6747" s="11"/>
      <c r="V6747" s="11"/>
      <c r="W6747" s="11"/>
      <c r="X6747" s="11"/>
      <c r="Y6747" s="11"/>
      <c r="Z6747" s="11">
        <v>25000</v>
      </c>
      <c r="AA6747" s="11"/>
      <c r="AB6747" s="11"/>
      <c r="AC6747" s="11"/>
      <c r="AD6747"/>
      <c r="AE6747"/>
      <c r="AF6747">
        <v>100</v>
      </c>
      <c r="AG6747"/>
      <c r="AH6747"/>
      <c r="AI6747"/>
      <c r="AJ6747" s="11"/>
      <c r="AK6747" s="11"/>
      <c r="AL6747" s="11">
        <v>25000</v>
      </c>
      <c r="AM6747" s="11"/>
      <c r="AN6747" s="11"/>
      <c r="AO6747" s="11"/>
      <c r="AP6747" s="11"/>
      <c r="AQ6747" s="11"/>
      <c r="AR6747" s="11"/>
      <c r="AS6747" s="11"/>
      <c r="AT6747" s="11"/>
      <c r="AU6747" s="11"/>
      <c r="AV6747" s="11"/>
      <c r="AW6747" s="11"/>
      <c r="AX6747" s="11"/>
      <c r="AY6747" s="11"/>
      <c r="AZ6747" s="11"/>
      <c r="BA6747" s="11"/>
      <c r="BB6747" s="11"/>
      <c r="BC6747" s="11"/>
      <c r="BD6747" s="11"/>
      <c r="BE6747" s="11"/>
      <c r="BF6747" s="11"/>
      <c r="BG6747" s="11"/>
      <c r="BH6747" s="11"/>
      <c r="BI6747" s="11"/>
      <c r="BJ6747" s="11"/>
      <c r="BK6747" s="11"/>
      <c r="BL6747"/>
      <c r="BM6747"/>
      <c r="BN6747" s="10">
        <v>0</v>
      </c>
      <c r="BO6747" s="10"/>
      <c r="BP6747" s="10"/>
      <c r="BQ6747" s="10"/>
      <c r="BR6747" s="10"/>
      <c r="BS6747" s="10"/>
      <c r="BT6747" s="10"/>
      <c r="BU6747" s="10"/>
    </row>
    <row r="6748" spans="1:73" x14ac:dyDescent="0.3">
      <c r="A6748" s="10" t="s">
        <v>4110</v>
      </c>
      <c r="B6748" s="10" t="s">
        <v>6545</v>
      </c>
      <c r="C6748" s="10" t="s">
        <v>75</v>
      </c>
      <c r="D6748" s="10" t="s">
        <v>69</v>
      </c>
      <c r="E6748" s="10" t="s">
        <v>371</v>
      </c>
      <c r="F6748" s="10" t="s">
        <v>2154</v>
      </c>
      <c r="G6748" s="10" t="s">
        <v>7383</v>
      </c>
      <c r="H6748" s="10" t="s">
        <v>10135</v>
      </c>
      <c r="I6748" s="10" t="s">
        <v>10136</v>
      </c>
      <c r="J6748" s="10" t="s">
        <v>10136</v>
      </c>
      <c r="K6748" s="10" t="s">
        <v>10135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 s="11"/>
      <c r="S6748" s="11"/>
      <c r="T6748" s="11">
        <v>34000000</v>
      </c>
      <c r="U6748" s="11"/>
      <c r="V6748" s="11"/>
      <c r="W6748" s="11"/>
      <c r="X6748" s="11"/>
      <c r="Y6748" s="11"/>
      <c r="Z6748" s="11">
        <v>34000000</v>
      </c>
      <c r="AA6748" s="11"/>
      <c r="AB6748" s="11"/>
      <c r="AC6748" s="11"/>
      <c r="AD6748"/>
      <c r="AE6748"/>
      <c r="AF6748">
        <v>100</v>
      </c>
      <c r="AG6748"/>
      <c r="AH6748"/>
      <c r="AI6748"/>
      <c r="AJ6748" s="11"/>
      <c r="AK6748" s="11"/>
      <c r="AL6748" s="11">
        <v>5797000</v>
      </c>
      <c r="AM6748" s="11"/>
      <c r="AN6748" s="11"/>
      <c r="AO6748" s="11"/>
      <c r="AP6748" s="11"/>
      <c r="AQ6748" s="11"/>
      <c r="AR6748" s="11"/>
      <c r="AS6748" s="11"/>
      <c r="AT6748" s="11"/>
      <c r="AU6748" s="11"/>
      <c r="AV6748" s="11"/>
      <c r="AW6748" s="11"/>
      <c r="AX6748" s="11"/>
      <c r="AY6748" s="11"/>
      <c r="AZ6748" s="11"/>
      <c r="BA6748" s="11"/>
      <c r="BB6748" s="11"/>
      <c r="BC6748" s="11"/>
      <c r="BD6748" s="11"/>
      <c r="BE6748" s="11"/>
      <c r="BF6748" s="11"/>
      <c r="BG6748" s="11"/>
      <c r="BH6748" s="11"/>
      <c r="BI6748" s="11"/>
      <c r="BJ6748" s="11"/>
      <c r="BK6748" s="11"/>
      <c r="BL6748"/>
      <c r="BM6748"/>
      <c r="BN6748" s="10">
        <v>0</v>
      </c>
      <c r="BO6748" s="10"/>
      <c r="BP6748" s="10"/>
      <c r="BQ6748" s="10"/>
      <c r="BR6748" s="10"/>
      <c r="BS6748" s="10"/>
      <c r="BT6748" s="10"/>
      <c r="BU6748" s="10"/>
    </row>
    <row r="6749" spans="1:73" x14ac:dyDescent="0.3">
      <c r="A6749" s="10" t="s">
        <v>4110</v>
      </c>
      <c r="B6749" s="10" t="s">
        <v>6547</v>
      </c>
      <c r="C6749" s="10"/>
      <c r="D6749" s="10" t="s">
        <v>870</v>
      </c>
      <c r="E6749" s="10" t="s">
        <v>871</v>
      </c>
      <c r="F6749" s="10" t="s">
        <v>4432</v>
      </c>
      <c r="G6749" s="10" t="s">
        <v>4433</v>
      </c>
      <c r="H6749" s="10" t="s">
        <v>13454</v>
      </c>
      <c r="I6749" s="10" t="s">
        <v>13455</v>
      </c>
      <c r="J6749" s="10" t="s">
        <v>13455</v>
      </c>
      <c r="K6749" s="10" t="s">
        <v>13454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 s="11"/>
      <c r="S6749" s="11"/>
      <c r="T6749" s="11"/>
      <c r="U6749" s="11"/>
      <c r="V6749" s="11"/>
      <c r="W6749" s="11">
        <v>2771260</v>
      </c>
      <c r="X6749" s="11"/>
      <c r="Y6749" s="11"/>
      <c r="Z6749" s="11"/>
      <c r="AA6749" s="11"/>
      <c r="AB6749" s="11"/>
      <c r="AC6749" s="11">
        <v>2771260</v>
      </c>
      <c r="AD6749"/>
      <c r="AE6749"/>
      <c r="AF6749"/>
      <c r="AG6749"/>
      <c r="AH6749"/>
      <c r="AI6749">
        <v>100</v>
      </c>
      <c r="AJ6749" s="11"/>
      <c r="AK6749" s="11"/>
      <c r="AL6749" s="11"/>
      <c r="AM6749" s="11"/>
      <c r="AN6749" s="11"/>
      <c r="AO6749" s="11">
        <v>2771260</v>
      </c>
      <c r="AP6749" s="11"/>
      <c r="AQ6749" s="11"/>
      <c r="AR6749" s="11"/>
      <c r="AS6749" s="11"/>
      <c r="AT6749" s="11"/>
      <c r="AU6749" s="11"/>
      <c r="AV6749" s="11"/>
      <c r="AW6749" s="11"/>
      <c r="AX6749" s="11"/>
      <c r="AY6749" s="11"/>
      <c r="AZ6749" s="11"/>
      <c r="BA6749" s="11"/>
      <c r="BB6749" s="11"/>
      <c r="BC6749" s="11"/>
      <c r="BD6749" s="11"/>
      <c r="BE6749" s="11"/>
      <c r="BF6749" s="11"/>
      <c r="BG6749" s="11"/>
      <c r="BH6749" s="11"/>
      <c r="BI6749" s="11"/>
      <c r="BJ6749" s="11"/>
      <c r="BK6749" s="11"/>
      <c r="BL6749"/>
      <c r="BM6749"/>
      <c r="BN6749" s="10">
        <v>0</v>
      </c>
      <c r="BO6749" s="10"/>
      <c r="BP6749" s="10"/>
      <c r="BQ6749" s="10"/>
      <c r="BR6749" s="10"/>
      <c r="BS6749" s="10"/>
      <c r="BT6749" s="10"/>
      <c r="BU6749" s="10"/>
    </row>
    <row r="6750" spans="1:73" x14ac:dyDescent="0.3">
      <c r="A6750" s="10" t="s">
        <v>4110</v>
      </c>
      <c r="B6750" s="10" t="s">
        <v>6547</v>
      </c>
      <c r="C6750" s="10"/>
      <c r="D6750" s="10" t="s">
        <v>870</v>
      </c>
      <c r="E6750" s="10" t="s">
        <v>4126</v>
      </c>
      <c r="F6750" s="10" t="s">
        <v>4722</v>
      </c>
      <c r="G6750" s="10" t="s">
        <v>4723</v>
      </c>
      <c r="H6750" s="10" t="s">
        <v>13456</v>
      </c>
      <c r="I6750" s="10" t="s">
        <v>6551</v>
      </c>
      <c r="J6750" s="10" t="s">
        <v>6551</v>
      </c>
      <c r="K6750" s="10" t="s">
        <v>13456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1</v>
      </c>
      <c r="R6750" s="11"/>
      <c r="S6750" s="11"/>
      <c r="T6750" s="11"/>
      <c r="U6750" s="11"/>
      <c r="V6750" s="11">
        <v>1768000</v>
      </c>
      <c r="W6750" s="11">
        <v>902200</v>
      </c>
      <c r="X6750" s="11"/>
      <c r="Y6750" s="11"/>
      <c r="Z6750" s="11"/>
      <c r="AA6750" s="11"/>
      <c r="AB6750" s="11">
        <v>1768000</v>
      </c>
      <c r="AC6750" s="11">
        <v>902200</v>
      </c>
      <c r="AD6750"/>
      <c r="AE6750"/>
      <c r="AF6750"/>
      <c r="AG6750"/>
      <c r="AH6750">
        <v>100</v>
      </c>
      <c r="AI6750">
        <v>100</v>
      </c>
      <c r="AJ6750" s="11"/>
      <c r="AK6750" s="11"/>
      <c r="AL6750" s="11"/>
      <c r="AM6750" s="11"/>
      <c r="AN6750" s="11">
        <v>1768000</v>
      </c>
      <c r="AO6750" s="11">
        <v>902200</v>
      </c>
      <c r="AP6750" s="11"/>
      <c r="AQ6750" s="11"/>
      <c r="AR6750" s="11"/>
      <c r="AS6750" s="11"/>
      <c r="AT6750" s="11"/>
      <c r="AU6750" s="11"/>
      <c r="AV6750" s="11"/>
      <c r="AW6750" s="11"/>
      <c r="AX6750" s="11"/>
      <c r="AY6750" s="11"/>
      <c r="AZ6750" s="11"/>
      <c r="BA6750" s="11"/>
      <c r="BB6750" s="11"/>
      <c r="BC6750" s="11"/>
      <c r="BD6750" s="11"/>
      <c r="BE6750" s="11"/>
      <c r="BF6750" s="11"/>
      <c r="BG6750" s="11"/>
      <c r="BH6750" s="11"/>
      <c r="BI6750" s="11">
        <v>3088000</v>
      </c>
      <c r="BJ6750" s="11"/>
      <c r="BK6750" s="11">
        <v>1768000</v>
      </c>
      <c r="BL6750"/>
      <c r="BM6750">
        <v>57.253799999999998</v>
      </c>
      <c r="BN6750" s="10">
        <v>0</v>
      </c>
      <c r="BO6750" s="10"/>
      <c r="BP6750" s="10"/>
      <c r="BQ6750" s="10"/>
      <c r="BR6750" s="10"/>
      <c r="BS6750" s="10"/>
      <c r="BT6750" s="10"/>
      <c r="BU6750" s="10"/>
    </row>
    <row r="6751" spans="1:73" x14ac:dyDescent="0.3">
      <c r="A6751" s="10" t="s">
        <v>4110</v>
      </c>
      <c r="B6751" s="10" t="s">
        <v>6547</v>
      </c>
      <c r="C6751" s="10"/>
      <c r="D6751" s="10" t="s">
        <v>97</v>
      </c>
      <c r="E6751" s="10" t="s">
        <v>98</v>
      </c>
      <c r="F6751" s="10" t="s">
        <v>6778</v>
      </c>
      <c r="G6751" s="10" t="s">
        <v>6779</v>
      </c>
      <c r="H6751" s="10" t="s">
        <v>6780</v>
      </c>
      <c r="I6751" s="10" t="s">
        <v>6781</v>
      </c>
      <c r="J6751" s="10" t="s">
        <v>6781</v>
      </c>
      <c r="K6751" s="10" t="s">
        <v>6780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 s="11"/>
      <c r="S6751" s="11"/>
      <c r="T6751" s="11"/>
      <c r="U6751" s="11">
        <v>2683310</v>
      </c>
      <c r="V6751" s="11"/>
      <c r="W6751" s="11"/>
      <c r="X6751" s="11"/>
      <c r="Y6751" s="11"/>
      <c r="Z6751" s="11"/>
      <c r="AA6751" s="11">
        <v>2683310</v>
      </c>
      <c r="AB6751" s="11"/>
      <c r="AC6751" s="11"/>
      <c r="AD6751"/>
      <c r="AE6751"/>
      <c r="AF6751"/>
      <c r="AG6751">
        <v>100</v>
      </c>
      <c r="AH6751"/>
      <c r="AI6751"/>
      <c r="AJ6751" s="11"/>
      <c r="AK6751" s="11"/>
      <c r="AL6751" s="11"/>
      <c r="AM6751" s="11">
        <v>2683310</v>
      </c>
      <c r="AN6751" s="11"/>
      <c r="AO6751" s="11"/>
      <c r="AP6751" s="11"/>
      <c r="AQ6751" s="11"/>
      <c r="AR6751" s="11"/>
      <c r="AS6751" s="11"/>
      <c r="AT6751" s="11"/>
      <c r="AU6751" s="11"/>
      <c r="AV6751" s="11"/>
      <c r="AW6751" s="11"/>
      <c r="AX6751" s="11"/>
      <c r="AY6751" s="11"/>
      <c r="AZ6751" s="11"/>
      <c r="BA6751" s="11"/>
      <c r="BB6751" s="11"/>
      <c r="BC6751" s="11"/>
      <c r="BD6751" s="11"/>
      <c r="BE6751" s="11"/>
      <c r="BF6751" s="11"/>
      <c r="BG6751" s="11"/>
      <c r="BH6751" s="11">
        <v>38412270</v>
      </c>
      <c r="BI6751" s="11"/>
      <c r="BJ6751" s="11">
        <v>14938870</v>
      </c>
      <c r="BK6751" s="11"/>
      <c r="BL6751">
        <v>38.890799999999999</v>
      </c>
      <c r="BM6751"/>
      <c r="BN6751" s="10">
        <v>0</v>
      </c>
      <c r="BO6751" s="10"/>
      <c r="BP6751" s="10"/>
      <c r="BQ6751" s="10"/>
      <c r="BR6751" s="10"/>
      <c r="BS6751" s="10"/>
      <c r="BT6751" s="10"/>
      <c r="BU6751" s="10"/>
    </row>
    <row r="6752" spans="1:73" x14ac:dyDescent="0.3">
      <c r="A6752" s="10" t="s">
        <v>4110</v>
      </c>
      <c r="B6752" s="10" t="s">
        <v>6547</v>
      </c>
      <c r="C6752" s="10" t="s">
        <v>3710</v>
      </c>
      <c r="D6752" s="10"/>
      <c r="E6752" s="10"/>
      <c r="F6752" s="10"/>
      <c r="G6752" s="10"/>
      <c r="H6752" s="10" t="s">
        <v>13457</v>
      </c>
      <c r="I6752" s="10" t="s">
        <v>77</v>
      </c>
      <c r="J6752" s="10" t="s">
        <v>77</v>
      </c>
      <c r="K6752" s="10" t="s">
        <v>13457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 s="11"/>
      <c r="S6752" s="11"/>
      <c r="T6752" s="11"/>
      <c r="U6752" s="11"/>
      <c r="V6752" s="11"/>
      <c r="W6752" s="11">
        <v>185380</v>
      </c>
      <c r="X6752" s="11"/>
      <c r="Y6752" s="11"/>
      <c r="Z6752" s="11"/>
      <c r="AA6752" s="11"/>
      <c r="AB6752" s="11"/>
      <c r="AC6752" s="11">
        <v>185380</v>
      </c>
      <c r="AD6752"/>
      <c r="AE6752"/>
      <c r="AF6752"/>
      <c r="AG6752"/>
      <c r="AH6752"/>
      <c r="AI6752">
        <v>100</v>
      </c>
      <c r="AJ6752" s="11"/>
      <c r="AK6752" s="11"/>
      <c r="AL6752" s="11"/>
      <c r="AM6752" s="11"/>
      <c r="AN6752" s="11"/>
      <c r="AO6752" s="11">
        <v>185380</v>
      </c>
      <c r="AP6752" s="11"/>
      <c r="AQ6752" s="11"/>
      <c r="AR6752" s="11"/>
      <c r="AS6752" s="11"/>
      <c r="AT6752" s="11"/>
      <c r="AU6752" s="11"/>
      <c r="AV6752" s="11"/>
      <c r="AW6752" s="11"/>
      <c r="AX6752" s="11"/>
      <c r="AY6752" s="11"/>
      <c r="AZ6752" s="11"/>
      <c r="BA6752" s="11"/>
      <c r="BB6752" s="11"/>
      <c r="BC6752" s="11"/>
      <c r="BD6752" s="11"/>
      <c r="BE6752" s="11"/>
      <c r="BF6752" s="11"/>
      <c r="BG6752" s="11"/>
      <c r="BH6752" s="11"/>
      <c r="BI6752" s="11"/>
      <c r="BJ6752" s="11"/>
      <c r="BK6752" s="11"/>
      <c r="BL6752"/>
      <c r="BM6752"/>
      <c r="BN6752" s="10">
        <v>0</v>
      </c>
      <c r="BO6752" s="10"/>
      <c r="BP6752" s="10"/>
      <c r="BQ6752" s="10"/>
      <c r="BR6752" s="10"/>
      <c r="BS6752" s="10"/>
      <c r="BT6752" s="10"/>
      <c r="BU6752" s="10"/>
    </row>
    <row r="6753" spans="1:73" x14ac:dyDescent="0.3">
      <c r="A6753" s="10" t="s">
        <v>4110</v>
      </c>
      <c r="B6753" s="10" t="s">
        <v>6547</v>
      </c>
      <c r="C6753" s="10" t="s">
        <v>3710</v>
      </c>
      <c r="D6753" s="10"/>
      <c r="E6753" s="10"/>
      <c r="F6753" s="10"/>
      <c r="G6753" s="10"/>
      <c r="H6753" s="10" t="s">
        <v>10137</v>
      </c>
      <c r="I6753" s="10" t="s">
        <v>77</v>
      </c>
      <c r="J6753" s="10" t="s">
        <v>77</v>
      </c>
      <c r="K6753" s="10" t="s">
        <v>10137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 s="11"/>
      <c r="S6753" s="11"/>
      <c r="T6753" s="11">
        <v>12600</v>
      </c>
      <c r="U6753" s="11"/>
      <c r="V6753" s="11"/>
      <c r="W6753" s="11"/>
      <c r="X6753" s="11"/>
      <c r="Y6753" s="11"/>
      <c r="Z6753" s="11">
        <v>12600</v>
      </c>
      <c r="AA6753" s="11"/>
      <c r="AB6753" s="11"/>
      <c r="AC6753" s="11"/>
      <c r="AD6753"/>
      <c r="AE6753"/>
      <c r="AF6753">
        <v>100</v>
      </c>
      <c r="AG6753"/>
      <c r="AH6753"/>
      <c r="AI6753"/>
      <c r="AJ6753" s="11"/>
      <c r="AK6753" s="11"/>
      <c r="AL6753" s="11">
        <v>12600</v>
      </c>
      <c r="AM6753" s="11"/>
      <c r="AN6753" s="11"/>
      <c r="AO6753" s="11"/>
      <c r="AP6753" s="11"/>
      <c r="AQ6753" s="11"/>
      <c r="AR6753" s="11"/>
      <c r="AS6753" s="11"/>
      <c r="AT6753" s="11"/>
      <c r="AU6753" s="11"/>
      <c r="AV6753" s="11"/>
      <c r="AW6753" s="11"/>
      <c r="AX6753" s="11"/>
      <c r="AY6753" s="11"/>
      <c r="AZ6753" s="11"/>
      <c r="BA6753" s="11"/>
      <c r="BB6753" s="11"/>
      <c r="BC6753" s="11"/>
      <c r="BD6753" s="11"/>
      <c r="BE6753" s="11"/>
      <c r="BF6753" s="11"/>
      <c r="BG6753" s="11"/>
      <c r="BH6753" s="11"/>
      <c r="BI6753" s="11"/>
      <c r="BJ6753" s="11"/>
      <c r="BK6753" s="11"/>
      <c r="BL6753"/>
      <c r="BM6753"/>
      <c r="BN6753" s="10">
        <v>0</v>
      </c>
      <c r="BO6753" s="10"/>
      <c r="BP6753" s="10"/>
      <c r="BQ6753" s="10"/>
      <c r="BR6753" s="10"/>
      <c r="BS6753" s="10"/>
      <c r="BT6753" s="10"/>
      <c r="BU6753" s="10"/>
    </row>
    <row r="6754" spans="1:73" x14ac:dyDescent="0.3">
      <c r="A6754" s="10" t="s">
        <v>4110</v>
      </c>
      <c r="B6754" s="10" t="s">
        <v>6547</v>
      </c>
      <c r="C6754" s="10" t="s">
        <v>3710</v>
      </c>
      <c r="D6754" s="10" t="s">
        <v>870</v>
      </c>
      <c r="E6754" s="10" t="s">
        <v>871</v>
      </c>
      <c r="F6754" s="10" t="s">
        <v>4697</v>
      </c>
      <c r="G6754" s="10" t="s">
        <v>8166</v>
      </c>
      <c r="H6754" s="10" t="s">
        <v>13458</v>
      </c>
      <c r="I6754" s="10" t="s">
        <v>13459</v>
      </c>
      <c r="J6754" s="10" t="s">
        <v>13459</v>
      </c>
      <c r="K6754" s="10" t="s">
        <v>13458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 s="11"/>
      <c r="S6754" s="11"/>
      <c r="T6754" s="11"/>
      <c r="U6754" s="11"/>
      <c r="V6754" s="11"/>
      <c r="W6754" s="11">
        <v>1464000</v>
      </c>
      <c r="X6754" s="11"/>
      <c r="Y6754" s="11"/>
      <c r="Z6754" s="11"/>
      <c r="AA6754" s="11"/>
      <c r="AB6754" s="11"/>
      <c r="AC6754" s="11">
        <v>862500</v>
      </c>
      <c r="AD6754"/>
      <c r="AE6754"/>
      <c r="AF6754"/>
      <c r="AG6754"/>
      <c r="AH6754"/>
      <c r="AI6754">
        <v>58.91</v>
      </c>
      <c r="AJ6754" s="11"/>
      <c r="AK6754" s="11"/>
      <c r="AL6754" s="11"/>
      <c r="AM6754" s="11"/>
      <c r="AN6754" s="11"/>
      <c r="AO6754" s="11">
        <v>1464000</v>
      </c>
      <c r="AP6754" s="11"/>
      <c r="AQ6754" s="11"/>
      <c r="AR6754" s="11"/>
      <c r="AS6754" s="11"/>
      <c r="AT6754" s="11"/>
      <c r="AU6754" s="11"/>
      <c r="AV6754" s="11"/>
      <c r="AW6754" s="11"/>
      <c r="AX6754" s="11"/>
      <c r="AY6754" s="11"/>
      <c r="AZ6754" s="11"/>
      <c r="BA6754" s="11"/>
      <c r="BB6754" s="11"/>
      <c r="BC6754" s="11"/>
      <c r="BD6754" s="11"/>
      <c r="BE6754" s="11"/>
      <c r="BF6754" s="11"/>
      <c r="BG6754" s="11"/>
      <c r="BH6754" s="11"/>
      <c r="BI6754" s="11"/>
      <c r="BJ6754" s="11"/>
      <c r="BK6754" s="11"/>
      <c r="BL6754"/>
      <c r="BM6754"/>
      <c r="BN6754" s="10">
        <v>0</v>
      </c>
      <c r="BO6754" s="10"/>
      <c r="BP6754" s="10"/>
      <c r="BQ6754" s="10"/>
      <c r="BR6754" s="10"/>
      <c r="BS6754" s="10"/>
      <c r="BT6754" s="10"/>
      <c r="BU6754" s="10"/>
    </row>
    <row r="6755" spans="1:73" x14ac:dyDescent="0.3">
      <c r="A6755" s="10" t="s">
        <v>4110</v>
      </c>
      <c r="B6755" s="10" t="s">
        <v>6158</v>
      </c>
      <c r="C6755" s="10" t="s">
        <v>876</v>
      </c>
      <c r="D6755" s="10" t="s">
        <v>870</v>
      </c>
      <c r="E6755" s="10" t="s">
        <v>5297</v>
      </c>
      <c r="F6755" s="10" t="s">
        <v>1082</v>
      </c>
      <c r="G6755" s="10" t="s">
        <v>6268</v>
      </c>
      <c r="H6755" s="10" t="s">
        <v>6271</v>
      </c>
      <c r="I6755" s="10" t="s">
        <v>6272</v>
      </c>
      <c r="J6755" s="10" t="s">
        <v>6272</v>
      </c>
      <c r="K6755" s="10" t="s">
        <v>6271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 s="11">
        <v>600000</v>
      </c>
      <c r="S6755" s="11"/>
      <c r="T6755" s="11"/>
      <c r="U6755" s="11"/>
      <c r="V6755" s="11"/>
      <c r="W6755" s="11"/>
      <c r="X6755" s="11">
        <v>180000</v>
      </c>
      <c r="Y6755" s="11"/>
      <c r="Z6755" s="11"/>
      <c r="AA6755" s="11"/>
      <c r="AB6755" s="11"/>
      <c r="AC6755" s="11"/>
      <c r="AD6755">
        <v>30</v>
      </c>
      <c r="AE6755"/>
      <c r="AF6755"/>
      <c r="AG6755"/>
      <c r="AH6755"/>
      <c r="AI6755"/>
      <c r="AJ6755" s="11">
        <v>600000</v>
      </c>
      <c r="AK6755" s="11"/>
      <c r="AL6755" s="11"/>
      <c r="AM6755" s="11"/>
      <c r="AN6755" s="11"/>
      <c r="AO6755" s="11"/>
      <c r="AP6755" s="11"/>
      <c r="AQ6755" s="11"/>
      <c r="AR6755" s="11"/>
      <c r="AS6755" s="11"/>
      <c r="AT6755" s="11"/>
      <c r="AU6755" s="11"/>
      <c r="AV6755" s="11"/>
      <c r="AW6755" s="11"/>
      <c r="AX6755" s="11"/>
      <c r="AY6755" s="11"/>
      <c r="AZ6755" s="11"/>
      <c r="BA6755" s="11"/>
      <c r="BB6755" s="11"/>
      <c r="BC6755" s="11"/>
      <c r="BD6755" s="11"/>
      <c r="BE6755" s="11"/>
      <c r="BF6755" s="11"/>
      <c r="BG6755" s="11"/>
      <c r="BH6755" s="11"/>
      <c r="BI6755" s="11"/>
      <c r="BJ6755" s="11"/>
      <c r="BK6755" s="11"/>
      <c r="BL6755"/>
      <c r="BM6755"/>
      <c r="BN6755" s="10">
        <v>0</v>
      </c>
      <c r="BO6755" s="10"/>
      <c r="BP6755" s="10"/>
      <c r="BQ6755" s="10"/>
      <c r="BR6755" s="10"/>
      <c r="BS6755" s="10"/>
      <c r="BT6755" s="10"/>
      <c r="BU6755" s="10"/>
    </row>
    <row r="6756" spans="1:73" x14ac:dyDescent="0.3">
      <c r="A6756" s="10" t="s">
        <v>4110</v>
      </c>
      <c r="B6756" s="10" t="s">
        <v>6158</v>
      </c>
      <c r="C6756" s="10" t="s">
        <v>876</v>
      </c>
      <c r="D6756" s="10" t="s">
        <v>870</v>
      </c>
      <c r="E6756" s="10" t="s">
        <v>5297</v>
      </c>
      <c r="F6756" s="10" t="s">
        <v>1082</v>
      </c>
      <c r="G6756" s="10" t="s">
        <v>6268</v>
      </c>
      <c r="H6756" s="10" t="s">
        <v>13684</v>
      </c>
      <c r="I6756" s="10" t="s">
        <v>13685</v>
      </c>
      <c r="J6756" s="10" t="s">
        <v>13685</v>
      </c>
      <c r="K6756" s="10" t="s">
        <v>13684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 s="11"/>
      <c r="S6756" s="11"/>
      <c r="T6756" s="11"/>
      <c r="U6756" s="11"/>
      <c r="V6756" s="11"/>
      <c r="W6756" s="11">
        <v>4861000</v>
      </c>
      <c r="X6756" s="11"/>
      <c r="Y6756" s="11"/>
      <c r="Z6756" s="11"/>
      <c r="AA6756" s="11"/>
      <c r="AB6756" s="11"/>
      <c r="AC6756" s="11">
        <v>1389000</v>
      </c>
      <c r="AD6756"/>
      <c r="AE6756"/>
      <c r="AF6756"/>
      <c r="AG6756"/>
      <c r="AH6756"/>
      <c r="AI6756">
        <v>28.57</v>
      </c>
      <c r="AJ6756" s="11"/>
      <c r="AK6756" s="11"/>
      <c r="AL6756" s="11"/>
      <c r="AM6756" s="11"/>
      <c r="AN6756" s="11"/>
      <c r="AO6756" s="11">
        <v>4861000</v>
      </c>
      <c r="AP6756" s="11"/>
      <c r="AQ6756" s="11"/>
      <c r="AR6756" s="11"/>
      <c r="AS6756" s="11"/>
      <c r="AT6756" s="11"/>
      <c r="AU6756" s="11"/>
      <c r="AV6756" s="11"/>
      <c r="AW6756" s="11"/>
      <c r="AX6756" s="11"/>
      <c r="AY6756" s="11"/>
      <c r="AZ6756" s="11"/>
      <c r="BA6756" s="11"/>
      <c r="BB6756" s="11"/>
      <c r="BC6756" s="11"/>
      <c r="BD6756" s="11"/>
      <c r="BE6756" s="11"/>
      <c r="BF6756" s="11"/>
      <c r="BG6756" s="11"/>
      <c r="BH6756" s="11"/>
      <c r="BI6756" s="11"/>
      <c r="BJ6756" s="11"/>
      <c r="BK6756" s="11"/>
      <c r="BL6756"/>
      <c r="BM6756"/>
      <c r="BN6756" s="10">
        <v>0</v>
      </c>
      <c r="BO6756" s="10"/>
      <c r="BP6756" s="10"/>
      <c r="BQ6756" s="10"/>
      <c r="BR6756" s="10"/>
      <c r="BS6756" s="10"/>
      <c r="BT6756" s="10"/>
      <c r="BU6756" s="10"/>
    </row>
    <row r="6757" spans="1:73" x14ac:dyDescent="0.3">
      <c r="A6757" s="10" t="s">
        <v>4110</v>
      </c>
      <c r="B6757" s="10" t="s">
        <v>6158</v>
      </c>
      <c r="C6757" s="10" t="s">
        <v>876</v>
      </c>
      <c r="D6757" s="10" t="s">
        <v>870</v>
      </c>
      <c r="E6757" s="10" t="s">
        <v>5297</v>
      </c>
      <c r="F6757" s="10" t="s">
        <v>6273</v>
      </c>
      <c r="G6757" s="10" t="s">
        <v>6274</v>
      </c>
      <c r="H6757" s="10" t="s">
        <v>6275</v>
      </c>
      <c r="I6757" s="10" t="s">
        <v>6276</v>
      </c>
      <c r="J6757" s="10" t="s">
        <v>6276</v>
      </c>
      <c r="K6757" s="10" t="s">
        <v>6275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 s="11">
        <v>556955</v>
      </c>
      <c r="S6757" s="11"/>
      <c r="T6757" s="11"/>
      <c r="U6757" s="11"/>
      <c r="V6757" s="11"/>
      <c r="W6757" s="11"/>
      <c r="X6757" s="11">
        <v>0</v>
      </c>
      <c r="Y6757" s="11"/>
      <c r="Z6757" s="11"/>
      <c r="AA6757" s="11"/>
      <c r="AB6757" s="11"/>
      <c r="AC6757" s="11"/>
      <c r="AD6757">
        <v>0</v>
      </c>
      <c r="AE6757"/>
      <c r="AF6757"/>
      <c r="AG6757"/>
      <c r="AH6757"/>
      <c r="AI6757"/>
      <c r="AJ6757" s="11">
        <v>556955</v>
      </c>
      <c r="AK6757" s="11"/>
      <c r="AL6757" s="11"/>
      <c r="AM6757" s="11"/>
      <c r="AN6757" s="11"/>
      <c r="AO6757" s="11"/>
      <c r="AP6757" s="11"/>
      <c r="AQ6757" s="11"/>
      <c r="AR6757" s="11"/>
      <c r="AS6757" s="11"/>
      <c r="AT6757" s="11"/>
      <c r="AU6757" s="11"/>
      <c r="AV6757" s="11"/>
      <c r="AW6757" s="11"/>
      <c r="AX6757" s="11"/>
      <c r="AY6757" s="11"/>
      <c r="AZ6757" s="11"/>
      <c r="BA6757" s="11"/>
      <c r="BB6757" s="11"/>
      <c r="BC6757" s="11"/>
      <c r="BD6757" s="11"/>
      <c r="BE6757" s="11"/>
      <c r="BF6757" s="11"/>
      <c r="BG6757" s="11"/>
      <c r="BH6757" s="11"/>
      <c r="BI6757" s="11"/>
      <c r="BJ6757" s="11"/>
      <c r="BK6757" s="11"/>
      <c r="BL6757"/>
      <c r="BM6757"/>
      <c r="BN6757" s="10">
        <v>0</v>
      </c>
      <c r="BO6757" s="10"/>
      <c r="BP6757" s="10"/>
      <c r="BQ6757" s="10"/>
      <c r="BR6757" s="10"/>
      <c r="BS6757" s="10"/>
      <c r="BT6757" s="10"/>
      <c r="BU6757" s="10"/>
    </row>
    <row r="6758" spans="1:73" x14ac:dyDescent="0.3">
      <c r="A6758" s="10" t="s">
        <v>4110</v>
      </c>
      <c r="B6758" s="10" t="s">
        <v>6158</v>
      </c>
      <c r="C6758" s="10" t="s">
        <v>876</v>
      </c>
      <c r="D6758" s="10" t="s">
        <v>870</v>
      </c>
      <c r="E6758" s="10" t="s">
        <v>5297</v>
      </c>
      <c r="F6758" s="10" t="s">
        <v>6277</v>
      </c>
      <c r="G6758" s="10" t="s">
        <v>6278</v>
      </c>
      <c r="H6758" s="10" t="s">
        <v>13686</v>
      </c>
      <c r="I6758" s="10" t="s">
        <v>13687</v>
      </c>
      <c r="J6758" s="10" t="s">
        <v>13687</v>
      </c>
      <c r="K6758" s="10" t="s">
        <v>13686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 s="11"/>
      <c r="S6758" s="11"/>
      <c r="T6758" s="11"/>
      <c r="U6758" s="11"/>
      <c r="V6758" s="11"/>
      <c r="W6758" s="11">
        <v>3510000</v>
      </c>
      <c r="X6758" s="11"/>
      <c r="Y6758" s="11"/>
      <c r="Z6758" s="11"/>
      <c r="AA6758" s="11"/>
      <c r="AB6758" s="11"/>
      <c r="AC6758" s="11">
        <v>1755000</v>
      </c>
      <c r="AD6758"/>
      <c r="AE6758"/>
      <c r="AF6758"/>
      <c r="AG6758"/>
      <c r="AH6758"/>
      <c r="AI6758">
        <v>50</v>
      </c>
      <c r="AJ6758" s="11"/>
      <c r="AK6758" s="11"/>
      <c r="AL6758" s="11"/>
      <c r="AM6758" s="11"/>
      <c r="AN6758" s="11"/>
      <c r="AO6758" s="11">
        <v>3510000</v>
      </c>
      <c r="AP6758" s="11"/>
      <c r="AQ6758" s="11"/>
      <c r="AR6758" s="11"/>
      <c r="AS6758" s="11"/>
      <c r="AT6758" s="11"/>
      <c r="AU6758" s="11"/>
      <c r="AV6758" s="11"/>
      <c r="AW6758" s="11"/>
      <c r="AX6758" s="11"/>
      <c r="AY6758" s="11"/>
      <c r="AZ6758" s="11"/>
      <c r="BA6758" s="11"/>
      <c r="BB6758" s="11"/>
      <c r="BC6758" s="11"/>
      <c r="BD6758" s="11"/>
      <c r="BE6758" s="11"/>
      <c r="BF6758" s="11"/>
      <c r="BG6758" s="11"/>
      <c r="BH6758" s="11"/>
      <c r="BI6758" s="11"/>
      <c r="BJ6758" s="11"/>
      <c r="BK6758" s="11"/>
      <c r="BL6758"/>
      <c r="BM6758"/>
      <c r="BN6758" s="10">
        <v>0</v>
      </c>
      <c r="BO6758" s="10"/>
      <c r="BP6758" s="10"/>
      <c r="BQ6758" s="10"/>
      <c r="BR6758" s="10"/>
      <c r="BS6758" s="10"/>
      <c r="BT6758" s="10"/>
      <c r="BU6758" s="10"/>
    </row>
    <row r="6759" spans="1:73" x14ac:dyDescent="0.3">
      <c r="A6759" s="10" t="s">
        <v>4110</v>
      </c>
      <c r="B6759" s="10" t="s">
        <v>6158</v>
      </c>
      <c r="C6759" s="10" t="s">
        <v>876</v>
      </c>
      <c r="D6759" s="10" t="s">
        <v>870</v>
      </c>
      <c r="E6759" s="10" t="s">
        <v>5297</v>
      </c>
      <c r="F6759" s="10" t="s">
        <v>6277</v>
      </c>
      <c r="G6759" s="10" t="s">
        <v>6278</v>
      </c>
      <c r="H6759" s="10" t="s">
        <v>6279</v>
      </c>
      <c r="I6759" s="10" t="s">
        <v>6280</v>
      </c>
      <c r="J6759" s="10" t="s">
        <v>6280</v>
      </c>
      <c r="K6759" s="10" t="s">
        <v>6279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 s="11">
        <v>279150</v>
      </c>
      <c r="S6759" s="11"/>
      <c r="T6759" s="11"/>
      <c r="U6759" s="11"/>
      <c r="V6759" s="11"/>
      <c r="W6759" s="11"/>
      <c r="X6759" s="11">
        <v>100000</v>
      </c>
      <c r="Y6759" s="11"/>
      <c r="Z6759" s="11"/>
      <c r="AA6759" s="11"/>
      <c r="AB6759" s="11"/>
      <c r="AC6759" s="11"/>
      <c r="AD6759">
        <v>35.82</v>
      </c>
      <c r="AE6759"/>
      <c r="AF6759"/>
      <c r="AG6759"/>
      <c r="AH6759"/>
      <c r="AI6759"/>
      <c r="AJ6759" s="11">
        <v>279150</v>
      </c>
      <c r="AK6759" s="11"/>
      <c r="AL6759" s="11"/>
      <c r="AM6759" s="11"/>
      <c r="AN6759" s="11"/>
      <c r="AO6759" s="11"/>
      <c r="AP6759" s="11"/>
      <c r="AQ6759" s="11"/>
      <c r="AR6759" s="11"/>
      <c r="AS6759" s="11"/>
      <c r="AT6759" s="11"/>
      <c r="AU6759" s="11"/>
      <c r="AV6759" s="11"/>
      <c r="AW6759" s="11"/>
      <c r="AX6759" s="11"/>
      <c r="AY6759" s="11"/>
      <c r="AZ6759" s="11"/>
      <c r="BA6759" s="11"/>
      <c r="BB6759" s="11"/>
      <c r="BC6759" s="11"/>
      <c r="BD6759" s="11"/>
      <c r="BE6759" s="11"/>
      <c r="BF6759" s="11"/>
      <c r="BG6759" s="11"/>
      <c r="BH6759" s="11"/>
      <c r="BI6759" s="11"/>
      <c r="BJ6759" s="11"/>
      <c r="BK6759" s="11"/>
      <c r="BL6759"/>
      <c r="BM6759"/>
      <c r="BN6759" s="10">
        <v>0</v>
      </c>
      <c r="BO6759" s="10"/>
      <c r="BP6759" s="10"/>
      <c r="BQ6759" s="10"/>
      <c r="BR6759" s="10"/>
      <c r="BS6759" s="10"/>
      <c r="BT6759" s="10"/>
      <c r="BU6759" s="10"/>
    </row>
    <row r="6760" spans="1:73" x14ac:dyDescent="0.3">
      <c r="A6760" s="10" t="s">
        <v>4110</v>
      </c>
      <c r="B6760" s="10" t="s">
        <v>6158</v>
      </c>
      <c r="C6760" s="10" t="s">
        <v>876</v>
      </c>
      <c r="D6760" s="10" t="s">
        <v>870</v>
      </c>
      <c r="E6760" s="10" t="s">
        <v>4975</v>
      </c>
      <c r="F6760" s="10" t="s">
        <v>5320</v>
      </c>
      <c r="G6760" s="10" t="s">
        <v>5039</v>
      </c>
      <c r="H6760" s="10" t="s">
        <v>6281</v>
      </c>
      <c r="I6760" s="10" t="s">
        <v>6282</v>
      </c>
      <c r="J6760" s="10" t="s">
        <v>6282</v>
      </c>
      <c r="K6760" s="10" t="s">
        <v>6281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 s="11">
        <v>1000000</v>
      </c>
      <c r="S6760" s="11"/>
      <c r="T6760" s="11"/>
      <c r="U6760" s="11"/>
      <c r="V6760" s="11"/>
      <c r="W6760" s="11"/>
      <c r="X6760" s="11">
        <v>500000</v>
      </c>
      <c r="Y6760" s="11"/>
      <c r="Z6760" s="11"/>
      <c r="AA6760" s="11"/>
      <c r="AB6760" s="11"/>
      <c r="AC6760" s="11"/>
      <c r="AD6760">
        <v>50</v>
      </c>
      <c r="AE6760"/>
      <c r="AF6760"/>
      <c r="AG6760"/>
      <c r="AH6760"/>
      <c r="AI6760"/>
      <c r="AJ6760" s="11">
        <v>1000000</v>
      </c>
      <c r="AK6760" s="11"/>
      <c r="AL6760" s="11"/>
      <c r="AM6760" s="11"/>
      <c r="AN6760" s="11"/>
      <c r="AO6760" s="11"/>
      <c r="AP6760" s="11"/>
      <c r="AQ6760" s="11"/>
      <c r="AR6760" s="11"/>
      <c r="AS6760" s="11"/>
      <c r="AT6760" s="11"/>
      <c r="AU6760" s="11"/>
      <c r="AV6760" s="11"/>
      <c r="AW6760" s="11"/>
      <c r="AX6760" s="11"/>
      <c r="AY6760" s="11"/>
      <c r="AZ6760" s="11"/>
      <c r="BA6760" s="11"/>
      <c r="BB6760" s="11"/>
      <c r="BC6760" s="11"/>
      <c r="BD6760" s="11"/>
      <c r="BE6760" s="11"/>
      <c r="BF6760" s="11"/>
      <c r="BG6760" s="11"/>
      <c r="BH6760" s="11"/>
      <c r="BI6760" s="11"/>
      <c r="BJ6760" s="11"/>
      <c r="BK6760" s="11"/>
      <c r="BL6760"/>
      <c r="BM6760"/>
      <c r="BN6760" s="10">
        <v>0</v>
      </c>
      <c r="BO6760" s="10"/>
      <c r="BP6760" s="10"/>
      <c r="BQ6760" s="10"/>
      <c r="BR6760" s="10"/>
      <c r="BS6760" s="10"/>
      <c r="BT6760" s="10"/>
      <c r="BU6760" s="10"/>
    </row>
    <row r="6761" spans="1:73" x14ac:dyDescent="0.3">
      <c r="A6761" s="10" t="s">
        <v>4110</v>
      </c>
      <c r="B6761" s="10" t="s">
        <v>6158</v>
      </c>
      <c r="C6761" s="10" t="s">
        <v>876</v>
      </c>
      <c r="D6761" s="10" t="s">
        <v>870</v>
      </c>
      <c r="E6761" s="10" t="s">
        <v>4975</v>
      </c>
      <c r="F6761" s="10" t="s">
        <v>3920</v>
      </c>
      <c r="G6761" s="10" t="s">
        <v>3408</v>
      </c>
      <c r="H6761" s="10" t="s">
        <v>6283</v>
      </c>
      <c r="I6761" s="10" t="s">
        <v>6284</v>
      </c>
      <c r="J6761" s="10" t="s">
        <v>6284</v>
      </c>
      <c r="K6761" s="10" t="s">
        <v>6283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 s="11"/>
      <c r="S6761" s="11"/>
      <c r="T6761" s="11"/>
      <c r="U6761" s="11">
        <v>5331380</v>
      </c>
      <c r="V6761" s="11"/>
      <c r="W6761" s="11"/>
      <c r="X6761" s="11"/>
      <c r="Y6761" s="11"/>
      <c r="Z6761" s="11"/>
      <c r="AA6761" s="11">
        <v>5331380</v>
      </c>
      <c r="AB6761" s="11"/>
      <c r="AC6761" s="11"/>
      <c r="AD6761"/>
      <c r="AE6761"/>
      <c r="AF6761"/>
      <c r="AG6761">
        <v>100</v>
      </c>
      <c r="AH6761"/>
      <c r="AI6761"/>
      <c r="AJ6761" s="11"/>
      <c r="AK6761" s="11"/>
      <c r="AL6761" s="11"/>
      <c r="AM6761" s="11">
        <v>5331380</v>
      </c>
      <c r="AN6761" s="11"/>
      <c r="AO6761" s="11"/>
      <c r="AP6761" s="11"/>
      <c r="AQ6761" s="11"/>
      <c r="AR6761" s="11"/>
      <c r="AS6761" s="11"/>
      <c r="AT6761" s="11"/>
      <c r="AU6761" s="11"/>
      <c r="AV6761" s="11"/>
      <c r="AW6761" s="11"/>
      <c r="AX6761" s="11"/>
      <c r="AY6761" s="11"/>
      <c r="AZ6761" s="11"/>
      <c r="BA6761" s="11"/>
      <c r="BB6761" s="11"/>
      <c r="BC6761" s="11"/>
      <c r="BD6761" s="11"/>
      <c r="BE6761" s="11"/>
      <c r="BF6761" s="11"/>
      <c r="BG6761" s="11"/>
      <c r="BH6761" s="11">
        <v>30644880</v>
      </c>
      <c r="BI6761" s="11"/>
      <c r="BJ6761" s="11">
        <v>12283380</v>
      </c>
      <c r="BK6761" s="11"/>
      <c r="BL6761">
        <v>40.082900000000002</v>
      </c>
      <c r="BM6761"/>
      <c r="BN6761" s="10">
        <v>0</v>
      </c>
      <c r="BO6761" s="10"/>
      <c r="BP6761" s="10"/>
      <c r="BQ6761" s="10"/>
      <c r="BR6761" s="10"/>
      <c r="BS6761" s="10"/>
      <c r="BT6761" s="10"/>
      <c r="BU6761" s="10"/>
    </row>
    <row r="6762" spans="1:73" x14ac:dyDescent="0.3">
      <c r="A6762" s="10" t="s">
        <v>4110</v>
      </c>
      <c r="B6762" s="10" t="s">
        <v>6158</v>
      </c>
      <c r="C6762" s="10" t="s">
        <v>876</v>
      </c>
      <c r="D6762" s="10" t="s">
        <v>870</v>
      </c>
      <c r="E6762" s="10" t="s">
        <v>5414</v>
      </c>
      <c r="F6762" s="10" t="s">
        <v>5494</v>
      </c>
      <c r="G6762" s="10" t="s">
        <v>5495</v>
      </c>
      <c r="H6762" s="10" t="s">
        <v>6285</v>
      </c>
      <c r="I6762" s="10" t="s">
        <v>6286</v>
      </c>
      <c r="J6762" s="10" t="s">
        <v>6286</v>
      </c>
      <c r="K6762" s="10" t="s">
        <v>6285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 s="11"/>
      <c r="S6762" s="11"/>
      <c r="T6762" s="11"/>
      <c r="U6762" s="11">
        <v>240000</v>
      </c>
      <c r="V6762" s="11"/>
      <c r="W6762" s="11"/>
      <c r="X6762" s="11"/>
      <c r="Y6762" s="11"/>
      <c r="Z6762" s="11"/>
      <c r="AA6762" s="11">
        <v>240000</v>
      </c>
      <c r="AB6762" s="11"/>
      <c r="AC6762" s="11"/>
      <c r="AD6762"/>
      <c r="AE6762"/>
      <c r="AF6762"/>
      <c r="AG6762">
        <v>100</v>
      </c>
      <c r="AH6762"/>
      <c r="AI6762"/>
      <c r="AJ6762" s="11"/>
      <c r="AK6762" s="11"/>
      <c r="AL6762" s="11"/>
      <c r="AM6762" s="11">
        <v>240000</v>
      </c>
      <c r="AN6762" s="11"/>
      <c r="AO6762" s="11"/>
      <c r="AP6762" s="11"/>
      <c r="AQ6762" s="11"/>
      <c r="AR6762" s="11"/>
      <c r="AS6762" s="11"/>
      <c r="AT6762" s="11"/>
      <c r="AU6762" s="11"/>
      <c r="AV6762" s="11"/>
      <c r="AW6762" s="11"/>
      <c r="AX6762" s="11"/>
      <c r="AY6762" s="11"/>
      <c r="AZ6762" s="11"/>
      <c r="BA6762" s="11"/>
      <c r="BB6762" s="11"/>
      <c r="BC6762" s="11"/>
      <c r="BD6762" s="11"/>
      <c r="BE6762" s="11"/>
      <c r="BF6762" s="11"/>
      <c r="BG6762" s="11"/>
      <c r="BH6762" s="11">
        <v>5193100</v>
      </c>
      <c r="BI6762" s="11"/>
      <c r="BJ6762" s="11">
        <v>240000</v>
      </c>
      <c r="BK6762" s="11"/>
      <c r="BL6762">
        <v>4.6215000000000002</v>
      </c>
      <c r="BM6762"/>
      <c r="BN6762" s="10">
        <v>0</v>
      </c>
      <c r="BO6762" s="10"/>
      <c r="BP6762" s="10"/>
      <c r="BQ6762" s="10"/>
      <c r="BR6762" s="10"/>
      <c r="BS6762" s="10"/>
      <c r="BT6762" s="10"/>
      <c r="BU6762" s="10"/>
    </row>
    <row r="6763" spans="1:73" x14ac:dyDescent="0.3">
      <c r="A6763" s="10" t="s">
        <v>4110</v>
      </c>
      <c r="B6763" s="10" t="s">
        <v>6158</v>
      </c>
      <c r="C6763" s="10" t="s">
        <v>876</v>
      </c>
      <c r="D6763" s="10" t="s">
        <v>870</v>
      </c>
      <c r="E6763" s="10" t="s">
        <v>5414</v>
      </c>
      <c r="F6763" s="10" t="s">
        <v>5494</v>
      </c>
      <c r="G6763" s="10" t="s">
        <v>5495</v>
      </c>
      <c r="H6763" s="10" t="s">
        <v>6287</v>
      </c>
      <c r="I6763" s="10" t="s">
        <v>6288</v>
      </c>
      <c r="J6763" s="10" t="s">
        <v>6288</v>
      </c>
      <c r="K6763" s="10" t="s">
        <v>6287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 s="11">
        <v>469910</v>
      </c>
      <c r="S6763" s="11"/>
      <c r="T6763" s="11"/>
      <c r="U6763" s="11"/>
      <c r="V6763" s="11"/>
      <c r="W6763" s="11"/>
      <c r="X6763" s="11">
        <v>140973</v>
      </c>
      <c r="Y6763" s="11"/>
      <c r="Z6763" s="11"/>
      <c r="AA6763" s="11"/>
      <c r="AB6763" s="11"/>
      <c r="AC6763" s="11"/>
      <c r="AD6763">
        <v>30</v>
      </c>
      <c r="AE6763"/>
      <c r="AF6763"/>
      <c r="AG6763"/>
      <c r="AH6763"/>
      <c r="AI6763"/>
      <c r="AJ6763" s="11">
        <v>469910</v>
      </c>
      <c r="AK6763" s="11"/>
      <c r="AL6763" s="11"/>
      <c r="AM6763" s="11"/>
      <c r="AN6763" s="11"/>
      <c r="AO6763" s="11"/>
      <c r="AP6763" s="11"/>
      <c r="AQ6763" s="11"/>
      <c r="AR6763" s="11"/>
      <c r="AS6763" s="11"/>
      <c r="AT6763" s="11"/>
      <c r="AU6763" s="11"/>
      <c r="AV6763" s="11"/>
      <c r="AW6763" s="11"/>
      <c r="AX6763" s="11"/>
      <c r="AY6763" s="11"/>
      <c r="AZ6763" s="11"/>
      <c r="BA6763" s="11"/>
      <c r="BB6763" s="11"/>
      <c r="BC6763" s="11"/>
      <c r="BD6763" s="11"/>
      <c r="BE6763" s="11"/>
      <c r="BF6763" s="11"/>
      <c r="BG6763" s="11"/>
      <c r="BH6763" s="11"/>
      <c r="BI6763" s="11"/>
      <c r="BJ6763" s="11"/>
      <c r="BK6763" s="11"/>
      <c r="BL6763"/>
      <c r="BM6763"/>
      <c r="BN6763" s="10">
        <v>0</v>
      </c>
      <c r="BO6763" s="10"/>
      <c r="BP6763" s="10"/>
      <c r="BQ6763" s="10"/>
      <c r="BR6763" s="10"/>
      <c r="BS6763" s="10"/>
      <c r="BT6763" s="10"/>
      <c r="BU6763" s="10"/>
    </row>
    <row r="6764" spans="1:73" x14ac:dyDescent="0.3">
      <c r="A6764" s="10" t="s">
        <v>4110</v>
      </c>
      <c r="B6764" s="10" t="s">
        <v>6547</v>
      </c>
      <c r="C6764" s="10" t="s">
        <v>3710</v>
      </c>
      <c r="D6764" s="10" t="s">
        <v>82</v>
      </c>
      <c r="E6764" s="10"/>
      <c r="F6764" s="10" t="s">
        <v>226</v>
      </c>
      <c r="G6764" s="10"/>
      <c r="H6764" s="10" t="s">
        <v>12622</v>
      </c>
      <c r="I6764" s="10" t="s">
        <v>12623</v>
      </c>
      <c r="J6764" s="10" t="s">
        <v>12623</v>
      </c>
      <c r="K6764" s="10" t="s">
        <v>12622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 s="11"/>
      <c r="S6764" s="11"/>
      <c r="T6764" s="11"/>
      <c r="U6764" s="11"/>
      <c r="V6764" s="11"/>
      <c r="W6764" s="11">
        <v>486000</v>
      </c>
      <c r="X6764" s="11"/>
      <c r="Y6764" s="11"/>
      <c r="Z6764" s="11"/>
      <c r="AA6764" s="11"/>
      <c r="AB6764" s="11"/>
      <c r="AC6764" s="11">
        <v>486000</v>
      </c>
      <c r="AD6764"/>
      <c r="AE6764"/>
      <c r="AF6764"/>
      <c r="AG6764"/>
      <c r="AH6764"/>
      <c r="AI6764">
        <v>100</v>
      </c>
      <c r="AJ6764" s="11"/>
      <c r="AK6764" s="11"/>
      <c r="AL6764" s="11"/>
      <c r="AM6764" s="11"/>
      <c r="AN6764" s="11"/>
      <c r="AO6764" s="11">
        <v>486000</v>
      </c>
      <c r="AP6764" s="11"/>
      <c r="AQ6764" s="11"/>
      <c r="AR6764" s="11"/>
      <c r="AS6764" s="11"/>
      <c r="AT6764" s="11"/>
      <c r="AU6764" s="11"/>
      <c r="AV6764" s="11"/>
      <c r="AW6764" s="11"/>
      <c r="AX6764" s="11"/>
      <c r="AY6764" s="11"/>
      <c r="AZ6764" s="11"/>
      <c r="BA6764" s="11"/>
      <c r="BB6764" s="11"/>
      <c r="BC6764" s="11"/>
      <c r="BD6764" s="11"/>
      <c r="BE6764" s="11"/>
      <c r="BF6764" s="11"/>
      <c r="BG6764" s="11"/>
      <c r="BH6764" s="11"/>
      <c r="BI6764" s="11"/>
      <c r="BJ6764" s="11"/>
      <c r="BK6764" s="11"/>
      <c r="BL6764"/>
      <c r="BM6764"/>
      <c r="BN6764" s="10">
        <v>0</v>
      </c>
      <c r="BO6764" s="10"/>
      <c r="BP6764" s="10"/>
      <c r="BQ6764" s="10"/>
      <c r="BR6764" s="10"/>
      <c r="BS6764" s="10"/>
      <c r="BT6764" s="10"/>
      <c r="BU6764" s="10"/>
    </row>
    <row r="6765" spans="1:73" x14ac:dyDescent="0.3">
      <c r="A6765" s="10" t="s">
        <v>4110</v>
      </c>
      <c r="B6765" s="10" t="s">
        <v>6547</v>
      </c>
      <c r="C6765" s="10" t="s">
        <v>3710</v>
      </c>
      <c r="D6765" s="10" t="s">
        <v>82</v>
      </c>
      <c r="E6765" s="10"/>
      <c r="F6765" s="10" t="s">
        <v>83</v>
      </c>
      <c r="G6765" s="10"/>
      <c r="H6765" s="10" t="s">
        <v>12624</v>
      </c>
      <c r="I6765" s="10" t="s">
        <v>12625</v>
      </c>
      <c r="J6765" s="10" t="s">
        <v>12625</v>
      </c>
      <c r="K6765" s="10" t="s">
        <v>12624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 s="11"/>
      <c r="S6765" s="11"/>
      <c r="T6765" s="11"/>
      <c r="U6765" s="11"/>
      <c r="V6765" s="11"/>
      <c r="W6765" s="11">
        <v>574960</v>
      </c>
      <c r="X6765" s="11"/>
      <c r="Y6765" s="11"/>
      <c r="Z6765" s="11"/>
      <c r="AA6765" s="11"/>
      <c r="AB6765" s="11"/>
      <c r="AC6765" s="11">
        <v>574960</v>
      </c>
      <c r="AD6765"/>
      <c r="AE6765"/>
      <c r="AF6765"/>
      <c r="AG6765"/>
      <c r="AH6765"/>
      <c r="AI6765">
        <v>100</v>
      </c>
      <c r="AJ6765" s="11"/>
      <c r="AK6765" s="11"/>
      <c r="AL6765" s="11"/>
      <c r="AM6765" s="11"/>
      <c r="AN6765" s="11"/>
      <c r="AO6765" s="11">
        <v>574960</v>
      </c>
      <c r="AP6765" s="11"/>
      <c r="AQ6765" s="11"/>
      <c r="AR6765" s="11"/>
      <c r="AS6765" s="11"/>
      <c r="AT6765" s="11"/>
      <c r="AU6765" s="11"/>
      <c r="AV6765" s="11"/>
      <c r="AW6765" s="11"/>
      <c r="AX6765" s="11"/>
      <c r="AY6765" s="11"/>
      <c r="AZ6765" s="11"/>
      <c r="BA6765" s="11"/>
      <c r="BB6765" s="11"/>
      <c r="BC6765" s="11"/>
      <c r="BD6765" s="11"/>
      <c r="BE6765" s="11"/>
      <c r="BF6765" s="11"/>
      <c r="BG6765" s="11"/>
      <c r="BH6765" s="11"/>
      <c r="BI6765" s="11"/>
      <c r="BJ6765" s="11"/>
      <c r="BK6765" s="11"/>
      <c r="BL6765"/>
      <c r="BM6765"/>
      <c r="BN6765" s="10">
        <v>1</v>
      </c>
      <c r="BO6765" s="10">
        <v>1199490</v>
      </c>
      <c r="BP6765" s="10">
        <v>1199490</v>
      </c>
      <c r="BQ6765" s="10">
        <v>100</v>
      </c>
      <c r="BR6765" s="10">
        <v>1199490</v>
      </c>
      <c r="BS6765" s="10"/>
      <c r="BT6765" s="10"/>
      <c r="BU6765" s="10"/>
    </row>
    <row r="6766" spans="1:73" x14ac:dyDescent="0.3">
      <c r="A6766" s="10" t="s">
        <v>4110</v>
      </c>
      <c r="B6766" s="10" t="s">
        <v>6547</v>
      </c>
      <c r="C6766" s="10" t="s">
        <v>79</v>
      </c>
      <c r="D6766" s="10"/>
      <c r="E6766" s="10"/>
      <c r="F6766" s="10"/>
      <c r="G6766" s="10"/>
      <c r="H6766" s="10" t="s">
        <v>10138</v>
      </c>
      <c r="I6766" s="10" t="s">
        <v>10139</v>
      </c>
      <c r="J6766" s="10" t="s">
        <v>10139</v>
      </c>
      <c r="K6766" s="10" t="s">
        <v>10138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 s="11"/>
      <c r="S6766" s="11"/>
      <c r="T6766" s="11"/>
      <c r="U6766" s="11">
        <v>278980</v>
      </c>
      <c r="V6766" s="11"/>
      <c r="W6766" s="11"/>
      <c r="X6766" s="11"/>
      <c r="Y6766" s="11"/>
      <c r="Z6766" s="11"/>
      <c r="AA6766" s="11">
        <v>278980</v>
      </c>
      <c r="AB6766" s="11"/>
      <c r="AC6766" s="11"/>
      <c r="AD6766"/>
      <c r="AE6766"/>
      <c r="AF6766"/>
      <c r="AG6766">
        <v>100</v>
      </c>
      <c r="AH6766"/>
      <c r="AI6766"/>
      <c r="AJ6766" s="11"/>
      <c r="AK6766" s="11"/>
      <c r="AL6766" s="11"/>
      <c r="AM6766" s="11">
        <v>278980</v>
      </c>
      <c r="AN6766" s="11"/>
      <c r="AO6766" s="11"/>
      <c r="AP6766" s="11"/>
      <c r="AQ6766" s="11"/>
      <c r="AR6766" s="11"/>
      <c r="AS6766" s="11"/>
      <c r="AT6766" s="11"/>
      <c r="AU6766" s="11"/>
      <c r="AV6766" s="11"/>
      <c r="AW6766" s="11"/>
      <c r="AX6766" s="11"/>
      <c r="AY6766" s="11"/>
      <c r="AZ6766" s="11"/>
      <c r="BA6766" s="11"/>
      <c r="BB6766" s="11"/>
      <c r="BC6766" s="11"/>
      <c r="BD6766" s="11"/>
      <c r="BE6766" s="11"/>
      <c r="BF6766" s="11"/>
      <c r="BG6766" s="11"/>
      <c r="BH6766" s="11"/>
      <c r="BI6766" s="11"/>
      <c r="BJ6766" s="11"/>
      <c r="BK6766" s="11"/>
      <c r="BL6766"/>
      <c r="BM6766"/>
      <c r="BN6766" s="10">
        <v>0</v>
      </c>
      <c r="BO6766" s="10"/>
      <c r="BP6766" s="10"/>
      <c r="BQ6766" s="10"/>
      <c r="BR6766" s="10"/>
      <c r="BS6766" s="10"/>
      <c r="BT6766" s="10"/>
      <c r="BU6766" s="10"/>
    </row>
    <row r="6767" spans="1:73" x14ac:dyDescent="0.3">
      <c r="A6767" s="10" t="s">
        <v>4110</v>
      </c>
      <c r="B6767" s="10" t="s">
        <v>6547</v>
      </c>
      <c r="C6767" s="10" t="s">
        <v>79</v>
      </c>
      <c r="D6767" s="10"/>
      <c r="E6767" s="10"/>
      <c r="F6767" s="10"/>
      <c r="G6767" s="10"/>
      <c r="H6767" s="10" t="s">
        <v>10140</v>
      </c>
      <c r="I6767" s="10" t="s">
        <v>10141</v>
      </c>
      <c r="J6767" s="10" t="s">
        <v>10141</v>
      </c>
      <c r="K6767" s="10" t="s">
        <v>10140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 s="11"/>
      <c r="S6767" s="11"/>
      <c r="T6767" s="11">
        <v>138400</v>
      </c>
      <c r="U6767" s="11"/>
      <c r="V6767" s="11"/>
      <c r="W6767" s="11"/>
      <c r="X6767" s="11"/>
      <c r="Y6767" s="11"/>
      <c r="Z6767" s="11">
        <v>138400</v>
      </c>
      <c r="AA6767" s="11"/>
      <c r="AB6767" s="11"/>
      <c r="AC6767" s="11"/>
      <c r="AD6767"/>
      <c r="AE6767"/>
      <c r="AF6767">
        <v>100</v>
      </c>
      <c r="AG6767"/>
      <c r="AH6767"/>
      <c r="AI6767"/>
      <c r="AJ6767" s="11"/>
      <c r="AK6767" s="11"/>
      <c r="AL6767" s="11">
        <v>138400</v>
      </c>
      <c r="AM6767" s="11"/>
      <c r="AN6767" s="11"/>
      <c r="AO6767" s="11"/>
      <c r="AP6767" s="11"/>
      <c r="AQ6767" s="11"/>
      <c r="AR6767" s="11"/>
      <c r="AS6767" s="11"/>
      <c r="AT6767" s="11"/>
      <c r="AU6767" s="11"/>
      <c r="AV6767" s="11"/>
      <c r="AW6767" s="11"/>
      <c r="AX6767" s="11"/>
      <c r="AY6767" s="11"/>
      <c r="AZ6767" s="11"/>
      <c r="BA6767" s="11"/>
      <c r="BB6767" s="11"/>
      <c r="BC6767" s="11"/>
      <c r="BD6767" s="11"/>
      <c r="BE6767" s="11"/>
      <c r="BF6767" s="11"/>
      <c r="BG6767" s="11"/>
      <c r="BH6767" s="11"/>
      <c r="BI6767" s="11"/>
      <c r="BJ6767" s="11"/>
      <c r="BK6767" s="11"/>
      <c r="BL6767"/>
      <c r="BM6767"/>
      <c r="BN6767" s="10">
        <v>0</v>
      </c>
      <c r="BO6767" s="10"/>
      <c r="BP6767" s="10"/>
      <c r="BQ6767" s="10"/>
      <c r="BR6767" s="10"/>
      <c r="BS6767" s="10"/>
      <c r="BT6767" s="10"/>
      <c r="BU6767" s="10"/>
    </row>
    <row r="6768" spans="1:73" x14ac:dyDescent="0.3">
      <c r="A6768" s="10" t="s">
        <v>4110</v>
      </c>
      <c r="B6768" s="10" t="s">
        <v>6547</v>
      </c>
      <c r="C6768" s="10" t="s">
        <v>79</v>
      </c>
      <c r="D6768" s="10"/>
      <c r="E6768" s="10"/>
      <c r="F6768" s="10"/>
      <c r="G6768" s="10"/>
      <c r="H6768" s="10" t="s">
        <v>4345</v>
      </c>
      <c r="I6768" s="10" t="s">
        <v>4346</v>
      </c>
      <c r="J6768" s="10" t="s">
        <v>4346</v>
      </c>
      <c r="K6768" s="10" t="s">
        <v>4345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 s="11"/>
      <c r="S6768" s="11"/>
      <c r="T6768" s="11"/>
      <c r="U6768" s="11"/>
      <c r="V6768" s="11">
        <v>151500</v>
      </c>
      <c r="W6768" s="11"/>
      <c r="X6768" s="11"/>
      <c r="Y6768" s="11"/>
      <c r="Z6768" s="11"/>
      <c r="AA6768" s="11"/>
      <c r="AB6768" s="11">
        <v>151500</v>
      </c>
      <c r="AC6768" s="11"/>
      <c r="AD6768"/>
      <c r="AE6768"/>
      <c r="AF6768"/>
      <c r="AG6768"/>
      <c r="AH6768">
        <v>100</v>
      </c>
      <c r="AI6768"/>
      <c r="AJ6768" s="11"/>
      <c r="AK6768" s="11"/>
      <c r="AL6768" s="11"/>
      <c r="AM6768" s="11"/>
      <c r="AN6768" s="11">
        <v>151500</v>
      </c>
      <c r="AO6768" s="11"/>
      <c r="AP6768" s="11"/>
      <c r="AQ6768" s="11"/>
      <c r="AR6768" s="11"/>
      <c r="AS6768" s="11"/>
      <c r="AT6768" s="11"/>
      <c r="AU6768" s="11"/>
      <c r="AV6768" s="11"/>
      <c r="AW6768" s="11"/>
      <c r="AX6768" s="11"/>
      <c r="AY6768" s="11"/>
      <c r="AZ6768" s="11"/>
      <c r="BA6768" s="11"/>
      <c r="BB6768" s="11"/>
      <c r="BC6768" s="11"/>
      <c r="BD6768" s="11"/>
      <c r="BE6768" s="11"/>
      <c r="BF6768" s="11"/>
      <c r="BG6768" s="11"/>
      <c r="BH6768" s="11"/>
      <c r="BI6768" s="11"/>
      <c r="BJ6768" s="11"/>
      <c r="BK6768" s="11"/>
      <c r="BL6768"/>
      <c r="BM6768"/>
      <c r="BN6768" s="10">
        <v>0</v>
      </c>
      <c r="BO6768" s="10"/>
      <c r="BP6768" s="10"/>
      <c r="BQ6768" s="10"/>
      <c r="BR6768" s="10"/>
      <c r="BS6768" s="10"/>
      <c r="BT6768" s="10"/>
      <c r="BU6768" s="10"/>
    </row>
    <row r="6769" spans="1:73" x14ac:dyDescent="0.3">
      <c r="A6769" s="10" t="s">
        <v>4110</v>
      </c>
      <c r="B6769" s="10" t="s">
        <v>6547</v>
      </c>
      <c r="C6769" s="10" t="s">
        <v>79</v>
      </c>
      <c r="D6769" s="10"/>
      <c r="E6769" s="10"/>
      <c r="F6769" s="10"/>
      <c r="G6769" s="10"/>
      <c r="H6769" s="10" t="s">
        <v>10142</v>
      </c>
      <c r="I6769" s="10" t="s">
        <v>10143</v>
      </c>
      <c r="J6769" s="10" t="s">
        <v>10143</v>
      </c>
      <c r="K6769" s="10" t="s">
        <v>10142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 s="11">
        <v>1102590</v>
      </c>
      <c r="S6769" s="11"/>
      <c r="T6769" s="11"/>
      <c r="U6769" s="11"/>
      <c r="V6769" s="11"/>
      <c r="W6769" s="11"/>
      <c r="X6769" s="11">
        <v>1102590</v>
      </c>
      <c r="Y6769" s="11"/>
      <c r="Z6769" s="11"/>
      <c r="AA6769" s="11"/>
      <c r="AB6769" s="11"/>
      <c r="AC6769" s="11"/>
      <c r="AD6769">
        <v>100</v>
      </c>
      <c r="AE6769"/>
      <c r="AF6769"/>
      <c r="AG6769"/>
      <c r="AH6769"/>
      <c r="AI6769"/>
      <c r="AJ6769" s="11">
        <v>1102590</v>
      </c>
      <c r="AK6769" s="11"/>
      <c r="AL6769" s="11"/>
      <c r="AM6769" s="11"/>
      <c r="AN6769" s="11"/>
      <c r="AO6769" s="11"/>
      <c r="AP6769" s="11"/>
      <c r="AQ6769" s="11"/>
      <c r="AR6769" s="11"/>
      <c r="AS6769" s="11"/>
      <c r="AT6769" s="11"/>
      <c r="AU6769" s="11"/>
      <c r="AV6769" s="11"/>
      <c r="AW6769" s="11"/>
      <c r="AX6769" s="11"/>
      <c r="AY6769" s="11"/>
      <c r="AZ6769" s="11"/>
      <c r="BA6769" s="11"/>
      <c r="BB6769" s="11"/>
      <c r="BC6769" s="11"/>
      <c r="BD6769" s="11"/>
      <c r="BE6769" s="11"/>
      <c r="BF6769" s="11"/>
      <c r="BG6769" s="11"/>
      <c r="BH6769" s="11"/>
      <c r="BI6769" s="11"/>
      <c r="BJ6769" s="11"/>
      <c r="BK6769" s="11"/>
      <c r="BL6769"/>
      <c r="BM6769"/>
      <c r="BN6769" s="10">
        <v>0</v>
      </c>
      <c r="BO6769" s="10"/>
      <c r="BP6769" s="10"/>
      <c r="BQ6769" s="10"/>
      <c r="BR6769" s="10"/>
      <c r="BS6769" s="10"/>
      <c r="BT6769" s="10"/>
      <c r="BU6769" s="10"/>
    </row>
    <row r="6770" spans="1:73" x14ac:dyDescent="0.3">
      <c r="A6770" s="10" t="s">
        <v>4110</v>
      </c>
      <c r="B6770" s="10" t="s">
        <v>6547</v>
      </c>
      <c r="C6770" s="10" t="s">
        <v>79</v>
      </c>
      <c r="D6770" s="10"/>
      <c r="E6770" s="10"/>
      <c r="F6770" s="10"/>
      <c r="G6770" s="10"/>
      <c r="H6770" s="10" t="s">
        <v>10144</v>
      </c>
      <c r="I6770" s="10" t="s">
        <v>10145</v>
      </c>
      <c r="J6770" s="10" t="s">
        <v>10145</v>
      </c>
      <c r="K6770" s="10" t="s">
        <v>10144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 s="11">
        <v>60000</v>
      </c>
      <c r="S6770" s="11"/>
      <c r="T6770" s="11"/>
      <c r="U6770" s="11"/>
      <c r="V6770" s="11"/>
      <c r="W6770" s="11"/>
      <c r="X6770" s="11">
        <v>60000</v>
      </c>
      <c r="Y6770" s="11"/>
      <c r="Z6770" s="11"/>
      <c r="AA6770" s="11"/>
      <c r="AB6770" s="11"/>
      <c r="AC6770" s="11"/>
      <c r="AD6770">
        <v>100</v>
      </c>
      <c r="AE6770"/>
      <c r="AF6770"/>
      <c r="AG6770"/>
      <c r="AH6770"/>
      <c r="AI6770"/>
      <c r="AJ6770" s="11">
        <v>60000</v>
      </c>
      <c r="AK6770" s="11"/>
      <c r="AL6770" s="11"/>
      <c r="AM6770" s="11"/>
      <c r="AN6770" s="11"/>
      <c r="AO6770" s="11"/>
      <c r="AP6770" s="11"/>
      <c r="AQ6770" s="11"/>
      <c r="AR6770" s="11"/>
      <c r="AS6770" s="11"/>
      <c r="AT6770" s="11"/>
      <c r="AU6770" s="11"/>
      <c r="AV6770" s="11"/>
      <c r="AW6770" s="11"/>
      <c r="AX6770" s="11"/>
      <c r="AY6770" s="11"/>
      <c r="AZ6770" s="11"/>
      <c r="BA6770" s="11"/>
      <c r="BB6770" s="11"/>
      <c r="BC6770" s="11"/>
      <c r="BD6770" s="11"/>
      <c r="BE6770" s="11"/>
      <c r="BF6770" s="11"/>
      <c r="BG6770" s="11"/>
      <c r="BH6770" s="11"/>
      <c r="BI6770" s="11"/>
      <c r="BJ6770" s="11"/>
      <c r="BK6770" s="11"/>
      <c r="BL6770"/>
      <c r="BM6770"/>
      <c r="BN6770" s="10">
        <v>0</v>
      </c>
      <c r="BO6770" s="10"/>
      <c r="BP6770" s="10"/>
      <c r="BQ6770" s="10"/>
      <c r="BR6770" s="10"/>
      <c r="BS6770" s="10"/>
      <c r="BT6770" s="10"/>
      <c r="BU6770" s="10"/>
    </row>
    <row r="6771" spans="1:73" x14ac:dyDescent="0.3">
      <c r="A6771" s="10" t="s">
        <v>4110</v>
      </c>
      <c r="B6771" s="10" t="s">
        <v>6547</v>
      </c>
      <c r="C6771" s="10" t="s">
        <v>79</v>
      </c>
      <c r="D6771" s="10"/>
      <c r="E6771" s="10"/>
      <c r="F6771" s="10"/>
      <c r="G6771" s="10"/>
      <c r="H6771" s="10" t="s">
        <v>10146</v>
      </c>
      <c r="I6771" s="10" t="s">
        <v>10147</v>
      </c>
      <c r="J6771" s="10" t="s">
        <v>10147</v>
      </c>
      <c r="K6771" s="10" t="s">
        <v>10146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 s="11"/>
      <c r="S6771" s="11"/>
      <c r="T6771" s="11"/>
      <c r="U6771" s="11"/>
      <c r="V6771" s="11">
        <v>1570000</v>
      </c>
      <c r="W6771" s="11"/>
      <c r="X6771" s="11"/>
      <c r="Y6771" s="11"/>
      <c r="Z6771" s="11"/>
      <c r="AA6771" s="11"/>
      <c r="AB6771" s="11">
        <v>850000</v>
      </c>
      <c r="AC6771" s="11"/>
      <c r="AD6771"/>
      <c r="AE6771"/>
      <c r="AF6771"/>
      <c r="AG6771"/>
      <c r="AH6771">
        <v>54.14</v>
      </c>
      <c r="AI6771"/>
      <c r="AJ6771" s="11"/>
      <c r="AK6771" s="11"/>
      <c r="AL6771" s="11"/>
      <c r="AM6771" s="11"/>
      <c r="AN6771" s="11">
        <v>1570000</v>
      </c>
      <c r="AO6771" s="11"/>
      <c r="AP6771" s="11"/>
      <c r="AQ6771" s="11"/>
      <c r="AR6771" s="11"/>
      <c r="AS6771" s="11"/>
      <c r="AT6771" s="11"/>
      <c r="AU6771" s="11"/>
      <c r="AV6771" s="11"/>
      <c r="AW6771" s="11"/>
      <c r="AX6771" s="11"/>
      <c r="AY6771" s="11"/>
      <c r="AZ6771" s="11"/>
      <c r="BA6771" s="11"/>
      <c r="BB6771" s="11"/>
      <c r="BC6771" s="11"/>
      <c r="BD6771" s="11"/>
      <c r="BE6771" s="11"/>
      <c r="BF6771" s="11"/>
      <c r="BG6771" s="11"/>
      <c r="BH6771" s="11"/>
      <c r="BI6771" s="11"/>
      <c r="BJ6771" s="11"/>
      <c r="BK6771" s="11"/>
      <c r="BL6771"/>
      <c r="BM6771"/>
      <c r="BN6771" s="10">
        <v>0</v>
      </c>
      <c r="BO6771" s="10"/>
      <c r="BP6771" s="10"/>
      <c r="BQ6771" s="10"/>
      <c r="BR6771" s="10"/>
      <c r="BS6771" s="10"/>
      <c r="BT6771" s="10"/>
      <c r="BU6771" s="10"/>
    </row>
    <row r="6772" spans="1:73" x14ac:dyDescent="0.3">
      <c r="A6772" s="10" t="s">
        <v>4110</v>
      </c>
      <c r="B6772" s="10" t="s">
        <v>6547</v>
      </c>
      <c r="C6772" s="10" t="s">
        <v>79</v>
      </c>
      <c r="D6772" s="10"/>
      <c r="E6772" s="10"/>
      <c r="F6772" s="10"/>
      <c r="G6772" s="10"/>
      <c r="H6772" s="10" t="s">
        <v>10148</v>
      </c>
      <c r="I6772" s="10" t="s">
        <v>10149</v>
      </c>
      <c r="J6772" s="10" t="s">
        <v>10149</v>
      </c>
      <c r="K6772" s="10" t="s">
        <v>10148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 s="11">
        <v>1142020</v>
      </c>
      <c r="S6772" s="11"/>
      <c r="T6772" s="11"/>
      <c r="U6772" s="11"/>
      <c r="V6772" s="11"/>
      <c r="W6772" s="11"/>
      <c r="X6772" s="11">
        <v>1100000</v>
      </c>
      <c r="Y6772" s="11"/>
      <c r="Z6772" s="11"/>
      <c r="AA6772" s="11"/>
      <c r="AB6772" s="11"/>
      <c r="AC6772" s="11"/>
      <c r="AD6772">
        <v>96.32</v>
      </c>
      <c r="AE6772"/>
      <c r="AF6772"/>
      <c r="AG6772"/>
      <c r="AH6772"/>
      <c r="AI6772"/>
      <c r="AJ6772" s="11">
        <v>1142020</v>
      </c>
      <c r="AK6772" s="11"/>
      <c r="AL6772" s="11"/>
      <c r="AM6772" s="11"/>
      <c r="AN6772" s="11"/>
      <c r="AO6772" s="11"/>
      <c r="AP6772" s="11"/>
      <c r="AQ6772" s="11"/>
      <c r="AR6772" s="11"/>
      <c r="AS6772" s="11"/>
      <c r="AT6772" s="11"/>
      <c r="AU6772" s="11"/>
      <c r="AV6772" s="11"/>
      <c r="AW6772" s="11"/>
      <c r="AX6772" s="11"/>
      <c r="AY6772" s="11"/>
      <c r="AZ6772" s="11"/>
      <c r="BA6772" s="11"/>
      <c r="BB6772" s="11"/>
      <c r="BC6772" s="11"/>
      <c r="BD6772" s="11"/>
      <c r="BE6772" s="11"/>
      <c r="BF6772" s="11"/>
      <c r="BG6772" s="11"/>
      <c r="BH6772" s="11"/>
      <c r="BI6772" s="11"/>
      <c r="BJ6772" s="11"/>
      <c r="BK6772" s="11"/>
      <c r="BL6772"/>
      <c r="BM6772"/>
      <c r="BN6772" s="10">
        <v>0</v>
      </c>
      <c r="BO6772" s="10"/>
      <c r="BP6772" s="10"/>
      <c r="BQ6772" s="10"/>
      <c r="BR6772" s="10"/>
      <c r="BS6772" s="10"/>
      <c r="BT6772" s="10"/>
      <c r="BU6772" s="10"/>
    </row>
    <row r="6773" spans="1:73" x14ac:dyDescent="0.3">
      <c r="A6773" s="10" t="s">
        <v>4110</v>
      </c>
      <c r="B6773" s="10" t="s">
        <v>6547</v>
      </c>
      <c r="C6773" s="10" t="s">
        <v>79</v>
      </c>
      <c r="D6773" s="10" t="s">
        <v>870</v>
      </c>
      <c r="E6773" s="10" t="s">
        <v>5297</v>
      </c>
      <c r="F6773" s="10" t="s">
        <v>5366</v>
      </c>
      <c r="G6773" s="10" t="s">
        <v>5367</v>
      </c>
      <c r="H6773" s="10" t="s">
        <v>5368</v>
      </c>
      <c r="I6773" s="10" t="s">
        <v>5369</v>
      </c>
      <c r="J6773" s="10" t="s">
        <v>5369</v>
      </c>
      <c r="K6773" s="10" t="s">
        <v>5368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 s="11">
        <v>205724.2</v>
      </c>
      <c r="S6773" s="11"/>
      <c r="T6773" s="11"/>
      <c r="U6773" s="11"/>
      <c r="V6773" s="11"/>
      <c r="W6773" s="11"/>
      <c r="X6773" s="11">
        <v>205724.2</v>
      </c>
      <c r="Y6773" s="11"/>
      <c r="Z6773" s="11"/>
      <c r="AA6773" s="11"/>
      <c r="AB6773" s="11"/>
      <c r="AC6773" s="11"/>
      <c r="AD6773">
        <v>100</v>
      </c>
      <c r="AE6773"/>
      <c r="AF6773"/>
      <c r="AG6773"/>
      <c r="AH6773"/>
      <c r="AI6773"/>
      <c r="AJ6773" s="11">
        <v>205724.2</v>
      </c>
      <c r="AK6773" s="11"/>
      <c r="AL6773" s="11"/>
      <c r="AM6773" s="11"/>
      <c r="AN6773" s="11"/>
      <c r="AO6773" s="11"/>
      <c r="AP6773" s="11"/>
      <c r="AQ6773" s="11"/>
      <c r="AR6773" s="11"/>
      <c r="AS6773" s="11"/>
      <c r="AT6773" s="11"/>
      <c r="AU6773" s="11"/>
      <c r="AV6773" s="11"/>
      <c r="AW6773" s="11"/>
      <c r="AX6773" s="11"/>
      <c r="AY6773" s="11"/>
      <c r="AZ6773" s="11"/>
      <c r="BA6773" s="11"/>
      <c r="BB6773" s="11"/>
      <c r="BC6773" s="11"/>
      <c r="BD6773" s="11"/>
      <c r="BE6773" s="11"/>
      <c r="BF6773" s="11"/>
      <c r="BG6773" s="11"/>
      <c r="BH6773" s="11"/>
      <c r="BI6773" s="11"/>
      <c r="BJ6773" s="11"/>
      <c r="BK6773" s="11"/>
      <c r="BL6773"/>
      <c r="BM6773"/>
      <c r="BN6773" s="10">
        <v>0</v>
      </c>
      <c r="BO6773" s="10"/>
      <c r="BP6773" s="10"/>
      <c r="BQ6773" s="10"/>
      <c r="BR6773" s="10"/>
      <c r="BS6773" s="10"/>
      <c r="BT6773" s="10"/>
      <c r="BU6773" s="10"/>
    </row>
    <row r="6774" spans="1:73" x14ac:dyDescent="0.3">
      <c r="A6774" s="10" t="s">
        <v>4110</v>
      </c>
      <c r="B6774" s="10" t="s">
        <v>6158</v>
      </c>
      <c r="C6774" s="10"/>
      <c r="D6774" s="10" t="s">
        <v>870</v>
      </c>
      <c r="E6774" s="10" t="s">
        <v>5282</v>
      </c>
      <c r="F6774" s="10" t="s">
        <v>5283</v>
      </c>
      <c r="G6774" s="10" t="s">
        <v>4299</v>
      </c>
      <c r="H6774" s="10" t="s">
        <v>10711</v>
      </c>
      <c r="I6774" s="10" t="s">
        <v>10712</v>
      </c>
      <c r="J6774" s="10" t="s">
        <v>10712</v>
      </c>
      <c r="K6774" s="10" t="s">
        <v>10711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 s="11"/>
      <c r="S6774" s="11"/>
      <c r="T6774" s="11"/>
      <c r="U6774" s="11"/>
      <c r="V6774" s="11">
        <v>12026700</v>
      </c>
      <c r="W6774" s="11"/>
      <c r="X6774" s="11"/>
      <c r="Y6774" s="11"/>
      <c r="Z6774" s="11"/>
      <c r="AA6774" s="11"/>
      <c r="AB6774" s="11">
        <v>4108910</v>
      </c>
      <c r="AC6774" s="11"/>
      <c r="AD6774"/>
      <c r="AE6774"/>
      <c r="AF6774"/>
      <c r="AG6774"/>
      <c r="AH6774">
        <v>34.159999999999997</v>
      </c>
      <c r="AI6774"/>
      <c r="AJ6774" s="11"/>
      <c r="AK6774" s="11"/>
      <c r="AL6774" s="11"/>
      <c r="AM6774" s="11"/>
      <c r="AN6774" s="11">
        <v>12026700</v>
      </c>
      <c r="AO6774" s="11"/>
      <c r="AP6774" s="11"/>
      <c r="AQ6774" s="11"/>
      <c r="AR6774" s="11"/>
      <c r="AS6774" s="11"/>
      <c r="AT6774" s="11"/>
      <c r="AU6774" s="11"/>
      <c r="AV6774" s="11"/>
      <c r="AW6774" s="11"/>
      <c r="AX6774" s="11"/>
      <c r="AY6774" s="11"/>
      <c r="AZ6774" s="11"/>
      <c r="BA6774" s="11"/>
      <c r="BB6774" s="11"/>
      <c r="BC6774" s="11"/>
      <c r="BD6774" s="11"/>
      <c r="BE6774" s="11"/>
      <c r="BF6774" s="11"/>
      <c r="BG6774" s="11"/>
      <c r="BH6774" s="11"/>
      <c r="BI6774" s="11"/>
      <c r="BJ6774" s="11"/>
      <c r="BK6774" s="11"/>
      <c r="BL6774"/>
      <c r="BM6774"/>
      <c r="BN6774" s="10">
        <v>0</v>
      </c>
      <c r="BO6774" s="10"/>
      <c r="BP6774" s="10"/>
      <c r="BQ6774" s="10"/>
      <c r="BR6774" s="10"/>
      <c r="BS6774" s="10"/>
      <c r="BT6774" s="10"/>
      <c r="BU6774" s="10"/>
    </row>
    <row r="6775" spans="1:73" x14ac:dyDescent="0.3">
      <c r="A6775" s="10" t="s">
        <v>4110</v>
      </c>
      <c r="B6775" s="10" t="s">
        <v>6158</v>
      </c>
      <c r="C6775" s="10"/>
      <c r="D6775" s="10" t="s">
        <v>870</v>
      </c>
      <c r="E6775" s="10" t="s">
        <v>877</v>
      </c>
      <c r="F6775" s="10" t="s">
        <v>878</v>
      </c>
      <c r="G6775" s="10"/>
      <c r="H6775" s="10" t="s">
        <v>13387</v>
      </c>
      <c r="I6775" s="10" t="s">
        <v>13388</v>
      </c>
      <c r="J6775" s="10" t="s">
        <v>13388</v>
      </c>
      <c r="K6775" s="10" t="s">
        <v>13387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 s="11"/>
      <c r="S6775" s="11"/>
      <c r="T6775" s="11"/>
      <c r="U6775" s="11"/>
      <c r="V6775" s="11"/>
      <c r="W6775" s="11">
        <v>560000</v>
      </c>
      <c r="X6775" s="11"/>
      <c r="Y6775" s="11"/>
      <c r="Z6775" s="11"/>
      <c r="AA6775" s="11"/>
      <c r="AB6775" s="11"/>
      <c r="AC6775" s="11">
        <v>560000</v>
      </c>
      <c r="AD6775"/>
      <c r="AE6775"/>
      <c r="AF6775"/>
      <c r="AG6775"/>
      <c r="AH6775"/>
      <c r="AI6775">
        <v>100</v>
      </c>
      <c r="AJ6775" s="11"/>
      <c r="AK6775" s="11"/>
      <c r="AL6775" s="11"/>
      <c r="AM6775" s="11"/>
      <c r="AN6775" s="11"/>
      <c r="AO6775" s="11">
        <v>560000</v>
      </c>
      <c r="AP6775" s="11"/>
      <c r="AQ6775" s="11"/>
      <c r="AR6775" s="11"/>
      <c r="AS6775" s="11"/>
      <c r="AT6775" s="11"/>
      <c r="AU6775" s="11"/>
      <c r="AV6775" s="11"/>
      <c r="AW6775" s="11"/>
      <c r="AX6775" s="11"/>
      <c r="AY6775" s="11"/>
      <c r="AZ6775" s="11"/>
      <c r="BA6775" s="11"/>
      <c r="BB6775" s="11"/>
      <c r="BC6775" s="11"/>
      <c r="BD6775" s="11"/>
      <c r="BE6775" s="11"/>
      <c r="BF6775" s="11"/>
      <c r="BG6775" s="11"/>
      <c r="BH6775" s="11"/>
      <c r="BI6775" s="11"/>
      <c r="BJ6775" s="11"/>
      <c r="BK6775" s="11"/>
      <c r="BL6775"/>
      <c r="BM6775"/>
      <c r="BN6775" s="10">
        <v>0</v>
      </c>
      <c r="BO6775" s="10"/>
      <c r="BP6775" s="10"/>
      <c r="BQ6775" s="10"/>
      <c r="BR6775" s="10"/>
      <c r="BS6775" s="10"/>
      <c r="BT6775" s="10"/>
      <c r="BU6775" s="10"/>
    </row>
    <row r="6776" spans="1:73" x14ac:dyDescent="0.3">
      <c r="A6776" s="10" t="s">
        <v>4110</v>
      </c>
      <c r="B6776" s="10" t="s">
        <v>6158</v>
      </c>
      <c r="C6776" s="10"/>
      <c r="D6776" s="10" t="s">
        <v>870</v>
      </c>
      <c r="E6776" s="10" t="s">
        <v>6196</v>
      </c>
      <c r="F6776" s="10" t="s">
        <v>6197</v>
      </c>
      <c r="G6776" s="10"/>
      <c r="H6776" s="10" t="s">
        <v>6198</v>
      </c>
      <c r="I6776" s="10" t="s">
        <v>6199</v>
      </c>
      <c r="J6776" s="10" t="s">
        <v>6199</v>
      </c>
      <c r="K6776" s="10" t="s">
        <v>6198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 s="11"/>
      <c r="S6776" s="11"/>
      <c r="T6776" s="11"/>
      <c r="U6776" s="11">
        <v>3995067.25</v>
      </c>
      <c r="V6776" s="11"/>
      <c r="W6776" s="11"/>
      <c r="X6776" s="11"/>
      <c r="Y6776" s="11"/>
      <c r="Z6776" s="11"/>
      <c r="AA6776" s="11">
        <v>1198520.18</v>
      </c>
      <c r="AB6776" s="11"/>
      <c r="AC6776" s="11"/>
      <c r="AD6776"/>
      <c r="AE6776"/>
      <c r="AF6776"/>
      <c r="AG6776">
        <v>30</v>
      </c>
      <c r="AH6776"/>
      <c r="AI6776"/>
      <c r="AJ6776" s="11"/>
      <c r="AK6776" s="11"/>
      <c r="AL6776" s="11"/>
      <c r="AM6776" s="11">
        <v>3995067.25</v>
      </c>
      <c r="AN6776" s="11"/>
      <c r="AO6776" s="11"/>
      <c r="AP6776" s="11"/>
      <c r="AQ6776" s="11"/>
      <c r="AR6776" s="11"/>
      <c r="AS6776" s="11"/>
      <c r="AT6776" s="11"/>
      <c r="AU6776" s="11"/>
      <c r="AV6776" s="11"/>
      <c r="AW6776" s="11"/>
      <c r="AX6776" s="11"/>
      <c r="AY6776" s="11"/>
      <c r="AZ6776" s="11"/>
      <c r="BA6776" s="11"/>
      <c r="BB6776" s="11"/>
      <c r="BC6776" s="11"/>
      <c r="BD6776" s="11"/>
      <c r="BE6776" s="11"/>
      <c r="BF6776" s="11"/>
      <c r="BG6776" s="11"/>
      <c r="BH6776" s="11">
        <v>8131137.25</v>
      </c>
      <c r="BI6776" s="11"/>
      <c r="BJ6776" s="11">
        <v>6272637.25</v>
      </c>
      <c r="BK6776" s="11"/>
      <c r="BL6776">
        <v>77.1434</v>
      </c>
      <c r="BM6776"/>
      <c r="BN6776" s="10">
        <v>0</v>
      </c>
      <c r="BO6776" s="10"/>
      <c r="BP6776" s="10"/>
      <c r="BQ6776" s="10"/>
      <c r="BR6776" s="10"/>
      <c r="BS6776" s="10"/>
      <c r="BT6776" s="10"/>
      <c r="BU6776" s="10"/>
    </row>
    <row r="6777" spans="1:73" x14ac:dyDescent="0.3">
      <c r="A6777" s="10" t="s">
        <v>4110</v>
      </c>
      <c r="B6777" s="10" t="s">
        <v>6158</v>
      </c>
      <c r="C6777" s="10" t="s">
        <v>86</v>
      </c>
      <c r="D6777" s="10" t="s">
        <v>870</v>
      </c>
      <c r="E6777" s="10" t="s">
        <v>5414</v>
      </c>
      <c r="F6777" s="10" t="s">
        <v>5498</v>
      </c>
      <c r="G6777" s="10" t="s">
        <v>4311</v>
      </c>
      <c r="H6777" s="10" t="s">
        <v>9324</v>
      </c>
      <c r="I6777" s="10" t="s">
        <v>9325</v>
      </c>
      <c r="J6777" s="10" t="s">
        <v>9325</v>
      </c>
      <c r="K6777" s="10" t="s">
        <v>9324</v>
      </c>
      <c r="L6777">
        <v>0</v>
      </c>
      <c r="M6777">
        <v>0</v>
      </c>
      <c r="N6777">
        <v>0</v>
      </c>
      <c r="O6777">
        <v>1</v>
      </c>
      <c r="P6777">
        <v>1</v>
      </c>
      <c r="Q6777">
        <v>1</v>
      </c>
      <c r="R6777" s="11"/>
      <c r="S6777" s="11"/>
      <c r="T6777" s="11"/>
      <c r="U6777" s="11">
        <v>1750343.5</v>
      </c>
      <c r="V6777" s="11">
        <v>148000</v>
      </c>
      <c r="W6777" s="11">
        <v>4581190.53</v>
      </c>
      <c r="X6777" s="11"/>
      <c r="Y6777" s="11"/>
      <c r="Z6777" s="11"/>
      <c r="AA6777" s="11">
        <v>518932.49</v>
      </c>
      <c r="AB6777" s="11">
        <v>148000</v>
      </c>
      <c r="AC6777" s="11">
        <v>1374357.16</v>
      </c>
      <c r="AD6777"/>
      <c r="AE6777"/>
      <c r="AF6777"/>
      <c r="AG6777">
        <v>29.65</v>
      </c>
      <c r="AH6777">
        <v>100</v>
      </c>
      <c r="AI6777">
        <v>30</v>
      </c>
      <c r="AJ6777" s="11"/>
      <c r="AK6777" s="11"/>
      <c r="AL6777" s="11"/>
      <c r="AM6777" s="11">
        <v>1783851.3</v>
      </c>
      <c r="AN6777" s="11">
        <v>148000</v>
      </c>
      <c r="AO6777" s="11">
        <v>4581190.53</v>
      </c>
      <c r="AP6777" s="11"/>
      <c r="AQ6777" s="11"/>
      <c r="AR6777" s="11"/>
      <c r="AS6777" s="11"/>
      <c r="AT6777" s="11"/>
      <c r="AU6777" s="11"/>
      <c r="AV6777" s="11"/>
      <c r="AW6777" s="11"/>
      <c r="AX6777" s="11"/>
      <c r="AY6777" s="11"/>
      <c r="AZ6777" s="11"/>
      <c r="BA6777" s="11"/>
      <c r="BB6777" s="11"/>
      <c r="BC6777" s="11"/>
      <c r="BD6777" s="11"/>
      <c r="BE6777" s="11"/>
      <c r="BF6777" s="11"/>
      <c r="BG6777" s="11"/>
      <c r="BH6777" s="11">
        <v>4681598.5999999996</v>
      </c>
      <c r="BI6777" s="11">
        <v>4116250</v>
      </c>
      <c r="BJ6777" s="11">
        <v>2887878.6</v>
      </c>
      <c r="BK6777" s="11">
        <v>148000</v>
      </c>
      <c r="BL6777">
        <v>61.685699999999997</v>
      </c>
      <c r="BM6777">
        <v>3.5954999999999999</v>
      </c>
      <c r="BN6777" s="10">
        <v>0</v>
      </c>
      <c r="BO6777" s="10"/>
      <c r="BP6777" s="10"/>
      <c r="BQ6777" s="10"/>
      <c r="BR6777" s="10"/>
      <c r="BS6777" s="10"/>
      <c r="BT6777" s="10"/>
      <c r="BU6777" s="10"/>
    </row>
    <row r="6778" spans="1:73" x14ac:dyDescent="0.3">
      <c r="A6778" s="10" t="s">
        <v>4110</v>
      </c>
      <c r="B6778" s="10" t="s">
        <v>6158</v>
      </c>
      <c r="C6778" s="10" t="s">
        <v>86</v>
      </c>
      <c r="D6778" s="10" t="s">
        <v>870</v>
      </c>
      <c r="E6778" s="10" t="s">
        <v>5414</v>
      </c>
      <c r="F6778" s="10" t="s">
        <v>6361</v>
      </c>
      <c r="G6778" s="10" t="s">
        <v>6362</v>
      </c>
      <c r="H6778" s="10" t="s">
        <v>9326</v>
      </c>
      <c r="I6778" s="10" t="s">
        <v>9327</v>
      </c>
      <c r="J6778" s="10" t="s">
        <v>9327</v>
      </c>
      <c r="K6778" s="10" t="s">
        <v>9326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 s="11">
        <v>69000</v>
      </c>
      <c r="S6778" s="11">
        <v>17937111</v>
      </c>
      <c r="T6778" s="11">
        <v>9796945</v>
      </c>
      <c r="U6778" s="11">
        <v>2630654.5</v>
      </c>
      <c r="V6778" s="11">
        <v>4519500</v>
      </c>
      <c r="W6778" s="11">
        <v>13501260</v>
      </c>
      <c r="X6778" s="11">
        <v>0</v>
      </c>
      <c r="Y6778" s="11">
        <v>5381133.2999999998</v>
      </c>
      <c r="Z6778" s="11">
        <v>26700</v>
      </c>
      <c r="AA6778" s="11">
        <v>926396.35</v>
      </c>
      <c r="AB6778" s="11">
        <v>621950</v>
      </c>
      <c r="AC6778" s="11">
        <v>2925878</v>
      </c>
      <c r="AD6778">
        <v>0</v>
      </c>
      <c r="AE6778">
        <v>30</v>
      </c>
      <c r="AF6778">
        <v>0.27</v>
      </c>
      <c r="AG6778">
        <v>35.22</v>
      </c>
      <c r="AH6778">
        <v>13.76</v>
      </c>
      <c r="AI6778">
        <v>21.67</v>
      </c>
      <c r="AJ6778" s="11">
        <v>69000</v>
      </c>
      <c r="AK6778" s="11">
        <v>17937111</v>
      </c>
      <c r="AL6778" s="11">
        <v>19069645</v>
      </c>
      <c r="AM6778" s="11">
        <v>2630654.5</v>
      </c>
      <c r="AN6778" s="11">
        <v>4519500</v>
      </c>
      <c r="AO6778" s="11">
        <v>13501260</v>
      </c>
      <c r="AP6778" s="11"/>
      <c r="AQ6778" s="11"/>
      <c r="AR6778" s="11">
        <v>9361700</v>
      </c>
      <c r="AS6778" s="11"/>
      <c r="AT6778" s="11"/>
      <c r="AU6778" s="11"/>
      <c r="AV6778" s="11"/>
      <c r="AW6778" s="11"/>
      <c r="AX6778" s="11">
        <v>9361700</v>
      </c>
      <c r="AY6778" s="11"/>
      <c r="AZ6778" s="11"/>
      <c r="BA6778" s="11"/>
      <c r="BB6778" s="11"/>
      <c r="BC6778" s="11"/>
      <c r="BD6778" s="11">
        <v>89000</v>
      </c>
      <c r="BE6778" s="11"/>
      <c r="BF6778" s="11"/>
      <c r="BG6778" s="11"/>
      <c r="BH6778" s="11">
        <v>29899254.5</v>
      </c>
      <c r="BI6778" s="11">
        <v>13149500</v>
      </c>
      <c r="BJ6778" s="11">
        <v>2434654.5</v>
      </c>
      <c r="BK6778" s="11">
        <v>4519500</v>
      </c>
      <c r="BL6778">
        <v>8.1427999999999994</v>
      </c>
      <c r="BM6778">
        <v>34.370100000000001</v>
      </c>
      <c r="BN6778" s="10">
        <v>0</v>
      </c>
      <c r="BO6778" s="10"/>
      <c r="BP6778" s="10"/>
      <c r="BQ6778" s="10"/>
      <c r="BR6778" s="10"/>
      <c r="BS6778" s="10"/>
      <c r="BT6778" s="10"/>
      <c r="BU6778" s="10"/>
    </row>
    <row r="6779" spans="1:73" x14ac:dyDescent="0.3">
      <c r="A6779" s="10" t="s">
        <v>4110</v>
      </c>
      <c r="B6779" s="10" t="s">
        <v>6158</v>
      </c>
      <c r="C6779" s="10" t="s">
        <v>86</v>
      </c>
      <c r="D6779" s="10" t="s">
        <v>870</v>
      </c>
      <c r="E6779" s="10" t="s">
        <v>877</v>
      </c>
      <c r="F6779" s="10" t="s">
        <v>6521</v>
      </c>
      <c r="G6779" s="10" t="s">
        <v>6367</v>
      </c>
      <c r="H6779" s="10" t="s">
        <v>10713</v>
      </c>
      <c r="I6779" s="10" t="s">
        <v>10714</v>
      </c>
      <c r="J6779" s="10" t="s">
        <v>10714</v>
      </c>
      <c r="K6779" s="10" t="s">
        <v>10713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0</v>
      </c>
      <c r="R6779" s="11">
        <v>737000</v>
      </c>
      <c r="S6779" s="11">
        <v>1414723.9</v>
      </c>
      <c r="T6779" s="11">
        <v>2321329</v>
      </c>
      <c r="U6779" s="11">
        <v>875156.5</v>
      </c>
      <c r="V6779" s="11">
        <v>1414000</v>
      </c>
      <c r="W6779" s="11"/>
      <c r="X6779" s="11">
        <v>221100</v>
      </c>
      <c r="Y6779" s="11">
        <v>168626.43</v>
      </c>
      <c r="Z6779" s="11">
        <v>783198.7</v>
      </c>
      <c r="AA6779" s="11">
        <v>301046.95</v>
      </c>
      <c r="AB6779" s="11">
        <v>424200</v>
      </c>
      <c r="AC6779" s="11"/>
      <c r="AD6779">
        <v>30</v>
      </c>
      <c r="AE6779">
        <v>11.92</v>
      </c>
      <c r="AF6779">
        <v>33.74</v>
      </c>
      <c r="AG6779">
        <v>34.4</v>
      </c>
      <c r="AH6779">
        <v>30</v>
      </c>
      <c r="AI6779"/>
      <c r="AJ6779" s="11">
        <v>737000</v>
      </c>
      <c r="AK6779" s="11">
        <v>1758723.9</v>
      </c>
      <c r="AL6779" s="11">
        <v>2321329</v>
      </c>
      <c r="AM6779" s="11">
        <v>875156.5</v>
      </c>
      <c r="AN6779" s="11">
        <v>1414000</v>
      </c>
      <c r="AO6779" s="11"/>
      <c r="AP6779" s="11"/>
      <c r="AQ6779" s="11">
        <v>842194.21</v>
      </c>
      <c r="AR6779" s="11"/>
      <c r="AS6779" s="11"/>
      <c r="AT6779" s="11"/>
      <c r="AU6779" s="11"/>
      <c r="AV6779" s="11"/>
      <c r="AW6779" s="11">
        <v>842194.21</v>
      </c>
      <c r="AX6779" s="11"/>
      <c r="AY6779" s="11"/>
      <c r="AZ6779" s="11"/>
      <c r="BA6779" s="11"/>
      <c r="BB6779" s="11"/>
      <c r="BC6779" s="11">
        <v>621600</v>
      </c>
      <c r="BD6779" s="11"/>
      <c r="BE6779" s="11"/>
      <c r="BF6779" s="11"/>
      <c r="BG6779" s="11"/>
      <c r="BH6779" s="11">
        <v>1220156.5</v>
      </c>
      <c r="BI6779" s="11">
        <v>2617000</v>
      </c>
      <c r="BJ6779" s="11">
        <v>740156.5</v>
      </c>
      <c r="BK6779" s="11">
        <v>2617000</v>
      </c>
      <c r="BL6779">
        <v>60.660699999999999</v>
      </c>
      <c r="BM6779">
        <v>100</v>
      </c>
      <c r="BN6779" s="10">
        <v>0</v>
      </c>
      <c r="BO6779" s="10"/>
      <c r="BP6779" s="10"/>
      <c r="BQ6779" s="10"/>
      <c r="BR6779" s="10"/>
      <c r="BS6779" s="10"/>
      <c r="BT6779" s="10"/>
      <c r="BU6779" s="10"/>
    </row>
    <row r="6780" spans="1:73" x14ac:dyDescent="0.3">
      <c r="A6780" s="10" t="s">
        <v>4110</v>
      </c>
      <c r="B6780" s="10" t="s">
        <v>6158</v>
      </c>
      <c r="C6780" s="10" t="s">
        <v>1900</v>
      </c>
      <c r="D6780" s="10" t="s">
        <v>870</v>
      </c>
      <c r="E6780" s="10" t="s">
        <v>3739</v>
      </c>
      <c r="F6780" s="10" t="s">
        <v>4601</v>
      </c>
      <c r="G6780" s="10" t="s">
        <v>4602</v>
      </c>
      <c r="H6780" s="10" t="s">
        <v>5472</v>
      </c>
      <c r="I6780" s="10" t="s">
        <v>5473</v>
      </c>
      <c r="J6780" s="10" t="s">
        <v>5473</v>
      </c>
      <c r="K6780" s="10" t="s">
        <v>5472</v>
      </c>
      <c r="L6780">
        <v>0</v>
      </c>
      <c r="M6780">
        <v>0</v>
      </c>
      <c r="N6780">
        <v>1</v>
      </c>
      <c r="O6780">
        <v>1</v>
      </c>
      <c r="P6780">
        <v>0</v>
      </c>
      <c r="Q6780">
        <v>0</v>
      </c>
      <c r="R6780" s="11"/>
      <c r="S6780" s="11"/>
      <c r="T6780" s="11">
        <v>160000</v>
      </c>
      <c r="U6780" s="11">
        <v>415000</v>
      </c>
      <c r="V6780" s="11"/>
      <c r="W6780" s="11"/>
      <c r="X6780" s="11"/>
      <c r="Y6780" s="11"/>
      <c r="Z6780" s="11">
        <v>160000</v>
      </c>
      <c r="AA6780" s="11">
        <v>415000</v>
      </c>
      <c r="AB6780" s="11"/>
      <c r="AC6780" s="11"/>
      <c r="AD6780"/>
      <c r="AE6780"/>
      <c r="AF6780">
        <v>100</v>
      </c>
      <c r="AG6780">
        <v>100</v>
      </c>
      <c r="AH6780"/>
      <c r="AI6780"/>
      <c r="AJ6780" s="11"/>
      <c r="AK6780" s="11"/>
      <c r="AL6780" s="11">
        <v>160000</v>
      </c>
      <c r="AM6780" s="11">
        <v>415000</v>
      </c>
      <c r="AN6780" s="11"/>
      <c r="AO6780" s="11"/>
      <c r="AP6780" s="11"/>
      <c r="AQ6780" s="11"/>
      <c r="AR6780" s="11"/>
      <c r="AS6780" s="11"/>
      <c r="AT6780" s="11"/>
      <c r="AU6780" s="11"/>
      <c r="AV6780" s="11"/>
      <c r="AW6780" s="11"/>
      <c r="AX6780" s="11"/>
      <c r="AY6780" s="11"/>
      <c r="AZ6780" s="11"/>
      <c r="BA6780" s="11"/>
      <c r="BB6780" s="11"/>
      <c r="BC6780" s="11"/>
      <c r="BD6780" s="11"/>
      <c r="BE6780" s="11"/>
      <c r="BF6780" s="11"/>
      <c r="BG6780" s="11"/>
      <c r="BH6780" s="11">
        <v>14036185</v>
      </c>
      <c r="BI6780" s="11"/>
      <c r="BJ6780" s="11">
        <v>11565985</v>
      </c>
      <c r="BK6780" s="11"/>
      <c r="BL6780">
        <v>82.401200000000003</v>
      </c>
      <c r="BM6780"/>
      <c r="BN6780" s="10">
        <v>0</v>
      </c>
      <c r="BO6780" s="10"/>
      <c r="BP6780" s="10"/>
      <c r="BQ6780" s="10"/>
      <c r="BR6780" s="10"/>
      <c r="BS6780" s="10"/>
      <c r="BT6780" s="10"/>
      <c r="BU6780" s="10"/>
    </row>
    <row r="6781" spans="1:73" x14ac:dyDescent="0.3">
      <c r="A6781" s="10" t="s">
        <v>4110</v>
      </c>
      <c r="B6781" s="10" t="s">
        <v>6158</v>
      </c>
      <c r="C6781" s="10" t="s">
        <v>1900</v>
      </c>
      <c r="D6781" s="10" t="s">
        <v>870</v>
      </c>
      <c r="E6781" s="10" t="s">
        <v>4284</v>
      </c>
      <c r="F6781" s="10" t="s">
        <v>4611</v>
      </c>
      <c r="G6781" s="10" t="s">
        <v>4612</v>
      </c>
      <c r="H6781" s="10" t="s">
        <v>8877</v>
      </c>
      <c r="I6781" s="10" t="s">
        <v>8878</v>
      </c>
      <c r="J6781" s="10" t="s">
        <v>8878</v>
      </c>
      <c r="K6781" s="10" t="s">
        <v>8877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 s="11"/>
      <c r="S6781" s="11"/>
      <c r="T6781" s="11">
        <v>420000</v>
      </c>
      <c r="U6781" s="11"/>
      <c r="V6781" s="11"/>
      <c r="W6781" s="11"/>
      <c r="X6781" s="11"/>
      <c r="Y6781" s="11"/>
      <c r="Z6781" s="11">
        <v>420000</v>
      </c>
      <c r="AA6781" s="11"/>
      <c r="AB6781" s="11"/>
      <c r="AC6781" s="11"/>
      <c r="AD6781"/>
      <c r="AE6781"/>
      <c r="AF6781">
        <v>100</v>
      </c>
      <c r="AG6781"/>
      <c r="AH6781"/>
      <c r="AI6781"/>
      <c r="AJ6781" s="11"/>
      <c r="AK6781" s="11"/>
      <c r="AL6781" s="11">
        <v>420000</v>
      </c>
      <c r="AM6781" s="11"/>
      <c r="AN6781" s="11"/>
      <c r="AO6781" s="11"/>
      <c r="AP6781" s="11"/>
      <c r="AQ6781" s="11"/>
      <c r="AR6781" s="11"/>
      <c r="AS6781" s="11"/>
      <c r="AT6781" s="11"/>
      <c r="AU6781" s="11"/>
      <c r="AV6781" s="11"/>
      <c r="AW6781" s="11"/>
      <c r="AX6781" s="11"/>
      <c r="AY6781" s="11"/>
      <c r="AZ6781" s="11"/>
      <c r="BA6781" s="11"/>
      <c r="BB6781" s="11"/>
      <c r="BC6781" s="11"/>
      <c r="BD6781" s="11"/>
      <c r="BE6781" s="11"/>
      <c r="BF6781" s="11"/>
      <c r="BG6781" s="11"/>
      <c r="BH6781" s="11"/>
      <c r="BI6781" s="11"/>
      <c r="BJ6781" s="11"/>
      <c r="BK6781" s="11"/>
      <c r="BL6781"/>
      <c r="BM6781"/>
      <c r="BN6781" s="10">
        <v>0</v>
      </c>
      <c r="BO6781" s="10"/>
      <c r="BP6781" s="10"/>
      <c r="BQ6781" s="10"/>
      <c r="BR6781" s="10"/>
      <c r="BS6781" s="10"/>
      <c r="BT6781" s="10"/>
      <c r="BU6781" s="10"/>
    </row>
    <row r="6782" spans="1:73" x14ac:dyDescent="0.3">
      <c r="A6782" s="10" t="s">
        <v>4110</v>
      </c>
      <c r="B6782" s="10" t="s">
        <v>6158</v>
      </c>
      <c r="C6782" s="10" t="s">
        <v>876</v>
      </c>
      <c r="D6782" s="10"/>
      <c r="E6782" s="10"/>
      <c r="F6782" s="10"/>
      <c r="G6782" s="10"/>
      <c r="H6782" s="10" t="s">
        <v>10715</v>
      </c>
      <c r="I6782" s="10" t="s">
        <v>10716</v>
      </c>
      <c r="J6782" s="10" t="s">
        <v>10716</v>
      </c>
      <c r="K6782" s="10" t="s">
        <v>10715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 s="11"/>
      <c r="S6782" s="11"/>
      <c r="T6782" s="11">
        <v>1694910</v>
      </c>
      <c r="U6782" s="11"/>
      <c r="V6782" s="11"/>
      <c r="W6782" s="11"/>
      <c r="X6782" s="11"/>
      <c r="Y6782" s="11"/>
      <c r="Z6782" s="11">
        <v>1531910</v>
      </c>
      <c r="AA6782" s="11"/>
      <c r="AB6782" s="11"/>
      <c r="AC6782" s="11"/>
      <c r="AD6782"/>
      <c r="AE6782"/>
      <c r="AF6782">
        <v>90.38</v>
      </c>
      <c r="AG6782"/>
      <c r="AH6782"/>
      <c r="AI6782"/>
      <c r="AJ6782" s="11"/>
      <c r="AK6782" s="11"/>
      <c r="AL6782" s="11">
        <v>1694910</v>
      </c>
      <c r="AM6782" s="11"/>
      <c r="AN6782" s="11"/>
      <c r="AO6782" s="11"/>
      <c r="AP6782" s="11"/>
      <c r="AQ6782" s="11"/>
      <c r="AR6782" s="11"/>
      <c r="AS6782" s="11"/>
      <c r="AT6782" s="11"/>
      <c r="AU6782" s="11"/>
      <c r="AV6782" s="11"/>
      <c r="AW6782" s="11"/>
      <c r="AX6782" s="11"/>
      <c r="AY6782" s="11"/>
      <c r="AZ6782" s="11"/>
      <c r="BA6782" s="11"/>
      <c r="BB6782" s="11"/>
      <c r="BC6782" s="11"/>
      <c r="BD6782" s="11"/>
      <c r="BE6782" s="11"/>
      <c r="BF6782" s="11"/>
      <c r="BG6782" s="11"/>
      <c r="BH6782" s="11"/>
      <c r="BI6782" s="11"/>
      <c r="BJ6782" s="11"/>
      <c r="BK6782" s="11"/>
      <c r="BL6782"/>
      <c r="BM6782"/>
      <c r="BN6782" s="10">
        <v>0</v>
      </c>
      <c r="BO6782" s="10"/>
      <c r="BP6782" s="10"/>
      <c r="BQ6782" s="10"/>
      <c r="BR6782" s="10"/>
      <c r="BS6782" s="10"/>
      <c r="BT6782" s="10"/>
      <c r="BU6782" s="10"/>
    </row>
    <row r="6783" spans="1:73" x14ac:dyDescent="0.3">
      <c r="A6783" s="10" t="s">
        <v>4110</v>
      </c>
      <c r="B6783" s="10" t="s">
        <v>6158</v>
      </c>
      <c r="C6783" s="10" t="s">
        <v>876</v>
      </c>
      <c r="D6783" s="10"/>
      <c r="E6783" s="10"/>
      <c r="F6783" s="10"/>
      <c r="G6783" s="10"/>
      <c r="H6783" s="10" t="s">
        <v>10717</v>
      </c>
      <c r="I6783" s="10" t="s">
        <v>10718</v>
      </c>
      <c r="J6783" s="10" t="s">
        <v>10718</v>
      </c>
      <c r="K6783" s="10" t="s">
        <v>10717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 s="11">
        <v>279150</v>
      </c>
      <c r="S6783" s="11"/>
      <c r="T6783" s="11"/>
      <c r="U6783" s="11"/>
      <c r="V6783" s="11"/>
      <c r="W6783" s="11"/>
      <c r="X6783" s="11">
        <v>279150</v>
      </c>
      <c r="Y6783" s="11"/>
      <c r="Z6783" s="11"/>
      <c r="AA6783" s="11"/>
      <c r="AB6783" s="11"/>
      <c r="AC6783" s="11"/>
      <c r="AD6783">
        <v>100</v>
      </c>
      <c r="AE6783"/>
      <c r="AF6783"/>
      <c r="AG6783"/>
      <c r="AH6783"/>
      <c r="AI6783"/>
      <c r="AJ6783" s="11">
        <v>279150</v>
      </c>
      <c r="AK6783" s="11"/>
      <c r="AL6783" s="11"/>
      <c r="AM6783" s="11"/>
      <c r="AN6783" s="11"/>
      <c r="AO6783" s="11"/>
      <c r="AP6783" s="11"/>
      <c r="AQ6783" s="11"/>
      <c r="AR6783" s="11"/>
      <c r="AS6783" s="11"/>
      <c r="AT6783" s="11"/>
      <c r="AU6783" s="11"/>
      <c r="AV6783" s="11"/>
      <c r="AW6783" s="11"/>
      <c r="AX6783" s="11"/>
      <c r="AY6783" s="11"/>
      <c r="AZ6783" s="11"/>
      <c r="BA6783" s="11"/>
      <c r="BB6783" s="11"/>
      <c r="BC6783" s="11"/>
      <c r="BD6783" s="11"/>
      <c r="BE6783" s="11"/>
      <c r="BF6783" s="11"/>
      <c r="BG6783" s="11"/>
      <c r="BH6783" s="11"/>
      <c r="BI6783" s="11"/>
      <c r="BJ6783" s="11"/>
      <c r="BK6783" s="11"/>
      <c r="BL6783"/>
      <c r="BM6783"/>
      <c r="BN6783" s="10">
        <v>0</v>
      </c>
      <c r="BO6783" s="10"/>
      <c r="BP6783" s="10"/>
      <c r="BQ6783" s="10"/>
      <c r="BR6783" s="10"/>
      <c r="BS6783" s="10"/>
      <c r="BT6783" s="10"/>
      <c r="BU6783" s="10"/>
    </row>
    <row r="6784" spans="1:73" x14ac:dyDescent="0.3">
      <c r="A6784" s="10" t="s">
        <v>4110</v>
      </c>
      <c r="B6784" s="10" t="s">
        <v>6158</v>
      </c>
      <c r="C6784" s="10" t="s">
        <v>876</v>
      </c>
      <c r="D6784" s="10"/>
      <c r="E6784" s="10"/>
      <c r="F6784" s="10"/>
      <c r="G6784" s="10"/>
      <c r="H6784" s="10" t="s">
        <v>10719</v>
      </c>
      <c r="I6784" s="10" t="s">
        <v>10720</v>
      </c>
      <c r="J6784" s="10" t="s">
        <v>10720</v>
      </c>
      <c r="K6784" s="10" t="s">
        <v>10719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 s="11"/>
      <c r="S6784" s="11">
        <v>74000</v>
      </c>
      <c r="T6784" s="11"/>
      <c r="U6784" s="11"/>
      <c r="V6784" s="11"/>
      <c r="W6784" s="11"/>
      <c r="X6784" s="11"/>
      <c r="Y6784" s="11">
        <v>37000</v>
      </c>
      <c r="Z6784" s="11"/>
      <c r="AA6784" s="11"/>
      <c r="AB6784" s="11"/>
      <c r="AC6784" s="11"/>
      <c r="AD6784"/>
      <c r="AE6784">
        <v>50</v>
      </c>
      <c r="AF6784"/>
      <c r="AG6784"/>
      <c r="AH6784"/>
      <c r="AI6784"/>
      <c r="AJ6784" s="11"/>
      <c r="AK6784" s="11">
        <v>74000</v>
      </c>
      <c r="AL6784" s="11"/>
      <c r="AM6784" s="11"/>
      <c r="AN6784" s="11"/>
      <c r="AO6784" s="11"/>
      <c r="AP6784" s="11"/>
      <c r="AQ6784" s="11"/>
      <c r="AR6784" s="11"/>
      <c r="AS6784" s="11"/>
      <c r="AT6784" s="11"/>
      <c r="AU6784" s="11"/>
      <c r="AV6784" s="11"/>
      <c r="AW6784" s="11"/>
      <c r="AX6784" s="11"/>
      <c r="AY6784" s="11"/>
      <c r="AZ6784" s="11"/>
      <c r="BA6784" s="11"/>
      <c r="BB6784" s="11"/>
      <c r="BC6784" s="11"/>
      <c r="BD6784" s="11"/>
      <c r="BE6784" s="11"/>
      <c r="BF6784" s="11"/>
      <c r="BG6784" s="11"/>
      <c r="BH6784" s="11"/>
      <c r="BI6784" s="11"/>
      <c r="BJ6784" s="11"/>
      <c r="BK6784" s="11"/>
      <c r="BL6784"/>
      <c r="BM6784"/>
      <c r="BN6784" s="10">
        <v>0</v>
      </c>
      <c r="BO6784" s="10"/>
      <c r="BP6784" s="10"/>
      <c r="BQ6784" s="10"/>
      <c r="BR6784" s="10"/>
      <c r="BS6784" s="10"/>
      <c r="BT6784" s="10"/>
      <c r="BU6784" s="10"/>
    </row>
    <row r="6785" spans="1:73" x14ac:dyDescent="0.3">
      <c r="A6785" s="10" t="s">
        <v>4110</v>
      </c>
      <c r="B6785" s="10" t="s">
        <v>6158</v>
      </c>
      <c r="C6785" s="10" t="s">
        <v>876</v>
      </c>
      <c r="D6785" s="10"/>
      <c r="E6785" s="10"/>
      <c r="F6785" s="10"/>
      <c r="G6785" s="10"/>
      <c r="H6785" s="10" t="s">
        <v>7191</v>
      </c>
      <c r="I6785" s="10" t="s">
        <v>77</v>
      </c>
      <c r="J6785" s="10" t="s">
        <v>77</v>
      </c>
      <c r="K6785" s="10" t="s">
        <v>7191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 s="11"/>
      <c r="S6785" s="11">
        <v>1534000</v>
      </c>
      <c r="T6785" s="11"/>
      <c r="U6785" s="11"/>
      <c r="V6785" s="11"/>
      <c r="W6785" s="11"/>
      <c r="X6785" s="11"/>
      <c r="Y6785" s="11">
        <v>460200</v>
      </c>
      <c r="Z6785" s="11"/>
      <c r="AA6785" s="11"/>
      <c r="AB6785" s="11"/>
      <c r="AC6785" s="11"/>
      <c r="AD6785"/>
      <c r="AE6785">
        <v>30</v>
      </c>
      <c r="AF6785"/>
      <c r="AG6785"/>
      <c r="AH6785"/>
      <c r="AI6785"/>
      <c r="AJ6785" s="11"/>
      <c r="AK6785" s="11">
        <v>1534000</v>
      </c>
      <c r="AL6785" s="11"/>
      <c r="AM6785" s="11"/>
      <c r="AN6785" s="11"/>
      <c r="AO6785" s="11"/>
      <c r="AP6785" s="11"/>
      <c r="AQ6785" s="11"/>
      <c r="AR6785" s="11"/>
      <c r="AS6785" s="11"/>
      <c r="AT6785" s="11"/>
      <c r="AU6785" s="11"/>
      <c r="AV6785" s="11"/>
      <c r="AW6785" s="11"/>
      <c r="AX6785" s="11"/>
      <c r="AY6785" s="11"/>
      <c r="AZ6785" s="11"/>
      <c r="BA6785" s="11"/>
      <c r="BB6785" s="11"/>
      <c r="BC6785" s="11"/>
      <c r="BD6785" s="11"/>
      <c r="BE6785" s="11"/>
      <c r="BF6785" s="11"/>
      <c r="BG6785" s="11"/>
      <c r="BH6785" s="11"/>
      <c r="BI6785" s="11"/>
      <c r="BJ6785" s="11"/>
      <c r="BK6785" s="11"/>
      <c r="BL6785"/>
      <c r="BM6785"/>
      <c r="BN6785" s="10">
        <v>0</v>
      </c>
      <c r="BO6785" s="10"/>
      <c r="BP6785" s="10"/>
      <c r="BQ6785" s="10"/>
      <c r="BR6785" s="10"/>
      <c r="BS6785" s="10"/>
      <c r="BT6785" s="10"/>
      <c r="BU6785" s="10"/>
    </row>
    <row r="6786" spans="1:73" x14ac:dyDescent="0.3">
      <c r="A6786" s="10" t="s">
        <v>4110</v>
      </c>
      <c r="B6786" s="10" t="s">
        <v>6158</v>
      </c>
      <c r="C6786" s="10" t="s">
        <v>876</v>
      </c>
      <c r="D6786" s="10"/>
      <c r="E6786" s="10"/>
      <c r="F6786" s="10"/>
      <c r="G6786" s="10"/>
      <c r="H6786" s="10" t="s">
        <v>10721</v>
      </c>
      <c r="I6786" s="10" t="s">
        <v>10722</v>
      </c>
      <c r="J6786" s="10" t="s">
        <v>10722</v>
      </c>
      <c r="K6786" s="10" t="s">
        <v>10721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 s="11">
        <v>526790</v>
      </c>
      <c r="S6786" s="11"/>
      <c r="T6786" s="11"/>
      <c r="U6786" s="11"/>
      <c r="V6786" s="11"/>
      <c r="W6786" s="11"/>
      <c r="X6786" s="11">
        <v>105358</v>
      </c>
      <c r="Y6786" s="11"/>
      <c r="Z6786" s="11"/>
      <c r="AA6786" s="11"/>
      <c r="AB6786" s="11"/>
      <c r="AC6786" s="11"/>
      <c r="AD6786">
        <v>20</v>
      </c>
      <c r="AE6786"/>
      <c r="AF6786"/>
      <c r="AG6786"/>
      <c r="AH6786"/>
      <c r="AI6786"/>
      <c r="AJ6786" s="11">
        <v>526790</v>
      </c>
      <c r="AK6786" s="11"/>
      <c r="AL6786" s="11"/>
      <c r="AM6786" s="11"/>
      <c r="AN6786" s="11"/>
      <c r="AO6786" s="11"/>
      <c r="AP6786" s="11"/>
      <c r="AQ6786" s="11"/>
      <c r="AR6786" s="11"/>
      <c r="AS6786" s="11"/>
      <c r="AT6786" s="11"/>
      <c r="AU6786" s="11"/>
      <c r="AV6786" s="11"/>
      <c r="AW6786" s="11"/>
      <c r="AX6786" s="11"/>
      <c r="AY6786" s="11"/>
      <c r="AZ6786" s="11"/>
      <c r="BA6786" s="11"/>
      <c r="BB6786" s="11"/>
      <c r="BC6786" s="11"/>
      <c r="BD6786" s="11"/>
      <c r="BE6786" s="11"/>
      <c r="BF6786" s="11"/>
      <c r="BG6786" s="11"/>
      <c r="BH6786" s="11"/>
      <c r="BI6786" s="11"/>
      <c r="BJ6786" s="11"/>
      <c r="BK6786" s="11"/>
      <c r="BL6786"/>
      <c r="BM6786"/>
      <c r="BN6786" s="10">
        <v>0</v>
      </c>
      <c r="BO6786" s="10"/>
      <c r="BP6786" s="10"/>
      <c r="BQ6786" s="10"/>
      <c r="BR6786" s="10"/>
      <c r="BS6786" s="10"/>
      <c r="BT6786" s="10"/>
      <c r="BU6786" s="10"/>
    </row>
    <row r="6787" spans="1:73" x14ac:dyDescent="0.3">
      <c r="A6787" s="10" t="s">
        <v>4110</v>
      </c>
      <c r="B6787" s="10" t="s">
        <v>6158</v>
      </c>
      <c r="C6787" s="10" t="s">
        <v>876</v>
      </c>
      <c r="D6787" s="10"/>
      <c r="E6787" s="10"/>
      <c r="F6787" s="10"/>
      <c r="G6787" s="10"/>
      <c r="H6787" s="10" t="s">
        <v>10723</v>
      </c>
      <c r="I6787" s="10" t="s">
        <v>10724</v>
      </c>
      <c r="J6787" s="10" t="s">
        <v>10724</v>
      </c>
      <c r="K6787" s="10" t="s">
        <v>10723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 s="11"/>
      <c r="S6787" s="11">
        <v>313877</v>
      </c>
      <c r="T6787" s="11"/>
      <c r="U6787" s="11"/>
      <c r="V6787" s="11"/>
      <c r="W6787" s="11"/>
      <c r="X6787" s="11"/>
      <c r="Y6787" s="11">
        <v>0</v>
      </c>
      <c r="Z6787" s="11"/>
      <c r="AA6787" s="11"/>
      <c r="AB6787" s="11"/>
      <c r="AC6787" s="11"/>
      <c r="AD6787"/>
      <c r="AE6787">
        <v>0</v>
      </c>
      <c r="AF6787"/>
      <c r="AG6787"/>
      <c r="AH6787"/>
      <c r="AI6787"/>
      <c r="AJ6787" s="11"/>
      <c r="AK6787" s="11">
        <v>313877</v>
      </c>
      <c r="AL6787" s="11"/>
      <c r="AM6787" s="11"/>
      <c r="AN6787" s="11"/>
      <c r="AO6787" s="11"/>
      <c r="AP6787" s="11"/>
      <c r="AQ6787" s="11"/>
      <c r="AR6787" s="11"/>
      <c r="AS6787" s="11"/>
      <c r="AT6787" s="11"/>
      <c r="AU6787" s="11"/>
      <c r="AV6787" s="11"/>
      <c r="AW6787" s="11"/>
      <c r="AX6787" s="11"/>
      <c r="AY6787" s="11"/>
      <c r="AZ6787" s="11"/>
      <c r="BA6787" s="11"/>
      <c r="BB6787" s="11"/>
      <c r="BC6787" s="11"/>
      <c r="BD6787" s="11"/>
      <c r="BE6787" s="11"/>
      <c r="BF6787" s="11"/>
      <c r="BG6787" s="11"/>
      <c r="BH6787" s="11"/>
      <c r="BI6787" s="11"/>
      <c r="BJ6787" s="11"/>
      <c r="BK6787" s="11"/>
      <c r="BL6787"/>
      <c r="BM6787"/>
      <c r="BN6787" s="10">
        <v>1</v>
      </c>
      <c r="BO6787" s="10">
        <v>11250000</v>
      </c>
      <c r="BP6787" s="10">
        <v>11250000</v>
      </c>
      <c r="BQ6787" s="10">
        <v>100</v>
      </c>
      <c r="BR6787" s="10">
        <v>11250000</v>
      </c>
      <c r="BS6787" s="10"/>
      <c r="BT6787" s="10"/>
      <c r="BU6787" s="10"/>
    </row>
    <row r="6788" spans="1:73" x14ac:dyDescent="0.3">
      <c r="A6788" s="10" t="s">
        <v>4110</v>
      </c>
      <c r="B6788" s="10" t="s">
        <v>6158</v>
      </c>
      <c r="C6788" s="10" t="s">
        <v>876</v>
      </c>
      <c r="D6788" s="10"/>
      <c r="E6788" s="10"/>
      <c r="F6788" s="10"/>
      <c r="G6788" s="10"/>
      <c r="H6788" s="10" t="s">
        <v>6797</v>
      </c>
      <c r="I6788" s="10" t="s">
        <v>6798</v>
      </c>
      <c r="J6788" s="10" t="s">
        <v>6798</v>
      </c>
      <c r="K6788" s="10" t="s">
        <v>6797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 s="11"/>
      <c r="S6788" s="11"/>
      <c r="T6788" s="11"/>
      <c r="U6788" s="11"/>
      <c r="V6788" s="11"/>
      <c r="W6788" s="11">
        <v>24544240</v>
      </c>
      <c r="X6788" s="11"/>
      <c r="Y6788" s="11"/>
      <c r="Z6788" s="11"/>
      <c r="AA6788" s="11"/>
      <c r="AB6788" s="11"/>
      <c r="AC6788" s="11">
        <v>14726544</v>
      </c>
      <c r="AD6788"/>
      <c r="AE6788"/>
      <c r="AF6788"/>
      <c r="AG6788"/>
      <c r="AH6788"/>
      <c r="AI6788">
        <v>60</v>
      </c>
      <c r="AJ6788" s="11"/>
      <c r="AK6788" s="11"/>
      <c r="AL6788" s="11"/>
      <c r="AM6788" s="11"/>
      <c r="AN6788" s="11"/>
      <c r="AO6788" s="11">
        <v>24544240</v>
      </c>
      <c r="AP6788" s="11"/>
      <c r="AQ6788" s="11"/>
      <c r="AR6788" s="11"/>
      <c r="AS6788" s="11"/>
      <c r="AT6788" s="11"/>
      <c r="AU6788" s="11"/>
      <c r="AV6788" s="11"/>
      <c r="AW6788" s="11"/>
      <c r="AX6788" s="11"/>
      <c r="AY6788" s="11"/>
      <c r="AZ6788" s="11"/>
      <c r="BA6788" s="11"/>
      <c r="BB6788" s="11"/>
      <c r="BC6788" s="11"/>
      <c r="BD6788" s="11"/>
      <c r="BE6788" s="11"/>
      <c r="BF6788" s="11"/>
      <c r="BG6788" s="11"/>
      <c r="BH6788" s="11"/>
      <c r="BI6788" s="11"/>
      <c r="BJ6788" s="11"/>
      <c r="BK6788" s="11"/>
      <c r="BL6788"/>
      <c r="BM6788"/>
      <c r="BN6788" s="10">
        <v>0</v>
      </c>
      <c r="BO6788" s="10"/>
      <c r="BP6788" s="10"/>
      <c r="BQ6788" s="10"/>
      <c r="BR6788" s="10"/>
      <c r="BS6788" s="10"/>
      <c r="BT6788" s="10"/>
      <c r="BU6788" s="10"/>
    </row>
    <row r="6789" spans="1:73" x14ac:dyDescent="0.3">
      <c r="A6789" s="10" t="s">
        <v>4110</v>
      </c>
      <c r="B6789" s="10" t="s">
        <v>6158</v>
      </c>
      <c r="C6789" s="10" t="s">
        <v>876</v>
      </c>
      <c r="D6789" s="10"/>
      <c r="E6789" s="10"/>
      <c r="F6789" s="10"/>
      <c r="G6789" s="10"/>
      <c r="H6789" s="10" t="s">
        <v>6454</v>
      </c>
      <c r="I6789" s="10" t="s">
        <v>6455</v>
      </c>
      <c r="J6789" s="10" t="s">
        <v>6455</v>
      </c>
      <c r="K6789" s="10" t="s">
        <v>6454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 s="11">
        <v>3326788</v>
      </c>
      <c r="S6789" s="11">
        <v>4109658.8</v>
      </c>
      <c r="T6789" s="11">
        <v>3313450</v>
      </c>
      <c r="U6789" s="11">
        <v>2474000</v>
      </c>
      <c r="V6789" s="11">
        <v>5433000</v>
      </c>
      <c r="W6789" s="11">
        <v>3373500</v>
      </c>
      <c r="X6789" s="11">
        <v>707275.4</v>
      </c>
      <c r="Y6789" s="11">
        <v>1232897.6399999999</v>
      </c>
      <c r="Z6789" s="11">
        <v>1553385</v>
      </c>
      <c r="AA6789" s="11">
        <v>1751876.75</v>
      </c>
      <c r="AB6789" s="11">
        <v>3322500</v>
      </c>
      <c r="AC6789" s="11">
        <v>3373500</v>
      </c>
      <c r="AD6789">
        <v>21.26</v>
      </c>
      <c r="AE6789">
        <v>30</v>
      </c>
      <c r="AF6789">
        <v>46.88</v>
      </c>
      <c r="AG6789">
        <v>70.81</v>
      </c>
      <c r="AH6789">
        <v>61.15</v>
      </c>
      <c r="AI6789">
        <v>100</v>
      </c>
      <c r="AJ6789" s="11">
        <v>3326788</v>
      </c>
      <c r="AK6789" s="11">
        <v>4109658.8</v>
      </c>
      <c r="AL6789" s="11">
        <v>3313450</v>
      </c>
      <c r="AM6789" s="11">
        <v>2474000</v>
      </c>
      <c r="AN6789" s="11">
        <v>5433000</v>
      </c>
      <c r="AO6789" s="11">
        <v>3373500</v>
      </c>
      <c r="AP6789" s="11"/>
      <c r="AQ6789" s="11"/>
      <c r="AR6789" s="11"/>
      <c r="AS6789" s="11"/>
      <c r="AT6789" s="11"/>
      <c r="AU6789" s="11"/>
      <c r="AV6789" s="11"/>
      <c r="AW6789" s="11"/>
      <c r="AX6789" s="11"/>
      <c r="AY6789" s="11"/>
      <c r="AZ6789" s="11"/>
      <c r="BA6789" s="11"/>
      <c r="BB6789" s="11"/>
      <c r="BC6789" s="11"/>
      <c r="BD6789" s="11"/>
      <c r="BE6789" s="11"/>
      <c r="BF6789" s="11"/>
      <c r="BG6789" s="11"/>
      <c r="BH6789" s="11">
        <v>5779370</v>
      </c>
      <c r="BI6789" s="11">
        <v>6866000</v>
      </c>
      <c r="BJ6789" s="11">
        <v>2156000</v>
      </c>
      <c r="BK6789" s="11">
        <v>5286000</v>
      </c>
      <c r="BL6789">
        <v>37.305100000000003</v>
      </c>
      <c r="BM6789">
        <v>76.988</v>
      </c>
      <c r="BN6789" s="10">
        <v>1</v>
      </c>
      <c r="BO6789" s="10">
        <v>113000</v>
      </c>
      <c r="BP6789" s="10">
        <v>113000</v>
      </c>
      <c r="BQ6789" s="10">
        <v>100</v>
      </c>
      <c r="BR6789" s="10">
        <v>113000</v>
      </c>
      <c r="BS6789" s="10"/>
      <c r="BT6789" s="10"/>
      <c r="BU6789" s="10"/>
    </row>
    <row r="6790" spans="1:73" x14ac:dyDescent="0.3">
      <c r="A6790" s="10" t="s">
        <v>4110</v>
      </c>
      <c r="B6790" s="10" t="s">
        <v>6158</v>
      </c>
      <c r="C6790" s="10" t="s">
        <v>876</v>
      </c>
      <c r="D6790" s="10" t="s">
        <v>870</v>
      </c>
      <c r="E6790" s="10" t="s">
        <v>5414</v>
      </c>
      <c r="F6790" s="10" t="s">
        <v>5494</v>
      </c>
      <c r="G6790" s="10" t="s">
        <v>5495</v>
      </c>
      <c r="H6790" s="10" t="s">
        <v>6289</v>
      </c>
      <c r="I6790" s="10" t="s">
        <v>6290</v>
      </c>
      <c r="J6790" s="10" t="s">
        <v>6290</v>
      </c>
      <c r="K6790" s="10" t="s">
        <v>6289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 s="11">
        <v>259290</v>
      </c>
      <c r="S6790" s="11"/>
      <c r="T6790" s="11"/>
      <c r="U6790" s="11"/>
      <c r="V6790" s="11"/>
      <c r="W6790" s="11"/>
      <c r="X6790" s="11">
        <v>77787</v>
      </c>
      <c r="Y6790" s="11"/>
      <c r="Z6790" s="11"/>
      <c r="AA6790" s="11"/>
      <c r="AB6790" s="11"/>
      <c r="AC6790" s="11"/>
      <c r="AD6790">
        <v>30</v>
      </c>
      <c r="AE6790"/>
      <c r="AF6790"/>
      <c r="AG6790"/>
      <c r="AH6790"/>
      <c r="AI6790"/>
      <c r="AJ6790" s="11">
        <v>259290</v>
      </c>
      <c r="AK6790" s="11"/>
      <c r="AL6790" s="11"/>
      <c r="AM6790" s="11"/>
      <c r="AN6790" s="11"/>
      <c r="AO6790" s="11"/>
      <c r="AP6790" s="11"/>
      <c r="AQ6790" s="11"/>
      <c r="AR6790" s="11"/>
      <c r="AS6790" s="11"/>
      <c r="AT6790" s="11"/>
      <c r="AU6790" s="11"/>
      <c r="AV6790" s="11"/>
      <c r="AW6790" s="11"/>
      <c r="AX6790" s="11"/>
      <c r="AY6790" s="11"/>
      <c r="AZ6790" s="11"/>
      <c r="BA6790" s="11"/>
      <c r="BB6790" s="11"/>
      <c r="BC6790" s="11"/>
      <c r="BD6790" s="11"/>
      <c r="BE6790" s="11"/>
      <c r="BF6790" s="11"/>
      <c r="BG6790" s="11"/>
      <c r="BH6790" s="11"/>
      <c r="BI6790" s="11"/>
      <c r="BJ6790" s="11"/>
      <c r="BK6790" s="11"/>
      <c r="BL6790"/>
      <c r="BM6790"/>
      <c r="BN6790" s="10">
        <v>0</v>
      </c>
      <c r="BO6790" s="10"/>
      <c r="BP6790" s="10"/>
      <c r="BQ6790" s="10"/>
      <c r="BR6790" s="10"/>
      <c r="BS6790" s="10"/>
      <c r="BT6790" s="10"/>
      <c r="BU6790" s="10"/>
    </row>
    <row r="6791" spans="1:73" x14ac:dyDescent="0.3">
      <c r="A6791" s="10" t="s">
        <v>4110</v>
      </c>
      <c r="B6791" s="10" t="s">
        <v>6158</v>
      </c>
      <c r="C6791" s="10" t="s">
        <v>876</v>
      </c>
      <c r="D6791" s="10" t="s">
        <v>870</v>
      </c>
      <c r="E6791" s="10" t="s">
        <v>5414</v>
      </c>
      <c r="F6791" s="10" t="s">
        <v>5494</v>
      </c>
      <c r="G6791" s="10" t="s">
        <v>5495</v>
      </c>
      <c r="H6791" s="10" t="s">
        <v>6291</v>
      </c>
      <c r="I6791" s="10" t="s">
        <v>6292</v>
      </c>
      <c r="J6791" s="10" t="s">
        <v>6292</v>
      </c>
      <c r="K6791" s="10" t="s">
        <v>6291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 s="11"/>
      <c r="S6791" s="11"/>
      <c r="T6791" s="11">
        <v>175000</v>
      </c>
      <c r="U6791" s="11"/>
      <c r="V6791" s="11"/>
      <c r="W6791" s="11"/>
      <c r="X6791" s="11"/>
      <c r="Y6791" s="11"/>
      <c r="Z6791" s="11">
        <v>175000</v>
      </c>
      <c r="AA6791" s="11"/>
      <c r="AB6791" s="11"/>
      <c r="AC6791" s="11"/>
      <c r="AD6791"/>
      <c r="AE6791"/>
      <c r="AF6791">
        <v>100</v>
      </c>
      <c r="AG6791"/>
      <c r="AH6791"/>
      <c r="AI6791"/>
      <c r="AJ6791" s="11"/>
      <c r="AK6791" s="11"/>
      <c r="AL6791" s="11">
        <v>175000</v>
      </c>
      <c r="AM6791" s="11"/>
      <c r="AN6791" s="11"/>
      <c r="AO6791" s="11"/>
      <c r="AP6791" s="11"/>
      <c r="AQ6791" s="11"/>
      <c r="AR6791" s="11"/>
      <c r="AS6791" s="11"/>
      <c r="AT6791" s="11"/>
      <c r="AU6791" s="11"/>
      <c r="AV6791" s="11"/>
      <c r="AW6791" s="11"/>
      <c r="AX6791" s="11"/>
      <c r="AY6791" s="11"/>
      <c r="AZ6791" s="11"/>
      <c r="BA6791" s="11"/>
      <c r="BB6791" s="11"/>
      <c r="BC6791" s="11"/>
      <c r="BD6791" s="11"/>
      <c r="BE6791" s="11"/>
      <c r="BF6791" s="11"/>
      <c r="BG6791" s="11"/>
      <c r="BH6791" s="11"/>
      <c r="BI6791" s="11"/>
      <c r="BJ6791" s="11"/>
      <c r="BK6791" s="11"/>
      <c r="BL6791"/>
      <c r="BM6791"/>
      <c r="BN6791" s="10">
        <v>0</v>
      </c>
      <c r="BO6791" s="10"/>
      <c r="BP6791" s="10"/>
      <c r="BQ6791" s="10"/>
      <c r="BR6791" s="10"/>
      <c r="BS6791" s="10"/>
      <c r="BT6791" s="10"/>
      <c r="BU6791" s="10"/>
    </row>
    <row r="6792" spans="1:73" x14ac:dyDescent="0.3">
      <c r="A6792" s="10" t="s">
        <v>4110</v>
      </c>
      <c r="B6792" s="10" t="s">
        <v>6158</v>
      </c>
      <c r="C6792" s="10" t="s">
        <v>876</v>
      </c>
      <c r="D6792" s="10" t="s">
        <v>870</v>
      </c>
      <c r="E6792" s="10" t="s">
        <v>5414</v>
      </c>
      <c r="F6792" s="10" t="s">
        <v>5494</v>
      </c>
      <c r="G6792" s="10" t="s">
        <v>5495</v>
      </c>
      <c r="H6792" s="10" t="s">
        <v>6293</v>
      </c>
      <c r="I6792" s="10" t="s">
        <v>6294</v>
      </c>
      <c r="J6792" s="10" t="s">
        <v>6294</v>
      </c>
      <c r="K6792" s="10" t="s">
        <v>6293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 s="11">
        <v>74000</v>
      </c>
      <c r="S6792" s="11"/>
      <c r="T6792" s="11"/>
      <c r="U6792" s="11"/>
      <c r="V6792" s="11"/>
      <c r="W6792" s="11"/>
      <c r="X6792" s="11">
        <v>74000</v>
      </c>
      <c r="Y6792" s="11"/>
      <c r="Z6792" s="11"/>
      <c r="AA6792" s="11"/>
      <c r="AB6792" s="11"/>
      <c r="AC6792" s="11"/>
      <c r="AD6792">
        <v>100</v>
      </c>
      <c r="AE6792"/>
      <c r="AF6792"/>
      <c r="AG6792"/>
      <c r="AH6792"/>
      <c r="AI6792"/>
      <c r="AJ6792" s="11">
        <v>74000</v>
      </c>
      <c r="AK6792" s="11"/>
      <c r="AL6792" s="11"/>
      <c r="AM6792" s="11"/>
      <c r="AN6792" s="11"/>
      <c r="AO6792" s="11"/>
      <c r="AP6792" s="11"/>
      <c r="AQ6792" s="11"/>
      <c r="AR6792" s="11"/>
      <c r="AS6792" s="11"/>
      <c r="AT6792" s="11"/>
      <c r="AU6792" s="11"/>
      <c r="AV6792" s="11"/>
      <c r="AW6792" s="11"/>
      <c r="AX6792" s="11"/>
      <c r="AY6792" s="11"/>
      <c r="AZ6792" s="11"/>
      <c r="BA6792" s="11"/>
      <c r="BB6792" s="11"/>
      <c r="BC6792" s="11"/>
      <c r="BD6792" s="11"/>
      <c r="BE6792" s="11"/>
      <c r="BF6792" s="11"/>
      <c r="BG6792" s="11"/>
      <c r="BH6792" s="11"/>
      <c r="BI6792" s="11"/>
      <c r="BJ6792" s="11"/>
      <c r="BK6792" s="11"/>
      <c r="BL6792"/>
      <c r="BM6792"/>
      <c r="BN6792" s="10">
        <v>0</v>
      </c>
      <c r="BO6792" s="10"/>
      <c r="BP6792" s="10"/>
      <c r="BQ6792" s="10"/>
      <c r="BR6792" s="10"/>
      <c r="BS6792" s="10"/>
      <c r="BT6792" s="10"/>
      <c r="BU6792" s="10"/>
    </row>
    <row r="6793" spans="1:73" x14ac:dyDescent="0.3">
      <c r="A6793" s="10" t="s">
        <v>4110</v>
      </c>
      <c r="B6793" s="10" t="s">
        <v>6158</v>
      </c>
      <c r="C6793" s="10" t="s">
        <v>876</v>
      </c>
      <c r="D6793" s="10" t="s">
        <v>870</v>
      </c>
      <c r="E6793" s="10" t="s">
        <v>5414</v>
      </c>
      <c r="F6793" s="10" t="s">
        <v>6295</v>
      </c>
      <c r="G6793" s="10" t="s">
        <v>6296</v>
      </c>
      <c r="H6793" s="10" t="s">
        <v>8151</v>
      </c>
      <c r="I6793" s="10" t="s">
        <v>8150</v>
      </c>
      <c r="J6793" s="10" t="s">
        <v>6298</v>
      </c>
      <c r="K6793" s="10" t="s">
        <v>6297</v>
      </c>
      <c r="L6793">
        <v>0</v>
      </c>
      <c r="M6793">
        <v>1</v>
      </c>
      <c r="N6793">
        <v>1</v>
      </c>
      <c r="O6793">
        <v>1</v>
      </c>
      <c r="P6793">
        <v>1</v>
      </c>
      <c r="Q6793">
        <v>0</v>
      </c>
      <c r="R6793" s="11"/>
      <c r="S6793" s="11">
        <v>1896039.05</v>
      </c>
      <c r="T6793" s="11">
        <v>869360</v>
      </c>
      <c r="U6793" s="11">
        <v>988000</v>
      </c>
      <c r="V6793" s="11">
        <v>4686000</v>
      </c>
      <c r="W6793" s="11"/>
      <c r="X6793" s="11"/>
      <c r="Y6793" s="11">
        <v>391411.51</v>
      </c>
      <c r="Z6793" s="11">
        <v>260808</v>
      </c>
      <c r="AA6793" s="11">
        <v>494000</v>
      </c>
      <c r="AB6793" s="11">
        <v>1405800</v>
      </c>
      <c r="AC6793" s="11"/>
      <c r="AD6793"/>
      <c r="AE6793">
        <v>20.64</v>
      </c>
      <c r="AF6793">
        <v>30</v>
      </c>
      <c r="AG6793">
        <v>50</v>
      </c>
      <c r="AH6793">
        <v>30</v>
      </c>
      <c r="AI6793"/>
      <c r="AJ6793" s="11"/>
      <c r="AK6793" s="11">
        <v>2173057.5499999998</v>
      </c>
      <c r="AL6793" s="11">
        <v>869360</v>
      </c>
      <c r="AM6793" s="11">
        <v>988000</v>
      </c>
      <c r="AN6793" s="11">
        <v>4686000</v>
      </c>
      <c r="AO6793" s="11"/>
      <c r="AP6793" s="11"/>
      <c r="AQ6793" s="11"/>
      <c r="AR6793" s="11"/>
      <c r="AS6793" s="11"/>
      <c r="AT6793" s="11"/>
      <c r="AU6793" s="11"/>
      <c r="AV6793" s="11"/>
      <c r="AW6793" s="11"/>
      <c r="AX6793" s="11"/>
      <c r="AY6793" s="11"/>
      <c r="AZ6793" s="11"/>
      <c r="BA6793" s="11"/>
      <c r="BB6793" s="11"/>
      <c r="BC6793" s="11"/>
      <c r="BD6793" s="11"/>
      <c r="BE6793" s="11"/>
      <c r="BF6793" s="11"/>
      <c r="BG6793" s="11"/>
      <c r="BH6793" s="11">
        <v>2941650</v>
      </c>
      <c r="BI6793" s="11">
        <v>17436600</v>
      </c>
      <c r="BJ6793" s="11"/>
      <c r="BK6793" s="11"/>
      <c r="BL6793">
        <v>0</v>
      </c>
      <c r="BM6793">
        <v>0</v>
      </c>
      <c r="BN6793" s="10">
        <v>0</v>
      </c>
      <c r="BO6793" s="10"/>
      <c r="BP6793" s="10"/>
      <c r="BQ6793" s="10"/>
      <c r="BR6793" s="10"/>
      <c r="BS6793" s="10"/>
      <c r="BT6793" s="10"/>
      <c r="BU6793" s="10"/>
    </row>
    <row r="6794" spans="1:73" x14ac:dyDescent="0.3">
      <c r="A6794" s="10" t="s">
        <v>4110</v>
      </c>
      <c r="B6794" s="10" t="s">
        <v>6158</v>
      </c>
      <c r="C6794" s="10" t="s">
        <v>876</v>
      </c>
      <c r="D6794" s="10" t="s">
        <v>870</v>
      </c>
      <c r="E6794" s="10" t="s">
        <v>5414</v>
      </c>
      <c r="F6794" s="10" t="s">
        <v>6167</v>
      </c>
      <c r="G6794" s="10" t="s">
        <v>6168</v>
      </c>
      <c r="H6794" s="10" t="s">
        <v>6301</v>
      </c>
      <c r="I6794" s="10" t="s">
        <v>6302</v>
      </c>
      <c r="J6794" s="10" t="s">
        <v>6302</v>
      </c>
      <c r="K6794" s="10" t="s">
        <v>6301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 s="11"/>
      <c r="S6794" s="11"/>
      <c r="T6794" s="11"/>
      <c r="U6794" s="11"/>
      <c r="V6794" s="11">
        <v>1003550</v>
      </c>
      <c r="W6794" s="11"/>
      <c r="X6794" s="11"/>
      <c r="Y6794" s="11"/>
      <c r="Z6794" s="11"/>
      <c r="AA6794" s="11"/>
      <c r="AB6794" s="11">
        <v>1003550</v>
      </c>
      <c r="AC6794" s="11"/>
      <c r="AD6794"/>
      <c r="AE6794"/>
      <c r="AF6794"/>
      <c r="AG6794"/>
      <c r="AH6794">
        <v>100</v>
      </c>
      <c r="AI6794"/>
      <c r="AJ6794" s="11"/>
      <c r="AK6794" s="11"/>
      <c r="AL6794" s="11"/>
      <c r="AM6794" s="11"/>
      <c r="AN6794" s="11">
        <v>1003550</v>
      </c>
      <c r="AO6794" s="11"/>
      <c r="AP6794" s="11"/>
      <c r="AQ6794" s="11"/>
      <c r="AR6794" s="11"/>
      <c r="AS6794" s="11"/>
      <c r="AT6794" s="11"/>
      <c r="AU6794" s="11"/>
      <c r="AV6794" s="11"/>
      <c r="AW6794" s="11"/>
      <c r="AX6794" s="11"/>
      <c r="AY6794" s="11"/>
      <c r="AZ6794" s="11"/>
      <c r="BA6794" s="11"/>
      <c r="BB6794" s="11"/>
      <c r="BC6794" s="11"/>
      <c r="BD6794" s="11"/>
      <c r="BE6794" s="11"/>
      <c r="BF6794" s="11"/>
      <c r="BG6794" s="11"/>
      <c r="BH6794" s="11"/>
      <c r="BI6794" s="11"/>
      <c r="BJ6794" s="11"/>
      <c r="BK6794" s="11"/>
      <c r="BL6794"/>
      <c r="BM6794"/>
      <c r="BN6794" s="10">
        <v>0</v>
      </c>
      <c r="BO6794" s="10"/>
      <c r="BP6794" s="10"/>
      <c r="BQ6794" s="10"/>
      <c r="BR6794" s="10"/>
      <c r="BS6794" s="10"/>
      <c r="BT6794" s="10"/>
      <c r="BU6794" s="10"/>
    </row>
    <row r="6795" spans="1:73" x14ac:dyDescent="0.3">
      <c r="A6795" s="10" t="s">
        <v>4110</v>
      </c>
      <c r="B6795" s="10" t="s">
        <v>6158</v>
      </c>
      <c r="C6795" s="10" t="s">
        <v>876</v>
      </c>
      <c r="D6795" s="10" t="s">
        <v>870</v>
      </c>
      <c r="E6795" s="10" t="s">
        <v>5414</v>
      </c>
      <c r="F6795" s="10" t="s">
        <v>6167</v>
      </c>
      <c r="G6795" s="10" t="s">
        <v>6168</v>
      </c>
      <c r="H6795" s="10" t="s">
        <v>6303</v>
      </c>
      <c r="I6795" s="10" t="s">
        <v>6304</v>
      </c>
      <c r="J6795" s="10" t="s">
        <v>6304</v>
      </c>
      <c r="K6795" s="10" t="s">
        <v>6303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 s="11"/>
      <c r="S6795" s="11"/>
      <c r="T6795" s="11"/>
      <c r="U6795" s="11"/>
      <c r="V6795" s="11">
        <v>1003550</v>
      </c>
      <c r="W6795" s="11"/>
      <c r="X6795" s="11"/>
      <c r="Y6795" s="11"/>
      <c r="Z6795" s="11"/>
      <c r="AA6795" s="11"/>
      <c r="AB6795" s="11">
        <v>1003550</v>
      </c>
      <c r="AC6795" s="11"/>
      <c r="AD6795"/>
      <c r="AE6795"/>
      <c r="AF6795"/>
      <c r="AG6795"/>
      <c r="AH6795">
        <v>100</v>
      </c>
      <c r="AI6795"/>
      <c r="AJ6795" s="11"/>
      <c r="AK6795" s="11"/>
      <c r="AL6795" s="11"/>
      <c r="AM6795" s="11"/>
      <c r="AN6795" s="11">
        <v>1003550</v>
      </c>
      <c r="AO6795" s="11"/>
      <c r="AP6795" s="11"/>
      <c r="AQ6795" s="11"/>
      <c r="AR6795" s="11"/>
      <c r="AS6795" s="11"/>
      <c r="AT6795" s="11"/>
      <c r="AU6795" s="11"/>
      <c r="AV6795" s="11"/>
      <c r="AW6795" s="11"/>
      <c r="AX6795" s="11"/>
      <c r="AY6795" s="11"/>
      <c r="AZ6795" s="11"/>
      <c r="BA6795" s="11"/>
      <c r="BB6795" s="11"/>
      <c r="BC6795" s="11"/>
      <c r="BD6795" s="11"/>
      <c r="BE6795" s="11"/>
      <c r="BF6795" s="11"/>
      <c r="BG6795" s="11"/>
      <c r="BH6795" s="11"/>
      <c r="BI6795" s="11"/>
      <c r="BJ6795" s="11"/>
      <c r="BK6795" s="11"/>
      <c r="BL6795"/>
      <c r="BM6795"/>
      <c r="BN6795" s="10">
        <v>0</v>
      </c>
      <c r="BO6795" s="10"/>
      <c r="BP6795" s="10"/>
      <c r="BQ6795" s="10"/>
      <c r="BR6795" s="10"/>
      <c r="BS6795" s="10"/>
      <c r="BT6795" s="10"/>
      <c r="BU6795" s="10"/>
    </row>
    <row r="6796" spans="1:73" x14ac:dyDescent="0.3">
      <c r="A6796" s="10" t="s">
        <v>4110</v>
      </c>
      <c r="B6796" s="10" t="s">
        <v>6158</v>
      </c>
      <c r="C6796" s="10" t="s">
        <v>876</v>
      </c>
      <c r="D6796" s="10" t="s">
        <v>870</v>
      </c>
      <c r="E6796" s="10" t="s">
        <v>5414</v>
      </c>
      <c r="F6796" s="10" t="s">
        <v>6167</v>
      </c>
      <c r="G6796" s="10" t="s">
        <v>6168</v>
      </c>
      <c r="H6796" s="10" t="s">
        <v>6300</v>
      </c>
      <c r="I6796" s="10" t="s">
        <v>6299</v>
      </c>
      <c r="J6796" s="10" t="s">
        <v>6170</v>
      </c>
      <c r="K6796" s="10" t="s">
        <v>6169</v>
      </c>
      <c r="L6796">
        <v>0</v>
      </c>
      <c r="M6796">
        <v>0</v>
      </c>
      <c r="N6796">
        <v>1</v>
      </c>
      <c r="O6796">
        <v>1</v>
      </c>
      <c r="P6796">
        <v>1</v>
      </c>
      <c r="Q6796">
        <v>0</v>
      </c>
      <c r="R6796" s="11"/>
      <c r="S6796" s="11"/>
      <c r="T6796" s="11">
        <v>2568390</v>
      </c>
      <c r="U6796" s="11">
        <v>15765005</v>
      </c>
      <c r="V6796" s="11">
        <v>13713225</v>
      </c>
      <c r="W6796" s="11"/>
      <c r="X6796" s="11"/>
      <c r="Y6796" s="11"/>
      <c r="Z6796" s="11">
        <v>2568390</v>
      </c>
      <c r="AA6796" s="11">
        <v>15765005</v>
      </c>
      <c r="AB6796" s="11">
        <v>13713225</v>
      </c>
      <c r="AC6796" s="11"/>
      <c r="AD6796"/>
      <c r="AE6796"/>
      <c r="AF6796">
        <v>100</v>
      </c>
      <c r="AG6796">
        <v>100</v>
      </c>
      <c r="AH6796">
        <v>100</v>
      </c>
      <c r="AI6796"/>
      <c r="AJ6796" s="11"/>
      <c r="AK6796" s="11"/>
      <c r="AL6796" s="11">
        <v>2568390</v>
      </c>
      <c r="AM6796" s="11">
        <v>15765005</v>
      </c>
      <c r="AN6796" s="11">
        <v>13713225</v>
      </c>
      <c r="AO6796" s="11"/>
      <c r="AP6796" s="11"/>
      <c r="AQ6796" s="11"/>
      <c r="AR6796" s="11"/>
      <c r="AS6796" s="11"/>
      <c r="AT6796" s="11"/>
      <c r="AU6796" s="11"/>
      <c r="AV6796" s="11"/>
      <c r="AW6796" s="11"/>
      <c r="AX6796" s="11"/>
      <c r="AY6796" s="11"/>
      <c r="AZ6796" s="11"/>
      <c r="BA6796" s="11"/>
      <c r="BB6796" s="11"/>
      <c r="BC6796" s="11"/>
      <c r="BD6796" s="11"/>
      <c r="BE6796" s="11"/>
      <c r="BF6796" s="11"/>
      <c r="BG6796" s="11"/>
      <c r="BH6796" s="11"/>
      <c r="BI6796" s="11"/>
      <c r="BJ6796" s="11"/>
      <c r="BK6796" s="11"/>
      <c r="BL6796"/>
      <c r="BM6796"/>
      <c r="BN6796" s="10">
        <v>1</v>
      </c>
      <c r="BO6796" s="10">
        <v>26795000</v>
      </c>
      <c r="BP6796" s="10">
        <v>26795000</v>
      </c>
      <c r="BQ6796" s="10">
        <v>100</v>
      </c>
      <c r="BR6796" s="10">
        <v>26795000</v>
      </c>
      <c r="BS6796" s="10"/>
      <c r="BT6796" s="10"/>
      <c r="BU6796" s="10"/>
    </row>
    <row r="6797" spans="1:73" x14ac:dyDescent="0.3">
      <c r="A6797" s="10" t="s">
        <v>4110</v>
      </c>
      <c r="B6797" s="10" t="s">
        <v>6158</v>
      </c>
      <c r="C6797" s="10" t="s">
        <v>876</v>
      </c>
      <c r="D6797" s="10" t="s">
        <v>870</v>
      </c>
      <c r="E6797" s="10" t="s">
        <v>5414</v>
      </c>
      <c r="F6797" s="10" t="s">
        <v>5498</v>
      </c>
      <c r="G6797" s="10" t="s">
        <v>360</v>
      </c>
      <c r="H6797" s="10" t="s">
        <v>6305</v>
      </c>
      <c r="I6797" s="10" t="s">
        <v>6306</v>
      </c>
      <c r="J6797" s="10" t="s">
        <v>6306</v>
      </c>
      <c r="K6797" s="10" t="s">
        <v>6305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0</v>
      </c>
      <c r="R6797" s="11"/>
      <c r="S6797" s="11"/>
      <c r="T6797" s="11"/>
      <c r="U6797" s="11"/>
      <c r="V6797" s="11">
        <v>468000</v>
      </c>
      <c r="W6797" s="11"/>
      <c r="X6797" s="11"/>
      <c r="Y6797" s="11"/>
      <c r="Z6797" s="11"/>
      <c r="AA6797" s="11"/>
      <c r="AB6797" s="11">
        <v>468000</v>
      </c>
      <c r="AC6797" s="11"/>
      <c r="AD6797"/>
      <c r="AE6797"/>
      <c r="AF6797"/>
      <c r="AG6797"/>
      <c r="AH6797">
        <v>100</v>
      </c>
      <c r="AI6797"/>
      <c r="AJ6797" s="11"/>
      <c r="AK6797" s="11"/>
      <c r="AL6797" s="11"/>
      <c r="AM6797" s="11"/>
      <c r="AN6797" s="11">
        <v>468000</v>
      </c>
      <c r="AO6797" s="11"/>
      <c r="AP6797" s="11"/>
      <c r="AQ6797" s="11"/>
      <c r="AR6797" s="11"/>
      <c r="AS6797" s="11"/>
      <c r="AT6797" s="11"/>
      <c r="AU6797" s="11"/>
      <c r="AV6797" s="11"/>
      <c r="AW6797" s="11"/>
      <c r="AX6797" s="11"/>
      <c r="AY6797" s="11"/>
      <c r="AZ6797" s="11"/>
      <c r="BA6797" s="11"/>
      <c r="BB6797" s="11"/>
      <c r="BC6797" s="11"/>
      <c r="BD6797" s="11"/>
      <c r="BE6797" s="11"/>
      <c r="BF6797" s="11"/>
      <c r="BG6797" s="11"/>
      <c r="BH6797" s="11"/>
      <c r="BI6797" s="11">
        <v>468000</v>
      </c>
      <c r="BJ6797" s="11"/>
      <c r="BK6797" s="11">
        <v>468000</v>
      </c>
      <c r="BL6797"/>
      <c r="BM6797">
        <v>100</v>
      </c>
      <c r="BN6797" s="10">
        <v>0</v>
      </c>
      <c r="BO6797" s="10"/>
      <c r="BP6797" s="10"/>
      <c r="BQ6797" s="10"/>
      <c r="BR6797" s="10"/>
      <c r="BS6797" s="10"/>
      <c r="BT6797" s="10"/>
      <c r="BU6797" s="10"/>
    </row>
    <row r="6798" spans="1:73" x14ac:dyDescent="0.3">
      <c r="A6798" s="10" t="s">
        <v>4110</v>
      </c>
      <c r="B6798" s="10" t="s">
        <v>6547</v>
      </c>
      <c r="C6798" s="10" t="s">
        <v>79</v>
      </c>
      <c r="D6798" s="10" t="s">
        <v>870</v>
      </c>
      <c r="E6798" s="10" t="s">
        <v>871</v>
      </c>
      <c r="F6798" s="10" t="s">
        <v>4432</v>
      </c>
      <c r="G6798" s="10" t="s">
        <v>4433</v>
      </c>
      <c r="H6798" s="10" t="s">
        <v>10150</v>
      </c>
      <c r="I6798" s="10" t="s">
        <v>10151</v>
      </c>
      <c r="J6798" s="10" t="s">
        <v>10151</v>
      </c>
      <c r="K6798" s="10" t="s">
        <v>10150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 s="11">
        <v>185440</v>
      </c>
      <c r="S6798" s="11">
        <v>487000</v>
      </c>
      <c r="T6798" s="11"/>
      <c r="U6798" s="11"/>
      <c r="V6798" s="11"/>
      <c r="W6798" s="11"/>
      <c r="X6798" s="11">
        <v>97440</v>
      </c>
      <c r="Y6798" s="11">
        <v>146100</v>
      </c>
      <c r="Z6798" s="11"/>
      <c r="AA6798" s="11"/>
      <c r="AB6798" s="11"/>
      <c r="AC6798" s="11"/>
      <c r="AD6798">
        <v>52.55</v>
      </c>
      <c r="AE6798">
        <v>30</v>
      </c>
      <c r="AF6798"/>
      <c r="AG6798"/>
      <c r="AH6798"/>
      <c r="AI6798"/>
      <c r="AJ6798" s="11">
        <v>185440</v>
      </c>
      <c r="AK6798" s="11">
        <v>487000</v>
      </c>
      <c r="AL6798" s="11"/>
      <c r="AM6798" s="11"/>
      <c r="AN6798" s="11"/>
      <c r="AO6798" s="11"/>
      <c r="AP6798" s="11"/>
      <c r="AQ6798" s="11"/>
      <c r="AR6798" s="11"/>
      <c r="AS6798" s="11"/>
      <c r="AT6798" s="11"/>
      <c r="AU6798" s="11"/>
      <c r="AV6798" s="11"/>
      <c r="AW6798" s="11"/>
      <c r="AX6798" s="11"/>
      <c r="AY6798" s="11"/>
      <c r="AZ6798" s="11"/>
      <c r="BA6798" s="11"/>
      <c r="BB6798" s="11"/>
      <c r="BC6798" s="11"/>
      <c r="BD6798" s="11"/>
      <c r="BE6798" s="11"/>
      <c r="BF6798" s="11"/>
      <c r="BG6798" s="11"/>
      <c r="BH6798" s="11"/>
      <c r="BI6798" s="11"/>
      <c r="BJ6798" s="11"/>
      <c r="BK6798" s="11"/>
      <c r="BL6798"/>
      <c r="BM6798"/>
      <c r="BN6798" s="10">
        <v>0</v>
      </c>
      <c r="BO6798" s="10"/>
      <c r="BP6798" s="10"/>
      <c r="BQ6798" s="10"/>
      <c r="BR6798" s="10"/>
      <c r="BS6798" s="10"/>
      <c r="BT6798" s="10"/>
      <c r="BU6798" s="10"/>
    </row>
    <row r="6799" spans="1:73" x14ac:dyDescent="0.3">
      <c r="A6799" s="10" t="s">
        <v>4110</v>
      </c>
      <c r="B6799" s="10" t="s">
        <v>6547</v>
      </c>
      <c r="C6799" s="10" t="s">
        <v>79</v>
      </c>
      <c r="D6799" s="10" t="s">
        <v>870</v>
      </c>
      <c r="E6799" s="10" t="s">
        <v>871</v>
      </c>
      <c r="F6799" s="10" t="s">
        <v>5004</v>
      </c>
      <c r="G6799" s="10" t="s">
        <v>5005</v>
      </c>
      <c r="H6799" s="10" t="s">
        <v>10152</v>
      </c>
      <c r="I6799" s="10" t="s">
        <v>10153</v>
      </c>
      <c r="J6799" s="10" t="s">
        <v>10153</v>
      </c>
      <c r="K6799" s="10" t="s">
        <v>10152</v>
      </c>
      <c r="L6799">
        <v>1</v>
      </c>
      <c r="M6799">
        <v>0</v>
      </c>
      <c r="N6799">
        <v>1</v>
      </c>
      <c r="O6799">
        <v>1</v>
      </c>
      <c r="P6799">
        <v>1</v>
      </c>
      <c r="Q6799">
        <v>1</v>
      </c>
      <c r="R6799" s="11">
        <v>361996.18</v>
      </c>
      <c r="S6799" s="11"/>
      <c r="T6799" s="11">
        <v>26289672</v>
      </c>
      <c r="U6799" s="11">
        <v>32092517</v>
      </c>
      <c r="V6799" s="11">
        <v>43967467</v>
      </c>
      <c r="W6799" s="11">
        <v>29567342</v>
      </c>
      <c r="X6799" s="11">
        <v>361996.18</v>
      </c>
      <c r="Y6799" s="11"/>
      <c r="Z6799" s="11">
        <v>7840408</v>
      </c>
      <c r="AA6799" s="11">
        <v>2260116</v>
      </c>
      <c r="AB6799" s="11">
        <v>13113950.1</v>
      </c>
      <c r="AC6799" s="11">
        <v>14783671</v>
      </c>
      <c r="AD6799">
        <v>100</v>
      </c>
      <c r="AE6799"/>
      <c r="AF6799">
        <v>29.82</v>
      </c>
      <c r="AG6799">
        <v>7.04</v>
      </c>
      <c r="AH6799">
        <v>29.83</v>
      </c>
      <c r="AI6799">
        <v>50</v>
      </c>
      <c r="AJ6799" s="11">
        <v>361996.18</v>
      </c>
      <c r="AK6799" s="11"/>
      <c r="AL6799" s="11">
        <v>27965112</v>
      </c>
      <c r="AM6799" s="11">
        <v>33858281</v>
      </c>
      <c r="AN6799" s="11">
        <v>43967467</v>
      </c>
      <c r="AO6799" s="11">
        <v>29567342</v>
      </c>
      <c r="AP6799" s="11"/>
      <c r="AQ6799" s="11"/>
      <c r="AR6799" s="11">
        <v>1675440</v>
      </c>
      <c r="AS6799" s="11">
        <v>1765764</v>
      </c>
      <c r="AT6799" s="11"/>
      <c r="AU6799" s="11"/>
      <c r="AV6799" s="11"/>
      <c r="AW6799" s="11"/>
      <c r="AX6799" s="11">
        <v>1675440</v>
      </c>
      <c r="AY6799" s="11">
        <v>1765764</v>
      </c>
      <c r="AZ6799" s="11"/>
      <c r="BA6799" s="11"/>
      <c r="BB6799" s="11"/>
      <c r="BC6799" s="11"/>
      <c r="BD6799" s="11">
        <v>92140</v>
      </c>
      <c r="BE6799" s="11">
        <v>882882</v>
      </c>
      <c r="BF6799" s="11"/>
      <c r="BG6799" s="11"/>
      <c r="BH6799" s="11">
        <v>13561183</v>
      </c>
      <c r="BI6799" s="11"/>
      <c r="BJ6799" s="11">
        <v>13561183</v>
      </c>
      <c r="BK6799" s="11"/>
      <c r="BL6799">
        <v>100</v>
      </c>
      <c r="BM6799"/>
      <c r="BN6799" s="10">
        <v>0</v>
      </c>
      <c r="BO6799" s="10"/>
      <c r="BP6799" s="10"/>
      <c r="BQ6799" s="10"/>
      <c r="BR6799" s="10"/>
      <c r="BS6799" s="10"/>
      <c r="BT6799" s="10"/>
      <c r="BU6799" s="10"/>
    </row>
    <row r="6800" spans="1:73" x14ac:dyDescent="0.3">
      <c r="A6800" s="10" t="s">
        <v>4110</v>
      </c>
      <c r="B6800" s="10" t="s">
        <v>6547</v>
      </c>
      <c r="C6800" s="10" t="s">
        <v>79</v>
      </c>
      <c r="D6800" s="10" t="s">
        <v>870</v>
      </c>
      <c r="E6800" s="10" t="s">
        <v>871</v>
      </c>
      <c r="F6800" s="10" t="s">
        <v>5004</v>
      </c>
      <c r="G6800" s="10" t="s">
        <v>5005</v>
      </c>
      <c r="H6800" s="10" t="s">
        <v>10154</v>
      </c>
      <c r="I6800" s="10" t="s">
        <v>10155</v>
      </c>
      <c r="J6800" s="10" t="s">
        <v>10155</v>
      </c>
      <c r="K6800" s="10" t="s">
        <v>10154</v>
      </c>
      <c r="L6800">
        <v>0</v>
      </c>
      <c r="M6800">
        <v>0</v>
      </c>
      <c r="N6800">
        <v>0</v>
      </c>
      <c r="O6800">
        <v>1</v>
      </c>
      <c r="P6800">
        <v>1</v>
      </c>
      <c r="Q6800">
        <v>1</v>
      </c>
      <c r="R6800" s="11"/>
      <c r="S6800" s="11"/>
      <c r="T6800" s="11"/>
      <c r="U6800" s="11">
        <v>7546000</v>
      </c>
      <c r="V6800" s="11">
        <v>25945355</v>
      </c>
      <c r="W6800" s="11">
        <v>70325806</v>
      </c>
      <c r="X6800" s="11"/>
      <c r="Y6800" s="11"/>
      <c r="Z6800" s="11"/>
      <c r="AA6800" s="11">
        <v>4950000</v>
      </c>
      <c r="AB6800" s="11">
        <v>0</v>
      </c>
      <c r="AC6800" s="11">
        <v>18179014</v>
      </c>
      <c r="AD6800"/>
      <c r="AE6800"/>
      <c r="AF6800"/>
      <c r="AG6800">
        <v>65.599999999999994</v>
      </c>
      <c r="AH6800">
        <v>0</v>
      </c>
      <c r="AI6800">
        <v>25.85</v>
      </c>
      <c r="AJ6800" s="11"/>
      <c r="AK6800" s="11"/>
      <c r="AL6800" s="11"/>
      <c r="AM6800" s="11">
        <v>7546000</v>
      </c>
      <c r="AN6800" s="11">
        <v>27752465</v>
      </c>
      <c r="AO6800" s="11">
        <v>71135806</v>
      </c>
      <c r="AP6800" s="11"/>
      <c r="AQ6800" s="11"/>
      <c r="AR6800" s="11"/>
      <c r="AS6800" s="11"/>
      <c r="AT6800" s="11">
        <v>1807110</v>
      </c>
      <c r="AU6800" s="11">
        <v>12163000</v>
      </c>
      <c r="AV6800" s="11"/>
      <c r="AW6800" s="11"/>
      <c r="AX6800" s="11"/>
      <c r="AY6800" s="11"/>
      <c r="AZ6800" s="11">
        <v>1807110</v>
      </c>
      <c r="BA6800" s="11">
        <v>12163000</v>
      </c>
      <c r="BB6800" s="11"/>
      <c r="BC6800" s="11"/>
      <c r="BD6800" s="11"/>
      <c r="BE6800" s="11"/>
      <c r="BF6800" s="11">
        <v>1807110</v>
      </c>
      <c r="BG6800" s="11">
        <v>12163000</v>
      </c>
      <c r="BH6800" s="11">
        <v>3234000</v>
      </c>
      <c r="BI6800" s="11">
        <v>46061703</v>
      </c>
      <c r="BJ6800" s="11">
        <v>3234000</v>
      </c>
      <c r="BK6800" s="11">
        <v>19262453</v>
      </c>
      <c r="BL6800">
        <v>100</v>
      </c>
      <c r="BM6800">
        <v>41.818800000000003</v>
      </c>
      <c r="BN6800" s="10">
        <v>1</v>
      </c>
      <c r="BO6800" s="10">
        <v>17516000</v>
      </c>
      <c r="BP6800" s="10">
        <v>17516000</v>
      </c>
      <c r="BQ6800" s="10">
        <v>100</v>
      </c>
      <c r="BR6800" s="10"/>
      <c r="BS6800" s="10"/>
      <c r="BT6800" s="10"/>
      <c r="BU6800" s="10"/>
    </row>
    <row r="6801" spans="1:73" x14ac:dyDescent="0.3">
      <c r="A6801" s="10" t="s">
        <v>4110</v>
      </c>
      <c r="B6801" s="10" t="s">
        <v>6547</v>
      </c>
      <c r="C6801" s="10" t="s">
        <v>79</v>
      </c>
      <c r="D6801" s="10" t="s">
        <v>870</v>
      </c>
      <c r="E6801" s="10" t="s">
        <v>871</v>
      </c>
      <c r="F6801" s="10" t="s">
        <v>5004</v>
      </c>
      <c r="G6801" s="10" t="s">
        <v>5005</v>
      </c>
      <c r="H6801" s="10" t="s">
        <v>5035</v>
      </c>
      <c r="I6801" s="10" t="s">
        <v>5036</v>
      </c>
      <c r="J6801" s="10" t="s">
        <v>5036</v>
      </c>
      <c r="K6801" s="10" t="s">
        <v>5035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 s="11"/>
      <c r="S6801" s="11"/>
      <c r="T6801" s="11"/>
      <c r="U6801" s="11"/>
      <c r="V6801" s="11"/>
      <c r="W6801" s="11">
        <v>9273640</v>
      </c>
      <c r="X6801" s="11"/>
      <c r="Y6801" s="11"/>
      <c r="Z6801" s="11"/>
      <c r="AA6801" s="11"/>
      <c r="AB6801" s="11"/>
      <c r="AC6801" s="11">
        <v>9273640</v>
      </c>
      <c r="AD6801"/>
      <c r="AE6801"/>
      <c r="AF6801"/>
      <c r="AG6801"/>
      <c r="AH6801"/>
      <c r="AI6801">
        <v>100</v>
      </c>
      <c r="AJ6801" s="11"/>
      <c r="AK6801" s="11"/>
      <c r="AL6801" s="11"/>
      <c r="AM6801" s="11"/>
      <c r="AN6801" s="11"/>
      <c r="AO6801" s="11">
        <v>9273640</v>
      </c>
      <c r="AP6801" s="11"/>
      <c r="AQ6801" s="11"/>
      <c r="AR6801" s="11"/>
      <c r="AS6801" s="11"/>
      <c r="AT6801" s="11"/>
      <c r="AU6801" s="11"/>
      <c r="AV6801" s="11"/>
      <c r="AW6801" s="11"/>
      <c r="AX6801" s="11"/>
      <c r="AY6801" s="11"/>
      <c r="AZ6801" s="11"/>
      <c r="BA6801" s="11"/>
      <c r="BB6801" s="11"/>
      <c r="BC6801" s="11"/>
      <c r="BD6801" s="11"/>
      <c r="BE6801" s="11"/>
      <c r="BF6801" s="11"/>
      <c r="BG6801" s="11"/>
      <c r="BH6801" s="11"/>
      <c r="BI6801" s="11"/>
      <c r="BJ6801" s="11"/>
      <c r="BK6801" s="11"/>
      <c r="BL6801"/>
      <c r="BM6801"/>
      <c r="BN6801" s="10">
        <v>0</v>
      </c>
      <c r="BO6801" s="10"/>
      <c r="BP6801" s="10"/>
      <c r="BQ6801" s="10"/>
      <c r="BR6801" s="10"/>
      <c r="BS6801" s="10"/>
      <c r="BT6801" s="10"/>
      <c r="BU6801" s="10"/>
    </row>
    <row r="6802" spans="1:73" x14ac:dyDescent="0.3">
      <c r="A6802" s="10" t="s">
        <v>4110</v>
      </c>
      <c r="B6802" s="10" t="s">
        <v>6547</v>
      </c>
      <c r="C6802" s="10" t="s">
        <v>79</v>
      </c>
      <c r="D6802" s="10" t="s">
        <v>870</v>
      </c>
      <c r="E6802" s="10" t="s">
        <v>871</v>
      </c>
      <c r="F6802" s="10" t="s">
        <v>5004</v>
      </c>
      <c r="G6802" s="10" t="s">
        <v>5005</v>
      </c>
      <c r="H6802" s="10" t="s">
        <v>10156</v>
      </c>
      <c r="I6802" s="10" t="s">
        <v>10157</v>
      </c>
      <c r="J6802" s="10" t="s">
        <v>10157</v>
      </c>
      <c r="K6802" s="10" t="s">
        <v>10156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 s="11"/>
      <c r="S6802" s="11"/>
      <c r="T6802" s="11"/>
      <c r="U6802" s="11">
        <v>951558</v>
      </c>
      <c r="V6802" s="11"/>
      <c r="W6802" s="11"/>
      <c r="X6802" s="11"/>
      <c r="Y6802" s="11"/>
      <c r="Z6802" s="11"/>
      <c r="AA6802" s="11">
        <v>951558</v>
      </c>
      <c r="AB6802" s="11"/>
      <c r="AC6802" s="11"/>
      <c r="AD6802"/>
      <c r="AE6802"/>
      <c r="AF6802"/>
      <c r="AG6802">
        <v>100</v>
      </c>
      <c r="AH6802"/>
      <c r="AI6802"/>
      <c r="AJ6802" s="11"/>
      <c r="AK6802" s="11"/>
      <c r="AL6802" s="11"/>
      <c r="AM6802" s="11">
        <v>951558</v>
      </c>
      <c r="AN6802" s="11"/>
      <c r="AO6802" s="11"/>
      <c r="AP6802" s="11"/>
      <c r="AQ6802" s="11"/>
      <c r="AR6802" s="11"/>
      <c r="AS6802" s="11"/>
      <c r="AT6802" s="11"/>
      <c r="AU6802" s="11"/>
      <c r="AV6802" s="11"/>
      <c r="AW6802" s="11"/>
      <c r="AX6802" s="11"/>
      <c r="AY6802" s="11"/>
      <c r="AZ6802" s="11"/>
      <c r="BA6802" s="11"/>
      <c r="BB6802" s="11"/>
      <c r="BC6802" s="11"/>
      <c r="BD6802" s="11"/>
      <c r="BE6802" s="11"/>
      <c r="BF6802" s="11"/>
      <c r="BG6802" s="11"/>
      <c r="BH6802" s="11">
        <v>10797558</v>
      </c>
      <c r="BI6802" s="11"/>
      <c r="BJ6802" s="11">
        <v>951558</v>
      </c>
      <c r="BK6802" s="11"/>
      <c r="BL6802">
        <v>8.8126999999999995</v>
      </c>
      <c r="BM6802"/>
      <c r="BN6802" s="10">
        <v>0</v>
      </c>
      <c r="BO6802" s="10"/>
      <c r="BP6802" s="10"/>
      <c r="BQ6802" s="10"/>
      <c r="BR6802" s="10"/>
      <c r="BS6802" s="10"/>
      <c r="BT6802" s="10"/>
      <c r="BU6802" s="10"/>
    </row>
    <row r="6803" spans="1:73" x14ac:dyDescent="0.3">
      <c r="A6803" s="10" t="s">
        <v>4110</v>
      </c>
      <c r="B6803" s="10" t="s">
        <v>6547</v>
      </c>
      <c r="C6803" s="10" t="s">
        <v>79</v>
      </c>
      <c r="D6803" s="10" t="s">
        <v>870</v>
      </c>
      <c r="E6803" s="10" t="s">
        <v>871</v>
      </c>
      <c r="F6803" s="10" t="s">
        <v>2333</v>
      </c>
      <c r="G6803" s="10" t="s">
        <v>5039</v>
      </c>
      <c r="H6803" s="10" t="s">
        <v>5040</v>
      </c>
      <c r="I6803" s="10" t="s">
        <v>5041</v>
      </c>
      <c r="J6803" s="10" t="s">
        <v>5041</v>
      </c>
      <c r="K6803" s="10" t="s">
        <v>5040</v>
      </c>
      <c r="L6803">
        <v>0</v>
      </c>
      <c r="M6803">
        <v>1</v>
      </c>
      <c r="N6803">
        <v>1</v>
      </c>
      <c r="O6803">
        <v>1</v>
      </c>
      <c r="P6803">
        <v>0</v>
      </c>
      <c r="Q6803">
        <v>0</v>
      </c>
      <c r="R6803" s="11"/>
      <c r="S6803" s="11">
        <v>1726000</v>
      </c>
      <c r="T6803" s="11">
        <v>621400</v>
      </c>
      <c r="U6803" s="11">
        <v>2000000</v>
      </c>
      <c r="V6803" s="11"/>
      <c r="W6803" s="11"/>
      <c r="X6803" s="11"/>
      <c r="Y6803" s="11">
        <v>1726000</v>
      </c>
      <c r="Z6803" s="11">
        <v>621400</v>
      </c>
      <c r="AA6803" s="11">
        <v>2000000</v>
      </c>
      <c r="AB6803" s="11"/>
      <c r="AC6803" s="11"/>
      <c r="AD6803"/>
      <c r="AE6803">
        <v>100</v>
      </c>
      <c r="AF6803">
        <v>100</v>
      </c>
      <c r="AG6803">
        <v>100</v>
      </c>
      <c r="AH6803"/>
      <c r="AI6803"/>
      <c r="AJ6803" s="11"/>
      <c r="AK6803" s="11">
        <v>1726000</v>
      </c>
      <c r="AL6803" s="11">
        <v>621400</v>
      </c>
      <c r="AM6803" s="11">
        <v>2000000</v>
      </c>
      <c r="AN6803" s="11"/>
      <c r="AO6803" s="11"/>
      <c r="AP6803" s="11"/>
      <c r="AQ6803" s="11"/>
      <c r="AR6803" s="11"/>
      <c r="AS6803" s="11"/>
      <c r="AT6803" s="11"/>
      <c r="AU6803" s="11"/>
      <c r="AV6803" s="11"/>
      <c r="AW6803" s="11"/>
      <c r="AX6803" s="11"/>
      <c r="AY6803" s="11"/>
      <c r="AZ6803" s="11"/>
      <c r="BA6803" s="11"/>
      <c r="BB6803" s="11"/>
      <c r="BC6803" s="11"/>
      <c r="BD6803" s="11"/>
      <c r="BE6803" s="11"/>
      <c r="BF6803" s="11"/>
      <c r="BG6803" s="11"/>
      <c r="BH6803" s="11"/>
      <c r="BI6803" s="11"/>
      <c r="BJ6803" s="11"/>
      <c r="BK6803" s="11"/>
      <c r="BL6803"/>
      <c r="BM6803"/>
      <c r="BN6803" s="10">
        <v>0</v>
      </c>
      <c r="BO6803" s="10"/>
      <c r="BP6803" s="10"/>
      <c r="BQ6803" s="10"/>
      <c r="BR6803" s="10"/>
      <c r="BS6803" s="10"/>
      <c r="BT6803" s="10"/>
      <c r="BU6803" s="10"/>
    </row>
    <row r="6804" spans="1:73" x14ac:dyDescent="0.3">
      <c r="A6804" s="10" t="s">
        <v>4110</v>
      </c>
      <c r="B6804" s="10" t="s">
        <v>6547</v>
      </c>
      <c r="C6804" s="10" t="s">
        <v>79</v>
      </c>
      <c r="D6804" s="10" t="s">
        <v>870</v>
      </c>
      <c r="E6804" s="10" t="s">
        <v>871</v>
      </c>
      <c r="F6804" s="10" t="s">
        <v>2333</v>
      </c>
      <c r="G6804" s="10" t="s">
        <v>5039</v>
      </c>
      <c r="H6804" s="10" t="s">
        <v>10158</v>
      </c>
      <c r="I6804" s="10" t="s">
        <v>10159</v>
      </c>
      <c r="J6804" s="10" t="s">
        <v>10159</v>
      </c>
      <c r="K6804" s="10" t="s">
        <v>10158</v>
      </c>
      <c r="L6804">
        <v>0</v>
      </c>
      <c r="M6804">
        <v>0</v>
      </c>
      <c r="N6804">
        <v>1</v>
      </c>
      <c r="O6804">
        <v>0</v>
      </c>
      <c r="P6804">
        <v>1</v>
      </c>
      <c r="Q6804">
        <v>0</v>
      </c>
      <c r="R6804" s="11"/>
      <c r="S6804" s="11"/>
      <c r="T6804" s="11">
        <v>2130800</v>
      </c>
      <c r="U6804" s="11"/>
      <c r="V6804" s="11">
        <v>23726913</v>
      </c>
      <c r="W6804" s="11"/>
      <c r="X6804" s="11"/>
      <c r="Y6804" s="11"/>
      <c r="Z6804" s="11">
        <v>2130800</v>
      </c>
      <c r="AA6804" s="11"/>
      <c r="AB6804" s="11">
        <v>7118073.9000000004</v>
      </c>
      <c r="AC6804" s="11"/>
      <c r="AD6804"/>
      <c r="AE6804"/>
      <c r="AF6804">
        <v>100</v>
      </c>
      <c r="AG6804"/>
      <c r="AH6804">
        <v>30</v>
      </c>
      <c r="AI6804"/>
      <c r="AJ6804" s="11"/>
      <c r="AK6804" s="11"/>
      <c r="AL6804" s="11">
        <v>2130800</v>
      </c>
      <c r="AM6804" s="11"/>
      <c r="AN6804" s="11">
        <v>23726913</v>
      </c>
      <c r="AO6804" s="11"/>
      <c r="AP6804" s="11"/>
      <c r="AQ6804" s="11"/>
      <c r="AR6804" s="11"/>
      <c r="AS6804" s="11"/>
      <c r="AT6804" s="11"/>
      <c r="AU6804" s="11"/>
      <c r="AV6804" s="11"/>
      <c r="AW6804" s="11"/>
      <c r="AX6804" s="11"/>
      <c r="AY6804" s="11"/>
      <c r="AZ6804" s="11"/>
      <c r="BA6804" s="11"/>
      <c r="BB6804" s="11"/>
      <c r="BC6804" s="11"/>
      <c r="BD6804" s="11"/>
      <c r="BE6804" s="11"/>
      <c r="BF6804" s="11"/>
      <c r="BG6804" s="11"/>
      <c r="BH6804" s="11"/>
      <c r="BI6804" s="11">
        <v>7113900</v>
      </c>
      <c r="BJ6804" s="11"/>
      <c r="BK6804" s="11"/>
      <c r="BL6804"/>
      <c r="BM6804">
        <v>0</v>
      </c>
      <c r="BN6804" s="10">
        <v>0</v>
      </c>
      <c r="BO6804" s="10"/>
      <c r="BP6804" s="10"/>
      <c r="BQ6804" s="10"/>
      <c r="BR6804" s="10"/>
      <c r="BS6804" s="10"/>
      <c r="BT6804" s="10"/>
      <c r="BU6804" s="10"/>
    </row>
    <row r="6805" spans="1:73" x14ac:dyDescent="0.3">
      <c r="A6805" s="10" t="s">
        <v>4110</v>
      </c>
      <c r="B6805" s="10" t="s">
        <v>6158</v>
      </c>
      <c r="C6805" s="10" t="s">
        <v>876</v>
      </c>
      <c r="D6805" s="10" t="s">
        <v>870</v>
      </c>
      <c r="E6805" s="10" t="s">
        <v>5297</v>
      </c>
      <c r="F6805" s="10"/>
      <c r="G6805" s="10"/>
      <c r="H6805" s="10" t="s">
        <v>10725</v>
      </c>
      <c r="I6805" s="10" t="s">
        <v>10726</v>
      </c>
      <c r="J6805" s="10" t="s">
        <v>10726</v>
      </c>
      <c r="K6805" s="10" t="s">
        <v>10725</v>
      </c>
      <c r="L6805">
        <v>0</v>
      </c>
      <c r="M6805">
        <v>1</v>
      </c>
      <c r="N6805">
        <v>0</v>
      </c>
      <c r="O6805">
        <v>1</v>
      </c>
      <c r="P6805">
        <v>1</v>
      </c>
      <c r="Q6805">
        <v>0</v>
      </c>
      <c r="R6805" s="11"/>
      <c r="S6805" s="11">
        <v>1204000</v>
      </c>
      <c r="T6805" s="11"/>
      <c r="U6805" s="11">
        <v>3981000</v>
      </c>
      <c r="V6805" s="11">
        <v>3734814.4</v>
      </c>
      <c r="W6805" s="11"/>
      <c r="X6805" s="11"/>
      <c r="Y6805" s="11">
        <v>361200</v>
      </c>
      <c r="Z6805" s="11"/>
      <c r="AA6805" s="11">
        <v>1194300</v>
      </c>
      <c r="AB6805" s="11">
        <v>1120444.32</v>
      </c>
      <c r="AC6805" s="11"/>
      <c r="AD6805"/>
      <c r="AE6805">
        <v>30</v>
      </c>
      <c r="AF6805"/>
      <c r="AG6805">
        <v>30</v>
      </c>
      <c r="AH6805">
        <v>30</v>
      </c>
      <c r="AI6805"/>
      <c r="AJ6805" s="11"/>
      <c r="AK6805" s="11">
        <v>1204000</v>
      </c>
      <c r="AL6805" s="11"/>
      <c r="AM6805" s="11">
        <v>3981000</v>
      </c>
      <c r="AN6805" s="11">
        <v>3734814.4</v>
      </c>
      <c r="AO6805" s="11"/>
      <c r="AP6805" s="11"/>
      <c r="AQ6805" s="11"/>
      <c r="AR6805" s="11"/>
      <c r="AS6805" s="11"/>
      <c r="AT6805" s="11"/>
      <c r="AU6805" s="11"/>
      <c r="AV6805" s="11"/>
      <c r="AW6805" s="11"/>
      <c r="AX6805" s="11"/>
      <c r="AY6805" s="11"/>
      <c r="AZ6805" s="11"/>
      <c r="BA6805" s="11"/>
      <c r="BB6805" s="11"/>
      <c r="BC6805" s="11"/>
      <c r="BD6805" s="11"/>
      <c r="BE6805" s="11"/>
      <c r="BF6805" s="11"/>
      <c r="BG6805" s="11"/>
      <c r="BH6805" s="11">
        <v>12521800</v>
      </c>
      <c r="BI6805" s="11">
        <v>2803614.4</v>
      </c>
      <c r="BJ6805" s="11">
        <v>5981000</v>
      </c>
      <c r="BK6805" s="11">
        <v>2803614.4</v>
      </c>
      <c r="BL6805">
        <v>47.764600000000002</v>
      </c>
      <c r="BM6805">
        <v>100</v>
      </c>
      <c r="BN6805" s="10">
        <v>0</v>
      </c>
      <c r="BO6805" s="10"/>
      <c r="BP6805" s="10"/>
      <c r="BQ6805" s="10"/>
      <c r="BR6805" s="10"/>
      <c r="BS6805" s="10"/>
      <c r="BT6805" s="10"/>
      <c r="BU6805" s="10"/>
    </row>
    <row r="6806" spans="1:73" x14ac:dyDescent="0.3">
      <c r="A6806" s="10" t="s">
        <v>4110</v>
      </c>
      <c r="B6806" s="10" t="s">
        <v>6158</v>
      </c>
      <c r="C6806" s="10" t="s">
        <v>876</v>
      </c>
      <c r="D6806" s="10" t="s">
        <v>870</v>
      </c>
      <c r="E6806" s="10" t="s">
        <v>5297</v>
      </c>
      <c r="F6806" s="10" t="s">
        <v>4187</v>
      </c>
      <c r="G6806" s="10" t="s">
        <v>4188</v>
      </c>
      <c r="H6806" s="10" t="s">
        <v>13418</v>
      </c>
      <c r="I6806" s="10" t="s">
        <v>13419</v>
      </c>
      <c r="J6806" s="10" t="s">
        <v>13419</v>
      </c>
      <c r="K6806" s="10" t="s">
        <v>13418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 s="11"/>
      <c r="S6806" s="11"/>
      <c r="T6806" s="11"/>
      <c r="U6806" s="11"/>
      <c r="V6806" s="11"/>
      <c r="W6806" s="11">
        <v>2384500</v>
      </c>
      <c r="X6806" s="11"/>
      <c r="Y6806" s="11"/>
      <c r="Z6806" s="11"/>
      <c r="AA6806" s="11"/>
      <c r="AB6806" s="11"/>
      <c r="AC6806" s="11">
        <v>2384500</v>
      </c>
      <c r="AD6806"/>
      <c r="AE6806"/>
      <c r="AF6806"/>
      <c r="AG6806"/>
      <c r="AH6806"/>
      <c r="AI6806">
        <v>100</v>
      </c>
      <c r="AJ6806" s="11"/>
      <c r="AK6806" s="11"/>
      <c r="AL6806" s="11"/>
      <c r="AM6806" s="11"/>
      <c r="AN6806" s="11"/>
      <c r="AO6806" s="11">
        <v>2384500</v>
      </c>
      <c r="AP6806" s="11"/>
      <c r="AQ6806" s="11"/>
      <c r="AR6806" s="11"/>
      <c r="AS6806" s="11"/>
      <c r="AT6806" s="11"/>
      <c r="AU6806" s="11"/>
      <c r="AV6806" s="11"/>
      <c r="AW6806" s="11"/>
      <c r="AX6806" s="11"/>
      <c r="AY6806" s="11"/>
      <c r="AZ6806" s="11"/>
      <c r="BA6806" s="11"/>
      <c r="BB6806" s="11"/>
      <c r="BC6806" s="11"/>
      <c r="BD6806" s="11"/>
      <c r="BE6806" s="11"/>
      <c r="BF6806" s="11"/>
      <c r="BG6806" s="11"/>
      <c r="BH6806" s="11"/>
      <c r="BI6806" s="11"/>
      <c r="BJ6806" s="11"/>
      <c r="BK6806" s="11"/>
      <c r="BL6806"/>
      <c r="BM6806"/>
      <c r="BN6806" s="10">
        <v>0</v>
      </c>
      <c r="BO6806" s="10"/>
      <c r="BP6806" s="10"/>
      <c r="BQ6806" s="10"/>
      <c r="BR6806" s="10"/>
      <c r="BS6806" s="10"/>
      <c r="BT6806" s="10"/>
      <c r="BU6806" s="10"/>
    </row>
    <row r="6807" spans="1:73" x14ac:dyDescent="0.3">
      <c r="A6807" s="10" t="s">
        <v>4110</v>
      </c>
      <c r="B6807" s="10" t="s">
        <v>6158</v>
      </c>
      <c r="C6807" s="10" t="s">
        <v>876</v>
      </c>
      <c r="D6807" s="10" t="s">
        <v>870</v>
      </c>
      <c r="E6807" s="10" t="s">
        <v>5297</v>
      </c>
      <c r="F6807" s="10" t="s">
        <v>6221</v>
      </c>
      <c r="G6807" s="10" t="s">
        <v>6222</v>
      </c>
      <c r="H6807" s="10" t="s">
        <v>10727</v>
      </c>
      <c r="I6807" s="10" t="s">
        <v>10728</v>
      </c>
      <c r="J6807" s="10" t="s">
        <v>10728</v>
      </c>
      <c r="K6807" s="10" t="s">
        <v>10727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 s="11">
        <v>3079700</v>
      </c>
      <c r="S6807" s="11"/>
      <c r="T6807" s="11"/>
      <c r="U6807" s="11"/>
      <c r="V6807" s="11"/>
      <c r="W6807" s="11"/>
      <c r="X6807" s="11">
        <v>445141.5</v>
      </c>
      <c r="Y6807" s="11"/>
      <c r="Z6807" s="11"/>
      <c r="AA6807" s="11"/>
      <c r="AB6807" s="11"/>
      <c r="AC6807" s="11"/>
      <c r="AD6807">
        <v>14.45</v>
      </c>
      <c r="AE6807"/>
      <c r="AF6807"/>
      <c r="AG6807"/>
      <c r="AH6807"/>
      <c r="AI6807"/>
      <c r="AJ6807" s="11">
        <v>3079700</v>
      </c>
      <c r="AK6807" s="11"/>
      <c r="AL6807" s="11"/>
      <c r="AM6807" s="11"/>
      <c r="AN6807" s="11"/>
      <c r="AO6807" s="11"/>
      <c r="AP6807" s="11"/>
      <c r="AQ6807" s="11"/>
      <c r="AR6807" s="11"/>
      <c r="AS6807" s="11"/>
      <c r="AT6807" s="11"/>
      <c r="AU6807" s="11"/>
      <c r="AV6807" s="11"/>
      <c r="AW6807" s="11"/>
      <c r="AX6807" s="11"/>
      <c r="AY6807" s="11"/>
      <c r="AZ6807" s="11"/>
      <c r="BA6807" s="11"/>
      <c r="BB6807" s="11"/>
      <c r="BC6807" s="11"/>
      <c r="BD6807" s="11"/>
      <c r="BE6807" s="11"/>
      <c r="BF6807" s="11"/>
      <c r="BG6807" s="11"/>
      <c r="BH6807" s="11"/>
      <c r="BI6807" s="11"/>
      <c r="BJ6807" s="11"/>
      <c r="BK6807" s="11"/>
      <c r="BL6807"/>
      <c r="BM6807"/>
      <c r="BN6807" s="10">
        <v>0</v>
      </c>
      <c r="BO6807" s="10"/>
      <c r="BP6807" s="10"/>
      <c r="BQ6807" s="10"/>
      <c r="BR6807" s="10"/>
      <c r="BS6807" s="10"/>
      <c r="BT6807" s="10"/>
      <c r="BU6807" s="10"/>
    </row>
    <row r="6808" spans="1:73" x14ac:dyDescent="0.3">
      <c r="A6808" s="10" t="s">
        <v>4110</v>
      </c>
      <c r="B6808" s="10" t="s">
        <v>6158</v>
      </c>
      <c r="C6808" s="10" t="s">
        <v>876</v>
      </c>
      <c r="D6808" s="10" t="s">
        <v>870</v>
      </c>
      <c r="E6808" s="10" t="s">
        <v>5297</v>
      </c>
      <c r="F6808" s="10" t="s">
        <v>5366</v>
      </c>
      <c r="G6808" s="10" t="s">
        <v>6796</v>
      </c>
      <c r="H6808" s="10" t="s">
        <v>8091</v>
      </c>
      <c r="I6808" s="10" t="s">
        <v>8092</v>
      </c>
      <c r="J6808" s="10" t="s">
        <v>10729</v>
      </c>
      <c r="K6808" s="10" t="s">
        <v>10730</v>
      </c>
      <c r="L6808">
        <v>0</v>
      </c>
      <c r="M6808">
        <v>0</v>
      </c>
      <c r="N6808">
        <v>0</v>
      </c>
      <c r="O6808">
        <v>1</v>
      </c>
      <c r="P6808">
        <v>1</v>
      </c>
      <c r="Q6808">
        <v>1</v>
      </c>
      <c r="R6808" s="11"/>
      <c r="S6808" s="11"/>
      <c r="T6808" s="11"/>
      <c r="U6808" s="11">
        <v>749800</v>
      </c>
      <c r="V6808" s="11">
        <v>239000</v>
      </c>
      <c r="W6808" s="11">
        <v>930000</v>
      </c>
      <c r="X6808" s="11"/>
      <c r="Y6808" s="11"/>
      <c r="Z6808" s="11"/>
      <c r="AA6808" s="11">
        <v>441240</v>
      </c>
      <c r="AB6808" s="11">
        <v>71700</v>
      </c>
      <c r="AC6808" s="11">
        <v>279000</v>
      </c>
      <c r="AD6808"/>
      <c r="AE6808"/>
      <c r="AF6808"/>
      <c r="AG6808">
        <v>58.85</v>
      </c>
      <c r="AH6808">
        <v>30</v>
      </c>
      <c r="AI6808">
        <v>30</v>
      </c>
      <c r="AJ6808" s="11"/>
      <c r="AK6808" s="11"/>
      <c r="AL6808" s="11"/>
      <c r="AM6808" s="11">
        <v>749800</v>
      </c>
      <c r="AN6808" s="11">
        <v>239000</v>
      </c>
      <c r="AO6808" s="11">
        <v>930000</v>
      </c>
      <c r="AP6808" s="11"/>
      <c r="AQ6808" s="11"/>
      <c r="AR6808" s="11"/>
      <c r="AS6808" s="11"/>
      <c r="AT6808" s="11"/>
      <c r="AU6808" s="11"/>
      <c r="AV6808" s="11"/>
      <c r="AW6808" s="11"/>
      <c r="AX6808" s="11"/>
      <c r="AY6808" s="11"/>
      <c r="AZ6808" s="11"/>
      <c r="BA6808" s="11"/>
      <c r="BB6808" s="11"/>
      <c r="BC6808" s="11"/>
      <c r="BD6808" s="11"/>
      <c r="BE6808" s="11"/>
      <c r="BF6808" s="11"/>
      <c r="BG6808" s="11"/>
      <c r="BH6808" s="11">
        <v>785800</v>
      </c>
      <c r="BI6808" s="11">
        <v>239000</v>
      </c>
      <c r="BJ6808" s="11">
        <v>749800</v>
      </c>
      <c r="BK6808" s="11">
        <v>239000</v>
      </c>
      <c r="BL6808">
        <v>95.418599999999998</v>
      </c>
      <c r="BM6808">
        <v>100</v>
      </c>
      <c r="BN6808" s="10">
        <v>0</v>
      </c>
      <c r="BO6808" s="10"/>
      <c r="BP6808" s="10"/>
      <c r="BQ6808" s="10"/>
      <c r="BR6808" s="10"/>
      <c r="BS6808" s="10"/>
      <c r="BT6808" s="10"/>
      <c r="BU6808" s="10"/>
    </row>
    <row r="6809" spans="1:73" x14ac:dyDescent="0.3">
      <c r="A6809" s="10" t="s">
        <v>4110</v>
      </c>
      <c r="B6809" s="10" t="s">
        <v>6158</v>
      </c>
      <c r="C6809" s="10" t="s">
        <v>876</v>
      </c>
      <c r="D6809" s="10" t="s">
        <v>870</v>
      </c>
      <c r="E6809" s="10" t="s">
        <v>5297</v>
      </c>
      <c r="F6809" s="10" t="s">
        <v>5366</v>
      </c>
      <c r="G6809" s="10" t="s">
        <v>6796</v>
      </c>
      <c r="H6809" s="10" t="s">
        <v>13420</v>
      </c>
      <c r="I6809" s="10" t="s">
        <v>13421</v>
      </c>
      <c r="J6809" s="10" t="s">
        <v>13421</v>
      </c>
      <c r="K6809" s="10" t="s">
        <v>13420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 s="11"/>
      <c r="S6809" s="11"/>
      <c r="T6809" s="11"/>
      <c r="U6809" s="11"/>
      <c r="V6809" s="11"/>
      <c r="W6809" s="11">
        <v>464000</v>
      </c>
      <c r="X6809" s="11"/>
      <c r="Y6809" s="11"/>
      <c r="Z6809" s="11"/>
      <c r="AA6809" s="11"/>
      <c r="AB6809" s="11"/>
      <c r="AC6809" s="11">
        <v>464000</v>
      </c>
      <c r="AD6809"/>
      <c r="AE6809"/>
      <c r="AF6809"/>
      <c r="AG6809"/>
      <c r="AH6809"/>
      <c r="AI6809">
        <v>100</v>
      </c>
      <c r="AJ6809" s="11"/>
      <c r="AK6809" s="11"/>
      <c r="AL6809" s="11"/>
      <c r="AM6809" s="11"/>
      <c r="AN6809" s="11"/>
      <c r="AO6809" s="11">
        <v>464000</v>
      </c>
      <c r="AP6809" s="11"/>
      <c r="AQ6809" s="11"/>
      <c r="AR6809" s="11"/>
      <c r="AS6809" s="11"/>
      <c r="AT6809" s="11"/>
      <c r="AU6809" s="11"/>
      <c r="AV6809" s="11"/>
      <c r="AW6809" s="11"/>
      <c r="AX6809" s="11"/>
      <c r="AY6809" s="11"/>
      <c r="AZ6809" s="11"/>
      <c r="BA6809" s="11"/>
      <c r="BB6809" s="11"/>
      <c r="BC6809" s="11"/>
      <c r="BD6809" s="11"/>
      <c r="BE6809" s="11"/>
      <c r="BF6809" s="11"/>
      <c r="BG6809" s="11"/>
      <c r="BH6809" s="11"/>
      <c r="BI6809" s="11"/>
      <c r="BJ6809" s="11"/>
      <c r="BK6809" s="11"/>
      <c r="BL6809"/>
      <c r="BM6809"/>
      <c r="BN6809" s="10">
        <v>0</v>
      </c>
      <c r="BO6809" s="10"/>
      <c r="BP6809" s="10"/>
      <c r="BQ6809" s="10"/>
      <c r="BR6809" s="10"/>
      <c r="BS6809" s="10"/>
      <c r="BT6809" s="10"/>
      <c r="BU6809" s="10"/>
    </row>
    <row r="6810" spans="1:73" x14ac:dyDescent="0.3">
      <c r="A6810" s="10" t="s">
        <v>4110</v>
      </c>
      <c r="B6810" s="10" t="s">
        <v>6158</v>
      </c>
      <c r="C6810" s="10" t="s">
        <v>876</v>
      </c>
      <c r="D6810" s="10" t="s">
        <v>870</v>
      </c>
      <c r="E6810" s="10" t="s">
        <v>5297</v>
      </c>
      <c r="F6810" s="10" t="s">
        <v>5366</v>
      </c>
      <c r="G6810" s="10" t="s">
        <v>5367</v>
      </c>
      <c r="H6810" s="10" t="s">
        <v>9358</v>
      </c>
      <c r="I6810" s="10" t="s">
        <v>9359</v>
      </c>
      <c r="J6810" s="10" t="s">
        <v>9359</v>
      </c>
      <c r="K6810" s="10" t="s">
        <v>9358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0</v>
      </c>
      <c r="R6810" s="11"/>
      <c r="S6810" s="11">
        <v>380000</v>
      </c>
      <c r="T6810" s="11">
        <v>284000</v>
      </c>
      <c r="U6810" s="11"/>
      <c r="V6810" s="11">
        <v>3106850</v>
      </c>
      <c r="W6810" s="11"/>
      <c r="X6810" s="11"/>
      <c r="Y6810" s="11">
        <v>114000</v>
      </c>
      <c r="Z6810" s="11">
        <v>284000</v>
      </c>
      <c r="AA6810" s="11"/>
      <c r="AB6810" s="11">
        <v>932055</v>
      </c>
      <c r="AC6810" s="11"/>
      <c r="AD6810"/>
      <c r="AE6810">
        <v>30</v>
      </c>
      <c r="AF6810">
        <v>100</v>
      </c>
      <c r="AG6810"/>
      <c r="AH6810">
        <v>30</v>
      </c>
      <c r="AI6810"/>
      <c r="AJ6810" s="11"/>
      <c r="AK6810" s="11">
        <v>380000</v>
      </c>
      <c r="AL6810" s="11">
        <v>284000</v>
      </c>
      <c r="AM6810" s="11"/>
      <c r="AN6810" s="11">
        <v>3106850</v>
      </c>
      <c r="AO6810" s="11"/>
      <c r="AP6810" s="11"/>
      <c r="AQ6810" s="11"/>
      <c r="AR6810" s="11"/>
      <c r="AS6810" s="11"/>
      <c r="AT6810" s="11"/>
      <c r="AU6810" s="11"/>
      <c r="AV6810" s="11"/>
      <c r="AW6810" s="11"/>
      <c r="AX6810" s="11"/>
      <c r="AY6810" s="11"/>
      <c r="AZ6810" s="11"/>
      <c r="BA6810" s="11"/>
      <c r="BB6810" s="11"/>
      <c r="BC6810" s="11"/>
      <c r="BD6810" s="11"/>
      <c r="BE6810" s="11"/>
      <c r="BF6810" s="11"/>
      <c r="BG6810" s="11"/>
      <c r="BH6810" s="11"/>
      <c r="BI6810" s="11"/>
      <c r="BJ6810" s="11"/>
      <c r="BK6810" s="11"/>
      <c r="BL6810"/>
      <c r="BM6810"/>
      <c r="BN6810" s="10">
        <v>0</v>
      </c>
      <c r="BO6810" s="10"/>
      <c r="BP6810" s="10"/>
      <c r="BQ6810" s="10"/>
      <c r="BR6810" s="10"/>
      <c r="BS6810" s="10"/>
      <c r="BT6810" s="10"/>
      <c r="BU6810" s="10"/>
    </row>
    <row r="6811" spans="1:73" x14ac:dyDescent="0.3">
      <c r="A6811" s="10" t="s">
        <v>4110</v>
      </c>
      <c r="B6811" s="10" t="s">
        <v>6158</v>
      </c>
      <c r="C6811" s="10" t="s">
        <v>876</v>
      </c>
      <c r="D6811" s="10" t="s">
        <v>870</v>
      </c>
      <c r="E6811" s="10" t="s">
        <v>5297</v>
      </c>
      <c r="F6811" s="10" t="s">
        <v>5366</v>
      </c>
      <c r="G6811" s="10" t="s">
        <v>5367</v>
      </c>
      <c r="H6811" s="10" t="s">
        <v>10731</v>
      </c>
      <c r="I6811" s="10" t="s">
        <v>10732</v>
      </c>
      <c r="J6811" s="10" t="s">
        <v>10732</v>
      </c>
      <c r="K6811" s="10" t="s">
        <v>10731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 s="11"/>
      <c r="S6811" s="11">
        <v>568800</v>
      </c>
      <c r="T6811" s="11"/>
      <c r="U6811" s="11"/>
      <c r="V6811" s="11"/>
      <c r="W6811" s="11"/>
      <c r="X6811" s="11"/>
      <c r="Y6811" s="11">
        <v>170640</v>
      </c>
      <c r="Z6811" s="11"/>
      <c r="AA6811" s="11"/>
      <c r="AB6811" s="11"/>
      <c r="AC6811" s="11"/>
      <c r="AD6811"/>
      <c r="AE6811">
        <v>30</v>
      </c>
      <c r="AF6811"/>
      <c r="AG6811"/>
      <c r="AH6811"/>
      <c r="AI6811"/>
      <c r="AJ6811" s="11"/>
      <c r="AK6811" s="11">
        <v>568800</v>
      </c>
      <c r="AL6811" s="11"/>
      <c r="AM6811" s="11"/>
      <c r="AN6811" s="11"/>
      <c r="AO6811" s="11"/>
      <c r="AP6811" s="11"/>
      <c r="AQ6811" s="11"/>
      <c r="AR6811" s="11"/>
      <c r="AS6811" s="11"/>
      <c r="AT6811" s="11"/>
      <c r="AU6811" s="11"/>
      <c r="AV6811" s="11"/>
      <c r="AW6811" s="11"/>
      <c r="AX6811" s="11"/>
      <c r="AY6811" s="11"/>
      <c r="AZ6811" s="11"/>
      <c r="BA6811" s="11"/>
      <c r="BB6811" s="11"/>
      <c r="BC6811" s="11"/>
      <c r="BD6811" s="11"/>
      <c r="BE6811" s="11"/>
      <c r="BF6811" s="11"/>
      <c r="BG6811" s="11"/>
      <c r="BH6811" s="11"/>
      <c r="BI6811" s="11"/>
      <c r="BJ6811" s="11"/>
      <c r="BK6811" s="11"/>
      <c r="BL6811"/>
      <c r="BM6811"/>
      <c r="BN6811" s="10">
        <v>0</v>
      </c>
      <c r="BO6811" s="10"/>
      <c r="BP6811" s="10"/>
      <c r="BQ6811" s="10"/>
      <c r="BR6811" s="10"/>
      <c r="BS6811" s="10"/>
      <c r="BT6811" s="10"/>
      <c r="BU6811" s="10"/>
    </row>
    <row r="6812" spans="1:73" x14ac:dyDescent="0.3">
      <c r="A6812" s="10" t="s">
        <v>4110</v>
      </c>
      <c r="B6812" s="10" t="s">
        <v>6158</v>
      </c>
      <c r="C6812" s="10" t="s">
        <v>876</v>
      </c>
      <c r="D6812" s="10" t="s">
        <v>870</v>
      </c>
      <c r="E6812" s="10" t="s">
        <v>5297</v>
      </c>
      <c r="F6812" s="10" t="s">
        <v>5366</v>
      </c>
      <c r="G6812" s="10" t="s">
        <v>5367</v>
      </c>
      <c r="H6812" s="10" t="s">
        <v>5448</v>
      </c>
      <c r="I6812" s="10" t="s">
        <v>5449</v>
      </c>
      <c r="J6812" s="10" t="s">
        <v>6443</v>
      </c>
      <c r="K6812" s="10" t="s">
        <v>6444</v>
      </c>
      <c r="L6812">
        <v>0</v>
      </c>
      <c r="M6812">
        <v>0</v>
      </c>
      <c r="N6812">
        <v>1</v>
      </c>
      <c r="O6812">
        <v>1</v>
      </c>
      <c r="P6812">
        <v>1</v>
      </c>
      <c r="Q6812">
        <v>1</v>
      </c>
      <c r="R6812" s="11"/>
      <c r="S6812" s="11"/>
      <c r="T6812" s="11">
        <v>635400</v>
      </c>
      <c r="U6812" s="11">
        <v>1144000</v>
      </c>
      <c r="V6812" s="11">
        <v>2657000</v>
      </c>
      <c r="W6812" s="11">
        <v>3166388</v>
      </c>
      <c r="X6812" s="11"/>
      <c r="Y6812" s="11"/>
      <c r="Z6812" s="11">
        <v>190620</v>
      </c>
      <c r="AA6812" s="11">
        <v>719750</v>
      </c>
      <c r="AB6812" s="11">
        <v>797100</v>
      </c>
      <c r="AC6812" s="11">
        <v>949916.4</v>
      </c>
      <c r="AD6812"/>
      <c r="AE6812"/>
      <c r="AF6812">
        <v>30</v>
      </c>
      <c r="AG6812">
        <v>62.92</v>
      </c>
      <c r="AH6812">
        <v>30</v>
      </c>
      <c r="AI6812">
        <v>30</v>
      </c>
      <c r="AJ6812" s="11"/>
      <c r="AK6812" s="11"/>
      <c r="AL6812" s="11">
        <v>635400</v>
      </c>
      <c r="AM6812" s="11">
        <v>1144000</v>
      </c>
      <c r="AN6812" s="11">
        <v>2657000</v>
      </c>
      <c r="AO6812" s="11">
        <v>3166388</v>
      </c>
      <c r="AP6812" s="11"/>
      <c r="AQ6812" s="11"/>
      <c r="AR6812" s="11"/>
      <c r="AS6812" s="11"/>
      <c r="AT6812" s="11"/>
      <c r="AU6812" s="11"/>
      <c r="AV6812" s="11"/>
      <c r="AW6812" s="11"/>
      <c r="AX6812" s="11"/>
      <c r="AY6812" s="11"/>
      <c r="AZ6812" s="11"/>
      <c r="BA6812" s="11"/>
      <c r="BB6812" s="11"/>
      <c r="BC6812" s="11"/>
      <c r="BD6812" s="11"/>
      <c r="BE6812" s="11"/>
      <c r="BF6812" s="11"/>
      <c r="BG6812" s="11"/>
      <c r="BH6812" s="11">
        <v>3728000</v>
      </c>
      <c r="BI6812" s="11">
        <v>4977000</v>
      </c>
      <c r="BJ6812" s="11">
        <v>1657000</v>
      </c>
      <c r="BK6812" s="11">
        <v>2317000</v>
      </c>
      <c r="BL6812">
        <v>44.447400000000002</v>
      </c>
      <c r="BM6812">
        <v>46.554099999999998</v>
      </c>
      <c r="BN6812" s="10">
        <v>0</v>
      </c>
      <c r="BO6812" s="10"/>
      <c r="BP6812" s="10"/>
      <c r="BQ6812" s="10"/>
      <c r="BR6812" s="10"/>
      <c r="BS6812" s="10"/>
      <c r="BT6812" s="10"/>
      <c r="BU6812" s="10"/>
    </row>
    <row r="6813" spans="1:73" x14ac:dyDescent="0.3">
      <c r="A6813" s="10" t="s">
        <v>4110</v>
      </c>
      <c r="B6813" s="10" t="s">
        <v>6158</v>
      </c>
      <c r="C6813" s="10" t="s">
        <v>876</v>
      </c>
      <c r="D6813" s="10"/>
      <c r="E6813" s="10"/>
      <c r="F6813" s="10"/>
      <c r="G6813" s="10"/>
      <c r="H6813" s="10" t="s">
        <v>8077</v>
      </c>
      <c r="I6813" s="10" t="s">
        <v>8078</v>
      </c>
      <c r="J6813" s="10" t="s">
        <v>8078</v>
      </c>
      <c r="K6813" s="10" t="s">
        <v>8077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0</v>
      </c>
      <c r="R6813" s="11"/>
      <c r="S6813" s="11">
        <v>194400</v>
      </c>
      <c r="T6813" s="11">
        <v>64500</v>
      </c>
      <c r="U6813" s="11"/>
      <c r="V6813" s="11"/>
      <c r="W6813" s="11"/>
      <c r="X6813" s="11"/>
      <c r="Y6813" s="11">
        <v>0</v>
      </c>
      <c r="Z6813" s="11">
        <v>19350</v>
      </c>
      <c r="AA6813" s="11"/>
      <c r="AB6813" s="11"/>
      <c r="AC6813" s="11"/>
      <c r="AD6813"/>
      <c r="AE6813">
        <v>0</v>
      </c>
      <c r="AF6813">
        <v>30</v>
      </c>
      <c r="AG6813"/>
      <c r="AH6813"/>
      <c r="AI6813"/>
      <c r="AJ6813" s="11"/>
      <c r="AK6813" s="11">
        <v>194400</v>
      </c>
      <c r="AL6813" s="11">
        <v>64500</v>
      </c>
      <c r="AM6813" s="11"/>
      <c r="AN6813" s="11"/>
      <c r="AO6813" s="11"/>
      <c r="AP6813" s="11"/>
      <c r="AQ6813" s="11"/>
      <c r="AR6813" s="11"/>
      <c r="AS6813" s="11"/>
      <c r="AT6813" s="11"/>
      <c r="AU6813" s="11"/>
      <c r="AV6813" s="11"/>
      <c r="AW6813" s="11"/>
      <c r="AX6813" s="11"/>
      <c r="AY6813" s="11"/>
      <c r="AZ6813" s="11"/>
      <c r="BA6813" s="11"/>
      <c r="BB6813" s="11"/>
      <c r="BC6813" s="11"/>
      <c r="BD6813" s="11"/>
      <c r="BE6813" s="11"/>
      <c r="BF6813" s="11"/>
      <c r="BG6813" s="11"/>
      <c r="BH6813" s="11"/>
      <c r="BI6813" s="11"/>
      <c r="BJ6813" s="11"/>
      <c r="BK6813" s="11"/>
      <c r="BL6813"/>
      <c r="BM6813"/>
      <c r="BN6813" s="10">
        <v>0</v>
      </c>
      <c r="BO6813" s="10"/>
      <c r="BP6813" s="10"/>
      <c r="BQ6813" s="10"/>
      <c r="BR6813" s="10"/>
      <c r="BS6813" s="10"/>
      <c r="BT6813" s="10"/>
      <c r="BU6813" s="10"/>
    </row>
    <row r="6814" spans="1:73" x14ac:dyDescent="0.3">
      <c r="A6814" s="10" t="s">
        <v>4110</v>
      </c>
      <c r="B6814" s="10" t="s">
        <v>6158</v>
      </c>
      <c r="C6814" s="10" t="s">
        <v>876</v>
      </c>
      <c r="D6814" s="10"/>
      <c r="E6814" s="10"/>
      <c r="F6814" s="10"/>
      <c r="G6814" s="10"/>
      <c r="H6814" s="10" t="s">
        <v>8079</v>
      </c>
      <c r="I6814" s="10" t="s">
        <v>8080</v>
      </c>
      <c r="J6814" s="10" t="s">
        <v>8080</v>
      </c>
      <c r="K6814" s="10" t="s">
        <v>8079</v>
      </c>
      <c r="L6814">
        <v>1</v>
      </c>
      <c r="M6814">
        <v>1</v>
      </c>
      <c r="N6814">
        <v>0</v>
      </c>
      <c r="O6814">
        <v>0</v>
      </c>
      <c r="P6814">
        <v>0</v>
      </c>
      <c r="Q6814">
        <v>0</v>
      </c>
      <c r="R6814" s="11">
        <v>2200000</v>
      </c>
      <c r="S6814" s="11">
        <v>3300000</v>
      </c>
      <c r="T6814" s="11"/>
      <c r="U6814" s="11"/>
      <c r="V6814" s="11"/>
      <c r="W6814" s="11"/>
      <c r="X6814" s="11">
        <v>0</v>
      </c>
      <c r="Y6814" s="11">
        <v>990000</v>
      </c>
      <c r="Z6814" s="11"/>
      <c r="AA6814" s="11"/>
      <c r="AB6814" s="11"/>
      <c r="AC6814" s="11"/>
      <c r="AD6814">
        <v>0</v>
      </c>
      <c r="AE6814">
        <v>30</v>
      </c>
      <c r="AF6814"/>
      <c r="AG6814"/>
      <c r="AH6814"/>
      <c r="AI6814"/>
      <c r="AJ6814" s="11">
        <v>2200000</v>
      </c>
      <c r="AK6814" s="11">
        <v>3300000</v>
      </c>
      <c r="AL6814" s="11"/>
      <c r="AM6814" s="11"/>
      <c r="AN6814" s="11"/>
      <c r="AO6814" s="11"/>
      <c r="AP6814" s="11"/>
      <c r="AQ6814" s="11"/>
      <c r="AR6814" s="11"/>
      <c r="AS6814" s="11"/>
      <c r="AT6814" s="11"/>
      <c r="AU6814" s="11"/>
      <c r="AV6814" s="11"/>
      <c r="AW6814" s="11"/>
      <c r="AX6814" s="11"/>
      <c r="AY6814" s="11"/>
      <c r="AZ6814" s="11"/>
      <c r="BA6814" s="11"/>
      <c r="BB6814" s="11"/>
      <c r="BC6814" s="11"/>
      <c r="BD6814" s="11"/>
      <c r="BE6814" s="11"/>
      <c r="BF6814" s="11"/>
      <c r="BG6814" s="11"/>
      <c r="BH6814" s="11"/>
      <c r="BI6814" s="11"/>
      <c r="BJ6814" s="11"/>
      <c r="BK6814" s="11"/>
      <c r="BL6814"/>
      <c r="BM6814"/>
      <c r="BN6814" s="10">
        <v>0</v>
      </c>
      <c r="BO6814" s="10"/>
      <c r="BP6814" s="10"/>
      <c r="BQ6814" s="10"/>
      <c r="BR6814" s="10"/>
      <c r="BS6814" s="10"/>
      <c r="BT6814" s="10"/>
      <c r="BU6814" s="10"/>
    </row>
    <row r="6815" spans="1:73" x14ac:dyDescent="0.3">
      <c r="A6815" s="10" t="s">
        <v>4110</v>
      </c>
      <c r="B6815" s="10" t="s">
        <v>6158</v>
      </c>
      <c r="C6815" s="10" t="s">
        <v>876</v>
      </c>
      <c r="D6815" s="10"/>
      <c r="E6815" s="10"/>
      <c r="F6815" s="10"/>
      <c r="G6815" s="10"/>
      <c r="H6815" s="10" t="s">
        <v>8081</v>
      </c>
      <c r="I6815" s="10" t="s">
        <v>8082</v>
      </c>
      <c r="J6815" s="10" t="s">
        <v>8082</v>
      </c>
      <c r="K6815" s="10" t="s">
        <v>8081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0</v>
      </c>
      <c r="R6815" s="11">
        <v>1393560</v>
      </c>
      <c r="S6815" s="11">
        <v>607711.52</v>
      </c>
      <c r="T6815" s="11"/>
      <c r="U6815" s="11"/>
      <c r="V6815" s="11"/>
      <c r="W6815" s="11"/>
      <c r="X6815" s="11">
        <v>418068</v>
      </c>
      <c r="Y6815" s="11">
        <v>303855.76</v>
      </c>
      <c r="Z6815" s="11"/>
      <c r="AA6815" s="11"/>
      <c r="AB6815" s="11"/>
      <c r="AC6815" s="11"/>
      <c r="AD6815">
        <v>30</v>
      </c>
      <c r="AE6815">
        <v>50</v>
      </c>
      <c r="AF6815"/>
      <c r="AG6815"/>
      <c r="AH6815"/>
      <c r="AI6815"/>
      <c r="AJ6815" s="11">
        <v>1393560</v>
      </c>
      <c r="AK6815" s="11">
        <v>607711.52</v>
      </c>
      <c r="AL6815" s="11"/>
      <c r="AM6815" s="11"/>
      <c r="AN6815" s="11"/>
      <c r="AO6815" s="11"/>
      <c r="AP6815" s="11"/>
      <c r="AQ6815" s="11"/>
      <c r="AR6815" s="11"/>
      <c r="AS6815" s="11"/>
      <c r="AT6815" s="11"/>
      <c r="AU6815" s="11"/>
      <c r="AV6815" s="11"/>
      <c r="AW6815" s="11"/>
      <c r="AX6815" s="11"/>
      <c r="AY6815" s="11"/>
      <c r="AZ6815" s="11"/>
      <c r="BA6815" s="11"/>
      <c r="BB6815" s="11"/>
      <c r="BC6815" s="11"/>
      <c r="BD6815" s="11"/>
      <c r="BE6815" s="11"/>
      <c r="BF6815" s="11"/>
      <c r="BG6815" s="11"/>
      <c r="BH6815" s="11"/>
      <c r="BI6815" s="11"/>
      <c r="BJ6815" s="11"/>
      <c r="BK6815" s="11"/>
      <c r="BL6815"/>
      <c r="BM6815"/>
      <c r="BN6815" s="10">
        <v>0</v>
      </c>
      <c r="BO6815" s="10"/>
      <c r="BP6815" s="10"/>
      <c r="BQ6815" s="10"/>
      <c r="BR6815" s="10"/>
      <c r="BS6815" s="10"/>
      <c r="BT6815" s="10"/>
      <c r="BU6815" s="10"/>
    </row>
    <row r="6816" spans="1:73" x14ac:dyDescent="0.3">
      <c r="A6816" s="10" t="s">
        <v>4110</v>
      </c>
      <c r="B6816" s="10" t="s">
        <v>6158</v>
      </c>
      <c r="C6816" s="10" t="s">
        <v>876</v>
      </c>
      <c r="D6816" s="10" t="s">
        <v>870</v>
      </c>
      <c r="E6816" s="10" t="s">
        <v>5297</v>
      </c>
      <c r="F6816" s="10" t="s">
        <v>4187</v>
      </c>
      <c r="G6816" s="10" t="s">
        <v>4188</v>
      </c>
      <c r="H6816" s="10" t="s">
        <v>8083</v>
      </c>
      <c r="I6816" s="10" t="s">
        <v>8084</v>
      </c>
      <c r="J6816" s="10" t="s">
        <v>8084</v>
      </c>
      <c r="K6816" s="10" t="s">
        <v>8083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 s="11"/>
      <c r="S6816" s="11"/>
      <c r="T6816" s="11">
        <v>114000</v>
      </c>
      <c r="U6816" s="11"/>
      <c r="V6816" s="11"/>
      <c r="W6816" s="11"/>
      <c r="X6816" s="11"/>
      <c r="Y6816" s="11"/>
      <c r="Z6816" s="11">
        <v>114000</v>
      </c>
      <c r="AA6816" s="11"/>
      <c r="AB6816" s="11"/>
      <c r="AC6816" s="11"/>
      <c r="AD6816"/>
      <c r="AE6816"/>
      <c r="AF6816">
        <v>100</v>
      </c>
      <c r="AG6816"/>
      <c r="AH6816"/>
      <c r="AI6816"/>
      <c r="AJ6816" s="11"/>
      <c r="AK6816" s="11"/>
      <c r="AL6816" s="11">
        <v>114000</v>
      </c>
      <c r="AM6816" s="11"/>
      <c r="AN6816" s="11"/>
      <c r="AO6816" s="11"/>
      <c r="AP6816" s="11"/>
      <c r="AQ6816" s="11"/>
      <c r="AR6816" s="11"/>
      <c r="AS6816" s="11"/>
      <c r="AT6816" s="11"/>
      <c r="AU6816" s="11"/>
      <c r="AV6816" s="11"/>
      <c r="AW6816" s="11"/>
      <c r="AX6816" s="11"/>
      <c r="AY6816" s="11"/>
      <c r="AZ6816" s="11"/>
      <c r="BA6816" s="11"/>
      <c r="BB6816" s="11"/>
      <c r="BC6816" s="11"/>
      <c r="BD6816" s="11"/>
      <c r="BE6816" s="11"/>
      <c r="BF6816" s="11"/>
      <c r="BG6816" s="11"/>
      <c r="BH6816" s="11"/>
      <c r="BI6816" s="11"/>
      <c r="BJ6816" s="11"/>
      <c r="BK6816" s="11"/>
      <c r="BL6816"/>
      <c r="BM6816"/>
      <c r="BN6816" s="10">
        <v>0</v>
      </c>
      <c r="BO6816" s="10"/>
      <c r="BP6816" s="10"/>
      <c r="BQ6816" s="10"/>
      <c r="BR6816" s="10"/>
      <c r="BS6816" s="10"/>
      <c r="BT6816" s="10"/>
      <c r="BU6816" s="10"/>
    </row>
    <row r="6817" spans="1:73" x14ac:dyDescent="0.3">
      <c r="A6817" s="10" t="s">
        <v>4110</v>
      </c>
      <c r="B6817" s="10" t="s">
        <v>6158</v>
      </c>
      <c r="C6817" s="10" t="s">
        <v>876</v>
      </c>
      <c r="D6817" s="10" t="s">
        <v>870</v>
      </c>
      <c r="E6817" s="10" t="s">
        <v>5297</v>
      </c>
      <c r="F6817" s="10" t="s">
        <v>6221</v>
      </c>
      <c r="G6817" s="10" t="s">
        <v>6222</v>
      </c>
      <c r="H6817" s="10" t="s">
        <v>8085</v>
      </c>
      <c r="I6817" s="10" t="s">
        <v>8086</v>
      </c>
      <c r="J6817" s="10" t="s">
        <v>8086</v>
      </c>
      <c r="K6817" s="10" t="s">
        <v>8085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 s="11">
        <v>541800</v>
      </c>
      <c r="S6817" s="11"/>
      <c r="T6817" s="11"/>
      <c r="U6817" s="11"/>
      <c r="V6817" s="11"/>
      <c r="W6817" s="11"/>
      <c r="X6817" s="11">
        <v>162540</v>
      </c>
      <c r="Y6817" s="11"/>
      <c r="Z6817" s="11"/>
      <c r="AA6817" s="11"/>
      <c r="AB6817" s="11"/>
      <c r="AC6817" s="11"/>
      <c r="AD6817">
        <v>30</v>
      </c>
      <c r="AE6817"/>
      <c r="AF6817"/>
      <c r="AG6817"/>
      <c r="AH6817"/>
      <c r="AI6817"/>
      <c r="AJ6817" s="11">
        <v>541800</v>
      </c>
      <c r="AK6817" s="11"/>
      <c r="AL6817" s="11"/>
      <c r="AM6817" s="11"/>
      <c r="AN6817" s="11"/>
      <c r="AO6817" s="11"/>
      <c r="AP6817" s="11"/>
      <c r="AQ6817" s="11"/>
      <c r="AR6817" s="11"/>
      <c r="AS6817" s="11"/>
      <c r="AT6817" s="11"/>
      <c r="AU6817" s="11"/>
      <c r="AV6817" s="11"/>
      <c r="AW6817" s="11"/>
      <c r="AX6817" s="11"/>
      <c r="AY6817" s="11"/>
      <c r="AZ6817" s="11"/>
      <c r="BA6817" s="11"/>
      <c r="BB6817" s="11"/>
      <c r="BC6817" s="11"/>
      <c r="BD6817" s="11"/>
      <c r="BE6817" s="11"/>
      <c r="BF6817" s="11"/>
      <c r="BG6817" s="11"/>
      <c r="BH6817" s="11"/>
      <c r="BI6817" s="11"/>
      <c r="BJ6817" s="11"/>
      <c r="BK6817" s="11"/>
      <c r="BL6817"/>
      <c r="BM6817"/>
      <c r="BN6817" s="10">
        <v>0</v>
      </c>
      <c r="BO6817" s="10"/>
      <c r="BP6817" s="10"/>
      <c r="BQ6817" s="10"/>
      <c r="BR6817" s="10"/>
      <c r="BS6817" s="10"/>
      <c r="BT6817" s="10"/>
      <c r="BU6817" s="10"/>
    </row>
    <row r="6818" spans="1:73" x14ac:dyDescent="0.3">
      <c r="A6818" s="10" t="s">
        <v>4110</v>
      </c>
      <c r="B6818" s="10" t="s">
        <v>6158</v>
      </c>
      <c r="C6818" s="10" t="s">
        <v>876</v>
      </c>
      <c r="D6818" s="10" t="s">
        <v>870</v>
      </c>
      <c r="E6818" s="10" t="s">
        <v>5297</v>
      </c>
      <c r="F6818" s="10" t="s">
        <v>6221</v>
      </c>
      <c r="G6818" s="10" t="s">
        <v>6222</v>
      </c>
      <c r="H6818" s="10" t="s">
        <v>8087</v>
      </c>
      <c r="I6818" s="10" t="s">
        <v>8088</v>
      </c>
      <c r="J6818" s="10" t="s">
        <v>8088</v>
      </c>
      <c r="K6818" s="10" t="s">
        <v>8087</v>
      </c>
      <c r="L6818">
        <v>1</v>
      </c>
      <c r="M6818">
        <v>1</v>
      </c>
      <c r="N6818">
        <v>0</v>
      </c>
      <c r="O6818">
        <v>0</v>
      </c>
      <c r="P6818">
        <v>0</v>
      </c>
      <c r="Q6818">
        <v>0</v>
      </c>
      <c r="R6818" s="11">
        <v>143850</v>
      </c>
      <c r="S6818" s="11">
        <v>720868.55</v>
      </c>
      <c r="T6818" s="11"/>
      <c r="U6818" s="11"/>
      <c r="V6818" s="11"/>
      <c r="W6818" s="11"/>
      <c r="X6818" s="11">
        <v>43200</v>
      </c>
      <c r="Y6818" s="11">
        <v>100000</v>
      </c>
      <c r="Z6818" s="11"/>
      <c r="AA6818" s="11"/>
      <c r="AB6818" s="11"/>
      <c r="AC6818" s="11"/>
      <c r="AD6818">
        <v>30.03</v>
      </c>
      <c r="AE6818">
        <v>13.87</v>
      </c>
      <c r="AF6818"/>
      <c r="AG6818"/>
      <c r="AH6818"/>
      <c r="AI6818"/>
      <c r="AJ6818" s="11">
        <v>143850</v>
      </c>
      <c r="AK6818" s="11">
        <v>664985.05000000005</v>
      </c>
      <c r="AL6818" s="11"/>
      <c r="AM6818" s="11"/>
      <c r="AN6818" s="11"/>
      <c r="AO6818" s="11"/>
      <c r="AP6818" s="11"/>
      <c r="AQ6818" s="11"/>
      <c r="AR6818" s="11"/>
      <c r="AS6818" s="11"/>
      <c r="AT6818" s="11"/>
      <c r="AU6818" s="11"/>
      <c r="AV6818" s="11"/>
      <c r="AW6818" s="11"/>
      <c r="AX6818" s="11"/>
      <c r="AY6818" s="11"/>
      <c r="AZ6818" s="11"/>
      <c r="BA6818" s="11"/>
      <c r="BB6818" s="11"/>
      <c r="BC6818" s="11"/>
      <c r="BD6818" s="11"/>
      <c r="BE6818" s="11"/>
      <c r="BF6818" s="11"/>
      <c r="BG6818" s="11"/>
      <c r="BH6818" s="11"/>
      <c r="BI6818" s="11"/>
      <c r="BJ6818" s="11"/>
      <c r="BK6818" s="11"/>
      <c r="BL6818"/>
      <c r="BM6818"/>
      <c r="BN6818" s="10">
        <v>0</v>
      </c>
      <c r="BO6818" s="10"/>
      <c r="BP6818" s="10"/>
      <c r="BQ6818" s="10"/>
      <c r="BR6818" s="10"/>
      <c r="BS6818" s="10"/>
      <c r="BT6818" s="10"/>
      <c r="BU6818" s="10"/>
    </row>
    <row r="6819" spans="1:73" x14ac:dyDescent="0.3">
      <c r="A6819" s="10" t="s">
        <v>4110</v>
      </c>
      <c r="B6819" s="10" t="s">
        <v>6158</v>
      </c>
      <c r="C6819" s="10" t="s">
        <v>876</v>
      </c>
      <c r="D6819" s="10" t="s">
        <v>870</v>
      </c>
      <c r="E6819" s="10" t="s">
        <v>5297</v>
      </c>
      <c r="F6819" s="10" t="s">
        <v>6221</v>
      </c>
      <c r="G6819" s="10" t="s">
        <v>6222</v>
      </c>
      <c r="H6819" s="10" t="s">
        <v>8089</v>
      </c>
      <c r="I6819" s="10" t="s">
        <v>8090</v>
      </c>
      <c r="J6819" s="10" t="s">
        <v>8090</v>
      </c>
      <c r="K6819" s="10" t="s">
        <v>8089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0</v>
      </c>
      <c r="R6819" s="11">
        <v>137000</v>
      </c>
      <c r="S6819" s="11">
        <v>625850</v>
      </c>
      <c r="T6819" s="11">
        <v>700500</v>
      </c>
      <c r="U6819" s="11">
        <v>1090250</v>
      </c>
      <c r="V6819" s="11">
        <v>374000</v>
      </c>
      <c r="W6819" s="11"/>
      <c r="X6819" s="11">
        <v>137000</v>
      </c>
      <c r="Y6819" s="11">
        <v>625850</v>
      </c>
      <c r="Z6819" s="11">
        <v>700500</v>
      </c>
      <c r="AA6819" s="11">
        <v>1090250</v>
      </c>
      <c r="AB6819" s="11">
        <v>374000</v>
      </c>
      <c r="AC6819" s="11"/>
      <c r="AD6819">
        <v>100</v>
      </c>
      <c r="AE6819">
        <v>100</v>
      </c>
      <c r="AF6819">
        <v>100</v>
      </c>
      <c r="AG6819">
        <v>100</v>
      </c>
      <c r="AH6819">
        <v>100</v>
      </c>
      <c r="AI6819"/>
      <c r="AJ6819" s="11">
        <v>137000</v>
      </c>
      <c r="AK6819" s="11">
        <v>625850</v>
      </c>
      <c r="AL6819" s="11">
        <v>700500</v>
      </c>
      <c r="AM6819" s="11">
        <v>1090250</v>
      </c>
      <c r="AN6819" s="11">
        <v>374000</v>
      </c>
      <c r="AO6819" s="11"/>
      <c r="AP6819" s="11"/>
      <c r="AQ6819" s="11"/>
      <c r="AR6819" s="11"/>
      <c r="AS6819" s="11"/>
      <c r="AT6819" s="11"/>
      <c r="AU6819" s="11"/>
      <c r="AV6819" s="11"/>
      <c r="AW6819" s="11"/>
      <c r="AX6819" s="11"/>
      <c r="AY6819" s="11"/>
      <c r="AZ6819" s="11"/>
      <c r="BA6819" s="11"/>
      <c r="BB6819" s="11"/>
      <c r="BC6819" s="11"/>
      <c r="BD6819" s="11"/>
      <c r="BE6819" s="11"/>
      <c r="BF6819" s="11"/>
      <c r="BG6819" s="11"/>
      <c r="BH6819" s="11">
        <v>1090250</v>
      </c>
      <c r="BI6819" s="11">
        <v>199750</v>
      </c>
      <c r="BJ6819" s="11">
        <v>1090250</v>
      </c>
      <c r="BK6819" s="11"/>
      <c r="BL6819">
        <v>100</v>
      </c>
      <c r="BM6819">
        <v>0</v>
      </c>
      <c r="BN6819" s="10">
        <v>0</v>
      </c>
      <c r="BO6819" s="10"/>
      <c r="BP6819" s="10"/>
      <c r="BQ6819" s="10"/>
      <c r="BR6819" s="10"/>
      <c r="BS6819" s="10"/>
      <c r="BT6819" s="10"/>
      <c r="BU6819" s="10"/>
    </row>
    <row r="6820" spans="1:73" x14ac:dyDescent="0.3">
      <c r="A6820" s="10" t="s">
        <v>4110</v>
      </c>
      <c r="B6820" s="10" t="s">
        <v>6158</v>
      </c>
      <c r="C6820" s="10" t="s">
        <v>876</v>
      </c>
      <c r="D6820" s="10" t="s">
        <v>870</v>
      </c>
      <c r="E6820" s="10" t="s">
        <v>5297</v>
      </c>
      <c r="F6820" s="10" t="s">
        <v>5366</v>
      </c>
      <c r="G6820" s="10" t="s">
        <v>6796</v>
      </c>
      <c r="H6820" s="10" t="s">
        <v>8091</v>
      </c>
      <c r="I6820" s="10" t="s">
        <v>8092</v>
      </c>
      <c r="J6820" s="10" t="s">
        <v>8093</v>
      </c>
      <c r="K6820" s="10" t="s">
        <v>8094</v>
      </c>
      <c r="L6820">
        <v>0</v>
      </c>
      <c r="M6820">
        <v>0</v>
      </c>
      <c r="N6820">
        <v>0</v>
      </c>
      <c r="O6820">
        <v>1</v>
      </c>
      <c r="P6820">
        <v>1</v>
      </c>
      <c r="Q6820">
        <v>0</v>
      </c>
      <c r="R6820" s="11"/>
      <c r="S6820" s="11"/>
      <c r="T6820" s="11"/>
      <c r="U6820" s="11">
        <v>1262780</v>
      </c>
      <c r="V6820" s="11">
        <v>1678000</v>
      </c>
      <c r="W6820" s="11"/>
      <c r="X6820" s="11"/>
      <c r="Y6820" s="11"/>
      <c r="Z6820" s="11"/>
      <c r="AA6820" s="11">
        <v>431149.72</v>
      </c>
      <c r="AB6820" s="11">
        <v>503400</v>
      </c>
      <c r="AC6820" s="11"/>
      <c r="AD6820"/>
      <c r="AE6820"/>
      <c r="AF6820"/>
      <c r="AG6820">
        <v>34.14</v>
      </c>
      <c r="AH6820">
        <v>30</v>
      </c>
      <c r="AI6820"/>
      <c r="AJ6820" s="11"/>
      <c r="AK6820" s="11"/>
      <c r="AL6820" s="11"/>
      <c r="AM6820" s="11">
        <v>1262780</v>
      </c>
      <c r="AN6820" s="11">
        <v>1678000</v>
      </c>
      <c r="AO6820" s="11"/>
      <c r="AP6820" s="11"/>
      <c r="AQ6820" s="11"/>
      <c r="AR6820" s="11"/>
      <c r="AS6820" s="11"/>
      <c r="AT6820" s="11"/>
      <c r="AU6820" s="11"/>
      <c r="AV6820" s="11"/>
      <c r="AW6820" s="11"/>
      <c r="AX6820" s="11"/>
      <c r="AY6820" s="11"/>
      <c r="AZ6820" s="11"/>
      <c r="BA6820" s="11"/>
      <c r="BB6820" s="11"/>
      <c r="BC6820" s="11"/>
      <c r="BD6820" s="11"/>
      <c r="BE6820" s="11"/>
      <c r="BF6820" s="11"/>
      <c r="BG6820" s="11"/>
      <c r="BH6820" s="11">
        <v>1262780</v>
      </c>
      <c r="BI6820" s="11"/>
      <c r="BJ6820" s="11">
        <v>1262780</v>
      </c>
      <c r="BK6820" s="11"/>
      <c r="BL6820">
        <v>100</v>
      </c>
      <c r="BM6820"/>
      <c r="BN6820" s="10">
        <v>0</v>
      </c>
      <c r="BO6820" s="10"/>
      <c r="BP6820" s="10"/>
      <c r="BQ6820" s="10"/>
      <c r="BR6820" s="10"/>
      <c r="BS6820" s="10"/>
      <c r="BT6820" s="10"/>
      <c r="BU6820" s="10"/>
    </row>
    <row r="6821" spans="1:73" x14ac:dyDescent="0.3">
      <c r="A6821" s="10" t="s">
        <v>4110</v>
      </c>
      <c r="B6821" s="10" t="s">
        <v>6547</v>
      </c>
      <c r="C6821" s="10" t="s">
        <v>79</v>
      </c>
      <c r="D6821" s="10" t="s">
        <v>870</v>
      </c>
      <c r="E6821" s="10" t="s">
        <v>871</v>
      </c>
      <c r="F6821" s="10" t="s">
        <v>4253</v>
      </c>
      <c r="G6821" s="10" t="s">
        <v>6646</v>
      </c>
      <c r="H6821" s="10" t="s">
        <v>10160</v>
      </c>
      <c r="I6821" s="10" t="s">
        <v>10161</v>
      </c>
      <c r="J6821" s="10" t="s">
        <v>10161</v>
      </c>
      <c r="K6821" s="10" t="s">
        <v>10160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 s="11">
        <v>47296085</v>
      </c>
      <c r="S6821" s="11">
        <v>30761221</v>
      </c>
      <c r="T6821" s="11">
        <v>127389257</v>
      </c>
      <c r="U6821" s="11">
        <v>146544800</v>
      </c>
      <c r="V6821" s="11">
        <v>90336385</v>
      </c>
      <c r="W6821" s="11">
        <v>27080000</v>
      </c>
      <c r="X6821" s="11">
        <v>11760428</v>
      </c>
      <c r="Y6821" s="11">
        <v>10203460</v>
      </c>
      <c r="Z6821" s="11">
        <v>4481400</v>
      </c>
      <c r="AA6821" s="11">
        <v>8127858</v>
      </c>
      <c r="AB6821" s="11">
        <v>0</v>
      </c>
      <c r="AC6821" s="11">
        <v>21745000</v>
      </c>
      <c r="AD6821">
        <v>24.87</v>
      </c>
      <c r="AE6821">
        <v>33.17</v>
      </c>
      <c r="AF6821">
        <v>3.52</v>
      </c>
      <c r="AG6821">
        <v>5.55</v>
      </c>
      <c r="AH6821">
        <v>0</v>
      </c>
      <c r="AI6821">
        <v>80.3</v>
      </c>
      <c r="AJ6821" s="11">
        <v>47296085</v>
      </c>
      <c r="AK6821" s="11">
        <v>55321867.399999999</v>
      </c>
      <c r="AL6821" s="11">
        <v>117090833</v>
      </c>
      <c r="AM6821" s="11">
        <v>146518300</v>
      </c>
      <c r="AN6821" s="11">
        <v>90336385</v>
      </c>
      <c r="AO6821" s="11">
        <v>27080000</v>
      </c>
      <c r="AP6821" s="11"/>
      <c r="AQ6821" s="11">
        <v>22614626.399999999</v>
      </c>
      <c r="AR6821" s="11">
        <v>14973652</v>
      </c>
      <c r="AS6821" s="11"/>
      <c r="AT6821" s="11"/>
      <c r="AU6821" s="11"/>
      <c r="AV6821" s="11"/>
      <c r="AW6821" s="11">
        <v>22614626.399999999</v>
      </c>
      <c r="AX6821" s="11">
        <v>14973652</v>
      </c>
      <c r="AY6821" s="11"/>
      <c r="AZ6821" s="11"/>
      <c r="BA6821" s="11"/>
      <c r="BB6821" s="11"/>
      <c r="BC6821" s="11">
        <v>22614626.399999999</v>
      </c>
      <c r="BD6821" s="11">
        <v>14973652</v>
      </c>
      <c r="BE6821" s="11"/>
      <c r="BF6821" s="11"/>
      <c r="BG6821" s="11"/>
      <c r="BH6821" s="11">
        <v>22320570</v>
      </c>
      <c r="BI6821" s="11"/>
      <c r="BJ6821" s="11"/>
      <c r="BK6821" s="11"/>
      <c r="BL6821">
        <v>0</v>
      </c>
      <c r="BM6821"/>
      <c r="BN6821" s="10">
        <v>0</v>
      </c>
      <c r="BO6821" s="10"/>
      <c r="BP6821" s="10"/>
      <c r="BQ6821" s="10"/>
      <c r="BR6821" s="10"/>
      <c r="BS6821" s="10"/>
      <c r="BT6821" s="10"/>
      <c r="BU6821" s="10"/>
    </row>
    <row r="6822" spans="1:73" x14ac:dyDescent="0.3">
      <c r="A6822" s="10" t="s">
        <v>4110</v>
      </c>
      <c r="B6822" s="10" t="s">
        <v>6547</v>
      </c>
      <c r="C6822" s="10" t="s">
        <v>79</v>
      </c>
      <c r="D6822" s="10" t="s">
        <v>870</v>
      </c>
      <c r="E6822" s="10" t="s">
        <v>871</v>
      </c>
      <c r="F6822" s="10" t="s">
        <v>4253</v>
      </c>
      <c r="G6822" s="10" t="s">
        <v>6646</v>
      </c>
      <c r="H6822" s="10" t="s">
        <v>10162</v>
      </c>
      <c r="I6822" s="10" t="s">
        <v>10163</v>
      </c>
      <c r="J6822" s="10" t="s">
        <v>10163</v>
      </c>
      <c r="K6822" s="10" t="s">
        <v>10162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 s="11"/>
      <c r="S6822" s="11"/>
      <c r="T6822" s="11"/>
      <c r="U6822" s="11"/>
      <c r="V6822" s="11">
        <v>188000</v>
      </c>
      <c r="W6822" s="11"/>
      <c r="X6822" s="11"/>
      <c r="Y6822" s="11"/>
      <c r="Z6822" s="11"/>
      <c r="AA6822" s="11"/>
      <c r="AB6822" s="11">
        <v>188000</v>
      </c>
      <c r="AC6822" s="11"/>
      <c r="AD6822"/>
      <c r="AE6822"/>
      <c r="AF6822"/>
      <c r="AG6822"/>
      <c r="AH6822">
        <v>100</v>
      </c>
      <c r="AI6822"/>
      <c r="AJ6822" s="11"/>
      <c r="AK6822" s="11"/>
      <c r="AL6822" s="11"/>
      <c r="AM6822" s="11"/>
      <c r="AN6822" s="11">
        <v>188000</v>
      </c>
      <c r="AO6822" s="11"/>
      <c r="AP6822" s="11"/>
      <c r="AQ6822" s="11"/>
      <c r="AR6822" s="11"/>
      <c r="AS6822" s="11"/>
      <c r="AT6822" s="11"/>
      <c r="AU6822" s="11"/>
      <c r="AV6822" s="11"/>
      <c r="AW6822" s="11"/>
      <c r="AX6822" s="11"/>
      <c r="AY6822" s="11"/>
      <c r="AZ6822" s="11"/>
      <c r="BA6822" s="11"/>
      <c r="BB6822" s="11"/>
      <c r="BC6822" s="11"/>
      <c r="BD6822" s="11"/>
      <c r="BE6822" s="11"/>
      <c r="BF6822" s="11"/>
      <c r="BG6822" s="11"/>
      <c r="BH6822" s="11"/>
      <c r="BI6822" s="11"/>
      <c r="BJ6822" s="11"/>
      <c r="BK6822" s="11"/>
      <c r="BL6822"/>
      <c r="BM6822"/>
      <c r="BN6822" s="10">
        <v>0</v>
      </c>
      <c r="BO6822" s="10"/>
      <c r="BP6822" s="10"/>
      <c r="BQ6822" s="10"/>
      <c r="BR6822" s="10"/>
      <c r="BS6822" s="10"/>
      <c r="BT6822" s="10"/>
      <c r="BU6822" s="10"/>
    </row>
    <row r="6823" spans="1:73" x14ac:dyDescent="0.3">
      <c r="A6823" s="10" t="s">
        <v>4110</v>
      </c>
      <c r="B6823" s="10" t="s">
        <v>6547</v>
      </c>
      <c r="C6823" s="10" t="s">
        <v>79</v>
      </c>
      <c r="D6823" s="10" t="s">
        <v>870</v>
      </c>
      <c r="E6823" s="10" t="s">
        <v>871</v>
      </c>
      <c r="F6823" s="10" t="s">
        <v>872</v>
      </c>
      <c r="G6823" s="10" t="s">
        <v>10164</v>
      </c>
      <c r="H6823" s="10" t="s">
        <v>10165</v>
      </c>
      <c r="I6823" s="10" t="s">
        <v>10166</v>
      </c>
      <c r="J6823" s="10" t="s">
        <v>10166</v>
      </c>
      <c r="K6823" s="10" t="s">
        <v>10165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1</v>
      </c>
      <c r="R6823" s="11"/>
      <c r="S6823" s="11"/>
      <c r="T6823" s="11"/>
      <c r="U6823" s="11"/>
      <c r="V6823" s="11">
        <v>691235</v>
      </c>
      <c r="W6823" s="11">
        <v>2085260</v>
      </c>
      <c r="X6823" s="11"/>
      <c r="Y6823" s="11"/>
      <c r="Z6823" s="11"/>
      <c r="AA6823" s="11"/>
      <c r="AB6823" s="11">
        <v>691235</v>
      </c>
      <c r="AC6823" s="11">
        <v>2085260</v>
      </c>
      <c r="AD6823"/>
      <c r="AE6823"/>
      <c r="AF6823"/>
      <c r="AG6823"/>
      <c r="AH6823">
        <v>100</v>
      </c>
      <c r="AI6823">
        <v>100</v>
      </c>
      <c r="AJ6823" s="11"/>
      <c r="AK6823" s="11"/>
      <c r="AL6823" s="11"/>
      <c r="AM6823" s="11"/>
      <c r="AN6823" s="11">
        <v>691235</v>
      </c>
      <c r="AO6823" s="11">
        <v>2085260</v>
      </c>
      <c r="AP6823" s="11"/>
      <c r="AQ6823" s="11"/>
      <c r="AR6823" s="11"/>
      <c r="AS6823" s="11"/>
      <c r="AT6823" s="11"/>
      <c r="AU6823" s="11"/>
      <c r="AV6823" s="11"/>
      <c r="AW6823" s="11"/>
      <c r="AX6823" s="11"/>
      <c r="AY6823" s="11"/>
      <c r="AZ6823" s="11"/>
      <c r="BA6823" s="11"/>
      <c r="BB6823" s="11"/>
      <c r="BC6823" s="11"/>
      <c r="BD6823" s="11"/>
      <c r="BE6823" s="11"/>
      <c r="BF6823" s="11"/>
      <c r="BG6823" s="11"/>
      <c r="BH6823" s="11"/>
      <c r="BI6823" s="11"/>
      <c r="BJ6823" s="11"/>
      <c r="BK6823" s="11"/>
      <c r="BL6823"/>
      <c r="BM6823"/>
      <c r="BN6823" s="10">
        <v>0</v>
      </c>
      <c r="BO6823" s="10"/>
      <c r="BP6823" s="10"/>
      <c r="BQ6823" s="10"/>
      <c r="BR6823" s="10"/>
      <c r="BS6823" s="10"/>
      <c r="BT6823" s="10"/>
      <c r="BU6823" s="10"/>
    </row>
    <row r="6824" spans="1:73" x14ac:dyDescent="0.3">
      <c r="A6824" s="10" t="s">
        <v>4110</v>
      </c>
      <c r="B6824" s="10" t="s">
        <v>6547</v>
      </c>
      <c r="C6824" s="10" t="s">
        <v>79</v>
      </c>
      <c r="D6824" s="10" t="s">
        <v>870</v>
      </c>
      <c r="E6824" s="10" t="s">
        <v>871</v>
      </c>
      <c r="F6824" s="10" t="s">
        <v>4697</v>
      </c>
      <c r="G6824" s="10" t="s">
        <v>8166</v>
      </c>
      <c r="H6824" s="10" t="s">
        <v>10169</v>
      </c>
      <c r="I6824" s="10" t="s">
        <v>10170</v>
      </c>
      <c r="J6824" s="10" t="s">
        <v>10170</v>
      </c>
      <c r="K6824" s="10" t="s">
        <v>10169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 s="11"/>
      <c r="S6824" s="11"/>
      <c r="T6824" s="11"/>
      <c r="U6824" s="11"/>
      <c r="V6824" s="11">
        <v>88240</v>
      </c>
      <c r="W6824" s="11"/>
      <c r="X6824" s="11"/>
      <c r="Y6824" s="11"/>
      <c r="Z6824" s="11"/>
      <c r="AA6824" s="11"/>
      <c r="AB6824" s="11">
        <v>88240</v>
      </c>
      <c r="AC6824" s="11"/>
      <c r="AD6824"/>
      <c r="AE6824"/>
      <c r="AF6824"/>
      <c r="AG6824"/>
      <c r="AH6824">
        <v>100</v>
      </c>
      <c r="AI6824"/>
      <c r="AJ6824" s="11"/>
      <c r="AK6824" s="11"/>
      <c r="AL6824" s="11"/>
      <c r="AM6824" s="11"/>
      <c r="AN6824" s="11">
        <v>88240</v>
      </c>
      <c r="AO6824" s="11"/>
      <c r="AP6824" s="11"/>
      <c r="AQ6824" s="11"/>
      <c r="AR6824" s="11"/>
      <c r="AS6824" s="11"/>
      <c r="AT6824" s="11"/>
      <c r="AU6824" s="11"/>
      <c r="AV6824" s="11"/>
      <c r="AW6824" s="11"/>
      <c r="AX6824" s="11"/>
      <c r="AY6824" s="11"/>
      <c r="AZ6824" s="11"/>
      <c r="BA6824" s="11"/>
      <c r="BB6824" s="11"/>
      <c r="BC6824" s="11"/>
      <c r="BD6824" s="11"/>
      <c r="BE6824" s="11"/>
      <c r="BF6824" s="11"/>
      <c r="BG6824" s="11"/>
      <c r="BH6824" s="11"/>
      <c r="BI6824" s="11"/>
      <c r="BJ6824" s="11"/>
      <c r="BK6824" s="11"/>
      <c r="BL6824"/>
      <c r="BM6824"/>
      <c r="BN6824" s="10">
        <v>0</v>
      </c>
      <c r="BO6824" s="10"/>
      <c r="BP6824" s="10"/>
      <c r="BQ6824" s="10"/>
      <c r="BR6824" s="10"/>
      <c r="BS6824" s="10"/>
      <c r="BT6824" s="10"/>
      <c r="BU6824" s="10"/>
    </row>
    <row r="6825" spans="1:73" x14ac:dyDescent="0.3">
      <c r="A6825" s="10" t="s">
        <v>4110</v>
      </c>
      <c r="B6825" s="10" t="s">
        <v>6547</v>
      </c>
      <c r="C6825" s="10" t="s">
        <v>79</v>
      </c>
      <c r="D6825" s="10" t="s">
        <v>870</v>
      </c>
      <c r="E6825" s="10" t="s">
        <v>871</v>
      </c>
      <c r="F6825" s="10" t="s">
        <v>4697</v>
      </c>
      <c r="G6825" s="10" t="s">
        <v>8166</v>
      </c>
      <c r="H6825" s="10" t="s">
        <v>12628</v>
      </c>
      <c r="I6825" s="10" t="s">
        <v>10168</v>
      </c>
      <c r="J6825" s="10" t="s">
        <v>10168</v>
      </c>
      <c r="K6825" s="10" t="s">
        <v>12628</v>
      </c>
      <c r="L6825">
        <v>1</v>
      </c>
      <c r="M6825">
        <v>0</v>
      </c>
      <c r="N6825">
        <v>0</v>
      </c>
      <c r="O6825">
        <v>0</v>
      </c>
      <c r="P6825">
        <v>1</v>
      </c>
      <c r="Q6825">
        <v>1</v>
      </c>
      <c r="R6825" s="11">
        <v>115000</v>
      </c>
      <c r="S6825" s="11"/>
      <c r="T6825" s="11"/>
      <c r="U6825" s="11"/>
      <c r="V6825" s="11">
        <v>27598305</v>
      </c>
      <c r="W6825" s="11">
        <v>24100704</v>
      </c>
      <c r="X6825" s="11">
        <v>0</v>
      </c>
      <c r="Y6825" s="11"/>
      <c r="Z6825" s="11"/>
      <c r="AA6825" s="11"/>
      <c r="AB6825" s="11">
        <v>17656620</v>
      </c>
      <c r="AC6825" s="11">
        <v>24035704</v>
      </c>
      <c r="AD6825">
        <v>0</v>
      </c>
      <c r="AE6825"/>
      <c r="AF6825"/>
      <c r="AG6825"/>
      <c r="AH6825">
        <v>63.98</v>
      </c>
      <c r="AI6825">
        <v>99.73</v>
      </c>
      <c r="AJ6825" s="11">
        <v>115000</v>
      </c>
      <c r="AK6825" s="11"/>
      <c r="AL6825" s="11"/>
      <c r="AM6825" s="11"/>
      <c r="AN6825" s="11">
        <v>27598305</v>
      </c>
      <c r="AO6825" s="11">
        <v>24100704</v>
      </c>
      <c r="AP6825" s="11"/>
      <c r="AQ6825" s="11"/>
      <c r="AR6825" s="11"/>
      <c r="AS6825" s="11"/>
      <c r="AT6825" s="11"/>
      <c r="AU6825" s="11"/>
      <c r="AV6825" s="11"/>
      <c r="AW6825" s="11"/>
      <c r="AX6825" s="11"/>
      <c r="AY6825" s="11"/>
      <c r="AZ6825" s="11"/>
      <c r="BA6825" s="11"/>
      <c r="BB6825" s="11"/>
      <c r="BC6825" s="11"/>
      <c r="BD6825" s="11"/>
      <c r="BE6825" s="11"/>
      <c r="BF6825" s="11"/>
      <c r="BG6825" s="11"/>
      <c r="BH6825" s="11"/>
      <c r="BI6825" s="11">
        <v>206111218</v>
      </c>
      <c r="BJ6825" s="11"/>
      <c r="BK6825" s="11">
        <v>15703220</v>
      </c>
      <c r="BL6825"/>
      <c r="BM6825">
        <v>7.6188000000000002</v>
      </c>
      <c r="BN6825" s="10">
        <v>0</v>
      </c>
      <c r="BO6825" s="10"/>
      <c r="BP6825" s="10"/>
      <c r="BQ6825" s="10"/>
      <c r="BR6825" s="10"/>
      <c r="BS6825" s="10"/>
      <c r="BT6825" s="10"/>
      <c r="BU6825" s="10"/>
    </row>
    <row r="6826" spans="1:73" x14ac:dyDescent="0.3">
      <c r="A6826" s="10" t="s">
        <v>4110</v>
      </c>
      <c r="B6826" s="10" t="s">
        <v>6547</v>
      </c>
      <c r="C6826" s="10" t="s">
        <v>79</v>
      </c>
      <c r="D6826" s="10" t="s">
        <v>870</v>
      </c>
      <c r="E6826" s="10" t="s">
        <v>871</v>
      </c>
      <c r="F6826" s="10" t="s">
        <v>5046</v>
      </c>
      <c r="G6826" s="10" t="s">
        <v>5047</v>
      </c>
      <c r="H6826" s="10" t="s">
        <v>5050</v>
      </c>
      <c r="I6826" s="10" t="s">
        <v>5051</v>
      </c>
      <c r="J6826" s="10" t="s">
        <v>5051</v>
      </c>
      <c r="K6826" s="10" t="s">
        <v>5050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 s="11"/>
      <c r="S6826" s="11"/>
      <c r="T6826" s="11"/>
      <c r="U6826" s="11"/>
      <c r="V6826" s="11">
        <v>5485380</v>
      </c>
      <c r="W6826" s="11"/>
      <c r="X6826" s="11"/>
      <c r="Y6826" s="11"/>
      <c r="Z6826" s="11"/>
      <c r="AA6826" s="11"/>
      <c r="AB6826" s="11">
        <v>1645614</v>
      </c>
      <c r="AC6826" s="11"/>
      <c r="AD6826"/>
      <c r="AE6826"/>
      <c r="AF6826"/>
      <c r="AG6826"/>
      <c r="AH6826">
        <v>30</v>
      </c>
      <c r="AI6826"/>
      <c r="AJ6826" s="11"/>
      <c r="AK6826" s="11"/>
      <c r="AL6826" s="11"/>
      <c r="AM6826" s="11"/>
      <c r="AN6826" s="11">
        <v>5485380</v>
      </c>
      <c r="AO6826" s="11"/>
      <c r="AP6826" s="11"/>
      <c r="AQ6826" s="11"/>
      <c r="AR6826" s="11"/>
      <c r="AS6826" s="11"/>
      <c r="AT6826" s="11"/>
      <c r="AU6826" s="11"/>
      <c r="AV6826" s="11"/>
      <c r="AW6826" s="11"/>
      <c r="AX6826" s="11"/>
      <c r="AY6826" s="11"/>
      <c r="AZ6826" s="11"/>
      <c r="BA6826" s="11"/>
      <c r="BB6826" s="11"/>
      <c r="BC6826" s="11"/>
      <c r="BD6826" s="11"/>
      <c r="BE6826" s="11"/>
      <c r="BF6826" s="11"/>
      <c r="BG6826" s="11"/>
      <c r="BH6826" s="11"/>
      <c r="BI6826" s="11">
        <v>3238325</v>
      </c>
      <c r="BJ6826" s="11"/>
      <c r="BK6826" s="11"/>
      <c r="BL6826"/>
      <c r="BM6826">
        <v>0</v>
      </c>
      <c r="BN6826" s="10">
        <v>0</v>
      </c>
      <c r="BO6826" s="10"/>
      <c r="BP6826" s="10"/>
      <c r="BQ6826" s="10"/>
      <c r="BR6826" s="10"/>
      <c r="BS6826" s="10"/>
      <c r="BT6826" s="10"/>
      <c r="BU6826" s="10"/>
    </row>
    <row r="6827" spans="1:73" x14ac:dyDescent="0.3">
      <c r="A6827" s="10" t="s">
        <v>4110</v>
      </c>
      <c r="B6827" s="10" t="s">
        <v>6547</v>
      </c>
      <c r="C6827" s="10" t="s">
        <v>79</v>
      </c>
      <c r="D6827" s="10" t="s">
        <v>870</v>
      </c>
      <c r="E6827" s="10" t="s">
        <v>871</v>
      </c>
      <c r="F6827" s="10" t="s">
        <v>5052</v>
      </c>
      <c r="G6827" s="10" t="s">
        <v>5053</v>
      </c>
      <c r="H6827" s="10" t="s">
        <v>5054</v>
      </c>
      <c r="I6827" s="10" t="s">
        <v>5055</v>
      </c>
      <c r="J6827" s="10" t="s">
        <v>5055</v>
      </c>
      <c r="K6827" s="10" t="s">
        <v>5054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1</v>
      </c>
      <c r="R6827" s="11"/>
      <c r="S6827" s="11"/>
      <c r="T6827" s="11"/>
      <c r="U6827" s="11">
        <v>7850182</v>
      </c>
      <c r="V6827" s="11">
        <v>7035185</v>
      </c>
      <c r="W6827" s="11">
        <v>7375300</v>
      </c>
      <c r="X6827" s="11"/>
      <c r="Y6827" s="11"/>
      <c r="Z6827" s="11"/>
      <c r="AA6827" s="11">
        <v>6639062</v>
      </c>
      <c r="AB6827" s="11">
        <v>3872398</v>
      </c>
      <c r="AC6827" s="11">
        <v>7375300</v>
      </c>
      <c r="AD6827"/>
      <c r="AE6827"/>
      <c r="AF6827"/>
      <c r="AG6827">
        <v>84.57</v>
      </c>
      <c r="AH6827">
        <v>55.04</v>
      </c>
      <c r="AI6827">
        <v>100</v>
      </c>
      <c r="AJ6827" s="11"/>
      <c r="AK6827" s="11"/>
      <c r="AL6827" s="11"/>
      <c r="AM6827" s="11">
        <v>7850182</v>
      </c>
      <c r="AN6827" s="11">
        <v>7035185</v>
      </c>
      <c r="AO6827" s="11">
        <v>7375300</v>
      </c>
      <c r="AP6827" s="11"/>
      <c r="AQ6827" s="11"/>
      <c r="AR6827" s="11"/>
      <c r="AS6827" s="11"/>
      <c r="AT6827" s="11"/>
      <c r="AU6827" s="11"/>
      <c r="AV6827" s="11"/>
      <c r="AW6827" s="11"/>
      <c r="AX6827" s="11"/>
      <c r="AY6827" s="11"/>
      <c r="AZ6827" s="11"/>
      <c r="BA6827" s="11"/>
      <c r="BB6827" s="11"/>
      <c r="BC6827" s="11"/>
      <c r="BD6827" s="11"/>
      <c r="BE6827" s="11"/>
      <c r="BF6827" s="11"/>
      <c r="BG6827" s="11"/>
      <c r="BH6827" s="11"/>
      <c r="BI6827" s="11"/>
      <c r="BJ6827" s="11"/>
      <c r="BK6827" s="11"/>
      <c r="BL6827"/>
      <c r="BM6827"/>
      <c r="BN6827" s="10">
        <v>0</v>
      </c>
      <c r="BO6827" s="10"/>
      <c r="BP6827" s="10"/>
      <c r="BQ6827" s="10"/>
      <c r="BR6827" s="10"/>
      <c r="BS6827" s="10"/>
      <c r="BT6827" s="10"/>
      <c r="BU6827" s="10"/>
    </row>
    <row r="6828" spans="1:73" x14ac:dyDescent="0.3">
      <c r="A6828" s="10" t="s">
        <v>4110</v>
      </c>
      <c r="B6828" s="10" t="s">
        <v>6547</v>
      </c>
      <c r="C6828" s="10" t="s">
        <v>79</v>
      </c>
      <c r="D6828" s="10" t="s">
        <v>870</v>
      </c>
      <c r="E6828" s="10" t="s">
        <v>383</v>
      </c>
      <c r="F6828" s="10" t="s">
        <v>5857</v>
      </c>
      <c r="G6828" s="10" t="s">
        <v>5858</v>
      </c>
      <c r="H6828" s="10" t="s">
        <v>10171</v>
      </c>
      <c r="I6828" s="10" t="s">
        <v>10172</v>
      </c>
      <c r="J6828" s="10" t="s">
        <v>10172</v>
      </c>
      <c r="K6828" s="10" t="s">
        <v>10171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 s="11"/>
      <c r="S6828" s="11">
        <v>184500</v>
      </c>
      <c r="T6828" s="11"/>
      <c r="U6828" s="11"/>
      <c r="V6828" s="11"/>
      <c r="W6828" s="11"/>
      <c r="X6828" s="11"/>
      <c r="Y6828" s="11">
        <v>123000</v>
      </c>
      <c r="Z6828" s="11"/>
      <c r="AA6828" s="11"/>
      <c r="AB6828" s="11"/>
      <c r="AC6828" s="11"/>
      <c r="AD6828"/>
      <c r="AE6828">
        <v>66.67</v>
      </c>
      <c r="AF6828"/>
      <c r="AG6828"/>
      <c r="AH6828"/>
      <c r="AI6828"/>
      <c r="AJ6828" s="11"/>
      <c r="AK6828" s="11">
        <v>123000</v>
      </c>
      <c r="AL6828" s="11"/>
      <c r="AM6828" s="11"/>
      <c r="AN6828" s="11"/>
      <c r="AO6828" s="11"/>
      <c r="AP6828" s="11"/>
      <c r="AQ6828" s="11"/>
      <c r="AR6828" s="11"/>
      <c r="AS6828" s="11"/>
      <c r="AT6828" s="11"/>
      <c r="AU6828" s="11"/>
      <c r="AV6828" s="11"/>
      <c r="AW6828" s="11"/>
      <c r="AX6828" s="11"/>
      <c r="AY6828" s="11"/>
      <c r="AZ6828" s="11"/>
      <c r="BA6828" s="11"/>
      <c r="BB6828" s="11"/>
      <c r="BC6828" s="11"/>
      <c r="BD6828" s="11"/>
      <c r="BE6828" s="11"/>
      <c r="BF6828" s="11"/>
      <c r="BG6828" s="11"/>
      <c r="BH6828" s="11"/>
      <c r="BI6828" s="11"/>
      <c r="BJ6828" s="11"/>
      <c r="BK6828" s="11"/>
      <c r="BL6828"/>
      <c r="BM6828"/>
      <c r="BN6828" s="10">
        <v>0</v>
      </c>
      <c r="BO6828" s="10"/>
      <c r="BP6828" s="10"/>
      <c r="BQ6828" s="10"/>
      <c r="BR6828" s="10"/>
      <c r="BS6828" s="10"/>
      <c r="BT6828" s="10"/>
      <c r="BU6828" s="10"/>
    </row>
    <row r="6829" spans="1:73" x14ac:dyDescent="0.3">
      <c r="A6829" s="10" t="s">
        <v>4110</v>
      </c>
      <c r="B6829" s="10" t="s">
        <v>6158</v>
      </c>
      <c r="C6829" s="10" t="s">
        <v>876</v>
      </c>
      <c r="D6829" s="10" t="s">
        <v>870</v>
      </c>
      <c r="E6829" s="10" t="s">
        <v>5414</v>
      </c>
      <c r="F6829" s="10" t="s">
        <v>5498</v>
      </c>
      <c r="G6829" s="10" t="s">
        <v>4311</v>
      </c>
      <c r="H6829" s="10" t="s">
        <v>6321</v>
      </c>
      <c r="I6829" s="10" t="s">
        <v>6322</v>
      </c>
      <c r="J6829" s="10" t="s">
        <v>6322</v>
      </c>
      <c r="K6829" s="10" t="s">
        <v>6321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 s="11">
        <v>5028120</v>
      </c>
      <c r="S6829" s="11">
        <v>6569659.5999999996</v>
      </c>
      <c r="T6829" s="11">
        <v>9664137</v>
      </c>
      <c r="U6829" s="11">
        <v>7141035.75</v>
      </c>
      <c r="V6829" s="11">
        <v>5550430</v>
      </c>
      <c r="W6829" s="11">
        <v>4204390</v>
      </c>
      <c r="X6829" s="11">
        <v>0</v>
      </c>
      <c r="Y6829" s="11">
        <v>1952261.7</v>
      </c>
      <c r="Z6829" s="11">
        <v>1895723</v>
      </c>
      <c r="AA6829" s="11">
        <v>1115970</v>
      </c>
      <c r="AB6829" s="11">
        <v>3370924</v>
      </c>
      <c r="AC6829" s="11">
        <v>3057797</v>
      </c>
      <c r="AD6829">
        <v>0</v>
      </c>
      <c r="AE6829">
        <v>29.72</v>
      </c>
      <c r="AF6829">
        <v>19.62</v>
      </c>
      <c r="AG6829">
        <v>15.63</v>
      </c>
      <c r="AH6829">
        <v>60.73</v>
      </c>
      <c r="AI6829">
        <v>72.73</v>
      </c>
      <c r="AJ6829" s="11">
        <v>5028120</v>
      </c>
      <c r="AK6829" s="11">
        <v>6712299.5999999996</v>
      </c>
      <c r="AL6829" s="11">
        <v>9664185</v>
      </c>
      <c r="AM6829" s="11">
        <v>9110095.75</v>
      </c>
      <c r="AN6829" s="11">
        <v>5550430</v>
      </c>
      <c r="AO6829" s="11">
        <v>4204390</v>
      </c>
      <c r="AP6829" s="11"/>
      <c r="AQ6829" s="11">
        <v>142640</v>
      </c>
      <c r="AR6829" s="11"/>
      <c r="AS6829" s="11">
        <v>2047560</v>
      </c>
      <c r="AT6829" s="11"/>
      <c r="AU6829" s="11"/>
      <c r="AV6829" s="11"/>
      <c r="AW6829" s="11">
        <v>142640</v>
      </c>
      <c r="AX6829" s="11"/>
      <c r="AY6829" s="11">
        <v>2047560</v>
      </c>
      <c r="AZ6829" s="11"/>
      <c r="BA6829" s="11"/>
      <c r="BB6829" s="11"/>
      <c r="BC6829" s="11">
        <v>142640</v>
      </c>
      <c r="BD6829" s="11"/>
      <c r="BE6829" s="11">
        <v>1160000</v>
      </c>
      <c r="BF6829" s="11"/>
      <c r="BG6829" s="11"/>
      <c r="BH6829" s="11">
        <v>18807095.75</v>
      </c>
      <c r="BI6829" s="11">
        <v>21978690</v>
      </c>
      <c r="BJ6829" s="11">
        <v>9583595.75</v>
      </c>
      <c r="BK6829" s="11">
        <v>4543430</v>
      </c>
      <c r="BL6829">
        <v>50.957299999999996</v>
      </c>
      <c r="BM6829">
        <v>20.671900000000001</v>
      </c>
      <c r="BN6829" s="10">
        <v>1</v>
      </c>
      <c r="BO6829" s="10">
        <v>778000</v>
      </c>
      <c r="BP6829" s="10">
        <v>778000</v>
      </c>
      <c r="BQ6829" s="10">
        <v>100</v>
      </c>
      <c r="BR6829" s="10">
        <v>778000</v>
      </c>
      <c r="BS6829" s="10"/>
      <c r="BT6829" s="10"/>
      <c r="BU6829" s="10"/>
    </row>
    <row r="6830" spans="1:73" x14ac:dyDescent="0.3">
      <c r="A6830" s="10" t="s">
        <v>4110</v>
      </c>
      <c r="B6830" s="10" t="s">
        <v>6158</v>
      </c>
      <c r="C6830" s="10" t="s">
        <v>876</v>
      </c>
      <c r="D6830" s="10" t="s">
        <v>870</v>
      </c>
      <c r="E6830" s="10" t="s">
        <v>5414</v>
      </c>
      <c r="F6830" s="10" t="s">
        <v>5498</v>
      </c>
      <c r="G6830" s="10" t="s">
        <v>4311</v>
      </c>
      <c r="H6830" s="10" t="s">
        <v>6323</v>
      </c>
      <c r="I6830" s="10" t="s">
        <v>6324</v>
      </c>
      <c r="J6830" s="10" t="s">
        <v>6324</v>
      </c>
      <c r="K6830" s="10" t="s">
        <v>6323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1</v>
      </c>
      <c r="R6830" s="11"/>
      <c r="S6830" s="11"/>
      <c r="T6830" s="11">
        <v>270000</v>
      </c>
      <c r="U6830" s="11"/>
      <c r="V6830" s="11"/>
      <c r="W6830" s="11">
        <v>3404025</v>
      </c>
      <c r="X6830" s="11"/>
      <c r="Y6830" s="11"/>
      <c r="Z6830" s="11">
        <v>270000</v>
      </c>
      <c r="AA6830" s="11"/>
      <c r="AB6830" s="11"/>
      <c r="AC6830" s="11">
        <v>1789012.5</v>
      </c>
      <c r="AD6830"/>
      <c r="AE6830"/>
      <c r="AF6830">
        <v>100</v>
      </c>
      <c r="AG6830"/>
      <c r="AH6830"/>
      <c r="AI6830">
        <v>52.56</v>
      </c>
      <c r="AJ6830" s="11"/>
      <c r="AK6830" s="11"/>
      <c r="AL6830" s="11">
        <v>270000</v>
      </c>
      <c r="AM6830" s="11"/>
      <c r="AN6830" s="11"/>
      <c r="AO6830" s="11">
        <v>3404025</v>
      </c>
      <c r="AP6830" s="11"/>
      <c r="AQ6830" s="11"/>
      <c r="AR6830" s="11"/>
      <c r="AS6830" s="11"/>
      <c r="AT6830" s="11"/>
      <c r="AU6830" s="11"/>
      <c r="AV6830" s="11"/>
      <c r="AW6830" s="11"/>
      <c r="AX6830" s="11"/>
      <c r="AY6830" s="11"/>
      <c r="AZ6830" s="11"/>
      <c r="BA6830" s="11"/>
      <c r="BB6830" s="11"/>
      <c r="BC6830" s="11"/>
      <c r="BD6830" s="11"/>
      <c r="BE6830" s="11"/>
      <c r="BF6830" s="11"/>
      <c r="BG6830" s="11"/>
      <c r="BH6830" s="11"/>
      <c r="BI6830" s="11"/>
      <c r="BJ6830" s="11"/>
      <c r="BK6830" s="11"/>
      <c r="BL6830"/>
      <c r="BM6830"/>
      <c r="BN6830" s="10">
        <v>0</v>
      </c>
      <c r="BO6830" s="10"/>
      <c r="BP6830" s="10"/>
      <c r="BQ6830" s="10"/>
      <c r="BR6830" s="10"/>
      <c r="BS6830" s="10"/>
      <c r="BT6830" s="10"/>
      <c r="BU6830" s="10"/>
    </row>
    <row r="6831" spans="1:73" x14ac:dyDescent="0.3">
      <c r="A6831" s="10" t="s">
        <v>4110</v>
      </c>
      <c r="B6831" s="10" t="s">
        <v>6158</v>
      </c>
      <c r="C6831" s="10" t="s">
        <v>876</v>
      </c>
      <c r="D6831" s="10" t="s">
        <v>870</v>
      </c>
      <c r="E6831" s="10" t="s">
        <v>5414</v>
      </c>
      <c r="F6831" s="10" t="s">
        <v>5498</v>
      </c>
      <c r="G6831" s="10" t="s">
        <v>4311</v>
      </c>
      <c r="H6831" s="10" t="s">
        <v>6325</v>
      </c>
      <c r="I6831" s="10" t="s">
        <v>6326</v>
      </c>
      <c r="J6831" s="10" t="s">
        <v>6326</v>
      </c>
      <c r="K6831" s="10" t="s">
        <v>6325</v>
      </c>
      <c r="L6831">
        <v>0</v>
      </c>
      <c r="M6831">
        <v>0</v>
      </c>
      <c r="N6831">
        <v>0</v>
      </c>
      <c r="O6831">
        <v>1</v>
      </c>
      <c r="P6831">
        <v>1</v>
      </c>
      <c r="Q6831">
        <v>0</v>
      </c>
      <c r="R6831" s="11"/>
      <c r="S6831" s="11"/>
      <c r="T6831" s="11"/>
      <c r="U6831" s="11">
        <v>758449.2</v>
      </c>
      <c r="V6831" s="11">
        <v>740500</v>
      </c>
      <c r="W6831" s="11"/>
      <c r="X6831" s="11"/>
      <c r="Y6831" s="11"/>
      <c r="Z6831" s="11"/>
      <c r="AA6831" s="11">
        <v>758449.2</v>
      </c>
      <c r="AB6831" s="11">
        <v>740500</v>
      </c>
      <c r="AC6831" s="11"/>
      <c r="AD6831"/>
      <c r="AE6831"/>
      <c r="AF6831"/>
      <c r="AG6831">
        <v>100</v>
      </c>
      <c r="AH6831">
        <v>100</v>
      </c>
      <c r="AI6831"/>
      <c r="AJ6831" s="11"/>
      <c r="AK6831" s="11"/>
      <c r="AL6831" s="11"/>
      <c r="AM6831" s="11">
        <v>758449.2</v>
      </c>
      <c r="AN6831" s="11">
        <v>740500</v>
      </c>
      <c r="AO6831" s="11"/>
      <c r="AP6831" s="11"/>
      <c r="AQ6831" s="11"/>
      <c r="AR6831" s="11"/>
      <c r="AS6831" s="11"/>
      <c r="AT6831" s="11"/>
      <c r="AU6831" s="11"/>
      <c r="AV6831" s="11"/>
      <c r="AW6831" s="11"/>
      <c r="AX6831" s="11"/>
      <c r="AY6831" s="11"/>
      <c r="AZ6831" s="11"/>
      <c r="BA6831" s="11"/>
      <c r="BB6831" s="11"/>
      <c r="BC6831" s="11"/>
      <c r="BD6831" s="11"/>
      <c r="BE6831" s="11"/>
      <c r="BF6831" s="11"/>
      <c r="BG6831" s="11"/>
      <c r="BH6831" s="11">
        <v>2098549.2000000002</v>
      </c>
      <c r="BI6831" s="11">
        <v>2914900</v>
      </c>
      <c r="BJ6831" s="11">
        <v>758449.2</v>
      </c>
      <c r="BK6831" s="11">
        <v>710400</v>
      </c>
      <c r="BL6831">
        <v>36.141500000000001</v>
      </c>
      <c r="BM6831">
        <v>24.371300000000002</v>
      </c>
      <c r="BN6831" s="10">
        <v>1</v>
      </c>
      <c r="BO6831" s="10">
        <v>1122000</v>
      </c>
      <c r="BP6831" s="10">
        <v>1122000</v>
      </c>
      <c r="BQ6831" s="10">
        <v>100</v>
      </c>
      <c r="BR6831" s="10"/>
      <c r="BS6831" s="10"/>
      <c r="BT6831" s="10"/>
      <c r="BU6831" s="10"/>
    </row>
    <row r="6832" spans="1:73" x14ac:dyDescent="0.3">
      <c r="A6832" s="10" t="s">
        <v>4110</v>
      </c>
      <c r="B6832" s="10" t="s">
        <v>6158</v>
      </c>
      <c r="C6832" s="10" t="s">
        <v>876</v>
      </c>
      <c r="D6832" s="10" t="s">
        <v>870</v>
      </c>
      <c r="E6832" s="10" t="s">
        <v>5414</v>
      </c>
      <c r="F6832" s="10" t="s">
        <v>5498</v>
      </c>
      <c r="G6832" s="10" t="s">
        <v>4311</v>
      </c>
      <c r="H6832" s="10" t="s">
        <v>6327</v>
      </c>
      <c r="I6832" s="10" t="s">
        <v>6328</v>
      </c>
      <c r="J6832" s="10" t="s">
        <v>6328</v>
      </c>
      <c r="K6832" s="10" t="s">
        <v>6327</v>
      </c>
      <c r="L6832">
        <v>1</v>
      </c>
      <c r="M6832">
        <v>0</v>
      </c>
      <c r="N6832">
        <v>1</v>
      </c>
      <c r="O6832">
        <v>1</v>
      </c>
      <c r="P6832">
        <v>1</v>
      </c>
      <c r="Q6832">
        <v>0</v>
      </c>
      <c r="R6832" s="11">
        <v>2825724</v>
      </c>
      <c r="S6832" s="11"/>
      <c r="T6832" s="11">
        <v>774000</v>
      </c>
      <c r="U6832" s="11">
        <v>6100000</v>
      </c>
      <c r="V6832" s="11">
        <v>3271000</v>
      </c>
      <c r="W6832" s="11"/>
      <c r="X6832" s="11">
        <v>0</v>
      </c>
      <c r="Y6832" s="11"/>
      <c r="Z6832" s="11">
        <v>232200</v>
      </c>
      <c r="AA6832" s="11">
        <v>6100000</v>
      </c>
      <c r="AB6832" s="11">
        <v>981300</v>
      </c>
      <c r="AC6832" s="11"/>
      <c r="AD6832">
        <v>0</v>
      </c>
      <c r="AE6832"/>
      <c r="AF6832">
        <v>30</v>
      </c>
      <c r="AG6832">
        <v>100</v>
      </c>
      <c r="AH6832">
        <v>30</v>
      </c>
      <c r="AI6832"/>
      <c r="AJ6832" s="11">
        <v>2825724</v>
      </c>
      <c r="AK6832" s="11"/>
      <c r="AL6832" s="11">
        <v>774000</v>
      </c>
      <c r="AM6832" s="11">
        <v>6100000</v>
      </c>
      <c r="AN6832" s="11">
        <v>3271000</v>
      </c>
      <c r="AO6832" s="11"/>
      <c r="AP6832" s="11"/>
      <c r="AQ6832" s="11"/>
      <c r="AR6832" s="11"/>
      <c r="AS6832" s="11"/>
      <c r="AT6832" s="11"/>
      <c r="AU6832" s="11"/>
      <c r="AV6832" s="11"/>
      <c r="AW6832" s="11"/>
      <c r="AX6832" s="11"/>
      <c r="AY6832" s="11"/>
      <c r="AZ6832" s="11"/>
      <c r="BA6832" s="11"/>
      <c r="BB6832" s="11"/>
      <c r="BC6832" s="11"/>
      <c r="BD6832" s="11"/>
      <c r="BE6832" s="11"/>
      <c r="BF6832" s="11"/>
      <c r="BG6832" s="11"/>
      <c r="BH6832" s="11">
        <v>22580445</v>
      </c>
      <c r="BI6832" s="11">
        <v>29350679</v>
      </c>
      <c r="BJ6832" s="11"/>
      <c r="BK6832" s="11">
        <v>3061000</v>
      </c>
      <c r="BL6832">
        <v>0</v>
      </c>
      <c r="BM6832">
        <v>10.429</v>
      </c>
      <c r="BN6832" s="10">
        <v>0</v>
      </c>
      <c r="BO6832" s="10"/>
      <c r="BP6832" s="10"/>
      <c r="BQ6832" s="10"/>
      <c r="BR6832" s="10"/>
      <c r="BS6832" s="10"/>
      <c r="BT6832" s="10"/>
      <c r="BU6832" s="10"/>
    </row>
    <row r="6833" spans="1:73" x14ac:dyDescent="0.3">
      <c r="A6833" s="10" t="s">
        <v>4110</v>
      </c>
      <c r="B6833" s="10" t="s">
        <v>6158</v>
      </c>
      <c r="C6833" s="10" t="s">
        <v>876</v>
      </c>
      <c r="D6833" s="10" t="s">
        <v>870</v>
      </c>
      <c r="E6833" s="10" t="s">
        <v>5414</v>
      </c>
      <c r="F6833" s="10" t="s">
        <v>5498</v>
      </c>
      <c r="G6833" s="10" t="s">
        <v>4311</v>
      </c>
      <c r="H6833" s="10" t="s">
        <v>6329</v>
      </c>
      <c r="I6833" s="10" t="s">
        <v>6330</v>
      </c>
      <c r="J6833" s="10" t="s">
        <v>6330</v>
      </c>
      <c r="K6833" s="10" t="s">
        <v>6329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 s="11">
        <v>115050</v>
      </c>
      <c r="S6833" s="11"/>
      <c r="T6833" s="11"/>
      <c r="U6833" s="11"/>
      <c r="V6833" s="11"/>
      <c r="W6833" s="11"/>
      <c r="X6833" s="11">
        <v>0</v>
      </c>
      <c r="Y6833" s="11"/>
      <c r="Z6833" s="11"/>
      <c r="AA6833" s="11"/>
      <c r="AB6833" s="11"/>
      <c r="AC6833" s="11"/>
      <c r="AD6833">
        <v>0</v>
      </c>
      <c r="AE6833"/>
      <c r="AF6833"/>
      <c r="AG6833"/>
      <c r="AH6833"/>
      <c r="AI6833"/>
      <c r="AJ6833" s="11">
        <v>115050</v>
      </c>
      <c r="AK6833" s="11"/>
      <c r="AL6833" s="11"/>
      <c r="AM6833" s="11"/>
      <c r="AN6833" s="11"/>
      <c r="AO6833" s="11"/>
      <c r="AP6833" s="11"/>
      <c r="AQ6833" s="11"/>
      <c r="AR6833" s="11"/>
      <c r="AS6833" s="11"/>
      <c r="AT6833" s="11"/>
      <c r="AU6833" s="11"/>
      <c r="AV6833" s="11"/>
      <c r="AW6833" s="11"/>
      <c r="AX6833" s="11"/>
      <c r="AY6833" s="11"/>
      <c r="AZ6833" s="11"/>
      <c r="BA6833" s="11"/>
      <c r="BB6833" s="11"/>
      <c r="BC6833" s="11"/>
      <c r="BD6833" s="11"/>
      <c r="BE6833" s="11"/>
      <c r="BF6833" s="11"/>
      <c r="BG6833" s="11"/>
      <c r="BH6833" s="11"/>
      <c r="BI6833" s="11"/>
      <c r="BJ6833" s="11"/>
      <c r="BK6833" s="11"/>
      <c r="BL6833"/>
      <c r="BM6833"/>
      <c r="BN6833" s="10">
        <v>0</v>
      </c>
      <c r="BO6833" s="10"/>
      <c r="BP6833" s="10"/>
      <c r="BQ6833" s="10"/>
      <c r="BR6833" s="10"/>
      <c r="BS6833" s="10"/>
      <c r="BT6833" s="10"/>
      <c r="BU6833" s="10"/>
    </row>
    <row r="6834" spans="1:73" x14ac:dyDescent="0.3">
      <c r="A6834" s="10" t="s">
        <v>4110</v>
      </c>
      <c r="B6834" s="10" t="s">
        <v>6158</v>
      </c>
      <c r="C6834" s="10" t="s">
        <v>876</v>
      </c>
      <c r="D6834" s="10" t="s">
        <v>870</v>
      </c>
      <c r="E6834" s="10" t="s">
        <v>5414</v>
      </c>
      <c r="F6834" s="10" t="s">
        <v>5498</v>
      </c>
      <c r="G6834" s="10" t="s">
        <v>6331</v>
      </c>
      <c r="H6834" s="10" t="s">
        <v>13694</v>
      </c>
      <c r="I6834" s="10" t="s">
        <v>13695</v>
      </c>
      <c r="J6834" s="10" t="s">
        <v>13695</v>
      </c>
      <c r="K6834" s="10" t="s">
        <v>13694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 s="11"/>
      <c r="S6834" s="11"/>
      <c r="T6834" s="11"/>
      <c r="U6834" s="11"/>
      <c r="V6834" s="11"/>
      <c r="W6834" s="11">
        <v>1108578</v>
      </c>
      <c r="X6834" s="11"/>
      <c r="Y6834" s="11"/>
      <c r="Z6834" s="11"/>
      <c r="AA6834" s="11"/>
      <c r="AB6834" s="11"/>
      <c r="AC6834" s="11">
        <v>554289</v>
      </c>
      <c r="AD6834"/>
      <c r="AE6834"/>
      <c r="AF6834"/>
      <c r="AG6834"/>
      <c r="AH6834"/>
      <c r="AI6834">
        <v>50</v>
      </c>
      <c r="AJ6834" s="11"/>
      <c r="AK6834" s="11"/>
      <c r="AL6834" s="11"/>
      <c r="AM6834" s="11"/>
      <c r="AN6834" s="11"/>
      <c r="AO6834" s="11">
        <v>1108578</v>
      </c>
      <c r="AP6834" s="11"/>
      <c r="AQ6834" s="11"/>
      <c r="AR6834" s="11"/>
      <c r="AS6834" s="11"/>
      <c r="AT6834" s="11"/>
      <c r="AU6834" s="11"/>
      <c r="AV6834" s="11"/>
      <c r="AW6834" s="11"/>
      <c r="AX6834" s="11"/>
      <c r="AY6834" s="11"/>
      <c r="AZ6834" s="11"/>
      <c r="BA6834" s="11"/>
      <c r="BB6834" s="11"/>
      <c r="BC6834" s="11"/>
      <c r="BD6834" s="11"/>
      <c r="BE6834" s="11"/>
      <c r="BF6834" s="11"/>
      <c r="BG6834" s="11"/>
      <c r="BH6834" s="11"/>
      <c r="BI6834" s="11"/>
      <c r="BJ6834" s="11"/>
      <c r="BK6834" s="11"/>
      <c r="BL6834"/>
      <c r="BM6834"/>
      <c r="BN6834" s="10">
        <v>0</v>
      </c>
      <c r="BO6834" s="10"/>
      <c r="BP6834" s="10"/>
      <c r="BQ6834" s="10"/>
      <c r="BR6834" s="10"/>
      <c r="BS6834" s="10"/>
      <c r="BT6834" s="10"/>
      <c r="BU6834" s="10"/>
    </row>
    <row r="6835" spans="1:73" x14ac:dyDescent="0.3">
      <c r="A6835" s="10" t="s">
        <v>4110</v>
      </c>
      <c r="B6835" s="10" t="s">
        <v>6158</v>
      </c>
      <c r="C6835" s="10" t="s">
        <v>876</v>
      </c>
      <c r="D6835" s="10" t="s">
        <v>870</v>
      </c>
      <c r="E6835" s="10" t="s">
        <v>5414</v>
      </c>
      <c r="F6835" s="10" t="s">
        <v>5498</v>
      </c>
      <c r="G6835" s="10" t="s">
        <v>6331</v>
      </c>
      <c r="H6835" s="10" t="s">
        <v>6332</v>
      </c>
      <c r="I6835" s="10" t="s">
        <v>6333</v>
      </c>
      <c r="J6835" s="10" t="s">
        <v>6333</v>
      </c>
      <c r="K6835" s="10" t="s">
        <v>6332</v>
      </c>
      <c r="L6835">
        <v>1</v>
      </c>
      <c r="M6835">
        <v>1</v>
      </c>
      <c r="N6835">
        <v>0</v>
      </c>
      <c r="O6835">
        <v>1</v>
      </c>
      <c r="P6835">
        <v>1</v>
      </c>
      <c r="Q6835">
        <v>1</v>
      </c>
      <c r="R6835" s="11">
        <v>2500555</v>
      </c>
      <c r="S6835" s="11">
        <v>1786918.5</v>
      </c>
      <c r="T6835" s="11"/>
      <c r="U6835" s="11">
        <v>362230.5</v>
      </c>
      <c r="V6835" s="11">
        <v>968150</v>
      </c>
      <c r="W6835" s="11">
        <v>748000</v>
      </c>
      <c r="X6835" s="11">
        <v>750166.5</v>
      </c>
      <c r="Y6835" s="11">
        <v>547677</v>
      </c>
      <c r="Z6835" s="11"/>
      <c r="AA6835" s="11">
        <v>108669.15</v>
      </c>
      <c r="AB6835" s="11">
        <v>290445</v>
      </c>
      <c r="AC6835" s="11">
        <v>374000</v>
      </c>
      <c r="AD6835">
        <v>30</v>
      </c>
      <c r="AE6835">
        <v>30.65</v>
      </c>
      <c r="AF6835"/>
      <c r="AG6835">
        <v>30</v>
      </c>
      <c r="AH6835">
        <v>30</v>
      </c>
      <c r="AI6835">
        <v>50</v>
      </c>
      <c r="AJ6835" s="11">
        <v>2500555</v>
      </c>
      <c r="AK6835" s="11">
        <v>1786918.5</v>
      </c>
      <c r="AL6835" s="11"/>
      <c r="AM6835" s="11">
        <v>362230.5</v>
      </c>
      <c r="AN6835" s="11">
        <v>968150</v>
      </c>
      <c r="AO6835" s="11">
        <v>748000</v>
      </c>
      <c r="AP6835" s="11"/>
      <c r="AQ6835" s="11"/>
      <c r="AR6835" s="11"/>
      <c r="AS6835" s="11"/>
      <c r="AT6835" s="11"/>
      <c r="AU6835" s="11"/>
      <c r="AV6835" s="11"/>
      <c r="AW6835" s="11"/>
      <c r="AX6835" s="11"/>
      <c r="AY6835" s="11"/>
      <c r="AZ6835" s="11"/>
      <c r="BA6835" s="11"/>
      <c r="BB6835" s="11"/>
      <c r="BC6835" s="11"/>
      <c r="BD6835" s="11"/>
      <c r="BE6835" s="11"/>
      <c r="BF6835" s="11"/>
      <c r="BG6835" s="11"/>
      <c r="BH6835" s="11">
        <v>640000</v>
      </c>
      <c r="BI6835" s="11">
        <v>917808</v>
      </c>
      <c r="BJ6835" s="11"/>
      <c r="BK6835" s="11">
        <v>648000</v>
      </c>
      <c r="BL6835">
        <v>0</v>
      </c>
      <c r="BM6835">
        <v>70.602999999999994</v>
      </c>
      <c r="BN6835" s="10">
        <v>0</v>
      </c>
      <c r="BO6835" s="10"/>
      <c r="BP6835" s="10"/>
      <c r="BQ6835" s="10"/>
      <c r="BR6835" s="10"/>
      <c r="BS6835" s="10"/>
      <c r="BT6835" s="10"/>
      <c r="BU6835" s="10"/>
    </row>
    <row r="6836" spans="1:73" x14ac:dyDescent="0.3">
      <c r="A6836" s="10" t="s">
        <v>4110</v>
      </c>
      <c r="B6836" s="10" t="s">
        <v>6158</v>
      </c>
      <c r="C6836" s="10" t="s">
        <v>876</v>
      </c>
      <c r="D6836" s="10" t="s">
        <v>870</v>
      </c>
      <c r="E6836" s="10" t="s">
        <v>5297</v>
      </c>
      <c r="F6836" s="10" t="s">
        <v>5366</v>
      </c>
      <c r="G6836" s="10" t="s">
        <v>5367</v>
      </c>
      <c r="H6836" s="10" t="s">
        <v>8091</v>
      </c>
      <c r="I6836" s="10" t="s">
        <v>8092</v>
      </c>
      <c r="J6836" s="10" t="s">
        <v>8092</v>
      </c>
      <c r="K6836" s="10" t="s">
        <v>8091</v>
      </c>
      <c r="L6836">
        <v>0</v>
      </c>
      <c r="M6836">
        <v>0</v>
      </c>
      <c r="N6836">
        <v>0</v>
      </c>
      <c r="O6836">
        <v>1</v>
      </c>
      <c r="P6836">
        <v>1</v>
      </c>
      <c r="Q6836">
        <v>1</v>
      </c>
      <c r="R6836" s="11"/>
      <c r="S6836" s="11"/>
      <c r="T6836" s="11"/>
      <c r="U6836" s="11">
        <v>4227184</v>
      </c>
      <c r="V6836" s="11">
        <v>2307960</v>
      </c>
      <c r="W6836" s="11">
        <v>3288000</v>
      </c>
      <c r="X6836" s="11"/>
      <c r="Y6836" s="11"/>
      <c r="Z6836" s="11"/>
      <c r="AA6836" s="11">
        <v>1256359.2</v>
      </c>
      <c r="AB6836" s="11">
        <v>692388</v>
      </c>
      <c r="AC6836" s="11">
        <v>986400</v>
      </c>
      <c r="AD6836"/>
      <c r="AE6836"/>
      <c r="AF6836"/>
      <c r="AG6836">
        <v>29.72</v>
      </c>
      <c r="AH6836">
        <v>30</v>
      </c>
      <c r="AI6836">
        <v>30</v>
      </c>
      <c r="AJ6836" s="11"/>
      <c r="AK6836" s="11"/>
      <c r="AL6836" s="11"/>
      <c r="AM6836" s="11">
        <v>4227184</v>
      </c>
      <c r="AN6836" s="11">
        <v>2307960</v>
      </c>
      <c r="AO6836" s="11">
        <v>3288000</v>
      </c>
      <c r="AP6836" s="11"/>
      <c r="AQ6836" s="11"/>
      <c r="AR6836" s="11"/>
      <c r="AS6836" s="11"/>
      <c r="AT6836" s="11"/>
      <c r="AU6836" s="11"/>
      <c r="AV6836" s="11"/>
      <c r="AW6836" s="11"/>
      <c r="AX6836" s="11"/>
      <c r="AY6836" s="11"/>
      <c r="AZ6836" s="11"/>
      <c r="BA6836" s="11"/>
      <c r="BB6836" s="11"/>
      <c r="BC6836" s="11"/>
      <c r="BD6836" s="11"/>
      <c r="BE6836" s="11"/>
      <c r="BF6836" s="11"/>
      <c r="BG6836" s="11"/>
      <c r="BH6836" s="11">
        <v>9557874</v>
      </c>
      <c r="BI6836" s="11">
        <v>2082960</v>
      </c>
      <c r="BJ6836" s="11">
        <v>4110474</v>
      </c>
      <c r="BK6836" s="11">
        <v>2082960</v>
      </c>
      <c r="BL6836">
        <v>43.006100000000004</v>
      </c>
      <c r="BM6836">
        <v>100</v>
      </c>
      <c r="BN6836" s="10">
        <v>0</v>
      </c>
      <c r="BO6836" s="10"/>
      <c r="BP6836" s="10"/>
      <c r="BQ6836" s="10"/>
      <c r="BR6836" s="10"/>
      <c r="BS6836" s="10"/>
      <c r="BT6836" s="10"/>
      <c r="BU6836" s="10"/>
    </row>
    <row r="6837" spans="1:73" x14ac:dyDescent="0.3">
      <c r="A6837" s="10" t="s">
        <v>4110</v>
      </c>
      <c r="B6837" s="10" t="s">
        <v>6158</v>
      </c>
      <c r="C6837" s="10" t="s">
        <v>876</v>
      </c>
      <c r="D6837" s="10" t="s">
        <v>870</v>
      </c>
      <c r="E6837" s="10" t="s">
        <v>5297</v>
      </c>
      <c r="F6837" s="10" t="s">
        <v>5366</v>
      </c>
      <c r="G6837" s="10" t="s">
        <v>5367</v>
      </c>
      <c r="H6837" s="10" t="s">
        <v>8091</v>
      </c>
      <c r="I6837" s="10" t="s">
        <v>8092</v>
      </c>
      <c r="J6837" s="10" t="s">
        <v>8095</v>
      </c>
      <c r="K6837" s="10" t="s">
        <v>8096</v>
      </c>
      <c r="L6837">
        <v>0</v>
      </c>
      <c r="M6837">
        <v>0</v>
      </c>
      <c r="N6837">
        <v>0</v>
      </c>
      <c r="O6837">
        <v>1</v>
      </c>
      <c r="P6837">
        <v>1</v>
      </c>
      <c r="Q6837">
        <v>1</v>
      </c>
      <c r="R6837" s="11"/>
      <c r="S6837" s="11"/>
      <c r="T6837" s="11"/>
      <c r="U6837" s="11">
        <v>986000</v>
      </c>
      <c r="V6837" s="11">
        <v>751430</v>
      </c>
      <c r="W6837" s="11">
        <v>2055000</v>
      </c>
      <c r="X6837" s="11"/>
      <c r="Y6837" s="11"/>
      <c r="Z6837" s="11"/>
      <c r="AA6837" s="11">
        <v>493000</v>
      </c>
      <c r="AB6837" s="11">
        <v>225429</v>
      </c>
      <c r="AC6837" s="11">
        <v>616500</v>
      </c>
      <c r="AD6837"/>
      <c r="AE6837"/>
      <c r="AF6837"/>
      <c r="AG6837">
        <v>50</v>
      </c>
      <c r="AH6837">
        <v>30</v>
      </c>
      <c r="AI6837">
        <v>30</v>
      </c>
      <c r="AJ6837" s="11"/>
      <c r="AK6837" s="11"/>
      <c r="AL6837" s="11"/>
      <c r="AM6837" s="11">
        <v>986000</v>
      </c>
      <c r="AN6837" s="11">
        <v>751430</v>
      </c>
      <c r="AO6837" s="11">
        <v>2055000</v>
      </c>
      <c r="AP6837" s="11"/>
      <c r="AQ6837" s="11"/>
      <c r="AR6837" s="11"/>
      <c r="AS6837" s="11"/>
      <c r="AT6837" s="11"/>
      <c r="AU6837" s="11"/>
      <c r="AV6837" s="11"/>
      <c r="AW6837" s="11"/>
      <c r="AX6837" s="11"/>
      <c r="AY6837" s="11"/>
      <c r="AZ6837" s="11"/>
      <c r="BA6837" s="11"/>
      <c r="BB6837" s="11"/>
      <c r="BC6837" s="11"/>
      <c r="BD6837" s="11"/>
      <c r="BE6837" s="11"/>
      <c r="BF6837" s="11"/>
      <c r="BG6837" s="11"/>
      <c r="BH6837" s="11"/>
      <c r="BI6837" s="11"/>
      <c r="BJ6837" s="11"/>
      <c r="BK6837" s="11"/>
      <c r="BL6837"/>
      <c r="BM6837"/>
      <c r="BN6837" s="10">
        <v>0</v>
      </c>
      <c r="BO6837" s="10"/>
      <c r="BP6837" s="10"/>
      <c r="BQ6837" s="10"/>
      <c r="BR6837" s="10"/>
      <c r="BS6837" s="10"/>
      <c r="BT6837" s="10"/>
      <c r="BU6837" s="10"/>
    </row>
    <row r="6838" spans="1:73" x14ac:dyDescent="0.3">
      <c r="A6838" s="10" t="s">
        <v>4110</v>
      </c>
      <c r="B6838" s="10" t="s">
        <v>6158</v>
      </c>
      <c r="C6838" s="10" t="s">
        <v>876</v>
      </c>
      <c r="D6838" s="10" t="s">
        <v>870</v>
      </c>
      <c r="E6838" s="10" t="s">
        <v>5297</v>
      </c>
      <c r="F6838" s="10" t="s">
        <v>5366</v>
      </c>
      <c r="G6838" s="10" t="s">
        <v>5367</v>
      </c>
      <c r="H6838" s="10" t="s">
        <v>8097</v>
      </c>
      <c r="I6838" s="10" t="s">
        <v>8098</v>
      </c>
      <c r="J6838" s="10" t="s">
        <v>8098</v>
      </c>
      <c r="K6838" s="10" t="s">
        <v>8097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 s="11"/>
      <c r="S6838" s="11">
        <v>370200</v>
      </c>
      <c r="T6838" s="11"/>
      <c r="U6838" s="11"/>
      <c r="V6838" s="11"/>
      <c r="W6838" s="11"/>
      <c r="X6838" s="11"/>
      <c r="Y6838" s="11">
        <v>111060</v>
      </c>
      <c r="Z6838" s="11"/>
      <c r="AA6838" s="11"/>
      <c r="AB6838" s="11"/>
      <c r="AC6838" s="11"/>
      <c r="AD6838"/>
      <c r="AE6838">
        <v>30</v>
      </c>
      <c r="AF6838"/>
      <c r="AG6838"/>
      <c r="AH6838"/>
      <c r="AI6838"/>
      <c r="AJ6838" s="11"/>
      <c r="AK6838" s="11">
        <v>370200</v>
      </c>
      <c r="AL6838" s="11"/>
      <c r="AM6838" s="11"/>
      <c r="AN6838" s="11"/>
      <c r="AO6838" s="11"/>
      <c r="AP6838" s="11"/>
      <c r="AQ6838" s="11"/>
      <c r="AR6838" s="11"/>
      <c r="AS6838" s="11"/>
      <c r="AT6838" s="11"/>
      <c r="AU6838" s="11"/>
      <c r="AV6838" s="11"/>
      <c r="AW6838" s="11"/>
      <c r="AX6838" s="11"/>
      <c r="AY6838" s="11"/>
      <c r="AZ6838" s="11"/>
      <c r="BA6838" s="11"/>
      <c r="BB6838" s="11"/>
      <c r="BC6838" s="11"/>
      <c r="BD6838" s="11"/>
      <c r="BE6838" s="11"/>
      <c r="BF6838" s="11"/>
      <c r="BG6838" s="11"/>
      <c r="BH6838" s="11"/>
      <c r="BI6838" s="11"/>
      <c r="BJ6838" s="11"/>
      <c r="BK6838" s="11"/>
      <c r="BL6838"/>
      <c r="BM6838"/>
      <c r="BN6838" s="10">
        <v>0</v>
      </c>
      <c r="BO6838" s="10"/>
      <c r="BP6838" s="10"/>
      <c r="BQ6838" s="10"/>
      <c r="BR6838" s="10"/>
      <c r="BS6838" s="10"/>
      <c r="BT6838" s="10"/>
      <c r="BU6838" s="10"/>
    </row>
    <row r="6839" spans="1:73" x14ac:dyDescent="0.3">
      <c r="A6839" s="10" t="s">
        <v>4110</v>
      </c>
      <c r="B6839" s="10" t="s">
        <v>6158</v>
      </c>
      <c r="C6839" s="10" t="s">
        <v>876</v>
      </c>
      <c r="D6839" s="10" t="s">
        <v>870</v>
      </c>
      <c r="E6839" s="10" t="s">
        <v>5297</v>
      </c>
      <c r="F6839" s="10" t="s">
        <v>5366</v>
      </c>
      <c r="G6839" s="10" t="s">
        <v>5367</v>
      </c>
      <c r="H6839" s="10" t="s">
        <v>2892</v>
      </c>
      <c r="I6839" s="10" t="s">
        <v>8099</v>
      </c>
      <c r="J6839" s="10" t="s">
        <v>8099</v>
      </c>
      <c r="K6839" s="10" t="s">
        <v>2892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0</v>
      </c>
      <c r="R6839" s="11"/>
      <c r="S6839" s="11"/>
      <c r="T6839" s="11"/>
      <c r="U6839" s="11">
        <v>188000</v>
      </c>
      <c r="V6839" s="11">
        <v>330660</v>
      </c>
      <c r="W6839" s="11"/>
      <c r="X6839" s="11"/>
      <c r="Y6839" s="11"/>
      <c r="Z6839" s="11"/>
      <c r="AA6839" s="11">
        <v>188000</v>
      </c>
      <c r="AB6839" s="11">
        <v>99198</v>
      </c>
      <c r="AC6839" s="11"/>
      <c r="AD6839"/>
      <c r="AE6839"/>
      <c r="AF6839"/>
      <c r="AG6839">
        <v>100</v>
      </c>
      <c r="AH6839">
        <v>30</v>
      </c>
      <c r="AI6839"/>
      <c r="AJ6839" s="11"/>
      <c r="AK6839" s="11"/>
      <c r="AL6839" s="11"/>
      <c r="AM6839" s="11">
        <v>188000</v>
      </c>
      <c r="AN6839" s="11">
        <v>330660</v>
      </c>
      <c r="AO6839" s="11"/>
      <c r="AP6839" s="11"/>
      <c r="AQ6839" s="11"/>
      <c r="AR6839" s="11"/>
      <c r="AS6839" s="11"/>
      <c r="AT6839" s="11"/>
      <c r="AU6839" s="11"/>
      <c r="AV6839" s="11"/>
      <c r="AW6839" s="11"/>
      <c r="AX6839" s="11"/>
      <c r="AY6839" s="11"/>
      <c r="AZ6839" s="11"/>
      <c r="BA6839" s="11"/>
      <c r="BB6839" s="11"/>
      <c r="BC6839" s="11"/>
      <c r="BD6839" s="11"/>
      <c r="BE6839" s="11"/>
      <c r="BF6839" s="11"/>
      <c r="BG6839" s="11"/>
      <c r="BH6839" s="11"/>
      <c r="BI6839" s="11"/>
      <c r="BJ6839" s="11"/>
      <c r="BK6839" s="11"/>
      <c r="BL6839"/>
      <c r="BM6839"/>
      <c r="BN6839" s="10">
        <v>0</v>
      </c>
      <c r="BO6839" s="10"/>
      <c r="BP6839" s="10"/>
      <c r="BQ6839" s="10"/>
      <c r="BR6839" s="10"/>
      <c r="BS6839" s="10"/>
      <c r="BT6839" s="10"/>
      <c r="BU6839" s="10"/>
    </row>
    <row r="6840" spans="1:73" x14ac:dyDescent="0.3">
      <c r="A6840" s="10" t="s">
        <v>4110</v>
      </c>
      <c r="B6840" s="10" t="s">
        <v>6158</v>
      </c>
      <c r="C6840" s="10" t="s">
        <v>876</v>
      </c>
      <c r="D6840" s="10" t="s">
        <v>870</v>
      </c>
      <c r="E6840" s="10" t="s">
        <v>5297</v>
      </c>
      <c r="F6840" s="10" t="s">
        <v>5366</v>
      </c>
      <c r="G6840" s="10" t="s">
        <v>5367</v>
      </c>
      <c r="H6840" s="10" t="s">
        <v>8100</v>
      </c>
      <c r="I6840" s="10" t="s">
        <v>8101</v>
      </c>
      <c r="J6840" s="10" t="s">
        <v>8101</v>
      </c>
      <c r="K6840" s="10" t="s">
        <v>8100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0</v>
      </c>
      <c r="R6840" s="11"/>
      <c r="S6840" s="11">
        <v>288000</v>
      </c>
      <c r="T6840" s="11">
        <v>489250</v>
      </c>
      <c r="U6840" s="11"/>
      <c r="V6840" s="11"/>
      <c r="W6840" s="11"/>
      <c r="X6840" s="11"/>
      <c r="Y6840" s="11">
        <v>86400</v>
      </c>
      <c r="Z6840" s="11">
        <v>146775</v>
      </c>
      <c r="AA6840" s="11"/>
      <c r="AB6840" s="11"/>
      <c r="AC6840" s="11"/>
      <c r="AD6840"/>
      <c r="AE6840">
        <v>30</v>
      </c>
      <c r="AF6840">
        <v>30</v>
      </c>
      <c r="AG6840"/>
      <c r="AH6840"/>
      <c r="AI6840"/>
      <c r="AJ6840" s="11"/>
      <c r="AK6840" s="11">
        <v>288000</v>
      </c>
      <c r="AL6840" s="11">
        <v>489250</v>
      </c>
      <c r="AM6840" s="11"/>
      <c r="AN6840" s="11"/>
      <c r="AO6840" s="11"/>
      <c r="AP6840" s="11"/>
      <c r="AQ6840" s="11"/>
      <c r="AR6840" s="11"/>
      <c r="AS6840" s="11"/>
      <c r="AT6840" s="11"/>
      <c r="AU6840" s="11"/>
      <c r="AV6840" s="11"/>
      <c r="AW6840" s="11"/>
      <c r="AX6840" s="11"/>
      <c r="AY6840" s="11"/>
      <c r="AZ6840" s="11"/>
      <c r="BA6840" s="11"/>
      <c r="BB6840" s="11"/>
      <c r="BC6840" s="11"/>
      <c r="BD6840" s="11"/>
      <c r="BE6840" s="11"/>
      <c r="BF6840" s="11"/>
      <c r="BG6840" s="11"/>
      <c r="BH6840" s="11"/>
      <c r="BI6840" s="11"/>
      <c r="BJ6840" s="11"/>
      <c r="BK6840" s="11"/>
      <c r="BL6840"/>
      <c r="BM6840"/>
      <c r="BN6840" s="10">
        <v>0</v>
      </c>
      <c r="BO6840" s="10"/>
      <c r="BP6840" s="10"/>
      <c r="BQ6840" s="10"/>
      <c r="BR6840" s="10"/>
      <c r="BS6840" s="10"/>
      <c r="BT6840" s="10"/>
      <c r="BU6840" s="10"/>
    </row>
    <row r="6841" spans="1:73" x14ac:dyDescent="0.3">
      <c r="A6841" s="10" t="s">
        <v>4110</v>
      </c>
      <c r="B6841" s="10" t="s">
        <v>6158</v>
      </c>
      <c r="C6841" s="10" t="s">
        <v>876</v>
      </c>
      <c r="D6841" s="10" t="s">
        <v>870</v>
      </c>
      <c r="E6841" s="10" t="s">
        <v>5297</v>
      </c>
      <c r="F6841" s="10" t="s">
        <v>5366</v>
      </c>
      <c r="G6841" s="10" t="s">
        <v>5367</v>
      </c>
      <c r="H6841" s="10" t="s">
        <v>5448</v>
      </c>
      <c r="I6841" s="10" t="s">
        <v>5449</v>
      </c>
      <c r="J6841" s="10" t="s">
        <v>8102</v>
      </c>
      <c r="K6841" s="10" t="s">
        <v>8103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R6841" s="11"/>
      <c r="S6841" s="11">
        <v>237000</v>
      </c>
      <c r="T6841" s="11"/>
      <c r="U6841" s="11">
        <v>318000</v>
      </c>
      <c r="V6841" s="11"/>
      <c r="W6841" s="11"/>
      <c r="X6841" s="11"/>
      <c r="Y6841" s="11">
        <v>71100</v>
      </c>
      <c r="Z6841" s="11"/>
      <c r="AA6841" s="11">
        <v>159000</v>
      </c>
      <c r="AB6841" s="11"/>
      <c r="AC6841" s="11"/>
      <c r="AD6841"/>
      <c r="AE6841">
        <v>30</v>
      </c>
      <c r="AF6841"/>
      <c r="AG6841">
        <v>50</v>
      </c>
      <c r="AH6841"/>
      <c r="AI6841"/>
      <c r="AJ6841" s="11"/>
      <c r="AK6841" s="11">
        <v>237000</v>
      </c>
      <c r="AL6841" s="11"/>
      <c r="AM6841" s="11">
        <v>318000</v>
      </c>
      <c r="AN6841" s="11"/>
      <c r="AO6841" s="11"/>
      <c r="AP6841" s="11"/>
      <c r="AQ6841" s="11"/>
      <c r="AR6841" s="11"/>
      <c r="AS6841" s="11"/>
      <c r="AT6841" s="11"/>
      <c r="AU6841" s="11"/>
      <c r="AV6841" s="11"/>
      <c r="AW6841" s="11"/>
      <c r="AX6841" s="11"/>
      <c r="AY6841" s="11"/>
      <c r="AZ6841" s="11"/>
      <c r="BA6841" s="11"/>
      <c r="BB6841" s="11"/>
      <c r="BC6841" s="11"/>
      <c r="BD6841" s="11"/>
      <c r="BE6841" s="11"/>
      <c r="BF6841" s="11"/>
      <c r="BG6841" s="11"/>
      <c r="BH6841" s="11"/>
      <c r="BI6841" s="11"/>
      <c r="BJ6841" s="11"/>
      <c r="BK6841" s="11"/>
      <c r="BL6841"/>
      <c r="BM6841"/>
      <c r="BN6841" s="10">
        <v>0</v>
      </c>
      <c r="BO6841" s="10"/>
      <c r="BP6841" s="10"/>
      <c r="BQ6841" s="10"/>
      <c r="BR6841" s="10"/>
      <c r="BS6841" s="10"/>
      <c r="BT6841" s="10"/>
      <c r="BU6841" s="10"/>
    </row>
    <row r="6842" spans="1:73" x14ac:dyDescent="0.3">
      <c r="A6842" s="10" t="s">
        <v>4110</v>
      </c>
      <c r="B6842" s="10" t="s">
        <v>6158</v>
      </c>
      <c r="C6842" s="10" t="s">
        <v>876</v>
      </c>
      <c r="D6842" s="10" t="s">
        <v>870</v>
      </c>
      <c r="E6842" s="10" t="s">
        <v>5297</v>
      </c>
      <c r="F6842" s="10" t="s">
        <v>5366</v>
      </c>
      <c r="G6842" s="10" t="s">
        <v>5367</v>
      </c>
      <c r="H6842" s="10" t="s">
        <v>8104</v>
      </c>
      <c r="I6842" s="10" t="s">
        <v>8105</v>
      </c>
      <c r="J6842" s="10" t="s">
        <v>8105</v>
      </c>
      <c r="K6842" s="10" t="s">
        <v>8104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1</v>
      </c>
      <c r="R6842" s="11"/>
      <c r="S6842" s="11"/>
      <c r="T6842" s="11"/>
      <c r="U6842" s="11"/>
      <c r="V6842" s="11">
        <v>947505</v>
      </c>
      <c r="W6842" s="11">
        <v>1490681</v>
      </c>
      <c r="X6842" s="11"/>
      <c r="Y6842" s="11"/>
      <c r="Z6842" s="11"/>
      <c r="AA6842" s="11"/>
      <c r="AB6842" s="11">
        <v>675000</v>
      </c>
      <c r="AC6842" s="11">
        <v>981555.5</v>
      </c>
      <c r="AD6842"/>
      <c r="AE6842"/>
      <c r="AF6842"/>
      <c r="AG6842"/>
      <c r="AH6842">
        <v>71.239999999999995</v>
      </c>
      <c r="AI6842">
        <v>65.849999999999994</v>
      </c>
      <c r="AJ6842" s="11"/>
      <c r="AK6842" s="11"/>
      <c r="AL6842" s="11"/>
      <c r="AM6842" s="11"/>
      <c r="AN6842" s="11">
        <v>947505</v>
      </c>
      <c r="AO6842" s="11">
        <v>1490681</v>
      </c>
      <c r="AP6842" s="11"/>
      <c r="AQ6842" s="11"/>
      <c r="AR6842" s="11"/>
      <c r="AS6842" s="11"/>
      <c r="AT6842" s="11"/>
      <c r="AU6842" s="11"/>
      <c r="AV6842" s="11"/>
      <c r="AW6842" s="11"/>
      <c r="AX6842" s="11"/>
      <c r="AY6842" s="11"/>
      <c r="AZ6842" s="11"/>
      <c r="BA6842" s="11"/>
      <c r="BB6842" s="11"/>
      <c r="BC6842" s="11"/>
      <c r="BD6842" s="11"/>
      <c r="BE6842" s="11"/>
      <c r="BF6842" s="11"/>
      <c r="BG6842" s="11"/>
      <c r="BH6842" s="11"/>
      <c r="BI6842" s="11">
        <v>1423895</v>
      </c>
      <c r="BJ6842" s="11"/>
      <c r="BK6842" s="11">
        <v>907145</v>
      </c>
      <c r="BL6842"/>
      <c r="BM6842">
        <v>63.7087</v>
      </c>
      <c r="BN6842" s="10">
        <v>0</v>
      </c>
      <c r="BO6842" s="10"/>
      <c r="BP6842" s="10"/>
      <c r="BQ6842" s="10"/>
      <c r="BR6842" s="10"/>
      <c r="BS6842" s="10"/>
      <c r="BT6842" s="10"/>
      <c r="BU6842" s="10"/>
    </row>
    <row r="6843" spans="1:73" x14ac:dyDescent="0.3">
      <c r="A6843" s="10" t="s">
        <v>4110</v>
      </c>
      <c r="B6843" s="10" t="s">
        <v>6158</v>
      </c>
      <c r="C6843" s="10" t="s">
        <v>876</v>
      </c>
      <c r="D6843" s="10" t="s">
        <v>870</v>
      </c>
      <c r="E6843" s="10" t="s">
        <v>5297</v>
      </c>
      <c r="F6843" s="10" t="s">
        <v>5366</v>
      </c>
      <c r="G6843" s="10" t="s">
        <v>5367</v>
      </c>
      <c r="H6843" s="10" t="s">
        <v>8106</v>
      </c>
      <c r="I6843" s="10" t="s">
        <v>8107</v>
      </c>
      <c r="J6843" s="10" t="s">
        <v>8107</v>
      </c>
      <c r="K6843" s="10" t="s">
        <v>8106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 s="11">
        <v>183143</v>
      </c>
      <c r="S6843" s="11"/>
      <c r="T6843" s="11"/>
      <c r="U6843" s="11"/>
      <c r="V6843" s="11"/>
      <c r="W6843" s="11"/>
      <c r="X6843" s="11">
        <v>0</v>
      </c>
      <c r="Y6843" s="11"/>
      <c r="Z6843" s="11"/>
      <c r="AA6843" s="11"/>
      <c r="AB6843" s="11"/>
      <c r="AC6843" s="11"/>
      <c r="AD6843">
        <v>0</v>
      </c>
      <c r="AE6843"/>
      <c r="AF6843"/>
      <c r="AG6843"/>
      <c r="AH6843"/>
      <c r="AI6843"/>
      <c r="AJ6843" s="11">
        <v>183143</v>
      </c>
      <c r="AK6843" s="11"/>
      <c r="AL6843" s="11"/>
      <c r="AM6843" s="11"/>
      <c r="AN6843" s="11"/>
      <c r="AO6843" s="11"/>
      <c r="AP6843" s="11"/>
      <c r="AQ6843" s="11"/>
      <c r="AR6843" s="11"/>
      <c r="AS6843" s="11"/>
      <c r="AT6843" s="11"/>
      <c r="AU6843" s="11"/>
      <c r="AV6843" s="11"/>
      <c r="AW6843" s="11"/>
      <c r="AX6843" s="11"/>
      <c r="AY6843" s="11"/>
      <c r="AZ6843" s="11"/>
      <c r="BA6843" s="11"/>
      <c r="BB6843" s="11"/>
      <c r="BC6843" s="11"/>
      <c r="BD6843" s="11"/>
      <c r="BE6843" s="11"/>
      <c r="BF6843" s="11"/>
      <c r="BG6843" s="11"/>
      <c r="BH6843" s="11"/>
      <c r="BI6843" s="11"/>
      <c r="BJ6843" s="11"/>
      <c r="BK6843" s="11"/>
      <c r="BL6843"/>
      <c r="BM6843"/>
      <c r="BN6843" s="10">
        <v>0</v>
      </c>
      <c r="BO6843" s="10"/>
      <c r="BP6843" s="10"/>
      <c r="BQ6843" s="10"/>
      <c r="BR6843" s="10"/>
      <c r="BS6843" s="10"/>
      <c r="BT6843" s="10"/>
      <c r="BU6843" s="10"/>
    </row>
    <row r="6844" spans="1:73" x14ac:dyDescent="0.3">
      <c r="A6844" s="10" t="s">
        <v>4110</v>
      </c>
      <c r="B6844" s="10" t="s">
        <v>6547</v>
      </c>
      <c r="C6844" s="10" t="s">
        <v>79</v>
      </c>
      <c r="D6844" s="10" t="s">
        <v>870</v>
      </c>
      <c r="E6844" s="10" t="s">
        <v>4126</v>
      </c>
      <c r="F6844" s="10" t="s">
        <v>5058</v>
      </c>
      <c r="G6844" s="10" t="s">
        <v>5059</v>
      </c>
      <c r="H6844" s="10" t="s">
        <v>5079</v>
      </c>
      <c r="I6844" s="10" t="s">
        <v>5080</v>
      </c>
      <c r="J6844" s="10" t="s">
        <v>5080</v>
      </c>
      <c r="K6844" s="10" t="s">
        <v>5079</v>
      </c>
      <c r="L6844">
        <v>1</v>
      </c>
      <c r="M6844">
        <v>0</v>
      </c>
      <c r="N6844">
        <v>0</v>
      </c>
      <c r="O6844">
        <v>0</v>
      </c>
      <c r="P6844">
        <v>1</v>
      </c>
      <c r="Q6844">
        <v>0</v>
      </c>
      <c r="R6844" s="11">
        <v>165000</v>
      </c>
      <c r="S6844" s="11"/>
      <c r="T6844" s="11"/>
      <c r="U6844" s="11"/>
      <c r="V6844" s="11">
        <v>220000</v>
      </c>
      <c r="W6844" s="11"/>
      <c r="X6844" s="11">
        <v>165000</v>
      </c>
      <c r="Y6844" s="11"/>
      <c r="Z6844" s="11"/>
      <c r="AA6844" s="11"/>
      <c r="AB6844" s="11">
        <v>220000</v>
      </c>
      <c r="AC6844" s="11"/>
      <c r="AD6844">
        <v>100</v>
      </c>
      <c r="AE6844"/>
      <c r="AF6844"/>
      <c r="AG6844"/>
      <c r="AH6844">
        <v>100</v>
      </c>
      <c r="AI6844"/>
      <c r="AJ6844" s="11">
        <v>165000</v>
      </c>
      <c r="AK6844" s="11"/>
      <c r="AL6844" s="11"/>
      <c r="AM6844" s="11"/>
      <c r="AN6844" s="11">
        <v>220000</v>
      </c>
      <c r="AO6844" s="11"/>
      <c r="AP6844" s="11"/>
      <c r="AQ6844" s="11"/>
      <c r="AR6844" s="11"/>
      <c r="AS6844" s="11"/>
      <c r="AT6844" s="11"/>
      <c r="AU6844" s="11"/>
      <c r="AV6844" s="11"/>
      <c r="AW6844" s="11"/>
      <c r="AX6844" s="11"/>
      <c r="AY6844" s="11"/>
      <c r="AZ6844" s="11"/>
      <c r="BA6844" s="11"/>
      <c r="BB6844" s="11"/>
      <c r="BC6844" s="11"/>
      <c r="BD6844" s="11"/>
      <c r="BE6844" s="11"/>
      <c r="BF6844" s="11"/>
      <c r="BG6844" s="11"/>
      <c r="BH6844" s="11"/>
      <c r="BI6844" s="11"/>
      <c r="BJ6844" s="11"/>
      <c r="BK6844" s="11"/>
      <c r="BL6844"/>
      <c r="BM6844"/>
      <c r="BN6844" s="10">
        <v>0</v>
      </c>
      <c r="BO6844" s="10"/>
      <c r="BP6844" s="10"/>
      <c r="BQ6844" s="10"/>
      <c r="BR6844" s="10"/>
      <c r="BS6844" s="10"/>
      <c r="BT6844" s="10"/>
      <c r="BU6844" s="10"/>
    </row>
    <row r="6845" spans="1:73" x14ac:dyDescent="0.3">
      <c r="A6845" s="10" t="s">
        <v>4110</v>
      </c>
      <c r="B6845" s="10" t="s">
        <v>6547</v>
      </c>
      <c r="C6845" s="10" t="s">
        <v>79</v>
      </c>
      <c r="D6845" s="10" t="s">
        <v>870</v>
      </c>
      <c r="E6845" s="10" t="s">
        <v>4126</v>
      </c>
      <c r="F6845" s="10" t="s">
        <v>4127</v>
      </c>
      <c r="G6845" s="10" t="s">
        <v>4281</v>
      </c>
      <c r="H6845" s="10" t="s">
        <v>10173</v>
      </c>
      <c r="I6845" s="10" t="s">
        <v>10174</v>
      </c>
      <c r="J6845" s="10" t="s">
        <v>10174</v>
      </c>
      <c r="K6845" s="10" t="s">
        <v>10173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 s="11"/>
      <c r="S6845" s="11"/>
      <c r="T6845" s="11"/>
      <c r="U6845" s="11"/>
      <c r="V6845" s="11">
        <v>1217900</v>
      </c>
      <c r="W6845" s="11"/>
      <c r="X6845" s="11"/>
      <c r="Y6845" s="11"/>
      <c r="Z6845" s="11"/>
      <c r="AA6845" s="11"/>
      <c r="AB6845" s="11">
        <v>1217900</v>
      </c>
      <c r="AC6845" s="11"/>
      <c r="AD6845"/>
      <c r="AE6845"/>
      <c r="AF6845"/>
      <c r="AG6845"/>
      <c r="AH6845">
        <v>100</v>
      </c>
      <c r="AI6845"/>
      <c r="AJ6845" s="11"/>
      <c r="AK6845" s="11"/>
      <c r="AL6845" s="11"/>
      <c r="AM6845" s="11"/>
      <c r="AN6845" s="11">
        <v>1217900</v>
      </c>
      <c r="AO6845" s="11"/>
      <c r="AP6845" s="11"/>
      <c r="AQ6845" s="11"/>
      <c r="AR6845" s="11"/>
      <c r="AS6845" s="11"/>
      <c r="AT6845" s="11"/>
      <c r="AU6845" s="11"/>
      <c r="AV6845" s="11"/>
      <c r="AW6845" s="11"/>
      <c r="AX6845" s="11"/>
      <c r="AY6845" s="11"/>
      <c r="AZ6845" s="11"/>
      <c r="BA6845" s="11"/>
      <c r="BB6845" s="11"/>
      <c r="BC6845" s="11"/>
      <c r="BD6845" s="11"/>
      <c r="BE6845" s="11"/>
      <c r="BF6845" s="11"/>
      <c r="BG6845" s="11"/>
      <c r="BH6845" s="11"/>
      <c r="BI6845" s="11">
        <v>1217900</v>
      </c>
      <c r="BJ6845" s="11"/>
      <c r="BK6845" s="11">
        <v>1217900</v>
      </c>
      <c r="BL6845"/>
      <c r="BM6845">
        <v>100</v>
      </c>
      <c r="BN6845" s="10">
        <v>0</v>
      </c>
      <c r="BO6845" s="10"/>
      <c r="BP6845" s="10"/>
      <c r="BQ6845" s="10"/>
      <c r="BR6845" s="10"/>
      <c r="BS6845" s="10"/>
      <c r="BT6845" s="10"/>
      <c r="BU6845" s="10"/>
    </row>
    <row r="6846" spans="1:73" x14ac:dyDescent="0.3">
      <c r="A6846" s="10" t="s">
        <v>4110</v>
      </c>
      <c r="B6846" s="10" t="s">
        <v>6547</v>
      </c>
      <c r="C6846" s="10" t="s">
        <v>79</v>
      </c>
      <c r="D6846" s="10" t="s">
        <v>870</v>
      </c>
      <c r="E6846" s="10" t="s">
        <v>3739</v>
      </c>
      <c r="F6846" s="10" t="s">
        <v>1125</v>
      </c>
      <c r="G6846" s="10" t="s">
        <v>403</v>
      </c>
      <c r="H6846" s="10" t="s">
        <v>5915</v>
      </c>
      <c r="I6846" s="10" t="s">
        <v>5916</v>
      </c>
      <c r="J6846" s="10" t="s">
        <v>5916</v>
      </c>
      <c r="K6846" s="10" t="s">
        <v>5915</v>
      </c>
      <c r="L6846">
        <v>1</v>
      </c>
      <c r="M6846">
        <v>1</v>
      </c>
      <c r="N6846">
        <v>0</v>
      </c>
      <c r="O6846">
        <v>1</v>
      </c>
      <c r="P6846">
        <v>0</v>
      </c>
      <c r="Q6846">
        <v>1</v>
      </c>
      <c r="R6846" s="11">
        <v>2799066.92</v>
      </c>
      <c r="S6846" s="11">
        <v>2010528.65</v>
      </c>
      <c r="T6846" s="11"/>
      <c r="U6846" s="11">
        <v>313560</v>
      </c>
      <c r="V6846" s="11"/>
      <c r="W6846" s="11">
        <v>118850</v>
      </c>
      <c r="X6846" s="11">
        <v>2489046.92</v>
      </c>
      <c r="Y6846" s="11">
        <v>1474995</v>
      </c>
      <c r="Z6846" s="11"/>
      <c r="AA6846" s="11">
        <v>313560</v>
      </c>
      <c r="AB6846" s="11"/>
      <c r="AC6846" s="11">
        <v>118850</v>
      </c>
      <c r="AD6846">
        <v>88.92</v>
      </c>
      <c r="AE6846">
        <v>73.36</v>
      </c>
      <c r="AF6846"/>
      <c r="AG6846">
        <v>100</v>
      </c>
      <c r="AH6846"/>
      <c r="AI6846">
        <v>100</v>
      </c>
      <c r="AJ6846" s="11">
        <v>2799066.92</v>
      </c>
      <c r="AK6846" s="11">
        <v>2010528.65</v>
      </c>
      <c r="AL6846" s="11"/>
      <c r="AM6846" s="11">
        <v>313560</v>
      </c>
      <c r="AN6846" s="11"/>
      <c r="AO6846" s="11">
        <v>118850</v>
      </c>
      <c r="AP6846" s="11"/>
      <c r="AQ6846" s="11"/>
      <c r="AR6846" s="11"/>
      <c r="AS6846" s="11"/>
      <c r="AT6846" s="11"/>
      <c r="AU6846" s="11"/>
      <c r="AV6846" s="11"/>
      <c r="AW6846" s="11"/>
      <c r="AX6846" s="11"/>
      <c r="AY6846" s="11"/>
      <c r="AZ6846" s="11"/>
      <c r="BA6846" s="11"/>
      <c r="BB6846" s="11"/>
      <c r="BC6846" s="11"/>
      <c r="BD6846" s="11"/>
      <c r="BE6846" s="11"/>
      <c r="BF6846" s="11"/>
      <c r="BG6846" s="11"/>
      <c r="BH6846" s="11"/>
      <c r="BI6846" s="11"/>
      <c r="BJ6846" s="11"/>
      <c r="BK6846" s="11"/>
      <c r="BL6846"/>
      <c r="BM6846"/>
      <c r="BN6846" s="10">
        <v>0</v>
      </c>
      <c r="BO6846" s="10"/>
      <c r="BP6846" s="10"/>
      <c r="BQ6846" s="10"/>
      <c r="BR6846" s="10"/>
      <c r="BS6846" s="10"/>
      <c r="BT6846" s="10"/>
      <c r="BU6846" s="10"/>
    </row>
    <row r="6847" spans="1:73" x14ac:dyDescent="0.3">
      <c r="A6847" s="10" t="s">
        <v>4110</v>
      </c>
      <c r="B6847" s="10" t="s">
        <v>6547</v>
      </c>
      <c r="C6847" s="10" t="s">
        <v>79</v>
      </c>
      <c r="D6847" s="10" t="s">
        <v>870</v>
      </c>
      <c r="E6847" s="10" t="s">
        <v>4377</v>
      </c>
      <c r="F6847" s="10" t="s">
        <v>5083</v>
      </c>
      <c r="G6847" s="10" t="s">
        <v>314</v>
      </c>
      <c r="H6847" s="10" t="s">
        <v>5159</v>
      </c>
      <c r="I6847" s="10" t="s">
        <v>5160</v>
      </c>
      <c r="J6847" s="10" t="s">
        <v>5160</v>
      </c>
      <c r="K6847" s="10" t="s">
        <v>5159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 s="11">
        <v>220100</v>
      </c>
      <c r="S6847" s="11"/>
      <c r="T6847" s="11"/>
      <c r="U6847" s="11"/>
      <c r="V6847" s="11"/>
      <c r="W6847" s="11"/>
      <c r="X6847" s="11">
        <v>220100</v>
      </c>
      <c r="Y6847" s="11"/>
      <c r="Z6847" s="11"/>
      <c r="AA6847" s="11"/>
      <c r="AB6847" s="11"/>
      <c r="AC6847" s="11"/>
      <c r="AD6847">
        <v>100</v>
      </c>
      <c r="AE6847"/>
      <c r="AF6847"/>
      <c r="AG6847"/>
      <c r="AH6847"/>
      <c r="AI6847"/>
      <c r="AJ6847" s="11">
        <v>220100</v>
      </c>
      <c r="AK6847" s="11"/>
      <c r="AL6847" s="11"/>
      <c r="AM6847" s="11"/>
      <c r="AN6847" s="11"/>
      <c r="AO6847" s="11"/>
      <c r="AP6847" s="11"/>
      <c r="AQ6847" s="11"/>
      <c r="AR6847" s="11"/>
      <c r="AS6847" s="11"/>
      <c r="AT6847" s="11"/>
      <c r="AU6847" s="11"/>
      <c r="AV6847" s="11"/>
      <c r="AW6847" s="11"/>
      <c r="AX6847" s="11"/>
      <c r="AY6847" s="11"/>
      <c r="AZ6847" s="11"/>
      <c r="BA6847" s="11"/>
      <c r="BB6847" s="11"/>
      <c r="BC6847" s="11"/>
      <c r="BD6847" s="11"/>
      <c r="BE6847" s="11"/>
      <c r="BF6847" s="11"/>
      <c r="BG6847" s="11"/>
      <c r="BH6847" s="11"/>
      <c r="BI6847" s="11"/>
      <c r="BJ6847" s="11"/>
      <c r="BK6847" s="11"/>
      <c r="BL6847"/>
      <c r="BM6847"/>
      <c r="BN6847" s="10">
        <v>0</v>
      </c>
      <c r="BO6847" s="10"/>
      <c r="BP6847" s="10"/>
      <c r="BQ6847" s="10"/>
      <c r="BR6847" s="10"/>
      <c r="BS6847" s="10"/>
      <c r="BT6847" s="10"/>
      <c r="BU6847" s="10"/>
    </row>
    <row r="6848" spans="1:73" x14ac:dyDescent="0.3">
      <c r="A6848" s="10" t="s">
        <v>4110</v>
      </c>
      <c r="B6848" s="10" t="s">
        <v>6547</v>
      </c>
      <c r="C6848" s="10" t="s">
        <v>79</v>
      </c>
      <c r="D6848" s="10" t="s">
        <v>870</v>
      </c>
      <c r="E6848" s="10" t="s">
        <v>4377</v>
      </c>
      <c r="F6848" s="10" t="s">
        <v>5083</v>
      </c>
      <c r="G6848" s="10" t="s">
        <v>8207</v>
      </c>
      <c r="H6848" s="10" t="s">
        <v>10175</v>
      </c>
      <c r="I6848" s="10" t="s">
        <v>10176</v>
      </c>
      <c r="J6848" s="10" t="s">
        <v>10176</v>
      </c>
      <c r="K6848" s="10" t="s">
        <v>10175</v>
      </c>
      <c r="L6848">
        <v>1</v>
      </c>
      <c r="M6848">
        <v>1</v>
      </c>
      <c r="N6848">
        <v>0</v>
      </c>
      <c r="O6848">
        <v>0</v>
      </c>
      <c r="P6848">
        <v>0</v>
      </c>
      <c r="Q6848">
        <v>0</v>
      </c>
      <c r="R6848" s="11">
        <v>51400</v>
      </c>
      <c r="S6848" s="11">
        <v>119400</v>
      </c>
      <c r="T6848" s="11"/>
      <c r="U6848" s="11"/>
      <c r="V6848" s="11"/>
      <c r="W6848" s="11"/>
      <c r="X6848" s="11">
        <v>51400</v>
      </c>
      <c r="Y6848" s="11">
        <v>119400</v>
      </c>
      <c r="Z6848" s="11"/>
      <c r="AA6848" s="11"/>
      <c r="AB6848" s="11"/>
      <c r="AC6848" s="11"/>
      <c r="AD6848">
        <v>100</v>
      </c>
      <c r="AE6848">
        <v>100</v>
      </c>
      <c r="AF6848"/>
      <c r="AG6848"/>
      <c r="AH6848"/>
      <c r="AI6848"/>
      <c r="AJ6848" s="11">
        <v>51400</v>
      </c>
      <c r="AK6848" s="11">
        <v>119400.25</v>
      </c>
      <c r="AL6848" s="11"/>
      <c r="AM6848" s="11"/>
      <c r="AN6848" s="11"/>
      <c r="AO6848" s="11"/>
      <c r="AP6848" s="11"/>
      <c r="AQ6848" s="11"/>
      <c r="AR6848" s="11"/>
      <c r="AS6848" s="11"/>
      <c r="AT6848" s="11"/>
      <c r="AU6848" s="11"/>
      <c r="AV6848" s="11"/>
      <c r="AW6848" s="11"/>
      <c r="AX6848" s="11"/>
      <c r="AY6848" s="11"/>
      <c r="AZ6848" s="11"/>
      <c r="BA6848" s="11"/>
      <c r="BB6848" s="11"/>
      <c r="BC6848" s="11"/>
      <c r="BD6848" s="11"/>
      <c r="BE6848" s="11"/>
      <c r="BF6848" s="11"/>
      <c r="BG6848" s="11"/>
      <c r="BH6848" s="11"/>
      <c r="BI6848" s="11"/>
      <c r="BJ6848" s="11"/>
      <c r="BK6848" s="11"/>
      <c r="BL6848"/>
      <c r="BM6848"/>
      <c r="BN6848" s="10">
        <v>0</v>
      </c>
      <c r="BO6848" s="10"/>
      <c r="BP6848" s="10"/>
      <c r="BQ6848" s="10"/>
      <c r="BR6848" s="10"/>
      <c r="BS6848" s="10"/>
      <c r="BT6848" s="10"/>
      <c r="BU6848" s="10"/>
    </row>
    <row r="6849" spans="1:73" x14ac:dyDescent="0.3">
      <c r="A6849" s="10" t="s">
        <v>4110</v>
      </c>
      <c r="B6849" s="10" t="s">
        <v>6547</v>
      </c>
      <c r="C6849" s="10" t="s">
        <v>79</v>
      </c>
      <c r="D6849" s="10" t="s">
        <v>870</v>
      </c>
      <c r="E6849" s="10" t="s">
        <v>5514</v>
      </c>
      <c r="F6849" s="10" t="s">
        <v>5515</v>
      </c>
      <c r="G6849" s="10" t="s">
        <v>5516</v>
      </c>
      <c r="H6849" s="10" t="s">
        <v>10177</v>
      </c>
      <c r="I6849" s="10" t="s">
        <v>10178</v>
      </c>
      <c r="J6849" s="10" t="s">
        <v>10178</v>
      </c>
      <c r="K6849" s="10" t="s">
        <v>10177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 s="11"/>
      <c r="S6849" s="11"/>
      <c r="T6849" s="11"/>
      <c r="U6849" s="11"/>
      <c r="V6849" s="11">
        <v>1295760</v>
      </c>
      <c r="W6849" s="11"/>
      <c r="X6849" s="11"/>
      <c r="Y6849" s="11"/>
      <c r="Z6849" s="11"/>
      <c r="AA6849" s="11"/>
      <c r="AB6849" s="11">
        <v>1295760</v>
      </c>
      <c r="AC6849" s="11"/>
      <c r="AD6849"/>
      <c r="AE6849"/>
      <c r="AF6849"/>
      <c r="AG6849"/>
      <c r="AH6849">
        <v>100</v>
      </c>
      <c r="AI6849"/>
      <c r="AJ6849" s="11"/>
      <c r="AK6849" s="11"/>
      <c r="AL6849" s="11"/>
      <c r="AM6849" s="11"/>
      <c r="AN6849" s="11">
        <v>1295760</v>
      </c>
      <c r="AO6849" s="11"/>
      <c r="AP6849" s="11"/>
      <c r="AQ6849" s="11"/>
      <c r="AR6849" s="11"/>
      <c r="AS6849" s="11"/>
      <c r="AT6849" s="11"/>
      <c r="AU6849" s="11"/>
      <c r="AV6849" s="11"/>
      <c r="AW6849" s="11"/>
      <c r="AX6849" s="11"/>
      <c r="AY6849" s="11"/>
      <c r="AZ6849" s="11"/>
      <c r="BA6849" s="11"/>
      <c r="BB6849" s="11"/>
      <c r="BC6849" s="11"/>
      <c r="BD6849" s="11"/>
      <c r="BE6849" s="11"/>
      <c r="BF6849" s="11"/>
      <c r="BG6849" s="11"/>
      <c r="BH6849" s="11"/>
      <c r="BI6849" s="11"/>
      <c r="BJ6849" s="11"/>
      <c r="BK6849" s="11"/>
      <c r="BL6849"/>
      <c r="BM6849"/>
      <c r="BN6849" s="10">
        <v>0</v>
      </c>
      <c r="BO6849" s="10"/>
      <c r="BP6849" s="10"/>
      <c r="BQ6849" s="10"/>
      <c r="BR6849" s="10"/>
      <c r="BS6849" s="10"/>
      <c r="BT6849" s="10"/>
      <c r="BU6849" s="10"/>
    </row>
    <row r="6850" spans="1:73" x14ac:dyDescent="0.3">
      <c r="A6850" s="10" t="s">
        <v>4110</v>
      </c>
      <c r="B6850" s="10" t="s">
        <v>6547</v>
      </c>
      <c r="C6850" s="10" t="s">
        <v>79</v>
      </c>
      <c r="D6850" s="10" t="s">
        <v>870</v>
      </c>
      <c r="E6850" s="10" t="s">
        <v>4297</v>
      </c>
      <c r="F6850" s="10" t="s">
        <v>4816</v>
      </c>
      <c r="G6850" s="10" t="s">
        <v>4817</v>
      </c>
      <c r="H6850" s="10" t="s">
        <v>10179</v>
      </c>
      <c r="I6850" s="10" t="s">
        <v>10180</v>
      </c>
      <c r="J6850" s="10" t="s">
        <v>10180</v>
      </c>
      <c r="K6850" s="10" t="s">
        <v>10179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 s="11"/>
      <c r="S6850" s="11"/>
      <c r="T6850" s="11"/>
      <c r="U6850" s="11"/>
      <c r="V6850" s="11">
        <v>270000</v>
      </c>
      <c r="W6850" s="11"/>
      <c r="X6850" s="11"/>
      <c r="Y6850" s="11"/>
      <c r="Z6850" s="11"/>
      <c r="AA6850" s="11"/>
      <c r="AB6850" s="11">
        <v>270000</v>
      </c>
      <c r="AC6850" s="11"/>
      <c r="AD6850"/>
      <c r="AE6850"/>
      <c r="AF6850"/>
      <c r="AG6850"/>
      <c r="AH6850">
        <v>100</v>
      </c>
      <c r="AI6850"/>
      <c r="AJ6850" s="11"/>
      <c r="AK6850" s="11"/>
      <c r="AL6850" s="11"/>
      <c r="AM6850" s="11"/>
      <c r="AN6850" s="11">
        <v>270000</v>
      </c>
      <c r="AO6850" s="11"/>
      <c r="AP6850" s="11"/>
      <c r="AQ6850" s="11"/>
      <c r="AR6850" s="11"/>
      <c r="AS6850" s="11"/>
      <c r="AT6850" s="11"/>
      <c r="AU6850" s="11"/>
      <c r="AV6850" s="11"/>
      <c r="AW6850" s="11"/>
      <c r="AX6850" s="11"/>
      <c r="AY6850" s="11"/>
      <c r="AZ6850" s="11"/>
      <c r="BA6850" s="11"/>
      <c r="BB6850" s="11"/>
      <c r="BC6850" s="11"/>
      <c r="BD6850" s="11"/>
      <c r="BE6850" s="11"/>
      <c r="BF6850" s="11"/>
      <c r="BG6850" s="11"/>
      <c r="BH6850" s="11"/>
      <c r="BI6850" s="11">
        <v>384000</v>
      </c>
      <c r="BJ6850" s="11"/>
      <c r="BK6850" s="11"/>
      <c r="BL6850"/>
      <c r="BM6850">
        <v>0</v>
      </c>
      <c r="BN6850" s="10">
        <v>0</v>
      </c>
      <c r="BO6850" s="10"/>
      <c r="BP6850" s="10"/>
      <c r="BQ6850" s="10"/>
      <c r="BR6850" s="10"/>
      <c r="BS6850" s="10"/>
      <c r="BT6850" s="10"/>
      <c r="BU6850" s="10"/>
    </row>
    <row r="6851" spans="1:73" x14ac:dyDescent="0.3">
      <c r="A6851" s="10" t="s">
        <v>4110</v>
      </c>
      <c r="B6851" s="10" t="s">
        <v>6547</v>
      </c>
      <c r="C6851" s="10" t="s">
        <v>79</v>
      </c>
      <c r="D6851" s="10" t="s">
        <v>870</v>
      </c>
      <c r="E6851" s="10" t="s">
        <v>2906</v>
      </c>
      <c r="F6851" s="10" t="s">
        <v>4310</v>
      </c>
      <c r="G6851" s="10" t="s">
        <v>5087</v>
      </c>
      <c r="H6851" s="10" t="s">
        <v>9658</v>
      </c>
      <c r="I6851" s="10" t="s">
        <v>9659</v>
      </c>
      <c r="J6851" s="10" t="s">
        <v>9659</v>
      </c>
      <c r="K6851" s="10" t="s">
        <v>9658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 s="11">
        <v>25589750</v>
      </c>
      <c r="S6851" s="11"/>
      <c r="T6851" s="11"/>
      <c r="U6851" s="11"/>
      <c r="V6851" s="11"/>
      <c r="W6851" s="11"/>
      <c r="X6851" s="11">
        <v>2791677</v>
      </c>
      <c r="Y6851" s="11"/>
      <c r="Z6851" s="11"/>
      <c r="AA6851" s="11"/>
      <c r="AB6851" s="11"/>
      <c r="AC6851" s="11"/>
      <c r="AD6851">
        <v>10.91</v>
      </c>
      <c r="AE6851"/>
      <c r="AF6851"/>
      <c r="AG6851"/>
      <c r="AH6851"/>
      <c r="AI6851"/>
      <c r="AJ6851" s="11">
        <v>25589750</v>
      </c>
      <c r="AK6851" s="11"/>
      <c r="AL6851" s="11"/>
      <c r="AM6851" s="11"/>
      <c r="AN6851" s="11"/>
      <c r="AO6851" s="11"/>
      <c r="AP6851" s="11">
        <v>5690410</v>
      </c>
      <c r="AQ6851" s="11"/>
      <c r="AR6851" s="11"/>
      <c r="AS6851" s="11"/>
      <c r="AT6851" s="11"/>
      <c r="AU6851" s="11"/>
      <c r="AV6851" s="11">
        <v>5690410</v>
      </c>
      <c r="AW6851" s="11"/>
      <c r="AX6851" s="11"/>
      <c r="AY6851" s="11"/>
      <c r="AZ6851" s="11"/>
      <c r="BA6851" s="11"/>
      <c r="BB6851" s="11">
        <v>1332000</v>
      </c>
      <c r="BC6851" s="11"/>
      <c r="BD6851" s="11"/>
      <c r="BE6851" s="11"/>
      <c r="BF6851" s="11"/>
      <c r="BG6851" s="11"/>
      <c r="BH6851" s="11"/>
      <c r="BI6851" s="11"/>
      <c r="BJ6851" s="11"/>
      <c r="BK6851" s="11"/>
      <c r="BL6851"/>
      <c r="BM6851"/>
      <c r="BN6851" s="10">
        <v>0</v>
      </c>
      <c r="BO6851" s="10"/>
      <c r="BP6851" s="10"/>
      <c r="BQ6851" s="10"/>
      <c r="BR6851" s="10"/>
      <c r="BS6851" s="10"/>
      <c r="BT6851" s="10"/>
      <c r="BU6851" s="10"/>
    </row>
    <row r="6852" spans="1:73" x14ac:dyDescent="0.3">
      <c r="A6852" s="10" t="s">
        <v>4110</v>
      </c>
      <c r="B6852" s="10" t="s">
        <v>6547</v>
      </c>
      <c r="C6852" s="10" t="s">
        <v>79</v>
      </c>
      <c r="D6852" s="10" t="s">
        <v>870</v>
      </c>
      <c r="E6852" s="10" t="s">
        <v>2906</v>
      </c>
      <c r="F6852" s="10" t="s">
        <v>4310</v>
      </c>
      <c r="G6852" s="10" t="s">
        <v>5087</v>
      </c>
      <c r="H6852" s="10" t="s">
        <v>5088</v>
      </c>
      <c r="I6852" s="10" t="s">
        <v>5089</v>
      </c>
      <c r="J6852" s="10" t="s">
        <v>5089</v>
      </c>
      <c r="K6852" s="10" t="s">
        <v>5088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0</v>
      </c>
      <c r="R6852" s="11">
        <v>49645248</v>
      </c>
      <c r="S6852" s="11">
        <v>74992620</v>
      </c>
      <c r="T6852" s="11">
        <v>44786600</v>
      </c>
      <c r="U6852" s="11">
        <v>109033873</v>
      </c>
      <c r="V6852" s="11">
        <v>111776135.48</v>
      </c>
      <c r="W6852" s="11"/>
      <c r="X6852" s="11">
        <v>22649359</v>
      </c>
      <c r="Y6852" s="11">
        <v>7316580</v>
      </c>
      <c r="Z6852" s="11">
        <v>11385255</v>
      </c>
      <c r="AA6852" s="11">
        <v>53825396.5</v>
      </c>
      <c r="AB6852" s="11">
        <v>17975181.640000001</v>
      </c>
      <c r="AC6852" s="11"/>
      <c r="AD6852">
        <v>45.62</v>
      </c>
      <c r="AE6852">
        <v>9.76</v>
      </c>
      <c r="AF6852">
        <v>25.42</v>
      </c>
      <c r="AG6852">
        <v>49.37</v>
      </c>
      <c r="AH6852">
        <v>16.079999999999998</v>
      </c>
      <c r="AI6852"/>
      <c r="AJ6852" s="11">
        <v>49645248</v>
      </c>
      <c r="AK6852" s="11">
        <v>72291800</v>
      </c>
      <c r="AL6852" s="11">
        <v>44786600</v>
      </c>
      <c r="AM6852" s="11">
        <v>109033873</v>
      </c>
      <c r="AN6852" s="11">
        <v>113663700.48</v>
      </c>
      <c r="AO6852" s="11"/>
      <c r="AP6852" s="11"/>
      <c r="AQ6852" s="11"/>
      <c r="AR6852" s="11"/>
      <c r="AS6852" s="11"/>
      <c r="AT6852" s="11">
        <v>1934660</v>
      </c>
      <c r="AU6852" s="11"/>
      <c r="AV6852" s="11"/>
      <c r="AW6852" s="11"/>
      <c r="AX6852" s="11"/>
      <c r="AY6852" s="11"/>
      <c r="AZ6852" s="11">
        <v>1934660</v>
      </c>
      <c r="BA6852" s="11"/>
      <c r="BB6852" s="11"/>
      <c r="BC6852" s="11"/>
      <c r="BD6852" s="11"/>
      <c r="BE6852" s="11"/>
      <c r="BF6852" s="11">
        <v>254800</v>
      </c>
      <c r="BG6852" s="11"/>
      <c r="BH6852" s="11">
        <v>239169040</v>
      </c>
      <c r="BI6852" s="11">
        <v>128377440.95999999</v>
      </c>
      <c r="BJ6852" s="11">
        <v>156250008</v>
      </c>
      <c r="BK6852" s="11">
        <v>128377440.95999999</v>
      </c>
      <c r="BL6852">
        <v>65.330299999999994</v>
      </c>
      <c r="BM6852">
        <v>100</v>
      </c>
      <c r="BN6852" s="10">
        <v>0</v>
      </c>
      <c r="BO6852" s="10"/>
      <c r="BP6852" s="10"/>
      <c r="BQ6852" s="10"/>
      <c r="BR6852" s="10"/>
      <c r="BS6852" s="10"/>
      <c r="BT6852" s="10"/>
      <c r="BU6852" s="10"/>
    </row>
    <row r="6853" spans="1:73" x14ac:dyDescent="0.3">
      <c r="A6853" s="10" t="s">
        <v>4110</v>
      </c>
      <c r="B6853" s="10" t="s">
        <v>6158</v>
      </c>
      <c r="C6853" s="10" t="s">
        <v>876</v>
      </c>
      <c r="D6853" s="10" t="s">
        <v>870</v>
      </c>
      <c r="E6853" s="10" t="s">
        <v>5414</v>
      </c>
      <c r="F6853" s="10" t="s">
        <v>5498</v>
      </c>
      <c r="G6853" s="10" t="s">
        <v>6331</v>
      </c>
      <c r="H6853" s="10" t="s">
        <v>6334</v>
      </c>
      <c r="I6853" s="10" t="s">
        <v>6335</v>
      </c>
      <c r="J6853" s="10" t="s">
        <v>6335</v>
      </c>
      <c r="K6853" s="10" t="s">
        <v>6334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 s="11">
        <v>210288</v>
      </c>
      <c r="S6853" s="11">
        <v>108000</v>
      </c>
      <c r="T6853" s="11"/>
      <c r="U6853" s="11"/>
      <c r="V6853" s="11"/>
      <c r="W6853" s="11"/>
      <c r="X6853" s="11">
        <v>42057.599999999999</v>
      </c>
      <c r="Y6853" s="11">
        <v>0</v>
      </c>
      <c r="Z6853" s="11"/>
      <c r="AA6853" s="11"/>
      <c r="AB6853" s="11"/>
      <c r="AC6853" s="11"/>
      <c r="AD6853">
        <v>20</v>
      </c>
      <c r="AE6853">
        <v>0</v>
      </c>
      <c r="AF6853"/>
      <c r="AG6853"/>
      <c r="AH6853"/>
      <c r="AI6853"/>
      <c r="AJ6853" s="11">
        <v>210288</v>
      </c>
      <c r="AK6853" s="11">
        <v>108000</v>
      </c>
      <c r="AL6853" s="11"/>
      <c r="AM6853" s="11"/>
      <c r="AN6853" s="11"/>
      <c r="AO6853" s="11"/>
      <c r="AP6853" s="11"/>
      <c r="AQ6853" s="11"/>
      <c r="AR6853" s="11"/>
      <c r="AS6853" s="11"/>
      <c r="AT6853" s="11"/>
      <c r="AU6853" s="11"/>
      <c r="AV6853" s="11"/>
      <c r="AW6853" s="11"/>
      <c r="AX6853" s="11"/>
      <c r="AY6853" s="11"/>
      <c r="AZ6853" s="11"/>
      <c r="BA6853" s="11"/>
      <c r="BB6853" s="11"/>
      <c r="BC6853" s="11"/>
      <c r="BD6853" s="11"/>
      <c r="BE6853" s="11"/>
      <c r="BF6853" s="11"/>
      <c r="BG6853" s="11"/>
      <c r="BH6853" s="11"/>
      <c r="BI6853" s="11"/>
      <c r="BJ6853" s="11"/>
      <c r="BK6853" s="11"/>
      <c r="BL6853"/>
      <c r="BM6853"/>
      <c r="BN6853" s="10">
        <v>0</v>
      </c>
      <c r="BO6853" s="10"/>
      <c r="BP6853" s="10"/>
      <c r="BQ6853" s="10"/>
      <c r="BR6853" s="10"/>
      <c r="BS6853" s="10"/>
      <c r="BT6853" s="10"/>
      <c r="BU6853" s="10"/>
    </row>
    <row r="6854" spans="1:73" x14ac:dyDescent="0.3">
      <c r="A6854" s="10" t="s">
        <v>4110</v>
      </c>
      <c r="B6854" s="10" t="s">
        <v>6158</v>
      </c>
      <c r="C6854" s="10" t="s">
        <v>876</v>
      </c>
      <c r="D6854" s="10" t="s">
        <v>870</v>
      </c>
      <c r="E6854" s="10" t="s">
        <v>5414</v>
      </c>
      <c r="F6854" s="10" t="s">
        <v>5498</v>
      </c>
      <c r="G6854" s="10" t="s">
        <v>6331</v>
      </c>
      <c r="H6854" s="10" t="s">
        <v>6336</v>
      </c>
      <c r="I6854" s="10" t="s">
        <v>6337</v>
      </c>
      <c r="J6854" s="10" t="s">
        <v>6337</v>
      </c>
      <c r="K6854" s="10" t="s">
        <v>6336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 s="11"/>
      <c r="S6854" s="11"/>
      <c r="T6854" s="11"/>
      <c r="U6854" s="11">
        <v>707995</v>
      </c>
      <c r="V6854" s="11"/>
      <c r="W6854" s="11"/>
      <c r="X6854" s="11"/>
      <c r="Y6854" s="11"/>
      <c r="Z6854" s="11"/>
      <c r="AA6854" s="11">
        <v>212398.5</v>
      </c>
      <c r="AB6854" s="11"/>
      <c r="AC6854" s="11"/>
      <c r="AD6854"/>
      <c r="AE6854"/>
      <c r="AF6854"/>
      <c r="AG6854">
        <v>30</v>
      </c>
      <c r="AH6854"/>
      <c r="AI6854"/>
      <c r="AJ6854" s="11"/>
      <c r="AK6854" s="11"/>
      <c r="AL6854" s="11"/>
      <c r="AM6854" s="11">
        <v>707995</v>
      </c>
      <c r="AN6854" s="11"/>
      <c r="AO6854" s="11"/>
      <c r="AP6854" s="11"/>
      <c r="AQ6854" s="11"/>
      <c r="AR6854" s="11"/>
      <c r="AS6854" s="11"/>
      <c r="AT6854" s="11"/>
      <c r="AU6854" s="11"/>
      <c r="AV6854" s="11"/>
      <c r="AW6854" s="11"/>
      <c r="AX6854" s="11"/>
      <c r="AY6854" s="11"/>
      <c r="AZ6854" s="11"/>
      <c r="BA6854" s="11"/>
      <c r="BB6854" s="11"/>
      <c r="BC6854" s="11"/>
      <c r="BD6854" s="11"/>
      <c r="BE6854" s="11"/>
      <c r="BF6854" s="11"/>
      <c r="BG6854" s="11"/>
      <c r="BH6854" s="11">
        <v>2269495</v>
      </c>
      <c r="BI6854" s="11"/>
      <c r="BJ6854" s="11">
        <v>707995</v>
      </c>
      <c r="BK6854" s="11"/>
      <c r="BL6854">
        <v>31.196100000000001</v>
      </c>
      <c r="BM6854"/>
      <c r="BN6854" s="10">
        <v>0</v>
      </c>
      <c r="BO6854" s="10"/>
      <c r="BP6854" s="10"/>
      <c r="BQ6854" s="10"/>
      <c r="BR6854" s="10"/>
      <c r="BS6854" s="10"/>
      <c r="BT6854" s="10"/>
      <c r="BU6854" s="10"/>
    </row>
    <row r="6855" spans="1:73" x14ac:dyDescent="0.3">
      <c r="A6855" s="10" t="s">
        <v>4110</v>
      </c>
      <c r="B6855" s="10" t="s">
        <v>6158</v>
      </c>
      <c r="C6855" s="10" t="s">
        <v>876</v>
      </c>
      <c r="D6855" s="10" t="s">
        <v>870</v>
      </c>
      <c r="E6855" s="10" t="s">
        <v>5414</v>
      </c>
      <c r="F6855" s="10" t="s">
        <v>5498</v>
      </c>
      <c r="G6855" s="10" t="s">
        <v>6358</v>
      </c>
      <c r="H6855" s="10" t="s">
        <v>6321</v>
      </c>
      <c r="I6855" s="10" t="s">
        <v>6322</v>
      </c>
      <c r="J6855" s="10" t="s">
        <v>6359</v>
      </c>
      <c r="K6855" s="10" t="s">
        <v>6360</v>
      </c>
      <c r="L6855">
        <v>1</v>
      </c>
      <c r="M6855">
        <v>0</v>
      </c>
      <c r="N6855">
        <v>1</v>
      </c>
      <c r="O6855">
        <v>1</v>
      </c>
      <c r="P6855">
        <v>1</v>
      </c>
      <c r="Q6855">
        <v>0</v>
      </c>
      <c r="R6855" s="11">
        <v>333140</v>
      </c>
      <c r="S6855" s="11"/>
      <c r="T6855" s="11">
        <v>879924</v>
      </c>
      <c r="U6855" s="11">
        <v>1952630</v>
      </c>
      <c r="V6855" s="11">
        <v>1191000</v>
      </c>
      <c r="W6855" s="11"/>
      <c r="X6855" s="11">
        <v>100000</v>
      </c>
      <c r="Y6855" s="11"/>
      <c r="Z6855" s="11">
        <v>176514.2</v>
      </c>
      <c r="AA6855" s="11">
        <v>574989</v>
      </c>
      <c r="AB6855" s="11">
        <v>1067100</v>
      </c>
      <c r="AC6855" s="11"/>
      <c r="AD6855">
        <v>30.02</v>
      </c>
      <c r="AE6855"/>
      <c r="AF6855">
        <v>20.059999999999999</v>
      </c>
      <c r="AG6855">
        <v>29.45</v>
      </c>
      <c r="AH6855">
        <v>89.6</v>
      </c>
      <c r="AI6855"/>
      <c r="AJ6855" s="11">
        <v>333140</v>
      </c>
      <c r="AK6855" s="11"/>
      <c r="AL6855" s="11">
        <v>879924</v>
      </c>
      <c r="AM6855" s="11">
        <v>1952630</v>
      </c>
      <c r="AN6855" s="11">
        <v>1191000</v>
      </c>
      <c r="AO6855" s="11"/>
      <c r="AP6855" s="11"/>
      <c r="AQ6855" s="11"/>
      <c r="AR6855" s="11"/>
      <c r="AS6855" s="11"/>
      <c r="AT6855" s="11"/>
      <c r="AU6855" s="11"/>
      <c r="AV6855" s="11"/>
      <c r="AW6855" s="11"/>
      <c r="AX6855" s="11"/>
      <c r="AY6855" s="11"/>
      <c r="AZ6855" s="11"/>
      <c r="BA6855" s="11"/>
      <c r="BB6855" s="11"/>
      <c r="BC6855" s="11"/>
      <c r="BD6855" s="11"/>
      <c r="BE6855" s="11"/>
      <c r="BF6855" s="11"/>
      <c r="BG6855" s="11"/>
      <c r="BH6855" s="11">
        <v>3738960</v>
      </c>
      <c r="BI6855" s="11">
        <v>2108800</v>
      </c>
      <c r="BJ6855" s="11">
        <v>2560710</v>
      </c>
      <c r="BK6855" s="11">
        <v>1191000</v>
      </c>
      <c r="BL6855">
        <v>68.487200000000001</v>
      </c>
      <c r="BM6855">
        <v>56.477600000000002</v>
      </c>
      <c r="BN6855" s="10">
        <v>0</v>
      </c>
      <c r="BO6855" s="10"/>
      <c r="BP6855" s="10"/>
      <c r="BQ6855" s="10"/>
      <c r="BR6855" s="10"/>
      <c r="BS6855" s="10"/>
      <c r="BT6855" s="10"/>
      <c r="BU6855" s="10"/>
    </row>
    <row r="6856" spans="1:73" x14ac:dyDescent="0.3">
      <c r="A6856" s="10" t="s">
        <v>4110</v>
      </c>
      <c r="B6856" s="10" t="s">
        <v>6158</v>
      </c>
      <c r="C6856" s="10" t="s">
        <v>876</v>
      </c>
      <c r="D6856" s="10" t="s">
        <v>870</v>
      </c>
      <c r="E6856" s="10" t="s">
        <v>5414</v>
      </c>
      <c r="F6856" s="10" t="s">
        <v>6361</v>
      </c>
      <c r="G6856" s="10" t="s">
        <v>8207</v>
      </c>
      <c r="H6856" s="10" t="s">
        <v>13696</v>
      </c>
      <c r="I6856" s="10" t="s">
        <v>13697</v>
      </c>
      <c r="J6856" s="10" t="s">
        <v>13697</v>
      </c>
      <c r="K6856" s="10" t="s">
        <v>13696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 s="11"/>
      <c r="S6856" s="11"/>
      <c r="T6856" s="11"/>
      <c r="U6856" s="11"/>
      <c r="V6856" s="11"/>
      <c r="W6856" s="11">
        <v>863500</v>
      </c>
      <c r="X6856" s="11"/>
      <c r="Y6856" s="11"/>
      <c r="Z6856" s="11"/>
      <c r="AA6856" s="11"/>
      <c r="AB6856" s="11"/>
      <c r="AC6856" s="11">
        <v>863500</v>
      </c>
      <c r="AD6856"/>
      <c r="AE6856"/>
      <c r="AF6856"/>
      <c r="AG6856"/>
      <c r="AH6856"/>
      <c r="AI6856">
        <v>100</v>
      </c>
      <c r="AJ6856" s="11"/>
      <c r="AK6856" s="11"/>
      <c r="AL6856" s="11"/>
      <c r="AM6856" s="11"/>
      <c r="AN6856" s="11"/>
      <c r="AO6856" s="11">
        <v>863500</v>
      </c>
      <c r="AP6856" s="11"/>
      <c r="AQ6856" s="11"/>
      <c r="AR6856" s="11"/>
      <c r="AS6856" s="11"/>
      <c r="AT6856" s="11"/>
      <c r="AU6856" s="11"/>
      <c r="AV6856" s="11"/>
      <c r="AW6856" s="11"/>
      <c r="AX6856" s="11"/>
      <c r="AY6856" s="11"/>
      <c r="AZ6856" s="11"/>
      <c r="BA6856" s="11"/>
      <c r="BB6856" s="11"/>
      <c r="BC6856" s="11"/>
      <c r="BD6856" s="11"/>
      <c r="BE6856" s="11"/>
      <c r="BF6856" s="11"/>
      <c r="BG6856" s="11"/>
      <c r="BH6856" s="11"/>
      <c r="BI6856" s="11"/>
      <c r="BJ6856" s="11"/>
      <c r="BK6856" s="11"/>
      <c r="BL6856"/>
      <c r="BM6856"/>
      <c r="BN6856" s="10">
        <v>0</v>
      </c>
      <c r="BO6856" s="10"/>
      <c r="BP6856" s="10"/>
      <c r="BQ6856" s="10"/>
      <c r="BR6856" s="10"/>
      <c r="BS6856" s="10"/>
      <c r="BT6856" s="10"/>
      <c r="BU6856" s="10"/>
    </row>
    <row r="6857" spans="1:73" x14ac:dyDescent="0.3">
      <c r="A6857" s="10" t="s">
        <v>4110</v>
      </c>
      <c r="B6857" s="10" t="s">
        <v>6158</v>
      </c>
      <c r="C6857" s="10" t="s">
        <v>876</v>
      </c>
      <c r="D6857" s="10" t="s">
        <v>870</v>
      </c>
      <c r="E6857" s="10" t="s">
        <v>5414</v>
      </c>
      <c r="F6857" s="10" t="s">
        <v>6361</v>
      </c>
      <c r="G6857" s="10" t="s">
        <v>6362</v>
      </c>
      <c r="H6857" s="10" t="s">
        <v>6363</v>
      </c>
      <c r="I6857" s="10" t="s">
        <v>6364</v>
      </c>
      <c r="J6857" s="10" t="s">
        <v>6364</v>
      </c>
      <c r="K6857" s="10" t="s">
        <v>6363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1</v>
      </c>
      <c r="R6857" s="11"/>
      <c r="S6857" s="11"/>
      <c r="T6857" s="11"/>
      <c r="U6857" s="11">
        <v>3411499.5</v>
      </c>
      <c r="V6857" s="11">
        <v>1518000</v>
      </c>
      <c r="W6857" s="11">
        <v>3617000</v>
      </c>
      <c r="X6857" s="11"/>
      <c r="Y6857" s="11"/>
      <c r="Z6857" s="11"/>
      <c r="AA6857" s="11">
        <v>1023449.85</v>
      </c>
      <c r="AB6857" s="11">
        <v>455400</v>
      </c>
      <c r="AC6857" s="11">
        <v>1085100</v>
      </c>
      <c r="AD6857"/>
      <c r="AE6857"/>
      <c r="AF6857"/>
      <c r="AG6857">
        <v>30</v>
      </c>
      <c r="AH6857">
        <v>30</v>
      </c>
      <c r="AI6857">
        <v>30</v>
      </c>
      <c r="AJ6857" s="11"/>
      <c r="AK6857" s="11"/>
      <c r="AL6857" s="11"/>
      <c r="AM6857" s="11">
        <v>3411499.5</v>
      </c>
      <c r="AN6857" s="11">
        <v>1518000</v>
      </c>
      <c r="AO6857" s="11">
        <v>3617000</v>
      </c>
      <c r="AP6857" s="11"/>
      <c r="AQ6857" s="11"/>
      <c r="AR6857" s="11"/>
      <c r="AS6857" s="11"/>
      <c r="AT6857" s="11"/>
      <c r="AU6857" s="11"/>
      <c r="AV6857" s="11"/>
      <c r="AW6857" s="11"/>
      <c r="AX6857" s="11"/>
      <c r="AY6857" s="11"/>
      <c r="AZ6857" s="11"/>
      <c r="BA6857" s="11"/>
      <c r="BB6857" s="11"/>
      <c r="BC6857" s="11"/>
      <c r="BD6857" s="11"/>
      <c r="BE6857" s="11"/>
      <c r="BF6857" s="11"/>
      <c r="BG6857" s="11"/>
      <c r="BH6857" s="11">
        <v>6010499.5</v>
      </c>
      <c r="BI6857" s="11">
        <v>2836000</v>
      </c>
      <c r="BJ6857" s="11">
        <v>3411499.5</v>
      </c>
      <c r="BK6857" s="11">
        <v>1518000</v>
      </c>
      <c r="BL6857">
        <v>56.759</v>
      </c>
      <c r="BM6857">
        <v>53.526000000000003</v>
      </c>
      <c r="BN6857" s="10">
        <v>0</v>
      </c>
      <c r="BO6857" s="10"/>
      <c r="BP6857" s="10"/>
      <c r="BQ6857" s="10"/>
      <c r="BR6857" s="10"/>
      <c r="BS6857" s="10"/>
      <c r="BT6857" s="10"/>
      <c r="BU6857" s="10"/>
    </row>
    <row r="6858" spans="1:73" x14ac:dyDescent="0.3">
      <c r="A6858" s="10" t="s">
        <v>4110</v>
      </c>
      <c r="B6858" s="10" t="s">
        <v>6158</v>
      </c>
      <c r="C6858" s="10" t="s">
        <v>876</v>
      </c>
      <c r="D6858" s="10" t="s">
        <v>870</v>
      </c>
      <c r="E6858" s="10" t="s">
        <v>5414</v>
      </c>
      <c r="F6858" s="10" t="s">
        <v>6361</v>
      </c>
      <c r="G6858" s="10" t="s">
        <v>6362</v>
      </c>
      <c r="H6858" s="10" t="s">
        <v>6365</v>
      </c>
      <c r="I6858" s="10" t="s">
        <v>6366</v>
      </c>
      <c r="J6858" s="10" t="s">
        <v>6366</v>
      </c>
      <c r="K6858" s="10" t="s">
        <v>6365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 s="11"/>
      <c r="S6858" s="11"/>
      <c r="T6858" s="11"/>
      <c r="U6858" s="11"/>
      <c r="V6858" s="11">
        <v>360000</v>
      </c>
      <c r="W6858" s="11"/>
      <c r="X6858" s="11"/>
      <c r="Y6858" s="11"/>
      <c r="Z6858" s="11"/>
      <c r="AA6858" s="11"/>
      <c r="AB6858" s="11">
        <v>360000</v>
      </c>
      <c r="AC6858" s="11"/>
      <c r="AD6858"/>
      <c r="AE6858"/>
      <c r="AF6858"/>
      <c r="AG6858"/>
      <c r="AH6858">
        <v>100</v>
      </c>
      <c r="AI6858"/>
      <c r="AJ6858" s="11"/>
      <c r="AK6858" s="11"/>
      <c r="AL6858" s="11"/>
      <c r="AM6858" s="11"/>
      <c r="AN6858" s="11">
        <v>360000</v>
      </c>
      <c r="AO6858" s="11"/>
      <c r="AP6858" s="11"/>
      <c r="AQ6858" s="11"/>
      <c r="AR6858" s="11"/>
      <c r="AS6858" s="11"/>
      <c r="AT6858" s="11"/>
      <c r="AU6858" s="11"/>
      <c r="AV6858" s="11"/>
      <c r="AW6858" s="11"/>
      <c r="AX6858" s="11"/>
      <c r="AY6858" s="11"/>
      <c r="AZ6858" s="11"/>
      <c r="BA6858" s="11"/>
      <c r="BB6858" s="11"/>
      <c r="BC6858" s="11"/>
      <c r="BD6858" s="11"/>
      <c r="BE6858" s="11"/>
      <c r="BF6858" s="11"/>
      <c r="BG6858" s="11"/>
      <c r="BH6858" s="11"/>
      <c r="BI6858" s="11">
        <v>474464</v>
      </c>
      <c r="BJ6858" s="11"/>
      <c r="BK6858" s="11">
        <v>360000</v>
      </c>
      <c r="BL6858"/>
      <c r="BM6858">
        <v>75.875</v>
      </c>
      <c r="BN6858" s="10">
        <v>0</v>
      </c>
      <c r="BO6858" s="10"/>
      <c r="BP6858" s="10"/>
      <c r="BQ6858" s="10"/>
      <c r="BR6858" s="10"/>
      <c r="BS6858" s="10"/>
      <c r="BT6858" s="10"/>
      <c r="BU6858" s="10"/>
    </row>
    <row r="6859" spans="1:73" x14ac:dyDescent="0.3">
      <c r="A6859" s="10" t="s">
        <v>4110</v>
      </c>
      <c r="B6859" s="10" t="s">
        <v>6158</v>
      </c>
      <c r="C6859" s="10" t="s">
        <v>876</v>
      </c>
      <c r="D6859" s="10" t="s">
        <v>870</v>
      </c>
      <c r="E6859" s="10" t="s">
        <v>5414</v>
      </c>
      <c r="F6859" s="10" t="s">
        <v>6361</v>
      </c>
      <c r="G6859" s="10" t="s">
        <v>6367</v>
      </c>
      <c r="H6859" s="10" t="s">
        <v>6368</v>
      </c>
      <c r="I6859" s="10" t="s">
        <v>6369</v>
      </c>
      <c r="J6859" s="10" t="s">
        <v>6369</v>
      </c>
      <c r="K6859" s="10" t="s">
        <v>6368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 s="11">
        <v>2153042</v>
      </c>
      <c r="S6859" s="11"/>
      <c r="T6859" s="11"/>
      <c r="U6859" s="11"/>
      <c r="V6859" s="11"/>
      <c r="W6859" s="11"/>
      <c r="X6859" s="11">
        <v>645912.6</v>
      </c>
      <c r="Y6859" s="11"/>
      <c r="Z6859" s="11"/>
      <c r="AA6859" s="11"/>
      <c r="AB6859" s="11"/>
      <c r="AC6859" s="11"/>
      <c r="AD6859">
        <v>30</v>
      </c>
      <c r="AE6859"/>
      <c r="AF6859"/>
      <c r="AG6859"/>
      <c r="AH6859"/>
      <c r="AI6859"/>
      <c r="AJ6859" s="11">
        <v>2153042</v>
      </c>
      <c r="AK6859" s="11"/>
      <c r="AL6859" s="11"/>
      <c r="AM6859" s="11"/>
      <c r="AN6859" s="11"/>
      <c r="AO6859" s="11"/>
      <c r="AP6859" s="11"/>
      <c r="AQ6859" s="11"/>
      <c r="AR6859" s="11"/>
      <c r="AS6859" s="11"/>
      <c r="AT6859" s="11"/>
      <c r="AU6859" s="11"/>
      <c r="AV6859" s="11"/>
      <c r="AW6859" s="11"/>
      <c r="AX6859" s="11"/>
      <c r="AY6859" s="11"/>
      <c r="AZ6859" s="11"/>
      <c r="BA6859" s="11"/>
      <c r="BB6859" s="11"/>
      <c r="BC6859" s="11"/>
      <c r="BD6859" s="11"/>
      <c r="BE6859" s="11"/>
      <c r="BF6859" s="11"/>
      <c r="BG6859" s="11"/>
      <c r="BH6859" s="11"/>
      <c r="BI6859" s="11"/>
      <c r="BJ6859" s="11"/>
      <c r="BK6859" s="11"/>
      <c r="BL6859"/>
      <c r="BM6859"/>
      <c r="BN6859" s="10">
        <v>0</v>
      </c>
      <c r="BO6859" s="10"/>
      <c r="BP6859" s="10"/>
      <c r="BQ6859" s="10"/>
      <c r="BR6859" s="10"/>
      <c r="BS6859" s="10"/>
      <c r="BT6859" s="10"/>
      <c r="BU6859" s="10"/>
    </row>
    <row r="6860" spans="1:73" x14ac:dyDescent="0.3">
      <c r="A6860" s="10" t="s">
        <v>4110</v>
      </c>
      <c r="B6860" s="10" t="s">
        <v>6158</v>
      </c>
      <c r="C6860" s="10" t="s">
        <v>876</v>
      </c>
      <c r="D6860" s="10" t="s">
        <v>870</v>
      </c>
      <c r="E6860" s="10" t="s">
        <v>5414</v>
      </c>
      <c r="F6860" s="10" t="s">
        <v>6361</v>
      </c>
      <c r="G6860" s="10" t="s">
        <v>6367</v>
      </c>
      <c r="H6860" s="10" t="s">
        <v>6370</v>
      </c>
      <c r="I6860" s="10" t="s">
        <v>6371</v>
      </c>
      <c r="J6860" s="10" t="s">
        <v>6371</v>
      </c>
      <c r="K6860" s="10" t="s">
        <v>6370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 s="11"/>
      <c r="S6860" s="11"/>
      <c r="T6860" s="11"/>
      <c r="U6860" s="11"/>
      <c r="V6860" s="11">
        <v>4338718.16</v>
      </c>
      <c r="W6860" s="11"/>
      <c r="X6860" s="11"/>
      <c r="Y6860" s="11"/>
      <c r="Z6860" s="11"/>
      <c r="AA6860" s="11"/>
      <c r="AB6860" s="11">
        <v>2673615.4500000002</v>
      </c>
      <c r="AC6860" s="11"/>
      <c r="AD6860"/>
      <c r="AE6860"/>
      <c r="AF6860"/>
      <c r="AG6860"/>
      <c r="AH6860">
        <v>61.62</v>
      </c>
      <c r="AI6860"/>
      <c r="AJ6860" s="11"/>
      <c r="AK6860" s="11"/>
      <c r="AL6860" s="11"/>
      <c r="AM6860" s="11"/>
      <c r="AN6860" s="11">
        <v>4338718.16</v>
      </c>
      <c r="AO6860" s="11"/>
      <c r="AP6860" s="11"/>
      <c r="AQ6860" s="11"/>
      <c r="AR6860" s="11"/>
      <c r="AS6860" s="11"/>
      <c r="AT6860" s="11"/>
      <c r="AU6860" s="11"/>
      <c r="AV6860" s="11"/>
      <c r="AW6860" s="11"/>
      <c r="AX6860" s="11"/>
      <c r="AY6860" s="11"/>
      <c r="AZ6860" s="11"/>
      <c r="BA6860" s="11"/>
      <c r="BB6860" s="11"/>
      <c r="BC6860" s="11"/>
      <c r="BD6860" s="11"/>
      <c r="BE6860" s="11"/>
      <c r="BF6860" s="11"/>
      <c r="BG6860" s="11"/>
      <c r="BH6860" s="11"/>
      <c r="BI6860" s="11">
        <v>4084116.32</v>
      </c>
      <c r="BJ6860" s="11"/>
      <c r="BK6860" s="11">
        <v>4084116.32</v>
      </c>
      <c r="BL6860"/>
      <c r="BM6860">
        <v>100</v>
      </c>
      <c r="BN6860" s="10">
        <v>0</v>
      </c>
      <c r="BO6860" s="10"/>
      <c r="BP6860" s="10"/>
      <c r="BQ6860" s="10"/>
      <c r="BR6860" s="10"/>
      <c r="BS6860" s="10"/>
      <c r="BT6860" s="10"/>
      <c r="BU6860" s="10"/>
    </row>
    <row r="6861" spans="1:73" x14ac:dyDescent="0.3">
      <c r="A6861" s="10" t="s">
        <v>4110</v>
      </c>
      <c r="B6861" s="10" t="s">
        <v>6158</v>
      </c>
      <c r="C6861" s="10" t="s">
        <v>876</v>
      </c>
      <c r="D6861" s="10" t="s">
        <v>870</v>
      </c>
      <c r="E6861" s="10" t="s">
        <v>5297</v>
      </c>
      <c r="F6861" s="10" t="s">
        <v>5366</v>
      </c>
      <c r="G6861" s="10" t="s">
        <v>5367</v>
      </c>
      <c r="H6861" s="10" t="s">
        <v>8108</v>
      </c>
      <c r="I6861" s="10" t="s">
        <v>8109</v>
      </c>
      <c r="J6861" s="10" t="s">
        <v>8109</v>
      </c>
      <c r="K6861" s="10" t="s">
        <v>8108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 s="11"/>
      <c r="S6861" s="11"/>
      <c r="T6861" s="11"/>
      <c r="U6861" s="11">
        <v>927000</v>
      </c>
      <c r="V6861" s="11"/>
      <c r="W6861" s="11"/>
      <c r="X6861" s="11"/>
      <c r="Y6861" s="11"/>
      <c r="Z6861" s="11"/>
      <c r="AA6861" s="11">
        <v>463500</v>
      </c>
      <c r="AB6861" s="11"/>
      <c r="AC6861" s="11"/>
      <c r="AD6861"/>
      <c r="AE6861"/>
      <c r="AF6861"/>
      <c r="AG6861">
        <v>50</v>
      </c>
      <c r="AH6861"/>
      <c r="AI6861"/>
      <c r="AJ6861" s="11"/>
      <c r="AK6861" s="11"/>
      <c r="AL6861" s="11"/>
      <c r="AM6861" s="11">
        <v>927000</v>
      </c>
      <c r="AN6861" s="11"/>
      <c r="AO6861" s="11"/>
      <c r="AP6861" s="11"/>
      <c r="AQ6861" s="11"/>
      <c r="AR6861" s="11"/>
      <c r="AS6861" s="11"/>
      <c r="AT6861" s="11"/>
      <c r="AU6861" s="11"/>
      <c r="AV6861" s="11"/>
      <c r="AW6861" s="11"/>
      <c r="AX6861" s="11"/>
      <c r="AY6861" s="11"/>
      <c r="AZ6861" s="11"/>
      <c r="BA6861" s="11"/>
      <c r="BB6861" s="11"/>
      <c r="BC6861" s="11"/>
      <c r="BD6861" s="11"/>
      <c r="BE6861" s="11"/>
      <c r="BF6861" s="11"/>
      <c r="BG6861" s="11"/>
      <c r="BH6861" s="11">
        <v>927000</v>
      </c>
      <c r="BI6861" s="11"/>
      <c r="BJ6861" s="11">
        <v>927000</v>
      </c>
      <c r="BK6861" s="11"/>
      <c r="BL6861">
        <v>100</v>
      </c>
      <c r="BM6861"/>
      <c r="BN6861" s="10">
        <v>0</v>
      </c>
      <c r="BO6861" s="10"/>
      <c r="BP6861" s="10"/>
      <c r="BQ6861" s="10"/>
      <c r="BR6861" s="10"/>
      <c r="BS6861" s="10"/>
      <c r="BT6861" s="10"/>
      <c r="BU6861" s="10"/>
    </row>
    <row r="6862" spans="1:73" x14ac:dyDescent="0.3">
      <c r="A6862" s="10" t="s">
        <v>4110</v>
      </c>
      <c r="B6862" s="10" t="s">
        <v>6158</v>
      </c>
      <c r="C6862" s="10" t="s">
        <v>876</v>
      </c>
      <c r="D6862" s="10" t="s">
        <v>870</v>
      </c>
      <c r="E6862" s="10" t="s">
        <v>5297</v>
      </c>
      <c r="F6862" s="10" t="s">
        <v>5366</v>
      </c>
      <c r="G6862" s="10" t="s">
        <v>5367</v>
      </c>
      <c r="H6862" s="10" t="s">
        <v>8110</v>
      </c>
      <c r="I6862" s="10" t="s">
        <v>8111</v>
      </c>
      <c r="J6862" s="10" t="s">
        <v>8111</v>
      </c>
      <c r="K6862" s="10" t="s">
        <v>8110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 s="11">
        <v>114000</v>
      </c>
      <c r="S6862" s="11"/>
      <c r="T6862" s="11"/>
      <c r="U6862" s="11"/>
      <c r="V6862" s="11"/>
      <c r="W6862" s="11"/>
      <c r="X6862" s="11">
        <v>114000</v>
      </c>
      <c r="Y6862" s="11"/>
      <c r="Z6862" s="11"/>
      <c r="AA6862" s="11"/>
      <c r="AB6862" s="11"/>
      <c r="AC6862" s="11"/>
      <c r="AD6862">
        <v>100</v>
      </c>
      <c r="AE6862"/>
      <c r="AF6862"/>
      <c r="AG6862"/>
      <c r="AH6862"/>
      <c r="AI6862"/>
      <c r="AJ6862" s="11">
        <v>114000</v>
      </c>
      <c r="AK6862" s="11"/>
      <c r="AL6862" s="11"/>
      <c r="AM6862" s="11"/>
      <c r="AN6862" s="11"/>
      <c r="AO6862" s="11"/>
      <c r="AP6862" s="11"/>
      <c r="AQ6862" s="11"/>
      <c r="AR6862" s="11"/>
      <c r="AS6862" s="11"/>
      <c r="AT6862" s="11"/>
      <c r="AU6862" s="11"/>
      <c r="AV6862" s="11"/>
      <c r="AW6862" s="11"/>
      <c r="AX6862" s="11"/>
      <c r="AY6862" s="11"/>
      <c r="AZ6862" s="11"/>
      <c r="BA6862" s="11"/>
      <c r="BB6862" s="11"/>
      <c r="BC6862" s="11"/>
      <c r="BD6862" s="11"/>
      <c r="BE6862" s="11"/>
      <c r="BF6862" s="11"/>
      <c r="BG6862" s="11"/>
      <c r="BH6862" s="11"/>
      <c r="BI6862" s="11"/>
      <c r="BJ6862" s="11"/>
      <c r="BK6862" s="11"/>
      <c r="BL6862"/>
      <c r="BM6862"/>
      <c r="BN6862" s="10">
        <v>0</v>
      </c>
      <c r="BO6862" s="10"/>
      <c r="BP6862" s="10"/>
      <c r="BQ6862" s="10"/>
      <c r="BR6862" s="10"/>
      <c r="BS6862" s="10"/>
      <c r="BT6862" s="10"/>
      <c r="BU6862" s="10"/>
    </row>
    <row r="6863" spans="1:73" x14ac:dyDescent="0.3">
      <c r="A6863" s="10" t="s">
        <v>4110</v>
      </c>
      <c r="B6863" s="10" t="s">
        <v>6158</v>
      </c>
      <c r="C6863" s="10" t="s">
        <v>876</v>
      </c>
      <c r="D6863" s="10" t="s">
        <v>870</v>
      </c>
      <c r="E6863" s="10" t="s">
        <v>5297</v>
      </c>
      <c r="F6863" s="10" t="s">
        <v>5366</v>
      </c>
      <c r="G6863" s="10" t="s">
        <v>5367</v>
      </c>
      <c r="H6863" s="10" t="s">
        <v>8112</v>
      </c>
      <c r="I6863" s="10" t="s">
        <v>8113</v>
      </c>
      <c r="J6863" s="10" t="s">
        <v>8113</v>
      </c>
      <c r="K6863" s="10" t="s">
        <v>8112</v>
      </c>
      <c r="L6863">
        <v>0</v>
      </c>
      <c r="M6863">
        <v>0</v>
      </c>
      <c r="N6863">
        <v>0</v>
      </c>
      <c r="O6863">
        <v>1</v>
      </c>
      <c r="P6863">
        <v>0</v>
      </c>
      <c r="Q6863">
        <v>0</v>
      </c>
      <c r="R6863" s="11"/>
      <c r="S6863" s="11"/>
      <c r="T6863" s="11"/>
      <c r="U6863" s="11">
        <v>538000</v>
      </c>
      <c r="V6863" s="11"/>
      <c r="W6863" s="11"/>
      <c r="X6863" s="11"/>
      <c r="Y6863" s="11"/>
      <c r="Z6863" s="11"/>
      <c r="AA6863" s="11">
        <v>538000</v>
      </c>
      <c r="AB6863" s="11"/>
      <c r="AC6863" s="11"/>
      <c r="AD6863"/>
      <c r="AE6863"/>
      <c r="AF6863"/>
      <c r="AG6863">
        <v>100</v>
      </c>
      <c r="AH6863"/>
      <c r="AI6863"/>
      <c r="AJ6863" s="11"/>
      <c r="AK6863" s="11"/>
      <c r="AL6863" s="11"/>
      <c r="AM6863" s="11">
        <v>538000</v>
      </c>
      <c r="AN6863" s="11"/>
      <c r="AO6863" s="11"/>
      <c r="AP6863" s="11"/>
      <c r="AQ6863" s="11"/>
      <c r="AR6863" s="11"/>
      <c r="AS6863" s="11"/>
      <c r="AT6863" s="11"/>
      <c r="AU6863" s="11"/>
      <c r="AV6863" s="11"/>
      <c r="AW6863" s="11"/>
      <c r="AX6863" s="11"/>
      <c r="AY6863" s="11"/>
      <c r="AZ6863" s="11"/>
      <c r="BA6863" s="11"/>
      <c r="BB6863" s="11"/>
      <c r="BC6863" s="11"/>
      <c r="BD6863" s="11"/>
      <c r="BE6863" s="11"/>
      <c r="BF6863" s="11"/>
      <c r="BG6863" s="11"/>
      <c r="BH6863" s="11">
        <v>538000</v>
      </c>
      <c r="BI6863" s="11"/>
      <c r="BJ6863" s="11">
        <v>538000</v>
      </c>
      <c r="BK6863" s="11"/>
      <c r="BL6863">
        <v>100</v>
      </c>
      <c r="BM6863"/>
      <c r="BN6863" s="10">
        <v>0</v>
      </c>
      <c r="BO6863" s="10"/>
      <c r="BP6863" s="10"/>
      <c r="BQ6863" s="10"/>
      <c r="BR6863" s="10"/>
      <c r="BS6863" s="10"/>
      <c r="BT6863" s="10"/>
      <c r="BU6863" s="10"/>
    </row>
    <row r="6864" spans="1:73" x14ac:dyDescent="0.3">
      <c r="A6864" s="10" t="s">
        <v>4110</v>
      </c>
      <c r="B6864" s="10" t="s">
        <v>6158</v>
      </c>
      <c r="C6864" s="10" t="s">
        <v>876</v>
      </c>
      <c r="D6864" s="10" t="s">
        <v>870</v>
      </c>
      <c r="E6864" s="10" t="s">
        <v>5297</v>
      </c>
      <c r="F6864" s="10" t="s">
        <v>5366</v>
      </c>
      <c r="G6864" s="10" t="s">
        <v>5367</v>
      </c>
      <c r="H6864" s="10" t="s">
        <v>8114</v>
      </c>
      <c r="I6864" s="10" t="s">
        <v>8115</v>
      </c>
      <c r="J6864" s="10" t="s">
        <v>8115</v>
      </c>
      <c r="K6864" s="10" t="s">
        <v>8114</v>
      </c>
      <c r="L6864">
        <v>0</v>
      </c>
      <c r="M6864">
        <v>0</v>
      </c>
      <c r="N6864">
        <v>1</v>
      </c>
      <c r="O6864">
        <v>1</v>
      </c>
      <c r="P6864">
        <v>0</v>
      </c>
      <c r="Q6864">
        <v>0</v>
      </c>
      <c r="R6864" s="11"/>
      <c r="S6864" s="11"/>
      <c r="T6864" s="11">
        <v>456000</v>
      </c>
      <c r="U6864" s="11">
        <v>636000</v>
      </c>
      <c r="V6864" s="11"/>
      <c r="W6864" s="11"/>
      <c r="X6864" s="11"/>
      <c r="Y6864" s="11"/>
      <c r="Z6864" s="11">
        <v>456000</v>
      </c>
      <c r="AA6864" s="11">
        <v>318000</v>
      </c>
      <c r="AB6864" s="11"/>
      <c r="AC6864" s="11"/>
      <c r="AD6864"/>
      <c r="AE6864"/>
      <c r="AF6864">
        <v>100</v>
      </c>
      <c r="AG6864">
        <v>50</v>
      </c>
      <c r="AH6864"/>
      <c r="AI6864"/>
      <c r="AJ6864" s="11"/>
      <c r="AK6864" s="11"/>
      <c r="AL6864" s="11">
        <v>456000</v>
      </c>
      <c r="AM6864" s="11">
        <v>636000</v>
      </c>
      <c r="AN6864" s="11"/>
      <c r="AO6864" s="11"/>
      <c r="AP6864" s="11"/>
      <c r="AQ6864" s="11"/>
      <c r="AR6864" s="11"/>
      <c r="AS6864" s="11"/>
      <c r="AT6864" s="11"/>
      <c r="AU6864" s="11"/>
      <c r="AV6864" s="11"/>
      <c r="AW6864" s="11"/>
      <c r="AX6864" s="11"/>
      <c r="AY6864" s="11"/>
      <c r="AZ6864" s="11"/>
      <c r="BA6864" s="11"/>
      <c r="BB6864" s="11"/>
      <c r="BC6864" s="11"/>
      <c r="BD6864" s="11"/>
      <c r="BE6864" s="11"/>
      <c r="BF6864" s="11"/>
      <c r="BG6864" s="11"/>
      <c r="BH6864" s="11">
        <v>636000</v>
      </c>
      <c r="BI6864" s="11"/>
      <c r="BJ6864" s="11">
        <v>636000</v>
      </c>
      <c r="BK6864" s="11"/>
      <c r="BL6864">
        <v>100</v>
      </c>
      <c r="BM6864"/>
      <c r="BN6864" s="10">
        <v>0</v>
      </c>
      <c r="BO6864" s="10"/>
      <c r="BP6864" s="10"/>
      <c r="BQ6864" s="10"/>
      <c r="BR6864" s="10"/>
      <c r="BS6864" s="10"/>
      <c r="BT6864" s="10"/>
      <c r="BU6864" s="10"/>
    </row>
    <row r="6865" spans="1:73" x14ac:dyDescent="0.3">
      <c r="A6865" s="10" t="s">
        <v>4110</v>
      </c>
      <c r="B6865" s="10" t="s">
        <v>6158</v>
      </c>
      <c r="C6865" s="10" t="s">
        <v>876</v>
      </c>
      <c r="D6865" s="10" t="s">
        <v>870</v>
      </c>
      <c r="E6865" s="10" t="s">
        <v>5297</v>
      </c>
      <c r="F6865" s="10" t="s">
        <v>5298</v>
      </c>
      <c r="G6865" s="10" t="s">
        <v>5299</v>
      </c>
      <c r="H6865" s="10" t="s">
        <v>8116</v>
      </c>
      <c r="I6865" s="10" t="s">
        <v>6267</v>
      </c>
      <c r="J6865" s="10" t="s">
        <v>6267</v>
      </c>
      <c r="K6865" s="10" t="s">
        <v>8116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 s="11">
        <v>144300</v>
      </c>
      <c r="S6865" s="11"/>
      <c r="T6865" s="11"/>
      <c r="U6865" s="11"/>
      <c r="V6865" s="11"/>
      <c r="W6865" s="11"/>
      <c r="X6865" s="11">
        <v>144300</v>
      </c>
      <c r="Y6865" s="11"/>
      <c r="Z6865" s="11"/>
      <c r="AA6865" s="11"/>
      <c r="AB6865" s="11"/>
      <c r="AC6865" s="11"/>
      <c r="AD6865">
        <v>100</v>
      </c>
      <c r="AE6865"/>
      <c r="AF6865"/>
      <c r="AG6865"/>
      <c r="AH6865"/>
      <c r="AI6865"/>
      <c r="AJ6865" s="11">
        <v>144300</v>
      </c>
      <c r="AK6865" s="11"/>
      <c r="AL6865" s="11"/>
      <c r="AM6865" s="11"/>
      <c r="AN6865" s="11"/>
      <c r="AO6865" s="11"/>
      <c r="AP6865" s="11"/>
      <c r="AQ6865" s="11"/>
      <c r="AR6865" s="11"/>
      <c r="AS6865" s="11"/>
      <c r="AT6865" s="11"/>
      <c r="AU6865" s="11"/>
      <c r="AV6865" s="11"/>
      <c r="AW6865" s="11"/>
      <c r="AX6865" s="11"/>
      <c r="AY6865" s="11"/>
      <c r="AZ6865" s="11"/>
      <c r="BA6865" s="11"/>
      <c r="BB6865" s="11"/>
      <c r="BC6865" s="11"/>
      <c r="BD6865" s="11"/>
      <c r="BE6865" s="11"/>
      <c r="BF6865" s="11"/>
      <c r="BG6865" s="11"/>
      <c r="BH6865" s="11"/>
      <c r="BI6865" s="11"/>
      <c r="BJ6865" s="11"/>
      <c r="BK6865" s="11"/>
      <c r="BL6865"/>
      <c r="BM6865"/>
      <c r="BN6865" s="10">
        <v>0</v>
      </c>
      <c r="BO6865" s="10"/>
      <c r="BP6865" s="10"/>
      <c r="BQ6865" s="10"/>
      <c r="BR6865" s="10"/>
      <c r="BS6865" s="10"/>
      <c r="BT6865" s="10"/>
      <c r="BU6865" s="10"/>
    </row>
    <row r="6866" spans="1:73" x14ac:dyDescent="0.3">
      <c r="A6866" s="10" t="s">
        <v>4110</v>
      </c>
      <c r="B6866" s="10" t="s">
        <v>6158</v>
      </c>
      <c r="C6866" s="10" t="s">
        <v>876</v>
      </c>
      <c r="D6866" s="10" t="s">
        <v>870</v>
      </c>
      <c r="E6866" s="10" t="s">
        <v>5297</v>
      </c>
      <c r="F6866" s="10" t="s">
        <v>1082</v>
      </c>
      <c r="G6866" s="10" t="s">
        <v>6268</v>
      </c>
      <c r="H6866" s="10" t="s">
        <v>8116</v>
      </c>
      <c r="I6866" s="10" t="s">
        <v>8117</v>
      </c>
      <c r="J6866" s="10" t="s">
        <v>8117</v>
      </c>
      <c r="K6866" s="10" t="s">
        <v>8116</v>
      </c>
      <c r="L6866">
        <v>0</v>
      </c>
      <c r="M6866">
        <v>0</v>
      </c>
      <c r="N6866">
        <v>0</v>
      </c>
      <c r="O6866">
        <v>1</v>
      </c>
      <c r="P6866">
        <v>1</v>
      </c>
      <c r="Q6866">
        <v>1</v>
      </c>
      <c r="R6866" s="11"/>
      <c r="S6866" s="11"/>
      <c r="T6866" s="11"/>
      <c r="U6866" s="11">
        <v>1207000</v>
      </c>
      <c r="V6866" s="11">
        <v>1041030</v>
      </c>
      <c r="W6866" s="11">
        <v>1350000</v>
      </c>
      <c r="X6866" s="11"/>
      <c r="Y6866" s="11"/>
      <c r="Z6866" s="11"/>
      <c r="AA6866" s="11">
        <v>1207000</v>
      </c>
      <c r="AB6866" s="11">
        <v>1041030</v>
      </c>
      <c r="AC6866" s="11">
        <v>1350000</v>
      </c>
      <c r="AD6866"/>
      <c r="AE6866"/>
      <c r="AF6866"/>
      <c r="AG6866">
        <v>100</v>
      </c>
      <c r="AH6866">
        <v>100</v>
      </c>
      <c r="AI6866">
        <v>100</v>
      </c>
      <c r="AJ6866" s="11"/>
      <c r="AK6866" s="11"/>
      <c r="AL6866" s="11"/>
      <c r="AM6866" s="11">
        <v>1207000</v>
      </c>
      <c r="AN6866" s="11">
        <v>1041030</v>
      </c>
      <c r="AO6866" s="11">
        <v>1350000</v>
      </c>
      <c r="AP6866" s="11"/>
      <c r="AQ6866" s="11"/>
      <c r="AR6866" s="11"/>
      <c r="AS6866" s="11"/>
      <c r="AT6866" s="11"/>
      <c r="AU6866" s="11"/>
      <c r="AV6866" s="11"/>
      <c r="AW6866" s="11"/>
      <c r="AX6866" s="11"/>
      <c r="AY6866" s="11"/>
      <c r="AZ6866" s="11"/>
      <c r="BA6866" s="11"/>
      <c r="BB6866" s="11"/>
      <c r="BC6866" s="11"/>
      <c r="BD6866" s="11"/>
      <c r="BE6866" s="11"/>
      <c r="BF6866" s="11"/>
      <c r="BG6866" s="11"/>
      <c r="BH6866" s="11">
        <v>1393000</v>
      </c>
      <c r="BI6866" s="11">
        <v>1041030</v>
      </c>
      <c r="BJ6866" s="11">
        <v>1207000</v>
      </c>
      <c r="BK6866" s="11">
        <v>1041030</v>
      </c>
      <c r="BL6866">
        <v>86.647499999999994</v>
      </c>
      <c r="BM6866">
        <v>100</v>
      </c>
      <c r="BN6866" s="10">
        <v>0</v>
      </c>
      <c r="BO6866" s="10"/>
      <c r="BP6866" s="10"/>
      <c r="BQ6866" s="10"/>
      <c r="BR6866" s="10"/>
      <c r="BS6866" s="10"/>
      <c r="BT6866" s="10"/>
      <c r="BU6866" s="10"/>
    </row>
    <row r="6867" spans="1:73" x14ac:dyDescent="0.3">
      <c r="A6867" s="10" t="s">
        <v>4110</v>
      </c>
      <c r="B6867" s="10" t="s">
        <v>6158</v>
      </c>
      <c r="C6867" s="10" t="s">
        <v>876</v>
      </c>
      <c r="D6867" s="10" t="s">
        <v>870</v>
      </c>
      <c r="E6867" s="10" t="s">
        <v>5297</v>
      </c>
      <c r="F6867" s="10" t="s">
        <v>1082</v>
      </c>
      <c r="G6867" s="10" t="s">
        <v>6268</v>
      </c>
      <c r="H6867" s="10" t="s">
        <v>8118</v>
      </c>
      <c r="I6867" s="10" t="s">
        <v>8119</v>
      </c>
      <c r="J6867" s="10" t="s">
        <v>8119</v>
      </c>
      <c r="K6867" s="10" t="s">
        <v>8118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 s="11"/>
      <c r="S6867" s="11"/>
      <c r="T6867" s="11">
        <v>302000</v>
      </c>
      <c r="U6867" s="11"/>
      <c r="V6867" s="11"/>
      <c r="W6867" s="11"/>
      <c r="X6867" s="11"/>
      <c r="Y6867" s="11"/>
      <c r="Z6867" s="11">
        <v>302000</v>
      </c>
      <c r="AA6867" s="11"/>
      <c r="AB6867" s="11"/>
      <c r="AC6867" s="11"/>
      <c r="AD6867"/>
      <c r="AE6867"/>
      <c r="AF6867">
        <v>100</v>
      </c>
      <c r="AG6867"/>
      <c r="AH6867"/>
      <c r="AI6867"/>
      <c r="AJ6867" s="11"/>
      <c r="AK6867" s="11"/>
      <c r="AL6867" s="11">
        <v>302000</v>
      </c>
      <c r="AM6867" s="11"/>
      <c r="AN6867" s="11"/>
      <c r="AO6867" s="11"/>
      <c r="AP6867" s="11"/>
      <c r="AQ6867" s="11"/>
      <c r="AR6867" s="11"/>
      <c r="AS6867" s="11"/>
      <c r="AT6867" s="11"/>
      <c r="AU6867" s="11"/>
      <c r="AV6867" s="11"/>
      <c r="AW6867" s="11"/>
      <c r="AX6867" s="11"/>
      <c r="AY6867" s="11"/>
      <c r="AZ6867" s="11"/>
      <c r="BA6867" s="11"/>
      <c r="BB6867" s="11"/>
      <c r="BC6867" s="11"/>
      <c r="BD6867" s="11"/>
      <c r="BE6867" s="11"/>
      <c r="BF6867" s="11"/>
      <c r="BG6867" s="11"/>
      <c r="BH6867" s="11"/>
      <c r="BI6867" s="11"/>
      <c r="BJ6867" s="11"/>
      <c r="BK6867" s="11"/>
      <c r="BL6867"/>
      <c r="BM6867"/>
      <c r="BN6867" s="10">
        <v>0</v>
      </c>
      <c r="BO6867" s="10"/>
      <c r="BP6867" s="10"/>
      <c r="BQ6867" s="10"/>
      <c r="BR6867" s="10"/>
      <c r="BS6867" s="10"/>
      <c r="BT6867" s="10"/>
      <c r="BU6867" s="10"/>
    </row>
    <row r="6868" spans="1:73" x14ac:dyDescent="0.3">
      <c r="A6868" s="10" t="s">
        <v>4110</v>
      </c>
      <c r="B6868" s="10" t="s">
        <v>6158</v>
      </c>
      <c r="C6868" s="10" t="s">
        <v>876</v>
      </c>
      <c r="D6868" s="10" t="s">
        <v>870</v>
      </c>
      <c r="E6868" s="10" t="s">
        <v>5297</v>
      </c>
      <c r="F6868" s="10" t="s">
        <v>1082</v>
      </c>
      <c r="G6868" s="10" t="s">
        <v>6268</v>
      </c>
      <c r="H6868" s="10" t="s">
        <v>8120</v>
      </c>
      <c r="I6868" s="10" t="s">
        <v>8121</v>
      </c>
      <c r="J6868" s="10" t="s">
        <v>8121</v>
      </c>
      <c r="K6868" s="10" t="s">
        <v>8120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 s="11"/>
      <c r="S6868" s="11"/>
      <c r="T6868" s="11"/>
      <c r="U6868" s="11">
        <v>141000</v>
      </c>
      <c r="V6868" s="11"/>
      <c r="W6868" s="11"/>
      <c r="X6868" s="11"/>
      <c r="Y6868" s="11"/>
      <c r="Z6868" s="11"/>
      <c r="AA6868" s="11">
        <v>141000</v>
      </c>
      <c r="AB6868" s="11"/>
      <c r="AC6868" s="11"/>
      <c r="AD6868"/>
      <c r="AE6868"/>
      <c r="AF6868"/>
      <c r="AG6868">
        <v>100</v>
      </c>
      <c r="AH6868"/>
      <c r="AI6868"/>
      <c r="AJ6868" s="11"/>
      <c r="AK6868" s="11"/>
      <c r="AL6868" s="11"/>
      <c r="AM6868" s="11">
        <v>141000</v>
      </c>
      <c r="AN6868" s="11"/>
      <c r="AO6868" s="11"/>
      <c r="AP6868" s="11"/>
      <c r="AQ6868" s="11"/>
      <c r="AR6868" s="11"/>
      <c r="AS6868" s="11"/>
      <c r="AT6868" s="11"/>
      <c r="AU6868" s="11"/>
      <c r="AV6868" s="11"/>
      <c r="AW6868" s="11"/>
      <c r="AX6868" s="11"/>
      <c r="AY6868" s="11"/>
      <c r="AZ6868" s="11"/>
      <c r="BA6868" s="11"/>
      <c r="BB6868" s="11"/>
      <c r="BC6868" s="11"/>
      <c r="BD6868" s="11"/>
      <c r="BE6868" s="11"/>
      <c r="BF6868" s="11"/>
      <c r="BG6868" s="11"/>
      <c r="BH6868" s="11"/>
      <c r="BI6868" s="11"/>
      <c r="BJ6868" s="11"/>
      <c r="BK6868" s="11"/>
      <c r="BL6868"/>
      <c r="BM6868"/>
      <c r="BN6868" s="10">
        <v>0</v>
      </c>
      <c r="BO6868" s="10"/>
      <c r="BP6868" s="10"/>
      <c r="BQ6868" s="10"/>
      <c r="BR6868" s="10"/>
      <c r="BS6868" s="10"/>
      <c r="BT6868" s="10"/>
      <c r="BU6868" s="10"/>
    </row>
    <row r="6869" spans="1:73" x14ac:dyDescent="0.3">
      <c r="A6869" s="10" t="s">
        <v>4110</v>
      </c>
      <c r="B6869" s="10" t="s">
        <v>6158</v>
      </c>
      <c r="C6869" s="10" t="s">
        <v>876</v>
      </c>
      <c r="D6869" s="10" t="s">
        <v>870</v>
      </c>
      <c r="E6869" s="10" t="s">
        <v>5297</v>
      </c>
      <c r="F6869" s="10" t="s">
        <v>6161</v>
      </c>
      <c r="G6869" s="10" t="s">
        <v>6162</v>
      </c>
      <c r="H6869" s="10" t="s">
        <v>8122</v>
      </c>
      <c r="I6869" s="10" t="s">
        <v>8123</v>
      </c>
      <c r="J6869" s="10" t="s">
        <v>8123</v>
      </c>
      <c r="K6869" s="10" t="s">
        <v>8122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 s="11">
        <v>939032</v>
      </c>
      <c r="S6869" s="11"/>
      <c r="T6869" s="11"/>
      <c r="U6869" s="11"/>
      <c r="V6869" s="11"/>
      <c r="W6869" s="11"/>
      <c r="X6869" s="11">
        <v>281709.59999999998</v>
      </c>
      <c r="Y6869" s="11"/>
      <c r="Z6869" s="11"/>
      <c r="AA6869" s="11"/>
      <c r="AB6869" s="11"/>
      <c r="AC6869" s="11"/>
      <c r="AD6869">
        <v>30</v>
      </c>
      <c r="AE6869"/>
      <c r="AF6869"/>
      <c r="AG6869"/>
      <c r="AH6869"/>
      <c r="AI6869"/>
      <c r="AJ6869" s="11">
        <v>939032</v>
      </c>
      <c r="AK6869" s="11"/>
      <c r="AL6869" s="11"/>
      <c r="AM6869" s="11"/>
      <c r="AN6869" s="11"/>
      <c r="AO6869" s="11"/>
      <c r="AP6869" s="11"/>
      <c r="AQ6869" s="11"/>
      <c r="AR6869" s="11"/>
      <c r="AS6869" s="11"/>
      <c r="AT6869" s="11"/>
      <c r="AU6869" s="11"/>
      <c r="AV6869" s="11"/>
      <c r="AW6869" s="11"/>
      <c r="AX6869" s="11"/>
      <c r="AY6869" s="11"/>
      <c r="AZ6869" s="11"/>
      <c r="BA6869" s="11"/>
      <c r="BB6869" s="11"/>
      <c r="BC6869" s="11"/>
      <c r="BD6869" s="11"/>
      <c r="BE6869" s="11"/>
      <c r="BF6869" s="11"/>
      <c r="BG6869" s="11"/>
      <c r="BH6869" s="11"/>
      <c r="BI6869" s="11"/>
      <c r="BJ6869" s="11"/>
      <c r="BK6869" s="11"/>
      <c r="BL6869"/>
      <c r="BM6869"/>
      <c r="BN6869" s="10">
        <v>0</v>
      </c>
      <c r="BO6869" s="10"/>
      <c r="BP6869" s="10"/>
      <c r="BQ6869" s="10"/>
      <c r="BR6869" s="10"/>
      <c r="BS6869" s="10"/>
      <c r="BT6869" s="10"/>
      <c r="BU6869" s="10"/>
    </row>
    <row r="6870" spans="1:73" x14ac:dyDescent="0.3">
      <c r="A6870" s="10" t="s">
        <v>4110</v>
      </c>
      <c r="B6870" s="10" t="s">
        <v>6547</v>
      </c>
      <c r="C6870" s="10" t="s">
        <v>79</v>
      </c>
      <c r="D6870" s="10" t="s">
        <v>870</v>
      </c>
      <c r="E6870" s="10" t="s">
        <v>2906</v>
      </c>
      <c r="F6870" s="10" t="s">
        <v>4310</v>
      </c>
      <c r="G6870" s="10" t="s">
        <v>5921</v>
      </c>
      <c r="H6870" s="10" t="s">
        <v>5922</v>
      </c>
      <c r="I6870" s="10" t="s">
        <v>5923</v>
      </c>
      <c r="J6870" s="10" t="s">
        <v>5923</v>
      </c>
      <c r="K6870" s="10" t="s">
        <v>5922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 s="11">
        <v>3352587</v>
      </c>
      <c r="S6870" s="11">
        <v>10594002.039999999</v>
      </c>
      <c r="T6870" s="11">
        <v>5985536</v>
      </c>
      <c r="U6870" s="11">
        <v>13078184</v>
      </c>
      <c r="V6870" s="11">
        <v>22980930</v>
      </c>
      <c r="W6870" s="11">
        <v>86028146</v>
      </c>
      <c r="X6870" s="11">
        <v>3231693</v>
      </c>
      <c r="Y6870" s="11">
        <v>6338945.2199999997</v>
      </c>
      <c r="Z6870" s="11">
        <v>2714036</v>
      </c>
      <c r="AA6870" s="11">
        <v>13078184</v>
      </c>
      <c r="AB6870" s="11">
        <v>11490465</v>
      </c>
      <c r="AC6870" s="11">
        <v>30097538.399999999</v>
      </c>
      <c r="AD6870">
        <v>96.39</v>
      </c>
      <c r="AE6870">
        <v>59.84</v>
      </c>
      <c r="AF6870">
        <v>45.34</v>
      </c>
      <c r="AG6870">
        <v>100</v>
      </c>
      <c r="AH6870">
        <v>50</v>
      </c>
      <c r="AI6870">
        <v>34.99</v>
      </c>
      <c r="AJ6870" s="11">
        <v>3352587</v>
      </c>
      <c r="AK6870" s="11">
        <v>10594002.039999999</v>
      </c>
      <c r="AL6870" s="11">
        <v>5985536</v>
      </c>
      <c r="AM6870" s="11">
        <v>13078184</v>
      </c>
      <c r="AN6870" s="11">
        <v>22980930</v>
      </c>
      <c r="AO6870" s="11">
        <v>86028146</v>
      </c>
      <c r="AP6870" s="11"/>
      <c r="AQ6870" s="11"/>
      <c r="AR6870" s="11"/>
      <c r="AS6870" s="11"/>
      <c r="AT6870" s="11"/>
      <c r="AU6870" s="11"/>
      <c r="AV6870" s="11"/>
      <c r="AW6870" s="11"/>
      <c r="AX6870" s="11"/>
      <c r="AY6870" s="11"/>
      <c r="AZ6870" s="11"/>
      <c r="BA6870" s="11"/>
      <c r="BB6870" s="11"/>
      <c r="BC6870" s="11"/>
      <c r="BD6870" s="11"/>
      <c r="BE6870" s="11"/>
      <c r="BF6870" s="11"/>
      <c r="BG6870" s="11"/>
      <c r="BH6870" s="11">
        <v>10335430</v>
      </c>
      <c r="BI6870" s="11"/>
      <c r="BJ6870" s="11">
        <v>10335430</v>
      </c>
      <c r="BK6870" s="11"/>
      <c r="BL6870">
        <v>100</v>
      </c>
      <c r="BM6870"/>
      <c r="BN6870" s="10">
        <v>0</v>
      </c>
      <c r="BO6870" s="10"/>
      <c r="BP6870" s="10"/>
      <c r="BQ6870" s="10"/>
      <c r="BR6870" s="10"/>
      <c r="BS6870" s="10"/>
      <c r="BT6870" s="10"/>
      <c r="BU6870" s="10"/>
    </row>
    <row r="6871" spans="1:73" x14ac:dyDescent="0.3">
      <c r="A6871" s="10" t="s">
        <v>4110</v>
      </c>
      <c r="B6871" s="10" t="s">
        <v>6547</v>
      </c>
      <c r="C6871" s="10" t="s">
        <v>79</v>
      </c>
      <c r="D6871" s="10" t="s">
        <v>82</v>
      </c>
      <c r="E6871" s="10"/>
      <c r="F6871" s="10" t="s">
        <v>5094</v>
      </c>
      <c r="G6871" s="10"/>
      <c r="H6871" s="10" t="s">
        <v>10181</v>
      </c>
      <c r="I6871" s="10" t="s">
        <v>10182</v>
      </c>
      <c r="J6871" s="10" t="s">
        <v>10182</v>
      </c>
      <c r="K6871" s="10" t="s">
        <v>10181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 s="11">
        <v>2190120</v>
      </c>
      <c r="S6871" s="11">
        <v>210128.88</v>
      </c>
      <c r="T6871" s="11"/>
      <c r="U6871" s="11"/>
      <c r="V6871" s="11"/>
      <c r="W6871" s="11"/>
      <c r="X6871" s="11">
        <v>2081120</v>
      </c>
      <c r="Y6871" s="11">
        <v>210128.88</v>
      </c>
      <c r="Z6871" s="11"/>
      <c r="AA6871" s="11"/>
      <c r="AB6871" s="11"/>
      <c r="AC6871" s="11"/>
      <c r="AD6871">
        <v>95.02</v>
      </c>
      <c r="AE6871">
        <v>100</v>
      </c>
      <c r="AF6871"/>
      <c r="AG6871"/>
      <c r="AH6871"/>
      <c r="AI6871"/>
      <c r="AJ6871" s="11">
        <v>2190120</v>
      </c>
      <c r="AK6871" s="11">
        <v>210128.88</v>
      </c>
      <c r="AL6871" s="11"/>
      <c r="AM6871" s="11"/>
      <c r="AN6871" s="11"/>
      <c r="AO6871" s="11"/>
      <c r="AP6871" s="11">
        <v>41800</v>
      </c>
      <c r="AQ6871" s="11"/>
      <c r="AR6871" s="11"/>
      <c r="AS6871" s="11"/>
      <c r="AT6871" s="11"/>
      <c r="AU6871" s="11"/>
      <c r="AV6871" s="11">
        <v>41800</v>
      </c>
      <c r="AW6871" s="11"/>
      <c r="AX6871" s="11"/>
      <c r="AY6871" s="11"/>
      <c r="AZ6871" s="11"/>
      <c r="BA6871" s="11"/>
      <c r="BB6871" s="11">
        <v>41800</v>
      </c>
      <c r="BC6871" s="11"/>
      <c r="BD6871" s="11"/>
      <c r="BE6871" s="11"/>
      <c r="BF6871" s="11"/>
      <c r="BG6871" s="11"/>
      <c r="BH6871" s="11"/>
      <c r="BI6871" s="11"/>
      <c r="BJ6871" s="11"/>
      <c r="BK6871" s="11"/>
      <c r="BL6871"/>
      <c r="BM6871"/>
      <c r="BN6871" s="10">
        <v>0</v>
      </c>
      <c r="BO6871" s="10"/>
      <c r="BP6871" s="10"/>
      <c r="BQ6871" s="10"/>
      <c r="BR6871" s="10"/>
      <c r="BS6871" s="10"/>
      <c r="BT6871" s="10"/>
      <c r="BU6871" s="10"/>
    </row>
    <row r="6872" spans="1:73" x14ac:dyDescent="0.3">
      <c r="A6872" s="10" t="s">
        <v>4110</v>
      </c>
      <c r="B6872" s="10" t="s">
        <v>6547</v>
      </c>
      <c r="C6872" s="10" t="s">
        <v>79</v>
      </c>
      <c r="D6872" s="10" t="s">
        <v>82</v>
      </c>
      <c r="E6872" s="10"/>
      <c r="F6872" s="10" t="s">
        <v>5094</v>
      </c>
      <c r="G6872" s="10"/>
      <c r="H6872" s="10" t="s">
        <v>5118</v>
      </c>
      <c r="I6872" s="10" t="s">
        <v>5119</v>
      </c>
      <c r="J6872" s="10" t="s">
        <v>5119</v>
      </c>
      <c r="K6872" s="10" t="s">
        <v>5118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 s="11"/>
      <c r="S6872" s="11"/>
      <c r="T6872" s="11">
        <v>4800</v>
      </c>
      <c r="U6872" s="11"/>
      <c r="V6872" s="11"/>
      <c r="W6872" s="11"/>
      <c r="X6872" s="11"/>
      <c r="Y6872" s="11"/>
      <c r="Z6872" s="11">
        <v>4800</v>
      </c>
      <c r="AA6872" s="11"/>
      <c r="AB6872" s="11"/>
      <c r="AC6872" s="11"/>
      <c r="AD6872"/>
      <c r="AE6872"/>
      <c r="AF6872">
        <v>100</v>
      </c>
      <c r="AG6872"/>
      <c r="AH6872"/>
      <c r="AI6872"/>
      <c r="AJ6872" s="11"/>
      <c r="AK6872" s="11"/>
      <c r="AL6872" s="11">
        <v>4800</v>
      </c>
      <c r="AM6872" s="11"/>
      <c r="AN6872" s="11"/>
      <c r="AO6872" s="11"/>
      <c r="AP6872" s="11"/>
      <c r="AQ6872" s="11"/>
      <c r="AR6872" s="11"/>
      <c r="AS6872" s="11"/>
      <c r="AT6872" s="11"/>
      <c r="AU6872" s="11"/>
      <c r="AV6872" s="11"/>
      <c r="AW6872" s="11"/>
      <c r="AX6872" s="11"/>
      <c r="AY6872" s="11"/>
      <c r="AZ6872" s="11"/>
      <c r="BA6872" s="11"/>
      <c r="BB6872" s="11"/>
      <c r="BC6872" s="11"/>
      <c r="BD6872" s="11"/>
      <c r="BE6872" s="11"/>
      <c r="BF6872" s="11"/>
      <c r="BG6872" s="11"/>
      <c r="BH6872" s="11"/>
      <c r="BI6872" s="11"/>
      <c r="BJ6872" s="11"/>
      <c r="BK6872" s="11"/>
      <c r="BL6872"/>
      <c r="BM6872"/>
      <c r="BN6872" s="10">
        <v>0</v>
      </c>
      <c r="BO6872" s="10"/>
      <c r="BP6872" s="10"/>
      <c r="BQ6872" s="10"/>
      <c r="BR6872" s="10"/>
      <c r="BS6872" s="10"/>
      <c r="BT6872" s="10"/>
      <c r="BU6872" s="10"/>
    </row>
    <row r="6873" spans="1:73" x14ac:dyDescent="0.3">
      <c r="A6873" s="10" t="s">
        <v>4110</v>
      </c>
      <c r="B6873" s="10" t="s">
        <v>6547</v>
      </c>
      <c r="C6873" s="10" t="s">
        <v>79</v>
      </c>
      <c r="D6873" s="10" t="s">
        <v>82</v>
      </c>
      <c r="E6873" s="10"/>
      <c r="F6873" s="10" t="s">
        <v>226</v>
      </c>
      <c r="G6873" s="10"/>
      <c r="H6873" s="10" t="s">
        <v>10183</v>
      </c>
      <c r="I6873" s="10" t="s">
        <v>10184</v>
      </c>
      <c r="J6873" s="10" t="s">
        <v>10184</v>
      </c>
      <c r="K6873" s="10" t="s">
        <v>10183</v>
      </c>
      <c r="L6873">
        <v>0</v>
      </c>
      <c r="M6873">
        <v>1</v>
      </c>
      <c r="N6873">
        <v>0</v>
      </c>
      <c r="O6873">
        <v>0</v>
      </c>
      <c r="P6873">
        <v>1</v>
      </c>
      <c r="Q6873">
        <v>0</v>
      </c>
      <c r="R6873" s="11"/>
      <c r="S6873" s="11">
        <v>157650</v>
      </c>
      <c r="T6873" s="11"/>
      <c r="U6873" s="11"/>
      <c r="V6873" s="11">
        <v>34200</v>
      </c>
      <c r="W6873" s="11"/>
      <c r="X6873" s="11"/>
      <c r="Y6873" s="11">
        <v>157650</v>
      </c>
      <c r="Z6873" s="11"/>
      <c r="AA6873" s="11"/>
      <c r="AB6873" s="11">
        <v>34200</v>
      </c>
      <c r="AC6873" s="11"/>
      <c r="AD6873"/>
      <c r="AE6873">
        <v>100</v>
      </c>
      <c r="AF6873"/>
      <c r="AG6873"/>
      <c r="AH6873">
        <v>100</v>
      </c>
      <c r="AI6873"/>
      <c r="AJ6873" s="11"/>
      <c r="AK6873" s="11">
        <v>157650</v>
      </c>
      <c r="AL6873" s="11"/>
      <c r="AM6873" s="11"/>
      <c r="AN6873" s="11">
        <v>34200</v>
      </c>
      <c r="AO6873" s="11"/>
      <c r="AP6873" s="11"/>
      <c r="AQ6873" s="11"/>
      <c r="AR6873" s="11"/>
      <c r="AS6873" s="11"/>
      <c r="AT6873" s="11"/>
      <c r="AU6873" s="11"/>
      <c r="AV6873" s="11"/>
      <c r="AW6873" s="11"/>
      <c r="AX6873" s="11"/>
      <c r="AY6873" s="11"/>
      <c r="AZ6873" s="11"/>
      <c r="BA6873" s="11"/>
      <c r="BB6873" s="11"/>
      <c r="BC6873" s="11"/>
      <c r="BD6873" s="11"/>
      <c r="BE6873" s="11"/>
      <c r="BF6873" s="11"/>
      <c r="BG6873" s="11"/>
      <c r="BH6873" s="11"/>
      <c r="BI6873" s="11"/>
      <c r="BJ6873" s="11"/>
      <c r="BK6873" s="11"/>
      <c r="BL6873"/>
      <c r="BM6873"/>
      <c r="BN6873" s="10">
        <v>0</v>
      </c>
      <c r="BO6873" s="10"/>
      <c r="BP6873" s="10"/>
      <c r="BQ6873" s="10"/>
      <c r="BR6873" s="10"/>
      <c r="BS6873" s="10"/>
      <c r="BT6873" s="10"/>
      <c r="BU6873" s="10"/>
    </row>
    <row r="6874" spans="1:73" x14ac:dyDescent="0.3">
      <c r="A6874" s="10" t="s">
        <v>4110</v>
      </c>
      <c r="B6874" s="10" t="s">
        <v>6547</v>
      </c>
      <c r="C6874" s="10" t="s">
        <v>79</v>
      </c>
      <c r="D6874" s="10" t="s">
        <v>82</v>
      </c>
      <c r="E6874" s="10"/>
      <c r="F6874" s="10" t="s">
        <v>226</v>
      </c>
      <c r="G6874" s="10"/>
      <c r="H6874" s="10" t="s">
        <v>10185</v>
      </c>
      <c r="I6874" s="10" t="s">
        <v>10186</v>
      </c>
      <c r="J6874" s="10" t="s">
        <v>10186</v>
      </c>
      <c r="K6874" s="10" t="s">
        <v>10185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 s="11">
        <v>11600</v>
      </c>
      <c r="S6874" s="11"/>
      <c r="T6874" s="11"/>
      <c r="U6874" s="11"/>
      <c r="V6874" s="11"/>
      <c r="W6874" s="11"/>
      <c r="X6874" s="11">
        <v>11600</v>
      </c>
      <c r="Y6874" s="11"/>
      <c r="Z6874" s="11"/>
      <c r="AA6874" s="11"/>
      <c r="AB6874" s="11"/>
      <c r="AC6874" s="11"/>
      <c r="AD6874">
        <v>100</v>
      </c>
      <c r="AE6874"/>
      <c r="AF6874"/>
      <c r="AG6874"/>
      <c r="AH6874"/>
      <c r="AI6874"/>
      <c r="AJ6874" s="11">
        <v>11600</v>
      </c>
      <c r="AK6874" s="11"/>
      <c r="AL6874" s="11"/>
      <c r="AM6874" s="11"/>
      <c r="AN6874" s="11"/>
      <c r="AO6874" s="11"/>
      <c r="AP6874" s="11"/>
      <c r="AQ6874" s="11"/>
      <c r="AR6874" s="11"/>
      <c r="AS6874" s="11"/>
      <c r="AT6874" s="11"/>
      <c r="AU6874" s="11"/>
      <c r="AV6874" s="11"/>
      <c r="AW6874" s="11"/>
      <c r="AX6874" s="11"/>
      <c r="AY6874" s="11"/>
      <c r="AZ6874" s="11"/>
      <c r="BA6874" s="11"/>
      <c r="BB6874" s="11"/>
      <c r="BC6874" s="11"/>
      <c r="BD6874" s="11"/>
      <c r="BE6874" s="11"/>
      <c r="BF6874" s="11"/>
      <c r="BG6874" s="11"/>
      <c r="BH6874" s="11"/>
      <c r="BI6874" s="11"/>
      <c r="BJ6874" s="11"/>
      <c r="BK6874" s="11"/>
      <c r="BL6874"/>
      <c r="BM6874"/>
      <c r="BN6874" s="10">
        <v>0</v>
      </c>
      <c r="BO6874" s="10"/>
      <c r="BP6874" s="10"/>
      <c r="BQ6874" s="10"/>
      <c r="BR6874" s="10"/>
      <c r="BS6874" s="10"/>
      <c r="BT6874" s="10"/>
      <c r="BU6874" s="10"/>
    </row>
    <row r="6875" spans="1:73" x14ac:dyDescent="0.3">
      <c r="A6875" s="10" t="s">
        <v>4110</v>
      </c>
      <c r="B6875" s="10" t="s">
        <v>6547</v>
      </c>
      <c r="C6875" s="10" t="s">
        <v>79</v>
      </c>
      <c r="D6875" s="10" t="s">
        <v>82</v>
      </c>
      <c r="E6875" s="10"/>
      <c r="F6875" s="10" t="s">
        <v>3750</v>
      </c>
      <c r="G6875" s="10"/>
      <c r="H6875" s="10" t="s">
        <v>5120</v>
      </c>
      <c r="I6875" s="10" t="s">
        <v>5121</v>
      </c>
      <c r="J6875" s="10" t="s">
        <v>5121</v>
      </c>
      <c r="K6875" s="10" t="s">
        <v>5120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 s="11"/>
      <c r="S6875" s="11"/>
      <c r="T6875" s="11">
        <v>740000</v>
      </c>
      <c r="U6875" s="11"/>
      <c r="V6875" s="11"/>
      <c r="W6875" s="11"/>
      <c r="X6875" s="11"/>
      <c r="Y6875" s="11"/>
      <c r="Z6875" s="11">
        <v>740000</v>
      </c>
      <c r="AA6875" s="11"/>
      <c r="AB6875" s="11"/>
      <c r="AC6875" s="11"/>
      <c r="AD6875"/>
      <c r="AE6875"/>
      <c r="AF6875">
        <v>100</v>
      </c>
      <c r="AG6875"/>
      <c r="AH6875"/>
      <c r="AI6875"/>
      <c r="AJ6875" s="11"/>
      <c r="AK6875" s="11"/>
      <c r="AL6875" s="11">
        <v>740000</v>
      </c>
      <c r="AM6875" s="11"/>
      <c r="AN6875" s="11"/>
      <c r="AO6875" s="11"/>
      <c r="AP6875" s="11"/>
      <c r="AQ6875" s="11"/>
      <c r="AR6875" s="11"/>
      <c r="AS6875" s="11"/>
      <c r="AT6875" s="11"/>
      <c r="AU6875" s="11"/>
      <c r="AV6875" s="11"/>
      <c r="AW6875" s="11"/>
      <c r="AX6875" s="11"/>
      <c r="AY6875" s="11"/>
      <c r="AZ6875" s="11"/>
      <c r="BA6875" s="11"/>
      <c r="BB6875" s="11"/>
      <c r="BC6875" s="11"/>
      <c r="BD6875" s="11"/>
      <c r="BE6875" s="11"/>
      <c r="BF6875" s="11"/>
      <c r="BG6875" s="11"/>
      <c r="BH6875" s="11"/>
      <c r="BI6875" s="11"/>
      <c r="BJ6875" s="11"/>
      <c r="BK6875" s="11"/>
      <c r="BL6875"/>
      <c r="BM6875"/>
      <c r="BN6875" s="10">
        <v>0</v>
      </c>
      <c r="BO6875" s="10"/>
      <c r="BP6875" s="10"/>
      <c r="BQ6875" s="10"/>
      <c r="BR6875" s="10"/>
      <c r="BS6875" s="10"/>
      <c r="BT6875" s="10"/>
      <c r="BU6875" s="10"/>
    </row>
    <row r="6876" spans="1:73" x14ac:dyDescent="0.3">
      <c r="A6876" s="10" t="s">
        <v>4110</v>
      </c>
      <c r="B6876" s="10" t="s">
        <v>6547</v>
      </c>
      <c r="C6876" s="10" t="s">
        <v>79</v>
      </c>
      <c r="D6876" s="10" t="s">
        <v>82</v>
      </c>
      <c r="E6876" s="10"/>
      <c r="F6876" s="10" t="s">
        <v>3750</v>
      </c>
      <c r="G6876" s="10"/>
      <c r="H6876" s="10" t="s">
        <v>10187</v>
      </c>
      <c r="I6876" s="10" t="s">
        <v>10188</v>
      </c>
      <c r="J6876" s="10" t="s">
        <v>10188</v>
      </c>
      <c r="K6876" s="10" t="s">
        <v>10187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 s="11">
        <v>572160</v>
      </c>
      <c r="S6876" s="11"/>
      <c r="T6876" s="11"/>
      <c r="U6876" s="11"/>
      <c r="V6876" s="11"/>
      <c r="W6876" s="11"/>
      <c r="X6876" s="11">
        <v>572160</v>
      </c>
      <c r="Y6876" s="11"/>
      <c r="Z6876" s="11"/>
      <c r="AA6876" s="11"/>
      <c r="AB6876" s="11"/>
      <c r="AC6876" s="11"/>
      <c r="AD6876">
        <v>100</v>
      </c>
      <c r="AE6876"/>
      <c r="AF6876"/>
      <c r="AG6876"/>
      <c r="AH6876"/>
      <c r="AI6876"/>
      <c r="AJ6876" s="11">
        <v>572160</v>
      </c>
      <c r="AK6876" s="11"/>
      <c r="AL6876" s="11"/>
      <c r="AM6876" s="11"/>
      <c r="AN6876" s="11"/>
      <c r="AO6876" s="11"/>
      <c r="AP6876" s="11"/>
      <c r="AQ6876" s="11"/>
      <c r="AR6876" s="11"/>
      <c r="AS6876" s="11"/>
      <c r="AT6876" s="11"/>
      <c r="AU6876" s="11"/>
      <c r="AV6876" s="11"/>
      <c r="AW6876" s="11"/>
      <c r="AX6876" s="11"/>
      <c r="AY6876" s="11"/>
      <c r="AZ6876" s="11"/>
      <c r="BA6876" s="11"/>
      <c r="BB6876" s="11"/>
      <c r="BC6876" s="11"/>
      <c r="BD6876" s="11"/>
      <c r="BE6876" s="11"/>
      <c r="BF6876" s="11"/>
      <c r="BG6876" s="11"/>
      <c r="BH6876" s="11"/>
      <c r="BI6876" s="11"/>
      <c r="BJ6876" s="11"/>
      <c r="BK6876" s="11"/>
      <c r="BL6876"/>
      <c r="BM6876"/>
      <c r="BN6876" s="10">
        <v>0</v>
      </c>
      <c r="BO6876" s="10"/>
      <c r="BP6876" s="10"/>
      <c r="BQ6876" s="10"/>
      <c r="BR6876" s="10"/>
      <c r="BS6876" s="10"/>
      <c r="BT6876" s="10"/>
      <c r="BU6876" s="10"/>
    </row>
    <row r="6877" spans="1:73" x14ac:dyDescent="0.3">
      <c r="A6877" s="10" t="s">
        <v>4110</v>
      </c>
      <c r="B6877" s="10" t="s">
        <v>6547</v>
      </c>
      <c r="C6877" s="10" t="s">
        <v>79</v>
      </c>
      <c r="D6877" s="10" t="s">
        <v>82</v>
      </c>
      <c r="E6877" s="10"/>
      <c r="F6877" s="10" t="s">
        <v>94</v>
      </c>
      <c r="G6877" s="10"/>
      <c r="H6877" s="10" t="s">
        <v>5124</v>
      </c>
      <c r="I6877" s="10" t="s">
        <v>5125</v>
      </c>
      <c r="J6877" s="10" t="s">
        <v>5125</v>
      </c>
      <c r="K6877" s="10" t="s">
        <v>5124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1</v>
      </c>
      <c r="R6877" s="11"/>
      <c r="S6877" s="11"/>
      <c r="T6877" s="11"/>
      <c r="U6877" s="11"/>
      <c r="V6877" s="11">
        <v>195000</v>
      </c>
      <c r="W6877" s="11">
        <v>59330</v>
      </c>
      <c r="X6877" s="11"/>
      <c r="Y6877" s="11"/>
      <c r="Z6877" s="11"/>
      <c r="AA6877" s="11"/>
      <c r="AB6877" s="11">
        <v>195000</v>
      </c>
      <c r="AC6877" s="11">
        <v>59330</v>
      </c>
      <c r="AD6877"/>
      <c r="AE6877"/>
      <c r="AF6877"/>
      <c r="AG6877"/>
      <c r="AH6877">
        <v>100</v>
      </c>
      <c r="AI6877">
        <v>100</v>
      </c>
      <c r="AJ6877" s="11"/>
      <c r="AK6877" s="11"/>
      <c r="AL6877" s="11"/>
      <c r="AM6877" s="11"/>
      <c r="AN6877" s="11">
        <v>195000</v>
      </c>
      <c r="AO6877" s="11">
        <v>59330</v>
      </c>
      <c r="AP6877" s="11"/>
      <c r="AQ6877" s="11"/>
      <c r="AR6877" s="11"/>
      <c r="AS6877" s="11"/>
      <c r="AT6877" s="11"/>
      <c r="AU6877" s="11"/>
      <c r="AV6877" s="11"/>
      <c r="AW6877" s="11"/>
      <c r="AX6877" s="11"/>
      <c r="AY6877" s="11"/>
      <c r="AZ6877" s="11"/>
      <c r="BA6877" s="11"/>
      <c r="BB6877" s="11"/>
      <c r="BC6877" s="11"/>
      <c r="BD6877" s="11"/>
      <c r="BE6877" s="11"/>
      <c r="BF6877" s="11"/>
      <c r="BG6877" s="11"/>
      <c r="BH6877" s="11"/>
      <c r="BI6877" s="11"/>
      <c r="BJ6877" s="11"/>
      <c r="BK6877" s="11"/>
      <c r="BL6877"/>
      <c r="BM6877"/>
      <c r="BN6877" s="10">
        <v>0</v>
      </c>
      <c r="BO6877" s="10"/>
      <c r="BP6877" s="10"/>
      <c r="BQ6877" s="10"/>
      <c r="BR6877" s="10"/>
      <c r="BS6877" s="10"/>
      <c r="BT6877" s="10"/>
      <c r="BU6877" s="10"/>
    </row>
    <row r="6878" spans="1:73" x14ac:dyDescent="0.3">
      <c r="A6878" s="10" t="s">
        <v>4110</v>
      </c>
      <c r="B6878" s="10" t="s">
        <v>6547</v>
      </c>
      <c r="C6878" s="10" t="s">
        <v>79</v>
      </c>
      <c r="D6878" s="10" t="s">
        <v>82</v>
      </c>
      <c r="E6878" s="10"/>
      <c r="F6878" s="10" t="s">
        <v>94</v>
      </c>
      <c r="G6878" s="10"/>
      <c r="H6878" s="10" t="s">
        <v>5126</v>
      </c>
      <c r="I6878" s="10" t="s">
        <v>5127</v>
      </c>
      <c r="J6878" s="10" t="s">
        <v>5127</v>
      </c>
      <c r="K6878" s="10" t="s">
        <v>5126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 s="11"/>
      <c r="S6878" s="11">
        <v>364840</v>
      </c>
      <c r="T6878" s="11"/>
      <c r="U6878" s="11"/>
      <c r="V6878" s="11"/>
      <c r="W6878" s="11"/>
      <c r="X6878" s="11"/>
      <c r="Y6878" s="11">
        <v>364840</v>
      </c>
      <c r="Z6878" s="11"/>
      <c r="AA6878" s="11"/>
      <c r="AB6878" s="11"/>
      <c r="AC6878" s="11"/>
      <c r="AD6878"/>
      <c r="AE6878">
        <v>100</v>
      </c>
      <c r="AF6878"/>
      <c r="AG6878"/>
      <c r="AH6878"/>
      <c r="AI6878"/>
      <c r="AJ6878" s="11"/>
      <c r="AK6878" s="11">
        <v>364840</v>
      </c>
      <c r="AL6878" s="11"/>
      <c r="AM6878" s="11"/>
      <c r="AN6878" s="11"/>
      <c r="AO6878" s="11"/>
      <c r="AP6878" s="11"/>
      <c r="AQ6878" s="11"/>
      <c r="AR6878" s="11"/>
      <c r="AS6878" s="11"/>
      <c r="AT6878" s="11"/>
      <c r="AU6878" s="11"/>
      <c r="AV6878" s="11"/>
      <c r="AW6878" s="11"/>
      <c r="AX6878" s="11"/>
      <c r="AY6878" s="11"/>
      <c r="AZ6878" s="11"/>
      <c r="BA6878" s="11"/>
      <c r="BB6878" s="11"/>
      <c r="BC6878" s="11"/>
      <c r="BD6878" s="11"/>
      <c r="BE6878" s="11"/>
      <c r="BF6878" s="11"/>
      <c r="BG6878" s="11"/>
      <c r="BH6878" s="11"/>
      <c r="BI6878" s="11"/>
      <c r="BJ6878" s="11"/>
      <c r="BK6878" s="11"/>
      <c r="BL6878"/>
      <c r="BM6878"/>
      <c r="BN6878" s="10">
        <v>0</v>
      </c>
      <c r="BO6878" s="10"/>
      <c r="BP6878" s="10"/>
      <c r="BQ6878" s="10"/>
      <c r="BR6878" s="10"/>
      <c r="BS6878" s="10"/>
      <c r="BT6878" s="10"/>
      <c r="BU6878" s="10"/>
    </row>
    <row r="6879" spans="1:73" x14ac:dyDescent="0.3">
      <c r="A6879" s="10" t="s">
        <v>4110</v>
      </c>
      <c r="B6879" s="10" t="s">
        <v>6158</v>
      </c>
      <c r="C6879" s="10" t="s">
        <v>876</v>
      </c>
      <c r="D6879" s="10" t="s">
        <v>870</v>
      </c>
      <c r="E6879" s="10" t="s">
        <v>5297</v>
      </c>
      <c r="F6879" s="10" t="s">
        <v>5366</v>
      </c>
      <c r="G6879" s="10" t="s">
        <v>5367</v>
      </c>
      <c r="H6879" s="10" t="s">
        <v>5448</v>
      </c>
      <c r="I6879" s="10" t="s">
        <v>5449</v>
      </c>
      <c r="J6879" s="10" t="s">
        <v>10733</v>
      </c>
      <c r="K6879" s="10" t="s">
        <v>10734</v>
      </c>
      <c r="L6879">
        <v>0</v>
      </c>
      <c r="M6879">
        <v>1</v>
      </c>
      <c r="N6879">
        <v>0</v>
      </c>
      <c r="O6879">
        <v>1</v>
      </c>
      <c r="P6879">
        <v>0</v>
      </c>
      <c r="Q6879">
        <v>0</v>
      </c>
      <c r="R6879" s="11"/>
      <c r="S6879" s="11">
        <v>284400</v>
      </c>
      <c r="T6879" s="11"/>
      <c r="U6879" s="11">
        <v>318000</v>
      </c>
      <c r="V6879" s="11"/>
      <c r="W6879" s="11"/>
      <c r="X6879" s="11"/>
      <c r="Y6879" s="11">
        <v>85320</v>
      </c>
      <c r="Z6879" s="11"/>
      <c r="AA6879" s="11">
        <v>159000</v>
      </c>
      <c r="AB6879" s="11"/>
      <c r="AC6879" s="11"/>
      <c r="AD6879"/>
      <c r="AE6879">
        <v>30</v>
      </c>
      <c r="AF6879"/>
      <c r="AG6879">
        <v>50</v>
      </c>
      <c r="AH6879"/>
      <c r="AI6879"/>
      <c r="AJ6879" s="11"/>
      <c r="AK6879" s="11">
        <v>284400</v>
      </c>
      <c r="AL6879" s="11"/>
      <c r="AM6879" s="11">
        <v>318000</v>
      </c>
      <c r="AN6879" s="11"/>
      <c r="AO6879" s="11"/>
      <c r="AP6879" s="11"/>
      <c r="AQ6879" s="11"/>
      <c r="AR6879" s="11"/>
      <c r="AS6879" s="11"/>
      <c r="AT6879" s="11"/>
      <c r="AU6879" s="11"/>
      <c r="AV6879" s="11"/>
      <c r="AW6879" s="11"/>
      <c r="AX6879" s="11"/>
      <c r="AY6879" s="11"/>
      <c r="AZ6879" s="11"/>
      <c r="BA6879" s="11"/>
      <c r="BB6879" s="11"/>
      <c r="BC6879" s="11"/>
      <c r="BD6879" s="11"/>
      <c r="BE6879" s="11"/>
      <c r="BF6879" s="11"/>
      <c r="BG6879" s="11"/>
      <c r="BH6879" s="11"/>
      <c r="BI6879" s="11"/>
      <c r="BJ6879" s="11"/>
      <c r="BK6879" s="11"/>
      <c r="BL6879"/>
      <c r="BM6879"/>
      <c r="BN6879" s="10">
        <v>0</v>
      </c>
      <c r="BO6879" s="10"/>
      <c r="BP6879" s="10"/>
      <c r="BQ6879" s="10"/>
      <c r="BR6879" s="10"/>
      <c r="BS6879" s="10"/>
      <c r="BT6879" s="10"/>
      <c r="BU6879" s="10"/>
    </row>
    <row r="6880" spans="1:73" x14ac:dyDescent="0.3">
      <c r="A6880" s="10" t="s">
        <v>4110</v>
      </c>
      <c r="B6880" s="10" t="s">
        <v>6158</v>
      </c>
      <c r="C6880" s="10" t="s">
        <v>876</v>
      </c>
      <c r="D6880" s="10" t="s">
        <v>870</v>
      </c>
      <c r="E6880" s="10" t="s">
        <v>5297</v>
      </c>
      <c r="F6880" s="10" t="s">
        <v>5366</v>
      </c>
      <c r="G6880" s="10" t="s">
        <v>5367</v>
      </c>
      <c r="H6880" s="10" t="s">
        <v>5448</v>
      </c>
      <c r="I6880" s="10" t="s">
        <v>5449</v>
      </c>
      <c r="J6880" s="10" t="s">
        <v>10735</v>
      </c>
      <c r="K6880" s="10" t="s">
        <v>10736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0</v>
      </c>
      <c r="R6880" s="11"/>
      <c r="S6880" s="11">
        <v>474000</v>
      </c>
      <c r="T6880" s="11">
        <v>706000</v>
      </c>
      <c r="U6880" s="11">
        <v>530000</v>
      </c>
      <c r="V6880" s="11"/>
      <c r="W6880" s="11"/>
      <c r="X6880" s="11"/>
      <c r="Y6880" s="11">
        <v>142200</v>
      </c>
      <c r="Z6880" s="11">
        <v>211800</v>
      </c>
      <c r="AA6880" s="11">
        <v>265000</v>
      </c>
      <c r="AB6880" s="11"/>
      <c r="AC6880" s="11"/>
      <c r="AD6880"/>
      <c r="AE6880">
        <v>30</v>
      </c>
      <c r="AF6880">
        <v>30</v>
      </c>
      <c r="AG6880">
        <v>50</v>
      </c>
      <c r="AH6880"/>
      <c r="AI6880"/>
      <c r="AJ6880" s="11"/>
      <c r="AK6880" s="11">
        <v>474000</v>
      </c>
      <c r="AL6880" s="11">
        <v>706000</v>
      </c>
      <c r="AM6880" s="11">
        <v>530000</v>
      </c>
      <c r="AN6880" s="11"/>
      <c r="AO6880" s="11"/>
      <c r="AP6880" s="11"/>
      <c r="AQ6880" s="11"/>
      <c r="AR6880" s="11"/>
      <c r="AS6880" s="11"/>
      <c r="AT6880" s="11"/>
      <c r="AU6880" s="11"/>
      <c r="AV6880" s="11"/>
      <c r="AW6880" s="11"/>
      <c r="AX6880" s="11"/>
      <c r="AY6880" s="11"/>
      <c r="AZ6880" s="11"/>
      <c r="BA6880" s="11"/>
      <c r="BB6880" s="11"/>
      <c r="BC6880" s="11"/>
      <c r="BD6880" s="11"/>
      <c r="BE6880" s="11"/>
      <c r="BF6880" s="11"/>
      <c r="BG6880" s="11"/>
      <c r="BH6880" s="11">
        <v>530000</v>
      </c>
      <c r="BI6880" s="11"/>
      <c r="BJ6880" s="11">
        <v>530000</v>
      </c>
      <c r="BK6880" s="11"/>
      <c r="BL6880">
        <v>100</v>
      </c>
      <c r="BM6880"/>
      <c r="BN6880" s="10">
        <v>0</v>
      </c>
      <c r="BO6880" s="10"/>
      <c r="BP6880" s="10"/>
      <c r="BQ6880" s="10"/>
      <c r="BR6880" s="10"/>
      <c r="BS6880" s="10"/>
      <c r="BT6880" s="10"/>
      <c r="BU6880" s="10"/>
    </row>
    <row r="6881" spans="1:73" x14ac:dyDescent="0.3">
      <c r="A6881" s="10" t="s">
        <v>4110</v>
      </c>
      <c r="B6881" s="10" t="s">
        <v>6158</v>
      </c>
      <c r="C6881" s="10" t="s">
        <v>876</v>
      </c>
      <c r="D6881" s="10" t="s">
        <v>870</v>
      </c>
      <c r="E6881" s="10" t="s">
        <v>5297</v>
      </c>
      <c r="F6881" s="10" t="s">
        <v>5366</v>
      </c>
      <c r="G6881" s="10" t="s">
        <v>5367</v>
      </c>
      <c r="H6881" s="10" t="s">
        <v>5448</v>
      </c>
      <c r="I6881" s="10" t="s">
        <v>5449</v>
      </c>
      <c r="J6881" s="10" t="s">
        <v>5449</v>
      </c>
      <c r="K6881" s="10" t="s">
        <v>5448</v>
      </c>
      <c r="L6881">
        <v>0</v>
      </c>
      <c r="M6881">
        <v>1</v>
      </c>
      <c r="N6881">
        <v>1</v>
      </c>
      <c r="O6881">
        <v>1</v>
      </c>
      <c r="P6881">
        <v>1</v>
      </c>
      <c r="Q6881">
        <v>1</v>
      </c>
      <c r="R6881" s="11"/>
      <c r="S6881" s="11">
        <v>3009800</v>
      </c>
      <c r="T6881" s="11">
        <v>2470063</v>
      </c>
      <c r="U6881" s="11">
        <v>1717000</v>
      </c>
      <c r="V6881" s="11">
        <v>6965240</v>
      </c>
      <c r="W6881" s="11">
        <v>2603900</v>
      </c>
      <c r="X6881" s="11"/>
      <c r="Y6881" s="11">
        <v>902940</v>
      </c>
      <c r="Z6881" s="11">
        <v>760795.5</v>
      </c>
      <c r="AA6881" s="11">
        <v>858500</v>
      </c>
      <c r="AB6881" s="11">
        <v>2089572</v>
      </c>
      <c r="AC6881" s="11">
        <v>781170</v>
      </c>
      <c r="AD6881"/>
      <c r="AE6881">
        <v>30</v>
      </c>
      <c r="AF6881">
        <v>30.8</v>
      </c>
      <c r="AG6881">
        <v>50</v>
      </c>
      <c r="AH6881">
        <v>30</v>
      </c>
      <c r="AI6881">
        <v>30</v>
      </c>
      <c r="AJ6881" s="11"/>
      <c r="AK6881" s="11">
        <v>3009800</v>
      </c>
      <c r="AL6881" s="11">
        <v>2502915</v>
      </c>
      <c r="AM6881" s="11">
        <v>1717000</v>
      </c>
      <c r="AN6881" s="11">
        <v>6965240</v>
      </c>
      <c r="AO6881" s="11">
        <v>2603900</v>
      </c>
      <c r="AP6881" s="11"/>
      <c r="AQ6881" s="11"/>
      <c r="AR6881" s="11"/>
      <c r="AS6881" s="11"/>
      <c r="AT6881" s="11"/>
      <c r="AU6881" s="11"/>
      <c r="AV6881" s="11"/>
      <c r="AW6881" s="11"/>
      <c r="AX6881" s="11"/>
      <c r="AY6881" s="11"/>
      <c r="AZ6881" s="11"/>
      <c r="BA6881" s="11"/>
      <c r="BB6881" s="11"/>
      <c r="BC6881" s="11"/>
      <c r="BD6881" s="11"/>
      <c r="BE6881" s="11"/>
      <c r="BF6881" s="11"/>
      <c r="BG6881" s="11"/>
      <c r="BH6881" s="11">
        <v>3025000</v>
      </c>
      <c r="BI6881" s="11">
        <v>5951240</v>
      </c>
      <c r="BJ6881" s="11">
        <v>1717000</v>
      </c>
      <c r="BK6881" s="11">
        <v>4091240</v>
      </c>
      <c r="BL6881">
        <v>56.760300000000001</v>
      </c>
      <c r="BM6881">
        <v>68.745999999999995</v>
      </c>
      <c r="BN6881" s="10">
        <v>0</v>
      </c>
      <c r="BO6881" s="10"/>
      <c r="BP6881" s="10"/>
      <c r="BQ6881" s="10"/>
      <c r="BR6881" s="10"/>
      <c r="BS6881" s="10"/>
      <c r="BT6881" s="10"/>
      <c r="BU6881" s="10"/>
    </row>
    <row r="6882" spans="1:73" x14ac:dyDescent="0.3">
      <c r="A6882" s="10" t="s">
        <v>4110</v>
      </c>
      <c r="B6882" s="10" t="s">
        <v>6158</v>
      </c>
      <c r="C6882" s="10" t="s">
        <v>876</v>
      </c>
      <c r="D6882" s="10" t="s">
        <v>870</v>
      </c>
      <c r="E6882" s="10" t="s">
        <v>5297</v>
      </c>
      <c r="F6882" s="10" t="s">
        <v>5366</v>
      </c>
      <c r="G6882" s="10" t="s">
        <v>5367</v>
      </c>
      <c r="H6882" s="10" t="s">
        <v>10737</v>
      </c>
      <c r="I6882" s="10" t="s">
        <v>10738</v>
      </c>
      <c r="J6882" s="10" t="s">
        <v>10738</v>
      </c>
      <c r="K6882" s="10" t="s">
        <v>10737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1</v>
      </c>
      <c r="R6882" s="11"/>
      <c r="S6882" s="11"/>
      <c r="T6882" s="11"/>
      <c r="U6882" s="11">
        <v>362470</v>
      </c>
      <c r="V6882" s="11"/>
      <c r="W6882" s="11">
        <v>2590000</v>
      </c>
      <c r="X6882" s="11"/>
      <c r="Y6882" s="11"/>
      <c r="Z6882" s="11"/>
      <c r="AA6882" s="11">
        <v>108741</v>
      </c>
      <c r="AB6882" s="11"/>
      <c r="AC6882" s="11">
        <v>777000</v>
      </c>
      <c r="AD6882"/>
      <c r="AE6882"/>
      <c r="AF6882"/>
      <c r="AG6882">
        <v>30</v>
      </c>
      <c r="AH6882"/>
      <c r="AI6882">
        <v>30</v>
      </c>
      <c r="AJ6882" s="11"/>
      <c r="AK6882" s="11"/>
      <c r="AL6882" s="11"/>
      <c r="AM6882" s="11">
        <v>362470</v>
      </c>
      <c r="AN6882" s="11"/>
      <c r="AO6882" s="11">
        <v>2590000</v>
      </c>
      <c r="AP6882" s="11"/>
      <c r="AQ6882" s="11"/>
      <c r="AR6882" s="11"/>
      <c r="AS6882" s="11"/>
      <c r="AT6882" s="11"/>
      <c r="AU6882" s="11"/>
      <c r="AV6882" s="11"/>
      <c r="AW6882" s="11"/>
      <c r="AX6882" s="11"/>
      <c r="AY6882" s="11"/>
      <c r="AZ6882" s="11"/>
      <c r="BA6882" s="11"/>
      <c r="BB6882" s="11"/>
      <c r="BC6882" s="11"/>
      <c r="BD6882" s="11"/>
      <c r="BE6882" s="11"/>
      <c r="BF6882" s="11"/>
      <c r="BG6882" s="11"/>
      <c r="BH6882" s="11"/>
      <c r="BI6882" s="11"/>
      <c r="BJ6882" s="11"/>
      <c r="BK6882" s="11"/>
      <c r="BL6882"/>
      <c r="BM6882"/>
      <c r="BN6882" s="10">
        <v>0</v>
      </c>
      <c r="BO6882" s="10"/>
      <c r="BP6882" s="10"/>
      <c r="BQ6882" s="10"/>
      <c r="BR6882" s="10"/>
      <c r="BS6882" s="10"/>
      <c r="BT6882" s="10"/>
      <c r="BU6882" s="10"/>
    </row>
    <row r="6883" spans="1:73" x14ac:dyDescent="0.3">
      <c r="A6883" s="10" t="s">
        <v>4110</v>
      </c>
      <c r="B6883" s="10" t="s">
        <v>6158</v>
      </c>
      <c r="C6883" s="10" t="s">
        <v>876</v>
      </c>
      <c r="D6883" s="10" t="s">
        <v>870</v>
      </c>
      <c r="E6883" s="10" t="s">
        <v>5297</v>
      </c>
      <c r="F6883" s="10" t="s">
        <v>5366</v>
      </c>
      <c r="G6883" s="10" t="s">
        <v>5367</v>
      </c>
      <c r="H6883" s="10" t="s">
        <v>13422</v>
      </c>
      <c r="I6883" s="10" t="s">
        <v>13423</v>
      </c>
      <c r="J6883" s="10" t="s">
        <v>13423</v>
      </c>
      <c r="K6883" s="10" t="s">
        <v>13422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 s="11"/>
      <c r="S6883" s="11"/>
      <c r="T6883" s="11"/>
      <c r="U6883" s="11"/>
      <c r="V6883" s="11"/>
      <c r="W6883" s="11">
        <v>5830500</v>
      </c>
      <c r="X6883" s="11"/>
      <c r="Y6883" s="11"/>
      <c r="Z6883" s="11"/>
      <c r="AA6883" s="11"/>
      <c r="AB6883" s="11"/>
      <c r="AC6883" s="11">
        <v>1979100</v>
      </c>
      <c r="AD6883"/>
      <c r="AE6883"/>
      <c r="AF6883"/>
      <c r="AG6883"/>
      <c r="AH6883"/>
      <c r="AI6883">
        <v>33.94</v>
      </c>
      <c r="AJ6883" s="11"/>
      <c r="AK6883" s="11"/>
      <c r="AL6883" s="11"/>
      <c r="AM6883" s="11"/>
      <c r="AN6883" s="11"/>
      <c r="AO6883" s="11">
        <v>5830500</v>
      </c>
      <c r="AP6883" s="11"/>
      <c r="AQ6883" s="11"/>
      <c r="AR6883" s="11"/>
      <c r="AS6883" s="11"/>
      <c r="AT6883" s="11"/>
      <c r="AU6883" s="11"/>
      <c r="AV6883" s="11"/>
      <c r="AW6883" s="11"/>
      <c r="AX6883" s="11"/>
      <c r="AY6883" s="11"/>
      <c r="AZ6883" s="11"/>
      <c r="BA6883" s="11"/>
      <c r="BB6883" s="11"/>
      <c r="BC6883" s="11"/>
      <c r="BD6883" s="11"/>
      <c r="BE6883" s="11"/>
      <c r="BF6883" s="11"/>
      <c r="BG6883" s="11"/>
      <c r="BH6883" s="11"/>
      <c r="BI6883" s="11"/>
      <c r="BJ6883" s="11"/>
      <c r="BK6883" s="11"/>
      <c r="BL6883"/>
      <c r="BM6883"/>
      <c r="BN6883" s="10">
        <v>0</v>
      </c>
      <c r="BO6883" s="10"/>
      <c r="BP6883" s="10"/>
      <c r="BQ6883" s="10"/>
      <c r="BR6883" s="10"/>
      <c r="BS6883" s="10"/>
      <c r="BT6883" s="10"/>
      <c r="BU6883" s="10"/>
    </row>
    <row r="6884" spans="1:73" x14ac:dyDescent="0.3">
      <c r="A6884" s="10" t="s">
        <v>4110</v>
      </c>
      <c r="B6884" s="10" t="s">
        <v>6158</v>
      </c>
      <c r="C6884" s="10" t="s">
        <v>876</v>
      </c>
      <c r="D6884" s="10" t="s">
        <v>870</v>
      </c>
      <c r="E6884" s="10" t="s">
        <v>5297</v>
      </c>
      <c r="F6884" s="10" t="s">
        <v>5366</v>
      </c>
      <c r="G6884" s="10" t="s">
        <v>5367</v>
      </c>
      <c r="H6884" s="10" t="s">
        <v>13424</v>
      </c>
      <c r="I6884" s="10" t="s">
        <v>13425</v>
      </c>
      <c r="J6884" s="10" t="s">
        <v>13425</v>
      </c>
      <c r="K6884" s="10" t="s">
        <v>13424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 s="11"/>
      <c r="S6884" s="11"/>
      <c r="T6884" s="11"/>
      <c r="U6884" s="11"/>
      <c r="V6884" s="11"/>
      <c r="W6884" s="11">
        <v>2070000</v>
      </c>
      <c r="X6884" s="11"/>
      <c r="Y6884" s="11"/>
      <c r="Z6884" s="11"/>
      <c r="AA6884" s="11"/>
      <c r="AB6884" s="11"/>
      <c r="AC6884" s="11">
        <v>2070000</v>
      </c>
      <c r="AD6884"/>
      <c r="AE6884"/>
      <c r="AF6884"/>
      <c r="AG6884"/>
      <c r="AH6884"/>
      <c r="AI6884">
        <v>100</v>
      </c>
      <c r="AJ6884" s="11"/>
      <c r="AK6884" s="11"/>
      <c r="AL6884" s="11"/>
      <c r="AM6884" s="11"/>
      <c r="AN6884" s="11"/>
      <c r="AO6884" s="11">
        <v>2070000</v>
      </c>
      <c r="AP6884" s="11"/>
      <c r="AQ6884" s="11"/>
      <c r="AR6884" s="11"/>
      <c r="AS6884" s="11"/>
      <c r="AT6884" s="11"/>
      <c r="AU6884" s="11"/>
      <c r="AV6884" s="11"/>
      <c r="AW6884" s="11"/>
      <c r="AX6884" s="11"/>
      <c r="AY6884" s="11"/>
      <c r="AZ6884" s="11"/>
      <c r="BA6884" s="11"/>
      <c r="BB6884" s="11"/>
      <c r="BC6884" s="11"/>
      <c r="BD6884" s="11"/>
      <c r="BE6884" s="11"/>
      <c r="BF6884" s="11"/>
      <c r="BG6884" s="11"/>
      <c r="BH6884" s="11"/>
      <c r="BI6884" s="11"/>
      <c r="BJ6884" s="11"/>
      <c r="BK6884" s="11"/>
      <c r="BL6884"/>
      <c r="BM6884"/>
      <c r="BN6884" s="10">
        <v>0</v>
      </c>
      <c r="BO6884" s="10"/>
      <c r="BP6884" s="10"/>
      <c r="BQ6884" s="10"/>
      <c r="BR6884" s="10"/>
      <c r="BS6884" s="10"/>
      <c r="BT6884" s="10"/>
      <c r="BU6884" s="10"/>
    </row>
    <row r="6885" spans="1:73" x14ac:dyDescent="0.3">
      <c r="A6885" s="10" t="s">
        <v>4110</v>
      </c>
      <c r="B6885" s="10" t="s">
        <v>6158</v>
      </c>
      <c r="C6885" s="10" t="s">
        <v>876</v>
      </c>
      <c r="D6885" s="10" t="s">
        <v>870</v>
      </c>
      <c r="E6885" s="10" t="s">
        <v>5297</v>
      </c>
      <c r="F6885" s="10" t="s">
        <v>5366</v>
      </c>
      <c r="G6885" s="10" t="s">
        <v>5367</v>
      </c>
      <c r="H6885" s="10" t="s">
        <v>10739</v>
      </c>
      <c r="I6885" s="10" t="s">
        <v>10740</v>
      </c>
      <c r="J6885" s="10" t="s">
        <v>10740</v>
      </c>
      <c r="K6885" s="10" t="s">
        <v>10739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 s="11"/>
      <c r="S6885" s="11"/>
      <c r="T6885" s="11"/>
      <c r="U6885" s="11">
        <v>102000</v>
      </c>
      <c r="V6885" s="11"/>
      <c r="W6885" s="11"/>
      <c r="X6885" s="11"/>
      <c r="Y6885" s="11"/>
      <c r="Z6885" s="11"/>
      <c r="AA6885" s="11">
        <v>102000</v>
      </c>
      <c r="AB6885" s="11"/>
      <c r="AC6885" s="11"/>
      <c r="AD6885"/>
      <c r="AE6885"/>
      <c r="AF6885"/>
      <c r="AG6885">
        <v>100</v>
      </c>
      <c r="AH6885"/>
      <c r="AI6885"/>
      <c r="AJ6885" s="11"/>
      <c r="AK6885" s="11"/>
      <c r="AL6885" s="11"/>
      <c r="AM6885" s="11">
        <v>102000</v>
      </c>
      <c r="AN6885" s="11"/>
      <c r="AO6885" s="11"/>
      <c r="AP6885" s="11"/>
      <c r="AQ6885" s="11"/>
      <c r="AR6885" s="11"/>
      <c r="AS6885" s="11"/>
      <c r="AT6885" s="11"/>
      <c r="AU6885" s="11"/>
      <c r="AV6885" s="11"/>
      <c r="AW6885" s="11"/>
      <c r="AX6885" s="11"/>
      <c r="AY6885" s="11"/>
      <c r="AZ6885" s="11"/>
      <c r="BA6885" s="11"/>
      <c r="BB6885" s="11"/>
      <c r="BC6885" s="11"/>
      <c r="BD6885" s="11"/>
      <c r="BE6885" s="11"/>
      <c r="BF6885" s="11"/>
      <c r="BG6885" s="11"/>
      <c r="BH6885" s="11">
        <v>1141880</v>
      </c>
      <c r="BI6885" s="11"/>
      <c r="BJ6885" s="11"/>
      <c r="BK6885" s="11"/>
      <c r="BL6885">
        <v>0</v>
      </c>
      <c r="BM6885"/>
      <c r="BN6885" s="10">
        <v>0</v>
      </c>
      <c r="BO6885" s="10"/>
      <c r="BP6885" s="10"/>
      <c r="BQ6885" s="10"/>
      <c r="BR6885" s="10"/>
      <c r="BS6885" s="10"/>
      <c r="BT6885" s="10"/>
      <c r="BU6885" s="10"/>
    </row>
    <row r="6886" spans="1:73" x14ac:dyDescent="0.3">
      <c r="A6886" s="10" t="s">
        <v>4110</v>
      </c>
      <c r="B6886" s="10" t="s">
        <v>6158</v>
      </c>
      <c r="C6886" s="10" t="s">
        <v>876</v>
      </c>
      <c r="D6886" s="10" t="s">
        <v>870</v>
      </c>
      <c r="E6886" s="10" t="s">
        <v>5297</v>
      </c>
      <c r="F6886" s="10" t="s">
        <v>1082</v>
      </c>
      <c r="G6886" s="10" t="s">
        <v>6268</v>
      </c>
      <c r="H6886" s="10" t="s">
        <v>6208</v>
      </c>
      <c r="I6886" s="10" t="s">
        <v>6209</v>
      </c>
      <c r="J6886" s="10" t="s">
        <v>6209</v>
      </c>
      <c r="K6886" s="10" t="s">
        <v>6208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1</v>
      </c>
      <c r="R6886" s="11"/>
      <c r="S6886" s="11"/>
      <c r="T6886" s="11">
        <v>258000</v>
      </c>
      <c r="U6886" s="11"/>
      <c r="V6886" s="11"/>
      <c r="W6886" s="11">
        <v>270000</v>
      </c>
      <c r="X6886" s="11"/>
      <c r="Y6886" s="11"/>
      <c r="Z6886" s="11">
        <v>258000</v>
      </c>
      <c r="AA6886" s="11"/>
      <c r="AB6886" s="11"/>
      <c r="AC6886" s="11">
        <v>270000</v>
      </c>
      <c r="AD6886"/>
      <c r="AE6886"/>
      <c r="AF6886">
        <v>100</v>
      </c>
      <c r="AG6886"/>
      <c r="AH6886"/>
      <c r="AI6886">
        <v>100</v>
      </c>
      <c r="AJ6886" s="11"/>
      <c r="AK6886" s="11"/>
      <c r="AL6886" s="11">
        <v>258000</v>
      </c>
      <c r="AM6886" s="11"/>
      <c r="AN6886" s="11"/>
      <c r="AO6886" s="11">
        <v>270000</v>
      </c>
      <c r="AP6886" s="11"/>
      <c r="AQ6886" s="11"/>
      <c r="AR6886" s="11"/>
      <c r="AS6886" s="11"/>
      <c r="AT6886" s="11"/>
      <c r="AU6886" s="11"/>
      <c r="AV6886" s="11"/>
      <c r="AW6886" s="11"/>
      <c r="AX6886" s="11"/>
      <c r="AY6886" s="11"/>
      <c r="AZ6886" s="11"/>
      <c r="BA6886" s="11"/>
      <c r="BB6886" s="11"/>
      <c r="BC6886" s="11"/>
      <c r="BD6886" s="11"/>
      <c r="BE6886" s="11"/>
      <c r="BF6886" s="11"/>
      <c r="BG6886" s="11"/>
      <c r="BH6886" s="11"/>
      <c r="BI6886" s="11"/>
      <c r="BJ6886" s="11"/>
      <c r="BK6886" s="11"/>
      <c r="BL6886"/>
      <c r="BM6886"/>
      <c r="BN6886" s="10">
        <v>1</v>
      </c>
      <c r="BO6886" s="10">
        <v>1241240</v>
      </c>
      <c r="BP6886" s="10">
        <v>1241240</v>
      </c>
      <c r="BQ6886" s="10">
        <v>100</v>
      </c>
      <c r="BR6886" s="10">
        <v>1241240</v>
      </c>
      <c r="BS6886" s="10"/>
      <c r="BT6886" s="10"/>
      <c r="BU6886" s="10"/>
    </row>
    <row r="6887" spans="1:73" x14ac:dyDescent="0.3">
      <c r="A6887" s="10" t="s">
        <v>4110</v>
      </c>
      <c r="B6887" s="10" t="s">
        <v>6158</v>
      </c>
      <c r="C6887" s="10" t="s">
        <v>876</v>
      </c>
      <c r="D6887" s="10" t="s">
        <v>870</v>
      </c>
      <c r="E6887" s="10" t="s">
        <v>5297</v>
      </c>
      <c r="F6887" s="10" t="s">
        <v>1082</v>
      </c>
      <c r="G6887" s="10" t="s">
        <v>5452</v>
      </c>
      <c r="H6887" s="10" t="s">
        <v>5453</v>
      </c>
      <c r="I6887" s="10" t="s">
        <v>5454</v>
      </c>
      <c r="J6887" s="10" t="s">
        <v>5454</v>
      </c>
      <c r="K6887" s="10" t="s">
        <v>5453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 s="11">
        <v>1440000</v>
      </c>
      <c r="S6887" s="11"/>
      <c r="T6887" s="11"/>
      <c r="U6887" s="11"/>
      <c r="V6887" s="11"/>
      <c r="W6887" s="11"/>
      <c r="X6887" s="11">
        <v>432000</v>
      </c>
      <c r="Y6887" s="11"/>
      <c r="Z6887" s="11"/>
      <c r="AA6887" s="11"/>
      <c r="AB6887" s="11"/>
      <c r="AC6887" s="11"/>
      <c r="AD6887">
        <v>30</v>
      </c>
      <c r="AE6887"/>
      <c r="AF6887"/>
      <c r="AG6887"/>
      <c r="AH6887"/>
      <c r="AI6887"/>
      <c r="AJ6887" s="11">
        <v>1440000</v>
      </c>
      <c r="AK6887" s="11"/>
      <c r="AL6887" s="11"/>
      <c r="AM6887" s="11"/>
      <c r="AN6887" s="11"/>
      <c r="AO6887" s="11"/>
      <c r="AP6887" s="11"/>
      <c r="AQ6887" s="11"/>
      <c r="AR6887" s="11"/>
      <c r="AS6887" s="11"/>
      <c r="AT6887" s="11"/>
      <c r="AU6887" s="11"/>
      <c r="AV6887" s="11"/>
      <c r="AW6887" s="11"/>
      <c r="AX6887" s="11"/>
      <c r="AY6887" s="11"/>
      <c r="AZ6887" s="11"/>
      <c r="BA6887" s="11"/>
      <c r="BB6887" s="11"/>
      <c r="BC6887" s="11"/>
      <c r="BD6887" s="11"/>
      <c r="BE6887" s="11"/>
      <c r="BF6887" s="11"/>
      <c r="BG6887" s="11"/>
      <c r="BH6887" s="11"/>
      <c r="BI6887" s="11"/>
      <c r="BJ6887" s="11"/>
      <c r="BK6887" s="11"/>
      <c r="BL6887"/>
      <c r="BM6887"/>
      <c r="BN6887" s="10">
        <v>0</v>
      </c>
      <c r="BO6887" s="10"/>
      <c r="BP6887" s="10"/>
      <c r="BQ6887" s="10"/>
      <c r="BR6887" s="10"/>
      <c r="BS6887" s="10"/>
      <c r="BT6887" s="10"/>
      <c r="BU6887" s="10"/>
    </row>
    <row r="6888" spans="1:73" x14ac:dyDescent="0.3">
      <c r="A6888" s="10" t="s">
        <v>4110</v>
      </c>
      <c r="B6888" s="10" t="s">
        <v>6158</v>
      </c>
      <c r="C6888" s="10" t="s">
        <v>876</v>
      </c>
      <c r="D6888" s="10" t="s">
        <v>870</v>
      </c>
      <c r="E6888" s="10" t="s">
        <v>5297</v>
      </c>
      <c r="F6888" s="10" t="s">
        <v>6161</v>
      </c>
      <c r="G6888" s="10" t="s">
        <v>6467</v>
      </c>
      <c r="H6888" s="10" t="s">
        <v>10741</v>
      </c>
      <c r="I6888" s="10" t="s">
        <v>10742</v>
      </c>
      <c r="J6888" s="10" t="s">
        <v>10742</v>
      </c>
      <c r="K6888" s="10" t="s">
        <v>10741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 s="11"/>
      <c r="S6888" s="11"/>
      <c r="T6888" s="11"/>
      <c r="U6888" s="11">
        <v>915500</v>
      </c>
      <c r="V6888" s="11"/>
      <c r="W6888" s="11"/>
      <c r="X6888" s="11"/>
      <c r="Y6888" s="11"/>
      <c r="Z6888" s="11"/>
      <c r="AA6888" s="11">
        <v>915500</v>
      </c>
      <c r="AB6888" s="11"/>
      <c r="AC6888" s="11"/>
      <c r="AD6888"/>
      <c r="AE6888"/>
      <c r="AF6888"/>
      <c r="AG6888">
        <v>100</v>
      </c>
      <c r="AH6888"/>
      <c r="AI6888"/>
      <c r="AJ6888" s="11"/>
      <c r="AK6888" s="11"/>
      <c r="AL6888" s="11"/>
      <c r="AM6888" s="11">
        <v>915500</v>
      </c>
      <c r="AN6888" s="11"/>
      <c r="AO6888" s="11"/>
      <c r="AP6888" s="11"/>
      <c r="AQ6888" s="11"/>
      <c r="AR6888" s="11"/>
      <c r="AS6888" s="11"/>
      <c r="AT6888" s="11"/>
      <c r="AU6888" s="11"/>
      <c r="AV6888" s="11"/>
      <c r="AW6888" s="11"/>
      <c r="AX6888" s="11"/>
      <c r="AY6888" s="11"/>
      <c r="AZ6888" s="11"/>
      <c r="BA6888" s="11"/>
      <c r="BB6888" s="11"/>
      <c r="BC6888" s="11"/>
      <c r="BD6888" s="11"/>
      <c r="BE6888" s="11"/>
      <c r="BF6888" s="11"/>
      <c r="BG6888" s="11"/>
      <c r="BH6888" s="11">
        <v>2015440</v>
      </c>
      <c r="BI6888" s="11"/>
      <c r="BJ6888" s="11">
        <v>561500</v>
      </c>
      <c r="BK6888" s="11"/>
      <c r="BL6888">
        <v>27.8599</v>
      </c>
      <c r="BM6888"/>
      <c r="BN6888" s="10">
        <v>0</v>
      </c>
      <c r="BO6888" s="10"/>
      <c r="BP6888" s="10"/>
      <c r="BQ6888" s="10"/>
      <c r="BR6888" s="10"/>
      <c r="BS6888" s="10"/>
      <c r="BT6888" s="10"/>
      <c r="BU6888" s="10"/>
    </row>
    <row r="6889" spans="1:73" x14ac:dyDescent="0.3">
      <c r="A6889" s="10" t="s">
        <v>4110</v>
      </c>
      <c r="B6889" s="10" t="s">
        <v>6158</v>
      </c>
      <c r="C6889" s="10" t="s">
        <v>876</v>
      </c>
      <c r="D6889" s="10" t="s">
        <v>870</v>
      </c>
      <c r="E6889" s="10" t="s">
        <v>5297</v>
      </c>
      <c r="F6889" s="10" t="s">
        <v>6161</v>
      </c>
      <c r="G6889" s="10" t="s">
        <v>6467</v>
      </c>
      <c r="H6889" s="10" t="s">
        <v>10743</v>
      </c>
      <c r="I6889" s="10" t="s">
        <v>10744</v>
      </c>
      <c r="J6889" s="10" t="s">
        <v>10744</v>
      </c>
      <c r="K6889" s="10" t="s">
        <v>10743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 s="11"/>
      <c r="S6889" s="11"/>
      <c r="T6889" s="11">
        <v>453400</v>
      </c>
      <c r="U6889" s="11"/>
      <c r="V6889" s="11"/>
      <c r="W6889" s="11"/>
      <c r="X6889" s="11"/>
      <c r="Y6889" s="11"/>
      <c r="Z6889" s="11">
        <v>453400</v>
      </c>
      <c r="AA6889" s="11"/>
      <c r="AB6889" s="11"/>
      <c r="AC6889" s="11"/>
      <c r="AD6889"/>
      <c r="AE6889"/>
      <c r="AF6889">
        <v>100</v>
      </c>
      <c r="AG6889"/>
      <c r="AH6889"/>
      <c r="AI6889"/>
      <c r="AJ6889" s="11"/>
      <c r="AK6889" s="11"/>
      <c r="AL6889" s="11">
        <v>453400</v>
      </c>
      <c r="AM6889" s="11"/>
      <c r="AN6889" s="11"/>
      <c r="AO6889" s="11"/>
      <c r="AP6889" s="11"/>
      <c r="AQ6889" s="11"/>
      <c r="AR6889" s="11"/>
      <c r="AS6889" s="11"/>
      <c r="AT6889" s="11"/>
      <c r="AU6889" s="11"/>
      <c r="AV6889" s="11"/>
      <c r="AW6889" s="11"/>
      <c r="AX6889" s="11"/>
      <c r="AY6889" s="11"/>
      <c r="AZ6889" s="11"/>
      <c r="BA6889" s="11"/>
      <c r="BB6889" s="11"/>
      <c r="BC6889" s="11"/>
      <c r="BD6889" s="11"/>
      <c r="BE6889" s="11"/>
      <c r="BF6889" s="11"/>
      <c r="BG6889" s="11"/>
      <c r="BH6889" s="11"/>
      <c r="BI6889" s="11"/>
      <c r="BJ6889" s="11"/>
      <c r="BK6889" s="11"/>
      <c r="BL6889"/>
      <c r="BM6889"/>
      <c r="BN6889" s="10">
        <v>0</v>
      </c>
      <c r="BO6889" s="10"/>
      <c r="BP6889" s="10"/>
      <c r="BQ6889" s="10"/>
      <c r="BR6889" s="10"/>
      <c r="BS6889" s="10"/>
      <c r="BT6889" s="10"/>
      <c r="BU6889" s="10"/>
    </row>
    <row r="6890" spans="1:73" x14ac:dyDescent="0.3">
      <c r="A6890" s="10" t="s">
        <v>4110</v>
      </c>
      <c r="B6890" s="10" t="s">
        <v>6158</v>
      </c>
      <c r="C6890" s="10" t="s">
        <v>876</v>
      </c>
      <c r="D6890" s="10" t="s">
        <v>870</v>
      </c>
      <c r="E6890" s="10" t="s">
        <v>5297</v>
      </c>
      <c r="F6890" s="10" t="s">
        <v>6161</v>
      </c>
      <c r="G6890" s="10" t="s">
        <v>6467</v>
      </c>
      <c r="H6890" s="10" t="s">
        <v>10745</v>
      </c>
      <c r="I6890" s="10" t="s">
        <v>10746</v>
      </c>
      <c r="J6890" s="10" t="s">
        <v>10746</v>
      </c>
      <c r="K6890" s="10" t="s">
        <v>10745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 s="11">
        <v>267330</v>
      </c>
      <c r="S6890" s="11"/>
      <c r="T6890" s="11"/>
      <c r="U6890" s="11"/>
      <c r="V6890" s="11"/>
      <c r="W6890" s="11"/>
      <c r="X6890" s="11">
        <v>0</v>
      </c>
      <c r="Y6890" s="11"/>
      <c r="Z6890" s="11"/>
      <c r="AA6890" s="11"/>
      <c r="AB6890" s="11"/>
      <c r="AC6890" s="11"/>
      <c r="AD6890">
        <v>0</v>
      </c>
      <c r="AE6890"/>
      <c r="AF6890"/>
      <c r="AG6890"/>
      <c r="AH6890"/>
      <c r="AI6890"/>
      <c r="AJ6890" s="11">
        <v>267330</v>
      </c>
      <c r="AK6890" s="11"/>
      <c r="AL6890" s="11"/>
      <c r="AM6890" s="11"/>
      <c r="AN6890" s="11"/>
      <c r="AO6890" s="11"/>
      <c r="AP6890" s="11"/>
      <c r="AQ6890" s="11"/>
      <c r="AR6890" s="11"/>
      <c r="AS6890" s="11"/>
      <c r="AT6890" s="11"/>
      <c r="AU6890" s="11"/>
      <c r="AV6890" s="11"/>
      <c r="AW6890" s="11"/>
      <c r="AX6890" s="11"/>
      <c r="AY6890" s="11"/>
      <c r="AZ6890" s="11"/>
      <c r="BA6890" s="11"/>
      <c r="BB6890" s="11"/>
      <c r="BC6890" s="11"/>
      <c r="BD6890" s="11"/>
      <c r="BE6890" s="11"/>
      <c r="BF6890" s="11"/>
      <c r="BG6890" s="11"/>
      <c r="BH6890" s="11"/>
      <c r="BI6890" s="11"/>
      <c r="BJ6890" s="11"/>
      <c r="BK6890" s="11"/>
      <c r="BL6890"/>
      <c r="BM6890"/>
      <c r="BN6890" s="10">
        <v>0</v>
      </c>
      <c r="BO6890" s="10"/>
      <c r="BP6890" s="10"/>
      <c r="BQ6890" s="10"/>
      <c r="BR6890" s="10"/>
      <c r="BS6890" s="10"/>
      <c r="BT6890" s="10"/>
      <c r="BU6890" s="10"/>
    </row>
    <row r="6891" spans="1:73" x14ac:dyDescent="0.3">
      <c r="A6891" s="10" t="s">
        <v>4110</v>
      </c>
      <c r="B6891" s="10" t="s">
        <v>6158</v>
      </c>
      <c r="C6891" s="10" t="s">
        <v>876</v>
      </c>
      <c r="D6891" s="10" t="s">
        <v>870</v>
      </c>
      <c r="E6891" s="10" t="s">
        <v>5297</v>
      </c>
      <c r="F6891" s="10" t="s">
        <v>6277</v>
      </c>
      <c r="G6891" s="10" t="s">
        <v>6278</v>
      </c>
      <c r="H6891" s="10" t="s">
        <v>13428</v>
      </c>
      <c r="I6891" s="10" t="s">
        <v>13429</v>
      </c>
      <c r="J6891" s="10" t="s">
        <v>13429</v>
      </c>
      <c r="K6891" s="10" t="s">
        <v>13428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 s="11"/>
      <c r="S6891" s="11"/>
      <c r="T6891" s="11"/>
      <c r="U6891" s="11"/>
      <c r="V6891" s="11"/>
      <c r="W6891" s="11">
        <v>675000</v>
      </c>
      <c r="X6891" s="11"/>
      <c r="Y6891" s="11"/>
      <c r="Z6891" s="11"/>
      <c r="AA6891" s="11"/>
      <c r="AB6891" s="11"/>
      <c r="AC6891" s="11">
        <v>675000</v>
      </c>
      <c r="AD6891"/>
      <c r="AE6891"/>
      <c r="AF6891"/>
      <c r="AG6891"/>
      <c r="AH6891"/>
      <c r="AI6891">
        <v>100</v>
      </c>
      <c r="AJ6891" s="11"/>
      <c r="AK6891" s="11"/>
      <c r="AL6891" s="11"/>
      <c r="AM6891" s="11"/>
      <c r="AN6891" s="11"/>
      <c r="AO6891" s="11">
        <v>675000</v>
      </c>
      <c r="AP6891" s="11"/>
      <c r="AQ6891" s="11"/>
      <c r="AR6891" s="11"/>
      <c r="AS6891" s="11"/>
      <c r="AT6891" s="11"/>
      <c r="AU6891" s="11"/>
      <c r="AV6891" s="11"/>
      <c r="AW6891" s="11"/>
      <c r="AX6891" s="11"/>
      <c r="AY6891" s="11"/>
      <c r="AZ6891" s="11"/>
      <c r="BA6891" s="11"/>
      <c r="BB6891" s="11"/>
      <c r="BC6891" s="11"/>
      <c r="BD6891" s="11"/>
      <c r="BE6891" s="11"/>
      <c r="BF6891" s="11"/>
      <c r="BG6891" s="11"/>
      <c r="BH6891" s="11"/>
      <c r="BI6891" s="11"/>
      <c r="BJ6891" s="11"/>
      <c r="BK6891" s="11"/>
      <c r="BL6891"/>
      <c r="BM6891"/>
      <c r="BN6891" s="10">
        <v>0</v>
      </c>
      <c r="BO6891" s="10"/>
      <c r="BP6891" s="10"/>
      <c r="BQ6891" s="10"/>
      <c r="BR6891" s="10"/>
      <c r="BS6891" s="10"/>
      <c r="BT6891" s="10"/>
      <c r="BU6891" s="10"/>
    </row>
    <row r="6892" spans="1:73" x14ac:dyDescent="0.3">
      <c r="A6892" s="10" t="s">
        <v>4110</v>
      </c>
      <c r="B6892" s="10" t="s">
        <v>6158</v>
      </c>
      <c r="C6892" s="10" t="s">
        <v>876</v>
      </c>
      <c r="D6892" s="10" t="s">
        <v>870</v>
      </c>
      <c r="E6892" s="10" t="s">
        <v>4975</v>
      </c>
      <c r="F6892" s="10" t="s">
        <v>5320</v>
      </c>
      <c r="G6892" s="10" t="s">
        <v>5039</v>
      </c>
      <c r="H6892" s="10" t="s">
        <v>9387</v>
      </c>
      <c r="I6892" s="10" t="s">
        <v>9388</v>
      </c>
      <c r="J6892" s="10" t="s">
        <v>9388</v>
      </c>
      <c r="K6892" s="10" t="s">
        <v>9387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 s="11">
        <v>521259</v>
      </c>
      <c r="S6892" s="11"/>
      <c r="T6892" s="11"/>
      <c r="U6892" s="11"/>
      <c r="V6892" s="11"/>
      <c r="W6892" s="11"/>
      <c r="X6892" s="11">
        <v>156377.70000000001</v>
      </c>
      <c r="Y6892" s="11"/>
      <c r="Z6892" s="11"/>
      <c r="AA6892" s="11"/>
      <c r="AB6892" s="11"/>
      <c r="AC6892" s="11"/>
      <c r="AD6892">
        <v>30</v>
      </c>
      <c r="AE6892"/>
      <c r="AF6892"/>
      <c r="AG6892"/>
      <c r="AH6892"/>
      <c r="AI6892"/>
      <c r="AJ6892" s="11">
        <v>521259</v>
      </c>
      <c r="AK6892" s="11"/>
      <c r="AL6892" s="11"/>
      <c r="AM6892" s="11"/>
      <c r="AN6892" s="11"/>
      <c r="AO6892" s="11"/>
      <c r="AP6892" s="11"/>
      <c r="AQ6892" s="11"/>
      <c r="AR6892" s="11"/>
      <c r="AS6892" s="11"/>
      <c r="AT6892" s="11"/>
      <c r="AU6892" s="11"/>
      <c r="AV6892" s="11"/>
      <c r="AW6892" s="11"/>
      <c r="AX6892" s="11"/>
      <c r="AY6892" s="11"/>
      <c r="AZ6892" s="11"/>
      <c r="BA6892" s="11"/>
      <c r="BB6892" s="11"/>
      <c r="BC6892" s="11"/>
      <c r="BD6892" s="11"/>
      <c r="BE6892" s="11"/>
      <c r="BF6892" s="11"/>
      <c r="BG6892" s="11"/>
      <c r="BH6892" s="11"/>
      <c r="BI6892" s="11"/>
      <c r="BJ6892" s="11"/>
      <c r="BK6892" s="11"/>
      <c r="BL6892"/>
      <c r="BM6892"/>
      <c r="BN6892" s="10">
        <v>0</v>
      </c>
      <c r="BO6892" s="10"/>
      <c r="BP6892" s="10"/>
      <c r="BQ6892" s="10"/>
      <c r="BR6892" s="10"/>
      <c r="BS6892" s="10"/>
      <c r="BT6892" s="10"/>
      <c r="BU6892" s="10"/>
    </row>
    <row r="6893" spans="1:73" x14ac:dyDescent="0.3">
      <c r="A6893" s="10" t="s">
        <v>4110</v>
      </c>
      <c r="B6893" s="10" t="s">
        <v>6158</v>
      </c>
      <c r="C6893" s="10" t="s">
        <v>876</v>
      </c>
      <c r="D6893" s="10" t="s">
        <v>870</v>
      </c>
      <c r="E6893" s="10" t="s">
        <v>5414</v>
      </c>
      <c r="F6893" s="10" t="s">
        <v>5494</v>
      </c>
      <c r="G6893" s="10" t="s">
        <v>5495</v>
      </c>
      <c r="H6893" s="10" t="s">
        <v>10747</v>
      </c>
      <c r="I6893" s="10" t="s">
        <v>10748</v>
      </c>
      <c r="J6893" s="10" t="s">
        <v>10748</v>
      </c>
      <c r="K6893" s="10" t="s">
        <v>10747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1</v>
      </c>
      <c r="R6893" s="11"/>
      <c r="S6893" s="11"/>
      <c r="T6893" s="11"/>
      <c r="U6893" s="11"/>
      <c r="V6893" s="11">
        <v>3994500</v>
      </c>
      <c r="W6893" s="11">
        <v>5902800.0499999998</v>
      </c>
      <c r="X6893" s="11"/>
      <c r="Y6893" s="11"/>
      <c r="Z6893" s="11"/>
      <c r="AA6893" s="11"/>
      <c r="AB6893" s="11">
        <v>836000</v>
      </c>
      <c r="AC6893" s="11">
        <v>4570840.05</v>
      </c>
      <c r="AD6893"/>
      <c r="AE6893"/>
      <c r="AF6893"/>
      <c r="AG6893"/>
      <c r="AH6893">
        <v>20.93</v>
      </c>
      <c r="AI6893">
        <v>77.44</v>
      </c>
      <c r="AJ6893" s="11"/>
      <c r="AK6893" s="11"/>
      <c r="AL6893" s="11"/>
      <c r="AM6893" s="11"/>
      <c r="AN6893" s="11">
        <v>3994500</v>
      </c>
      <c r="AO6893" s="11">
        <v>5902800.0499999998</v>
      </c>
      <c r="AP6893" s="11"/>
      <c r="AQ6893" s="11"/>
      <c r="AR6893" s="11"/>
      <c r="AS6893" s="11"/>
      <c r="AT6893" s="11"/>
      <c r="AU6893" s="11"/>
      <c r="AV6893" s="11"/>
      <c r="AW6893" s="11"/>
      <c r="AX6893" s="11"/>
      <c r="AY6893" s="11"/>
      <c r="AZ6893" s="11"/>
      <c r="BA6893" s="11"/>
      <c r="BB6893" s="11"/>
      <c r="BC6893" s="11"/>
      <c r="BD6893" s="11"/>
      <c r="BE6893" s="11"/>
      <c r="BF6893" s="11"/>
      <c r="BG6893" s="11"/>
      <c r="BH6893" s="11"/>
      <c r="BI6893" s="11">
        <v>7395000</v>
      </c>
      <c r="BJ6893" s="11"/>
      <c r="BK6893" s="11">
        <v>2558500</v>
      </c>
      <c r="BL6893"/>
      <c r="BM6893">
        <v>34.597700000000003</v>
      </c>
      <c r="BN6893" s="10">
        <v>0</v>
      </c>
      <c r="BO6893" s="10"/>
      <c r="BP6893" s="10"/>
      <c r="BQ6893" s="10"/>
      <c r="BR6893" s="10"/>
      <c r="BS6893" s="10"/>
      <c r="BT6893" s="10"/>
      <c r="BU6893" s="10"/>
    </row>
    <row r="6894" spans="1:73" x14ac:dyDescent="0.3">
      <c r="A6894" s="10" t="s">
        <v>4110</v>
      </c>
      <c r="B6894" s="10" t="s">
        <v>6158</v>
      </c>
      <c r="C6894" s="10" t="s">
        <v>876</v>
      </c>
      <c r="D6894" s="10" t="s">
        <v>870</v>
      </c>
      <c r="E6894" s="10" t="s">
        <v>5414</v>
      </c>
      <c r="F6894" s="10" t="s">
        <v>5494</v>
      </c>
      <c r="G6894" s="10" t="s">
        <v>5495</v>
      </c>
      <c r="H6894" s="10" t="s">
        <v>10749</v>
      </c>
      <c r="I6894" s="10" t="s">
        <v>10750</v>
      </c>
      <c r="J6894" s="10" t="s">
        <v>10750</v>
      </c>
      <c r="K6894" s="10" t="s">
        <v>10749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1</v>
      </c>
      <c r="R6894" s="11">
        <v>954338</v>
      </c>
      <c r="S6894" s="11">
        <v>403680</v>
      </c>
      <c r="T6894" s="11"/>
      <c r="U6894" s="11"/>
      <c r="V6894" s="11"/>
      <c r="W6894" s="11">
        <v>2569000</v>
      </c>
      <c r="X6894" s="11">
        <v>0</v>
      </c>
      <c r="Y6894" s="11">
        <v>121104</v>
      </c>
      <c r="Z6894" s="11"/>
      <c r="AA6894" s="11"/>
      <c r="AB6894" s="11"/>
      <c r="AC6894" s="11">
        <v>2569000</v>
      </c>
      <c r="AD6894">
        <v>0</v>
      </c>
      <c r="AE6894">
        <v>30</v>
      </c>
      <c r="AF6894"/>
      <c r="AG6894"/>
      <c r="AH6894"/>
      <c r="AI6894">
        <v>100</v>
      </c>
      <c r="AJ6894" s="11">
        <v>954338</v>
      </c>
      <c r="AK6894" s="11">
        <v>403680</v>
      </c>
      <c r="AL6894" s="11"/>
      <c r="AM6894" s="11"/>
      <c r="AN6894" s="11"/>
      <c r="AO6894" s="11">
        <v>2569000</v>
      </c>
      <c r="AP6894" s="11"/>
      <c r="AQ6894" s="11"/>
      <c r="AR6894" s="11"/>
      <c r="AS6894" s="11"/>
      <c r="AT6894" s="11"/>
      <c r="AU6894" s="11"/>
      <c r="AV6894" s="11"/>
      <c r="AW6894" s="11"/>
      <c r="AX6894" s="11"/>
      <c r="AY6894" s="11"/>
      <c r="AZ6894" s="11"/>
      <c r="BA6894" s="11"/>
      <c r="BB6894" s="11"/>
      <c r="BC6894" s="11"/>
      <c r="BD6894" s="11"/>
      <c r="BE6894" s="11"/>
      <c r="BF6894" s="11"/>
      <c r="BG6894" s="11"/>
      <c r="BH6894" s="11"/>
      <c r="BI6894" s="11"/>
      <c r="BJ6894" s="11"/>
      <c r="BK6894" s="11"/>
      <c r="BL6894"/>
      <c r="BM6894"/>
      <c r="BN6894" s="10">
        <v>0</v>
      </c>
      <c r="BO6894" s="10"/>
      <c r="BP6894" s="10"/>
      <c r="BQ6894" s="10"/>
      <c r="BR6894" s="10"/>
      <c r="BS6894" s="10"/>
      <c r="BT6894" s="10"/>
      <c r="BU6894" s="10"/>
    </row>
    <row r="6895" spans="1:73" x14ac:dyDescent="0.3">
      <c r="A6895" s="10" t="s">
        <v>4110</v>
      </c>
      <c r="B6895" s="10" t="s">
        <v>6158</v>
      </c>
      <c r="C6895" s="10" t="s">
        <v>876</v>
      </c>
      <c r="D6895" s="10" t="s">
        <v>870</v>
      </c>
      <c r="E6895" s="10" t="s">
        <v>5414</v>
      </c>
      <c r="F6895" s="10" t="s">
        <v>5494</v>
      </c>
      <c r="G6895" s="10" t="s">
        <v>5495</v>
      </c>
      <c r="H6895" s="10" t="s">
        <v>10751</v>
      </c>
      <c r="I6895" s="10" t="s">
        <v>10752</v>
      </c>
      <c r="J6895" s="10" t="s">
        <v>10752</v>
      </c>
      <c r="K6895" s="10" t="s">
        <v>10751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 s="11">
        <v>154800</v>
      </c>
      <c r="S6895" s="11"/>
      <c r="T6895" s="11"/>
      <c r="U6895" s="11"/>
      <c r="V6895" s="11"/>
      <c r="W6895" s="11"/>
      <c r="X6895" s="11">
        <v>0</v>
      </c>
      <c r="Y6895" s="11"/>
      <c r="Z6895" s="11"/>
      <c r="AA6895" s="11"/>
      <c r="AB6895" s="11"/>
      <c r="AC6895" s="11"/>
      <c r="AD6895">
        <v>0</v>
      </c>
      <c r="AE6895"/>
      <c r="AF6895"/>
      <c r="AG6895"/>
      <c r="AH6895"/>
      <c r="AI6895"/>
      <c r="AJ6895" s="11">
        <v>154800</v>
      </c>
      <c r="AK6895" s="11"/>
      <c r="AL6895" s="11"/>
      <c r="AM6895" s="11"/>
      <c r="AN6895" s="11"/>
      <c r="AO6895" s="11"/>
      <c r="AP6895" s="11"/>
      <c r="AQ6895" s="11"/>
      <c r="AR6895" s="11"/>
      <c r="AS6895" s="11"/>
      <c r="AT6895" s="11"/>
      <c r="AU6895" s="11"/>
      <c r="AV6895" s="11"/>
      <c r="AW6895" s="11"/>
      <c r="AX6895" s="11"/>
      <c r="AY6895" s="11"/>
      <c r="AZ6895" s="11"/>
      <c r="BA6895" s="11"/>
      <c r="BB6895" s="11"/>
      <c r="BC6895" s="11"/>
      <c r="BD6895" s="11"/>
      <c r="BE6895" s="11"/>
      <c r="BF6895" s="11"/>
      <c r="BG6895" s="11"/>
      <c r="BH6895" s="11"/>
      <c r="BI6895" s="11"/>
      <c r="BJ6895" s="11"/>
      <c r="BK6895" s="11"/>
      <c r="BL6895"/>
      <c r="BM6895"/>
      <c r="BN6895" s="10">
        <v>0</v>
      </c>
      <c r="BO6895" s="10"/>
      <c r="BP6895" s="10"/>
      <c r="BQ6895" s="10"/>
      <c r="BR6895" s="10"/>
      <c r="BS6895" s="10"/>
      <c r="BT6895" s="10"/>
      <c r="BU6895" s="10"/>
    </row>
    <row r="6896" spans="1:73" x14ac:dyDescent="0.3">
      <c r="A6896" s="10" t="s">
        <v>4110</v>
      </c>
      <c r="B6896" s="10" t="s">
        <v>6158</v>
      </c>
      <c r="C6896" s="10" t="s">
        <v>876</v>
      </c>
      <c r="D6896" s="10" t="s">
        <v>870</v>
      </c>
      <c r="E6896" s="10" t="s">
        <v>5414</v>
      </c>
      <c r="F6896" s="10" t="s">
        <v>6361</v>
      </c>
      <c r="G6896" s="10" t="s">
        <v>6367</v>
      </c>
      <c r="H6896" s="10" t="s">
        <v>6372</v>
      </c>
      <c r="I6896" s="10" t="s">
        <v>6373</v>
      </c>
      <c r="J6896" s="10" t="s">
        <v>6373</v>
      </c>
      <c r="K6896" s="10" t="s">
        <v>6372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 s="11"/>
      <c r="S6896" s="11"/>
      <c r="T6896" s="11"/>
      <c r="U6896" s="11"/>
      <c r="V6896" s="11">
        <v>1300000</v>
      </c>
      <c r="W6896" s="11"/>
      <c r="X6896" s="11"/>
      <c r="Y6896" s="11"/>
      <c r="Z6896" s="11"/>
      <c r="AA6896" s="11"/>
      <c r="AB6896" s="11">
        <v>650000</v>
      </c>
      <c r="AC6896" s="11"/>
      <c r="AD6896"/>
      <c r="AE6896"/>
      <c r="AF6896"/>
      <c r="AG6896"/>
      <c r="AH6896">
        <v>50</v>
      </c>
      <c r="AI6896"/>
      <c r="AJ6896" s="11"/>
      <c r="AK6896" s="11"/>
      <c r="AL6896" s="11"/>
      <c r="AM6896" s="11"/>
      <c r="AN6896" s="11">
        <v>1300000</v>
      </c>
      <c r="AO6896" s="11"/>
      <c r="AP6896" s="11"/>
      <c r="AQ6896" s="11"/>
      <c r="AR6896" s="11"/>
      <c r="AS6896" s="11"/>
      <c r="AT6896" s="11"/>
      <c r="AU6896" s="11"/>
      <c r="AV6896" s="11"/>
      <c r="AW6896" s="11"/>
      <c r="AX6896" s="11"/>
      <c r="AY6896" s="11"/>
      <c r="AZ6896" s="11"/>
      <c r="BA6896" s="11"/>
      <c r="BB6896" s="11"/>
      <c r="BC6896" s="11"/>
      <c r="BD6896" s="11"/>
      <c r="BE6896" s="11"/>
      <c r="BF6896" s="11"/>
      <c r="BG6896" s="11"/>
      <c r="BH6896" s="11"/>
      <c r="BI6896" s="11"/>
      <c r="BJ6896" s="11"/>
      <c r="BK6896" s="11"/>
      <c r="BL6896"/>
      <c r="BM6896"/>
      <c r="BN6896" s="10">
        <v>0</v>
      </c>
      <c r="BO6896" s="10"/>
      <c r="BP6896" s="10"/>
      <c r="BQ6896" s="10"/>
      <c r="BR6896" s="10"/>
      <c r="BS6896" s="10"/>
      <c r="BT6896" s="10"/>
      <c r="BU6896" s="10"/>
    </row>
    <row r="6897" spans="1:73" x14ac:dyDescent="0.3">
      <c r="A6897" s="10" t="s">
        <v>4110</v>
      </c>
      <c r="B6897" s="10" t="s">
        <v>6158</v>
      </c>
      <c r="C6897" s="10" t="s">
        <v>876</v>
      </c>
      <c r="D6897" s="10" t="s">
        <v>870</v>
      </c>
      <c r="E6897" s="10" t="s">
        <v>5414</v>
      </c>
      <c r="F6897" s="10" t="s">
        <v>6374</v>
      </c>
      <c r="G6897" s="10" t="s">
        <v>6375</v>
      </c>
      <c r="H6897" s="10" t="s">
        <v>6376</v>
      </c>
      <c r="I6897" s="10" t="s">
        <v>6377</v>
      </c>
      <c r="J6897" s="10" t="s">
        <v>6377</v>
      </c>
      <c r="K6897" s="10" t="s">
        <v>6376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 s="11">
        <v>1116600</v>
      </c>
      <c r="S6897" s="11"/>
      <c r="T6897" s="11"/>
      <c r="U6897" s="11"/>
      <c r="V6897" s="11"/>
      <c r="W6897" s="11"/>
      <c r="X6897" s="11">
        <v>0</v>
      </c>
      <c r="Y6897" s="11"/>
      <c r="Z6897" s="11"/>
      <c r="AA6897" s="11"/>
      <c r="AB6897" s="11"/>
      <c r="AC6897" s="11"/>
      <c r="AD6897">
        <v>0</v>
      </c>
      <c r="AE6897"/>
      <c r="AF6897"/>
      <c r="AG6897"/>
      <c r="AH6897"/>
      <c r="AI6897"/>
      <c r="AJ6897" s="11">
        <v>1116600</v>
      </c>
      <c r="AK6897" s="11"/>
      <c r="AL6897" s="11"/>
      <c r="AM6897" s="11"/>
      <c r="AN6897" s="11"/>
      <c r="AO6897" s="11"/>
      <c r="AP6897" s="11"/>
      <c r="AQ6897" s="11"/>
      <c r="AR6897" s="11"/>
      <c r="AS6897" s="11"/>
      <c r="AT6897" s="11"/>
      <c r="AU6897" s="11"/>
      <c r="AV6897" s="11"/>
      <c r="AW6897" s="11"/>
      <c r="AX6897" s="11"/>
      <c r="AY6897" s="11"/>
      <c r="AZ6897" s="11"/>
      <c r="BA6897" s="11"/>
      <c r="BB6897" s="11"/>
      <c r="BC6897" s="11"/>
      <c r="BD6897" s="11"/>
      <c r="BE6897" s="11"/>
      <c r="BF6897" s="11"/>
      <c r="BG6897" s="11"/>
      <c r="BH6897" s="11"/>
      <c r="BI6897" s="11"/>
      <c r="BJ6897" s="11"/>
      <c r="BK6897" s="11"/>
      <c r="BL6897"/>
      <c r="BM6897"/>
      <c r="BN6897" s="10">
        <v>0</v>
      </c>
      <c r="BO6897" s="10"/>
      <c r="BP6897" s="10"/>
      <c r="BQ6897" s="10"/>
      <c r="BR6897" s="10"/>
      <c r="BS6897" s="10"/>
      <c r="BT6897" s="10"/>
      <c r="BU6897" s="10"/>
    </row>
    <row r="6898" spans="1:73" x14ac:dyDescent="0.3">
      <c r="A6898" s="10" t="s">
        <v>4110</v>
      </c>
      <c r="B6898" s="10" t="s">
        <v>6158</v>
      </c>
      <c r="C6898" s="10" t="s">
        <v>876</v>
      </c>
      <c r="D6898" s="10" t="s">
        <v>870</v>
      </c>
      <c r="E6898" s="10" t="s">
        <v>5414</v>
      </c>
      <c r="F6898" s="10" t="s">
        <v>5501</v>
      </c>
      <c r="G6898" s="10" t="s">
        <v>5672</v>
      </c>
      <c r="H6898" s="10" t="s">
        <v>5673</v>
      </c>
      <c r="I6898" s="10" t="s">
        <v>5674</v>
      </c>
      <c r="J6898" s="10" t="s">
        <v>5674</v>
      </c>
      <c r="K6898" s="10" t="s">
        <v>5673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1</v>
      </c>
      <c r="R6898" s="11">
        <v>348690</v>
      </c>
      <c r="S6898" s="11"/>
      <c r="T6898" s="11"/>
      <c r="U6898" s="11"/>
      <c r="V6898" s="11"/>
      <c r="W6898" s="11">
        <v>4441444.2</v>
      </c>
      <c r="X6898" s="11">
        <v>104607</v>
      </c>
      <c r="Y6898" s="11"/>
      <c r="Z6898" s="11"/>
      <c r="AA6898" s="11"/>
      <c r="AB6898" s="11"/>
      <c r="AC6898" s="11">
        <v>1850153.26</v>
      </c>
      <c r="AD6898">
        <v>30</v>
      </c>
      <c r="AE6898"/>
      <c r="AF6898"/>
      <c r="AG6898"/>
      <c r="AH6898"/>
      <c r="AI6898">
        <v>41.66</v>
      </c>
      <c r="AJ6898" s="11">
        <v>348690</v>
      </c>
      <c r="AK6898" s="11"/>
      <c r="AL6898" s="11"/>
      <c r="AM6898" s="11"/>
      <c r="AN6898" s="11"/>
      <c r="AO6898" s="11">
        <v>4441444.2</v>
      </c>
      <c r="AP6898" s="11"/>
      <c r="AQ6898" s="11"/>
      <c r="AR6898" s="11"/>
      <c r="AS6898" s="11"/>
      <c r="AT6898" s="11"/>
      <c r="AU6898" s="11"/>
      <c r="AV6898" s="11"/>
      <c r="AW6898" s="11"/>
      <c r="AX6898" s="11"/>
      <c r="AY6898" s="11"/>
      <c r="AZ6898" s="11"/>
      <c r="BA6898" s="11"/>
      <c r="BB6898" s="11"/>
      <c r="BC6898" s="11"/>
      <c r="BD6898" s="11"/>
      <c r="BE6898" s="11"/>
      <c r="BF6898" s="11"/>
      <c r="BG6898" s="11"/>
      <c r="BH6898" s="11"/>
      <c r="BI6898" s="11"/>
      <c r="BJ6898" s="11"/>
      <c r="BK6898" s="11"/>
      <c r="BL6898"/>
      <c r="BM6898"/>
      <c r="BN6898" s="10">
        <v>1</v>
      </c>
      <c r="BO6898" s="10">
        <v>2260000</v>
      </c>
      <c r="BP6898" s="10">
        <v>1130000</v>
      </c>
      <c r="BQ6898" s="10">
        <v>50</v>
      </c>
      <c r="BR6898" s="10"/>
      <c r="BS6898" s="10"/>
      <c r="BT6898" s="10"/>
      <c r="BU6898" s="10"/>
    </row>
    <row r="6899" spans="1:73" x14ac:dyDescent="0.3">
      <c r="A6899" s="10" t="s">
        <v>4110</v>
      </c>
      <c r="B6899" s="10" t="s">
        <v>6158</v>
      </c>
      <c r="C6899" s="10" t="s">
        <v>876</v>
      </c>
      <c r="D6899" s="10" t="s">
        <v>870</v>
      </c>
      <c r="E6899" s="10" t="s">
        <v>5505</v>
      </c>
      <c r="F6899" s="10" t="s">
        <v>5083</v>
      </c>
      <c r="G6899" s="10" t="s">
        <v>6378</v>
      </c>
      <c r="H6899" s="10" t="s">
        <v>6379</v>
      </c>
      <c r="I6899" s="10" t="s">
        <v>6380</v>
      </c>
      <c r="J6899" s="10" t="s">
        <v>6380</v>
      </c>
      <c r="K6899" s="10" t="s">
        <v>6379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 s="11"/>
      <c r="S6899" s="11"/>
      <c r="T6899" s="11"/>
      <c r="U6899" s="11"/>
      <c r="V6899" s="11">
        <v>744000</v>
      </c>
      <c r="W6899" s="11">
        <v>1409458</v>
      </c>
      <c r="X6899" s="11"/>
      <c r="Y6899" s="11"/>
      <c r="Z6899" s="11"/>
      <c r="AA6899" s="11"/>
      <c r="AB6899" s="11">
        <v>372000</v>
      </c>
      <c r="AC6899" s="11">
        <v>1409458</v>
      </c>
      <c r="AD6899"/>
      <c r="AE6899"/>
      <c r="AF6899"/>
      <c r="AG6899"/>
      <c r="AH6899">
        <v>50</v>
      </c>
      <c r="AI6899">
        <v>100</v>
      </c>
      <c r="AJ6899" s="11"/>
      <c r="AK6899" s="11"/>
      <c r="AL6899" s="11"/>
      <c r="AM6899" s="11"/>
      <c r="AN6899" s="11">
        <v>744000</v>
      </c>
      <c r="AO6899" s="11">
        <v>1409458</v>
      </c>
      <c r="AP6899" s="11"/>
      <c r="AQ6899" s="11"/>
      <c r="AR6899" s="11"/>
      <c r="AS6899" s="11"/>
      <c r="AT6899" s="11"/>
      <c r="AU6899" s="11"/>
      <c r="AV6899" s="11"/>
      <c r="AW6899" s="11"/>
      <c r="AX6899" s="11"/>
      <c r="AY6899" s="11"/>
      <c r="AZ6899" s="11"/>
      <c r="BA6899" s="11"/>
      <c r="BB6899" s="11"/>
      <c r="BC6899" s="11"/>
      <c r="BD6899" s="11"/>
      <c r="BE6899" s="11"/>
      <c r="BF6899" s="11"/>
      <c r="BG6899" s="11"/>
      <c r="BH6899" s="11"/>
      <c r="BI6899" s="11"/>
      <c r="BJ6899" s="11"/>
      <c r="BK6899" s="11"/>
      <c r="BL6899"/>
      <c r="BM6899"/>
      <c r="BN6899" s="10">
        <v>0</v>
      </c>
      <c r="BO6899" s="10"/>
      <c r="BP6899" s="10"/>
      <c r="BQ6899" s="10"/>
      <c r="BR6899" s="10"/>
      <c r="BS6899" s="10"/>
      <c r="BT6899" s="10"/>
      <c r="BU6899" s="10"/>
    </row>
    <row r="6900" spans="1:73" x14ac:dyDescent="0.3">
      <c r="A6900" s="10" t="s">
        <v>4110</v>
      </c>
      <c r="B6900" s="10" t="s">
        <v>6158</v>
      </c>
      <c r="C6900" s="10" t="s">
        <v>876</v>
      </c>
      <c r="D6900" s="10" t="s">
        <v>870</v>
      </c>
      <c r="E6900" s="10" t="s">
        <v>5505</v>
      </c>
      <c r="F6900" s="10" t="s">
        <v>6398</v>
      </c>
      <c r="G6900" s="10" t="s">
        <v>6399</v>
      </c>
      <c r="H6900" s="10" t="s">
        <v>6400</v>
      </c>
      <c r="I6900" s="10" t="s">
        <v>6401</v>
      </c>
      <c r="J6900" s="10" t="s">
        <v>6401</v>
      </c>
      <c r="K6900" s="10" t="s">
        <v>6400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 s="11">
        <v>86000</v>
      </c>
      <c r="S6900" s="11"/>
      <c r="T6900" s="11"/>
      <c r="U6900" s="11"/>
      <c r="V6900" s="11"/>
      <c r="W6900" s="11"/>
      <c r="X6900" s="11">
        <v>43000</v>
      </c>
      <c r="Y6900" s="11"/>
      <c r="Z6900" s="11"/>
      <c r="AA6900" s="11"/>
      <c r="AB6900" s="11"/>
      <c r="AC6900" s="11"/>
      <c r="AD6900">
        <v>50</v>
      </c>
      <c r="AE6900"/>
      <c r="AF6900"/>
      <c r="AG6900"/>
      <c r="AH6900"/>
      <c r="AI6900"/>
      <c r="AJ6900" s="11">
        <v>86000</v>
      </c>
      <c r="AK6900" s="11"/>
      <c r="AL6900" s="11"/>
      <c r="AM6900" s="11"/>
      <c r="AN6900" s="11"/>
      <c r="AO6900" s="11"/>
      <c r="AP6900" s="11"/>
      <c r="AQ6900" s="11"/>
      <c r="AR6900" s="11"/>
      <c r="AS6900" s="11"/>
      <c r="AT6900" s="11"/>
      <c r="AU6900" s="11"/>
      <c r="AV6900" s="11"/>
      <c r="AW6900" s="11"/>
      <c r="AX6900" s="11"/>
      <c r="AY6900" s="11"/>
      <c r="AZ6900" s="11"/>
      <c r="BA6900" s="11"/>
      <c r="BB6900" s="11"/>
      <c r="BC6900" s="11"/>
      <c r="BD6900" s="11"/>
      <c r="BE6900" s="11"/>
      <c r="BF6900" s="11"/>
      <c r="BG6900" s="11"/>
      <c r="BH6900" s="11"/>
      <c r="BI6900" s="11"/>
      <c r="BJ6900" s="11"/>
      <c r="BK6900" s="11"/>
      <c r="BL6900"/>
      <c r="BM6900"/>
      <c r="BN6900" s="10">
        <v>0</v>
      </c>
      <c r="BO6900" s="10"/>
      <c r="BP6900" s="10"/>
      <c r="BQ6900" s="10"/>
      <c r="BR6900" s="10"/>
      <c r="BS6900" s="10"/>
      <c r="BT6900" s="10"/>
      <c r="BU6900" s="10"/>
    </row>
    <row r="6901" spans="1:73" x14ac:dyDescent="0.3">
      <c r="A6901" s="10" t="s">
        <v>4110</v>
      </c>
      <c r="B6901" s="10" t="s">
        <v>6158</v>
      </c>
      <c r="C6901" s="10" t="s">
        <v>876</v>
      </c>
      <c r="D6901" s="10" t="s">
        <v>870</v>
      </c>
      <c r="E6901" s="10" t="s">
        <v>5505</v>
      </c>
      <c r="F6901" s="10" t="s">
        <v>6402</v>
      </c>
      <c r="G6901" s="10" t="s">
        <v>6403</v>
      </c>
      <c r="H6901" s="10" t="s">
        <v>6404</v>
      </c>
      <c r="I6901" s="10" t="s">
        <v>6405</v>
      </c>
      <c r="J6901" s="10" t="s">
        <v>6405</v>
      </c>
      <c r="K6901" s="10" t="s">
        <v>6404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 s="11">
        <v>100000</v>
      </c>
      <c r="S6901" s="11"/>
      <c r="T6901" s="11"/>
      <c r="U6901" s="11"/>
      <c r="V6901" s="11"/>
      <c r="W6901" s="11"/>
      <c r="X6901" s="11">
        <v>30000</v>
      </c>
      <c r="Y6901" s="11"/>
      <c r="Z6901" s="11"/>
      <c r="AA6901" s="11"/>
      <c r="AB6901" s="11"/>
      <c r="AC6901" s="11"/>
      <c r="AD6901">
        <v>30</v>
      </c>
      <c r="AE6901"/>
      <c r="AF6901"/>
      <c r="AG6901"/>
      <c r="AH6901"/>
      <c r="AI6901"/>
      <c r="AJ6901" s="11">
        <v>100000</v>
      </c>
      <c r="AK6901" s="11"/>
      <c r="AL6901" s="11"/>
      <c r="AM6901" s="11"/>
      <c r="AN6901" s="11"/>
      <c r="AO6901" s="11"/>
      <c r="AP6901" s="11"/>
      <c r="AQ6901" s="11"/>
      <c r="AR6901" s="11"/>
      <c r="AS6901" s="11"/>
      <c r="AT6901" s="11"/>
      <c r="AU6901" s="11"/>
      <c r="AV6901" s="11"/>
      <c r="AW6901" s="11"/>
      <c r="AX6901" s="11"/>
      <c r="AY6901" s="11"/>
      <c r="AZ6901" s="11"/>
      <c r="BA6901" s="11"/>
      <c r="BB6901" s="11"/>
      <c r="BC6901" s="11"/>
      <c r="BD6901" s="11"/>
      <c r="BE6901" s="11"/>
      <c r="BF6901" s="11"/>
      <c r="BG6901" s="11"/>
      <c r="BH6901" s="11"/>
      <c r="BI6901" s="11"/>
      <c r="BJ6901" s="11"/>
      <c r="BK6901" s="11"/>
      <c r="BL6901"/>
      <c r="BM6901"/>
      <c r="BN6901" s="10">
        <v>0</v>
      </c>
      <c r="BO6901" s="10"/>
      <c r="BP6901" s="10"/>
      <c r="BQ6901" s="10"/>
      <c r="BR6901" s="10"/>
      <c r="BS6901" s="10"/>
      <c r="BT6901" s="10"/>
      <c r="BU6901" s="10"/>
    </row>
    <row r="6902" spans="1:73" x14ac:dyDescent="0.3">
      <c r="A6902" s="10" t="s">
        <v>4110</v>
      </c>
      <c r="B6902" s="10" t="s">
        <v>6158</v>
      </c>
      <c r="C6902" s="10" t="s">
        <v>876</v>
      </c>
      <c r="D6902" s="10" t="s">
        <v>870</v>
      </c>
      <c r="E6902" s="10" t="s">
        <v>5505</v>
      </c>
      <c r="F6902" s="10" t="s">
        <v>6402</v>
      </c>
      <c r="G6902" s="10" t="s">
        <v>6406</v>
      </c>
      <c r="H6902" s="10" t="s">
        <v>6407</v>
      </c>
      <c r="I6902" s="10" t="s">
        <v>6408</v>
      </c>
      <c r="J6902" s="10" t="s">
        <v>6408</v>
      </c>
      <c r="K6902" s="10" t="s">
        <v>6407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 s="11">
        <v>30000</v>
      </c>
      <c r="S6902" s="11"/>
      <c r="T6902" s="11"/>
      <c r="U6902" s="11"/>
      <c r="V6902" s="11"/>
      <c r="W6902" s="11"/>
      <c r="X6902" s="11">
        <v>9000</v>
      </c>
      <c r="Y6902" s="11"/>
      <c r="Z6902" s="11"/>
      <c r="AA6902" s="11"/>
      <c r="AB6902" s="11"/>
      <c r="AC6902" s="11"/>
      <c r="AD6902">
        <v>30</v>
      </c>
      <c r="AE6902"/>
      <c r="AF6902"/>
      <c r="AG6902"/>
      <c r="AH6902"/>
      <c r="AI6902"/>
      <c r="AJ6902" s="11">
        <v>30000</v>
      </c>
      <c r="AK6902" s="11"/>
      <c r="AL6902" s="11"/>
      <c r="AM6902" s="11"/>
      <c r="AN6902" s="11"/>
      <c r="AO6902" s="11"/>
      <c r="AP6902" s="11"/>
      <c r="AQ6902" s="11"/>
      <c r="AR6902" s="11"/>
      <c r="AS6902" s="11"/>
      <c r="AT6902" s="11"/>
      <c r="AU6902" s="11"/>
      <c r="AV6902" s="11"/>
      <c r="AW6902" s="11"/>
      <c r="AX6902" s="11"/>
      <c r="AY6902" s="11"/>
      <c r="AZ6902" s="11"/>
      <c r="BA6902" s="11"/>
      <c r="BB6902" s="11"/>
      <c r="BC6902" s="11"/>
      <c r="BD6902" s="11"/>
      <c r="BE6902" s="11"/>
      <c r="BF6902" s="11"/>
      <c r="BG6902" s="11"/>
      <c r="BH6902" s="11"/>
      <c r="BI6902" s="11"/>
      <c r="BJ6902" s="11"/>
      <c r="BK6902" s="11"/>
      <c r="BL6902"/>
      <c r="BM6902"/>
      <c r="BN6902" s="10">
        <v>0</v>
      </c>
      <c r="BO6902" s="10"/>
      <c r="BP6902" s="10"/>
      <c r="BQ6902" s="10"/>
      <c r="BR6902" s="10"/>
      <c r="BS6902" s="10"/>
      <c r="BT6902" s="10"/>
      <c r="BU6902" s="10"/>
    </row>
    <row r="6903" spans="1:73" x14ac:dyDescent="0.3">
      <c r="A6903" s="10" t="s">
        <v>4110</v>
      </c>
      <c r="B6903" s="10" t="s">
        <v>6158</v>
      </c>
      <c r="C6903" s="10" t="s">
        <v>876</v>
      </c>
      <c r="D6903" s="10" t="s">
        <v>870</v>
      </c>
      <c r="E6903" s="10" t="s">
        <v>5505</v>
      </c>
      <c r="F6903" s="10" t="s">
        <v>6402</v>
      </c>
      <c r="G6903" s="10" t="s">
        <v>6406</v>
      </c>
      <c r="H6903" s="10" t="s">
        <v>8073</v>
      </c>
      <c r="I6903" s="10" t="s">
        <v>8074</v>
      </c>
      <c r="J6903" s="10" t="s">
        <v>8074</v>
      </c>
      <c r="K6903" s="10" t="s">
        <v>8073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 s="11">
        <v>30000</v>
      </c>
      <c r="S6903" s="11"/>
      <c r="T6903" s="11"/>
      <c r="U6903" s="11"/>
      <c r="V6903" s="11"/>
      <c r="W6903" s="11"/>
      <c r="X6903" s="11">
        <v>9000</v>
      </c>
      <c r="Y6903" s="11"/>
      <c r="Z6903" s="11"/>
      <c r="AA6903" s="11"/>
      <c r="AB6903" s="11"/>
      <c r="AC6903" s="11"/>
      <c r="AD6903">
        <v>30</v>
      </c>
      <c r="AE6903"/>
      <c r="AF6903"/>
      <c r="AG6903"/>
      <c r="AH6903"/>
      <c r="AI6903"/>
      <c r="AJ6903" s="11">
        <v>30000</v>
      </c>
      <c r="AK6903" s="11"/>
      <c r="AL6903" s="11"/>
      <c r="AM6903" s="11"/>
      <c r="AN6903" s="11"/>
      <c r="AO6903" s="11"/>
      <c r="AP6903" s="11"/>
      <c r="AQ6903" s="11"/>
      <c r="AR6903" s="11"/>
      <c r="AS6903" s="11"/>
      <c r="AT6903" s="11"/>
      <c r="AU6903" s="11"/>
      <c r="AV6903" s="11"/>
      <c r="AW6903" s="11"/>
      <c r="AX6903" s="11"/>
      <c r="AY6903" s="11"/>
      <c r="AZ6903" s="11"/>
      <c r="BA6903" s="11"/>
      <c r="BB6903" s="11"/>
      <c r="BC6903" s="11"/>
      <c r="BD6903" s="11"/>
      <c r="BE6903" s="11"/>
      <c r="BF6903" s="11"/>
      <c r="BG6903" s="11"/>
      <c r="BH6903" s="11"/>
      <c r="BI6903" s="11"/>
      <c r="BJ6903" s="11"/>
      <c r="BK6903" s="11"/>
      <c r="BL6903"/>
      <c r="BM6903"/>
      <c r="BN6903" s="10">
        <v>0</v>
      </c>
      <c r="BO6903" s="10"/>
      <c r="BP6903" s="10"/>
      <c r="BQ6903" s="10"/>
      <c r="BR6903" s="10"/>
      <c r="BS6903" s="10"/>
      <c r="BT6903" s="10"/>
      <c r="BU6903" s="10"/>
    </row>
    <row r="6904" spans="1:73" x14ac:dyDescent="0.3">
      <c r="A6904" s="10" t="s">
        <v>4110</v>
      </c>
      <c r="B6904" s="10" t="s">
        <v>6158</v>
      </c>
      <c r="C6904" s="10" t="s">
        <v>876</v>
      </c>
      <c r="D6904" s="10" t="s">
        <v>870</v>
      </c>
      <c r="E6904" s="10" t="s">
        <v>5505</v>
      </c>
      <c r="F6904" s="10" t="s">
        <v>6402</v>
      </c>
      <c r="G6904" s="10" t="s">
        <v>6406</v>
      </c>
      <c r="H6904" s="10" t="s">
        <v>6409</v>
      </c>
      <c r="I6904" s="10" t="s">
        <v>6410</v>
      </c>
      <c r="J6904" s="10" t="s">
        <v>6410</v>
      </c>
      <c r="K6904" s="10" t="s">
        <v>6409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 s="11">
        <v>50000</v>
      </c>
      <c r="S6904" s="11"/>
      <c r="T6904" s="11"/>
      <c r="U6904" s="11"/>
      <c r="V6904" s="11"/>
      <c r="W6904" s="11"/>
      <c r="X6904" s="11">
        <v>15000</v>
      </c>
      <c r="Y6904" s="11"/>
      <c r="Z6904" s="11"/>
      <c r="AA6904" s="11"/>
      <c r="AB6904" s="11"/>
      <c r="AC6904" s="11"/>
      <c r="AD6904">
        <v>30</v>
      </c>
      <c r="AE6904"/>
      <c r="AF6904"/>
      <c r="AG6904"/>
      <c r="AH6904"/>
      <c r="AI6904"/>
      <c r="AJ6904" s="11">
        <v>50000</v>
      </c>
      <c r="AK6904" s="11"/>
      <c r="AL6904" s="11"/>
      <c r="AM6904" s="11"/>
      <c r="AN6904" s="11"/>
      <c r="AO6904" s="11"/>
      <c r="AP6904" s="11"/>
      <c r="AQ6904" s="11"/>
      <c r="AR6904" s="11"/>
      <c r="AS6904" s="11"/>
      <c r="AT6904" s="11"/>
      <c r="AU6904" s="11"/>
      <c r="AV6904" s="11"/>
      <c r="AW6904" s="11"/>
      <c r="AX6904" s="11"/>
      <c r="AY6904" s="11"/>
      <c r="AZ6904" s="11"/>
      <c r="BA6904" s="11"/>
      <c r="BB6904" s="11"/>
      <c r="BC6904" s="11"/>
      <c r="BD6904" s="11"/>
      <c r="BE6904" s="11"/>
      <c r="BF6904" s="11"/>
      <c r="BG6904" s="11"/>
      <c r="BH6904" s="11"/>
      <c r="BI6904" s="11"/>
      <c r="BJ6904" s="11"/>
      <c r="BK6904" s="11"/>
      <c r="BL6904"/>
      <c r="BM6904"/>
      <c r="BN6904" s="10">
        <v>0</v>
      </c>
      <c r="BO6904" s="10"/>
      <c r="BP6904" s="10"/>
      <c r="BQ6904" s="10"/>
      <c r="BR6904" s="10"/>
      <c r="BS6904" s="10"/>
      <c r="BT6904" s="10"/>
      <c r="BU6904" s="10"/>
    </row>
    <row r="6905" spans="1:73" x14ac:dyDescent="0.3">
      <c r="A6905" s="10" t="s">
        <v>4110</v>
      </c>
      <c r="B6905" s="10" t="s">
        <v>6547</v>
      </c>
      <c r="C6905" s="10" t="s">
        <v>79</v>
      </c>
      <c r="D6905" s="10" t="s">
        <v>82</v>
      </c>
      <c r="E6905" s="10"/>
      <c r="F6905" s="10" t="s">
        <v>94</v>
      </c>
      <c r="G6905" s="10"/>
      <c r="H6905" s="10" t="s">
        <v>10189</v>
      </c>
      <c r="I6905" s="10" t="s">
        <v>10190</v>
      </c>
      <c r="J6905" s="10" t="s">
        <v>10190</v>
      </c>
      <c r="K6905" s="10" t="s">
        <v>10189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 s="11">
        <v>97500</v>
      </c>
      <c r="S6905" s="11"/>
      <c r="T6905" s="11"/>
      <c r="U6905" s="11"/>
      <c r="V6905" s="11"/>
      <c r="W6905" s="11"/>
      <c r="X6905" s="11">
        <v>0</v>
      </c>
      <c r="Y6905" s="11"/>
      <c r="Z6905" s="11"/>
      <c r="AA6905" s="11"/>
      <c r="AB6905" s="11"/>
      <c r="AC6905" s="11"/>
      <c r="AD6905">
        <v>0</v>
      </c>
      <c r="AE6905"/>
      <c r="AF6905"/>
      <c r="AG6905"/>
      <c r="AH6905"/>
      <c r="AI6905"/>
      <c r="AJ6905" s="11">
        <v>97500</v>
      </c>
      <c r="AK6905" s="11"/>
      <c r="AL6905" s="11"/>
      <c r="AM6905" s="11"/>
      <c r="AN6905" s="11"/>
      <c r="AO6905" s="11"/>
      <c r="AP6905" s="11"/>
      <c r="AQ6905" s="11"/>
      <c r="AR6905" s="11"/>
      <c r="AS6905" s="11"/>
      <c r="AT6905" s="11"/>
      <c r="AU6905" s="11"/>
      <c r="AV6905" s="11"/>
      <c r="AW6905" s="11"/>
      <c r="AX6905" s="11"/>
      <c r="AY6905" s="11"/>
      <c r="AZ6905" s="11"/>
      <c r="BA6905" s="11"/>
      <c r="BB6905" s="11"/>
      <c r="BC6905" s="11"/>
      <c r="BD6905" s="11"/>
      <c r="BE6905" s="11"/>
      <c r="BF6905" s="11"/>
      <c r="BG6905" s="11"/>
      <c r="BH6905" s="11"/>
      <c r="BI6905" s="11"/>
      <c r="BJ6905" s="11"/>
      <c r="BK6905" s="11"/>
      <c r="BL6905"/>
      <c r="BM6905"/>
      <c r="BN6905" s="10">
        <v>0</v>
      </c>
      <c r="BO6905" s="10"/>
      <c r="BP6905" s="10"/>
      <c r="BQ6905" s="10"/>
      <c r="BR6905" s="10"/>
      <c r="BS6905" s="10"/>
      <c r="BT6905" s="10"/>
      <c r="BU6905" s="10"/>
    </row>
    <row r="6906" spans="1:73" x14ac:dyDescent="0.3">
      <c r="A6906" s="10" t="s">
        <v>4110</v>
      </c>
      <c r="B6906" s="10" t="s">
        <v>6547</v>
      </c>
      <c r="C6906" s="10" t="s">
        <v>79</v>
      </c>
      <c r="D6906" s="10" t="s">
        <v>82</v>
      </c>
      <c r="E6906" s="10"/>
      <c r="F6906" s="10" t="s">
        <v>4509</v>
      </c>
      <c r="G6906" s="10"/>
      <c r="H6906" s="10" t="s">
        <v>10191</v>
      </c>
      <c r="I6906" s="10" t="s">
        <v>10192</v>
      </c>
      <c r="J6906" s="10" t="s">
        <v>10192</v>
      </c>
      <c r="K6906" s="10" t="s">
        <v>10191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 s="11">
        <v>88200</v>
      </c>
      <c r="S6906" s="11"/>
      <c r="T6906" s="11"/>
      <c r="U6906" s="11"/>
      <c r="V6906" s="11"/>
      <c r="W6906" s="11"/>
      <c r="X6906" s="11">
        <v>88200</v>
      </c>
      <c r="Y6906" s="11"/>
      <c r="Z6906" s="11"/>
      <c r="AA6906" s="11"/>
      <c r="AB6906" s="11"/>
      <c r="AC6906" s="11"/>
      <c r="AD6906">
        <v>100</v>
      </c>
      <c r="AE6906"/>
      <c r="AF6906"/>
      <c r="AG6906"/>
      <c r="AH6906"/>
      <c r="AI6906"/>
      <c r="AJ6906" s="11">
        <v>88200</v>
      </c>
      <c r="AK6906" s="11"/>
      <c r="AL6906" s="11"/>
      <c r="AM6906" s="11"/>
      <c r="AN6906" s="11"/>
      <c r="AO6906" s="11"/>
      <c r="AP6906" s="11"/>
      <c r="AQ6906" s="11"/>
      <c r="AR6906" s="11"/>
      <c r="AS6906" s="11"/>
      <c r="AT6906" s="11"/>
      <c r="AU6906" s="11"/>
      <c r="AV6906" s="11"/>
      <c r="AW6906" s="11"/>
      <c r="AX6906" s="11"/>
      <c r="AY6906" s="11"/>
      <c r="AZ6906" s="11"/>
      <c r="BA6906" s="11"/>
      <c r="BB6906" s="11"/>
      <c r="BC6906" s="11"/>
      <c r="BD6906" s="11"/>
      <c r="BE6906" s="11"/>
      <c r="BF6906" s="11"/>
      <c r="BG6906" s="11"/>
      <c r="BH6906" s="11"/>
      <c r="BI6906" s="11"/>
      <c r="BJ6906" s="11"/>
      <c r="BK6906" s="11"/>
      <c r="BL6906"/>
      <c r="BM6906"/>
      <c r="BN6906" s="10">
        <v>0</v>
      </c>
      <c r="BO6906" s="10"/>
      <c r="BP6906" s="10"/>
      <c r="BQ6906" s="10"/>
      <c r="BR6906" s="10"/>
      <c r="BS6906" s="10"/>
      <c r="BT6906" s="10"/>
      <c r="BU6906" s="10"/>
    </row>
    <row r="6907" spans="1:73" x14ac:dyDescent="0.3">
      <c r="A6907" s="10" t="s">
        <v>4110</v>
      </c>
      <c r="B6907" s="10" t="s">
        <v>6547</v>
      </c>
      <c r="C6907" s="10" t="s">
        <v>79</v>
      </c>
      <c r="D6907" s="10" t="s">
        <v>82</v>
      </c>
      <c r="E6907" s="10"/>
      <c r="F6907" s="10" t="s">
        <v>83</v>
      </c>
      <c r="G6907" s="10"/>
      <c r="H6907" s="10" t="s">
        <v>12639</v>
      </c>
      <c r="I6907" s="10" t="s">
        <v>6550</v>
      </c>
      <c r="J6907" s="10" t="s">
        <v>6550</v>
      </c>
      <c r="K6907" s="10" t="s">
        <v>12639</v>
      </c>
      <c r="L6907">
        <v>0</v>
      </c>
      <c r="M6907">
        <v>1</v>
      </c>
      <c r="N6907">
        <v>1</v>
      </c>
      <c r="O6907">
        <v>1</v>
      </c>
      <c r="P6907">
        <v>1</v>
      </c>
      <c r="Q6907">
        <v>1</v>
      </c>
      <c r="R6907" s="11"/>
      <c r="S6907" s="11">
        <v>4852259.99</v>
      </c>
      <c r="T6907" s="11">
        <v>545600</v>
      </c>
      <c r="U6907" s="11">
        <v>11933904</v>
      </c>
      <c r="V6907" s="11">
        <v>12125604</v>
      </c>
      <c r="W6907" s="11">
        <v>4086172</v>
      </c>
      <c r="X6907" s="11"/>
      <c r="Y6907" s="11">
        <v>4541259.99</v>
      </c>
      <c r="Z6907" s="11">
        <v>545600</v>
      </c>
      <c r="AA6907" s="11">
        <v>6948685</v>
      </c>
      <c r="AB6907" s="11">
        <v>11745254</v>
      </c>
      <c r="AC6907" s="11">
        <v>2969172</v>
      </c>
      <c r="AD6907"/>
      <c r="AE6907">
        <v>93.59</v>
      </c>
      <c r="AF6907">
        <v>100</v>
      </c>
      <c r="AG6907">
        <v>58.23</v>
      </c>
      <c r="AH6907">
        <v>96.86</v>
      </c>
      <c r="AI6907">
        <v>72.66</v>
      </c>
      <c r="AJ6907" s="11"/>
      <c r="AK6907" s="11">
        <v>4541259.99</v>
      </c>
      <c r="AL6907" s="11">
        <v>545600</v>
      </c>
      <c r="AM6907" s="11">
        <v>37890189</v>
      </c>
      <c r="AN6907" s="11">
        <v>12125604</v>
      </c>
      <c r="AO6907" s="11">
        <v>4086172</v>
      </c>
      <c r="AP6907" s="11"/>
      <c r="AQ6907" s="11"/>
      <c r="AR6907" s="11"/>
      <c r="AS6907" s="11">
        <v>25956285</v>
      </c>
      <c r="AT6907" s="11">
        <v>257982</v>
      </c>
      <c r="AU6907" s="11"/>
      <c r="AV6907" s="11"/>
      <c r="AW6907" s="11"/>
      <c r="AX6907" s="11"/>
      <c r="AY6907" s="11">
        <v>25956285</v>
      </c>
      <c r="AZ6907" s="11">
        <v>257982</v>
      </c>
      <c r="BA6907" s="11"/>
      <c r="BB6907" s="11"/>
      <c r="BC6907" s="11"/>
      <c r="BD6907" s="11"/>
      <c r="BE6907" s="11">
        <v>10632585</v>
      </c>
      <c r="BF6907" s="11">
        <v>257982</v>
      </c>
      <c r="BG6907" s="11"/>
      <c r="BH6907" s="11"/>
      <c r="BI6907" s="11"/>
      <c r="BJ6907" s="11"/>
      <c r="BK6907" s="11"/>
      <c r="BL6907"/>
      <c r="BM6907"/>
      <c r="BN6907" s="10">
        <v>0</v>
      </c>
      <c r="BO6907" s="10"/>
      <c r="BP6907" s="10"/>
      <c r="BQ6907" s="10"/>
      <c r="BR6907" s="10"/>
      <c r="BS6907" s="10"/>
      <c r="BT6907" s="10"/>
      <c r="BU6907" s="10"/>
    </row>
    <row r="6908" spans="1:73" x14ac:dyDescent="0.3">
      <c r="A6908" s="10" t="s">
        <v>4110</v>
      </c>
      <c r="B6908" s="10" t="s">
        <v>6547</v>
      </c>
      <c r="C6908" s="10" t="s">
        <v>79</v>
      </c>
      <c r="D6908" s="10" t="s">
        <v>82</v>
      </c>
      <c r="E6908" s="10"/>
      <c r="F6908" s="10" t="s">
        <v>4940</v>
      </c>
      <c r="G6908" s="10"/>
      <c r="H6908" s="10" t="s">
        <v>10193</v>
      </c>
      <c r="I6908" s="10" t="s">
        <v>10194</v>
      </c>
      <c r="J6908" s="10" t="s">
        <v>10194</v>
      </c>
      <c r="K6908" s="10" t="s">
        <v>10193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 s="11"/>
      <c r="S6908" s="11"/>
      <c r="T6908" s="11"/>
      <c r="U6908" s="11"/>
      <c r="V6908" s="11">
        <v>620708</v>
      </c>
      <c r="W6908" s="11"/>
      <c r="X6908" s="11"/>
      <c r="Y6908" s="11"/>
      <c r="Z6908" s="11"/>
      <c r="AA6908" s="11"/>
      <c r="AB6908" s="11">
        <v>620708</v>
      </c>
      <c r="AC6908" s="11"/>
      <c r="AD6908"/>
      <c r="AE6908"/>
      <c r="AF6908"/>
      <c r="AG6908"/>
      <c r="AH6908">
        <v>100</v>
      </c>
      <c r="AI6908"/>
      <c r="AJ6908" s="11"/>
      <c r="AK6908" s="11"/>
      <c r="AL6908" s="11"/>
      <c r="AM6908" s="11"/>
      <c r="AN6908" s="11">
        <v>620708</v>
      </c>
      <c r="AO6908" s="11"/>
      <c r="AP6908" s="11"/>
      <c r="AQ6908" s="11"/>
      <c r="AR6908" s="11"/>
      <c r="AS6908" s="11"/>
      <c r="AT6908" s="11"/>
      <c r="AU6908" s="11"/>
      <c r="AV6908" s="11"/>
      <c r="AW6908" s="11"/>
      <c r="AX6908" s="11"/>
      <c r="AY6908" s="11"/>
      <c r="AZ6908" s="11"/>
      <c r="BA6908" s="11"/>
      <c r="BB6908" s="11"/>
      <c r="BC6908" s="11"/>
      <c r="BD6908" s="11"/>
      <c r="BE6908" s="11"/>
      <c r="BF6908" s="11"/>
      <c r="BG6908" s="11"/>
      <c r="BH6908" s="11"/>
      <c r="BI6908" s="11"/>
      <c r="BJ6908" s="11"/>
      <c r="BK6908" s="11"/>
      <c r="BL6908"/>
      <c r="BM6908"/>
      <c r="BN6908" s="10">
        <v>0</v>
      </c>
      <c r="BO6908" s="10"/>
      <c r="BP6908" s="10"/>
      <c r="BQ6908" s="10"/>
      <c r="BR6908" s="10"/>
      <c r="BS6908" s="10"/>
      <c r="BT6908" s="10"/>
      <c r="BU6908" s="10"/>
    </row>
    <row r="6909" spans="1:73" x14ac:dyDescent="0.3">
      <c r="A6909" s="10" t="s">
        <v>4110</v>
      </c>
      <c r="B6909" s="10" t="s">
        <v>6547</v>
      </c>
      <c r="C6909" s="10" t="s">
        <v>79</v>
      </c>
      <c r="D6909" s="10" t="s">
        <v>82</v>
      </c>
      <c r="E6909" s="10"/>
      <c r="F6909" s="10" t="s">
        <v>4336</v>
      </c>
      <c r="G6909" s="10"/>
      <c r="H6909" s="10" t="s">
        <v>10195</v>
      </c>
      <c r="I6909" s="10" t="s">
        <v>10196</v>
      </c>
      <c r="J6909" s="10" t="s">
        <v>10196</v>
      </c>
      <c r="K6909" s="10" t="s">
        <v>10195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1</v>
      </c>
      <c r="R6909" s="11">
        <v>686800</v>
      </c>
      <c r="S6909" s="11">
        <v>208500</v>
      </c>
      <c r="T6909" s="11">
        <v>154700</v>
      </c>
      <c r="U6909" s="11"/>
      <c r="V6909" s="11"/>
      <c r="W6909" s="11">
        <v>55000</v>
      </c>
      <c r="X6909" s="11">
        <v>686800</v>
      </c>
      <c r="Y6909" s="11">
        <v>81000</v>
      </c>
      <c r="Z6909" s="11">
        <v>154700</v>
      </c>
      <c r="AA6909" s="11"/>
      <c r="AB6909" s="11"/>
      <c r="AC6909" s="11">
        <v>55000</v>
      </c>
      <c r="AD6909">
        <v>100</v>
      </c>
      <c r="AE6909">
        <v>38.85</v>
      </c>
      <c r="AF6909">
        <v>100</v>
      </c>
      <c r="AG6909"/>
      <c r="AH6909"/>
      <c r="AI6909">
        <v>100</v>
      </c>
      <c r="AJ6909" s="11">
        <v>686800</v>
      </c>
      <c r="AK6909" s="11">
        <v>208500</v>
      </c>
      <c r="AL6909" s="11">
        <v>154700</v>
      </c>
      <c r="AM6909" s="11"/>
      <c r="AN6909" s="11"/>
      <c r="AO6909" s="11">
        <v>55000</v>
      </c>
      <c r="AP6909" s="11"/>
      <c r="AQ6909" s="11"/>
      <c r="AR6909" s="11"/>
      <c r="AS6909" s="11"/>
      <c r="AT6909" s="11"/>
      <c r="AU6909" s="11"/>
      <c r="AV6909" s="11"/>
      <c r="AW6909" s="11"/>
      <c r="AX6909" s="11"/>
      <c r="AY6909" s="11"/>
      <c r="AZ6909" s="11"/>
      <c r="BA6909" s="11"/>
      <c r="BB6909" s="11"/>
      <c r="BC6909" s="11"/>
      <c r="BD6909" s="11"/>
      <c r="BE6909" s="11"/>
      <c r="BF6909" s="11"/>
      <c r="BG6909" s="11"/>
      <c r="BH6909" s="11"/>
      <c r="BI6909" s="11"/>
      <c r="BJ6909" s="11"/>
      <c r="BK6909" s="11"/>
      <c r="BL6909"/>
      <c r="BM6909"/>
      <c r="BN6909" s="10">
        <v>0</v>
      </c>
      <c r="BO6909" s="10"/>
      <c r="BP6909" s="10"/>
      <c r="BQ6909" s="10"/>
      <c r="BR6909" s="10"/>
      <c r="BS6909" s="10"/>
      <c r="BT6909" s="10"/>
      <c r="BU6909" s="10"/>
    </row>
    <row r="6910" spans="1:73" x14ac:dyDescent="0.3">
      <c r="A6910" s="10" t="s">
        <v>4110</v>
      </c>
      <c r="B6910" s="10" t="s">
        <v>6547</v>
      </c>
      <c r="C6910" s="10" t="s">
        <v>79</v>
      </c>
      <c r="D6910" s="10" t="s">
        <v>97</v>
      </c>
      <c r="E6910" s="10" t="s">
        <v>98</v>
      </c>
      <c r="F6910" s="10" t="s">
        <v>5132</v>
      </c>
      <c r="G6910" s="10" t="s">
        <v>5133</v>
      </c>
      <c r="H6910" s="10" t="s">
        <v>5134</v>
      </c>
      <c r="I6910" s="10" t="s">
        <v>5135</v>
      </c>
      <c r="J6910" s="10" t="s">
        <v>5135</v>
      </c>
      <c r="K6910" s="10" t="s">
        <v>5134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 s="11"/>
      <c r="S6910" s="11"/>
      <c r="T6910" s="11"/>
      <c r="U6910" s="11"/>
      <c r="V6910" s="11">
        <v>255500</v>
      </c>
      <c r="W6910" s="11">
        <v>210000</v>
      </c>
      <c r="X6910" s="11"/>
      <c r="Y6910" s="11"/>
      <c r="Z6910" s="11"/>
      <c r="AA6910" s="11"/>
      <c r="AB6910" s="11">
        <v>255500</v>
      </c>
      <c r="AC6910" s="11">
        <v>210000</v>
      </c>
      <c r="AD6910"/>
      <c r="AE6910"/>
      <c r="AF6910"/>
      <c r="AG6910"/>
      <c r="AH6910">
        <v>100</v>
      </c>
      <c r="AI6910">
        <v>100</v>
      </c>
      <c r="AJ6910" s="11"/>
      <c r="AK6910" s="11"/>
      <c r="AL6910" s="11"/>
      <c r="AM6910" s="11"/>
      <c r="AN6910" s="11">
        <v>255500</v>
      </c>
      <c r="AO6910" s="11">
        <v>210000</v>
      </c>
      <c r="AP6910" s="11"/>
      <c r="AQ6910" s="11"/>
      <c r="AR6910" s="11"/>
      <c r="AS6910" s="11"/>
      <c r="AT6910" s="11"/>
      <c r="AU6910" s="11"/>
      <c r="AV6910" s="11"/>
      <c r="AW6910" s="11"/>
      <c r="AX6910" s="11"/>
      <c r="AY6910" s="11"/>
      <c r="AZ6910" s="11"/>
      <c r="BA6910" s="11"/>
      <c r="BB6910" s="11"/>
      <c r="BC6910" s="11"/>
      <c r="BD6910" s="11"/>
      <c r="BE6910" s="11"/>
      <c r="BF6910" s="11"/>
      <c r="BG6910" s="11"/>
      <c r="BH6910" s="11"/>
      <c r="BI6910" s="11">
        <v>3984000</v>
      </c>
      <c r="BJ6910" s="11"/>
      <c r="BK6910" s="11"/>
      <c r="BL6910"/>
      <c r="BM6910">
        <v>0</v>
      </c>
      <c r="BN6910" s="10">
        <v>0</v>
      </c>
      <c r="BO6910" s="10"/>
      <c r="BP6910" s="10"/>
      <c r="BQ6910" s="10"/>
      <c r="BR6910" s="10"/>
      <c r="BS6910" s="10"/>
      <c r="BT6910" s="10"/>
      <c r="BU6910" s="10"/>
    </row>
    <row r="6911" spans="1:73" x14ac:dyDescent="0.3">
      <c r="A6911" s="10" t="s">
        <v>4110</v>
      </c>
      <c r="B6911" s="10" t="s">
        <v>6547</v>
      </c>
      <c r="C6911" s="10" t="s">
        <v>86</v>
      </c>
      <c r="D6911" s="10" t="s">
        <v>870</v>
      </c>
      <c r="E6911" s="10" t="s">
        <v>4377</v>
      </c>
      <c r="F6911" s="10" t="s">
        <v>331</v>
      </c>
      <c r="G6911" s="10" t="s">
        <v>5161</v>
      </c>
      <c r="H6911" s="10" t="s">
        <v>5162</v>
      </c>
      <c r="I6911" s="10" t="s">
        <v>5163</v>
      </c>
      <c r="J6911" s="10" t="s">
        <v>5163</v>
      </c>
      <c r="K6911" s="10" t="s">
        <v>5162</v>
      </c>
      <c r="L6911">
        <v>1</v>
      </c>
      <c r="M6911">
        <v>0</v>
      </c>
      <c r="N6911">
        <v>0</v>
      </c>
      <c r="O6911">
        <v>0</v>
      </c>
      <c r="P6911">
        <v>1</v>
      </c>
      <c r="Q6911">
        <v>1</v>
      </c>
      <c r="R6911" s="11">
        <v>1186623</v>
      </c>
      <c r="S6911" s="11"/>
      <c r="T6911" s="11"/>
      <c r="U6911" s="11"/>
      <c r="V6911" s="11">
        <v>2561110</v>
      </c>
      <c r="W6911" s="11">
        <v>995920</v>
      </c>
      <c r="X6911" s="11">
        <v>1080343</v>
      </c>
      <c r="Y6911" s="11"/>
      <c r="Z6911" s="11"/>
      <c r="AA6911" s="11"/>
      <c r="AB6911" s="11">
        <v>2561110</v>
      </c>
      <c r="AC6911" s="11">
        <v>995920</v>
      </c>
      <c r="AD6911">
        <v>91.04</v>
      </c>
      <c r="AE6911"/>
      <c r="AF6911"/>
      <c r="AG6911"/>
      <c r="AH6911">
        <v>100</v>
      </c>
      <c r="AI6911">
        <v>100</v>
      </c>
      <c r="AJ6911" s="11">
        <v>1186623</v>
      </c>
      <c r="AK6911" s="11"/>
      <c r="AL6911" s="11"/>
      <c r="AM6911" s="11"/>
      <c r="AN6911" s="11">
        <v>2561110</v>
      </c>
      <c r="AO6911" s="11">
        <v>995920</v>
      </c>
      <c r="AP6911" s="11"/>
      <c r="AQ6911" s="11"/>
      <c r="AR6911" s="11"/>
      <c r="AS6911" s="11"/>
      <c r="AT6911" s="11"/>
      <c r="AU6911" s="11"/>
      <c r="AV6911" s="11"/>
      <c r="AW6911" s="11"/>
      <c r="AX6911" s="11"/>
      <c r="AY6911" s="11"/>
      <c r="AZ6911" s="11"/>
      <c r="BA6911" s="11"/>
      <c r="BB6911" s="11"/>
      <c r="BC6911" s="11"/>
      <c r="BD6911" s="11"/>
      <c r="BE6911" s="11"/>
      <c r="BF6911" s="11"/>
      <c r="BG6911" s="11"/>
      <c r="BH6911" s="11"/>
      <c r="BI6911" s="11">
        <v>7384750.0099999998</v>
      </c>
      <c r="BJ6911" s="11"/>
      <c r="BK6911" s="11"/>
      <c r="BL6911"/>
      <c r="BM6911">
        <v>0</v>
      </c>
      <c r="BN6911" s="10">
        <v>1</v>
      </c>
      <c r="BO6911" s="10">
        <v>238000</v>
      </c>
      <c r="BP6911" s="10">
        <v>238000</v>
      </c>
      <c r="BQ6911" s="10">
        <v>100</v>
      </c>
      <c r="BR6911" s="10">
        <v>238000</v>
      </c>
      <c r="BS6911" s="10"/>
      <c r="BT6911" s="10"/>
      <c r="BU6911" s="10"/>
    </row>
    <row r="6912" spans="1:73" x14ac:dyDescent="0.3">
      <c r="A6912" s="10" t="s">
        <v>4110</v>
      </c>
      <c r="B6912" s="10" t="s">
        <v>6547</v>
      </c>
      <c r="C6912" s="10" t="s">
        <v>86</v>
      </c>
      <c r="D6912" s="10" t="s">
        <v>82</v>
      </c>
      <c r="E6912" s="10"/>
      <c r="F6912" s="10" t="s">
        <v>226</v>
      </c>
      <c r="G6912" s="10"/>
      <c r="H6912" s="10" t="s">
        <v>1458</v>
      </c>
      <c r="I6912" s="10" t="s">
        <v>1459</v>
      </c>
      <c r="J6912" s="10" t="s">
        <v>1459</v>
      </c>
      <c r="K6912" s="10" t="s">
        <v>1458</v>
      </c>
      <c r="L6912">
        <v>1</v>
      </c>
      <c r="M6912">
        <v>0</v>
      </c>
      <c r="N6912">
        <v>0</v>
      </c>
      <c r="O6912">
        <v>1</v>
      </c>
      <c r="P6912">
        <v>1</v>
      </c>
      <c r="Q6912">
        <v>1</v>
      </c>
      <c r="R6912" s="11">
        <v>399000</v>
      </c>
      <c r="S6912" s="11"/>
      <c r="T6912" s="11"/>
      <c r="U6912" s="11">
        <v>16614635</v>
      </c>
      <c r="V6912" s="11">
        <v>24531646</v>
      </c>
      <c r="W6912" s="11">
        <v>7287434.4000000004</v>
      </c>
      <c r="X6912" s="11">
        <v>399000</v>
      </c>
      <c r="Y6912" s="11"/>
      <c r="Z6912" s="11"/>
      <c r="AA6912" s="11">
        <v>7856075</v>
      </c>
      <c r="AB6912" s="11">
        <v>4961947</v>
      </c>
      <c r="AC6912" s="11">
        <v>7287434.4000000004</v>
      </c>
      <c r="AD6912">
        <v>100</v>
      </c>
      <c r="AE6912"/>
      <c r="AF6912"/>
      <c r="AG6912">
        <v>47.28</v>
      </c>
      <c r="AH6912">
        <v>20.23</v>
      </c>
      <c r="AI6912">
        <v>100</v>
      </c>
      <c r="AJ6912" s="11">
        <v>399000</v>
      </c>
      <c r="AK6912" s="11"/>
      <c r="AL6912" s="11"/>
      <c r="AM6912" s="11">
        <v>16614635</v>
      </c>
      <c r="AN6912" s="11">
        <v>24531646</v>
      </c>
      <c r="AO6912" s="11">
        <v>7287434.4000000004</v>
      </c>
      <c r="AP6912" s="11"/>
      <c r="AQ6912" s="11"/>
      <c r="AR6912" s="11"/>
      <c r="AS6912" s="11"/>
      <c r="AT6912" s="11"/>
      <c r="AU6912" s="11"/>
      <c r="AV6912" s="11"/>
      <c r="AW6912" s="11"/>
      <c r="AX6912" s="11"/>
      <c r="AY6912" s="11"/>
      <c r="AZ6912" s="11"/>
      <c r="BA6912" s="11"/>
      <c r="BB6912" s="11"/>
      <c r="BC6912" s="11"/>
      <c r="BD6912" s="11"/>
      <c r="BE6912" s="11"/>
      <c r="BF6912" s="11"/>
      <c r="BG6912" s="11"/>
      <c r="BH6912" s="11"/>
      <c r="BI6912" s="11"/>
      <c r="BJ6912" s="11"/>
      <c r="BK6912" s="11"/>
      <c r="BL6912"/>
      <c r="BM6912"/>
      <c r="BN6912" s="10">
        <v>1</v>
      </c>
      <c r="BO6912" s="10">
        <v>3106825</v>
      </c>
      <c r="BP6912" s="10">
        <v>3106825</v>
      </c>
      <c r="BQ6912" s="10">
        <v>100</v>
      </c>
      <c r="BR6912" s="10">
        <v>3106825</v>
      </c>
      <c r="BS6912" s="10"/>
      <c r="BT6912" s="10"/>
      <c r="BU6912" s="10"/>
    </row>
    <row r="6913" spans="1:73" x14ac:dyDescent="0.3">
      <c r="A6913" s="10" t="s">
        <v>4110</v>
      </c>
      <c r="B6913" s="10" t="s">
        <v>6158</v>
      </c>
      <c r="C6913" s="10" t="s">
        <v>876</v>
      </c>
      <c r="D6913" s="10" t="s">
        <v>870</v>
      </c>
      <c r="E6913" s="10" t="s">
        <v>5414</v>
      </c>
      <c r="F6913" s="10" t="s">
        <v>5494</v>
      </c>
      <c r="G6913" s="10" t="s">
        <v>5495</v>
      </c>
      <c r="H6913" s="10" t="s">
        <v>10753</v>
      </c>
      <c r="I6913" s="10" t="s">
        <v>10754</v>
      </c>
      <c r="J6913" s="10" t="s">
        <v>10754</v>
      </c>
      <c r="K6913" s="10" t="s">
        <v>10753</v>
      </c>
      <c r="L6913">
        <v>0</v>
      </c>
      <c r="M6913">
        <v>0</v>
      </c>
      <c r="N6913">
        <v>0</v>
      </c>
      <c r="O6913">
        <v>1</v>
      </c>
      <c r="P6913">
        <v>1</v>
      </c>
      <c r="Q6913">
        <v>1</v>
      </c>
      <c r="R6913" s="11"/>
      <c r="S6913" s="11"/>
      <c r="T6913" s="11"/>
      <c r="U6913" s="11">
        <v>987000</v>
      </c>
      <c r="V6913" s="11">
        <v>1239000</v>
      </c>
      <c r="W6913" s="11">
        <v>611000</v>
      </c>
      <c r="X6913" s="11"/>
      <c r="Y6913" s="11"/>
      <c r="Z6913" s="11"/>
      <c r="AA6913" s="11">
        <v>987000</v>
      </c>
      <c r="AB6913" s="11">
        <v>769000</v>
      </c>
      <c r="AC6913" s="11">
        <v>611000</v>
      </c>
      <c r="AD6913"/>
      <c r="AE6913"/>
      <c r="AF6913"/>
      <c r="AG6913">
        <v>100</v>
      </c>
      <c r="AH6913">
        <v>62.07</v>
      </c>
      <c r="AI6913">
        <v>100</v>
      </c>
      <c r="AJ6913" s="11"/>
      <c r="AK6913" s="11"/>
      <c r="AL6913" s="11"/>
      <c r="AM6913" s="11">
        <v>987000</v>
      </c>
      <c r="AN6913" s="11">
        <v>1239000</v>
      </c>
      <c r="AO6913" s="11">
        <v>611000</v>
      </c>
      <c r="AP6913" s="11"/>
      <c r="AQ6913" s="11"/>
      <c r="AR6913" s="11"/>
      <c r="AS6913" s="11"/>
      <c r="AT6913" s="11"/>
      <c r="AU6913" s="11"/>
      <c r="AV6913" s="11"/>
      <c r="AW6913" s="11"/>
      <c r="AX6913" s="11"/>
      <c r="AY6913" s="11"/>
      <c r="AZ6913" s="11"/>
      <c r="BA6913" s="11"/>
      <c r="BB6913" s="11"/>
      <c r="BC6913" s="11"/>
      <c r="BD6913" s="11"/>
      <c r="BE6913" s="11"/>
      <c r="BF6913" s="11"/>
      <c r="BG6913" s="11"/>
      <c r="BH6913" s="11">
        <v>3578580</v>
      </c>
      <c r="BI6913" s="11"/>
      <c r="BJ6913" s="11"/>
      <c r="BK6913" s="11"/>
      <c r="BL6913">
        <v>0</v>
      </c>
      <c r="BM6913"/>
      <c r="BN6913" s="10">
        <v>0</v>
      </c>
      <c r="BO6913" s="10"/>
      <c r="BP6913" s="10"/>
      <c r="BQ6913" s="10"/>
      <c r="BR6913" s="10"/>
      <c r="BS6913" s="10"/>
      <c r="BT6913" s="10"/>
      <c r="BU6913" s="10"/>
    </row>
    <row r="6914" spans="1:73" x14ac:dyDescent="0.3">
      <c r="A6914" s="10" t="s">
        <v>4110</v>
      </c>
      <c r="B6914" s="10" t="s">
        <v>6158</v>
      </c>
      <c r="C6914" s="10" t="s">
        <v>876</v>
      </c>
      <c r="D6914" s="10" t="s">
        <v>870</v>
      </c>
      <c r="E6914" s="10" t="s">
        <v>5414</v>
      </c>
      <c r="F6914" s="10" t="s">
        <v>5494</v>
      </c>
      <c r="G6914" s="10" t="s">
        <v>5495</v>
      </c>
      <c r="H6914" s="10" t="s">
        <v>10755</v>
      </c>
      <c r="I6914" s="10" t="s">
        <v>10756</v>
      </c>
      <c r="J6914" s="10" t="s">
        <v>10756</v>
      </c>
      <c r="K6914" s="10" t="s">
        <v>10755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 s="11"/>
      <c r="S6914" s="11"/>
      <c r="T6914" s="11"/>
      <c r="U6914" s="11"/>
      <c r="V6914" s="11">
        <v>460000</v>
      </c>
      <c r="W6914" s="11"/>
      <c r="X6914" s="11"/>
      <c r="Y6914" s="11"/>
      <c r="Z6914" s="11"/>
      <c r="AA6914" s="11"/>
      <c r="AB6914" s="11">
        <v>460000</v>
      </c>
      <c r="AC6914" s="11"/>
      <c r="AD6914"/>
      <c r="AE6914"/>
      <c r="AF6914"/>
      <c r="AG6914"/>
      <c r="AH6914">
        <v>100</v>
      </c>
      <c r="AI6914"/>
      <c r="AJ6914" s="11"/>
      <c r="AK6914" s="11"/>
      <c r="AL6914" s="11"/>
      <c r="AM6914" s="11"/>
      <c r="AN6914" s="11">
        <v>460000</v>
      </c>
      <c r="AO6914" s="11"/>
      <c r="AP6914" s="11"/>
      <c r="AQ6914" s="11"/>
      <c r="AR6914" s="11"/>
      <c r="AS6914" s="11"/>
      <c r="AT6914" s="11"/>
      <c r="AU6914" s="11"/>
      <c r="AV6914" s="11"/>
      <c r="AW6914" s="11"/>
      <c r="AX6914" s="11"/>
      <c r="AY6914" s="11"/>
      <c r="AZ6914" s="11"/>
      <c r="BA6914" s="11"/>
      <c r="BB6914" s="11"/>
      <c r="BC6914" s="11"/>
      <c r="BD6914" s="11"/>
      <c r="BE6914" s="11"/>
      <c r="BF6914" s="11"/>
      <c r="BG6914" s="11"/>
      <c r="BH6914" s="11"/>
      <c r="BI6914" s="11">
        <v>20079500</v>
      </c>
      <c r="BJ6914" s="11"/>
      <c r="BK6914" s="11"/>
      <c r="BL6914"/>
      <c r="BM6914">
        <v>0</v>
      </c>
      <c r="BN6914" s="10">
        <v>0</v>
      </c>
      <c r="BO6914" s="10"/>
      <c r="BP6914" s="10"/>
      <c r="BQ6914" s="10"/>
      <c r="BR6914" s="10"/>
      <c r="BS6914" s="10"/>
      <c r="BT6914" s="10"/>
      <c r="BU6914" s="10"/>
    </row>
    <row r="6915" spans="1:73" x14ac:dyDescent="0.3">
      <c r="A6915" s="10" t="s">
        <v>4110</v>
      </c>
      <c r="B6915" s="10" t="s">
        <v>6158</v>
      </c>
      <c r="C6915" s="10" t="s">
        <v>876</v>
      </c>
      <c r="D6915" s="10" t="s">
        <v>870</v>
      </c>
      <c r="E6915" s="10" t="s">
        <v>5414</v>
      </c>
      <c r="F6915" s="10" t="s">
        <v>5494</v>
      </c>
      <c r="G6915" s="10" t="s">
        <v>5495</v>
      </c>
      <c r="H6915" s="10" t="s">
        <v>10757</v>
      </c>
      <c r="I6915" s="10" t="s">
        <v>10758</v>
      </c>
      <c r="J6915" s="10" t="s">
        <v>10758</v>
      </c>
      <c r="K6915" s="10" t="s">
        <v>10757</v>
      </c>
      <c r="L6915">
        <v>1</v>
      </c>
      <c r="M6915">
        <v>1</v>
      </c>
      <c r="N6915">
        <v>0</v>
      </c>
      <c r="O6915">
        <v>0</v>
      </c>
      <c r="P6915">
        <v>0</v>
      </c>
      <c r="Q6915">
        <v>0</v>
      </c>
      <c r="R6915" s="11">
        <v>540900</v>
      </c>
      <c r="S6915" s="11">
        <v>1275950</v>
      </c>
      <c r="T6915" s="11"/>
      <c r="U6915" s="11"/>
      <c r="V6915" s="11"/>
      <c r="W6915" s="11"/>
      <c r="X6915" s="11">
        <v>0</v>
      </c>
      <c r="Y6915" s="11">
        <v>382785</v>
      </c>
      <c r="Z6915" s="11"/>
      <c r="AA6915" s="11"/>
      <c r="AB6915" s="11"/>
      <c r="AC6915" s="11"/>
      <c r="AD6915">
        <v>0</v>
      </c>
      <c r="AE6915">
        <v>30</v>
      </c>
      <c r="AF6915"/>
      <c r="AG6915"/>
      <c r="AH6915"/>
      <c r="AI6915"/>
      <c r="AJ6915" s="11">
        <v>540900</v>
      </c>
      <c r="AK6915" s="11">
        <v>1275950</v>
      </c>
      <c r="AL6915" s="11"/>
      <c r="AM6915" s="11"/>
      <c r="AN6915" s="11"/>
      <c r="AO6915" s="11"/>
      <c r="AP6915" s="11"/>
      <c r="AQ6915" s="11"/>
      <c r="AR6915" s="11"/>
      <c r="AS6915" s="11"/>
      <c r="AT6915" s="11"/>
      <c r="AU6915" s="11"/>
      <c r="AV6915" s="11"/>
      <c r="AW6915" s="11"/>
      <c r="AX6915" s="11"/>
      <c r="AY6915" s="11"/>
      <c r="AZ6915" s="11"/>
      <c r="BA6915" s="11"/>
      <c r="BB6915" s="11"/>
      <c r="BC6915" s="11"/>
      <c r="BD6915" s="11"/>
      <c r="BE6915" s="11"/>
      <c r="BF6915" s="11"/>
      <c r="BG6915" s="11"/>
      <c r="BH6915" s="11"/>
      <c r="BI6915" s="11"/>
      <c r="BJ6915" s="11"/>
      <c r="BK6915" s="11"/>
      <c r="BL6915"/>
      <c r="BM6915"/>
      <c r="BN6915" s="10">
        <v>0</v>
      </c>
      <c r="BO6915" s="10"/>
      <c r="BP6915" s="10"/>
      <c r="BQ6915" s="10"/>
      <c r="BR6915" s="10"/>
      <c r="BS6915" s="10"/>
      <c r="BT6915" s="10"/>
      <c r="BU6915" s="10"/>
    </row>
    <row r="6916" spans="1:73" x14ac:dyDescent="0.3">
      <c r="A6916" s="10" t="s">
        <v>4110</v>
      </c>
      <c r="B6916" s="10" t="s">
        <v>6158</v>
      </c>
      <c r="C6916" s="10" t="s">
        <v>876</v>
      </c>
      <c r="D6916" s="10" t="s">
        <v>870</v>
      </c>
      <c r="E6916" s="10" t="s">
        <v>5414</v>
      </c>
      <c r="F6916" s="10" t="s">
        <v>6295</v>
      </c>
      <c r="G6916" s="10" t="s">
        <v>6296</v>
      </c>
      <c r="H6916" s="10" t="s">
        <v>10759</v>
      </c>
      <c r="I6916" s="10" t="s">
        <v>10760</v>
      </c>
      <c r="J6916" s="10" t="s">
        <v>10760</v>
      </c>
      <c r="K6916" s="10" t="s">
        <v>10759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1</v>
      </c>
      <c r="R6916" s="11"/>
      <c r="S6916" s="11"/>
      <c r="T6916" s="11"/>
      <c r="U6916" s="11">
        <v>659600</v>
      </c>
      <c r="V6916" s="11">
        <v>4240000</v>
      </c>
      <c r="W6916" s="11">
        <v>3492500</v>
      </c>
      <c r="X6916" s="11"/>
      <c r="Y6916" s="11"/>
      <c r="Z6916" s="11"/>
      <c r="AA6916" s="11">
        <v>659600</v>
      </c>
      <c r="AB6916" s="11">
        <v>2305000</v>
      </c>
      <c r="AC6916" s="11">
        <v>3492500</v>
      </c>
      <c r="AD6916"/>
      <c r="AE6916"/>
      <c r="AF6916"/>
      <c r="AG6916">
        <v>100</v>
      </c>
      <c r="AH6916">
        <v>54.36</v>
      </c>
      <c r="AI6916">
        <v>100</v>
      </c>
      <c r="AJ6916" s="11"/>
      <c r="AK6916" s="11"/>
      <c r="AL6916" s="11"/>
      <c r="AM6916" s="11">
        <v>659600</v>
      </c>
      <c r="AN6916" s="11">
        <v>4240000</v>
      </c>
      <c r="AO6916" s="11">
        <v>3492500</v>
      </c>
      <c r="AP6916" s="11"/>
      <c r="AQ6916" s="11"/>
      <c r="AR6916" s="11"/>
      <c r="AS6916" s="11"/>
      <c r="AT6916" s="11"/>
      <c r="AU6916" s="11"/>
      <c r="AV6916" s="11"/>
      <c r="AW6916" s="11"/>
      <c r="AX6916" s="11"/>
      <c r="AY6916" s="11"/>
      <c r="AZ6916" s="11"/>
      <c r="BA6916" s="11"/>
      <c r="BB6916" s="11"/>
      <c r="BC6916" s="11"/>
      <c r="BD6916" s="11"/>
      <c r="BE6916" s="11"/>
      <c r="BF6916" s="11"/>
      <c r="BG6916" s="11"/>
      <c r="BH6916" s="11">
        <v>659600</v>
      </c>
      <c r="BI6916" s="11">
        <v>6533500</v>
      </c>
      <c r="BJ6916" s="11">
        <v>659600</v>
      </c>
      <c r="BK6916" s="11">
        <v>5646000</v>
      </c>
      <c r="BL6916">
        <v>100</v>
      </c>
      <c r="BM6916">
        <v>86.4161</v>
      </c>
      <c r="BN6916" s="10">
        <v>1</v>
      </c>
      <c r="BO6916" s="10">
        <v>4538000</v>
      </c>
      <c r="BP6916" s="10">
        <v>4538000</v>
      </c>
      <c r="BQ6916" s="10">
        <v>100</v>
      </c>
      <c r="BR6916" s="10"/>
      <c r="BS6916" s="10"/>
      <c r="BT6916" s="10"/>
      <c r="BU6916" s="10"/>
    </row>
    <row r="6917" spans="1:73" x14ac:dyDescent="0.3">
      <c r="A6917" s="10" t="s">
        <v>4110</v>
      </c>
      <c r="B6917" s="10" t="s">
        <v>6158</v>
      </c>
      <c r="C6917" s="10" t="s">
        <v>876</v>
      </c>
      <c r="D6917" s="10" t="s">
        <v>870</v>
      </c>
      <c r="E6917" s="10" t="s">
        <v>5414</v>
      </c>
      <c r="F6917" s="10" t="s">
        <v>6167</v>
      </c>
      <c r="G6917" s="10" t="s">
        <v>6168</v>
      </c>
      <c r="H6917" s="10" t="s">
        <v>10761</v>
      </c>
      <c r="I6917" s="10" t="s">
        <v>10762</v>
      </c>
      <c r="J6917" s="10" t="s">
        <v>10762</v>
      </c>
      <c r="K6917" s="10" t="s">
        <v>10761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 s="11"/>
      <c r="S6917" s="11"/>
      <c r="T6917" s="11"/>
      <c r="U6917" s="11"/>
      <c r="V6917" s="11">
        <v>1694450</v>
      </c>
      <c r="W6917" s="11"/>
      <c r="X6917" s="11"/>
      <c r="Y6917" s="11"/>
      <c r="Z6917" s="11"/>
      <c r="AA6917" s="11"/>
      <c r="AB6917" s="11">
        <v>1694450</v>
      </c>
      <c r="AC6917" s="11"/>
      <c r="AD6917"/>
      <c r="AE6917"/>
      <c r="AF6917"/>
      <c r="AG6917"/>
      <c r="AH6917">
        <v>100</v>
      </c>
      <c r="AI6917"/>
      <c r="AJ6917" s="11"/>
      <c r="AK6917" s="11"/>
      <c r="AL6917" s="11"/>
      <c r="AM6917" s="11"/>
      <c r="AN6917" s="11">
        <v>1694450</v>
      </c>
      <c r="AO6917" s="11"/>
      <c r="AP6917" s="11"/>
      <c r="AQ6917" s="11"/>
      <c r="AR6917" s="11"/>
      <c r="AS6917" s="11"/>
      <c r="AT6917" s="11"/>
      <c r="AU6917" s="11"/>
      <c r="AV6917" s="11"/>
      <c r="AW6917" s="11"/>
      <c r="AX6917" s="11"/>
      <c r="AY6917" s="11"/>
      <c r="AZ6917" s="11"/>
      <c r="BA6917" s="11"/>
      <c r="BB6917" s="11"/>
      <c r="BC6917" s="11"/>
      <c r="BD6917" s="11"/>
      <c r="BE6917" s="11"/>
      <c r="BF6917" s="11"/>
      <c r="BG6917" s="11"/>
      <c r="BH6917" s="11"/>
      <c r="BI6917" s="11"/>
      <c r="BJ6917" s="11"/>
      <c r="BK6917" s="11"/>
      <c r="BL6917"/>
      <c r="BM6917"/>
      <c r="BN6917" s="10">
        <v>0</v>
      </c>
      <c r="BO6917" s="10"/>
      <c r="BP6917" s="10"/>
      <c r="BQ6917" s="10"/>
      <c r="BR6917" s="10"/>
      <c r="BS6917" s="10"/>
      <c r="BT6917" s="10"/>
      <c r="BU6917" s="10"/>
    </row>
    <row r="6918" spans="1:73" x14ac:dyDescent="0.3">
      <c r="A6918" s="10" t="s">
        <v>4110</v>
      </c>
      <c r="B6918" s="10" t="s">
        <v>6158</v>
      </c>
      <c r="C6918" s="10" t="s">
        <v>876</v>
      </c>
      <c r="D6918" s="10" t="s">
        <v>870</v>
      </c>
      <c r="E6918" s="10" t="s">
        <v>5414</v>
      </c>
      <c r="F6918" s="10" t="s">
        <v>6167</v>
      </c>
      <c r="G6918" s="10" t="s">
        <v>6168</v>
      </c>
      <c r="H6918" s="10" t="s">
        <v>13436</v>
      </c>
      <c r="I6918" s="10" t="s">
        <v>13437</v>
      </c>
      <c r="J6918" s="10" t="s">
        <v>13437</v>
      </c>
      <c r="K6918" s="10" t="s">
        <v>13436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 s="11"/>
      <c r="S6918" s="11"/>
      <c r="T6918" s="11"/>
      <c r="U6918" s="11"/>
      <c r="V6918" s="11"/>
      <c r="W6918" s="11">
        <v>1645000</v>
      </c>
      <c r="X6918" s="11"/>
      <c r="Y6918" s="11"/>
      <c r="Z6918" s="11"/>
      <c r="AA6918" s="11"/>
      <c r="AB6918" s="11"/>
      <c r="AC6918" s="11">
        <v>1645000</v>
      </c>
      <c r="AD6918"/>
      <c r="AE6918"/>
      <c r="AF6918"/>
      <c r="AG6918"/>
      <c r="AH6918"/>
      <c r="AI6918">
        <v>100</v>
      </c>
      <c r="AJ6918" s="11"/>
      <c r="AK6918" s="11"/>
      <c r="AL6918" s="11"/>
      <c r="AM6918" s="11"/>
      <c r="AN6918" s="11"/>
      <c r="AO6918" s="11">
        <v>1645000</v>
      </c>
      <c r="AP6918" s="11"/>
      <c r="AQ6918" s="11"/>
      <c r="AR6918" s="11"/>
      <c r="AS6918" s="11"/>
      <c r="AT6918" s="11"/>
      <c r="AU6918" s="11"/>
      <c r="AV6918" s="11"/>
      <c r="AW6918" s="11"/>
      <c r="AX6918" s="11"/>
      <c r="AY6918" s="11"/>
      <c r="AZ6918" s="11"/>
      <c r="BA6918" s="11"/>
      <c r="BB6918" s="11"/>
      <c r="BC6918" s="11"/>
      <c r="BD6918" s="11"/>
      <c r="BE6918" s="11"/>
      <c r="BF6918" s="11"/>
      <c r="BG6918" s="11"/>
      <c r="BH6918" s="11"/>
      <c r="BI6918" s="11"/>
      <c r="BJ6918" s="11"/>
      <c r="BK6918" s="11"/>
      <c r="BL6918"/>
      <c r="BM6918"/>
      <c r="BN6918" s="10">
        <v>0</v>
      </c>
      <c r="BO6918" s="10"/>
      <c r="BP6918" s="10"/>
      <c r="BQ6918" s="10"/>
      <c r="BR6918" s="10"/>
      <c r="BS6918" s="10"/>
      <c r="BT6918" s="10"/>
      <c r="BU6918" s="10"/>
    </row>
    <row r="6919" spans="1:73" x14ac:dyDescent="0.3">
      <c r="A6919" s="10" t="s">
        <v>4110</v>
      </c>
      <c r="B6919" s="10" t="s">
        <v>6158</v>
      </c>
      <c r="C6919" s="10" t="s">
        <v>876</v>
      </c>
      <c r="D6919" s="10" t="s">
        <v>870</v>
      </c>
      <c r="E6919" s="10" t="s">
        <v>5414</v>
      </c>
      <c r="F6919" s="10" t="s">
        <v>6167</v>
      </c>
      <c r="G6919" s="10" t="s">
        <v>6168</v>
      </c>
      <c r="H6919" s="10" t="s">
        <v>6327</v>
      </c>
      <c r="I6919" s="10" t="s">
        <v>6328</v>
      </c>
      <c r="J6919" s="10" t="s">
        <v>10763</v>
      </c>
      <c r="K6919" s="10" t="s">
        <v>10764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0</v>
      </c>
      <c r="R6919" s="11">
        <v>830256</v>
      </c>
      <c r="S6919" s="11">
        <v>1476000</v>
      </c>
      <c r="T6919" s="11">
        <v>90000</v>
      </c>
      <c r="U6919" s="11">
        <v>201500</v>
      </c>
      <c r="V6919" s="11">
        <v>2400000</v>
      </c>
      <c r="W6919" s="11"/>
      <c r="X6919" s="11">
        <v>166051.20000000001</v>
      </c>
      <c r="Y6919" s="11">
        <v>0</v>
      </c>
      <c r="Z6919" s="11">
        <v>27000</v>
      </c>
      <c r="AA6919" s="11">
        <v>201500</v>
      </c>
      <c r="AB6919" s="11">
        <v>720000</v>
      </c>
      <c r="AC6919" s="11"/>
      <c r="AD6919">
        <v>20</v>
      </c>
      <c r="AE6919">
        <v>0</v>
      </c>
      <c r="AF6919">
        <v>30</v>
      </c>
      <c r="AG6919">
        <v>100</v>
      </c>
      <c r="AH6919">
        <v>30</v>
      </c>
      <c r="AI6919"/>
      <c r="AJ6919" s="11">
        <v>830256</v>
      </c>
      <c r="AK6919" s="11">
        <v>1476000</v>
      </c>
      <c r="AL6919" s="11">
        <v>90000</v>
      </c>
      <c r="AM6919" s="11">
        <v>201500</v>
      </c>
      <c r="AN6919" s="11">
        <v>2400000</v>
      </c>
      <c r="AO6919" s="11"/>
      <c r="AP6919" s="11"/>
      <c r="AQ6919" s="11"/>
      <c r="AR6919" s="11"/>
      <c r="AS6919" s="11"/>
      <c r="AT6919" s="11"/>
      <c r="AU6919" s="11"/>
      <c r="AV6919" s="11"/>
      <c r="AW6919" s="11"/>
      <c r="AX6919" s="11"/>
      <c r="AY6919" s="11"/>
      <c r="AZ6919" s="11"/>
      <c r="BA6919" s="11"/>
      <c r="BB6919" s="11"/>
      <c r="BC6919" s="11"/>
      <c r="BD6919" s="11"/>
      <c r="BE6919" s="11"/>
      <c r="BF6919" s="11"/>
      <c r="BG6919" s="11"/>
      <c r="BH6919" s="11">
        <v>6362000</v>
      </c>
      <c r="BI6919" s="11">
        <v>4418000</v>
      </c>
      <c r="BJ6919" s="11">
        <v>201500</v>
      </c>
      <c r="BK6919" s="11">
        <v>2400000</v>
      </c>
      <c r="BL6919">
        <v>3.1671999999999998</v>
      </c>
      <c r="BM6919">
        <v>54.3232</v>
      </c>
      <c r="BN6919" s="10">
        <v>0</v>
      </c>
      <c r="BO6919" s="10"/>
      <c r="BP6919" s="10"/>
      <c r="BQ6919" s="10"/>
      <c r="BR6919" s="10"/>
      <c r="BS6919" s="10"/>
      <c r="BT6919" s="10"/>
      <c r="BU6919" s="10"/>
    </row>
    <row r="6920" spans="1:73" x14ac:dyDescent="0.3">
      <c r="A6920" s="10" t="s">
        <v>4110</v>
      </c>
      <c r="B6920" s="10" t="s">
        <v>6158</v>
      </c>
      <c r="C6920" s="10" t="s">
        <v>876</v>
      </c>
      <c r="D6920" s="10" t="s">
        <v>870</v>
      </c>
      <c r="E6920" s="10" t="s">
        <v>5505</v>
      </c>
      <c r="F6920" s="10" t="s">
        <v>5506</v>
      </c>
      <c r="G6920" s="10" t="s">
        <v>6411</v>
      </c>
      <c r="H6920" s="10" t="s">
        <v>6412</v>
      </c>
      <c r="I6920" s="10" t="s">
        <v>6413</v>
      </c>
      <c r="J6920" s="10" t="s">
        <v>6413</v>
      </c>
      <c r="K6920" s="10" t="s">
        <v>6412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 s="11">
        <v>117600</v>
      </c>
      <c r="S6920" s="11"/>
      <c r="T6920" s="11"/>
      <c r="U6920" s="11"/>
      <c r="V6920" s="11"/>
      <c r="W6920" s="11"/>
      <c r="X6920" s="11">
        <v>58800</v>
      </c>
      <c r="Y6920" s="11"/>
      <c r="Z6920" s="11"/>
      <c r="AA6920" s="11"/>
      <c r="AB6920" s="11"/>
      <c r="AC6920" s="11"/>
      <c r="AD6920">
        <v>50</v>
      </c>
      <c r="AE6920"/>
      <c r="AF6920"/>
      <c r="AG6920"/>
      <c r="AH6920"/>
      <c r="AI6920"/>
      <c r="AJ6920" s="11">
        <v>117600</v>
      </c>
      <c r="AK6920" s="11"/>
      <c r="AL6920" s="11"/>
      <c r="AM6920" s="11"/>
      <c r="AN6920" s="11"/>
      <c r="AO6920" s="11"/>
      <c r="AP6920" s="11"/>
      <c r="AQ6920" s="11"/>
      <c r="AR6920" s="11"/>
      <c r="AS6920" s="11"/>
      <c r="AT6920" s="11"/>
      <c r="AU6920" s="11"/>
      <c r="AV6920" s="11"/>
      <c r="AW6920" s="11"/>
      <c r="AX6920" s="11"/>
      <c r="AY6920" s="11"/>
      <c r="AZ6920" s="11"/>
      <c r="BA6920" s="11"/>
      <c r="BB6920" s="11"/>
      <c r="BC6920" s="11"/>
      <c r="BD6920" s="11"/>
      <c r="BE6920" s="11"/>
      <c r="BF6920" s="11"/>
      <c r="BG6920" s="11"/>
      <c r="BH6920" s="11"/>
      <c r="BI6920" s="11"/>
      <c r="BJ6920" s="11"/>
      <c r="BK6920" s="11"/>
      <c r="BL6920"/>
      <c r="BM6920"/>
      <c r="BN6920" s="10">
        <v>0</v>
      </c>
      <c r="BO6920" s="10"/>
      <c r="BP6920" s="10"/>
      <c r="BQ6920" s="10"/>
      <c r="BR6920" s="10"/>
      <c r="BS6920" s="10"/>
      <c r="BT6920" s="10"/>
      <c r="BU6920" s="10"/>
    </row>
    <row r="6921" spans="1:73" x14ac:dyDescent="0.3">
      <c r="A6921" s="10" t="s">
        <v>4110</v>
      </c>
      <c r="B6921" s="10" t="s">
        <v>6158</v>
      </c>
      <c r="C6921" s="10" t="s">
        <v>876</v>
      </c>
      <c r="D6921" s="10" t="s">
        <v>870</v>
      </c>
      <c r="E6921" s="10" t="s">
        <v>5505</v>
      </c>
      <c r="F6921" s="10" t="s">
        <v>5506</v>
      </c>
      <c r="G6921" s="10" t="s">
        <v>6411</v>
      </c>
      <c r="H6921" s="10" t="s">
        <v>6414</v>
      </c>
      <c r="I6921" s="10" t="s">
        <v>6415</v>
      </c>
      <c r="J6921" s="10" t="s">
        <v>6415</v>
      </c>
      <c r="K6921" s="10" t="s">
        <v>6414</v>
      </c>
      <c r="L6921">
        <v>1</v>
      </c>
      <c r="M6921">
        <v>1</v>
      </c>
      <c r="N6921">
        <v>0</v>
      </c>
      <c r="O6921">
        <v>0</v>
      </c>
      <c r="P6921">
        <v>0</v>
      </c>
      <c r="Q6921">
        <v>0</v>
      </c>
      <c r="R6921" s="11">
        <v>186100</v>
      </c>
      <c r="S6921" s="11">
        <v>265560</v>
      </c>
      <c r="T6921" s="11"/>
      <c r="U6921" s="11"/>
      <c r="V6921" s="11"/>
      <c r="W6921" s="11"/>
      <c r="X6921" s="11">
        <v>55830</v>
      </c>
      <c r="Y6921" s="11">
        <v>132780</v>
      </c>
      <c r="Z6921" s="11"/>
      <c r="AA6921" s="11"/>
      <c r="AB6921" s="11"/>
      <c r="AC6921" s="11"/>
      <c r="AD6921">
        <v>30</v>
      </c>
      <c r="AE6921">
        <v>50</v>
      </c>
      <c r="AF6921"/>
      <c r="AG6921"/>
      <c r="AH6921"/>
      <c r="AI6921"/>
      <c r="AJ6921" s="11">
        <v>186100</v>
      </c>
      <c r="AK6921" s="11">
        <v>265560</v>
      </c>
      <c r="AL6921" s="11"/>
      <c r="AM6921" s="11"/>
      <c r="AN6921" s="11"/>
      <c r="AO6921" s="11"/>
      <c r="AP6921" s="11"/>
      <c r="AQ6921" s="11"/>
      <c r="AR6921" s="11"/>
      <c r="AS6921" s="11"/>
      <c r="AT6921" s="11"/>
      <c r="AU6921" s="11"/>
      <c r="AV6921" s="11"/>
      <c r="AW6921" s="11"/>
      <c r="AX6921" s="11"/>
      <c r="AY6921" s="11"/>
      <c r="AZ6921" s="11"/>
      <c r="BA6921" s="11"/>
      <c r="BB6921" s="11"/>
      <c r="BC6921" s="11"/>
      <c r="BD6921" s="11"/>
      <c r="BE6921" s="11"/>
      <c r="BF6921" s="11"/>
      <c r="BG6921" s="11"/>
      <c r="BH6921" s="11"/>
      <c r="BI6921" s="11"/>
      <c r="BJ6921" s="11"/>
      <c r="BK6921" s="11"/>
      <c r="BL6921"/>
      <c r="BM6921"/>
      <c r="BN6921" s="10">
        <v>0</v>
      </c>
      <c r="BO6921" s="10"/>
      <c r="BP6921" s="10"/>
      <c r="BQ6921" s="10"/>
      <c r="BR6921" s="10"/>
      <c r="BS6921" s="10"/>
      <c r="BT6921" s="10"/>
      <c r="BU6921" s="10"/>
    </row>
    <row r="6922" spans="1:73" x14ac:dyDescent="0.3">
      <c r="A6922" s="10" t="s">
        <v>4110</v>
      </c>
      <c r="B6922" s="10" t="s">
        <v>6158</v>
      </c>
      <c r="C6922" s="10" t="s">
        <v>876</v>
      </c>
      <c r="D6922" s="10" t="s">
        <v>870</v>
      </c>
      <c r="E6922" s="10" t="s">
        <v>5505</v>
      </c>
      <c r="F6922" s="10" t="s">
        <v>5506</v>
      </c>
      <c r="G6922" s="10" t="s">
        <v>5507</v>
      </c>
      <c r="H6922" s="10" t="s">
        <v>6416</v>
      </c>
      <c r="I6922" s="10" t="s">
        <v>6417</v>
      </c>
      <c r="J6922" s="10" t="s">
        <v>6417</v>
      </c>
      <c r="K6922" s="10" t="s">
        <v>6416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 s="11">
        <v>305560</v>
      </c>
      <c r="S6922" s="11"/>
      <c r="T6922" s="11"/>
      <c r="U6922" s="11"/>
      <c r="V6922" s="11"/>
      <c r="W6922" s="11"/>
      <c r="X6922" s="11">
        <v>91668</v>
      </c>
      <c r="Y6922" s="11"/>
      <c r="Z6922" s="11"/>
      <c r="AA6922" s="11"/>
      <c r="AB6922" s="11"/>
      <c r="AC6922" s="11"/>
      <c r="AD6922">
        <v>30</v>
      </c>
      <c r="AE6922"/>
      <c r="AF6922"/>
      <c r="AG6922"/>
      <c r="AH6922"/>
      <c r="AI6922"/>
      <c r="AJ6922" s="11">
        <v>305560</v>
      </c>
      <c r="AK6922" s="11"/>
      <c r="AL6922" s="11"/>
      <c r="AM6922" s="11"/>
      <c r="AN6922" s="11"/>
      <c r="AO6922" s="11"/>
      <c r="AP6922" s="11"/>
      <c r="AQ6922" s="11"/>
      <c r="AR6922" s="11"/>
      <c r="AS6922" s="11"/>
      <c r="AT6922" s="11"/>
      <c r="AU6922" s="11"/>
      <c r="AV6922" s="11"/>
      <c r="AW6922" s="11"/>
      <c r="AX6922" s="11"/>
      <c r="AY6922" s="11"/>
      <c r="AZ6922" s="11"/>
      <c r="BA6922" s="11"/>
      <c r="BB6922" s="11"/>
      <c r="BC6922" s="11"/>
      <c r="BD6922" s="11"/>
      <c r="BE6922" s="11"/>
      <c r="BF6922" s="11"/>
      <c r="BG6922" s="11"/>
      <c r="BH6922" s="11"/>
      <c r="BI6922" s="11"/>
      <c r="BJ6922" s="11"/>
      <c r="BK6922" s="11"/>
      <c r="BL6922"/>
      <c r="BM6922"/>
      <c r="BN6922" s="10">
        <v>0</v>
      </c>
      <c r="BO6922" s="10"/>
      <c r="BP6922" s="10"/>
      <c r="BQ6922" s="10"/>
      <c r="BR6922" s="10"/>
      <c r="BS6922" s="10"/>
      <c r="BT6922" s="10"/>
      <c r="BU6922" s="10"/>
    </row>
    <row r="6923" spans="1:73" x14ac:dyDescent="0.3">
      <c r="A6923" s="10" t="s">
        <v>4110</v>
      </c>
      <c r="B6923" s="10" t="s">
        <v>6158</v>
      </c>
      <c r="C6923" s="10" t="s">
        <v>876</v>
      </c>
      <c r="D6923" s="10" t="s">
        <v>870</v>
      </c>
      <c r="E6923" s="10" t="s">
        <v>4284</v>
      </c>
      <c r="F6923" s="10" t="s">
        <v>6418</v>
      </c>
      <c r="G6923" s="10" t="s">
        <v>6419</v>
      </c>
      <c r="H6923" s="10" t="s">
        <v>6420</v>
      </c>
      <c r="I6923" s="10" t="s">
        <v>6421</v>
      </c>
      <c r="J6923" s="10" t="s">
        <v>6421</v>
      </c>
      <c r="K6923" s="10" t="s">
        <v>6420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 s="11"/>
      <c r="S6923" s="11"/>
      <c r="T6923" s="11"/>
      <c r="U6923" s="11"/>
      <c r="V6923" s="11">
        <v>9326330</v>
      </c>
      <c r="W6923" s="11"/>
      <c r="X6923" s="11"/>
      <c r="Y6923" s="11"/>
      <c r="Z6923" s="11"/>
      <c r="AA6923" s="11"/>
      <c r="AB6923" s="11">
        <v>4431720</v>
      </c>
      <c r="AC6923" s="11"/>
      <c r="AD6923"/>
      <c r="AE6923"/>
      <c r="AF6923"/>
      <c r="AG6923"/>
      <c r="AH6923">
        <v>47.52</v>
      </c>
      <c r="AI6923"/>
      <c r="AJ6923" s="11"/>
      <c r="AK6923" s="11"/>
      <c r="AL6923" s="11"/>
      <c r="AM6923" s="11"/>
      <c r="AN6923" s="11">
        <v>9326330</v>
      </c>
      <c r="AO6923" s="11"/>
      <c r="AP6923" s="11"/>
      <c r="AQ6923" s="11"/>
      <c r="AR6923" s="11"/>
      <c r="AS6923" s="11"/>
      <c r="AT6923" s="11"/>
      <c r="AU6923" s="11"/>
      <c r="AV6923" s="11"/>
      <c r="AW6923" s="11"/>
      <c r="AX6923" s="11"/>
      <c r="AY6923" s="11"/>
      <c r="AZ6923" s="11"/>
      <c r="BA6923" s="11"/>
      <c r="BB6923" s="11"/>
      <c r="BC6923" s="11"/>
      <c r="BD6923" s="11"/>
      <c r="BE6923" s="11"/>
      <c r="BF6923" s="11"/>
      <c r="BG6923" s="11"/>
      <c r="BH6923" s="11"/>
      <c r="BI6923" s="11">
        <v>45684087.5</v>
      </c>
      <c r="BJ6923" s="11"/>
      <c r="BK6923" s="11">
        <v>4145530</v>
      </c>
      <c r="BL6923"/>
      <c r="BM6923">
        <v>9.0742999999999991</v>
      </c>
      <c r="BN6923" s="10">
        <v>0</v>
      </c>
      <c r="BO6923" s="10"/>
      <c r="BP6923" s="10"/>
      <c r="BQ6923" s="10"/>
      <c r="BR6923" s="10"/>
      <c r="BS6923" s="10"/>
      <c r="BT6923" s="10"/>
      <c r="BU6923" s="10"/>
    </row>
    <row r="6924" spans="1:73" x14ac:dyDescent="0.3">
      <c r="A6924" s="10" t="s">
        <v>4110</v>
      </c>
      <c r="B6924" s="10" t="s">
        <v>6158</v>
      </c>
      <c r="C6924" s="10" t="s">
        <v>876</v>
      </c>
      <c r="D6924" s="10" t="s">
        <v>870</v>
      </c>
      <c r="E6924" s="10" t="s">
        <v>5514</v>
      </c>
      <c r="F6924" s="10" t="s">
        <v>5515</v>
      </c>
      <c r="G6924" s="10" t="s">
        <v>6422</v>
      </c>
      <c r="H6924" s="10" t="s">
        <v>6423</v>
      </c>
      <c r="I6924" s="10" t="s">
        <v>6424</v>
      </c>
      <c r="J6924" s="10" t="s">
        <v>6424</v>
      </c>
      <c r="K6924" s="10" t="s">
        <v>6423</v>
      </c>
      <c r="L6924">
        <v>0</v>
      </c>
      <c r="M6924">
        <v>0</v>
      </c>
      <c r="N6924">
        <v>1</v>
      </c>
      <c r="O6924">
        <v>1</v>
      </c>
      <c r="P6924">
        <v>1</v>
      </c>
      <c r="Q6924">
        <v>1</v>
      </c>
      <c r="R6924" s="11"/>
      <c r="S6924" s="11"/>
      <c r="T6924" s="11">
        <v>352440</v>
      </c>
      <c r="U6924" s="11">
        <v>8230053</v>
      </c>
      <c r="V6924" s="11">
        <v>3603600</v>
      </c>
      <c r="W6924" s="11">
        <v>12646240</v>
      </c>
      <c r="X6924" s="11"/>
      <c r="Y6924" s="11"/>
      <c r="Z6924" s="11">
        <v>352440</v>
      </c>
      <c r="AA6924" s="11">
        <v>2469015.9</v>
      </c>
      <c r="AB6924" s="11">
        <v>1081080</v>
      </c>
      <c r="AC6924" s="11">
        <v>7925820</v>
      </c>
      <c r="AD6924"/>
      <c r="AE6924"/>
      <c r="AF6924">
        <v>100</v>
      </c>
      <c r="AG6924">
        <v>30</v>
      </c>
      <c r="AH6924">
        <v>30</v>
      </c>
      <c r="AI6924">
        <v>62.67</v>
      </c>
      <c r="AJ6924" s="11"/>
      <c r="AK6924" s="11"/>
      <c r="AL6924" s="11">
        <v>352440</v>
      </c>
      <c r="AM6924" s="11">
        <v>8230053</v>
      </c>
      <c r="AN6924" s="11">
        <v>3603600</v>
      </c>
      <c r="AO6924" s="11">
        <v>12646240</v>
      </c>
      <c r="AP6924" s="11"/>
      <c r="AQ6924" s="11"/>
      <c r="AR6924" s="11"/>
      <c r="AS6924" s="11"/>
      <c r="AT6924" s="11"/>
      <c r="AU6924" s="11"/>
      <c r="AV6924" s="11"/>
      <c r="AW6924" s="11"/>
      <c r="AX6924" s="11"/>
      <c r="AY6924" s="11"/>
      <c r="AZ6924" s="11"/>
      <c r="BA6924" s="11"/>
      <c r="BB6924" s="11"/>
      <c r="BC6924" s="11"/>
      <c r="BD6924" s="11"/>
      <c r="BE6924" s="11"/>
      <c r="BF6924" s="11"/>
      <c r="BG6924" s="11"/>
      <c r="BH6924" s="11">
        <v>5353983</v>
      </c>
      <c r="BI6924" s="11">
        <v>6252800</v>
      </c>
      <c r="BJ6924" s="11">
        <v>3073983</v>
      </c>
      <c r="BK6924" s="11">
        <v>3603600</v>
      </c>
      <c r="BL6924">
        <v>57.4148</v>
      </c>
      <c r="BM6924">
        <v>57.631700000000002</v>
      </c>
      <c r="BN6924" s="10">
        <v>0</v>
      </c>
      <c r="BO6924" s="10"/>
      <c r="BP6924" s="10"/>
      <c r="BQ6924" s="10"/>
      <c r="BR6924" s="10"/>
      <c r="BS6924" s="10"/>
      <c r="BT6924" s="10"/>
      <c r="BU6924" s="10"/>
    </row>
    <row r="6925" spans="1:73" x14ac:dyDescent="0.3">
      <c r="A6925" s="10" t="s">
        <v>4110</v>
      </c>
      <c r="B6925" s="10" t="s">
        <v>6158</v>
      </c>
      <c r="C6925" s="10" t="s">
        <v>876</v>
      </c>
      <c r="D6925" s="10" t="s">
        <v>870</v>
      </c>
      <c r="E6925" s="10" t="s">
        <v>5514</v>
      </c>
      <c r="F6925" s="10" t="s">
        <v>5515</v>
      </c>
      <c r="G6925" s="10" t="s">
        <v>5516</v>
      </c>
      <c r="H6925" s="10" t="s">
        <v>6425</v>
      </c>
      <c r="I6925" s="10" t="s">
        <v>6426</v>
      </c>
      <c r="J6925" s="10" t="s">
        <v>6426</v>
      </c>
      <c r="K6925" s="10" t="s">
        <v>6425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</v>
      </c>
      <c r="R6925" s="11"/>
      <c r="S6925" s="11"/>
      <c r="T6925" s="11"/>
      <c r="U6925" s="11"/>
      <c r="V6925" s="11">
        <v>8317200</v>
      </c>
      <c r="W6925" s="11">
        <v>8711702.5999999996</v>
      </c>
      <c r="X6925" s="11"/>
      <c r="Y6925" s="11"/>
      <c r="Z6925" s="11"/>
      <c r="AA6925" s="11"/>
      <c r="AB6925" s="11">
        <v>1622140</v>
      </c>
      <c r="AC6925" s="11">
        <v>2498460.7799999998</v>
      </c>
      <c r="AD6925"/>
      <c r="AE6925"/>
      <c r="AF6925"/>
      <c r="AG6925"/>
      <c r="AH6925">
        <v>19.5</v>
      </c>
      <c r="AI6925">
        <v>28.68</v>
      </c>
      <c r="AJ6925" s="11"/>
      <c r="AK6925" s="11"/>
      <c r="AL6925" s="11"/>
      <c r="AM6925" s="11"/>
      <c r="AN6925" s="11">
        <v>8317200</v>
      </c>
      <c r="AO6925" s="11">
        <v>8711702.5999999996</v>
      </c>
      <c r="AP6925" s="11"/>
      <c r="AQ6925" s="11"/>
      <c r="AR6925" s="11"/>
      <c r="AS6925" s="11"/>
      <c r="AT6925" s="11"/>
      <c r="AU6925" s="11"/>
      <c r="AV6925" s="11"/>
      <c r="AW6925" s="11"/>
      <c r="AX6925" s="11"/>
      <c r="AY6925" s="11"/>
      <c r="AZ6925" s="11"/>
      <c r="BA6925" s="11"/>
      <c r="BB6925" s="11"/>
      <c r="BC6925" s="11"/>
      <c r="BD6925" s="11"/>
      <c r="BE6925" s="11"/>
      <c r="BF6925" s="11"/>
      <c r="BG6925" s="11"/>
      <c r="BH6925" s="11"/>
      <c r="BI6925" s="11">
        <v>21218120</v>
      </c>
      <c r="BJ6925" s="11"/>
      <c r="BK6925" s="11">
        <v>12033120</v>
      </c>
      <c r="BL6925"/>
      <c r="BM6925">
        <v>56.711500000000001</v>
      </c>
      <c r="BN6925" s="10">
        <v>0</v>
      </c>
      <c r="BO6925" s="10"/>
      <c r="BP6925" s="10"/>
      <c r="BQ6925" s="10"/>
      <c r="BR6925" s="10"/>
      <c r="BS6925" s="10"/>
      <c r="BT6925" s="10"/>
      <c r="BU6925" s="10"/>
    </row>
    <row r="6926" spans="1:73" x14ac:dyDescent="0.3">
      <c r="A6926" s="10" t="s">
        <v>4110</v>
      </c>
      <c r="B6926" s="10" t="s">
        <v>6158</v>
      </c>
      <c r="C6926" s="10" t="s">
        <v>876</v>
      </c>
      <c r="D6926" s="10" t="s">
        <v>870</v>
      </c>
      <c r="E6926" s="10" t="s">
        <v>5514</v>
      </c>
      <c r="F6926" s="10" t="s">
        <v>5515</v>
      </c>
      <c r="G6926" s="10" t="s">
        <v>6189</v>
      </c>
      <c r="H6926" s="10" t="s">
        <v>5517</v>
      </c>
      <c r="I6926" s="10" t="s">
        <v>5518</v>
      </c>
      <c r="J6926" s="10" t="s">
        <v>6445</v>
      </c>
      <c r="K6926" s="10" t="s">
        <v>6446</v>
      </c>
      <c r="L6926">
        <v>0</v>
      </c>
      <c r="M6926">
        <v>0</v>
      </c>
      <c r="N6926">
        <v>0</v>
      </c>
      <c r="O6926">
        <v>1</v>
      </c>
      <c r="P6926">
        <v>1</v>
      </c>
      <c r="Q6926">
        <v>0</v>
      </c>
      <c r="R6926" s="11"/>
      <c r="S6926" s="11"/>
      <c r="T6926" s="11"/>
      <c r="U6926" s="11">
        <v>547995</v>
      </c>
      <c r="V6926" s="11">
        <v>2211315</v>
      </c>
      <c r="W6926" s="11"/>
      <c r="X6926" s="11"/>
      <c r="Y6926" s="11"/>
      <c r="Z6926" s="11"/>
      <c r="AA6926" s="11">
        <v>273997.5</v>
      </c>
      <c r="AB6926" s="11">
        <v>1240657.5</v>
      </c>
      <c r="AC6926" s="11"/>
      <c r="AD6926"/>
      <c r="AE6926"/>
      <c r="AF6926"/>
      <c r="AG6926">
        <v>50</v>
      </c>
      <c r="AH6926">
        <v>56.1</v>
      </c>
      <c r="AI6926"/>
      <c r="AJ6926" s="11"/>
      <c r="AK6926" s="11"/>
      <c r="AL6926" s="11"/>
      <c r="AM6926" s="11">
        <v>547995</v>
      </c>
      <c r="AN6926" s="11">
        <v>2211315</v>
      </c>
      <c r="AO6926" s="11"/>
      <c r="AP6926" s="11"/>
      <c r="AQ6926" s="11"/>
      <c r="AR6926" s="11"/>
      <c r="AS6926" s="11"/>
      <c r="AT6926" s="11"/>
      <c r="AU6926" s="11"/>
      <c r="AV6926" s="11"/>
      <c r="AW6926" s="11"/>
      <c r="AX6926" s="11"/>
      <c r="AY6926" s="11"/>
      <c r="AZ6926" s="11"/>
      <c r="BA6926" s="11"/>
      <c r="BB6926" s="11"/>
      <c r="BC6926" s="11"/>
      <c r="BD6926" s="11"/>
      <c r="BE6926" s="11"/>
      <c r="BF6926" s="11"/>
      <c r="BG6926" s="11"/>
      <c r="BH6926" s="11">
        <v>1693995</v>
      </c>
      <c r="BI6926" s="11">
        <v>2448000</v>
      </c>
      <c r="BJ6926" s="11">
        <v>547995</v>
      </c>
      <c r="BK6926" s="11">
        <v>1824000</v>
      </c>
      <c r="BL6926">
        <v>32.349200000000003</v>
      </c>
      <c r="BM6926">
        <v>74.509799999999998</v>
      </c>
      <c r="BN6926" s="10">
        <v>0</v>
      </c>
      <c r="BO6926" s="10"/>
      <c r="BP6926" s="10"/>
      <c r="BQ6926" s="10"/>
      <c r="BR6926" s="10"/>
      <c r="BS6926" s="10"/>
      <c r="BT6926" s="10"/>
      <c r="BU6926" s="10"/>
    </row>
    <row r="6927" spans="1:73" x14ac:dyDescent="0.3">
      <c r="A6927" s="10" t="s">
        <v>4110</v>
      </c>
      <c r="B6927" s="10" t="s">
        <v>6158</v>
      </c>
      <c r="C6927" s="10" t="s">
        <v>876</v>
      </c>
      <c r="D6927" s="10" t="s">
        <v>870</v>
      </c>
      <c r="E6927" s="10" t="s">
        <v>5514</v>
      </c>
      <c r="F6927" s="10" t="s">
        <v>5515</v>
      </c>
      <c r="G6927" s="10" t="s">
        <v>6189</v>
      </c>
      <c r="H6927" s="10" t="s">
        <v>13709</v>
      </c>
      <c r="I6927" s="10" t="s">
        <v>13710</v>
      </c>
      <c r="J6927" s="10" t="s">
        <v>13710</v>
      </c>
      <c r="K6927" s="10" t="s">
        <v>13709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 s="11"/>
      <c r="S6927" s="11"/>
      <c r="T6927" s="11"/>
      <c r="U6927" s="11"/>
      <c r="V6927" s="11"/>
      <c r="W6927" s="11">
        <v>421250</v>
      </c>
      <c r="X6927" s="11"/>
      <c r="Y6927" s="11"/>
      <c r="Z6927" s="11"/>
      <c r="AA6927" s="11"/>
      <c r="AB6927" s="11"/>
      <c r="AC6927" s="11">
        <v>210625</v>
      </c>
      <c r="AD6927"/>
      <c r="AE6927"/>
      <c r="AF6927"/>
      <c r="AG6927"/>
      <c r="AH6927"/>
      <c r="AI6927">
        <v>50</v>
      </c>
      <c r="AJ6927" s="11"/>
      <c r="AK6927" s="11"/>
      <c r="AL6927" s="11"/>
      <c r="AM6927" s="11"/>
      <c r="AN6927" s="11"/>
      <c r="AO6927" s="11">
        <v>421250</v>
      </c>
      <c r="AP6927" s="11"/>
      <c r="AQ6927" s="11"/>
      <c r="AR6927" s="11"/>
      <c r="AS6927" s="11"/>
      <c r="AT6927" s="11"/>
      <c r="AU6927" s="11"/>
      <c r="AV6927" s="11"/>
      <c r="AW6927" s="11"/>
      <c r="AX6927" s="11"/>
      <c r="AY6927" s="11"/>
      <c r="AZ6927" s="11"/>
      <c r="BA6927" s="11"/>
      <c r="BB6927" s="11"/>
      <c r="BC6927" s="11"/>
      <c r="BD6927" s="11"/>
      <c r="BE6927" s="11"/>
      <c r="BF6927" s="11"/>
      <c r="BG6927" s="11"/>
      <c r="BH6927" s="11"/>
      <c r="BI6927" s="11"/>
      <c r="BJ6927" s="11"/>
      <c r="BK6927" s="11"/>
      <c r="BL6927"/>
      <c r="BM6927"/>
      <c r="BN6927" s="10">
        <v>0</v>
      </c>
      <c r="BO6927" s="10"/>
      <c r="BP6927" s="10"/>
      <c r="BQ6927" s="10"/>
      <c r="BR6927" s="10"/>
      <c r="BS6927" s="10"/>
      <c r="BT6927" s="10"/>
      <c r="BU6927" s="10"/>
    </row>
    <row r="6928" spans="1:73" x14ac:dyDescent="0.3">
      <c r="A6928" s="10" t="s">
        <v>4110</v>
      </c>
      <c r="B6928" s="10" t="s">
        <v>6547</v>
      </c>
      <c r="C6928" s="10" t="s">
        <v>130</v>
      </c>
      <c r="D6928" s="10" t="s">
        <v>97</v>
      </c>
      <c r="E6928" s="10" t="s">
        <v>4987</v>
      </c>
      <c r="F6928" s="10" t="s">
        <v>7598</v>
      </c>
      <c r="G6928" s="10" t="s">
        <v>7599</v>
      </c>
      <c r="H6928" s="10" t="s">
        <v>7600</v>
      </c>
      <c r="I6928" s="10" t="s">
        <v>7601</v>
      </c>
      <c r="J6928" s="10" t="s">
        <v>7601</v>
      </c>
      <c r="K6928" s="10" t="s">
        <v>7600</v>
      </c>
      <c r="L6928">
        <v>0</v>
      </c>
      <c r="M6928">
        <v>0</v>
      </c>
      <c r="N6928">
        <v>0</v>
      </c>
      <c r="O6928">
        <v>1</v>
      </c>
      <c r="P6928">
        <v>1</v>
      </c>
      <c r="Q6928">
        <v>0</v>
      </c>
      <c r="R6928" s="11"/>
      <c r="S6928" s="11"/>
      <c r="T6928" s="11"/>
      <c r="U6928" s="11">
        <v>376200</v>
      </c>
      <c r="V6928" s="11">
        <v>1800437</v>
      </c>
      <c r="W6928" s="11"/>
      <c r="X6928" s="11"/>
      <c r="Y6928" s="11"/>
      <c r="Z6928" s="11"/>
      <c r="AA6928" s="11">
        <v>376200</v>
      </c>
      <c r="AB6928" s="11">
        <v>1800437</v>
      </c>
      <c r="AC6928" s="11"/>
      <c r="AD6928"/>
      <c r="AE6928"/>
      <c r="AF6928"/>
      <c r="AG6928">
        <v>100</v>
      </c>
      <c r="AH6928">
        <v>100</v>
      </c>
      <c r="AI6928"/>
      <c r="AJ6928" s="11"/>
      <c r="AK6928" s="11"/>
      <c r="AL6928" s="11"/>
      <c r="AM6928" s="11">
        <v>376200</v>
      </c>
      <c r="AN6928" s="11">
        <v>1800437</v>
      </c>
      <c r="AO6928" s="11"/>
      <c r="AP6928" s="11"/>
      <c r="AQ6928" s="11"/>
      <c r="AR6928" s="11"/>
      <c r="AS6928" s="11"/>
      <c r="AT6928" s="11"/>
      <c r="AU6928" s="11"/>
      <c r="AV6928" s="11"/>
      <c r="AW6928" s="11"/>
      <c r="AX6928" s="11"/>
      <c r="AY6928" s="11"/>
      <c r="AZ6928" s="11"/>
      <c r="BA6928" s="11"/>
      <c r="BB6928" s="11"/>
      <c r="BC6928" s="11"/>
      <c r="BD6928" s="11"/>
      <c r="BE6928" s="11"/>
      <c r="BF6928" s="11"/>
      <c r="BG6928" s="11"/>
      <c r="BH6928" s="11">
        <v>37860862.399999999</v>
      </c>
      <c r="BI6928" s="11">
        <v>27367195.52</v>
      </c>
      <c r="BJ6928" s="11"/>
      <c r="BK6928" s="11"/>
      <c r="BL6928">
        <v>0</v>
      </c>
      <c r="BM6928">
        <v>0</v>
      </c>
      <c r="BN6928" s="10">
        <v>0</v>
      </c>
      <c r="BO6928" s="10"/>
      <c r="BP6928" s="10"/>
      <c r="BQ6928" s="10"/>
      <c r="BR6928" s="10"/>
      <c r="BS6928" s="10"/>
      <c r="BT6928" s="10"/>
      <c r="BU6928" s="10"/>
    </row>
    <row r="6929" spans="1:73" x14ac:dyDescent="0.3">
      <c r="A6929" s="10" t="s">
        <v>4110</v>
      </c>
      <c r="B6929" s="10" t="s">
        <v>6547</v>
      </c>
      <c r="C6929" s="10" t="s">
        <v>4683</v>
      </c>
      <c r="D6929" s="10" t="s">
        <v>870</v>
      </c>
      <c r="E6929" s="10" t="s">
        <v>871</v>
      </c>
      <c r="F6929" s="10" t="s">
        <v>4253</v>
      </c>
      <c r="G6929" s="10" t="s">
        <v>6646</v>
      </c>
      <c r="H6929" s="10" t="s">
        <v>12650</v>
      </c>
      <c r="I6929" s="10" t="s">
        <v>12651</v>
      </c>
      <c r="J6929" s="10" t="s">
        <v>12651</v>
      </c>
      <c r="K6929" s="10" t="s">
        <v>12650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 s="11"/>
      <c r="S6929" s="11"/>
      <c r="T6929" s="11"/>
      <c r="U6929" s="11"/>
      <c r="V6929" s="11"/>
      <c r="W6929" s="11">
        <v>2994854</v>
      </c>
      <c r="X6929" s="11"/>
      <c r="Y6929" s="11"/>
      <c r="Z6929" s="11"/>
      <c r="AA6929" s="11"/>
      <c r="AB6929" s="11"/>
      <c r="AC6929" s="11">
        <v>1618840</v>
      </c>
      <c r="AD6929"/>
      <c r="AE6929"/>
      <c r="AF6929"/>
      <c r="AG6929"/>
      <c r="AH6929"/>
      <c r="AI6929">
        <v>54.05</v>
      </c>
      <c r="AJ6929" s="11"/>
      <c r="AK6929" s="11"/>
      <c r="AL6929" s="11"/>
      <c r="AM6929" s="11"/>
      <c r="AN6929" s="11"/>
      <c r="AO6929" s="11">
        <v>2994854</v>
      </c>
      <c r="AP6929" s="11"/>
      <c r="AQ6929" s="11"/>
      <c r="AR6929" s="11"/>
      <c r="AS6929" s="11"/>
      <c r="AT6929" s="11"/>
      <c r="AU6929" s="11"/>
      <c r="AV6929" s="11"/>
      <c r="AW6929" s="11"/>
      <c r="AX6929" s="11"/>
      <c r="AY6929" s="11"/>
      <c r="AZ6929" s="11"/>
      <c r="BA6929" s="11"/>
      <c r="BB6929" s="11"/>
      <c r="BC6929" s="11"/>
      <c r="BD6929" s="11"/>
      <c r="BE6929" s="11"/>
      <c r="BF6929" s="11"/>
      <c r="BG6929" s="11"/>
      <c r="BH6929" s="11"/>
      <c r="BI6929" s="11"/>
      <c r="BJ6929" s="11"/>
      <c r="BK6929" s="11"/>
      <c r="BL6929"/>
      <c r="BM6929"/>
      <c r="BN6929" s="10">
        <v>0</v>
      </c>
      <c r="BO6929" s="10"/>
      <c r="BP6929" s="10"/>
      <c r="BQ6929" s="10"/>
      <c r="BR6929" s="10"/>
      <c r="BS6929" s="10"/>
      <c r="BT6929" s="10"/>
      <c r="BU6929" s="10"/>
    </row>
    <row r="6930" spans="1:73" x14ac:dyDescent="0.3">
      <c r="A6930" s="10" t="s">
        <v>4110</v>
      </c>
      <c r="B6930" s="10" t="s">
        <v>6547</v>
      </c>
      <c r="C6930" s="10" t="s">
        <v>4683</v>
      </c>
      <c r="D6930" s="10" t="s">
        <v>870</v>
      </c>
      <c r="E6930" s="10" t="s">
        <v>4126</v>
      </c>
      <c r="F6930" s="10" t="s">
        <v>4127</v>
      </c>
      <c r="G6930" s="10" t="s">
        <v>4128</v>
      </c>
      <c r="H6930" s="10" t="s">
        <v>9889</v>
      </c>
      <c r="I6930" s="10" t="s">
        <v>9890</v>
      </c>
      <c r="J6930" s="10" t="s">
        <v>9890</v>
      </c>
      <c r="K6930" s="10" t="s">
        <v>9889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 s="11">
        <v>742500</v>
      </c>
      <c r="S6930" s="11"/>
      <c r="T6930" s="11"/>
      <c r="U6930" s="11"/>
      <c r="V6930" s="11"/>
      <c r="W6930" s="11"/>
      <c r="X6930" s="11">
        <v>742500</v>
      </c>
      <c r="Y6930" s="11"/>
      <c r="Z6930" s="11"/>
      <c r="AA6930" s="11"/>
      <c r="AB6930" s="11"/>
      <c r="AC6930" s="11"/>
      <c r="AD6930">
        <v>100</v>
      </c>
      <c r="AE6930"/>
      <c r="AF6930"/>
      <c r="AG6930"/>
      <c r="AH6930"/>
      <c r="AI6930"/>
      <c r="AJ6930" s="11">
        <v>742500</v>
      </c>
      <c r="AK6930" s="11"/>
      <c r="AL6930" s="11"/>
      <c r="AM6930" s="11"/>
      <c r="AN6930" s="11"/>
      <c r="AO6930" s="11"/>
      <c r="AP6930" s="11"/>
      <c r="AQ6930" s="11"/>
      <c r="AR6930" s="11"/>
      <c r="AS6930" s="11"/>
      <c r="AT6930" s="11"/>
      <c r="AU6930" s="11"/>
      <c r="AV6930" s="11"/>
      <c r="AW6930" s="11"/>
      <c r="AX6930" s="11"/>
      <c r="AY6930" s="11"/>
      <c r="AZ6930" s="11"/>
      <c r="BA6930" s="11"/>
      <c r="BB6930" s="11"/>
      <c r="BC6930" s="11"/>
      <c r="BD6930" s="11"/>
      <c r="BE6930" s="11"/>
      <c r="BF6930" s="11"/>
      <c r="BG6930" s="11"/>
      <c r="BH6930" s="11"/>
      <c r="BI6930" s="11"/>
      <c r="BJ6930" s="11"/>
      <c r="BK6930" s="11"/>
      <c r="BL6930"/>
      <c r="BM6930"/>
      <c r="BN6930" s="10">
        <v>0</v>
      </c>
      <c r="BO6930" s="10"/>
      <c r="BP6930" s="10"/>
      <c r="BQ6930" s="10"/>
      <c r="BR6930" s="10"/>
      <c r="BS6930" s="10"/>
      <c r="BT6930" s="10"/>
      <c r="BU6930" s="10"/>
    </row>
    <row r="6931" spans="1:73" x14ac:dyDescent="0.3">
      <c r="A6931" s="10" t="s">
        <v>4110</v>
      </c>
      <c r="B6931" s="10" t="s">
        <v>6547</v>
      </c>
      <c r="C6931" s="10" t="s">
        <v>75</v>
      </c>
      <c r="D6931" s="10" t="s">
        <v>69</v>
      </c>
      <c r="E6931" s="10" t="s">
        <v>1518</v>
      </c>
      <c r="F6931" s="10" t="s">
        <v>6896</v>
      </c>
      <c r="G6931" s="10" t="s">
        <v>6897</v>
      </c>
      <c r="H6931" s="10" t="s">
        <v>6898</v>
      </c>
      <c r="I6931" s="10" t="s">
        <v>6899</v>
      </c>
      <c r="J6931" s="10" t="s">
        <v>6899</v>
      </c>
      <c r="K6931" s="10" t="s">
        <v>6898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 s="11">
        <v>85000</v>
      </c>
      <c r="S6931" s="11"/>
      <c r="T6931" s="11"/>
      <c r="U6931" s="11"/>
      <c r="V6931" s="11"/>
      <c r="W6931" s="11"/>
      <c r="X6931" s="11">
        <v>85000</v>
      </c>
      <c r="Y6931" s="11"/>
      <c r="Z6931" s="11"/>
      <c r="AA6931" s="11"/>
      <c r="AB6931" s="11"/>
      <c r="AC6931" s="11"/>
      <c r="AD6931">
        <v>100</v>
      </c>
      <c r="AE6931"/>
      <c r="AF6931"/>
      <c r="AG6931"/>
      <c r="AH6931"/>
      <c r="AI6931"/>
      <c r="AJ6931" s="11">
        <v>85000</v>
      </c>
      <c r="AK6931" s="11"/>
      <c r="AL6931" s="11"/>
      <c r="AM6931" s="11"/>
      <c r="AN6931" s="11"/>
      <c r="AO6931" s="11"/>
      <c r="AP6931" s="11"/>
      <c r="AQ6931" s="11"/>
      <c r="AR6931" s="11"/>
      <c r="AS6931" s="11"/>
      <c r="AT6931" s="11"/>
      <c r="AU6931" s="11"/>
      <c r="AV6931" s="11"/>
      <c r="AW6931" s="11"/>
      <c r="AX6931" s="11"/>
      <c r="AY6931" s="11"/>
      <c r="AZ6931" s="11"/>
      <c r="BA6931" s="11"/>
      <c r="BB6931" s="11"/>
      <c r="BC6931" s="11"/>
      <c r="BD6931" s="11"/>
      <c r="BE6931" s="11"/>
      <c r="BF6931" s="11"/>
      <c r="BG6931" s="11"/>
      <c r="BH6931" s="11"/>
      <c r="BI6931" s="11"/>
      <c r="BJ6931" s="11"/>
      <c r="BK6931" s="11"/>
      <c r="BL6931"/>
      <c r="BM6931"/>
      <c r="BN6931" s="10">
        <v>0</v>
      </c>
      <c r="BO6931" s="10"/>
      <c r="BP6931" s="10"/>
      <c r="BQ6931" s="10"/>
      <c r="BR6931" s="10"/>
      <c r="BS6931" s="10"/>
      <c r="BT6931" s="10"/>
      <c r="BU6931" s="10"/>
    </row>
    <row r="6932" spans="1:73" x14ac:dyDescent="0.3">
      <c r="A6932" s="10" t="s">
        <v>4110</v>
      </c>
      <c r="B6932" s="10" t="s">
        <v>6547</v>
      </c>
      <c r="C6932" s="10" t="s">
        <v>4918</v>
      </c>
      <c r="D6932" s="10" t="s">
        <v>82</v>
      </c>
      <c r="E6932" s="10"/>
      <c r="F6932" s="10" t="s">
        <v>4509</v>
      </c>
      <c r="G6932" s="10"/>
      <c r="H6932" s="10" t="s">
        <v>10207</v>
      </c>
      <c r="I6932" s="10" t="s">
        <v>10208</v>
      </c>
      <c r="J6932" s="10" t="s">
        <v>10208</v>
      </c>
      <c r="K6932" s="10" t="s">
        <v>10207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 s="11"/>
      <c r="S6932" s="11"/>
      <c r="T6932" s="11"/>
      <c r="U6932" s="11"/>
      <c r="V6932" s="11">
        <v>2005460</v>
      </c>
      <c r="W6932" s="11"/>
      <c r="X6932" s="11"/>
      <c r="Y6932" s="11"/>
      <c r="Z6932" s="11"/>
      <c r="AA6932" s="11"/>
      <c r="AB6932" s="11">
        <v>2005460</v>
      </c>
      <c r="AC6932" s="11"/>
      <c r="AD6932"/>
      <c r="AE6932"/>
      <c r="AF6932"/>
      <c r="AG6932"/>
      <c r="AH6932">
        <v>100</v>
      </c>
      <c r="AI6932"/>
      <c r="AJ6932" s="11"/>
      <c r="AK6932" s="11"/>
      <c r="AL6932" s="11"/>
      <c r="AM6932" s="11"/>
      <c r="AN6932" s="11">
        <v>2005460</v>
      </c>
      <c r="AO6932" s="11"/>
      <c r="AP6932" s="11"/>
      <c r="AQ6932" s="11"/>
      <c r="AR6932" s="11"/>
      <c r="AS6932" s="11"/>
      <c r="AT6932" s="11"/>
      <c r="AU6932" s="11"/>
      <c r="AV6932" s="11"/>
      <c r="AW6932" s="11"/>
      <c r="AX6932" s="11"/>
      <c r="AY6932" s="11"/>
      <c r="AZ6932" s="11"/>
      <c r="BA6932" s="11"/>
      <c r="BB6932" s="11"/>
      <c r="BC6932" s="11"/>
      <c r="BD6932" s="11"/>
      <c r="BE6932" s="11"/>
      <c r="BF6932" s="11"/>
      <c r="BG6932" s="11"/>
      <c r="BH6932" s="11"/>
      <c r="BI6932" s="11"/>
      <c r="BJ6932" s="11"/>
      <c r="BK6932" s="11"/>
      <c r="BL6932"/>
      <c r="BM6932"/>
      <c r="BN6932" s="10">
        <v>0</v>
      </c>
      <c r="BO6932" s="10"/>
      <c r="BP6932" s="10"/>
      <c r="BQ6932" s="10"/>
      <c r="BR6932" s="10"/>
      <c r="BS6932" s="10"/>
      <c r="BT6932" s="10"/>
      <c r="BU6932" s="10"/>
    </row>
    <row r="6933" spans="1:73" x14ac:dyDescent="0.3">
      <c r="A6933" s="10" t="s">
        <v>4110</v>
      </c>
      <c r="B6933" s="10" t="s">
        <v>6807</v>
      </c>
      <c r="C6933" s="10"/>
      <c r="D6933" s="10" t="s">
        <v>110</v>
      </c>
      <c r="E6933" s="10" t="s">
        <v>111</v>
      </c>
      <c r="F6933" s="10" t="s">
        <v>4199</v>
      </c>
      <c r="G6933" s="10" t="s">
        <v>4200</v>
      </c>
      <c r="H6933" s="10" t="s">
        <v>10209</v>
      </c>
      <c r="I6933" s="10" t="s">
        <v>10210</v>
      </c>
      <c r="J6933" s="10" t="s">
        <v>10210</v>
      </c>
      <c r="K6933" s="10" t="s">
        <v>10209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 s="11"/>
      <c r="S6933" s="11"/>
      <c r="T6933" s="11"/>
      <c r="U6933" s="11"/>
      <c r="V6933" s="11">
        <v>2240000</v>
      </c>
      <c r="W6933" s="11"/>
      <c r="X6933" s="11"/>
      <c r="Y6933" s="11"/>
      <c r="Z6933" s="11"/>
      <c r="AA6933" s="11"/>
      <c r="AB6933" s="11">
        <v>2240000</v>
      </c>
      <c r="AC6933" s="11"/>
      <c r="AD6933"/>
      <c r="AE6933"/>
      <c r="AF6933"/>
      <c r="AG6933"/>
      <c r="AH6933">
        <v>100</v>
      </c>
      <c r="AI6933"/>
      <c r="AJ6933" s="11"/>
      <c r="AK6933" s="11"/>
      <c r="AL6933" s="11"/>
      <c r="AM6933" s="11"/>
      <c r="AN6933" s="11">
        <v>2240000</v>
      </c>
      <c r="AO6933" s="11"/>
      <c r="AP6933" s="11"/>
      <c r="AQ6933" s="11"/>
      <c r="AR6933" s="11"/>
      <c r="AS6933" s="11"/>
      <c r="AT6933" s="11"/>
      <c r="AU6933" s="11"/>
      <c r="AV6933" s="11"/>
      <c r="AW6933" s="11"/>
      <c r="AX6933" s="11"/>
      <c r="AY6933" s="11"/>
      <c r="AZ6933" s="11"/>
      <c r="BA6933" s="11"/>
      <c r="BB6933" s="11"/>
      <c r="BC6933" s="11"/>
      <c r="BD6933" s="11"/>
      <c r="BE6933" s="11"/>
      <c r="BF6933" s="11"/>
      <c r="BG6933" s="11"/>
      <c r="BH6933" s="11"/>
      <c r="BI6933" s="11">
        <v>7835000</v>
      </c>
      <c r="BJ6933" s="11"/>
      <c r="BK6933" s="11">
        <v>2240000</v>
      </c>
      <c r="BL6933"/>
      <c r="BM6933">
        <v>28.589600000000001</v>
      </c>
      <c r="BN6933" s="10">
        <v>0</v>
      </c>
      <c r="BO6933" s="10"/>
      <c r="BP6933" s="10"/>
      <c r="BQ6933" s="10"/>
      <c r="BR6933" s="10"/>
      <c r="BS6933" s="10"/>
      <c r="BT6933" s="10"/>
      <c r="BU6933" s="10"/>
    </row>
    <row r="6934" spans="1:73" x14ac:dyDescent="0.3">
      <c r="A6934" s="10" t="s">
        <v>4110</v>
      </c>
      <c r="B6934" s="10" t="s">
        <v>6807</v>
      </c>
      <c r="C6934" s="10"/>
      <c r="D6934" s="10" t="s">
        <v>110</v>
      </c>
      <c r="E6934" s="10" t="s">
        <v>111</v>
      </c>
      <c r="F6934" s="10" t="s">
        <v>4199</v>
      </c>
      <c r="G6934" s="10" t="s">
        <v>4200</v>
      </c>
      <c r="H6934" s="10" t="s">
        <v>10211</v>
      </c>
      <c r="I6934" s="10" t="s">
        <v>10212</v>
      </c>
      <c r="J6934" s="10" t="s">
        <v>10212</v>
      </c>
      <c r="K6934" s="10" t="s">
        <v>10211</v>
      </c>
      <c r="L6934">
        <v>0</v>
      </c>
      <c r="M6934">
        <v>0</v>
      </c>
      <c r="N6934">
        <v>0</v>
      </c>
      <c r="O6934">
        <v>1</v>
      </c>
      <c r="P6934">
        <v>1</v>
      </c>
      <c r="Q6934">
        <v>1</v>
      </c>
      <c r="R6934" s="11"/>
      <c r="S6934" s="11"/>
      <c r="T6934" s="11"/>
      <c r="U6934" s="11">
        <v>15360000</v>
      </c>
      <c r="V6934" s="11">
        <v>6975000</v>
      </c>
      <c r="W6934" s="11">
        <v>26035000</v>
      </c>
      <c r="X6934" s="11"/>
      <c r="Y6934" s="11"/>
      <c r="Z6934" s="11"/>
      <c r="AA6934" s="11">
        <v>7680000</v>
      </c>
      <c r="AB6934" s="11">
        <v>3812500</v>
      </c>
      <c r="AC6934" s="11">
        <v>16155000</v>
      </c>
      <c r="AD6934"/>
      <c r="AE6934"/>
      <c r="AF6934"/>
      <c r="AG6934">
        <v>50</v>
      </c>
      <c r="AH6934">
        <v>54.66</v>
      </c>
      <c r="AI6934">
        <v>62.05</v>
      </c>
      <c r="AJ6934" s="11"/>
      <c r="AK6934" s="11"/>
      <c r="AL6934" s="11"/>
      <c r="AM6934" s="11">
        <v>15360000</v>
      </c>
      <c r="AN6934" s="11">
        <v>6975000</v>
      </c>
      <c r="AO6934" s="11">
        <v>26035000</v>
      </c>
      <c r="AP6934" s="11"/>
      <c r="AQ6934" s="11"/>
      <c r="AR6934" s="11"/>
      <c r="AS6934" s="11"/>
      <c r="AT6934" s="11"/>
      <c r="AU6934" s="11"/>
      <c r="AV6934" s="11"/>
      <c r="AW6934" s="11"/>
      <c r="AX6934" s="11"/>
      <c r="AY6934" s="11"/>
      <c r="AZ6934" s="11"/>
      <c r="BA6934" s="11"/>
      <c r="BB6934" s="11"/>
      <c r="BC6934" s="11"/>
      <c r="BD6934" s="11"/>
      <c r="BE6934" s="11"/>
      <c r="BF6934" s="11"/>
      <c r="BG6934" s="11"/>
      <c r="BH6934" s="11">
        <v>61056000</v>
      </c>
      <c r="BI6934" s="11">
        <v>40350000</v>
      </c>
      <c r="BJ6934" s="11">
        <v>15360000</v>
      </c>
      <c r="BK6934" s="11"/>
      <c r="BL6934">
        <v>25.1572</v>
      </c>
      <c r="BM6934">
        <v>0</v>
      </c>
      <c r="BN6934" s="10">
        <v>0</v>
      </c>
      <c r="BO6934" s="10"/>
      <c r="BP6934" s="10"/>
      <c r="BQ6934" s="10"/>
      <c r="BR6934" s="10"/>
      <c r="BS6934" s="10"/>
      <c r="BT6934" s="10"/>
      <c r="BU6934" s="10"/>
    </row>
    <row r="6935" spans="1:73" x14ac:dyDescent="0.3">
      <c r="A6935" s="10" t="s">
        <v>4110</v>
      </c>
      <c r="B6935" s="10" t="s">
        <v>6807</v>
      </c>
      <c r="C6935" s="10"/>
      <c r="D6935" s="10" t="s">
        <v>110</v>
      </c>
      <c r="E6935" s="10" t="s">
        <v>111</v>
      </c>
      <c r="F6935" s="10" t="s">
        <v>145</v>
      </c>
      <c r="G6935" s="10" t="s">
        <v>146</v>
      </c>
      <c r="H6935" s="10" t="s">
        <v>8584</v>
      </c>
      <c r="I6935" s="10" t="s">
        <v>8585</v>
      </c>
      <c r="J6935" s="10" t="s">
        <v>8585</v>
      </c>
      <c r="K6935" s="10" t="s">
        <v>8584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 s="11"/>
      <c r="S6935" s="11"/>
      <c r="T6935" s="11"/>
      <c r="U6935" s="11">
        <v>660000</v>
      </c>
      <c r="V6935" s="11"/>
      <c r="W6935" s="11"/>
      <c r="X6935" s="11"/>
      <c r="Y6935" s="11"/>
      <c r="Z6935" s="11"/>
      <c r="AA6935" s="11">
        <v>198000</v>
      </c>
      <c r="AB6935" s="11"/>
      <c r="AC6935" s="11"/>
      <c r="AD6935"/>
      <c r="AE6935"/>
      <c r="AF6935"/>
      <c r="AG6935">
        <v>30</v>
      </c>
      <c r="AH6935"/>
      <c r="AI6935"/>
      <c r="AJ6935" s="11"/>
      <c r="AK6935" s="11"/>
      <c r="AL6935" s="11"/>
      <c r="AM6935" s="11">
        <v>660000</v>
      </c>
      <c r="AN6935" s="11"/>
      <c r="AO6935" s="11"/>
      <c r="AP6935" s="11"/>
      <c r="AQ6935" s="11"/>
      <c r="AR6935" s="11"/>
      <c r="AS6935" s="11"/>
      <c r="AT6935" s="11"/>
      <c r="AU6935" s="11"/>
      <c r="AV6935" s="11"/>
      <c r="AW6935" s="11"/>
      <c r="AX6935" s="11"/>
      <c r="AY6935" s="11"/>
      <c r="AZ6935" s="11"/>
      <c r="BA6935" s="11"/>
      <c r="BB6935" s="11"/>
      <c r="BC6935" s="11"/>
      <c r="BD6935" s="11"/>
      <c r="BE6935" s="11"/>
      <c r="BF6935" s="11"/>
      <c r="BG6935" s="11"/>
      <c r="BH6935" s="11">
        <v>45178000</v>
      </c>
      <c r="BI6935" s="11"/>
      <c r="BJ6935" s="11">
        <v>10230000</v>
      </c>
      <c r="BK6935" s="11"/>
      <c r="BL6935">
        <v>22.643699999999999</v>
      </c>
      <c r="BM6935"/>
      <c r="BN6935" s="10">
        <v>0</v>
      </c>
      <c r="BO6935" s="10"/>
      <c r="BP6935" s="10"/>
      <c r="BQ6935" s="10"/>
      <c r="BR6935" s="10"/>
      <c r="BS6935" s="10"/>
      <c r="BT6935" s="10"/>
      <c r="BU6935" s="10"/>
    </row>
    <row r="6936" spans="1:73" x14ac:dyDescent="0.3">
      <c r="A6936" s="10" t="s">
        <v>4110</v>
      </c>
      <c r="B6936" s="10" t="s">
        <v>6158</v>
      </c>
      <c r="C6936" s="10" t="s">
        <v>876</v>
      </c>
      <c r="D6936" s="10" t="s">
        <v>870</v>
      </c>
      <c r="E6936" s="10" t="s">
        <v>5514</v>
      </c>
      <c r="F6936" s="10" t="s">
        <v>5515</v>
      </c>
      <c r="G6936" s="10" t="s">
        <v>6189</v>
      </c>
      <c r="H6936" s="10" t="s">
        <v>6194</v>
      </c>
      <c r="I6936" s="10" t="s">
        <v>6195</v>
      </c>
      <c r="J6936" s="10" t="s">
        <v>6195</v>
      </c>
      <c r="K6936" s="10" t="s">
        <v>6194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 s="11"/>
      <c r="S6936" s="11"/>
      <c r="T6936" s="11"/>
      <c r="U6936" s="11"/>
      <c r="V6936" s="11"/>
      <c r="W6936" s="11">
        <v>2039500</v>
      </c>
      <c r="X6936" s="11"/>
      <c r="Y6936" s="11"/>
      <c r="Z6936" s="11"/>
      <c r="AA6936" s="11"/>
      <c r="AB6936" s="11"/>
      <c r="AC6936" s="11">
        <v>1019750</v>
      </c>
      <c r="AD6936"/>
      <c r="AE6936"/>
      <c r="AF6936"/>
      <c r="AG6936"/>
      <c r="AH6936"/>
      <c r="AI6936">
        <v>50</v>
      </c>
      <c r="AJ6936" s="11"/>
      <c r="AK6936" s="11"/>
      <c r="AL6936" s="11"/>
      <c r="AM6936" s="11"/>
      <c r="AN6936" s="11"/>
      <c r="AO6936" s="11">
        <v>2039500</v>
      </c>
      <c r="AP6936" s="11"/>
      <c r="AQ6936" s="11"/>
      <c r="AR6936" s="11"/>
      <c r="AS6936" s="11"/>
      <c r="AT6936" s="11"/>
      <c r="AU6936" s="11"/>
      <c r="AV6936" s="11"/>
      <c r="AW6936" s="11"/>
      <c r="AX6936" s="11"/>
      <c r="AY6936" s="11"/>
      <c r="AZ6936" s="11"/>
      <c r="BA6936" s="11"/>
      <c r="BB6936" s="11"/>
      <c r="BC6936" s="11"/>
      <c r="BD6936" s="11"/>
      <c r="BE6936" s="11"/>
      <c r="BF6936" s="11"/>
      <c r="BG6936" s="11"/>
      <c r="BH6936" s="11"/>
      <c r="BI6936" s="11"/>
      <c r="BJ6936" s="11"/>
      <c r="BK6936" s="11"/>
      <c r="BL6936"/>
      <c r="BM6936"/>
      <c r="BN6936" s="10">
        <v>0</v>
      </c>
      <c r="BO6936" s="10"/>
      <c r="BP6936" s="10"/>
      <c r="BQ6936" s="10"/>
      <c r="BR6936" s="10"/>
      <c r="BS6936" s="10"/>
      <c r="BT6936" s="10"/>
      <c r="BU6936" s="10"/>
    </row>
    <row r="6937" spans="1:73" x14ac:dyDescent="0.3">
      <c r="A6937" s="10" t="s">
        <v>4110</v>
      </c>
      <c r="B6937" s="10" t="s">
        <v>6158</v>
      </c>
      <c r="C6937" s="10" t="s">
        <v>876</v>
      </c>
      <c r="D6937" s="10" t="s">
        <v>870</v>
      </c>
      <c r="E6937" s="10" t="s">
        <v>5514</v>
      </c>
      <c r="F6937" s="10" t="s">
        <v>5558</v>
      </c>
      <c r="G6937" s="10" t="s">
        <v>6447</v>
      </c>
      <c r="H6937" s="10" t="s">
        <v>6448</v>
      </c>
      <c r="I6937" s="10" t="s">
        <v>6449</v>
      </c>
      <c r="J6937" s="10" t="s">
        <v>6449</v>
      </c>
      <c r="K6937" s="10" t="s">
        <v>6448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 s="11">
        <v>135000</v>
      </c>
      <c r="S6937" s="11"/>
      <c r="T6937" s="11"/>
      <c r="U6937" s="11"/>
      <c r="V6937" s="11"/>
      <c r="W6937" s="11"/>
      <c r="X6937" s="11">
        <v>40500</v>
      </c>
      <c r="Y6937" s="11"/>
      <c r="Z6937" s="11"/>
      <c r="AA6937" s="11"/>
      <c r="AB6937" s="11"/>
      <c r="AC6937" s="11"/>
      <c r="AD6937">
        <v>30</v>
      </c>
      <c r="AE6937"/>
      <c r="AF6937"/>
      <c r="AG6937"/>
      <c r="AH6937"/>
      <c r="AI6937"/>
      <c r="AJ6937" s="11">
        <v>135000</v>
      </c>
      <c r="AK6937" s="11"/>
      <c r="AL6937" s="11"/>
      <c r="AM6937" s="11"/>
      <c r="AN6937" s="11"/>
      <c r="AO6937" s="11"/>
      <c r="AP6937" s="11"/>
      <c r="AQ6937" s="11"/>
      <c r="AR6937" s="11"/>
      <c r="AS6937" s="11"/>
      <c r="AT6937" s="11"/>
      <c r="AU6937" s="11"/>
      <c r="AV6937" s="11"/>
      <c r="AW6937" s="11"/>
      <c r="AX6937" s="11"/>
      <c r="AY6937" s="11"/>
      <c r="AZ6937" s="11"/>
      <c r="BA6937" s="11"/>
      <c r="BB6937" s="11"/>
      <c r="BC6937" s="11"/>
      <c r="BD6937" s="11"/>
      <c r="BE6937" s="11"/>
      <c r="BF6937" s="11"/>
      <c r="BG6937" s="11"/>
      <c r="BH6937" s="11"/>
      <c r="BI6937" s="11"/>
      <c r="BJ6937" s="11"/>
      <c r="BK6937" s="11"/>
      <c r="BL6937"/>
      <c r="BM6937"/>
      <c r="BN6937" s="10">
        <v>0</v>
      </c>
      <c r="BO6937" s="10"/>
      <c r="BP6937" s="10"/>
      <c r="BQ6937" s="10"/>
      <c r="BR6937" s="10"/>
      <c r="BS6937" s="10"/>
      <c r="BT6937" s="10"/>
      <c r="BU6937" s="10"/>
    </row>
    <row r="6938" spans="1:73" x14ac:dyDescent="0.3">
      <c r="A6938" s="10" t="s">
        <v>4110</v>
      </c>
      <c r="B6938" s="10" t="s">
        <v>6158</v>
      </c>
      <c r="C6938" s="10" t="s">
        <v>876</v>
      </c>
      <c r="D6938" s="10" t="s">
        <v>870</v>
      </c>
      <c r="E6938" s="10" t="s">
        <v>5514</v>
      </c>
      <c r="F6938" s="10" t="s">
        <v>5558</v>
      </c>
      <c r="G6938" s="10" t="s">
        <v>5559</v>
      </c>
      <c r="H6938" s="10" t="s">
        <v>6450</v>
      </c>
      <c r="I6938" s="10" t="s">
        <v>6451</v>
      </c>
      <c r="J6938" s="10" t="s">
        <v>6451</v>
      </c>
      <c r="K6938" s="10" t="s">
        <v>6450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 s="11"/>
      <c r="S6938" s="11"/>
      <c r="T6938" s="11">
        <v>234000</v>
      </c>
      <c r="U6938" s="11"/>
      <c r="V6938" s="11"/>
      <c r="W6938" s="11"/>
      <c r="X6938" s="11"/>
      <c r="Y6938" s="11"/>
      <c r="Z6938" s="11">
        <v>234000</v>
      </c>
      <c r="AA6938" s="11"/>
      <c r="AB6938" s="11"/>
      <c r="AC6938" s="11"/>
      <c r="AD6938"/>
      <c r="AE6938"/>
      <c r="AF6938">
        <v>100</v>
      </c>
      <c r="AG6938"/>
      <c r="AH6938"/>
      <c r="AI6938"/>
      <c r="AJ6938" s="11"/>
      <c r="AK6938" s="11"/>
      <c r="AL6938" s="11">
        <v>234000</v>
      </c>
      <c r="AM6938" s="11"/>
      <c r="AN6938" s="11"/>
      <c r="AO6938" s="11"/>
      <c r="AP6938" s="11"/>
      <c r="AQ6938" s="11"/>
      <c r="AR6938" s="11"/>
      <c r="AS6938" s="11"/>
      <c r="AT6938" s="11"/>
      <c r="AU6938" s="11"/>
      <c r="AV6938" s="11"/>
      <c r="AW6938" s="11"/>
      <c r="AX6938" s="11"/>
      <c r="AY6938" s="11"/>
      <c r="AZ6938" s="11"/>
      <c r="BA6938" s="11"/>
      <c r="BB6938" s="11"/>
      <c r="BC6938" s="11"/>
      <c r="BD6938" s="11"/>
      <c r="BE6938" s="11"/>
      <c r="BF6938" s="11"/>
      <c r="BG6938" s="11"/>
      <c r="BH6938" s="11"/>
      <c r="BI6938" s="11"/>
      <c r="BJ6938" s="11"/>
      <c r="BK6938" s="11"/>
      <c r="BL6938"/>
      <c r="BM6938"/>
      <c r="BN6938" s="10">
        <v>0</v>
      </c>
      <c r="BO6938" s="10"/>
      <c r="BP6938" s="10"/>
      <c r="BQ6938" s="10"/>
      <c r="BR6938" s="10"/>
      <c r="BS6938" s="10"/>
      <c r="BT6938" s="10"/>
      <c r="BU6938" s="10"/>
    </row>
    <row r="6939" spans="1:73" x14ac:dyDescent="0.3">
      <c r="A6939" s="10" t="s">
        <v>4110</v>
      </c>
      <c r="B6939" s="10" t="s">
        <v>6158</v>
      </c>
      <c r="C6939" s="10" t="s">
        <v>876</v>
      </c>
      <c r="D6939" s="10" t="s">
        <v>870</v>
      </c>
      <c r="E6939" s="10" t="s">
        <v>5514</v>
      </c>
      <c r="F6939" s="10" t="s">
        <v>5558</v>
      </c>
      <c r="G6939" s="10" t="s">
        <v>5559</v>
      </c>
      <c r="H6939" s="10" t="s">
        <v>6452</v>
      </c>
      <c r="I6939" s="10" t="s">
        <v>6453</v>
      </c>
      <c r="J6939" s="10" t="s">
        <v>6453</v>
      </c>
      <c r="K6939" s="10" t="s">
        <v>6452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0</v>
      </c>
      <c r="R6939" s="11">
        <v>72000</v>
      </c>
      <c r="S6939" s="11"/>
      <c r="T6939" s="11">
        <v>170000</v>
      </c>
      <c r="U6939" s="11"/>
      <c r="V6939" s="11"/>
      <c r="W6939" s="11"/>
      <c r="X6939" s="11">
        <v>72000</v>
      </c>
      <c r="Y6939" s="11"/>
      <c r="Z6939" s="11">
        <v>170000</v>
      </c>
      <c r="AA6939" s="11"/>
      <c r="AB6939" s="11"/>
      <c r="AC6939" s="11"/>
      <c r="AD6939">
        <v>100</v>
      </c>
      <c r="AE6939"/>
      <c r="AF6939">
        <v>100</v>
      </c>
      <c r="AG6939"/>
      <c r="AH6939"/>
      <c r="AI6939"/>
      <c r="AJ6939" s="11">
        <v>72000</v>
      </c>
      <c r="AK6939" s="11"/>
      <c r="AL6939" s="11">
        <v>170000</v>
      </c>
      <c r="AM6939" s="11"/>
      <c r="AN6939" s="11"/>
      <c r="AO6939" s="11"/>
      <c r="AP6939" s="11"/>
      <c r="AQ6939" s="11"/>
      <c r="AR6939" s="11"/>
      <c r="AS6939" s="11"/>
      <c r="AT6939" s="11"/>
      <c r="AU6939" s="11"/>
      <c r="AV6939" s="11"/>
      <c r="AW6939" s="11"/>
      <c r="AX6939" s="11"/>
      <c r="AY6939" s="11"/>
      <c r="AZ6939" s="11"/>
      <c r="BA6939" s="11"/>
      <c r="BB6939" s="11"/>
      <c r="BC6939" s="11"/>
      <c r="BD6939" s="11"/>
      <c r="BE6939" s="11"/>
      <c r="BF6939" s="11"/>
      <c r="BG6939" s="11"/>
      <c r="BH6939" s="11"/>
      <c r="BI6939" s="11"/>
      <c r="BJ6939" s="11"/>
      <c r="BK6939" s="11"/>
      <c r="BL6939"/>
      <c r="BM6939"/>
      <c r="BN6939" s="10">
        <v>0</v>
      </c>
      <c r="BO6939" s="10"/>
      <c r="BP6939" s="10"/>
      <c r="BQ6939" s="10"/>
      <c r="BR6939" s="10"/>
      <c r="BS6939" s="10"/>
      <c r="BT6939" s="10"/>
      <c r="BU6939" s="10"/>
    </row>
    <row r="6940" spans="1:73" x14ac:dyDescent="0.3">
      <c r="A6940" s="10" t="s">
        <v>4110</v>
      </c>
      <c r="B6940" s="10" t="s">
        <v>6158</v>
      </c>
      <c r="C6940" s="10" t="s">
        <v>876</v>
      </c>
      <c r="D6940" s="10" t="s">
        <v>870</v>
      </c>
      <c r="E6940" s="10" t="s">
        <v>5514</v>
      </c>
      <c r="F6940" s="10" t="s">
        <v>5558</v>
      </c>
      <c r="G6940" s="10" t="s">
        <v>5559</v>
      </c>
      <c r="H6940" s="10" t="s">
        <v>6454</v>
      </c>
      <c r="I6940" s="10" t="s">
        <v>6455</v>
      </c>
      <c r="J6940" s="10" t="s">
        <v>6456</v>
      </c>
      <c r="K6940" s="10" t="s">
        <v>6457</v>
      </c>
      <c r="L6940">
        <v>0</v>
      </c>
      <c r="M6940">
        <v>0</v>
      </c>
      <c r="N6940">
        <v>1</v>
      </c>
      <c r="O6940">
        <v>1</v>
      </c>
      <c r="P6940">
        <v>0</v>
      </c>
      <c r="Q6940">
        <v>0</v>
      </c>
      <c r="R6940" s="11"/>
      <c r="S6940" s="11"/>
      <c r="T6940" s="11">
        <v>1712140</v>
      </c>
      <c r="U6940" s="11">
        <v>436500</v>
      </c>
      <c r="V6940" s="11"/>
      <c r="W6940" s="11"/>
      <c r="X6940" s="11"/>
      <c r="Y6940" s="11"/>
      <c r="Z6940" s="11">
        <v>800642</v>
      </c>
      <c r="AA6940" s="11">
        <v>195150</v>
      </c>
      <c r="AB6940" s="11"/>
      <c r="AC6940" s="11"/>
      <c r="AD6940"/>
      <c r="AE6940"/>
      <c r="AF6940">
        <v>46.76</v>
      </c>
      <c r="AG6940">
        <v>44.71</v>
      </c>
      <c r="AH6940"/>
      <c r="AI6940"/>
      <c r="AJ6940" s="11"/>
      <c r="AK6940" s="11"/>
      <c r="AL6940" s="11">
        <v>1712140</v>
      </c>
      <c r="AM6940" s="11">
        <v>436500</v>
      </c>
      <c r="AN6940" s="11"/>
      <c r="AO6940" s="11"/>
      <c r="AP6940" s="11"/>
      <c r="AQ6940" s="11"/>
      <c r="AR6940" s="11"/>
      <c r="AS6940" s="11"/>
      <c r="AT6940" s="11"/>
      <c r="AU6940" s="11"/>
      <c r="AV6940" s="11"/>
      <c r="AW6940" s="11"/>
      <c r="AX6940" s="11"/>
      <c r="AY6940" s="11"/>
      <c r="AZ6940" s="11"/>
      <c r="BA6940" s="11"/>
      <c r="BB6940" s="11"/>
      <c r="BC6940" s="11"/>
      <c r="BD6940" s="11"/>
      <c r="BE6940" s="11"/>
      <c r="BF6940" s="11"/>
      <c r="BG6940" s="11"/>
      <c r="BH6940" s="11">
        <v>1606500</v>
      </c>
      <c r="BI6940" s="11"/>
      <c r="BJ6940" s="11">
        <v>436500</v>
      </c>
      <c r="BK6940" s="11"/>
      <c r="BL6940">
        <v>27.1708</v>
      </c>
      <c r="BM6940"/>
      <c r="BN6940" s="10">
        <v>0</v>
      </c>
      <c r="BO6940" s="10"/>
      <c r="BP6940" s="10"/>
      <c r="BQ6940" s="10"/>
      <c r="BR6940" s="10"/>
      <c r="BS6940" s="10"/>
      <c r="BT6940" s="10"/>
      <c r="BU6940" s="10"/>
    </row>
    <row r="6941" spans="1:73" x14ac:dyDescent="0.3">
      <c r="A6941" s="10" t="s">
        <v>4110</v>
      </c>
      <c r="B6941" s="10" t="s">
        <v>6158</v>
      </c>
      <c r="C6941" s="10" t="s">
        <v>876</v>
      </c>
      <c r="D6941" s="10" t="s">
        <v>870</v>
      </c>
      <c r="E6941" s="10" t="s">
        <v>5514</v>
      </c>
      <c r="F6941" s="10" t="s">
        <v>5562</v>
      </c>
      <c r="G6941" s="10" t="s">
        <v>6458</v>
      </c>
      <c r="H6941" s="10" t="s">
        <v>6459</v>
      </c>
      <c r="I6941" s="10" t="s">
        <v>6460</v>
      </c>
      <c r="J6941" s="10" t="s">
        <v>6460</v>
      </c>
      <c r="K6941" s="10" t="s">
        <v>6459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 s="11"/>
      <c r="S6941" s="11">
        <v>210000</v>
      </c>
      <c r="T6941" s="11"/>
      <c r="U6941" s="11"/>
      <c r="V6941" s="11"/>
      <c r="W6941" s="11"/>
      <c r="X6941" s="11"/>
      <c r="Y6941" s="11">
        <v>210000</v>
      </c>
      <c r="Z6941" s="11"/>
      <c r="AA6941" s="11"/>
      <c r="AB6941" s="11"/>
      <c r="AC6941" s="11"/>
      <c r="AD6941"/>
      <c r="AE6941">
        <v>100</v>
      </c>
      <c r="AF6941"/>
      <c r="AG6941"/>
      <c r="AH6941"/>
      <c r="AI6941"/>
      <c r="AJ6941" s="11"/>
      <c r="AK6941" s="11">
        <v>210000</v>
      </c>
      <c r="AL6941" s="11"/>
      <c r="AM6941" s="11"/>
      <c r="AN6941" s="11"/>
      <c r="AO6941" s="11"/>
      <c r="AP6941" s="11"/>
      <c r="AQ6941" s="11"/>
      <c r="AR6941" s="11"/>
      <c r="AS6941" s="11"/>
      <c r="AT6941" s="11"/>
      <c r="AU6941" s="11"/>
      <c r="AV6941" s="11"/>
      <c r="AW6941" s="11"/>
      <c r="AX6941" s="11"/>
      <c r="AY6941" s="11"/>
      <c r="AZ6941" s="11"/>
      <c r="BA6941" s="11"/>
      <c r="BB6941" s="11"/>
      <c r="BC6941" s="11"/>
      <c r="BD6941" s="11"/>
      <c r="BE6941" s="11"/>
      <c r="BF6941" s="11"/>
      <c r="BG6941" s="11"/>
      <c r="BH6941" s="11"/>
      <c r="BI6941" s="11"/>
      <c r="BJ6941" s="11"/>
      <c r="BK6941" s="11"/>
      <c r="BL6941"/>
      <c r="BM6941"/>
      <c r="BN6941" s="10">
        <v>0</v>
      </c>
      <c r="BO6941" s="10"/>
      <c r="BP6941" s="10"/>
      <c r="BQ6941" s="10"/>
      <c r="BR6941" s="10"/>
      <c r="BS6941" s="10"/>
      <c r="BT6941" s="10"/>
      <c r="BU6941" s="10"/>
    </row>
    <row r="6942" spans="1:73" x14ac:dyDescent="0.3">
      <c r="A6942" s="10" t="s">
        <v>4110</v>
      </c>
      <c r="B6942" s="10" t="s">
        <v>6158</v>
      </c>
      <c r="C6942" s="10" t="s">
        <v>876</v>
      </c>
      <c r="D6942" s="10" t="s">
        <v>870</v>
      </c>
      <c r="E6942" s="10" t="s">
        <v>5514</v>
      </c>
      <c r="F6942" s="10" t="s">
        <v>5562</v>
      </c>
      <c r="G6942" s="10" t="s">
        <v>5563</v>
      </c>
      <c r="H6942" s="10" t="s">
        <v>6461</v>
      </c>
      <c r="I6942" s="10" t="s">
        <v>6462</v>
      </c>
      <c r="J6942" s="10" t="s">
        <v>6462</v>
      </c>
      <c r="K6942" s="10" t="s">
        <v>6461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 s="11"/>
      <c r="S6942" s="11"/>
      <c r="T6942" s="11"/>
      <c r="U6942" s="11"/>
      <c r="V6942" s="11">
        <v>966000</v>
      </c>
      <c r="W6942" s="11"/>
      <c r="X6942" s="11"/>
      <c r="Y6942" s="11"/>
      <c r="Z6942" s="11"/>
      <c r="AA6942" s="11"/>
      <c r="AB6942" s="11">
        <v>966000</v>
      </c>
      <c r="AC6942" s="11"/>
      <c r="AD6942"/>
      <c r="AE6942"/>
      <c r="AF6942"/>
      <c r="AG6942"/>
      <c r="AH6942">
        <v>100</v>
      </c>
      <c r="AI6942"/>
      <c r="AJ6942" s="11"/>
      <c r="AK6942" s="11"/>
      <c r="AL6942" s="11"/>
      <c r="AM6942" s="11"/>
      <c r="AN6942" s="11">
        <v>966000</v>
      </c>
      <c r="AO6942" s="11"/>
      <c r="AP6942" s="11"/>
      <c r="AQ6942" s="11"/>
      <c r="AR6942" s="11"/>
      <c r="AS6942" s="11"/>
      <c r="AT6942" s="11"/>
      <c r="AU6942" s="11"/>
      <c r="AV6942" s="11"/>
      <c r="AW6942" s="11"/>
      <c r="AX6942" s="11"/>
      <c r="AY6942" s="11"/>
      <c r="AZ6942" s="11"/>
      <c r="BA6942" s="11"/>
      <c r="BB6942" s="11"/>
      <c r="BC6942" s="11"/>
      <c r="BD6942" s="11"/>
      <c r="BE6942" s="11"/>
      <c r="BF6942" s="11"/>
      <c r="BG6942" s="11"/>
      <c r="BH6942" s="11"/>
      <c r="BI6942" s="11"/>
      <c r="BJ6942" s="11"/>
      <c r="BK6942" s="11"/>
      <c r="BL6942"/>
      <c r="BM6942"/>
      <c r="BN6942" s="10">
        <v>0</v>
      </c>
      <c r="BO6942" s="10"/>
      <c r="BP6942" s="10"/>
      <c r="BQ6942" s="10"/>
      <c r="BR6942" s="10"/>
      <c r="BS6942" s="10"/>
      <c r="BT6942" s="10"/>
      <c r="BU6942" s="10"/>
    </row>
    <row r="6943" spans="1:73" x14ac:dyDescent="0.3">
      <c r="A6943" s="10" t="s">
        <v>4110</v>
      </c>
      <c r="B6943" s="10" t="s">
        <v>6158</v>
      </c>
      <c r="C6943" s="10" t="s">
        <v>876</v>
      </c>
      <c r="D6943" s="10" t="s">
        <v>870</v>
      </c>
      <c r="E6943" s="10" t="s">
        <v>5514</v>
      </c>
      <c r="F6943" s="10" t="s">
        <v>5562</v>
      </c>
      <c r="G6943" s="10" t="s">
        <v>1025</v>
      </c>
      <c r="H6943" s="10" t="s">
        <v>6463</v>
      </c>
      <c r="I6943" s="10" t="s">
        <v>6464</v>
      </c>
      <c r="J6943" s="10" t="s">
        <v>6464</v>
      </c>
      <c r="K6943" s="10" t="s">
        <v>6463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 s="11">
        <v>4846774</v>
      </c>
      <c r="S6943" s="11">
        <v>5255486.5999999996</v>
      </c>
      <c r="T6943" s="11">
        <v>3795020</v>
      </c>
      <c r="U6943" s="11">
        <v>4091970</v>
      </c>
      <c r="V6943" s="11">
        <v>6905770</v>
      </c>
      <c r="W6943" s="11">
        <v>9041960</v>
      </c>
      <c r="X6943" s="11">
        <v>63144</v>
      </c>
      <c r="Y6943" s="11">
        <v>1408925.98</v>
      </c>
      <c r="Z6943" s="11">
        <v>127266</v>
      </c>
      <c r="AA6943" s="11">
        <v>1273091</v>
      </c>
      <c r="AB6943" s="11">
        <v>2071731</v>
      </c>
      <c r="AC6943" s="11">
        <v>2712588</v>
      </c>
      <c r="AD6943">
        <v>1.3</v>
      </c>
      <c r="AE6943">
        <v>26.81</v>
      </c>
      <c r="AF6943">
        <v>3.35</v>
      </c>
      <c r="AG6943">
        <v>31.11</v>
      </c>
      <c r="AH6943">
        <v>30</v>
      </c>
      <c r="AI6943">
        <v>30</v>
      </c>
      <c r="AJ6943" s="11">
        <v>4846774</v>
      </c>
      <c r="AK6943" s="11">
        <v>6416886.5999999996</v>
      </c>
      <c r="AL6943" s="11">
        <v>3795020</v>
      </c>
      <c r="AM6943" s="11">
        <v>4091970</v>
      </c>
      <c r="AN6943" s="11">
        <v>6905770</v>
      </c>
      <c r="AO6943" s="11">
        <v>9041960</v>
      </c>
      <c r="AP6943" s="11"/>
      <c r="AQ6943" s="11">
        <v>1161400</v>
      </c>
      <c r="AR6943" s="11"/>
      <c r="AS6943" s="11"/>
      <c r="AT6943" s="11"/>
      <c r="AU6943" s="11"/>
      <c r="AV6943" s="11"/>
      <c r="AW6943" s="11">
        <v>1161400</v>
      </c>
      <c r="AX6943" s="11"/>
      <c r="AY6943" s="11"/>
      <c r="AZ6943" s="11"/>
      <c r="BA6943" s="11"/>
      <c r="BB6943" s="11"/>
      <c r="BC6943" s="11">
        <v>1161400</v>
      </c>
      <c r="BD6943" s="11"/>
      <c r="BE6943" s="11"/>
      <c r="BF6943" s="11"/>
      <c r="BG6943" s="11"/>
      <c r="BH6943" s="11">
        <v>32430070</v>
      </c>
      <c r="BI6943" s="11">
        <v>11989670</v>
      </c>
      <c r="BJ6943" s="11">
        <v>3138970</v>
      </c>
      <c r="BK6943" s="11">
        <v>6905770</v>
      </c>
      <c r="BL6943">
        <v>9.6791</v>
      </c>
      <c r="BM6943">
        <v>57.5976</v>
      </c>
      <c r="BN6943" s="10">
        <v>0</v>
      </c>
      <c r="BO6943" s="10"/>
      <c r="BP6943" s="10"/>
      <c r="BQ6943" s="10"/>
      <c r="BR6943" s="10"/>
      <c r="BS6943" s="10"/>
      <c r="BT6943" s="10"/>
      <c r="BU6943" s="10"/>
    </row>
    <row r="6944" spans="1:73" x14ac:dyDescent="0.3">
      <c r="A6944" s="10" t="s">
        <v>4110</v>
      </c>
      <c r="B6944" s="10" t="s">
        <v>6158</v>
      </c>
      <c r="C6944" s="10" t="s">
        <v>876</v>
      </c>
      <c r="D6944" s="10" t="s">
        <v>870</v>
      </c>
      <c r="E6944" s="10" t="s">
        <v>5414</v>
      </c>
      <c r="F6944" s="10" t="s">
        <v>6167</v>
      </c>
      <c r="G6944" s="10" t="s">
        <v>6168</v>
      </c>
      <c r="H6944" s="10" t="s">
        <v>6300</v>
      </c>
      <c r="I6944" s="10" t="s">
        <v>6299</v>
      </c>
      <c r="J6944" s="10" t="s">
        <v>6299</v>
      </c>
      <c r="K6944" s="10" t="s">
        <v>6300</v>
      </c>
      <c r="L6944">
        <v>0</v>
      </c>
      <c r="M6944">
        <v>0</v>
      </c>
      <c r="N6944">
        <v>1</v>
      </c>
      <c r="O6944">
        <v>1</v>
      </c>
      <c r="P6944">
        <v>1</v>
      </c>
      <c r="Q6944">
        <v>1</v>
      </c>
      <c r="R6944" s="11"/>
      <c r="S6944" s="11"/>
      <c r="T6944" s="11">
        <v>1440000</v>
      </c>
      <c r="U6944" s="11">
        <v>715720</v>
      </c>
      <c r="V6944" s="11">
        <v>1158500</v>
      </c>
      <c r="W6944" s="11">
        <v>9098600</v>
      </c>
      <c r="X6944" s="11"/>
      <c r="Y6944" s="11"/>
      <c r="Z6944" s="11">
        <v>1440000</v>
      </c>
      <c r="AA6944" s="11">
        <v>715720</v>
      </c>
      <c r="AB6944" s="11">
        <v>1158500</v>
      </c>
      <c r="AC6944" s="11">
        <v>9098600</v>
      </c>
      <c r="AD6944"/>
      <c r="AE6944"/>
      <c r="AF6944">
        <v>100</v>
      </c>
      <c r="AG6944">
        <v>100</v>
      </c>
      <c r="AH6944">
        <v>100</v>
      </c>
      <c r="AI6944">
        <v>100</v>
      </c>
      <c r="AJ6944" s="11"/>
      <c r="AK6944" s="11"/>
      <c r="AL6944" s="11">
        <v>1440000</v>
      </c>
      <c r="AM6944" s="11">
        <v>715720</v>
      </c>
      <c r="AN6944" s="11">
        <v>1158500</v>
      </c>
      <c r="AO6944" s="11">
        <v>9098600</v>
      </c>
      <c r="AP6944" s="11"/>
      <c r="AQ6944" s="11"/>
      <c r="AR6944" s="11"/>
      <c r="AS6944" s="11"/>
      <c r="AT6944" s="11"/>
      <c r="AU6944" s="11"/>
      <c r="AV6944" s="11"/>
      <c r="AW6944" s="11"/>
      <c r="AX6944" s="11"/>
      <c r="AY6944" s="11"/>
      <c r="AZ6944" s="11"/>
      <c r="BA6944" s="11"/>
      <c r="BB6944" s="11"/>
      <c r="BC6944" s="11"/>
      <c r="BD6944" s="11"/>
      <c r="BE6944" s="11"/>
      <c r="BF6944" s="11"/>
      <c r="BG6944" s="11"/>
      <c r="BH6944" s="11"/>
      <c r="BI6944" s="11"/>
      <c r="BJ6944" s="11"/>
      <c r="BK6944" s="11"/>
      <c r="BL6944"/>
      <c r="BM6944"/>
      <c r="BN6944" s="10">
        <v>0</v>
      </c>
      <c r="BO6944" s="10"/>
      <c r="BP6944" s="10"/>
      <c r="BQ6944" s="10"/>
      <c r="BR6944" s="10"/>
      <c r="BS6944" s="10"/>
      <c r="BT6944" s="10"/>
      <c r="BU6944" s="10"/>
    </row>
    <row r="6945" spans="1:73" x14ac:dyDescent="0.3">
      <c r="A6945" s="10" t="s">
        <v>4110</v>
      </c>
      <c r="B6945" s="10" t="s">
        <v>6158</v>
      </c>
      <c r="C6945" s="10" t="s">
        <v>876</v>
      </c>
      <c r="D6945" s="10" t="s">
        <v>870</v>
      </c>
      <c r="E6945" s="10" t="s">
        <v>5414</v>
      </c>
      <c r="F6945" s="10" t="s">
        <v>5498</v>
      </c>
      <c r="G6945" s="10" t="s">
        <v>4311</v>
      </c>
      <c r="H6945" s="10" t="s">
        <v>10765</v>
      </c>
      <c r="I6945" s="10" t="s">
        <v>10766</v>
      </c>
      <c r="J6945" s="10" t="s">
        <v>10766</v>
      </c>
      <c r="K6945" s="10" t="s">
        <v>10765</v>
      </c>
      <c r="L6945">
        <v>1</v>
      </c>
      <c r="M6945">
        <v>1</v>
      </c>
      <c r="N6945">
        <v>0</v>
      </c>
      <c r="O6945">
        <v>0</v>
      </c>
      <c r="P6945">
        <v>0</v>
      </c>
      <c r="Q6945">
        <v>0</v>
      </c>
      <c r="R6945" s="11">
        <v>854706</v>
      </c>
      <c r="S6945" s="11">
        <v>1970836.15</v>
      </c>
      <c r="T6945" s="11"/>
      <c r="U6945" s="11"/>
      <c r="V6945" s="11"/>
      <c r="W6945" s="11"/>
      <c r="X6945" s="11">
        <v>256411.8</v>
      </c>
      <c r="Y6945" s="11">
        <v>313387.32</v>
      </c>
      <c r="Z6945" s="11"/>
      <c r="AA6945" s="11"/>
      <c r="AB6945" s="11"/>
      <c r="AC6945" s="11"/>
      <c r="AD6945">
        <v>30</v>
      </c>
      <c r="AE6945">
        <v>15.9</v>
      </c>
      <c r="AF6945"/>
      <c r="AG6945"/>
      <c r="AH6945"/>
      <c r="AI6945"/>
      <c r="AJ6945" s="11">
        <v>854706</v>
      </c>
      <c r="AK6945" s="11">
        <v>1970836.15</v>
      </c>
      <c r="AL6945" s="11"/>
      <c r="AM6945" s="11"/>
      <c r="AN6945" s="11"/>
      <c r="AO6945" s="11"/>
      <c r="AP6945" s="11"/>
      <c r="AQ6945" s="11"/>
      <c r="AR6945" s="11"/>
      <c r="AS6945" s="11"/>
      <c r="AT6945" s="11"/>
      <c r="AU6945" s="11"/>
      <c r="AV6945" s="11"/>
      <c r="AW6945" s="11"/>
      <c r="AX6945" s="11"/>
      <c r="AY6945" s="11"/>
      <c r="AZ6945" s="11"/>
      <c r="BA6945" s="11"/>
      <c r="BB6945" s="11"/>
      <c r="BC6945" s="11"/>
      <c r="BD6945" s="11"/>
      <c r="BE6945" s="11"/>
      <c r="BF6945" s="11"/>
      <c r="BG6945" s="11"/>
      <c r="BH6945" s="11"/>
      <c r="BI6945" s="11"/>
      <c r="BJ6945" s="11"/>
      <c r="BK6945" s="11"/>
      <c r="BL6945"/>
      <c r="BM6945"/>
      <c r="BN6945" s="10">
        <v>0</v>
      </c>
      <c r="BO6945" s="10"/>
      <c r="BP6945" s="10"/>
      <c r="BQ6945" s="10"/>
      <c r="BR6945" s="10"/>
      <c r="BS6945" s="10"/>
      <c r="BT6945" s="10"/>
      <c r="BU6945" s="10"/>
    </row>
    <row r="6946" spans="1:73" x14ac:dyDescent="0.3">
      <c r="A6946" s="10" t="s">
        <v>4110</v>
      </c>
      <c r="B6946" s="10" t="s">
        <v>6158</v>
      </c>
      <c r="C6946" s="10" t="s">
        <v>876</v>
      </c>
      <c r="D6946" s="10" t="s">
        <v>870</v>
      </c>
      <c r="E6946" s="10" t="s">
        <v>5414</v>
      </c>
      <c r="F6946" s="10" t="s">
        <v>5498</v>
      </c>
      <c r="G6946" s="10" t="s">
        <v>4311</v>
      </c>
      <c r="H6946" s="10" t="s">
        <v>10767</v>
      </c>
      <c r="I6946" s="10" t="s">
        <v>10768</v>
      </c>
      <c r="J6946" s="10" t="s">
        <v>10768</v>
      </c>
      <c r="K6946" s="10" t="s">
        <v>10767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 s="11"/>
      <c r="S6946" s="11">
        <v>820300</v>
      </c>
      <c r="T6946" s="11"/>
      <c r="U6946" s="11"/>
      <c r="V6946" s="11"/>
      <c r="W6946" s="11"/>
      <c r="X6946" s="11"/>
      <c r="Y6946" s="11">
        <v>0</v>
      </c>
      <c r="Z6946" s="11"/>
      <c r="AA6946" s="11"/>
      <c r="AB6946" s="11"/>
      <c r="AC6946" s="11"/>
      <c r="AD6946"/>
      <c r="AE6946">
        <v>0</v>
      </c>
      <c r="AF6946"/>
      <c r="AG6946"/>
      <c r="AH6946"/>
      <c r="AI6946"/>
      <c r="AJ6946" s="11"/>
      <c r="AK6946" s="11">
        <v>820300</v>
      </c>
      <c r="AL6946" s="11"/>
      <c r="AM6946" s="11"/>
      <c r="AN6946" s="11"/>
      <c r="AO6946" s="11"/>
      <c r="AP6946" s="11"/>
      <c r="AQ6946" s="11"/>
      <c r="AR6946" s="11"/>
      <c r="AS6946" s="11"/>
      <c r="AT6946" s="11"/>
      <c r="AU6946" s="11"/>
      <c r="AV6946" s="11"/>
      <c r="AW6946" s="11"/>
      <c r="AX6946" s="11"/>
      <c r="AY6946" s="11"/>
      <c r="AZ6946" s="11"/>
      <c r="BA6946" s="11"/>
      <c r="BB6946" s="11"/>
      <c r="BC6946" s="11"/>
      <c r="BD6946" s="11"/>
      <c r="BE6946" s="11"/>
      <c r="BF6946" s="11"/>
      <c r="BG6946" s="11"/>
      <c r="BH6946" s="11"/>
      <c r="BI6946" s="11"/>
      <c r="BJ6946" s="11"/>
      <c r="BK6946" s="11"/>
      <c r="BL6946"/>
      <c r="BM6946"/>
      <c r="BN6946" s="10">
        <v>0</v>
      </c>
      <c r="BO6946" s="10"/>
      <c r="BP6946" s="10"/>
      <c r="BQ6946" s="10"/>
      <c r="BR6946" s="10"/>
      <c r="BS6946" s="10"/>
      <c r="BT6946" s="10"/>
      <c r="BU6946" s="10"/>
    </row>
    <row r="6947" spans="1:73" x14ac:dyDescent="0.3">
      <c r="A6947" s="10" t="s">
        <v>4110</v>
      </c>
      <c r="B6947" s="10" t="s">
        <v>6158</v>
      </c>
      <c r="C6947" s="10" t="s">
        <v>876</v>
      </c>
      <c r="D6947" s="10" t="s">
        <v>870</v>
      </c>
      <c r="E6947" s="10" t="s">
        <v>5414</v>
      </c>
      <c r="F6947" s="10" t="s">
        <v>5498</v>
      </c>
      <c r="G6947" s="10" t="s">
        <v>4311</v>
      </c>
      <c r="H6947" s="10" t="s">
        <v>10769</v>
      </c>
      <c r="I6947" s="10" t="s">
        <v>10770</v>
      </c>
      <c r="J6947" s="10" t="s">
        <v>10770</v>
      </c>
      <c r="K6947" s="10" t="s">
        <v>10769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 s="11">
        <v>376750</v>
      </c>
      <c r="S6947" s="11"/>
      <c r="T6947" s="11"/>
      <c r="U6947" s="11"/>
      <c r="V6947" s="11"/>
      <c r="W6947" s="11"/>
      <c r="X6947" s="11">
        <v>113025</v>
      </c>
      <c r="Y6947" s="11"/>
      <c r="Z6947" s="11"/>
      <c r="AA6947" s="11"/>
      <c r="AB6947" s="11"/>
      <c r="AC6947" s="11"/>
      <c r="AD6947">
        <v>30</v>
      </c>
      <c r="AE6947"/>
      <c r="AF6947"/>
      <c r="AG6947"/>
      <c r="AH6947"/>
      <c r="AI6947"/>
      <c r="AJ6947" s="11">
        <v>376750</v>
      </c>
      <c r="AK6947" s="11"/>
      <c r="AL6947" s="11"/>
      <c r="AM6947" s="11"/>
      <c r="AN6947" s="11"/>
      <c r="AO6947" s="11"/>
      <c r="AP6947" s="11"/>
      <c r="AQ6947" s="11"/>
      <c r="AR6947" s="11"/>
      <c r="AS6947" s="11"/>
      <c r="AT6947" s="11"/>
      <c r="AU6947" s="11"/>
      <c r="AV6947" s="11"/>
      <c r="AW6947" s="11"/>
      <c r="AX6947" s="11"/>
      <c r="AY6947" s="11"/>
      <c r="AZ6947" s="11"/>
      <c r="BA6947" s="11"/>
      <c r="BB6947" s="11"/>
      <c r="BC6947" s="11"/>
      <c r="BD6947" s="11"/>
      <c r="BE6947" s="11"/>
      <c r="BF6947" s="11"/>
      <c r="BG6947" s="11"/>
      <c r="BH6947" s="11"/>
      <c r="BI6947" s="11"/>
      <c r="BJ6947" s="11"/>
      <c r="BK6947" s="11"/>
      <c r="BL6947"/>
      <c r="BM6947"/>
      <c r="BN6947" s="10">
        <v>0</v>
      </c>
      <c r="BO6947" s="10"/>
      <c r="BP6947" s="10"/>
      <c r="BQ6947" s="10"/>
      <c r="BR6947" s="10"/>
      <c r="BS6947" s="10"/>
      <c r="BT6947" s="10"/>
      <c r="BU6947" s="10"/>
    </row>
    <row r="6948" spans="1:73" x14ac:dyDescent="0.3">
      <c r="A6948" s="10" t="s">
        <v>4110</v>
      </c>
      <c r="B6948" s="10" t="s">
        <v>6158</v>
      </c>
      <c r="C6948" s="10" t="s">
        <v>876</v>
      </c>
      <c r="D6948" s="10" t="s">
        <v>870</v>
      </c>
      <c r="E6948" s="10" t="s">
        <v>5414</v>
      </c>
      <c r="F6948" s="10" t="s">
        <v>5498</v>
      </c>
      <c r="G6948" s="10" t="s">
        <v>4311</v>
      </c>
      <c r="H6948" s="10" t="s">
        <v>10771</v>
      </c>
      <c r="I6948" s="10" t="s">
        <v>10772</v>
      </c>
      <c r="J6948" s="10" t="s">
        <v>10772</v>
      </c>
      <c r="K6948" s="10" t="s">
        <v>10771</v>
      </c>
      <c r="L6948">
        <v>1</v>
      </c>
      <c r="M6948">
        <v>0</v>
      </c>
      <c r="N6948">
        <v>0</v>
      </c>
      <c r="O6948">
        <v>0</v>
      </c>
      <c r="P6948">
        <v>1</v>
      </c>
      <c r="Q6948">
        <v>1</v>
      </c>
      <c r="R6948" s="11">
        <v>1577329</v>
      </c>
      <c r="S6948" s="11"/>
      <c r="T6948" s="11"/>
      <c r="U6948" s="11"/>
      <c r="V6948" s="11">
        <v>1365000</v>
      </c>
      <c r="W6948" s="11">
        <v>3216000</v>
      </c>
      <c r="X6948" s="11">
        <v>473198.7</v>
      </c>
      <c r="Y6948" s="11"/>
      <c r="Z6948" s="11"/>
      <c r="AA6948" s="11"/>
      <c r="AB6948" s="11">
        <v>682500</v>
      </c>
      <c r="AC6948" s="11">
        <v>1783000</v>
      </c>
      <c r="AD6948">
        <v>30</v>
      </c>
      <c r="AE6948"/>
      <c r="AF6948"/>
      <c r="AG6948"/>
      <c r="AH6948">
        <v>50</v>
      </c>
      <c r="AI6948">
        <v>55.44</v>
      </c>
      <c r="AJ6948" s="11">
        <v>1577329</v>
      </c>
      <c r="AK6948" s="11"/>
      <c r="AL6948" s="11"/>
      <c r="AM6948" s="11"/>
      <c r="AN6948" s="11">
        <v>1365000</v>
      </c>
      <c r="AO6948" s="11">
        <v>3216000</v>
      </c>
      <c r="AP6948" s="11"/>
      <c r="AQ6948" s="11"/>
      <c r="AR6948" s="11"/>
      <c r="AS6948" s="11"/>
      <c r="AT6948" s="11"/>
      <c r="AU6948" s="11"/>
      <c r="AV6948" s="11"/>
      <c r="AW6948" s="11"/>
      <c r="AX6948" s="11"/>
      <c r="AY6948" s="11"/>
      <c r="AZ6948" s="11"/>
      <c r="BA6948" s="11"/>
      <c r="BB6948" s="11"/>
      <c r="BC6948" s="11"/>
      <c r="BD6948" s="11"/>
      <c r="BE6948" s="11"/>
      <c r="BF6948" s="11"/>
      <c r="BG6948" s="11"/>
      <c r="BH6948" s="11"/>
      <c r="BI6948" s="11">
        <v>2414275</v>
      </c>
      <c r="BJ6948" s="11"/>
      <c r="BK6948" s="11">
        <v>1365000</v>
      </c>
      <c r="BL6948"/>
      <c r="BM6948">
        <v>56.538699999999999</v>
      </c>
      <c r="BN6948" s="10">
        <v>0</v>
      </c>
      <c r="BO6948" s="10"/>
      <c r="BP6948" s="10"/>
      <c r="BQ6948" s="10"/>
      <c r="BR6948" s="10"/>
      <c r="BS6948" s="10"/>
      <c r="BT6948" s="10"/>
      <c r="BU6948" s="10"/>
    </row>
    <row r="6949" spans="1:73" x14ac:dyDescent="0.3">
      <c r="A6949" s="10" t="s">
        <v>4110</v>
      </c>
      <c r="B6949" s="10" t="s">
        <v>6158</v>
      </c>
      <c r="C6949" s="10" t="s">
        <v>876</v>
      </c>
      <c r="D6949" s="10" t="s">
        <v>870</v>
      </c>
      <c r="E6949" s="10" t="s">
        <v>5414</v>
      </c>
      <c r="F6949" s="10" t="s">
        <v>5498</v>
      </c>
      <c r="G6949" s="10" t="s">
        <v>4311</v>
      </c>
      <c r="H6949" s="10" t="s">
        <v>6327</v>
      </c>
      <c r="I6949" s="10" t="s">
        <v>6328</v>
      </c>
      <c r="J6949" s="10" t="s">
        <v>10773</v>
      </c>
      <c r="K6949" s="10" t="s">
        <v>10774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 s="11"/>
      <c r="S6949" s="11"/>
      <c r="T6949" s="11">
        <v>279500</v>
      </c>
      <c r="U6949" s="11"/>
      <c r="V6949" s="11"/>
      <c r="W6949" s="11"/>
      <c r="X6949" s="11"/>
      <c r="Y6949" s="11"/>
      <c r="Z6949" s="11">
        <v>83850</v>
      </c>
      <c r="AA6949" s="11"/>
      <c r="AB6949" s="11"/>
      <c r="AC6949" s="11"/>
      <c r="AD6949"/>
      <c r="AE6949"/>
      <c r="AF6949">
        <v>30</v>
      </c>
      <c r="AG6949"/>
      <c r="AH6949"/>
      <c r="AI6949"/>
      <c r="AJ6949" s="11"/>
      <c r="AK6949" s="11"/>
      <c r="AL6949" s="11">
        <v>279500</v>
      </c>
      <c r="AM6949" s="11"/>
      <c r="AN6949" s="11"/>
      <c r="AO6949" s="11"/>
      <c r="AP6949" s="11"/>
      <c r="AQ6949" s="11"/>
      <c r="AR6949" s="11"/>
      <c r="AS6949" s="11"/>
      <c r="AT6949" s="11"/>
      <c r="AU6949" s="11"/>
      <c r="AV6949" s="11"/>
      <c r="AW6949" s="11"/>
      <c r="AX6949" s="11"/>
      <c r="AY6949" s="11"/>
      <c r="AZ6949" s="11"/>
      <c r="BA6949" s="11"/>
      <c r="BB6949" s="11"/>
      <c r="BC6949" s="11"/>
      <c r="BD6949" s="11"/>
      <c r="BE6949" s="11"/>
      <c r="BF6949" s="11"/>
      <c r="BG6949" s="11"/>
      <c r="BH6949" s="11"/>
      <c r="BI6949" s="11"/>
      <c r="BJ6949" s="11"/>
      <c r="BK6949" s="11"/>
      <c r="BL6949"/>
      <c r="BM6949"/>
      <c r="BN6949" s="10">
        <v>0</v>
      </c>
      <c r="BO6949" s="10"/>
      <c r="BP6949" s="10"/>
      <c r="BQ6949" s="10"/>
      <c r="BR6949" s="10"/>
      <c r="BS6949" s="10"/>
      <c r="BT6949" s="10"/>
      <c r="BU6949" s="10"/>
    </row>
    <row r="6950" spans="1:73" x14ac:dyDescent="0.3">
      <c r="A6950" s="10" t="s">
        <v>4110</v>
      </c>
      <c r="B6950" s="10" t="s">
        <v>6158</v>
      </c>
      <c r="C6950" s="10" t="s">
        <v>876</v>
      </c>
      <c r="D6950" s="10" t="s">
        <v>870</v>
      </c>
      <c r="E6950" s="10" t="s">
        <v>5414</v>
      </c>
      <c r="F6950" s="10" t="s">
        <v>5498</v>
      </c>
      <c r="G6950" s="10" t="s">
        <v>4311</v>
      </c>
      <c r="H6950" s="10" t="s">
        <v>6327</v>
      </c>
      <c r="I6950" s="10" t="s">
        <v>6328</v>
      </c>
      <c r="J6950" s="10" t="s">
        <v>10775</v>
      </c>
      <c r="K6950" s="10" t="s">
        <v>10776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0</v>
      </c>
      <c r="R6950" s="11">
        <v>691768</v>
      </c>
      <c r="S6950" s="11">
        <v>918000</v>
      </c>
      <c r="T6950" s="11">
        <v>240000</v>
      </c>
      <c r="U6950" s="11">
        <v>31000</v>
      </c>
      <c r="V6950" s="11">
        <v>1448500</v>
      </c>
      <c r="W6950" s="11"/>
      <c r="X6950" s="11">
        <v>89073.600000000006</v>
      </c>
      <c r="Y6950" s="11">
        <v>86400</v>
      </c>
      <c r="Z6950" s="11">
        <v>72000</v>
      </c>
      <c r="AA6950" s="11">
        <v>31000</v>
      </c>
      <c r="AB6950" s="11">
        <v>434550</v>
      </c>
      <c r="AC6950" s="11"/>
      <c r="AD6950">
        <v>12.88</v>
      </c>
      <c r="AE6950">
        <v>9.41</v>
      </c>
      <c r="AF6950">
        <v>30</v>
      </c>
      <c r="AG6950">
        <v>100</v>
      </c>
      <c r="AH6950">
        <v>30</v>
      </c>
      <c r="AI6950"/>
      <c r="AJ6950" s="11">
        <v>691768</v>
      </c>
      <c r="AK6950" s="11">
        <v>918000</v>
      </c>
      <c r="AL6950" s="11">
        <v>240000</v>
      </c>
      <c r="AM6950" s="11">
        <v>31000</v>
      </c>
      <c r="AN6950" s="11">
        <v>1448500</v>
      </c>
      <c r="AO6950" s="11"/>
      <c r="AP6950" s="11"/>
      <c r="AQ6950" s="11"/>
      <c r="AR6950" s="11"/>
      <c r="AS6950" s="11"/>
      <c r="AT6950" s="11"/>
      <c r="AU6950" s="11"/>
      <c r="AV6950" s="11"/>
      <c r="AW6950" s="11"/>
      <c r="AX6950" s="11"/>
      <c r="AY6950" s="11"/>
      <c r="AZ6950" s="11"/>
      <c r="BA6950" s="11"/>
      <c r="BB6950" s="11"/>
      <c r="BC6950" s="11"/>
      <c r="BD6950" s="11"/>
      <c r="BE6950" s="11"/>
      <c r="BF6950" s="11"/>
      <c r="BG6950" s="11"/>
      <c r="BH6950" s="11">
        <v>13624425</v>
      </c>
      <c r="BI6950" s="11">
        <v>12899500</v>
      </c>
      <c r="BJ6950" s="11"/>
      <c r="BK6950" s="11">
        <v>1273500</v>
      </c>
      <c r="BL6950">
        <v>0</v>
      </c>
      <c r="BM6950">
        <v>9.8724000000000007</v>
      </c>
      <c r="BN6950" s="10">
        <v>0</v>
      </c>
      <c r="BO6950" s="10"/>
      <c r="BP6950" s="10"/>
      <c r="BQ6950" s="10"/>
      <c r="BR6950" s="10"/>
      <c r="BS6950" s="10"/>
      <c r="BT6950" s="10"/>
      <c r="BU6950" s="10"/>
    </row>
    <row r="6951" spans="1:73" x14ac:dyDescent="0.3">
      <c r="A6951" s="10" t="s">
        <v>4110</v>
      </c>
      <c r="B6951" s="10" t="s">
        <v>6158</v>
      </c>
      <c r="C6951" s="10" t="s">
        <v>876</v>
      </c>
      <c r="D6951" s="10" t="s">
        <v>870</v>
      </c>
      <c r="E6951" s="10" t="s">
        <v>5414</v>
      </c>
      <c r="F6951" s="10" t="s">
        <v>5498</v>
      </c>
      <c r="G6951" s="10" t="s">
        <v>4311</v>
      </c>
      <c r="H6951" s="10" t="s">
        <v>10777</v>
      </c>
      <c r="I6951" s="10" t="s">
        <v>10778</v>
      </c>
      <c r="J6951" s="10" t="s">
        <v>10778</v>
      </c>
      <c r="K6951" s="10" t="s">
        <v>10777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 s="11">
        <v>1098662.3999999999</v>
      </c>
      <c r="S6951" s="11"/>
      <c r="T6951" s="11"/>
      <c r="U6951" s="11"/>
      <c r="V6951" s="11"/>
      <c r="W6951" s="11"/>
      <c r="X6951" s="11">
        <v>329598.71999999997</v>
      </c>
      <c r="Y6951" s="11"/>
      <c r="Z6951" s="11"/>
      <c r="AA6951" s="11"/>
      <c r="AB6951" s="11"/>
      <c r="AC6951" s="11"/>
      <c r="AD6951">
        <v>30</v>
      </c>
      <c r="AE6951"/>
      <c r="AF6951"/>
      <c r="AG6951"/>
      <c r="AH6951"/>
      <c r="AI6951"/>
      <c r="AJ6951" s="11">
        <v>1098662.3999999999</v>
      </c>
      <c r="AK6951" s="11"/>
      <c r="AL6951" s="11"/>
      <c r="AM6951" s="11"/>
      <c r="AN6951" s="11"/>
      <c r="AO6951" s="11"/>
      <c r="AP6951" s="11"/>
      <c r="AQ6951" s="11"/>
      <c r="AR6951" s="11"/>
      <c r="AS6951" s="11"/>
      <c r="AT6951" s="11"/>
      <c r="AU6951" s="11"/>
      <c r="AV6951" s="11"/>
      <c r="AW6951" s="11"/>
      <c r="AX6951" s="11"/>
      <c r="AY6951" s="11"/>
      <c r="AZ6951" s="11"/>
      <c r="BA6951" s="11"/>
      <c r="BB6951" s="11"/>
      <c r="BC6951" s="11"/>
      <c r="BD6951" s="11"/>
      <c r="BE6951" s="11"/>
      <c r="BF6951" s="11"/>
      <c r="BG6951" s="11"/>
      <c r="BH6951" s="11"/>
      <c r="BI6951" s="11"/>
      <c r="BJ6951" s="11"/>
      <c r="BK6951" s="11"/>
      <c r="BL6951"/>
      <c r="BM6951"/>
      <c r="BN6951" s="10">
        <v>0</v>
      </c>
      <c r="BO6951" s="10"/>
      <c r="BP6951" s="10"/>
      <c r="BQ6951" s="10"/>
      <c r="BR6951" s="10"/>
      <c r="BS6951" s="10"/>
      <c r="BT6951" s="10"/>
      <c r="BU6951" s="10"/>
    </row>
    <row r="6952" spans="1:73" x14ac:dyDescent="0.3">
      <c r="A6952" s="10" t="s">
        <v>4110</v>
      </c>
      <c r="B6952" s="10" t="s">
        <v>6807</v>
      </c>
      <c r="C6952" s="10"/>
      <c r="D6952" s="10" t="s">
        <v>110</v>
      </c>
      <c r="E6952" s="10" t="s">
        <v>206</v>
      </c>
      <c r="F6952" s="10" t="s">
        <v>207</v>
      </c>
      <c r="G6952" s="10"/>
      <c r="H6952" s="10" t="s">
        <v>1366</v>
      </c>
      <c r="I6952" s="10" t="s">
        <v>10213</v>
      </c>
      <c r="J6952" s="10" t="s">
        <v>10213</v>
      </c>
      <c r="K6952" s="10" t="s">
        <v>1366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1</v>
      </c>
      <c r="R6952" s="11"/>
      <c r="S6952" s="11"/>
      <c r="T6952" s="11"/>
      <c r="U6952" s="11"/>
      <c r="V6952" s="11">
        <v>1280000</v>
      </c>
      <c r="W6952" s="11">
        <v>1425000</v>
      </c>
      <c r="X6952" s="11"/>
      <c r="Y6952" s="11"/>
      <c r="Z6952" s="11"/>
      <c r="AA6952" s="11"/>
      <c r="AB6952" s="11">
        <v>0</v>
      </c>
      <c r="AC6952" s="11">
        <v>712500</v>
      </c>
      <c r="AD6952"/>
      <c r="AE6952"/>
      <c r="AF6952"/>
      <c r="AG6952"/>
      <c r="AH6952">
        <v>0</v>
      </c>
      <c r="AI6952">
        <v>50</v>
      </c>
      <c r="AJ6952" s="11"/>
      <c r="AK6952" s="11"/>
      <c r="AL6952" s="11"/>
      <c r="AM6952" s="11"/>
      <c r="AN6952" s="11">
        <v>1280000</v>
      </c>
      <c r="AO6952" s="11">
        <v>1425000</v>
      </c>
      <c r="AP6952" s="11"/>
      <c r="AQ6952" s="11"/>
      <c r="AR6952" s="11"/>
      <c r="AS6952" s="11"/>
      <c r="AT6952" s="11"/>
      <c r="AU6952" s="11"/>
      <c r="AV6952" s="11"/>
      <c r="AW6952" s="11"/>
      <c r="AX6952" s="11"/>
      <c r="AY6952" s="11"/>
      <c r="AZ6952" s="11"/>
      <c r="BA6952" s="11"/>
      <c r="BB6952" s="11"/>
      <c r="BC6952" s="11"/>
      <c r="BD6952" s="11"/>
      <c r="BE6952" s="11"/>
      <c r="BF6952" s="11"/>
      <c r="BG6952" s="11"/>
      <c r="BH6952" s="11"/>
      <c r="BI6952" s="11">
        <v>6810000</v>
      </c>
      <c r="BJ6952" s="11"/>
      <c r="BK6952" s="11"/>
      <c r="BL6952"/>
      <c r="BM6952">
        <v>0</v>
      </c>
      <c r="BN6952" s="10">
        <v>0</v>
      </c>
      <c r="BO6952" s="10"/>
      <c r="BP6952" s="10"/>
      <c r="BQ6952" s="10"/>
      <c r="BR6952" s="10"/>
      <c r="BS6952" s="10"/>
      <c r="BT6952" s="10"/>
      <c r="BU6952" s="10"/>
    </row>
    <row r="6953" spans="1:73" x14ac:dyDescent="0.3">
      <c r="A6953" s="10" t="s">
        <v>4110</v>
      </c>
      <c r="B6953" s="10" t="s">
        <v>6807</v>
      </c>
      <c r="C6953" s="10"/>
      <c r="D6953" s="10" t="s">
        <v>110</v>
      </c>
      <c r="E6953" s="10" t="s">
        <v>210</v>
      </c>
      <c r="F6953" s="10" t="s">
        <v>579</v>
      </c>
      <c r="G6953" s="10" t="s">
        <v>580</v>
      </c>
      <c r="H6953" s="10" t="s">
        <v>13512</v>
      </c>
      <c r="I6953" s="10" t="s">
        <v>13513</v>
      </c>
      <c r="J6953" s="10" t="s">
        <v>13513</v>
      </c>
      <c r="K6953" s="10" t="s">
        <v>13512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 s="11"/>
      <c r="S6953" s="11"/>
      <c r="T6953" s="11"/>
      <c r="U6953" s="11"/>
      <c r="V6953" s="11"/>
      <c r="W6953" s="11">
        <v>22420000</v>
      </c>
      <c r="X6953" s="11"/>
      <c r="Y6953" s="11"/>
      <c r="Z6953" s="11"/>
      <c r="AA6953" s="11"/>
      <c r="AB6953" s="11"/>
      <c r="AC6953" s="11">
        <v>11210000</v>
      </c>
      <c r="AD6953"/>
      <c r="AE6953"/>
      <c r="AF6953"/>
      <c r="AG6953"/>
      <c r="AH6953"/>
      <c r="AI6953">
        <v>50</v>
      </c>
      <c r="AJ6953" s="11"/>
      <c r="AK6953" s="11"/>
      <c r="AL6953" s="11"/>
      <c r="AM6953" s="11"/>
      <c r="AN6953" s="11"/>
      <c r="AO6953" s="11">
        <v>22420000</v>
      </c>
      <c r="AP6953" s="11"/>
      <c r="AQ6953" s="11"/>
      <c r="AR6953" s="11"/>
      <c r="AS6953" s="11"/>
      <c r="AT6953" s="11"/>
      <c r="AU6953" s="11"/>
      <c r="AV6953" s="11"/>
      <c r="AW6953" s="11"/>
      <c r="AX6953" s="11"/>
      <c r="AY6953" s="11"/>
      <c r="AZ6953" s="11"/>
      <c r="BA6953" s="11"/>
      <c r="BB6953" s="11"/>
      <c r="BC6953" s="11"/>
      <c r="BD6953" s="11"/>
      <c r="BE6953" s="11"/>
      <c r="BF6953" s="11"/>
      <c r="BG6953" s="11"/>
      <c r="BH6953" s="11"/>
      <c r="BI6953" s="11"/>
      <c r="BJ6953" s="11"/>
      <c r="BK6953" s="11"/>
      <c r="BL6953"/>
      <c r="BM6953"/>
      <c r="BN6953" s="10">
        <v>0</v>
      </c>
      <c r="BO6953" s="10"/>
      <c r="BP6953" s="10"/>
      <c r="BQ6953" s="10"/>
      <c r="BR6953" s="10"/>
      <c r="BS6953" s="10"/>
      <c r="BT6953" s="10"/>
      <c r="BU6953" s="10"/>
    </row>
    <row r="6954" spans="1:73" x14ac:dyDescent="0.3">
      <c r="A6954" s="10" t="s">
        <v>4110</v>
      </c>
      <c r="B6954" s="10" t="s">
        <v>6807</v>
      </c>
      <c r="C6954" s="10"/>
      <c r="D6954" s="10" t="s">
        <v>110</v>
      </c>
      <c r="E6954" s="10" t="s">
        <v>210</v>
      </c>
      <c r="F6954" s="10" t="s">
        <v>5029</v>
      </c>
      <c r="G6954" s="10" t="s">
        <v>5030</v>
      </c>
      <c r="H6954" s="10" t="s">
        <v>13514</v>
      </c>
      <c r="I6954" s="10" t="s">
        <v>13515</v>
      </c>
      <c r="J6954" s="10" t="s">
        <v>13515</v>
      </c>
      <c r="K6954" s="10" t="s">
        <v>13514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 s="11"/>
      <c r="S6954" s="11"/>
      <c r="T6954" s="11"/>
      <c r="U6954" s="11"/>
      <c r="V6954" s="11"/>
      <c r="W6954" s="11">
        <v>3515000</v>
      </c>
      <c r="X6954" s="11"/>
      <c r="Y6954" s="11"/>
      <c r="Z6954" s="11"/>
      <c r="AA6954" s="11"/>
      <c r="AB6954" s="11"/>
      <c r="AC6954" s="11">
        <v>3515000</v>
      </c>
      <c r="AD6954"/>
      <c r="AE6954"/>
      <c r="AF6954"/>
      <c r="AG6954"/>
      <c r="AH6954"/>
      <c r="AI6954">
        <v>100</v>
      </c>
      <c r="AJ6954" s="11"/>
      <c r="AK6954" s="11"/>
      <c r="AL6954" s="11"/>
      <c r="AM6954" s="11"/>
      <c r="AN6954" s="11"/>
      <c r="AO6954" s="11">
        <v>3515000</v>
      </c>
      <c r="AP6954" s="11"/>
      <c r="AQ6954" s="11"/>
      <c r="AR6954" s="11"/>
      <c r="AS6954" s="11"/>
      <c r="AT6954" s="11"/>
      <c r="AU6954" s="11"/>
      <c r="AV6954" s="11"/>
      <c r="AW6954" s="11"/>
      <c r="AX6954" s="11"/>
      <c r="AY6954" s="11"/>
      <c r="AZ6954" s="11"/>
      <c r="BA6954" s="11"/>
      <c r="BB6954" s="11"/>
      <c r="BC6954" s="11"/>
      <c r="BD6954" s="11"/>
      <c r="BE6954" s="11"/>
      <c r="BF6954" s="11"/>
      <c r="BG6954" s="11"/>
      <c r="BH6954" s="11"/>
      <c r="BI6954" s="11"/>
      <c r="BJ6954" s="11"/>
      <c r="BK6954" s="11"/>
      <c r="BL6954"/>
      <c r="BM6954"/>
      <c r="BN6954" s="10">
        <v>0</v>
      </c>
      <c r="BO6954" s="10"/>
      <c r="BP6954" s="10"/>
      <c r="BQ6954" s="10"/>
      <c r="BR6954" s="10"/>
      <c r="BS6954" s="10"/>
      <c r="BT6954" s="10"/>
      <c r="BU6954" s="10"/>
    </row>
    <row r="6955" spans="1:73" x14ac:dyDescent="0.3">
      <c r="A6955" s="10" t="s">
        <v>4110</v>
      </c>
      <c r="B6955" s="10" t="s">
        <v>6807</v>
      </c>
      <c r="C6955" s="10" t="s">
        <v>4118</v>
      </c>
      <c r="D6955" s="10" t="s">
        <v>110</v>
      </c>
      <c r="E6955" s="10" t="s">
        <v>111</v>
      </c>
      <c r="F6955" s="10" t="s">
        <v>4199</v>
      </c>
      <c r="G6955" s="10" t="s">
        <v>4200</v>
      </c>
      <c r="H6955" s="10" t="s">
        <v>9540</v>
      </c>
      <c r="I6955" s="10" t="s">
        <v>9541</v>
      </c>
      <c r="J6955" s="10" t="s">
        <v>9541</v>
      </c>
      <c r="K6955" s="10" t="s">
        <v>9540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0</v>
      </c>
      <c r="R6955" s="11"/>
      <c r="S6955" s="11">
        <v>700000</v>
      </c>
      <c r="T6955" s="11">
        <v>1200000</v>
      </c>
      <c r="U6955" s="11"/>
      <c r="V6955" s="11"/>
      <c r="W6955" s="11"/>
      <c r="X6955" s="11"/>
      <c r="Y6955" s="11">
        <v>0</v>
      </c>
      <c r="Z6955" s="11">
        <v>600000</v>
      </c>
      <c r="AA6955" s="11"/>
      <c r="AB6955" s="11"/>
      <c r="AC6955" s="11"/>
      <c r="AD6955"/>
      <c r="AE6955">
        <v>0</v>
      </c>
      <c r="AF6955">
        <v>50</v>
      </c>
      <c r="AG6955"/>
      <c r="AH6955"/>
      <c r="AI6955"/>
      <c r="AJ6955" s="11"/>
      <c r="AK6955" s="11">
        <v>700000</v>
      </c>
      <c r="AL6955" s="11">
        <v>1200000</v>
      </c>
      <c r="AM6955" s="11"/>
      <c r="AN6955" s="11"/>
      <c r="AO6955" s="11"/>
      <c r="AP6955" s="11"/>
      <c r="AQ6955" s="11"/>
      <c r="AR6955" s="11"/>
      <c r="AS6955" s="11"/>
      <c r="AT6955" s="11"/>
      <c r="AU6955" s="11"/>
      <c r="AV6955" s="11"/>
      <c r="AW6955" s="11"/>
      <c r="AX6955" s="11"/>
      <c r="AY6955" s="11"/>
      <c r="AZ6955" s="11"/>
      <c r="BA6955" s="11"/>
      <c r="BB6955" s="11"/>
      <c r="BC6955" s="11"/>
      <c r="BD6955" s="11"/>
      <c r="BE6955" s="11"/>
      <c r="BF6955" s="11"/>
      <c r="BG6955" s="11"/>
      <c r="BH6955" s="11"/>
      <c r="BI6955" s="11"/>
      <c r="BJ6955" s="11"/>
      <c r="BK6955" s="11"/>
      <c r="BL6955"/>
      <c r="BM6955"/>
      <c r="BN6955" s="10">
        <v>0</v>
      </c>
      <c r="BO6955" s="10"/>
      <c r="BP6955" s="10"/>
      <c r="BQ6955" s="10"/>
      <c r="BR6955" s="10"/>
      <c r="BS6955" s="10"/>
      <c r="BT6955" s="10"/>
      <c r="BU6955" s="10"/>
    </row>
    <row r="6956" spans="1:73" x14ac:dyDescent="0.3">
      <c r="A6956" s="10" t="s">
        <v>4110</v>
      </c>
      <c r="B6956" s="10" t="s">
        <v>6807</v>
      </c>
      <c r="C6956" s="10" t="s">
        <v>4118</v>
      </c>
      <c r="D6956" s="10" t="s">
        <v>110</v>
      </c>
      <c r="E6956" s="10" t="s">
        <v>111</v>
      </c>
      <c r="F6956" s="10" t="s">
        <v>4199</v>
      </c>
      <c r="G6956" s="10" t="s">
        <v>4200</v>
      </c>
      <c r="H6956" s="10" t="s">
        <v>10214</v>
      </c>
      <c r="I6956" s="10" t="s">
        <v>10215</v>
      </c>
      <c r="J6956" s="10" t="s">
        <v>10215</v>
      </c>
      <c r="K6956" s="10" t="s">
        <v>10214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 s="11"/>
      <c r="S6956" s="11">
        <v>912500</v>
      </c>
      <c r="T6956" s="11"/>
      <c r="U6956" s="11"/>
      <c r="V6956" s="11"/>
      <c r="W6956" s="11"/>
      <c r="X6956" s="11"/>
      <c r="Y6956" s="11">
        <v>182500</v>
      </c>
      <c r="Z6956" s="11"/>
      <c r="AA6956" s="11"/>
      <c r="AB6956" s="11"/>
      <c r="AC6956" s="11"/>
      <c r="AD6956"/>
      <c r="AE6956">
        <v>20</v>
      </c>
      <c r="AF6956"/>
      <c r="AG6956"/>
      <c r="AH6956"/>
      <c r="AI6956"/>
      <c r="AJ6956" s="11"/>
      <c r="AK6956" s="11">
        <v>912500</v>
      </c>
      <c r="AL6956" s="11"/>
      <c r="AM6956" s="11"/>
      <c r="AN6956" s="11"/>
      <c r="AO6956" s="11"/>
      <c r="AP6956" s="11"/>
      <c r="AQ6956" s="11"/>
      <c r="AR6956" s="11"/>
      <c r="AS6956" s="11"/>
      <c r="AT6956" s="11"/>
      <c r="AU6956" s="11"/>
      <c r="AV6956" s="11"/>
      <c r="AW6956" s="11"/>
      <c r="AX6956" s="11"/>
      <c r="AY6956" s="11"/>
      <c r="AZ6956" s="11"/>
      <c r="BA6956" s="11"/>
      <c r="BB6956" s="11"/>
      <c r="BC6956" s="11"/>
      <c r="BD6956" s="11"/>
      <c r="BE6956" s="11"/>
      <c r="BF6956" s="11"/>
      <c r="BG6956" s="11"/>
      <c r="BH6956" s="11"/>
      <c r="BI6956" s="11"/>
      <c r="BJ6956" s="11"/>
      <c r="BK6956" s="11"/>
      <c r="BL6956"/>
      <c r="BM6956"/>
      <c r="BN6956" s="10">
        <v>0</v>
      </c>
      <c r="BO6956" s="10"/>
      <c r="BP6956" s="10"/>
      <c r="BQ6956" s="10"/>
      <c r="BR6956" s="10"/>
      <c r="BS6956" s="10"/>
      <c r="BT6956" s="10"/>
      <c r="BU6956" s="10"/>
    </row>
    <row r="6957" spans="1:73" x14ac:dyDescent="0.3">
      <c r="A6957" s="10" t="s">
        <v>4110</v>
      </c>
      <c r="B6957" s="10" t="s">
        <v>6807</v>
      </c>
      <c r="C6957" s="10" t="s">
        <v>4118</v>
      </c>
      <c r="D6957" s="10" t="s">
        <v>110</v>
      </c>
      <c r="E6957" s="10" t="s">
        <v>219</v>
      </c>
      <c r="F6957" s="10" t="s">
        <v>925</v>
      </c>
      <c r="G6957" s="10" t="s">
        <v>926</v>
      </c>
      <c r="H6957" s="10" t="s">
        <v>4121</v>
      </c>
      <c r="I6957" s="10" t="s">
        <v>4122</v>
      </c>
      <c r="J6957" s="10" t="s">
        <v>4122</v>
      </c>
      <c r="K6957" s="10" t="s">
        <v>4121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 s="11"/>
      <c r="S6957" s="11"/>
      <c r="T6957" s="11">
        <v>10800000</v>
      </c>
      <c r="U6957" s="11"/>
      <c r="V6957" s="11"/>
      <c r="W6957" s="11"/>
      <c r="X6957" s="11"/>
      <c r="Y6957" s="11"/>
      <c r="Z6957" s="11">
        <v>5400000</v>
      </c>
      <c r="AA6957" s="11"/>
      <c r="AB6957" s="11"/>
      <c r="AC6957" s="11"/>
      <c r="AD6957"/>
      <c r="AE6957"/>
      <c r="AF6957">
        <v>50</v>
      </c>
      <c r="AG6957"/>
      <c r="AH6957"/>
      <c r="AI6957"/>
      <c r="AJ6957" s="11"/>
      <c r="AK6957" s="11"/>
      <c r="AL6957" s="11">
        <v>10800000</v>
      </c>
      <c r="AM6957" s="11"/>
      <c r="AN6957" s="11"/>
      <c r="AO6957" s="11"/>
      <c r="AP6957" s="11"/>
      <c r="AQ6957" s="11"/>
      <c r="AR6957" s="11"/>
      <c r="AS6957" s="11"/>
      <c r="AT6957" s="11"/>
      <c r="AU6957" s="11"/>
      <c r="AV6957" s="11"/>
      <c r="AW6957" s="11"/>
      <c r="AX6957" s="11"/>
      <c r="AY6957" s="11"/>
      <c r="AZ6957" s="11"/>
      <c r="BA6957" s="11"/>
      <c r="BB6957" s="11"/>
      <c r="BC6957" s="11"/>
      <c r="BD6957" s="11"/>
      <c r="BE6957" s="11"/>
      <c r="BF6957" s="11"/>
      <c r="BG6957" s="11"/>
      <c r="BH6957" s="11"/>
      <c r="BI6957" s="11"/>
      <c r="BJ6957" s="11"/>
      <c r="BK6957" s="11"/>
      <c r="BL6957"/>
      <c r="BM6957"/>
      <c r="BN6957" s="10">
        <v>0</v>
      </c>
      <c r="BO6957" s="10"/>
      <c r="BP6957" s="10"/>
      <c r="BQ6957" s="10"/>
      <c r="BR6957" s="10"/>
      <c r="BS6957" s="10"/>
      <c r="BT6957" s="10"/>
      <c r="BU6957" s="10"/>
    </row>
    <row r="6958" spans="1:73" x14ac:dyDescent="0.3">
      <c r="A6958" s="10" t="s">
        <v>4110</v>
      </c>
      <c r="B6958" s="10" t="s">
        <v>6807</v>
      </c>
      <c r="C6958" s="10" t="s">
        <v>4118</v>
      </c>
      <c r="D6958" s="10" t="s">
        <v>110</v>
      </c>
      <c r="E6958" s="10" t="s">
        <v>219</v>
      </c>
      <c r="F6958" s="10" t="s">
        <v>10216</v>
      </c>
      <c r="G6958" s="10" t="s">
        <v>10217</v>
      </c>
      <c r="H6958" s="10" t="s">
        <v>10218</v>
      </c>
      <c r="I6958" s="10" t="s">
        <v>10219</v>
      </c>
      <c r="J6958" s="10" t="s">
        <v>10219</v>
      </c>
      <c r="K6958" s="10" t="s">
        <v>10218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 s="11"/>
      <c r="S6958" s="11"/>
      <c r="T6958" s="11">
        <v>15500000</v>
      </c>
      <c r="U6958" s="11"/>
      <c r="V6958" s="11"/>
      <c r="W6958" s="11"/>
      <c r="X6958" s="11"/>
      <c r="Y6958" s="11"/>
      <c r="Z6958" s="11">
        <v>7750000</v>
      </c>
      <c r="AA6958" s="11"/>
      <c r="AB6958" s="11"/>
      <c r="AC6958" s="11"/>
      <c r="AD6958"/>
      <c r="AE6958"/>
      <c r="AF6958">
        <v>50</v>
      </c>
      <c r="AG6958"/>
      <c r="AH6958"/>
      <c r="AI6958"/>
      <c r="AJ6958" s="11"/>
      <c r="AK6958" s="11"/>
      <c r="AL6958" s="11">
        <v>15500000</v>
      </c>
      <c r="AM6958" s="11"/>
      <c r="AN6958" s="11"/>
      <c r="AO6958" s="11"/>
      <c r="AP6958" s="11"/>
      <c r="AQ6958" s="11"/>
      <c r="AR6958" s="11"/>
      <c r="AS6958" s="11"/>
      <c r="AT6958" s="11"/>
      <c r="AU6958" s="11"/>
      <c r="AV6958" s="11"/>
      <c r="AW6958" s="11"/>
      <c r="AX6958" s="11"/>
      <c r="AY6958" s="11"/>
      <c r="AZ6958" s="11"/>
      <c r="BA6958" s="11"/>
      <c r="BB6958" s="11"/>
      <c r="BC6958" s="11"/>
      <c r="BD6958" s="11"/>
      <c r="BE6958" s="11"/>
      <c r="BF6958" s="11"/>
      <c r="BG6958" s="11"/>
      <c r="BH6958" s="11"/>
      <c r="BI6958" s="11"/>
      <c r="BJ6958" s="11"/>
      <c r="BK6958" s="11"/>
      <c r="BL6958"/>
      <c r="BM6958"/>
      <c r="BN6958" s="10">
        <v>0</v>
      </c>
      <c r="BO6958" s="10"/>
      <c r="BP6958" s="10"/>
      <c r="BQ6958" s="10"/>
      <c r="BR6958" s="10"/>
      <c r="BS6958" s="10"/>
      <c r="BT6958" s="10"/>
      <c r="BU6958" s="10"/>
    </row>
    <row r="6959" spans="1:73" x14ac:dyDescent="0.3">
      <c r="A6959" s="10" t="s">
        <v>4110</v>
      </c>
      <c r="B6959" s="10" t="s">
        <v>6807</v>
      </c>
      <c r="C6959" s="10" t="s">
        <v>107</v>
      </c>
      <c r="D6959" s="10"/>
      <c r="E6959" s="10"/>
      <c r="F6959" s="10"/>
      <c r="G6959" s="10"/>
      <c r="H6959" s="10" t="s">
        <v>4125</v>
      </c>
      <c r="I6959" s="10" t="s">
        <v>77</v>
      </c>
      <c r="J6959" s="10" t="s">
        <v>77</v>
      </c>
      <c r="K6959" s="10" t="s">
        <v>4125</v>
      </c>
      <c r="L6959">
        <v>0</v>
      </c>
      <c r="M6959">
        <v>1</v>
      </c>
      <c r="N6959">
        <v>1</v>
      </c>
      <c r="O6959">
        <v>0</v>
      </c>
      <c r="P6959">
        <v>0</v>
      </c>
      <c r="Q6959">
        <v>0</v>
      </c>
      <c r="R6959" s="11"/>
      <c r="S6959" s="11">
        <v>407500</v>
      </c>
      <c r="T6959" s="11">
        <v>996540</v>
      </c>
      <c r="U6959" s="11"/>
      <c r="V6959" s="11"/>
      <c r="W6959" s="11"/>
      <c r="X6959" s="11"/>
      <c r="Y6959" s="11">
        <v>407500</v>
      </c>
      <c r="Z6959" s="11">
        <v>498270</v>
      </c>
      <c r="AA6959" s="11"/>
      <c r="AB6959" s="11"/>
      <c r="AC6959" s="11"/>
      <c r="AD6959"/>
      <c r="AE6959">
        <v>100</v>
      </c>
      <c r="AF6959">
        <v>50</v>
      </c>
      <c r="AG6959"/>
      <c r="AH6959"/>
      <c r="AI6959"/>
      <c r="AJ6959" s="11"/>
      <c r="AK6959" s="11">
        <v>407500</v>
      </c>
      <c r="AL6959" s="11">
        <v>996540</v>
      </c>
      <c r="AM6959" s="11"/>
      <c r="AN6959" s="11"/>
      <c r="AO6959" s="11"/>
      <c r="AP6959" s="11"/>
      <c r="AQ6959" s="11"/>
      <c r="AR6959" s="11"/>
      <c r="AS6959" s="11"/>
      <c r="AT6959" s="11"/>
      <c r="AU6959" s="11"/>
      <c r="AV6959" s="11"/>
      <c r="AW6959" s="11"/>
      <c r="AX6959" s="11"/>
      <c r="AY6959" s="11"/>
      <c r="AZ6959" s="11"/>
      <c r="BA6959" s="11"/>
      <c r="BB6959" s="11"/>
      <c r="BC6959" s="11"/>
      <c r="BD6959" s="11"/>
      <c r="BE6959" s="11"/>
      <c r="BF6959" s="11"/>
      <c r="BG6959" s="11"/>
      <c r="BH6959" s="11"/>
      <c r="BI6959" s="11"/>
      <c r="BJ6959" s="11"/>
      <c r="BK6959" s="11"/>
      <c r="BL6959"/>
      <c r="BM6959"/>
      <c r="BN6959" s="10">
        <v>0</v>
      </c>
      <c r="BO6959" s="10"/>
      <c r="BP6959" s="10"/>
      <c r="BQ6959" s="10"/>
      <c r="BR6959" s="10"/>
      <c r="BS6959" s="10"/>
      <c r="BT6959" s="10"/>
      <c r="BU6959" s="10"/>
    </row>
    <row r="6960" spans="1:73" x14ac:dyDescent="0.3">
      <c r="A6960" s="10" t="s">
        <v>4110</v>
      </c>
      <c r="B6960" s="10" t="s">
        <v>6807</v>
      </c>
      <c r="C6960" s="10" t="s">
        <v>107</v>
      </c>
      <c r="D6960" s="10" t="s">
        <v>110</v>
      </c>
      <c r="E6960" s="10" t="s">
        <v>111</v>
      </c>
      <c r="F6960" s="10" t="s">
        <v>137</v>
      </c>
      <c r="G6960" s="10" t="s">
        <v>138</v>
      </c>
      <c r="H6960" s="10" t="s">
        <v>11037</v>
      </c>
      <c r="I6960" s="10" t="s">
        <v>888</v>
      </c>
      <c r="J6960" s="10" t="s">
        <v>888</v>
      </c>
      <c r="K6960" s="10" t="s">
        <v>11037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 s="11"/>
      <c r="S6960" s="11"/>
      <c r="T6960" s="11"/>
      <c r="U6960" s="11">
        <v>5929000</v>
      </c>
      <c r="V6960" s="11"/>
      <c r="W6960" s="11"/>
      <c r="X6960" s="11"/>
      <c r="Y6960" s="11"/>
      <c r="Z6960" s="11"/>
      <c r="AA6960" s="11">
        <v>5929000</v>
      </c>
      <c r="AB6960" s="11"/>
      <c r="AC6960" s="11"/>
      <c r="AD6960"/>
      <c r="AE6960"/>
      <c r="AF6960"/>
      <c r="AG6960">
        <v>100</v>
      </c>
      <c r="AH6960"/>
      <c r="AI6960"/>
      <c r="AJ6960" s="11"/>
      <c r="AK6960" s="11"/>
      <c r="AL6960" s="11"/>
      <c r="AM6960" s="11">
        <v>5929000</v>
      </c>
      <c r="AN6960" s="11"/>
      <c r="AO6960" s="11"/>
      <c r="AP6960" s="11"/>
      <c r="AQ6960" s="11"/>
      <c r="AR6960" s="11"/>
      <c r="AS6960" s="11"/>
      <c r="AT6960" s="11"/>
      <c r="AU6960" s="11"/>
      <c r="AV6960" s="11"/>
      <c r="AW6960" s="11"/>
      <c r="AX6960" s="11"/>
      <c r="AY6960" s="11"/>
      <c r="AZ6960" s="11"/>
      <c r="BA6960" s="11"/>
      <c r="BB6960" s="11"/>
      <c r="BC6960" s="11"/>
      <c r="BD6960" s="11"/>
      <c r="BE6960" s="11"/>
      <c r="BF6960" s="11"/>
      <c r="BG6960" s="11"/>
      <c r="BH6960" s="11">
        <v>22029000</v>
      </c>
      <c r="BI6960" s="11"/>
      <c r="BJ6960" s="11">
        <v>5929000</v>
      </c>
      <c r="BK6960" s="11"/>
      <c r="BL6960">
        <v>26.9145</v>
      </c>
      <c r="BM6960"/>
      <c r="BN6960" s="10">
        <v>0</v>
      </c>
      <c r="BO6960" s="10"/>
      <c r="BP6960" s="10"/>
      <c r="BQ6960" s="10"/>
      <c r="BR6960" s="10"/>
      <c r="BS6960" s="10"/>
      <c r="BT6960" s="10"/>
      <c r="BU6960" s="10"/>
    </row>
    <row r="6961" spans="1:73" x14ac:dyDescent="0.3">
      <c r="A6961" s="10" t="s">
        <v>4110</v>
      </c>
      <c r="B6961" s="10" t="s">
        <v>6158</v>
      </c>
      <c r="C6961" s="10" t="s">
        <v>876</v>
      </c>
      <c r="D6961" s="10" t="s">
        <v>870</v>
      </c>
      <c r="E6961" s="10" t="s">
        <v>5414</v>
      </c>
      <c r="F6961" s="10" t="s">
        <v>5498</v>
      </c>
      <c r="G6961" s="10" t="s">
        <v>6331</v>
      </c>
      <c r="H6961" s="10" t="s">
        <v>10779</v>
      </c>
      <c r="I6961" s="10" t="s">
        <v>10780</v>
      </c>
      <c r="J6961" s="10" t="s">
        <v>10780</v>
      </c>
      <c r="K6961" s="10" t="s">
        <v>10779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 s="11">
        <v>2824494.5</v>
      </c>
      <c r="S6961" s="11">
        <v>1611535.95</v>
      </c>
      <c r="T6961" s="11">
        <v>778596</v>
      </c>
      <c r="U6961" s="11">
        <v>1000000</v>
      </c>
      <c r="V6961" s="11">
        <v>2030500</v>
      </c>
      <c r="W6961" s="11">
        <v>3025300</v>
      </c>
      <c r="X6961" s="11">
        <v>265810.5</v>
      </c>
      <c r="Y6961" s="11">
        <v>55000</v>
      </c>
      <c r="Z6961" s="11">
        <v>233578.8</v>
      </c>
      <c r="AA6961" s="11">
        <v>500000</v>
      </c>
      <c r="AB6961" s="11">
        <v>609150</v>
      </c>
      <c r="AC6961" s="11">
        <v>907590</v>
      </c>
      <c r="AD6961">
        <v>9.41</v>
      </c>
      <c r="AE6961">
        <v>3.41</v>
      </c>
      <c r="AF6961">
        <v>30</v>
      </c>
      <c r="AG6961">
        <v>50</v>
      </c>
      <c r="AH6961">
        <v>30</v>
      </c>
      <c r="AI6961">
        <v>30</v>
      </c>
      <c r="AJ6961" s="11">
        <v>2824494.5</v>
      </c>
      <c r="AK6961" s="11">
        <v>1510648.95</v>
      </c>
      <c r="AL6961" s="11">
        <v>778596</v>
      </c>
      <c r="AM6961" s="11">
        <v>1000000</v>
      </c>
      <c r="AN6961" s="11">
        <v>2030500</v>
      </c>
      <c r="AO6961" s="11">
        <v>3025300</v>
      </c>
      <c r="AP6961" s="11"/>
      <c r="AQ6961" s="11"/>
      <c r="AR6961" s="11"/>
      <c r="AS6961" s="11"/>
      <c r="AT6961" s="11"/>
      <c r="AU6961" s="11"/>
      <c r="AV6961" s="11"/>
      <c r="AW6961" s="11"/>
      <c r="AX6961" s="11"/>
      <c r="AY6961" s="11"/>
      <c r="AZ6961" s="11"/>
      <c r="BA6961" s="11"/>
      <c r="BB6961" s="11"/>
      <c r="BC6961" s="11"/>
      <c r="BD6961" s="11"/>
      <c r="BE6961" s="11"/>
      <c r="BF6961" s="11"/>
      <c r="BG6961" s="11"/>
      <c r="BH6961" s="11">
        <v>6603220.1600000001</v>
      </c>
      <c r="BI6961" s="11">
        <v>7327000</v>
      </c>
      <c r="BJ6961" s="11">
        <v>1000000</v>
      </c>
      <c r="BK6961" s="11">
        <v>2030500</v>
      </c>
      <c r="BL6961">
        <v>15.1441</v>
      </c>
      <c r="BM6961">
        <v>27.712499999999999</v>
      </c>
      <c r="BN6961" s="10">
        <v>0</v>
      </c>
      <c r="BO6961" s="10"/>
      <c r="BP6961" s="10"/>
      <c r="BQ6961" s="10"/>
      <c r="BR6961" s="10"/>
      <c r="BS6961" s="10"/>
      <c r="BT6961" s="10"/>
      <c r="BU6961" s="10"/>
    </row>
    <row r="6962" spans="1:73" x14ac:dyDescent="0.3">
      <c r="A6962" s="10" t="s">
        <v>4110</v>
      </c>
      <c r="B6962" s="10" t="s">
        <v>6158</v>
      </c>
      <c r="C6962" s="10" t="s">
        <v>876</v>
      </c>
      <c r="D6962" s="10" t="s">
        <v>870</v>
      </c>
      <c r="E6962" s="10" t="s">
        <v>5414</v>
      </c>
      <c r="F6962" s="10" t="s">
        <v>5498</v>
      </c>
      <c r="G6962" s="10" t="s">
        <v>6331</v>
      </c>
      <c r="H6962" s="10" t="s">
        <v>9950</v>
      </c>
      <c r="I6962" s="10" t="s">
        <v>9951</v>
      </c>
      <c r="J6962" s="10" t="s">
        <v>9951</v>
      </c>
      <c r="K6962" s="10" t="s">
        <v>9950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 s="11">
        <v>937734.6</v>
      </c>
      <c r="S6962" s="11">
        <v>1665586.25</v>
      </c>
      <c r="T6962" s="11">
        <v>1216084</v>
      </c>
      <c r="U6962" s="11">
        <v>4622657.5</v>
      </c>
      <c r="V6962" s="11">
        <v>2957400</v>
      </c>
      <c r="W6962" s="11">
        <v>6161210</v>
      </c>
      <c r="X6962" s="11">
        <v>187546.92</v>
      </c>
      <c r="Y6962" s="11">
        <v>429388.14</v>
      </c>
      <c r="Z6962" s="11">
        <v>365623.2</v>
      </c>
      <c r="AA6962" s="11">
        <v>1697331.95</v>
      </c>
      <c r="AB6962" s="11">
        <v>1062540</v>
      </c>
      <c r="AC6962" s="11">
        <v>1848363</v>
      </c>
      <c r="AD6962">
        <v>20</v>
      </c>
      <c r="AE6962">
        <v>25.78</v>
      </c>
      <c r="AF6962">
        <v>30.07</v>
      </c>
      <c r="AG6962">
        <v>36.72</v>
      </c>
      <c r="AH6962">
        <v>35.93</v>
      </c>
      <c r="AI6962">
        <v>30</v>
      </c>
      <c r="AJ6962" s="11">
        <v>937734.6</v>
      </c>
      <c r="AK6962" s="11">
        <v>1665586.25</v>
      </c>
      <c r="AL6962" s="11">
        <v>1216084</v>
      </c>
      <c r="AM6962" s="11">
        <v>4622657.5</v>
      </c>
      <c r="AN6962" s="11">
        <v>2957400</v>
      </c>
      <c r="AO6962" s="11">
        <v>6161210</v>
      </c>
      <c r="AP6962" s="11"/>
      <c r="AQ6962" s="11"/>
      <c r="AR6962" s="11"/>
      <c r="AS6962" s="11"/>
      <c r="AT6962" s="11"/>
      <c r="AU6962" s="11"/>
      <c r="AV6962" s="11"/>
      <c r="AW6962" s="11"/>
      <c r="AX6962" s="11"/>
      <c r="AY6962" s="11"/>
      <c r="AZ6962" s="11"/>
      <c r="BA6962" s="11"/>
      <c r="BB6962" s="11"/>
      <c r="BC6962" s="11"/>
      <c r="BD6962" s="11"/>
      <c r="BE6962" s="11"/>
      <c r="BF6962" s="11"/>
      <c r="BG6962" s="11"/>
      <c r="BH6962" s="11">
        <v>6600644.5</v>
      </c>
      <c r="BI6962" s="11">
        <v>7268488</v>
      </c>
      <c r="BJ6962" s="11">
        <v>4488732.5</v>
      </c>
      <c r="BK6962" s="11">
        <v>5358400</v>
      </c>
      <c r="BL6962">
        <v>68.004400000000004</v>
      </c>
      <c r="BM6962">
        <v>73.7209</v>
      </c>
      <c r="BN6962" s="10">
        <v>1</v>
      </c>
      <c r="BO6962" s="10">
        <v>5707000</v>
      </c>
      <c r="BP6962" s="10">
        <v>2853500</v>
      </c>
      <c r="BQ6962" s="10">
        <v>50</v>
      </c>
      <c r="BR6962" s="10"/>
      <c r="BS6962" s="10"/>
      <c r="BT6962" s="10"/>
      <c r="BU6962" s="10"/>
    </row>
    <row r="6963" spans="1:73" x14ac:dyDescent="0.3">
      <c r="A6963" s="10" t="s">
        <v>4110</v>
      </c>
      <c r="B6963" s="10" t="s">
        <v>6158</v>
      </c>
      <c r="C6963" s="10" t="s">
        <v>876</v>
      </c>
      <c r="D6963" s="10" t="s">
        <v>870</v>
      </c>
      <c r="E6963" s="10" t="s">
        <v>5414</v>
      </c>
      <c r="F6963" s="10" t="s">
        <v>5498</v>
      </c>
      <c r="G6963" s="10" t="s">
        <v>6331</v>
      </c>
      <c r="H6963" s="10" t="s">
        <v>10781</v>
      </c>
      <c r="I6963" s="10" t="s">
        <v>10782</v>
      </c>
      <c r="J6963" s="10" t="s">
        <v>10782</v>
      </c>
      <c r="K6963" s="10" t="s">
        <v>10781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 s="11"/>
      <c r="S6963" s="11"/>
      <c r="T6963" s="11"/>
      <c r="U6963" s="11">
        <v>168000</v>
      </c>
      <c r="V6963" s="11"/>
      <c r="W6963" s="11"/>
      <c r="X6963" s="11"/>
      <c r="Y6963" s="11"/>
      <c r="Z6963" s="11"/>
      <c r="AA6963" s="11">
        <v>168000</v>
      </c>
      <c r="AB6963" s="11"/>
      <c r="AC6963" s="11"/>
      <c r="AD6963"/>
      <c r="AE6963"/>
      <c r="AF6963"/>
      <c r="AG6963">
        <v>100</v>
      </c>
      <c r="AH6963"/>
      <c r="AI6963"/>
      <c r="AJ6963" s="11"/>
      <c r="AK6963" s="11"/>
      <c r="AL6963" s="11"/>
      <c r="AM6963" s="11">
        <v>168000</v>
      </c>
      <c r="AN6963" s="11"/>
      <c r="AO6963" s="11"/>
      <c r="AP6963" s="11"/>
      <c r="AQ6963" s="11"/>
      <c r="AR6963" s="11"/>
      <c r="AS6963" s="11"/>
      <c r="AT6963" s="11"/>
      <c r="AU6963" s="11"/>
      <c r="AV6963" s="11"/>
      <c r="AW6963" s="11"/>
      <c r="AX6963" s="11"/>
      <c r="AY6963" s="11"/>
      <c r="AZ6963" s="11"/>
      <c r="BA6963" s="11"/>
      <c r="BB6963" s="11"/>
      <c r="BC6963" s="11"/>
      <c r="BD6963" s="11"/>
      <c r="BE6963" s="11"/>
      <c r="BF6963" s="11"/>
      <c r="BG6963" s="11"/>
      <c r="BH6963" s="11"/>
      <c r="BI6963" s="11"/>
      <c r="BJ6963" s="11"/>
      <c r="BK6963" s="11"/>
      <c r="BL6963"/>
      <c r="BM6963"/>
      <c r="BN6963" s="10">
        <v>0</v>
      </c>
      <c r="BO6963" s="10"/>
      <c r="BP6963" s="10"/>
      <c r="BQ6963" s="10"/>
      <c r="BR6963" s="10"/>
      <c r="BS6963" s="10"/>
      <c r="BT6963" s="10"/>
      <c r="BU6963" s="10"/>
    </row>
    <row r="6964" spans="1:73" x14ac:dyDescent="0.3">
      <c r="A6964" s="10" t="s">
        <v>4110</v>
      </c>
      <c r="B6964" s="10" t="s">
        <v>6158</v>
      </c>
      <c r="C6964" s="10" t="s">
        <v>876</v>
      </c>
      <c r="D6964" s="10" t="s">
        <v>870</v>
      </c>
      <c r="E6964" s="10" t="s">
        <v>5414</v>
      </c>
      <c r="F6964" s="10" t="s">
        <v>5498</v>
      </c>
      <c r="G6964" s="10" t="s">
        <v>6331</v>
      </c>
      <c r="H6964" s="10" t="s">
        <v>10783</v>
      </c>
      <c r="I6964" s="10" t="s">
        <v>10784</v>
      </c>
      <c r="J6964" s="10" t="s">
        <v>10784</v>
      </c>
      <c r="K6964" s="10" t="s">
        <v>10783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 s="11">
        <v>1453990</v>
      </c>
      <c r="S6964" s="11">
        <v>2533414.7999999998</v>
      </c>
      <c r="T6964" s="11">
        <v>340000</v>
      </c>
      <c r="U6964" s="11"/>
      <c r="V6964" s="11"/>
      <c r="W6964" s="11"/>
      <c r="X6964" s="11">
        <v>594397</v>
      </c>
      <c r="Y6964" s="11">
        <v>263254.15000000002</v>
      </c>
      <c r="Z6964" s="11">
        <v>0</v>
      </c>
      <c r="AA6964" s="11"/>
      <c r="AB6964" s="11"/>
      <c r="AC6964" s="11"/>
      <c r="AD6964">
        <v>40.880000000000003</v>
      </c>
      <c r="AE6964">
        <v>10.39</v>
      </c>
      <c r="AF6964">
        <v>0</v>
      </c>
      <c r="AG6964"/>
      <c r="AH6964"/>
      <c r="AI6964"/>
      <c r="AJ6964" s="11">
        <v>1453990</v>
      </c>
      <c r="AK6964" s="11">
        <v>2710914.8</v>
      </c>
      <c r="AL6964" s="11">
        <v>340000</v>
      </c>
      <c r="AM6964" s="11"/>
      <c r="AN6964" s="11"/>
      <c r="AO6964" s="11"/>
      <c r="AP6964" s="11"/>
      <c r="AQ6964" s="11"/>
      <c r="AR6964" s="11"/>
      <c r="AS6964" s="11"/>
      <c r="AT6964" s="11"/>
      <c r="AU6964" s="11"/>
      <c r="AV6964" s="11"/>
      <c r="AW6964" s="11"/>
      <c r="AX6964" s="11"/>
      <c r="AY6964" s="11"/>
      <c r="AZ6964" s="11"/>
      <c r="BA6964" s="11"/>
      <c r="BB6964" s="11"/>
      <c r="BC6964" s="11"/>
      <c r="BD6964" s="11"/>
      <c r="BE6964" s="11"/>
      <c r="BF6964" s="11"/>
      <c r="BG6964" s="11"/>
      <c r="BH6964" s="11"/>
      <c r="BI6964" s="11"/>
      <c r="BJ6964" s="11"/>
      <c r="BK6964" s="11"/>
      <c r="BL6964"/>
      <c r="BM6964"/>
      <c r="BN6964" s="10">
        <v>0</v>
      </c>
      <c r="BO6964" s="10"/>
      <c r="BP6964" s="10"/>
      <c r="BQ6964" s="10"/>
      <c r="BR6964" s="10"/>
      <c r="BS6964" s="10"/>
      <c r="BT6964" s="10"/>
      <c r="BU6964" s="10"/>
    </row>
    <row r="6965" spans="1:73" x14ac:dyDescent="0.3">
      <c r="A6965" s="10" t="s">
        <v>4110</v>
      </c>
      <c r="B6965" s="10" t="s">
        <v>6158</v>
      </c>
      <c r="C6965" s="10" t="s">
        <v>876</v>
      </c>
      <c r="D6965" s="10" t="s">
        <v>870</v>
      </c>
      <c r="E6965" s="10" t="s">
        <v>5414</v>
      </c>
      <c r="F6965" s="10" t="s">
        <v>5498</v>
      </c>
      <c r="G6965" s="10" t="s">
        <v>6331</v>
      </c>
      <c r="H6965" s="10" t="s">
        <v>10785</v>
      </c>
      <c r="I6965" s="10" t="s">
        <v>10786</v>
      </c>
      <c r="J6965" s="10" t="s">
        <v>10786</v>
      </c>
      <c r="K6965" s="10" t="s">
        <v>10785</v>
      </c>
      <c r="L6965">
        <v>0</v>
      </c>
      <c r="M6965">
        <v>1</v>
      </c>
      <c r="N6965">
        <v>1</v>
      </c>
      <c r="O6965">
        <v>0</v>
      </c>
      <c r="P6965">
        <v>0</v>
      </c>
      <c r="Q6965">
        <v>0</v>
      </c>
      <c r="R6965" s="11"/>
      <c r="S6965" s="11">
        <v>36000</v>
      </c>
      <c r="T6965" s="11">
        <v>43000</v>
      </c>
      <c r="U6965" s="11"/>
      <c r="V6965" s="11"/>
      <c r="W6965" s="11"/>
      <c r="X6965" s="11"/>
      <c r="Y6965" s="11">
        <v>0</v>
      </c>
      <c r="Z6965" s="11">
        <v>43000</v>
      </c>
      <c r="AA6965" s="11"/>
      <c r="AB6965" s="11"/>
      <c r="AC6965" s="11"/>
      <c r="AD6965"/>
      <c r="AE6965">
        <v>0</v>
      </c>
      <c r="AF6965">
        <v>100</v>
      </c>
      <c r="AG6965"/>
      <c r="AH6965"/>
      <c r="AI6965"/>
      <c r="AJ6965" s="11"/>
      <c r="AK6965" s="11">
        <v>36000</v>
      </c>
      <c r="AL6965" s="11">
        <v>43000</v>
      </c>
      <c r="AM6965" s="11"/>
      <c r="AN6965" s="11"/>
      <c r="AO6965" s="11"/>
      <c r="AP6965" s="11"/>
      <c r="AQ6965" s="11"/>
      <c r="AR6965" s="11"/>
      <c r="AS6965" s="11"/>
      <c r="AT6965" s="11"/>
      <c r="AU6965" s="11"/>
      <c r="AV6965" s="11"/>
      <c r="AW6965" s="11"/>
      <c r="AX6965" s="11"/>
      <c r="AY6965" s="11"/>
      <c r="AZ6965" s="11"/>
      <c r="BA6965" s="11"/>
      <c r="BB6965" s="11"/>
      <c r="BC6965" s="11"/>
      <c r="BD6965" s="11"/>
      <c r="BE6965" s="11"/>
      <c r="BF6965" s="11"/>
      <c r="BG6965" s="11"/>
      <c r="BH6965" s="11"/>
      <c r="BI6965" s="11"/>
      <c r="BJ6965" s="11"/>
      <c r="BK6965" s="11"/>
      <c r="BL6965"/>
      <c r="BM6965"/>
      <c r="BN6965" s="10">
        <v>0</v>
      </c>
      <c r="BO6965" s="10"/>
      <c r="BP6965" s="10"/>
      <c r="BQ6965" s="10"/>
      <c r="BR6965" s="10"/>
      <c r="BS6965" s="10"/>
      <c r="BT6965" s="10"/>
      <c r="BU6965" s="10"/>
    </row>
    <row r="6966" spans="1:73" x14ac:dyDescent="0.3">
      <c r="A6966" s="10" t="s">
        <v>4110</v>
      </c>
      <c r="B6966" s="10" t="s">
        <v>6158</v>
      </c>
      <c r="C6966" s="10" t="s">
        <v>876</v>
      </c>
      <c r="D6966" s="10" t="s">
        <v>870</v>
      </c>
      <c r="E6966" s="10" t="s">
        <v>5414</v>
      </c>
      <c r="F6966" s="10" t="s">
        <v>5498</v>
      </c>
      <c r="G6966" s="10" t="s">
        <v>6331</v>
      </c>
      <c r="H6966" s="10" t="s">
        <v>10787</v>
      </c>
      <c r="I6966" s="10" t="s">
        <v>10788</v>
      </c>
      <c r="J6966" s="10" t="s">
        <v>10788</v>
      </c>
      <c r="K6966" s="10" t="s">
        <v>10787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 s="11"/>
      <c r="S6966" s="11"/>
      <c r="T6966" s="11"/>
      <c r="U6966" s="11"/>
      <c r="V6966" s="11">
        <v>2160000</v>
      </c>
      <c r="W6966" s="11"/>
      <c r="X6966" s="11"/>
      <c r="Y6966" s="11"/>
      <c r="Z6966" s="11"/>
      <c r="AA6966" s="11"/>
      <c r="AB6966" s="11">
        <v>1080000</v>
      </c>
      <c r="AC6966" s="11"/>
      <c r="AD6966"/>
      <c r="AE6966"/>
      <c r="AF6966"/>
      <c r="AG6966"/>
      <c r="AH6966">
        <v>50</v>
      </c>
      <c r="AI6966"/>
      <c r="AJ6966" s="11"/>
      <c r="AK6966" s="11"/>
      <c r="AL6966" s="11"/>
      <c r="AM6966" s="11"/>
      <c r="AN6966" s="11">
        <v>2160000</v>
      </c>
      <c r="AO6966" s="11"/>
      <c r="AP6966" s="11"/>
      <c r="AQ6966" s="11"/>
      <c r="AR6966" s="11"/>
      <c r="AS6966" s="11"/>
      <c r="AT6966" s="11"/>
      <c r="AU6966" s="11"/>
      <c r="AV6966" s="11"/>
      <c r="AW6966" s="11"/>
      <c r="AX6966" s="11"/>
      <c r="AY6966" s="11"/>
      <c r="AZ6966" s="11"/>
      <c r="BA6966" s="11"/>
      <c r="BB6966" s="11"/>
      <c r="BC6966" s="11"/>
      <c r="BD6966" s="11"/>
      <c r="BE6966" s="11"/>
      <c r="BF6966" s="11"/>
      <c r="BG6966" s="11"/>
      <c r="BH6966" s="11"/>
      <c r="BI6966" s="11">
        <v>3768128</v>
      </c>
      <c r="BJ6966" s="11"/>
      <c r="BK6966" s="11">
        <v>2160000</v>
      </c>
      <c r="BL6966"/>
      <c r="BM6966">
        <v>57.322800000000001</v>
      </c>
      <c r="BN6966" s="10">
        <v>1</v>
      </c>
      <c r="BO6966" s="10">
        <v>2790000</v>
      </c>
      <c r="BP6966" s="10">
        <v>2790000</v>
      </c>
      <c r="BQ6966" s="10">
        <v>100</v>
      </c>
      <c r="BR6966" s="10">
        <v>2790000</v>
      </c>
      <c r="BS6966" s="10"/>
      <c r="BT6966" s="10"/>
      <c r="BU6966" s="10"/>
    </row>
    <row r="6967" spans="1:73" x14ac:dyDescent="0.3">
      <c r="A6967" s="10" t="s">
        <v>4110</v>
      </c>
      <c r="B6967" s="10" t="s">
        <v>6158</v>
      </c>
      <c r="C6967" s="10" t="s">
        <v>876</v>
      </c>
      <c r="D6967" s="10" t="s">
        <v>870</v>
      </c>
      <c r="E6967" s="10" t="s">
        <v>5414</v>
      </c>
      <c r="F6967" s="10" t="s">
        <v>5498</v>
      </c>
      <c r="G6967" s="10" t="s">
        <v>6331</v>
      </c>
      <c r="H6967" s="10" t="s">
        <v>10789</v>
      </c>
      <c r="I6967" s="10" t="s">
        <v>10790</v>
      </c>
      <c r="J6967" s="10" t="s">
        <v>10790</v>
      </c>
      <c r="K6967" s="10" t="s">
        <v>10789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 s="11">
        <v>591920</v>
      </c>
      <c r="S6967" s="11"/>
      <c r="T6967" s="11"/>
      <c r="U6967" s="11"/>
      <c r="V6967" s="11"/>
      <c r="W6967" s="11"/>
      <c r="X6967" s="11">
        <v>237576</v>
      </c>
      <c r="Y6967" s="11"/>
      <c r="Z6967" s="11"/>
      <c r="AA6967" s="11"/>
      <c r="AB6967" s="11"/>
      <c r="AC6967" s="11"/>
      <c r="AD6967">
        <v>40.14</v>
      </c>
      <c r="AE6967"/>
      <c r="AF6967"/>
      <c r="AG6967"/>
      <c r="AH6967"/>
      <c r="AI6967"/>
      <c r="AJ6967" s="11">
        <v>591920</v>
      </c>
      <c r="AK6967" s="11"/>
      <c r="AL6967" s="11"/>
      <c r="AM6967" s="11"/>
      <c r="AN6967" s="11"/>
      <c r="AO6967" s="11"/>
      <c r="AP6967" s="11"/>
      <c r="AQ6967" s="11"/>
      <c r="AR6967" s="11"/>
      <c r="AS6967" s="11"/>
      <c r="AT6967" s="11"/>
      <c r="AU6967" s="11"/>
      <c r="AV6967" s="11"/>
      <c r="AW6967" s="11"/>
      <c r="AX6967" s="11"/>
      <c r="AY6967" s="11"/>
      <c r="AZ6967" s="11"/>
      <c r="BA6967" s="11"/>
      <c r="BB6967" s="11"/>
      <c r="BC6967" s="11"/>
      <c r="BD6967" s="11"/>
      <c r="BE6967" s="11"/>
      <c r="BF6967" s="11"/>
      <c r="BG6967" s="11"/>
      <c r="BH6967" s="11"/>
      <c r="BI6967" s="11"/>
      <c r="BJ6967" s="11"/>
      <c r="BK6967" s="11"/>
      <c r="BL6967"/>
      <c r="BM6967"/>
      <c r="BN6967" s="10">
        <v>0</v>
      </c>
      <c r="BO6967" s="10"/>
      <c r="BP6967" s="10"/>
      <c r="BQ6967" s="10"/>
      <c r="BR6967" s="10"/>
      <c r="BS6967" s="10"/>
      <c r="BT6967" s="10"/>
      <c r="BU6967" s="10"/>
    </row>
    <row r="6968" spans="1:73" x14ac:dyDescent="0.3">
      <c r="A6968" s="10" t="s">
        <v>4110</v>
      </c>
      <c r="B6968" s="10" t="s">
        <v>6807</v>
      </c>
      <c r="C6968" s="10" t="s">
        <v>107</v>
      </c>
      <c r="D6968" s="10" t="s">
        <v>110</v>
      </c>
      <c r="E6968" s="10" t="s">
        <v>111</v>
      </c>
      <c r="F6968" s="10" t="s">
        <v>137</v>
      </c>
      <c r="G6968" s="10" t="s">
        <v>138</v>
      </c>
      <c r="H6968" s="10" t="s">
        <v>12803</v>
      </c>
      <c r="I6968" s="10" t="s">
        <v>6821</v>
      </c>
      <c r="J6968" s="10" t="s">
        <v>6821</v>
      </c>
      <c r="K6968" s="10" t="s">
        <v>12803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 s="11"/>
      <c r="S6968" s="11"/>
      <c r="T6968" s="11"/>
      <c r="U6968" s="11">
        <v>5159000</v>
      </c>
      <c r="V6968" s="11"/>
      <c r="W6968" s="11"/>
      <c r="X6968" s="11"/>
      <c r="Y6968" s="11"/>
      <c r="Z6968" s="11"/>
      <c r="AA6968" s="11">
        <v>5159000</v>
      </c>
      <c r="AB6968" s="11"/>
      <c r="AC6968" s="11"/>
      <c r="AD6968"/>
      <c r="AE6968"/>
      <c r="AF6968"/>
      <c r="AG6968">
        <v>100</v>
      </c>
      <c r="AH6968"/>
      <c r="AI6968"/>
      <c r="AJ6968" s="11"/>
      <c r="AK6968" s="11"/>
      <c r="AL6968" s="11"/>
      <c r="AM6968" s="11">
        <v>5159000</v>
      </c>
      <c r="AN6968" s="11"/>
      <c r="AO6968" s="11"/>
      <c r="AP6968" s="11"/>
      <c r="AQ6968" s="11"/>
      <c r="AR6968" s="11"/>
      <c r="AS6968" s="11"/>
      <c r="AT6968" s="11"/>
      <c r="AU6968" s="11"/>
      <c r="AV6968" s="11"/>
      <c r="AW6968" s="11"/>
      <c r="AX6968" s="11"/>
      <c r="AY6968" s="11"/>
      <c r="AZ6968" s="11"/>
      <c r="BA6968" s="11"/>
      <c r="BB6968" s="11"/>
      <c r="BC6968" s="11"/>
      <c r="BD6968" s="11"/>
      <c r="BE6968" s="11"/>
      <c r="BF6968" s="11"/>
      <c r="BG6968" s="11"/>
      <c r="BH6968" s="11">
        <v>29114000</v>
      </c>
      <c r="BI6968" s="11"/>
      <c r="BJ6968" s="11">
        <v>5159000</v>
      </c>
      <c r="BK6968" s="11"/>
      <c r="BL6968">
        <v>17.719899999999999</v>
      </c>
      <c r="BM6968"/>
      <c r="BN6968" s="10">
        <v>0</v>
      </c>
      <c r="BO6968" s="10"/>
      <c r="BP6968" s="10"/>
      <c r="BQ6968" s="10"/>
      <c r="BR6968" s="10"/>
      <c r="BS6968" s="10"/>
      <c r="BT6968" s="10"/>
      <c r="BU6968" s="10"/>
    </row>
    <row r="6969" spans="1:73" x14ac:dyDescent="0.3">
      <c r="A6969" s="10" t="s">
        <v>4110</v>
      </c>
      <c r="B6969" s="10" t="s">
        <v>6807</v>
      </c>
      <c r="C6969" s="10" t="s">
        <v>107</v>
      </c>
      <c r="D6969" s="10" t="s">
        <v>110</v>
      </c>
      <c r="E6969" s="10" t="s">
        <v>111</v>
      </c>
      <c r="F6969" s="10" t="s">
        <v>4187</v>
      </c>
      <c r="G6969" s="10" t="s">
        <v>4188</v>
      </c>
      <c r="H6969" s="10" t="s">
        <v>10220</v>
      </c>
      <c r="I6969" s="10" t="s">
        <v>10221</v>
      </c>
      <c r="J6969" s="10" t="s">
        <v>10221</v>
      </c>
      <c r="K6969" s="10" t="s">
        <v>10220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 s="11"/>
      <c r="S6969" s="11"/>
      <c r="T6969" s="11">
        <v>3792000</v>
      </c>
      <c r="U6969" s="11"/>
      <c r="V6969" s="11"/>
      <c r="W6969" s="11"/>
      <c r="X6969" s="11"/>
      <c r="Y6969" s="11"/>
      <c r="Z6969" s="11">
        <v>1896000</v>
      </c>
      <c r="AA6969" s="11"/>
      <c r="AB6969" s="11"/>
      <c r="AC6969" s="11"/>
      <c r="AD6969"/>
      <c r="AE6969"/>
      <c r="AF6969">
        <v>50</v>
      </c>
      <c r="AG6969"/>
      <c r="AH6969"/>
      <c r="AI6969"/>
      <c r="AJ6969" s="11"/>
      <c r="AK6969" s="11"/>
      <c r="AL6969" s="11">
        <v>3792000</v>
      </c>
      <c r="AM6969" s="11"/>
      <c r="AN6969" s="11"/>
      <c r="AO6969" s="11"/>
      <c r="AP6969" s="11"/>
      <c r="AQ6969" s="11"/>
      <c r="AR6969" s="11">
        <v>3792000</v>
      </c>
      <c r="AS6969" s="11"/>
      <c r="AT6969" s="11"/>
      <c r="AU6969" s="11"/>
      <c r="AV6969" s="11"/>
      <c r="AW6969" s="11"/>
      <c r="AX6969" s="11">
        <v>3792000</v>
      </c>
      <c r="AY6969" s="11"/>
      <c r="AZ6969" s="11"/>
      <c r="BA6969" s="11"/>
      <c r="BB6969" s="11"/>
      <c r="BC6969" s="11"/>
      <c r="BD6969" s="11">
        <v>3792000</v>
      </c>
      <c r="BE6969" s="11"/>
      <c r="BF6969" s="11"/>
      <c r="BG6969" s="11"/>
      <c r="BH6969" s="11"/>
      <c r="BI6969" s="11"/>
      <c r="BJ6969" s="11"/>
      <c r="BK6969" s="11"/>
      <c r="BL6969"/>
      <c r="BM6969"/>
      <c r="BN6969" s="10">
        <v>0</v>
      </c>
      <c r="BO6969" s="10"/>
      <c r="BP6969" s="10"/>
      <c r="BQ6969" s="10"/>
      <c r="BR6969" s="10"/>
      <c r="BS6969" s="10"/>
      <c r="BT6969" s="10"/>
      <c r="BU6969" s="10"/>
    </row>
    <row r="6970" spans="1:73" x14ac:dyDescent="0.3">
      <c r="A6970" s="10" t="s">
        <v>4110</v>
      </c>
      <c r="B6970" s="10" t="s">
        <v>6807</v>
      </c>
      <c r="C6970" s="10" t="s">
        <v>107</v>
      </c>
      <c r="D6970" s="10" t="s">
        <v>110</v>
      </c>
      <c r="E6970" s="10" t="s">
        <v>111</v>
      </c>
      <c r="F6970" s="10" t="s">
        <v>112</v>
      </c>
      <c r="G6970" s="10" t="s">
        <v>113</v>
      </c>
      <c r="H6970" s="10" t="s">
        <v>4925</v>
      </c>
      <c r="I6970" s="10" t="s">
        <v>4926</v>
      </c>
      <c r="J6970" s="10" t="s">
        <v>4926</v>
      </c>
      <c r="K6970" s="10" t="s">
        <v>4925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 s="11"/>
      <c r="S6970" s="11"/>
      <c r="T6970" s="11">
        <v>2400000</v>
      </c>
      <c r="U6970" s="11"/>
      <c r="V6970" s="11"/>
      <c r="W6970" s="11"/>
      <c r="X6970" s="11"/>
      <c r="Y6970" s="11"/>
      <c r="Z6970" s="11">
        <v>720000</v>
      </c>
      <c r="AA6970" s="11"/>
      <c r="AB6970" s="11"/>
      <c r="AC6970" s="11"/>
      <c r="AD6970"/>
      <c r="AE6970"/>
      <c r="AF6970">
        <v>30</v>
      </c>
      <c r="AG6970"/>
      <c r="AH6970"/>
      <c r="AI6970"/>
      <c r="AJ6970" s="11"/>
      <c r="AK6970" s="11"/>
      <c r="AL6970" s="11">
        <v>2400000</v>
      </c>
      <c r="AM6970" s="11"/>
      <c r="AN6970" s="11"/>
      <c r="AO6970" s="11"/>
      <c r="AP6970" s="11"/>
      <c r="AQ6970" s="11"/>
      <c r="AR6970" s="11"/>
      <c r="AS6970" s="11"/>
      <c r="AT6970" s="11"/>
      <c r="AU6970" s="11"/>
      <c r="AV6970" s="11"/>
      <c r="AW6970" s="11"/>
      <c r="AX6970" s="11"/>
      <c r="AY6970" s="11"/>
      <c r="AZ6970" s="11"/>
      <c r="BA6970" s="11"/>
      <c r="BB6970" s="11"/>
      <c r="BC6970" s="11"/>
      <c r="BD6970" s="11"/>
      <c r="BE6970" s="11"/>
      <c r="BF6970" s="11"/>
      <c r="BG6970" s="11"/>
      <c r="BH6970" s="11"/>
      <c r="BI6970" s="11"/>
      <c r="BJ6970" s="11"/>
      <c r="BK6970" s="11"/>
      <c r="BL6970"/>
      <c r="BM6970"/>
      <c r="BN6970" s="10">
        <v>0</v>
      </c>
      <c r="BO6970" s="10"/>
      <c r="BP6970" s="10"/>
      <c r="BQ6970" s="10"/>
      <c r="BR6970" s="10"/>
      <c r="BS6970" s="10"/>
      <c r="BT6970" s="10"/>
      <c r="BU6970" s="10"/>
    </row>
    <row r="6971" spans="1:73" x14ac:dyDescent="0.3">
      <c r="A6971" s="10" t="s">
        <v>4110</v>
      </c>
      <c r="B6971" s="10" t="s">
        <v>6807</v>
      </c>
      <c r="C6971" s="10" t="s">
        <v>107</v>
      </c>
      <c r="D6971" s="10" t="s">
        <v>110</v>
      </c>
      <c r="E6971" s="10" t="s">
        <v>111</v>
      </c>
      <c r="F6971" s="10" t="s">
        <v>112</v>
      </c>
      <c r="G6971" s="10" t="s">
        <v>113</v>
      </c>
      <c r="H6971" s="10" t="s">
        <v>10222</v>
      </c>
      <c r="I6971" s="10" t="s">
        <v>10223</v>
      </c>
      <c r="J6971" s="10" t="s">
        <v>10223</v>
      </c>
      <c r="K6971" s="10" t="s">
        <v>10222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 s="11"/>
      <c r="S6971" s="11"/>
      <c r="T6971" s="11">
        <v>2080000</v>
      </c>
      <c r="U6971" s="11"/>
      <c r="V6971" s="11"/>
      <c r="W6971" s="11"/>
      <c r="X6971" s="11"/>
      <c r="Y6971" s="11"/>
      <c r="Z6971" s="11">
        <v>624000</v>
      </c>
      <c r="AA6971" s="11"/>
      <c r="AB6971" s="11"/>
      <c r="AC6971" s="11"/>
      <c r="AD6971"/>
      <c r="AE6971"/>
      <c r="AF6971">
        <v>30</v>
      </c>
      <c r="AG6971"/>
      <c r="AH6971"/>
      <c r="AI6971"/>
      <c r="AJ6971" s="11"/>
      <c r="AK6971" s="11"/>
      <c r="AL6971" s="11">
        <v>2080000</v>
      </c>
      <c r="AM6971" s="11"/>
      <c r="AN6971" s="11"/>
      <c r="AO6971" s="11"/>
      <c r="AP6971" s="11"/>
      <c r="AQ6971" s="11"/>
      <c r="AR6971" s="11"/>
      <c r="AS6971" s="11"/>
      <c r="AT6971" s="11"/>
      <c r="AU6971" s="11"/>
      <c r="AV6971" s="11"/>
      <c r="AW6971" s="11"/>
      <c r="AX6971" s="11"/>
      <c r="AY6971" s="11"/>
      <c r="AZ6971" s="11"/>
      <c r="BA6971" s="11"/>
      <c r="BB6971" s="11"/>
      <c r="BC6971" s="11"/>
      <c r="BD6971" s="11"/>
      <c r="BE6971" s="11"/>
      <c r="BF6971" s="11"/>
      <c r="BG6971" s="11"/>
      <c r="BH6971" s="11"/>
      <c r="BI6971" s="11"/>
      <c r="BJ6971" s="11"/>
      <c r="BK6971" s="11"/>
      <c r="BL6971"/>
      <c r="BM6971"/>
      <c r="BN6971" s="10">
        <v>0</v>
      </c>
      <c r="BO6971" s="10"/>
      <c r="BP6971" s="10"/>
      <c r="BQ6971" s="10"/>
      <c r="BR6971" s="10"/>
      <c r="BS6971" s="10"/>
      <c r="BT6971" s="10"/>
      <c r="BU6971" s="10"/>
    </row>
    <row r="6972" spans="1:73" x14ac:dyDescent="0.3">
      <c r="A6972" s="10" t="s">
        <v>4110</v>
      </c>
      <c r="B6972" s="10" t="s">
        <v>6807</v>
      </c>
      <c r="C6972" s="10" t="s">
        <v>107</v>
      </c>
      <c r="D6972" s="10" t="s">
        <v>110</v>
      </c>
      <c r="E6972" s="10" t="s">
        <v>111</v>
      </c>
      <c r="F6972" s="10" t="s">
        <v>2666</v>
      </c>
      <c r="G6972" s="10" t="s">
        <v>2431</v>
      </c>
      <c r="H6972" s="10" t="s">
        <v>9549</v>
      </c>
      <c r="I6972" s="10" t="s">
        <v>9550</v>
      </c>
      <c r="J6972" s="10" t="s">
        <v>9550</v>
      </c>
      <c r="K6972" s="10" t="s">
        <v>9549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  <c r="R6972" s="11"/>
      <c r="S6972" s="11"/>
      <c r="T6972" s="11">
        <v>21980000</v>
      </c>
      <c r="U6972" s="11">
        <v>33150000</v>
      </c>
      <c r="V6972" s="11"/>
      <c r="W6972" s="11"/>
      <c r="X6972" s="11"/>
      <c r="Y6972" s="11"/>
      <c r="Z6972" s="11">
        <v>10990000</v>
      </c>
      <c r="AA6972" s="11">
        <v>19020000</v>
      </c>
      <c r="AB6972" s="11"/>
      <c r="AC6972" s="11"/>
      <c r="AD6972"/>
      <c r="AE6972"/>
      <c r="AF6972">
        <v>50</v>
      </c>
      <c r="AG6972">
        <v>57.38</v>
      </c>
      <c r="AH6972"/>
      <c r="AI6972"/>
      <c r="AJ6972" s="11"/>
      <c r="AK6972" s="11"/>
      <c r="AL6972" s="11">
        <v>21980000</v>
      </c>
      <c r="AM6972" s="11">
        <v>33150000</v>
      </c>
      <c r="AN6972" s="11"/>
      <c r="AO6972" s="11"/>
      <c r="AP6972" s="11"/>
      <c r="AQ6972" s="11"/>
      <c r="AR6972" s="11"/>
      <c r="AS6972" s="11"/>
      <c r="AT6972" s="11"/>
      <c r="AU6972" s="11"/>
      <c r="AV6972" s="11"/>
      <c r="AW6972" s="11"/>
      <c r="AX6972" s="11"/>
      <c r="AY6972" s="11"/>
      <c r="AZ6972" s="11"/>
      <c r="BA6972" s="11"/>
      <c r="BB6972" s="11"/>
      <c r="BC6972" s="11"/>
      <c r="BD6972" s="11"/>
      <c r="BE6972" s="11"/>
      <c r="BF6972" s="11"/>
      <c r="BG6972" s="11"/>
      <c r="BH6972" s="11">
        <v>104389778</v>
      </c>
      <c r="BI6972" s="11"/>
      <c r="BJ6972" s="11">
        <v>30510000</v>
      </c>
      <c r="BK6972" s="11"/>
      <c r="BL6972">
        <v>29.226900000000001</v>
      </c>
      <c r="BM6972"/>
      <c r="BN6972" s="10">
        <v>0</v>
      </c>
      <c r="BO6972" s="10"/>
      <c r="BP6972" s="10"/>
      <c r="BQ6972" s="10"/>
      <c r="BR6972" s="10"/>
      <c r="BS6972" s="10"/>
      <c r="BT6972" s="10"/>
      <c r="BU6972" s="10"/>
    </row>
    <row r="6973" spans="1:73" x14ac:dyDescent="0.3">
      <c r="A6973" s="10" t="s">
        <v>4110</v>
      </c>
      <c r="B6973" s="10" t="s">
        <v>6807</v>
      </c>
      <c r="C6973" s="10" t="s">
        <v>107</v>
      </c>
      <c r="D6973" s="10" t="s">
        <v>110</v>
      </c>
      <c r="E6973" s="10" t="s">
        <v>111</v>
      </c>
      <c r="F6973" s="10" t="s">
        <v>6826</v>
      </c>
      <c r="G6973" s="10" t="s">
        <v>6827</v>
      </c>
      <c r="H6973" s="10" t="s">
        <v>10224</v>
      </c>
      <c r="I6973" s="10" t="s">
        <v>10225</v>
      </c>
      <c r="J6973" s="10" t="s">
        <v>10225</v>
      </c>
      <c r="K6973" s="10" t="s">
        <v>10224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0</v>
      </c>
      <c r="R6973" s="11"/>
      <c r="S6973" s="11">
        <v>1125000</v>
      </c>
      <c r="T6973" s="11">
        <v>4480000</v>
      </c>
      <c r="U6973" s="11"/>
      <c r="V6973" s="11"/>
      <c r="W6973" s="11"/>
      <c r="X6973" s="11"/>
      <c r="Y6973" s="11">
        <v>0</v>
      </c>
      <c r="Z6973" s="11">
        <v>2240000</v>
      </c>
      <c r="AA6973" s="11"/>
      <c r="AB6973" s="11"/>
      <c r="AC6973" s="11"/>
      <c r="AD6973"/>
      <c r="AE6973">
        <v>0</v>
      </c>
      <c r="AF6973">
        <v>50</v>
      </c>
      <c r="AG6973"/>
      <c r="AH6973"/>
      <c r="AI6973"/>
      <c r="AJ6973" s="11"/>
      <c r="AK6973" s="11">
        <v>1125000</v>
      </c>
      <c r="AL6973" s="11">
        <v>4480000</v>
      </c>
      <c r="AM6973" s="11"/>
      <c r="AN6973" s="11"/>
      <c r="AO6973" s="11"/>
      <c r="AP6973" s="11"/>
      <c r="AQ6973" s="11"/>
      <c r="AR6973" s="11"/>
      <c r="AS6973" s="11"/>
      <c r="AT6973" s="11"/>
      <c r="AU6973" s="11"/>
      <c r="AV6973" s="11"/>
      <c r="AW6973" s="11"/>
      <c r="AX6973" s="11"/>
      <c r="AY6973" s="11"/>
      <c r="AZ6973" s="11"/>
      <c r="BA6973" s="11"/>
      <c r="BB6973" s="11"/>
      <c r="BC6973" s="11"/>
      <c r="BD6973" s="11"/>
      <c r="BE6973" s="11"/>
      <c r="BF6973" s="11"/>
      <c r="BG6973" s="11"/>
      <c r="BH6973" s="11"/>
      <c r="BI6973" s="11"/>
      <c r="BJ6973" s="11"/>
      <c r="BK6973" s="11"/>
      <c r="BL6973"/>
      <c r="BM6973"/>
      <c r="BN6973" s="10">
        <v>0</v>
      </c>
      <c r="BO6973" s="10"/>
      <c r="BP6973" s="10"/>
      <c r="BQ6973" s="10"/>
      <c r="BR6973" s="10"/>
      <c r="BS6973" s="10"/>
      <c r="BT6973" s="10"/>
      <c r="BU6973" s="10"/>
    </row>
    <row r="6974" spans="1:73" x14ac:dyDescent="0.3">
      <c r="A6974" s="10" t="s">
        <v>4110</v>
      </c>
      <c r="B6974" s="10" t="s">
        <v>6807</v>
      </c>
      <c r="C6974" s="10" t="s">
        <v>107</v>
      </c>
      <c r="D6974" s="10" t="s">
        <v>110</v>
      </c>
      <c r="E6974" s="10" t="s">
        <v>111</v>
      </c>
      <c r="F6974" s="10" t="s">
        <v>4927</v>
      </c>
      <c r="G6974" s="10" t="s">
        <v>4523</v>
      </c>
      <c r="H6974" s="10" t="s">
        <v>4928</v>
      </c>
      <c r="I6974" s="10" t="s">
        <v>4929</v>
      </c>
      <c r="J6974" s="10" t="s">
        <v>4929</v>
      </c>
      <c r="K6974" s="10" t="s">
        <v>4928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 s="11"/>
      <c r="S6974" s="11"/>
      <c r="T6974" s="11">
        <v>825000</v>
      </c>
      <c r="U6974" s="11"/>
      <c r="V6974" s="11"/>
      <c r="W6974" s="11"/>
      <c r="X6974" s="11"/>
      <c r="Y6974" s="11"/>
      <c r="Z6974" s="11">
        <v>412500</v>
      </c>
      <c r="AA6974" s="11"/>
      <c r="AB6974" s="11"/>
      <c r="AC6974" s="11"/>
      <c r="AD6974"/>
      <c r="AE6974"/>
      <c r="AF6974">
        <v>50</v>
      </c>
      <c r="AG6974"/>
      <c r="AH6974"/>
      <c r="AI6974"/>
      <c r="AJ6974" s="11"/>
      <c r="AK6974" s="11"/>
      <c r="AL6974" s="11">
        <v>825000</v>
      </c>
      <c r="AM6974" s="11"/>
      <c r="AN6974" s="11"/>
      <c r="AO6974" s="11"/>
      <c r="AP6974" s="11"/>
      <c r="AQ6974" s="11"/>
      <c r="AR6974" s="11"/>
      <c r="AS6974" s="11"/>
      <c r="AT6974" s="11"/>
      <c r="AU6974" s="11"/>
      <c r="AV6974" s="11"/>
      <c r="AW6974" s="11"/>
      <c r="AX6974" s="11"/>
      <c r="AY6974" s="11"/>
      <c r="AZ6974" s="11"/>
      <c r="BA6974" s="11"/>
      <c r="BB6974" s="11"/>
      <c r="BC6974" s="11"/>
      <c r="BD6974" s="11"/>
      <c r="BE6974" s="11"/>
      <c r="BF6974" s="11"/>
      <c r="BG6974" s="11"/>
      <c r="BH6974" s="11"/>
      <c r="BI6974" s="11"/>
      <c r="BJ6974" s="11"/>
      <c r="BK6974" s="11"/>
      <c r="BL6974"/>
      <c r="BM6974"/>
      <c r="BN6974" s="10">
        <v>0</v>
      </c>
      <c r="BO6974" s="10"/>
      <c r="BP6974" s="10"/>
      <c r="BQ6974" s="10"/>
      <c r="BR6974" s="10"/>
      <c r="BS6974" s="10"/>
      <c r="BT6974" s="10"/>
      <c r="BU6974" s="10"/>
    </row>
    <row r="6975" spans="1:73" x14ac:dyDescent="0.3">
      <c r="A6975" s="10" t="s">
        <v>4110</v>
      </c>
      <c r="B6975" s="10" t="s">
        <v>6807</v>
      </c>
      <c r="C6975" s="10" t="s">
        <v>107</v>
      </c>
      <c r="D6975" s="10" t="s">
        <v>110</v>
      </c>
      <c r="E6975" s="10" t="s">
        <v>111</v>
      </c>
      <c r="F6975" s="10" t="s">
        <v>4199</v>
      </c>
      <c r="G6975" s="10" t="s">
        <v>4200</v>
      </c>
      <c r="H6975" s="10" t="s">
        <v>9564</v>
      </c>
      <c r="I6975" s="10" t="s">
        <v>9565</v>
      </c>
      <c r="J6975" s="10" t="s">
        <v>9565</v>
      </c>
      <c r="K6975" s="10" t="s">
        <v>9564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 s="11"/>
      <c r="S6975" s="11"/>
      <c r="T6975" s="11">
        <v>1600000</v>
      </c>
      <c r="U6975" s="11"/>
      <c r="V6975" s="11"/>
      <c r="W6975" s="11"/>
      <c r="X6975" s="11"/>
      <c r="Y6975" s="11"/>
      <c r="Z6975" s="11">
        <v>800000</v>
      </c>
      <c r="AA6975" s="11"/>
      <c r="AB6975" s="11"/>
      <c r="AC6975" s="11"/>
      <c r="AD6975"/>
      <c r="AE6975"/>
      <c r="AF6975">
        <v>50</v>
      </c>
      <c r="AG6975"/>
      <c r="AH6975"/>
      <c r="AI6975"/>
      <c r="AJ6975" s="11"/>
      <c r="AK6975" s="11"/>
      <c r="AL6975" s="11">
        <v>1600000</v>
      </c>
      <c r="AM6975" s="11"/>
      <c r="AN6975" s="11"/>
      <c r="AO6975" s="11"/>
      <c r="AP6975" s="11"/>
      <c r="AQ6975" s="11"/>
      <c r="AR6975" s="11"/>
      <c r="AS6975" s="11"/>
      <c r="AT6975" s="11"/>
      <c r="AU6975" s="11"/>
      <c r="AV6975" s="11"/>
      <c r="AW6975" s="11"/>
      <c r="AX6975" s="11"/>
      <c r="AY6975" s="11"/>
      <c r="AZ6975" s="11"/>
      <c r="BA6975" s="11"/>
      <c r="BB6975" s="11"/>
      <c r="BC6975" s="11"/>
      <c r="BD6975" s="11"/>
      <c r="BE6975" s="11"/>
      <c r="BF6975" s="11"/>
      <c r="BG6975" s="11"/>
      <c r="BH6975" s="11"/>
      <c r="BI6975" s="11"/>
      <c r="BJ6975" s="11"/>
      <c r="BK6975" s="11"/>
      <c r="BL6975"/>
      <c r="BM6975"/>
      <c r="BN6975" s="10">
        <v>0</v>
      </c>
      <c r="BO6975" s="10"/>
      <c r="BP6975" s="10"/>
      <c r="BQ6975" s="10"/>
      <c r="BR6975" s="10"/>
      <c r="BS6975" s="10"/>
      <c r="BT6975" s="10"/>
      <c r="BU6975" s="10"/>
    </row>
    <row r="6976" spans="1:73" x14ac:dyDescent="0.3">
      <c r="A6976" s="10" t="s">
        <v>4110</v>
      </c>
      <c r="B6976" s="10" t="s">
        <v>6807</v>
      </c>
      <c r="C6976" s="10" t="s">
        <v>107</v>
      </c>
      <c r="D6976" s="10" t="s">
        <v>110</v>
      </c>
      <c r="E6976" s="10" t="s">
        <v>111</v>
      </c>
      <c r="F6976" s="10" t="s">
        <v>4199</v>
      </c>
      <c r="G6976" s="10" t="s">
        <v>4200</v>
      </c>
      <c r="H6976" s="10" t="s">
        <v>10226</v>
      </c>
      <c r="I6976" s="10" t="s">
        <v>10227</v>
      </c>
      <c r="J6976" s="10" t="s">
        <v>10227</v>
      </c>
      <c r="K6976" s="10" t="s">
        <v>10226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1</v>
      </c>
      <c r="R6976" s="11"/>
      <c r="S6976" s="11"/>
      <c r="T6976" s="11"/>
      <c r="U6976" s="11">
        <v>4160000</v>
      </c>
      <c r="V6976" s="11"/>
      <c r="W6976" s="11">
        <v>5510000</v>
      </c>
      <c r="X6976" s="11"/>
      <c r="Y6976" s="11"/>
      <c r="Z6976" s="11"/>
      <c r="AA6976" s="11">
        <v>2080000</v>
      </c>
      <c r="AB6976" s="11"/>
      <c r="AC6976" s="11">
        <v>2755000</v>
      </c>
      <c r="AD6976"/>
      <c r="AE6976"/>
      <c r="AF6976"/>
      <c r="AG6976">
        <v>50</v>
      </c>
      <c r="AH6976"/>
      <c r="AI6976">
        <v>50</v>
      </c>
      <c r="AJ6976" s="11"/>
      <c r="AK6976" s="11"/>
      <c r="AL6976" s="11"/>
      <c r="AM6976" s="11">
        <v>4160000</v>
      </c>
      <c r="AN6976" s="11"/>
      <c r="AO6976" s="11">
        <v>5510000</v>
      </c>
      <c r="AP6976" s="11"/>
      <c r="AQ6976" s="11"/>
      <c r="AR6976" s="11"/>
      <c r="AS6976" s="11"/>
      <c r="AT6976" s="11"/>
      <c r="AU6976" s="11"/>
      <c r="AV6976" s="11"/>
      <c r="AW6976" s="11"/>
      <c r="AX6976" s="11"/>
      <c r="AY6976" s="11"/>
      <c r="AZ6976" s="11"/>
      <c r="BA6976" s="11"/>
      <c r="BB6976" s="11"/>
      <c r="BC6976" s="11"/>
      <c r="BD6976" s="11"/>
      <c r="BE6976" s="11"/>
      <c r="BF6976" s="11"/>
      <c r="BG6976" s="11"/>
      <c r="BH6976" s="11">
        <v>15192000</v>
      </c>
      <c r="BI6976" s="11"/>
      <c r="BJ6976" s="11">
        <v>4160000</v>
      </c>
      <c r="BK6976" s="11"/>
      <c r="BL6976">
        <v>27.3828</v>
      </c>
      <c r="BM6976"/>
      <c r="BN6976" s="10">
        <v>0</v>
      </c>
      <c r="BO6976" s="10"/>
      <c r="BP6976" s="10"/>
      <c r="BQ6976" s="10"/>
      <c r="BR6976" s="10"/>
      <c r="BS6976" s="10"/>
      <c r="BT6976" s="10"/>
      <c r="BU6976" s="10"/>
    </row>
    <row r="6977" spans="1:73" x14ac:dyDescent="0.3">
      <c r="A6977" s="10" t="s">
        <v>4110</v>
      </c>
      <c r="B6977" s="10" t="s">
        <v>6158</v>
      </c>
      <c r="C6977" s="10" t="s">
        <v>876</v>
      </c>
      <c r="D6977" s="10" t="s">
        <v>870</v>
      </c>
      <c r="E6977" s="10" t="s">
        <v>5297</v>
      </c>
      <c r="F6977" s="10" t="s">
        <v>8124</v>
      </c>
      <c r="G6977" s="10" t="s">
        <v>8125</v>
      </c>
      <c r="H6977" s="10" t="s">
        <v>8126</v>
      </c>
      <c r="I6977" s="10" t="s">
        <v>8127</v>
      </c>
      <c r="J6977" s="10" t="s">
        <v>8127</v>
      </c>
      <c r="K6977" s="10" t="s">
        <v>8126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 s="11">
        <v>144000</v>
      </c>
      <c r="S6977" s="11"/>
      <c r="T6977" s="11"/>
      <c r="U6977" s="11"/>
      <c r="V6977" s="11"/>
      <c r="W6977" s="11"/>
      <c r="X6977" s="11">
        <v>144000</v>
      </c>
      <c r="Y6977" s="11"/>
      <c r="Z6977" s="11"/>
      <c r="AA6977" s="11"/>
      <c r="AB6977" s="11"/>
      <c r="AC6977" s="11"/>
      <c r="AD6977">
        <v>100</v>
      </c>
      <c r="AE6977"/>
      <c r="AF6977"/>
      <c r="AG6977"/>
      <c r="AH6977"/>
      <c r="AI6977"/>
      <c r="AJ6977" s="11">
        <v>144000</v>
      </c>
      <c r="AK6977" s="11"/>
      <c r="AL6977" s="11"/>
      <c r="AM6977" s="11"/>
      <c r="AN6977" s="11"/>
      <c r="AO6977" s="11"/>
      <c r="AP6977" s="11"/>
      <c r="AQ6977" s="11"/>
      <c r="AR6977" s="11"/>
      <c r="AS6977" s="11"/>
      <c r="AT6977" s="11"/>
      <c r="AU6977" s="11"/>
      <c r="AV6977" s="11"/>
      <c r="AW6977" s="11"/>
      <c r="AX6977" s="11"/>
      <c r="AY6977" s="11"/>
      <c r="AZ6977" s="11"/>
      <c r="BA6977" s="11"/>
      <c r="BB6977" s="11"/>
      <c r="BC6977" s="11"/>
      <c r="BD6977" s="11"/>
      <c r="BE6977" s="11"/>
      <c r="BF6977" s="11"/>
      <c r="BG6977" s="11"/>
      <c r="BH6977" s="11"/>
      <c r="BI6977" s="11"/>
      <c r="BJ6977" s="11"/>
      <c r="BK6977" s="11"/>
      <c r="BL6977"/>
      <c r="BM6977"/>
      <c r="BN6977" s="10">
        <v>0</v>
      </c>
      <c r="BO6977" s="10"/>
      <c r="BP6977" s="10"/>
      <c r="BQ6977" s="10"/>
      <c r="BR6977" s="10"/>
      <c r="BS6977" s="10"/>
      <c r="BT6977" s="10"/>
      <c r="BU6977" s="10"/>
    </row>
    <row r="6978" spans="1:73" x14ac:dyDescent="0.3">
      <c r="A6978" s="10" t="s">
        <v>4110</v>
      </c>
      <c r="B6978" s="10" t="s">
        <v>6158</v>
      </c>
      <c r="C6978" s="10" t="s">
        <v>876</v>
      </c>
      <c r="D6978" s="10" t="s">
        <v>870</v>
      </c>
      <c r="E6978" s="10" t="s">
        <v>5297</v>
      </c>
      <c r="F6978" s="10" t="s">
        <v>6273</v>
      </c>
      <c r="G6978" s="10" t="s">
        <v>6274</v>
      </c>
      <c r="H6978" s="10" t="s">
        <v>8128</v>
      </c>
      <c r="I6978" s="10" t="s">
        <v>8129</v>
      </c>
      <c r="J6978" s="10" t="s">
        <v>8129</v>
      </c>
      <c r="K6978" s="10" t="s">
        <v>8128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 s="11">
        <v>131052</v>
      </c>
      <c r="S6978" s="11"/>
      <c r="T6978" s="11"/>
      <c r="U6978" s="11"/>
      <c r="V6978" s="11"/>
      <c r="W6978" s="11"/>
      <c r="X6978" s="11">
        <v>40000</v>
      </c>
      <c r="Y6978" s="11"/>
      <c r="Z6978" s="11"/>
      <c r="AA6978" s="11"/>
      <c r="AB6978" s="11"/>
      <c r="AC6978" s="11"/>
      <c r="AD6978">
        <v>30.52</v>
      </c>
      <c r="AE6978"/>
      <c r="AF6978"/>
      <c r="AG6978"/>
      <c r="AH6978"/>
      <c r="AI6978"/>
      <c r="AJ6978" s="11">
        <v>131052</v>
      </c>
      <c r="AK6978" s="11"/>
      <c r="AL6978" s="11"/>
      <c r="AM6978" s="11"/>
      <c r="AN6978" s="11"/>
      <c r="AO6978" s="11"/>
      <c r="AP6978" s="11"/>
      <c r="AQ6978" s="11"/>
      <c r="AR6978" s="11"/>
      <c r="AS6978" s="11"/>
      <c r="AT6978" s="11"/>
      <c r="AU6978" s="11"/>
      <c r="AV6978" s="11"/>
      <c r="AW6978" s="11"/>
      <c r="AX6978" s="11"/>
      <c r="AY6978" s="11"/>
      <c r="AZ6978" s="11"/>
      <c r="BA6978" s="11"/>
      <c r="BB6978" s="11"/>
      <c r="BC6978" s="11"/>
      <c r="BD6978" s="11"/>
      <c r="BE6978" s="11"/>
      <c r="BF6978" s="11"/>
      <c r="BG6978" s="11"/>
      <c r="BH6978" s="11"/>
      <c r="BI6978" s="11"/>
      <c r="BJ6978" s="11"/>
      <c r="BK6978" s="11"/>
      <c r="BL6978"/>
      <c r="BM6978"/>
      <c r="BN6978" s="10">
        <v>0</v>
      </c>
      <c r="BO6978" s="10"/>
      <c r="BP6978" s="10"/>
      <c r="BQ6978" s="10"/>
      <c r="BR6978" s="10"/>
      <c r="BS6978" s="10"/>
      <c r="BT6978" s="10"/>
      <c r="BU6978" s="10"/>
    </row>
    <row r="6979" spans="1:73" x14ac:dyDescent="0.3">
      <c r="A6979" s="10" t="s">
        <v>4110</v>
      </c>
      <c r="B6979" s="10" t="s">
        <v>6158</v>
      </c>
      <c r="C6979" s="10" t="s">
        <v>876</v>
      </c>
      <c r="D6979" s="10" t="s">
        <v>870</v>
      </c>
      <c r="E6979" s="10" t="s">
        <v>5297</v>
      </c>
      <c r="F6979" s="10" t="s">
        <v>13355</v>
      </c>
      <c r="G6979" s="10" t="s">
        <v>13356</v>
      </c>
      <c r="H6979" s="10" t="s">
        <v>13690</v>
      </c>
      <c r="I6979" s="10" t="s">
        <v>13691</v>
      </c>
      <c r="J6979" s="10" t="s">
        <v>13691</v>
      </c>
      <c r="K6979" s="10" t="s">
        <v>13690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 s="11"/>
      <c r="S6979" s="11"/>
      <c r="T6979" s="11"/>
      <c r="U6979" s="11"/>
      <c r="V6979" s="11"/>
      <c r="W6979" s="11">
        <v>836000</v>
      </c>
      <c r="X6979" s="11"/>
      <c r="Y6979" s="11"/>
      <c r="Z6979" s="11"/>
      <c r="AA6979" s="11"/>
      <c r="AB6979" s="11"/>
      <c r="AC6979" s="11">
        <v>836000</v>
      </c>
      <c r="AD6979"/>
      <c r="AE6979"/>
      <c r="AF6979"/>
      <c r="AG6979"/>
      <c r="AH6979"/>
      <c r="AI6979">
        <v>100</v>
      </c>
      <c r="AJ6979" s="11"/>
      <c r="AK6979" s="11"/>
      <c r="AL6979" s="11"/>
      <c r="AM6979" s="11"/>
      <c r="AN6979" s="11"/>
      <c r="AO6979" s="11">
        <v>836000</v>
      </c>
      <c r="AP6979" s="11"/>
      <c r="AQ6979" s="11"/>
      <c r="AR6979" s="11"/>
      <c r="AS6979" s="11"/>
      <c r="AT6979" s="11"/>
      <c r="AU6979" s="11"/>
      <c r="AV6979" s="11"/>
      <c r="AW6979" s="11"/>
      <c r="AX6979" s="11"/>
      <c r="AY6979" s="11"/>
      <c r="AZ6979" s="11"/>
      <c r="BA6979" s="11"/>
      <c r="BB6979" s="11"/>
      <c r="BC6979" s="11"/>
      <c r="BD6979" s="11"/>
      <c r="BE6979" s="11"/>
      <c r="BF6979" s="11"/>
      <c r="BG6979" s="11"/>
      <c r="BH6979" s="11"/>
      <c r="BI6979" s="11"/>
      <c r="BJ6979" s="11"/>
      <c r="BK6979" s="11"/>
      <c r="BL6979"/>
      <c r="BM6979"/>
      <c r="BN6979" s="10">
        <v>0</v>
      </c>
      <c r="BO6979" s="10"/>
      <c r="BP6979" s="10"/>
      <c r="BQ6979" s="10"/>
      <c r="BR6979" s="10"/>
      <c r="BS6979" s="10"/>
      <c r="BT6979" s="10"/>
      <c r="BU6979" s="10"/>
    </row>
    <row r="6980" spans="1:73" x14ac:dyDescent="0.3">
      <c r="A6980" s="10" t="s">
        <v>4110</v>
      </c>
      <c r="B6980" s="10" t="s">
        <v>6158</v>
      </c>
      <c r="C6980" s="10" t="s">
        <v>876</v>
      </c>
      <c r="D6980" s="10" t="s">
        <v>870</v>
      </c>
      <c r="E6980" s="10" t="s">
        <v>5297</v>
      </c>
      <c r="F6980" s="10" t="s">
        <v>6277</v>
      </c>
      <c r="G6980" s="10" t="s">
        <v>6278</v>
      </c>
      <c r="H6980" s="10" t="s">
        <v>8132</v>
      </c>
      <c r="I6980" s="10" t="s">
        <v>8133</v>
      </c>
      <c r="J6980" s="10" t="s">
        <v>8133</v>
      </c>
      <c r="K6980" s="10" t="s">
        <v>8132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 s="11"/>
      <c r="S6980" s="11">
        <v>1449677.9</v>
      </c>
      <c r="T6980" s="11"/>
      <c r="U6980" s="11"/>
      <c r="V6980" s="11"/>
      <c r="W6980" s="11"/>
      <c r="X6980" s="11"/>
      <c r="Y6980" s="11">
        <v>390000</v>
      </c>
      <c r="Z6980" s="11"/>
      <c r="AA6980" s="11"/>
      <c r="AB6980" s="11"/>
      <c r="AC6980" s="11"/>
      <c r="AD6980"/>
      <c r="AE6980">
        <v>26.9</v>
      </c>
      <c r="AF6980"/>
      <c r="AG6980"/>
      <c r="AH6980"/>
      <c r="AI6980"/>
      <c r="AJ6980" s="11"/>
      <c r="AK6980" s="11">
        <v>689152.4</v>
      </c>
      <c r="AL6980" s="11"/>
      <c r="AM6980" s="11"/>
      <c r="AN6980" s="11"/>
      <c r="AO6980" s="11"/>
      <c r="AP6980" s="11"/>
      <c r="AQ6980" s="11"/>
      <c r="AR6980" s="11"/>
      <c r="AS6980" s="11"/>
      <c r="AT6980" s="11"/>
      <c r="AU6980" s="11"/>
      <c r="AV6980" s="11"/>
      <c r="AW6980" s="11"/>
      <c r="AX6980" s="11"/>
      <c r="AY6980" s="11"/>
      <c r="AZ6980" s="11"/>
      <c r="BA6980" s="11"/>
      <c r="BB6980" s="11"/>
      <c r="BC6980" s="11"/>
      <c r="BD6980" s="11"/>
      <c r="BE6980" s="11"/>
      <c r="BF6980" s="11"/>
      <c r="BG6980" s="11"/>
      <c r="BH6980" s="11"/>
      <c r="BI6980" s="11"/>
      <c r="BJ6980" s="11"/>
      <c r="BK6980" s="11"/>
      <c r="BL6980"/>
      <c r="BM6980"/>
      <c r="BN6980" s="10">
        <v>0</v>
      </c>
      <c r="BO6980" s="10"/>
      <c r="BP6980" s="10"/>
      <c r="BQ6980" s="10"/>
      <c r="BR6980" s="10"/>
      <c r="BS6980" s="10"/>
      <c r="BT6980" s="10"/>
      <c r="BU6980" s="10"/>
    </row>
    <row r="6981" spans="1:73" x14ac:dyDescent="0.3">
      <c r="A6981" s="10" t="s">
        <v>4110</v>
      </c>
      <c r="B6981" s="10" t="s">
        <v>6158</v>
      </c>
      <c r="C6981" s="10" t="s">
        <v>876</v>
      </c>
      <c r="D6981" s="10" t="s">
        <v>870</v>
      </c>
      <c r="E6981" s="10" t="s">
        <v>5297</v>
      </c>
      <c r="F6981" s="10" t="s">
        <v>6277</v>
      </c>
      <c r="G6981" s="10" t="s">
        <v>6278</v>
      </c>
      <c r="H6981" s="10" t="s">
        <v>8134</v>
      </c>
      <c r="I6981" s="10" t="s">
        <v>8135</v>
      </c>
      <c r="J6981" s="10" t="s">
        <v>8135</v>
      </c>
      <c r="K6981" s="10" t="s">
        <v>8134</v>
      </c>
      <c r="L6981">
        <v>1</v>
      </c>
      <c r="M6981">
        <v>1</v>
      </c>
      <c r="N6981">
        <v>0</v>
      </c>
      <c r="O6981">
        <v>0</v>
      </c>
      <c r="P6981">
        <v>0</v>
      </c>
      <c r="Q6981">
        <v>0</v>
      </c>
      <c r="R6981" s="11">
        <v>28525</v>
      </c>
      <c r="S6981" s="11">
        <v>369379.85</v>
      </c>
      <c r="T6981" s="11"/>
      <c r="U6981" s="11"/>
      <c r="V6981" s="11"/>
      <c r="W6981" s="11"/>
      <c r="X6981" s="11">
        <v>28525</v>
      </c>
      <c r="Y6981" s="11">
        <v>328879.84999999998</v>
      </c>
      <c r="Z6981" s="11"/>
      <c r="AA6981" s="11"/>
      <c r="AB6981" s="11"/>
      <c r="AC6981" s="11"/>
      <c r="AD6981">
        <v>100</v>
      </c>
      <c r="AE6981">
        <v>89.04</v>
      </c>
      <c r="AF6981"/>
      <c r="AG6981"/>
      <c r="AH6981"/>
      <c r="AI6981"/>
      <c r="AJ6981" s="11">
        <v>28525</v>
      </c>
      <c r="AK6981" s="11">
        <v>328879.84999999998</v>
      </c>
      <c r="AL6981" s="11"/>
      <c r="AM6981" s="11"/>
      <c r="AN6981" s="11"/>
      <c r="AO6981" s="11"/>
      <c r="AP6981" s="11"/>
      <c r="AQ6981" s="11"/>
      <c r="AR6981" s="11"/>
      <c r="AS6981" s="11"/>
      <c r="AT6981" s="11"/>
      <c r="AU6981" s="11"/>
      <c r="AV6981" s="11"/>
      <c r="AW6981" s="11"/>
      <c r="AX6981" s="11"/>
      <c r="AY6981" s="11"/>
      <c r="AZ6981" s="11"/>
      <c r="BA6981" s="11"/>
      <c r="BB6981" s="11"/>
      <c r="BC6981" s="11"/>
      <c r="BD6981" s="11"/>
      <c r="BE6981" s="11"/>
      <c r="BF6981" s="11"/>
      <c r="BG6981" s="11"/>
      <c r="BH6981" s="11"/>
      <c r="BI6981" s="11"/>
      <c r="BJ6981" s="11"/>
      <c r="BK6981" s="11"/>
      <c r="BL6981"/>
      <c r="BM6981"/>
      <c r="BN6981" s="10">
        <v>0</v>
      </c>
      <c r="BO6981" s="10"/>
      <c r="BP6981" s="10"/>
      <c r="BQ6981" s="10"/>
      <c r="BR6981" s="10"/>
      <c r="BS6981" s="10"/>
      <c r="BT6981" s="10"/>
      <c r="BU6981" s="10"/>
    </row>
    <row r="6982" spans="1:73" x14ac:dyDescent="0.3">
      <c r="A6982" s="10" t="s">
        <v>4110</v>
      </c>
      <c r="B6982" s="10" t="s">
        <v>6158</v>
      </c>
      <c r="C6982" s="10" t="s">
        <v>876</v>
      </c>
      <c r="D6982" s="10" t="s">
        <v>870</v>
      </c>
      <c r="E6982" s="10" t="s">
        <v>4975</v>
      </c>
      <c r="F6982" s="10" t="s">
        <v>2526</v>
      </c>
      <c r="G6982" s="10" t="s">
        <v>5455</v>
      </c>
      <c r="H6982" s="10" t="s">
        <v>5456</v>
      </c>
      <c r="I6982" s="10" t="s">
        <v>5457</v>
      </c>
      <c r="J6982" s="10" t="s">
        <v>5457</v>
      </c>
      <c r="K6982" s="10" t="s">
        <v>5456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 s="11"/>
      <c r="S6982" s="11"/>
      <c r="T6982" s="11"/>
      <c r="U6982" s="11"/>
      <c r="V6982" s="11"/>
      <c r="W6982" s="11">
        <v>464000</v>
      </c>
      <c r="X6982" s="11"/>
      <c r="Y6982" s="11"/>
      <c r="Z6982" s="11"/>
      <c r="AA6982" s="11"/>
      <c r="AB6982" s="11"/>
      <c r="AC6982" s="11">
        <v>464000</v>
      </c>
      <c r="AD6982"/>
      <c r="AE6982"/>
      <c r="AF6982"/>
      <c r="AG6982"/>
      <c r="AH6982"/>
      <c r="AI6982">
        <v>100</v>
      </c>
      <c r="AJ6982" s="11"/>
      <c r="AK6982" s="11"/>
      <c r="AL6982" s="11"/>
      <c r="AM6982" s="11"/>
      <c r="AN6982" s="11"/>
      <c r="AO6982" s="11">
        <v>464000</v>
      </c>
      <c r="AP6982" s="11"/>
      <c r="AQ6982" s="11"/>
      <c r="AR6982" s="11"/>
      <c r="AS6982" s="11"/>
      <c r="AT6982" s="11"/>
      <c r="AU6982" s="11"/>
      <c r="AV6982" s="11"/>
      <c r="AW6982" s="11"/>
      <c r="AX6982" s="11"/>
      <c r="AY6982" s="11"/>
      <c r="AZ6982" s="11"/>
      <c r="BA6982" s="11"/>
      <c r="BB6982" s="11"/>
      <c r="BC6982" s="11"/>
      <c r="BD6982" s="11"/>
      <c r="BE6982" s="11"/>
      <c r="BF6982" s="11"/>
      <c r="BG6982" s="11"/>
      <c r="BH6982" s="11"/>
      <c r="BI6982" s="11"/>
      <c r="BJ6982" s="11"/>
      <c r="BK6982" s="11"/>
      <c r="BL6982"/>
      <c r="BM6982"/>
      <c r="BN6982" s="10">
        <v>0</v>
      </c>
      <c r="BO6982" s="10"/>
      <c r="BP6982" s="10"/>
      <c r="BQ6982" s="10"/>
      <c r="BR6982" s="10"/>
      <c r="BS6982" s="10"/>
      <c r="BT6982" s="10"/>
      <c r="BU6982" s="10"/>
    </row>
    <row r="6983" spans="1:73" x14ac:dyDescent="0.3">
      <c r="A6983" s="10" t="s">
        <v>4110</v>
      </c>
      <c r="B6983" s="10" t="s">
        <v>6158</v>
      </c>
      <c r="C6983" s="10" t="s">
        <v>876</v>
      </c>
      <c r="D6983" s="10" t="s">
        <v>870</v>
      </c>
      <c r="E6983" s="10" t="s">
        <v>4975</v>
      </c>
      <c r="F6983" s="10" t="s">
        <v>2154</v>
      </c>
      <c r="G6983" s="10" t="s">
        <v>7383</v>
      </c>
      <c r="H6983" s="10" t="s">
        <v>13692</v>
      </c>
      <c r="I6983" s="10" t="s">
        <v>13693</v>
      </c>
      <c r="J6983" s="10" t="s">
        <v>13693</v>
      </c>
      <c r="K6983" s="10" t="s">
        <v>13692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 s="11"/>
      <c r="S6983" s="11"/>
      <c r="T6983" s="11"/>
      <c r="U6983" s="11"/>
      <c r="V6983" s="11"/>
      <c r="W6983" s="11">
        <v>1341000</v>
      </c>
      <c r="X6983" s="11"/>
      <c r="Y6983" s="11"/>
      <c r="Z6983" s="11"/>
      <c r="AA6983" s="11"/>
      <c r="AB6983" s="11"/>
      <c r="AC6983" s="11">
        <v>1341000</v>
      </c>
      <c r="AD6983"/>
      <c r="AE6983"/>
      <c r="AF6983"/>
      <c r="AG6983"/>
      <c r="AH6983"/>
      <c r="AI6983">
        <v>100</v>
      </c>
      <c r="AJ6983" s="11"/>
      <c r="AK6983" s="11"/>
      <c r="AL6983" s="11"/>
      <c r="AM6983" s="11"/>
      <c r="AN6983" s="11"/>
      <c r="AO6983" s="11">
        <v>1341000</v>
      </c>
      <c r="AP6983" s="11"/>
      <c r="AQ6983" s="11"/>
      <c r="AR6983" s="11"/>
      <c r="AS6983" s="11"/>
      <c r="AT6983" s="11"/>
      <c r="AU6983" s="11"/>
      <c r="AV6983" s="11"/>
      <c r="AW6983" s="11"/>
      <c r="AX6983" s="11"/>
      <c r="AY6983" s="11"/>
      <c r="AZ6983" s="11"/>
      <c r="BA6983" s="11"/>
      <c r="BB6983" s="11"/>
      <c r="BC6983" s="11"/>
      <c r="BD6983" s="11"/>
      <c r="BE6983" s="11"/>
      <c r="BF6983" s="11"/>
      <c r="BG6983" s="11"/>
      <c r="BH6983" s="11"/>
      <c r="BI6983" s="11"/>
      <c r="BJ6983" s="11"/>
      <c r="BK6983" s="11"/>
      <c r="BL6983"/>
      <c r="BM6983"/>
      <c r="BN6983" s="10">
        <v>0</v>
      </c>
      <c r="BO6983" s="10"/>
      <c r="BP6983" s="10"/>
      <c r="BQ6983" s="10"/>
      <c r="BR6983" s="10"/>
      <c r="BS6983" s="10"/>
      <c r="BT6983" s="10"/>
      <c r="BU6983" s="10"/>
    </row>
    <row r="6984" spans="1:73" x14ac:dyDescent="0.3">
      <c r="A6984" s="10" t="s">
        <v>4110</v>
      </c>
      <c r="B6984" s="10" t="s">
        <v>6158</v>
      </c>
      <c r="C6984" s="10" t="s">
        <v>876</v>
      </c>
      <c r="D6984" s="10" t="s">
        <v>870</v>
      </c>
      <c r="E6984" s="10" t="s">
        <v>871</v>
      </c>
      <c r="F6984" s="10" t="s">
        <v>4347</v>
      </c>
      <c r="G6984" s="10" t="s">
        <v>4980</v>
      </c>
      <c r="H6984" s="10" t="s">
        <v>8145</v>
      </c>
      <c r="I6984" s="10" t="s">
        <v>8146</v>
      </c>
      <c r="J6984" s="10" t="s">
        <v>8146</v>
      </c>
      <c r="K6984" s="10" t="s">
        <v>8145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 s="11"/>
      <c r="S6984" s="11">
        <v>3240000</v>
      </c>
      <c r="T6984" s="11"/>
      <c r="U6984" s="11"/>
      <c r="V6984" s="11"/>
      <c r="W6984" s="11"/>
      <c r="X6984" s="11"/>
      <c r="Y6984" s="11">
        <v>552000</v>
      </c>
      <c r="Z6984" s="11"/>
      <c r="AA6984" s="11"/>
      <c r="AB6984" s="11"/>
      <c r="AC6984" s="11"/>
      <c r="AD6984"/>
      <c r="AE6984">
        <v>17.04</v>
      </c>
      <c r="AF6984"/>
      <c r="AG6984"/>
      <c r="AH6984"/>
      <c r="AI6984"/>
      <c r="AJ6984" s="11"/>
      <c r="AK6984" s="11">
        <v>3240000</v>
      </c>
      <c r="AL6984" s="11"/>
      <c r="AM6984" s="11"/>
      <c r="AN6984" s="11"/>
      <c r="AO6984" s="11"/>
      <c r="AP6984" s="11"/>
      <c r="AQ6984" s="11">
        <v>1400000</v>
      </c>
      <c r="AR6984" s="11"/>
      <c r="AS6984" s="11"/>
      <c r="AT6984" s="11"/>
      <c r="AU6984" s="11"/>
      <c r="AV6984" s="11"/>
      <c r="AW6984" s="11">
        <v>1400000</v>
      </c>
      <c r="AX6984" s="11"/>
      <c r="AY6984" s="11"/>
      <c r="AZ6984" s="11"/>
      <c r="BA6984" s="11"/>
      <c r="BB6984" s="11"/>
      <c r="BC6984" s="11">
        <v>1400000</v>
      </c>
      <c r="BD6984" s="11"/>
      <c r="BE6984" s="11"/>
      <c r="BF6984" s="11"/>
      <c r="BG6984" s="11"/>
      <c r="BH6984" s="11"/>
      <c r="BI6984" s="11"/>
      <c r="BJ6984" s="11"/>
      <c r="BK6984" s="11"/>
      <c r="BL6984"/>
      <c r="BM6984"/>
      <c r="BN6984" s="10">
        <v>0</v>
      </c>
      <c r="BO6984" s="10"/>
      <c r="BP6984" s="10"/>
      <c r="BQ6984" s="10"/>
      <c r="BR6984" s="10"/>
      <c r="BS6984" s="10"/>
      <c r="BT6984" s="10"/>
      <c r="BU6984" s="10"/>
    </row>
    <row r="6985" spans="1:73" x14ac:dyDescent="0.3">
      <c r="A6985" s="10" t="s">
        <v>4110</v>
      </c>
      <c r="B6985" s="10" t="s">
        <v>6158</v>
      </c>
      <c r="C6985" s="10" t="s">
        <v>876</v>
      </c>
      <c r="D6985" s="10" t="s">
        <v>870</v>
      </c>
      <c r="E6985" s="10" t="s">
        <v>5414</v>
      </c>
      <c r="F6985" s="10" t="s">
        <v>5494</v>
      </c>
      <c r="G6985" s="10" t="s">
        <v>5495</v>
      </c>
      <c r="H6985" s="10" t="s">
        <v>8147</v>
      </c>
      <c r="I6985" s="10" t="s">
        <v>8148</v>
      </c>
      <c r="J6985" s="10" t="s">
        <v>8148</v>
      </c>
      <c r="K6985" s="10" t="s">
        <v>8147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 s="11">
        <v>4256998.4000000004</v>
      </c>
      <c r="S6985" s="11">
        <v>5196621.5999999996</v>
      </c>
      <c r="T6985" s="11">
        <v>3838500</v>
      </c>
      <c r="U6985" s="11">
        <v>1530199</v>
      </c>
      <c r="V6985" s="11">
        <v>9138600</v>
      </c>
      <c r="W6985" s="11">
        <v>13290000</v>
      </c>
      <c r="X6985" s="11">
        <v>4090528.4</v>
      </c>
      <c r="Y6985" s="11">
        <v>1489523.41</v>
      </c>
      <c r="Z6985" s="11">
        <v>1100000</v>
      </c>
      <c r="AA6985" s="11">
        <v>1530199</v>
      </c>
      <c r="AB6985" s="11">
        <v>9138600</v>
      </c>
      <c r="AC6985" s="11">
        <v>13290000</v>
      </c>
      <c r="AD6985">
        <v>96.09</v>
      </c>
      <c r="AE6985">
        <v>28.66</v>
      </c>
      <c r="AF6985">
        <v>28.66</v>
      </c>
      <c r="AG6985">
        <v>100</v>
      </c>
      <c r="AH6985">
        <v>100</v>
      </c>
      <c r="AI6985">
        <v>100</v>
      </c>
      <c r="AJ6985" s="11">
        <v>4256998.4000000004</v>
      </c>
      <c r="AK6985" s="11">
        <v>5196621.5999999996</v>
      </c>
      <c r="AL6985" s="11">
        <v>3838500</v>
      </c>
      <c r="AM6985" s="11">
        <v>1530199</v>
      </c>
      <c r="AN6985" s="11">
        <v>9138600</v>
      </c>
      <c r="AO6985" s="11">
        <v>13290000</v>
      </c>
      <c r="AP6985" s="11"/>
      <c r="AQ6985" s="11">
        <v>81500</v>
      </c>
      <c r="AR6985" s="11"/>
      <c r="AS6985" s="11"/>
      <c r="AT6985" s="11"/>
      <c r="AU6985" s="11"/>
      <c r="AV6985" s="11"/>
      <c r="AW6985" s="11">
        <v>81500</v>
      </c>
      <c r="AX6985" s="11"/>
      <c r="AY6985" s="11"/>
      <c r="AZ6985" s="11"/>
      <c r="BA6985" s="11"/>
      <c r="BB6985" s="11"/>
      <c r="BC6985" s="11">
        <v>81500</v>
      </c>
      <c r="BD6985" s="11"/>
      <c r="BE6985" s="11"/>
      <c r="BF6985" s="11"/>
      <c r="BG6985" s="11"/>
      <c r="BH6985" s="11">
        <v>8427705.5999999996</v>
      </c>
      <c r="BI6985" s="11">
        <v>7283100</v>
      </c>
      <c r="BJ6985" s="11">
        <v>1530199</v>
      </c>
      <c r="BK6985" s="11">
        <v>7283100</v>
      </c>
      <c r="BL6985">
        <v>18.156700000000001</v>
      </c>
      <c r="BM6985">
        <v>100</v>
      </c>
      <c r="BN6985" s="10">
        <v>0</v>
      </c>
      <c r="BO6985" s="10"/>
      <c r="BP6985" s="10"/>
      <c r="BQ6985" s="10"/>
      <c r="BR6985" s="10"/>
      <c r="BS6985" s="10"/>
      <c r="BT6985" s="10"/>
      <c r="BU6985" s="10"/>
    </row>
    <row r="6986" spans="1:73" x14ac:dyDescent="0.3">
      <c r="A6986" s="10" t="s">
        <v>4110</v>
      </c>
      <c r="B6986" s="10" t="s">
        <v>6158</v>
      </c>
      <c r="C6986" s="10" t="s">
        <v>876</v>
      </c>
      <c r="D6986" s="10" t="s">
        <v>870</v>
      </c>
      <c r="E6986" s="10" t="s">
        <v>5514</v>
      </c>
      <c r="F6986" s="10" t="s">
        <v>6499</v>
      </c>
      <c r="G6986" s="10" t="s">
        <v>6500</v>
      </c>
      <c r="H6986" s="10" t="s">
        <v>6501</v>
      </c>
      <c r="I6986" s="10" t="s">
        <v>6502</v>
      </c>
      <c r="J6986" s="10" t="s">
        <v>6502</v>
      </c>
      <c r="K6986" s="10" t="s">
        <v>6501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 s="11"/>
      <c r="S6986" s="11"/>
      <c r="T6986" s="11">
        <v>894800</v>
      </c>
      <c r="U6986" s="11"/>
      <c r="V6986" s="11"/>
      <c r="W6986" s="11"/>
      <c r="X6986" s="11"/>
      <c r="Y6986" s="11"/>
      <c r="Z6986" s="11">
        <v>894800</v>
      </c>
      <c r="AA6986" s="11"/>
      <c r="AB6986" s="11"/>
      <c r="AC6986" s="11"/>
      <c r="AD6986"/>
      <c r="AE6986"/>
      <c r="AF6986">
        <v>100</v>
      </c>
      <c r="AG6986"/>
      <c r="AH6986"/>
      <c r="AI6986"/>
      <c r="AJ6986" s="11"/>
      <c r="AK6986" s="11"/>
      <c r="AL6986" s="11">
        <v>894800</v>
      </c>
      <c r="AM6986" s="11"/>
      <c r="AN6986" s="11"/>
      <c r="AO6986" s="11"/>
      <c r="AP6986" s="11"/>
      <c r="AQ6986" s="11"/>
      <c r="AR6986" s="11"/>
      <c r="AS6986" s="11"/>
      <c r="AT6986" s="11"/>
      <c r="AU6986" s="11"/>
      <c r="AV6986" s="11"/>
      <c r="AW6986" s="11"/>
      <c r="AX6986" s="11"/>
      <c r="AY6986" s="11"/>
      <c r="AZ6986" s="11"/>
      <c r="BA6986" s="11"/>
      <c r="BB6986" s="11"/>
      <c r="BC6986" s="11"/>
      <c r="BD6986" s="11"/>
      <c r="BE6986" s="11"/>
      <c r="BF6986" s="11"/>
      <c r="BG6986" s="11"/>
      <c r="BH6986" s="11"/>
      <c r="BI6986" s="11"/>
      <c r="BJ6986" s="11"/>
      <c r="BK6986" s="11"/>
      <c r="BL6986"/>
      <c r="BM6986"/>
      <c r="BN6986" s="10">
        <v>0</v>
      </c>
      <c r="BO6986" s="10"/>
      <c r="BP6986" s="10"/>
      <c r="BQ6986" s="10"/>
      <c r="BR6986" s="10"/>
      <c r="BS6986" s="10"/>
      <c r="BT6986" s="10"/>
      <c r="BU6986" s="10"/>
    </row>
    <row r="6987" spans="1:73" x14ac:dyDescent="0.3">
      <c r="A6987" s="10" t="s">
        <v>4110</v>
      </c>
      <c r="B6987" s="10" t="s">
        <v>6158</v>
      </c>
      <c r="C6987" s="10" t="s">
        <v>876</v>
      </c>
      <c r="D6987" s="10" t="s">
        <v>870</v>
      </c>
      <c r="E6987" s="10" t="s">
        <v>5514</v>
      </c>
      <c r="F6987" s="10" t="s">
        <v>5566</v>
      </c>
      <c r="G6987" s="10" t="s">
        <v>5567</v>
      </c>
      <c r="H6987" s="10" t="s">
        <v>6503</v>
      </c>
      <c r="I6987" s="10" t="s">
        <v>6504</v>
      </c>
      <c r="J6987" s="10" t="s">
        <v>6504</v>
      </c>
      <c r="K6987" s="10" t="s">
        <v>6503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 s="11">
        <v>366744</v>
      </c>
      <c r="S6987" s="11"/>
      <c r="T6987" s="11"/>
      <c r="U6987" s="11"/>
      <c r="V6987" s="11"/>
      <c r="W6987" s="11"/>
      <c r="X6987" s="11">
        <v>0</v>
      </c>
      <c r="Y6987" s="11"/>
      <c r="Z6987" s="11"/>
      <c r="AA6987" s="11"/>
      <c r="AB6987" s="11"/>
      <c r="AC6987" s="11"/>
      <c r="AD6987">
        <v>0</v>
      </c>
      <c r="AE6987"/>
      <c r="AF6987"/>
      <c r="AG6987"/>
      <c r="AH6987"/>
      <c r="AI6987"/>
      <c r="AJ6987" s="11">
        <v>366744</v>
      </c>
      <c r="AK6987" s="11"/>
      <c r="AL6987" s="11"/>
      <c r="AM6987" s="11"/>
      <c r="AN6987" s="11"/>
      <c r="AO6987" s="11"/>
      <c r="AP6987" s="11"/>
      <c r="AQ6987" s="11"/>
      <c r="AR6987" s="11"/>
      <c r="AS6987" s="11"/>
      <c r="AT6987" s="11"/>
      <c r="AU6987" s="11"/>
      <c r="AV6987" s="11"/>
      <c r="AW6987" s="11"/>
      <c r="AX6987" s="11"/>
      <c r="AY6987" s="11"/>
      <c r="AZ6987" s="11"/>
      <c r="BA6987" s="11"/>
      <c r="BB6987" s="11"/>
      <c r="BC6987" s="11"/>
      <c r="BD6987" s="11"/>
      <c r="BE6987" s="11"/>
      <c r="BF6987" s="11"/>
      <c r="BG6987" s="11"/>
      <c r="BH6987" s="11"/>
      <c r="BI6987" s="11"/>
      <c r="BJ6987" s="11"/>
      <c r="BK6987" s="11"/>
      <c r="BL6987"/>
      <c r="BM6987"/>
      <c r="BN6987" s="10">
        <v>0</v>
      </c>
      <c r="BO6987" s="10"/>
      <c r="BP6987" s="10"/>
      <c r="BQ6987" s="10"/>
      <c r="BR6987" s="10"/>
      <c r="BS6987" s="10"/>
      <c r="BT6987" s="10"/>
      <c r="BU6987" s="10"/>
    </row>
    <row r="6988" spans="1:73" x14ac:dyDescent="0.3">
      <c r="A6988" s="10" t="s">
        <v>4110</v>
      </c>
      <c r="B6988" s="10" t="s">
        <v>6158</v>
      </c>
      <c r="C6988" s="10" t="s">
        <v>876</v>
      </c>
      <c r="D6988" s="10" t="s">
        <v>870</v>
      </c>
      <c r="E6988" s="10" t="s">
        <v>5514</v>
      </c>
      <c r="F6988" s="10" t="s">
        <v>5566</v>
      </c>
      <c r="G6988" s="10" t="s">
        <v>5567</v>
      </c>
      <c r="H6988" s="10" t="s">
        <v>6505</v>
      </c>
      <c r="I6988" s="10" t="s">
        <v>6506</v>
      </c>
      <c r="J6988" s="10" t="s">
        <v>6506</v>
      </c>
      <c r="K6988" s="10" t="s">
        <v>6505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 s="11">
        <v>144000</v>
      </c>
      <c r="S6988" s="11"/>
      <c r="T6988" s="11"/>
      <c r="U6988" s="11"/>
      <c r="V6988" s="11"/>
      <c r="W6988" s="11"/>
      <c r="X6988" s="11">
        <v>144000</v>
      </c>
      <c r="Y6988" s="11"/>
      <c r="Z6988" s="11"/>
      <c r="AA6988" s="11"/>
      <c r="AB6988" s="11"/>
      <c r="AC6988" s="11"/>
      <c r="AD6988">
        <v>100</v>
      </c>
      <c r="AE6988"/>
      <c r="AF6988"/>
      <c r="AG6988"/>
      <c r="AH6988"/>
      <c r="AI6988"/>
      <c r="AJ6988" s="11">
        <v>144000</v>
      </c>
      <c r="AK6988" s="11"/>
      <c r="AL6988" s="11"/>
      <c r="AM6988" s="11"/>
      <c r="AN6988" s="11"/>
      <c r="AO6988" s="11"/>
      <c r="AP6988" s="11"/>
      <c r="AQ6988" s="11"/>
      <c r="AR6988" s="11"/>
      <c r="AS6988" s="11"/>
      <c r="AT6988" s="11"/>
      <c r="AU6988" s="11"/>
      <c r="AV6988" s="11"/>
      <c r="AW6988" s="11"/>
      <c r="AX6988" s="11"/>
      <c r="AY6988" s="11"/>
      <c r="AZ6988" s="11"/>
      <c r="BA6988" s="11"/>
      <c r="BB6988" s="11"/>
      <c r="BC6988" s="11"/>
      <c r="BD6988" s="11"/>
      <c r="BE6988" s="11"/>
      <c r="BF6988" s="11"/>
      <c r="BG6988" s="11"/>
      <c r="BH6988" s="11"/>
      <c r="BI6988" s="11"/>
      <c r="BJ6988" s="11"/>
      <c r="BK6988" s="11"/>
      <c r="BL6988"/>
      <c r="BM6988"/>
      <c r="BN6988" s="10">
        <v>0</v>
      </c>
      <c r="BO6988" s="10"/>
      <c r="BP6988" s="10"/>
      <c r="BQ6988" s="10"/>
      <c r="BR6988" s="10"/>
      <c r="BS6988" s="10"/>
      <c r="BT6988" s="10"/>
      <c r="BU6988" s="10"/>
    </row>
    <row r="6989" spans="1:73" x14ac:dyDescent="0.3">
      <c r="A6989" s="10" t="s">
        <v>4110</v>
      </c>
      <c r="B6989" s="10" t="s">
        <v>6158</v>
      </c>
      <c r="C6989" s="10" t="s">
        <v>876</v>
      </c>
      <c r="D6989" s="10" t="s">
        <v>870</v>
      </c>
      <c r="E6989" s="10" t="s">
        <v>5514</v>
      </c>
      <c r="F6989" s="10" t="s">
        <v>6507</v>
      </c>
      <c r="G6989" s="10" t="s">
        <v>6508</v>
      </c>
      <c r="H6989" s="10" t="s">
        <v>6509</v>
      </c>
      <c r="I6989" s="10" t="s">
        <v>6510</v>
      </c>
      <c r="J6989" s="10" t="s">
        <v>6510</v>
      </c>
      <c r="K6989" s="10" t="s">
        <v>6509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 s="11"/>
      <c r="S6989" s="11"/>
      <c r="T6989" s="11"/>
      <c r="U6989" s="11"/>
      <c r="V6989" s="11">
        <v>1464000</v>
      </c>
      <c r="W6989" s="11">
        <v>2270500</v>
      </c>
      <c r="X6989" s="11"/>
      <c r="Y6989" s="11"/>
      <c r="Z6989" s="11"/>
      <c r="AA6989" s="11"/>
      <c r="AB6989" s="11">
        <v>0</v>
      </c>
      <c r="AC6989" s="11">
        <v>2270500</v>
      </c>
      <c r="AD6989"/>
      <c r="AE6989"/>
      <c r="AF6989"/>
      <c r="AG6989"/>
      <c r="AH6989">
        <v>0</v>
      </c>
      <c r="AI6989">
        <v>100</v>
      </c>
      <c r="AJ6989" s="11"/>
      <c r="AK6989" s="11"/>
      <c r="AL6989" s="11"/>
      <c r="AM6989" s="11"/>
      <c r="AN6989" s="11">
        <v>1464000</v>
      </c>
      <c r="AO6989" s="11">
        <v>2270500</v>
      </c>
      <c r="AP6989" s="11"/>
      <c r="AQ6989" s="11"/>
      <c r="AR6989" s="11"/>
      <c r="AS6989" s="11"/>
      <c r="AT6989" s="11"/>
      <c r="AU6989" s="11"/>
      <c r="AV6989" s="11"/>
      <c r="AW6989" s="11"/>
      <c r="AX6989" s="11"/>
      <c r="AY6989" s="11"/>
      <c r="AZ6989" s="11"/>
      <c r="BA6989" s="11"/>
      <c r="BB6989" s="11"/>
      <c r="BC6989" s="11"/>
      <c r="BD6989" s="11"/>
      <c r="BE6989" s="11"/>
      <c r="BF6989" s="11"/>
      <c r="BG6989" s="11"/>
      <c r="BH6989" s="11"/>
      <c r="BI6989" s="11">
        <v>3804000</v>
      </c>
      <c r="BJ6989" s="11"/>
      <c r="BK6989" s="11">
        <v>1464000</v>
      </c>
      <c r="BL6989"/>
      <c r="BM6989">
        <v>38.485799999999998</v>
      </c>
      <c r="BN6989" s="10">
        <v>0</v>
      </c>
      <c r="BO6989" s="10"/>
      <c r="BP6989" s="10"/>
      <c r="BQ6989" s="10"/>
      <c r="BR6989" s="10"/>
      <c r="BS6989" s="10"/>
      <c r="BT6989" s="10"/>
      <c r="BU6989" s="10"/>
    </row>
    <row r="6990" spans="1:73" x14ac:dyDescent="0.3">
      <c r="A6990" s="10" t="s">
        <v>4110</v>
      </c>
      <c r="B6990" s="10" t="s">
        <v>6158</v>
      </c>
      <c r="C6990" s="10" t="s">
        <v>876</v>
      </c>
      <c r="D6990" s="10" t="s">
        <v>870</v>
      </c>
      <c r="E6990" s="10" t="s">
        <v>5514</v>
      </c>
      <c r="F6990" s="10" t="s">
        <v>6511</v>
      </c>
      <c r="G6990" s="10" t="s">
        <v>6512</v>
      </c>
      <c r="H6990" s="10" t="s">
        <v>6513</v>
      </c>
      <c r="I6990" s="10" t="s">
        <v>6514</v>
      </c>
      <c r="J6990" s="10" t="s">
        <v>6514</v>
      </c>
      <c r="K6990" s="10" t="s">
        <v>6513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1</v>
      </c>
      <c r="R6990" s="11"/>
      <c r="S6990" s="11"/>
      <c r="T6990" s="11"/>
      <c r="U6990" s="11"/>
      <c r="V6990" s="11">
        <v>5730000</v>
      </c>
      <c r="W6990" s="11">
        <v>6212000</v>
      </c>
      <c r="X6990" s="11"/>
      <c r="Y6990" s="11"/>
      <c r="Z6990" s="11"/>
      <c r="AA6990" s="11"/>
      <c r="AB6990" s="11">
        <v>1407000</v>
      </c>
      <c r="AC6990" s="11">
        <v>6212000</v>
      </c>
      <c r="AD6990"/>
      <c r="AE6990"/>
      <c r="AF6990"/>
      <c r="AG6990"/>
      <c r="AH6990">
        <v>24.55</v>
      </c>
      <c r="AI6990">
        <v>100</v>
      </c>
      <c r="AJ6990" s="11"/>
      <c r="AK6990" s="11"/>
      <c r="AL6990" s="11"/>
      <c r="AM6990" s="11"/>
      <c r="AN6990" s="11">
        <v>5730000</v>
      </c>
      <c r="AO6990" s="11">
        <v>6212000</v>
      </c>
      <c r="AP6990" s="11"/>
      <c r="AQ6990" s="11"/>
      <c r="AR6990" s="11"/>
      <c r="AS6990" s="11"/>
      <c r="AT6990" s="11"/>
      <c r="AU6990" s="11"/>
      <c r="AV6990" s="11"/>
      <c r="AW6990" s="11"/>
      <c r="AX6990" s="11"/>
      <c r="AY6990" s="11"/>
      <c r="AZ6990" s="11"/>
      <c r="BA6990" s="11"/>
      <c r="BB6990" s="11"/>
      <c r="BC6990" s="11"/>
      <c r="BD6990" s="11"/>
      <c r="BE6990" s="11"/>
      <c r="BF6990" s="11"/>
      <c r="BG6990" s="11"/>
      <c r="BH6990" s="11"/>
      <c r="BI6990" s="11">
        <v>5730000</v>
      </c>
      <c r="BJ6990" s="11"/>
      <c r="BK6990" s="11">
        <v>5730000</v>
      </c>
      <c r="BL6990"/>
      <c r="BM6990">
        <v>100</v>
      </c>
      <c r="BN6990" s="10">
        <v>0</v>
      </c>
      <c r="BO6990" s="10"/>
      <c r="BP6990" s="10"/>
      <c r="BQ6990" s="10"/>
      <c r="BR6990" s="10"/>
      <c r="BS6990" s="10"/>
      <c r="BT6990" s="10"/>
      <c r="BU6990" s="10"/>
    </row>
    <row r="6991" spans="1:73" x14ac:dyDescent="0.3">
      <c r="A6991" s="10" t="s">
        <v>4110</v>
      </c>
      <c r="B6991" s="10" t="s">
        <v>6158</v>
      </c>
      <c r="C6991" s="10" t="s">
        <v>876</v>
      </c>
      <c r="D6991" s="10" t="s">
        <v>870</v>
      </c>
      <c r="E6991" s="10" t="s">
        <v>5282</v>
      </c>
      <c r="F6991" s="10" t="s">
        <v>5283</v>
      </c>
      <c r="G6991" s="10" t="s">
        <v>4299</v>
      </c>
      <c r="H6991" s="10" t="s">
        <v>6515</v>
      </c>
      <c r="I6991" s="10" t="s">
        <v>6516</v>
      </c>
      <c r="J6991" s="10" t="s">
        <v>6516</v>
      </c>
      <c r="K6991" s="10" t="s">
        <v>6515</v>
      </c>
      <c r="L6991">
        <v>0</v>
      </c>
      <c r="M6991">
        <v>0</v>
      </c>
      <c r="N6991">
        <v>1</v>
      </c>
      <c r="O6991">
        <v>1</v>
      </c>
      <c r="P6991">
        <v>0</v>
      </c>
      <c r="Q6991">
        <v>0</v>
      </c>
      <c r="R6991" s="11"/>
      <c r="S6991" s="11"/>
      <c r="T6991" s="11">
        <v>111000</v>
      </c>
      <c r="U6991" s="11">
        <v>187500</v>
      </c>
      <c r="V6991" s="11"/>
      <c r="W6991" s="11"/>
      <c r="X6991" s="11"/>
      <c r="Y6991" s="11"/>
      <c r="Z6991" s="11">
        <v>111000</v>
      </c>
      <c r="AA6991" s="11">
        <v>187500</v>
      </c>
      <c r="AB6991" s="11"/>
      <c r="AC6991" s="11"/>
      <c r="AD6991"/>
      <c r="AE6991"/>
      <c r="AF6991">
        <v>100</v>
      </c>
      <c r="AG6991">
        <v>100</v>
      </c>
      <c r="AH6991"/>
      <c r="AI6991"/>
      <c r="AJ6991" s="11"/>
      <c r="AK6991" s="11"/>
      <c r="AL6991" s="11">
        <v>111000</v>
      </c>
      <c r="AM6991" s="11">
        <v>187500</v>
      </c>
      <c r="AN6991" s="11"/>
      <c r="AO6991" s="11"/>
      <c r="AP6991" s="11"/>
      <c r="AQ6991" s="11"/>
      <c r="AR6991" s="11"/>
      <c r="AS6991" s="11"/>
      <c r="AT6991" s="11"/>
      <c r="AU6991" s="11"/>
      <c r="AV6991" s="11"/>
      <c r="AW6991" s="11"/>
      <c r="AX6991" s="11"/>
      <c r="AY6991" s="11"/>
      <c r="AZ6991" s="11"/>
      <c r="BA6991" s="11"/>
      <c r="BB6991" s="11"/>
      <c r="BC6991" s="11"/>
      <c r="BD6991" s="11"/>
      <c r="BE6991" s="11"/>
      <c r="BF6991" s="11"/>
      <c r="BG6991" s="11"/>
      <c r="BH6991" s="11"/>
      <c r="BI6991" s="11"/>
      <c r="BJ6991" s="11"/>
      <c r="BK6991" s="11"/>
      <c r="BL6991"/>
      <c r="BM6991"/>
      <c r="BN6991" s="10">
        <v>0</v>
      </c>
      <c r="BO6991" s="10"/>
      <c r="BP6991" s="10"/>
      <c r="BQ6991" s="10"/>
      <c r="BR6991" s="10"/>
      <c r="BS6991" s="10"/>
      <c r="BT6991" s="10"/>
      <c r="BU6991" s="10"/>
    </row>
    <row r="6992" spans="1:73" x14ac:dyDescent="0.3">
      <c r="A6992" s="10" t="s">
        <v>4110</v>
      </c>
      <c r="B6992" s="10" t="s">
        <v>6158</v>
      </c>
      <c r="C6992" s="10" t="s">
        <v>876</v>
      </c>
      <c r="D6992" s="10" t="s">
        <v>870</v>
      </c>
      <c r="E6992" s="10" t="s">
        <v>5282</v>
      </c>
      <c r="F6992" s="10" t="s">
        <v>5283</v>
      </c>
      <c r="G6992" s="10" t="s">
        <v>4299</v>
      </c>
      <c r="H6992" s="10" t="s">
        <v>6517</v>
      </c>
      <c r="I6992" s="10" t="s">
        <v>6518</v>
      </c>
      <c r="J6992" s="10" t="s">
        <v>6518</v>
      </c>
      <c r="K6992" s="10" t="s">
        <v>6517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 s="11">
        <v>393156</v>
      </c>
      <c r="S6992" s="11"/>
      <c r="T6992" s="11"/>
      <c r="U6992" s="11"/>
      <c r="V6992" s="11"/>
      <c r="W6992" s="11"/>
      <c r="X6992" s="11">
        <v>117946.8</v>
      </c>
      <c r="Y6992" s="11"/>
      <c r="Z6992" s="11"/>
      <c r="AA6992" s="11"/>
      <c r="AB6992" s="11"/>
      <c r="AC6992" s="11"/>
      <c r="AD6992">
        <v>30</v>
      </c>
      <c r="AE6992"/>
      <c r="AF6992"/>
      <c r="AG6992"/>
      <c r="AH6992"/>
      <c r="AI6992"/>
      <c r="AJ6992" s="11">
        <v>393156</v>
      </c>
      <c r="AK6992" s="11"/>
      <c r="AL6992" s="11"/>
      <c r="AM6992" s="11"/>
      <c r="AN6992" s="11"/>
      <c r="AO6992" s="11"/>
      <c r="AP6992" s="11"/>
      <c r="AQ6992" s="11"/>
      <c r="AR6992" s="11"/>
      <c r="AS6992" s="11"/>
      <c r="AT6992" s="11"/>
      <c r="AU6992" s="11"/>
      <c r="AV6992" s="11"/>
      <c r="AW6992" s="11"/>
      <c r="AX6992" s="11"/>
      <c r="AY6992" s="11"/>
      <c r="AZ6992" s="11"/>
      <c r="BA6992" s="11"/>
      <c r="BB6992" s="11"/>
      <c r="BC6992" s="11"/>
      <c r="BD6992" s="11"/>
      <c r="BE6992" s="11"/>
      <c r="BF6992" s="11"/>
      <c r="BG6992" s="11"/>
      <c r="BH6992" s="11"/>
      <c r="BI6992" s="11"/>
      <c r="BJ6992" s="11"/>
      <c r="BK6992" s="11"/>
      <c r="BL6992"/>
      <c r="BM6992"/>
      <c r="BN6992" s="10">
        <v>0</v>
      </c>
      <c r="BO6992" s="10"/>
      <c r="BP6992" s="10"/>
      <c r="BQ6992" s="10"/>
      <c r="BR6992" s="10"/>
      <c r="BS6992" s="10"/>
      <c r="BT6992" s="10"/>
      <c r="BU6992" s="10"/>
    </row>
    <row r="6993" spans="1:73" x14ac:dyDescent="0.3">
      <c r="A6993" s="10" t="s">
        <v>4110</v>
      </c>
      <c r="B6993" s="10" t="s">
        <v>6158</v>
      </c>
      <c r="C6993" s="10" t="s">
        <v>876</v>
      </c>
      <c r="D6993" s="10" t="s">
        <v>870</v>
      </c>
      <c r="E6993" s="10" t="s">
        <v>5282</v>
      </c>
      <c r="F6993" s="10" t="s">
        <v>5664</v>
      </c>
      <c r="G6993" s="10" t="s">
        <v>5665</v>
      </c>
      <c r="H6993" s="10" t="s">
        <v>5833</v>
      </c>
      <c r="I6993" s="10" t="s">
        <v>5834</v>
      </c>
      <c r="J6993" s="10" t="s">
        <v>5834</v>
      </c>
      <c r="K6993" s="10" t="s">
        <v>5833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 s="11">
        <v>591884.4</v>
      </c>
      <c r="S6993" s="11"/>
      <c r="T6993" s="11"/>
      <c r="U6993" s="11"/>
      <c r="V6993" s="11"/>
      <c r="W6993" s="11"/>
      <c r="X6993" s="11">
        <v>59188.44</v>
      </c>
      <c r="Y6993" s="11"/>
      <c r="Z6993" s="11"/>
      <c r="AA6993" s="11"/>
      <c r="AB6993" s="11"/>
      <c r="AC6993" s="11"/>
      <c r="AD6993">
        <v>10</v>
      </c>
      <c r="AE6993"/>
      <c r="AF6993"/>
      <c r="AG6993"/>
      <c r="AH6993"/>
      <c r="AI6993"/>
      <c r="AJ6993" s="11">
        <v>591884.4</v>
      </c>
      <c r="AK6993" s="11"/>
      <c r="AL6993" s="11"/>
      <c r="AM6993" s="11"/>
      <c r="AN6993" s="11"/>
      <c r="AO6993" s="11"/>
      <c r="AP6993" s="11"/>
      <c r="AQ6993" s="11"/>
      <c r="AR6993" s="11"/>
      <c r="AS6993" s="11"/>
      <c r="AT6993" s="11"/>
      <c r="AU6993" s="11"/>
      <c r="AV6993" s="11"/>
      <c r="AW6993" s="11"/>
      <c r="AX6993" s="11"/>
      <c r="AY6993" s="11"/>
      <c r="AZ6993" s="11"/>
      <c r="BA6993" s="11"/>
      <c r="BB6993" s="11"/>
      <c r="BC6993" s="11"/>
      <c r="BD6993" s="11"/>
      <c r="BE6993" s="11"/>
      <c r="BF6993" s="11"/>
      <c r="BG6993" s="11"/>
      <c r="BH6993" s="11"/>
      <c r="BI6993" s="11"/>
      <c r="BJ6993" s="11"/>
      <c r="BK6993" s="11"/>
      <c r="BL6993"/>
      <c r="BM6993"/>
      <c r="BN6993" s="10">
        <v>0</v>
      </c>
      <c r="BO6993" s="10"/>
      <c r="BP6993" s="10"/>
      <c r="BQ6993" s="10"/>
      <c r="BR6993" s="10"/>
      <c r="BS6993" s="10"/>
      <c r="BT6993" s="10"/>
      <c r="BU6993" s="10"/>
    </row>
    <row r="6994" spans="1:73" x14ac:dyDescent="0.3">
      <c r="A6994" s="10" t="s">
        <v>4110</v>
      </c>
      <c r="B6994" s="10" t="s">
        <v>6158</v>
      </c>
      <c r="C6994" s="10" t="s">
        <v>876</v>
      </c>
      <c r="D6994" s="10" t="s">
        <v>870</v>
      </c>
      <c r="E6994" s="10" t="s">
        <v>877</v>
      </c>
      <c r="F6994" s="10" t="s">
        <v>878</v>
      </c>
      <c r="G6994" s="10"/>
      <c r="H6994" s="10" t="s">
        <v>6519</v>
      </c>
      <c r="I6994" s="10" t="s">
        <v>6520</v>
      </c>
      <c r="J6994" s="10" t="s">
        <v>6520</v>
      </c>
      <c r="K6994" s="10" t="s">
        <v>6519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 s="11"/>
      <c r="S6994" s="11"/>
      <c r="T6994" s="11"/>
      <c r="U6994" s="11"/>
      <c r="V6994" s="11">
        <v>156135</v>
      </c>
      <c r="W6994" s="11"/>
      <c r="X6994" s="11"/>
      <c r="Y6994" s="11"/>
      <c r="Z6994" s="11"/>
      <c r="AA6994" s="11"/>
      <c r="AB6994" s="11">
        <v>156135</v>
      </c>
      <c r="AC6994" s="11"/>
      <c r="AD6994"/>
      <c r="AE6994"/>
      <c r="AF6994"/>
      <c r="AG6994"/>
      <c r="AH6994">
        <v>100</v>
      </c>
      <c r="AI6994"/>
      <c r="AJ6994" s="11"/>
      <c r="AK6994" s="11"/>
      <c r="AL6994" s="11"/>
      <c r="AM6994" s="11"/>
      <c r="AN6994" s="11">
        <v>156135</v>
      </c>
      <c r="AO6994" s="11"/>
      <c r="AP6994" s="11"/>
      <c r="AQ6994" s="11"/>
      <c r="AR6994" s="11"/>
      <c r="AS6994" s="11"/>
      <c r="AT6994" s="11"/>
      <c r="AU6994" s="11"/>
      <c r="AV6994" s="11"/>
      <c r="AW6994" s="11"/>
      <c r="AX6994" s="11"/>
      <c r="AY6994" s="11"/>
      <c r="AZ6994" s="11"/>
      <c r="BA6994" s="11"/>
      <c r="BB6994" s="11"/>
      <c r="BC6994" s="11"/>
      <c r="BD6994" s="11"/>
      <c r="BE6994" s="11"/>
      <c r="BF6994" s="11"/>
      <c r="BG6994" s="11"/>
      <c r="BH6994" s="11"/>
      <c r="BI6994" s="11">
        <v>15954935</v>
      </c>
      <c r="BJ6994" s="11"/>
      <c r="BK6994" s="11">
        <v>156135</v>
      </c>
      <c r="BL6994"/>
      <c r="BM6994">
        <v>0.97860000000000003</v>
      </c>
      <c r="BN6994" s="10">
        <v>0</v>
      </c>
      <c r="BO6994" s="10"/>
      <c r="BP6994" s="10"/>
      <c r="BQ6994" s="10"/>
      <c r="BR6994" s="10"/>
      <c r="BS6994" s="10"/>
      <c r="BT6994" s="10"/>
      <c r="BU6994" s="10"/>
    </row>
    <row r="6995" spans="1:73" x14ac:dyDescent="0.3">
      <c r="A6995" s="10" t="s">
        <v>4110</v>
      </c>
      <c r="B6995" s="10" t="s">
        <v>6807</v>
      </c>
      <c r="C6995" s="10" t="s">
        <v>107</v>
      </c>
      <c r="D6995" s="10" t="s">
        <v>110</v>
      </c>
      <c r="E6995" s="10" t="s">
        <v>111</v>
      </c>
      <c r="F6995" s="10" t="s">
        <v>4199</v>
      </c>
      <c r="G6995" s="10" t="s">
        <v>4200</v>
      </c>
      <c r="H6995" s="10" t="s">
        <v>9566</v>
      </c>
      <c r="I6995" s="10" t="s">
        <v>9567</v>
      </c>
      <c r="J6995" s="10" t="s">
        <v>9567</v>
      </c>
      <c r="K6995" s="10" t="s">
        <v>9566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 s="11"/>
      <c r="S6995" s="11">
        <v>1500000</v>
      </c>
      <c r="T6995" s="11"/>
      <c r="U6995" s="11"/>
      <c r="V6995" s="11"/>
      <c r="W6995" s="11"/>
      <c r="X6995" s="11"/>
      <c r="Y6995" s="11">
        <v>0</v>
      </c>
      <c r="Z6995" s="11"/>
      <c r="AA6995" s="11"/>
      <c r="AB6995" s="11"/>
      <c r="AC6995" s="11"/>
      <c r="AD6995"/>
      <c r="AE6995">
        <v>0</v>
      </c>
      <c r="AF6995"/>
      <c r="AG6995"/>
      <c r="AH6995"/>
      <c r="AI6995"/>
      <c r="AJ6995" s="11"/>
      <c r="AK6995" s="11">
        <v>1500000</v>
      </c>
      <c r="AL6995" s="11"/>
      <c r="AM6995" s="11"/>
      <c r="AN6995" s="11"/>
      <c r="AO6995" s="11"/>
      <c r="AP6995" s="11"/>
      <c r="AQ6995" s="11"/>
      <c r="AR6995" s="11"/>
      <c r="AS6995" s="11"/>
      <c r="AT6995" s="11"/>
      <c r="AU6995" s="11"/>
      <c r="AV6995" s="11"/>
      <c r="AW6995" s="11"/>
      <c r="AX6995" s="11"/>
      <c r="AY6995" s="11"/>
      <c r="AZ6995" s="11"/>
      <c r="BA6995" s="11"/>
      <c r="BB6995" s="11"/>
      <c r="BC6995" s="11"/>
      <c r="BD6995" s="11"/>
      <c r="BE6995" s="11"/>
      <c r="BF6995" s="11"/>
      <c r="BG6995" s="11"/>
      <c r="BH6995" s="11"/>
      <c r="BI6995" s="11"/>
      <c r="BJ6995" s="11"/>
      <c r="BK6995" s="11"/>
      <c r="BL6995"/>
      <c r="BM6995"/>
      <c r="BN6995" s="10">
        <v>0</v>
      </c>
      <c r="BO6995" s="10"/>
      <c r="BP6995" s="10"/>
      <c r="BQ6995" s="10"/>
      <c r="BR6995" s="10"/>
      <c r="BS6995" s="10"/>
      <c r="BT6995" s="10"/>
      <c r="BU6995" s="10"/>
    </row>
    <row r="6996" spans="1:73" x14ac:dyDescent="0.3">
      <c r="A6996" s="10" t="s">
        <v>4110</v>
      </c>
      <c r="B6996" s="10" t="s">
        <v>6807</v>
      </c>
      <c r="C6996" s="10" t="s">
        <v>107</v>
      </c>
      <c r="D6996" s="10" t="s">
        <v>110</v>
      </c>
      <c r="E6996" s="10" t="s">
        <v>111</v>
      </c>
      <c r="F6996" s="10" t="s">
        <v>4199</v>
      </c>
      <c r="G6996" s="10" t="s">
        <v>4200</v>
      </c>
      <c r="H6996" s="10" t="s">
        <v>10228</v>
      </c>
      <c r="I6996" s="10" t="s">
        <v>10229</v>
      </c>
      <c r="J6996" s="10" t="s">
        <v>10229</v>
      </c>
      <c r="K6996" s="10" t="s">
        <v>10228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 s="11"/>
      <c r="S6996" s="11"/>
      <c r="T6996" s="11">
        <v>560000</v>
      </c>
      <c r="U6996" s="11"/>
      <c r="V6996" s="11"/>
      <c r="W6996" s="11"/>
      <c r="X6996" s="11"/>
      <c r="Y6996" s="11"/>
      <c r="Z6996" s="11">
        <v>560000</v>
      </c>
      <c r="AA6996" s="11"/>
      <c r="AB6996" s="11"/>
      <c r="AC6996" s="11"/>
      <c r="AD6996"/>
      <c r="AE6996"/>
      <c r="AF6996">
        <v>100</v>
      </c>
      <c r="AG6996"/>
      <c r="AH6996"/>
      <c r="AI6996"/>
      <c r="AJ6996" s="11"/>
      <c r="AK6996" s="11"/>
      <c r="AL6996" s="11">
        <v>560000</v>
      </c>
      <c r="AM6996" s="11"/>
      <c r="AN6996" s="11"/>
      <c r="AO6996" s="11"/>
      <c r="AP6996" s="11"/>
      <c r="AQ6996" s="11"/>
      <c r="AR6996" s="11"/>
      <c r="AS6996" s="11"/>
      <c r="AT6996" s="11"/>
      <c r="AU6996" s="11"/>
      <c r="AV6996" s="11"/>
      <c r="AW6996" s="11"/>
      <c r="AX6996" s="11"/>
      <c r="AY6996" s="11"/>
      <c r="AZ6996" s="11"/>
      <c r="BA6996" s="11"/>
      <c r="BB6996" s="11"/>
      <c r="BC6996" s="11"/>
      <c r="BD6996" s="11"/>
      <c r="BE6996" s="11"/>
      <c r="BF6996" s="11"/>
      <c r="BG6996" s="11"/>
      <c r="BH6996" s="11"/>
      <c r="BI6996" s="11"/>
      <c r="BJ6996" s="11"/>
      <c r="BK6996" s="11"/>
      <c r="BL6996"/>
      <c r="BM6996"/>
      <c r="BN6996" s="10">
        <v>0</v>
      </c>
      <c r="BO6996" s="10"/>
      <c r="BP6996" s="10"/>
      <c r="BQ6996" s="10"/>
      <c r="BR6996" s="10"/>
      <c r="BS6996" s="10"/>
      <c r="BT6996" s="10"/>
      <c r="BU6996" s="10"/>
    </row>
    <row r="6997" spans="1:73" x14ac:dyDescent="0.3">
      <c r="A6997" s="10" t="s">
        <v>4110</v>
      </c>
      <c r="B6997" s="10" t="s">
        <v>6807</v>
      </c>
      <c r="C6997" s="10" t="s">
        <v>107</v>
      </c>
      <c r="D6997" s="10" t="s">
        <v>110</v>
      </c>
      <c r="E6997" s="10" t="s">
        <v>111</v>
      </c>
      <c r="F6997" s="10" t="s">
        <v>4199</v>
      </c>
      <c r="G6997" s="10" t="s">
        <v>4200</v>
      </c>
      <c r="H6997" s="10" t="s">
        <v>10230</v>
      </c>
      <c r="I6997" s="10" t="s">
        <v>10231</v>
      </c>
      <c r="J6997" s="10" t="s">
        <v>10231</v>
      </c>
      <c r="K6997" s="10" t="s">
        <v>10230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1</v>
      </c>
      <c r="R6997" s="11"/>
      <c r="S6997" s="11"/>
      <c r="T6997" s="11"/>
      <c r="U6997" s="11">
        <v>1155000</v>
      </c>
      <c r="V6997" s="11"/>
      <c r="W6997" s="11">
        <v>25167240</v>
      </c>
      <c r="X6997" s="11"/>
      <c r="Y6997" s="11"/>
      <c r="Z6997" s="11"/>
      <c r="AA6997" s="11">
        <v>1155000</v>
      </c>
      <c r="AB6997" s="11"/>
      <c r="AC6997" s="11">
        <v>11606120</v>
      </c>
      <c r="AD6997"/>
      <c r="AE6997"/>
      <c r="AF6997"/>
      <c r="AG6997">
        <v>100</v>
      </c>
      <c r="AH6997"/>
      <c r="AI6997">
        <v>46.12</v>
      </c>
      <c r="AJ6997" s="11"/>
      <c r="AK6997" s="11"/>
      <c r="AL6997" s="11"/>
      <c r="AM6997" s="11">
        <v>1567500</v>
      </c>
      <c r="AN6997" s="11"/>
      <c r="AO6997" s="11">
        <v>25167240</v>
      </c>
      <c r="AP6997" s="11"/>
      <c r="AQ6997" s="11"/>
      <c r="AR6997" s="11"/>
      <c r="AS6997" s="11">
        <v>412500</v>
      </c>
      <c r="AT6997" s="11"/>
      <c r="AU6997" s="11"/>
      <c r="AV6997" s="11"/>
      <c r="AW6997" s="11"/>
      <c r="AX6997" s="11"/>
      <c r="AY6997" s="11">
        <v>412500</v>
      </c>
      <c r="AZ6997" s="11"/>
      <c r="BA6997" s="11"/>
      <c r="BB6997" s="11"/>
      <c r="BC6997" s="11"/>
      <c r="BD6997" s="11"/>
      <c r="BE6997" s="11">
        <v>412500</v>
      </c>
      <c r="BF6997" s="11"/>
      <c r="BG6997" s="11"/>
      <c r="BH6997" s="11">
        <v>3223500</v>
      </c>
      <c r="BI6997" s="11"/>
      <c r="BJ6997" s="11">
        <v>1567500</v>
      </c>
      <c r="BK6997" s="11"/>
      <c r="BL6997">
        <v>48.627200000000002</v>
      </c>
      <c r="BM6997"/>
      <c r="BN6997" s="10">
        <v>0</v>
      </c>
      <c r="BO6997" s="10"/>
      <c r="BP6997" s="10"/>
      <c r="BQ6997" s="10"/>
      <c r="BR6997" s="10"/>
      <c r="BS6997" s="10"/>
      <c r="BT6997" s="10"/>
      <c r="BU6997" s="10"/>
    </row>
    <row r="6998" spans="1:73" x14ac:dyDescent="0.3">
      <c r="A6998" s="10" t="s">
        <v>4110</v>
      </c>
      <c r="B6998" s="10" t="s">
        <v>6807</v>
      </c>
      <c r="C6998" s="10" t="s">
        <v>107</v>
      </c>
      <c r="D6998" s="10" t="s">
        <v>110</v>
      </c>
      <c r="E6998" s="10" t="s">
        <v>111</v>
      </c>
      <c r="F6998" s="10" t="s">
        <v>141</v>
      </c>
      <c r="G6998" s="10" t="s">
        <v>142</v>
      </c>
      <c r="H6998" s="10" t="s">
        <v>8666</v>
      </c>
      <c r="I6998" s="10" t="s">
        <v>8667</v>
      </c>
      <c r="J6998" s="10" t="s">
        <v>8667</v>
      </c>
      <c r="K6998" s="10" t="s">
        <v>8666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 s="11"/>
      <c r="S6998" s="11"/>
      <c r="T6998" s="11"/>
      <c r="U6998" s="11"/>
      <c r="V6998" s="11"/>
      <c r="W6998" s="11">
        <v>1425000</v>
      </c>
      <c r="X6998" s="11"/>
      <c r="Y6998" s="11"/>
      <c r="Z6998" s="11"/>
      <c r="AA6998" s="11"/>
      <c r="AB6998" s="11"/>
      <c r="AC6998" s="11">
        <v>285000</v>
      </c>
      <c r="AD6998"/>
      <c r="AE6998"/>
      <c r="AF6998"/>
      <c r="AG6998"/>
      <c r="AH6998"/>
      <c r="AI6998">
        <v>20</v>
      </c>
      <c r="AJ6998" s="11"/>
      <c r="AK6998" s="11"/>
      <c r="AL6998" s="11"/>
      <c r="AM6998" s="11"/>
      <c r="AN6998" s="11"/>
      <c r="AO6998" s="11">
        <v>1425000</v>
      </c>
      <c r="AP6998" s="11"/>
      <c r="AQ6998" s="11"/>
      <c r="AR6998" s="11"/>
      <c r="AS6998" s="11"/>
      <c r="AT6998" s="11"/>
      <c r="AU6998" s="11"/>
      <c r="AV6998" s="11"/>
      <c r="AW6998" s="11"/>
      <c r="AX6998" s="11"/>
      <c r="AY6998" s="11"/>
      <c r="AZ6998" s="11"/>
      <c r="BA6998" s="11"/>
      <c r="BB6998" s="11"/>
      <c r="BC6998" s="11"/>
      <c r="BD6998" s="11"/>
      <c r="BE6998" s="11"/>
      <c r="BF6998" s="11"/>
      <c r="BG6998" s="11"/>
      <c r="BH6998" s="11"/>
      <c r="BI6998" s="11"/>
      <c r="BJ6998" s="11"/>
      <c r="BK6998" s="11"/>
      <c r="BL6998"/>
      <c r="BM6998"/>
      <c r="BN6998" s="10">
        <v>0</v>
      </c>
      <c r="BO6998" s="10"/>
      <c r="BP6998" s="10"/>
      <c r="BQ6998" s="10"/>
      <c r="BR6998" s="10"/>
      <c r="BS6998" s="10"/>
      <c r="BT6998" s="10"/>
      <c r="BU6998" s="10"/>
    </row>
    <row r="6999" spans="1:73" x14ac:dyDescent="0.3">
      <c r="A6999" s="10" t="s">
        <v>4110</v>
      </c>
      <c r="B6999" s="10" t="s">
        <v>6807</v>
      </c>
      <c r="C6999" s="10" t="s">
        <v>107</v>
      </c>
      <c r="D6999" s="10" t="s">
        <v>110</v>
      </c>
      <c r="E6999" s="10" t="s">
        <v>111</v>
      </c>
      <c r="F6999" s="10" t="s">
        <v>141</v>
      </c>
      <c r="G6999" s="10" t="s">
        <v>142</v>
      </c>
      <c r="H6999" s="10" t="s">
        <v>10232</v>
      </c>
      <c r="I6999" s="10" t="s">
        <v>10233</v>
      </c>
      <c r="J6999" s="10" t="s">
        <v>10233</v>
      </c>
      <c r="K6999" s="10" t="s">
        <v>10232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0</v>
      </c>
      <c r="R6999" s="11"/>
      <c r="S6999" s="11"/>
      <c r="T6999" s="11"/>
      <c r="U6999" s="11">
        <v>880000</v>
      </c>
      <c r="V6999" s="11"/>
      <c r="W6999" s="11"/>
      <c r="X6999" s="11"/>
      <c r="Y6999" s="11"/>
      <c r="Z6999" s="11"/>
      <c r="AA6999" s="11">
        <v>176000</v>
      </c>
      <c r="AB6999" s="11"/>
      <c r="AC6999" s="11"/>
      <c r="AD6999"/>
      <c r="AE6999"/>
      <c r="AF6999"/>
      <c r="AG6999">
        <v>20</v>
      </c>
      <c r="AH6999"/>
      <c r="AI6999"/>
      <c r="AJ6999" s="11"/>
      <c r="AK6999" s="11"/>
      <c r="AL6999" s="11"/>
      <c r="AM6999" s="11">
        <v>880000</v>
      </c>
      <c r="AN6999" s="11"/>
      <c r="AO6999" s="11"/>
      <c r="AP6999" s="11"/>
      <c r="AQ6999" s="11"/>
      <c r="AR6999" s="11"/>
      <c r="AS6999" s="11"/>
      <c r="AT6999" s="11"/>
      <c r="AU6999" s="11"/>
      <c r="AV6999" s="11"/>
      <c r="AW6999" s="11"/>
      <c r="AX6999" s="11"/>
      <c r="AY6999" s="11"/>
      <c r="AZ6999" s="11"/>
      <c r="BA6999" s="11"/>
      <c r="BB6999" s="11"/>
      <c r="BC6999" s="11"/>
      <c r="BD6999" s="11"/>
      <c r="BE6999" s="11"/>
      <c r="BF6999" s="11"/>
      <c r="BG6999" s="11"/>
      <c r="BH6999" s="11">
        <v>2248000</v>
      </c>
      <c r="BI6999" s="11"/>
      <c r="BJ6999" s="11">
        <v>880000</v>
      </c>
      <c r="BK6999" s="11"/>
      <c r="BL6999">
        <v>39.145899999999997</v>
      </c>
      <c r="BM6999"/>
      <c r="BN6999" s="10">
        <v>0</v>
      </c>
      <c r="BO6999" s="10"/>
      <c r="BP6999" s="10"/>
      <c r="BQ6999" s="10"/>
      <c r="BR6999" s="10"/>
      <c r="BS6999" s="10"/>
      <c r="BT6999" s="10"/>
      <c r="BU6999" s="10"/>
    </row>
    <row r="7000" spans="1:73" x14ac:dyDescent="0.3">
      <c r="A7000" s="10" t="s">
        <v>4110</v>
      </c>
      <c r="B7000" s="10" t="s">
        <v>6807</v>
      </c>
      <c r="C7000" s="10" t="s">
        <v>107</v>
      </c>
      <c r="D7000" s="10" t="s">
        <v>110</v>
      </c>
      <c r="E7000" s="10" t="s">
        <v>111</v>
      </c>
      <c r="F7000" s="10" t="s">
        <v>354</v>
      </c>
      <c r="G7000" s="10"/>
      <c r="H7000" s="10" t="s">
        <v>4938</v>
      </c>
      <c r="I7000" s="10" t="s">
        <v>4939</v>
      </c>
      <c r="J7000" s="10" t="s">
        <v>4939</v>
      </c>
      <c r="K7000" s="10" t="s">
        <v>4938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 s="11"/>
      <c r="S7000" s="11"/>
      <c r="T7000" s="11">
        <v>3675000</v>
      </c>
      <c r="U7000" s="11"/>
      <c r="V7000" s="11"/>
      <c r="W7000" s="11"/>
      <c r="X7000" s="11"/>
      <c r="Y7000" s="11"/>
      <c r="Z7000" s="11">
        <v>1837500</v>
      </c>
      <c r="AA7000" s="11"/>
      <c r="AB7000" s="11"/>
      <c r="AC7000" s="11"/>
      <c r="AD7000"/>
      <c r="AE7000"/>
      <c r="AF7000">
        <v>50</v>
      </c>
      <c r="AG7000"/>
      <c r="AH7000"/>
      <c r="AI7000"/>
      <c r="AJ7000" s="11"/>
      <c r="AK7000" s="11"/>
      <c r="AL7000" s="11">
        <v>3675000</v>
      </c>
      <c r="AM7000" s="11"/>
      <c r="AN7000" s="11"/>
      <c r="AO7000" s="11"/>
      <c r="AP7000" s="11"/>
      <c r="AQ7000" s="11"/>
      <c r="AR7000" s="11"/>
      <c r="AS7000" s="11"/>
      <c r="AT7000" s="11"/>
      <c r="AU7000" s="11"/>
      <c r="AV7000" s="11"/>
      <c r="AW7000" s="11"/>
      <c r="AX7000" s="11"/>
      <c r="AY7000" s="11"/>
      <c r="AZ7000" s="11"/>
      <c r="BA7000" s="11"/>
      <c r="BB7000" s="11"/>
      <c r="BC7000" s="11"/>
      <c r="BD7000" s="11"/>
      <c r="BE7000" s="11"/>
      <c r="BF7000" s="11"/>
      <c r="BG7000" s="11"/>
      <c r="BH7000" s="11"/>
      <c r="BI7000" s="11"/>
      <c r="BJ7000" s="11"/>
      <c r="BK7000" s="11"/>
      <c r="BL7000"/>
      <c r="BM7000"/>
      <c r="BN7000" s="10">
        <v>0</v>
      </c>
      <c r="BO7000" s="10"/>
      <c r="BP7000" s="10"/>
      <c r="BQ7000" s="10"/>
      <c r="BR7000" s="10"/>
      <c r="BS7000" s="10"/>
      <c r="BT7000" s="10"/>
      <c r="BU7000" s="10"/>
    </row>
    <row r="7001" spans="1:73" x14ac:dyDescent="0.3">
      <c r="A7001" s="10" t="s">
        <v>4110</v>
      </c>
      <c r="B7001" s="10" t="s">
        <v>6807</v>
      </c>
      <c r="C7001" s="10" t="s">
        <v>107</v>
      </c>
      <c r="D7001" s="10" t="s">
        <v>110</v>
      </c>
      <c r="E7001" s="10" t="s">
        <v>111</v>
      </c>
      <c r="F7001" s="10" t="s">
        <v>145</v>
      </c>
      <c r="G7001" s="10" t="s">
        <v>146</v>
      </c>
      <c r="H7001" s="10" t="s">
        <v>10238</v>
      </c>
      <c r="I7001" s="10" t="s">
        <v>10239</v>
      </c>
      <c r="J7001" s="10" t="s">
        <v>10239</v>
      </c>
      <c r="K7001" s="10" t="s">
        <v>10238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0</v>
      </c>
      <c r="R7001" s="11"/>
      <c r="S7001" s="11">
        <v>625000</v>
      </c>
      <c r="T7001" s="11"/>
      <c r="U7001" s="11"/>
      <c r="V7001" s="11">
        <v>1680000</v>
      </c>
      <c r="W7001" s="11"/>
      <c r="X7001" s="11"/>
      <c r="Y7001" s="11">
        <v>0</v>
      </c>
      <c r="Z7001" s="11"/>
      <c r="AA7001" s="11"/>
      <c r="AB7001" s="11">
        <v>1680000</v>
      </c>
      <c r="AC7001" s="11"/>
      <c r="AD7001"/>
      <c r="AE7001">
        <v>0</v>
      </c>
      <c r="AF7001"/>
      <c r="AG7001"/>
      <c r="AH7001">
        <v>100</v>
      </c>
      <c r="AI7001"/>
      <c r="AJ7001" s="11"/>
      <c r="AK7001" s="11">
        <v>625000</v>
      </c>
      <c r="AL7001" s="11"/>
      <c r="AM7001" s="11"/>
      <c r="AN7001" s="11">
        <v>1680000</v>
      </c>
      <c r="AO7001" s="11"/>
      <c r="AP7001" s="11"/>
      <c r="AQ7001" s="11"/>
      <c r="AR7001" s="11"/>
      <c r="AS7001" s="11"/>
      <c r="AT7001" s="11"/>
      <c r="AU7001" s="11"/>
      <c r="AV7001" s="11"/>
      <c r="AW7001" s="11"/>
      <c r="AX7001" s="11"/>
      <c r="AY7001" s="11"/>
      <c r="AZ7001" s="11"/>
      <c r="BA7001" s="11"/>
      <c r="BB7001" s="11"/>
      <c r="BC7001" s="11"/>
      <c r="BD7001" s="11"/>
      <c r="BE7001" s="11"/>
      <c r="BF7001" s="11"/>
      <c r="BG7001" s="11"/>
      <c r="BH7001" s="11"/>
      <c r="BI7001" s="11">
        <v>3780000</v>
      </c>
      <c r="BJ7001" s="11"/>
      <c r="BK7001" s="11">
        <v>1680000</v>
      </c>
      <c r="BL7001"/>
      <c r="BM7001">
        <v>44.444400000000002</v>
      </c>
      <c r="BN7001" s="10">
        <v>0</v>
      </c>
      <c r="BO7001" s="10"/>
      <c r="BP7001" s="10"/>
      <c r="BQ7001" s="10"/>
      <c r="BR7001" s="10"/>
      <c r="BS7001" s="10"/>
      <c r="BT7001" s="10"/>
      <c r="BU7001" s="10"/>
    </row>
    <row r="7002" spans="1:73" x14ac:dyDescent="0.3">
      <c r="A7002" s="10" t="s">
        <v>4110</v>
      </c>
      <c r="B7002" s="10" t="s">
        <v>6807</v>
      </c>
      <c r="C7002" s="10" t="s">
        <v>107</v>
      </c>
      <c r="D7002" s="10" t="s">
        <v>110</v>
      </c>
      <c r="E7002" s="10" t="s">
        <v>149</v>
      </c>
      <c r="F7002" s="10" t="s">
        <v>160</v>
      </c>
      <c r="G7002" s="10" t="s">
        <v>161</v>
      </c>
      <c r="H7002" s="10" t="s">
        <v>10240</v>
      </c>
      <c r="I7002" s="10" t="s">
        <v>10241</v>
      </c>
      <c r="J7002" s="10" t="s">
        <v>10241</v>
      </c>
      <c r="K7002" s="10" t="s">
        <v>10240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 s="11"/>
      <c r="S7002" s="11">
        <v>400000</v>
      </c>
      <c r="T7002" s="11"/>
      <c r="U7002" s="11"/>
      <c r="V7002" s="11"/>
      <c r="W7002" s="11"/>
      <c r="X7002" s="11"/>
      <c r="Y7002" s="11">
        <v>410000</v>
      </c>
      <c r="Z7002" s="11"/>
      <c r="AA7002" s="11"/>
      <c r="AB7002" s="11"/>
      <c r="AC7002" s="11"/>
      <c r="AD7002"/>
      <c r="AE7002">
        <v>102.5</v>
      </c>
      <c r="AF7002"/>
      <c r="AG7002"/>
      <c r="AH7002"/>
      <c r="AI7002"/>
      <c r="AJ7002" s="11"/>
      <c r="AK7002" s="11">
        <v>410000</v>
      </c>
      <c r="AL7002" s="11"/>
      <c r="AM7002" s="11"/>
      <c r="AN7002" s="11"/>
      <c r="AO7002" s="11"/>
      <c r="AP7002" s="11"/>
      <c r="AQ7002" s="11"/>
      <c r="AR7002" s="11"/>
      <c r="AS7002" s="11"/>
      <c r="AT7002" s="11"/>
      <c r="AU7002" s="11"/>
      <c r="AV7002" s="11"/>
      <c r="AW7002" s="11"/>
      <c r="AX7002" s="11"/>
      <c r="AY7002" s="11"/>
      <c r="AZ7002" s="11"/>
      <c r="BA7002" s="11"/>
      <c r="BB7002" s="11"/>
      <c r="BC7002" s="11"/>
      <c r="BD7002" s="11"/>
      <c r="BE7002" s="11"/>
      <c r="BF7002" s="11"/>
      <c r="BG7002" s="11"/>
      <c r="BH7002" s="11"/>
      <c r="BI7002" s="11"/>
      <c r="BJ7002" s="11"/>
      <c r="BK7002" s="11"/>
      <c r="BL7002"/>
      <c r="BM7002"/>
      <c r="BN7002" s="10">
        <v>0</v>
      </c>
      <c r="BO7002" s="10"/>
      <c r="BP7002" s="10"/>
      <c r="BQ7002" s="10"/>
      <c r="BR7002" s="10"/>
      <c r="BS7002" s="10"/>
      <c r="BT7002" s="10"/>
      <c r="BU7002" s="10"/>
    </row>
    <row r="7003" spans="1:73" x14ac:dyDescent="0.3">
      <c r="A7003" s="10" t="s">
        <v>4110</v>
      </c>
      <c r="B7003" s="10" t="s">
        <v>6807</v>
      </c>
      <c r="C7003" s="10" t="s">
        <v>107</v>
      </c>
      <c r="D7003" s="10" t="s">
        <v>110</v>
      </c>
      <c r="E7003" s="10" t="s">
        <v>149</v>
      </c>
      <c r="F7003" s="10" t="s">
        <v>190</v>
      </c>
      <c r="G7003" s="10" t="s">
        <v>191</v>
      </c>
      <c r="H7003" s="10" t="s">
        <v>192</v>
      </c>
      <c r="I7003" s="10" t="s">
        <v>193</v>
      </c>
      <c r="J7003" s="10" t="s">
        <v>193</v>
      </c>
      <c r="K7003" s="10" t="s">
        <v>192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 s="11"/>
      <c r="S7003" s="11">
        <v>4800000</v>
      </c>
      <c r="T7003" s="11"/>
      <c r="U7003" s="11"/>
      <c r="V7003" s="11"/>
      <c r="W7003" s="11"/>
      <c r="X7003" s="11"/>
      <c r="Y7003" s="11">
        <v>200000</v>
      </c>
      <c r="Z7003" s="11"/>
      <c r="AA7003" s="11"/>
      <c r="AB7003" s="11"/>
      <c r="AC7003" s="11"/>
      <c r="AD7003"/>
      <c r="AE7003">
        <v>4.17</v>
      </c>
      <c r="AF7003"/>
      <c r="AG7003"/>
      <c r="AH7003"/>
      <c r="AI7003"/>
      <c r="AJ7003" s="11"/>
      <c r="AK7003" s="11">
        <v>2000000</v>
      </c>
      <c r="AL7003" s="11"/>
      <c r="AM7003" s="11"/>
      <c r="AN7003" s="11"/>
      <c r="AO7003" s="11"/>
      <c r="AP7003" s="11"/>
      <c r="AQ7003" s="11"/>
      <c r="AR7003" s="11"/>
      <c r="AS7003" s="11"/>
      <c r="AT7003" s="11"/>
      <c r="AU7003" s="11"/>
      <c r="AV7003" s="11"/>
      <c r="AW7003" s="11"/>
      <c r="AX7003" s="11"/>
      <c r="AY7003" s="11"/>
      <c r="AZ7003" s="11"/>
      <c r="BA7003" s="11"/>
      <c r="BB7003" s="11"/>
      <c r="BC7003" s="11"/>
      <c r="BD7003" s="11"/>
      <c r="BE7003" s="11"/>
      <c r="BF7003" s="11"/>
      <c r="BG7003" s="11"/>
      <c r="BH7003" s="11"/>
      <c r="BI7003" s="11"/>
      <c r="BJ7003" s="11"/>
      <c r="BK7003" s="11"/>
      <c r="BL7003"/>
      <c r="BM7003"/>
      <c r="BN7003" s="10">
        <v>0</v>
      </c>
      <c r="BO7003" s="10"/>
      <c r="BP7003" s="10"/>
      <c r="BQ7003" s="10"/>
      <c r="BR7003" s="10"/>
      <c r="BS7003" s="10"/>
      <c r="BT7003" s="10"/>
      <c r="BU7003" s="10"/>
    </row>
    <row r="7004" spans="1:73" x14ac:dyDescent="0.3">
      <c r="A7004" s="10" t="s">
        <v>4110</v>
      </c>
      <c r="B7004" s="10" t="s">
        <v>6158</v>
      </c>
      <c r="C7004" s="10" t="s">
        <v>876</v>
      </c>
      <c r="D7004" s="10" t="s">
        <v>870</v>
      </c>
      <c r="E7004" s="10" t="s">
        <v>5414</v>
      </c>
      <c r="F7004" s="10" t="s">
        <v>6295</v>
      </c>
      <c r="G7004" s="10" t="s">
        <v>8149</v>
      </c>
      <c r="H7004" s="10" t="s">
        <v>8151</v>
      </c>
      <c r="I7004" s="10" t="s">
        <v>8150</v>
      </c>
      <c r="J7004" s="10" t="s">
        <v>8150</v>
      </c>
      <c r="K7004" s="10" t="s">
        <v>8151</v>
      </c>
      <c r="L7004">
        <v>0</v>
      </c>
      <c r="M7004">
        <v>1</v>
      </c>
      <c r="N7004">
        <v>0</v>
      </c>
      <c r="O7004">
        <v>0</v>
      </c>
      <c r="P7004">
        <v>1</v>
      </c>
      <c r="Q7004">
        <v>0</v>
      </c>
      <c r="R7004" s="11"/>
      <c r="S7004" s="11">
        <v>2857451.67</v>
      </c>
      <c r="T7004" s="11"/>
      <c r="U7004" s="11"/>
      <c r="V7004" s="11">
        <v>3228500</v>
      </c>
      <c r="W7004" s="11"/>
      <c r="X7004" s="11"/>
      <c r="Y7004" s="11">
        <v>747726.7</v>
      </c>
      <c r="Z7004" s="11"/>
      <c r="AA7004" s="11"/>
      <c r="AB7004" s="11">
        <v>968550</v>
      </c>
      <c r="AC7004" s="11"/>
      <c r="AD7004"/>
      <c r="AE7004">
        <v>26.17</v>
      </c>
      <c r="AF7004"/>
      <c r="AG7004"/>
      <c r="AH7004">
        <v>30</v>
      </c>
      <c r="AI7004"/>
      <c r="AJ7004" s="11"/>
      <c r="AK7004" s="11">
        <v>3596058.51</v>
      </c>
      <c r="AL7004" s="11"/>
      <c r="AM7004" s="11"/>
      <c r="AN7004" s="11">
        <v>3228500</v>
      </c>
      <c r="AO7004" s="11"/>
      <c r="AP7004" s="11"/>
      <c r="AQ7004" s="11"/>
      <c r="AR7004" s="11"/>
      <c r="AS7004" s="11"/>
      <c r="AT7004" s="11"/>
      <c r="AU7004" s="11"/>
      <c r="AV7004" s="11"/>
      <c r="AW7004" s="11"/>
      <c r="AX7004" s="11"/>
      <c r="AY7004" s="11"/>
      <c r="AZ7004" s="11"/>
      <c r="BA7004" s="11"/>
      <c r="BB7004" s="11"/>
      <c r="BC7004" s="11"/>
      <c r="BD7004" s="11"/>
      <c r="BE7004" s="11"/>
      <c r="BF7004" s="11"/>
      <c r="BG7004" s="11"/>
      <c r="BH7004" s="11"/>
      <c r="BI7004" s="11"/>
      <c r="BJ7004" s="11"/>
      <c r="BK7004" s="11"/>
      <c r="BL7004"/>
      <c r="BM7004"/>
      <c r="BN7004" s="10">
        <v>0</v>
      </c>
      <c r="BO7004" s="10"/>
      <c r="BP7004" s="10"/>
      <c r="BQ7004" s="10"/>
      <c r="BR7004" s="10"/>
      <c r="BS7004" s="10"/>
      <c r="BT7004" s="10"/>
      <c r="BU7004" s="10"/>
    </row>
    <row r="7005" spans="1:73" x14ac:dyDescent="0.3">
      <c r="A7005" s="10" t="s">
        <v>4110</v>
      </c>
      <c r="B7005" s="10" t="s">
        <v>6158</v>
      </c>
      <c r="C7005" s="10" t="s">
        <v>876</v>
      </c>
      <c r="D7005" s="10" t="s">
        <v>870</v>
      </c>
      <c r="E7005" s="10" t="s">
        <v>5414</v>
      </c>
      <c r="F7005" s="10" t="s">
        <v>5498</v>
      </c>
      <c r="G7005" s="10" t="s">
        <v>360</v>
      </c>
      <c r="H7005" s="10" t="s">
        <v>6327</v>
      </c>
      <c r="I7005" s="10" t="s">
        <v>6328</v>
      </c>
      <c r="J7005" s="10" t="s">
        <v>8152</v>
      </c>
      <c r="K7005" s="10" t="s">
        <v>8153</v>
      </c>
      <c r="L7005">
        <v>1</v>
      </c>
      <c r="M7005">
        <v>1</v>
      </c>
      <c r="N7005">
        <v>1</v>
      </c>
      <c r="O7005">
        <v>1</v>
      </c>
      <c r="P7005">
        <v>0</v>
      </c>
      <c r="Q7005">
        <v>0</v>
      </c>
      <c r="R7005" s="11">
        <v>679300</v>
      </c>
      <c r="S7005" s="11">
        <v>101240.83</v>
      </c>
      <c r="T7005" s="11">
        <v>559000</v>
      </c>
      <c r="U7005" s="11">
        <v>3285000</v>
      </c>
      <c r="V7005" s="11"/>
      <c r="W7005" s="11"/>
      <c r="X7005" s="11">
        <v>135860</v>
      </c>
      <c r="Y7005" s="11">
        <v>0</v>
      </c>
      <c r="Z7005" s="11">
        <v>167700</v>
      </c>
      <c r="AA7005" s="11">
        <v>985500</v>
      </c>
      <c r="AB7005" s="11"/>
      <c r="AC7005" s="11"/>
      <c r="AD7005">
        <v>20</v>
      </c>
      <c r="AE7005">
        <v>0</v>
      </c>
      <c r="AF7005">
        <v>30</v>
      </c>
      <c r="AG7005">
        <v>30</v>
      </c>
      <c r="AH7005"/>
      <c r="AI7005"/>
      <c r="AJ7005" s="11">
        <v>679300</v>
      </c>
      <c r="AK7005" s="11">
        <v>151163.82999999999</v>
      </c>
      <c r="AL7005" s="11">
        <v>559000</v>
      </c>
      <c r="AM7005" s="11">
        <v>3285000</v>
      </c>
      <c r="AN7005" s="11"/>
      <c r="AO7005" s="11"/>
      <c r="AP7005" s="11"/>
      <c r="AQ7005" s="11"/>
      <c r="AR7005" s="11"/>
      <c r="AS7005" s="11"/>
      <c r="AT7005" s="11"/>
      <c r="AU7005" s="11"/>
      <c r="AV7005" s="11"/>
      <c r="AW7005" s="11"/>
      <c r="AX7005" s="11"/>
      <c r="AY7005" s="11"/>
      <c r="AZ7005" s="11"/>
      <c r="BA7005" s="11"/>
      <c r="BB7005" s="11"/>
      <c r="BC7005" s="11"/>
      <c r="BD7005" s="11"/>
      <c r="BE7005" s="11"/>
      <c r="BF7005" s="11"/>
      <c r="BG7005" s="11"/>
      <c r="BH7005" s="11">
        <v>12719042</v>
      </c>
      <c r="BI7005" s="11"/>
      <c r="BJ7005" s="11">
        <v>3285000</v>
      </c>
      <c r="BK7005" s="11"/>
      <c r="BL7005">
        <v>25.827400000000001</v>
      </c>
      <c r="BM7005"/>
      <c r="BN7005" s="10">
        <v>0</v>
      </c>
      <c r="BO7005" s="10"/>
      <c r="BP7005" s="10"/>
      <c r="BQ7005" s="10"/>
      <c r="BR7005" s="10"/>
      <c r="BS7005" s="10"/>
      <c r="BT7005" s="10"/>
      <c r="BU7005" s="10"/>
    </row>
    <row r="7006" spans="1:73" x14ac:dyDescent="0.3">
      <c r="A7006" s="10" t="s">
        <v>4110</v>
      </c>
      <c r="B7006" s="10" t="s">
        <v>6158</v>
      </c>
      <c r="C7006" s="10" t="s">
        <v>876</v>
      </c>
      <c r="D7006" s="10" t="s">
        <v>870</v>
      </c>
      <c r="E7006" s="10" t="s">
        <v>5414</v>
      </c>
      <c r="F7006" s="10" t="s">
        <v>5498</v>
      </c>
      <c r="G7006" s="10" t="s">
        <v>4311</v>
      </c>
      <c r="H7006" s="10" t="s">
        <v>8154</v>
      </c>
      <c r="I7006" s="10" t="s">
        <v>8155</v>
      </c>
      <c r="J7006" s="10" t="s">
        <v>8155</v>
      </c>
      <c r="K7006" s="10" t="s">
        <v>8154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 s="11">
        <v>244432</v>
      </c>
      <c r="S7006" s="11">
        <v>407205</v>
      </c>
      <c r="T7006" s="11">
        <v>191700</v>
      </c>
      <c r="U7006" s="11"/>
      <c r="V7006" s="11"/>
      <c r="W7006" s="11"/>
      <c r="X7006" s="11">
        <v>73329.600000000006</v>
      </c>
      <c r="Y7006" s="11">
        <v>122161.5</v>
      </c>
      <c r="Z7006" s="11">
        <v>191700</v>
      </c>
      <c r="AA7006" s="11"/>
      <c r="AB7006" s="11"/>
      <c r="AC7006" s="11"/>
      <c r="AD7006">
        <v>30</v>
      </c>
      <c r="AE7006">
        <v>30</v>
      </c>
      <c r="AF7006">
        <v>100</v>
      </c>
      <c r="AG7006"/>
      <c r="AH7006"/>
      <c r="AI7006"/>
      <c r="AJ7006" s="11">
        <v>244432</v>
      </c>
      <c r="AK7006" s="11">
        <v>407205</v>
      </c>
      <c r="AL7006" s="11">
        <v>191700</v>
      </c>
      <c r="AM7006" s="11"/>
      <c r="AN7006" s="11"/>
      <c r="AO7006" s="11"/>
      <c r="AP7006" s="11"/>
      <c r="AQ7006" s="11"/>
      <c r="AR7006" s="11"/>
      <c r="AS7006" s="11"/>
      <c r="AT7006" s="11"/>
      <c r="AU7006" s="11"/>
      <c r="AV7006" s="11"/>
      <c r="AW7006" s="11"/>
      <c r="AX7006" s="11"/>
      <c r="AY7006" s="11"/>
      <c r="AZ7006" s="11"/>
      <c r="BA7006" s="11"/>
      <c r="BB7006" s="11"/>
      <c r="BC7006" s="11"/>
      <c r="BD7006" s="11"/>
      <c r="BE7006" s="11"/>
      <c r="BF7006" s="11"/>
      <c r="BG7006" s="11"/>
      <c r="BH7006" s="11"/>
      <c r="BI7006" s="11"/>
      <c r="BJ7006" s="11"/>
      <c r="BK7006" s="11"/>
      <c r="BL7006"/>
      <c r="BM7006"/>
      <c r="BN7006" s="10">
        <v>0</v>
      </c>
      <c r="BO7006" s="10"/>
      <c r="BP7006" s="10"/>
      <c r="BQ7006" s="10"/>
      <c r="BR7006" s="10"/>
      <c r="BS7006" s="10"/>
      <c r="BT7006" s="10"/>
      <c r="BU7006" s="10"/>
    </row>
    <row r="7007" spans="1:73" x14ac:dyDescent="0.3">
      <c r="A7007" s="10" t="s">
        <v>4110</v>
      </c>
      <c r="B7007" s="10" t="s">
        <v>6158</v>
      </c>
      <c r="C7007" s="10" t="s">
        <v>876</v>
      </c>
      <c r="D7007" s="10" t="s">
        <v>870</v>
      </c>
      <c r="E7007" s="10" t="s">
        <v>5414</v>
      </c>
      <c r="F7007" s="10" t="s">
        <v>5498</v>
      </c>
      <c r="G7007" s="10" t="s">
        <v>4311</v>
      </c>
      <c r="H7007" s="10" t="s">
        <v>8156</v>
      </c>
      <c r="I7007" s="10" t="s">
        <v>8157</v>
      </c>
      <c r="J7007" s="10" t="s">
        <v>8157</v>
      </c>
      <c r="K7007" s="10" t="s">
        <v>8156</v>
      </c>
      <c r="L7007">
        <v>0</v>
      </c>
      <c r="M7007">
        <v>0</v>
      </c>
      <c r="N7007">
        <v>0</v>
      </c>
      <c r="O7007">
        <v>1</v>
      </c>
      <c r="P7007">
        <v>1</v>
      </c>
      <c r="Q7007">
        <v>1</v>
      </c>
      <c r="R7007" s="11"/>
      <c r="S7007" s="11"/>
      <c r="T7007" s="11"/>
      <c r="U7007" s="11">
        <v>888400</v>
      </c>
      <c r="V7007" s="11">
        <v>360000</v>
      </c>
      <c r="W7007" s="11">
        <v>364800</v>
      </c>
      <c r="X7007" s="11"/>
      <c r="Y7007" s="11"/>
      <c r="Z7007" s="11"/>
      <c r="AA7007" s="11">
        <v>888400</v>
      </c>
      <c r="AB7007" s="11">
        <v>360000</v>
      </c>
      <c r="AC7007" s="11">
        <v>364800</v>
      </c>
      <c r="AD7007"/>
      <c r="AE7007"/>
      <c r="AF7007"/>
      <c r="AG7007">
        <v>100</v>
      </c>
      <c r="AH7007">
        <v>100</v>
      </c>
      <c r="AI7007">
        <v>100</v>
      </c>
      <c r="AJ7007" s="11"/>
      <c r="AK7007" s="11"/>
      <c r="AL7007" s="11"/>
      <c r="AM7007" s="11">
        <v>888400</v>
      </c>
      <c r="AN7007" s="11">
        <v>360000</v>
      </c>
      <c r="AO7007" s="11">
        <v>364800</v>
      </c>
      <c r="AP7007" s="11"/>
      <c r="AQ7007" s="11"/>
      <c r="AR7007" s="11"/>
      <c r="AS7007" s="11"/>
      <c r="AT7007" s="11"/>
      <c r="AU7007" s="11"/>
      <c r="AV7007" s="11"/>
      <c r="AW7007" s="11"/>
      <c r="AX7007" s="11"/>
      <c r="AY7007" s="11"/>
      <c r="AZ7007" s="11"/>
      <c r="BA7007" s="11"/>
      <c r="BB7007" s="11"/>
      <c r="BC7007" s="11"/>
      <c r="BD7007" s="11"/>
      <c r="BE7007" s="11"/>
      <c r="BF7007" s="11"/>
      <c r="BG7007" s="11"/>
      <c r="BH7007" s="11">
        <v>7331000</v>
      </c>
      <c r="BI7007" s="11">
        <v>4665100</v>
      </c>
      <c r="BJ7007" s="11">
        <v>678000</v>
      </c>
      <c r="BK7007" s="11">
        <v>360000</v>
      </c>
      <c r="BL7007">
        <v>9.2483000000000004</v>
      </c>
      <c r="BM7007">
        <v>7.7168000000000001</v>
      </c>
      <c r="BN7007" s="10">
        <v>0</v>
      </c>
      <c r="BO7007" s="10"/>
      <c r="BP7007" s="10"/>
      <c r="BQ7007" s="10"/>
      <c r="BR7007" s="10"/>
      <c r="BS7007" s="10"/>
      <c r="BT7007" s="10"/>
      <c r="BU7007" s="10"/>
    </row>
    <row r="7008" spans="1:73" x14ac:dyDescent="0.3">
      <c r="A7008" s="10" t="s">
        <v>4110</v>
      </c>
      <c r="B7008" s="10" t="s">
        <v>6158</v>
      </c>
      <c r="C7008" s="10" t="s">
        <v>876</v>
      </c>
      <c r="D7008" s="10" t="s">
        <v>870</v>
      </c>
      <c r="E7008" s="10" t="s">
        <v>5414</v>
      </c>
      <c r="F7008" s="10" t="s">
        <v>5498</v>
      </c>
      <c r="G7008" s="10" t="s">
        <v>4311</v>
      </c>
      <c r="H7008" s="10" t="s">
        <v>6327</v>
      </c>
      <c r="I7008" s="10" t="s">
        <v>6328</v>
      </c>
      <c r="J7008" s="10" t="s">
        <v>8158</v>
      </c>
      <c r="K7008" s="10" t="s">
        <v>8159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 s="11"/>
      <c r="S7008" s="11"/>
      <c r="T7008" s="11"/>
      <c r="U7008" s="11">
        <v>1020000</v>
      </c>
      <c r="V7008" s="11"/>
      <c r="W7008" s="11"/>
      <c r="X7008" s="11"/>
      <c r="Y7008" s="11"/>
      <c r="Z7008" s="11"/>
      <c r="AA7008" s="11">
        <v>306000</v>
      </c>
      <c r="AB7008" s="11"/>
      <c r="AC7008" s="11"/>
      <c r="AD7008"/>
      <c r="AE7008"/>
      <c r="AF7008"/>
      <c r="AG7008">
        <v>30</v>
      </c>
      <c r="AH7008"/>
      <c r="AI7008"/>
      <c r="AJ7008" s="11"/>
      <c r="AK7008" s="11"/>
      <c r="AL7008" s="11"/>
      <c r="AM7008" s="11">
        <v>1020000</v>
      </c>
      <c r="AN7008" s="11"/>
      <c r="AO7008" s="11"/>
      <c r="AP7008" s="11"/>
      <c r="AQ7008" s="11"/>
      <c r="AR7008" s="11"/>
      <c r="AS7008" s="11"/>
      <c r="AT7008" s="11"/>
      <c r="AU7008" s="11"/>
      <c r="AV7008" s="11"/>
      <c r="AW7008" s="11"/>
      <c r="AX7008" s="11"/>
      <c r="AY7008" s="11"/>
      <c r="AZ7008" s="11"/>
      <c r="BA7008" s="11"/>
      <c r="BB7008" s="11"/>
      <c r="BC7008" s="11"/>
      <c r="BD7008" s="11"/>
      <c r="BE7008" s="11"/>
      <c r="BF7008" s="11"/>
      <c r="BG7008" s="11"/>
      <c r="BH7008" s="11">
        <v>1020000</v>
      </c>
      <c r="BI7008" s="11"/>
      <c r="BJ7008" s="11">
        <v>1020000</v>
      </c>
      <c r="BK7008" s="11"/>
      <c r="BL7008">
        <v>100</v>
      </c>
      <c r="BM7008"/>
      <c r="BN7008" s="10">
        <v>0</v>
      </c>
      <c r="BO7008" s="10"/>
      <c r="BP7008" s="10"/>
      <c r="BQ7008" s="10"/>
      <c r="BR7008" s="10"/>
      <c r="BS7008" s="10"/>
      <c r="BT7008" s="10"/>
      <c r="BU7008" s="10"/>
    </row>
    <row r="7009" spans="1:73" x14ac:dyDescent="0.3">
      <c r="A7009" s="10" t="s">
        <v>4110</v>
      </c>
      <c r="B7009" s="10" t="s">
        <v>6158</v>
      </c>
      <c r="C7009" s="10" t="s">
        <v>876</v>
      </c>
      <c r="D7009" s="10" t="s">
        <v>870</v>
      </c>
      <c r="E7009" s="10" t="s">
        <v>5414</v>
      </c>
      <c r="F7009" s="10" t="s">
        <v>5498</v>
      </c>
      <c r="G7009" s="10" t="s">
        <v>4311</v>
      </c>
      <c r="H7009" s="10" t="s">
        <v>6327</v>
      </c>
      <c r="I7009" s="10" t="s">
        <v>6328</v>
      </c>
      <c r="J7009" s="10" t="s">
        <v>8160</v>
      </c>
      <c r="K7009" s="10" t="s">
        <v>8161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0</v>
      </c>
      <c r="R7009" s="11">
        <v>2192447</v>
      </c>
      <c r="S7009" s="11">
        <v>722000</v>
      </c>
      <c r="T7009" s="11">
        <v>264800</v>
      </c>
      <c r="U7009" s="11">
        <v>77500</v>
      </c>
      <c r="V7009" s="11">
        <v>2437500</v>
      </c>
      <c r="W7009" s="11"/>
      <c r="X7009" s="11">
        <v>415449.4</v>
      </c>
      <c r="Y7009" s="11">
        <v>0</v>
      </c>
      <c r="Z7009" s="11">
        <v>264800</v>
      </c>
      <c r="AA7009" s="11">
        <v>77500</v>
      </c>
      <c r="AB7009" s="11">
        <v>731250</v>
      </c>
      <c r="AC7009" s="11"/>
      <c r="AD7009">
        <v>18.95</v>
      </c>
      <c r="AE7009">
        <v>0</v>
      </c>
      <c r="AF7009">
        <v>100</v>
      </c>
      <c r="AG7009">
        <v>100</v>
      </c>
      <c r="AH7009">
        <v>30</v>
      </c>
      <c r="AI7009"/>
      <c r="AJ7009" s="11">
        <v>2192447</v>
      </c>
      <c r="AK7009" s="11">
        <v>722000</v>
      </c>
      <c r="AL7009" s="11">
        <v>264800</v>
      </c>
      <c r="AM7009" s="11">
        <v>77500</v>
      </c>
      <c r="AN7009" s="11">
        <v>2437500</v>
      </c>
      <c r="AO7009" s="11"/>
      <c r="AP7009" s="11"/>
      <c r="AQ7009" s="11"/>
      <c r="AR7009" s="11"/>
      <c r="AS7009" s="11"/>
      <c r="AT7009" s="11"/>
      <c r="AU7009" s="11"/>
      <c r="AV7009" s="11"/>
      <c r="AW7009" s="11"/>
      <c r="AX7009" s="11"/>
      <c r="AY7009" s="11"/>
      <c r="AZ7009" s="11"/>
      <c r="BA7009" s="11"/>
      <c r="BB7009" s="11"/>
      <c r="BC7009" s="11"/>
      <c r="BD7009" s="11"/>
      <c r="BE7009" s="11"/>
      <c r="BF7009" s="11"/>
      <c r="BG7009" s="11"/>
      <c r="BH7009" s="11">
        <v>10889539</v>
      </c>
      <c r="BI7009" s="11">
        <v>12552504</v>
      </c>
      <c r="BJ7009" s="11">
        <v>77500</v>
      </c>
      <c r="BK7009" s="11">
        <v>2122500</v>
      </c>
      <c r="BL7009">
        <v>0.71160000000000001</v>
      </c>
      <c r="BM7009">
        <v>16.908899999999999</v>
      </c>
      <c r="BN7009" s="10">
        <v>0</v>
      </c>
      <c r="BO7009" s="10"/>
      <c r="BP7009" s="10"/>
      <c r="BQ7009" s="10"/>
      <c r="BR7009" s="10"/>
      <c r="BS7009" s="10"/>
      <c r="BT7009" s="10"/>
      <c r="BU7009" s="10"/>
    </row>
    <row r="7010" spans="1:73" x14ac:dyDescent="0.3">
      <c r="A7010" s="10" t="s">
        <v>4110</v>
      </c>
      <c r="B7010" s="10" t="s">
        <v>6158</v>
      </c>
      <c r="C7010" s="10" t="s">
        <v>876</v>
      </c>
      <c r="D7010" s="10" t="s">
        <v>870</v>
      </c>
      <c r="E7010" s="10" t="s">
        <v>5414</v>
      </c>
      <c r="F7010" s="10" t="s">
        <v>5498</v>
      </c>
      <c r="G7010" s="10" t="s">
        <v>4311</v>
      </c>
      <c r="H7010" s="10" t="s">
        <v>13698</v>
      </c>
      <c r="I7010" s="10" t="s">
        <v>13699</v>
      </c>
      <c r="J7010" s="10" t="s">
        <v>13699</v>
      </c>
      <c r="K7010" s="10" t="s">
        <v>13698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 s="11"/>
      <c r="S7010" s="11"/>
      <c r="T7010" s="11"/>
      <c r="U7010" s="11"/>
      <c r="V7010" s="11"/>
      <c r="W7010" s="11">
        <v>702050</v>
      </c>
      <c r="X7010" s="11"/>
      <c r="Y7010" s="11"/>
      <c r="Z7010" s="11"/>
      <c r="AA7010" s="11"/>
      <c r="AB7010" s="11"/>
      <c r="AC7010" s="11">
        <v>702050</v>
      </c>
      <c r="AD7010"/>
      <c r="AE7010"/>
      <c r="AF7010"/>
      <c r="AG7010"/>
      <c r="AH7010"/>
      <c r="AI7010">
        <v>100</v>
      </c>
      <c r="AJ7010" s="11"/>
      <c r="AK7010" s="11"/>
      <c r="AL7010" s="11"/>
      <c r="AM7010" s="11"/>
      <c r="AN7010" s="11"/>
      <c r="AO7010" s="11">
        <v>702050</v>
      </c>
      <c r="AP7010" s="11"/>
      <c r="AQ7010" s="11"/>
      <c r="AR7010" s="11"/>
      <c r="AS7010" s="11"/>
      <c r="AT7010" s="11"/>
      <c r="AU7010" s="11"/>
      <c r="AV7010" s="11"/>
      <c r="AW7010" s="11"/>
      <c r="AX7010" s="11"/>
      <c r="AY7010" s="11"/>
      <c r="AZ7010" s="11"/>
      <c r="BA7010" s="11"/>
      <c r="BB7010" s="11"/>
      <c r="BC7010" s="11"/>
      <c r="BD7010" s="11"/>
      <c r="BE7010" s="11"/>
      <c r="BF7010" s="11"/>
      <c r="BG7010" s="11"/>
      <c r="BH7010" s="11"/>
      <c r="BI7010" s="11"/>
      <c r="BJ7010" s="11"/>
      <c r="BK7010" s="11"/>
      <c r="BL7010"/>
      <c r="BM7010"/>
      <c r="BN7010" s="10">
        <v>0</v>
      </c>
      <c r="BO7010" s="10"/>
      <c r="BP7010" s="10"/>
      <c r="BQ7010" s="10"/>
      <c r="BR7010" s="10"/>
      <c r="BS7010" s="10"/>
      <c r="BT7010" s="10"/>
      <c r="BU7010" s="10"/>
    </row>
    <row r="7011" spans="1:73" x14ac:dyDescent="0.3">
      <c r="A7011" s="10" t="s">
        <v>4110</v>
      </c>
      <c r="B7011" s="10" t="s">
        <v>6158</v>
      </c>
      <c r="C7011" s="10" t="s">
        <v>876</v>
      </c>
      <c r="D7011" s="10" t="s">
        <v>870</v>
      </c>
      <c r="E7011" s="10" t="s">
        <v>877</v>
      </c>
      <c r="F7011" s="10" t="s">
        <v>878</v>
      </c>
      <c r="G7011" s="10"/>
      <c r="H7011" s="10" t="s">
        <v>13713</v>
      </c>
      <c r="I7011" s="10" t="s">
        <v>13714</v>
      </c>
      <c r="J7011" s="10" t="s">
        <v>13714</v>
      </c>
      <c r="K7011" s="10" t="s">
        <v>13713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 s="11"/>
      <c r="S7011" s="11"/>
      <c r="T7011" s="11"/>
      <c r="U7011" s="11"/>
      <c r="V7011" s="11"/>
      <c r="W7011" s="11">
        <v>78500</v>
      </c>
      <c r="X7011" s="11"/>
      <c r="Y7011" s="11"/>
      <c r="Z7011" s="11"/>
      <c r="AA7011" s="11"/>
      <c r="AB7011" s="11"/>
      <c r="AC7011" s="11">
        <v>78500</v>
      </c>
      <c r="AD7011"/>
      <c r="AE7011"/>
      <c r="AF7011"/>
      <c r="AG7011"/>
      <c r="AH7011"/>
      <c r="AI7011">
        <v>100</v>
      </c>
      <c r="AJ7011" s="11"/>
      <c r="AK7011" s="11"/>
      <c r="AL7011" s="11"/>
      <c r="AM7011" s="11"/>
      <c r="AN7011" s="11"/>
      <c r="AO7011" s="11">
        <v>78500</v>
      </c>
      <c r="AP7011" s="11"/>
      <c r="AQ7011" s="11"/>
      <c r="AR7011" s="11"/>
      <c r="AS7011" s="11"/>
      <c r="AT7011" s="11"/>
      <c r="AU7011" s="11"/>
      <c r="AV7011" s="11"/>
      <c r="AW7011" s="11"/>
      <c r="AX7011" s="11"/>
      <c r="AY7011" s="11"/>
      <c r="AZ7011" s="11"/>
      <c r="BA7011" s="11"/>
      <c r="BB7011" s="11"/>
      <c r="BC7011" s="11"/>
      <c r="BD7011" s="11"/>
      <c r="BE7011" s="11"/>
      <c r="BF7011" s="11"/>
      <c r="BG7011" s="11"/>
      <c r="BH7011" s="11"/>
      <c r="BI7011" s="11"/>
      <c r="BJ7011" s="11"/>
      <c r="BK7011" s="11"/>
      <c r="BL7011"/>
      <c r="BM7011"/>
      <c r="BN7011" s="10">
        <v>0</v>
      </c>
      <c r="BO7011" s="10"/>
      <c r="BP7011" s="10"/>
      <c r="BQ7011" s="10"/>
      <c r="BR7011" s="10"/>
      <c r="BS7011" s="10"/>
      <c r="BT7011" s="10"/>
      <c r="BU7011" s="10"/>
    </row>
    <row r="7012" spans="1:73" x14ac:dyDescent="0.3">
      <c r="A7012" s="10" t="s">
        <v>4110</v>
      </c>
      <c r="B7012" s="10" t="s">
        <v>6158</v>
      </c>
      <c r="C7012" s="10" t="s">
        <v>876</v>
      </c>
      <c r="D7012" s="10" t="s">
        <v>870</v>
      </c>
      <c r="E7012" s="10" t="s">
        <v>877</v>
      </c>
      <c r="F7012" s="10" t="s">
        <v>6521</v>
      </c>
      <c r="G7012" s="10" t="s">
        <v>2431</v>
      </c>
      <c r="H7012" s="10" t="s">
        <v>6522</v>
      </c>
      <c r="I7012" s="10" t="s">
        <v>6523</v>
      </c>
      <c r="J7012" s="10" t="s">
        <v>6523</v>
      </c>
      <c r="K7012" s="10" t="s">
        <v>6522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 s="11"/>
      <c r="S7012" s="11"/>
      <c r="T7012" s="11"/>
      <c r="U7012" s="11"/>
      <c r="V7012" s="11">
        <v>1355500</v>
      </c>
      <c r="W7012" s="11"/>
      <c r="X7012" s="11"/>
      <c r="Y7012" s="11"/>
      <c r="Z7012" s="11"/>
      <c r="AA7012" s="11"/>
      <c r="AB7012" s="11">
        <v>677750</v>
      </c>
      <c r="AC7012" s="11"/>
      <c r="AD7012"/>
      <c r="AE7012"/>
      <c r="AF7012"/>
      <c r="AG7012"/>
      <c r="AH7012">
        <v>50</v>
      </c>
      <c r="AI7012"/>
      <c r="AJ7012" s="11"/>
      <c r="AK7012" s="11"/>
      <c r="AL7012" s="11"/>
      <c r="AM7012" s="11"/>
      <c r="AN7012" s="11">
        <v>1355500</v>
      </c>
      <c r="AO7012" s="11"/>
      <c r="AP7012" s="11"/>
      <c r="AQ7012" s="11"/>
      <c r="AR7012" s="11"/>
      <c r="AS7012" s="11"/>
      <c r="AT7012" s="11"/>
      <c r="AU7012" s="11"/>
      <c r="AV7012" s="11"/>
      <c r="AW7012" s="11"/>
      <c r="AX7012" s="11"/>
      <c r="AY7012" s="11"/>
      <c r="AZ7012" s="11"/>
      <c r="BA7012" s="11"/>
      <c r="BB7012" s="11"/>
      <c r="BC7012" s="11"/>
      <c r="BD7012" s="11"/>
      <c r="BE7012" s="11"/>
      <c r="BF7012" s="11"/>
      <c r="BG7012" s="11"/>
      <c r="BH7012" s="11"/>
      <c r="BI7012" s="11">
        <v>821500</v>
      </c>
      <c r="BJ7012" s="11"/>
      <c r="BK7012" s="11">
        <v>821500</v>
      </c>
      <c r="BL7012"/>
      <c r="BM7012">
        <v>100</v>
      </c>
      <c r="BN7012" s="10">
        <v>0</v>
      </c>
      <c r="BO7012" s="10"/>
      <c r="BP7012" s="10"/>
      <c r="BQ7012" s="10"/>
      <c r="BR7012" s="10"/>
      <c r="BS7012" s="10"/>
      <c r="BT7012" s="10"/>
      <c r="BU7012" s="10"/>
    </row>
    <row r="7013" spans="1:73" x14ac:dyDescent="0.3">
      <c r="A7013" s="10" t="s">
        <v>4110</v>
      </c>
      <c r="B7013" s="10" t="s">
        <v>6158</v>
      </c>
      <c r="C7013" s="10" t="s">
        <v>876</v>
      </c>
      <c r="D7013" s="10" t="s">
        <v>870</v>
      </c>
      <c r="E7013" s="10" t="s">
        <v>877</v>
      </c>
      <c r="F7013" s="10" t="s">
        <v>6521</v>
      </c>
      <c r="G7013" s="10" t="s">
        <v>6367</v>
      </c>
      <c r="H7013" s="10" t="s">
        <v>6541</v>
      </c>
      <c r="I7013" s="10" t="s">
        <v>6542</v>
      </c>
      <c r="J7013" s="10" t="s">
        <v>6542</v>
      </c>
      <c r="K7013" s="10" t="s">
        <v>6541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 s="11">
        <v>154800</v>
      </c>
      <c r="S7013" s="11"/>
      <c r="T7013" s="11"/>
      <c r="U7013" s="11"/>
      <c r="V7013" s="11"/>
      <c r="W7013" s="11"/>
      <c r="X7013" s="11">
        <v>0</v>
      </c>
      <c r="Y7013" s="11"/>
      <c r="Z7013" s="11"/>
      <c r="AA7013" s="11"/>
      <c r="AB7013" s="11"/>
      <c r="AC7013" s="11"/>
      <c r="AD7013">
        <v>0</v>
      </c>
      <c r="AE7013"/>
      <c r="AF7013"/>
      <c r="AG7013"/>
      <c r="AH7013"/>
      <c r="AI7013"/>
      <c r="AJ7013" s="11">
        <v>154800</v>
      </c>
      <c r="AK7013" s="11"/>
      <c r="AL7013" s="11"/>
      <c r="AM7013" s="11"/>
      <c r="AN7013" s="11"/>
      <c r="AO7013" s="11"/>
      <c r="AP7013" s="11"/>
      <c r="AQ7013" s="11"/>
      <c r="AR7013" s="11"/>
      <c r="AS7013" s="11"/>
      <c r="AT7013" s="11"/>
      <c r="AU7013" s="11"/>
      <c r="AV7013" s="11"/>
      <c r="AW7013" s="11"/>
      <c r="AX7013" s="11"/>
      <c r="AY7013" s="11"/>
      <c r="AZ7013" s="11"/>
      <c r="BA7013" s="11"/>
      <c r="BB7013" s="11"/>
      <c r="BC7013" s="11"/>
      <c r="BD7013" s="11"/>
      <c r="BE7013" s="11"/>
      <c r="BF7013" s="11"/>
      <c r="BG7013" s="11"/>
      <c r="BH7013" s="11"/>
      <c r="BI7013" s="11"/>
      <c r="BJ7013" s="11"/>
      <c r="BK7013" s="11"/>
      <c r="BL7013"/>
      <c r="BM7013"/>
      <c r="BN7013" s="10">
        <v>0</v>
      </c>
      <c r="BO7013" s="10"/>
      <c r="BP7013" s="10"/>
      <c r="BQ7013" s="10"/>
      <c r="BR7013" s="10"/>
      <c r="BS7013" s="10"/>
      <c r="BT7013" s="10"/>
      <c r="BU7013" s="10"/>
    </row>
    <row r="7014" spans="1:73" x14ac:dyDescent="0.3">
      <c r="A7014" s="10" t="s">
        <v>4110</v>
      </c>
      <c r="B7014" s="10" t="s">
        <v>6158</v>
      </c>
      <c r="C7014" s="10" t="s">
        <v>876</v>
      </c>
      <c r="D7014" s="10" t="s">
        <v>870</v>
      </c>
      <c r="E7014" s="10" t="s">
        <v>6196</v>
      </c>
      <c r="F7014" s="10" t="s">
        <v>6197</v>
      </c>
      <c r="G7014" s="10"/>
      <c r="H7014" s="10" t="s">
        <v>6321</v>
      </c>
      <c r="I7014" s="10" t="s">
        <v>6322</v>
      </c>
      <c r="J7014" s="10" t="s">
        <v>6543</v>
      </c>
      <c r="K7014" s="10" t="s">
        <v>6544</v>
      </c>
      <c r="L7014">
        <v>0</v>
      </c>
      <c r="M7014">
        <v>0</v>
      </c>
      <c r="N7014">
        <v>0</v>
      </c>
      <c r="O7014">
        <v>1</v>
      </c>
      <c r="P7014">
        <v>1</v>
      </c>
      <c r="Q7014">
        <v>0</v>
      </c>
      <c r="R7014" s="11"/>
      <c r="S7014" s="11"/>
      <c r="T7014" s="11"/>
      <c r="U7014" s="11">
        <v>1391600</v>
      </c>
      <c r="V7014" s="11">
        <v>391610</v>
      </c>
      <c r="W7014" s="11"/>
      <c r="X7014" s="11"/>
      <c r="Y7014" s="11"/>
      <c r="Z7014" s="11"/>
      <c r="AA7014" s="11">
        <v>281561</v>
      </c>
      <c r="AB7014" s="11">
        <v>218171</v>
      </c>
      <c r="AC7014" s="11"/>
      <c r="AD7014"/>
      <c r="AE7014"/>
      <c r="AF7014"/>
      <c r="AG7014">
        <v>20.23</v>
      </c>
      <c r="AH7014">
        <v>55.71</v>
      </c>
      <c r="AI7014"/>
      <c r="AJ7014" s="11"/>
      <c r="AK7014" s="11"/>
      <c r="AL7014" s="11"/>
      <c r="AM7014" s="11">
        <v>1391600</v>
      </c>
      <c r="AN7014" s="11">
        <v>391610</v>
      </c>
      <c r="AO7014" s="11"/>
      <c r="AP7014" s="11"/>
      <c r="AQ7014" s="11"/>
      <c r="AR7014" s="11"/>
      <c r="AS7014" s="11"/>
      <c r="AT7014" s="11"/>
      <c r="AU7014" s="11"/>
      <c r="AV7014" s="11"/>
      <c r="AW7014" s="11"/>
      <c r="AX7014" s="11"/>
      <c r="AY7014" s="11"/>
      <c r="AZ7014" s="11"/>
      <c r="BA7014" s="11"/>
      <c r="BB7014" s="11"/>
      <c r="BC7014" s="11"/>
      <c r="BD7014" s="11"/>
      <c r="BE7014" s="11"/>
      <c r="BF7014" s="11"/>
      <c r="BG7014" s="11"/>
      <c r="BH7014" s="11">
        <v>2451680</v>
      </c>
      <c r="BI7014" s="11">
        <v>3538610</v>
      </c>
      <c r="BJ7014" s="11">
        <v>1827680</v>
      </c>
      <c r="BK7014" s="11">
        <v>391610</v>
      </c>
      <c r="BL7014">
        <v>74.548000000000002</v>
      </c>
      <c r="BM7014">
        <v>11.066700000000001</v>
      </c>
      <c r="BN7014" s="10">
        <v>0</v>
      </c>
      <c r="BO7014" s="10"/>
      <c r="BP7014" s="10"/>
      <c r="BQ7014" s="10"/>
      <c r="BR7014" s="10"/>
      <c r="BS7014" s="10"/>
      <c r="BT7014" s="10"/>
      <c r="BU7014" s="10"/>
    </row>
    <row r="7015" spans="1:73" x14ac:dyDescent="0.3">
      <c r="A7015" s="10" t="s">
        <v>4110</v>
      </c>
      <c r="B7015" s="10" t="s">
        <v>6158</v>
      </c>
      <c r="C7015" s="10" t="s">
        <v>876</v>
      </c>
      <c r="D7015" s="10" t="s">
        <v>110</v>
      </c>
      <c r="E7015" s="10" t="s">
        <v>111</v>
      </c>
      <c r="F7015" s="10" t="s">
        <v>354</v>
      </c>
      <c r="G7015" s="10"/>
      <c r="H7015" s="10" t="s">
        <v>4938</v>
      </c>
      <c r="I7015" s="10" t="s">
        <v>4939</v>
      </c>
      <c r="J7015" s="10" t="s">
        <v>4939</v>
      </c>
      <c r="K7015" s="10" t="s">
        <v>4938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 s="11">
        <v>284493</v>
      </c>
      <c r="S7015" s="11"/>
      <c r="T7015" s="11"/>
      <c r="U7015" s="11"/>
      <c r="V7015" s="11"/>
      <c r="W7015" s="11"/>
      <c r="X7015" s="11">
        <v>74697.899999999994</v>
      </c>
      <c r="Y7015" s="11"/>
      <c r="Z7015" s="11"/>
      <c r="AA7015" s="11"/>
      <c r="AB7015" s="11"/>
      <c r="AC7015" s="11"/>
      <c r="AD7015">
        <v>26.26</v>
      </c>
      <c r="AE7015"/>
      <c r="AF7015"/>
      <c r="AG7015"/>
      <c r="AH7015"/>
      <c r="AI7015"/>
      <c r="AJ7015" s="11">
        <v>284493</v>
      </c>
      <c r="AK7015" s="11"/>
      <c r="AL7015" s="11"/>
      <c r="AM7015" s="11"/>
      <c r="AN7015" s="11"/>
      <c r="AO7015" s="11"/>
      <c r="AP7015" s="11"/>
      <c r="AQ7015" s="11"/>
      <c r="AR7015" s="11"/>
      <c r="AS7015" s="11"/>
      <c r="AT7015" s="11"/>
      <c r="AU7015" s="11"/>
      <c r="AV7015" s="11"/>
      <c r="AW7015" s="11"/>
      <c r="AX7015" s="11"/>
      <c r="AY7015" s="11"/>
      <c r="AZ7015" s="11"/>
      <c r="BA7015" s="11"/>
      <c r="BB7015" s="11"/>
      <c r="BC7015" s="11"/>
      <c r="BD7015" s="11"/>
      <c r="BE7015" s="11"/>
      <c r="BF7015" s="11"/>
      <c r="BG7015" s="11"/>
      <c r="BH7015" s="11"/>
      <c r="BI7015" s="11"/>
      <c r="BJ7015" s="11"/>
      <c r="BK7015" s="11"/>
      <c r="BL7015"/>
      <c r="BM7015"/>
      <c r="BN7015" s="10">
        <v>0</v>
      </c>
      <c r="BO7015" s="10"/>
      <c r="BP7015" s="10"/>
      <c r="BQ7015" s="10"/>
      <c r="BR7015" s="10"/>
      <c r="BS7015" s="10"/>
      <c r="BT7015" s="10"/>
      <c r="BU7015" s="10"/>
    </row>
    <row r="7016" spans="1:73" x14ac:dyDescent="0.3">
      <c r="A7016" s="10" t="s">
        <v>4110</v>
      </c>
      <c r="B7016" s="10" t="s">
        <v>261</v>
      </c>
      <c r="C7016" s="10"/>
      <c r="D7016" s="10"/>
      <c r="E7016" s="10"/>
      <c r="F7016" s="10"/>
      <c r="G7016" s="10"/>
      <c r="H7016" s="10" t="s">
        <v>273</v>
      </c>
      <c r="I7016" s="10" t="s">
        <v>77</v>
      </c>
      <c r="J7016" s="10" t="s">
        <v>77</v>
      </c>
      <c r="K7016" s="10" t="s">
        <v>273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 s="11"/>
      <c r="S7016" s="11">
        <v>85051.06</v>
      </c>
      <c r="T7016" s="11"/>
      <c r="U7016" s="11"/>
      <c r="V7016" s="11"/>
      <c r="W7016" s="11"/>
      <c r="X7016" s="11"/>
      <c r="Y7016" s="11">
        <v>0</v>
      </c>
      <c r="Z7016" s="11"/>
      <c r="AA7016" s="11"/>
      <c r="AB7016" s="11"/>
      <c r="AC7016" s="11"/>
      <c r="AD7016"/>
      <c r="AE7016">
        <v>0</v>
      </c>
      <c r="AF7016"/>
      <c r="AG7016"/>
      <c r="AH7016"/>
      <c r="AI7016"/>
      <c r="AJ7016" s="11"/>
      <c r="AK7016" s="11">
        <v>85051.06</v>
      </c>
      <c r="AL7016" s="11"/>
      <c r="AM7016" s="11"/>
      <c r="AN7016" s="11"/>
      <c r="AO7016" s="11"/>
      <c r="AP7016" s="11"/>
      <c r="AQ7016" s="11"/>
      <c r="AR7016" s="11"/>
      <c r="AS7016" s="11"/>
      <c r="AT7016" s="11"/>
      <c r="AU7016" s="11"/>
      <c r="AV7016" s="11"/>
      <c r="AW7016" s="11"/>
      <c r="AX7016" s="11"/>
      <c r="AY7016" s="11"/>
      <c r="AZ7016" s="11"/>
      <c r="BA7016" s="11"/>
      <c r="BB7016" s="11"/>
      <c r="BC7016" s="11"/>
      <c r="BD7016" s="11"/>
      <c r="BE7016" s="11"/>
      <c r="BF7016" s="11"/>
      <c r="BG7016" s="11"/>
      <c r="BH7016" s="11"/>
      <c r="BI7016" s="11"/>
      <c r="BJ7016" s="11"/>
      <c r="BK7016" s="11"/>
      <c r="BL7016"/>
      <c r="BM7016"/>
      <c r="BN7016" s="10">
        <v>0</v>
      </c>
      <c r="BO7016" s="10"/>
      <c r="BP7016" s="10"/>
      <c r="BQ7016" s="10"/>
      <c r="BR7016" s="10"/>
      <c r="BS7016" s="10"/>
      <c r="BT7016" s="10"/>
      <c r="BU7016" s="10"/>
    </row>
    <row r="7017" spans="1:73" x14ac:dyDescent="0.3">
      <c r="A7017" s="10" t="s">
        <v>4110</v>
      </c>
      <c r="B7017" s="10" t="s">
        <v>261</v>
      </c>
      <c r="C7017" s="10" t="s">
        <v>86</v>
      </c>
      <c r="D7017" s="10" t="s">
        <v>82</v>
      </c>
      <c r="E7017" s="10"/>
      <c r="F7017" s="10" t="s">
        <v>226</v>
      </c>
      <c r="G7017" s="10"/>
      <c r="H7017" s="10" t="s">
        <v>347</v>
      </c>
      <c r="I7017" s="10" t="s">
        <v>348</v>
      </c>
      <c r="J7017" s="10" t="s">
        <v>348</v>
      </c>
      <c r="K7017" s="10" t="s">
        <v>347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 s="11">
        <v>4266800</v>
      </c>
      <c r="S7017" s="11"/>
      <c r="T7017" s="11"/>
      <c r="U7017" s="11"/>
      <c r="V7017" s="11"/>
      <c r="W7017" s="11"/>
      <c r="X7017" s="11">
        <v>4266800</v>
      </c>
      <c r="Y7017" s="11"/>
      <c r="Z7017" s="11"/>
      <c r="AA7017" s="11"/>
      <c r="AB7017" s="11"/>
      <c r="AC7017" s="11"/>
      <c r="AD7017">
        <v>100</v>
      </c>
      <c r="AE7017"/>
      <c r="AF7017"/>
      <c r="AG7017"/>
      <c r="AH7017"/>
      <c r="AI7017"/>
      <c r="AJ7017" s="11">
        <v>4266800</v>
      </c>
      <c r="AK7017" s="11"/>
      <c r="AL7017" s="11"/>
      <c r="AM7017" s="11"/>
      <c r="AN7017" s="11"/>
      <c r="AO7017" s="11"/>
      <c r="AP7017" s="11"/>
      <c r="AQ7017" s="11"/>
      <c r="AR7017" s="11"/>
      <c r="AS7017" s="11"/>
      <c r="AT7017" s="11"/>
      <c r="AU7017" s="11"/>
      <c r="AV7017" s="11"/>
      <c r="AW7017" s="11"/>
      <c r="AX7017" s="11"/>
      <c r="AY7017" s="11"/>
      <c r="AZ7017" s="11"/>
      <c r="BA7017" s="11"/>
      <c r="BB7017" s="11"/>
      <c r="BC7017" s="11"/>
      <c r="BD7017" s="11"/>
      <c r="BE7017" s="11"/>
      <c r="BF7017" s="11"/>
      <c r="BG7017" s="11"/>
      <c r="BH7017" s="11"/>
      <c r="BI7017" s="11"/>
      <c r="BJ7017" s="11"/>
      <c r="BK7017" s="11"/>
      <c r="BL7017"/>
      <c r="BM7017"/>
      <c r="BN7017" s="10">
        <v>0</v>
      </c>
      <c r="BO7017" s="10"/>
      <c r="BP7017" s="10"/>
      <c r="BQ7017" s="10"/>
      <c r="BR7017" s="10"/>
      <c r="BS7017" s="10"/>
      <c r="BT7017" s="10"/>
      <c r="BU7017" s="10"/>
    </row>
    <row r="7018" spans="1:73" x14ac:dyDescent="0.3">
      <c r="A7018" s="10" t="s">
        <v>4110</v>
      </c>
      <c r="B7018" s="10" t="s">
        <v>261</v>
      </c>
      <c r="C7018" s="10" t="s">
        <v>86</v>
      </c>
      <c r="D7018" s="10" t="s">
        <v>69</v>
      </c>
      <c r="E7018" s="10" t="s">
        <v>276</v>
      </c>
      <c r="F7018" s="10" t="s">
        <v>277</v>
      </c>
      <c r="G7018" s="10" t="s">
        <v>278</v>
      </c>
      <c r="H7018" s="10" t="s">
        <v>279</v>
      </c>
      <c r="I7018" s="10" t="s">
        <v>280</v>
      </c>
      <c r="J7018" s="10" t="s">
        <v>280</v>
      </c>
      <c r="K7018" s="10" t="s">
        <v>279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0</v>
      </c>
      <c r="R7018" s="11">
        <v>22202775.73</v>
      </c>
      <c r="S7018" s="11">
        <v>27407430.850000001</v>
      </c>
      <c r="T7018" s="11"/>
      <c r="U7018" s="11"/>
      <c r="V7018" s="11"/>
      <c r="W7018" s="11"/>
      <c r="X7018" s="11">
        <v>3513359.72</v>
      </c>
      <c r="Y7018" s="11">
        <v>746982</v>
      </c>
      <c r="Z7018" s="11"/>
      <c r="AA7018" s="11"/>
      <c r="AB7018" s="11"/>
      <c r="AC7018" s="11"/>
      <c r="AD7018">
        <v>15.82</v>
      </c>
      <c r="AE7018">
        <v>2.73</v>
      </c>
      <c r="AF7018"/>
      <c r="AG7018"/>
      <c r="AH7018"/>
      <c r="AI7018"/>
      <c r="AJ7018" s="11">
        <v>22202775.73</v>
      </c>
      <c r="AK7018" s="11">
        <v>27407430.850000001</v>
      </c>
      <c r="AL7018" s="11"/>
      <c r="AM7018" s="11"/>
      <c r="AN7018" s="11"/>
      <c r="AO7018" s="11"/>
      <c r="AP7018" s="11"/>
      <c r="AQ7018" s="11">
        <v>2909300</v>
      </c>
      <c r="AR7018" s="11"/>
      <c r="AS7018" s="11"/>
      <c r="AT7018" s="11"/>
      <c r="AU7018" s="11"/>
      <c r="AV7018" s="11"/>
      <c r="AW7018" s="11">
        <v>2909300</v>
      </c>
      <c r="AX7018" s="11"/>
      <c r="AY7018" s="11"/>
      <c r="AZ7018" s="11"/>
      <c r="BA7018" s="11"/>
      <c r="BB7018" s="11"/>
      <c r="BC7018" s="11">
        <v>907700</v>
      </c>
      <c r="BD7018" s="11"/>
      <c r="BE7018" s="11"/>
      <c r="BF7018" s="11"/>
      <c r="BG7018" s="11"/>
      <c r="BH7018" s="11"/>
      <c r="BI7018" s="11"/>
      <c r="BJ7018" s="11"/>
      <c r="BK7018" s="11"/>
      <c r="BL7018"/>
      <c r="BM7018"/>
      <c r="BN7018" s="10">
        <v>0</v>
      </c>
      <c r="BO7018" s="10"/>
      <c r="BP7018" s="10"/>
      <c r="BQ7018" s="10"/>
      <c r="BR7018" s="10"/>
      <c r="BS7018" s="10"/>
      <c r="BT7018" s="10"/>
      <c r="BU7018" s="10"/>
    </row>
    <row r="7019" spans="1:73" x14ac:dyDescent="0.3">
      <c r="A7019" s="10" t="s">
        <v>4110</v>
      </c>
      <c r="B7019" s="10" t="s">
        <v>261</v>
      </c>
      <c r="C7019" s="10" t="s">
        <v>263</v>
      </c>
      <c r="D7019" s="10" t="s">
        <v>69</v>
      </c>
      <c r="E7019" s="10" t="s">
        <v>276</v>
      </c>
      <c r="F7019" s="10" t="s">
        <v>295</v>
      </c>
      <c r="G7019" s="10" t="s">
        <v>296</v>
      </c>
      <c r="H7019" s="10" t="s">
        <v>297</v>
      </c>
      <c r="I7019" s="10" t="s">
        <v>298</v>
      </c>
      <c r="J7019" s="10" t="s">
        <v>298</v>
      </c>
      <c r="K7019" s="10" t="s">
        <v>297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 s="11">
        <v>488150</v>
      </c>
      <c r="S7019" s="11">
        <v>2238288</v>
      </c>
      <c r="T7019" s="11"/>
      <c r="U7019" s="11"/>
      <c r="V7019" s="11"/>
      <c r="W7019" s="11"/>
      <c r="X7019" s="11">
        <v>341705</v>
      </c>
      <c r="Y7019" s="11">
        <v>1443088</v>
      </c>
      <c r="Z7019" s="11"/>
      <c r="AA7019" s="11"/>
      <c r="AB7019" s="11"/>
      <c r="AC7019" s="11"/>
      <c r="AD7019">
        <v>70</v>
      </c>
      <c r="AE7019">
        <v>64.47</v>
      </c>
      <c r="AF7019"/>
      <c r="AG7019"/>
      <c r="AH7019"/>
      <c r="AI7019"/>
      <c r="AJ7019" s="11">
        <v>488150</v>
      </c>
      <c r="AK7019" s="11">
        <v>2238288</v>
      </c>
      <c r="AL7019" s="11"/>
      <c r="AM7019" s="11"/>
      <c r="AN7019" s="11"/>
      <c r="AO7019" s="11"/>
      <c r="AP7019" s="11"/>
      <c r="AQ7019" s="11"/>
      <c r="AR7019" s="11"/>
      <c r="AS7019" s="11"/>
      <c r="AT7019" s="11"/>
      <c r="AU7019" s="11"/>
      <c r="AV7019" s="11"/>
      <c r="AW7019" s="11"/>
      <c r="AX7019" s="11"/>
      <c r="AY7019" s="11"/>
      <c r="AZ7019" s="11"/>
      <c r="BA7019" s="11"/>
      <c r="BB7019" s="11"/>
      <c r="BC7019" s="11"/>
      <c r="BD7019" s="11"/>
      <c r="BE7019" s="11"/>
      <c r="BF7019" s="11"/>
      <c r="BG7019" s="11"/>
      <c r="BH7019" s="11"/>
      <c r="BI7019" s="11"/>
      <c r="BJ7019" s="11"/>
      <c r="BK7019" s="11"/>
      <c r="BL7019"/>
      <c r="BM7019"/>
      <c r="BN7019" s="10">
        <v>0</v>
      </c>
      <c r="BO7019" s="10"/>
      <c r="BP7019" s="10"/>
      <c r="BQ7019" s="10"/>
      <c r="BR7019" s="10"/>
      <c r="BS7019" s="10"/>
      <c r="BT7019" s="10"/>
      <c r="BU7019" s="10"/>
    </row>
    <row r="7020" spans="1:73" x14ac:dyDescent="0.3">
      <c r="A7020" s="10" t="s">
        <v>4110</v>
      </c>
      <c r="B7020" s="10" t="s">
        <v>6807</v>
      </c>
      <c r="C7020" s="10" t="s">
        <v>107</v>
      </c>
      <c r="D7020" s="10" t="s">
        <v>110</v>
      </c>
      <c r="E7020" s="10" t="s">
        <v>149</v>
      </c>
      <c r="F7020" s="10" t="s">
        <v>194</v>
      </c>
      <c r="G7020" s="10" t="s">
        <v>195</v>
      </c>
      <c r="H7020" s="10" t="s">
        <v>196</v>
      </c>
      <c r="I7020" s="10" t="s">
        <v>197</v>
      </c>
      <c r="J7020" s="10" t="s">
        <v>197</v>
      </c>
      <c r="K7020" s="10" t="s">
        <v>196</v>
      </c>
      <c r="L7020">
        <v>0</v>
      </c>
      <c r="M7020">
        <v>1</v>
      </c>
      <c r="N7020">
        <v>1</v>
      </c>
      <c r="O7020">
        <v>0</v>
      </c>
      <c r="P7020">
        <v>0</v>
      </c>
      <c r="Q7020">
        <v>0</v>
      </c>
      <c r="R7020" s="11"/>
      <c r="S7020" s="11">
        <v>820000</v>
      </c>
      <c r="T7020" s="11">
        <v>1640000</v>
      </c>
      <c r="U7020" s="11"/>
      <c r="V7020" s="11"/>
      <c r="W7020" s="11"/>
      <c r="X7020" s="11"/>
      <c r="Y7020" s="11">
        <v>0</v>
      </c>
      <c r="Z7020" s="11">
        <v>492000</v>
      </c>
      <c r="AA7020" s="11"/>
      <c r="AB7020" s="11"/>
      <c r="AC7020" s="11"/>
      <c r="AD7020"/>
      <c r="AE7020">
        <v>0</v>
      </c>
      <c r="AF7020">
        <v>30</v>
      </c>
      <c r="AG7020"/>
      <c r="AH7020"/>
      <c r="AI7020"/>
      <c r="AJ7020" s="11"/>
      <c r="AK7020" s="11">
        <v>1640000</v>
      </c>
      <c r="AL7020" s="11">
        <v>1640000</v>
      </c>
      <c r="AM7020" s="11"/>
      <c r="AN7020" s="11"/>
      <c r="AO7020" s="11"/>
      <c r="AP7020" s="11"/>
      <c r="AQ7020" s="11">
        <v>820000</v>
      </c>
      <c r="AR7020" s="11"/>
      <c r="AS7020" s="11"/>
      <c r="AT7020" s="11"/>
      <c r="AU7020" s="11"/>
      <c r="AV7020" s="11"/>
      <c r="AW7020" s="11">
        <v>820000</v>
      </c>
      <c r="AX7020" s="11"/>
      <c r="AY7020" s="11"/>
      <c r="AZ7020" s="11"/>
      <c r="BA7020" s="11"/>
      <c r="BB7020" s="11"/>
      <c r="BC7020" s="11">
        <v>820000</v>
      </c>
      <c r="BD7020" s="11"/>
      <c r="BE7020" s="11"/>
      <c r="BF7020" s="11"/>
      <c r="BG7020" s="11"/>
      <c r="BH7020" s="11"/>
      <c r="BI7020" s="11"/>
      <c r="BJ7020" s="11"/>
      <c r="BK7020" s="11"/>
      <c r="BL7020"/>
      <c r="BM7020"/>
      <c r="BN7020" s="10">
        <v>0</v>
      </c>
      <c r="BO7020" s="10"/>
      <c r="BP7020" s="10"/>
      <c r="BQ7020" s="10"/>
      <c r="BR7020" s="10"/>
      <c r="BS7020" s="10"/>
      <c r="BT7020" s="10"/>
      <c r="BU7020" s="10"/>
    </row>
    <row r="7021" spans="1:73" x14ac:dyDescent="0.3">
      <c r="A7021" s="10" t="s">
        <v>4110</v>
      </c>
      <c r="B7021" s="10" t="s">
        <v>6807</v>
      </c>
      <c r="C7021" s="10" t="s">
        <v>107</v>
      </c>
      <c r="D7021" s="10" t="s">
        <v>110</v>
      </c>
      <c r="E7021" s="10" t="s">
        <v>149</v>
      </c>
      <c r="F7021" s="10" t="s">
        <v>194</v>
      </c>
      <c r="G7021" s="10" t="s">
        <v>195</v>
      </c>
      <c r="H7021" s="10" t="s">
        <v>200</v>
      </c>
      <c r="I7021" s="10" t="s">
        <v>201</v>
      </c>
      <c r="J7021" s="10" t="s">
        <v>201</v>
      </c>
      <c r="K7021" s="10" t="s">
        <v>200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 s="11"/>
      <c r="S7021" s="11"/>
      <c r="T7021" s="11">
        <v>820000</v>
      </c>
      <c r="U7021" s="11"/>
      <c r="V7021" s="11"/>
      <c r="W7021" s="11"/>
      <c r="X7021" s="11"/>
      <c r="Y7021" s="11"/>
      <c r="Z7021" s="11">
        <v>246000</v>
      </c>
      <c r="AA7021" s="11"/>
      <c r="AB7021" s="11"/>
      <c r="AC7021" s="11"/>
      <c r="AD7021"/>
      <c r="AE7021"/>
      <c r="AF7021">
        <v>30</v>
      </c>
      <c r="AG7021"/>
      <c r="AH7021"/>
      <c r="AI7021"/>
      <c r="AJ7021" s="11"/>
      <c r="AK7021" s="11"/>
      <c r="AL7021" s="11">
        <v>820000</v>
      </c>
      <c r="AM7021" s="11"/>
      <c r="AN7021" s="11"/>
      <c r="AO7021" s="11"/>
      <c r="AP7021" s="11"/>
      <c r="AQ7021" s="11"/>
      <c r="AR7021" s="11"/>
      <c r="AS7021" s="11"/>
      <c r="AT7021" s="11"/>
      <c r="AU7021" s="11"/>
      <c r="AV7021" s="11"/>
      <c r="AW7021" s="11"/>
      <c r="AX7021" s="11"/>
      <c r="AY7021" s="11"/>
      <c r="AZ7021" s="11"/>
      <c r="BA7021" s="11"/>
      <c r="BB7021" s="11"/>
      <c r="BC7021" s="11"/>
      <c r="BD7021" s="11"/>
      <c r="BE7021" s="11"/>
      <c r="BF7021" s="11"/>
      <c r="BG7021" s="11"/>
      <c r="BH7021" s="11"/>
      <c r="BI7021" s="11"/>
      <c r="BJ7021" s="11"/>
      <c r="BK7021" s="11"/>
      <c r="BL7021"/>
      <c r="BM7021"/>
      <c r="BN7021" s="10">
        <v>0</v>
      </c>
      <c r="BO7021" s="10"/>
      <c r="BP7021" s="10"/>
      <c r="BQ7021" s="10"/>
      <c r="BR7021" s="10"/>
      <c r="BS7021" s="10"/>
      <c r="BT7021" s="10"/>
      <c r="BU7021" s="10"/>
    </row>
    <row r="7022" spans="1:73" x14ac:dyDescent="0.3">
      <c r="A7022" s="10" t="s">
        <v>4110</v>
      </c>
      <c r="B7022" s="10" t="s">
        <v>6807</v>
      </c>
      <c r="C7022" s="10" t="s">
        <v>107</v>
      </c>
      <c r="D7022" s="10" t="s">
        <v>110</v>
      </c>
      <c r="E7022" s="10" t="s">
        <v>149</v>
      </c>
      <c r="F7022" s="10" t="s">
        <v>174</v>
      </c>
      <c r="G7022" s="10" t="s">
        <v>175</v>
      </c>
      <c r="H7022" s="10" t="s">
        <v>10242</v>
      </c>
      <c r="I7022" s="10" t="s">
        <v>10243</v>
      </c>
      <c r="J7022" s="10" t="s">
        <v>10243</v>
      </c>
      <c r="K7022" s="10" t="s">
        <v>10242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 s="11"/>
      <c r="S7022" s="11"/>
      <c r="T7022" s="11">
        <v>180000</v>
      </c>
      <c r="U7022" s="11"/>
      <c r="V7022" s="11"/>
      <c r="W7022" s="11"/>
      <c r="X7022" s="11"/>
      <c r="Y7022" s="11"/>
      <c r="Z7022" s="11">
        <v>180000</v>
      </c>
      <c r="AA7022" s="11"/>
      <c r="AB7022" s="11"/>
      <c r="AC7022" s="11"/>
      <c r="AD7022"/>
      <c r="AE7022"/>
      <c r="AF7022">
        <v>100</v>
      </c>
      <c r="AG7022"/>
      <c r="AH7022"/>
      <c r="AI7022"/>
      <c r="AJ7022" s="11"/>
      <c r="AK7022" s="11"/>
      <c r="AL7022" s="11">
        <v>180000</v>
      </c>
      <c r="AM7022" s="11"/>
      <c r="AN7022" s="11"/>
      <c r="AO7022" s="11"/>
      <c r="AP7022" s="11"/>
      <c r="AQ7022" s="11"/>
      <c r="AR7022" s="11"/>
      <c r="AS7022" s="11"/>
      <c r="AT7022" s="11"/>
      <c r="AU7022" s="11"/>
      <c r="AV7022" s="11"/>
      <c r="AW7022" s="11"/>
      <c r="AX7022" s="11"/>
      <c r="AY7022" s="11"/>
      <c r="AZ7022" s="11"/>
      <c r="BA7022" s="11"/>
      <c r="BB7022" s="11"/>
      <c r="BC7022" s="11"/>
      <c r="BD7022" s="11"/>
      <c r="BE7022" s="11"/>
      <c r="BF7022" s="11"/>
      <c r="BG7022" s="11"/>
      <c r="BH7022" s="11"/>
      <c r="BI7022" s="11"/>
      <c r="BJ7022" s="11"/>
      <c r="BK7022" s="11"/>
      <c r="BL7022"/>
      <c r="BM7022"/>
      <c r="BN7022" s="10">
        <v>0</v>
      </c>
      <c r="BO7022" s="10"/>
      <c r="BP7022" s="10"/>
      <c r="BQ7022" s="10"/>
      <c r="BR7022" s="10"/>
      <c r="BS7022" s="10"/>
      <c r="BT7022" s="10"/>
      <c r="BU7022" s="10"/>
    </row>
    <row r="7023" spans="1:73" x14ac:dyDescent="0.3">
      <c r="A7023" s="10" t="s">
        <v>4110</v>
      </c>
      <c r="B7023" s="10" t="s">
        <v>6807</v>
      </c>
      <c r="C7023" s="10" t="s">
        <v>107</v>
      </c>
      <c r="D7023" s="10" t="s">
        <v>110</v>
      </c>
      <c r="E7023" s="10" t="s">
        <v>180</v>
      </c>
      <c r="F7023" s="10" t="s">
        <v>901</v>
      </c>
      <c r="G7023" s="10" t="s">
        <v>902</v>
      </c>
      <c r="H7023" s="10" t="s">
        <v>903</v>
      </c>
      <c r="I7023" s="10" t="s">
        <v>904</v>
      </c>
      <c r="J7023" s="10" t="s">
        <v>904</v>
      </c>
      <c r="K7023" s="10" t="s">
        <v>903</v>
      </c>
      <c r="L7023">
        <v>0</v>
      </c>
      <c r="M7023">
        <v>1</v>
      </c>
      <c r="N7023">
        <v>0</v>
      </c>
      <c r="O7023">
        <v>0</v>
      </c>
      <c r="P7023">
        <v>1</v>
      </c>
      <c r="Q7023">
        <v>1</v>
      </c>
      <c r="R7023" s="11"/>
      <c r="S7023" s="11">
        <v>6232000</v>
      </c>
      <c r="T7023" s="11"/>
      <c r="U7023" s="11"/>
      <c r="V7023" s="11">
        <v>8665000</v>
      </c>
      <c r="W7023" s="11">
        <v>1836000</v>
      </c>
      <c r="X7023" s="11"/>
      <c r="Y7023" s="11">
        <v>0</v>
      </c>
      <c r="Z7023" s="11"/>
      <c r="AA7023" s="11"/>
      <c r="AB7023" s="11">
        <v>4415000</v>
      </c>
      <c r="AC7023" s="11">
        <v>918000</v>
      </c>
      <c r="AD7023"/>
      <c r="AE7023">
        <v>0</v>
      </c>
      <c r="AF7023"/>
      <c r="AG7023"/>
      <c r="AH7023">
        <v>50.95</v>
      </c>
      <c r="AI7023">
        <v>50</v>
      </c>
      <c r="AJ7023" s="11"/>
      <c r="AK7023" s="11">
        <v>12232000</v>
      </c>
      <c r="AL7023" s="11"/>
      <c r="AM7023" s="11"/>
      <c r="AN7023" s="11">
        <v>8665000</v>
      </c>
      <c r="AO7023" s="11">
        <v>1836000</v>
      </c>
      <c r="AP7023" s="11"/>
      <c r="AQ7023" s="11">
        <v>6000000</v>
      </c>
      <c r="AR7023" s="11"/>
      <c r="AS7023" s="11"/>
      <c r="AT7023" s="11">
        <v>4250000</v>
      </c>
      <c r="AU7023" s="11"/>
      <c r="AV7023" s="11"/>
      <c r="AW7023" s="11">
        <v>6000000</v>
      </c>
      <c r="AX7023" s="11"/>
      <c r="AY7023" s="11"/>
      <c r="AZ7023" s="11">
        <v>4250000</v>
      </c>
      <c r="BA7023" s="11"/>
      <c r="BB7023" s="11"/>
      <c r="BC7023" s="11">
        <v>6000000</v>
      </c>
      <c r="BD7023" s="11"/>
      <c r="BE7023" s="11"/>
      <c r="BF7023" s="11">
        <v>4250000</v>
      </c>
      <c r="BG7023" s="11"/>
      <c r="BH7023" s="11"/>
      <c r="BI7023" s="11">
        <v>28076000</v>
      </c>
      <c r="BJ7023" s="11"/>
      <c r="BK7023" s="11"/>
      <c r="BL7023"/>
      <c r="BM7023">
        <v>0</v>
      </c>
      <c r="BN7023" s="10">
        <v>0</v>
      </c>
      <c r="BO7023" s="10"/>
      <c r="BP7023" s="10"/>
      <c r="BQ7023" s="10"/>
      <c r="BR7023" s="10"/>
      <c r="BS7023" s="10"/>
      <c r="BT7023" s="10"/>
      <c r="BU7023" s="10"/>
    </row>
    <row r="7024" spans="1:73" x14ac:dyDescent="0.3">
      <c r="A7024" s="10" t="s">
        <v>4110</v>
      </c>
      <c r="B7024" s="10" t="s">
        <v>6807</v>
      </c>
      <c r="C7024" s="10" t="s">
        <v>107</v>
      </c>
      <c r="D7024" s="10" t="s">
        <v>110</v>
      </c>
      <c r="E7024" s="10" t="s">
        <v>185</v>
      </c>
      <c r="F7024" s="10" t="s">
        <v>186</v>
      </c>
      <c r="G7024" s="10" t="s">
        <v>187</v>
      </c>
      <c r="H7024" s="10" t="s">
        <v>10244</v>
      </c>
      <c r="I7024" s="10" t="s">
        <v>10245</v>
      </c>
      <c r="J7024" s="10" t="s">
        <v>10245</v>
      </c>
      <c r="K7024" s="10" t="s">
        <v>10244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 s="11"/>
      <c r="S7024" s="11"/>
      <c r="T7024" s="11"/>
      <c r="U7024" s="11">
        <v>1360000</v>
      </c>
      <c r="V7024" s="11"/>
      <c r="W7024" s="11"/>
      <c r="X7024" s="11"/>
      <c r="Y7024" s="11"/>
      <c r="Z7024" s="11"/>
      <c r="AA7024" s="11">
        <v>408000</v>
      </c>
      <c r="AB7024" s="11"/>
      <c r="AC7024" s="11"/>
      <c r="AD7024"/>
      <c r="AE7024"/>
      <c r="AF7024"/>
      <c r="AG7024">
        <v>30</v>
      </c>
      <c r="AH7024"/>
      <c r="AI7024"/>
      <c r="AJ7024" s="11"/>
      <c r="AK7024" s="11"/>
      <c r="AL7024" s="11"/>
      <c r="AM7024" s="11">
        <v>1360000</v>
      </c>
      <c r="AN7024" s="11"/>
      <c r="AO7024" s="11"/>
      <c r="AP7024" s="11"/>
      <c r="AQ7024" s="11"/>
      <c r="AR7024" s="11"/>
      <c r="AS7024" s="11"/>
      <c r="AT7024" s="11"/>
      <c r="AU7024" s="11"/>
      <c r="AV7024" s="11"/>
      <c r="AW7024" s="11"/>
      <c r="AX7024" s="11"/>
      <c r="AY7024" s="11"/>
      <c r="AZ7024" s="11"/>
      <c r="BA7024" s="11"/>
      <c r="BB7024" s="11"/>
      <c r="BC7024" s="11"/>
      <c r="BD7024" s="11"/>
      <c r="BE7024" s="11"/>
      <c r="BF7024" s="11"/>
      <c r="BG7024" s="11"/>
      <c r="BH7024" s="11">
        <v>3801000</v>
      </c>
      <c r="BI7024" s="11"/>
      <c r="BJ7024" s="11">
        <v>1360000</v>
      </c>
      <c r="BK7024" s="11"/>
      <c r="BL7024">
        <v>35.78</v>
      </c>
      <c r="BM7024"/>
      <c r="BN7024" s="10">
        <v>0</v>
      </c>
      <c r="BO7024" s="10"/>
      <c r="BP7024" s="10"/>
      <c r="BQ7024" s="10"/>
      <c r="BR7024" s="10"/>
      <c r="BS7024" s="10"/>
      <c r="BT7024" s="10"/>
      <c r="BU7024" s="10"/>
    </row>
    <row r="7025" spans="1:73" x14ac:dyDescent="0.3">
      <c r="A7025" s="10" t="s">
        <v>4110</v>
      </c>
      <c r="B7025" s="10" t="s">
        <v>6807</v>
      </c>
      <c r="C7025" s="10" t="s">
        <v>107</v>
      </c>
      <c r="D7025" s="10" t="s">
        <v>110</v>
      </c>
      <c r="E7025" s="10" t="s">
        <v>185</v>
      </c>
      <c r="F7025" s="10" t="s">
        <v>1871</v>
      </c>
      <c r="G7025" s="10" t="s">
        <v>1872</v>
      </c>
      <c r="H7025" s="10" t="s">
        <v>10246</v>
      </c>
      <c r="I7025" s="10" t="s">
        <v>10247</v>
      </c>
      <c r="J7025" s="10" t="s">
        <v>10247</v>
      </c>
      <c r="K7025" s="10" t="s">
        <v>10246</v>
      </c>
      <c r="L7025">
        <v>0</v>
      </c>
      <c r="M7025">
        <v>0</v>
      </c>
      <c r="N7025">
        <v>0</v>
      </c>
      <c r="O7025">
        <v>1</v>
      </c>
      <c r="P7025">
        <v>1</v>
      </c>
      <c r="Q7025">
        <v>1</v>
      </c>
      <c r="R7025" s="11"/>
      <c r="S7025" s="11"/>
      <c r="T7025" s="11"/>
      <c r="U7025" s="11">
        <v>18600000</v>
      </c>
      <c r="V7025" s="11">
        <v>34250000</v>
      </c>
      <c r="W7025" s="11">
        <v>29450000</v>
      </c>
      <c r="X7025" s="11"/>
      <c r="Y7025" s="11"/>
      <c r="Z7025" s="11"/>
      <c r="AA7025" s="11">
        <v>5580000</v>
      </c>
      <c r="AB7025" s="11">
        <v>13825000</v>
      </c>
      <c r="AC7025" s="11">
        <v>14725000</v>
      </c>
      <c r="AD7025"/>
      <c r="AE7025"/>
      <c r="AF7025"/>
      <c r="AG7025">
        <v>30</v>
      </c>
      <c r="AH7025">
        <v>40.36</v>
      </c>
      <c r="AI7025">
        <v>50</v>
      </c>
      <c r="AJ7025" s="11"/>
      <c r="AK7025" s="11"/>
      <c r="AL7025" s="11"/>
      <c r="AM7025" s="11">
        <v>18600000</v>
      </c>
      <c r="AN7025" s="11">
        <v>34250000</v>
      </c>
      <c r="AO7025" s="11">
        <v>29450000</v>
      </c>
      <c r="AP7025" s="11"/>
      <c r="AQ7025" s="11"/>
      <c r="AR7025" s="11"/>
      <c r="AS7025" s="11"/>
      <c r="AT7025" s="11"/>
      <c r="AU7025" s="11"/>
      <c r="AV7025" s="11"/>
      <c r="AW7025" s="11"/>
      <c r="AX7025" s="11"/>
      <c r="AY7025" s="11"/>
      <c r="AZ7025" s="11"/>
      <c r="BA7025" s="11"/>
      <c r="BB7025" s="11"/>
      <c r="BC7025" s="11"/>
      <c r="BD7025" s="11"/>
      <c r="BE7025" s="11"/>
      <c r="BF7025" s="11"/>
      <c r="BG7025" s="11"/>
      <c r="BH7025" s="11">
        <v>117475000</v>
      </c>
      <c r="BI7025" s="11">
        <v>79185000</v>
      </c>
      <c r="BJ7025" s="11">
        <v>18600000</v>
      </c>
      <c r="BK7025" s="11">
        <v>23250000</v>
      </c>
      <c r="BL7025">
        <v>15.8331</v>
      </c>
      <c r="BM7025">
        <v>29.361599999999999</v>
      </c>
      <c r="BN7025" s="10">
        <v>0</v>
      </c>
      <c r="BO7025" s="10"/>
      <c r="BP7025" s="10"/>
      <c r="BQ7025" s="10"/>
      <c r="BR7025" s="10"/>
      <c r="BS7025" s="10"/>
      <c r="BT7025" s="10"/>
      <c r="BU7025" s="10"/>
    </row>
    <row r="7026" spans="1:73" x14ac:dyDescent="0.3">
      <c r="A7026" s="10" t="s">
        <v>4110</v>
      </c>
      <c r="B7026" s="10" t="s">
        <v>6807</v>
      </c>
      <c r="C7026" s="10" t="s">
        <v>107</v>
      </c>
      <c r="D7026" s="10" t="s">
        <v>110</v>
      </c>
      <c r="E7026" s="10" t="s">
        <v>185</v>
      </c>
      <c r="F7026" s="10" t="s">
        <v>911</v>
      </c>
      <c r="G7026" s="10" t="s">
        <v>912</v>
      </c>
      <c r="H7026" s="10" t="s">
        <v>913</v>
      </c>
      <c r="I7026" s="10" t="s">
        <v>914</v>
      </c>
      <c r="J7026" s="10" t="s">
        <v>914</v>
      </c>
      <c r="K7026" s="10" t="s">
        <v>913</v>
      </c>
      <c r="L7026">
        <v>0</v>
      </c>
      <c r="M7026">
        <v>0</v>
      </c>
      <c r="N7026">
        <v>1</v>
      </c>
      <c r="O7026">
        <v>1</v>
      </c>
      <c r="P7026">
        <v>1</v>
      </c>
      <c r="Q7026">
        <v>0</v>
      </c>
      <c r="R7026" s="11"/>
      <c r="S7026" s="11"/>
      <c r="T7026" s="11">
        <v>51437390</v>
      </c>
      <c r="U7026" s="11">
        <v>49118000</v>
      </c>
      <c r="V7026" s="11">
        <v>418800</v>
      </c>
      <c r="W7026" s="11"/>
      <c r="X7026" s="11"/>
      <c r="Y7026" s="11"/>
      <c r="Z7026" s="11">
        <v>25072300</v>
      </c>
      <c r="AA7026" s="11">
        <v>24962000</v>
      </c>
      <c r="AB7026" s="11">
        <v>250800</v>
      </c>
      <c r="AC7026" s="11"/>
      <c r="AD7026"/>
      <c r="AE7026"/>
      <c r="AF7026">
        <v>48.74</v>
      </c>
      <c r="AG7026">
        <v>50.82</v>
      </c>
      <c r="AH7026">
        <v>59.89</v>
      </c>
      <c r="AI7026"/>
      <c r="AJ7026" s="11"/>
      <c r="AK7026" s="11"/>
      <c r="AL7026" s="11">
        <v>51437390</v>
      </c>
      <c r="AM7026" s="11">
        <v>49118000</v>
      </c>
      <c r="AN7026" s="11">
        <v>418800</v>
      </c>
      <c r="AO7026" s="11"/>
      <c r="AP7026" s="11"/>
      <c r="AQ7026" s="11"/>
      <c r="AR7026" s="11"/>
      <c r="AS7026" s="11"/>
      <c r="AT7026" s="11"/>
      <c r="AU7026" s="11"/>
      <c r="AV7026" s="11"/>
      <c r="AW7026" s="11"/>
      <c r="AX7026" s="11"/>
      <c r="AY7026" s="11"/>
      <c r="AZ7026" s="11"/>
      <c r="BA7026" s="11"/>
      <c r="BB7026" s="11"/>
      <c r="BC7026" s="11"/>
      <c r="BD7026" s="11"/>
      <c r="BE7026" s="11"/>
      <c r="BF7026" s="11"/>
      <c r="BG7026" s="11"/>
      <c r="BH7026" s="11">
        <v>66017400</v>
      </c>
      <c r="BI7026" s="11">
        <v>163176200</v>
      </c>
      <c r="BJ7026" s="11">
        <v>49287400</v>
      </c>
      <c r="BK7026" s="11">
        <v>46656440</v>
      </c>
      <c r="BL7026">
        <v>74.658100000000005</v>
      </c>
      <c r="BM7026">
        <v>28.592600000000001</v>
      </c>
      <c r="BN7026" s="10">
        <v>0</v>
      </c>
      <c r="BO7026" s="10"/>
      <c r="BP7026" s="10"/>
      <c r="BQ7026" s="10"/>
      <c r="BR7026" s="10"/>
      <c r="BS7026" s="10"/>
      <c r="BT7026" s="10"/>
      <c r="BU7026" s="10"/>
    </row>
    <row r="7027" spans="1:73" x14ac:dyDescent="0.3">
      <c r="A7027" s="10" t="s">
        <v>4110</v>
      </c>
      <c r="B7027" s="10" t="s">
        <v>6807</v>
      </c>
      <c r="C7027" s="10" t="s">
        <v>107</v>
      </c>
      <c r="D7027" s="10" t="s">
        <v>110</v>
      </c>
      <c r="E7027" s="10" t="s">
        <v>210</v>
      </c>
      <c r="F7027" s="10" t="s">
        <v>8604</v>
      </c>
      <c r="G7027" s="10" t="s">
        <v>8605</v>
      </c>
      <c r="H7027" s="10" t="s">
        <v>9603</v>
      </c>
      <c r="I7027" s="10" t="s">
        <v>9604</v>
      </c>
      <c r="J7027" s="10" t="s">
        <v>9604</v>
      </c>
      <c r="K7027" s="10" t="s">
        <v>9603</v>
      </c>
      <c r="L7027">
        <v>0</v>
      </c>
      <c r="M7027">
        <v>0</v>
      </c>
      <c r="N7027">
        <v>0</v>
      </c>
      <c r="O7027">
        <v>1</v>
      </c>
      <c r="P7027">
        <v>1</v>
      </c>
      <c r="Q7027">
        <v>1</v>
      </c>
      <c r="R7027" s="11"/>
      <c r="S7027" s="11"/>
      <c r="T7027" s="11"/>
      <c r="U7027" s="11">
        <v>6880000</v>
      </c>
      <c r="V7027" s="11">
        <v>6760000</v>
      </c>
      <c r="W7027" s="11">
        <v>8435000</v>
      </c>
      <c r="X7027" s="11"/>
      <c r="Y7027" s="11"/>
      <c r="Z7027" s="11"/>
      <c r="AA7027" s="11">
        <v>3440000</v>
      </c>
      <c r="AB7027" s="11">
        <v>3380000</v>
      </c>
      <c r="AC7027" s="11">
        <v>5671250</v>
      </c>
      <c r="AD7027"/>
      <c r="AE7027"/>
      <c r="AF7027"/>
      <c r="AG7027">
        <v>50</v>
      </c>
      <c r="AH7027">
        <v>50</v>
      </c>
      <c r="AI7027">
        <v>67.23</v>
      </c>
      <c r="AJ7027" s="11"/>
      <c r="AK7027" s="11"/>
      <c r="AL7027" s="11"/>
      <c r="AM7027" s="11">
        <v>8720000</v>
      </c>
      <c r="AN7027" s="11">
        <v>6760000</v>
      </c>
      <c r="AO7027" s="11">
        <v>8435000</v>
      </c>
      <c r="AP7027" s="11"/>
      <c r="AQ7027" s="11"/>
      <c r="AR7027" s="11"/>
      <c r="AS7027" s="11">
        <v>1840000</v>
      </c>
      <c r="AT7027" s="11"/>
      <c r="AU7027" s="11"/>
      <c r="AV7027" s="11"/>
      <c r="AW7027" s="11"/>
      <c r="AX7027" s="11"/>
      <c r="AY7027" s="11">
        <v>1840000</v>
      </c>
      <c r="AZ7027" s="11"/>
      <c r="BA7027" s="11"/>
      <c r="BB7027" s="11"/>
      <c r="BC7027" s="11"/>
      <c r="BD7027" s="11"/>
      <c r="BE7027" s="11">
        <v>1840000</v>
      </c>
      <c r="BF7027" s="11"/>
      <c r="BG7027" s="11"/>
      <c r="BH7027" s="11">
        <v>8432000</v>
      </c>
      <c r="BI7027" s="11"/>
      <c r="BJ7027" s="11"/>
      <c r="BK7027" s="11"/>
      <c r="BL7027">
        <v>0</v>
      </c>
      <c r="BM7027"/>
      <c r="BN7027" s="10">
        <v>0</v>
      </c>
      <c r="BO7027" s="10"/>
      <c r="BP7027" s="10"/>
      <c r="BQ7027" s="10"/>
      <c r="BR7027" s="10"/>
      <c r="BS7027" s="10"/>
      <c r="BT7027" s="10"/>
      <c r="BU7027" s="10"/>
    </row>
    <row r="7028" spans="1:73" x14ac:dyDescent="0.3">
      <c r="A7028" s="10" t="s">
        <v>4110</v>
      </c>
      <c r="B7028" s="10" t="s">
        <v>6158</v>
      </c>
      <c r="C7028" s="10" t="s">
        <v>876</v>
      </c>
      <c r="D7028" s="10" t="s">
        <v>870</v>
      </c>
      <c r="E7028" s="10" t="s">
        <v>5414</v>
      </c>
      <c r="F7028" s="10" t="s">
        <v>5498</v>
      </c>
      <c r="G7028" s="10" t="s">
        <v>6331</v>
      </c>
      <c r="H7028" s="10" t="s">
        <v>8190</v>
      </c>
      <c r="I7028" s="10" t="s">
        <v>8191</v>
      </c>
      <c r="J7028" s="10" t="s">
        <v>8191</v>
      </c>
      <c r="K7028" s="10" t="s">
        <v>8190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 s="11"/>
      <c r="S7028" s="11"/>
      <c r="T7028" s="11"/>
      <c r="U7028" s="11"/>
      <c r="V7028" s="11">
        <v>1958000</v>
      </c>
      <c r="W7028" s="11"/>
      <c r="X7028" s="11"/>
      <c r="Y7028" s="11"/>
      <c r="Z7028" s="11"/>
      <c r="AA7028" s="11"/>
      <c r="AB7028" s="11">
        <v>979000</v>
      </c>
      <c r="AC7028" s="11"/>
      <c r="AD7028"/>
      <c r="AE7028"/>
      <c r="AF7028"/>
      <c r="AG7028"/>
      <c r="AH7028">
        <v>50</v>
      </c>
      <c r="AI7028"/>
      <c r="AJ7028" s="11"/>
      <c r="AK7028" s="11"/>
      <c r="AL7028" s="11"/>
      <c r="AM7028" s="11"/>
      <c r="AN7028" s="11">
        <v>1958000</v>
      </c>
      <c r="AO7028" s="11"/>
      <c r="AP7028" s="11"/>
      <c r="AQ7028" s="11"/>
      <c r="AR7028" s="11"/>
      <c r="AS7028" s="11"/>
      <c r="AT7028" s="11"/>
      <c r="AU7028" s="11"/>
      <c r="AV7028" s="11"/>
      <c r="AW7028" s="11"/>
      <c r="AX7028" s="11"/>
      <c r="AY7028" s="11"/>
      <c r="AZ7028" s="11"/>
      <c r="BA7028" s="11"/>
      <c r="BB7028" s="11"/>
      <c r="BC7028" s="11"/>
      <c r="BD7028" s="11"/>
      <c r="BE7028" s="11"/>
      <c r="BF7028" s="11"/>
      <c r="BG7028" s="11"/>
      <c r="BH7028" s="11"/>
      <c r="BI7028" s="11"/>
      <c r="BJ7028" s="11"/>
      <c r="BK7028" s="11"/>
      <c r="BL7028"/>
      <c r="BM7028"/>
      <c r="BN7028" s="10">
        <v>0</v>
      </c>
      <c r="BO7028" s="10"/>
      <c r="BP7028" s="10"/>
      <c r="BQ7028" s="10"/>
      <c r="BR7028" s="10"/>
      <c r="BS7028" s="10"/>
      <c r="BT7028" s="10"/>
      <c r="BU7028" s="10"/>
    </row>
    <row r="7029" spans="1:73" x14ac:dyDescent="0.3">
      <c r="A7029" s="10" t="s">
        <v>4110</v>
      </c>
      <c r="B7029" s="10" t="s">
        <v>6158</v>
      </c>
      <c r="C7029" s="10" t="s">
        <v>876</v>
      </c>
      <c r="D7029" s="10" t="s">
        <v>870</v>
      </c>
      <c r="E7029" s="10" t="s">
        <v>5414</v>
      </c>
      <c r="F7029" s="10" t="s">
        <v>5498</v>
      </c>
      <c r="G7029" s="10" t="s">
        <v>6331</v>
      </c>
      <c r="H7029" s="10" t="s">
        <v>13700</v>
      </c>
      <c r="I7029" s="10" t="s">
        <v>13701</v>
      </c>
      <c r="J7029" s="10" t="s">
        <v>13701</v>
      </c>
      <c r="K7029" s="10" t="s">
        <v>13700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 s="11"/>
      <c r="S7029" s="11"/>
      <c r="T7029" s="11"/>
      <c r="U7029" s="11"/>
      <c r="V7029" s="11"/>
      <c r="W7029" s="11">
        <v>576580</v>
      </c>
      <c r="X7029" s="11"/>
      <c r="Y7029" s="11"/>
      <c r="Z7029" s="11"/>
      <c r="AA7029" s="11"/>
      <c r="AB7029" s="11"/>
      <c r="AC7029" s="11">
        <v>288290</v>
      </c>
      <c r="AD7029"/>
      <c r="AE7029"/>
      <c r="AF7029"/>
      <c r="AG7029"/>
      <c r="AH7029"/>
      <c r="AI7029">
        <v>50</v>
      </c>
      <c r="AJ7029" s="11"/>
      <c r="AK7029" s="11"/>
      <c r="AL7029" s="11"/>
      <c r="AM7029" s="11"/>
      <c r="AN7029" s="11"/>
      <c r="AO7029" s="11">
        <v>576580</v>
      </c>
      <c r="AP7029" s="11"/>
      <c r="AQ7029" s="11"/>
      <c r="AR7029" s="11"/>
      <c r="AS7029" s="11"/>
      <c r="AT7029" s="11"/>
      <c r="AU7029" s="11"/>
      <c r="AV7029" s="11"/>
      <c r="AW7029" s="11"/>
      <c r="AX7029" s="11"/>
      <c r="AY7029" s="11"/>
      <c r="AZ7029" s="11"/>
      <c r="BA7029" s="11"/>
      <c r="BB7029" s="11"/>
      <c r="BC7029" s="11"/>
      <c r="BD7029" s="11"/>
      <c r="BE7029" s="11"/>
      <c r="BF7029" s="11"/>
      <c r="BG7029" s="11"/>
      <c r="BH7029" s="11"/>
      <c r="BI7029" s="11"/>
      <c r="BJ7029" s="11"/>
      <c r="BK7029" s="11"/>
      <c r="BL7029"/>
      <c r="BM7029"/>
      <c r="BN7029" s="10">
        <v>0</v>
      </c>
      <c r="BO7029" s="10"/>
      <c r="BP7029" s="10"/>
      <c r="BQ7029" s="10"/>
      <c r="BR7029" s="10"/>
      <c r="BS7029" s="10"/>
      <c r="BT7029" s="10"/>
      <c r="BU7029" s="10"/>
    </row>
    <row r="7030" spans="1:73" x14ac:dyDescent="0.3">
      <c r="A7030" s="10" t="s">
        <v>4110</v>
      </c>
      <c r="B7030" s="10" t="s">
        <v>6158</v>
      </c>
      <c r="C7030" s="10" t="s">
        <v>876</v>
      </c>
      <c r="D7030" s="10" t="s">
        <v>870</v>
      </c>
      <c r="E7030" s="10" t="s">
        <v>5414</v>
      </c>
      <c r="F7030" s="10" t="s">
        <v>5498</v>
      </c>
      <c r="G7030" s="10" t="s">
        <v>6331</v>
      </c>
      <c r="H7030" s="10" t="s">
        <v>8192</v>
      </c>
      <c r="I7030" s="10" t="s">
        <v>8193</v>
      </c>
      <c r="J7030" s="10" t="s">
        <v>8193</v>
      </c>
      <c r="K7030" s="10" t="s">
        <v>8192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 s="11">
        <v>716760</v>
      </c>
      <c r="S7030" s="11">
        <v>1339135.3999999999</v>
      </c>
      <c r="T7030" s="11">
        <v>2189348.2000000002</v>
      </c>
      <c r="U7030" s="11">
        <v>2665840</v>
      </c>
      <c r="V7030" s="11">
        <v>1566000</v>
      </c>
      <c r="W7030" s="11">
        <v>6236648.46</v>
      </c>
      <c r="X7030" s="11">
        <v>215028</v>
      </c>
      <c r="Y7030" s="11">
        <v>401740.62</v>
      </c>
      <c r="Z7030" s="11">
        <v>658000</v>
      </c>
      <c r="AA7030" s="11">
        <v>865170</v>
      </c>
      <c r="AB7030" s="11">
        <v>783000</v>
      </c>
      <c r="AC7030" s="11">
        <v>2762455.94</v>
      </c>
      <c r="AD7030">
        <v>30</v>
      </c>
      <c r="AE7030">
        <v>30</v>
      </c>
      <c r="AF7030">
        <v>30.05</v>
      </c>
      <c r="AG7030">
        <v>32.450000000000003</v>
      </c>
      <c r="AH7030">
        <v>50</v>
      </c>
      <c r="AI7030">
        <v>44.29</v>
      </c>
      <c r="AJ7030" s="11">
        <v>716760</v>
      </c>
      <c r="AK7030" s="11">
        <v>1339135.3999999999</v>
      </c>
      <c r="AL7030" s="11">
        <v>2189348.2000000002</v>
      </c>
      <c r="AM7030" s="11">
        <v>2665840</v>
      </c>
      <c r="AN7030" s="11">
        <v>1566000</v>
      </c>
      <c r="AO7030" s="11">
        <v>6236648.46</v>
      </c>
      <c r="AP7030" s="11"/>
      <c r="AQ7030" s="11"/>
      <c r="AR7030" s="11"/>
      <c r="AS7030" s="11"/>
      <c r="AT7030" s="11"/>
      <c r="AU7030" s="11"/>
      <c r="AV7030" s="11"/>
      <c r="AW7030" s="11"/>
      <c r="AX7030" s="11"/>
      <c r="AY7030" s="11"/>
      <c r="AZ7030" s="11"/>
      <c r="BA7030" s="11"/>
      <c r="BB7030" s="11"/>
      <c r="BC7030" s="11"/>
      <c r="BD7030" s="11"/>
      <c r="BE7030" s="11"/>
      <c r="BF7030" s="11"/>
      <c r="BG7030" s="11"/>
      <c r="BH7030" s="11">
        <v>3156400</v>
      </c>
      <c r="BI7030" s="11"/>
      <c r="BJ7030" s="11">
        <v>2665840</v>
      </c>
      <c r="BK7030" s="11"/>
      <c r="BL7030">
        <v>84.458200000000005</v>
      </c>
      <c r="BM7030"/>
      <c r="BN7030" s="10">
        <v>0</v>
      </c>
      <c r="BO7030" s="10"/>
      <c r="BP7030" s="10"/>
      <c r="BQ7030" s="10"/>
      <c r="BR7030" s="10"/>
      <c r="BS7030" s="10"/>
      <c r="BT7030" s="10"/>
      <c r="BU7030" s="10"/>
    </row>
    <row r="7031" spans="1:73" x14ac:dyDescent="0.3">
      <c r="A7031" s="10" t="s">
        <v>4110</v>
      </c>
      <c r="B7031" s="10" t="s">
        <v>6158</v>
      </c>
      <c r="C7031" s="10" t="s">
        <v>876</v>
      </c>
      <c r="D7031" s="10" t="s">
        <v>870</v>
      </c>
      <c r="E7031" s="10" t="s">
        <v>5414</v>
      </c>
      <c r="F7031" s="10" t="s">
        <v>5498</v>
      </c>
      <c r="G7031" s="10" t="s">
        <v>6331</v>
      </c>
      <c r="H7031" s="10" t="s">
        <v>8194</v>
      </c>
      <c r="I7031" s="10" t="s">
        <v>8195</v>
      </c>
      <c r="J7031" s="10" t="s">
        <v>8195</v>
      </c>
      <c r="K7031" s="10" t="s">
        <v>8194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 s="11">
        <v>77400</v>
      </c>
      <c r="S7031" s="11"/>
      <c r="T7031" s="11"/>
      <c r="U7031" s="11"/>
      <c r="V7031" s="11"/>
      <c r="W7031" s="11"/>
      <c r="X7031" s="11">
        <v>23220</v>
      </c>
      <c r="Y7031" s="11"/>
      <c r="Z7031" s="11"/>
      <c r="AA7031" s="11"/>
      <c r="AB7031" s="11"/>
      <c r="AC7031" s="11"/>
      <c r="AD7031">
        <v>30</v>
      </c>
      <c r="AE7031"/>
      <c r="AF7031"/>
      <c r="AG7031"/>
      <c r="AH7031"/>
      <c r="AI7031"/>
      <c r="AJ7031" s="11">
        <v>77400</v>
      </c>
      <c r="AK7031" s="11"/>
      <c r="AL7031" s="11"/>
      <c r="AM7031" s="11"/>
      <c r="AN7031" s="11"/>
      <c r="AO7031" s="11"/>
      <c r="AP7031" s="11"/>
      <c r="AQ7031" s="11"/>
      <c r="AR7031" s="11"/>
      <c r="AS7031" s="11"/>
      <c r="AT7031" s="11"/>
      <c r="AU7031" s="11"/>
      <c r="AV7031" s="11"/>
      <c r="AW7031" s="11"/>
      <c r="AX7031" s="11"/>
      <c r="AY7031" s="11"/>
      <c r="AZ7031" s="11"/>
      <c r="BA7031" s="11"/>
      <c r="BB7031" s="11"/>
      <c r="BC7031" s="11"/>
      <c r="BD7031" s="11"/>
      <c r="BE7031" s="11"/>
      <c r="BF7031" s="11"/>
      <c r="BG7031" s="11"/>
      <c r="BH7031" s="11"/>
      <c r="BI7031" s="11"/>
      <c r="BJ7031" s="11"/>
      <c r="BK7031" s="11"/>
      <c r="BL7031"/>
      <c r="BM7031"/>
      <c r="BN7031" s="10">
        <v>0</v>
      </c>
      <c r="BO7031" s="10"/>
      <c r="BP7031" s="10"/>
      <c r="BQ7031" s="10"/>
      <c r="BR7031" s="10"/>
      <c r="BS7031" s="10"/>
      <c r="BT7031" s="10"/>
      <c r="BU7031" s="10"/>
    </row>
    <row r="7032" spans="1:73" x14ac:dyDescent="0.3">
      <c r="A7032" s="10" t="s">
        <v>4110</v>
      </c>
      <c r="B7032" s="10" t="s">
        <v>6158</v>
      </c>
      <c r="C7032" s="10" t="s">
        <v>876</v>
      </c>
      <c r="D7032" s="10" t="s">
        <v>870</v>
      </c>
      <c r="E7032" s="10" t="s">
        <v>5414</v>
      </c>
      <c r="F7032" s="10" t="s">
        <v>5498</v>
      </c>
      <c r="G7032" s="10" t="s">
        <v>6358</v>
      </c>
      <c r="H7032" s="10" t="s">
        <v>8196</v>
      </c>
      <c r="I7032" s="10" t="s">
        <v>8197</v>
      </c>
      <c r="J7032" s="10" t="s">
        <v>8197</v>
      </c>
      <c r="K7032" s="10" t="s">
        <v>8196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 s="11"/>
      <c r="S7032" s="11"/>
      <c r="T7032" s="11"/>
      <c r="U7032" s="11"/>
      <c r="V7032" s="11">
        <v>1810940</v>
      </c>
      <c r="W7032" s="11"/>
      <c r="X7032" s="11"/>
      <c r="Y7032" s="11"/>
      <c r="Z7032" s="11"/>
      <c r="AA7032" s="11"/>
      <c r="AB7032" s="11">
        <v>905470</v>
      </c>
      <c r="AC7032" s="11"/>
      <c r="AD7032"/>
      <c r="AE7032"/>
      <c r="AF7032"/>
      <c r="AG7032"/>
      <c r="AH7032">
        <v>50</v>
      </c>
      <c r="AI7032"/>
      <c r="AJ7032" s="11"/>
      <c r="AK7032" s="11"/>
      <c r="AL7032" s="11"/>
      <c r="AM7032" s="11"/>
      <c r="AN7032" s="11">
        <v>1810940</v>
      </c>
      <c r="AO7032" s="11"/>
      <c r="AP7032" s="11"/>
      <c r="AQ7032" s="11"/>
      <c r="AR7032" s="11"/>
      <c r="AS7032" s="11"/>
      <c r="AT7032" s="11"/>
      <c r="AU7032" s="11"/>
      <c r="AV7032" s="11"/>
      <c r="AW7032" s="11"/>
      <c r="AX7032" s="11"/>
      <c r="AY7032" s="11"/>
      <c r="AZ7032" s="11"/>
      <c r="BA7032" s="11"/>
      <c r="BB7032" s="11"/>
      <c r="BC7032" s="11"/>
      <c r="BD7032" s="11"/>
      <c r="BE7032" s="11"/>
      <c r="BF7032" s="11"/>
      <c r="BG7032" s="11"/>
      <c r="BH7032" s="11"/>
      <c r="BI7032" s="11">
        <v>1505840</v>
      </c>
      <c r="BJ7032" s="11"/>
      <c r="BK7032" s="11">
        <v>1505840</v>
      </c>
      <c r="BL7032"/>
      <c r="BM7032">
        <v>100</v>
      </c>
      <c r="BN7032" s="10">
        <v>0</v>
      </c>
      <c r="BO7032" s="10"/>
      <c r="BP7032" s="10"/>
      <c r="BQ7032" s="10"/>
      <c r="BR7032" s="10"/>
      <c r="BS7032" s="10"/>
      <c r="BT7032" s="10"/>
      <c r="BU7032" s="10"/>
    </row>
    <row r="7033" spans="1:73" x14ac:dyDescent="0.3">
      <c r="A7033" s="10" t="s">
        <v>4110</v>
      </c>
      <c r="B7033" s="10" t="s">
        <v>6158</v>
      </c>
      <c r="C7033" s="10" t="s">
        <v>876</v>
      </c>
      <c r="D7033" s="10" t="s">
        <v>870</v>
      </c>
      <c r="E7033" s="10" t="s">
        <v>5414</v>
      </c>
      <c r="F7033" s="10" t="s">
        <v>5498</v>
      </c>
      <c r="G7033" s="10" t="s">
        <v>6358</v>
      </c>
      <c r="H7033" s="10" t="s">
        <v>13702</v>
      </c>
      <c r="I7033" s="10" t="s">
        <v>10797</v>
      </c>
      <c r="J7033" s="10" t="s">
        <v>10797</v>
      </c>
      <c r="K7033" s="10" t="s">
        <v>13702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1</v>
      </c>
      <c r="R7033" s="11">
        <v>104000</v>
      </c>
      <c r="S7033" s="11"/>
      <c r="T7033" s="11"/>
      <c r="U7033" s="11"/>
      <c r="V7033" s="11"/>
      <c r="W7033" s="11">
        <v>648000</v>
      </c>
      <c r="X7033" s="11">
        <v>104000</v>
      </c>
      <c r="Y7033" s="11"/>
      <c r="Z7033" s="11"/>
      <c r="AA7033" s="11"/>
      <c r="AB7033" s="11"/>
      <c r="AC7033" s="11">
        <v>648000</v>
      </c>
      <c r="AD7033">
        <v>100</v>
      </c>
      <c r="AE7033"/>
      <c r="AF7033"/>
      <c r="AG7033"/>
      <c r="AH7033"/>
      <c r="AI7033">
        <v>100</v>
      </c>
      <c r="AJ7033" s="11">
        <v>104000</v>
      </c>
      <c r="AK7033" s="11"/>
      <c r="AL7033" s="11"/>
      <c r="AM7033" s="11"/>
      <c r="AN7033" s="11"/>
      <c r="AO7033" s="11">
        <v>648000</v>
      </c>
      <c r="AP7033" s="11"/>
      <c r="AQ7033" s="11"/>
      <c r="AR7033" s="11"/>
      <c r="AS7033" s="11"/>
      <c r="AT7033" s="11"/>
      <c r="AU7033" s="11"/>
      <c r="AV7033" s="11"/>
      <c r="AW7033" s="11"/>
      <c r="AX7033" s="11"/>
      <c r="AY7033" s="11"/>
      <c r="AZ7033" s="11"/>
      <c r="BA7033" s="11"/>
      <c r="BB7033" s="11"/>
      <c r="BC7033" s="11"/>
      <c r="BD7033" s="11"/>
      <c r="BE7033" s="11"/>
      <c r="BF7033" s="11"/>
      <c r="BG7033" s="11"/>
      <c r="BH7033" s="11"/>
      <c r="BI7033" s="11"/>
      <c r="BJ7033" s="11"/>
      <c r="BK7033" s="11"/>
      <c r="BL7033"/>
      <c r="BM7033"/>
      <c r="BN7033" s="10">
        <v>1</v>
      </c>
      <c r="BO7033" s="10">
        <v>763200</v>
      </c>
      <c r="BP7033" s="10">
        <v>763200</v>
      </c>
      <c r="BQ7033" s="10">
        <v>100</v>
      </c>
      <c r="BR7033" s="10"/>
      <c r="BS7033" s="10"/>
      <c r="BT7033" s="10"/>
      <c r="BU7033" s="10"/>
    </row>
    <row r="7034" spans="1:73" x14ac:dyDescent="0.3">
      <c r="A7034" s="10" t="s">
        <v>4110</v>
      </c>
      <c r="B7034" s="10" t="s">
        <v>6158</v>
      </c>
      <c r="C7034" s="10" t="s">
        <v>876</v>
      </c>
      <c r="D7034" s="10" t="s">
        <v>870</v>
      </c>
      <c r="E7034" s="10" t="s">
        <v>5414</v>
      </c>
      <c r="F7034" s="10" t="s">
        <v>5498</v>
      </c>
      <c r="G7034" s="10" t="s">
        <v>6358</v>
      </c>
      <c r="H7034" s="10" t="s">
        <v>13703</v>
      </c>
      <c r="I7034" s="10" t="s">
        <v>13704</v>
      </c>
      <c r="J7034" s="10" t="s">
        <v>13704</v>
      </c>
      <c r="K7034" s="10" t="s">
        <v>13703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 s="11"/>
      <c r="S7034" s="11"/>
      <c r="T7034" s="11"/>
      <c r="U7034" s="11"/>
      <c r="V7034" s="11"/>
      <c r="W7034" s="11">
        <v>847810</v>
      </c>
      <c r="X7034" s="11"/>
      <c r="Y7034" s="11"/>
      <c r="Z7034" s="11"/>
      <c r="AA7034" s="11"/>
      <c r="AB7034" s="11"/>
      <c r="AC7034" s="11">
        <v>847810</v>
      </c>
      <c r="AD7034"/>
      <c r="AE7034"/>
      <c r="AF7034"/>
      <c r="AG7034"/>
      <c r="AH7034"/>
      <c r="AI7034">
        <v>100</v>
      </c>
      <c r="AJ7034" s="11"/>
      <c r="AK7034" s="11"/>
      <c r="AL7034" s="11"/>
      <c r="AM7034" s="11"/>
      <c r="AN7034" s="11"/>
      <c r="AO7034" s="11">
        <v>847810</v>
      </c>
      <c r="AP7034" s="11"/>
      <c r="AQ7034" s="11"/>
      <c r="AR7034" s="11"/>
      <c r="AS7034" s="11"/>
      <c r="AT7034" s="11"/>
      <c r="AU7034" s="11"/>
      <c r="AV7034" s="11"/>
      <c r="AW7034" s="11"/>
      <c r="AX7034" s="11"/>
      <c r="AY7034" s="11"/>
      <c r="AZ7034" s="11"/>
      <c r="BA7034" s="11"/>
      <c r="BB7034" s="11"/>
      <c r="BC7034" s="11"/>
      <c r="BD7034" s="11"/>
      <c r="BE7034" s="11"/>
      <c r="BF7034" s="11"/>
      <c r="BG7034" s="11"/>
      <c r="BH7034" s="11"/>
      <c r="BI7034" s="11"/>
      <c r="BJ7034" s="11"/>
      <c r="BK7034" s="11"/>
      <c r="BL7034"/>
      <c r="BM7034"/>
      <c r="BN7034" s="10">
        <v>0</v>
      </c>
      <c r="BO7034" s="10"/>
      <c r="BP7034" s="10"/>
      <c r="BQ7034" s="10"/>
      <c r="BR7034" s="10"/>
      <c r="BS7034" s="10"/>
      <c r="BT7034" s="10"/>
      <c r="BU7034" s="10"/>
    </row>
    <row r="7035" spans="1:73" x14ac:dyDescent="0.3">
      <c r="A7035" s="10" t="s">
        <v>4110</v>
      </c>
      <c r="B7035" s="10" t="s">
        <v>6158</v>
      </c>
      <c r="C7035" s="10" t="s">
        <v>876</v>
      </c>
      <c r="D7035" s="10" t="s">
        <v>870</v>
      </c>
      <c r="E7035" s="10" t="s">
        <v>5414</v>
      </c>
      <c r="F7035" s="10" t="s">
        <v>5415</v>
      </c>
      <c r="G7035" s="10" t="s">
        <v>5416</v>
      </c>
      <c r="H7035" s="10" t="s">
        <v>5417</v>
      </c>
      <c r="I7035" s="10" t="s">
        <v>5418</v>
      </c>
      <c r="J7035" s="10" t="s">
        <v>8198</v>
      </c>
      <c r="K7035" s="10" t="s">
        <v>8199</v>
      </c>
      <c r="L7035">
        <v>0</v>
      </c>
      <c r="M7035">
        <v>1</v>
      </c>
      <c r="N7035">
        <v>0</v>
      </c>
      <c r="O7035">
        <v>1</v>
      </c>
      <c r="P7035">
        <v>0</v>
      </c>
      <c r="Q7035">
        <v>1</v>
      </c>
      <c r="R7035" s="11"/>
      <c r="S7035" s="11">
        <v>330828.15999999997</v>
      </c>
      <c r="T7035" s="11"/>
      <c r="U7035" s="11">
        <v>70000</v>
      </c>
      <c r="V7035" s="11"/>
      <c r="W7035" s="11">
        <v>474000</v>
      </c>
      <c r="X7035" s="11"/>
      <c r="Y7035" s="11">
        <v>99248.45</v>
      </c>
      <c r="Z7035" s="11"/>
      <c r="AA7035" s="11">
        <v>70000</v>
      </c>
      <c r="AB7035" s="11"/>
      <c r="AC7035" s="11">
        <v>474000</v>
      </c>
      <c r="AD7035"/>
      <c r="AE7035">
        <v>30</v>
      </c>
      <c r="AF7035"/>
      <c r="AG7035">
        <v>100</v>
      </c>
      <c r="AH7035"/>
      <c r="AI7035">
        <v>100</v>
      </c>
      <c r="AJ7035" s="11"/>
      <c r="AK7035" s="11">
        <v>330828.15999999997</v>
      </c>
      <c r="AL7035" s="11"/>
      <c r="AM7035" s="11">
        <v>70000</v>
      </c>
      <c r="AN7035" s="11"/>
      <c r="AO7035" s="11">
        <v>474000</v>
      </c>
      <c r="AP7035" s="11"/>
      <c r="AQ7035" s="11"/>
      <c r="AR7035" s="11"/>
      <c r="AS7035" s="11"/>
      <c r="AT7035" s="11"/>
      <c r="AU7035" s="11"/>
      <c r="AV7035" s="11"/>
      <c r="AW7035" s="11"/>
      <c r="AX7035" s="11"/>
      <c r="AY7035" s="11"/>
      <c r="AZ7035" s="11"/>
      <c r="BA7035" s="11"/>
      <c r="BB7035" s="11"/>
      <c r="BC7035" s="11"/>
      <c r="BD7035" s="11"/>
      <c r="BE7035" s="11"/>
      <c r="BF7035" s="11"/>
      <c r="BG7035" s="11"/>
      <c r="BH7035" s="11">
        <v>376096</v>
      </c>
      <c r="BI7035" s="11"/>
      <c r="BJ7035" s="11"/>
      <c r="BK7035" s="11"/>
      <c r="BL7035">
        <v>0</v>
      </c>
      <c r="BM7035"/>
      <c r="BN7035" s="10">
        <v>0</v>
      </c>
      <c r="BO7035" s="10"/>
      <c r="BP7035" s="10"/>
      <c r="BQ7035" s="10"/>
      <c r="BR7035" s="10"/>
      <c r="BS7035" s="10"/>
      <c r="BT7035" s="10"/>
      <c r="BU7035" s="10"/>
    </row>
    <row r="7036" spans="1:73" x14ac:dyDescent="0.3">
      <c r="A7036" s="10" t="s">
        <v>4110</v>
      </c>
      <c r="B7036" s="10" t="s">
        <v>261</v>
      </c>
      <c r="C7036" s="10" t="s">
        <v>263</v>
      </c>
      <c r="D7036" s="10" t="s">
        <v>69</v>
      </c>
      <c r="E7036" s="10" t="s">
        <v>276</v>
      </c>
      <c r="F7036" s="10" t="s">
        <v>991</v>
      </c>
      <c r="G7036" s="10" t="s">
        <v>992</v>
      </c>
      <c r="H7036" s="10" t="s">
        <v>993</v>
      </c>
      <c r="I7036" s="10" t="s">
        <v>994</v>
      </c>
      <c r="J7036" s="10" t="s">
        <v>994</v>
      </c>
      <c r="K7036" s="10" t="s">
        <v>993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 s="11"/>
      <c r="S7036" s="11">
        <v>3760000</v>
      </c>
      <c r="T7036" s="11"/>
      <c r="U7036" s="11"/>
      <c r="V7036" s="11"/>
      <c r="W7036" s="11"/>
      <c r="X7036" s="11"/>
      <c r="Y7036" s="11">
        <v>851000</v>
      </c>
      <c r="Z7036" s="11"/>
      <c r="AA7036" s="11"/>
      <c r="AB7036" s="11"/>
      <c r="AC7036" s="11"/>
      <c r="AD7036"/>
      <c r="AE7036">
        <v>22.63</v>
      </c>
      <c r="AF7036"/>
      <c r="AG7036"/>
      <c r="AH7036"/>
      <c r="AI7036"/>
      <c r="AJ7036" s="11"/>
      <c r="AK7036" s="11">
        <v>3760000</v>
      </c>
      <c r="AL7036" s="11"/>
      <c r="AM7036" s="11"/>
      <c r="AN7036" s="11"/>
      <c r="AO7036" s="11"/>
      <c r="AP7036" s="11"/>
      <c r="AQ7036" s="11"/>
      <c r="AR7036" s="11"/>
      <c r="AS7036" s="11"/>
      <c r="AT7036" s="11"/>
      <c r="AU7036" s="11"/>
      <c r="AV7036" s="11"/>
      <c r="AW7036" s="11"/>
      <c r="AX7036" s="11"/>
      <c r="AY7036" s="11"/>
      <c r="AZ7036" s="11"/>
      <c r="BA7036" s="11"/>
      <c r="BB7036" s="11"/>
      <c r="BC7036" s="11"/>
      <c r="BD7036" s="11"/>
      <c r="BE7036" s="11"/>
      <c r="BF7036" s="11"/>
      <c r="BG7036" s="11"/>
      <c r="BH7036" s="11"/>
      <c r="BI7036" s="11"/>
      <c r="BJ7036" s="11"/>
      <c r="BK7036" s="11"/>
      <c r="BL7036"/>
      <c r="BM7036"/>
      <c r="BN7036" s="10">
        <v>0</v>
      </c>
      <c r="BO7036" s="10"/>
      <c r="BP7036" s="10"/>
      <c r="BQ7036" s="10"/>
      <c r="BR7036" s="10"/>
      <c r="BS7036" s="10"/>
      <c r="BT7036" s="10"/>
      <c r="BU7036" s="10"/>
    </row>
    <row r="7037" spans="1:73" x14ac:dyDescent="0.3">
      <c r="A7037" s="10" t="s">
        <v>4110</v>
      </c>
      <c r="B7037" s="10" t="s">
        <v>261</v>
      </c>
      <c r="C7037" s="10" t="s">
        <v>263</v>
      </c>
      <c r="D7037" s="10" t="s">
        <v>69</v>
      </c>
      <c r="E7037" s="10" t="s">
        <v>276</v>
      </c>
      <c r="F7037" s="10" t="s">
        <v>991</v>
      </c>
      <c r="G7037" s="10" t="s">
        <v>992</v>
      </c>
      <c r="H7037" s="10" t="s">
        <v>995</v>
      </c>
      <c r="I7037" s="10" t="s">
        <v>996</v>
      </c>
      <c r="J7037" s="10" t="s">
        <v>996</v>
      </c>
      <c r="K7037" s="10" t="s">
        <v>995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 s="11">
        <v>199285</v>
      </c>
      <c r="S7037" s="11"/>
      <c r="T7037" s="11"/>
      <c r="U7037" s="11"/>
      <c r="V7037" s="11"/>
      <c r="W7037" s="11"/>
      <c r="X7037" s="11">
        <v>199285</v>
      </c>
      <c r="Y7037" s="11"/>
      <c r="Z7037" s="11"/>
      <c r="AA7037" s="11"/>
      <c r="AB7037" s="11"/>
      <c r="AC7037" s="11"/>
      <c r="AD7037">
        <v>100</v>
      </c>
      <c r="AE7037"/>
      <c r="AF7037"/>
      <c r="AG7037"/>
      <c r="AH7037"/>
      <c r="AI7037"/>
      <c r="AJ7037" s="11">
        <v>199285</v>
      </c>
      <c r="AK7037" s="11"/>
      <c r="AL7037" s="11"/>
      <c r="AM7037" s="11"/>
      <c r="AN7037" s="11"/>
      <c r="AO7037" s="11"/>
      <c r="AP7037" s="11"/>
      <c r="AQ7037" s="11"/>
      <c r="AR7037" s="11"/>
      <c r="AS7037" s="11"/>
      <c r="AT7037" s="11"/>
      <c r="AU7037" s="11"/>
      <c r="AV7037" s="11"/>
      <c r="AW7037" s="11"/>
      <c r="AX7037" s="11"/>
      <c r="AY7037" s="11"/>
      <c r="AZ7037" s="11"/>
      <c r="BA7037" s="11"/>
      <c r="BB7037" s="11"/>
      <c r="BC7037" s="11"/>
      <c r="BD7037" s="11"/>
      <c r="BE7037" s="11"/>
      <c r="BF7037" s="11"/>
      <c r="BG7037" s="11"/>
      <c r="BH7037" s="11"/>
      <c r="BI7037" s="11"/>
      <c r="BJ7037" s="11"/>
      <c r="BK7037" s="11"/>
      <c r="BL7037"/>
      <c r="BM7037"/>
      <c r="BN7037" s="10">
        <v>0</v>
      </c>
      <c r="BO7037" s="10"/>
      <c r="BP7037" s="10"/>
      <c r="BQ7037" s="10"/>
      <c r="BR7037" s="10"/>
      <c r="BS7037" s="10"/>
      <c r="BT7037" s="10"/>
      <c r="BU7037" s="10"/>
    </row>
    <row r="7038" spans="1:73" x14ac:dyDescent="0.3">
      <c r="A7038" s="10" t="s">
        <v>4110</v>
      </c>
      <c r="B7038" s="10" t="s">
        <v>261</v>
      </c>
      <c r="C7038" s="10" t="s">
        <v>263</v>
      </c>
      <c r="D7038" s="10" t="s">
        <v>69</v>
      </c>
      <c r="E7038" s="10" t="s">
        <v>276</v>
      </c>
      <c r="F7038" s="10" t="s">
        <v>303</v>
      </c>
      <c r="G7038" s="10" t="s">
        <v>304</v>
      </c>
      <c r="H7038" s="10" t="s">
        <v>305</v>
      </c>
      <c r="I7038" s="10" t="s">
        <v>306</v>
      </c>
      <c r="J7038" s="10" t="s">
        <v>306</v>
      </c>
      <c r="K7038" s="10" t="s">
        <v>305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 s="11"/>
      <c r="S7038" s="11">
        <v>3019000</v>
      </c>
      <c r="T7038" s="11"/>
      <c r="U7038" s="11"/>
      <c r="V7038" s="11"/>
      <c r="W7038" s="11"/>
      <c r="X7038" s="11"/>
      <c r="Y7038" s="11">
        <v>0</v>
      </c>
      <c r="Z7038" s="11"/>
      <c r="AA7038" s="11"/>
      <c r="AB7038" s="11"/>
      <c r="AC7038" s="11"/>
      <c r="AD7038"/>
      <c r="AE7038">
        <v>0</v>
      </c>
      <c r="AF7038"/>
      <c r="AG7038"/>
      <c r="AH7038"/>
      <c r="AI7038"/>
      <c r="AJ7038" s="11"/>
      <c r="AK7038" s="11">
        <v>14756000</v>
      </c>
      <c r="AL7038" s="11"/>
      <c r="AM7038" s="11"/>
      <c r="AN7038" s="11"/>
      <c r="AO7038" s="11"/>
      <c r="AP7038" s="11"/>
      <c r="AQ7038" s="11"/>
      <c r="AR7038" s="11"/>
      <c r="AS7038" s="11"/>
      <c r="AT7038" s="11"/>
      <c r="AU7038" s="11"/>
      <c r="AV7038" s="11"/>
      <c r="AW7038" s="11"/>
      <c r="AX7038" s="11"/>
      <c r="AY7038" s="11"/>
      <c r="AZ7038" s="11"/>
      <c r="BA7038" s="11"/>
      <c r="BB7038" s="11"/>
      <c r="BC7038" s="11"/>
      <c r="BD7038" s="11"/>
      <c r="BE7038" s="11"/>
      <c r="BF7038" s="11"/>
      <c r="BG7038" s="11"/>
      <c r="BH7038" s="11"/>
      <c r="BI7038" s="11"/>
      <c r="BJ7038" s="11"/>
      <c r="BK7038" s="11"/>
      <c r="BL7038"/>
      <c r="BM7038"/>
      <c r="BN7038" s="10">
        <v>0</v>
      </c>
      <c r="BO7038" s="10"/>
      <c r="BP7038" s="10"/>
      <c r="BQ7038" s="10"/>
      <c r="BR7038" s="10"/>
      <c r="BS7038" s="10"/>
      <c r="BT7038" s="10"/>
      <c r="BU7038" s="10"/>
    </row>
    <row r="7039" spans="1:73" x14ac:dyDescent="0.3">
      <c r="A7039" s="10" t="s">
        <v>4110</v>
      </c>
      <c r="B7039" s="10" t="s">
        <v>261</v>
      </c>
      <c r="C7039" s="10" t="s">
        <v>263</v>
      </c>
      <c r="D7039" s="10" t="s">
        <v>69</v>
      </c>
      <c r="E7039" s="10" t="s">
        <v>276</v>
      </c>
      <c r="F7039" s="10" t="s">
        <v>303</v>
      </c>
      <c r="G7039" s="10" t="s">
        <v>999</v>
      </c>
      <c r="H7039" s="10" t="s">
        <v>1000</v>
      </c>
      <c r="I7039" s="10" t="s">
        <v>1001</v>
      </c>
      <c r="J7039" s="10" t="s">
        <v>1001</v>
      </c>
      <c r="K7039" s="10" t="s">
        <v>1000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 s="11"/>
      <c r="S7039" s="11">
        <v>13441000</v>
      </c>
      <c r="T7039" s="11"/>
      <c r="U7039" s="11"/>
      <c r="V7039" s="11"/>
      <c r="W7039" s="11"/>
      <c r="X7039" s="11"/>
      <c r="Y7039" s="11">
        <v>0</v>
      </c>
      <c r="Z7039" s="11"/>
      <c r="AA7039" s="11"/>
      <c r="AB7039" s="11"/>
      <c r="AC7039" s="11"/>
      <c r="AD7039"/>
      <c r="AE7039">
        <v>0</v>
      </c>
      <c r="AF7039"/>
      <c r="AG7039"/>
      <c r="AH7039"/>
      <c r="AI7039"/>
      <c r="AJ7039" s="11"/>
      <c r="AK7039" s="11">
        <v>1704000</v>
      </c>
      <c r="AL7039" s="11"/>
      <c r="AM7039" s="11"/>
      <c r="AN7039" s="11"/>
      <c r="AO7039" s="11"/>
      <c r="AP7039" s="11"/>
      <c r="AQ7039" s="11"/>
      <c r="AR7039" s="11"/>
      <c r="AS7039" s="11"/>
      <c r="AT7039" s="11"/>
      <c r="AU7039" s="11"/>
      <c r="AV7039" s="11"/>
      <c r="AW7039" s="11"/>
      <c r="AX7039" s="11"/>
      <c r="AY7039" s="11"/>
      <c r="AZ7039" s="11"/>
      <c r="BA7039" s="11"/>
      <c r="BB7039" s="11"/>
      <c r="BC7039" s="11"/>
      <c r="BD7039" s="11"/>
      <c r="BE7039" s="11"/>
      <c r="BF7039" s="11"/>
      <c r="BG7039" s="11"/>
      <c r="BH7039" s="11"/>
      <c r="BI7039" s="11"/>
      <c r="BJ7039" s="11"/>
      <c r="BK7039" s="11"/>
      <c r="BL7039"/>
      <c r="BM7039"/>
      <c r="BN7039" s="10">
        <v>0</v>
      </c>
      <c r="BO7039" s="10"/>
      <c r="BP7039" s="10"/>
      <c r="BQ7039" s="10"/>
      <c r="BR7039" s="10"/>
      <c r="BS7039" s="10"/>
      <c r="BT7039" s="10"/>
      <c r="BU7039" s="10"/>
    </row>
    <row r="7040" spans="1:73" x14ac:dyDescent="0.3">
      <c r="A7040" s="10" t="s">
        <v>4110</v>
      </c>
      <c r="B7040" s="10" t="s">
        <v>261</v>
      </c>
      <c r="C7040" s="10" t="s">
        <v>263</v>
      </c>
      <c r="D7040" s="10" t="s">
        <v>69</v>
      </c>
      <c r="E7040" s="10" t="s">
        <v>284</v>
      </c>
      <c r="F7040" s="10" t="s">
        <v>309</v>
      </c>
      <c r="G7040" s="10" t="s">
        <v>310</v>
      </c>
      <c r="H7040" s="10" t="s">
        <v>311</v>
      </c>
      <c r="I7040" s="10" t="s">
        <v>312</v>
      </c>
      <c r="J7040" s="10" t="s">
        <v>312</v>
      </c>
      <c r="K7040" s="10" t="s">
        <v>311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 s="11"/>
      <c r="S7040" s="11">
        <v>1860600</v>
      </c>
      <c r="T7040" s="11"/>
      <c r="U7040" s="11"/>
      <c r="V7040" s="11"/>
      <c r="W7040" s="11"/>
      <c r="X7040" s="11"/>
      <c r="Y7040" s="11">
        <v>717840</v>
      </c>
      <c r="Z7040" s="11"/>
      <c r="AA7040" s="11"/>
      <c r="AB7040" s="11"/>
      <c r="AC7040" s="11"/>
      <c r="AD7040"/>
      <c r="AE7040">
        <v>38.58</v>
      </c>
      <c r="AF7040"/>
      <c r="AG7040"/>
      <c r="AH7040"/>
      <c r="AI7040"/>
      <c r="AJ7040" s="11"/>
      <c r="AK7040" s="11">
        <v>1860600</v>
      </c>
      <c r="AL7040" s="11"/>
      <c r="AM7040" s="11"/>
      <c r="AN7040" s="11"/>
      <c r="AO7040" s="11"/>
      <c r="AP7040" s="11"/>
      <c r="AQ7040" s="11"/>
      <c r="AR7040" s="11"/>
      <c r="AS7040" s="11"/>
      <c r="AT7040" s="11"/>
      <c r="AU7040" s="11"/>
      <c r="AV7040" s="11"/>
      <c r="AW7040" s="11"/>
      <c r="AX7040" s="11"/>
      <c r="AY7040" s="11"/>
      <c r="AZ7040" s="11"/>
      <c r="BA7040" s="11"/>
      <c r="BB7040" s="11"/>
      <c r="BC7040" s="11"/>
      <c r="BD7040" s="11"/>
      <c r="BE7040" s="11"/>
      <c r="BF7040" s="11"/>
      <c r="BG7040" s="11"/>
      <c r="BH7040" s="11"/>
      <c r="BI7040" s="11"/>
      <c r="BJ7040" s="11"/>
      <c r="BK7040" s="11"/>
      <c r="BL7040"/>
      <c r="BM7040"/>
      <c r="BN7040" s="10">
        <v>0</v>
      </c>
      <c r="BO7040" s="10"/>
      <c r="BP7040" s="10"/>
      <c r="BQ7040" s="10"/>
      <c r="BR7040" s="10"/>
      <c r="BS7040" s="10"/>
      <c r="BT7040" s="10"/>
      <c r="BU7040" s="10"/>
    </row>
    <row r="7041" spans="1:73" x14ac:dyDescent="0.3">
      <c r="A7041" s="10" t="s">
        <v>4110</v>
      </c>
      <c r="B7041" s="10" t="s">
        <v>261</v>
      </c>
      <c r="C7041" s="10" t="s">
        <v>75</v>
      </c>
      <c r="D7041" s="10" t="s">
        <v>69</v>
      </c>
      <c r="E7041" s="10" t="s">
        <v>276</v>
      </c>
      <c r="F7041" s="10" t="s">
        <v>372</v>
      </c>
      <c r="G7041" s="10" t="s">
        <v>1014</v>
      </c>
      <c r="H7041" s="10" t="s">
        <v>1015</v>
      </c>
      <c r="I7041" s="10" t="s">
        <v>1016</v>
      </c>
      <c r="J7041" s="10" t="s">
        <v>1016</v>
      </c>
      <c r="K7041" s="10" t="s">
        <v>1015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 s="11">
        <v>11312480</v>
      </c>
      <c r="S7041" s="11"/>
      <c r="T7041" s="11"/>
      <c r="U7041" s="11"/>
      <c r="V7041" s="11"/>
      <c r="W7041" s="11"/>
      <c r="X7041" s="11">
        <v>3550000</v>
      </c>
      <c r="Y7041" s="11"/>
      <c r="Z7041" s="11"/>
      <c r="AA7041" s="11"/>
      <c r="AB7041" s="11"/>
      <c r="AC7041" s="11"/>
      <c r="AD7041">
        <v>31.38</v>
      </c>
      <c r="AE7041"/>
      <c r="AF7041"/>
      <c r="AG7041"/>
      <c r="AH7041"/>
      <c r="AI7041"/>
      <c r="AJ7041" s="11">
        <v>11312480</v>
      </c>
      <c r="AK7041" s="11"/>
      <c r="AL7041" s="11"/>
      <c r="AM7041" s="11"/>
      <c r="AN7041" s="11"/>
      <c r="AO7041" s="11"/>
      <c r="AP7041" s="11"/>
      <c r="AQ7041" s="11"/>
      <c r="AR7041" s="11"/>
      <c r="AS7041" s="11"/>
      <c r="AT7041" s="11"/>
      <c r="AU7041" s="11"/>
      <c r="AV7041" s="11"/>
      <c r="AW7041" s="11"/>
      <c r="AX7041" s="11"/>
      <c r="AY7041" s="11"/>
      <c r="AZ7041" s="11"/>
      <c r="BA7041" s="11"/>
      <c r="BB7041" s="11"/>
      <c r="BC7041" s="11"/>
      <c r="BD7041" s="11"/>
      <c r="BE7041" s="11"/>
      <c r="BF7041" s="11"/>
      <c r="BG7041" s="11"/>
      <c r="BH7041" s="11"/>
      <c r="BI7041" s="11"/>
      <c r="BJ7041" s="11"/>
      <c r="BK7041" s="11"/>
      <c r="BL7041"/>
      <c r="BM7041"/>
      <c r="BN7041" s="10">
        <v>0</v>
      </c>
      <c r="BO7041" s="10"/>
      <c r="BP7041" s="10"/>
      <c r="BQ7041" s="10"/>
      <c r="BR7041" s="10"/>
      <c r="BS7041" s="10"/>
      <c r="BT7041" s="10"/>
      <c r="BU7041" s="10"/>
    </row>
    <row r="7042" spans="1:73" x14ac:dyDescent="0.3">
      <c r="A7042" s="10" t="s">
        <v>4110</v>
      </c>
      <c r="B7042" s="10" t="s">
        <v>261</v>
      </c>
      <c r="C7042" s="10" t="s">
        <v>75</v>
      </c>
      <c r="D7042" s="10" t="s">
        <v>69</v>
      </c>
      <c r="E7042" s="10" t="s">
        <v>276</v>
      </c>
      <c r="F7042" s="10" t="s">
        <v>277</v>
      </c>
      <c r="G7042" s="10" t="s">
        <v>360</v>
      </c>
      <c r="H7042" s="10" t="s">
        <v>361</v>
      </c>
      <c r="I7042" s="10" t="s">
        <v>362</v>
      </c>
      <c r="J7042" s="10" t="s">
        <v>362</v>
      </c>
      <c r="K7042" s="10" t="s">
        <v>361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 s="11">
        <v>3563030</v>
      </c>
      <c r="S7042" s="11"/>
      <c r="T7042" s="11"/>
      <c r="U7042" s="11"/>
      <c r="V7042" s="11"/>
      <c r="W7042" s="11"/>
      <c r="X7042" s="11">
        <v>70000</v>
      </c>
      <c r="Y7042" s="11"/>
      <c r="Z7042" s="11"/>
      <c r="AA7042" s="11"/>
      <c r="AB7042" s="11"/>
      <c r="AC7042" s="11"/>
      <c r="AD7042">
        <v>1.96</v>
      </c>
      <c r="AE7042"/>
      <c r="AF7042"/>
      <c r="AG7042"/>
      <c r="AH7042"/>
      <c r="AI7042"/>
      <c r="AJ7042" s="11">
        <v>3563030</v>
      </c>
      <c r="AK7042" s="11"/>
      <c r="AL7042" s="11"/>
      <c r="AM7042" s="11"/>
      <c r="AN7042" s="11"/>
      <c r="AO7042" s="11"/>
      <c r="AP7042" s="11"/>
      <c r="AQ7042" s="11"/>
      <c r="AR7042" s="11"/>
      <c r="AS7042" s="11"/>
      <c r="AT7042" s="11"/>
      <c r="AU7042" s="11"/>
      <c r="AV7042" s="11"/>
      <c r="AW7042" s="11"/>
      <c r="AX7042" s="11"/>
      <c r="AY7042" s="11"/>
      <c r="AZ7042" s="11"/>
      <c r="BA7042" s="11"/>
      <c r="BB7042" s="11"/>
      <c r="BC7042" s="11"/>
      <c r="BD7042" s="11"/>
      <c r="BE7042" s="11"/>
      <c r="BF7042" s="11"/>
      <c r="BG7042" s="11"/>
      <c r="BH7042" s="11"/>
      <c r="BI7042" s="11"/>
      <c r="BJ7042" s="11"/>
      <c r="BK7042" s="11"/>
      <c r="BL7042"/>
      <c r="BM7042"/>
      <c r="BN7042" s="10">
        <v>0</v>
      </c>
      <c r="BO7042" s="10"/>
      <c r="BP7042" s="10"/>
      <c r="BQ7042" s="10"/>
      <c r="BR7042" s="10"/>
      <c r="BS7042" s="10"/>
      <c r="BT7042" s="10"/>
      <c r="BU7042" s="10"/>
    </row>
    <row r="7043" spans="1:73" x14ac:dyDescent="0.3">
      <c r="A7043" s="10" t="s">
        <v>4110</v>
      </c>
      <c r="B7043" s="10" t="s">
        <v>261</v>
      </c>
      <c r="C7043" s="10" t="s">
        <v>75</v>
      </c>
      <c r="D7043" s="10" t="s">
        <v>69</v>
      </c>
      <c r="E7043" s="10" t="s">
        <v>321</v>
      </c>
      <c r="F7043" s="10" t="s">
        <v>363</v>
      </c>
      <c r="G7043" s="10" t="s">
        <v>364</v>
      </c>
      <c r="H7043" s="10" t="s">
        <v>365</v>
      </c>
      <c r="I7043" s="10" t="s">
        <v>366</v>
      </c>
      <c r="J7043" s="10" t="s">
        <v>366</v>
      </c>
      <c r="K7043" s="10" t="s">
        <v>365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 s="11"/>
      <c r="S7043" s="11">
        <v>2645000</v>
      </c>
      <c r="T7043" s="11"/>
      <c r="U7043" s="11"/>
      <c r="V7043" s="11"/>
      <c r="W7043" s="11"/>
      <c r="X7043" s="11"/>
      <c r="Y7043" s="11">
        <v>529000</v>
      </c>
      <c r="Z7043" s="11"/>
      <c r="AA7043" s="11"/>
      <c r="AB7043" s="11"/>
      <c r="AC7043" s="11"/>
      <c r="AD7043"/>
      <c r="AE7043">
        <v>20</v>
      </c>
      <c r="AF7043"/>
      <c r="AG7043"/>
      <c r="AH7043"/>
      <c r="AI7043"/>
      <c r="AJ7043" s="11"/>
      <c r="AK7043" s="11">
        <v>2645000</v>
      </c>
      <c r="AL7043" s="11"/>
      <c r="AM7043" s="11"/>
      <c r="AN7043" s="11"/>
      <c r="AO7043" s="11"/>
      <c r="AP7043" s="11"/>
      <c r="AQ7043" s="11"/>
      <c r="AR7043" s="11"/>
      <c r="AS7043" s="11"/>
      <c r="AT7043" s="11"/>
      <c r="AU7043" s="11"/>
      <c r="AV7043" s="11"/>
      <c r="AW7043" s="11"/>
      <c r="AX7043" s="11"/>
      <c r="AY7043" s="11"/>
      <c r="AZ7043" s="11"/>
      <c r="BA7043" s="11"/>
      <c r="BB7043" s="11"/>
      <c r="BC7043" s="11"/>
      <c r="BD7043" s="11"/>
      <c r="BE7043" s="11"/>
      <c r="BF7043" s="11"/>
      <c r="BG7043" s="11"/>
      <c r="BH7043" s="11"/>
      <c r="BI7043" s="11"/>
      <c r="BJ7043" s="11"/>
      <c r="BK7043" s="11"/>
      <c r="BL7043"/>
      <c r="BM7043"/>
      <c r="BN7043" s="10">
        <v>0</v>
      </c>
      <c r="BO7043" s="10"/>
      <c r="BP7043" s="10"/>
      <c r="BQ7043" s="10"/>
      <c r="BR7043" s="10"/>
      <c r="BS7043" s="10"/>
      <c r="BT7043" s="10"/>
      <c r="BU7043" s="10"/>
    </row>
    <row r="7044" spans="1:73" x14ac:dyDescent="0.3">
      <c r="A7044" s="10" t="s">
        <v>4110</v>
      </c>
      <c r="B7044" s="10" t="s">
        <v>261</v>
      </c>
      <c r="C7044" s="10" t="s">
        <v>75</v>
      </c>
      <c r="D7044" s="10" t="s">
        <v>69</v>
      </c>
      <c r="E7044" s="10" t="s">
        <v>371</v>
      </c>
      <c r="F7044" s="10" t="s">
        <v>372</v>
      </c>
      <c r="G7044" s="10" t="s">
        <v>373</v>
      </c>
      <c r="H7044" s="10" t="s">
        <v>374</v>
      </c>
      <c r="I7044" s="10" t="s">
        <v>375</v>
      </c>
      <c r="J7044" s="10" t="s">
        <v>375</v>
      </c>
      <c r="K7044" s="10" t="s">
        <v>374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 s="11">
        <v>430000</v>
      </c>
      <c r="S7044" s="11"/>
      <c r="T7044" s="11"/>
      <c r="U7044" s="11"/>
      <c r="V7044" s="11"/>
      <c r="W7044" s="11"/>
      <c r="X7044" s="11">
        <v>430000</v>
      </c>
      <c r="Y7044" s="11"/>
      <c r="Z7044" s="11"/>
      <c r="AA7044" s="11"/>
      <c r="AB7044" s="11"/>
      <c r="AC7044" s="11"/>
      <c r="AD7044">
        <v>100</v>
      </c>
      <c r="AE7044"/>
      <c r="AF7044"/>
      <c r="AG7044"/>
      <c r="AH7044"/>
      <c r="AI7044"/>
      <c r="AJ7044" s="11">
        <v>430000</v>
      </c>
      <c r="AK7044" s="11"/>
      <c r="AL7044" s="11"/>
      <c r="AM7044" s="11"/>
      <c r="AN7044" s="11"/>
      <c r="AO7044" s="11"/>
      <c r="AP7044" s="11"/>
      <c r="AQ7044" s="11"/>
      <c r="AR7044" s="11"/>
      <c r="AS7044" s="11"/>
      <c r="AT7044" s="11"/>
      <c r="AU7044" s="11"/>
      <c r="AV7044" s="11"/>
      <c r="AW7044" s="11"/>
      <c r="AX7044" s="11"/>
      <c r="AY7044" s="11"/>
      <c r="AZ7044" s="11"/>
      <c r="BA7044" s="11"/>
      <c r="BB7044" s="11"/>
      <c r="BC7044" s="11"/>
      <c r="BD7044" s="11"/>
      <c r="BE7044" s="11"/>
      <c r="BF7044" s="11"/>
      <c r="BG7044" s="11"/>
      <c r="BH7044" s="11"/>
      <c r="BI7044" s="11"/>
      <c r="BJ7044" s="11"/>
      <c r="BK7044" s="11"/>
      <c r="BL7044"/>
      <c r="BM7044"/>
      <c r="BN7044" s="10">
        <v>0</v>
      </c>
      <c r="BO7044" s="10"/>
      <c r="BP7044" s="10"/>
      <c r="BQ7044" s="10"/>
      <c r="BR7044" s="10"/>
      <c r="BS7044" s="10"/>
      <c r="BT7044" s="10"/>
      <c r="BU7044" s="10"/>
    </row>
    <row r="7045" spans="1:73" x14ac:dyDescent="0.3">
      <c r="A7045" s="10" t="s">
        <v>4110</v>
      </c>
      <c r="B7045" s="10" t="s">
        <v>6545</v>
      </c>
      <c r="C7045" s="10" t="s">
        <v>75</v>
      </c>
      <c r="D7045" s="10" t="s">
        <v>69</v>
      </c>
      <c r="E7045" s="10" t="s">
        <v>321</v>
      </c>
      <c r="F7045" s="10" t="s">
        <v>363</v>
      </c>
      <c r="G7045" s="10" t="s">
        <v>364</v>
      </c>
      <c r="H7045" s="10" t="s">
        <v>5985</v>
      </c>
      <c r="I7045" s="10" t="s">
        <v>5986</v>
      </c>
      <c r="J7045" s="10" t="s">
        <v>5986</v>
      </c>
      <c r="K7045" s="10" t="s">
        <v>5985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 s="11"/>
      <c r="S7045" s="11"/>
      <c r="T7045" s="11">
        <v>50000</v>
      </c>
      <c r="U7045" s="11"/>
      <c r="V7045" s="11"/>
      <c r="W7045" s="11"/>
      <c r="X7045" s="11"/>
      <c r="Y7045" s="11"/>
      <c r="Z7045" s="11">
        <v>50000</v>
      </c>
      <c r="AA7045" s="11"/>
      <c r="AB7045" s="11"/>
      <c r="AC7045" s="11"/>
      <c r="AD7045"/>
      <c r="AE7045"/>
      <c r="AF7045">
        <v>100</v>
      </c>
      <c r="AG7045"/>
      <c r="AH7045"/>
      <c r="AI7045"/>
      <c r="AJ7045" s="11"/>
      <c r="AK7045" s="11"/>
      <c r="AL7045" s="11">
        <v>50000</v>
      </c>
      <c r="AM7045" s="11"/>
      <c r="AN7045" s="11"/>
      <c r="AO7045" s="11"/>
      <c r="AP7045" s="11"/>
      <c r="AQ7045" s="11"/>
      <c r="AR7045" s="11"/>
      <c r="AS7045" s="11"/>
      <c r="AT7045" s="11"/>
      <c r="AU7045" s="11"/>
      <c r="AV7045" s="11"/>
      <c r="AW7045" s="11"/>
      <c r="AX7045" s="11"/>
      <c r="AY7045" s="11"/>
      <c r="AZ7045" s="11"/>
      <c r="BA7045" s="11"/>
      <c r="BB7045" s="11"/>
      <c r="BC7045" s="11"/>
      <c r="BD7045" s="11"/>
      <c r="BE7045" s="11"/>
      <c r="BF7045" s="11"/>
      <c r="BG7045" s="11"/>
      <c r="BH7045" s="11"/>
      <c r="BI7045" s="11"/>
      <c r="BJ7045" s="11"/>
      <c r="BK7045" s="11"/>
      <c r="BL7045"/>
      <c r="BM7045"/>
      <c r="BN7045" s="10">
        <v>0</v>
      </c>
      <c r="BO7045" s="10"/>
      <c r="BP7045" s="10"/>
      <c r="BQ7045" s="10"/>
      <c r="BR7045" s="10"/>
      <c r="BS7045" s="10"/>
      <c r="BT7045" s="10"/>
      <c r="BU7045" s="10"/>
    </row>
    <row r="7046" spans="1:73" x14ac:dyDescent="0.3">
      <c r="A7046" s="10" t="s">
        <v>4110</v>
      </c>
      <c r="B7046" s="10" t="s">
        <v>6545</v>
      </c>
      <c r="C7046" s="10" t="s">
        <v>326</v>
      </c>
      <c r="D7046" s="10"/>
      <c r="E7046" s="10"/>
      <c r="F7046" s="10"/>
      <c r="G7046" s="10"/>
      <c r="H7046" s="10" t="s">
        <v>6546</v>
      </c>
      <c r="I7046" s="10" t="s">
        <v>77</v>
      </c>
      <c r="J7046" s="10" t="s">
        <v>77</v>
      </c>
      <c r="K7046" s="10" t="s">
        <v>6546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 s="11"/>
      <c r="S7046" s="11"/>
      <c r="T7046" s="11">
        <v>4725500</v>
      </c>
      <c r="U7046" s="11"/>
      <c r="V7046" s="11"/>
      <c r="W7046" s="11"/>
      <c r="X7046" s="11"/>
      <c r="Y7046" s="11"/>
      <c r="Z7046" s="11">
        <v>4725500</v>
      </c>
      <c r="AA7046" s="11"/>
      <c r="AB7046" s="11"/>
      <c r="AC7046" s="11"/>
      <c r="AD7046"/>
      <c r="AE7046"/>
      <c r="AF7046">
        <v>100</v>
      </c>
      <c r="AG7046"/>
      <c r="AH7046"/>
      <c r="AI7046"/>
      <c r="AJ7046" s="11"/>
      <c r="AK7046" s="11"/>
      <c r="AL7046" s="11">
        <v>22838700</v>
      </c>
      <c r="AM7046" s="11"/>
      <c r="AN7046" s="11"/>
      <c r="AO7046" s="11"/>
      <c r="AP7046" s="11"/>
      <c r="AQ7046" s="11"/>
      <c r="AR7046" s="11">
        <v>291400</v>
      </c>
      <c r="AS7046" s="11"/>
      <c r="AT7046" s="11"/>
      <c r="AU7046" s="11"/>
      <c r="AV7046" s="11"/>
      <c r="AW7046" s="11"/>
      <c r="AX7046" s="11">
        <v>291400</v>
      </c>
      <c r="AY7046" s="11"/>
      <c r="AZ7046" s="11"/>
      <c r="BA7046" s="11"/>
      <c r="BB7046" s="11"/>
      <c r="BC7046" s="11"/>
      <c r="BD7046" s="11">
        <v>182600</v>
      </c>
      <c r="BE7046" s="11"/>
      <c r="BF7046" s="11"/>
      <c r="BG7046" s="11"/>
      <c r="BH7046" s="11"/>
      <c r="BI7046" s="11"/>
      <c r="BJ7046" s="11"/>
      <c r="BK7046" s="11"/>
      <c r="BL7046"/>
      <c r="BM7046"/>
      <c r="BN7046" s="10">
        <v>0</v>
      </c>
      <c r="BO7046" s="10"/>
      <c r="BP7046" s="10"/>
      <c r="BQ7046" s="10"/>
      <c r="BR7046" s="10"/>
      <c r="BS7046" s="10"/>
      <c r="BT7046" s="10"/>
      <c r="BU7046" s="10"/>
    </row>
    <row r="7047" spans="1:73" x14ac:dyDescent="0.3">
      <c r="A7047" s="10" t="s">
        <v>4110</v>
      </c>
      <c r="B7047" s="10" t="s">
        <v>6547</v>
      </c>
      <c r="C7047" s="10"/>
      <c r="D7047" s="10" t="s">
        <v>870</v>
      </c>
      <c r="E7047" s="10" t="s">
        <v>5297</v>
      </c>
      <c r="F7047" s="10" t="s">
        <v>5366</v>
      </c>
      <c r="G7047" s="10" t="s">
        <v>2110</v>
      </c>
      <c r="H7047" s="10" t="s">
        <v>6548</v>
      </c>
      <c r="I7047" s="10" t="s">
        <v>6549</v>
      </c>
      <c r="J7047" s="10" t="s">
        <v>6549</v>
      </c>
      <c r="K7047" s="10" t="s">
        <v>6548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0</v>
      </c>
      <c r="R7047" s="11"/>
      <c r="S7047" s="11"/>
      <c r="T7047" s="11"/>
      <c r="U7047" s="11">
        <v>188000</v>
      </c>
      <c r="V7047" s="11"/>
      <c r="W7047" s="11"/>
      <c r="X7047" s="11"/>
      <c r="Y7047" s="11"/>
      <c r="Z7047" s="11"/>
      <c r="AA7047" s="11">
        <v>188000</v>
      </c>
      <c r="AB7047" s="11"/>
      <c r="AC7047" s="11"/>
      <c r="AD7047"/>
      <c r="AE7047"/>
      <c r="AF7047"/>
      <c r="AG7047">
        <v>100</v>
      </c>
      <c r="AH7047"/>
      <c r="AI7047"/>
      <c r="AJ7047" s="11"/>
      <c r="AK7047" s="11"/>
      <c r="AL7047" s="11"/>
      <c r="AM7047" s="11">
        <v>188000</v>
      </c>
      <c r="AN7047" s="11"/>
      <c r="AO7047" s="11"/>
      <c r="AP7047" s="11"/>
      <c r="AQ7047" s="11"/>
      <c r="AR7047" s="11"/>
      <c r="AS7047" s="11"/>
      <c r="AT7047" s="11"/>
      <c r="AU7047" s="11"/>
      <c r="AV7047" s="11"/>
      <c r="AW7047" s="11"/>
      <c r="AX7047" s="11"/>
      <c r="AY7047" s="11"/>
      <c r="AZ7047" s="11"/>
      <c r="BA7047" s="11"/>
      <c r="BB7047" s="11"/>
      <c r="BC7047" s="11"/>
      <c r="BD7047" s="11"/>
      <c r="BE7047" s="11"/>
      <c r="BF7047" s="11"/>
      <c r="BG7047" s="11"/>
      <c r="BH7047" s="11"/>
      <c r="BI7047" s="11"/>
      <c r="BJ7047" s="11"/>
      <c r="BK7047" s="11"/>
      <c r="BL7047"/>
      <c r="BM7047"/>
      <c r="BN7047" s="10">
        <v>0</v>
      </c>
      <c r="BO7047" s="10"/>
      <c r="BP7047" s="10"/>
      <c r="BQ7047" s="10"/>
      <c r="BR7047" s="10"/>
      <c r="BS7047" s="10"/>
      <c r="BT7047" s="10"/>
      <c r="BU7047" s="10"/>
    </row>
    <row r="7048" spans="1:73" x14ac:dyDescent="0.3">
      <c r="A7048" s="10" t="s">
        <v>4110</v>
      </c>
      <c r="B7048" s="10" t="s">
        <v>6547</v>
      </c>
      <c r="C7048" s="10"/>
      <c r="D7048" s="10" t="s">
        <v>870</v>
      </c>
      <c r="E7048" s="10" t="s">
        <v>3739</v>
      </c>
      <c r="F7048" s="10" t="s">
        <v>4601</v>
      </c>
      <c r="G7048" s="10" t="s">
        <v>6552</v>
      </c>
      <c r="H7048" s="10" t="s">
        <v>6553</v>
      </c>
      <c r="I7048" s="10" t="s">
        <v>6554</v>
      </c>
      <c r="J7048" s="10" t="s">
        <v>6554</v>
      </c>
      <c r="K7048" s="10" t="s">
        <v>6553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 s="11"/>
      <c r="S7048" s="11"/>
      <c r="T7048" s="11"/>
      <c r="U7048" s="11"/>
      <c r="V7048" s="11">
        <v>1903000</v>
      </c>
      <c r="W7048" s="11"/>
      <c r="X7048" s="11"/>
      <c r="Y7048" s="11"/>
      <c r="Z7048" s="11"/>
      <c r="AA7048" s="11"/>
      <c r="AB7048" s="11">
        <v>1903000</v>
      </c>
      <c r="AC7048" s="11"/>
      <c r="AD7048"/>
      <c r="AE7048"/>
      <c r="AF7048"/>
      <c r="AG7048"/>
      <c r="AH7048">
        <v>100</v>
      </c>
      <c r="AI7048"/>
      <c r="AJ7048" s="11"/>
      <c r="AK7048" s="11"/>
      <c r="AL7048" s="11"/>
      <c r="AM7048" s="11"/>
      <c r="AN7048" s="11">
        <v>1903000</v>
      </c>
      <c r="AO7048" s="11"/>
      <c r="AP7048" s="11"/>
      <c r="AQ7048" s="11"/>
      <c r="AR7048" s="11"/>
      <c r="AS7048" s="11"/>
      <c r="AT7048" s="11"/>
      <c r="AU7048" s="11"/>
      <c r="AV7048" s="11"/>
      <c r="AW7048" s="11"/>
      <c r="AX7048" s="11"/>
      <c r="AY7048" s="11"/>
      <c r="AZ7048" s="11"/>
      <c r="BA7048" s="11"/>
      <c r="BB7048" s="11"/>
      <c r="BC7048" s="11"/>
      <c r="BD7048" s="11"/>
      <c r="BE7048" s="11"/>
      <c r="BF7048" s="11"/>
      <c r="BG7048" s="11"/>
      <c r="BH7048" s="11"/>
      <c r="BI7048" s="11"/>
      <c r="BJ7048" s="11"/>
      <c r="BK7048" s="11"/>
      <c r="BL7048"/>
      <c r="BM7048"/>
      <c r="BN7048" s="10">
        <v>0</v>
      </c>
      <c r="BO7048" s="10"/>
      <c r="BP7048" s="10"/>
      <c r="BQ7048" s="10"/>
      <c r="BR7048" s="10"/>
      <c r="BS7048" s="10"/>
      <c r="BT7048" s="10"/>
      <c r="BU7048" s="10"/>
    </row>
    <row r="7049" spans="1:73" x14ac:dyDescent="0.3">
      <c r="A7049" s="10" t="s">
        <v>4110</v>
      </c>
      <c r="B7049" s="10" t="s">
        <v>6547</v>
      </c>
      <c r="C7049" s="10"/>
      <c r="D7049" s="10" t="s">
        <v>82</v>
      </c>
      <c r="E7049" s="10"/>
      <c r="F7049" s="10" t="s">
        <v>3750</v>
      </c>
      <c r="G7049" s="10"/>
      <c r="H7049" s="10" t="s">
        <v>13717</v>
      </c>
      <c r="I7049" s="10" t="s">
        <v>13718</v>
      </c>
      <c r="J7049" s="10" t="s">
        <v>13718</v>
      </c>
      <c r="K7049" s="10" t="s">
        <v>13717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 s="11"/>
      <c r="S7049" s="11"/>
      <c r="T7049" s="11"/>
      <c r="U7049" s="11"/>
      <c r="V7049" s="11"/>
      <c r="W7049" s="11">
        <v>242163</v>
      </c>
      <c r="X7049" s="11"/>
      <c r="Y7049" s="11"/>
      <c r="Z7049" s="11"/>
      <c r="AA7049" s="11"/>
      <c r="AB7049" s="11"/>
      <c r="AC7049" s="11">
        <v>242163</v>
      </c>
      <c r="AD7049"/>
      <c r="AE7049"/>
      <c r="AF7049"/>
      <c r="AG7049"/>
      <c r="AH7049"/>
      <c r="AI7049">
        <v>100</v>
      </c>
      <c r="AJ7049" s="11"/>
      <c r="AK7049" s="11"/>
      <c r="AL7049" s="11"/>
      <c r="AM7049" s="11"/>
      <c r="AN7049" s="11"/>
      <c r="AO7049" s="11">
        <v>242163</v>
      </c>
      <c r="AP7049" s="11"/>
      <c r="AQ7049" s="11"/>
      <c r="AR7049" s="11"/>
      <c r="AS7049" s="11"/>
      <c r="AT7049" s="11"/>
      <c r="AU7049" s="11"/>
      <c r="AV7049" s="11"/>
      <c r="AW7049" s="11"/>
      <c r="AX7049" s="11"/>
      <c r="AY7049" s="11"/>
      <c r="AZ7049" s="11"/>
      <c r="BA7049" s="11"/>
      <c r="BB7049" s="11"/>
      <c r="BC7049" s="11"/>
      <c r="BD7049" s="11"/>
      <c r="BE7049" s="11"/>
      <c r="BF7049" s="11"/>
      <c r="BG7049" s="11"/>
      <c r="BH7049" s="11"/>
      <c r="BI7049" s="11"/>
      <c r="BJ7049" s="11"/>
      <c r="BK7049" s="11"/>
      <c r="BL7049"/>
      <c r="BM7049"/>
      <c r="BN7049" s="10">
        <v>0</v>
      </c>
      <c r="BO7049" s="10"/>
      <c r="BP7049" s="10"/>
      <c r="BQ7049" s="10"/>
      <c r="BR7049" s="10"/>
      <c r="BS7049" s="10"/>
      <c r="BT7049" s="10"/>
      <c r="BU7049" s="10"/>
    </row>
    <row r="7050" spans="1:73" x14ac:dyDescent="0.3">
      <c r="A7050" s="10" t="s">
        <v>4110</v>
      </c>
      <c r="B7050" s="10" t="s">
        <v>6547</v>
      </c>
      <c r="C7050" s="10"/>
      <c r="D7050" s="10" t="s">
        <v>82</v>
      </c>
      <c r="E7050" s="10"/>
      <c r="F7050" s="10" t="s">
        <v>4336</v>
      </c>
      <c r="G7050" s="10"/>
      <c r="H7050" s="10" t="s">
        <v>6555</v>
      </c>
      <c r="I7050" s="10" t="s">
        <v>6556</v>
      </c>
      <c r="J7050" s="10" t="s">
        <v>6556</v>
      </c>
      <c r="K7050" s="10" t="s">
        <v>6555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 s="11"/>
      <c r="S7050" s="11"/>
      <c r="T7050" s="11">
        <v>300000</v>
      </c>
      <c r="U7050" s="11"/>
      <c r="V7050" s="11"/>
      <c r="W7050" s="11"/>
      <c r="X7050" s="11"/>
      <c r="Y7050" s="11"/>
      <c r="Z7050" s="11">
        <v>300000</v>
      </c>
      <c r="AA7050" s="11"/>
      <c r="AB7050" s="11"/>
      <c r="AC7050" s="11"/>
      <c r="AD7050"/>
      <c r="AE7050"/>
      <c r="AF7050">
        <v>100</v>
      </c>
      <c r="AG7050"/>
      <c r="AH7050"/>
      <c r="AI7050"/>
      <c r="AJ7050" s="11"/>
      <c r="AK7050" s="11"/>
      <c r="AL7050" s="11">
        <v>300000</v>
      </c>
      <c r="AM7050" s="11"/>
      <c r="AN7050" s="11"/>
      <c r="AO7050" s="11"/>
      <c r="AP7050" s="11"/>
      <c r="AQ7050" s="11"/>
      <c r="AR7050" s="11"/>
      <c r="AS7050" s="11"/>
      <c r="AT7050" s="11"/>
      <c r="AU7050" s="11"/>
      <c r="AV7050" s="11"/>
      <c r="AW7050" s="11"/>
      <c r="AX7050" s="11"/>
      <c r="AY7050" s="11"/>
      <c r="AZ7050" s="11"/>
      <c r="BA7050" s="11"/>
      <c r="BB7050" s="11"/>
      <c r="BC7050" s="11"/>
      <c r="BD7050" s="11"/>
      <c r="BE7050" s="11"/>
      <c r="BF7050" s="11"/>
      <c r="BG7050" s="11"/>
      <c r="BH7050" s="11"/>
      <c r="BI7050" s="11"/>
      <c r="BJ7050" s="11"/>
      <c r="BK7050" s="11"/>
      <c r="BL7050"/>
      <c r="BM7050"/>
      <c r="BN7050" s="10">
        <v>0</v>
      </c>
      <c r="BO7050" s="10"/>
      <c r="BP7050" s="10"/>
      <c r="BQ7050" s="10"/>
      <c r="BR7050" s="10"/>
      <c r="BS7050" s="10"/>
      <c r="BT7050" s="10"/>
      <c r="BU7050" s="10"/>
    </row>
    <row r="7051" spans="1:73" x14ac:dyDescent="0.3">
      <c r="A7051" s="10" t="s">
        <v>4110</v>
      </c>
      <c r="B7051" s="10" t="s">
        <v>6547</v>
      </c>
      <c r="C7051" s="10" t="s">
        <v>3710</v>
      </c>
      <c r="D7051" s="10"/>
      <c r="E7051" s="10"/>
      <c r="F7051" s="10"/>
      <c r="G7051" s="10"/>
      <c r="H7051" s="10" t="s">
        <v>13719</v>
      </c>
      <c r="I7051" s="10" t="s">
        <v>77</v>
      </c>
      <c r="J7051" s="10" t="s">
        <v>77</v>
      </c>
      <c r="K7051" s="10" t="s">
        <v>13719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 s="11"/>
      <c r="S7051" s="11"/>
      <c r="T7051" s="11"/>
      <c r="U7051" s="11"/>
      <c r="V7051" s="11"/>
      <c r="W7051" s="11">
        <v>156845</v>
      </c>
      <c r="X7051" s="11"/>
      <c r="Y7051" s="11"/>
      <c r="Z7051" s="11"/>
      <c r="AA7051" s="11"/>
      <c r="AB7051" s="11"/>
      <c r="AC7051" s="11">
        <v>156845</v>
      </c>
      <c r="AD7051"/>
      <c r="AE7051"/>
      <c r="AF7051"/>
      <c r="AG7051"/>
      <c r="AH7051"/>
      <c r="AI7051">
        <v>100</v>
      </c>
      <c r="AJ7051" s="11"/>
      <c r="AK7051" s="11"/>
      <c r="AL7051" s="11"/>
      <c r="AM7051" s="11"/>
      <c r="AN7051" s="11"/>
      <c r="AO7051" s="11">
        <v>156845</v>
      </c>
      <c r="AP7051" s="11"/>
      <c r="AQ7051" s="11"/>
      <c r="AR7051" s="11"/>
      <c r="AS7051" s="11"/>
      <c r="AT7051" s="11"/>
      <c r="AU7051" s="11"/>
      <c r="AV7051" s="11"/>
      <c r="AW7051" s="11"/>
      <c r="AX7051" s="11"/>
      <c r="AY7051" s="11"/>
      <c r="AZ7051" s="11"/>
      <c r="BA7051" s="11"/>
      <c r="BB7051" s="11"/>
      <c r="BC7051" s="11"/>
      <c r="BD7051" s="11"/>
      <c r="BE7051" s="11"/>
      <c r="BF7051" s="11"/>
      <c r="BG7051" s="11"/>
      <c r="BH7051" s="11"/>
      <c r="BI7051" s="11"/>
      <c r="BJ7051" s="11"/>
      <c r="BK7051" s="11"/>
      <c r="BL7051"/>
      <c r="BM7051"/>
      <c r="BN7051" s="10">
        <v>0</v>
      </c>
      <c r="BO7051" s="10"/>
      <c r="BP7051" s="10"/>
      <c r="BQ7051" s="10"/>
      <c r="BR7051" s="10"/>
      <c r="BS7051" s="10"/>
      <c r="BT7051" s="10"/>
      <c r="BU7051" s="10"/>
    </row>
    <row r="7052" spans="1:73" x14ac:dyDescent="0.3">
      <c r="A7052" s="10" t="s">
        <v>4110</v>
      </c>
      <c r="B7052" s="10" t="s">
        <v>6547</v>
      </c>
      <c r="C7052" s="10" t="s">
        <v>3710</v>
      </c>
      <c r="D7052" s="10"/>
      <c r="E7052" s="10"/>
      <c r="F7052" s="10"/>
      <c r="G7052" s="10"/>
      <c r="H7052" s="10" t="s">
        <v>6557</v>
      </c>
      <c r="I7052" s="10" t="s">
        <v>77</v>
      </c>
      <c r="J7052" s="10" t="s">
        <v>77</v>
      </c>
      <c r="K7052" s="10" t="s">
        <v>6557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 s="11"/>
      <c r="S7052" s="11"/>
      <c r="T7052" s="11">
        <v>48000</v>
      </c>
      <c r="U7052" s="11"/>
      <c r="V7052" s="11"/>
      <c r="W7052" s="11"/>
      <c r="X7052" s="11"/>
      <c r="Y7052" s="11"/>
      <c r="Z7052" s="11">
        <v>48000</v>
      </c>
      <c r="AA7052" s="11"/>
      <c r="AB7052" s="11"/>
      <c r="AC7052" s="11"/>
      <c r="AD7052"/>
      <c r="AE7052"/>
      <c r="AF7052">
        <v>100</v>
      </c>
      <c r="AG7052"/>
      <c r="AH7052"/>
      <c r="AI7052"/>
      <c r="AJ7052" s="11"/>
      <c r="AK7052" s="11"/>
      <c r="AL7052" s="11">
        <v>48000</v>
      </c>
      <c r="AM7052" s="11"/>
      <c r="AN7052" s="11"/>
      <c r="AO7052" s="11"/>
      <c r="AP7052" s="11"/>
      <c r="AQ7052" s="11"/>
      <c r="AR7052" s="11"/>
      <c r="AS7052" s="11"/>
      <c r="AT7052" s="11"/>
      <c r="AU7052" s="11"/>
      <c r="AV7052" s="11"/>
      <c r="AW7052" s="11"/>
      <c r="AX7052" s="11"/>
      <c r="AY7052" s="11"/>
      <c r="AZ7052" s="11"/>
      <c r="BA7052" s="11"/>
      <c r="BB7052" s="11"/>
      <c r="BC7052" s="11"/>
      <c r="BD7052" s="11"/>
      <c r="BE7052" s="11"/>
      <c r="BF7052" s="11"/>
      <c r="BG7052" s="11"/>
      <c r="BH7052" s="11"/>
      <c r="BI7052" s="11"/>
      <c r="BJ7052" s="11"/>
      <c r="BK7052" s="11"/>
      <c r="BL7052"/>
      <c r="BM7052"/>
      <c r="BN7052" s="10">
        <v>0</v>
      </c>
      <c r="BO7052" s="10"/>
      <c r="BP7052" s="10"/>
      <c r="BQ7052" s="10"/>
      <c r="BR7052" s="10"/>
      <c r="BS7052" s="10"/>
      <c r="BT7052" s="10"/>
      <c r="BU7052" s="10"/>
    </row>
    <row r="7053" spans="1:73" x14ac:dyDescent="0.3">
      <c r="A7053" s="10" t="s">
        <v>4110</v>
      </c>
      <c r="B7053" s="10" t="s">
        <v>6547</v>
      </c>
      <c r="C7053" s="10" t="s">
        <v>3710</v>
      </c>
      <c r="D7053" s="10"/>
      <c r="E7053" s="10"/>
      <c r="F7053" s="10"/>
      <c r="G7053" s="10"/>
      <c r="H7053" s="10" t="s">
        <v>13153</v>
      </c>
      <c r="I7053" s="10" t="s">
        <v>13154</v>
      </c>
      <c r="J7053" s="10" t="s">
        <v>13154</v>
      </c>
      <c r="K7053" s="10" t="s">
        <v>13153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 s="11"/>
      <c r="S7053" s="11"/>
      <c r="T7053" s="11"/>
      <c r="U7053" s="11"/>
      <c r="V7053" s="11"/>
      <c r="W7053" s="11">
        <v>2255345</v>
      </c>
      <c r="X7053" s="11"/>
      <c r="Y7053" s="11"/>
      <c r="Z7053" s="11"/>
      <c r="AA7053" s="11"/>
      <c r="AB7053" s="11"/>
      <c r="AC7053" s="11">
        <v>2255345</v>
      </c>
      <c r="AD7053"/>
      <c r="AE7053"/>
      <c r="AF7053"/>
      <c r="AG7053"/>
      <c r="AH7053"/>
      <c r="AI7053">
        <v>100</v>
      </c>
      <c r="AJ7053" s="11"/>
      <c r="AK7053" s="11"/>
      <c r="AL7053" s="11"/>
      <c r="AM7053" s="11"/>
      <c r="AN7053" s="11"/>
      <c r="AO7053" s="11">
        <v>2255345</v>
      </c>
      <c r="AP7053" s="11"/>
      <c r="AQ7053" s="11"/>
      <c r="AR7053" s="11"/>
      <c r="AS7053" s="11"/>
      <c r="AT7053" s="11"/>
      <c r="AU7053" s="11"/>
      <c r="AV7053" s="11"/>
      <c r="AW7053" s="11"/>
      <c r="AX7053" s="11"/>
      <c r="AY7053" s="11"/>
      <c r="AZ7053" s="11"/>
      <c r="BA7053" s="11"/>
      <c r="BB7053" s="11"/>
      <c r="BC7053" s="11"/>
      <c r="BD7053" s="11"/>
      <c r="BE7053" s="11"/>
      <c r="BF7053" s="11"/>
      <c r="BG7053" s="11"/>
      <c r="BH7053" s="11"/>
      <c r="BI7053" s="11"/>
      <c r="BJ7053" s="11"/>
      <c r="BK7053" s="11"/>
      <c r="BL7053"/>
      <c r="BM7053"/>
      <c r="BN7053" s="10">
        <v>1</v>
      </c>
      <c r="BO7053" s="10">
        <v>114590</v>
      </c>
      <c r="BP7053" s="10">
        <v>114590</v>
      </c>
      <c r="BQ7053" s="10">
        <v>100</v>
      </c>
      <c r="BR7053" s="10">
        <v>114590</v>
      </c>
      <c r="BS7053" s="10"/>
      <c r="BT7053" s="10"/>
      <c r="BU7053" s="10"/>
    </row>
    <row r="7054" spans="1:73" x14ac:dyDescent="0.3">
      <c r="A7054" s="10" t="s">
        <v>4110</v>
      </c>
      <c r="B7054" s="10" t="s">
        <v>6547</v>
      </c>
      <c r="C7054" s="10" t="s">
        <v>3710</v>
      </c>
      <c r="D7054" s="10" t="s">
        <v>870</v>
      </c>
      <c r="E7054" s="10" t="s">
        <v>871</v>
      </c>
      <c r="F7054" s="10" t="s">
        <v>4347</v>
      </c>
      <c r="G7054" s="10" t="s">
        <v>4348</v>
      </c>
      <c r="H7054" s="10" t="s">
        <v>5723</v>
      </c>
      <c r="I7054" s="10" t="s">
        <v>5724</v>
      </c>
      <c r="J7054" s="10" t="s">
        <v>5724</v>
      </c>
      <c r="K7054" s="10" t="s">
        <v>5723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1</v>
      </c>
      <c r="R7054" s="11"/>
      <c r="S7054" s="11"/>
      <c r="T7054" s="11"/>
      <c r="U7054" s="11"/>
      <c r="V7054" s="11">
        <v>1344000</v>
      </c>
      <c r="W7054" s="11">
        <v>3705550</v>
      </c>
      <c r="X7054" s="11"/>
      <c r="Y7054" s="11"/>
      <c r="Z7054" s="11"/>
      <c r="AA7054" s="11"/>
      <c r="AB7054" s="11">
        <v>1344000</v>
      </c>
      <c r="AC7054" s="11">
        <v>3705550</v>
      </c>
      <c r="AD7054"/>
      <c r="AE7054"/>
      <c r="AF7054"/>
      <c r="AG7054"/>
      <c r="AH7054">
        <v>100</v>
      </c>
      <c r="AI7054">
        <v>100</v>
      </c>
      <c r="AJ7054" s="11"/>
      <c r="AK7054" s="11"/>
      <c r="AL7054" s="11"/>
      <c r="AM7054" s="11"/>
      <c r="AN7054" s="11">
        <v>1344000</v>
      </c>
      <c r="AO7054" s="11">
        <v>3705550</v>
      </c>
      <c r="AP7054" s="11"/>
      <c r="AQ7054" s="11"/>
      <c r="AR7054" s="11"/>
      <c r="AS7054" s="11"/>
      <c r="AT7054" s="11"/>
      <c r="AU7054" s="11"/>
      <c r="AV7054" s="11"/>
      <c r="AW7054" s="11"/>
      <c r="AX7054" s="11"/>
      <c r="AY7054" s="11"/>
      <c r="AZ7054" s="11"/>
      <c r="BA7054" s="11"/>
      <c r="BB7054" s="11"/>
      <c r="BC7054" s="11"/>
      <c r="BD7054" s="11"/>
      <c r="BE7054" s="11"/>
      <c r="BF7054" s="11"/>
      <c r="BG7054" s="11"/>
      <c r="BH7054" s="11"/>
      <c r="BI7054" s="11"/>
      <c r="BJ7054" s="11"/>
      <c r="BK7054" s="11"/>
      <c r="BL7054"/>
      <c r="BM7054"/>
      <c r="BN7054" s="10">
        <v>0</v>
      </c>
      <c r="BO7054" s="10"/>
      <c r="BP7054" s="10"/>
      <c r="BQ7054" s="10"/>
      <c r="BR7054" s="10"/>
      <c r="BS7054" s="10"/>
      <c r="BT7054" s="10"/>
      <c r="BU7054" s="10"/>
    </row>
    <row r="7055" spans="1:73" x14ac:dyDescent="0.3">
      <c r="A7055" s="10" t="s">
        <v>4110</v>
      </c>
      <c r="B7055" s="10" t="s">
        <v>6158</v>
      </c>
      <c r="C7055" s="10" t="s">
        <v>876</v>
      </c>
      <c r="D7055" s="10" t="s">
        <v>870</v>
      </c>
      <c r="E7055" s="10" t="s">
        <v>5414</v>
      </c>
      <c r="F7055" s="10" t="s">
        <v>6659</v>
      </c>
      <c r="G7055" s="10" t="s">
        <v>6660</v>
      </c>
      <c r="H7055" s="10" t="s">
        <v>8200</v>
      </c>
      <c r="I7055" s="10" t="s">
        <v>8201</v>
      </c>
      <c r="J7055" s="10" t="s">
        <v>8201</v>
      </c>
      <c r="K7055" s="10" t="s">
        <v>8200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 s="11"/>
      <c r="S7055" s="11"/>
      <c r="T7055" s="11"/>
      <c r="U7055" s="11"/>
      <c r="V7055" s="11">
        <v>945000</v>
      </c>
      <c r="W7055" s="11"/>
      <c r="X7055" s="11"/>
      <c r="Y7055" s="11"/>
      <c r="Z7055" s="11"/>
      <c r="AA7055" s="11"/>
      <c r="AB7055" s="11">
        <v>945000</v>
      </c>
      <c r="AC7055" s="11"/>
      <c r="AD7055"/>
      <c r="AE7055"/>
      <c r="AF7055"/>
      <c r="AG7055"/>
      <c r="AH7055">
        <v>100</v>
      </c>
      <c r="AI7055"/>
      <c r="AJ7055" s="11"/>
      <c r="AK7055" s="11"/>
      <c r="AL7055" s="11"/>
      <c r="AM7055" s="11"/>
      <c r="AN7055" s="11">
        <v>945000</v>
      </c>
      <c r="AO7055" s="11"/>
      <c r="AP7055" s="11"/>
      <c r="AQ7055" s="11"/>
      <c r="AR7055" s="11"/>
      <c r="AS7055" s="11"/>
      <c r="AT7055" s="11"/>
      <c r="AU7055" s="11"/>
      <c r="AV7055" s="11"/>
      <c r="AW7055" s="11"/>
      <c r="AX7055" s="11"/>
      <c r="AY7055" s="11"/>
      <c r="AZ7055" s="11"/>
      <c r="BA7055" s="11"/>
      <c r="BB7055" s="11"/>
      <c r="BC7055" s="11"/>
      <c r="BD7055" s="11"/>
      <c r="BE7055" s="11"/>
      <c r="BF7055" s="11"/>
      <c r="BG7055" s="11"/>
      <c r="BH7055" s="11"/>
      <c r="BI7055" s="11"/>
      <c r="BJ7055" s="11"/>
      <c r="BK7055" s="11"/>
      <c r="BL7055"/>
      <c r="BM7055"/>
      <c r="BN7055" s="10">
        <v>0</v>
      </c>
      <c r="BO7055" s="10"/>
      <c r="BP7055" s="10"/>
      <c r="BQ7055" s="10"/>
      <c r="BR7055" s="10"/>
      <c r="BS7055" s="10"/>
      <c r="BT7055" s="10"/>
      <c r="BU7055" s="10"/>
    </row>
    <row r="7056" spans="1:73" x14ac:dyDescent="0.3">
      <c r="A7056" s="10" t="s">
        <v>4110</v>
      </c>
      <c r="B7056" s="10" t="s">
        <v>6158</v>
      </c>
      <c r="C7056" s="10" t="s">
        <v>876</v>
      </c>
      <c r="D7056" s="10" t="s">
        <v>870</v>
      </c>
      <c r="E7056" s="10" t="s">
        <v>5414</v>
      </c>
      <c r="F7056" s="10" t="s">
        <v>8202</v>
      </c>
      <c r="G7056" s="10" t="s">
        <v>8203</v>
      </c>
      <c r="H7056" s="10" t="s">
        <v>13705</v>
      </c>
      <c r="I7056" s="10" t="s">
        <v>13706</v>
      </c>
      <c r="J7056" s="10" t="s">
        <v>13706</v>
      </c>
      <c r="K7056" s="10" t="s">
        <v>13705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 s="11"/>
      <c r="S7056" s="11"/>
      <c r="T7056" s="11"/>
      <c r="U7056" s="11"/>
      <c r="V7056" s="11"/>
      <c r="W7056" s="11">
        <v>753000</v>
      </c>
      <c r="X7056" s="11"/>
      <c r="Y7056" s="11"/>
      <c r="Z7056" s="11"/>
      <c r="AA7056" s="11"/>
      <c r="AB7056" s="11"/>
      <c r="AC7056" s="11">
        <v>753000</v>
      </c>
      <c r="AD7056"/>
      <c r="AE7056"/>
      <c r="AF7056"/>
      <c r="AG7056"/>
      <c r="AH7056"/>
      <c r="AI7056">
        <v>100</v>
      </c>
      <c r="AJ7056" s="11"/>
      <c r="AK7056" s="11"/>
      <c r="AL7056" s="11"/>
      <c r="AM7056" s="11"/>
      <c r="AN7056" s="11"/>
      <c r="AO7056" s="11">
        <v>753000</v>
      </c>
      <c r="AP7056" s="11"/>
      <c r="AQ7056" s="11"/>
      <c r="AR7056" s="11"/>
      <c r="AS7056" s="11"/>
      <c r="AT7056" s="11"/>
      <c r="AU7056" s="11"/>
      <c r="AV7056" s="11"/>
      <c r="AW7056" s="11"/>
      <c r="AX7056" s="11"/>
      <c r="AY7056" s="11"/>
      <c r="AZ7056" s="11"/>
      <c r="BA7056" s="11"/>
      <c r="BB7056" s="11"/>
      <c r="BC7056" s="11"/>
      <c r="BD7056" s="11"/>
      <c r="BE7056" s="11"/>
      <c r="BF7056" s="11"/>
      <c r="BG7056" s="11"/>
      <c r="BH7056" s="11"/>
      <c r="BI7056" s="11"/>
      <c r="BJ7056" s="11"/>
      <c r="BK7056" s="11"/>
      <c r="BL7056"/>
      <c r="BM7056"/>
      <c r="BN7056" s="10">
        <v>0</v>
      </c>
      <c r="BO7056" s="10"/>
      <c r="BP7056" s="10"/>
      <c r="BQ7056" s="10"/>
      <c r="BR7056" s="10"/>
      <c r="BS7056" s="10"/>
      <c r="BT7056" s="10"/>
      <c r="BU7056" s="10"/>
    </row>
    <row r="7057" spans="1:73" x14ac:dyDescent="0.3">
      <c r="A7057" s="10" t="s">
        <v>4110</v>
      </c>
      <c r="B7057" s="10" t="s">
        <v>6158</v>
      </c>
      <c r="C7057" s="10" t="s">
        <v>876</v>
      </c>
      <c r="D7057" s="10" t="s">
        <v>870</v>
      </c>
      <c r="E7057" s="10" t="s">
        <v>5414</v>
      </c>
      <c r="F7057" s="10" t="s">
        <v>8202</v>
      </c>
      <c r="G7057" s="10" t="s">
        <v>8203</v>
      </c>
      <c r="H7057" s="10" t="s">
        <v>2990</v>
      </c>
      <c r="I7057" s="10" t="s">
        <v>8204</v>
      </c>
      <c r="J7057" s="10" t="s">
        <v>8204</v>
      </c>
      <c r="K7057" s="10" t="s">
        <v>2990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 s="11"/>
      <c r="S7057" s="11"/>
      <c r="T7057" s="11"/>
      <c r="U7057" s="11"/>
      <c r="V7057" s="11">
        <v>314400</v>
      </c>
      <c r="W7057" s="11"/>
      <c r="X7057" s="11"/>
      <c r="Y7057" s="11"/>
      <c r="Z7057" s="11"/>
      <c r="AA7057" s="11"/>
      <c r="AB7057" s="11">
        <v>314400</v>
      </c>
      <c r="AC7057" s="11"/>
      <c r="AD7057"/>
      <c r="AE7057"/>
      <c r="AF7057"/>
      <c r="AG7057"/>
      <c r="AH7057">
        <v>100</v>
      </c>
      <c r="AI7057"/>
      <c r="AJ7057" s="11"/>
      <c r="AK7057" s="11"/>
      <c r="AL7057" s="11"/>
      <c r="AM7057" s="11"/>
      <c r="AN7057" s="11">
        <v>314400</v>
      </c>
      <c r="AO7057" s="11"/>
      <c r="AP7057" s="11"/>
      <c r="AQ7057" s="11"/>
      <c r="AR7057" s="11"/>
      <c r="AS7057" s="11"/>
      <c r="AT7057" s="11"/>
      <c r="AU7057" s="11"/>
      <c r="AV7057" s="11"/>
      <c r="AW7057" s="11"/>
      <c r="AX7057" s="11"/>
      <c r="AY7057" s="11"/>
      <c r="AZ7057" s="11"/>
      <c r="BA7057" s="11"/>
      <c r="BB7057" s="11"/>
      <c r="BC7057" s="11"/>
      <c r="BD7057" s="11"/>
      <c r="BE7057" s="11"/>
      <c r="BF7057" s="11"/>
      <c r="BG7057" s="11"/>
      <c r="BH7057" s="11"/>
      <c r="BI7057" s="11">
        <v>697400</v>
      </c>
      <c r="BJ7057" s="11"/>
      <c r="BK7057" s="11">
        <v>314400</v>
      </c>
      <c r="BL7057"/>
      <c r="BM7057">
        <v>45.081699999999998</v>
      </c>
      <c r="BN7057" s="10">
        <v>0</v>
      </c>
      <c r="BO7057" s="10"/>
      <c r="BP7057" s="10"/>
      <c r="BQ7057" s="10"/>
      <c r="BR7057" s="10"/>
      <c r="BS7057" s="10"/>
      <c r="BT7057" s="10"/>
      <c r="BU7057" s="10"/>
    </row>
    <row r="7058" spans="1:73" x14ac:dyDescent="0.3">
      <c r="A7058" s="10" t="s">
        <v>4110</v>
      </c>
      <c r="B7058" s="10" t="s">
        <v>6158</v>
      </c>
      <c r="C7058" s="10" t="s">
        <v>876</v>
      </c>
      <c r="D7058" s="10" t="s">
        <v>870</v>
      </c>
      <c r="E7058" s="10" t="s">
        <v>5414</v>
      </c>
      <c r="F7058" s="10" t="s">
        <v>5853</v>
      </c>
      <c r="G7058" s="10" t="s">
        <v>5854</v>
      </c>
      <c r="H7058" s="10" t="s">
        <v>8205</v>
      </c>
      <c r="I7058" s="10" t="s">
        <v>8206</v>
      </c>
      <c r="J7058" s="10" t="s">
        <v>8206</v>
      </c>
      <c r="K7058" s="10" t="s">
        <v>8205</v>
      </c>
      <c r="L7058">
        <v>0</v>
      </c>
      <c r="M7058">
        <v>1</v>
      </c>
      <c r="N7058">
        <v>1</v>
      </c>
      <c r="O7058">
        <v>0</v>
      </c>
      <c r="P7058">
        <v>1</v>
      </c>
      <c r="Q7058">
        <v>0</v>
      </c>
      <c r="R7058" s="11"/>
      <c r="S7058" s="11">
        <v>1008000</v>
      </c>
      <c r="T7058" s="11">
        <v>1141000</v>
      </c>
      <c r="U7058" s="11"/>
      <c r="V7058" s="11">
        <v>576000</v>
      </c>
      <c r="W7058" s="11"/>
      <c r="X7058" s="11"/>
      <c r="Y7058" s="11">
        <v>0</v>
      </c>
      <c r="Z7058" s="11">
        <v>342300</v>
      </c>
      <c r="AA7058" s="11"/>
      <c r="AB7058" s="11">
        <v>172800</v>
      </c>
      <c r="AC7058" s="11"/>
      <c r="AD7058"/>
      <c r="AE7058">
        <v>0</v>
      </c>
      <c r="AF7058">
        <v>30</v>
      </c>
      <c r="AG7058"/>
      <c r="AH7058">
        <v>30</v>
      </c>
      <c r="AI7058"/>
      <c r="AJ7058" s="11"/>
      <c r="AK7058" s="11">
        <v>1008000</v>
      </c>
      <c r="AL7058" s="11">
        <v>1141000</v>
      </c>
      <c r="AM7058" s="11"/>
      <c r="AN7058" s="11">
        <v>576000</v>
      </c>
      <c r="AO7058" s="11"/>
      <c r="AP7058" s="11"/>
      <c r="AQ7058" s="11"/>
      <c r="AR7058" s="11"/>
      <c r="AS7058" s="11"/>
      <c r="AT7058" s="11"/>
      <c r="AU7058" s="11"/>
      <c r="AV7058" s="11"/>
      <c r="AW7058" s="11"/>
      <c r="AX7058" s="11"/>
      <c r="AY7058" s="11"/>
      <c r="AZ7058" s="11"/>
      <c r="BA7058" s="11"/>
      <c r="BB7058" s="11"/>
      <c r="BC7058" s="11"/>
      <c r="BD7058" s="11"/>
      <c r="BE7058" s="11"/>
      <c r="BF7058" s="11"/>
      <c r="BG7058" s="11"/>
      <c r="BH7058" s="11"/>
      <c r="BI7058" s="11">
        <v>5763262.5</v>
      </c>
      <c r="BJ7058" s="11"/>
      <c r="BK7058" s="11">
        <v>576000</v>
      </c>
      <c r="BL7058"/>
      <c r="BM7058">
        <v>9.9943000000000008</v>
      </c>
      <c r="BN7058" s="10">
        <v>0</v>
      </c>
      <c r="BO7058" s="10"/>
      <c r="BP7058" s="10"/>
      <c r="BQ7058" s="10"/>
      <c r="BR7058" s="10"/>
      <c r="BS7058" s="10"/>
      <c r="BT7058" s="10"/>
      <c r="BU7058" s="10"/>
    </row>
    <row r="7059" spans="1:73" x14ac:dyDescent="0.3">
      <c r="A7059" s="10" t="s">
        <v>4110</v>
      </c>
      <c r="B7059" s="10" t="s">
        <v>6158</v>
      </c>
      <c r="C7059" s="10" t="s">
        <v>876</v>
      </c>
      <c r="D7059" s="10" t="s">
        <v>870</v>
      </c>
      <c r="E7059" s="10" t="s">
        <v>5414</v>
      </c>
      <c r="F7059" s="10" t="s">
        <v>6361</v>
      </c>
      <c r="G7059" s="10" t="s">
        <v>8207</v>
      </c>
      <c r="H7059" s="10" t="s">
        <v>8208</v>
      </c>
      <c r="I7059" s="10" t="s">
        <v>8209</v>
      </c>
      <c r="J7059" s="10" t="s">
        <v>8209</v>
      </c>
      <c r="K7059" s="10" t="s">
        <v>8208</v>
      </c>
      <c r="L7059">
        <v>0</v>
      </c>
      <c r="M7059">
        <v>1</v>
      </c>
      <c r="N7059">
        <v>1</v>
      </c>
      <c r="O7059">
        <v>1</v>
      </c>
      <c r="P7059">
        <v>1</v>
      </c>
      <c r="Q7059">
        <v>1</v>
      </c>
      <c r="R7059" s="11"/>
      <c r="S7059" s="11">
        <v>46295367.950000003</v>
      </c>
      <c r="T7059" s="11">
        <v>60131544</v>
      </c>
      <c r="U7059" s="11">
        <v>49272758.75</v>
      </c>
      <c r="V7059" s="11">
        <v>59120725</v>
      </c>
      <c r="W7059" s="11">
        <v>75301000</v>
      </c>
      <c r="X7059" s="11"/>
      <c r="Y7059" s="11">
        <v>1731032.5</v>
      </c>
      <c r="Z7059" s="11">
        <v>2880000</v>
      </c>
      <c r="AA7059" s="11">
        <v>0</v>
      </c>
      <c r="AB7059" s="11">
        <v>7006378.5</v>
      </c>
      <c r="AC7059" s="11">
        <v>41045500</v>
      </c>
      <c r="AD7059"/>
      <c r="AE7059">
        <v>3.74</v>
      </c>
      <c r="AF7059">
        <v>4.79</v>
      </c>
      <c r="AG7059">
        <v>0</v>
      </c>
      <c r="AH7059">
        <v>11.85</v>
      </c>
      <c r="AI7059">
        <v>54.51</v>
      </c>
      <c r="AJ7059" s="11"/>
      <c r="AK7059" s="11">
        <v>52794267.950000003</v>
      </c>
      <c r="AL7059" s="11">
        <v>60131544</v>
      </c>
      <c r="AM7059" s="11">
        <v>49272758.75</v>
      </c>
      <c r="AN7059" s="11">
        <v>59120725</v>
      </c>
      <c r="AO7059" s="11">
        <v>75301000</v>
      </c>
      <c r="AP7059" s="11"/>
      <c r="AQ7059" s="11">
        <v>2285400</v>
      </c>
      <c r="AR7059" s="11"/>
      <c r="AS7059" s="11"/>
      <c r="AT7059" s="11"/>
      <c r="AU7059" s="11"/>
      <c r="AV7059" s="11"/>
      <c r="AW7059" s="11">
        <v>2285400</v>
      </c>
      <c r="AX7059" s="11"/>
      <c r="AY7059" s="11"/>
      <c r="AZ7059" s="11"/>
      <c r="BA7059" s="11"/>
      <c r="BB7059" s="11"/>
      <c r="BC7059" s="11">
        <v>2285400</v>
      </c>
      <c r="BD7059" s="11"/>
      <c r="BE7059" s="11"/>
      <c r="BF7059" s="11"/>
      <c r="BG7059" s="11"/>
      <c r="BH7059" s="11">
        <v>64778475</v>
      </c>
      <c r="BI7059" s="11">
        <v>108037095</v>
      </c>
      <c r="BJ7059" s="11"/>
      <c r="BK7059" s="11">
        <v>54174595</v>
      </c>
      <c r="BL7059">
        <v>0</v>
      </c>
      <c r="BM7059">
        <v>50.144399999999997</v>
      </c>
      <c r="BN7059" s="10">
        <v>1</v>
      </c>
      <c r="BO7059" s="10">
        <v>700000</v>
      </c>
      <c r="BP7059" s="10">
        <v>700000</v>
      </c>
      <c r="BQ7059" s="10">
        <v>100</v>
      </c>
      <c r="BR7059" s="10">
        <v>700000</v>
      </c>
      <c r="BS7059" s="10"/>
      <c r="BT7059" s="10"/>
      <c r="BU7059" s="10"/>
    </row>
    <row r="7060" spans="1:73" x14ac:dyDescent="0.3">
      <c r="A7060" s="10" t="s">
        <v>4110</v>
      </c>
      <c r="B7060" s="10" t="s">
        <v>6158</v>
      </c>
      <c r="C7060" s="10" t="s">
        <v>876</v>
      </c>
      <c r="D7060" s="10" t="s">
        <v>870</v>
      </c>
      <c r="E7060" s="10" t="s">
        <v>5414</v>
      </c>
      <c r="F7060" s="10" t="s">
        <v>6361</v>
      </c>
      <c r="G7060" s="10" t="s">
        <v>6362</v>
      </c>
      <c r="H7060" s="10" t="s">
        <v>8235</v>
      </c>
      <c r="I7060" s="10" t="s">
        <v>8236</v>
      </c>
      <c r="J7060" s="10" t="s">
        <v>8236</v>
      </c>
      <c r="K7060" s="10" t="s">
        <v>8235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 s="11">
        <v>910056</v>
      </c>
      <c r="S7060" s="11">
        <v>2209985</v>
      </c>
      <c r="T7060" s="11">
        <v>430000</v>
      </c>
      <c r="U7060" s="11">
        <v>9987322.75</v>
      </c>
      <c r="V7060" s="11">
        <v>1612250</v>
      </c>
      <c r="W7060" s="11">
        <v>4927000</v>
      </c>
      <c r="X7060" s="11">
        <v>273016.8</v>
      </c>
      <c r="Y7060" s="11">
        <v>662999.28</v>
      </c>
      <c r="Z7060" s="11">
        <v>430000</v>
      </c>
      <c r="AA7060" s="11">
        <v>3000066.5</v>
      </c>
      <c r="AB7060" s="11">
        <v>483675</v>
      </c>
      <c r="AC7060" s="11">
        <v>1868100</v>
      </c>
      <c r="AD7060">
        <v>30</v>
      </c>
      <c r="AE7060">
        <v>30</v>
      </c>
      <c r="AF7060">
        <v>100</v>
      </c>
      <c r="AG7060">
        <v>30.04</v>
      </c>
      <c r="AH7060">
        <v>30</v>
      </c>
      <c r="AI7060">
        <v>37.92</v>
      </c>
      <c r="AJ7060" s="11">
        <v>910056</v>
      </c>
      <c r="AK7060" s="11">
        <v>2209985</v>
      </c>
      <c r="AL7060" s="11">
        <v>430000</v>
      </c>
      <c r="AM7060" s="11">
        <v>9987322.75</v>
      </c>
      <c r="AN7060" s="11">
        <v>1612250</v>
      </c>
      <c r="AO7060" s="11">
        <v>4927000</v>
      </c>
      <c r="AP7060" s="11"/>
      <c r="AQ7060" s="11"/>
      <c r="AR7060" s="11"/>
      <c r="AS7060" s="11"/>
      <c r="AT7060" s="11"/>
      <c r="AU7060" s="11"/>
      <c r="AV7060" s="11"/>
      <c r="AW7060" s="11"/>
      <c r="AX7060" s="11"/>
      <c r="AY7060" s="11"/>
      <c r="AZ7060" s="11"/>
      <c r="BA7060" s="11"/>
      <c r="BB7060" s="11"/>
      <c r="BC7060" s="11"/>
      <c r="BD7060" s="11"/>
      <c r="BE7060" s="11"/>
      <c r="BF7060" s="11"/>
      <c r="BG7060" s="11"/>
      <c r="BH7060" s="11">
        <v>11879655.5</v>
      </c>
      <c r="BI7060" s="11">
        <v>6539500</v>
      </c>
      <c r="BJ7060" s="11">
        <v>9417535.5</v>
      </c>
      <c r="BK7060" s="11">
        <v>2399500</v>
      </c>
      <c r="BL7060">
        <v>79.2744</v>
      </c>
      <c r="BM7060">
        <v>36.692399999999999</v>
      </c>
      <c r="BN7060" s="10">
        <v>0</v>
      </c>
      <c r="BO7060" s="10"/>
      <c r="BP7060" s="10"/>
      <c r="BQ7060" s="10"/>
      <c r="BR7060" s="10"/>
      <c r="BS7060" s="10"/>
      <c r="BT7060" s="10"/>
      <c r="BU7060" s="10"/>
    </row>
    <row r="7061" spans="1:73" x14ac:dyDescent="0.3">
      <c r="A7061" s="10" t="s">
        <v>4110</v>
      </c>
      <c r="B7061" s="10" t="s">
        <v>6158</v>
      </c>
      <c r="C7061" s="10" t="s">
        <v>876</v>
      </c>
      <c r="D7061" s="10" t="s">
        <v>870</v>
      </c>
      <c r="E7061" s="10" t="s">
        <v>5414</v>
      </c>
      <c r="F7061" s="10" t="s">
        <v>6361</v>
      </c>
      <c r="G7061" s="10" t="s">
        <v>6362</v>
      </c>
      <c r="H7061" s="10" t="s">
        <v>8237</v>
      </c>
      <c r="I7061" s="10" t="s">
        <v>8238</v>
      </c>
      <c r="J7061" s="10" t="s">
        <v>8238</v>
      </c>
      <c r="K7061" s="10" t="s">
        <v>8237</v>
      </c>
      <c r="L7061">
        <v>0</v>
      </c>
      <c r="M7061">
        <v>0</v>
      </c>
      <c r="N7061">
        <v>0</v>
      </c>
      <c r="O7061">
        <v>1</v>
      </c>
      <c r="P7061">
        <v>1</v>
      </c>
      <c r="Q7061">
        <v>1</v>
      </c>
      <c r="R7061" s="11"/>
      <c r="S7061" s="11"/>
      <c r="T7061" s="11"/>
      <c r="U7061" s="11">
        <v>2116660</v>
      </c>
      <c r="V7061" s="11">
        <v>1070000</v>
      </c>
      <c r="W7061" s="11">
        <v>777000</v>
      </c>
      <c r="X7061" s="11"/>
      <c r="Y7061" s="11"/>
      <c r="Z7061" s="11"/>
      <c r="AA7061" s="11">
        <v>636998</v>
      </c>
      <c r="AB7061" s="11">
        <v>321000</v>
      </c>
      <c r="AC7061" s="11">
        <v>233100</v>
      </c>
      <c r="AD7061"/>
      <c r="AE7061"/>
      <c r="AF7061"/>
      <c r="AG7061">
        <v>30.09</v>
      </c>
      <c r="AH7061">
        <v>30</v>
      </c>
      <c r="AI7061">
        <v>30</v>
      </c>
      <c r="AJ7061" s="11"/>
      <c r="AK7061" s="11"/>
      <c r="AL7061" s="11"/>
      <c r="AM7061" s="11">
        <v>2116660</v>
      </c>
      <c r="AN7061" s="11">
        <v>1070000</v>
      </c>
      <c r="AO7061" s="11">
        <v>777000</v>
      </c>
      <c r="AP7061" s="11"/>
      <c r="AQ7061" s="11"/>
      <c r="AR7061" s="11"/>
      <c r="AS7061" s="11"/>
      <c r="AT7061" s="11"/>
      <c r="AU7061" s="11"/>
      <c r="AV7061" s="11"/>
      <c r="AW7061" s="11"/>
      <c r="AX7061" s="11"/>
      <c r="AY7061" s="11"/>
      <c r="AZ7061" s="11"/>
      <c r="BA7061" s="11"/>
      <c r="BB7061" s="11"/>
      <c r="BC7061" s="11"/>
      <c r="BD7061" s="11"/>
      <c r="BE7061" s="11"/>
      <c r="BF7061" s="11"/>
      <c r="BG7061" s="11"/>
      <c r="BH7061" s="11">
        <v>3130520</v>
      </c>
      <c r="BI7061" s="11">
        <v>1070000</v>
      </c>
      <c r="BJ7061" s="11">
        <v>3130520</v>
      </c>
      <c r="BK7061" s="11">
        <v>1070000</v>
      </c>
      <c r="BL7061">
        <v>100</v>
      </c>
      <c r="BM7061">
        <v>100</v>
      </c>
      <c r="BN7061" s="10">
        <v>0</v>
      </c>
      <c r="BO7061" s="10"/>
      <c r="BP7061" s="10"/>
      <c r="BQ7061" s="10"/>
      <c r="BR7061" s="10"/>
      <c r="BS7061" s="10"/>
      <c r="BT7061" s="10"/>
      <c r="BU7061" s="10"/>
    </row>
    <row r="7062" spans="1:73" x14ac:dyDescent="0.3">
      <c r="A7062" s="10" t="s">
        <v>4110</v>
      </c>
      <c r="B7062" s="10" t="s">
        <v>6807</v>
      </c>
      <c r="C7062" s="10" t="s">
        <v>107</v>
      </c>
      <c r="D7062" s="10" t="s">
        <v>110</v>
      </c>
      <c r="E7062" s="10" t="s">
        <v>210</v>
      </c>
      <c r="F7062" s="10" t="s">
        <v>6814</v>
      </c>
      <c r="G7062" s="10" t="s">
        <v>6815</v>
      </c>
      <c r="H7062" s="10" t="s">
        <v>10248</v>
      </c>
      <c r="I7062" s="10" t="s">
        <v>10249</v>
      </c>
      <c r="J7062" s="10" t="s">
        <v>10249</v>
      </c>
      <c r="K7062" s="10" t="s">
        <v>10248</v>
      </c>
      <c r="L7062">
        <v>0</v>
      </c>
      <c r="M7062">
        <v>0</v>
      </c>
      <c r="N7062">
        <v>1</v>
      </c>
      <c r="O7062">
        <v>0</v>
      </c>
      <c r="P7062">
        <v>1</v>
      </c>
      <c r="Q7062">
        <v>1</v>
      </c>
      <c r="R7062" s="11"/>
      <c r="S7062" s="11"/>
      <c r="T7062" s="11">
        <v>17050000</v>
      </c>
      <c r="U7062" s="11"/>
      <c r="V7062" s="11">
        <v>2660000</v>
      </c>
      <c r="W7062" s="11">
        <v>26455000</v>
      </c>
      <c r="X7062" s="11"/>
      <c r="Y7062" s="11"/>
      <c r="Z7062" s="11">
        <v>8525000</v>
      </c>
      <c r="AA7062" s="11"/>
      <c r="AB7062" s="11">
        <v>210000</v>
      </c>
      <c r="AC7062" s="11">
        <v>26455000</v>
      </c>
      <c r="AD7062"/>
      <c r="AE7062"/>
      <c r="AF7062">
        <v>50</v>
      </c>
      <c r="AG7062"/>
      <c r="AH7062">
        <v>7.89</v>
      </c>
      <c r="AI7062">
        <v>100</v>
      </c>
      <c r="AJ7062" s="11"/>
      <c r="AK7062" s="11"/>
      <c r="AL7062" s="11">
        <v>17050000</v>
      </c>
      <c r="AM7062" s="11"/>
      <c r="AN7062" s="11">
        <v>2660000</v>
      </c>
      <c r="AO7062" s="11">
        <v>26455000</v>
      </c>
      <c r="AP7062" s="11"/>
      <c r="AQ7062" s="11"/>
      <c r="AR7062" s="11"/>
      <c r="AS7062" s="11"/>
      <c r="AT7062" s="11"/>
      <c r="AU7062" s="11"/>
      <c r="AV7062" s="11"/>
      <c r="AW7062" s="11"/>
      <c r="AX7062" s="11"/>
      <c r="AY7062" s="11"/>
      <c r="AZ7062" s="11"/>
      <c r="BA7062" s="11"/>
      <c r="BB7062" s="11"/>
      <c r="BC7062" s="11"/>
      <c r="BD7062" s="11"/>
      <c r="BE7062" s="11"/>
      <c r="BF7062" s="11"/>
      <c r="BG7062" s="11"/>
      <c r="BH7062" s="11"/>
      <c r="BI7062" s="11">
        <v>61810000</v>
      </c>
      <c r="BJ7062" s="11"/>
      <c r="BK7062" s="11"/>
      <c r="BL7062"/>
      <c r="BM7062">
        <v>0</v>
      </c>
      <c r="BN7062" s="10">
        <v>0</v>
      </c>
      <c r="BO7062" s="10"/>
      <c r="BP7062" s="10"/>
      <c r="BQ7062" s="10"/>
      <c r="BR7062" s="10"/>
      <c r="BS7062" s="10"/>
      <c r="BT7062" s="10"/>
      <c r="BU7062" s="10"/>
    </row>
    <row r="7063" spans="1:73" x14ac:dyDescent="0.3">
      <c r="A7063" s="10" t="s">
        <v>4110</v>
      </c>
      <c r="B7063" s="10" t="s">
        <v>6807</v>
      </c>
      <c r="C7063" s="10" t="s">
        <v>107</v>
      </c>
      <c r="D7063" s="10" t="s">
        <v>110</v>
      </c>
      <c r="E7063" s="10" t="s">
        <v>210</v>
      </c>
      <c r="F7063" s="10" t="s">
        <v>6814</v>
      </c>
      <c r="G7063" s="10" t="s">
        <v>6815</v>
      </c>
      <c r="H7063" s="10" t="s">
        <v>6816</v>
      </c>
      <c r="I7063" s="10" t="s">
        <v>6817</v>
      </c>
      <c r="J7063" s="10" t="s">
        <v>6817</v>
      </c>
      <c r="K7063" s="10" t="s">
        <v>6816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 s="11"/>
      <c r="S7063" s="11"/>
      <c r="T7063" s="11"/>
      <c r="U7063" s="11"/>
      <c r="V7063" s="11"/>
      <c r="W7063" s="11">
        <v>6840000</v>
      </c>
      <c r="X7063" s="11"/>
      <c r="Y7063" s="11"/>
      <c r="Z7063" s="11"/>
      <c r="AA7063" s="11"/>
      <c r="AB7063" s="11"/>
      <c r="AC7063" s="11">
        <v>3420000</v>
      </c>
      <c r="AD7063"/>
      <c r="AE7063"/>
      <c r="AF7063"/>
      <c r="AG7063"/>
      <c r="AH7063"/>
      <c r="AI7063">
        <v>50</v>
      </c>
      <c r="AJ7063" s="11"/>
      <c r="AK7063" s="11"/>
      <c r="AL7063" s="11"/>
      <c r="AM7063" s="11"/>
      <c r="AN7063" s="11"/>
      <c r="AO7063" s="11">
        <v>6840000</v>
      </c>
      <c r="AP7063" s="11"/>
      <c r="AQ7063" s="11"/>
      <c r="AR7063" s="11"/>
      <c r="AS7063" s="11"/>
      <c r="AT7063" s="11"/>
      <c r="AU7063" s="11"/>
      <c r="AV7063" s="11"/>
      <c r="AW7063" s="11"/>
      <c r="AX7063" s="11"/>
      <c r="AY7063" s="11"/>
      <c r="AZ7063" s="11"/>
      <c r="BA7063" s="11"/>
      <c r="BB7063" s="11"/>
      <c r="BC7063" s="11"/>
      <c r="BD7063" s="11"/>
      <c r="BE7063" s="11"/>
      <c r="BF7063" s="11"/>
      <c r="BG7063" s="11"/>
      <c r="BH7063" s="11"/>
      <c r="BI7063" s="11"/>
      <c r="BJ7063" s="11"/>
      <c r="BK7063" s="11"/>
      <c r="BL7063"/>
      <c r="BM7063"/>
      <c r="BN7063" s="10">
        <v>0</v>
      </c>
      <c r="BO7063" s="10"/>
      <c r="BP7063" s="10"/>
      <c r="BQ7063" s="10"/>
      <c r="BR7063" s="10"/>
      <c r="BS7063" s="10"/>
      <c r="BT7063" s="10"/>
      <c r="BU7063" s="10"/>
    </row>
    <row r="7064" spans="1:73" x14ac:dyDescent="0.3">
      <c r="A7064" s="10" t="s">
        <v>4110</v>
      </c>
      <c r="B7064" s="10" t="s">
        <v>6807</v>
      </c>
      <c r="C7064" s="10" t="s">
        <v>107</v>
      </c>
      <c r="D7064" s="10" t="s">
        <v>110</v>
      </c>
      <c r="E7064" s="10" t="s">
        <v>210</v>
      </c>
      <c r="F7064" s="10" t="s">
        <v>215</v>
      </c>
      <c r="G7064" s="10" t="s">
        <v>216</v>
      </c>
      <c r="H7064" s="10" t="s">
        <v>10250</v>
      </c>
      <c r="I7064" s="10" t="s">
        <v>10251</v>
      </c>
      <c r="J7064" s="10" t="s">
        <v>10251</v>
      </c>
      <c r="K7064" s="10" t="s">
        <v>10250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1</v>
      </c>
      <c r="R7064" s="11"/>
      <c r="S7064" s="11"/>
      <c r="T7064" s="11"/>
      <c r="U7064" s="11"/>
      <c r="V7064" s="11">
        <v>825000</v>
      </c>
      <c r="W7064" s="11">
        <v>742500</v>
      </c>
      <c r="X7064" s="11"/>
      <c r="Y7064" s="11"/>
      <c r="Z7064" s="11"/>
      <c r="AA7064" s="11"/>
      <c r="AB7064" s="11">
        <v>825000</v>
      </c>
      <c r="AC7064" s="11">
        <v>742500</v>
      </c>
      <c r="AD7064"/>
      <c r="AE7064"/>
      <c r="AF7064"/>
      <c r="AG7064"/>
      <c r="AH7064">
        <v>100</v>
      </c>
      <c r="AI7064">
        <v>100</v>
      </c>
      <c r="AJ7064" s="11"/>
      <c r="AK7064" s="11"/>
      <c r="AL7064" s="11"/>
      <c r="AM7064" s="11"/>
      <c r="AN7064" s="11">
        <v>825000</v>
      </c>
      <c r="AO7064" s="11">
        <v>742500</v>
      </c>
      <c r="AP7064" s="11"/>
      <c r="AQ7064" s="11"/>
      <c r="AR7064" s="11"/>
      <c r="AS7064" s="11"/>
      <c r="AT7064" s="11"/>
      <c r="AU7064" s="11"/>
      <c r="AV7064" s="11"/>
      <c r="AW7064" s="11"/>
      <c r="AX7064" s="11"/>
      <c r="AY7064" s="11"/>
      <c r="AZ7064" s="11"/>
      <c r="BA7064" s="11"/>
      <c r="BB7064" s="11"/>
      <c r="BC7064" s="11"/>
      <c r="BD7064" s="11"/>
      <c r="BE7064" s="11"/>
      <c r="BF7064" s="11"/>
      <c r="BG7064" s="11"/>
      <c r="BH7064" s="11"/>
      <c r="BI7064" s="11">
        <v>1926600</v>
      </c>
      <c r="BJ7064" s="11"/>
      <c r="BK7064" s="11">
        <v>825000</v>
      </c>
      <c r="BL7064"/>
      <c r="BM7064">
        <v>42.8215</v>
      </c>
      <c r="BN7064" s="10">
        <v>0</v>
      </c>
      <c r="BO7064" s="10"/>
      <c r="BP7064" s="10"/>
      <c r="BQ7064" s="10"/>
      <c r="BR7064" s="10"/>
      <c r="BS7064" s="10"/>
      <c r="BT7064" s="10"/>
      <c r="BU7064" s="10"/>
    </row>
    <row r="7065" spans="1:73" x14ac:dyDescent="0.3">
      <c r="A7065" s="10" t="s">
        <v>4110</v>
      </c>
      <c r="B7065" s="10" t="s">
        <v>6807</v>
      </c>
      <c r="C7065" s="10" t="s">
        <v>107</v>
      </c>
      <c r="D7065" s="10" t="s">
        <v>110</v>
      </c>
      <c r="E7065" s="10" t="s">
        <v>210</v>
      </c>
      <c r="F7065" s="10" t="s">
        <v>215</v>
      </c>
      <c r="G7065" s="10" t="s">
        <v>216</v>
      </c>
      <c r="H7065" s="10" t="s">
        <v>217</v>
      </c>
      <c r="I7065" s="10" t="s">
        <v>218</v>
      </c>
      <c r="J7065" s="10" t="s">
        <v>218</v>
      </c>
      <c r="K7065" s="10" t="s">
        <v>217</v>
      </c>
      <c r="L7065">
        <v>0</v>
      </c>
      <c r="M7065">
        <v>0</v>
      </c>
      <c r="N7065">
        <v>1</v>
      </c>
      <c r="O7065">
        <v>1</v>
      </c>
      <c r="P7065">
        <v>1</v>
      </c>
      <c r="Q7065">
        <v>1</v>
      </c>
      <c r="R7065" s="11"/>
      <c r="S7065" s="11"/>
      <c r="T7065" s="11">
        <v>79872000</v>
      </c>
      <c r="U7065" s="11">
        <v>89888000</v>
      </c>
      <c r="V7065" s="11">
        <v>106298000</v>
      </c>
      <c r="W7065" s="11">
        <v>15000000</v>
      </c>
      <c r="X7065" s="11"/>
      <c r="Y7065" s="11"/>
      <c r="Z7065" s="11">
        <v>15974400</v>
      </c>
      <c r="AA7065" s="11">
        <v>44794000</v>
      </c>
      <c r="AB7065" s="11">
        <v>3351000</v>
      </c>
      <c r="AC7065" s="11">
        <v>15000000</v>
      </c>
      <c r="AD7065"/>
      <c r="AE7065"/>
      <c r="AF7065">
        <v>20</v>
      </c>
      <c r="AG7065">
        <v>49.83</v>
      </c>
      <c r="AH7065">
        <v>3.15</v>
      </c>
      <c r="AI7065">
        <v>100</v>
      </c>
      <c r="AJ7065" s="11"/>
      <c r="AK7065" s="11"/>
      <c r="AL7065" s="11">
        <v>79872000</v>
      </c>
      <c r="AM7065" s="11">
        <v>89888000</v>
      </c>
      <c r="AN7065" s="11">
        <v>106298000</v>
      </c>
      <c r="AO7065" s="11">
        <v>15000000</v>
      </c>
      <c r="AP7065" s="11"/>
      <c r="AQ7065" s="11"/>
      <c r="AR7065" s="11"/>
      <c r="AS7065" s="11"/>
      <c r="AT7065" s="11"/>
      <c r="AU7065" s="11"/>
      <c r="AV7065" s="11"/>
      <c r="AW7065" s="11"/>
      <c r="AX7065" s="11"/>
      <c r="AY7065" s="11"/>
      <c r="AZ7065" s="11"/>
      <c r="BA7065" s="11"/>
      <c r="BB7065" s="11"/>
      <c r="BC7065" s="11"/>
      <c r="BD7065" s="11"/>
      <c r="BE7065" s="11"/>
      <c r="BF7065" s="11"/>
      <c r="BG7065" s="11"/>
      <c r="BH7065" s="11">
        <v>220848000</v>
      </c>
      <c r="BI7065" s="11">
        <v>272439600</v>
      </c>
      <c r="BJ7065" s="11">
        <v>86608000</v>
      </c>
      <c r="BK7065" s="11">
        <v>100056000</v>
      </c>
      <c r="BL7065">
        <v>39.216099999999997</v>
      </c>
      <c r="BM7065">
        <v>36.725900000000003</v>
      </c>
      <c r="BN7065" s="10">
        <v>0</v>
      </c>
      <c r="BO7065" s="10"/>
      <c r="BP7065" s="10"/>
      <c r="BQ7065" s="10"/>
      <c r="BR7065" s="10"/>
      <c r="BS7065" s="10"/>
      <c r="BT7065" s="10"/>
      <c r="BU7065" s="10"/>
    </row>
    <row r="7066" spans="1:73" x14ac:dyDescent="0.3">
      <c r="A7066" s="10" t="s">
        <v>4110</v>
      </c>
      <c r="B7066" s="10" t="s">
        <v>6807</v>
      </c>
      <c r="C7066" s="10" t="s">
        <v>107</v>
      </c>
      <c r="D7066" s="10" t="s">
        <v>110</v>
      </c>
      <c r="E7066" s="10" t="s">
        <v>210</v>
      </c>
      <c r="F7066" s="10" t="s">
        <v>5029</v>
      </c>
      <c r="G7066" s="10" t="s">
        <v>5030</v>
      </c>
      <c r="H7066" s="10" t="s">
        <v>5031</v>
      </c>
      <c r="I7066" s="10" t="s">
        <v>5032</v>
      </c>
      <c r="J7066" s="10" t="s">
        <v>5032</v>
      </c>
      <c r="K7066" s="10" t="s">
        <v>5031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 s="11"/>
      <c r="S7066" s="11"/>
      <c r="T7066" s="11"/>
      <c r="U7066" s="11">
        <v>1600000</v>
      </c>
      <c r="V7066" s="11"/>
      <c r="W7066" s="11"/>
      <c r="X7066" s="11"/>
      <c r="Y7066" s="11"/>
      <c r="Z7066" s="11"/>
      <c r="AA7066" s="11">
        <v>480000</v>
      </c>
      <c r="AB7066" s="11"/>
      <c r="AC7066" s="11"/>
      <c r="AD7066"/>
      <c r="AE7066"/>
      <c r="AF7066"/>
      <c r="AG7066">
        <v>30</v>
      </c>
      <c r="AH7066"/>
      <c r="AI7066"/>
      <c r="AJ7066" s="11"/>
      <c r="AK7066" s="11"/>
      <c r="AL7066" s="11"/>
      <c r="AM7066" s="11">
        <v>1600000</v>
      </c>
      <c r="AN7066" s="11"/>
      <c r="AO7066" s="11"/>
      <c r="AP7066" s="11"/>
      <c r="AQ7066" s="11"/>
      <c r="AR7066" s="11"/>
      <c r="AS7066" s="11"/>
      <c r="AT7066" s="11"/>
      <c r="AU7066" s="11"/>
      <c r="AV7066" s="11"/>
      <c r="AW7066" s="11"/>
      <c r="AX7066" s="11"/>
      <c r="AY7066" s="11"/>
      <c r="AZ7066" s="11"/>
      <c r="BA7066" s="11"/>
      <c r="BB7066" s="11"/>
      <c r="BC7066" s="11"/>
      <c r="BD7066" s="11"/>
      <c r="BE7066" s="11"/>
      <c r="BF7066" s="11"/>
      <c r="BG7066" s="11"/>
      <c r="BH7066" s="11">
        <v>13008000.25</v>
      </c>
      <c r="BI7066" s="11"/>
      <c r="BJ7066" s="11"/>
      <c r="BK7066" s="11"/>
      <c r="BL7066">
        <v>0</v>
      </c>
      <c r="BM7066"/>
      <c r="BN7066" s="10">
        <v>0</v>
      </c>
      <c r="BO7066" s="10"/>
      <c r="BP7066" s="10"/>
      <c r="BQ7066" s="10"/>
      <c r="BR7066" s="10"/>
      <c r="BS7066" s="10"/>
      <c r="BT7066" s="10"/>
      <c r="BU7066" s="10"/>
    </row>
    <row r="7067" spans="1:73" x14ac:dyDescent="0.3">
      <c r="A7067" s="10" t="s">
        <v>4110</v>
      </c>
      <c r="B7067" s="10" t="s">
        <v>6807</v>
      </c>
      <c r="C7067" s="10" t="s">
        <v>107</v>
      </c>
      <c r="D7067" s="10" t="s">
        <v>110</v>
      </c>
      <c r="E7067" s="10" t="s">
        <v>219</v>
      </c>
      <c r="F7067" s="10"/>
      <c r="G7067" s="10"/>
      <c r="H7067" s="10" t="s">
        <v>10252</v>
      </c>
      <c r="I7067" s="10" t="s">
        <v>10253</v>
      </c>
      <c r="J7067" s="10" t="s">
        <v>10253</v>
      </c>
      <c r="K7067" s="10" t="s">
        <v>10252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 s="11"/>
      <c r="S7067" s="11">
        <v>1025000</v>
      </c>
      <c r="T7067" s="11"/>
      <c r="U7067" s="11"/>
      <c r="V7067" s="11"/>
      <c r="W7067" s="11"/>
      <c r="X7067" s="11"/>
      <c r="Y7067" s="11">
        <v>205000</v>
      </c>
      <c r="Z7067" s="11"/>
      <c r="AA7067" s="11"/>
      <c r="AB7067" s="11"/>
      <c r="AC7067" s="11"/>
      <c r="AD7067"/>
      <c r="AE7067">
        <v>20</v>
      </c>
      <c r="AF7067"/>
      <c r="AG7067"/>
      <c r="AH7067"/>
      <c r="AI7067"/>
      <c r="AJ7067" s="11"/>
      <c r="AK7067" s="11">
        <v>1025000</v>
      </c>
      <c r="AL7067" s="11"/>
      <c r="AM7067" s="11"/>
      <c r="AN7067" s="11"/>
      <c r="AO7067" s="11"/>
      <c r="AP7067" s="11"/>
      <c r="AQ7067" s="11"/>
      <c r="AR7067" s="11"/>
      <c r="AS7067" s="11"/>
      <c r="AT7067" s="11"/>
      <c r="AU7067" s="11"/>
      <c r="AV7067" s="11"/>
      <c r="AW7067" s="11"/>
      <c r="AX7067" s="11"/>
      <c r="AY7067" s="11"/>
      <c r="AZ7067" s="11"/>
      <c r="BA7067" s="11"/>
      <c r="BB7067" s="11"/>
      <c r="BC7067" s="11"/>
      <c r="BD7067" s="11"/>
      <c r="BE7067" s="11"/>
      <c r="BF7067" s="11"/>
      <c r="BG7067" s="11"/>
      <c r="BH7067" s="11"/>
      <c r="BI7067" s="11"/>
      <c r="BJ7067" s="11"/>
      <c r="BK7067" s="11"/>
      <c r="BL7067"/>
      <c r="BM7067"/>
      <c r="BN7067" s="10">
        <v>0</v>
      </c>
      <c r="BO7067" s="10"/>
      <c r="BP7067" s="10"/>
      <c r="BQ7067" s="10"/>
      <c r="BR7067" s="10"/>
      <c r="BS7067" s="10"/>
      <c r="BT7067" s="10"/>
      <c r="BU7067" s="10"/>
    </row>
    <row r="7068" spans="1:73" x14ac:dyDescent="0.3">
      <c r="A7068" s="10" t="s">
        <v>4110</v>
      </c>
      <c r="B7068" s="10" t="s">
        <v>6807</v>
      </c>
      <c r="C7068" s="10" t="s">
        <v>107</v>
      </c>
      <c r="D7068" s="10" t="s">
        <v>110</v>
      </c>
      <c r="E7068" s="10" t="s">
        <v>219</v>
      </c>
      <c r="F7068" s="10" t="s">
        <v>235</v>
      </c>
      <c r="G7068" s="10" t="s">
        <v>236</v>
      </c>
      <c r="H7068" s="10" t="s">
        <v>5062</v>
      </c>
      <c r="I7068" s="10" t="s">
        <v>5063</v>
      </c>
      <c r="J7068" s="10" t="s">
        <v>5063</v>
      </c>
      <c r="K7068" s="10" t="s">
        <v>5062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 s="11"/>
      <c r="S7068" s="11"/>
      <c r="T7068" s="11">
        <v>27000000</v>
      </c>
      <c r="U7068" s="11"/>
      <c r="V7068" s="11"/>
      <c r="W7068" s="11"/>
      <c r="X7068" s="11"/>
      <c r="Y7068" s="11"/>
      <c r="Z7068" s="11">
        <v>13500000</v>
      </c>
      <c r="AA7068" s="11"/>
      <c r="AB7068" s="11"/>
      <c r="AC7068" s="11"/>
      <c r="AD7068"/>
      <c r="AE7068"/>
      <c r="AF7068">
        <v>50</v>
      </c>
      <c r="AG7068"/>
      <c r="AH7068"/>
      <c r="AI7068"/>
      <c r="AJ7068" s="11"/>
      <c r="AK7068" s="11"/>
      <c r="AL7068" s="11">
        <v>27000000</v>
      </c>
      <c r="AM7068" s="11"/>
      <c r="AN7068" s="11"/>
      <c r="AO7068" s="11"/>
      <c r="AP7068" s="11"/>
      <c r="AQ7068" s="11"/>
      <c r="AR7068" s="11"/>
      <c r="AS7068" s="11"/>
      <c r="AT7068" s="11"/>
      <c r="AU7068" s="11"/>
      <c r="AV7068" s="11"/>
      <c r="AW7068" s="11"/>
      <c r="AX7068" s="11"/>
      <c r="AY7068" s="11"/>
      <c r="AZ7068" s="11"/>
      <c r="BA7068" s="11"/>
      <c r="BB7068" s="11"/>
      <c r="BC7068" s="11"/>
      <c r="BD7068" s="11"/>
      <c r="BE7068" s="11"/>
      <c r="BF7068" s="11"/>
      <c r="BG7068" s="11"/>
      <c r="BH7068" s="11"/>
      <c r="BI7068" s="11"/>
      <c r="BJ7068" s="11"/>
      <c r="BK7068" s="11"/>
      <c r="BL7068"/>
      <c r="BM7068"/>
      <c r="BN7068" s="10">
        <v>0</v>
      </c>
      <c r="BO7068" s="10"/>
      <c r="BP7068" s="10"/>
      <c r="BQ7068" s="10"/>
      <c r="BR7068" s="10"/>
      <c r="BS7068" s="10"/>
      <c r="BT7068" s="10"/>
      <c r="BU7068" s="10"/>
    </row>
    <row r="7069" spans="1:73" x14ac:dyDescent="0.3">
      <c r="A7069" s="10" t="s">
        <v>4110</v>
      </c>
      <c r="B7069" s="10" t="s">
        <v>6807</v>
      </c>
      <c r="C7069" s="10" t="s">
        <v>107</v>
      </c>
      <c r="D7069" s="10" t="s">
        <v>110</v>
      </c>
      <c r="E7069" s="10" t="s">
        <v>219</v>
      </c>
      <c r="F7069" s="10" t="s">
        <v>220</v>
      </c>
      <c r="G7069" s="10" t="s">
        <v>221</v>
      </c>
      <c r="H7069" s="10" t="s">
        <v>222</v>
      </c>
      <c r="I7069" s="10" t="s">
        <v>223</v>
      </c>
      <c r="J7069" s="10" t="s">
        <v>223</v>
      </c>
      <c r="K7069" s="10" t="s">
        <v>222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 s="11"/>
      <c r="S7069" s="11">
        <v>615000</v>
      </c>
      <c r="T7069" s="11"/>
      <c r="U7069" s="11"/>
      <c r="V7069" s="11"/>
      <c r="W7069" s="11"/>
      <c r="X7069" s="11"/>
      <c r="Y7069" s="11">
        <v>0</v>
      </c>
      <c r="Z7069" s="11"/>
      <c r="AA7069" s="11"/>
      <c r="AB7069" s="11"/>
      <c r="AC7069" s="11"/>
      <c r="AD7069"/>
      <c r="AE7069">
        <v>0</v>
      </c>
      <c r="AF7069"/>
      <c r="AG7069"/>
      <c r="AH7069"/>
      <c r="AI7069"/>
      <c r="AJ7069" s="11"/>
      <c r="AK7069" s="11">
        <v>615000</v>
      </c>
      <c r="AL7069" s="11"/>
      <c r="AM7069" s="11"/>
      <c r="AN7069" s="11"/>
      <c r="AO7069" s="11"/>
      <c r="AP7069" s="11"/>
      <c r="AQ7069" s="11"/>
      <c r="AR7069" s="11"/>
      <c r="AS7069" s="11"/>
      <c r="AT7069" s="11"/>
      <c r="AU7069" s="11"/>
      <c r="AV7069" s="11"/>
      <c r="AW7069" s="11"/>
      <c r="AX7069" s="11"/>
      <c r="AY7069" s="11"/>
      <c r="AZ7069" s="11"/>
      <c r="BA7069" s="11"/>
      <c r="BB7069" s="11"/>
      <c r="BC7069" s="11"/>
      <c r="BD7069" s="11"/>
      <c r="BE7069" s="11"/>
      <c r="BF7069" s="11"/>
      <c r="BG7069" s="11"/>
      <c r="BH7069" s="11"/>
      <c r="BI7069" s="11"/>
      <c r="BJ7069" s="11"/>
      <c r="BK7069" s="11"/>
      <c r="BL7069"/>
      <c r="BM7069"/>
      <c r="BN7069" s="10">
        <v>0</v>
      </c>
      <c r="BO7069" s="10"/>
      <c r="BP7069" s="10"/>
      <c r="BQ7069" s="10"/>
      <c r="BR7069" s="10"/>
      <c r="BS7069" s="10"/>
      <c r="BT7069" s="10"/>
      <c r="BU7069" s="10"/>
    </row>
    <row r="7070" spans="1:73" x14ac:dyDescent="0.3">
      <c r="A7070" s="10" t="s">
        <v>4110</v>
      </c>
      <c r="B7070" s="10" t="s">
        <v>6547</v>
      </c>
      <c r="C7070" s="10" t="s">
        <v>3710</v>
      </c>
      <c r="D7070" s="10" t="s">
        <v>870</v>
      </c>
      <c r="E7070" s="10" t="s">
        <v>871</v>
      </c>
      <c r="F7070" s="10" t="s">
        <v>4351</v>
      </c>
      <c r="G7070" s="10" t="s">
        <v>4352</v>
      </c>
      <c r="H7070" s="10" t="s">
        <v>13720</v>
      </c>
      <c r="I7070" s="10" t="s">
        <v>13721</v>
      </c>
      <c r="J7070" s="10" t="s">
        <v>13721</v>
      </c>
      <c r="K7070" s="10" t="s">
        <v>13720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 s="11"/>
      <c r="S7070" s="11"/>
      <c r="T7070" s="11"/>
      <c r="U7070" s="11"/>
      <c r="V7070" s="11"/>
      <c r="W7070" s="11">
        <v>1241000</v>
      </c>
      <c r="X7070" s="11"/>
      <c r="Y7070" s="11"/>
      <c r="Z7070" s="11"/>
      <c r="AA7070" s="11"/>
      <c r="AB7070" s="11"/>
      <c r="AC7070" s="11">
        <v>1241000</v>
      </c>
      <c r="AD7070"/>
      <c r="AE7070"/>
      <c r="AF7070"/>
      <c r="AG7070"/>
      <c r="AH7070"/>
      <c r="AI7070">
        <v>100</v>
      </c>
      <c r="AJ7070" s="11"/>
      <c r="AK7070" s="11"/>
      <c r="AL7070" s="11"/>
      <c r="AM7070" s="11"/>
      <c r="AN7070" s="11"/>
      <c r="AO7070" s="11">
        <v>1241000</v>
      </c>
      <c r="AP7070" s="11"/>
      <c r="AQ7070" s="11"/>
      <c r="AR7070" s="11"/>
      <c r="AS7070" s="11"/>
      <c r="AT7070" s="11"/>
      <c r="AU7070" s="11"/>
      <c r="AV7070" s="11"/>
      <c r="AW7070" s="11"/>
      <c r="AX7070" s="11"/>
      <c r="AY7070" s="11"/>
      <c r="AZ7070" s="11"/>
      <c r="BA7070" s="11"/>
      <c r="BB7070" s="11"/>
      <c r="BC7070" s="11"/>
      <c r="BD7070" s="11"/>
      <c r="BE7070" s="11"/>
      <c r="BF7070" s="11"/>
      <c r="BG7070" s="11"/>
      <c r="BH7070" s="11"/>
      <c r="BI7070" s="11"/>
      <c r="BJ7070" s="11"/>
      <c r="BK7070" s="11"/>
      <c r="BL7070"/>
      <c r="BM7070"/>
      <c r="BN7070" s="10">
        <v>0</v>
      </c>
      <c r="BO7070" s="10"/>
      <c r="BP7070" s="10"/>
      <c r="BQ7070" s="10"/>
      <c r="BR7070" s="10"/>
      <c r="BS7070" s="10"/>
      <c r="BT7070" s="10"/>
      <c r="BU7070" s="10"/>
    </row>
    <row r="7071" spans="1:73" x14ac:dyDescent="0.3">
      <c r="A7071" s="10" t="s">
        <v>4110</v>
      </c>
      <c r="B7071" s="10" t="s">
        <v>6547</v>
      </c>
      <c r="C7071" s="10" t="s">
        <v>3710</v>
      </c>
      <c r="D7071" s="10" t="s">
        <v>870</v>
      </c>
      <c r="E7071" s="10" t="s">
        <v>871</v>
      </c>
      <c r="F7071" s="10" t="s">
        <v>5046</v>
      </c>
      <c r="G7071" s="10" t="s">
        <v>5047</v>
      </c>
      <c r="H7071" s="10" t="s">
        <v>13155</v>
      </c>
      <c r="I7071" s="10" t="s">
        <v>13156</v>
      </c>
      <c r="J7071" s="10" t="s">
        <v>13156</v>
      </c>
      <c r="K7071" s="10" t="s">
        <v>13155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 s="11"/>
      <c r="S7071" s="11"/>
      <c r="T7071" s="11"/>
      <c r="U7071" s="11"/>
      <c r="V7071" s="11"/>
      <c r="W7071" s="11">
        <v>814575</v>
      </c>
      <c r="X7071" s="11"/>
      <c r="Y7071" s="11"/>
      <c r="Z7071" s="11"/>
      <c r="AA7071" s="11"/>
      <c r="AB7071" s="11"/>
      <c r="AC7071" s="11">
        <v>814575</v>
      </c>
      <c r="AD7071"/>
      <c r="AE7071"/>
      <c r="AF7071"/>
      <c r="AG7071"/>
      <c r="AH7071"/>
      <c r="AI7071">
        <v>100</v>
      </c>
      <c r="AJ7071" s="11"/>
      <c r="AK7071" s="11"/>
      <c r="AL7071" s="11"/>
      <c r="AM7071" s="11"/>
      <c r="AN7071" s="11"/>
      <c r="AO7071" s="11">
        <v>814575</v>
      </c>
      <c r="AP7071" s="11"/>
      <c r="AQ7071" s="11"/>
      <c r="AR7071" s="11"/>
      <c r="AS7071" s="11"/>
      <c r="AT7071" s="11"/>
      <c r="AU7071" s="11"/>
      <c r="AV7071" s="11"/>
      <c r="AW7071" s="11"/>
      <c r="AX7071" s="11"/>
      <c r="AY7071" s="11"/>
      <c r="AZ7071" s="11"/>
      <c r="BA7071" s="11"/>
      <c r="BB7071" s="11"/>
      <c r="BC7071" s="11"/>
      <c r="BD7071" s="11"/>
      <c r="BE7071" s="11"/>
      <c r="BF7071" s="11"/>
      <c r="BG7071" s="11"/>
      <c r="BH7071" s="11"/>
      <c r="BI7071" s="11"/>
      <c r="BJ7071" s="11"/>
      <c r="BK7071" s="11"/>
      <c r="BL7071"/>
      <c r="BM7071"/>
      <c r="BN7071" s="10">
        <v>0</v>
      </c>
      <c r="BO7071" s="10"/>
      <c r="BP7071" s="10"/>
      <c r="BQ7071" s="10"/>
      <c r="BR7071" s="10"/>
      <c r="BS7071" s="10"/>
      <c r="BT7071" s="10"/>
      <c r="BU7071" s="10"/>
    </row>
    <row r="7072" spans="1:73" x14ac:dyDescent="0.3">
      <c r="A7072" s="10" t="s">
        <v>4110</v>
      </c>
      <c r="B7072" s="10" t="s">
        <v>6547</v>
      </c>
      <c r="C7072" s="10" t="s">
        <v>3710</v>
      </c>
      <c r="D7072" s="10" t="s">
        <v>870</v>
      </c>
      <c r="E7072" s="10" t="s">
        <v>2906</v>
      </c>
      <c r="F7072" s="10" t="s">
        <v>2907</v>
      </c>
      <c r="G7072" s="10" t="s">
        <v>2908</v>
      </c>
      <c r="H7072" s="10" t="s">
        <v>13157</v>
      </c>
      <c r="I7072" s="10" t="s">
        <v>13158</v>
      </c>
      <c r="J7072" s="10" t="s">
        <v>13158</v>
      </c>
      <c r="K7072" s="10" t="s">
        <v>13157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 s="11"/>
      <c r="S7072" s="11"/>
      <c r="T7072" s="11"/>
      <c r="U7072" s="11"/>
      <c r="V7072" s="11"/>
      <c r="W7072" s="11">
        <v>2219925</v>
      </c>
      <c r="X7072" s="11"/>
      <c r="Y7072" s="11"/>
      <c r="Z7072" s="11"/>
      <c r="AA7072" s="11"/>
      <c r="AB7072" s="11"/>
      <c r="AC7072" s="11">
        <v>2219925</v>
      </c>
      <c r="AD7072"/>
      <c r="AE7072"/>
      <c r="AF7072"/>
      <c r="AG7072"/>
      <c r="AH7072"/>
      <c r="AI7072">
        <v>100</v>
      </c>
      <c r="AJ7072" s="11"/>
      <c r="AK7072" s="11"/>
      <c r="AL7072" s="11"/>
      <c r="AM7072" s="11"/>
      <c r="AN7072" s="11"/>
      <c r="AO7072" s="11">
        <v>2219925</v>
      </c>
      <c r="AP7072" s="11"/>
      <c r="AQ7072" s="11"/>
      <c r="AR7072" s="11"/>
      <c r="AS7072" s="11"/>
      <c r="AT7072" s="11"/>
      <c r="AU7072" s="11"/>
      <c r="AV7072" s="11"/>
      <c r="AW7072" s="11"/>
      <c r="AX7072" s="11"/>
      <c r="AY7072" s="11"/>
      <c r="AZ7072" s="11"/>
      <c r="BA7072" s="11"/>
      <c r="BB7072" s="11"/>
      <c r="BC7072" s="11"/>
      <c r="BD7072" s="11"/>
      <c r="BE7072" s="11"/>
      <c r="BF7072" s="11"/>
      <c r="BG7072" s="11"/>
      <c r="BH7072" s="11"/>
      <c r="BI7072" s="11"/>
      <c r="BJ7072" s="11"/>
      <c r="BK7072" s="11"/>
      <c r="BL7072"/>
      <c r="BM7072"/>
      <c r="BN7072" s="10">
        <v>0</v>
      </c>
      <c r="BO7072" s="10"/>
      <c r="BP7072" s="10"/>
      <c r="BQ7072" s="10"/>
      <c r="BR7072" s="10"/>
      <c r="BS7072" s="10"/>
      <c r="BT7072" s="10"/>
      <c r="BU7072" s="10"/>
    </row>
    <row r="7073" spans="1:73" x14ac:dyDescent="0.3">
      <c r="A7073" s="10" t="s">
        <v>4110</v>
      </c>
      <c r="B7073" s="10" t="s">
        <v>6547</v>
      </c>
      <c r="C7073" s="10" t="s">
        <v>3710</v>
      </c>
      <c r="D7073" s="10" t="s">
        <v>82</v>
      </c>
      <c r="E7073" s="10"/>
      <c r="F7073" s="10" t="s">
        <v>4336</v>
      </c>
      <c r="G7073" s="10"/>
      <c r="H7073" s="10" t="s">
        <v>13727</v>
      </c>
      <c r="I7073" s="10" t="s">
        <v>13728</v>
      </c>
      <c r="J7073" s="10" t="s">
        <v>13728</v>
      </c>
      <c r="K7073" s="10" t="s">
        <v>13727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 s="11"/>
      <c r="S7073" s="11"/>
      <c r="T7073" s="11"/>
      <c r="U7073" s="11"/>
      <c r="V7073" s="11"/>
      <c r="W7073" s="11">
        <v>75000</v>
      </c>
      <c r="X7073" s="11"/>
      <c r="Y7073" s="11"/>
      <c r="Z7073" s="11"/>
      <c r="AA7073" s="11"/>
      <c r="AB7073" s="11"/>
      <c r="AC7073" s="11">
        <v>75000</v>
      </c>
      <c r="AD7073"/>
      <c r="AE7073"/>
      <c r="AF7073"/>
      <c r="AG7073"/>
      <c r="AH7073"/>
      <c r="AI7073">
        <v>100</v>
      </c>
      <c r="AJ7073" s="11"/>
      <c r="AK7073" s="11"/>
      <c r="AL7073" s="11"/>
      <c r="AM7073" s="11"/>
      <c r="AN7073" s="11"/>
      <c r="AO7073" s="11">
        <v>75000</v>
      </c>
      <c r="AP7073" s="11"/>
      <c r="AQ7073" s="11"/>
      <c r="AR7073" s="11"/>
      <c r="AS7073" s="11"/>
      <c r="AT7073" s="11"/>
      <c r="AU7073" s="11"/>
      <c r="AV7073" s="11"/>
      <c r="AW7073" s="11"/>
      <c r="AX7073" s="11"/>
      <c r="AY7073" s="11"/>
      <c r="AZ7073" s="11"/>
      <c r="BA7073" s="11"/>
      <c r="BB7073" s="11"/>
      <c r="BC7073" s="11"/>
      <c r="BD7073" s="11"/>
      <c r="BE7073" s="11"/>
      <c r="BF7073" s="11"/>
      <c r="BG7073" s="11"/>
      <c r="BH7073" s="11"/>
      <c r="BI7073" s="11"/>
      <c r="BJ7073" s="11"/>
      <c r="BK7073" s="11"/>
      <c r="BL7073"/>
      <c r="BM7073"/>
      <c r="BN7073" s="10">
        <v>0</v>
      </c>
      <c r="BO7073" s="10"/>
      <c r="BP7073" s="10"/>
      <c r="BQ7073" s="10"/>
      <c r="BR7073" s="10"/>
      <c r="BS7073" s="10"/>
      <c r="BT7073" s="10"/>
      <c r="BU7073" s="10"/>
    </row>
    <row r="7074" spans="1:73" x14ac:dyDescent="0.3">
      <c r="A7074" s="10" t="s">
        <v>4110</v>
      </c>
      <c r="B7074" s="10" t="s">
        <v>6547</v>
      </c>
      <c r="C7074" s="10" t="s">
        <v>79</v>
      </c>
      <c r="D7074" s="10"/>
      <c r="E7074" s="10"/>
      <c r="F7074" s="10"/>
      <c r="G7074" s="10"/>
      <c r="H7074" s="10" t="s">
        <v>2645</v>
      </c>
      <c r="I7074" s="10" t="s">
        <v>77</v>
      </c>
      <c r="J7074" s="10" t="s">
        <v>77</v>
      </c>
      <c r="K7074" s="10" t="s">
        <v>2645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 s="11"/>
      <c r="S7074" s="11"/>
      <c r="T7074" s="11">
        <v>43100</v>
      </c>
      <c r="U7074" s="11"/>
      <c r="V7074" s="11"/>
      <c r="W7074" s="11"/>
      <c r="X7074" s="11"/>
      <c r="Y7074" s="11"/>
      <c r="Z7074" s="11">
        <v>43100</v>
      </c>
      <c r="AA7074" s="11"/>
      <c r="AB7074" s="11"/>
      <c r="AC7074" s="11"/>
      <c r="AD7074"/>
      <c r="AE7074"/>
      <c r="AF7074">
        <v>100</v>
      </c>
      <c r="AG7074"/>
      <c r="AH7074"/>
      <c r="AI7074"/>
      <c r="AJ7074" s="11"/>
      <c r="AK7074" s="11"/>
      <c r="AL7074" s="11">
        <v>43100</v>
      </c>
      <c r="AM7074" s="11"/>
      <c r="AN7074" s="11"/>
      <c r="AO7074" s="11"/>
      <c r="AP7074" s="11"/>
      <c r="AQ7074" s="11"/>
      <c r="AR7074" s="11"/>
      <c r="AS7074" s="11"/>
      <c r="AT7074" s="11"/>
      <c r="AU7074" s="11"/>
      <c r="AV7074" s="11"/>
      <c r="AW7074" s="11"/>
      <c r="AX7074" s="11"/>
      <c r="AY7074" s="11"/>
      <c r="AZ7074" s="11"/>
      <c r="BA7074" s="11"/>
      <c r="BB7074" s="11"/>
      <c r="BC7074" s="11"/>
      <c r="BD7074" s="11"/>
      <c r="BE7074" s="11"/>
      <c r="BF7074" s="11"/>
      <c r="BG7074" s="11"/>
      <c r="BH7074" s="11"/>
      <c r="BI7074" s="11"/>
      <c r="BJ7074" s="11"/>
      <c r="BK7074" s="11"/>
      <c r="BL7074"/>
      <c r="BM7074"/>
      <c r="BN7074" s="10">
        <v>0</v>
      </c>
      <c r="BO7074" s="10"/>
      <c r="BP7074" s="10"/>
      <c r="BQ7074" s="10"/>
      <c r="BR7074" s="10"/>
      <c r="BS7074" s="10"/>
      <c r="BT7074" s="10"/>
      <c r="BU7074" s="10"/>
    </row>
    <row r="7075" spans="1:73" x14ac:dyDescent="0.3">
      <c r="A7075" s="10" t="s">
        <v>4110</v>
      </c>
      <c r="B7075" s="10" t="s">
        <v>6547</v>
      </c>
      <c r="C7075" s="10" t="s">
        <v>79</v>
      </c>
      <c r="D7075" s="10"/>
      <c r="E7075" s="10"/>
      <c r="F7075" s="10"/>
      <c r="G7075" s="10"/>
      <c r="H7075" s="10" t="s">
        <v>6558</v>
      </c>
      <c r="I7075" s="10" t="s">
        <v>6559</v>
      </c>
      <c r="J7075" s="10" t="s">
        <v>6559</v>
      </c>
      <c r="K7075" s="10" t="s">
        <v>6558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 s="11"/>
      <c r="S7075" s="11">
        <v>1373478</v>
      </c>
      <c r="T7075" s="11"/>
      <c r="U7075" s="11"/>
      <c r="V7075" s="11"/>
      <c r="W7075" s="11"/>
      <c r="X7075" s="11"/>
      <c r="Y7075" s="11">
        <v>0</v>
      </c>
      <c r="Z7075" s="11"/>
      <c r="AA7075" s="11"/>
      <c r="AB7075" s="11"/>
      <c r="AC7075" s="11"/>
      <c r="AD7075"/>
      <c r="AE7075">
        <v>0</v>
      </c>
      <c r="AF7075"/>
      <c r="AG7075"/>
      <c r="AH7075"/>
      <c r="AI7075"/>
      <c r="AJ7075" s="11"/>
      <c r="AK7075" s="11">
        <v>442210</v>
      </c>
      <c r="AL7075" s="11"/>
      <c r="AM7075" s="11"/>
      <c r="AN7075" s="11"/>
      <c r="AO7075" s="11"/>
      <c r="AP7075" s="11"/>
      <c r="AQ7075" s="11"/>
      <c r="AR7075" s="11"/>
      <c r="AS7075" s="11"/>
      <c r="AT7075" s="11"/>
      <c r="AU7075" s="11"/>
      <c r="AV7075" s="11"/>
      <c r="AW7075" s="11"/>
      <c r="AX7075" s="11"/>
      <c r="AY7075" s="11"/>
      <c r="AZ7075" s="11"/>
      <c r="BA7075" s="11"/>
      <c r="BB7075" s="11"/>
      <c r="BC7075" s="11"/>
      <c r="BD7075" s="11"/>
      <c r="BE7075" s="11"/>
      <c r="BF7075" s="11"/>
      <c r="BG7075" s="11"/>
      <c r="BH7075" s="11"/>
      <c r="BI7075" s="11"/>
      <c r="BJ7075" s="11"/>
      <c r="BK7075" s="11"/>
      <c r="BL7075"/>
      <c r="BM7075"/>
      <c r="BN7075" s="10">
        <v>0</v>
      </c>
      <c r="BO7075" s="10"/>
      <c r="BP7075" s="10"/>
      <c r="BQ7075" s="10"/>
      <c r="BR7075" s="10"/>
      <c r="BS7075" s="10"/>
      <c r="BT7075" s="10"/>
      <c r="BU7075" s="10"/>
    </row>
    <row r="7076" spans="1:73" x14ac:dyDescent="0.3">
      <c r="A7076" s="10" t="s">
        <v>4110</v>
      </c>
      <c r="B7076" s="10" t="s">
        <v>6547</v>
      </c>
      <c r="C7076" s="10" t="s">
        <v>79</v>
      </c>
      <c r="D7076" s="10"/>
      <c r="E7076" s="10"/>
      <c r="F7076" s="10"/>
      <c r="G7076" s="10"/>
      <c r="H7076" s="10" t="s">
        <v>6560</v>
      </c>
      <c r="I7076" s="10" t="s">
        <v>6561</v>
      </c>
      <c r="J7076" s="10" t="s">
        <v>6561</v>
      </c>
      <c r="K7076" s="10" t="s">
        <v>6560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 s="11">
        <v>593500.09</v>
      </c>
      <c r="S7076" s="11"/>
      <c r="T7076" s="11"/>
      <c r="U7076" s="11"/>
      <c r="V7076" s="11"/>
      <c r="W7076" s="11"/>
      <c r="X7076" s="11">
        <v>593500.09</v>
      </c>
      <c r="Y7076" s="11"/>
      <c r="Z7076" s="11"/>
      <c r="AA7076" s="11"/>
      <c r="AB7076" s="11"/>
      <c r="AC7076" s="11"/>
      <c r="AD7076">
        <v>100</v>
      </c>
      <c r="AE7076"/>
      <c r="AF7076"/>
      <c r="AG7076"/>
      <c r="AH7076"/>
      <c r="AI7076"/>
      <c r="AJ7076" s="11">
        <v>593500.09</v>
      </c>
      <c r="AK7076" s="11"/>
      <c r="AL7076" s="11"/>
      <c r="AM7076" s="11"/>
      <c r="AN7076" s="11"/>
      <c r="AO7076" s="11"/>
      <c r="AP7076" s="11"/>
      <c r="AQ7076" s="11"/>
      <c r="AR7076" s="11"/>
      <c r="AS7076" s="11"/>
      <c r="AT7076" s="11"/>
      <c r="AU7076" s="11"/>
      <c r="AV7076" s="11"/>
      <c r="AW7076" s="11"/>
      <c r="AX7076" s="11"/>
      <c r="AY7076" s="11"/>
      <c r="AZ7076" s="11"/>
      <c r="BA7076" s="11"/>
      <c r="BB7076" s="11"/>
      <c r="BC7076" s="11"/>
      <c r="BD7076" s="11"/>
      <c r="BE7076" s="11"/>
      <c r="BF7076" s="11"/>
      <c r="BG7076" s="11"/>
      <c r="BH7076" s="11"/>
      <c r="BI7076" s="11"/>
      <c r="BJ7076" s="11"/>
      <c r="BK7076" s="11"/>
      <c r="BL7076"/>
      <c r="BM7076"/>
      <c r="BN7076" s="10">
        <v>0</v>
      </c>
      <c r="BO7076" s="10"/>
      <c r="BP7076" s="10"/>
      <c r="BQ7076" s="10"/>
      <c r="BR7076" s="10"/>
      <c r="BS7076" s="10"/>
      <c r="BT7076" s="10"/>
      <c r="BU7076" s="10"/>
    </row>
    <row r="7077" spans="1:73" x14ac:dyDescent="0.3">
      <c r="A7077" s="10" t="s">
        <v>4110</v>
      </c>
      <c r="B7077" s="10" t="s">
        <v>6547</v>
      </c>
      <c r="C7077" s="10" t="s">
        <v>79</v>
      </c>
      <c r="D7077" s="10"/>
      <c r="E7077" s="10"/>
      <c r="F7077" s="10"/>
      <c r="G7077" s="10"/>
      <c r="H7077" s="10" t="s">
        <v>6562</v>
      </c>
      <c r="I7077" s="10" t="s">
        <v>6563</v>
      </c>
      <c r="J7077" s="10" t="s">
        <v>6563</v>
      </c>
      <c r="K7077" s="10" t="s">
        <v>6562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 s="11"/>
      <c r="S7077" s="11">
        <v>9600</v>
      </c>
      <c r="T7077" s="11"/>
      <c r="U7077" s="11"/>
      <c r="V7077" s="11"/>
      <c r="W7077" s="11"/>
      <c r="X7077" s="11"/>
      <c r="Y7077" s="11">
        <v>9600</v>
      </c>
      <c r="Z7077" s="11"/>
      <c r="AA7077" s="11"/>
      <c r="AB7077" s="11"/>
      <c r="AC7077" s="11"/>
      <c r="AD7077"/>
      <c r="AE7077">
        <v>100</v>
      </c>
      <c r="AF7077"/>
      <c r="AG7077"/>
      <c r="AH7077"/>
      <c r="AI7077"/>
      <c r="AJ7077" s="11"/>
      <c r="AK7077" s="11"/>
      <c r="AL7077" s="11"/>
      <c r="AM7077" s="11"/>
      <c r="AN7077" s="11"/>
      <c r="AO7077" s="11"/>
      <c r="AP7077" s="11"/>
      <c r="AQ7077" s="11"/>
      <c r="AR7077" s="11"/>
      <c r="AS7077" s="11"/>
      <c r="AT7077" s="11"/>
      <c r="AU7077" s="11"/>
      <c r="AV7077" s="11"/>
      <c r="AW7077" s="11"/>
      <c r="AX7077" s="11"/>
      <c r="AY7077" s="11"/>
      <c r="AZ7077" s="11"/>
      <c r="BA7077" s="11"/>
      <c r="BB7077" s="11"/>
      <c r="BC7077" s="11"/>
      <c r="BD7077" s="11"/>
      <c r="BE7077" s="11"/>
      <c r="BF7077" s="11"/>
      <c r="BG7077" s="11"/>
      <c r="BH7077" s="11"/>
      <c r="BI7077" s="11"/>
      <c r="BJ7077" s="11"/>
      <c r="BK7077" s="11"/>
      <c r="BL7077"/>
      <c r="BM7077"/>
      <c r="BN7077" s="10">
        <v>0</v>
      </c>
      <c r="BO7077" s="10"/>
      <c r="BP7077" s="10"/>
      <c r="BQ7077" s="10"/>
      <c r="BR7077" s="10"/>
      <c r="BS7077" s="10"/>
      <c r="BT7077" s="10"/>
      <c r="BU7077" s="10"/>
    </row>
    <row r="7078" spans="1:73" x14ac:dyDescent="0.3">
      <c r="A7078" s="10" t="s">
        <v>4110</v>
      </c>
      <c r="B7078" s="10" t="s">
        <v>6547</v>
      </c>
      <c r="C7078" s="10" t="s">
        <v>79</v>
      </c>
      <c r="D7078" s="10"/>
      <c r="E7078" s="10"/>
      <c r="F7078" s="10"/>
      <c r="G7078" s="10"/>
      <c r="H7078" s="10" t="s">
        <v>6564</v>
      </c>
      <c r="I7078" s="10" t="s">
        <v>6565</v>
      </c>
      <c r="J7078" s="10" t="s">
        <v>6565</v>
      </c>
      <c r="K7078" s="10" t="s">
        <v>6564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 s="11"/>
      <c r="S7078" s="11"/>
      <c r="T7078" s="11"/>
      <c r="U7078" s="11"/>
      <c r="V7078" s="11">
        <v>597000</v>
      </c>
      <c r="W7078" s="11"/>
      <c r="X7078" s="11"/>
      <c r="Y7078" s="11"/>
      <c r="Z7078" s="11"/>
      <c r="AA7078" s="11"/>
      <c r="AB7078" s="11">
        <v>597000</v>
      </c>
      <c r="AC7078" s="11"/>
      <c r="AD7078"/>
      <c r="AE7078"/>
      <c r="AF7078"/>
      <c r="AG7078"/>
      <c r="AH7078">
        <v>100</v>
      </c>
      <c r="AI7078"/>
      <c r="AJ7078" s="11"/>
      <c r="AK7078" s="11"/>
      <c r="AL7078" s="11"/>
      <c r="AM7078" s="11"/>
      <c r="AN7078" s="11">
        <v>597000</v>
      </c>
      <c r="AO7078" s="11"/>
      <c r="AP7078" s="11"/>
      <c r="AQ7078" s="11"/>
      <c r="AR7078" s="11"/>
      <c r="AS7078" s="11"/>
      <c r="AT7078" s="11"/>
      <c r="AU7078" s="11"/>
      <c r="AV7078" s="11"/>
      <c r="AW7078" s="11"/>
      <c r="AX7078" s="11"/>
      <c r="AY7078" s="11"/>
      <c r="AZ7078" s="11"/>
      <c r="BA7078" s="11"/>
      <c r="BB7078" s="11"/>
      <c r="BC7078" s="11"/>
      <c r="BD7078" s="11"/>
      <c r="BE7078" s="11"/>
      <c r="BF7078" s="11"/>
      <c r="BG7078" s="11"/>
      <c r="BH7078" s="11"/>
      <c r="BI7078" s="11"/>
      <c r="BJ7078" s="11"/>
      <c r="BK7078" s="11"/>
      <c r="BL7078"/>
      <c r="BM7078"/>
      <c r="BN7078" s="10">
        <v>0</v>
      </c>
      <c r="BO7078" s="10"/>
      <c r="BP7078" s="10"/>
      <c r="BQ7078" s="10"/>
      <c r="BR7078" s="10"/>
      <c r="BS7078" s="10"/>
      <c r="BT7078" s="10"/>
      <c r="BU7078" s="10"/>
    </row>
    <row r="7079" spans="1:73" x14ac:dyDescent="0.3">
      <c r="A7079" s="10" t="s">
        <v>4110</v>
      </c>
      <c r="B7079" s="10" t="s">
        <v>6547</v>
      </c>
      <c r="C7079" s="10" t="s">
        <v>79</v>
      </c>
      <c r="D7079" s="10"/>
      <c r="E7079" s="10"/>
      <c r="F7079" s="10"/>
      <c r="G7079" s="10"/>
      <c r="H7079" s="10" t="s">
        <v>883</v>
      </c>
      <c r="I7079" s="10" t="s">
        <v>77</v>
      </c>
      <c r="J7079" s="10" t="s">
        <v>77</v>
      </c>
      <c r="K7079" s="10" t="s">
        <v>883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 s="11">
        <v>5999874.9299999997</v>
      </c>
      <c r="S7079" s="11">
        <v>6571786.3799999999</v>
      </c>
      <c r="T7079" s="11">
        <v>9178867.8000000007</v>
      </c>
      <c r="U7079" s="11">
        <v>22012445.399999999</v>
      </c>
      <c r="V7079" s="11">
        <v>48524692.399999999</v>
      </c>
      <c r="W7079" s="11">
        <v>11577838</v>
      </c>
      <c r="X7079" s="11">
        <v>5838599.9299999997</v>
      </c>
      <c r="Y7079" s="11">
        <v>6521866.3799999999</v>
      </c>
      <c r="Z7079" s="11">
        <v>5708827.7999999998</v>
      </c>
      <c r="AA7079" s="11">
        <v>21976045.399999999</v>
      </c>
      <c r="AB7079" s="11">
        <v>48524692.399999999</v>
      </c>
      <c r="AC7079" s="11">
        <v>11577838</v>
      </c>
      <c r="AD7079">
        <v>97.31</v>
      </c>
      <c r="AE7079">
        <v>99.24</v>
      </c>
      <c r="AF7079">
        <v>62.2</v>
      </c>
      <c r="AG7079">
        <v>99.83</v>
      </c>
      <c r="AH7079">
        <v>100</v>
      </c>
      <c r="AI7079">
        <v>100</v>
      </c>
      <c r="AJ7079" s="11">
        <v>5999874.9299999997</v>
      </c>
      <c r="AK7079" s="11">
        <v>6521866.3799999999</v>
      </c>
      <c r="AL7079" s="11">
        <v>8747667.8000000007</v>
      </c>
      <c r="AM7079" s="11">
        <v>22012445.399999999</v>
      </c>
      <c r="AN7079" s="11">
        <v>48524692.399999999</v>
      </c>
      <c r="AO7079" s="11">
        <v>11577838</v>
      </c>
      <c r="AP7079" s="11"/>
      <c r="AQ7079" s="11"/>
      <c r="AR7079" s="11"/>
      <c r="AS7079" s="11"/>
      <c r="AT7079" s="11"/>
      <c r="AU7079" s="11"/>
      <c r="AV7079" s="11"/>
      <c r="AW7079" s="11"/>
      <c r="AX7079" s="11"/>
      <c r="AY7079" s="11"/>
      <c r="AZ7079" s="11"/>
      <c r="BA7079" s="11"/>
      <c r="BB7079" s="11"/>
      <c r="BC7079" s="11"/>
      <c r="BD7079" s="11"/>
      <c r="BE7079" s="11"/>
      <c r="BF7079" s="11"/>
      <c r="BG7079" s="11"/>
      <c r="BH7079" s="11"/>
      <c r="BI7079" s="11"/>
      <c r="BJ7079" s="11"/>
      <c r="BK7079" s="11"/>
      <c r="BL7079"/>
      <c r="BM7079"/>
      <c r="BN7079" s="10">
        <v>1</v>
      </c>
      <c r="BO7079" s="10">
        <v>709540</v>
      </c>
      <c r="BP7079" s="10">
        <v>709540</v>
      </c>
      <c r="BQ7079" s="10">
        <v>100</v>
      </c>
      <c r="BR7079" s="10">
        <v>204540</v>
      </c>
      <c r="BS7079" s="10"/>
      <c r="BT7079" s="10"/>
      <c r="BU7079" s="10"/>
    </row>
    <row r="7080" spans="1:73" x14ac:dyDescent="0.3">
      <c r="A7080" s="10" t="s">
        <v>4110</v>
      </c>
      <c r="B7080" s="10" t="s">
        <v>6807</v>
      </c>
      <c r="C7080" s="10" t="s">
        <v>107</v>
      </c>
      <c r="D7080" s="10" t="s">
        <v>110</v>
      </c>
      <c r="E7080" s="10" t="s">
        <v>219</v>
      </c>
      <c r="F7080" s="10" t="s">
        <v>239</v>
      </c>
      <c r="G7080" s="10" t="s">
        <v>240</v>
      </c>
      <c r="H7080" s="10" t="s">
        <v>5064</v>
      </c>
      <c r="I7080" s="10" t="s">
        <v>5065</v>
      </c>
      <c r="J7080" s="10" t="s">
        <v>5065</v>
      </c>
      <c r="K7080" s="10" t="s">
        <v>5064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 s="11"/>
      <c r="S7080" s="11">
        <v>820000</v>
      </c>
      <c r="T7080" s="11"/>
      <c r="U7080" s="11"/>
      <c r="V7080" s="11"/>
      <c r="W7080" s="11"/>
      <c r="X7080" s="11"/>
      <c r="Y7080" s="11">
        <v>820000</v>
      </c>
      <c r="Z7080" s="11"/>
      <c r="AA7080" s="11"/>
      <c r="AB7080" s="11"/>
      <c r="AC7080" s="11"/>
      <c r="AD7080"/>
      <c r="AE7080">
        <v>100</v>
      </c>
      <c r="AF7080"/>
      <c r="AG7080"/>
      <c r="AH7080"/>
      <c r="AI7080"/>
      <c r="AJ7080" s="11"/>
      <c r="AK7080" s="11">
        <v>820000</v>
      </c>
      <c r="AL7080" s="11"/>
      <c r="AM7080" s="11"/>
      <c r="AN7080" s="11"/>
      <c r="AO7080" s="11"/>
      <c r="AP7080" s="11"/>
      <c r="AQ7080" s="11"/>
      <c r="AR7080" s="11"/>
      <c r="AS7080" s="11"/>
      <c r="AT7080" s="11"/>
      <c r="AU7080" s="11"/>
      <c r="AV7080" s="11"/>
      <c r="AW7080" s="11"/>
      <c r="AX7080" s="11"/>
      <c r="AY7080" s="11"/>
      <c r="AZ7080" s="11"/>
      <c r="BA7080" s="11"/>
      <c r="BB7080" s="11"/>
      <c r="BC7080" s="11"/>
      <c r="BD7080" s="11"/>
      <c r="BE7080" s="11"/>
      <c r="BF7080" s="11"/>
      <c r="BG7080" s="11"/>
      <c r="BH7080" s="11"/>
      <c r="BI7080" s="11"/>
      <c r="BJ7080" s="11"/>
      <c r="BK7080" s="11"/>
      <c r="BL7080"/>
      <c r="BM7080"/>
      <c r="BN7080" s="10">
        <v>0</v>
      </c>
      <c r="BO7080" s="10"/>
      <c r="BP7080" s="10"/>
      <c r="BQ7080" s="10"/>
      <c r="BR7080" s="10"/>
      <c r="BS7080" s="10"/>
      <c r="BT7080" s="10"/>
      <c r="BU7080" s="10"/>
    </row>
    <row r="7081" spans="1:73" x14ac:dyDescent="0.3">
      <c r="A7081" s="10" t="s">
        <v>4110</v>
      </c>
      <c r="B7081" s="10" t="s">
        <v>6807</v>
      </c>
      <c r="C7081" s="10" t="s">
        <v>107</v>
      </c>
      <c r="D7081" s="10" t="s">
        <v>110</v>
      </c>
      <c r="E7081" s="10" t="s">
        <v>219</v>
      </c>
      <c r="F7081" s="10" t="s">
        <v>247</v>
      </c>
      <c r="G7081" s="10" t="s">
        <v>248</v>
      </c>
      <c r="H7081" s="10" t="s">
        <v>8770</v>
      </c>
      <c r="I7081" s="10" t="s">
        <v>8771</v>
      </c>
      <c r="J7081" s="10" t="s">
        <v>8771</v>
      </c>
      <c r="K7081" s="10" t="s">
        <v>8770</v>
      </c>
      <c r="L7081">
        <v>0</v>
      </c>
      <c r="M7081">
        <v>1</v>
      </c>
      <c r="N7081">
        <v>1</v>
      </c>
      <c r="O7081">
        <v>0</v>
      </c>
      <c r="P7081">
        <v>0</v>
      </c>
      <c r="Q7081">
        <v>0</v>
      </c>
      <c r="R7081" s="11"/>
      <c r="S7081" s="11">
        <v>4000000</v>
      </c>
      <c r="T7081" s="11">
        <v>6390000</v>
      </c>
      <c r="U7081" s="11"/>
      <c r="V7081" s="11"/>
      <c r="W7081" s="11"/>
      <c r="X7081" s="11"/>
      <c r="Y7081" s="11">
        <v>0</v>
      </c>
      <c r="Z7081" s="11">
        <v>639000</v>
      </c>
      <c r="AA7081" s="11"/>
      <c r="AB7081" s="11"/>
      <c r="AC7081" s="11"/>
      <c r="AD7081"/>
      <c r="AE7081">
        <v>0</v>
      </c>
      <c r="AF7081">
        <v>10</v>
      </c>
      <c r="AG7081"/>
      <c r="AH7081"/>
      <c r="AI7081"/>
      <c r="AJ7081" s="11"/>
      <c r="AK7081" s="11">
        <v>4000000</v>
      </c>
      <c r="AL7081" s="11">
        <v>6390000</v>
      </c>
      <c r="AM7081" s="11"/>
      <c r="AN7081" s="11"/>
      <c r="AO7081" s="11"/>
      <c r="AP7081" s="11"/>
      <c r="AQ7081" s="11"/>
      <c r="AR7081" s="11"/>
      <c r="AS7081" s="11"/>
      <c r="AT7081" s="11"/>
      <c r="AU7081" s="11"/>
      <c r="AV7081" s="11"/>
      <c r="AW7081" s="11"/>
      <c r="AX7081" s="11"/>
      <c r="AY7081" s="11"/>
      <c r="AZ7081" s="11"/>
      <c r="BA7081" s="11"/>
      <c r="BB7081" s="11"/>
      <c r="BC7081" s="11"/>
      <c r="BD7081" s="11"/>
      <c r="BE7081" s="11"/>
      <c r="BF7081" s="11"/>
      <c r="BG7081" s="11"/>
      <c r="BH7081" s="11"/>
      <c r="BI7081" s="11"/>
      <c r="BJ7081" s="11"/>
      <c r="BK7081" s="11"/>
      <c r="BL7081"/>
      <c r="BM7081"/>
      <c r="BN7081" s="10">
        <v>0</v>
      </c>
      <c r="BO7081" s="10"/>
      <c r="BP7081" s="10"/>
      <c r="BQ7081" s="10"/>
      <c r="BR7081" s="10"/>
      <c r="BS7081" s="10"/>
      <c r="BT7081" s="10"/>
      <c r="BU7081" s="10"/>
    </row>
    <row r="7082" spans="1:73" x14ac:dyDescent="0.3">
      <c r="A7082" s="10" t="s">
        <v>4110</v>
      </c>
      <c r="B7082" s="10" t="s">
        <v>6807</v>
      </c>
      <c r="C7082" s="10" t="s">
        <v>107</v>
      </c>
      <c r="D7082" s="10" t="s">
        <v>110</v>
      </c>
      <c r="E7082" s="10" t="s">
        <v>219</v>
      </c>
      <c r="F7082" s="10" t="s">
        <v>4245</v>
      </c>
      <c r="G7082" s="10" t="s">
        <v>4246</v>
      </c>
      <c r="H7082" s="10" t="s">
        <v>5072</v>
      </c>
      <c r="I7082" s="10" t="s">
        <v>5073</v>
      </c>
      <c r="J7082" s="10" t="s">
        <v>5073</v>
      </c>
      <c r="K7082" s="10" t="s">
        <v>5072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 s="11"/>
      <c r="S7082" s="11"/>
      <c r="T7082" s="11">
        <v>360000</v>
      </c>
      <c r="U7082" s="11"/>
      <c r="V7082" s="11"/>
      <c r="W7082" s="11"/>
      <c r="X7082" s="11"/>
      <c r="Y7082" s="11"/>
      <c r="Z7082" s="11">
        <v>360000</v>
      </c>
      <c r="AA7082" s="11"/>
      <c r="AB7082" s="11"/>
      <c r="AC7082" s="11"/>
      <c r="AD7082"/>
      <c r="AE7082"/>
      <c r="AF7082">
        <v>100</v>
      </c>
      <c r="AG7082"/>
      <c r="AH7082"/>
      <c r="AI7082"/>
      <c r="AJ7082" s="11"/>
      <c r="AK7082" s="11"/>
      <c r="AL7082" s="11">
        <v>360000</v>
      </c>
      <c r="AM7082" s="11"/>
      <c r="AN7082" s="11"/>
      <c r="AO7082" s="11"/>
      <c r="AP7082" s="11"/>
      <c r="AQ7082" s="11"/>
      <c r="AR7082" s="11"/>
      <c r="AS7082" s="11"/>
      <c r="AT7082" s="11"/>
      <c r="AU7082" s="11"/>
      <c r="AV7082" s="11"/>
      <c r="AW7082" s="11"/>
      <c r="AX7082" s="11"/>
      <c r="AY7082" s="11"/>
      <c r="AZ7082" s="11"/>
      <c r="BA7082" s="11"/>
      <c r="BB7082" s="11"/>
      <c r="BC7082" s="11"/>
      <c r="BD7082" s="11"/>
      <c r="BE7082" s="11"/>
      <c r="BF7082" s="11"/>
      <c r="BG7082" s="11"/>
      <c r="BH7082" s="11"/>
      <c r="BI7082" s="11"/>
      <c r="BJ7082" s="11"/>
      <c r="BK7082" s="11"/>
      <c r="BL7082"/>
      <c r="BM7082"/>
      <c r="BN7082" s="10">
        <v>0</v>
      </c>
      <c r="BO7082" s="10"/>
      <c r="BP7082" s="10"/>
      <c r="BQ7082" s="10"/>
      <c r="BR7082" s="10"/>
      <c r="BS7082" s="10"/>
      <c r="BT7082" s="10"/>
      <c r="BU7082" s="10"/>
    </row>
    <row r="7083" spans="1:73" x14ac:dyDescent="0.3">
      <c r="A7083" s="10" t="s">
        <v>4110</v>
      </c>
      <c r="B7083" s="10" t="s">
        <v>6874</v>
      </c>
      <c r="C7083" s="10" t="s">
        <v>394</v>
      </c>
      <c r="D7083" s="10" t="s">
        <v>395</v>
      </c>
      <c r="E7083" s="10" t="s">
        <v>1653</v>
      </c>
      <c r="F7083" s="10"/>
      <c r="G7083" s="10" t="s">
        <v>124</v>
      </c>
      <c r="H7083" s="10" t="s">
        <v>7034</v>
      </c>
      <c r="I7083" s="10" t="s">
        <v>7035</v>
      </c>
      <c r="J7083" s="10" t="s">
        <v>7035</v>
      </c>
      <c r="K7083" s="10" t="s">
        <v>7034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 s="11">
        <v>48000</v>
      </c>
      <c r="S7083" s="11"/>
      <c r="T7083" s="11"/>
      <c r="U7083" s="11"/>
      <c r="V7083" s="11"/>
      <c r="W7083" s="11"/>
      <c r="X7083" s="11">
        <v>48000</v>
      </c>
      <c r="Y7083" s="11"/>
      <c r="Z7083" s="11"/>
      <c r="AA7083" s="11"/>
      <c r="AB7083" s="11"/>
      <c r="AC7083" s="11"/>
      <c r="AD7083">
        <v>100</v>
      </c>
      <c r="AE7083"/>
      <c r="AF7083"/>
      <c r="AG7083"/>
      <c r="AH7083"/>
      <c r="AI7083"/>
      <c r="AJ7083" s="11">
        <v>48000</v>
      </c>
      <c r="AK7083" s="11"/>
      <c r="AL7083" s="11"/>
      <c r="AM7083" s="11"/>
      <c r="AN7083" s="11"/>
      <c r="AO7083" s="11"/>
      <c r="AP7083" s="11"/>
      <c r="AQ7083" s="11"/>
      <c r="AR7083" s="11"/>
      <c r="AS7083" s="11"/>
      <c r="AT7083" s="11"/>
      <c r="AU7083" s="11"/>
      <c r="AV7083" s="11"/>
      <c r="AW7083" s="11"/>
      <c r="AX7083" s="11"/>
      <c r="AY7083" s="11"/>
      <c r="AZ7083" s="11"/>
      <c r="BA7083" s="11"/>
      <c r="BB7083" s="11"/>
      <c r="BC7083" s="11"/>
      <c r="BD7083" s="11"/>
      <c r="BE7083" s="11"/>
      <c r="BF7083" s="11"/>
      <c r="BG7083" s="11"/>
      <c r="BH7083" s="11"/>
      <c r="BI7083" s="11"/>
      <c r="BJ7083" s="11"/>
      <c r="BK7083" s="11"/>
      <c r="BL7083"/>
      <c r="BM7083"/>
      <c r="BN7083" s="10">
        <v>0</v>
      </c>
      <c r="BO7083" s="10"/>
      <c r="BP7083" s="10"/>
      <c r="BQ7083" s="10"/>
      <c r="BR7083" s="10"/>
      <c r="BS7083" s="10"/>
      <c r="BT7083" s="10"/>
      <c r="BU7083" s="10"/>
    </row>
    <row r="7084" spans="1:73" x14ac:dyDescent="0.3">
      <c r="A7084" s="10" t="s">
        <v>4110</v>
      </c>
      <c r="B7084" s="10" t="s">
        <v>6874</v>
      </c>
      <c r="C7084" s="10" t="s">
        <v>79</v>
      </c>
      <c r="D7084" s="10" t="s">
        <v>870</v>
      </c>
      <c r="E7084" s="10" t="s">
        <v>4316</v>
      </c>
      <c r="F7084" s="10" t="s">
        <v>4332</v>
      </c>
      <c r="G7084" s="10" t="s">
        <v>4333</v>
      </c>
      <c r="H7084" s="10" t="s">
        <v>6735</v>
      </c>
      <c r="I7084" s="10" t="s">
        <v>6736</v>
      </c>
      <c r="J7084" s="10" t="s">
        <v>6736</v>
      </c>
      <c r="K7084" s="10" t="s">
        <v>6735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 s="11">
        <v>253500</v>
      </c>
      <c r="S7084" s="11"/>
      <c r="T7084" s="11"/>
      <c r="U7084" s="11"/>
      <c r="V7084" s="11"/>
      <c r="W7084" s="11"/>
      <c r="X7084" s="11">
        <v>253500</v>
      </c>
      <c r="Y7084" s="11"/>
      <c r="Z7084" s="11"/>
      <c r="AA7084" s="11"/>
      <c r="AB7084" s="11"/>
      <c r="AC7084" s="11"/>
      <c r="AD7084">
        <v>100</v>
      </c>
      <c r="AE7084"/>
      <c r="AF7084"/>
      <c r="AG7084"/>
      <c r="AH7084"/>
      <c r="AI7084"/>
      <c r="AJ7084" s="11">
        <v>253500</v>
      </c>
      <c r="AK7084" s="11"/>
      <c r="AL7084" s="11"/>
      <c r="AM7084" s="11"/>
      <c r="AN7084" s="11"/>
      <c r="AO7084" s="11"/>
      <c r="AP7084" s="11"/>
      <c r="AQ7084" s="11"/>
      <c r="AR7084" s="11"/>
      <c r="AS7084" s="11"/>
      <c r="AT7084" s="11"/>
      <c r="AU7084" s="11"/>
      <c r="AV7084" s="11"/>
      <c r="AW7084" s="11"/>
      <c r="AX7084" s="11"/>
      <c r="AY7084" s="11"/>
      <c r="AZ7084" s="11"/>
      <c r="BA7084" s="11"/>
      <c r="BB7084" s="11"/>
      <c r="BC7084" s="11"/>
      <c r="BD7084" s="11"/>
      <c r="BE7084" s="11"/>
      <c r="BF7084" s="11"/>
      <c r="BG7084" s="11"/>
      <c r="BH7084" s="11"/>
      <c r="BI7084" s="11"/>
      <c r="BJ7084" s="11"/>
      <c r="BK7084" s="11"/>
      <c r="BL7084"/>
      <c r="BM7084"/>
      <c r="BN7084" s="10">
        <v>0</v>
      </c>
      <c r="BO7084" s="10"/>
      <c r="BP7084" s="10"/>
      <c r="BQ7084" s="10"/>
      <c r="BR7084" s="10"/>
      <c r="BS7084" s="10"/>
      <c r="BT7084" s="10"/>
      <c r="BU7084" s="10"/>
    </row>
    <row r="7085" spans="1:73" x14ac:dyDescent="0.3">
      <c r="A7085" s="10" t="s">
        <v>4110</v>
      </c>
      <c r="B7085" s="10" t="s">
        <v>6874</v>
      </c>
      <c r="C7085" s="10" t="s">
        <v>79</v>
      </c>
      <c r="D7085" s="10" t="s">
        <v>82</v>
      </c>
      <c r="E7085" s="10"/>
      <c r="F7085" s="10" t="s">
        <v>226</v>
      </c>
      <c r="G7085" s="10"/>
      <c r="H7085" s="10" t="s">
        <v>120</v>
      </c>
      <c r="I7085" s="10" t="s">
        <v>121</v>
      </c>
      <c r="J7085" s="10" t="s">
        <v>121</v>
      </c>
      <c r="K7085" s="10" t="s">
        <v>120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 s="11">
        <v>155100.06</v>
      </c>
      <c r="S7085" s="11">
        <v>509000</v>
      </c>
      <c r="T7085" s="11"/>
      <c r="U7085" s="11"/>
      <c r="V7085" s="11"/>
      <c r="W7085" s="11"/>
      <c r="X7085" s="11">
        <v>155100.06</v>
      </c>
      <c r="Y7085" s="11">
        <v>0</v>
      </c>
      <c r="Z7085" s="11"/>
      <c r="AA7085" s="11"/>
      <c r="AB7085" s="11"/>
      <c r="AC7085" s="11"/>
      <c r="AD7085">
        <v>100</v>
      </c>
      <c r="AE7085">
        <v>0</v>
      </c>
      <c r="AF7085"/>
      <c r="AG7085"/>
      <c r="AH7085"/>
      <c r="AI7085"/>
      <c r="AJ7085" s="11">
        <v>155100.06</v>
      </c>
      <c r="AK7085" s="11">
        <v>509000.32</v>
      </c>
      <c r="AL7085" s="11"/>
      <c r="AM7085" s="11"/>
      <c r="AN7085" s="11"/>
      <c r="AO7085" s="11"/>
      <c r="AP7085" s="11"/>
      <c r="AQ7085" s="11"/>
      <c r="AR7085" s="11"/>
      <c r="AS7085" s="11"/>
      <c r="AT7085" s="11"/>
      <c r="AU7085" s="11"/>
      <c r="AV7085" s="11"/>
      <c r="AW7085" s="11"/>
      <c r="AX7085" s="11"/>
      <c r="AY7085" s="11"/>
      <c r="AZ7085" s="11"/>
      <c r="BA7085" s="11"/>
      <c r="BB7085" s="11"/>
      <c r="BC7085" s="11"/>
      <c r="BD7085" s="11"/>
      <c r="BE7085" s="11"/>
      <c r="BF7085" s="11"/>
      <c r="BG7085" s="11"/>
      <c r="BH7085" s="11"/>
      <c r="BI7085" s="11"/>
      <c r="BJ7085" s="11"/>
      <c r="BK7085" s="11"/>
      <c r="BL7085"/>
      <c r="BM7085"/>
      <c r="BN7085" s="10">
        <v>0</v>
      </c>
      <c r="BO7085" s="10"/>
      <c r="BP7085" s="10"/>
      <c r="BQ7085" s="10"/>
      <c r="BR7085" s="10"/>
      <c r="BS7085" s="10"/>
      <c r="BT7085" s="10"/>
      <c r="BU7085" s="10"/>
    </row>
    <row r="7086" spans="1:73" x14ac:dyDescent="0.3">
      <c r="A7086" s="10" t="s">
        <v>4110</v>
      </c>
      <c r="B7086" s="10" t="s">
        <v>6874</v>
      </c>
      <c r="C7086" s="10" t="s">
        <v>2646</v>
      </c>
      <c r="D7086" s="10" t="s">
        <v>97</v>
      </c>
      <c r="E7086" s="10" t="s">
        <v>5946</v>
      </c>
      <c r="F7086" s="10" t="s">
        <v>10254</v>
      </c>
      <c r="G7086" s="10" t="s">
        <v>10255</v>
      </c>
      <c r="H7086" s="10" t="s">
        <v>10256</v>
      </c>
      <c r="I7086" s="10" t="s">
        <v>10257</v>
      </c>
      <c r="J7086" s="10" t="s">
        <v>10257</v>
      </c>
      <c r="K7086" s="10" t="s">
        <v>10256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 s="11">
        <v>926000</v>
      </c>
      <c r="S7086" s="11">
        <v>1361460.2</v>
      </c>
      <c r="T7086" s="11"/>
      <c r="U7086" s="11"/>
      <c r="V7086" s="11"/>
      <c r="W7086" s="11"/>
      <c r="X7086" s="11">
        <v>926000</v>
      </c>
      <c r="Y7086" s="11">
        <v>1361460.2</v>
      </c>
      <c r="Z7086" s="11"/>
      <c r="AA7086" s="11"/>
      <c r="AB7086" s="11"/>
      <c r="AC7086" s="11"/>
      <c r="AD7086">
        <v>100</v>
      </c>
      <c r="AE7086">
        <v>100</v>
      </c>
      <c r="AF7086"/>
      <c r="AG7086"/>
      <c r="AH7086"/>
      <c r="AI7086"/>
      <c r="AJ7086" s="11">
        <v>926000</v>
      </c>
      <c r="AK7086" s="11">
        <v>1361460.2</v>
      </c>
      <c r="AL7086" s="11"/>
      <c r="AM7086" s="11"/>
      <c r="AN7086" s="11"/>
      <c r="AO7086" s="11"/>
      <c r="AP7086" s="11"/>
      <c r="AQ7086" s="11"/>
      <c r="AR7086" s="11"/>
      <c r="AS7086" s="11"/>
      <c r="AT7086" s="11"/>
      <c r="AU7086" s="11"/>
      <c r="AV7086" s="11"/>
      <c r="AW7086" s="11"/>
      <c r="AX7086" s="11"/>
      <c r="AY7086" s="11"/>
      <c r="AZ7086" s="11"/>
      <c r="BA7086" s="11"/>
      <c r="BB7086" s="11"/>
      <c r="BC7086" s="11"/>
      <c r="BD7086" s="11"/>
      <c r="BE7086" s="11"/>
      <c r="BF7086" s="11"/>
      <c r="BG7086" s="11"/>
      <c r="BH7086" s="11"/>
      <c r="BI7086" s="11"/>
      <c r="BJ7086" s="11"/>
      <c r="BK7086" s="11"/>
      <c r="BL7086"/>
      <c r="BM7086"/>
      <c r="BN7086" s="10">
        <v>0</v>
      </c>
      <c r="BO7086" s="10"/>
      <c r="BP7086" s="10"/>
      <c r="BQ7086" s="10"/>
      <c r="BR7086" s="10"/>
      <c r="BS7086" s="10"/>
      <c r="BT7086" s="10"/>
      <c r="BU7086" s="10"/>
    </row>
    <row r="7087" spans="1:73" x14ac:dyDescent="0.3">
      <c r="A7087" s="10" t="s">
        <v>4110</v>
      </c>
      <c r="B7087" s="10" t="s">
        <v>6874</v>
      </c>
      <c r="C7087" s="10" t="s">
        <v>75</v>
      </c>
      <c r="D7087" s="10" t="s">
        <v>116</v>
      </c>
      <c r="E7087" s="10"/>
      <c r="F7087" s="10"/>
      <c r="G7087" s="10"/>
      <c r="H7087" s="10" t="s">
        <v>10258</v>
      </c>
      <c r="I7087" s="10" t="s">
        <v>10259</v>
      </c>
      <c r="J7087" s="10" t="s">
        <v>10259</v>
      </c>
      <c r="K7087" s="10" t="s">
        <v>10258</v>
      </c>
      <c r="L7087">
        <v>1</v>
      </c>
      <c r="M7087">
        <v>0</v>
      </c>
      <c r="N7087">
        <v>1</v>
      </c>
      <c r="O7087">
        <v>0</v>
      </c>
      <c r="P7087">
        <v>0</v>
      </c>
      <c r="Q7087">
        <v>0</v>
      </c>
      <c r="R7087" s="11">
        <v>3731744</v>
      </c>
      <c r="S7087" s="11"/>
      <c r="T7087" s="11">
        <v>156000</v>
      </c>
      <c r="U7087" s="11"/>
      <c r="V7087" s="11"/>
      <c r="W7087" s="11"/>
      <c r="X7087" s="11">
        <v>3174354</v>
      </c>
      <c r="Y7087" s="11"/>
      <c r="Z7087" s="11">
        <v>156000</v>
      </c>
      <c r="AA7087" s="11"/>
      <c r="AB7087" s="11"/>
      <c r="AC7087" s="11"/>
      <c r="AD7087">
        <v>85.06</v>
      </c>
      <c r="AE7087"/>
      <c r="AF7087">
        <v>100</v>
      </c>
      <c r="AG7087"/>
      <c r="AH7087"/>
      <c r="AI7087"/>
      <c r="AJ7087" s="11">
        <v>3731744</v>
      </c>
      <c r="AK7087" s="11"/>
      <c r="AL7087" s="11">
        <v>156000</v>
      </c>
      <c r="AM7087" s="11"/>
      <c r="AN7087" s="11"/>
      <c r="AO7087" s="11"/>
      <c r="AP7087" s="11">
        <v>105000</v>
      </c>
      <c r="AQ7087" s="11"/>
      <c r="AR7087" s="11"/>
      <c r="AS7087" s="11"/>
      <c r="AT7087" s="11"/>
      <c r="AU7087" s="11"/>
      <c r="AV7087" s="11">
        <v>105000</v>
      </c>
      <c r="AW7087" s="11"/>
      <c r="AX7087" s="11"/>
      <c r="AY7087" s="11"/>
      <c r="AZ7087" s="11"/>
      <c r="BA7087" s="11"/>
      <c r="BB7087" s="11">
        <v>105000</v>
      </c>
      <c r="BC7087" s="11"/>
      <c r="BD7087" s="11"/>
      <c r="BE7087" s="11"/>
      <c r="BF7087" s="11"/>
      <c r="BG7087" s="11"/>
      <c r="BH7087" s="11"/>
      <c r="BI7087" s="11"/>
      <c r="BJ7087" s="11"/>
      <c r="BK7087" s="11"/>
      <c r="BL7087"/>
      <c r="BM7087"/>
      <c r="BN7087" s="10">
        <v>0</v>
      </c>
      <c r="BO7087" s="10"/>
      <c r="BP7087" s="10"/>
      <c r="BQ7087" s="10"/>
      <c r="BR7087" s="10"/>
      <c r="BS7087" s="10"/>
      <c r="BT7087" s="10"/>
      <c r="BU7087" s="10"/>
    </row>
    <row r="7088" spans="1:73" x14ac:dyDescent="0.3">
      <c r="A7088" s="10" t="s">
        <v>4110</v>
      </c>
      <c r="B7088" s="10" t="s">
        <v>6874</v>
      </c>
      <c r="C7088" s="10" t="s">
        <v>75</v>
      </c>
      <c r="D7088" s="10" t="s">
        <v>116</v>
      </c>
      <c r="E7088" s="10"/>
      <c r="F7088" s="10"/>
      <c r="G7088" s="10"/>
      <c r="H7088" s="10" t="s">
        <v>10260</v>
      </c>
      <c r="I7088" s="10" t="s">
        <v>10261</v>
      </c>
      <c r="J7088" s="10" t="s">
        <v>10261</v>
      </c>
      <c r="K7088" s="10" t="s">
        <v>10260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 s="11"/>
      <c r="S7088" s="11"/>
      <c r="T7088" s="11">
        <v>169000</v>
      </c>
      <c r="U7088" s="11"/>
      <c r="V7088" s="11"/>
      <c r="W7088" s="11"/>
      <c r="X7088" s="11"/>
      <c r="Y7088" s="11"/>
      <c r="Z7088" s="11">
        <v>169000</v>
      </c>
      <c r="AA7088" s="11"/>
      <c r="AB7088" s="11"/>
      <c r="AC7088" s="11"/>
      <c r="AD7088"/>
      <c r="AE7088"/>
      <c r="AF7088">
        <v>100</v>
      </c>
      <c r="AG7088"/>
      <c r="AH7088"/>
      <c r="AI7088"/>
      <c r="AJ7088" s="11"/>
      <c r="AK7088" s="11"/>
      <c r="AL7088" s="11">
        <v>169000</v>
      </c>
      <c r="AM7088" s="11"/>
      <c r="AN7088" s="11"/>
      <c r="AO7088" s="11"/>
      <c r="AP7088" s="11"/>
      <c r="AQ7088" s="11"/>
      <c r="AR7088" s="11"/>
      <c r="AS7088" s="11"/>
      <c r="AT7088" s="11"/>
      <c r="AU7088" s="11"/>
      <c r="AV7088" s="11"/>
      <c r="AW7088" s="11"/>
      <c r="AX7088" s="11"/>
      <c r="AY7088" s="11"/>
      <c r="AZ7088" s="11"/>
      <c r="BA7088" s="11"/>
      <c r="BB7088" s="11"/>
      <c r="BC7088" s="11"/>
      <c r="BD7088" s="11"/>
      <c r="BE7088" s="11"/>
      <c r="BF7088" s="11"/>
      <c r="BG7088" s="11"/>
      <c r="BH7088" s="11"/>
      <c r="BI7088" s="11"/>
      <c r="BJ7088" s="11"/>
      <c r="BK7088" s="11"/>
      <c r="BL7088"/>
      <c r="BM7088"/>
      <c r="BN7088" s="10">
        <v>0</v>
      </c>
      <c r="BO7088" s="10"/>
      <c r="BP7088" s="10"/>
      <c r="BQ7088" s="10"/>
      <c r="BR7088" s="10"/>
      <c r="BS7088" s="10"/>
      <c r="BT7088" s="10"/>
      <c r="BU7088" s="10"/>
    </row>
    <row r="7089" spans="1:73" x14ac:dyDescent="0.3">
      <c r="A7089" s="10" t="s">
        <v>4110</v>
      </c>
      <c r="B7089" s="10" t="s">
        <v>6158</v>
      </c>
      <c r="C7089" s="10" t="s">
        <v>876</v>
      </c>
      <c r="D7089" s="10" t="s">
        <v>870</v>
      </c>
      <c r="E7089" s="10" t="s">
        <v>5414</v>
      </c>
      <c r="F7089" s="10" t="s">
        <v>6361</v>
      </c>
      <c r="G7089" s="10" t="s">
        <v>6367</v>
      </c>
      <c r="H7089" s="10" t="s">
        <v>8239</v>
      </c>
      <c r="I7089" s="10" t="s">
        <v>8240</v>
      </c>
      <c r="J7089" s="10" t="s">
        <v>8240</v>
      </c>
      <c r="K7089" s="10" t="s">
        <v>8239</v>
      </c>
      <c r="L7089">
        <v>1</v>
      </c>
      <c r="M7089">
        <v>0</v>
      </c>
      <c r="N7089">
        <v>0</v>
      </c>
      <c r="O7089">
        <v>0</v>
      </c>
      <c r="P7089">
        <v>1</v>
      </c>
      <c r="Q7089">
        <v>0</v>
      </c>
      <c r="R7089" s="11">
        <v>3379820</v>
      </c>
      <c r="S7089" s="11"/>
      <c r="T7089" s="11"/>
      <c r="U7089" s="11"/>
      <c r="V7089" s="11">
        <v>3169000</v>
      </c>
      <c r="W7089" s="11"/>
      <c r="X7089" s="11">
        <v>0</v>
      </c>
      <c r="Y7089" s="11"/>
      <c r="Z7089" s="11"/>
      <c r="AA7089" s="11"/>
      <c r="AB7089" s="11">
        <v>3169000</v>
      </c>
      <c r="AC7089" s="11"/>
      <c r="AD7089">
        <v>0</v>
      </c>
      <c r="AE7089"/>
      <c r="AF7089"/>
      <c r="AG7089"/>
      <c r="AH7089">
        <v>100</v>
      </c>
      <c r="AI7089"/>
      <c r="AJ7089" s="11">
        <v>3379820</v>
      </c>
      <c r="AK7089" s="11"/>
      <c r="AL7089" s="11"/>
      <c r="AM7089" s="11"/>
      <c r="AN7089" s="11">
        <v>3169000</v>
      </c>
      <c r="AO7089" s="11"/>
      <c r="AP7089" s="11"/>
      <c r="AQ7089" s="11"/>
      <c r="AR7089" s="11"/>
      <c r="AS7089" s="11"/>
      <c r="AT7089" s="11"/>
      <c r="AU7089" s="11"/>
      <c r="AV7089" s="11"/>
      <c r="AW7089" s="11"/>
      <c r="AX7089" s="11"/>
      <c r="AY7089" s="11"/>
      <c r="AZ7089" s="11"/>
      <c r="BA7089" s="11"/>
      <c r="BB7089" s="11"/>
      <c r="BC7089" s="11"/>
      <c r="BD7089" s="11"/>
      <c r="BE7089" s="11"/>
      <c r="BF7089" s="11"/>
      <c r="BG7089" s="11"/>
      <c r="BH7089" s="11"/>
      <c r="BI7089" s="11">
        <v>5734750</v>
      </c>
      <c r="BJ7089" s="11"/>
      <c r="BK7089" s="11">
        <v>3169000</v>
      </c>
      <c r="BL7089"/>
      <c r="BM7089">
        <v>55.259599999999999</v>
      </c>
      <c r="BN7089" s="10">
        <v>0</v>
      </c>
      <c r="BO7089" s="10"/>
      <c r="BP7089" s="10"/>
      <c r="BQ7089" s="10"/>
      <c r="BR7089" s="10"/>
      <c r="BS7089" s="10"/>
      <c r="BT7089" s="10"/>
      <c r="BU7089" s="10"/>
    </row>
    <row r="7090" spans="1:73" x14ac:dyDescent="0.3">
      <c r="A7090" s="10" t="s">
        <v>4110</v>
      </c>
      <c r="B7090" s="10" t="s">
        <v>6158</v>
      </c>
      <c r="C7090" s="10" t="s">
        <v>876</v>
      </c>
      <c r="D7090" s="10" t="s">
        <v>870</v>
      </c>
      <c r="E7090" s="10" t="s">
        <v>5414</v>
      </c>
      <c r="F7090" s="10" t="s">
        <v>6361</v>
      </c>
      <c r="G7090" s="10" t="s">
        <v>6367</v>
      </c>
      <c r="H7090" s="10" t="s">
        <v>13707</v>
      </c>
      <c r="I7090" s="10" t="s">
        <v>13708</v>
      </c>
      <c r="J7090" s="10" t="s">
        <v>13708</v>
      </c>
      <c r="K7090" s="10" t="s">
        <v>13707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 s="11"/>
      <c r="S7090" s="11"/>
      <c r="T7090" s="11"/>
      <c r="U7090" s="11"/>
      <c r="V7090" s="11"/>
      <c r="W7090" s="11">
        <v>292000</v>
      </c>
      <c r="X7090" s="11"/>
      <c r="Y7090" s="11"/>
      <c r="Z7090" s="11"/>
      <c r="AA7090" s="11"/>
      <c r="AB7090" s="11"/>
      <c r="AC7090" s="11">
        <v>292000</v>
      </c>
      <c r="AD7090"/>
      <c r="AE7090"/>
      <c r="AF7090"/>
      <c r="AG7090"/>
      <c r="AH7090"/>
      <c r="AI7090">
        <v>100</v>
      </c>
      <c r="AJ7090" s="11"/>
      <c r="AK7090" s="11"/>
      <c r="AL7090" s="11"/>
      <c r="AM7090" s="11"/>
      <c r="AN7090" s="11"/>
      <c r="AO7090" s="11">
        <v>292000</v>
      </c>
      <c r="AP7090" s="11"/>
      <c r="AQ7090" s="11"/>
      <c r="AR7090" s="11"/>
      <c r="AS7090" s="11"/>
      <c r="AT7090" s="11"/>
      <c r="AU7090" s="11"/>
      <c r="AV7090" s="11"/>
      <c r="AW7090" s="11"/>
      <c r="AX7090" s="11"/>
      <c r="AY7090" s="11"/>
      <c r="AZ7090" s="11"/>
      <c r="BA7090" s="11"/>
      <c r="BB7090" s="11"/>
      <c r="BC7090" s="11"/>
      <c r="BD7090" s="11"/>
      <c r="BE7090" s="11"/>
      <c r="BF7090" s="11"/>
      <c r="BG7090" s="11"/>
      <c r="BH7090" s="11"/>
      <c r="BI7090" s="11"/>
      <c r="BJ7090" s="11"/>
      <c r="BK7090" s="11"/>
      <c r="BL7090"/>
      <c r="BM7090"/>
      <c r="BN7090" s="10">
        <v>0</v>
      </c>
      <c r="BO7090" s="10"/>
      <c r="BP7090" s="10"/>
      <c r="BQ7090" s="10"/>
      <c r="BR7090" s="10"/>
      <c r="BS7090" s="10"/>
      <c r="BT7090" s="10"/>
      <c r="BU7090" s="10"/>
    </row>
    <row r="7091" spans="1:73" x14ac:dyDescent="0.3">
      <c r="A7091" s="10" t="s">
        <v>4110</v>
      </c>
      <c r="B7091" s="10" t="s">
        <v>6158</v>
      </c>
      <c r="C7091" s="10" t="s">
        <v>876</v>
      </c>
      <c r="D7091" s="10" t="s">
        <v>870</v>
      </c>
      <c r="E7091" s="10" t="s">
        <v>5414</v>
      </c>
      <c r="F7091" s="10" t="s">
        <v>6374</v>
      </c>
      <c r="G7091" s="10" t="s">
        <v>6375</v>
      </c>
      <c r="H7091" s="10" t="s">
        <v>10827</v>
      </c>
      <c r="I7091" s="10" t="s">
        <v>10828</v>
      </c>
      <c r="J7091" s="10" t="s">
        <v>10828</v>
      </c>
      <c r="K7091" s="10" t="s">
        <v>10827</v>
      </c>
      <c r="L7091">
        <v>0</v>
      </c>
      <c r="M7091">
        <v>0</v>
      </c>
      <c r="N7091">
        <v>1</v>
      </c>
      <c r="O7091">
        <v>1</v>
      </c>
      <c r="P7091">
        <v>0</v>
      </c>
      <c r="Q7091">
        <v>1</v>
      </c>
      <c r="R7091" s="11"/>
      <c r="S7091" s="11"/>
      <c r="T7091" s="11">
        <v>874000</v>
      </c>
      <c r="U7091" s="11">
        <v>1817686</v>
      </c>
      <c r="V7091" s="11"/>
      <c r="W7091" s="11">
        <v>2722500</v>
      </c>
      <c r="X7091" s="11"/>
      <c r="Y7091" s="11"/>
      <c r="Z7091" s="11">
        <v>874000</v>
      </c>
      <c r="AA7091" s="11">
        <v>1817686</v>
      </c>
      <c r="AB7091" s="11"/>
      <c r="AC7091" s="11">
        <v>2722500</v>
      </c>
      <c r="AD7091"/>
      <c r="AE7091"/>
      <c r="AF7091">
        <v>100</v>
      </c>
      <c r="AG7091">
        <v>100</v>
      </c>
      <c r="AH7091"/>
      <c r="AI7091">
        <v>100</v>
      </c>
      <c r="AJ7091" s="11"/>
      <c r="AK7091" s="11"/>
      <c r="AL7091" s="11">
        <v>874000</v>
      </c>
      <c r="AM7091" s="11">
        <v>1817686</v>
      </c>
      <c r="AN7091" s="11"/>
      <c r="AO7091" s="11">
        <v>2722500</v>
      </c>
      <c r="AP7091" s="11"/>
      <c r="AQ7091" s="11"/>
      <c r="AR7091" s="11"/>
      <c r="AS7091" s="11"/>
      <c r="AT7091" s="11"/>
      <c r="AU7091" s="11"/>
      <c r="AV7091" s="11"/>
      <c r="AW7091" s="11"/>
      <c r="AX7091" s="11"/>
      <c r="AY7091" s="11"/>
      <c r="AZ7091" s="11"/>
      <c r="BA7091" s="11"/>
      <c r="BB7091" s="11"/>
      <c r="BC7091" s="11"/>
      <c r="BD7091" s="11"/>
      <c r="BE7091" s="11"/>
      <c r="BF7091" s="11"/>
      <c r="BG7091" s="11"/>
      <c r="BH7091" s="11">
        <v>3226686</v>
      </c>
      <c r="BI7091" s="11"/>
      <c r="BJ7091" s="11">
        <v>1621686</v>
      </c>
      <c r="BK7091" s="11"/>
      <c r="BL7091">
        <v>50.258499999999998</v>
      </c>
      <c r="BM7091"/>
      <c r="BN7091" s="10">
        <v>0</v>
      </c>
      <c r="BO7091" s="10"/>
      <c r="BP7091" s="10"/>
      <c r="BQ7091" s="10"/>
      <c r="BR7091" s="10"/>
      <c r="BS7091" s="10"/>
      <c r="BT7091" s="10"/>
      <c r="BU7091" s="10"/>
    </row>
    <row r="7092" spans="1:73" x14ac:dyDescent="0.3">
      <c r="A7092" s="10" t="s">
        <v>4110</v>
      </c>
      <c r="B7092" s="10" t="s">
        <v>6158</v>
      </c>
      <c r="C7092" s="10" t="s">
        <v>876</v>
      </c>
      <c r="D7092" s="10" t="s">
        <v>870</v>
      </c>
      <c r="E7092" s="10" t="s">
        <v>5414</v>
      </c>
      <c r="F7092" s="10" t="s">
        <v>5501</v>
      </c>
      <c r="G7092" s="10" t="s">
        <v>5672</v>
      </c>
      <c r="H7092" s="10" t="s">
        <v>8241</v>
      </c>
      <c r="I7092" s="10" t="s">
        <v>8242</v>
      </c>
      <c r="J7092" s="10" t="s">
        <v>8242</v>
      </c>
      <c r="K7092" s="10" t="s">
        <v>8241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 s="11"/>
      <c r="S7092" s="11"/>
      <c r="T7092" s="11"/>
      <c r="U7092" s="11"/>
      <c r="V7092" s="11">
        <v>558000</v>
      </c>
      <c r="W7092" s="11"/>
      <c r="X7092" s="11"/>
      <c r="Y7092" s="11"/>
      <c r="Z7092" s="11"/>
      <c r="AA7092" s="11"/>
      <c r="AB7092" s="11">
        <v>558000</v>
      </c>
      <c r="AC7092" s="11"/>
      <c r="AD7092"/>
      <c r="AE7092"/>
      <c r="AF7092"/>
      <c r="AG7092"/>
      <c r="AH7092">
        <v>100</v>
      </c>
      <c r="AI7092"/>
      <c r="AJ7092" s="11"/>
      <c r="AK7092" s="11"/>
      <c r="AL7092" s="11"/>
      <c r="AM7092" s="11"/>
      <c r="AN7092" s="11">
        <v>558000</v>
      </c>
      <c r="AO7092" s="11"/>
      <c r="AP7092" s="11"/>
      <c r="AQ7092" s="11"/>
      <c r="AR7092" s="11"/>
      <c r="AS7092" s="11"/>
      <c r="AT7092" s="11"/>
      <c r="AU7092" s="11"/>
      <c r="AV7092" s="11"/>
      <c r="AW7092" s="11"/>
      <c r="AX7092" s="11"/>
      <c r="AY7092" s="11"/>
      <c r="AZ7092" s="11"/>
      <c r="BA7092" s="11"/>
      <c r="BB7092" s="11"/>
      <c r="BC7092" s="11"/>
      <c r="BD7092" s="11"/>
      <c r="BE7092" s="11"/>
      <c r="BF7092" s="11"/>
      <c r="BG7092" s="11"/>
      <c r="BH7092" s="11"/>
      <c r="BI7092" s="11"/>
      <c r="BJ7092" s="11"/>
      <c r="BK7092" s="11"/>
      <c r="BL7092"/>
      <c r="BM7092"/>
      <c r="BN7092" s="10">
        <v>0</v>
      </c>
      <c r="BO7092" s="10"/>
      <c r="BP7092" s="10"/>
      <c r="BQ7092" s="10"/>
      <c r="BR7092" s="10"/>
      <c r="BS7092" s="10"/>
      <c r="BT7092" s="10"/>
      <c r="BU7092" s="10"/>
    </row>
    <row r="7093" spans="1:73" x14ac:dyDescent="0.3">
      <c r="A7093" s="10" t="s">
        <v>4110</v>
      </c>
      <c r="B7093" s="10" t="s">
        <v>6158</v>
      </c>
      <c r="C7093" s="10" t="s">
        <v>876</v>
      </c>
      <c r="D7093" s="10" t="s">
        <v>870</v>
      </c>
      <c r="E7093" s="10" t="s">
        <v>5414</v>
      </c>
      <c r="F7093" s="10" t="s">
        <v>5501</v>
      </c>
      <c r="G7093" s="10" t="s">
        <v>5672</v>
      </c>
      <c r="H7093" s="10" t="s">
        <v>8243</v>
      </c>
      <c r="I7093" s="10" t="s">
        <v>8244</v>
      </c>
      <c r="J7093" s="10" t="s">
        <v>8244</v>
      </c>
      <c r="K7093" s="10" t="s">
        <v>8243</v>
      </c>
      <c r="L7093">
        <v>1</v>
      </c>
      <c r="M7093">
        <v>0</v>
      </c>
      <c r="N7093">
        <v>0</v>
      </c>
      <c r="O7093">
        <v>0</v>
      </c>
      <c r="P7093">
        <v>1</v>
      </c>
      <c r="Q7093">
        <v>1</v>
      </c>
      <c r="R7093" s="11">
        <v>366746</v>
      </c>
      <c r="S7093" s="11"/>
      <c r="T7093" s="11"/>
      <c r="U7093" s="11"/>
      <c r="V7093" s="11">
        <v>893200</v>
      </c>
      <c r="W7093" s="11">
        <v>1584000</v>
      </c>
      <c r="X7093" s="11">
        <v>110023.8</v>
      </c>
      <c r="Y7093" s="11"/>
      <c r="Z7093" s="11"/>
      <c r="AA7093" s="11"/>
      <c r="AB7093" s="11">
        <v>267960</v>
      </c>
      <c r="AC7093" s="11">
        <v>792000</v>
      </c>
      <c r="AD7093">
        <v>30</v>
      </c>
      <c r="AE7093"/>
      <c r="AF7093"/>
      <c r="AG7093"/>
      <c r="AH7093">
        <v>30</v>
      </c>
      <c r="AI7093">
        <v>50</v>
      </c>
      <c r="AJ7093" s="11">
        <v>366746</v>
      </c>
      <c r="AK7093" s="11"/>
      <c r="AL7093" s="11"/>
      <c r="AM7093" s="11"/>
      <c r="AN7093" s="11">
        <v>893200</v>
      </c>
      <c r="AO7093" s="11">
        <v>1584000</v>
      </c>
      <c r="AP7093" s="11"/>
      <c r="AQ7093" s="11"/>
      <c r="AR7093" s="11"/>
      <c r="AS7093" s="11"/>
      <c r="AT7093" s="11"/>
      <c r="AU7093" s="11"/>
      <c r="AV7093" s="11"/>
      <c r="AW7093" s="11"/>
      <c r="AX7093" s="11"/>
      <c r="AY7093" s="11"/>
      <c r="AZ7093" s="11"/>
      <c r="BA7093" s="11"/>
      <c r="BB7093" s="11"/>
      <c r="BC7093" s="11"/>
      <c r="BD7093" s="11"/>
      <c r="BE7093" s="11"/>
      <c r="BF7093" s="11"/>
      <c r="BG7093" s="11"/>
      <c r="BH7093" s="11"/>
      <c r="BI7093" s="11"/>
      <c r="BJ7093" s="11"/>
      <c r="BK7093" s="11"/>
      <c r="BL7093"/>
      <c r="BM7093"/>
      <c r="BN7093" s="10">
        <v>0</v>
      </c>
      <c r="BO7093" s="10"/>
      <c r="BP7093" s="10"/>
      <c r="BQ7093" s="10"/>
      <c r="BR7093" s="10"/>
      <c r="BS7093" s="10"/>
      <c r="BT7093" s="10"/>
      <c r="BU7093" s="10"/>
    </row>
    <row r="7094" spans="1:73" x14ac:dyDescent="0.3">
      <c r="A7094" s="10" t="s">
        <v>4110</v>
      </c>
      <c r="B7094" s="10" t="s">
        <v>6158</v>
      </c>
      <c r="C7094" s="10" t="s">
        <v>876</v>
      </c>
      <c r="D7094" s="10" t="s">
        <v>870</v>
      </c>
      <c r="E7094" s="10" t="s">
        <v>5414</v>
      </c>
      <c r="F7094" s="10" t="s">
        <v>5501</v>
      </c>
      <c r="G7094" s="10" t="s">
        <v>5672</v>
      </c>
      <c r="H7094" s="10" t="s">
        <v>8245</v>
      </c>
      <c r="I7094" s="10" t="s">
        <v>8246</v>
      </c>
      <c r="J7094" s="10" t="s">
        <v>8246</v>
      </c>
      <c r="K7094" s="10" t="s">
        <v>8245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1</v>
      </c>
      <c r="R7094" s="11"/>
      <c r="S7094" s="11"/>
      <c r="T7094" s="11"/>
      <c r="U7094" s="11"/>
      <c r="V7094" s="11">
        <v>488000</v>
      </c>
      <c r="W7094" s="11">
        <v>322500</v>
      </c>
      <c r="X7094" s="11"/>
      <c r="Y7094" s="11"/>
      <c r="Z7094" s="11"/>
      <c r="AA7094" s="11"/>
      <c r="AB7094" s="11">
        <v>488000</v>
      </c>
      <c r="AC7094" s="11">
        <v>322500</v>
      </c>
      <c r="AD7094"/>
      <c r="AE7094"/>
      <c r="AF7094"/>
      <c r="AG7094"/>
      <c r="AH7094">
        <v>100</v>
      </c>
      <c r="AI7094">
        <v>100</v>
      </c>
      <c r="AJ7094" s="11"/>
      <c r="AK7094" s="11"/>
      <c r="AL7094" s="11"/>
      <c r="AM7094" s="11"/>
      <c r="AN7094" s="11">
        <v>488000</v>
      </c>
      <c r="AO7094" s="11">
        <v>322500</v>
      </c>
      <c r="AP7094" s="11"/>
      <c r="AQ7094" s="11"/>
      <c r="AR7094" s="11"/>
      <c r="AS7094" s="11"/>
      <c r="AT7094" s="11"/>
      <c r="AU7094" s="11"/>
      <c r="AV7094" s="11"/>
      <c r="AW7094" s="11"/>
      <c r="AX7094" s="11"/>
      <c r="AY7094" s="11"/>
      <c r="AZ7094" s="11"/>
      <c r="BA7094" s="11"/>
      <c r="BB7094" s="11"/>
      <c r="BC7094" s="11"/>
      <c r="BD7094" s="11"/>
      <c r="BE7094" s="11"/>
      <c r="BF7094" s="11"/>
      <c r="BG7094" s="11"/>
      <c r="BH7094" s="11"/>
      <c r="BI7094" s="11"/>
      <c r="BJ7094" s="11"/>
      <c r="BK7094" s="11"/>
      <c r="BL7094"/>
      <c r="BM7094"/>
      <c r="BN7094" s="10">
        <v>0</v>
      </c>
      <c r="BO7094" s="10"/>
      <c r="BP7094" s="10"/>
      <c r="BQ7094" s="10"/>
      <c r="BR7094" s="10"/>
      <c r="BS7094" s="10"/>
      <c r="BT7094" s="10"/>
      <c r="BU7094" s="10"/>
    </row>
    <row r="7095" spans="1:73" x14ac:dyDescent="0.3">
      <c r="A7095" s="10" t="s">
        <v>4110</v>
      </c>
      <c r="B7095" s="10" t="s">
        <v>6158</v>
      </c>
      <c r="C7095" s="10" t="s">
        <v>876</v>
      </c>
      <c r="D7095" s="10" t="s">
        <v>870</v>
      </c>
      <c r="E7095" s="10" t="s">
        <v>5414</v>
      </c>
      <c r="F7095" s="10" t="s">
        <v>5501</v>
      </c>
      <c r="G7095" s="10" t="s">
        <v>5672</v>
      </c>
      <c r="H7095" s="10" t="s">
        <v>6327</v>
      </c>
      <c r="I7095" s="10" t="s">
        <v>6328</v>
      </c>
      <c r="J7095" s="10" t="s">
        <v>8247</v>
      </c>
      <c r="K7095" s="10" t="s">
        <v>8248</v>
      </c>
      <c r="L7095">
        <v>1</v>
      </c>
      <c r="M7095">
        <v>0</v>
      </c>
      <c r="N7095">
        <v>1</v>
      </c>
      <c r="O7095">
        <v>1</v>
      </c>
      <c r="P7095">
        <v>0</v>
      </c>
      <c r="Q7095">
        <v>0</v>
      </c>
      <c r="R7095" s="11">
        <v>169830</v>
      </c>
      <c r="S7095" s="11"/>
      <c r="T7095" s="11">
        <v>387000</v>
      </c>
      <c r="U7095" s="11">
        <v>2232000</v>
      </c>
      <c r="V7095" s="11"/>
      <c r="W7095" s="11"/>
      <c r="X7095" s="11">
        <v>26286</v>
      </c>
      <c r="Y7095" s="11"/>
      <c r="Z7095" s="11">
        <v>116100</v>
      </c>
      <c r="AA7095" s="11">
        <v>669600</v>
      </c>
      <c r="AB7095" s="11"/>
      <c r="AC7095" s="11"/>
      <c r="AD7095">
        <v>15.48</v>
      </c>
      <c r="AE7095"/>
      <c r="AF7095">
        <v>30</v>
      </c>
      <c r="AG7095">
        <v>30</v>
      </c>
      <c r="AH7095"/>
      <c r="AI7095"/>
      <c r="AJ7095" s="11">
        <v>169830</v>
      </c>
      <c r="AK7095" s="11"/>
      <c r="AL7095" s="11">
        <v>387000</v>
      </c>
      <c r="AM7095" s="11">
        <v>2232000</v>
      </c>
      <c r="AN7095" s="11"/>
      <c r="AO7095" s="11"/>
      <c r="AP7095" s="11"/>
      <c r="AQ7095" s="11"/>
      <c r="AR7095" s="11"/>
      <c r="AS7095" s="11"/>
      <c r="AT7095" s="11"/>
      <c r="AU7095" s="11"/>
      <c r="AV7095" s="11"/>
      <c r="AW7095" s="11"/>
      <c r="AX7095" s="11"/>
      <c r="AY7095" s="11"/>
      <c r="AZ7095" s="11"/>
      <c r="BA7095" s="11"/>
      <c r="BB7095" s="11"/>
      <c r="BC7095" s="11"/>
      <c r="BD7095" s="11"/>
      <c r="BE7095" s="11"/>
      <c r="BF7095" s="11"/>
      <c r="BG7095" s="11"/>
      <c r="BH7095" s="11">
        <v>3837895</v>
      </c>
      <c r="BI7095" s="11"/>
      <c r="BJ7095" s="11">
        <v>2232000</v>
      </c>
      <c r="BK7095" s="11"/>
      <c r="BL7095">
        <v>58.156799999999997</v>
      </c>
      <c r="BM7095"/>
      <c r="BN7095" s="10">
        <v>0</v>
      </c>
      <c r="BO7095" s="10"/>
      <c r="BP7095" s="10"/>
      <c r="BQ7095" s="10"/>
      <c r="BR7095" s="10"/>
      <c r="BS7095" s="10"/>
      <c r="BT7095" s="10"/>
      <c r="BU7095" s="10"/>
    </row>
    <row r="7096" spans="1:73" x14ac:dyDescent="0.3">
      <c r="A7096" s="10" t="s">
        <v>4110</v>
      </c>
      <c r="B7096" s="10" t="s">
        <v>6158</v>
      </c>
      <c r="C7096" s="10" t="s">
        <v>876</v>
      </c>
      <c r="D7096" s="10" t="s">
        <v>870</v>
      </c>
      <c r="E7096" s="10" t="s">
        <v>5505</v>
      </c>
      <c r="F7096" s="10" t="s">
        <v>6402</v>
      </c>
      <c r="G7096" s="10" t="s">
        <v>6403</v>
      </c>
      <c r="H7096" s="10" t="s">
        <v>8249</v>
      </c>
      <c r="I7096" s="10" t="s">
        <v>8250</v>
      </c>
      <c r="J7096" s="10" t="s">
        <v>8250</v>
      </c>
      <c r="K7096" s="10" t="s">
        <v>8249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 s="11">
        <v>200000</v>
      </c>
      <c r="S7096" s="11"/>
      <c r="T7096" s="11"/>
      <c r="U7096" s="11"/>
      <c r="V7096" s="11"/>
      <c r="W7096" s="11"/>
      <c r="X7096" s="11">
        <v>60000</v>
      </c>
      <c r="Y7096" s="11"/>
      <c r="Z7096" s="11"/>
      <c r="AA7096" s="11"/>
      <c r="AB7096" s="11"/>
      <c r="AC7096" s="11"/>
      <c r="AD7096">
        <v>30</v>
      </c>
      <c r="AE7096"/>
      <c r="AF7096"/>
      <c r="AG7096"/>
      <c r="AH7096"/>
      <c r="AI7096"/>
      <c r="AJ7096" s="11">
        <v>200000</v>
      </c>
      <c r="AK7096" s="11"/>
      <c r="AL7096" s="11"/>
      <c r="AM7096" s="11"/>
      <c r="AN7096" s="11"/>
      <c r="AO7096" s="11"/>
      <c r="AP7096" s="11"/>
      <c r="AQ7096" s="11"/>
      <c r="AR7096" s="11"/>
      <c r="AS7096" s="11"/>
      <c r="AT7096" s="11"/>
      <c r="AU7096" s="11"/>
      <c r="AV7096" s="11"/>
      <c r="AW7096" s="11"/>
      <c r="AX7096" s="11"/>
      <c r="AY7096" s="11"/>
      <c r="AZ7096" s="11"/>
      <c r="BA7096" s="11"/>
      <c r="BB7096" s="11"/>
      <c r="BC7096" s="11"/>
      <c r="BD7096" s="11"/>
      <c r="BE7096" s="11"/>
      <c r="BF7096" s="11"/>
      <c r="BG7096" s="11"/>
      <c r="BH7096" s="11"/>
      <c r="BI7096" s="11"/>
      <c r="BJ7096" s="11"/>
      <c r="BK7096" s="11"/>
      <c r="BL7096"/>
      <c r="BM7096"/>
      <c r="BN7096" s="10">
        <v>0</v>
      </c>
      <c r="BO7096" s="10"/>
      <c r="BP7096" s="10"/>
      <c r="BQ7096" s="10"/>
      <c r="BR7096" s="10"/>
      <c r="BS7096" s="10"/>
      <c r="BT7096" s="10"/>
      <c r="BU7096" s="10"/>
    </row>
    <row r="7097" spans="1:73" x14ac:dyDescent="0.3">
      <c r="A7097" s="10" t="s">
        <v>4110</v>
      </c>
      <c r="B7097" s="10" t="s">
        <v>6874</v>
      </c>
      <c r="C7097" s="10" t="s">
        <v>75</v>
      </c>
      <c r="D7097" s="10" t="s">
        <v>116</v>
      </c>
      <c r="E7097" s="10"/>
      <c r="F7097" s="10" t="s">
        <v>602</v>
      </c>
      <c r="G7097" s="10"/>
      <c r="H7097" s="10" t="s">
        <v>9777</v>
      </c>
      <c r="I7097" s="10" t="s">
        <v>9778</v>
      </c>
      <c r="J7097" s="10" t="s">
        <v>9778</v>
      </c>
      <c r="K7097" s="10" t="s">
        <v>9777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 s="11"/>
      <c r="S7097" s="11"/>
      <c r="T7097" s="11">
        <v>3100000</v>
      </c>
      <c r="U7097" s="11"/>
      <c r="V7097" s="11"/>
      <c r="W7097" s="11"/>
      <c r="X7097" s="11"/>
      <c r="Y7097" s="11"/>
      <c r="Z7097" s="11">
        <v>930000</v>
      </c>
      <c r="AA7097" s="11"/>
      <c r="AB7097" s="11"/>
      <c r="AC7097" s="11"/>
      <c r="AD7097"/>
      <c r="AE7097"/>
      <c r="AF7097">
        <v>30</v>
      </c>
      <c r="AG7097"/>
      <c r="AH7097"/>
      <c r="AI7097"/>
      <c r="AJ7097" s="11"/>
      <c r="AK7097" s="11"/>
      <c r="AL7097" s="11">
        <v>3100000</v>
      </c>
      <c r="AM7097" s="11"/>
      <c r="AN7097" s="11"/>
      <c r="AO7097" s="11"/>
      <c r="AP7097" s="11"/>
      <c r="AQ7097" s="11"/>
      <c r="AR7097" s="11"/>
      <c r="AS7097" s="11"/>
      <c r="AT7097" s="11"/>
      <c r="AU7097" s="11"/>
      <c r="AV7097" s="11"/>
      <c r="AW7097" s="11"/>
      <c r="AX7097" s="11"/>
      <c r="AY7097" s="11"/>
      <c r="AZ7097" s="11"/>
      <c r="BA7097" s="11"/>
      <c r="BB7097" s="11"/>
      <c r="BC7097" s="11"/>
      <c r="BD7097" s="11"/>
      <c r="BE7097" s="11"/>
      <c r="BF7097" s="11"/>
      <c r="BG7097" s="11"/>
      <c r="BH7097" s="11"/>
      <c r="BI7097" s="11"/>
      <c r="BJ7097" s="11"/>
      <c r="BK7097" s="11"/>
      <c r="BL7097"/>
      <c r="BM7097"/>
      <c r="BN7097" s="10">
        <v>0</v>
      </c>
      <c r="BO7097" s="10"/>
      <c r="BP7097" s="10"/>
      <c r="BQ7097" s="10"/>
      <c r="BR7097" s="10"/>
      <c r="BS7097" s="10"/>
      <c r="BT7097" s="10"/>
      <c r="BU7097" s="10"/>
    </row>
    <row r="7098" spans="1:73" x14ac:dyDescent="0.3">
      <c r="A7098" s="10" t="s">
        <v>4110</v>
      </c>
      <c r="B7098" s="10" t="s">
        <v>6874</v>
      </c>
      <c r="C7098" s="10" t="s">
        <v>75</v>
      </c>
      <c r="D7098" s="10" t="s">
        <v>116</v>
      </c>
      <c r="E7098" s="10"/>
      <c r="F7098" s="10" t="s">
        <v>5277</v>
      </c>
      <c r="G7098" s="10"/>
      <c r="H7098" s="10" t="s">
        <v>10262</v>
      </c>
      <c r="I7098" s="10" t="s">
        <v>10263</v>
      </c>
      <c r="J7098" s="10" t="s">
        <v>10263</v>
      </c>
      <c r="K7098" s="10" t="s">
        <v>10262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 s="11">
        <v>300664</v>
      </c>
      <c r="S7098" s="11"/>
      <c r="T7098" s="11"/>
      <c r="U7098" s="11"/>
      <c r="V7098" s="11"/>
      <c r="W7098" s="11"/>
      <c r="X7098" s="11">
        <v>235600</v>
      </c>
      <c r="Y7098" s="11"/>
      <c r="Z7098" s="11"/>
      <c r="AA7098" s="11"/>
      <c r="AB7098" s="11"/>
      <c r="AC7098" s="11"/>
      <c r="AD7098">
        <v>78.36</v>
      </c>
      <c r="AE7098"/>
      <c r="AF7098"/>
      <c r="AG7098"/>
      <c r="AH7098"/>
      <c r="AI7098"/>
      <c r="AJ7098" s="11">
        <v>300664</v>
      </c>
      <c r="AK7098" s="11"/>
      <c r="AL7098" s="11"/>
      <c r="AM7098" s="11"/>
      <c r="AN7098" s="11"/>
      <c r="AO7098" s="11"/>
      <c r="AP7098" s="11"/>
      <c r="AQ7098" s="11"/>
      <c r="AR7098" s="11"/>
      <c r="AS7098" s="11"/>
      <c r="AT7098" s="11"/>
      <c r="AU7098" s="11"/>
      <c r="AV7098" s="11"/>
      <c r="AW7098" s="11"/>
      <c r="AX7098" s="11"/>
      <c r="AY7098" s="11"/>
      <c r="AZ7098" s="11"/>
      <c r="BA7098" s="11"/>
      <c r="BB7098" s="11"/>
      <c r="BC7098" s="11"/>
      <c r="BD7098" s="11"/>
      <c r="BE7098" s="11"/>
      <c r="BF7098" s="11"/>
      <c r="BG7098" s="11"/>
      <c r="BH7098" s="11"/>
      <c r="BI7098" s="11"/>
      <c r="BJ7098" s="11"/>
      <c r="BK7098" s="11"/>
      <c r="BL7098"/>
      <c r="BM7098"/>
      <c r="BN7098" s="10">
        <v>0</v>
      </c>
      <c r="BO7098" s="10"/>
      <c r="BP7098" s="10"/>
      <c r="BQ7098" s="10"/>
      <c r="BR7098" s="10"/>
      <c r="BS7098" s="10"/>
      <c r="BT7098" s="10"/>
      <c r="BU7098" s="10"/>
    </row>
    <row r="7099" spans="1:73" x14ac:dyDescent="0.3">
      <c r="A7099" s="10" t="s">
        <v>4110</v>
      </c>
      <c r="B7099" s="10" t="s">
        <v>6874</v>
      </c>
      <c r="C7099" s="10" t="s">
        <v>75</v>
      </c>
      <c r="D7099" s="10" t="s">
        <v>116</v>
      </c>
      <c r="E7099" s="10"/>
      <c r="F7099" s="10" t="s">
        <v>5277</v>
      </c>
      <c r="G7099" s="10"/>
      <c r="H7099" s="10" t="s">
        <v>10264</v>
      </c>
      <c r="I7099" s="10" t="s">
        <v>10265</v>
      </c>
      <c r="J7099" s="10" t="s">
        <v>10265</v>
      </c>
      <c r="K7099" s="10" t="s">
        <v>10264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 s="11">
        <v>1466000</v>
      </c>
      <c r="S7099" s="11"/>
      <c r="T7099" s="11"/>
      <c r="U7099" s="11"/>
      <c r="V7099" s="11"/>
      <c r="W7099" s="11"/>
      <c r="X7099" s="11">
        <v>733000</v>
      </c>
      <c r="Y7099" s="11"/>
      <c r="Z7099" s="11"/>
      <c r="AA7099" s="11"/>
      <c r="AB7099" s="11"/>
      <c r="AC7099" s="11"/>
      <c r="AD7099">
        <v>50</v>
      </c>
      <c r="AE7099"/>
      <c r="AF7099"/>
      <c r="AG7099"/>
      <c r="AH7099"/>
      <c r="AI7099"/>
      <c r="AJ7099" s="11">
        <v>1466000</v>
      </c>
      <c r="AK7099" s="11"/>
      <c r="AL7099" s="11"/>
      <c r="AM7099" s="11"/>
      <c r="AN7099" s="11"/>
      <c r="AO7099" s="11"/>
      <c r="AP7099" s="11"/>
      <c r="AQ7099" s="11"/>
      <c r="AR7099" s="11"/>
      <c r="AS7099" s="11"/>
      <c r="AT7099" s="11"/>
      <c r="AU7099" s="11"/>
      <c r="AV7099" s="11"/>
      <c r="AW7099" s="11"/>
      <c r="AX7099" s="11"/>
      <c r="AY7099" s="11"/>
      <c r="AZ7099" s="11"/>
      <c r="BA7099" s="11"/>
      <c r="BB7099" s="11"/>
      <c r="BC7099" s="11"/>
      <c r="BD7099" s="11"/>
      <c r="BE7099" s="11"/>
      <c r="BF7099" s="11"/>
      <c r="BG7099" s="11"/>
      <c r="BH7099" s="11"/>
      <c r="BI7099" s="11"/>
      <c r="BJ7099" s="11"/>
      <c r="BK7099" s="11"/>
      <c r="BL7099"/>
      <c r="BM7099"/>
      <c r="BN7099" s="10">
        <v>0</v>
      </c>
      <c r="BO7099" s="10"/>
      <c r="BP7099" s="10"/>
      <c r="BQ7099" s="10"/>
      <c r="BR7099" s="10"/>
      <c r="BS7099" s="10"/>
      <c r="BT7099" s="10"/>
      <c r="BU7099" s="10"/>
    </row>
    <row r="7100" spans="1:73" x14ac:dyDescent="0.3">
      <c r="A7100" s="10" t="s">
        <v>4110</v>
      </c>
      <c r="B7100" s="10" t="s">
        <v>6874</v>
      </c>
      <c r="C7100" s="10" t="s">
        <v>75</v>
      </c>
      <c r="D7100" s="10" t="s">
        <v>1901</v>
      </c>
      <c r="E7100" s="10" t="s">
        <v>9052</v>
      </c>
      <c r="F7100" s="10" t="s">
        <v>9688</v>
      </c>
      <c r="G7100" s="10" t="s">
        <v>9689</v>
      </c>
      <c r="H7100" s="10" t="s">
        <v>10266</v>
      </c>
      <c r="I7100" s="10" t="s">
        <v>10267</v>
      </c>
      <c r="J7100" s="10" t="s">
        <v>10267</v>
      </c>
      <c r="K7100" s="10" t="s">
        <v>10266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 s="11">
        <v>62400</v>
      </c>
      <c r="S7100" s="11"/>
      <c r="T7100" s="11"/>
      <c r="U7100" s="11"/>
      <c r="V7100" s="11"/>
      <c r="W7100" s="11"/>
      <c r="X7100" s="11">
        <v>62400</v>
      </c>
      <c r="Y7100" s="11"/>
      <c r="Z7100" s="11"/>
      <c r="AA7100" s="11"/>
      <c r="AB7100" s="11"/>
      <c r="AC7100" s="11"/>
      <c r="AD7100">
        <v>100</v>
      </c>
      <c r="AE7100"/>
      <c r="AF7100"/>
      <c r="AG7100"/>
      <c r="AH7100"/>
      <c r="AI7100"/>
      <c r="AJ7100" s="11">
        <v>62400</v>
      </c>
      <c r="AK7100" s="11"/>
      <c r="AL7100" s="11"/>
      <c r="AM7100" s="11"/>
      <c r="AN7100" s="11"/>
      <c r="AO7100" s="11"/>
      <c r="AP7100" s="11"/>
      <c r="AQ7100" s="11"/>
      <c r="AR7100" s="11"/>
      <c r="AS7100" s="11"/>
      <c r="AT7100" s="11"/>
      <c r="AU7100" s="11"/>
      <c r="AV7100" s="11"/>
      <c r="AW7100" s="11"/>
      <c r="AX7100" s="11"/>
      <c r="AY7100" s="11"/>
      <c r="AZ7100" s="11"/>
      <c r="BA7100" s="11"/>
      <c r="BB7100" s="11"/>
      <c r="BC7100" s="11"/>
      <c r="BD7100" s="11"/>
      <c r="BE7100" s="11"/>
      <c r="BF7100" s="11"/>
      <c r="BG7100" s="11"/>
      <c r="BH7100" s="11"/>
      <c r="BI7100" s="11"/>
      <c r="BJ7100" s="11"/>
      <c r="BK7100" s="11"/>
      <c r="BL7100"/>
      <c r="BM7100"/>
      <c r="BN7100" s="10">
        <v>0</v>
      </c>
      <c r="BO7100" s="10"/>
      <c r="BP7100" s="10"/>
      <c r="BQ7100" s="10"/>
      <c r="BR7100" s="10"/>
      <c r="BS7100" s="10"/>
      <c r="BT7100" s="10"/>
      <c r="BU7100" s="10"/>
    </row>
    <row r="7101" spans="1:73" x14ac:dyDescent="0.3">
      <c r="A7101" s="10" t="s">
        <v>4110</v>
      </c>
      <c r="B7101" s="10" t="s">
        <v>6874</v>
      </c>
      <c r="C7101" s="10" t="s">
        <v>75</v>
      </c>
      <c r="D7101" s="10" t="s">
        <v>69</v>
      </c>
      <c r="E7101" s="10" t="s">
        <v>321</v>
      </c>
      <c r="F7101" s="10" t="s">
        <v>322</v>
      </c>
      <c r="G7101" s="10" t="s">
        <v>10268</v>
      </c>
      <c r="H7101" s="10" t="s">
        <v>10269</v>
      </c>
      <c r="I7101" s="10" t="s">
        <v>10270</v>
      </c>
      <c r="J7101" s="10" t="s">
        <v>10270</v>
      </c>
      <c r="K7101" s="10" t="s">
        <v>10269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 s="11">
        <v>70000</v>
      </c>
      <c r="S7101" s="11"/>
      <c r="T7101" s="11"/>
      <c r="U7101" s="11"/>
      <c r="V7101" s="11"/>
      <c r="W7101" s="11"/>
      <c r="X7101" s="11">
        <v>70000</v>
      </c>
      <c r="Y7101" s="11"/>
      <c r="Z7101" s="11"/>
      <c r="AA7101" s="11"/>
      <c r="AB7101" s="11"/>
      <c r="AC7101" s="11"/>
      <c r="AD7101">
        <v>100</v>
      </c>
      <c r="AE7101"/>
      <c r="AF7101"/>
      <c r="AG7101"/>
      <c r="AH7101"/>
      <c r="AI7101"/>
      <c r="AJ7101" s="11">
        <v>70000</v>
      </c>
      <c r="AK7101" s="11"/>
      <c r="AL7101" s="11"/>
      <c r="AM7101" s="11"/>
      <c r="AN7101" s="11"/>
      <c r="AO7101" s="11"/>
      <c r="AP7101" s="11"/>
      <c r="AQ7101" s="11"/>
      <c r="AR7101" s="11"/>
      <c r="AS7101" s="11"/>
      <c r="AT7101" s="11"/>
      <c r="AU7101" s="11"/>
      <c r="AV7101" s="11"/>
      <c r="AW7101" s="11"/>
      <c r="AX7101" s="11"/>
      <c r="AY7101" s="11"/>
      <c r="AZ7101" s="11"/>
      <c r="BA7101" s="11"/>
      <c r="BB7101" s="11"/>
      <c r="BC7101" s="11"/>
      <c r="BD7101" s="11"/>
      <c r="BE7101" s="11"/>
      <c r="BF7101" s="11"/>
      <c r="BG7101" s="11"/>
      <c r="BH7101" s="11"/>
      <c r="BI7101" s="11"/>
      <c r="BJ7101" s="11"/>
      <c r="BK7101" s="11"/>
      <c r="BL7101"/>
      <c r="BM7101"/>
      <c r="BN7101" s="10">
        <v>0</v>
      </c>
      <c r="BO7101" s="10"/>
      <c r="BP7101" s="10"/>
      <c r="BQ7101" s="10"/>
      <c r="BR7101" s="10"/>
      <c r="BS7101" s="10"/>
      <c r="BT7101" s="10"/>
      <c r="BU7101" s="10"/>
    </row>
    <row r="7102" spans="1:73" x14ac:dyDescent="0.3">
      <c r="A7102" s="10" t="s">
        <v>4110</v>
      </c>
      <c r="B7102" s="10" t="s">
        <v>6874</v>
      </c>
      <c r="C7102" s="10" t="s">
        <v>75</v>
      </c>
      <c r="D7102" s="10" t="s">
        <v>69</v>
      </c>
      <c r="E7102" s="10" t="s">
        <v>1518</v>
      </c>
      <c r="F7102" s="10" t="s">
        <v>1519</v>
      </c>
      <c r="G7102" s="10" t="s">
        <v>8631</v>
      </c>
      <c r="H7102" s="10" t="s">
        <v>10271</v>
      </c>
      <c r="I7102" s="10" t="s">
        <v>10272</v>
      </c>
      <c r="J7102" s="10" t="s">
        <v>10272</v>
      </c>
      <c r="K7102" s="10" t="s">
        <v>10271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0</v>
      </c>
      <c r="R7102" s="11">
        <v>612000</v>
      </c>
      <c r="S7102" s="11">
        <v>2000000</v>
      </c>
      <c r="T7102" s="11"/>
      <c r="U7102" s="11"/>
      <c r="V7102" s="11"/>
      <c r="W7102" s="11"/>
      <c r="X7102" s="11">
        <v>612000</v>
      </c>
      <c r="Y7102" s="11">
        <v>2000000</v>
      </c>
      <c r="Z7102" s="11"/>
      <c r="AA7102" s="11"/>
      <c r="AB7102" s="11"/>
      <c r="AC7102" s="11"/>
      <c r="AD7102">
        <v>100</v>
      </c>
      <c r="AE7102">
        <v>100</v>
      </c>
      <c r="AF7102"/>
      <c r="AG7102"/>
      <c r="AH7102"/>
      <c r="AI7102"/>
      <c r="AJ7102" s="11">
        <v>612000</v>
      </c>
      <c r="AK7102" s="11">
        <v>2000000</v>
      </c>
      <c r="AL7102" s="11"/>
      <c r="AM7102" s="11"/>
      <c r="AN7102" s="11"/>
      <c r="AO7102" s="11"/>
      <c r="AP7102" s="11"/>
      <c r="AQ7102" s="11"/>
      <c r="AR7102" s="11"/>
      <c r="AS7102" s="11"/>
      <c r="AT7102" s="11"/>
      <c r="AU7102" s="11"/>
      <c r="AV7102" s="11"/>
      <c r="AW7102" s="11"/>
      <c r="AX7102" s="11"/>
      <c r="AY7102" s="11"/>
      <c r="AZ7102" s="11"/>
      <c r="BA7102" s="11"/>
      <c r="BB7102" s="11"/>
      <c r="BC7102" s="11"/>
      <c r="BD7102" s="11"/>
      <c r="BE7102" s="11"/>
      <c r="BF7102" s="11"/>
      <c r="BG7102" s="11"/>
      <c r="BH7102" s="11"/>
      <c r="BI7102" s="11"/>
      <c r="BJ7102" s="11"/>
      <c r="BK7102" s="11"/>
      <c r="BL7102"/>
      <c r="BM7102"/>
      <c r="BN7102" s="10">
        <v>0</v>
      </c>
      <c r="BO7102" s="10"/>
      <c r="BP7102" s="10"/>
      <c r="BQ7102" s="10"/>
      <c r="BR7102" s="10"/>
      <c r="BS7102" s="10"/>
      <c r="BT7102" s="10"/>
      <c r="BU7102" s="10"/>
    </row>
    <row r="7103" spans="1:73" x14ac:dyDescent="0.3">
      <c r="A7103" s="10" t="s">
        <v>4110</v>
      </c>
      <c r="B7103" s="10" t="s">
        <v>6874</v>
      </c>
      <c r="C7103" s="10" t="s">
        <v>75</v>
      </c>
      <c r="D7103" s="10" t="s">
        <v>69</v>
      </c>
      <c r="E7103" s="10" t="s">
        <v>1518</v>
      </c>
      <c r="F7103" s="10" t="s">
        <v>1519</v>
      </c>
      <c r="G7103" s="10" t="s">
        <v>8631</v>
      </c>
      <c r="H7103" s="10" t="s">
        <v>10273</v>
      </c>
      <c r="I7103" s="10" t="s">
        <v>10274</v>
      </c>
      <c r="J7103" s="10" t="s">
        <v>10274</v>
      </c>
      <c r="K7103" s="10" t="s">
        <v>10273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 s="11"/>
      <c r="S7103" s="11"/>
      <c r="T7103" s="11">
        <v>232000</v>
      </c>
      <c r="U7103" s="11"/>
      <c r="V7103" s="11"/>
      <c r="W7103" s="11"/>
      <c r="X7103" s="11"/>
      <c r="Y7103" s="11"/>
      <c r="Z7103" s="11">
        <v>232000</v>
      </c>
      <c r="AA7103" s="11"/>
      <c r="AB7103" s="11"/>
      <c r="AC7103" s="11"/>
      <c r="AD7103"/>
      <c r="AE7103"/>
      <c r="AF7103">
        <v>100</v>
      </c>
      <c r="AG7103"/>
      <c r="AH7103"/>
      <c r="AI7103"/>
      <c r="AJ7103" s="11"/>
      <c r="AK7103" s="11"/>
      <c r="AL7103" s="11">
        <v>232000</v>
      </c>
      <c r="AM7103" s="11"/>
      <c r="AN7103" s="11"/>
      <c r="AO7103" s="11"/>
      <c r="AP7103" s="11"/>
      <c r="AQ7103" s="11"/>
      <c r="AR7103" s="11"/>
      <c r="AS7103" s="11"/>
      <c r="AT7103" s="11"/>
      <c r="AU7103" s="11"/>
      <c r="AV7103" s="11"/>
      <c r="AW7103" s="11"/>
      <c r="AX7103" s="11"/>
      <c r="AY7103" s="11"/>
      <c r="AZ7103" s="11"/>
      <c r="BA7103" s="11"/>
      <c r="BB7103" s="11"/>
      <c r="BC7103" s="11"/>
      <c r="BD7103" s="11"/>
      <c r="BE7103" s="11"/>
      <c r="BF7103" s="11"/>
      <c r="BG7103" s="11"/>
      <c r="BH7103" s="11"/>
      <c r="BI7103" s="11"/>
      <c r="BJ7103" s="11"/>
      <c r="BK7103" s="11"/>
      <c r="BL7103"/>
      <c r="BM7103"/>
      <c r="BN7103" s="10">
        <v>0</v>
      </c>
      <c r="BO7103" s="10"/>
      <c r="BP7103" s="10"/>
      <c r="BQ7103" s="10"/>
      <c r="BR7103" s="10"/>
      <c r="BS7103" s="10"/>
      <c r="BT7103" s="10"/>
      <c r="BU7103" s="10"/>
    </row>
    <row r="7104" spans="1:73" x14ac:dyDescent="0.3">
      <c r="A7104" s="10" t="s">
        <v>4110</v>
      </c>
      <c r="B7104" s="10" t="s">
        <v>6874</v>
      </c>
      <c r="C7104" s="10" t="s">
        <v>75</v>
      </c>
      <c r="D7104" s="10" t="s">
        <v>69</v>
      </c>
      <c r="E7104" s="10" t="s">
        <v>1518</v>
      </c>
      <c r="F7104" s="10" t="s">
        <v>7750</v>
      </c>
      <c r="G7104" s="10" t="s">
        <v>7751</v>
      </c>
      <c r="H7104" s="10" t="s">
        <v>10275</v>
      </c>
      <c r="I7104" s="10" t="s">
        <v>10276</v>
      </c>
      <c r="J7104" s="10" t="s">
        <v>10276</v>
      </c>
      <c r="K7104" s="10" t="s">
        <v>10275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 s="11">
        <v>4400000</v>
      </c>
      <c r="S7104" s="11"/>
      <c r="T7104" s="11"/>
      <c r="U7104" s="11"/>
      <c r="V7104" s="11"/>
      <c r="W7104" s="11"/>
      <c r="X7104" s="11">
        <v>0</v>
      </c>
      <c r="Y7104" s="11"/>
      <c r="Z7104" s="11"/>
      <c r="AA7104" s="11"/>
      <c r="AB7104" s="11"/>
      <c r="AC7104" s="11"/>
      <c r="AD7104">
        <v>0</v>
      </c>
      <c r="AE7104"/>
      <c r="AF7104"/>
      <c r="AG7104"/>
      <c r="AH7104"/>
      <c r="AI7104"/>
      <c r="AJ7104" s="11">
        <v>4400000</v>
      </c>
      <c r="AK7104" s="11"/>
      <c r="AL7104" s="11"/>
      <c r="AM7104" s="11"/>
      <c r="AN7104" s="11"/>
      <c r="AO7104" s="11"/>
      <c r="AP7104" s="11"/>
      <c r="AQ7104" s="11"/>
      <c r="AR7104" s="11"/>
      <c r="AS7104" s="11"/>
      <c r="AT7104" s="11"/>
      <c r="AU7104" s="11"/>
      <c r="AV7104" s="11"/>
      <c r="AW7104" s="11"/>
      <c r="AX7104" s="11"/>
      <c r="AY7104" s="11"/>
      <c r="AZ7104" s="11"/>
      <c r="BA7104" s="11"/>
      <c r="BB7104" s="11"/>
      <c r="BC7104" s="11"/>
      <c r="BD7104" s="11"/>
      <c r="BE7104" s="11"/>
      <c r="BF7104" s="11"/>
      <c r="BG7104" s="11"/>
      <c r="BH7104" s="11"/>
      <c r="BI7104" s="11"/>
      <c r="BJ7104" s="11"/>
      <c r="BK7104" s="11"/>
      <c r="BL7104"/>
      <c r="BM7104"/>
      <c r="BN7104" s="10">
        <v>0</v>
      </c>
      <c r="BO7104" s="10"/>
      <c r="BP7104" s="10"/>
      <c r="BQ7104" s="10"/>
      <c r="BR7104" s="10"/>
      <c r="BS7104" s="10"/>
      <c r="BT7104" s="10"/>
      <c r="BU7104" s="10"/>
    </row>
    <row r="7105" spans="1:73" x14ac:dyDescent="0.3">
      <c r="A7105" s="10" t="s">
        <v>4110</v>
      </c>
      <c r="B7105" s="10" t="s">
        <v>6874</v>
      </c>
      <c r="C7105" s="10" t="s">
        <v>75</v>
      </c>
      <c r="D7105" s="10" t="s">
        <v>69</v>
      </c>
      <c r="E7105" s="10" t="s">
        <v>5896</v>
      </c>
      <c r="F7105" s="10" t="s">
        <v>5999</v>
      </c>
      <c r="G7105" s="10" t="s">
        <v>10277</v>
      </c>
      <c r="H7105" s="10" t="s">
        <v>10278</v>
      </c>
      <c r="I7105" s="10" t="s">
        <v>10279</v>
      </c>
      <c r="J7105" s="10" t="s">
        <v>10279</v>
      </c>
      <c r="K7105" s="10" t="s">
        <v>10278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 s="11"/>
      <c r="S7105" s="11">
        <v>1972100</v>
      </c>
      <c r="T7105" s="11"/>
      <c r="U7105" s="11"/>
      <c r="V7105" s="11"/>
      <c r="W7105" s="11"/>
      <c r="X7105" s="11"/>
      <c r="Y7105" s="11">
        <v>1972100</v>
      </c>
      <c r="Z7105" s="11"/>
      <c r="AA7105" s="11"/>
      <c r="AB7105" s="11"/>
      <c r="AC7105" s="11"/>
      <c r="AD7105"/>
      <c r="AE7105">
        <v>100</v>
      </c>
      <c r="AF7105"/>
      <c r="AG7105"/>
      <c r="AH7105"/>
      <c r="AI7105"/>
      <c r="AJ7105" s="11"/>
      <c r="AK7105" s="11">
        <v>1972100</v>
      </c>
      <c r="AL7105" s="11"/>
      <c r="AM7105" s="11"/>
      <c r="AN7105" s="11"/>
      <c r="AO7105" s="11"/>
      <c r="AP7105" s="11"/>
      <c r="AQ7105" s="11"/>
      <c r="AR7105" s="11"/>
      <c r="AS7105" s="11"/>
      <c r="AT7105" s="11"/>
      <c r="AU7105" s="11"/>
      <c r="AV7105" s="11"/>
      <c r="AW7105" s="11"/>
      <c r="AX7105" s="11"/>
      <c r="AY7105" s="11"/>
      <c r="AZ7105" s="11"/>
      <c r="BA7105" s="11"/>
      <c r="BB7105" s="11"/>
      <c r="BC7105" s="11"/>
      <c r="BD7105" s="11"/>
      <c r="BE7105" s="11"/>
      <c r="BF7105" s="11"/>
      <c r="BG7105" s="11"/>
      <c r="BH7105" s="11"/>
      <c r="BI7105" s="11"/>
      <c r="BJ7105" s="11"/>
      <c r="BK7105" s="11"/>
      <c r="BL7105"/>
      <c r="BM7105"/>
      <c r="BN7105" s="10">
        <v>0</v>
      </c>
      <c r="BO7105" s="10"/>
      <c r="BP7105" s="10"/>
      <c r="BQ7105" s="10"/>
      <c r="BR7105" s="10"/>
      <c r="BS7105" s="10"/>
      <c r="BT7105" s="10"/>
      <c r="BU7105" s="10"/>
    </row>
    <row r="7106" spans="1:73" x14ac:dyDescent="0.3">
      <c r="A7106" s="10" t="s">
        <v>4110</v>
      </c>
      <c r="B7106" s="10" t="s">
        <v>6547</v>
      </c>
      <c r="C7106" s="10" t="s">
        <v>79</v>
      </c>
      <c r="D7106" s="10"/>
      <c r="E7106" s="10"/>
      <c r="F7106" s="10"/>
      <c r="G7106" s="10"/>
      <c r="H7106" s="10" t="s">
        <v>6566</v>
      </c>
      <c r="I7106" s="10" t="s">
        <v>6567</v>
      </c>
      <c r="J7106" s="10" t="s">
        <v>6567</v>
      </c>
      <c r="K7106" s="10" t="s">
        <v>6566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 s="11"/>
      <c r="S7106" s="11"/>
      <c r="T7106" s="11"/>
      <c r="U7106" s="11"/>
      <c r="V7106" s="11">
        <v>47500</v>
      </c>
      <c r="W7106" s="11"/>
      <c r="X7106" s="11"/>
      <c r="Y7106" s="11"/>
      <c r="Z7106" s="11"/>
      <c r="AA7106" s="11"/>
      <c r="AB7106" s="11">
        <v>47500</v>
      </c>
      <c r="AC7106" s="11"/>
      <c r="AD7106"/>
      <c r="AE7106"/>
      <c r="AF7106"/>
      <c r="AG7106"/>
      <c r="AH7106">
        <v>100</v>
      </c>
      <c r="AI7106"/>
      <c r="AJ7106" s="11"/>
      <c r="AK7106" s="11"/>
      <c r="AL7106" s="11"/>
      <c r="AM7106" s="11"/>
      <c r="AN7106" s="11">
        <v>47500</v>
      </c>
      <c r="AO7106" s="11"/>
      <c r="AP7106" s="11"/>
      <c r="AQ7106" s="11"/>
      <c r="AR7106" s="11"/>
      <c r="AS7106" s="11"/>
      <c r="AT7106" s="11"/>
      <c r="AU7106" s="11"/>
      <c r="AV7106" s="11"/>
      <c r="AW7106" s="11"/>
      <c r="AX7106" s="11"/>
      <c r="AY7106" s="11"/>
      <c r="AZ7106" s="11"/>
      <c r="BA7106" s="11"/>
      <c r="BB7106" s="11"/>
      <c r="BC7106" s="11"/>
      <c r="BD7106" s="11"/>
      <c r="BE7106" s="11"/>
      <c r="BF7106" s="11"/>
      <c r="BG7106" s="11"/>
      <c r="BH7106" s="11"/>
      <c r="BI7106" s="11"/>
      <c r="BJ7106" s="11"/>
      <c r="BK7106" s="11"/>
      <c r="BL7106"/>
      <c r="BM7106"/>
      <c r="BN7106" s="10">
        <v>0</v>
      </c>
      <c r="BO7106" s="10"/>
      <c r="BP7106" s="10"/>
      <c r="BQ7106" s="10"/>
      <c r="BR7106" s="10"/>
      <c r="BS7106" s="10"/>
      <c r="BT7106" s="10"/>
      <c r="BU7106" s="10"/>
    </row>
    <row r="7107" spans="1:73" x14ac:dyDescent="0.3">
      <c r="A7107" s="10" t="s">
        <v>4110</v>
      </c>
      <c r="B7107" s="10" t="s">
        <v>6547</v>
      </c>
      <c r="C7107" s="10" t="s">
        <v>79</v>
      </c>
      <c r="D7107" s="10" t="s">
        <v>870</v>
      </c>
      <c r="E7107" s="10" t="s">
        <v>871</v>
      </c>
      <c r="F7107" s="10"/>
      <c r="G7107" s="10"/>
      <c r="H7107" s="10" t="s">
        <v>5153</v>
      </c>
      <c r="I7107" s="10" t="s">
        <v>5154</v>
      </c>
      <c r="J7107" s="10" t="s">
        <v>5154</v>
      </c>
      <c r="K7107" s="10" t="s">
        <v>5153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 s="11">
        <v>1650700</v>
      </c>
      <c r="S7107" s="11"/>
      <c r="T7107" s="11"/>
      <c r="U7107" s="11"/>
      <c r="V7107" s="11"/>
      <c r="W7107" s="11"/>
      <c r="X7107" s="11">
        <v>1021644</v>
      </c>
      <c r="Y7107" s="11"/>
      <c r="Z7107" s="11"/>
      <c r="AA7107" s="11"/>
      <c r="AB7107" s="11"/>
      <c r="AC7107" s="11"/>
      <c r="AD7107">
        <v>61.89</v>
      </c>
      <c r="AE7107"/>
      <c r="AF7107"/>
      <c r="AG7107"/>
      <c r="AH7107"/>
      <c r="AI7107"/>
      <c r="AJ7107" s="11">
        <v>1650700</v>
      </c>
      <c r="AK7107" s="11"/>
      <c r="AL7107" s="11"/>
      <c r="AM7107" s="11"/>
      <c r="AN7107" s="11"/>
      <c r="AO7107" s="11"/>
      <c r="AP7107" s="11"/>
      <c r="AQ7107" s="11"/>
      <c r="AR7107" s="11"/>
      <c r="AS7107" s="11"/>
      <c r="AT7107" s="11"/>
      <c r="AU7107" s="11"/>
      <c r="AV7107" s="11"/>
      <c r="AW7107" s="11"/>
      <c r="AX7107" s="11"/>
      <c r="AY7107" s="11"/>
      <c r="AZ7107" s="11"/>
      <c r="BA7107" s="11"/>
      <c r="BB7107" s="11"/>
      <c r="BC7107" s="11"/>
      <c r="BD7107" s="11"/>
      <c r="BE7107" s="11"/>
      <c r="BF7107" s="11"/>
      <c r="BG7107" s="11"/>
      <c r="BH7107" s="11"/>
      <c r="BI7107" s="11"/>
      <c r="BJ7107" s="11"/>
      <c r="BK7107" s="11"/>
      <c r="BL7107"/>
      <c r="BM7107"/>
      <c r="BN7107" s="10">
        <v>0</v>
      </c>
      <c r="BO7107" s="10"/>
      <c r="BP7107" s="10"/>
      <c r="BQ7107" s="10"/>
      <c r="BR7107" s="10"/>
      <c r="BS7107" s="10"/>
      <c r="BT7107" s="10"/>
      <c r="BU7107" s="10"/>
    </row>
    <row r="7108" spans="1:73" x14ac:dyDescent="0.3">
      <c r="A7108" s="10" t="s">
        <v>4110</v>
      </c>
      <c r="B7108" s="10" t="s">
        <v>6547</v>
      </c>
      <c r="C7108" s="10" t="s">
        <v>79</v>
      </c>
      <c r="D7108" s="10" t="s">
        <v>870</v>
      </c>
      <c r="E7108" s="10" t="s">
        <v>871</v>
      </c>
      <c r="F7108" s="10" t="s">
        <v>4428</v>
      </c>
      <c r="G7108" s="10" t="s">
        <v>4690</v>
      </c>
      <c r="H7108" s="10" t="s">
        <v>6591</v>
      </c>
      <c r="I7108" s="10" t="s">
        <v>6592</v>
      </c>
      <c r="J7108" s="10" t="s">
        <v>6592</v>
      </c>
      <c r="K7108" s="10" t="s">
        <v>6591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 s="11">
        <v>867328</v>
      </c>
      <c r="S7108" s="11"/>
      <c r="T7108" s="11"/>
      <c r="U7108" s="11"/>
      <c r="V7108" s="11"/>
      <c r="W7108" s="11"/>
      <c r="X7108" s="11">
        <v>850000</v>
      </c>
      <c r="Y7108" s="11"/>
      <c r="Z7108" s="11"/>
      <c r="AA7108" s="11"/>
      <c r="AB7108" s="11"/>
      <c r="AC7108" s="11"/>
      <c r="AD7108">
        <v>98</v>
      </c>
      <c r="AE7108"/>
      <c r="AF7108"/>
      <c r="AG7108"/>
      <c r="AH7108"/>
      <c r="AI7108"/>
      <c r="AJ7108" s="11">
        <v>867328</v>
      </c>
      <c r="AK7108" s="11"/>
      <c r="AL7108" s="11"/>
      <c r="AM7108" s="11"/>
      <c r="AN7108" s="11"/>
      <c r="AO7108" s="11"/>
      <c r="AP7108" s="11"/>
      <c r="AQ7108" s="11"/>
      <c r="AR7108" s="11"/>
      <c r="AS7108" s="11"/>
      <c r="AT7108" s="11"/>
      <c r="AU7108" s="11"/>
      <c r="AV7108" s="11"/>
      <c r="AW7108" s="11"/>
      <c r="AX7108" s="11"/>
      <c r="AY7108" s="11"/>
      <c r="AZ7108" s="11"/>
      <c r="BA7108" s="11"/>
      <c r="BB7108" s="11"/>
      <c r="BC7108" s="11"/>
      <c r="BD7108" s="11"/>
      <c r="BE7108" s="11"/>
      <c r="BF7108" s="11"/>
      <c r="BG7108" s="11"/>
      <c r="BH7108" s="11"/>
      <c r="BI7108" s="11"/>
      <c r="BJ7108" s="11"/>
      <c r="BK7108" s="11"/>
      <c r="BL7108"/>
      <c r="BM7108"/>
      <c r="BN7108" s="10">
        <v>0</v>
      </c>
      <c r="BO7108" s="10"/>
      <c r="BP7108" s="10"/>
      <c r="BQ7108" s="10"/>
      <c r="BR7108" s="10"/>
      <c r="BS7108" s="10"/>
      <c r="BT7108" s="10"/>
      <c r="BU7108" s="10"/>
    </row>
    <row r="7109" spans="1:73" x14ac:dyDescent="0.3">
      <c r="A7109" s="10" t="s">
        <v>4110</v>
      </c>
      <c r="B7109" s="10" t="s">
        <v>6547</v>
      </c>
      <c r="C7109" s="10" t="s">
        <v>79</v>
      </c>
      <c r="D7109" s="10" t="s">
        <v>870</v>
      </c>
      <c r="E7109" s="10" t="s">
        <v>871</v>
      </c>
      <c r="F7109" s="10" t="s">
        <v>3711</v>
      </c>
      <c r="G7109" s="10" t="s">
        <v>6593</v>
      </c>
      <c r="H7109" s="10" t="s">
        <v>6594</v>
      </c>
      <c r="I7109" s="10" t="s">
        <v>6595</v>
      </c>
      <c r="J7109" s="10" t="s">
        <v>6595</v>
      </c>
      <c r="K7109" s="10" t="s">
        <v>6594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 s="11"/>
      <c r="S7109" s="11">
        <v>4292483</v>
      </c>
      <c r="T7109" s="11"/>
      <c r="U7109" s="11"/>
      <c r="V7109" s="11"/>
      <c r="W7109" s="11"/>
      <c r="X7109" s="11"/>
      <c r="Y7109" s="11">
        <v>1280000</v>
      </c>
      <c r="Z7109" s="11"/>
      <c r="AA7109" s="11"/>
      <c r="AB7109" s="11"/>
      <c r="AC7109" s="11"/>
      <c r="AD7109"/>
      <c r="AE7109">
        <v>29.82</v>
      </c>
      <c r="AF7109"/>
      <c r="AG7109"/>
      <c r="AH7109"/>
      <c r="AI7109"/>
      <c r="AJ7109" s="11"/>
      <c r="AK7109" s="11">
        <v>4231733</v>
      </c>
      <c r="AL7109" s="11"/>
      <c r="AM7109" s="11"/>
      <c r="AN7109" s="11"/>
      <c r="AO7109" s="11"/>
      <c r="AP7109" s="11"/>
      <c r="AQ7109" s="11"/>
      <c r="AR7109" s="11"/>
      <c r="AS7109" s="11"/>
      <c r="AT7109" s="11"/>
      <c r="AU7109" s="11"/>
      <c r="AV7109" s="11"/>
      <c r="AW7109" s="11"/>
      <c r="AX7109" s="11"/>
      <c r="AY7109" s="11"/>
      <c r="AZ7109" s="11"/>
      <c r="BA7109" s="11"/>
      <c r="BB7109" s="11"/>
      <c r="BC7109" s="11"/>
      <c r="BD7109" s="11"/>
      <c r="BE7109" s="11"/>
      <c r="BF7109" s="11"/>
      <c r="BG7109" s="11"/>
      <c r="BH7109" s="11"/>
      <c r="BI7109" s="11"/>
      <c r="BJ7109" s="11"/>
      <c r="BK7109" s="11"/>
      <c r="BL7109"/>
      <c r="BM7109"/>
      <c r="BN7109" s="10">
        <v>0</v>
      </c>
      <c r="BO7109" s="10"/>
      <c r="BP7109" s="10"/>
      <c r="BQ7109" s="10"/>
      <c r="BR7109" s="10"/>
      <c r="BS7109" s="10"/>
      <c r="BT7109" s="10"/>
      <c r="BU7109" s="10"/>
    </row>
    <row r="7110" spans="1:73" x14ac:dyDescent="0.3">
      <c r="A7110" s="10" t="s">
        <v>4110</v>
      </c>
      <c r="B7110" s="10" t="s">
        <v>6547</v>
      </c>
      <c r="C7110" s="10" t="s">
        <v>79</v>
      </c>
      <c r="D7110" s="10" t="s">
        <v>870</v>
      </c>
      <c r="E7110" s="10" t="s">
        <v>871</v>
      </c>
      <c r="F7110" s="10" t="s">
        <v>3711</v>
      </c>
      <c r="G7110" s="10" t="s">
        <v>3712</v>
      </c>
      <c r="H7110" s="10" t="s">
        <v>6596</v>
      </c>
      <c r="I7110" s="10" t="s">
        <v>6597</v>
      </c>
      <c r="J7110" s="10" t="s">
        <v>6597</v>
      </c>
      <c r="K7110" s="10" t="s">
        <v>6596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 s="11">
        <v>16807660</v>
      </c>
      <c r="S7110" s="11"/>
      <c r="T7110" s="11"/>
      <c r="U7110" s="11"/>
      <c r="V7110" s="11"/>
      <c r="W7110" s="11"/>
      <c r="X7110" s="11">
        <v>7888330</v>
      </c>
      <c r="Y7110" s="11"/>
      <c r="Z7110" s="11"/>
      <c r="AA7110" s="11"/>
      <c r="AB7110" s="11"/>
      <c r="AC7110" s="11"/>
      <c r="AD7110">
        <v>46.93</v>
      </c>
      <c r="AE7110"/>
      <c r="AF7110"/>
      <c r="AG7110"/>
      <c r="AH7110"/>
      <c r="AI7110"/>
      <c r="AJ7110" s="11">
        <v>16807660</v>
      </c>
      <c r="AK7110" s="11"/>
      <c r="AL7110" s="11"/>
      <c r="AM7110" s="11"/>
      <c r="AN7110" s="11"/>
      <c r="AO7110" s="11"/>
      <c r="AP7110" s="11"/>
      <c r="AQ7110" s="11"/>
      <c r="AR7110" s="11"/>
      <c r="AS7110" s="11"/>
      <c r="AT7110" s="11"/>
      <c r="AU7110" s="11"/>
      <c r="AV7110" s="11"/>
      <c r="AW7110" s="11"/>
      <c r="AX7110" s="11"/>
      <c r="AY7110" s="11"/>
      <c r="AZ7110" s="11"/>
      <c r="BA7110" s="11"/>
      <c r="BB7110" s="11"/>
      <c r="BC7110" s="11"/>
      <c r="BD7110" s="11"/>
      <c r="BE7110" s="11"/>
      <c r="BF7110" s="11"/>
      <c r="BG7110" s="11"/>
      <c r="BH7110" s="11"/>
      <c r="BI7110" s="11"/>
      <c r="BJ7110" s="11"/>
      <c r="BK7110" s="11"/>
      <c r="BL7110"/>
      <c r="BM7110"/>
      <c r="BN7110" s="10">
        <v>0</v>
      </c>
      <c r="BO7110" s="10"/>
      <c r="BP7110" s="10"/>
      <c r="BQ7110" s="10"/>
      <c r="BR7110" s="10"/>
      <c r="BS7110" s="10"/>
      <c r="BT7110" s="10"/>
      <c r="BU7110" s="10"/>
    </row>
    <row r="7111" spans="1:73" x14ac:dyDescent="0.3">
      <c r="A7111" s="10" t="s">
        <v>4110</v>
      </c>
      <c r="B7111" s="10" t="s">
        <v>6547</v>
      </c>
      <c r="C7111" s="10" t="s">
        <v>79</v>
      </c>
      <c r="D7111" s="10" t="s">
        <v>870</v>
      </c>
      <c r="E7111" s="10" t="s">
        <v>871</v>
      </c>
      <c r="F7111" s="10" t="s">
        <v>3711</v>
      </c>
      <c r="G7111" s="10" t="s">
        <v>3712</v>
      </c>
      <c r="H7111" s="10" t="s">
        <v>6598</v>
      </c>
      <c r="I7111" s="10" t="s">
        <v>6599</v>
      </c>
      <c r="J7111" s="10" t="s">
        <v>6599</v>
      </c>
      <c r="K7111" s="10" t="s">
        <v>6598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1</v>
      </c>
      <c r="R7111" s="11"/>
      <c r="S7111" s="11"/>
      <c r="T7111" s="11"/>
      <c r="U7111" s="11">
        <v>1680500</v>
      </c>
      <c r="V7111" s="11"/>
      <c r="W7111" s="11">
        <v>4032410</v>
      </c>
      <c r="X7111" s="11"/>
      <c r="Y7111" s="11"/>
      <c r="Z7111" s="11"/>
      <c r="AA7111" s="11">
        <v>1680500</v>
      </c>
      <c r="AB7111" s="11"/>
      <c r="AC7111" s="11">
        <v>4032410</v>
      </c>
      <c r="AD7111"/>
      <c r="AE7111"/>
      <c r="AF7111"/>
      <c r="AG7111">
        <v>100</v>
      </c>
      <c r="AH7111"/>
      <c r="AI7111">
        <v>100</v>
      </c>
      <c r="AJ7111" s="11"/>
      <c r="AK7111" s="11"/>
      <c r="AL7111" s="11"/>
      <c r="AM7111" s="11">
        <v>1680500</v>
      </c>
      <c r="AN7111" s="11"/>
      <c r="AO7111" s="11">
        <v>4032410</v>
      </c>
      <c r="AP7111" s="11"/>
      <c r="AQ7111" s="11"/>
      <c r="AR7111" s="11"/>
      <c r="AS7111" s="11"/>
      <c r="AT7111" s="11"/>
      <c r="AU7111" s="11"/>
      <c r="AV7111" s="11"/>
      <c r="AW7111" s="11"/>
      <c r="AX7111" s="11"/>
      <c r="AY7111" s="11"/>
      <c r="AZ7111" s="11"/>
      <c r="BA7111" s="11"/>
      <c r="BB7111" s="11"/>
      <c r="BC7111" s="11"/>
      <c r="BD7111" s="11"/>
      <c r="BE7111" s="11"/>
      <c r="BF7111" s="11"/>
      <c r="BG7111" s="11"/>
      <c r="BH7111" s="11">
        <v>5516520</v>
      </c>
      <c r="BI7111" s="11"/>
      <c r="BJ7111" s="11"/>
      <c r="BK7111" s="11"/>
      <c r="BL7111">
        <v>0</v>
      </c>
      <c r="BM7111"/>
      <c r="BN7111" s="10">
        <v>0</v>
      </c>
      <c r="BO7111" s="10"/>
      <c r="BP7111" s="10"/>
      <c r="BQ7111" s="10"/>
      <c r="BR7111" s="10"/>
      <c r="BS7111" s="10"/>
      <c r="BT7111" s="10"/>
      <c r="BU7111" s="10"/>
    </row>
    <row r="7112" spans="1:73" x14ac:dyDescent="0.3">
      <c r="A7112" s="10" t="s">
        <v>4110</v>
      </c>
      <c r="B7112" s="10" t="s">
        <v>6547</v>
      </c>
      <c r="C7112" s="10" t="s">
        <v>79</v>
      </c>
      <c r="D7112" s="10" t="s">
        <v>870</v>
      </c>
      <c r="E7112" s="10" t="s">
        <v>871</v>
      </c>
      <c r="F7112" s="10" t="s">
        <v>5004</v>
      </c>
      <c r="G7112" s="10" t="s">
        <v>5005</v>
      </c>
      <c r="H7112" s="10" t="s">
        <v>6600</v>
      </c>
      <c r="I7112" s="10" t="s">
        <v>6601</v>
      </c>
      <c r="J7112" s="10" t="s">
        <v>6601</v>
      </c>
      <c r="K7112" s="10" t="s">
        <v>6600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 s="11"/>
      <c r="S7112" s="11"/>
      <c r="T7112" s="11">
        <v>1916124</v>
      </c>
      <c r="U7112" s="11"/>
      <c r="V7112" s="11"/>
      <c r="W7112" s="11"/>
      <c r="X7112" s="11"/>
      <c r="Y7112" s="11"/>
      <c r="Z7112" s="11">
        <v>400000</v>
      </c>
      <c r="AA7112" s="11"/>
      <c r="AB7112" s="11"/>
      <c r="AC7112" s="11"/>
      <c r="AD7112"/>
      <c r="AE7112"/>
      <c r="AF7112">
        <v>20.88</v>
      </c>
      <c r="AG7112"/>
      <c r="AH7112"/>
      <c r="AI7112"/>
      <c r="AJ7112" s="11"/>
      <c r="AK7112" s="11"/>
      <c r="AL7112" s="11">
        <v>1916124</v>
      </c>
      <c r="AM7112" s="11"/>
      <c r="AN7112" s="11"/>
      <c r="AO7112" s="11"/>
      <c r="AP7112" s="11"/>
      <c r="AQ7112" s="11"/>
      <c r="AR7112" s="11"/>
      <c r="AS7112" s="11"/>
      <c r="AT7112" s="11"/>
      <c r="AU7112" s="11"/>
      <c r="AV7112" s="11"/>
      <c r="AW7112" s="11"/>
      <c r="AX7112" s="11"/>
      <c r="AY7112" s="11"/>
      <c r="AZ7112" s="11"/>
      <c r="BA7112" s="11"/>
      <c r="BB7112" s="11"/>
      <c r="BC7112" s="11"/>
      <c r="BD7112" s="11"/>
      <c r="BE7112" s="11"/>
      <c r="BF7112" s="11"/>
      <c r="BG7112" s="11"/>
      <c r="BH7112" s="11"/>
      <c r="BI7112" s="11"/>
      <c r="BJ7112" s="11"/>
      <c r="BK7112" s="11"/>
      <c r="BL7112"/>
      <c r="BM7112"/>
      <c r="BN7112" s="10">
        <v>0</v>
      </c>
      <c r="BO7112" s="10"/>
      <c r="BP7112" s="10"/>
      <c r="BQ7112" s="10"/>
      <c r="BR7112" s="10"/>
      <c r="BS7112" s="10"/>
      <c r="BT7112" s="10"/>
      <c r="BU7112" s="10"/>
    </row>
    <row r="7113" spans="1:73" x14ac:dyDescent="0.3">
      <c r="A7113" s="10" t="s">
        <v>4110</v>
      </c>
      <c r="B7113" s="10" t="s">
        <v>6547</v>
      </c>
      <c r="C7113" s="10" t="s">
        <v>79</v>
      </c>
      <c r="D7113" s="10" t="s">
        <v>870</v>
      </c>
      <c r="E7113" s="10" t="s">
        <v>871</v>
      </c>
      <c r="F7113" s="10" t="s">
        <v>5004</v>
      </c>
      <c r="G7113" s="10" t="s">
        <v>5005</v>
      </c>
      <c r="H7113" s="10" t="s">
        <v>6602</v>
      </c>
      <c r="I7113" s="10" t="s">
        <v>6603</v>
      </c>
      <c r="J7113" s="10" t="s">
        <v>6603</v>
      </c>
      <c r="K7113" s="10" t="s">
        <v>6602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1</v>
      </c>
      <c r="R7113" s="11"/>
      <c r="S7113" s="11"/>
      <c r="T7113" s="11"/>
      <c r="U7113" s="11"/>
      <c r="V7113" s="11">
        <v>4829547</v>
      </c>
      <c r="W7113" s="11">
        <v>578158</v>
      </c>
      <c r="X7113" s="11"/>
      <c r="Y7113" s="11"/>
      <c r="Z7113" s="11"/>
      <c r="AA7113" s="11"/>
      <c r="AB7113" s="11">
        <v>2256438.5</v>
      </c>
      <c r="AC7113" s="11">
        <v>578158</v>
      </c>
      <c r="AD7113"/>
      <c r="AE7113"/>
      <c r="AF7113"/>
      <c r="AG7113"/>
      <c r="AH7113">
        <v>46.72</v>
      </c>
      <c r="AI7113">
        <v>100</v>
      </c>
      <c r="AJ7113" s="11"/>
      <c r="AK7113" s="11"/>
      <c r="AL7113" s="11"/>
      <c r="AM7113" s="11"/>
      <c r="AN7113" s="11">
        <v>4829547</v>
      </c>
      <c r="AO7113" s="11">
        <v>578158</v>
      </c>
      <c r="AP7113" s="11"/>
      <c r="AQ7113" s="11"/>
      <c r="AR7113" s="11"/>
      <c r="AS7113" s="11"/>
      <c r="AT7113" s="11"/>
      <c r="AU7113" s="11"/>
      <c r="AV7113" s="11"/>
      <c r="AW7113" s="11"/>
      <c r="AX7113" s="11"/>
      <c r="AY7113" s="11"/>
      <c r="AZ7113" s="11"/>
      <c r="BA7113" s="11"/>
      <c r="BB7113" s="11"/>
      <c r="BC7113" s="11"/>
      <c r="BD7113" s="11"/>
      <c r="BE7113" s="11"/>
      <c r="BF7113" s="11"/>
      <c r="BG7113" s="11"/>
      <c r="BH7113" s="11"/>
      <c r="BI7113" s="11">
        <v>20827147.25</v>
      </c>
      <c r="BJ7113" s="11"/>
      <c r="BK7113" s="11"/>
      <c r="BL7113"/>
      <c r="BM7113">
        <v>0</v>
      </c>
      <c r="BN7113" s="10">
        <v>0</v>
      </c>
      <c r="BO7113" s="10"/>
      <c r="BP7113" s="10"/>
      <c r="BQ7113" s="10"/>
      <c r="BR7113" s="10"/>
      <c r="BS7113" s="10"/>
      <c r="BT7113" s="10"/>
      <c r="BU7113" s="10"/>
    </row>
    <row r="7114" spans="1:73" x14ac:dyDescent="0.3">
      <c r="A7114" s="10" t="s">
        <v>4110</v>
      </c>
      <c r="B7114" s="10" t="s">
        <v>6547</v>
      </c>
      <c r="C7114" s="10" t="s">
        <v>79</v>
      </c>
      <c r="D7114" s="10" t="s">
        <v>870</v>
      </c>
      <c r="E7114" s="10" t="s">
        <v>871</v>
      </c>
      <c r="F7114" s="10" t="s">
        <v>5004</v>
      </c>
      <c r="G7114" s="10" t="s">
        <v>5005</v>
      </c>
      <c r="H7114" s="10" t="s">
        <v>6604</v>
      </c>
      <c r="I7114" s="10" t="s">
        <v>6605</v>
      </c>
      <c r="J7114" s="10" t="s">
        <v>6605</v>
      </c>
      <c r="K7114" s="10" t="s">
        <v>6604</v>
      </c>
      <c r="L7114">
        <v>0</v>
      </c>
      <c r="M7114">
        <v>0</v>
      </c>
      <c r="N7114">
        <v>0</v>
      </c>
      <c r="O7114">
        <v>1</v>
      </c>
      <c r="P7114">
        <v>1</v>
      </c>
      <c r="Q7114">
        <v>1</v>
      </c>
      <c r="R7114" s="11"/>
      <c r="S7114" s="11"/>
      <c r="T7114" s="11"/>
      <c r="U7114" s="11">
        <v>3237740</v>
      </c>
      <c r="V7114" s="11">
        <v>25210347</v>
      </c>
      <c r="W7114" s="11">
        <v>2632500</v>
      </c>
      <c r="X7114" s="11"/>
      <c r="Y7114" s="11"/>
      <c r="Z7114" s="11"/>
      <c r="AA7114" s="11">
        <v>3237740</v>
      </c>
      <c r="AB7114" s="11">
        <v>1051050</v>
      </c>
      <c r="AC7114" s="11">
        <v>2632500</v>
      </c>
      <c r="AD7114"/>
      <c r="AE7114"/>
      <c r="AF7114"/>
      <c r="AG7114">
        <v>100</v>
      </c>
      <c r="AH7114">
        <v>4.17</v>
      </c>
      <c r="AI7114">
        <v>100</v>
      </c>
      <c r="AJ7114" s="11"/>
      <c r="AK7114" s="11"/>
      <c r="AL7114" s="11"/>
      <c r="AM7114" s="11">
        <v>3237740</v>
      </c>
      <c r="AN7114" s="11">
        <v>27602847</v>
      </c>
      <c r="AO7114" s="11">
        <v>2632500</v>
      </c>
      <c r="AP7114" s="11"/>
      <c r="AQ7114" s="11"/>
      <c r="AR7114" s="11"/>
      <c r="AS7114" s="11"/>
      <c r="AT7114" s="11">
        <v>2392500</v>
      </c>
      <c r="AU7114" s="11">
        <v>2632500</v>
      </c>
      <c r="AV7114" s="11"/>
      <c r="AW7114" s="11"/>
      <c r="AX7114" s="11"/>
      <c r="AY7114" s="11"/>
      <c r="AZ7114" s="11">
        <v>2392500</v>
      </c>
      <c r="BA7114" s="11">
        <v>2632500</v>
      </c>
      <c r="BB7114" s="11"/>
      <c r="BC7114" s="11"/>
      <c r="BD7114" s="11"/>
      <c r="BE7114" s="11"/>
      <c r="BF7114" s="11">
        <v>2310000</v>
      </c>
      <c r="BG7114" s="11">
        <v>2632500</v>
      </c>
      <c r="BH7114" s="11"/>
      <c r="BI7114" s="11"/>
      <c r="BJ7114" s="11"/>
      <c r="BK7114" s="11"/>
      <c r="BL7114"/>
      <c r="BM7114"/>
      <c r="BN7114" s="10">
        <v>0</v>
      </c>
      <c r="BO7114" s="10"/>
      <c r="BP7114" s="10"/>
      <c r="BQ7114" s="10"/>
      <c r="BR7114" s="10"/>
      <c r="BS7114" s="10"/>
      <c r="BT7114" s="10"/>
      <c r="BU7114" s="10"/>
    </row>
    <row r="7115" spans="1:73" x14ac:dyDescent="0.3">
      <c r="A7115" s="10" t="s">
        <v>4110</v>
      </c>
      <c r="B7115" s="10" t="s">
        <v>6158</v>
      </c>
      <c r="C7115" s="10" t="s">
        <v>876</v>
      </c>
      <c r="D7115" s="10" t="s">
        <v>870</v>
      </c>
      <c r="E7115" s="10" t="s">
        <v>5505</v>
      </c>
      <c r="F7115" s="10" t="s">
        <v>6402</v>
      </c>
      <c r="G7115" s="10" t="s">
        <v>6406</v>
      </c>
      <c r="H7115" s="10" t="s">
        <v>8263</v>
      </c>
      <c r="I7115" s="10" t="s">
        <v>8264</v>
      </c>
      <c r="J7115" s="10" t="s">
        <v>8264</v>
      </c>
      <c r="K7115" s="10" t="s">
        <v>8263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 s="11"/>
      <c r="S7115" s="11">
        <v>85000</v>
      </c>
      <c r="T7115" s="11"/>
      <c r="U7115" s="11"/>
      <c r="V7115" s="11"/>
      <c r="W7115" s="11"/>
      <c r="X7115" s="11"/>
      <c r="Y7115" s="11">
        <v>85000</v>
      </c>
      <c r="Z7115" s="11"/>
      <c r="AA7115" s="11"/>
      <c r="AB7115" s="11"/>
      <c r="AC7115" s="11"/>
      <c r="AD7115"/>
      <c r="AE7115">
        <v>100</v>
      </c>
      <c r="AF7115"/>
      <c r="AG7115"/>
      <c r="AH7115"/>
      <c r="AI7115"/>
      <c r="AJ7115" s="11"/>
      <c r="AK7115" s="11">
        <v>85000</v>
      </c>
      <c r="AL7115" s="11"/>
      <c r="AM7115" s="11"/>
      <c r="AN7115" s="11"/>
      <c r="AO7115" s="11"/>
      <c r="AP7115" s="11"/>
      <c r="AQ7115" s="11"/>
      <c r="AR7115" s="11"/>
      <c r="AS7115" s="11"/>
      <c r="AT7115" s="11"/>
      <c r="AU7115" s="11"/>
      <c r="AV7115" s="11"/>
      <c r="AW7115" s="11"/>
      <c r="AX7115" s="11"/>
      <c r="AY7115" s="11"/>
      <c r="AZ7115" s="11"/>
      <c r="BA7115" s="11"/>
      <c r="BB7115" s="11"/>
      <c r="BC7115" s="11"/>
      <c r="BD7115" s="11"/>
      <c r="BE7115" s="11"/>
      <c r="BF7115" s="11"/>
      <c r="BG7115" s="11"/>
      <c r="BH7115" s="11"/>
      <c r="BI7115" s="11"/>
      <c r="BJ7115" s="11"/>
      <c r="BK7115" s="11"/>
      <c r="BL7115"/>
      <c r="BM7115"/>
      <c r="BN7115" s="10">
        <v>0</v>
      </c>
      <c r="BO7115" s="10"/>
      <c r="BP7115" s="10"/>
      <c r="BQ7115" s="10"/>
      <c r="BR7115" s="10"/>
      <c r="BS7115" s="10"/>
      <c r="BT7115" s="10"/>
      <c r="BU7115" s="10"/>
    </row>
    <row r="7116" spans="1:73" x14ac:dyDescent="0.3">
      <c r="A7116" s="10" t="s">
        <v>4110</v>
      </c>
      <c r="B7116" s="10" t="s">
        <v>6158</v>
      </c>
      <c r="C7116" s="10" t="s">
        <v>876</v>
      </c>
      <c r="D7116" s="10" t="s">
        <v>870</v>
      </c>
      <c r="E7116" s="10" t="s">
        <v>5505</v>
      </c>
      <c r="F7116" s="10" t="s">
        <v>6402</v>
      </c>
      <c r="G7116" s="10" t="s">
        <v>6406</v>
      </c>
      <c r="H7116" s="10" t="s">
        <v>8265</v>
      </c>
      <c r="I7116" s="10" t="s">
        <v>8266</v>
      </c>
      <c r="J7116" s="10" t="s">
        <v>8266</v>
      </c>
      <c r="K7116" s="10" t="s">
        <v>8265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 s="11">
        <v>100000</v>
      </c>
      <c r="S7116" s="11"/>
      <c r="T7116" s="11"/>
      <c r="U7116" s="11"/>
      <c r="V7116" s="11"/>
      <c r="W7116" s="11"/>
      <c r="X7116" s="11">
        <v>30000</v>
      </c>
      <c r="Y7116" s="11"/>
      <c r="Z7116" s="11"/>
      <c r="AA7116" s="11"/>
      <c r="AB7116" s="11"/>
      <c r="AC7116" s="11"/>
      <c r="AD7116">
        <v>30</v>
      </c>
      <c r="AE7116"/>
      <c r="AF7116"/>
      <c r="AG7116"/>
      <c r="AH7116"/>
      <c r="AI7116"/>
      <c r="AJ7116" s="11">
        <v>100000</v>
      </c>
      <c r="AK7116" s="11"/>
      <c r="AL7116" s="11"/>
      <c r="AM7116" s="11"/>
      <c r="AN7116" s="11"/>
      <c r="AO7116" s="11"/>
      <c r="AP7116" s="11"/>
      <c r="AQ7116" s="11"/>
      <c r="AR7116" s="11"/>
      <c r="AS7116" s="11"/>
      <c r="AT7116" s="11"/>
      <c r="AU7116" s="11"/>
      <c r="AV7116" s="11"/>
      <c r="AW7116" s="11"/>
      <c r="AX7116" s="11"/>
      <c r="AY7116" s="11"/>
      <c r="AZ7116" s="11"/>
      <c r="BA7116" s="11"/>
      <c r="BB7116" s="11"/>
      <c r="BC7116" s="11"/>
      <c r="BD7116" s="11"/>
      <c r="BE7116" s="11"/>
      <c r="BF7116" s="11"/>
      <c r="BG7116" s="11"/>
      <c r="BH7116" s="11"/>
      <c r="BI7116" s="11"/>
      <c r="BJ7116" s="11"/>
      <c r="BK7116" s="11"/>
      <c r="BL7116"/>
      <c r="BM7116"/>
      <c r="BN7116" s="10">
        <v>0</v>
      </c>
      <c r="BO7116" s="10"/>
      <c r="BP7116" s="10"/>
      <c r="BQ7116" s="10"/>
      <c r="BR7116" s="10"/>
      <c r="BS7116" s="10"/>
      <c r="BT7116" s="10"/>
      <c r="BU7116" s="10"/>
    </row>
    <row r="7117" spans="1:73" x14ac:dyDescent="0.3">
      <c r="A7117" s="10" t="s">
        <v>4110</v>
      </c>
      <c r="B7117" s="10" t="s">
        <v>6158</v>
      </c>
      <c r="C7117" s="10" t="s">
        <v>876</v>
      </c>
      <c r="D7117" s="10" t="s">
        <v>870</v>
      </c>
      <c r="E7117" s="10" t="s">
        <v>5505</v>
      </c>
      <c r="F7117" s="10" t="s">
        <v>6402</v>
      </c>
      <c r="G7117" s="10" t="s">
        <v>6406</v>
      </c>
      <c r="H7117" s="10" t="s">
        <v>8267</v>
      </c>
      <c r="I7117" s="10" t="s">
        <v>8268</v>
      </c>
      <c r="J7117" s="10" t="s">
        <v>8268</v>
      </c>
      <c r="K7117" s="10" t="s">
        <v>8267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 s="11">
        <v>100000</v>
      </c>
      <c r="S7117" s="11"/>
      <c r="T7117" s="11"/>
      <c r="U7117" s="11"/>
      <c r="V7117" s="11"/>
      <c r="W7117" s="11"/>
      <c r="X7117" s="11">
        <v>30000</v>
      </c>
      <c r="Y7117" s="11"/>
      <c r="Z7117" s="11"/>
      <c r="AA7117" s="11"/>
      <c r="AB7117" s="11"/>
      <c r="AC7117" s="11"/>
      <c r="AD7117">
        <v>30</v>
      </c>
      <c r="AE7117"/>
      <c r="AF7117"/>
      <c r="AG7117"/>
      <c r="AH7117"/>
      <c r="AI7117"/>
      <c r="AJ7117" s="11">
        <v>100000</v>
      </c>
      <c r="AK7117" s="11"/>
      <c r="AL7117" s="11"/>
      <c r="AM7117" s="11"/>
      <c r="AN7117" s="11"/>
      <c r="AO7117" s="11"/>
      <c r="AP7117" s="11"/>
      <c r="AQ7117" s="11"/>
      <c r="AR7117" s="11"/>
      <c r="AS7117" s="11"/>
      <c r="AT7117" s="11"/>
      <c r="AU7117" s="11"/>
      <c r="AV7117" s="11"/>
      <c r="AW7117" s="11"/>
      <c r="AX7117" s="11"/>
      <c r="AY7117" s="11"/>
      <c r="AZ7117" s="11"/>
      <c r="BA7117" s="11"/>
      <c r="BB7117" s="11"/>
      <c r="BC7117" s="11"/>
      <c r="BD7117" s="11"/>
      <c r="BE7117" s="11"/>
      <c r="BF7117" s="11"/>
      <c r="BG7117" s="11"/>
      <c r="BH7117" s="11"/>
      <c r="BI7117" s="11"/>
      <c r="BJ7117" s="11"/>
      <c r="BK7117" s="11"/>
      <c r="BL7117"/>
      <c r="BM7117"/>
      <c r="BN7117" s="10">
        <v>0</v>
      </c>
      <c r="BO7117" s="10"/>
      <c r="BP7117" s="10"/>
      <c r="BQ7117" s="10"/>
      <c r="BR7117" s="10"/>
      <c r="BS7117" s="10"/>
      <c r="BT7117" s="10"/>
      <c r="BU7117" s="10"/>
    </row>
    <row r="7118" spans="1:73" x14ac:dyDescent="0.3">
      <c r="A7118" s="10" t="s">
        <v>4110</v>
      </c>
      <c r="B7118" s="10" t="s">
        <v>6158</v>
      </c>
      <c r="C7118" s="10" t="s">
        <v>876</v>
      </c>
      <c r="D7118" s="10" t="s">
        <v>870</v>
      </c>
      <c r="E7118" s="10" t="s">
        <v>5505</v>
      </c>
      <c r="F7118" s="10" t="s">
        <v>5506</v>
      </c>
      <c r="G7118" s="10" t="s">
        <v>6411</v>
      </c>
      <c r="H7118" s="10" t="s">
        <v>8269</v>
      </c>
      <c r="I7118" s="10" t="s">
        <v>8270</v>
      </c>
      <c r="J7118" s="10" t="s">
        <v>8270</v>
      </c>
      <c r="K7118" s="10" t="s">
        <v>8269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 s="11">
        <v>78400</v>
      </c>
      <c r="S7118" s="11"/>
      <c r="T7118" s="11"/>
      <c r="U7118" s="11"/>
      <c r="V7118" s="11"/>
      <c r="W7118" s="11"/>
      <c r="X7118" s="11">
        <v>39200</v>
      </c>
      <c r="Y7118" s="11"/>
      <c r="Z7118" s="11"/>
      <c r="AA7118" s="11"/>
      <c r="AB7118" s="11"/>
      <c r="AC7118" s="11"/>
      <c r="AD7118">
        <v>50</v>
      </c>
      <c r="AE7118"/>
      <c r="AF7118"/>
      <c r="AG7118"/>
      <c r="AH7118"/>
      <c r="AI7118"/>
      <c r="AJ7118" s="11">
        <v>78400</v>
      </c>
      <c r="AK7118" s="11"/>
      <c r="AL7118" s="11"/>
      <c r="AM7118" s="11"/>
      <c r="AN7118" s="11"/>
      <c r="AO7118" s="11"/>
      <c r="AP7118" s="11"/>
      <c r="AQ7118" s="11"/>
      <c r="AR7118" s="11"/>
      <c r="AS7118" s="11"/>
      <c r="AT7118" s="11"/>
      <c r="AU7118" s="11"/>
      <c r="AV7118" s="11"/>
      <c r="AW7118" s="11"/>
      <c r="AX7118" s="11"/>
      <c r="AY7118" s="11"/>
      <c r="AZ7118" s="11"/>
      <c r="BA7118" s="11"/>
      <c r="BB7118" s="11"/>
      <c r="BC7118" s="11"/>
      <c r="BD7118" s="11"/>
      <c r="BE7118" s="11"/>
      <c r="BF7118" s="11"/>
      <c r="BG7118" s="11"/>
      <c r="BH7118" s="11"/>
      <c r="BI7118" s="11"/>
      <c r="BJ7118" s="11"/>
      <c r="BK7118" s="11"/>
      <c r="BL7118"/>
      <c r="BM7118"/>
      <c r="BN7118" s="10">
        <v>0</v>
      </c>
      <c r="BO7118" s="10"/>
      <c r="BP7118" s="10"/>
      <c r="BQ7118" s="10"/>
      <c r="BR7118" s="10"/>
      <c r="BS7118" s="10"/>
      <c r="BT7118" s="10"/>
      <c r="BU7118" s="10"/>
    </row>
    <row r="7119" spans="1:73" x14ac:dyDescent="0.3">
      <c r="A7119" s="10" t="s">
        <v>4110</v>
      </c>
      <c r="B7119" s="10" t="s">
        <v>6158</v>
      </c>
      <c r="C7119" s="10" t="s">
        <v>876</v>
      </c>
      <c r="D7119" s="10" t="s">
        <v>870</v>
      </c>
      <c r="E7119" s="10" t="s">
        <v>5505</v>
      </c>
      <c r="F7119" s="10" t="s">
        <v>5506</v>
      </c>
      <c r="G7119" s="10" t="s">
        <v>6411</v>
      </c>
      <c r="H7119" s="10" t="s">
        <v>8271</v>
      </c>
      <c r="I7119" s="10" t="s">
        <v>8272</v>
      </c>
      <c r="J7119" s="10" t="s">
        <v>8272</v>
      </c>
      <c r="K7119" s="10" t="s">
        <v>8271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 s="11">
        <v>39200</v>
      </c>
      <c r="S7119" s="11"/>
      <c r="T7119" s="11"/>
      <c r="U7119" s="11"/>
      <c r="V7119" s="11"/>
      <c r="W7119" s="11"/>
      <c r="X7119" s="11">
        <v>19600</v>
      </c>
      <c r="Y7119" s="11"/>
      <c r="Z7119" s="11"/>
      <c r="AA7119" s="11"/>
      <c r="AB7119" s="11"/>
      <c r="AC7119" s="11"/>
      <c r="AD7119">
        <v>50</v>
      </c>
      <c r="AE7119"/>
      <c r="AF7119"/>
      <c r="AG7119"/>
      <c r="AH7119"/>
      <c r="AI7119"/>
      <c r="AJ7119" s="11">
        <v>39200</v>
      </c>
      <c r="AK7119" s="11"/>
      <c r="AL7119" s="11"/>
      <c r="AM7119" s="11"/>
      <c r="AN7119" s="11"/>
      <c r="AO7119" s="11"/>
      <c r="AP7119" s="11"/>
      <c r="AQ7119" s="11"/>
      <c r="AR7119" s="11"/>
      <c r="AS7119" s="11"/>
      <c r="AT7119" s="11"/>
      <c r="AU7119" s="11"/>
      <c r="AV7119" s="11"/>
      <c r="AW7119" s="11"/>
      <c r="AX7119" s="11"/>
      <c r="AY7119" s="11"/>
      <c r="AZ7119" s="11"/>
      <c r="BA7119" s="11"/>
      <c r="BB7119" s="11"/>
      <c r="BC7119" s="11"/>
      <c r="BD7119" s="11"/>
      <c r="BE7119" s="11"/>
      <c r="BF7119" s="11"/>
      <c r="BG7119" s="11"/>
      <c r="BH7119" s="11"/>
      <c r="BI7119" s="11"/>
      <c r="BJ7119" s="11"/>
      <c r="BK7119" s="11"/>
      <c r="BL7119"/>
      <c r="BM7119"/>
      <c r="BN7119" s="10">
        <v>0</v>
      </c>
      <c r="BO7119" s="10"/>
      <c r="BP7119" s="10"/>
      <c r="BQ7119" s="10"/>
      <c r="BR7119" s="10"/>
      <c r="BS7119" s="10"/>
      <c r="BT7119" s="10"/>
      <c r="BU7119" s="10"/>
    </row>
    <row r="7120" spans="1:73" x14ac:dyDescent="0.3">
      <c r="A7120" s="10" t="s">
        <v>4110</v>
      </c>
      <c r="B7120" s="10" t="s">
        <v>6158</v>
      </c>
      <c r="C7120" s="10" t="s">
        <v>876</v>
      </c>
      <c r="D7120" s="10" t="s">
        <v>870</v>
      </c>
      <c r="E7120" s="10" t="s">
        <v>5505</v>
      </c>
      <c r="F7120" s="10" t="s">
        <v>5506</v>
      </c>
      <c r="G7120" s="10" t="s">
        <v>6411</v>
      </c>
      <c r="H7120" s="10" t="s">
        <v>8273</v>
      </c>
      <c r="I7120" s="10" t="s">
        <v>8274</v>
      </c>
      <c r="J7120" s="10" t="s">
        <v>8274</v>
      </c>
      <c r="K7120" s="10" t="s">
        <v>8273</v>
      </c>
      <c r="L7120">
        <v>0</v>
      </c>
      <c r="M7120">
        <v>1</v>
      </c>
      <c r="N7120">
        <v>0</v>
      </c>
      <c r="O7120">
        <v>1</v>
      </c>
      <c r="P7120">
        <v>0</v>
      </c>
      <c r="Q7120">
        <v>0</v>
      </c>
      <c r="R7120" s="11"/>
      <c r="S7120" s="11">
        <v>1179305.3</v>
      </c>
      <c r="T7120" s="11"/>
      <c r="U7120" s="11">
        <v>2245940</v>
      </c>
      <c r="V7120" s="11"/>
      <c r="W7120" s="11"/>
      <c r="X7120" s="11"/>
      <c r="Y7120" s="11">
        <v>380280</v>
      </c>
      <c r="Z7120" s="11"/>
      <c r="AA7120" s="11">
        <v>746176.7</v>
      </c>
      <c r="AB7120" s="11"/>
      <c r="AC7120" s="11"/>
      <c r="AD7120"/>
      <c r="AE7120">
        <v>32.25</v>
      </c>
      <c r="AF7120"/>
      <c r="AG7120">
        <v>33.22</v>
      </c>
      <c r="AH7120"/>
      <c r="AI7120"/>
      <c r="AJ7120" s="11"/>
      <c r="AK7120" s="11">
        <v>1288093.99</v>
      </c>
      <c r="AL7120" s="11"/>
      <c r="AM7120" s="11">
        <v>2245940</v>
      </c>
      <c r="AN7120" s="11"/>
      <c r="AO7120" s="11"/>
      <c r="AP7120" s="11"/>
      <c r="AQ7120" s="11"/>
      <c r="AR7120" s="11"/>
      <c r="AS7120" s="11"/>
      <c r="AT7120" s="11"/>
      <c r="AU7120" s="11"/>
      <c r="AV7120" s="11"/>
      <c r="AW7120" s="11"/>
      <c r="AX7120" s="11"/>
      <c r="AY7120" s="11"/>
      <c r="AZ7120" s="11"/>
      <c r="BA7120" s="11"/>
      <c r="BB7120" s="11"/>
      <c r="BC7120" s="11"/>
      <c r="BD7120" s="11"/>
      <c r="BE7120" s="11"/>
      <c r="BF7120" s="11"/>
      <c r="BG7120" s="11"/>
      <c r="BH7120" s="11">
        <v>2845770</v>
      </c>
      <c r="BI7120" s="11"/>
      <c r="BJ7120" s="11">
        <v>1387690</v>
      </c>
      <c r="BK7120" s="11"/>
      <c r="BL7120">
        <v>48.763199999999998</v>
      </c>
      <c r="BM7120"/>
      <c r="BN7120" s="10">
        <v>0</v>
      </c>
      <c r="BO7120" s="10"/>
      <c r="BP7120" s="10"/>
      <c r="BQ7120" s="10"/>
      <c r="BR7120" s="10"/>
      <c r="BS7120" s="10"/>
      <c r="BT7120" s="10"/>
      <c r="BU7120" s="10"/>
    </row>
    <row r="7121" spans="1:73" x14ac:dyDescent="0.3">
      <c r="A7121" s="10" t="s">
        <v>4110</v>
      </c>
      <c r="B7121" s="10" t="s">
        <v>6158</v>
      </c>
      <c r="C7121" s="10" t="s">
        <v>876</v>
      </c>
      <c r="D7121" s="10" t="s">
        <v>870</v>
      </c>
      <c r="E7121" s="10" t="s">
        <v>5505</v>
      </c>
      <c r="F7121" s="10" t="s">
        <v>5506</v>
      </c>
      <c r="G7121" s="10" t="s">
        <v>6411</v>
      </c>
      <c r="H7121" s="10" t="s">
        <v>8275</v>
      </c>
      <c r="I7121" s="10" t="s">
        <v>8276</v>
      </c>
      <c r="J7121" s="10" t="s">
        <v>8276</v>
      </c>
      <c r="K7121" s="10" t="s">
        <v>8275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 s="11">
        <v>39200</v>
      </c>
      <c r="S7121" s="11"/>
      <c r="T7121" s="11"/>
      <c r="U7121" s="11"/>
      <c r="V7121" s="11"/>
      <c r="W7121" s="11"/>
      <c r="X7121" s="11">
        <v>19600</v>
      </c>
      <c r="Y7121" s="11"/>
      <c r="Z7121" s="11"/>
      <c r="AA7121" s="11"/>
      <c r="AB7121" s="11"/>
      <c r="AC7121" s="11"/>
      <c r="AD7121">
        <v>50</v>
      </c>
      <c r="AE7121"/>
      <c r="AF7121"/>
      <c r="AG7121"/>
      <c r="AH7121"/>
      <c r="AI7121"/>
      <c r="AJ7121" s="11">
        <v>39200</v>
      </c>
      <c r="AK7121" s="11"/>
      <c r="AL7121" s="11"/>
      <c r="AM7121" s="11"/>
      <c r="AN7121" s="11"/>
      <c r="AO7121" s="11"/>
      <c r="AP7121" s="11"/>
      <c r="AQ7121" s="11"/>
      <c r="AR7121" s="11"/>
      <c r="AS7121" s="11"/>
      <c r="AT7121" s="11"/>
      <c r="AU7121" s="11"/>
      <c r="AV7121" s="11"/>
      <c r="AW7121" s="11"/>
      <c r="AX7121" s="11"/>
      <c r="AY7121" s="11"/>
      <c r="AZ7121" s="11"/>
      <c r="BA7121" s="11"/>
      <c r="BB7121" s="11"/>
      <c r="BC7121" s="11"/>
      <c r="BD7121" s="11"/>
      <c r="BE7121" s="11"/>
      <c r="BF7121" s="11"/>
      <c r="BG7121" s="11"/>
      <c r="BH7121" s="11"/>
      <c r="BI7121" s="11"/>
      <c r="BJ7121" s="11"/>
      <c r="BK7121" s="11"/>
      <c r="BL7121"/>
      <c r="BM7121"/>
      <c r="BN7121" s="10">
        <v>0</v>
      </c>
      <c r="BO7121" s="10"/>
      <c r="BP7121" s="10"/>
      <c r="BQ7121" s="10"/>
      <c r="BR7121" s="10"/>
      <c r="BS7121" s="10"/>
      <c r="BT7121" s="10"/>
      <c r="BU7121" s="10"/>
    </row>
    <row r="7122" spans="1:73" x14ac:dyDescent="0.3">
      <c r="A7122" s="10" t="s">
        <v>4110</v>
      </c>
      <c r="B7122" s="10" t="s">
        <v>6158</v>
      </c>
      <c r="C7122" s="10" t="s">
        <v>876</v>
      </c>
      <c r="D7122" s="10" t="s">
        <v>870</v>
      </c>
      <c r="E7122" s="10" t="s">
        <v>5505</v>
      </c>
      <c r="F7122" s="10" t="s">
        <v>8277</v>
      </c>
      <c r="G7122" s="10" t="s">
        <v>8278</v>
      </c>
      <c r="H7122" s="10" t="s">
        <v>13711</v>
      </c>
      <c r="I7122" s="10" t="s">
        <v>13712</v>
      </c>
      <c r="J7122" s="10" t="s">
        <v>13712</v>
      </c>
      <c r="K7122" s="10" t="s">
        <v>13711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 s="11"/>
      <c r="S7122" s="11"/>
      <c r="T7122" s="11"/>
      <c r="U7122" s="11"/>
      <c r="V7122" s="11"/>
      <c r="W7122" s="11">
        <v>5957760</v>
      </c>
      <c r="X7122" s="11"/>
      <c r="Y7122" s="11"/>
      <c r="Z7122" s="11"/>
      <c r="AA7122" s="11"/>
      <c r="AB7122" s="11"/>
      <c r="AC7122" s="11">
        <v>2978880</v>
      </c>
      <c r="AD7122"/>
      <c r="AE7122"/>
      <c r="AF7122"/>
      <c r="AG7122"/>
      <c r="AH7122"/>
      <c r="AI7122">
        <v>50</v>
      </c>
      <c r="AJ7122" s="11"/>
      <c r="AK7122" s="11"/>
      <c r="AL7122" s="11"/>
      <c r="AM7122" s="11"/>
      <c r="AN7122" s="11"/>
      <c r="AO7122" s="11">
        <v>5957760</v>
      </c>
      <c r="AP7122" s="11"/>
      <c r="AQ7122" s="11"/>
      <c r="AR7122" s="11"/>
      <c r="AS7122" s="11"/>
      <c r="AT7122" s="11"/>
      <c r="AU7122" s="11"/>
      <c r="AV7122" s="11"/>
      <c r="AW7122" s="11"/>
      <c r="AX7122" s="11"/>
      <c r="AY7122" s="11"/>
      <c r="AZ7122" s="11"/>
      <c r="BA7122" s="11"/>
      <c r="BB7122" s="11"/>
      <c r="BC7122" s="11"/>
      <c r="BD7122" s="11"/>
      <c r="BE7122" s="11"/>
      <c r="BF7122" s="11"/>
      <c r="BG7122" s="11"/>
      <c r="BH7122" s="11"/>
      <c r="BI7122" s="11"/>
      <c r="BJ7122" s="11"/>
      <c r="BK7122" s="11"/>
      <c r="BL7122"/>
      <c r="BM7122"/>
      <c r="BN7122" s="10">
        <v>0</v>
      </c>
      <c r="BO7122" s="10"/>
      <c r="BP7122" s="10"/>
      <c r="BQ7122" s="10"/>
      <c r="BR7122" s="10"/>
      <c r="BS7122" s="10"/>
      <c r="BT7122" s="10"/>
      <c r="BU7122" s="10"/>
    </row>
    <row r="7123" spans="1:73" x14ac:dyDescent="0.3">
      <c r="A7123" s="10" t="s">
        <v>4110</v>
      </c>
      <c r="B7123" s="10" t="s">
        <v>6158</v>
      </c>
      <c r="C7123" s="10" t="s">
        <v>876</v>
      </c>
      <c r="D7123" s="10" t="s">
        <v>870</v>
      </c>
      <c r="E7123" s="10" t="s">
        <v>5505</v>
      </c>
      <c r="F7123" s="10" t="s">
        <v>8277</v>
      </c>
      <c r="G7123" s="10" t="s">
        <v>8278</v>
      </c>
      <c r="H7123" s="10" t="s">
        <v>8279</v>
      </c>
      <c r="I7123" s="10" t="s">
        <v>8280</v>
      </c>
      <c r="J7123" s="10" t="s">
        <v>8280</v>
      </c>
      <c r="K7123" s="10" t="s">
        <v>8279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 s="11"/>
      <c r="S7123" s="11"/>
      <c r="T7123" s="11"/>
      <c r="U7123" s="11">
        <v>3680000</v>
      </c>
      <c r="V7123" s="11"/>
      <c r="W7123" s="11"/>
      <c r="X7123" s="11"/>
      <c r="Y7123" s="11"/>
      <c r="Z7123" s="11"/>
      <c r="AA7123" s="11">
        <v>3680000</v>
      </c>
      <c r="AB7123" s="11"/>
      <c r="AC7123" s="11"/>
      <c r="AD7123"/>
      <c r="AE7123"/>
      <c r="AF7123"/>
      <c r="AG7123">
        <v>100</v>
      </c>
      <c r="AH7123"/>
      <c r="AI7123"/>
      <c r="AJ7123" s="11"/>
      <c r="AK7123" s="11"/>
      <c r="AL7123" s="11"/>
      <c r="AM7123" s="11">
        <v>3680000</v>
      </c>
      <c r="AN7123" s="11"/>
      <c r="AO7123" s="11"/>
      <c r="AP7123" s="11"/>
      <c r="AQ7123" s="11"/>
      <c r="AR7123" s="11"/>
      <c r="AS7123" s="11"/>
      <c r="AT7123" s="11"/>
      <c r="AU7123" s="11"/>
      <c r="AV7123" s="11"/>
      <c r="AW7123" s="11"/>
      <c r="AX7123" s="11"/>
      <c r="AY7123" s="11"/>
      <c r="AZ7123" s="11"/>
      <c r="BA7123" s="11"/>
      <c r="BB7123" s="11"/>
      <c r="BC7123" s="11"/>
      <c r="BD7123" s="11"/>
      <c r="BE7123" s="11"/>
      <c r="BF7123" s="11"/>
      <c r="BG7123" s="11"/>
      <c r="BH7123" s="11">
        <v>3680000</v>
      </c>
      <c r="BI7123" s="11"/>
      <c r="BJ7123" s="11">
        <v>3680000</v>
      </c>
      <c r="BK7123" s="11"/>
      <c r="BL7123">
        <v>100</v>
      </c>
      <c r="BM7123"/>
      <c r="BN7123" s="10">
        <v>0</v>
      </c>
      <c r="BO7123" s="10"/>
      <c r="BP7123" s="10"/>
      <c r="BQ7123" s="10"/>
      <c r="BR7123" s="10"/>
      <c r="BS7123" s="10"/>
      <c r="BT7123" s="10"/>
      <c r="BU7123" s="10"/>
    </row>
    <row r="7124" spans="1:73" x14ac:dyDescent="0.3">
      <c r="A7124" s="10" t="s">
        <v>4110</v>
      </c>
      <c r="B7124" s="10" t="s">
        <v>6158</v>
      </c>
      <c r="C7124" s="10" t="s">
        <v>876</v>
      </c>
      <c r="D7124" s="10" t="s">
        <v>870</v>
      </c>
      <c r="E7124" s="10" t="s">
        <v>5505</v>
      </c>
      <c r="F7124" s="10" t="s">
        <v>8281</v>
      </c>
      <c r="G7124" s="10" t="s">
        <v>8282</v>
      </c>
      <c r="H7124" s="10" t="s">
        <v>8283</v>
      </c>
      <c r="I7124" s="10" t="s">
        <v>8284</v>
      </c>
      <c r="J7124" s="10" t="s">
        <v>8284</v>
      </c>
      <c r="K7124" s="10" t="s">
        <v>8283</v>
      </c>
      <c r="L7124">
        <v>0</v>
      </c>
      <c r="M7124">
        <v>0</v>
      </c>
      <c r="N7124">
        <v>1</v>
      </c>
      <c r="O7124">
        <v>1</v>
      </c>
      <c r="P7124">
        <v>0</v>
      </c>
      <c r="Q7124">
        <v>0</v>
      </c>
      <c r="R7124" s="11"/>
      <c r="S7124" s="11"/>
      <c r="T7124" s="11">
        <v>2607686</v>
      </c>
      <c r="U7124" s="11">
        <v>7710520</v>
      </c>
      <c r="V7124" s="11"/>
      <c r="W7124" s="11"/>
      <c r="X7124" s="11"/>
      <c r="Y7124" s="11"/>
      <c r="Z7124" s="11">
        <v>782305.8</v>
      </c>
      <c r="AA7124" s="11">
        <v>3056556</v>
      </c>
      <c r="AB7124" s="11"/>
      <c r="AC7124" s="11"/>
      <c r="AD7124"/>
      <c r="AE7124"/>
      <c r="AF7124">
        <v>30</v>
      </c>
      <c r="AG7124">
        <v>39.64</v>
      </c>
      <c r="AH7124"/>
      <c r="AI7124"/>
      <c r="AJ7124" s="11"/>
      <c r="AK7124" s="11"/>
      <c r="AL7124" s="11">
        <v>2607686</v>
      </c>
      <c r="AM7124" s="11">
        <v>7710520</v>
      </c>
      <c r="AN7124" s="11"/>
      <c r="AO7124" s="11"/>
      <c r="AP7124" s="11"/>
      <c r="AQ7124" s="11"/>
      <c r="AR7124" s="11"/>
      <c r="AS7124" s="11"/>
      <c r="AT7124" s="11"/>
      <c r="AU7124" s="11"/>
      <c r="AV7124" s="11"/>
      <c r="AW7124" s="11"/>
      <c r="AX7124" s="11"/>
      <c r="AY7124" s="11"/>
      <c r="AZ7124" s="11"/>
      <c r="BA7124" s="11"/>
      <c r="BB7124" s="11"/>
      <c r="BC7124" s="11"/>
      <c r="BD7124" s="11"/>
      <c r="BE7124" s="11"/>
      <c r="BF7124" s="11"/>
      <c r="BG7124" s="11"/>
      <c r="BH7124" s="11">
        <v>3384400</v>
      </c>
      <c r="BI7124" s="11"/>
      <c r="BJ7124" s="11"/>
      <c r="BK7124" s="11"/>
      <c r="BL7124">
        <v>0</v>
      </c>
      <c r="BM7124"/>
      <c r="BN7124" s="10">
        <v>0</v>
      </c>
      <c r="BO7124" s="10"/>
      <c r="BP7124" s="10"/>
      <c r="BQ7124" s="10"/>
      <c r="BR7124" s="10"/>
      <c r="BS7124" s="10"/>
      <c r="BT7124" s="10"/>
      <c r="BU7124" s="10"/>
    </row>
    <row r="7125" spans="1:73" x14ac:dyDescent="0.3">
      <c r="A7125" s="10" t="s">
        <v>4110</v>
      </c>
      <c r="B7125" s="10" t="s">
        <v>6158</v>
      </c>
      <c r="C7125" s="10" t="s">
        <v>876</v>
      </c>
      <c r="D7125" s="10" t="s">
        <v>870</v>
      </c>
      <c r="E7125" s="10" t="s">
        <v>4284</v>
      </c>
      <c r="F7125" s="10" t="s">
        <v>4611</v>
      </c>
      <c r="G7125" s="10" t="s">
        <v>4612</v>
      </c>
      <c r="H7125" s="10" t="s">
        <v>8285</v>
      </c>
      <c r="I7125" s="10" t="s">
        <v>8286</v>
      </c>
      <c r="J7125" s="10" t="s">
        <v>8286</v>
      </c>
      <c r="K7125" s="10" t="s">
        <v>8285</v>
      </c>
      <c r="L7125">
        <v>0</v>
      </c>
      <c r="M7125">
        <v>1</v>
      </c>
      <c r="N7125">
        <v>1</v>
      </c>
      <c r="O7125">
        <v>1</v>
      </c>
      <c r="P7125">
        <v>0</v>
      </c>
      <c r="Q7125">
        <v>0</v>
      </c>
      <c r="R7125" s="11"/>
      <c r="S7125" s="11">
        <v>5464796</v>
      </c>
      <c r="T7125" s="11">
        <v>2083000</v>
      </c>
      <c r="U7125" s="11">
        <v>6463634.5</v>
      </c>
      <c r="V7125" s="11"/>
      <c r="W7125" s="11"/>
      <c r="X7125" s="11"/>
      <c r="Y7125" s="11">
        <v>1548090</v>
      </c>
      <c r="Z7125" s="11">
        <v>378000</v>
      </c>
      <c r="AA7125" s="11">
        <v>3625330.22</v>
      </c>
      <c r="AB7125" s="11"/>
      <c r="AC7125" s="11"/>
      <c r="AD7125"/>
      <c r="AE7125">
        <v>28.33</v>
      </c>
      <c r="AF7125">
        <v>18.149999999999999</v>
      </c>
      <c r="AG7125">
        <v>56.09</v>
      </c>
      <c r="AH7125"/>
      <c r="AI7125"/>
      <c r="AJ7125" s="11"/>
      <c r="AK7125" s="11">
        <v>5464796</v>
      </c>
      <c r="AL7125" s="11">
        <v>2083000</v>
      </c>
      <c r="AM7125" s="11">
        <v>6512224</v>
      </c>
      <c r="AN7125" s="11"/>
      <c r="AO7125" s="11"/>
      <c r="AP7125" s="11"/>
      <c r="AQ7125" s="11"/>
      <c r="AR7125" s="11"/>
      <c r="AS7125" s="11"/>
      <c r="AT7125" s="11"/>
      <c r="AU7125" s="11"/>
      <c r="AV7125" s="11"/>
      <c r="AW7125" s="11"/>
      <c r="AX7125" s="11"/>
      <c r="AY7125" s="11"/>
      <c r="AZ7125" s="11"/>
      <c r="BA7125" s="11"/>
      <c r="BB7125" s="11"/>
      <c r="BC7125" s="11"/>
      <c r="BD7125" s="11"/>
      <c r="BE7125" s="11"/>
      <c r="BF7125" s="11"/>
      <c r="BG7125" s="11"/>
      <c r="BH7125" s="11">
        <v>7000638</v>
      </c>
      <c r="BI7125" s="11"/>
      <c r="BJ7125" s="11">
        <v>7000638</v>
      </c>
      <c r="BK7125" s="11"/>
      <c r="BL7125">
        <v>100</v>
      </c>
      <c r="BM7125"/>
      <c r="BN7125" s="10">
        <v>0</v>
      </c>
      <c r="BO7125" s="10"/>
      <c r="BP7125" s="10"/>
      <c r="BQ7125" s="10"/>
      <c r="BR7125" s="10"/>
      <c r="BS7125" s="10"/>
      <c r="BT7125" s="10"/>
      <c r="BU7125" s="10"/>
    </row>
    <row r="7126" spans="1:73" x14ac:dyDescent="0.3">
      <c r="A7126" s="10" t="s">
        <v>4110</v>
      </c>
      <c r="B7126" s="10" t="s">
        <v>6158</v>
      </c>
      <c r="C7126" s="10" t="s">
        <v>876</v>
      </c>
      <c r="D7126" s="10" t="s">
        <v>870</v>
      </c>
      <c r="E7126" s="10" t="s">
        <v>5514</v>
      </c>
      <c r="F7126" s="10" t="s">
        <v>5515</v>
      </c>
      <c r="G7126" s="10" t="s">
        <v>5516</v>
      </c>
      <c r="H7126" s="10" t="s">
        <v>8303</v>
      </c>
      <c r="I7126" s="10" t="s">
        <v>8304</v>
      </c>
      <c r="J7126" s="10" t="s">
        <v>8304</v>
      </c>
      <c r="K7126" s="10" t="s">
        <v>8303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 s="11"/>
      <c r="S7126" s="11">
        <v>580000</v>
      </c>
      <c r="T7126" s="11">
        <v>152000</v>
      </c>
      <c r="U7126" s="11"/>
      <c r="V7126" s="11"/>
      <c r="W7126" s="11"/>
      <c r="X7126" s="11"/>
      <c r="Y7126" s="11">
        <v>580000</v>
      </c>
      <c r="Z7126" s="11">
        <v>152000</v>
      </c>
      <c r="AA7126" s="11"/>
      <c r="AB7126" s="11"/>
      <c r="AC7126" s="11"/>
      <c r="AD7126"/>
      <c r="AE7126">
        <v>100</v>
      </c>
      <c r="AF7126">
        <v>100</v>
      </c>
      <c r="AG7126"/>
      <c r="AH7126"/>
      <c r="AI7126"/>
      <c r="AJ7126" s="11"/>
      <c r="AK7126" s="11">
        <v>580000</v>
      </c>
      <c r="AL7126" s="11">
        <v>152000</v>
      </c>
      <c r="AM7126" s="11"/>
      <c r="AN7126" s="11"/>
      <c r="AO7126" s="11"/>
      <c r="AP7126" s="11"/>
      <c r="AQ7126" s="11"/>
      <c r="AR7126" s="11"/>
      <c r="AS7126" s="11"/>
      <c r="AT7126" s="11"/>
      <c r="AU7126" s="11"/>
      <c r="AV7126" s="11"/>
      <c r="AW7126" s="11"/>
      <c r="AX7126" s="11"/>
      <c r="AY7126" s="11"/>
      <c r="AZ7126" s="11"/>
      <c r="BA7126" s="11"/>
      <c r="BB7126" s="11"/>
      <c r="BC7126" s="11"/>
      <c r="BD7126" s="11"/>
      <c r="BE7126" s="11"/>
      <c r="BF7126" s="11"/>
      <c r="BG7126" s="11"/>
      <c r="BH7126" s="11"/>
      <c r="BI7126" s="11"/>
      <c r="BJ7126" s="11"/>
      <c r="BK7126" s="11"/>
      <c r="BL7126"/>
      <c r="BM7126"/>
      <c r="BN7126" s="10">
        <v>0</v>
      </c>
      <c r="BO7126" s="10"/>
      <c r="BP7126" s="10"/>
      <c r="BQ7126" s="10"/>
      <c r="BR7126" s="10"/>
      <c r="BS7126" s="10"/>
      <c r="BT7126" s="10"/>
      <c r="BU7126" s="10"/>
    </row>
    <row r="7127" spans="1:73" x14ac:dyDescent="0.3">
      <c r="A7127" s="10" t="s">
        <v>4110</v>
      </c>
      <c r="B7127" s="10" t="s">
        <v>6158</v>
      </c>
      <c r="C7127" s="10" t="s">
        <v>876</v>
      </c>
      <c r="D7127" s="10" t="s">
        <v>870</v>
      </c>
      <c r="E7127" s="10" t="s">
        <v>5514</v>
      </c>
      <c r="F7127" s="10" t="s">
        <v>5515</v>
      </c>
      <c r="G7127" s="10" t="s">
        <v>5516</v>
      </c>
      <c r="H7127" s="10" t="s">
        <v>8305</v>
      </c>
      <c r="I7127" s="10" t="s">
        <v>8306</v>
      </c>
      <c r="J7127" s="10" t="s">
        <v>8306</v>
      </c>
      <c r="K7127" s="10" t="s">
        <v>8305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 s="11"/>
      <c r="S7127" s="11"/>
      <c r="T7127" s="11"/>
      <c r="U7127" s="11"/>
      <c r="V7127" s="11">
        <v>700000</v>
      </c>
      <c r="W7127" s="11">
        <v>753000</v>
      </c>
      <c r="X7127" s="11"/>
      <c r="Y7127" s="11"/>
      <c r="Z7127" s="11"/>
      <c r="AA7127" s="11"/>
      <c r="AB7127" s="11">
        <v>700000</v>
      </c>
      <c r="AC7127" s="11">
        <v>753000</v>
      </c>
      <c r="AD7127"/>
      <c r="AE7127"/>
      <c r="AF7127"/>
      <c r="AG7127"/>
      <c r="AH7127">
        <v>100</v>
      </c>
      <c r="AI7127">
        <v>100</v>
      </c>
      <c r="AJ7127" s="11"/>
      <c r="AK7127" s="11"/>
      <c r="AL7127" s="11"/>
      <c r="AM7127" s="11"/>
      <c r="AN7127" s="11">
        <v>700000</v>
      </c>
      <c r="AO7127" s="11">
        <v>753000</v>
      </c>
      <c r="AP7127" s="11"/>
      <c r="AQ7127" s="11"/>
      <c r="AR7127" s="11"/>
      <c r="AS7127" s="11"/>
      <c r="AT7127" s="11"/>
      <c r="AU7127" s="11"/>
      <c r="AV7127" s="11"/>
      <c r="AW7127" s="11"/>
      <c r="AX7127" s="11"/>
      <c r="AY7127" s="11"/>
      <c r="AZ7127" s="11"/>
      <c r="BA7127" s="11"/>
      <c r="BB7127" s="11"/>
      <c r="BC7127" s="11"/>
      <c r="BD7127" s="11"/>
      <c r="BE7127" s="11"/>
      <c r="BF7127" s="11"/>
      <c r="BG7127" s="11"/>
      <c r="BH7127" s="11"/>
      <c r="BI7127" s="11">
        <v>700000</v>
      </c>
      <c r="BJ7127" s="11"/>
      <c r="BK7127" s="11">
        <v>700000</v>
      </c>
      <c r="BL7127"/>
      <c r="BM7127">
        <v>100</v>
      </c>
      <c r="BN7127" s="10">
        <v>0</v>
      </c>
      <c r="BO7127" s="10"/>
      <c r="BP7127" s="10"/>
      <c r="BQ7127" s="10"/>
      <c r="BR7127" s="10"/>
      <c r="BS7127" s="10"/>
      <c r="BT7127" s="10"/>
      <c r="BU7127" s="10"/>
    </row>
    <row r="7128" spans="1:73" x14ac:dyDescent="0.3">
      <c r="A7128" s="10" t="s">
        <v>4110</v>
      </c>
      <c r="B7128" s="10" t="s">
        <v>6158</v>
      </c>
      <c r="C7128" s="10" t="s">
        <v>876</v>
      </c>
      <c r="D7128" s="10" t="s">
        <v>870</v>
      </c>
      <c r="E7128" s="10" t="s">
        <v>5514</v>
      </c>
      <c r="F7128" s="10" t="s">
        <v>5515</v>
      </c>
      <c r="G7128" s="10" t="s">
        <v>5516</v>
      </c>
      <c r="H7128" s="10" t="s">
        <v>8307</v>
      </c>
      <c r="I7128" s="10" t="s">
        <v>8308</v>
      </c>
      <c r="J7128" s="10" t="s">
        <v>8308</v>
      </c>
      <c r="K7128" s="10" t="s">
        <v>8307</v>
      </c>
      <c r="L7128">
        <v>0</v>
      </c>
      <c r="M7128">
        <v>0</v>
      </c>
      <c r="N7128">
        <v>0</v>
      </c>
      <c r="O7128">
        <v>1</v>
      </c>
      <c r="P7128">
        <v>1</v>
      </c>
      <c r="Q7128">
        <v>0</v>
      </c>
      <c r="R7128" s="11"/>
      <c r="S7128" s="11"/>
      <c r="T7128" s="11"/>
      <c r="U7128" s="11">
        <v>390000</v>
      </c>
      <c r="V7128" s="11">
        <v>490000</v>
      </c>
      <c r="W7128" s="11"/>
      <c r="X7128" s="11"/>
      <c r="Y7128" s="11"/>
      <c r="Z7128" s="11"/>
      <c r="AA7128" s="11">
        <v>390000</v>
      </c>
      <c r="AB7128" s="11">
        <v>490000</v>
      </c>
      <c r="AC7128" s="11"/>
      <c r="AD7128"/>
      <c r="AE7128"/>
      <c r="AF7128"/>
      <c r="AG7128">
        <v>100</v>
      </c>
      <c r="AH7128">
        <v>100</v>
      </c>
      <c r="AI7128"/>
      <c r="AJ7128" s="11"/>
      <c r="AK7128" s="11"/>
      <c r="AL7128" s="11"/>
      <c r="AM7128" s="11">
        <v>390000</v>
      </c>
      <c r="AN7128" s="11">
        <v>490000</v>
      </c>
      <c r="AO7128" s="11"/>
      <c r="AP7128" s="11"/>
      <c r="AQ7128" s="11"/>
      <c r="AR7128" s="11"/>
      <c r="AS7128" s="11"/>
      <c r="AT7128" s="11"/>
      <c r="AU7128" s="11"/>
      <c r="AV7128" s="11"/>
      <c r="AW7128" s="11"/>
      <c r="AX7128" s="11"/>
      <c r="AY7128" s="11"/>
      <c r="AZ7128" s="11"/>
      <c r="BA7128" s="11"/>
      <c r="BB7128" s="11"/>
      <c r="BC7128" s="11"/>
      <c r="BD7128" s="11"/>
      <c r="BE7128" s="11"/>
      <c r="BF7128" s="11"/>
      <c r="BG7128" s="11"/>
      <c r="BH7128" s="11">
        <v>1068700</v>
      </c>
      <c r="BI7128" s="11">
        <v>779500</v>
      </c>
      <c r="BJ7128" s="11">
        <v>390000</v>
      </c>
      <c r="BK7128" s="11">
        <v>490000</v>
      </c>
      <c r="BL7128">
        <v>36.492899999999999</v>
      </c>
      <c r="BM7128">
        <v>62.860799999999998</v>
      </c>
      <c r="BN7128" s="10">
        <v>0</v>
      </c>
      <c r="BO7128" s="10"/>
      <c r="BP7128" s="10"/>
      <c r="BQ7128" s="10"/>
      <c r="BR7128" s="10"/>
      <c r="BS7128" s="10"/>
      <c r="BT7128" s="10"/>
      <c r="BU7128" s="10"/>
    </row>
    <row r="7129" spans="1:73" x14ac:dyDescent="0.3">
      <c r="A7129" s="10" t="s">
        <v>4110</v>
      </c>
      <c r="B7129" s="10" t="s">
        <v>6158</v>
      </c>
      <c r="C7129" s="10" t="s">
        <v>876</v>
      </c>
      <c r="D7129" s="10" t="s">
        <v>870</v>
      </c>
      <c r="E7129" s="10" t="s">
        <v>5514</v>
      </c>
      <c r="F7129" s="10" t="s">
        <v>5515</v>
      </c>
      <c r="G7129" s="10" t="s">
        <v>6189</v>
      </c>
      <c r="H7129" s="10" t="s">
        <v>5517</v>
      </c>
      <c r="I7129" s="10" t="s">
        <v>5518</v>
      </c>
      <c r="J7129" s="10" t="s">
        <v>5518</v>
      </c>
      <c r="K7129" s="10" t="s">
        <v>5517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 s="11">
        <v>2848400</v>
      </c>
      <c r="S7129" s="11">
        <v>612924.80000000005</v>
      </c>
      <c r="T7129" s="11">
        <v>280000</v>
      </c>
      <c r="U7129" s="11">
        <v>6679820</v>
      </c>
      <c r="V7129" s="11">
        <v>5948000</v>
      </c>
      <c r="W7129" s="11">
        <v>12508250</v>
      </c>
      <c r="X7129" s="11">
        <v>2516900</v>
      </c>
      <c r="Y7129" s="11">
        <v>0</v>
      </c>
      <c r="Z7129" s="11">
        <v>280000</v>
      </c>
      <c r="AA7129" s="11">
        <v>2241946</v>
      </c>
      <c r="AB7129" s="11">
        <v>4022250</v>
      </c>
      <c r="AC7129" s="11">
        <v>7317875</v>
      </c>
      <c r="AD7129">
        <v>88.36</v>
      </c>
      <c r="AE7129">
        <v>0</v>
      </c>
      <c r="AF7129">
        <v>100</v>
      </c>
      <c r="AG7129">
        <v>33.56</v>
      </c>
      <c r="AH7129">
        <v>67.62</v>
      </c>
      <c r="AI7129">
        <v>58.5</v>
      </c>
      <c r="AJ7129" s="11">
        <v>2848400</v>
      </c>
      <c r="AK7129" s="11">
        <v>255500</v>
      </c>
      <c r="AL7129" s="11">
        <v>280000</v>
      </c>
      <c r="AM7129" s="11">
        <v>6679820</v>
      </c>
      <c r="AN7129" s="11">
        <v>5948000</v>
      </c>
      <c r="AO7129" s="11">
        <v>12508250</v>
      </c>
      <c r="AP7129" s="11"/>
      <c r="AQ7129" s="11"/>
      <c r="AR7129" s="11"/>
      <c r="AS7129" s="11"/>
      <c r="AT7129" s="11"/>
      <c r="AU7129" s="11"/>
      <c r="AV7129" s="11"/>
      <c r="AW7129" s="11"/>
      <c r="AX7129" s="11"/>
      <c r="AY7129" s="11"/>
      <c r="AZ7129" s="11"/>
      <c r="BA7129" s="11"/>
      <c r="BB7129" s="11"/>
      <c r="BC7129" s="11"/>
      <c r="BD7129" s="11"/>
      <c r="BE7129" s="11"/>
      <c r="BF7129" s="11"/>
      <c r="BG7129" s="11"/>
      <c r="BH7129" s="11">
        <v>13863370</v>
      </c>
      <c r="BI7129" s="11">
        <v>10674638</v>
      </c>
      <c r="BJ7129" s="11">
        <v>6239820</v>
      </c>
      <c r="BK7129" s="11">
        <v>4037000</v>
      </c>
      <c r="BL7129">
        <v>45.009399999999999</v>
      </c>
      <c r="BM7129">
        <v>37.818600000000004</v>
      </c>
      <c r="BN7129" s="10">
        <v>0</v>
      </c>
      <c r="BO7129" s="10"/>
      <c r="BP7129" s="10"/>
      <c r="BQ7129" s="10"/>
      <c r="BR7129" s="10"/>
      <c r="BS7129" s="10"/>
      <c r="BT7129" s="10"/>
      <c r="BU7129" s="10"/>
    </row>
    <row r="7130" spans="1:73" x14ac:dyDescent="0.3">
      <c r="A7130" s="10" t="s">
        <v>4110</v>
      </c>
      <c r="B7130" s="10" t="s">
        <v>6158</v>
      </c>
      <c r="C7130" s="10" t="s">
        <v>876</v>
      </c>
      <c r="D7130" s="10" t="s">
        <v>870</v>
      </c>
      <c r="E7130" s="10" t="s">
        <v>5514</v>
      </c>
      <c r="F7130" s="10" t="s">
        <v>5515</v>
      </c>
      <c r="G7130" s="10" t="s">
        <v>6189</v>
      </c>
      <c r="H7130" s="10" t="s">
        <v>8309</v>
      </c>
      <c r="I7130" s="10" t="s">
        <v>8310</v>
      </c>
      <c r="J7130" s="10" t="s">
        <v>8310</v>
      </c>
      <c r="K7130" s="10" t="s">
        <v>8309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1</v>
      </c>
      <c r="R7130" s="11"/>
      <c r="S7130" s="11"/>
      <c r="T7130" s="11"/>
      <c r="U7130" s="11"/>
      <c r="V7130" s="11">
        <v>1473300</v>
      </c>
      <c r="W7130" s="11">
        <v>903500</v>
      </c>
      <c r="X7130" s="11"/>
      <c r="Y7130" s="11"/>
      <c r="Z7130" s="11"/>
      <c r="AA7130" s="11"/>
      <c r="AB7130" s="11">
        <v>1473300</v>
      </c>
      <c r="AC7130" s="11">
        <v>903500</v>
      </c>
      <c r="AD7130"/>
      <c r="AE7130"/>
      <c r="AF7130"/>
      <c r="AG7130"/>
      <c r="AH7130">
        <v>100</v>
      </c>
      <c r="AI7130">
        <v>100</v>
      </c>
      <c r="AJ7130" s="11"/>
      <c r="AK7130" s="11"/>
      <c r="AL7130" s="11"/>
      <c r="AM7130" s="11"/>
      <c r="AN7130" s="11">
        <v>1473300</v>
      </c>
      <c r="AO7130" s="11">
        <v>903500</v>
      </c>
      <c r="AP7130" s="11"/>
      <c r="AQ7130" s="11"/>
      <c r="AR7130" s="11"/>
      <c r="AS7130" s="11"/>
      <c r="AT7130" s="11"/>
      <c r="AU7130" s="11"/>
      <c r="AV7130" s="11"/>
      <c r="AW7130" s="11"/>
      <c r="AX7130" s="11"/>
      <c r="AY7130" s="11"/>
      <c r="AZ7130" s="11"/>
      <c r="BA7130" s="11"/>
      <c r="BB7130" s="11"/>
      <c r="BC7130" s="11"/>
      <c r="BD7130" s="11"/>
      <c r="BE7130" s="11"/>
      <c r="BF7130" s="11"/>
      <c r="BG7130" s="11"/>
      <c r="BH7130" s="11"/>
      <c r="BI7130" s="11">
        <v>7372043.75</v>
      </c>
      <c r="BJ7130" s="11"/>
      <c r="BK7130" s="11">
        <v>1473300</v>
      </c>
      <c r="BL7130"/>
      <c r="BM7130">
        <v>19.9849</v>
      </c>
      <c r="BN7130" s="10">
        <v>0</v>
      </c>
      <c r="BO7130" s="10"/>
      <c r="BP7130" s="10"/>
      <c r="BQ7130" s="10"/>
      <c r="BR7130" s="10"/>
      <c r="BS7130" s="10"/>
      <c r="BT7130" s="10"/>
      <c r="BU7130" s="10"/>
    </row>
    <row r="7131" spans="1:73" x14ac:dyDescent="0.3">
      <c r="A7131" s="10" t="s">
        <v>4110</v>
      </c>
      <c r="B7131" s="10" t="s">
        <v>6874</v>
      </c>
      <c r="C7131" s="10" t="s">
        <v>75</v>
      </c>
      <c r="D7131" s="10" t="s">
        <v>69</v>
      </c>
      <c r="E7131" s="10" t="s">
        <v>5896</v>
      </c>
      <c r="F7131" s="10" t="s">
        <v>5897</v>
      </c>
      <c r="G7131" s="10" t="s">
        <v>1025</v>
      </c>
      <c r="H7131" s="10" t="s">
        <v>5898</v>
      </c>
      <c r="I7131" s="10" t="s">
        <v>5899</v>
      </c>
      <c r="J7131" s="10" t="s">
        <v>5899</v>
      </c>
      <c r="K7131" s="10" t="s">
        <v>5898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 s="11"/>
      <c r="S7131" s="11">
        <v>918000</v>
      </c>
      <c r="T7131" s="11"/>
      <c r="U7131" s="11"/>
      <c r="V7131" s="11"/>
      <c r="W7131" s="11"/>
      <c r="X7131" s="11"/>
      <c r="Y7131" s="11">
        <v>918000</v>
      </c>
      <c r="Z7131" s="11"/>
      <c r="AA7131" s="11"/>
      <c r="AB7131" s="11"/>
      <c r="AC7131" s="11"/>
      <c r="AD7131"/>
      <c r="AE7131">
        <v>100</v>
      </c>
      <c r="AF7131"/>
      <c r="AG7131"/>
      <c r="AH7131"/>
      <c r="AI7131"/>
      <c r="AJ7131" s="11"/>
      <c r="AK7131" s="11">
        <v>918000</v>
      </c>
      <c r="AL7131" s="11"/>
      <c r="AM7131" s="11"/>
      <c r="AN7131" s="11"/>
      <c r="AO7131" s="11"/>
      <c r="AP7131" s="11"/>
      <c r="AQ7131" s="11"/>
      <c r="AR7131" s="11"/>
      <c r="AS7131" s="11"/>
      <c r="AT7131" s="11"/>
      <c r="AU7131" s="11"/>
      <c r="AV7131" s="11"/>
      <c r="AW7131" s="11"/>
      <c r="AX7131" s="11"/>
      <c r="AY7131" s="11"/>
      <c r="AZ7131" s="11"/>
      <c r="BA7131" s="11"/>
      <c r="BB7131" s="11"/>
      <c r="BC7131" s="11"/>
      <c r="BD7131" s="11"/>
      <c r="BE7131" s="11"/>
      <c r="BF7131" s="11"/>
      <c r="BG7131" s="11"/>
      <c r="BH7131" s="11"/>
      <c r="BI7131" s="11"/>
      <c r="BJ7131" s="11"/>
      <c r="BK7131" s="11"/>
      <c r="BL7131"/>
      <c r="BM7131"/>
      <c r="BN7131" s="10">
        <v>0</v>
      </c>
      <c r="BO7131" s="10"/>
      <c r="BP7131" s="10"/>
      <c r="BQ7131" s="10"/>
      <c r="BR7131" s="10"/>
      <c r="BS7131" s="10"/>
      <c r="BT7131" s="10"/>
      <c r="BU7131" s="10"/>
    </row>
    <row r="7132" spans="1:73" x14ac:dyDescent="0.3">
      <c r="A7132" s="10" t="s">
        <v>4110</v>
      </c>
      <c r="B7132" s="10" t="s">
        <v>6874</v>
      </c>
      <c r="C7132" s="10" t="s">
        <v>75</v>
      </c>
      <c r="D7132" s="10" t="s">
        <v>69</v>
      </c>
      <c r="E7132" s="10" t="s">
        <v>5896</v>
      </c>
      <c r="F7132" s="10" t="s">
        <v>5930</v>
      </c>
      <c r="G7132" s="10" t="s">
        <v>5931</v>
      </c>
      <c r="H7132" s="10" t="s">
        <v>10280</v>
      </c>
      <c r="I7132" s="10" t="s">
        <v>10281</v>
      </c>
      <c r="J7132" s="10" t="s">
        <v>10281</v>
      </c>
      <c r="K7132" s="10" t="s">
        <v>10280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 s="11">
        <v>156000</v>
      </c>
      <c r="S7132" s="11"/>
      <c r="T7132" s="11"/>
      <c r="U7132" s="11"/>
      <c r="V7132" s="11"/>
      <c r="W7132" s="11"/>
      <c r="X7132" s="11">
        <v>156000</v>
      </c>
      <c r="Y7132" s="11"/>
      <c r="Z7132" s="11"/>
      <c r="AA7132" s="11"/>
      <c r="AB7132" s="11"/>
      <c r="AC7132" s="11"/>
      <c r="AD7132">
        <v>100</v>
      </c>
      <c r="AE7132"/>
      <c r="AF7132"/>
      <c r="AG7132"/>
      <c r="AH7132"/>
      <c r="AI7132"/>
      <c r="AJ7132" s="11">
        <v>156000</v>
      </c>
      <c r="AK7132" s="11"/>
      <c r="AL7132" s="11"/>
      <c r="AM7132" s="11"/>
      <c r="AN7132" s="11"/>
      <c r="AO7132" s="11"/>
      <c r="AP7132" s="11"/>
      <c r="AQ7132" s="11"/>
      <c r="AR7132" s="11"/>
      <c r="AS7132" s="11"/>
      <c r="AT7132" s="11"/>
      <c r="AU7132" s="11"/>
      <c r="AV7132" s="11"/>
      <c r="AW7132" s="11"/>
      <c r="AX7132" s="11"/>
      <c r="AY7132" s="11"/>
      <c r="AZ7132" s="11"/>
      <c r="BA7132" s="11"/>
      <c r="BB7132" s="11"/>
      <c r="BC7132" s="11"/>
      <c r="BD7132" s="11"/>
      <c r="BE7132" s="11"/>
      <c r="BF7132" s="11"/>
      <c r="BG7132" s="11"/>
      <c r="BH7132" s="11"/>
      <c r="BI7132" s="11"/>
      <c r="BJ7132" s="11"/>
      <c r="BK7132" s="11"/>
      <c r="BL7132"/>
      <c r="BM7132"/>
      <c r="BN7132" s="10">
        <v>0</v>
      </c>
      <c r="BO7132" s="10"/>
      <c r="BP7132" s="10"/>
      <c r="BQ7132" s="10"/>
      <c r="BR7132" s="10"/>
      <c r="BS7132" s="10"/>
      <c r="BT7132" s="10"/>
      <c r="BU7132" s="10"/>
    </row>
    <row r="7133" spans="1:73" x14ac:dyDescent="0.3">
      <c r="A7133" s="10" t="s">
        <v>4110</v>
      </c>
      <c r="B7133" s="10" t="s">
        <v>6874</v>
      </c>
      <c r="C7133" s="10" t="s">
        <v>75</v>
      </c>
      <c r="D7133" s="10" t="s">
        <v>69</v>
      </c>
      <c r="E7133" s="10" t="s">
        <v>5896</v>
      </c>
      <c r="F7133" s="10" t="s">
        <v>8010</v>
      </c>
      <c r="G7133" s="10" t="s">
        <v>8011</v>
      </c>
      <c r="H7133" s="10" t="s">
        <v>10282</v>
      </c>
      <c r="I7133" s="10" t="s">
        <v>10283</v>
      </c>
      <c r="J7133" s="10" t="s">
        <v>10283</v>
      </c>
      <c r="K7133" s="10" t="s">
        <v>10282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 s="11"/>
      <c r="S7133" s="11">
        <v>1500000</v>
      </c>
      <c r="T7133" s="11"/>
      <c r="U7133" s="11"/>
      <c r="V7133" s="11"/>
      <c r="W7133" s="11"/>
      <c r="X7133" s="11"/>
      <c r="Y7133" s="11">
        <v>1200000</v>
      </c>
      <c r="Z7133" s="11"/>
      <c r="AA7133" s="11"/>
      <c r="AB7133" s="11"/>
      <c r="AC7133" s="11"/>
      <c r="AD7133"/>
      <c r="AE7133">
        <v>80</v>
      </c>
      <c r="AF7133"/>
      <c r="AG7133"/>
      <c r="AH7133"/>
      <c r="AI7133"/>
      <c r="AJ7133" s="11"/>
      <c r="AK7133" s="11">
        <v>1500000</v>
      </c>
      <c r="AL7133" s="11"/>
      <c r="AM7133" s="11"/>
      <c r="AN7133" s="11"/>
      <c r="AO7133" s="11"/>
      <c r="AP7133" s="11"/>
      <c r="AQ7133" s="11"/>
      <c r="AR7133" s="11"/>
      <c r="AS7133" s="11"/>
      <c r="AT7133" s="11"/>
      <c r="AU7133" s="11"/>
      <c r="AV7133" s="11"/>
      <c r="AW7133" s="11"/>
      <c r="AX7133" s="11"/>
      <c r="AY7133" s="11"/>
      <c r="AZ7133" s="11"/>
      <c r="BA7133" s="11"/>
      <c r="BB7133" s="11"/>
      <c r="BC7133" s="11"/>
      <c r="BD7133" s="11"/>
      <c r="BE7133" s="11"/>
      <c r="BF7133" s="11"/>
      <c r="BG7133" s="11"/>
      <c r="BH7133" s="11"/>
      <c r="BI7133" s="11"/>
      <c r="BJ7133" s="11"/>
      <c r="BK7133" s="11"/>
      <c r="BL7133"/>
      <c r="BM7133"/>
      <c r="BN7133" s="10">
        <v>0</v>
      </c>
      <c r="BO7133" s="10"/>
      <c r="BP7133" s="10"/>
      <c r="BQ7133" s="10"/>
      <c r="BR7133" s="10"/>
      <c r="BS7133" s="10"/>
      <c r="BT7133" s="10"/>
      <c r="BU7133" s="10"/>
    </row>
    <row r="7134" spans="1:73" x14ac:dyDescent="0.3">
      <c r="A7134" s="10" t="s">
        <v>4110</v>
      </c>
      <c r="B7134" s="10" t="s">
        <v>6874</v>
      </c>
      <c r="C7134" s="10" t="s">
        <v>75</v>
      </c>
      <c r="D7134" s="10" t="s">
        <v>69</v>
      </c>
      <c r="E7134" s="10" t="s">
        <v>5235</v>
      </c>
      <c r="F7134" s="10" t="s">
        <v>8379</v>
      </c>
      <c r="G7134" s="10" t="s">
        <v>8380</v>
      </c>
      <c r="H7134" s="10" t="s">
        <v>10284</v>
      </c>
      <c r="I7134" s="10" t="s">
        <v>10285</v>
      </c>
      <c r="J7134" s="10" t="s">
        <v>10285</v>
      </c>
      <c r="K7134" s="10" t="s">
        <v>10284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 s="11"/>
      <c r="S7134" s="11">
        <v>20000</v>
      </c>
      <c r="T7134" s="11"/>
      <c r="U7134" s="11"/>
      <c r="V7134" s="11"/>
      <c r="W7134" s="11"/>
      <c r="X7134" s="11"/>
      <c r="Y7134" s="11">
        <v>0</v>
      </c>
      <c r="Z7134" s="11"/>
      <c r="AA7134" s="11"/>
      <c r="AB7134" s="11"/>
      <c r="AC7134" s="11"/>
      <c r="AD7134"/>
      <c r="AE7134">
        <v>0</v>
      </c>
      <c r="AF7134"/>
      <c r="AG7134"/>
      <c r="AH7134"/>
      <c r="AI7134"/>
      <c r="AJ7134" s="11"/>
      <c r="AK7134" s="11">
        <v>20000</v>
      </c>
      <c r="AL7134" s="11"/>
      <c r="AM7134" s="11"/>
      <c r="AN7134" s="11"/>
      <c r="AO7134" s="11"/>
      <c r="AP7134" s="11"/>
      <c r="AQ7134" s="11"/>
      <c r="AR7134" s="11"/>
      <c r="AS7134" s="11"/>
      <c r="AT7134" s="11"/>
      <c r="AU7134" s="11"/>
      <c r="AV7134" s="11"/>
      <c r="AW7134" s="11"/>
      <c r="AX7134" s="11"/>
      <c r="AY7134" s="11"/>
      <c r="AZ7134" s="11"/>
      <c r="BA7134" s="11"/>
      <c r="BB7134" s="11"/>
      <c r="BC7134" s="11"/>
      <c r="BD7134" s="11"/>
      <c r="BE7134" s="11"/>
      <c r="BF7134" s="11"/>
      <c r="BG7134" s="11"/>
      <c r="BH7134" s="11"/>
      <c r="BI7134" s="11"/>
      <c r="BJ7134" s="11"/>
      <c r="BK7134" s="11"/>
      <c r="BL7134"/>
      <c r="BM7134"/>
      <c r="BN7134" s="10">
        <v>0</v>
      </c>
      <c r="BO7134" s="10"/>
      <c r="BP7134" s="10"/>
      <c r="BQ7134" s="10"/>
      <c r="BR7134" s="10"/>
      <c r="BS7134" s="10"/>
      <c r="BT7134" s="10"/>
      <c r="BU7134" s="10"/>
    </row>
    <row r="7135" spans="1:73" x14ac:dyDescent="0.3">
      <c r="A7135" s="10" t="s">
        <v>4110</v>
      </c>
      <c r="B7135" s="10" t="s">
        <v>6874</v>
      </c>
      <c r="C7135" s="10" t="s">
        <v>75</v>
      </c>
      <c r="D7135" s="10" t="s">
        <v>69</v>
      </c>
      <c r="E7135" s="10" t="s">
        <v>4994</v>
      </c>
      <c r="F7135" s="10" t="s">
        <v>4995</v>
      </c>
      <c r="G7135" s="10" t="s">
        <v>9781</v>
      </c>
      <c r="H7135" s="10" t="s">
        <v>9782</v>
      </c>
      <c r="I7135" s="10" t="s">
        <v>9783</v>
      </c>
      <c r="J7135" s="10" t="s">
        <v>9783</v>
      </c>
      <c r="K7135" s="10" t="s">
        <v>9782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 s="11"/>
      <c r="S7135" s="11">
        <v>8794375</v>
      </c>
      <c r="T7135" s="11"/>
      <c r="U7135" s="11"/>
      <c r="V7135" s="11"/>
      <c r="W7135" s="11"/>
      <c r="X7135" s="11"/>
      <c r="Y7135" s="11">
        <v>390000</v>
      </c>
      <c r="Z7135" s="11"/>
      <c r="AA7135" s="11"/>
      <c r="AB7135" s="11"/>
      <c r="AC7135" s="11"/>
      <c r="AD7135"/>
      <c r="AE7135">
        <v>4.43</v>
      </c>
      <c r="AF7135"/>
      <c r="AG7135"/>
      <c r="AH7135"/>
      <c r="AI7135"/>
      <c r="AJ7135" s="11"/>
      <c r="AK7135" s="11">
        <v>8424371</v>
      </c>
      <c r="AL7135" s="11"/>
      <c r="AM7135" s="11"/>
      <c r="AN7135" s="11"/>
      <c r="AO7135" s="11"/>
      <c r="AP7135" s="11"/>
      <c r="AQ7135" s="11"/>
      <c r="AR7135" s="11"/>
      <c r="AS7135" s="11"/>
      <c r="AT7135" s="11"/>
      <c r="AU7135" s="11"/>
      <c r="AV7135" s="11"/>
      <c r="AW7135" s="11"/>
      <c r="AX7135" s="11"/>
      <c r="AY7135" s="11"/>
      <c r="AZ7135" s="11"/>
      <c r="BA7135" s="11"/>
      <c r="BB7135" s="11"/>
      <c r="BC7135" s="11"/>
      <c r="BD7135" s="11"/>
      <c r="BE7135" s="11"/>
      <c r="BF7135" s="11"/>
      <c r="BG7135" s="11"/>
      <c r="BH7135" s="11"/>
      <c r="BI7135" s="11"/>
      <c r="BJ7135" s="11"/>
      <c r="BK7135" s="11"/>
      <c r="BL7135"/>
      <c r="BM7135"/>
      <c r="BN7135" s="10">
        <v>0</v>
      </c>
      <c r="BO7135" s="10"/>
      <c r="BP7135" s="10"/>
      <c r="BQ7135" s="10"/>
      <c r="BR7135" s="10"/>
      <c r="BS7135" s="10"/>
      <c r="BT7135" s="10"/>
      <c r="BU7135" s="10"/>
    </row>
    <row r="7136" spans="1:73" x14ac:dyDescent="0.3">
      <c r="A7136" s="10" t="s">
        <v>4110</v>
      </c>
      <c r="B7136" s="10" t="s">
        <v>6874</v>
      </c>
      <c r="C7136" s="10" t="s">
        <v>75</v>
      </c>
      <c r="D7136" s="10" t="s">
        <v>69</v>
      </c>
      <c r="E7136" s="10" t="s">
        <v>4994</v>
      </c>
      <c r="F7136" s="10" t="s">
        <v>5238</v>
      </c>
      <c r="G7136" s="10" t="s">
        <v>5239</v>
      </c>
      <c r="H7136" s="10" t="s">
        <v>10286</v>
      </c>
      <c r="I7136" s="10" t="s">
        <v>10287</v>
      </c>
      <c r="J7136" s="10" t="s">
        <v>10287</v>
      </c>
      <c r="K7136" s="10" t="s">
        <v>10286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 s="11"/>
      <c r="S7136" s="11">
        <v>1300000</v>
      </c>
      <c r="T7136" s="11"/>
      <c r="U7136" s="11"/>
      <c r="V7136" s="11"/>
      <c r="W7136" s="11"/>
      <c r="X7136" s="11"/>
      <c r="Y7136" s="11">
        <v>1300000</v>
      </c>
      <c r="Z7136" s="11"/>
      <c r="AA7136" s="11"/>
      <c r="AB7136" s="11"/>
      <c r="AC7136" s="11"/>
      <c r="AD7136"/>
      <c r="AE7136">
        <v>100</v>
      </c>
      <c r="AF7136"/>
      <c r="AG7136"/>
      <c r="AH7136"/>
      <c r="AI7136"/>
      <c r="AJ7136" s="11"/>
      <c r="AK7136" s="11">
        <v>1300000</v>
      </c>
      <c r="AL7136" s="11"/>
      <c r="AM7136" s="11"/>
      <c r="AN7136" s="11"/>
      <c r="AO7136" s="11"/>
      <c r="AP7136" s="11"/>
      <c r="AQ7136" s="11"/>
      <c r="AR7136" s="11"/>
      <c r="AS7136" s="11"/>
      <c r="AT7136" s="11"/>
      <c r="AU7136" s="11"/>
      <c r="AV7136" s="11"/>
      <c r="AW7136" s="11"/>
      <c r="AX7136" s="11"/>
      <c r="AY7136" s="11"/>
      <c r="AZ7136" s="11"/>
      <c r="BA7136" s="11"/>
      <c r="BB7136" s="11"/>
      <c r="BC7136" s="11"/>
      <c r="BD7136" s="11"/>
      <c r="BE7136" s="11"/>
      <c r="BF7136" s="11"/>
      <c r="BG7136" s="11"/>
      <c r="BH7136" s="11"/>
      <c r="BI7136" s="11"/>
      <c r="BJ7136" s="11"/>
      <c r="BK7136" s="11"/>
      <c r="BL7136"/>
      <c r="BM7136"/>
      <c r="BN7136" s="10">
        <v>0</v>
      </c>
      <c r="BO7136" s="10"/>
      <c r="BP7136" s="10"/>
      <c r="BQ7136" s="10"/>
      <c r="BR7136" s="10"/>
      <c r="BS7136" s="10"/>
      <c r="BT7136" s="10"/>
      <c r="BU7136" s="10"/>
    </row>
    <row r="7137" spans="1:73" x14ac:dyDescent="0.3">
      <c r="A7137" s="10" t="s">
        <v>4110</v>
      </c>
      <c r="B7137" s="10" t="s">
        <v>6874</v>
      </c>
      <c r="C7137" s="10" t="s">
        <v>326</v>
      </c>
      <c r="D7137" s="10" t="s">
        <v>69</v>
      </c>
      <c r="E7137" s="10" t="s">
        <v>5896</v>
      </c>
      <c r="F7137" s="10" t="s">
        <v>5897</v>
      </c>
      <c r="G7137" s="10" t="s">
        <v>7977</v>
      </c>
      <c r="H7137" s="10" t="s">
        <v>9915</v>
      </c>
      <c r="I7137" s="10" t="s">
        <v>9916</v>
      </c>
      <c r="J7137" s="10" t="s">
        <v>9916</v>
      </c>
      <c r="K7137" s="10" t="s">
        <v>9915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 s="11"/>
      <c r="S7137" s="11"/>
      <c r="T7137" s="11">
        <v>1279000</v>
      </c>
      <c r="U7137" s="11"/>
      <c r="V7137" s="11"/>
      <c r="W7137" s="11"/>
      <c r="X7137" s="11"/>
      <c r="Y7137" s="11"/>
      <c r="Z7137" s="11">
        <v>250000</v>
      </c>
      <c r="AA7137" s="11"/>
      <c r="AB7137" s="11"/>
      <c r="AC7137" s="11"/>
      <c r="AD7137"/>
      <c r="AE7137"/>
      <c r="AF7137">
        <v>19.55</v>
      </c>
      <c r="AG7137"/>
      <c r="AH7137"/>
      <c r="AI7137"/>
      <c r="AJ7137" s="11"/>
      <c r="AK7137" s="11"/>
      <c r="AL7137" s="11">
        <v>1279000</v>
      </c>
      <c r="AM7137" s="11"/>
      <c r="AN7137" s="11"/>
      <c r="AO7137" s="11"/>
      <c r="AP7137" s="11"/>
      <c r="AQ7137" s="11"/>
      <c r="AR7137" s="11"/>
      <c r="AS7137" s="11"/>
      <c r="AT7137" s="11"/>
      <c r="AU7137" s="11"/>
      <c r="AV7137" s="11"/>
      <c r="AW7137" s="11"/>
      <c r="AX7137" s="11"/>
      <c r="AY7137" s="11"/>
      <c r="AZ7137" s="11"/>
      <c r="BA7137" s="11"/>
      <c r="BB7137" s="11"/>
      <c r="BC7137" s="11"/>
      <c r="BD7137" s="11"/>
      <c r="BE7137" s="11"/>
      <c r="BF7137" s="11"/>
      <c r="BG7137" s="11"/>
      <c r="BH7137" s="11"/>
      <c r="BI7137" s="11"/>
      <c r="BJ7137" s="11"/>
      <c r="BK7137" s="11"/>
      <c r="BL7137"/>
      <c r="BM7137"/>
      <c r="BN7137" s="10">
        <v>0</v>
      </c>
      <c r="BO7137" s="10"/>
      <c r="BP7137" s="10"/>
      <c r="BQ7137" s="10"/>
      <c r="BR7137" s="10"/>
      <c r="BS7137" s="10"/>
      <c r="BT7137" s="10"/>
      <c r="BU7137" s="10"/>
    </row>
    <row r="7138" spans="1:73" x14ac:dyDescent="0.3">
      <c r="A7138" s="10" t="s">
        <v>4110</v>
      </c>
      <c r="B7138" s="10" t="s">
        <v>6158</v>
      </c>
      <c r="C7138" s="10" t="s">
        <v>876</v>
      </c>
      <c r="D7138" s="10" t="s">
        <v>870</v>
      </c>
      <c r="E7138" s="10" t="s">
        <v>5514</v>
      </c>
      <c r="F7138" s="10" t="s">
        <v>5515</v>
      </c>
      <c r="G7138" s="10" t="s">
        <v>6189</v>
      </c>
      <c r="H7138" s="10" t="s">
        <v>8311</v>
      </c>
      <c r="I7138" s="10" t="s">
        <v>8312</v>
      </c>
      <c r="J7138" s="10" t="s">
        <v>8312</v>
      </c>
      <c r="K7138" s="10" t="s">
        <v>8311</v>
      </c>
      <c r="L7138">
        <v>0</v>
      </c>
      <c r="M7138">
        <v>1</v>
      </c>
      <c r="N7138">
        <v>0</v>
      </c>
      <c r="O7138">
        <v>1</v>
      </c>
      <c r="P7138">
        <v>1</v>
      </c>
      <c r="Q7138">
        <v>0</v>
      </c>
      <c r="R7138" s="11"/>
      <c r="S7138" s="11">
        <v>66000</v>
      </c>
      <c r="T7138" s="11"/>
      <c r="U7138" s="11">
        <v>102000</v>
      </c>
      <c r="V7138" s="11">
        <v>633500</v>
      </c>
      <c r="W7138" s="11"/>
      <c r="X7138" s="11"/>
      <c r="Y7138" s="11">
        <v>66000</v>
      </c>
      <c r="Z7138" s="11"/>
      <c r="AA7138" s="11">
        <v>102000</v>
      </c>
      <c r="AB7138" s="11">
        <v>316750</v>
      </c>
      <c r="AC7138" s="11"/>
      <c r="AD7138"/>
      <c r="AE7138">
        <v>100</v>
      </c>
      <c r="AF7138"/>
      <c r="AG7138">
        <v>100</v>
      </c>
      <c r="AH7138">
        <v>50</v>
      </c>
      <c r="AI7138"/>
      <c r="AJ7138" s="11"/>
      <c r="AK7138" s="11">
        <v>66000</v>
      </c>
      <c r="AL7138" s="11"/>
      <c r="AM7138" s="11">
        <v>102000</v>
      </c>
      <c r="AN7138" s="11">
        <v>633500</v>
      </c>
      <c r="AO7138" s="11"/>
      <c r="AP7138" s="11"/>
      <c r="AQ7138" s="11"/>
      <c r="AR7138" s="11"/>
      <c r="AS7138" s="11"/>
      <c r="AT7138" s="11"/>
      <c r="AU7138" s="11"/>
      <c r="AV7138" s="11"/>
      <c r="AW7138" s="11"/>
      <c r="AX7138" s="11"/>
      <c r="AY7138" s="11"/>
      <c r="AZ7138" s="11"/>
      <c r="BA7138" s="11"/>
      <c r="BB7138" s="11"/>
      <c r="BC7138" s="11"/>
      <c r="BD7138" s="11"/>
      <c r="BE7138" s="11"/>
      <c r="BF7138" s="11"/>
      <c r="BG7138" s="11"/>
      <c r="BH7138" s="11">
        <v>493200</v>
      </c>
      <c r="BI7138" s="11">
        <v>1646200</v>
      </c>
      <c r="BJ7138" s="11">
        <v>102000</v>
      </c>
      <c r="BK7138" s="11">
        <v>633500</v>
      </c>
      <c r="BL7138">
        <v>20.6812</v>
      </c>
      <c r="BM7138">
        <v>38.482500000000002</v>
      </c>
      <c r="BN7138" s="10">
        <v>0</v>
      </c>
      <c r="BO7138" s="10"/>
      <c r="BP7138" s="10"/>
      <c r="BQ7138" s="10"/>
      <c r="BR7138" s="10"/>
      <c r="BS7138" s="10"/>
      <c r="BT7138" s="10"/>
      <c r="BU7138" s="10"/>
    </row>
    <row r="7139" spans="1:73" x14ac:dyDescent="0.3">
      <c r="A7139" s="10" t="s">
        <v>4110</v>
      </c>
      <c r="B7139" s="10" t="s">
        <v>6158</v>
      </c>
      <c r="C7139" s="10" t="s">
        <v>876</v>
      </c>
      <c r="D7139" s="10" t="s">
        <v>870</v>
      </c>
      <c r="E7139" s="10" t="s">
        <v>5514</v>
      </c>
      <c r="F7139" s="10" t="s">
        <v>243</v>
      </c>
      <c r="G7139" s="10" t="s">
        <v>8313</v>
      </c>
      <c r="H7139" s="10" t="s">
        <v>8314</v>
      </c>
      <c r="I7139" s="10" t="s">
        <v>8315</v>
      </c>
      <c r="J7139" s="10" t="s">
        <v>8315</v>
      </c>
      <c r="K7139" s="10" t="s">
        <v>8314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 s="11"/>
      <c r="S7139" s="11"/>
      <c r="T7139" s="11"/>
      <c r="U7139" s="11"/>
      <c r="V7139" s="11">
        <v>576000</v>
      </c>
      <c r="W7139" s="11"/>
      <c r="X7139" s="11"/>
      <c r="Y7139" s="11"/>
      <c r="Z7139" s="11"/>
      <c r="AA7139" s="11"/>
      <c r="AB7139" s="11">
        <v>576000</v>
      </c>
      <c r="AC7139" s="11"/>
      <c r="AD7139"/>
      <c r="AE7139"/>
      <c r="AF7139"/>
      <c r="AG7139"/>
      <c r="AH7139">
        <v>100</v>
      </c>
      <c r="AI7139"/>
      <c r="AJ7139" s="11"/>
      <c r="AK7139" s="11"/>
      <c r="AL7139" s="11"/>
      <c r="AM7139" s="11"/>
      <c r="AN7139" s="11">
        <v>576000</v>
      </c>
      <c r="AO7139" s="11"/>
      <c r="AP7139" s="11"/>
      <c r="AQ7139" s="11"/>
      <c r="AR7139" s="11"/>
      <c r="AS7139" s="11"/>
      <c r="AT7139" s="11"/>
      <c r="AU7139" s="11"/>
      <c r="AV7139" s="11"/>
      <c r="AW7139" s="11"/>
      <c r="AX7139" s="11"/>
      <c r="AY7139" s="11"/>
      <c r="AZ7139" s="11"/>
      <c r="BA7139" s="11"/>
      <c r="BB7139" s="11"/>
      <c r="BC7139" s="11"/>
      <c r="BD7139" s="11"/>
      <c r="BE7139" s="11"/>
      <c r="BF7139" s="11"/>
      <c r="BG7139" s="11"/>
      <c r="BH7139" s="11"/>
      <c r="BI7139" s="11">
        <v>973025</v>
      </c>
      <c r="BJ7139" s="11"/>
      <c r="BK7139" s="11">
        <v>576000</v>
      </c>
      <c r="BL7139"/>
      <c r="BM7139">
        <v>59.196800000000003</v>
      </c>
      <c r="BN7139" s="10">
        <v>0</v>
      </c>
      <c r="BO7139" s="10"/>
      <c r="BP7139" s="10"/>
      <c r="BQ7139" s="10"/>
      <c r="BR7139" s="10"/>
      <c r="BS7139" s="10"/>
      <c r="BT7139" s="10"/>
      <c r="BU7139" s="10"/>
    </row>
    <row r="7140" spans="1:73" x14ac:dyDescent="0.3">
      <c r="A7140" s="10" t="s">
        <v>4110</v>
      </c>
      <c r="B7140" s="10" t="s">
        <v>6158</v>
      </c>
      <c r="C7140" s="10" t="s">
        <v>876</v>
      </c>
      <c r="D7140" s="10" t="s">
        <v>870</v>
      </c>
      <c r="E7140" s="10" t="s">
        <v>5514</v>
      </c>
      <c r="F7140" s="10" t="s">
        <v>5558</v>
      </c>
      <c r="G7140" s="10" t="s">
        <v>6447</v>
      </c>
      <c r="H7140" s="10" t="s">
        <v>8316</v>
      </c>
      <c r="I7140" s="10" t="s">
        <v>8317</v>
      </c>
      <c r="J7140" s="10" t="s">
        <v>8317</v>
      </c>
      <c r="K7140" s="10" t="s">
        <v>8316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 s="11"/>
      <c r="S7140" s="11"/>
      <c r="T7140" s="11">
        <v>16172686.1</v>
      </c>
      <c r="U7140" s="11"/>
      <c r="V7140" s="11"/>
      <c r="W7140" s="11"/>
      <c r="X7140" s="11"/>
      <c r="Y7140" s="11"/>
      <c r="Z7140" s="11">
        <v>3195619.22</v>
      </c>
      <c r="AA7140" s="11"/>
      <c r="AB7140" s="11"/>
      <c r="AC7140" s="11"/>
      <c r="AD7140"/>
      <c r="AE7140"/>
      <c r="AF7140">
        <v>19.760000000000002</v>
      </c>
      <c r="AG7140"/>
      <c r="AH7140"/>
      <c r="AI7140"/>
      <c r="AJ7140" s="11"/>
      <c r="AK7140" s="11"/>
      <c r="AL7140" s="11">
        <v>16172686.1</v>
      </c>
      <c r="AM7140" s="11"/>
      <c r="AN7140" s="11"/>
      <c r="AO7140" s="11"/>
      <c r="AP7140" s="11"/>
      <c r="AQ7140" s="11"/>
      <c r="AR7140" s="11"/>
      <c r="AS7140" s="11"/>
      <c r="AT7140" s="11"/>
      <c r="AU7140" s="11"/>
      <c r="AV7140" s="11"/>
      <c r="AW7140" s="11"/>
      <c r="AX7140" s="11"/>
      <c r="AY7140" s="11"/>
      <c r="AZ7140" s="11"/>
      <c r="BA7140" s="11"/>
      <c r="BB7140" s="11"/>
      <c r="BC7140" s="11"/>
      <c r="BD7140" s="11"/>
      <c r="BE7140" s="11"/>
      <c r="BF7140" s="11"/>
      <c r="BG7140" s="11"/>
      <c r="BH7140" s="11"/>
      <c r="BI7140" s="11"/>
      <c r="BJ7140" s="11"/>
      <c r="BK7140" s="11"/>
      <c r="BL7140"/>
      <c r="BM7140"/>
      <c r="BN7140" s="10">
        <v>0</v>
      </c>
      <c r="BO7140" s="10"/>
      <c r="BP7140" s="10"/>
      <c r="BQ7140" s="10"/>
      <c r="BR7140" s="10"/>
      <c r="BS7140" s="10"/>
      <c r="BT7140" s="10"/>
      <c r="BU7140" s="10"/>
    </row>
    <row r="7141" spans="1:73" x14ac:dyDescent="0.3">
      <c r="A7141" s="10" t="s">
        <v>4110</v>
      </c>
      <c r="B7141" s="10" t="s">
        <v>6158</v>
      </c>
      <c r="C7141" s="10" t="s">
        <v>876</v>
      </c>
      <c r="D7141" s="10" t="s">
        <v>870</v>
      </c>
      <c r="E7141" s="10" t="s">
        <v>5514</v>
      </c>
      <c r="F7141" s="10" t="s">
        <v>5558</v>
      </c>
      <c r="G7141" s="10" t="s">
        <v>5559</v>
      </c>
      <c r="H7141" s="10" t="s">
        <v>8318</v>
      </c>
      <c r="I7141" s="10" t="s">
        <v>8319</v>
      </c>
      <c r="J7141" s="10" t="s">
        <v>8319</v>
      </c>
      <c r="K7141" s="10" t="s">
        <v>8318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 s="11">
        <v>93050</v>
      </c>
      <c r="S7141" s="11"/>
      <c r="T7141" s="11"/>
      <c r="U7141" s="11"/>
      <c r="V7141" s="11"/>
      <c r="W7141" s="11"/>
      <c r="X7141" s="11">
        <v>0</v>
      </c>
      <c r="Y7141" s="11"/>
      <c r="Z7141" s="11"/>
      <c r="AA7141" s="11"/>
      <c r="AB7141" s="11"/>
      <c r="AC7141" s="11"/>
      <c r="AD7141">
        <v>0</v>
      </c>
      <c r="AE7141"/>
      <c r="AF7141"/>
      <c r="AG7141"/>
      <c r="AH7141"/>
      <c r="AI7141"/>
      <c r="AJ7141" s="11">
        <v>93050</v>
      </c>
      <c r="AK7141" s="11"/>
      <c r="AL7141" s="11"/>
      <c r="AM7141" s="11"/>
      <c r="AN7141" s="11"/>
      <c r="AO7141" s="11"/>
      <c r="AP7141" s="11"/>
      <c r="AQ7141" s="11"/>
      <c r="AR7141" s="11"/>
      <c r="AS7141" s="11"/>
      <c r="AT7141" s="11"/>
      <c r="AU7141" s="11"/>
      <c r="AV7141" s="11"/>
      <c r="AW7141" s="11"/>
      <c r="AX7141" s="11"/>
      <c r="AY7141" s="11"/>
      <c r="AZ7141" s="11"/>
      <c r="BA7141" s="11"/>
      <c r="BB7141" s="11"/>
      <c r="BC7141" s="11"/>
      <c r="BD7141" s="11"/>
      <c r="BE7141" s="11"/>
      <c r="BF7141" s="11"/>
      <c r="BG7141" s="11"/>
      <c r="BH7141" s="11"/>
      <c r="BI7141" s="11"/>
      <c r="BJ7141" s="11"/>
      <c r="BK7141" s="11"/>
      <c r="BL7141"/>
      <c r="BM7141"/>
      <c r="BN7141" s="10">
        <v>0</v>
      </c>
      <c r="BO7141" s="10"/>
      <c r="BP7141" s="10"/>
      <c r="BQ7141" s="10"/>
      <c r="BR7141" s="10"/>
      <c r="BS7141" s="10"/>
      <c r="BT7141" s="10"/>
      <c r="BU7141" s="10"/>
    </row>
    <row r="7142" spans="1:73" x14ac:dyDescent="0.3">
      <c r="A7142" s="10" t="s">
        <v>4110</v>
      </c>
      <c r="B7142" s="10" t="s">
        <v>6158</v>
      </c>
      <c r="C7142" s="10" t="s">
        <v>876</v>
      </c>
      <c r="D7142" s="10" t="s">
        <v>870</v>
      </c>
      <c r="E7142" s="10" t="s">
        <v>5514</v>
      </c>
      <c r="F7142" s="10" t="s">
        <v>6499</v>
      </c>
      <c r="G7142" s="10" t="s">
        <v>6500</v>
      </c>
      <c r="H7142" s="10" t="s">
        <v>8338</v>
      </c>
      <c r="I7142" s="10" t="s">
        <v>8339</v>
      </c>
      <c r="J7142" s="10" t="s">
        <v>8339</v>
      </c>
      <c r="K7142" s="10" t="s">
        <v>8338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 s="11"/>
      <c r="S7142" s="11"/>
      <c r="T7142" s="11"/>
      <c r="U7142" s="11">
        <v>2420000</v>
      </c>
      <c r="V7142" s="11"/>
      <c r="W7142" s="11"/>
      <c r="X7142" s="11"/>
      <c r="Y7142" s="11"/>
      <c r="Z7142" s="11"/>
      <c r="AA7142" s="11">
        <v>2420000</v>
      </c>
      <c r="AB7142" s="11"/>
      <c r="AC7142" s="11"/>
      <c r="AD7142"/>
      <c r="AE7142"/>
      <c r="AF7142"/>
      <c r="AG7142">
        <v>100</v>
      </c>
      <c r="AH7142"/>
      <c r="AI7142"/>
      <c r="AJ7142" s="11"/>
      <c r="AK7142" s="11"/>
      <c r="AL7142" s="11"/>
      <c r="AM7142" s="11">
        <v>2420000</v>
      </c>
      <c r="AN7142" s="11"/>
      <c r="AO7142" s="11"/>
      <c r="AP7142" s="11"/>
      <c r="AQ7142" s="11"/>
      <c r="AR7142" s="11"/>
      <c r="AS7142" s="11"/>
      <c r="AT7142" s="11"/>
      <c r="AU7142" s="11"/>
      <c r="AV7142" s="11"/>
      <c r="AW7142" s="11"/>
      <c r="AX7142" s="11"/>
      <c r="AY7142" s="11"/>
      <c r="AZ7142" s="11"/>
      <c r="BA7142" s="11"/>
      <c r="BB7142" s="11"/>
      <c r="BC7142" s="11"/>
      <c r="BD7142" s="11"/>
      <c r="BE7142" s="11"/>
      <c r="BF7142" s="11"/>
      <c r="BG7142" s="11"/>
      <c r="BH7142" s="11">
        <v>2420000</v>
      </c>
      <c r="BI7142" s="11"/>
      <c r="BJ7142" s="11">
        <v>2420000</v>
      </c>
      <c r="BK7142" s="11"/>
      <c r="BL7142">
        <v>100</v>
      </c>
      <c r="BM7142"/>
      <c r="BN7142" s="10">
        <v>0</v>
      </c>
      <c r="BO7142" s="10"/>
      <c r="BP7142" s="10"/>
      <c r="BQ7142" s="10"/>
      <c r="BR7142" s="10"/>
      <c r="BS7142" s="10"/>
      <c r="BT7142" s="10"/>
      <c r="BU7142" s="10"/>
    </row>
    <row r="7143" spans="1:73" x14ac:dyDescent="0.3">
      <c r="A7143" s="10" t="s">
        <v>4110</v>
      </c>
      <c r="B7143" s="10" t="s">
        <v>6158</v>
      </c>
      <c r="C7143" s="10" t="s">
        <v>876</v>
      </c>
      <c r="D7143" s="10" t="s">
        <v>870</v>
      </c>
      <c r="E7143" s="10" t="s">
        <v>5514</v>
      </c>
      <c r="F7143" s="10" t="s">
        <v>5566</v>
      </c>
      <c r="G7143" s="10" t="s">
        <v>5567</v>
      </c>
      <c r="H7143" s="10" t="s">
        <v>8340</v>
      </c>
      <c r="I7143" s="10" t="s">
        <v>8341</v>
      </c>
      <c r="J7143" s="10" t="s">
        <v>8341</v>
      </c>
      <c r="K7143" s="10" t="s">
        <v>8340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 s="11">
        <v>170300</v>
      </c>
      <c r="S7143" s="11"/>
      <c r="T7143" s="11"/>
      <c r="U7143" s="11"/>
      <c r="V7143" s="11"/>
      <c r="W7143" s="11"/>
      <c r="X7143" s="11">
        <v>51090</v>
      </c>
      <c r="Y7143" s="11"/>
      <c r="Z7143" s="11"/>
      <c r="AA7143" s="11"/>
      <c r="AB7143" s="11"/>
      <c r="AC7143" s="11"/>
      <c r="AD7143">
        <v>30</v>
      </c>
      <c r="AE7143"/>
      <c r="AF7143"/>
      <c r="AG7143"/>
      <c r="AH7143"/>
      <c r="AI7143"/>
      <c r="AJ7143" s="11">
        <v>170300</v>
      </c>
      <c r="AK7143" s="11"/>
      <c r="AL7143" s="11"/>
      <c r="AM7143" s="11"/>
      <c r="AN7143" s="11"/>
      <c r="AO7143" s="11"/>
      <c r="AP7143" s="11"/>
      <c r="AQ7143" s="11"/>
      <c r="AR7143" s="11"/>
      <c r="AS7143" s="11"/>
      <c r="AT7143" s="11"/>
      <c r="AU7143" s="11"/>
      <c r="AV7143" s="11"/>
      <c r="AW7143" s="11"/>
      <c r="AX7143" s="11"/>
      <c r="AY7143" s="11"/>
      <c r="AZ7143" s="11"/>
      <c r="BA7143" s="11"/>
      <c r="BB7143" s="11"/>
      <c r="BC7143" s="11"/>
      <c r="BD7143" s="11"/>
      <c r="BE7143" s="11"/>
      <c r="BF7143" s="11"/>
      <c r="BG7143" s="11"/>
      <c r="BH7143" s="11"/>
      <c r="BI7143" s="11"/>
      <c r="BJ7143" s="11"/>
      <c r="BK7143" s="11"/>
      <c r="BL7143"/>
      <c r="BM7143"/>
      <c r="BN7143" s="10">
        <v>0</v>
      </c>
      <c r="BO7143" s="10"/>
      <c r="BP7143" s="10"/>
      <c r="BQ7143" s="10"/>
      <c r="BR7143" s="10"/>
      <c r="BS7143" s="10"/>
      <c r="BT7143" s="10"/>
      <c r="BU7143" s="10"/>
    </row>
    <row r="7144" spans="1:73" x14ac:dyDescent="0.3">
      <c r="A7144" s="10" t="s">
        <v>4110</v>
      </c>
      <c r="B7144" s="10" t="s">
        <v>6158</v>
      </c>
      <c r="C7144" s="10" t="s">
        <v>876</v>
      </c>
      <c r="D7144" s="10" t="s">
        <v>870</v>
      </c>
      <c r="E7144" s="10" t="s">
        <v>5514</v>
      </c>
      <c r="F7144" s="10" t="s">
        <v>6507</v>
      </c>
      <c r="G7144" s="10" t="s">
        <v>8342</v>
      </c>
      <c r="H7144" s="10" t="s">
        <v>8343</v>
      </c>
      <c r="I7144" s="10" t="s">
        <v>8344</v>
      </c>
      <c r="J7144" s="10" t="s">
        <v>8344</v>
      </c>
      <c r="K7144" s="10" t="s">
        <v>8343</v>
      </c>
      <c r="L7144">
        <v>0</v>
      </c>
      <c r="M7144">
        <v>0</v>
      </c>
      <c r="N7144">
        <v>1</v>
      </c>
      <c r="O7144">
        <v>0</v>
      </c>
      <c r="P7144">
        <v>1</v>
      </c>
      <c r="Q7144">
        <v>1</v>
      </c>
      <c r="R7144" s="11"/>
      <c r="S7144" s="11"/>
      <c r="T7144" s="11">
        <v>1020580</v>
      </c>
      <c r="U7144" s="11"/>
      <c r="V7144" s="11">
        <v>8469054</v>
      </c>
      <c r="W7144" s="11">
        <v>7090000</v>
      </c>
      <c r="X7144" s="11"/>
      <c r="Y7144" s="11"/>
      <c r="Z7144" s="11">
        <v>204116</v>
      </c>
      <c r="AA7144" s="11"/>
      <c r="AB7144" s="11">
        <v>948000</v>
      </c>
      <c r="AC7144" s="11">
        <v>2127000</v>
      </c>
      <c r="AD7144"/>
      <c r="AE7144"/>
      <c r="AF7144">
        <v>20</v>
      </c>
      <c r="AG7144"/>
      <c r="AH7144">
        <v>11.19</v>
      </c>
      <c r="AI7144">
        <v>30</v>
      </c>
      <c r="AJ7144" s="11"/>
      <c r="AK7144" s="11"/>
      <c r="AL7144" s="11">
        <v>1020580</v>
      </c>
      <c r="AM7144" s="11"/>
      <c r="AN7144" s="11">
        <v>8469054</v>
      </c>
      <c r="AO7144" s="11">
        <v>7090000</v>
      </c>
      <c r="AP7144" s="11"/>
      <c r="AQ7144" s="11"/>
      <c r="AR7144" s="11"/>
      <c r="AS7144" s="11"/>
      <c r="AT7144" s="11"/>
      <c r="AU7144" s="11"/>
      <c r="AV7144" s="11"/>
      <c r="AW7144" s="11"/>
      <c r="AX7144" s="11"/>
      <c r="AY7144" s="11"/>
      <c r="AZ7144" s="11"/>
      <c r="BA7144" s="11"/>
      <c r="BB7144" s="11"/>
      <c r="BC7144" s="11"/>
      <c r="BD7144" s="11"/>
      <c r="BE7144" s="11"/>
      <c r="BF7144" s="11"/>
      <c r="BG7144" s="11"/>
      <c r="BH7144" s="11"/>
      <c r="BI7144" s="11">
        <v>21477654</v>
      </c>
      <c r="BJ7144" s="11"/>
      <c r="BK7144" s="11">
        <v>8469054</v>
      </c>
      <c r="BL7144"/>
      <c r="BM7144">
        <v>39.431899999999999</v>
      </c>
      <c r="BN7144" s="10">
        <v>0</v>
      </c>
      <c r="BO7144" s="10"/>
      <c r="BP7144" s="10"/>
      <c r="BQ7144" s="10"/>
      <c r="BR7144" s="10"/>
      <c r="BS7144" s="10"/>
      <c r="BT7144" s="10"/>
      <c r="BU7144" s="10"/>
    </row>
    <row r="7145" spans="1:73" x14ac:dyDescent="0.3">
      <c r="A7145" s="10" t="s">
        <v>4110</v>
      </c>
      <c r="B7145" s="10" t="s">
        <v>6158</v>
      </c>
      <c r="C7145" s="10" t="s">
        <v>876</v>
      </c>
      <c r="D7145" s="10" t="s">
        <v>870</v>
      </c>
      <c r="E7145" s="10" t="s">
        <v>5514</v>
      </c>
      <c r="F7145" s="10" t="s">
        <v>6507</v>
      </c>
      <c r="G7145" s="10" t="s">
        <v>6508</v>
      </c>
      <c r="H7145" s="10" t="s">
        <v>6537</v>
      </c>
      <c r="I7145" s="10" t="s">
        <v>8345</v>
      </c>
      <c r="J7145" s="10" t="s">
        <v>8345</v>
      </c>
      <c r="K7145" s="10" t="s">
        <v>6537</v>
      </c>
      <c r="L7145">
        <v>0</v>
      </c>
      <c r="M7145">
        <v>0</v>
      </c>
      <c r="N7145">
        <v>0</v>
      </c>
      <c r="O7145">
        <v>1</v>
      </c>
      <c r="P7145">
        <v>1</v>
      </c>
      <c r="Q7145">
        <v>1</v>
      </c>
      <c r="R7145" s="11"/>
      <c r="S7145" s="11"/>
      <c r="T7145" s="11"/>
      <c r="U7145" s="11">
        <v>1939400</v>
      </c>
      <c r="V7145" s="11">
        <v>16693646</v>
      </c>
      <c r="W7145" s="11">
        <v>11144100</v>
      </c>
      <c r="X7145" s="11"/>
      <c r="Y7145" s="11"/>
      <c r="Z7145" s="11"/>
      <c r="AA7145" s="11">
        <v>969700</v>
      </c>
      <c r="AB7145" s="11">
        <v>1247940</v>
      </c>
      <c r="AC7145" s="11">
        <v>3343230</v>
      </c>
      <c r="AD7145"/>
      <c r="AE7145"/>
      <c r="AF7145"/>
      <c r="AG7145">
        <v>50</v>
      </c>
      <c r="AH7145">
        <v>7.48</v>
      </c>
      <c r="AI7145">
        <v>30</v>
      </c>
      <c r="AJ7145" s="11"/>
      <c r="AK7145" s="11"/>
      <c r="AL7145" s="11"/>
      <c r="AM7145" s="11">
        <v>1939400</v>
      </c>
      <c r="AN7145" s="11">
        <v>16693646</v>
      </c>
      <c r="AO7145" s="11">
        <v>11144100</v>
      </c>
      <c r="AP7145" s="11"/>
      <c r="AQ7145" s="11"/>
      <c r="AR7145" s="11"/>
      <c r="AS7145" s="11"/>
      <c r="AT7145" s="11"/>
      <c r="AU7145" s="11"/>
      <c r="AV7145" s="11"/>
      <c r="AW7145" s="11"/>
      <c r="AX7145" s="11"/>
      <c r="AY7145" s="11"/>
      <c r="AZ7145" s="11"/>
      <c r="BA7145" s="11"/>
      <c r="BB7145" s="11"/>
      <c r="BC7145" s="11"/>
      <c r="BD7145" s="11"/>
      <c r="BE7145" s="11"/>
      <c r="BF7145" s="11"/>
      <c r="BG7145" s="11"/>
      <c r="BH7145" s="11">
        <v>23280925</v>
      </c>
      <c r="BI7145" s="11">
        <v>25084646</v>
      </c>
      <c r="BJ7145" s="11">
        <v>1939400</v>
      </c>
      <c r="BK7145" s="11">
        <v>16693646</v>
      </c>
      <c r="BL7145">
        <v>8.3303999999999991</v>
      </c>
      <c r="BM7145">
        <v>66.549199999999999</v>
      </c>
      <c r="BN7145" s="10">
        <v>0</v>
      </c>
      <c r="BO7145" s="10"/>
      <c r="BP7145" s="10"/>
      <c r="BQ7145" s="10"/>
      <c r="BR7145" s="10"/>
      <c r="BS7145" s="10"/>
      <c r="BT7145" s="10"/>
      <c r="BU7145" s="10"/>
    </row>
    <row r="7146" spans="1:73" x14ac:dyDescent="0.3">
      <c r="A7146" s="10" t="s">
        <v>4110</v>
      </c>
      <c r="B7146" s="10" t="s">
        <v>6547</v>
      </c>
      <c r="C7146" s="10" t="s">
        <v>79</v>
      </c>
      <c r="D7146" s="10" t="s">
        <v>870</v>
      </c>
      <c r="E7146" s="10" t="s">
        <v>871</v>
      </c>
      <c r="F7146" s="10" t="s">
        <v>4347</v>
      </c>
      <c r="G7146" s="10" t="s">
        <v>4348</v>
      </c>
      <c r="H7146" s="10" t="s">
        <v>8400</v>
      </c>
      <c r="I7146" s="10" t="s">
        <v>8401</v>
      </c>
      <c r="J7146" s="10" t="s">
        <v>8401</v>
      </c>
      <c r="K7146" s="10" t="s">
        <v>8400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 s="11"/>
      <c r="S7146" s="11">
        <v>364000</v>
      </c>
      <c r="T7146" s="11"/>
      <c r="U7146" s="11"/>
      <c r="V7146" s="11"/>
      <c r="W7146" s="11"/>
      <c r="X7146" s="11"/>
      <c r="Y7146" s="11">
        <v>364000</v>
      </c>
      <c r="Z7146" s="11"/>
      <c r="AA7146" s="11"/>
      <c r="AB7146" s="11"/>
      <c r="AC7146" s="11"/>
      <c r="AD7146"/>
      <c r="AE7146">
        <v>100</v>
      </c>
      <c r="AF7146"/>
      <c r="AG7146"/>
      <c r="AH7146"/>
      <c r="AI7146"/>
      <c r="AJ7146" s="11"/>
      <c r="AK7146" s="11">
        <v>364000</v>
      </c>
      <c r="AL7146" s="11"/>
      <c r="AM7146" s="11"/>
      <c r="AN7146" s="11"/>
      <c r="AO7146" s="11"/>
      <c r="AP7146" s="11"/>
      <c r="AQ7146" s="11"/>
      <c r="AR7146" s="11"/>
      <c r="AS7146" s="11"/>
      <c r="AT7146" s="11"/>
      <c r="AU7146" s="11"/>
      <c r="AV7146" s="11"/>
      <c r="AW7146" s="11"/>
      <c r="AX7146" s="11"/>
      <c r="AY7146" s="11"/>
      <c r="AZ7146" s="11"/>
      <c r="BA7146" s="11"/>
      <c r="BB7146" s="11"/>
      <c r="BC7146" s="11"/>
      <c r="BD7146" s="11"/>
      <c r="BE7146" s="11"/>
      <c r="BF7146" s="11"/>
      <c r="BG7146" s="11"/>
      <c r="BH7146" s="11"/>
      <c r="BI7146" s="11"/>
      <c r="BJ7146" s="11"/>
      <c r="BK7146" s="11"/>
      <c r="BL7146"/>
      <c r="BM7146"/>
      <c r="BN7146" s="10">
        <v>0</v>
      </c>
      <c r="BO7146" s="10"/>
      <c r="BP7146" s="10"/>
      <c r="BQ7146" s="10"/>
      <c r="BR7146" s="10"/>
      <c r="BS7146" s="10"/>
      <c r="BT7146" s="10"/>
      <c r="BU7146" s="10"/>
    </row>
    <row r="7147" spans="1:73" x14ac:dyDescent="0.3">
      <c r="A7147" s="10" t="s">
        <v>4110</v>
      </c>
      <c r="B7147" s="10" t="s">
        <v>6547</v>
      </c>
      <c r="C7147" s="10" t="s">
        <v>79</v>
      </c>
      <c r="D7147" s="10" t="s">
        <v>870</v>
      </c>
      <c r="E7147" s="10" t="s">
        <v>871</v>
      </c>
      <c r="F7147" s="10" t="s">
        <v>2333</v>
      </c>
      <c r="G7147" s="10" t="s">
        <v>5039</v>
      </c>
      <c r="H7147" s="10" t="s">
        <v>6608</v>
      </c>
      <c r="I7147" s="10" t="s">
        <v>6609</v>
      </c>
      <c r="J7147" s="10" t="s">
        <v>6609</v>
      </c>
      <c r="K7147" s="10" t="s">
        <v>6608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 s="11">
        <v>713625</v>
      </c>
      <c r="S7147" s="11"/>
      <c r="T7147" s="11"/>
      <c r="U7147" s="11"/>
      <c r="V7147" s="11"/>
      <c r="W7147" s="11"/>
      <c r="X7147" s="11">
        <v>713625</v>
      </c>
      <c r="Y7147" s="11"/>
      <c r="Z7147" s="11"/>
      <c r="AA7147" s="11"/>
      <c r="AB7147" s="11"/>
      <c r="AC7147" s="11"/>
      <c r="AD7147">
        <v>100</v>
      </c>
      <c r="AE7147"/>
      <c r="AF7147"/>
      <c r="AG7147"/>
      <c r="AH7147"/>
      <c r="AI7147"/>
      <c r="AJ7147" s="11">
        <v>713625</v>
      </c>
      <c r="AK7147" s="11"/>
      <c r="AL7147" s="11"/>
      <c r="AM7147" s="11"/>
      <c r="AN7147" s="11"/>
      <c r="AO7147" s="11"/>
      <c r="AP7147" s="11"/>
      <c r="AQ7147" s="11"/>
      <c r="AR7147" s="11"/>
      <c r="AS7147" s="11"/>
      <c r="AT7147" s="11"/>
      <c r="AU7147" s="11"/>
      <c r="AV7147" s="11"/>
      <c r="AW7147" s="11"/>
      <c r="AX7147" s="11"/>
      <c r="AY7147" s="11"/>
      <c r="AZ7147" s="11"/>
      <c r="BA7147" s="11"/>
      <c r="BB7147" s="11"/>
      <c r="BC7147" s="11"/>
      <c r="BD7147" s="11"/>
      <c r="BE7147" s="11"/>
      <c r="BF7147" s="11"/>
      <c r="BG7147" s="11"/>
      <c r="BH7147" s="11"/>
      <c r="BI7147" s="11"/>
      <c r="BJ7147" s="11"/>
      <c r="BK7147" s="11"/>
      <c r="BL7147"/>
      <c r="BM7147"/>
      <c r="BN7147" s="10">
        <v>0</v>
      </c>
      <c r="BO7147" s="10"/>
      <c r="BP7147" s="10"/>
      <c r="BQ7147" s="10"/>
      <c r="BR7147" s="10"/>
      <c r="BS7147" s="10"/>
      <c r="BT7147" s="10"/>
      <c r="BU7147" s="10"/>
    </row>
    <row r="7148" spans="1:73" x14ac:dyDescent="0.3">
      <c r="A7148" s="10" t="s">
        <v>4110</v>
      </c>
      <c r="B7148" s="10" t="s">
        <v>6547</v>
      </c>
      <c r="C7148" s="10" t="s">
        <v>79</v>
      </c>
      <c r="D7148" s="10" t="s">
        <v>870</v>
      </c>
      <c r="E7148" s="10" t="s">
        <v>871</v>
      </c>
      <c r="F7148" s="10" t="s">
        <v>2333</v>
      </c>
      <c r="G7148" s="10" t="s">
        <v>5039</v>
      </c>
      <c r="H7148" s="10" t="s">
        <v>5840</v>
      </c>
      <c r="I7148" s="10" t="s">
        <v>5841</v>
      </c>
      <c r="J7148" s="10" t="s">
        <v>5841</v>
      </c>
      <c r="K7148" s="10" t="s">
        <v>5840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 s="11"/>
      <c r="S7148" s="11"/>
      <c r="T7148" s="11"/>
      <c r="U7148" s="11"/>
      <c r="V7148" s="11"/>
      <c r="W7148" s="11">
        <v>451000</v>
      </c>
      <c r="X7148" s="11"/>
      <c r="Y7148" s="11"/>
      <c r="Z7148" s="11"/>
      <c r="AA7148" s="11"/>
      <c r="AB7148" s="11"/>
      <c r="AC7148" s="11">
        <v>451000</v>
      </c>
      <c r="AD7148"/>
      <c r="AE7148"/>
      <c r="AF7148"/>
      <c r="AG7148"/>
      <c r="AH7148"/>
      <c r="AI7148">
        <v>100</v>
      </c>
      <c r="AJ7148" s="11"/>
      <c r="AK7148" s="11"/>
      <c r="AL7148" s="11"/>
      <c r="AM7148" s="11"/>
      <c r="AN7148" s="11"/>
      <c r="AO7148" s="11">
        <v>451000</v>
      </c>
      <c r="AP7148" s="11"/>
      <c r="AQ7148" s="11"/>
      <c r="AR7148" s="11"/>
      <c r="AS7148" s="11"/>
      <c r="AT7148" s="11"/>
      <c r="AU7148" s="11"/>
      <c r="AV7148" s="11"/>
      <c r="AW7148" s="11"/>
      <c r="AX7148" s="11"/>
      <c r="AY7148" s="11"/>
      <c r="AZ7148" s="11"/>
      <c r="BA7148" s="11"/>
      <c r="BB7148" s="11"/>
      <c r="BC7148" s="11"/>
      <c r="BD7148" s="11"/>
      <c r="BE7148" s="11"/>
      <c r="BF7148" s="11"/>
      <c r="BG7148" s="11"/>
      <c r="BH7148" s="11"/>
      <c r="BI7148" s="11"/>
      <c r="BJ7148" s="11"/>
      <c r="BK7148" s="11"/>
      <c r="BL7148"/>
      <c r="BM7148"/>
      <c r="BN7148" s="10">
        <v>1</v>
      </c>
      <c r="BO7148" s="10">
        <v>310000</v>
      </c>
      <c r="BP7148" s="10">
        <v>310000</v>
      </c>
      <c r="BQ7148" s="10">
        <v>100</v>
      </c>
      <c r="BR7148" s="10">
        <v>310000</v>
      </c>
      <c r="BS7148" s="10"/>
      <c r="BT7148" s="10"/>
      <c r="BU7148" s="10"/>
    </row>
    <row r="7149" spans="1:73" x14ac:dyDescent="0.3">
      <c r="A7149" s="10" t="s">
        <v>4110</v>
      </c>
      <c r="B7149" s="10" t="s">
        <v>6547</v>
      </c>
      <c r="C7149" s="10" t="s">
        <v>79</v>
      </c>
      <c r="D7149" s="10" t="s">
        <v>870</v>
      </c>
      <c r="E7149" s="10" t="s">
        <v>871</v>
      </c>
      <c r="F7149" s="10" t="s">
        <v>4253</v>
      </c>
      <c r="G7149" s="10" t="s">
        <v>4254</v>
      </c>
      <c r="H7149" s="10" t="s">
        <v>6644</v>
      </c>
      <c r="I7149" s="10" t="s">
        <v>6645</v>
      </c>
      <c r="J7149" s="10" t="s">
        <v>6645</v>
      </c>
      <c r="K7149" s="10" t="s">
        <v>6644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 s="11">
        <v>1624041</v>
      </c>
      <c r="S7149" s="11">
        <v>2086964</v>
      </c>
      <c r="T7149" s="11">
        <v>2629170</v>
      </c>
      <c r="U7149" s="11">
        <v>2924845</v>
      </c>
      <c r="V7149" s="11">
        <v>8589441</v>
      </c>
      <c r="W7149" s="11">
        <v>322440</v>
      </c>
      <c r="X7149" s="11">
        <v>446145</v>
      </c>
      <c r="Y7149" s="11">
        <v>2086964</v>
      </c>
      <c r="Z7149" s="11">
        <v>2629170</v>
      </c>
      <c r="AA7149" s="11">
        <v>2924845</v>
      </c>
      <c r="AB7149" s="11">
        <v>4390665.5</v>
      </c>
      <c r="AC7149" s="11">
        <v>322440</v>
      </c>
      <c r="AD7149">
        <v>27.47</v>
      </c>
      <c r="AE7149">
        <v>100</v>
      </c>
      <c r="AF7149">
        <v>100</v>
      </c>
      <c r="AG7149">
        <v>100</v>
      </c>
      <c r="AH7149">
        <v>51.12</v>
      </c>
      <c r="AI7149">
        <v>100</v>
      </c>
      <c r="AJ7149" s="11">
        <v>1624041</v>
      </c>
      <c r="AK7149" s="11">
        <v>2086964</v>
      </c>
      <c r="AL7149" s="11">
        <v>2629170</v>
      </c>
      <c r="AM7149" s="11">
        <v>2924845</v>
      </c>
      <c r="AN7149" s="11">
        <v>8589441</v>
      </c>
      <c r="AO7149" s="11">
        <v>322440</v>
      </c>
      <c r="AP7149" s="11"/>
      <c r="AQ7149" s="11"/>
      <c r="AR7149" s="11"/>
      <c r="AS7149" s="11"/>
      <c r="AT7149" s="11"/>
      <c r="AU7149" s="11"/>
      <c r="AV7149" s="11"/>
      <c r="AW7149" s="11"/>
      <c r="AX7149" s="11"/>
      <c r="AY7149" s="11"/>
      <c r="AZ7149" s="11"/>
      <c r="BA7149" s="11"/>
      <c r="BB7149" s="11"/>
      <c r="BC7149" s="11"/>
      <c r="BD7149" s="11"/>
      <c r="BE7149" s="11"/>
      <c r="BF7149" s="11"/>
      <c r="BG7149" s="11"/>
      <c r="BH7149" s="11">
        <v>3688800</v>
      </c>
      <c r="BI7149" s="11">
        <v>8251492</v>
      </c>
      <c r="BJ7149" s="11">
        <v>2776730</v>
      </c>
      <c r="BK7149" s="11">
        <v>7351492</v>
      </c>
      <c r="BL7149">
        <v>75.274600000000007</v>
      </c>
      <c r="BM7149">
        <v>89.092799999999997</v>
      </c>
      <c r="BN7149" s="10">
        <v>0</v>
      </c>
      <c r="BO7149" s="10"/>
      <c r="BP7149" s="10"/>
      <c r="BQ7149" s="10"/>
      <c r="BR7149" s="10"/>
      <c r="BS7149" s="10"/>
      <c r="BT7149" s="10"/>
      <c r="BU7149" s="10"/>
    </row>
    <row r="7150" spans="1:73" x14ac:dyDescent="0.3">
      <c r="A7150" s="10" t="s">
        <v>4110</v>
      </c>
      <c r="B7150" s="10" t="s">
        <v>6547</v>
      </c>
      <c r="C7150" s="10" t="s">
        <v>79</v>
      </c>
      <c r="D7150" s="10" t="s">
        <v>870</v>
      </c>
      <c r="E7150" s="10" t="s">
        <v>871</v>
      </c>
      <c r="F7150" s="10" t="s">
        <v>4253</v>
      </c>
      <c r="G7150" s="10" t="s">
        <v>6646</v>
      </c>
      <c r="H7150" s="10" t="s">
        <v>6647</v>
      </c>
      <c r="I7150" s="10" t="s">
        <v>6648</v>
      </c>
      <c r="J7150" s="10" t="s">
        <v>6648</v>
      </c>
      <c r="K7150" s="10" t="s">
        <v>6647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 s="11"/>
      <c r="S7150" s="11"/>
      <c r="T7150" s="11"/>
      <c r="U7150" s="11"/>
      <c r="V7150" s="11">
        <v>188000</v>
      </c>
      <c r="W7150" s="11"/>
      <c r="X7150" s="11"/>
      <c r="Y7150" s="11"/>
      <c r="Z7150" s="11"/>
      <c r="AA7150" s="11"/>
      <c r="AB7150" s="11">
        <v>188000</v>
      </c>
      <c r="AC7150" s="11"/>
      <c r="AD7150"/>
      <c r="AE7150"/>
      <c r="AF7150"/>
      <c r="AG7150"/>
      <c r="AH7150">
        <v>100</v>
      </c>
      <c r="AI7150"/>
      <c r="AJ7150" s="11"/>
      <c r="AK7150" s="11"/>
      <c r="AL7150" s="11"/>
      <c r="AM7150" s="11"/>
      <c r="AN7150" s="11">
        <v>188000</v>
      </c>
      <c r="AO7150" s="11"/>
      <c r="AP7150" s="11"/>
      <c r="AQ7150" s="11"/>
      <c r="AR7150" s="11"/>
      <c r="AS7150" s="11"/>
      <c r="AT7150" s="11"/>
      <c r="AU7150" s="11"/>
      <c r="AV7150" s="11"/>
      <c r="AW7150" s="11"/>
      <c r="AX7150" s="11"/>
      <c r="AY7150" s="11"/>
      <c r="AZ7150" s="11"/>
      <c r="BA7150" s="11"/>
      <c r="BB7150" s="11"/>
      <c r="BC7150" s="11"/>
      <c r="BD7150" s="11"/>
      <c r="BE7150" s="11"/>
      <c r="BF7150" s="11"/>
      <c r="BG7150" s="11"/>
      <c r="BH7150" s="11"/>
      <c r="BI7150" s="11"/>
      <c r="BJ7150" s="11"/>
      <c r="BK7150" s="11"/>
      <c r="BL7150"/>
      <c r="BM7150"/>
      <c r="BN7150" s="10">
        <v>0</v>
      </c>
      <c r="BO7150" s="10"/>
      <c r="BP7150" s="10"/>
      <c r="BQ7150" s="10"/>
      <c r="BR7150" s="10"/>
      <c r="BS7150" s="10"/>
      <c r="BT7150" s="10"/>
      <c r="BU7150" s="10"/>
    </row>
    <row r="7151" spans="1:73" x14ac:dyDescent="0.3">
      <c r="A7151" s="10" t="s">
        <v>4110</v>
      </c>
      <c r="B7151" s="10" t="s">
        <v>6547</v>
      </c>
      <c r="C7151" s="10" t="s">
        <v>79</v>
      </c>
      <c r="D7151" s="10" t="s">
        <v>870</v>
      </c>
      <c r="E7151" s="10" t="s">
        <v>871</v>
      </c>
      <c r="F7151" s="10" t="s">
        <v>5155</v>
      </c>
      <c r="G7151" s="10" t="s">
        <v>4035</v>
      </c>
      <c r="H7151" s="10" t="s">
        <v>5842</v>
      </c>
      <c r="I7151" s="10" t="s">
        <v>5843</v>
      </c>
      <c r="J7151" s="10" t="s">
        <v>5843</v>
      </c>
      <c r="K7151" s="10" t="s">
        <v>5842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0</v>
      </c>
      <c r="R7151" s="11">
        <v>7909175</v>
      </c>
      <c r="S7151" s="11">
        <v>5185646</v>
      </c>
      <c r="T7151" s="11"/>
      <c r="U7151" s="11"/>
      <c r="V7151" s="11"/>
      <c r="W7151" s="11"/>
      <c r="X7151" s="11">
        <v>7125050</v>
      </c>
      <c r="Y7151" s="11">
        <v>3612646</v>
      </c>
      <c r="Z7151" s="11"/>
      <c r="AA7151" s="11"/>
      <c r="AB7151" s="11"/>
      <c r="AC7151" s="11"/>
      <c r="AD7151">
        <v>90.09</v>
      </c>
      <c r="AE7151">
        <v>69.67</v>
      </c>
      <c r="AF7151"/>
      <c r="AG7151"/>
      <c r="AH7151"/>
      <c r="AI7151"/>
      <c r="AJ7151" s="11">
        <v>7909175</v>
      </c>
      <c r="AK7151" s="11">
        <v>5185646</v>
      </c>
      <c r="AL7151" s="11"/>
      <c r="AM7151" s="11"/>
      <c r="AN7151" s="11"/>
      <c r="AO7151" s="11"/>
      <c r="AP7151" s="11"/>
      <c r="AQ7151" s="11"/>
      <c r="AR7151" s="11"/>
      <c r="AS7151" s="11"/>
      <c r="AT7151" s="11"/>
      <c r="AU7151" s="11"/>
      <c r="AV7151" s="11"/>
      <c r="AW7151" s="11"/>
      <c r="AX7151" s="11"/>
      <c r="AY7151" s="11"/>
      <c r="AZ7151" s="11"/>
      <c r="BA7151" s="11"/>
      <c r="BB7151" s="11"/>
      <c r="BC7151" s="11"/>
      <c r="BD7151" s="11"/>
      <c r="BE7151" s="11"/>
      <c r="BF7151" s="11"/>
      <c r="BG7151" s="11"/>
      <c r="BH7151" s="11"/>
      <c r="BI7151" s="11"/>
      <c r="BJ7151" s="11"/>
      <c r="BK7151" s="11"/>
      <c r="BL7151"/>
      <c r="BM7151"/>
      <c r="BN7151" s="10">
        <v>0</v>
      </c>
      <c r="BO7151" s="10"/>
      <c r="BP7151" s="10"/>
      <c r="BQ7151" s="10"/>
      <c r="BR7151" s="10"/>
      <c r="BS7151" s="10"/>
      <c r="BT7151" s="10"/>
      <c r="BU7151" s="10"/>
    </row>
    <row r="7152" spans="1:73" x14ac:dyDescent="0.3">
      <c r="A7152" s="10" t="s">
        <v>4110</v>
      </c>
      <c r="B7152" s="10" t="s">
        <v>6547</v>
      </c>
      <c r="C7152" s="10" t="s">
        <v>79</v>
      </c>
      <c r="D7152" s="10" t="s">
        <v>870</v>
      </c>
      <c r="E7152" s="10" t="s">
        <v>871</v>
      </c>
      <c r="F7152" s="10" t="s">
        <v>5155</v>
      </c>
      <c r="G7152" s="10" t="s">
        <v>5156</v>
      </c>
      <c r="H7152" s="10" t="s">
        <v>5157</v>
      </c>
      <c r="I7152" s="10" t="s">
        <v>5158</v>
      </c>
      <c r="J7152" s="10" t="s">
        <v>5158</v>
      </c>
      <c r="K7152" s="10" t="s">
        <v>5157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 s="11">
        <v>1086450</v>
      </c>
      <c r="S7152" s="11">
        <v>565000</v>
      </c>
      <c r="T7152" s="11"/>
      <c r="U7152" s="11"/>
      <c r="V7152" s="11"/>
      <c r="W7152" s="11"/>
      <c r="X7152" s="11">
        <v>100000</v>
      </c>
      <c r="Y7152" s="11">
        <v>565000</v>
      </c>
      <c r="Z7152" s="11"/>
      <c r="AA7152" s="11"/>
      <c r="AB7152" s="11"/>
      <c r="AC7152" s="11"/>
      <c r="AD7152">
        <v>9.1999999999999993</v>
      </c>
      <c r="AE7152">
        <v>100</v>
      </c>
      <c r="AF7152"/>
      <c r="AG7152"/>
      <c r="AH7152"/>
      <c r="AI7152"/>
      <c r="AJ7152" s="11">
        <v>1086450</v>
      </c>
      <c r="AK7152" s="11">
        <v>565000</v>
      </c>
      <c r="AL7152" s="11"/>
      <c r="AM7152" s="11"/>
      <c r="AN7152" s="11"/>
      <c r="AO7152" s="11"/>
      <c r="AP7152" s="11"/>
      <c r="AQ7152" s="11"/>
      <c r="AR7152" s="11"/>
      <c r="AS7152" s="11"/>
      <c r="AT7152" s="11"/>
      <c r="AU7152" s="11"/>
      <c r="AV7152" s="11"/>
      <c r="AW7152" s="11"/>
      <c r="AX7152" s="11"/>
      <c r="AY7152" s="11"/>
      <c r="AZ7152" s="11"/>
      <c r="BA7152" s="11"/>
      <c r="BB7152" s="11"/>
      <c r="BC7152" s="11"/>
      <c r="BD7152" s="11"/>
      <c r="BE7152" s="11"/>
      <c r="BF7152" s="11"/>
      <c r="BG7152" s="11"/>
      <c r="BH7152" s="11"/>
      <c r="BI7152" s="11"/>
      <c r="BJ7152" s="11"/>
      <c r="BK7152" s="11"/>
      <c r="BL7152"/>
      <c r="BM7152"/>
      <c r="BN7152" s="10">
        <v>0</v>
      </c>
      <c r="BO7152" s="10"/>
      <c r="BP7152" s="10"/>
      <c r="BQ7152" s="10"/>
      <c r="BR7152" s="10"/>
      <c r="BS7152" s="10"/>
      <c r="BT7152" s="10"/>
      <c r="BU7152" s="10"/>
    </row>
    <row r="7153" spans="1:73" x14ac:dyDescent="0.3">
      <c r="A7153" s="10" t="s">
        <v>4110</v>
      </c>
      <c r="B7153" s="10" t="s">
        <v>6547</v>
      </c>
      <c r="C7153" s="10" t="s">
        <v>79</v>
      </c>
      <c r="D7153" s="10" t="s">
        <v>870</v>
      </c>
      <c r="E7153" s="10" t="s">
        <v>871</v>
      </c>
      <c r="F7153" s="10" t="s">
        <v>5042</v>
      </c>
      <c r="G7153" s="10" t="s">
        <v>5043</v>
      </c>
      <c r="H7153" s="10" t="s">
        <v>6649</v>
      </c>
      <c r="I7153" s="10" t="s">
        <v>6650</v>
      </c>
      <c r="J7153" s="10" t="s">
        <v>6650</v>
      </c>
      <c r="K7153" s="10" t="s">
        <v>6649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 s="11"/>
      <c r="S7153" s="11"/>
      <c r="T7153" s="11"/>
      <c r="U7153" s="11"/>
      <c r="V7153" s="11">
        <v>58200</v>
      </c>
      <c r="W7153" s="11"/>
      <c r="X7153" s="11"/>
      <c r="Y7153" s="11"/>
      <c r="Z7153" s="11"/>
      <c r="AA7153" s="11"/>
      <c r="AB7153" s="11">
        <v>58200</v>
      </c>
      <c r="AC7153" s="11"/>
      <c r="AD7153"/>
      <c r="AE7153"/>
      <c r="AF7153"/>
      <c r="AG7153"/>
      <c r="AH7153">
        <v>100</v>
      </c>
      <c r="AI7153"/>
      <c r="AJ7153" s="11"/>
      <c r="AK7153" s="11"/>
      <c r="AL7153" s="11"/>
      <c r="AM7153" s="11"/>
      <c r="AN7153" s="11">
        <v>58200</v>
      </c>
      <c r="AO7153" s="11"/>
      <c r="AP7153" s="11"/>
      <c r="AQ7153" s="11"/>
      <c r="AR7153" s="11"/>
      <c r="AS7153" s="11"/>
      <c r="AT7153" s="11"/>
      <c r="AU7153" s="11"/>
      <c r="AV7153" s="11"/>
      <c r="AW7153" s="11"/>
      <c r="AX7153" s="11"/>
      <c r="AY7153" s="11"/>
      <c r="AZ7153" s="11"/>
      <c r="BA7153" s="11"/>
      <c r="BB7153" s="11"/>
      <c r="BC7153" s="11"/>
      <c r="BD7153" s="11"/>
      <c r="BE7153" s="11"/>
      <c r="BF7153" s="11"/>
      <c r="BG7153" s="11"/>
      <c r="BH7153" s="11"/>
      <c r="BI7153" s="11"/>
      <c r="BJ7153" s="11"/>
      <c r="BK7153" s="11"/>
      <c r="BL7153"/>
      <c r="BM7153"/>
      <c r="BN7153" s="10">
        <v>0</v>
      </c>
      <c r="BO7153" s="10"/>
      <c r="BP7153" s="10"/>
      <c r="BQ7153" s="10"/>
      <c r="BR7153" s="10"/>
      <c r="BS7153" s="10"/>
      <c r="BT7153" s="10"/>
      <c r="BU7153" s="10"/>
    </row>
    <row r="7154" spans="1:73" x14ac:dyDescent="0.3">
      <c r="A7154" s="10" t="s">
        <v>4110</v>
      </c>
      <c r="B7154" s="10" t="s">
        <v>6158</v>
      </c>
      <c r="C7154" s="10" t="s">
        <v>876</v>
      </c>
      <c r="D7154" s="10" t="s">
        <v>870</v>
      </c>
      <c r="E7154" s="10" t="s">
        <v>5514</v>
      </c>
      <c r="F7154" s="10" t="s">
        <v>6507</v>
      </c>
      <c r="G7154" s="10" t="s">
        <v>6508</v>
      </c>
      <c r="H7154" s="10" t="s">
        <v>7775</v>
      </c>
      <c r="I7154" s="10" t="s">
        <v>8346</v>
      </c>
      <c r="J7154" s="10" t="s">
        <v>8346</v>
      </c>
      <c r="K7154" s="10" t="s">
        <v>7775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 s="11">
        <v>541800</v>
      </c>
      <c r="S7154" s="11">
        <v>2505946.15</v>
      </c>
      <c r="T7154" s="11">
        <v>4772275</v>
      </c>
      <c r="U7154" s="11">
        <v>6508797.5</v>
      </c>
      <c r="V7154" s="11">
        <v>5074575</v>
      </c>
      <c r="W7154" s="11">
        <v>3822500</v>
      </c>
      <c r="X7154" s="11">
        <v>162540</v>
      </c>
      <c r="Y7154" s="11">
        <v>691783.85</v>
      </c>
      <c r="Z7154" s="11">
        <v>1762135</v>
      </c>
      <c r="AA7154" s="11">
        <v>2136503.84</v>
      </c>
      <c r="AB7154" s="11">
        <v>714915</v>
      </c>
      <c r="AC7154" s="11">
        <v>1532700</v>
      </c>
      <c r="AD7154">
        <v>30</v>
      </c>
      <c r="AE7154">
        <v>27.61</v>
      </c>
      <c r="AF7154">
        <v>36.92</v>
      </c>
      <c r="AG7154">
        <v>32.82</v>
      </c>
      <c r="AH7154">
        <v>14.09</v>
      </c>
      <c r="AI7154">
        <v>40.1</v>
      </c>
      <c r="AJ7154" s="11">
        <v>541800</v>
      </c>
      <c r="AK7154" s="11">
        <v>2505946.15</v>
      </c>
      <c r="AL7154" s="11">
        <v>4772275</v>
      </c>
      <c r="AM7154" s="11">
        <v>6508797.5</v>
      </c>
      <c r="AN7154" s="11">
        <v>5074575</v>
      </c>
      <c r="AO7154" s="11">
        <v>3822500</v>
      </c>
      <c r="AP7154" s="11"/>
      <c r="AQ7154" s="11"/>
      <c r="AR7154" s="11"/>
      <c r="AS7154" s="11"/>
      <c r="AT7154" s="11"/>
      <c r="AU7154" s="11"/>
      <c r="AV7154" s="11"/>
      <c r="AW7154" s="11"/>
      <c r="AX7154" s="11"/>
      <c r="AY7154" s="11"/>
      <c r="AZ7154" s="11"/>
      <c r="BA7154" s="11"/>
      <c r="BB7154" s="11"/>
      <c r="BC7154" s="11"/>
      <c r="BD7154" s="11"/>
      <c r="BE7154" s="11"/>
      <c r="BF7154" s="11"/>
      <c r="BG7154" s="11"/>
      <c r="BH7154" s="11">
        <v>18355821</v>
      </c>
      <c r="BI7154" s="11">
        <v>13332278</v>
      </c>
      <c r="BJ7154" s="11">
        <v>10080821</v>
      </c>
      <c r="BK7154" s="11">
        <v>9848150</v>
      </c>
      <c r="BL7154">
        <v>54.918900000000001</v>
      </c>
      <c r="BM7154">
        <v>73.866900000000001</v>
      </c>
      <c r="BN7154" s="10">
        <v>0</v>
      </c>
      <c r="BO7154" s="10"/>
      <c r="BP7154" s="10"/>
      <c r="BQ7154" s="10"/>
      <c r="BR7154" s="10"/>
      <c r="BS7154" s="10"/>
      <c r="BT7154" s="10"/>
      <c r="BU7154" s="10"/>
    </row>
    <row r="7155" spans="1:73" x14ac:dyDescent="0.3">
      <c r="A7155" s="10" t="s">
        <v>4110</v>
      </c>
      <c r="B7155" s="10" t="s">
        <v>6158</v>
      </c>
      <c r="C7155" s="10" t="s">
        <v>876</v>
      </c>
      <c r="D7155" s="10" t="s">
        <v>870</v>
      </c>
      <c r="E7155" s="10" t="s">
        <v>5282</v>
      </c>
      <c r="F7155" s="10" t="s">
        <v>5283</v>
      </c>
      <c r="G7155" s="10" t="s">
        <v>360</v>
      </c>
      <c r="H7155" s="10" t="s">
        <v>8347</v>
      </c>
      <c r="I7155" s="10" t="s">
        <v>8348</v>
      </c>
      <c r="J7155" s="10" t="s">
        <v>8348</v>
      </c>
      <c r="K7155" s="10" t="s">
        <v>8347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 s="11"/>
      <c r="S7155" s="11">
        <v>1335000</v>
      </c>
      <c r="T7155" s="11"/>
      <c r="U7155" s="11"/>
      <c r="V7155" s="11"/>
      <c r="W7155" s="11"/>
      <c r="X7155" s="11"/>
      <c r="Y7155" s="11">
        <v>667500</v>
      </c>
      <c r="Z7155" s="11"/>
      <c r="AA7155" s="11"/>
      <c r="AB7155" s="11"/>
      <c r="AC7155" s="11"/>
      <c r="AD7155"/>
      <c r="AE7155">
        <v>50</v>
      </c>
      <c r="AF7155"/>
      <c r="AG7155"/>
      <c r="AH7155"/>
      <c r="AI7155"/>
      <c r="AJ7155" s="11"/>
      <c r="AK7155" s="11">
        <v>1335000</v>
      </c>
      <c r="AL7155" s="11"/>
      <c r="AM7155" s="11"/>
      <c r="AN7155" s="11"/>
      <c r="AO7155" s="11"/>
      <c r="AP7155" s="11"/>
      <c r="AQ7155" s="11"/>
      <c r="AR7155" s="11"/>
      <c r="AS7155" s="11"/>
      <c r="AT7155" s="11"/>
      <c r="AU7155" s="11"/>
      <c r="AV7155" s="11"/>
      <c r="AW7155" s="11"/>
      <c r="AX7155" s="11"/>
      <c r="AY7155" s="11"/>
      <c r="AZ7155" s="11"/>
      <c r="BA7155" s="11"/>
      <c r="BB7155" s="11"/>
      <c r="BC7155" s="11"/>
      <c r="BD7155" s="11"/>
      <c r="BE7155" s="11"/>
      <c r="BF7155" s="11"/>
      <c r="BG7155" s="11"/>
      <c r="BH7155" s="11"/>
      <c r="BI7155" s="11"/>
      <c r="BJ7155" s="11"/>
      <c r="BK7155" s="11"/>
      <c r="BL7155"/>
      <c r="BM7155"/>
      <c r="BN7155" s="10">
        <v>0</v>
      </c>
      <c r="BO7155" s="10"/>
      <c r="BP7155" s="10"/>
      <c r="BQ7155" s="10"/>
      <c r="BR7155" s="10"/>
      <c r="BS7155" s="10"/>
      <c r="BT7155" s="10"/>
      <c r="BU7155" s="10"/>
    </row>
    <row r="7156" spans="1:73" x14ac:dyDescent="0.3">
      <c r="A7156" s="10" t="s">
        <v>4110</v>
      </c>
      <c r="B7156" s="10" t="s">
        <v>6158</v>
      </c>
      <c r="C7156" s="10" t="s">
        <v>876</v>
      </c>
      <c r="D7156" s="10" t="s">
        <v>870</v>
      </c>
      <c r="E7156" s="10" t="s">
        <v>5282</v>
      </c>
      <c r="F7156" s="10" t="s">
        <v>5283</v>
      </c>
      <c r="G7156" s="10" t="s">
        <v>4299</v>
      </c>
      <c r="H7156" s="10" t="s">
        <v>8349</v>
      </c>
      <c r="I7156" s="10" t="s">
        <v>8350</v>
      </c>
      <c r="J7156" s="10" t="s">
        <v>8350</v>
      </c>
      <c r="K7156" s="10" t="s">
        <v>8349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 s="11"/>
      <c r="S7156" s="11"/>
      <c r="T7156" s="11"/>
      <c r="U7156" s="11">
        <v>376000</v>
      </c>
      <c r="V7156" s="11"/>
      <c r="W7156" s="11"/>
      <c r="X7156" s="11"/>
      <c r="Y7156" s="11"/>
      <c r="Z7156" s="11"/>
      <c r="AA7156" s="11">
        <v>376000</v>
      </c>
      <c r="AB7156" s="11"/>
      <c r="AC7156" s="11"/>
      <c r="AD7156"/>
      <c r="AE7156"/>
      <c r="AF7156"/>
      <c r="AG7156">
        <v>100</v>
      </c>
      <c r="AH7156"/>
      <c r="AI7156"/>
      <c r="AJ7156" s="11"/>
      <c r="AK7156" s="11"/>
      <c r="AL7156" s="11"/>
      <c r="AM7156" s="11">
        <v>376000</v>
      </c>
      <c r="AN7156" s="11"/>
      <c r="AO7156" s="11"/>
      <c r="AP7156" s="11"/>
      <c r="AQ7156" s="11"/>
      <c r="AR7156" s="11"/>
      <c r="AS7156" s="11"/>
      <c r="AT7156" s="11"/>
      <c r="AU7156" s="11"/>
      <c r="AV7156" s="11"/>
      <c r="AW7156" s="11"/>
      <c r="AX7156" s="11"/>
      <c r="AY7156" s="11"/>
      <c r="AZ7156" s="11"/>
      <c r="BA7156" s="11"/>
      <c r="BB7156" s="11"/>
      <c r="BC7156" s="11"/>
      <c r="BD7156" s="11"/>
      <c r="BE7156" s="11"/>
      <c r="BF7156" s="11"/>
      <c r="BG7156" s="11"/>
      <c r="BH7156" s="11"/>
      <c r="BI7156" s="11"/>
      <c r="BJ7156" s="11"/>
      <c r="BK7156" s="11"/>
      <c r="BL7156"/>
      <c r="BM7156"/>
      <c r="BN7156" s="10">
        <v>0</v>
      </c>
      <c r="BO7156" s="10"/>
      <c r="BP7156" s="10"/>
      <c r="BQ7156" s="10"/>
      <c r="BR7156" s="10"/>
      <c r="BS7156" s="10"/>
      <c r="BT7156" s="10"/>
      <c r="BU7156" s="10"/>
    </row>
    <row r="7157" spans="1:73" x14ac:dyDescent="0.3">
      <c r="A7157" s="10" t="s">
        <v>4110</v>
      </c>
      <c r="B7157" s="10" t="s">
        <v>6158</v>
      </c>
      <c r="C7157" s="10" t="s">
        <v>876</v>
      </c>
      <c r="D7157" s="10" t="s">
        <v>870</v>
      </c>
      <c r="E7157" s="10" t="s">
        <v>5282</v>
      </c>
      <c r="F7157" s="10" t="s">
        <v>3423</v>
      </c>
      <c r="G7157" s="10" t="s">
        <v>5339</v>
      </c>
      <c r="H7157" s="10" t="s">
        <v>4702</v>
      </c>
      <c r="I7157" s="10" t="s">
        <v>8351</v>
      </c>
      <c r="J7157" s="10" t="s">
        <v>8351</v>
      </c>
      <c r="K7157" s="10" t="s">
        <v>4702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 s="11"/>
      <c r="S7157" s="11">
        <v>1770430</v>
      </c>
      <c r="T7157" s="11"/>
      <c r="U7157" s="11"/>
      <c r="V7157" s="11"/>
      <c r="W7157" s="11"/>
      <c r="X7157" s="11"/>
      <c r="Y7157" s="11">
        <v>596229</v>
      </c>
      <c r="Z7157" s="11"/>
      <c r="AA7157" s="11"/>
      <c r="AB7157" s="11"/>
      <c r="AC7157" s="11"/>
      <c r="AD7157"/>
      <c r="AE7157">
        <v>33.68</v>
      </c>
      <c r="AF7157"/>
      <c r="AG7157"/>
      <c r="AH7157"/>
      <c r="AI7157"/>
      <c r="AJ7157" s="11"/>
      <c r="AK7157" s="11">
        <v>1770430</v>
      </c>
      <c r="AL7157" s="11"/>
      <c r="AM7157" s="11"/>
      <c r="AN7157" s="11"/>
      <c r="AO7157" s="11"/>
      <c r="AP7157" s="11"/>
      <c r="AQ7157" s="11"/>
      <c r="AR7157" s="11"/>
      <c r="AS7157" s="11"/>
      <c r="AT7157" s="11"/>
      <c r="AU7157" s="11"/>
      <c r="AV7157" s="11"/>
      <c r="AW7157" s="11"/>
      <c r="AX7157" s="11"/>
      <c r="AY7157" s="11"/>
      <c r="AZ7157" s="11"/>
      <c r="BA7157" s="11"/>
      <c r="BB7157" s="11"/>
      <c r="BC7157" s="11"/>
      <c r="BD7157" s="11"/>
      <c r="BE7157" s="11"/>
      <c r="BF7157" s="11"/>
      <c r="BG7157" s="11"/>
      <c r="BH7157" s="11"/>
      <c r="BI7157" s="11"/>
      <c r="BJ7157" s="11"/>
      <c r="BK7157" s="11"/>
      <c r="BL7157"/>
      <c r="BM7157"/>
      <c r="BN7157" s="10">
        <v>0</v>
      </c>
      <c r="BO7157" s="10"/>
      <c r="BP7157" s="10"/>
      <c r="BQ7157" s="10"/>
      <c r="BR7157" s="10"/>
      <c r="BS7157" s="10"/>
      <c r="BT7157" s="10"/>
      <c r="BU7157" s="10"/>
    </row>
    <row r="7158" spans="1:73" x14ac:dyDescent="0.3">
      <c r="A7158" s="10" t="s">
        <v>4110</v>
      </c>
      <c r="B7158" s="10" t="s">
        <v>6158</v>
      </c>
      <c r="C7158" s="10" t="s">
        <v>876</v>
      </c>
      <c r="D7158" s="10" t="s">
        <v>870</v>
      </c>
      <c r="E7158" s="10" t="s">
        <v>5282</v>
      </c>
      <c r="F7158" s="10" t="s">
        <v>5356</v>
      </c>
      <c r="G7158" s="10" t="s">
        <v>5357</v>
      </c>
      <c r="H7158" s="10" t="s">
        <v>8352</v>
      </c>
      <c r="I7158" s="10" t="s">
        <v>8353</v>
      </c>
      <c r="J7158" s="10" t="s">
        <v>8353</v>
      </c>
      <c r="K7158" s="10" t="s">
        <v>8352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 s="11">
        <v>542039</v>
      </c>
      <c r="S7158" s="11"/>
      <c r="T7158" s="11"/>
      <c r="U7158" s="11"/>
      <c r="V7158" s="11"/>
      <c r="W7158" s="11"/>
      <c r="X7158" s="11">
        <v>152111.70000000001</v>
      </c>
      <c r="Y7158" s="11"/>
      <c r="Z7158" s="11"/>
      <c r="AA7158" s="11"/>
      <c r="AB7158" s="11"/>
      <c r="AC7158" s="11"/>
      <c r="AD7158">
        <v>28.06</v>
      </c>
      <c r="AE7158"/>
      <c r="AF7158"/>
      <c r="AG7158"/>
      <c r="AH7158"/>
      <c r="AI7158"/>
      <c r="AJ7158" s="11">
        <v>542039</v>
      </c>
      <c r="AK7158" s="11"/>
      <c r="AL7158" s="11"/>
      <c r="AM7158" s="11"/>
      <c r="AN7158" s="11"/>
      <c r="AO7158" s="11"/>
      <c r="AP7158" s="11"/>
      <c r="AQ7158" s="11"/>
      <c r="AR7158" s="11"/>
      <c r="AS7158" s="11"/>
      <c r="AT7158" s="11"/>
      <c r="AU7158" s="11"/>
      <c r="AV7158" s="11"/>
      <c r="AW7158" s="11"/>
      <c r="AX7158" s="11"/>
      <c r="AY7158" s="11"/>
      <c r="AZ7158" s="11"/>
      <c r="BA7158" s="11"/>
      <c r="BB7158" s="11"/>
      <c r="BC7158" s="11"/>
      <c r="BD7158" s="11"/>
      <c r="BE7158" s="11"/>
      <c r="BF7158" s="11"/>
      <c r="BG7158" s="11"/>
      <c r="BH7158" s="11"/>
      <c r="BI7158" s="11"/>
      <c r="BJ7158" s="11"/>
      <c r="BK7158" s="11"/>
      <c r="BL7158"/>
      <c r="BM7158"/>
      <c r="BN7158" s="10">
        <v>0</v>
      </c>
      <c r="BO7158" s="10"/>
      <c r="BP7158" s="10"/>
      <c r="BQ7158" s="10"/>
      <c r="BR7158" s="10"/>
      <c r="BS7158" s="10"/>
      <c r="BT7158" s="10"/>
      <c r="BU7158" s="10"/>
    </row>
    <row r="7159" spans="1:73" x14ac:dyDescent="0.3">
      <c r="A7159" s="10" t="s">
        <v>4110</v>
      </c>
      <c r="B7159" s="10" t="s">
        <v>6158</v>
      </c>
      <c r="C7159" s="10" t="s">
        <v>876</v>
      </c>
      <c r="D7159" s="10" t="s">
        <v>870</v>
      </c>
      <c r="E7159" s="10" t="s">
        <v>5282</v>
      </c>
      <c r="F7159" s="10" t="s">
        <v>5356</v>
      </c>
      <c r="G7159" s="10" t="s">
        <v>5357</v>
      </c>
      <c r="H7159" s="10" t="s">
        <v>8354</v>
      </c>
      <c r="I7159" s="10" t="s">
        <v>8355</v>
      </c>
      <c r="J7159" s="10" t="s">
        <v>8355</v>
      </c>
      <c r="K7159" s="10" t="s">
        <v>8354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 s="11"/>
      <c r="S7159" s="11">
        <v>659170</v>
      </c>
      <c r="T7159" s="11"/>
      <c r="U7159" s="11"/>
      <c r="V7159" s="11"/>
      <c r="W7159" s="11"/>
      <c r="X7159" s="11"/>
      <c r="Y7159" s="11">
        <v>559200</v>
      </c>
      <c r="Z7159" s="11"/>
      <c r="AA7159" s="11"/>
      <c r="AB7159" s="11"/>
      <c r="AC7159" s="11"/>
      <c r="AD7159"/>
      <c r="AE7159">
        <v>84.83</v>
      </c>
      <c r="AF7159"/>
      <c r="AG7159"/>
      <c r="AH7159"/>
      <c r="AI7159"/>
      <c r="AJ7159" s="11"/>
      <c r="AK7159" s="11">
        <v>659170</v>
      </c>
      <c r="AL7159" s="11"/>
      <c r="AM7159" s="11"/>
      <c r="AN7159" s="11"/>
      <c r="AO7159" s="11"/>
      <c r="AP7159" s="11"/>
      <c r="AQ7159" s="11"/>
      <c r="AR7159" s="11"/>
      <c r="AS7159" s="11"/>
      <c r="AT7159" s="11"/>
      <c r="AU7159" s="11"/>
      <c r="AV7159" s="11"/>
      <c r="AW7159" s="11"/>
      <c r="AX7159" s="11"/>
      <c r="AY7159" s="11"/>
      <c r="AZ7159" s="11"/>
      <c r="BA7159" s="11"/>
      <c r="BB7159" s="11"/>
      <c r="BC7159" s="11"/>
      <c r="BD7159" s="11"/>
      <c r="BE7159" s="11"/>
      <c r="BF7159" s="11"/>
      <c r="BG7159" s="11"/>
      <c r="BH7159" s="11"/>
      <c r="BI7159" s="11"/>
      <c r="BJ7159" s="11"/>
      <c r="BK7159" s="11"/>
      <c r="BL7159"/>
      <c r="BM7159"/>
      <c r="BN7159" s="10">
        <v>0</v>
      </c>
      <c r="BO7159" s="10"/>
      <c r="BP7159" s="10"/>
      <c r="BQ7159" s="10"/>
      <c r="BR7159" s="10"/>
      <c r="BS7159" s="10"/>
      <c r="BT7159" s="10"/>
      <c r="BU7159" s="10"/>
    </row>
    <row r="7160" spans="1:73" x14ac:dyDescent="0.3">
      <c r="A7160" s="10" t="s">
        <v>4110</v>
      </c>
      <c r="B7160" s="10" t="s">
        <v>6158</v>
      </c>
      <c r="C7160" s="10" t="s">
        <v>876</v>
      </c>
      <c r="D7160" s="10" t="s">
        <v>870</v>
      </c>
      <c r="E7160" s="10" t="s">
        <v>5282</v>
      </c>
      <c r="F7160" s="10" t="s">
        <v>8356</v>
      </c>
      <c r="G7160" s="10" t="s">
        <v>8357</v>
      </c>
      <c r="H7160" s="10" t="s">
        <v>8358</v>
      </c>
      <c r="I7160" s="10" t="s">
        <v>8359</v>
      </c>
      <c r="J7160" s="10" t="s">
        <v>8359</v>
      </c>
      <c r="K7160" s="10" t="s">
        <v>8358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 s="11">
        <v>189000</v>
      </c>
      <c r="S7160" s="11"/>
      <c r="T7160" s="11"/>
      <c r="U7160" s="11"/>
      <c r="V7160" s="11"/>
      <c r="W7160" s="11"/>
      <c r="X7160" s="11">
        <v>0</v>
      </c>
      <c r="Y7160" s="11"/>
      <c r="Z7160" s="11"/>
      <c r="AA7160" s="11"/>
      <c r="AB7160" s="11"/>
      <c r="AC7160" s="11"/>
      <c r="AD7160">
        <v>0</v>
      </c>
      <c r="AE7160"/>
      <c r="AF7160"/>
      <c r="AG7160"/>
      <c r="AH7160"/>
      <c r="AI7160"/>
      <c r="AJ7160" s="11">
        <v>189000</v>
      </c>
      <c r="AK7160" s="11"/>
      <c r="AL7160" s="11"/>
      <c r="AM7160" s="11"/>
      <c r="AN7160" s="11"/>
      <c r="AO7160" s="11"/>
      <c r="AP7160" s="11"/>
      <c r="AQ7160" s="11"/>
      <c r="AR7160" s="11"/>
      <c r="AS7160" s="11"/>
      <c r="AT7160" s="11"/>
      <c r="AU7160" s="11"/>
      <c r="AV7160" s="11"/>
      <c r="AW7160" s="11"/>
      <c r="AX7160" s="11"/>
      <c r="AY7160" s="11"/>
      <c r="AZ7160" s="11"/>
      <c r="BA7160" s="11"/>
      <c r="BB7160" s="11"/>
      <c r="BC7160" s="11"/>
      <c r="BD7160" s="11"/>
      <c r="BE7160" s="11"/>
      <c r="BF7160" s="11"/>
      <c r="BG7160" s="11"/>
      <c r="BH7160" s="11"/>
      <c r="BI7160" s="11"/>
      <c r="BJ7160" s="11"/>
      <c r="BK7160" s="11"/>
      <c r="BL7160"/>
      <c r="BM7160"/>
      <c r="BN7160" s="10">
        <v>0</v>
      </c>
      <c r="BO7160" s="10"/>
      <c r="BP7160" s="10"/>
      <c r="BQ7160" s="10"/>
      <c r="BR7160" s="10"/>
      <c r="BS7160" s="10"/>
      <c r="BT7160" s="10"/>
      <c r="BU7160" s="10"/>
    </row>
    <row r="7161" spans="1:73" x14ac:dyDescent="0.3">
      <c r="A7161" s="10" t="s">
        <v>4110</v>
      </c>
      <c r="B7161" s="10" t="s">
        <v>6158</v>
      </c>
      <c r="C7161" s="10" t="s">
        <v>876</v>
      </c>
      <c r="D7161" s="10" t="s">
        <v>870</v>
      </c>
      <c r="E7161" s="10" t="s">
        <v>5282</v>
      </c>
      <c r="F7161" s="10" t="s">
        <v>8356</v>
      </c>
      <c r="G7161" s="10" t="s">
        <v>8357</v>
      </c>
      <c r="H7161" s="10" t="s">
        <v>8360</v>
      </c>
      <c r="I7161" s="10" t="s">
        <v>8361</v>
      </c>
      <c r="J7161" s="10" t="s">
        <v>8361</v>
      </c>
      <c r="K7161" s="10" t="s">
        <v>8360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 s="11">
        <v>580446</v>
      </c>
      <c r="S7161" s="11"/>
      <c r="T7161" s="11"/>
      <c r="U7161" s="11"/>
      <c r="V7161" s="11"/>
      <c r="W7161" s="11"/>
      <c r="X7161" s="11">
        <v>174133.8</v>
      </c>
      <c r="Y7161" s="11"/>
      <c r="Z7161" s="11"/>
      <c r="AA7161" s="11"/>
      <c r="AB7161" s="11"/>
      <c r="AC7161" s="11"/>
      <c r="AD7161">
        <v>30</v>
      </c>
      <c r="AE7161"/>
      <c r="AF7161"/>
      <c r="AG7161"/>
      <c r="AH7161"/>
      <c r="AI7161"/>
      <c r="AJ7161" s="11">
        <v>580446</v>
      </c>
      <c r="AK7161" s="11"/>
      <c r="AL7161" s="11"/>
      <c r="AM7161" s="11"/>
      <c r="AN7161" s="11"/>
      <c r="AO7161" s="11"/>
      <c r="AP7161" s="11"/>
      <c r="AQ7161" s="11"/>
      <c r="AR7161" s="11"/>
      <c r="AS7161" s="11"/>
      <c r="AT7161" s="11"/>
      <c r="AU7161" s="11"/>
      <c r="AV7161" s="11"/>
      <c r="AW7161" s="11"/>
      <c r="AX7161" s="11"/>
      <c r="AY7161" s="11"/>
      <c r="AZ7161" s="11"/>
      <c r="BA7161" s="11"/>
      <c r="BB7161" s="11"/>
      <c r="BC7161" s="11"/>
      <c r="BD7161" s="11"/>
      <c r="BE7161" s="11"/>
      <c r="BF7161" s="11"/>
      <c r="BG7161" s="11"/>
      <c r="BH7161" s="11"/>
      <c r="BI7161" s="11"/>
      <c r="BJ7161" s="11"/>
      <c r="BK7161" s="11"/>
      <c r="BL7161"/>
      <c r="BM7161"/>
      <c r="BN7161" s="10">
        <v>0</v>
      </c>
      <c r="BO7161" s="10"/>
      <c r="BP7161" s="10"/>
      <c r="BQ7161" s="10"/>
      <c r="BR7161" s="10"/>
      <c r="BS7161" s="10"/>
      <c r="BT7161" s="10"/>
      <c r="BU7161" s="10"/>
    </row>
    <row r="7162" spans="1:73" x14ac:dyDescent="0.3">
      <c r="A7162" s="10" t="s">
        <v>4110</v>
      </c>
      <c r="B7162" s="10" t="s">
        <v>6547</v>
      </c>
      <c r="C7162" s="10" t="s">
        <v>79</v>
      </c>
      <c r="D7162" s="10" t="s">
        <v>870</v>
      </c>
      <c r="E7162" s="10" t="s">
        <v>871</v>
      </c>
      <c r="F7162" s="10" t="s">
        <v>5042</v>
      </c>
      <c r="G7162" s="10" t="s">
        <v>5043</v>
      </c>
      <c r="H7162" s="10" t="s">
        <v>12895</v>
      </c>
      <c r="I7162" s="10" t="s">
        <v>10167</v>
      </c>
      <c r="J7162" s="10" t="s">
        <v>10167</v>
      </c>
      <c r="K7162" s="10" t="s">
        <v>12895</v>
      </c>
      <c r="L7162">
        <v>0</v>
      </c>
      <c r="M7162">
        <v>0</v>
      </c>
      <c r="N7162">
        <v>0</v>
      </c>
      <c r="O7162">
        <v>1</v>
      </c>
      <c r="P7162">
        <v>1</v>
      </c>
      <c r="Q7162">
        <v>0</v>
      </c>
      <c r="R7162" s="11"/>
      <c r="S7162" s="11"/>
      <c r="T7162" s="11"/>
      <c r="U7162" s="11">
        <v>1444800</v>
      </c>
      <c r="V7162" s="11">
        <v>4500000</v>
      </c>
      <c r="W7162" s="11"/>
      <c r="X7162" s="11"/>
      <c r="Y7162" s="11"/>
      <c r="Z7162" s="11"/>
      <c r="AA7162" s="11">
        <v>84000</v>
      </c>
      <c r="AB7162" s="11">
        <v>857250</v>
      </c>
      <c r="AC7162" s="11"/>
      <c r="AD7162"/>
      <c r="AE7162"/>
      <c r="AF7162"/>
      <c r="AG7162">
        <v>5.81</v>
      </c>
      <c r="AH7162">
        <v>19.05</v>
      </c>
      <c r="AI7162"/>
      <c r="AJ7162" s="11"/>
      <c r="AK7162" s="11"/>
      <c r="AL7162" s="11"/>
      <c r="AM7162" s="11">
        <v>1444800</v>
      </c>
      <c r="AN7162" s="11">
        <v>4725000</v>
      </c>
      <c r="AO7162" s="11"/>
      <c r="AP7162" s="11"/>
      <c r="AQ7162" s="11"/>
      <c r="AR7162" s="11"/>
      <c r="AS7162" s="11"/>
      <c r="AT7162" s="11"/>
      <c r="AU7162" s="11"/>
      <c r="AV7162" s="11"/>
      <c r="AW7162" s="11"/>
      <c r="AX7162" s="11"/>
      <c r="AY7162" s="11"/>
      <c r="AZ7162" s="11"/>
      <c r="BA7162" s="11"/>
      <c r="BB7162" s="11"/>
      <c r="BC7162" s="11"/>
      <c r="BD7162" s="11"/>
      <c r="BE7162" s="11"/>
      <c r="BF7162" s="11"/>
      <c r="BG7162" s="11"/>
      <c r="BH7162" s="11"/>
      <c r="BI7162" s="11"/>
      <c r="BJ7162" s="11"/>
      <c r="BK7162" s="11"/>
      <c r="BL7162"/>
      <c r="BM7162"/>
      <c r="BN7162" s="10">
        <v>0</v>
      </c>
      <c r="BO7162" s="10"/>
      <c r="BP7162" s="10"/>
      <c r="BQ7162" s="10"/>
      <c r="BR7162" s="10"/>
      <c r="BS7162" s="10"/>
      <c r="BT7162" s="10"/>
      <c r="BU7162" s="10"/>
    </row>
    <row r="7163" spans="1:73" x14ac:dyDescent="0.3">
      <c r="A7163" s="10" t="s">
        <v>4110</v>
      </c>
      <c r="B7163" s="10" t="s">
        <v>6547</v>
      </c>
      <c r="C7163" s="10" t="s">
        <v>79</v>
      </c>
      <c r="D7163" s="10" t="s">
        <v>870</v>
      </c>
      <c r="E7163" s="10" t="s">
        <v>871</v>
      </c>
      <c r="F7163" s="10" t="s">
        <v>5052</v>
      </c>
      <c r="G7163" s="10" t="s">
        <v>5053</v>
      </c>
      <c r="H7163" s="10" t="s">
        <v>6651</v>
      </c>
      <c r="I7163" s="10" t="s">
        <v>6652</v>
      </c>
      <c r="J7163" s="10" t="s">
        <v>6652</v>
      </c>
      <c r="K7163" s="10" t="s">
        <v>6651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 s="11"/>
      <c r="S7163" s="11"/>
      <c r="T7163" s="11"/>
      <c r="U7163" s="11"/>
      <c r="V7163" s="11">
        <v>188000</v>
      </c>
      <c r="W7163" s="11"/>
      <c r="X7163" s="11"/>
      <c r="Y7163" s="11"/>
      <c r="Z7163" s="11"/>
      <c r="AA7163" s="11"/>
      <c r="AB7163" s="11">
        <v>188000</v>
      </c>
      <c r="AC7163" s="11"/>
      <c r="AD7163"/>
      <c r="AE7163"/>
      <c r="AF7163"/>
      <c r="AG7163"/>
      <c r="AH7163">
        <v>100</v>
      </c>
      <c r="AI7163"/>
      <c r="AJ7163" s="11"/>
      <c r="AK7163" s="11"/>
      <c r="AL7163" s="11"/>
      <c r="AM7163" s="11"/>
      <c r="AN7163" s="11">
        <v>188000</v>
      </c>
      <c r="AO7163" s="11"/>
      <c r="AP7163" s="11"/>
      <c r="AQ7163" s="11"/>
      <c r="AR7163" s="11"/>
      <c r="AS7163" s="11"/>
      <c r="AT7163" s="11"/>
      <c r="AU7163" s="11"/>
      <c r="AV7163" s="11"/>
      <c r="AW7163" s="11"/>
      <c r="AX7163" s="11"/>
      <c r="AY7163" s="11"/>
      <c r="AZ7163" s="11"/>
      <c r="BA7163" s="11"/>
      <c r="BB7163" s="11"/>
      <c r="BC7163" s="11"/>
      <c r="BD7163" s="11"/>
      <c r="BE7163" s="11"/>
      <c r="BF7163" s="11"/>
      <c r="BG7163" s="11"/>
      <c r="BH7163" s="11"/>
      <c r="BI7163" s="11"/>
      <c r="BJ7163" s="11"/>
      <c r="BK7163" s="11"/>
      <c r="BL7163"/>
      <c r="BM7163"/>
      <c r="BN7163" s="10">
        <v>0</v>
      </c>
      <c r="BO7163" s="10"/>
      <c r="BP7163" s="10"/>
      <c r="BQ7163" s="10"/>
      <c r="BR7163" s="10"/>
      <c r="BS7163" s="10"/>
      <c r="BT7163" s="10"/>
      <c r="BU7163" s="10"/>
    </row>
    <row r="7164" spans="1:73" x14ac:dyDescent="0.3">
      <c r="A7164" s="10" t="s">
        <v>4110</v>
      </c>
      <c r="B7164" s="10" t="s">
        <v>6547</v>
      </c>
      <c r="C7164" s="10" t="s">
        <v>79</v>
      </c>
      <c r="D7164" s="10" t="s">
        <v>870</v>
      </c>
      <c r="E7164" s="10" t="s">
        <v>3739</v>
      </c>
      <c r="F7164" s="10" t="s">
        <v>3740</v>
      </c>
      <c r="G7164" s="10"/>
      <c r="H7164" s="10" t="s">
        <v>6655</v>
      </c>
      <c r="I7164" s="10" t="s">
        <v>6656</v>
      </c>
      <c r="J7164" s="10" t="s">
        <v>6656</v>
      </c>
      <c r="K7164" s="10" t="s">
        <v>6655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 s="11">
        <v>224000</v>
      </c>
      <c r="S7164" s="11"/>
      <c r="T7164" s="11"/>
      <c r="U7164" s="11"/>
      <c r="V7164" s="11"/>
      <c r="W7164" s="11"/>
      <c r="X7164" s="11">
        <v>224000</v>
      </c>
      <c r="Y7164" s="11"/>
      <c r="Z7164" s="11"/>
      <c r="AA7164" s="11"/>
      <c r="AB7164" s="11"/>
      <c r="AC7164" s="11"/>
      <c r="AD7164">
        <v>100</v>
      </c>
      <c r="AE7164"/>
      <c r="AF7164"/>
      <c r="AG7164"/>
      <c r="AH7164"/>
      <c r="AI7164"/>
      <c r="AJ7164" s="11">
        <v>224000</v>
      </c>
      <c r="AK7164" s="11"/>
      <c r="AL7164" s="11"/>
      <c r="AM7164" s="11"/>
      <c r="AN7164" s="11"/>
      <c r="AO7164" s="11"/>
      <c r="AP7164" s="11"/>
      <c r="AQ7164" s="11"/>
      <c r="AR7164" s="11"/>
      <c r="AS7164" s="11"/>
      <c r="AT7164" s="11"/>
      <c r="AU7164" s="11"/>
      <c r="AV7164" s="11"/>
      <c r="AW7164" s="11"/>
      <c r="AX7164" s="11"/>
      <c r="AY7164" s="11"/>
      <c r="AZ7164" s="11"/>
      <c r="BA7164" s="11"/>
      <c r="BB7164" s="11"/>
      <c r="BC7164" s="11"/>
      <c r="BD7164" s="11"/>
      <c r="BE7164" s="11"/>
      <c r="BF7164" s="11"/>
      <c r="BG7164" s="11"/>
      <c r="BH7164" s="11"/>
      <c r="BI7164" s="11"/>
      <c r="BJ7164" s="11"/>
      <c r="BK7164" s="11"/>
      <c r="BL7164"/>
      <c r="BM7164"/>
      <c r="BN7164" s="10">
        <v>0</v>
      </c>
      <c r="BO7164" s="10"/>
      <c r="BP7164" s="10"/>
      <c r="BQ7164" s="10"/>
      <c r="BR7164" s="10"/>
      <c r="BS7164" s="10"/>
      <c r="BT7164" s="10"/>
      <c r="BU7164" s="10"/>
    </row>
    <row r="7165" spans="1:73" x14ac:dyDescent="0.3">
      <c r="A7165" s="10" t="s">
        <v>4110</v>
      </c>
      <c r="B7165" s="10" t="s">
        <v>6547</v>
      </c>
      <c r="C7165" s="10" t="s">
        <v>79</v>
      </c>
      <c r="D7165" s="10" t="s">
        <v>870</v>
      </c>
      <c r="E7165" s="10" t="s">
        <v>4377</v>
      </c>
      <c r="F7165" s="10" t="s">
        <v>5083</v>
      </c>
      <c r="G7165" s="10" t="s">
        <v>5084</v>
      </c>
      <c r="H7165" s="10" t="s">
        <v>6657</v>
      </c>
      <c r="I7165" s="10" t="s">
        <v>6658</v>
      </c>
      <c r="J7165" s="10" t="s">
        <v>6658</v>
      </c>
      <c r="K7165" s="10" t="s">
        <v>6657</v>
      </c>
      <c r="L7165">
        <v>1</v>
      </c>
      <c r="M7165">
        <v>0</v>
      </c>
      <c r="N7165">
        <v>0</v>
      </c>
      <c r="O7165">
        <v>0</v>
      </c>
      <c r="P7165">
        <v>1</v>
      </c>
      <c r="Q7165">
        <v>0</v>
      </c>
      <c r="R7165" s="11">
        <v>839404</v>
      </c>
      <c r="S7165" s="11"/>
      <c r="T7165" s="11"/>
      <c r="U7165" s="11"/>
      <c r="V7165" s="11">
        <v>434560</v>
      </c>
      <c r="W7165" s="11"/>
      <c r="X7165" s="11">
        <v>253000</v>
      </c>
      <c r="Y7165" s="11"/>
      <c r="Z7165" s="11"/>
      <c r="AA7165" s="11"/>
      <c r="AB7165" s="11">
        <v>434560</v>
      </c>
      <c r="AC7165" s="11"/>
      <c r="AD7165">
        <v>30.14</v>
      </c>
      <c r="AE7165"/>
      <c r="AF7165"/>
      <c r="AG7165"/>
      <c r="AH7165">
        <v>100</v>
      </c>
      <c r="AI7165"/>
      <c r="AJ7165" s="11">
        <v>839404</v>
      </c>
      <c r="AK7165" s="11"/>
      <c r="AL7165" s="11"/>
      <c r="AM7165" s="11"/>
      <c r="AN7165" s="11">
        <v>434560</v>
      </c>
      <c r="AO7165" s="11"/>
      <c r="AP7165" s="11"/>
      <c r="AQ7165" s="11"/>
      <c r="AR7165" s="11"/>
      <c r="AS7165" s="11"/>
      <c r="AT7165" s="11"/>
      <c r="AU7165" s="11"/>
      <c r="AV7165" s="11"/>
      <c r="AW7165" s="11"/>
      <c r="AX7165" s="11"/>
      <c r="AY7165" s="11"/>
      <c r="AZ7165" s="11"/>
      <c r="BA7165" s="11"/>
      <c r="BB7165" s="11"/>
      <c r="BC7165" s="11"/>
      <c r="BD7165" s="11"/>
      <c r="BE7165" s="11"/>
      <c r="BF7165" s="11"/>
      <c r="BG7165" s="11"/>
      <c r="BH7165" s="11"/>
      <c r="BI7165" s="11"/>
      <c r="BJ7165" s="11"/>
      <c r="BK7165" s="11"/>
      <c r="BL7165"/>
      <c r="BM7165"/>
      <c r="BN7165" s="10">
        <v>0</v>
      </c>
      <c r="BO7165" s="10"/>
      <c r="BP7165" s="10"/>
      <c r="BQ7165" s="10"/>
      <c r="BR7165" s="10"/>
      <c r="BS7165" s="10"/>
      <c r="BT7165" s="10"/>
      <c r="BU7165" s="10"/>
    </row>
    <row r="7166" spans="1:73" x14ac:dyDescent="0.3">
      <c r="A7166" s="10" t="s">
        <v>4110</v>
      </c>
      <c r="B7166" s="10" t="s">
        <v>6547</v>
      </c>
      <c r="C7166" s="10" t="s">
        <v>79</v>
      </c>
      <c r="D7166" s="10" t="s">
        <v>870</v>
      </c>
      <c r="E7166" s="10" t="s">
        <v>4377</v>
      </c>
      <c r="F7166" s="10" t="s">
        <v>6679</v>
      </c>
      <c r="G7166" s="10" t="s">
        <v>360</v>
      </c>
      <c r="H7166" s="10" t="s">
        <v>6680</v>
      </c>
      <c r="I7166" s="10" t="s">
        <v>6681</v>
      </c>
      <c r="J7166" s="10" t="s">
        <v>6681</v>
      </c>
      <c r="K7166" s="10" t="s">
        <v>6680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 s="11"/>
      <c r="S7166" s="11"/>
      <c r="T7166" s="11"/>
      <c r="U7166" s="11">
        <v>11863817</v>
      </c>
      <c r="V7166" s="11"/>
      <c r="W7166" s="11"/>
      <c r="X7166" s="11"/>
      <c r="Y7166" s="11"/>
      <c r="Z7166" s="11"/>
      <c r="AA7166" s="11">
        <v>11863817</v>
      </c>
      <c r="AB7166" s="11"/>
      <c r="AC7166" s="11"/>
      <c r="AD7166"/>
      <c r="AE7166"/>
      <c r="AF7166"/>
      <c r="AG7166">
        <v>100</v>
      </c>
      <c r="AH7166"/>
      <c r="AI7166"/>
      <c r="AJ7166" s="11"/>
      <c r="AK7166" s="11"/>
      <c r="AL7166" s="11"/>
      <c r="AM7166" s="11">
        <v>11863817</v>
      </c>
      <c r="AN7166" s="11"/>
      <c r="AO7166" s="11"/>
      <c r="AP7166" s="11"/>
      <c r="AQ7166" s="11"/>
      <c r="AR7166" s="11"/>
      <c r="AS7166" s="11"/>
      <c r="AT7166" s="11"/>
      <c r="AU7166" s="11"/>
      <c r="AV7166" s="11"/>
      <c r="AW7166" s="11"/>
      <c r="AX7166" s="11"/>
      <c r="AY7166" s="11"/>
      <c r="AZ7166" s="11"/>
      <c r="BA7166" s="11"/>
      <c r="BB7166" s="11"/>
      <c r="BC7166" s="11"/>
      <c r="BD7166" s="11"/>
      <c r="BE7166" s="11"/>
      <c r="BF7166" s="11"/>
      <c r="BG7166" s="11"/>
      <c r="BH7166" s="11"/>
      <c r="BI7166" s="11"/>
      <c r="BJ7166" s="11"/>
      <c r="BK7166" s="11"/>
      <c r="BL7166"/>
      <c r="BM7166"/>
      <c r="BN7166" s="10">
        <v>0</v>
      </c>
      <c r="BO7166" s="10"/>
      <c r="BP7166" s="10"/>
      <c r="BQ7166" s="10"/>
      <c r="BR7166" s="10"/>
      <c r="BS7166" s="10"/>
      <c r="BT7166" s="10"/>
      <c r="BU7166" s="10"/>
    </row>
    <row r="7167" spans="1:73" x14ac:dyDescent="0.3">
      <c r="A7167" s="10" t="s">
        <v>4110</v>
      </c>
      <c r="B7167" s="10" t="s">
        <v>6547</v>
      </c>
      <c r="C7167" s="10" t="s">
        <v>79</v>
      </c>
      <c r="D7167" s="10" t="s">
        <v>870</v>
      </c>
      <c r="E7167" s="10" t="s">
        <v>4297</v>
      </c>
      <c r="F7167" s="10" t="s">
        <v>4518</v>
      </c>
      <c r="G7167" s="10" t="s">
        <v>6682</v>
      </c>
      <c r="H7167" s="10" t="s">
        <v>6683</v>
      </c>
      <c r="I7167" s="10" t="s">
        <v>6684</v>
      </c>
      <c r="J7167" s="10" t="s">
        <v>6684</v>
      </c>
      <c r="K7167" s="10" t="s">
        <v>6683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 s="11">
        <v>55200</v>
      </c>
      <c r="S7167" s="11"/>
      <c r="T7167" s="11"/>
      <c r="U7167" s="11"/>
      <c r="V7167" s="11"/>
      <c r="W7167" s="11"/>
      <c r="X7167" s="11">
        <v>55200</v>
      </c>
      <c r="Y7167" s="11"/>
      <c r="Z7167" s="11"/>
      <c r="AA7167" s="11"/>
      <c r="AB7167" s="11"/>
      <c r="AC7167" s="11"/>
      <c r="AD7167">
        <v>100</v>
      </c>
      <c r="AE7167"/>
      <c r="AF7167"/>
      <c r="AG7167"/>
      <c r="AH7167"/>
      <c r="AI7167"/>
      <c r="AJ7167" s="11">
        <v>55200</v>
      </c>
      <c r="AK7167" s="11"/>
      <c r="AL7167" s="11"/>
      <c r="AM7167" s="11"/>
      <c r="AN7167" s="11"/>
      <c r="AO7167" s="11"/>
      <c r="AP7167" s="11"/>
      <c r="AQ7167" s="11"/>
      <c r="AR7167" s="11"/>
      <c r="AS7167" s="11"/>
      <c r="AT7167" s="11"/>
      <c r="AU7167" s="11"/>
      <c r="AV7167" s="11"/>
      <c r="AW7167" s="11"/>
      <c r="AX7167" s="11"/>
      <c r="AY7167" s="11"/>
      <c r="AZ7167" s="11"/>
      <c r="BA7167" s="11"/>
      <c r="BB7167" s="11"/>
      <c r="BC7167" s="11"/>
      <c r="BD7167" s="11"/>
      <c r="BE7167" s="11"/>
      <c r="BF7167" s="11"/>
      <c r="BG7167" s="11"/>
      <c r="BH7167" s="11"/>
      <c r="BI7167" s="11"/>
      <c r="BJ7167" s="11"/>
      <c r="BK7167" s="11"/>
      <c r="BL7167"/>
      <c r="BM7167"/>
      <c r="BN7167" s="10">
        <v>0</v>
      </c>
      <c r="BO7167" s="10"/>
      <c r="BP7167" s="10"/>
      <c r="BQ7167" s="10"/>
      <c r="BR7167" s="10"/>
      <c r="BS7167" s="10"/>
      <c r="BT7167" s="10"/>
      <c r="BU7167" s="10"/>
    </row>
    <row r="7168" spans="1:73" x14ac:dyDescent="0.3">
      <c r="A7168" s="10" t="s">
        <v>4110</v>
      </c>
      <c r="B7168" s="10" t="s">
        <v>6547</v>
      </c>
      <c r="C7168" s="10" t="s">
        <v>79</v>
      </c>
      <c r="D7168" s="10" t="s">
        <v>870</v>
      </c>
      <c r="E7168" s="10" t="s">
        <v>2906</v>
      </c>
      <c r="F7168" s="10" t="s">
        <v>5196</v>
      </c>
      <c r="G7168" s="10" t="s">
        <v>6685</v>
      </c>
      <c r="H7168" s="10" t="s">
        <v>6686</v>
      </c>
      <c r="I7168" s="10" t="s">
        <v>6687</v>
      </c>
      <c r="J7168" s="10" t="s">
        <v>6687</v>
      </c>
      <c r="K7168" s="10" t="s">
        <v>6686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 s="11"/>
      <c r="S7168" s="11"/>
      <c r="T7168" s="11">
        <v>239064</v>
      </c>
      <c r="U7168" s="11"/>
      <c r="V7168" s="11"/>
      <c r="W7168" s="11"/>
      <c r="X7168" s="11"/>
      <c r="Y7168" s="11"/>
      <c r="Z7168" s="11">
        <v>71719.199999999997</v>
      </c>
      <c r="AA7168" s="11"/>
      <c r="AB7168" s="11"/>
      <c r="AC7168" s="11"/>
      <c r="AD7168"/>
      <c r="AE7168"/>
      <c r="AF7168">
        <v>30</v>
      </c>
      <c r="AG7168"/>
      <c r="AH7168"/>
      <c r="AI7168"/>
      <c r="AJ7168" s="11"/>
      <c r="AK7168" s="11"/>
      <c r="AL7168" s="11">
        <v>239064</v>
      </c>
      <c r="AM7168" s="11"/>
      <c r="AN7168" s="11"/>
      <c r="AO7168" s="11"/>
      <c r="AP7168" s="11"/>
      <c r="AQ7168" s="11"/>
      <c r="AR7168" s="11"/>
      <c r="AS7168" s="11"/>
      <c r="AT7168" s="11"/>
      <c r="AU7168" s="11"/>
      <c r="AV7168" s="11"/>
      <c r="AW7168" s="11"/>
      <c r="AX7168" s="11"/>
      <c r="AY7168" s="11"/>
      <c r="AZ7168" s="11"/>
      <c r="BA7168" s="11"/>
      <c r="BB7168" s="11"/>
      <c r="BC7168" s="11"/>
      <c r="BD7168" s="11"/>
      <c r="BE7168" s="11"/>
      <c r="BF7168" s="11"/>
      <c r="BG7168" s="11"/>
      <c r="BH7168" s="11"/>
      <c r="BI7168" s="11"/>
      <c r="BJ7168" s="11"/>
      <c r="BK7168" s="11"/>
      <c r="BL7168"/>
      <c r="BM7168"/>
      <c r="BN7168" s="10">
        <v>0</v>
      </c>
      <c r="BO7168" s="10"/>
      <c r="BP7168" s="10"/>
      <c r="BQ7168" s="10"/>
      <c r="BR7168" s="10"/>
      <c r="BS7168" s="10"/>
      <c r="BT7168" s="10"/>
      <c r="BU7168" s="10"/>
    </row>
    <row r="7169" spans="1:73" x14ac:dyDescent="0.3">
      <c r="A7169" s="10" t="s">
        <v>4110</v>
      </c>
      <c r="B7169" s="10" t="s">
        <v>6547</v>
      </c>
      <c r="C7169" s="10" t="s">
        <v>79</v>
      </c>
      <c r="D7169" s="10" t="s">
        <v>870</v>
      </c>
      <c r="E7169" s="10" t="s">
        <v>2906</v>
      </c>
      <c r="F7169" s="10" t="s">
        <v>6688</v>
      </c>
      <c r="G7169" s="10" t="s">
        <v>6689</v>
      </c>
      <c r="H7169" s="10" t="s">
        <v>6690</v>
      </c>
      <c r="I7169" s="10" t="s">
        <v>6691</v>
      </c>
      <c r="J7169" s="10" t="s">
        <v>6691</v>
      </c>
      <c r="K7169" s="10" t="s">
        <v>6690</v>
      </c>
      <c r="L7169">
        <v>1</v>
      </c>
      <c r="M7169">
        <v>0</v>
      </c>
      <c r="N7169">
        <v>1</v>
      </c>
      <c r="O7169">
        <v>0</v>
      </c>
      <c r="P7169">
        <v>0</v>
      </c>
      <c r="Q7169">
        <v>0</v>
      </c>
      <c r="R7169" s="11">
        <v>1704960</v>
      </c>
      <c r="S7169" s="11"/>
      <c r="T7169" s="11">
        <v>2280380</v>
      </c>
      <c r="U7169" s="11"/>
      <c r="V7169" s="11"/>
      <c r="W7169" s="11"/>
      <c r="X7169" s="11">
        <v>1700650</v>
      </c>
      <c r="Y7169" s="11"/>
      <c r="Z7169" s="11">
        <v>1000380</v>
      </c>
      <c r="AA7169" s="11"/>
      <c r="AB7169" s="11"/>
      <c r="AC7169" s="11"/>
      <c r="AD7169">
        <v>99.75</v>
      </c>
      <c r="AE7169"/>
      <c r="AF7169">
        <v>43.87</v>
      </c>
      <c r="AG7169"/>
      <c r="AH7169"/>
      <c r="AI7169"/>
      <c r="AJ7169" s="11">
        <v>1704960</v>
      </c>
      <c r="AK7169" s="11"/>
      <c r="AL7169" s="11">
        <v>2280380</v>
      </c>
      <c r="AM7169" s="11"/>
      <c r="AN7169" s="11"/>
      <c r="AO7169" s="11"/>
      <c r="AP7169" s="11"/>
      <c r="AQ7169" s="11"/>
      <c r="AR7169" s="11"/>
      <c r="AS7169" s="11"/>
      <c r="AT7169" s="11"/>
      <c r="AU7169" s="11"/>
      <c r="AV7169" s="11"/>
      <c r="AW7169" s="11"/>
      <c r="AX7169" s="11"/>
      <c r="AY7169" s="11"/>
      <c r="AZ7169" s="11"/>
      <c r="BA7169" s="11"/>
      <c r="BB7169" s="11"/>
      <c r="BC7169" s="11"/>
      <c r="BD7169" s="11"/>
      <c r="BE7169" s="11"/>
      <c r="BF7169" s="11"/>
      <c r="BG7169" s="11"/>
      <c r="BH7169" s="11"/>
      <c r="BI7169" s="11"/>
      <c r="BJ7169" s="11"/>
      <c r="BK7169" s="11"/>
      <c r="BL7169"/>
      <c r="BM7169"/>
      <c r="BN7169" s="10">
        <v>0</v>
      </c>
      <c r="BO7169" s="10"/>
      <c r="BP7169" s="10"/>
      <c r="BQ7169" s="10"/>
      <c r="BR7169" s="10"/>
      <c r="BS7169" s="10"/>
      <c r="BT7169" s="10"/>
      <c r="BU7169" s="10"/>
    </row>
    <row r="7170" spans="1:73" x14ac:dyDescent="0.3">
      <c r="A7170" s="10" t="s">
        <v>4110</v>
      </c>
      <c r="B7170" s="10" t="s">
        <v>6158</v>
      </c>
      <c r="C7170" s="10" t="s">
        <v>876</v>
      </c>
      <c r="D7170" s="10" t="s">
        <v>870</v>
      </c>
      <c r="E7170" s="10" t="s">
        <v>5414</v>
      </c>
      <c r="F7170" s="10" t="s">
        <v>5498</v>
      </c>
      <c r="G7170" s="10" t="s">
        <v>6331</v>
      </c>
      <c r="H7170" s="10" t="s">
        <v>10791</v>
      </c>
      <c r="I7170" s="10" t="s">
        <v>10792</v>
      </c>
      <c r="J7170" s="10" t="s">
        <v>10792</v>
      </c>
      <c r="K7170" s="10" t="s">
        <v>10791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 s="11">
        <v>583367.5</v>
      </c>
      <c r="S7170" s="11">
        <v>1232076</v>
      </c>
      <c r="T7170" s="11">
        <v>1810138.6</v>
      </c>
      <c r="U7170" s="11"/>
      <c r="V7170" s="11"/>
      <c r="W7170" s="11"/>
      <c r="X7170" s="11">
        <v>30000</v>
      </c>
      <c r="Y7170" s="11">
        <v>345942.8</v>
      </c>
      <c r="Z7170" s="11">
        <v>545541.57999999996</v>
      </c>
      <c r="AA7170" s="11"/>
      <c r="AB7170" s="11"/>
      <c r="AC7170" s="11"/>
      <c r="AD7170">
        <v>5.14</v>
      </c>
      <c r="AE7170">
        <v>28.08</v>
      </c>
      <c r="AF7170">
        <v>30.14</v>
      </c>
      <c r="AG7170"/>
      <c r="AH7170"/>
      <c r="AI7170"/>
      <c r="AJ7170" s="11">
        <v>583367.5</v>
      </c>
      <c r="AK7170" s="11">
        <v>1208396</v>
      </c>
      <c r="AL7170" s="11">
        <v>1810138.6</v>
      </c>
      <c r="AM7170" s="11"/>
      <c r="AN7170" s="11"/>
      <c r="AO7170" s="11"/>
      <c r="AP7170" s="11"/>
      <c r="AQ7170" s="11"/>
      <c r="AR7170" s="11"/>
      <c r="AS7170" s="11"/>
      <c r="AT7170" s="11"/>
      <c r="AU7170" s="11"/>
      <c r="AV7170" s="11"/>
      <c r="AW7170" s="11"/>
      <c r="AX7170" s="11"/>
      <c r="AY7170" s="11"/>
      <c r="AZ7170" s="11"/>
      <c r="BA7170" s="11"/>
      <c r="BB7170" s="11"/>
      <c r="BC7170" s="11"/>
      <c r="BD7170" s="11"/>
      <c r="BE7170" s="11"/>
      <c r="BF7170" s="11"/>
      <c r="BG7170" s="11"/>
      <c r="BH7170" s="11"/>
      <c r="BI7170" s="11"/>
      <c r="BJ7170" s="11"/>
      <c r="BK7170" s="11"/>
      <c r="BL7170"/>
      <c r="BM7170"/>
      <c r="BN7170" s="10">
        <v>0</v>
      </c>
      <c r="BO7170" s="10"/>
      <c r="BP7170" s="10"/>
      <c r="BQ7170" s="10"/>
      <c r="BR7170" s="10"/>
      <c r="BS7170" s="10"/>
      <c r="BT7170" s="10"/>
      <c r="BU7170" s="10"/>
    </row>
    <row r="7171" spans="1:73" x14ac:dyDescent="0.3">
      <c r="A7171" s="10" t="s">
        <v>4110</v>
      </c>
      <c r="B7171" s="10" t="s">
        <v>6158</v>
      </c>
      <c r="C7171" s="10" t="s">
        <v>876</v>
      </c>
      <c r="D7171" s="10" t="s">
        <v>870</v>
      </c>
      <c r="E7171" s="10" t="s">
        <v>5414</v>
      </c>
      <c r="F7171" s="10" t="s">
        <v>5498</v>
      </c>
      <c r="G7171" s="10" t="s">
        <v>6358</v>
      </c>
      <c r="H7171" s="10" t="s">
        <v>10793</v>
      </c>
      <c r="I7171" s="10" t="s">
        <v>10794</v>
      </c>
      <c r="J7171" s="10" t="s">
        <v>10794</v>
      </c>
      <c r="K7171" s="10" t="s">
        <v>10793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 s="11"/>
      <c r="S7171" s="11"/>
      <c r="T7171" s="11"/>
      <c r="U7171" s="11"/>
      <c r="V7171" s="11"/>
      <c r="W7171" s="11">
        <v>1356000</v>
      </c>
      <c r="X7171" s="11"/>
      <c r="Y7171" s="11"/>
      <c r="Z7171" s="11"/>
      <c r="AA7171" s="11"/>
      <c r="AB7171" s="11"/>
      <c r="AC7171" s="11">
        <v>1356000</v>
      </c>
      <c r="AD7171"/>
      <c r="AE7171"/>
      <c r="AF7171"/>
      <c r="AG7171"/>
      <c r="AH7171"/>
      <c r="AI7171">
        <v>100</v>
      </c>
      <c r="AJ7171" s="11"/>
      <c r="AK7171" s="11"/>
      <c r="AL7171" s="11"/>
      <c r="AM7171" s="11"/>
      <c r="AN7171" s="11"/>
      <c r="AO7171" s="11">
        <v>1356000</v>
      </c>
      <c r="AP7171" s="11"/>
      <c r="AQ7171" s="11"/>
      <c r="AR7171" s="11"/>
      <c r="AS7171" s="11"/>
      <c r="AT7171" s="11"/>
      <c r="AU7171" s="11"/>
      <c r="AV7171" s="11"/>
      <c r="AW7171" s="11"/>
      <c r="AX7171" s="11"/>
      <c r="AY7171" s="11"/>
      <c r="AZ7171" s="11"/>
      <c r="BA7171" s="11"/>
      <c r="BB7171" s="11"/>
      <c r="BC7171" s="11"/>
      <c r="BD7171" s="11"/>
      <c r="BE7171" s="11"/>
      <c r="BF7171" s="11"/>
      <c r="BG7171" s="11"/>
      <c r="BH7171" s="11"/>
      <c r="BI7171" s="11"/>
      <c r="BJ7171" s="11"/>
      <c r="BK7171" s="11"/>
      <c r="BL7171"/>
      <c r="BM7171"/>
      <c r="BN7171" s="10">
        <v>0</v>
      </c>
      <c r="BO7171" s="10"/>
      <c r="BP7171" s="10"/>
      <c r="BQ7171" s="10"/>
      <c r="BR7171" s="10"/>
      <c r="BS7171" s="10"/>
      <c r="BT7171" s="10"/>
      <c r="BU7171" s="10"/>
    </row>
    <row r="7172" spans="1:73" x14ac:dyDescent="0.3">
      <c r="A7172" s="10" t="s">
        <v>4110</v>
      </c>
      <c r="B7172" s="10" t="s">
        <v>6158</v>
      </c>
      <c r="C7172" s="10" t="s">
        <v>876</v>
      </c>
      <c r="D7172" s="10" t="s">
        <v>870</v>
      </c>
      <c r="E7172" s="10" t="s">
        <v>5414</v>
      </c>
      <c r="F7172" s="10" t="s">
        <v>5498</v>
      </c>
      <c r="G7172" s="10" t="s">
        <v>6358</v>
      </c>
      <c r="H7172" s="10" t="s">
        <v>10795</v>
      </c>
      <c r="I7172" s="10" t="s">
        <v>10796</v>
      </c>
      <c r="J7172" s="10" t="s">
        <v>10796</v>
      </c>
      <c r="K7172" s="10" t="s">
        <v>10795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 s="11"/>
      <c r="S7172" s="11">
        <v>151200</v>
      </c>
      <c r="T7172" s="11"/>
      <c r="U7172" s="11"/>
      <c r="V7172" s="11"/>
      <c r="W7172" s="11"/>
      <c r="X7172" s="11"/>
      <c r="Y7172" s="11">
        <v>0</v>
      </c>
      <c r="Z7172" s="11"/>
      <c r="AA7172" s="11"/>
      <c r="AB7172" s="11"/>
      <c r="AC7172" s="11"/>
      <c r="AD7172"/>
      <c r="AE7172">
        <v>0</v>
      </c>
      <c r="AF7172"/>
      <c r="AG7172"/>
      <c r="AH7172"/>
      <c r="AI7172"/>
      <c r="AJ7172" s="11"/>
      <c r="AK7172" s="11">
        <v>151200</v>
      </c>
      <c r="AL7172" s="11"/>
      <c r="AM7172" s="11"/>
      <c r="AN7172" s="11"/>
      <c r="AO7172" s="11"/>
      <c r="AP7172" s="11"/>
      <c r="AQ7172" s="11"/>
      <c r="AR7172" s="11"/>
      <c r="AS7172" s="11"/>
      <c r="AT7172" s="11"/>
      <c r="AU7172" s="11"/>
      <c r="AV7172" s="11"/>
      <c r="AW7172" s="11"/>
      <c r="AX7172" s="11"/>
      <c r="AY7172" s="11"/>
      <c r="AZ7172" s="11"/>
      <c r="BA7172" s="11"/>
      <c r="BB7172" s="11"/>
      <c r="BC7172" s="11"/>
      <c r="BD7172" s="11"/>
      <c r="BE7172" s="11"/>
      <c r="BF7172" s="11"/>
      <c r="BG7172" s="11"/>
      <c r="BH7172" s="11"/>
      <c r="BI7172" s="11"/>
      <c r="BJ7172" s="11"/>
      <c r="BK7172" s="11"/>
      <c r="BL7172"/>
      <c r="BM7172"/>
      <c r="BN7172" s="10">
        <v>0</v>
      </c>
      <c r="BO7172" s="10"/>
      <c r="BP7172" s="10"/>
      <c r="BQ7172" s="10"/>
      <c r="BR7172" s="10"/>
      <c r="BS7172" s="10"/>
      <c r="BT7172" s="10"/>
      <c r="BU7172" s="10"/>
    </row>
    <row r="7173" spans="1:73" x14ac:dyDescent="0.3">
      <c r="A7173" s="10" t="s">
        <v>4110</v>
      </c>
      <c r="B7173" s="10" t="s">
        <v>6158</v>
      </c>
      <c r="C7173" s="10" t="s">
        <v>876</v>
      </c>
      <c r="D7173" s="10" t="s">
        <v>870</v>
      </c>
      <c r="E7173" s="10" t="s">
        <v>5414</v>
      </c>
      <c r="F7173" s="10" t="s">
        <v>5498</v>
      </c>
      <c r="G7173" s="10" t="s">
        <v>6358</v>
      </c>
      <c r="H7173" s="10" t="s">
        <v>10798</v>
      </c>
      <c r="I7173" s="10" t="s">
        <v>10799</v>
      </c>
      <c r="J7173" s="10" t="s">
        <v>10799</v>
      </c>
      <c r="K7173" s="10" t="s">
        <v>10798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 s="11">
        <v>287876</v>
      </c>
      <c r="S7173" s="11">
        <v>302400</v>
      </c>
      <c r="T7173" s="11">
        <v>172000</v>
      </c>
      <c r="U7173" s="11"/>
      <c r="V7173" s="11"/>
      <c r="W7173" s="11"/>
      <c r="X7173" s="11">
        <v>57575.199999999997</v>
      </c>
      <c r="Y7173" s="11">
        <v>0</v>
      </c>
      <c r="Z7173" s="11">
        <v>51600</v>
      </c>
      <c r="AA7173" s="11"/>
      <c r="AB7173" s="11"/>
      <c r="AC7173" s="11"/>
      <c r="AD7173">
        <v>20</v>
      </c>
      <c r="AE7173">
        <v>0</v>
      </c>
      <c r="AF7173">
        <v>30</v>
      </c>
      <c r="AG7173"/>
      <c r="AH7173"/>
      <c r="AI7173"/>
      <c r="AJ7173" s="11">
        <v>287876</v>
      </c>
      <c r="AK7173" s="11">
        <v>302400</v>
      </c>
      <c r="AL7173" s="11">
        <v>172000</v>
      </c>
      <c r="AM7173" s="11"/>
      <c r="AN7173" s="11"/>
      <c r="AO7173" s="11"/>
      <c r="AP7173" s="11"/>
      <c r="AQ7173" s="11"/>
      <c r="AR7173" s="11"/>
      <c r="AS7173" s="11"/>
      <c r="AT7173" s="11"/>
      <c r="AU7173" s="11"/>
      <c r="AV7173" s="11"/>
      <c r="AW7173" s="11"/>
      <c r="AX7173" s="11"/>
      <c r="AY7173" s="11"/>
      <c r="AZ7173" s="11"/>
      <c r="BA7173" s="11"/>
      <c r="BB7173" s="11"/>
      <c r="BC7173" s="11"/>
      <c r="BD7173" s="11"/>
      <c r="BE7173" s="11"/>
      <c r="BF7173" s="11"/>
      <c r="BG7173" s="11"/>
      <c r="BH7173" s="11"/>
      <c r="BI7173" s="11"/>
      <c r="BJ7173" s="11"/>
      <c r="BK7173" s="11"/>
      <c r="BL7173"/>
      <c r="BM7173"/>
      <c r="BN7173" s="10">
        <v>0</v>
      </c>
      <c r="BO7173" s="10"/>
      <c r="BP7173" s="10"/>
      <c r="BQ7173" s="10"/>
      <c r="BR7173" s="10"/>
      <c r="BS7173" s="10"/>
      <c r="BT7173" s="10"/>
      <c r="BU7173" s="10"/>
    </row>
    <row r="7174" spans="1:73" x14ac:dyDescent="0.3">
      <c r="A7174" s="10" t="s">
        <v>4110</v>
      </c>
      <c r="B7174" s="10" t="s">
        <v>6158</v>
      </c>
      <c r="C7174" s="10" t="s">
        <v>876</v>
      </c>
      <c r="D7174" s="10" t="s">
        <v>870</v>
      </c>
      <c r="E7174" s="10" t="s">
        <v>5414</v>
      </c>
      <c r="F7174" s="10" t="s">
        <v>5415</v>
      </c>
      <c r="G7174" s="10" t="s">
        <v>5416</v>
      </c>
      <c r="H7174" s="10" t="s">
        <v>10800</v>
      </c>
      <c r="I7174" s="10" t="s">
        <v>10801</v>
      </c>
      <c r="J7174" s="10" t="s">
        <v>10801</v>
      </c>
      <c r="K7174" s="10" t="s">
        <v>10800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 s="11">
        <v>26500</v>
      </c>
      <c r="S7174" s="11"/>
      <c r="T7174" s="11"/>
      <c r="U7174" s="11"/>
      <c r="V7174" s="11"/>
      <c r="W7174" s="11"/>
      <c r="X7174" s="11">
        <v>26500</v>
      </c>
      <c r="Y7174" s="11"/>
      <c r="Z7174" s="11"/>
      <c r="AA7174" s="11"/>
      <c r="AB7174" s="11"/>
      <c r="AC7174" s="11"/>
      <c r="AD7174">
        <v>100</v>
      </c>
      <c r="AE7174"/>
      <c r="AF7174"/>
      <c r="AG7174"/>
      <c r="AH7174"/>
      <c r="AI7174"/>
      <c r="AJ7174" s="11">
        <v>26500</v>
      </c>
      <c r="AK7174" s="11"/>
      <c r="AL7174" s="11"/>
      <c r="AM7174" s="11"/>
      <c r="AN7174" s="11"/>
      <c r="AO7174" s="11"/>
      <c r="AP7174" s="11"/>
      <c r="AQ7174" s="11"/>
      <c r="AR7174" s="11"/>
      <c r="AS7174" s="11"/>
      <c r="AT7174" s="11"/>
      <c r="AU7174" s="11"/>
      <c r="AV7174" s="11"/>
      <c r="AW7174" s="11"/>
      <c r="AX7174" s="11"/>
      <c r="AY7174" s="11"/>
      <c r="AZ7174" s="11"/>
      <c r="BA7174" s="11"/>
      <c r="BB7174" s="11"/>
      <c r="BC7174" s="11"/>
      <c r="BD7174" s="11"/>
      <c r="BE7174" s="11"/>
      <c r="BF7174" s="11"/>
      <c r="BG7174" s="11"/>
      <c r="BH7174" s="11"/>
      <c r="BI7174" s="11"/>
      <c r="BJ7174" s="11"/>
      <c r="BK7174" s="11"/>
      <c r="BL7174"/>
      <c r="BM7174"/>
      <c r="BN7174" s="10">
        <v>0</v>
      </c>
      <c r="BO7174" s="10"/>
      <c r="BP7174" s="10"/>
      <c r="BQ7174" s="10"/>
      <c r="BR7174" s="10"/>
      <c r="BS7174" s="10"/>
      <c r="BT7174" s="10"/>
      <c r="BU7174" s="10"/>
    </row>
    <row r="7175" spans="1:73" x14ac:dyDescent="0.3">
      <c r="A7175" s="10" t="s">
        <v>4110</v>
      </c>
      <c r="B7175" s="10" t="s">
        <v>6158</v>
      </c>
      <c r="C7175" s="10" t="s">
        <v>876</v>
      </c>
      <c r="D7175" s="10" t="s">
        <v>870</v>
      </c>
      <c r="E7175" s="10" t="s">
        <v>5414</v>
      </c>
      <c r="F7175" s="10" t="s">
        <v>5415</v>
      </c>
      <c r="G7175" s="10" t="s">
        <v>5416</v>
      </c>
      <c r="H7175" s="10" t="s">
        <v>5417</v>
      </c>
      <c r="I7175" s="10" t="s">
        <v>5418</v>
      </c>
      <c r="J7175" s="10" t="s">
        <v>10802</v>
      </c>
      <c r="K7175" s="10" t="s">
        <v>10803</v>
      </c>
      <c r="L7175">
        <v>0</v>
      </c>
      <c r="M7175">
        <v>1</v>
      </c>
      <c r="N7175">
        <v>0</v>
      </c>
      <c r="O7175">
        <v>1</v>
      </c>
      <c r="P7175">
        <v>0</v>
      </c>
      <c r="Q7175">
        <v>1</v>
      </c>
      <c r="R7175" s="11"/>
      <c r="S7175" s="11">
        <v>293139.24</v>
      </c>
      <c r="T7175" s="11"/>
      <c r="U7175" s="11">
        <v>271000</v>
      </c>
      <c r="V7175" s="11"/>
      <c r="W7175" s="11">
        <v>1674000</v>
      </c>
      <c r="X7175" s="11"/>
      <c r="Y7175" s="11">
        <v>87941.77</v>
      </c>
      <c r="Z7175" s="11"/>
      <c r="AA7175" s="11">
        <v>271000</v>
      </c>
      <c r="AB7175" s="11"/>
      <c r="AC7175" s="11">
        <v>1674000</v>
      </c>
      <c r="AD7175"/>
      <c r="AE7175">
        <v>30</v>
      </c>
      <c r="AF7175"/>
      <c r="AG7175">
        <v>100</v>
      </c>
      <c r="AH7175"/>
      <c r="AI7175">
        <v>100</v>
      </c>
      <c r="AJ7175" s="11"/>
      <c r="AK7175" s="11">
        <v>293139.24</v>
      </c>
      <c r="AL7175" s="11"/>
      <c r="AM7175" s="11">
        <v>271000</v>
      </c>
      <c r="AN7175" s="11"/>
      <c r="AO7175" s="11">
        <v>1674000</v>
      </c>
      <c r="AP7175" s="11"/>
      <c r="AQ7175" s="11"/>
      <c r="AR7175" s="11"/>
      <c r="AS7175" s="11"/>
      <c r="AT7175" s="11"/>
      <c r="AU7175" s="11"/>
      <c r="AV7175" s="11"/>
      <c r="AW7175" s="11"/>
      <c r="AX7175" s="11"/>
      <c r="AY7175" s="11"/>
      <c r="AZ7175" s="11"/>
      <c r="BA7175" s="11"/>
      <c r="BB7175" s="11"/>
      <c r="BC7175" s="11"/>
      <c r="BD7175" s="11"/>
      <c r="BE7175" s="11"/>
      <c r="BF7175" s="11"/>
      <c r="BG7175" s="11"/>
      <c r="BH7175" s="11">
        <v>483576</v>
      </c>
      <c r="BI7175" s="11"/>
      <c r="BJ7175" s="11">
        <v>271000</v>
      </c>
      <c r="BK7175" s="11"/>
      <c r="BL7175">
        <v>56.040799999999997</v>
      </c>
      <c r="BM7175"/>
      <c r="BN7175" s="10">
        <v>0</v>
      </c>
      <c r="BO7175" s="10"/>
      <c r="BP7175" s="10"/>
      <c r="BQ7175" s="10"/>
      <c r="BR7175" s="10"/>
      <c r="BS7175" s="10"/>
      <c r="BT7175" s="10"/>
      <c r="BU7175" s="10"/>
    </row>
    <row r="7176" spans="1:73" x14ac:dyDescent="0.3">
      <c r="A7176" s="10" t="s">
        <v>4110</v>
      </c>
      <c r="B7176" s="10" t="s">
        <v>6158</v>
      </c>
      <c r="C7176" s="10" t="s">
        <v>876</v>
      </c>
      <c r="D7176" s="10" t="s">
        <v>870</v>
      </c>
      <c r="E7176" s="10" t="s">
        <v>5414</v>
      </c>
      <c r="F7176" s="10" t="s">
        <v>5415</v>
      </c>
      <c r="G7176" s="10" t="s">
        <v>5416</v>
      </c>
      <c r="H7176" s="10" t="s">
        <v>5417</v>
      </c>
      <c r="I7176" s="10" t="s">
        <v>5418</v>
      </c>
      <c r="J7176" s="10" t="s">
        <v>5418</v>
      </c>
      <c r="K7176" s="10" t="s">
        <v>5417</v>
      </c>
      <c r="L7176">
        <v>0</v>
      </c>
      <c r="M7176">
        <v>1</v>
      </c>
      <c r="N7176">
        <v>1</v>
      </c>
      <c r="O7176">
        <v>1</v>
      </c>
      <c r="P7176">
        <v>1</v>
      </c>
      <c r="Q7176">
        <v>1</v>
      </c>
      <c r="R7176" s="11"/>
      <c r="S7176" s="11">
        <v>1093558.99</v>
      </c>
      <c r="T7176" s="11">
        <v>1993288.8</v>
      </c>
      <c r="U7176" s="11">
        <v>1144000</v>
      </c>
      <c r="V7176" s="11">
        <v>2195500</v>
      </c>
      <c r="W7176" s="11">
        <v>2285000</v>
      </c>
      <c r="X7176" s="11"/>
      <c r="Y7176" s="11">
        <v>328067.7</v>
      </c>
      <c r="Z7176" s="11">
        <v>1993288.8</v>
      </c>
      <c r="AA7176" s="11">
        <v>1144000</v>
      </c>
      <c r="AB7176" s="11">
        <v>2195500</v>
      </c>
      <c r="AC7176" s="11">
        <v>2285000</v>
      </c>
      <c r="AD7176"/>
      <c r="AE7176">
        <v>30</v>
      </c>
      <c r="AF7176">
        <v>100</v>
      </c>
      <c r="AG7176">
        <v>100</v>
      </c>
      <c r="AH7176">
        <v>100</v>
      </c>
      <c r="AI7176">
        <v>100</v>
      </c>
      <c r="AJ7176" s="11"/>
      <c r="AK7176" s="11">
        <v>1093558.99</v>
      </c>
      <c r="AL7176" s="11">
        <v>1993288.8</v>
      </c>
      <c r="AM7176" s="11">
        <v>1144000</v>
      </c>
      <c r="AN7176" s="11">
        <v>2195500</v>
      </c>
      <c r="AO7176" s="11">
        <v>2285000</v>
      </c>
      <c r="AP7176" s="11"/>
      <c r="AQ7176" s="11"/>
      <c r="AR7176" s="11"/>
      <c r="AS7176" s="11"/>
      <c r="AT7176" s="11"/>
      <c r="AU7176" s="11"/>
      <c r="AV7176" s="11"/>
      <c r="AW7176" s="11"/>
      <c r="AX7176" s="11"/>
      <c r="AY7176" s="11"/>
      <c r="AZ7176" s="11"/>
      <c r="BA7176" s="11"/>
      <c r="BB7176" s="11"/>
      <c r="BC7176" s="11"/>
      <c r="BD7176" s="11"/>
      <c r="BE7176" s="11"/>
      <c r="BF7176" s="11"/>
      <c r="BG7176" s="11"/>
      <c r="BH7176" s="11">
        <v>2748160</v>
      </c>
      <c r="BI7176" s="11"/>
      <c r="BJ7176" s="11">
        <v>1440000</v>
      </c>
      <c r="BK7176" s="11"/>
      <c r="BL7176">
        <v>52.398600000000002</v>
      </c>
      <c r="BM7176"/>
      <c r="BN7176" s="10">
        <v>0</v>
      </c>
      <c r="BO7176" s="10"/>
      <c r="BP7176" s="10"/>
      <c r="BQ7176" s="10"/>
      <c r="BR7176" s="10"/>
      <c r="BS7176" s="10"/>
      <c r="BT7176" s="10"/>
      <c r="BU7176" s="10"/>
    </row>
    <row r="7177" spans="1:73" x14ac:dyDescent="0.3">
      <c r="A7177" s="10" t="s">
        <v>4110</v>
      </c>
      <c r="B7177" s="10" t="s">
        <v>6158</v>
      </c>
      <c r="C7177" s="10" t="s">
        <v>876</v>
      </c>
      <c r="D7177" s="10" t="s">
        <v>870</v>
      </c>
      <c r="E7177" s="10" t="s">
        <v>5414</v>
      </c>
      <c r="F7177" s="10" t="s">
        <v>5415</v>
      </c>
      <c r="G7177" s="10" t="s">
        <v>5416</v>
      </c>
      <c r="H7177" s="10" t="s">
        <v>10804</v>
      </c>
      <c r="I7177" s="10" t="s">
        <v>10805</v>
      </c>
      <c r="J7177" s="10" t="s">
        <v>10805</v>
      </c>
      <c r="K7177" s="10" t="s">
        <v>10804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 s="11"/>
      <c r="S7177" s="11">
        <v>287308.31</v>
      </c>
      <c r="T7177" s="11"/>
      <c r="U7177" s="11"/>
      <c r="V7177" s="11"/>
      <c r="W7177" s="11"/>
      <c r="X7177" s="11"/>
      <c r="Y7177" s="11">
        <v>86192.49</v>
      </c>
      <c r="Z7177" s="11"/>
      <c r="AA7177" s="11"/>
      <c r="AB7177" s="11"/>
      <c r="AC7177" s="11"/>
      <c r="AD7177"/>
      <c r="AE7177">
        <v>30</v>
      </c>
      <c r="AF7177"/>
      <c r="AG7177"/>
      <c r="AH7177"/>
      <c r="AI7177"/>
      <c r="AJ7177" s="11"/>
      <c r="AK7177" s="11">
        <v>287308.31</v>
      </c>
      <c r="AL7177" s="11"/>
      <c r="AM7177" s="11"/>
      <c r="AN7177" s="11"/>
      <c r="AO7177" s="11"/>
      <c r="AP7177" s="11"/>
      <c r="AQ7177" s="11"/>
      <c r="AR7177" s="11"/>
      <c r="AS7177" s="11"/>
      <c r="AT7177" s="11"/>
      <c r="AU7177" s="11"/>
      <c r="AV7177" s="11"/>
      <c r="AW7177" s="11"/>
      <c r="AX7177" s="11"/>
      <c r="AY7177" s="11"/>
      <c r="AZ7177" s="11"/>
      <c r="BA7177" s="11"/>
      <c r="BB7177" s="11"/>
      <c r="BC7177" s="11"/>
      <c r="BD7177" s="11"/>
      <c r="BE7177" s="11"/>
      <c r="BF7177" s="11"/>
      <c r="BG7177" s="11"/>
      <c r="BH7177" s="11"/>
      <c r="BI7177" s="11"/>
      <c r="BJ7177" s="11"/>
      <c r="BK7177" s="11"/>
      <c r="BL7177"/>
      <c r="BM7177"/>
      <c r="BN7177" s="10">
        <v>0</v>
      </c>
      <c r="BO7177" s="10"/>
      <c r="BP7177" s="10"/>
      <c r="BQ7177" s="10"/>
      <c r="BR7177" s="10"/>
      <c r="BS7177" s="10"/>
      <c r="BT7177" s="10"/>
      <c r="BU7177" s="10"/>
    </row>
    <row r="7178" spans="1:73" x14ac:dyDescent="0.3">
      <c r="A7178" s="10" t="s">
        <v>4110</v>
      </c>
      <c r="B7178" s="10" t="s">
        <v>6158</v>
      </c>
      <c r="C7178" s="10" t="s">
        <v>876</v>
      </c>
      <c r="D7178" s="10" t="s">
        <v>870</v>
      </c>
      <c r="E7178" s="10" t="s">
        <v>5282</v>
      </c>
      <c r="F7178" s="10" t="s">
        <v>5360</v>
      </c>
      <c r="G7178" s="10" t="s">
        <v>5361</v>
      </c>
      <c r="H7178" s="10" t="s">
        <v>8362</v>
      </c>
      <c r="I7178" s="10" t="s">
        <v>8363</v>
      </c>
      <c r="J7178" s="10" t="s">
        <v>8363</v>
      </c>
      <c r="K7178" s="10" t="s">
        <v>8362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 s="11"/>
      <c r="S7178" s="11">
        <v>1078900</v>
      </c>
      <c r="T7178" s="11"/>
      <c r="U7178" s="11"/>
      <c r="V7178" s="11"/>
      <c r="W7178" s="11"/>
      <c r="X7178" s="11"/>
      <c r="Y7178" s="11">
        <v>323670</v>
      </c>
      <c r="Z7178" s="11"/>
      <c r="AA7178" s="11"/>
      <c r="AB7178" s="11"/>
      <c r="AC7178" s="11"/>
      <c r="AD7178"/>
      <c r="AE7178">
        <v>30</v>
      </c>
      <c r="AF7178"/>
      <c r="AG7178"/>
      <c r="AH7178"/>
      <c r="AI7178"/>
      <c r="AJ7178" s="11"/>
      <c r="AK7178" s="11">
        <v>1078900</v>
      </c>
      <c r="AL7178" s="11"/>
      <c r="AM7178" s="11"/>
      <c r="AN7178" s="11"/>
      <c r="AO7178" s="11"/>
      <c r="AP7178" s="11"/>
      <c r="AQ7178" s="11"/>
      <c r="AR7178" s="11"/>
      <c r="AS7178" s="11"/>
      <c r="AT7178" s="11"/>
      <c r="AU7178" s="11"/>
      <c r="AV7178" s="11"/>
      <c r="AW7178" s="11"/>
      <c r="AX7178" s="11"/>
      <c r="AY7178" s="11"/>
      <c r="AZ7178" s="11"/>
      <c r="BA7178" s="11"/>
      <c r="BB7178" s="11"/>
      <c r="BC7178" s="11"/>
      <c r="BD7178" s="11"/>
      <c r="BE7178" s="11"/>
      <c r="BF7178" s="11"/>
      <c r="BG7178" s="11"/>
      <c r="BH7178" s="11"/>
      <c r="BI7178" s="11"/>
      <c r="BJ7178" s="11"/>
      <c r="BK7178" s="11"/>
      <c r="BL7178"/>
      <c r="BM7178"/>
      <c r="BN7178" s="10">
        <v>0</v>
      </c>
      <c r="BO7178" s="10"/>
      <c r="BP7178" s="10"/>
      <c r="BQ7178" s="10"/>
      <c r="BR7178" s="10"/>
      <c r="BS7178" s="10"/>
      <c r="BT7178" s="10"/>
      <c r="BU7178" s="10"/>
    </row>
    <row r="7179" spans="1:73" x14ac:dyDescent="0.3">
      <c r="A7179" s="10" t="s">
        <v>4110</v>
      </c>
      <c r="B7179" s="10" t="s">
        <v>6158</v>
      </c>
      <c r="C7179" s="10" t="s">
        <v>876</v>
      </c>
      <c r="D7179" s="10" t="s">
        <v>870</v>
      </c>
      <c r="E7179" s="10" t="s">
        <v>877</v>
      </c>
      <c r="F7179" s="10" t="s">
        <v>878</v>
      </c>
      <c r="G7179" s="10"/>
      <c r="H7179" s="10" t="s">
        <v>8364</v>
      </c>
      <c r="I7179" s="10" t="s">
        <v>8365</v>
      </c>
      <c r="J7179" s="10" t="s">
        <v>8365</v>
      </c>
      <c r="K7179" s="10" t="s">
        <v>8364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1</v>
      </c>
      <c r="R7179" s="11"/>
      <c r="S7179" s="11"/>
      <c r="T7179" s="11"/>
      <c r="U7179" s="11"/>
      <c r="V7179" s="11">
        <v>818400</v>
      </c>
      <c r="W7179" s="11">
        <v>942000</v>
      </c>
      <c r="X7179" s="11"/>
      <c r="Y7179" s="11"/>
      <c r="Z7179" s="11"/>
      <c r="AA7179" s="11"/>
      <c r="AB7179" s="11">
        <v>818400</v>
      </c>
      <c r="AC7179" s="11">
        <v>942000</v>
      </c>
      <c r="AD7179"/>
      <c r="AE7179"/>
      <c r="AF7179"/>
      <c r="AG7179"/>
      <c r="AH7179">
        <v>100</v>
      </c>
      <c r="AI7179">
        <v>100</v>
      </c>
      <c r="AJ7179" s="11"/>
      <c r="AK7179" s="11"/>
      <c r="AL7179" s="11"/>
      <c r="AM7179" s="11"/>
      <c r="AN7179" s="11">
        <v>818400</v>
      </c>
      <c r="AO7179" s="11">
        <v>942000</v>
      </c>
      <c r="AP7179" s="11"/>
      <c r="AQ7179" s="11"/>
      <c r="AR7179" s="11"/>
      <c r="AS7179" s="11"/>
      <c r="AT7179" s="11"/>
      <c r="AU7179" s="11"/>
      <c r="AV7179" s="11"/>
      <c r="AW7179" s="11"/>
      <c r="AX7179" s="11"/>
      <c r="AY7179" s="11"/>
      <c r="AZ7179" s="11"/>
      <c r="BA7179" s="11"/>
      <c r="BB7179" s="11"/>
      <c r="BC7179" s="11"/>
      <c r="BD7179" s="11"/>
      <c r="BE7179" s="11"/>
      <c r="BF7179" s="11"/>
      <c r="BG7179" s="11"/>
      <c r="BH7179" s="11"/>
      <c r="BI7179" s="11"/>
      <c r="BJ7179" s="11"/>
      <c r="BK7179" s="11"/>
      <c r="BL7179"/>
      <c r="BM7179"/>
      <c r="BN7179" s="10">
        <v>0</v>
      </c>
      <c r="BO7179" s="10"/>
      <c r="BP7179" s="10"/>
      <c r="BQ7179" s="10"/>
      <c r="BR7179" s="10"/>
      <c r="BS7179" s="10"/>
      <c r="BT7179" s="10"/>
      <c r="BU7179" s="10"/>
    </row>
    <row r="7180" spans="1:73" x14ac:dyDescent="0.3">
      <c r="A7180" s="10" t="s">
        <v>4110</v>
      </c>
      <c r="B7180" s="10" t="s">
        <v>6158</v>
      </c>
      <c r="C7180" s="10" t="s">
        <v>876</v>
      </c>
      <c r="D7180" s="10" t="s">
        <v>870</v>
      </c>
      <c r="E7180" s="10" t="s">
        <v>877</v>
      </c>
      <c r="F7180" s="10" t="s">
        <v>878</v>
      </c>
      <c r="G7180" s="10"/>
      <c r="H7180" s="10" t="s">
        <v>8091</v>
      </c>
      <c r="I7180" s="10" t="s">
        <v>8366</v>
      </c>
      <c r="J7180" s="10" t="s">
        <v>8366</v>
      </c>
      <c r="K7180" s="10" t="s">
        <v>8091</v>
      </c>
      <c r="L7180">
        <v>0</v>
      </c>
      <c r="M7180">
        <v>0</v>
      </c>
      <c r="N7180">
        <v>0</v>
      </c>
      <c r="O7180">
        <v>1</v>
      </c>
      <c r="P7180">
        <v>1</v>
      </c>
      <c r="Q7180">
        <v>1</v>
      </c>
      <c r="R7180" s="11"/>
      <c r="S7180" s="11"/>
      <c r="T7180" s="11"/>
      <c r="U7180" s="11">
        <v>1312000</v>
      </c>
      <c r="V7180" s="11">
        <v>1348400</v>
      </c>
      <c r="W7180" s="11">
        <v>1248590</v>
      </c>
      <c r="X7180" s="11"/>
      <c r="Y7180" s="11"/>
      <c r="Z7180" s="11"/>
      <c r="AA7180" s="11">
        <v>656000</v>
      </c>
      <c r="AB7180" s="11">
        <v>567080</v>
      </c>
      <c r="AC7180" s="11">
        <v>624295</v>
      </c>
      <c r="AD7180"/>
      <c r="AE7180"/>
      <c r="AF7180"/>
      <c r="AG7180">
        <v>50</v>
      </c>
      <c r="AH7180">
        <v>42.06</v>
      </c>
      <c r="AI7180">
        <v>50</v>
      </c>
      <c r="AJ7180" s="11"/>
      <c r="AK7180" s="11"/>
      <c r="AL7180" s="11"/>
      <c r="AM7180" s="11">
        <v>1312000</v>
      </c>
      <c r="AN7180" s="11">
        <v>1348400</v>
      </c>
      <c r="AO7180" s="11">
        <v>1248590</v>
      </c>
      <c r="AP7180" s="11"/>
      <c r="AQ7180" s="11"/>
      <c r="AR7180" s="11"/>
      <c r="AS7180" s="11"/>
      <c r="AT7180" s="11"/>
      <c r="AU7180" s="11"/>
      <c r="AV7180" s="11"/>
      <c r="AW7180" s="11"/>
      <c r="AX7180" s="11"/>
      <c r="AY7180" s="11"/>
      <c r="AZ7180" s="11"/>
      <c r="BA7180" s="11"/>
      <c r="BB7180" s="11"/>
      <c r="BC7180" s="11"/>
      <c r="BD7180" s="11"/>
      <c r="BE7180" s="11"/>
      <c r="BF7180" s="11"/>
      <c r="BG7180" s="11"/>
      <c r="BH7180" s="11">
        <v>1312000</v>
      </c>
      <c r="BI7180" s="11">
        <v>1712400</v>
      </c>
      <c r="BJ7180" s="11">
        <v>1312000</v>
      </c>
      <c r="BK7180" s="11">
        <v>1348400</v>
      </c>
      <c r="BL7180">
        <v>100</v>
      </c>
      <c r="BM7180">
        <v>78.743200000000002</v>
      </c>
      <c r="BN7180" s="10">
        <v>0</v>
      </c>
      <c r="BO7180" s="10"/>
      <c r="BP7180" s="10"/>
      <c r="BQ7180" s="10"/>
      <c r="BR7180" s="10"/>
      <c r="BS7180" s="10"/>
      <c r="BT7180" s="10"/>
      <c r="BU7180" s="10"/>
    </row>
    <row r="7181" spans="1:73" x14ac:dyDescent="0.3">
      <c r="A7181" s="10" t="s">
        <v>4110</v>
      </c>
      <c r="B7181" s="10" t="s">
        <v>6158</v>
      </c>
      <c r="C7181" s="10" t="s">
        <v>876</v>
      </c>
      <c r="D7181" s="10" t="s">
        <v>870</v>
      </c>
      <c r="E7181" s="10" t="s">
        <v>877</v>
      </c>
      <c r="F7181" s="10" t="s">
        <v>878</v>
      </c>
      <c r="G7181" s="10"/>
      <c r="H7181" s="10" t="s">
        <v>13715</v>
      </c>
      <c r="I7181" s="10" t="s">
        <v>13716</v>
      </c>
      <c r="J7181" s="10" t="s">
        <v>13716</v>
      </c>
      <c r="K7181" s="10" t="s">
        <v>13715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 s="11"/>
      <c r="S7181" s="11"/>
      <c r="T7181" s="11"/>
      <c r="U7181" s="11"/>
      <c r="V7181" s="11"/>
      <c r="W7181" s="11">
        <v>720000</v>
      </c>
      <c r="X7181" s="11"/>
      <c r="Y7181" s="11"/>
      <c r="Z7181" s="11"/>
      <c r="AA7181" s="11"/>
      <c r="AB7181" s="11"/>
      <c r="AC7181" s="11">
        <v>720000</v>
      </c>
      <c r="AD7181"/>
      <c r="AE7181"/>
      <c r="AF7181"/>
      <c r="AG7181"/>
      <c r="AH7181"/>
      <c r="AI7181">
        <v>100</v>
      </c>
      <c r="AJ7181" s="11"/>
      <c r="AK7181" s="11"/>
      <c r="AL7181" s="11"/>
      <c r="AM7181" s="11"/>
      <c r="AN7181" s="11"/>
      <c r="AO7181" s="11">
        <v>720000</v>
      </c>
      <c r="AP7181" s="11"/>
      <c r="AQ7181" s="11"/>
      <c r="AR7181" s="11"/>
      <c r="AS7181" s="11"/>
      <c r="AT7181" s="11"/>
      <c r="AU7181" s="11"/>
      <c r="AV7181" s="11"/>
      <c r="AW7181" s="11"/>
      <c r="AX7181" s="11"/>
      <c r="AY7181" s="11"/>
      <c r="AZ7181" s="11"/>
      <c r="BA7181" s="11"/>
      <c r="BB7181" s="11"/>
      <c r="BC7181" s="11"/>
      <c r="BD7181" s="11"/>
      <c r="BE7181" s="11"/>
      <c r="BF7181" s="11"/>
      <c r="BG7181" s="11"/>
      <c r="BH7181" s="11"/>
      <c r="BI7181" s="11"/>
      <c r="BJ7181" s="11"/>
      <c r="BK7181" s="11"/>
      <c r="BL7181"/>
      <c r="BM7181"/>
      <c r="BN7181" s="10">
        <v>0</v>
      </c>
      <c r="BO7181" s="10"/>
      <c r="BP7181" s="10"/>
      <c r="BQ7181" s="10"/>
      <c r="BR7181" s="10"/>
      <c r="BS7181" s="10"/>
      <c r="BT7181" s="10"/>
      <c r="BU7181" s="10"/>
    </row>
    <row r="7182" spans="1:73" x14ac:dyDescent="0.3">
      <c r="A7182" s="10" t="s">
        <v>4110</v>
      </c>
      <c r="B7182" s="10" t="s">
        <v>6158</v>
      </c>
      <c r="C7182" s="10" t="s">
        <v>876</v>
      </c>
      <c r="D7182" s="10" t="s">
        <v>870</v>
      </c>
      <c r="E7182" s="10" t="s">
        <v>877</v>
      </c>
      <c r="F7182" s="10" t="s">
        <v>8367</v>
      </c>
      <c r="G7182" s="10" t="s">
        <v>8368</v>
      </c>
      <c r="H7182" s="10" t="s">
        <v>8369</v>
      </c>
      <c r="I7182" s="10" t="s">
        <v>8370</v>
      </c>
      <c r="J7182" s="10" t="s">
        <v>8370</v>
      </c>
      <c r="K7182" s="10" t="s">
        <v>8369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 s="11"/>
      <c r="S7182" s="11"/>
      <c r="T7182" s="11"/>
      <c r="U7182" s="11"/>
      <c r="V7182" s="11">
        <v>798990</v>
      </c>
      <c r="W7182" s="11"/>
      <c r="X7182" s="11"/>
      <c r="Y7182" s="11"/>
      <c r="Z7182" s="11"/>
      <c r="AA7182" s="11"/>
      <c r="AB7182" s="11">
        <v>798990</v>
      </c>
      <c r="AC7182" s="11"/>
      <c r="AD7182"/>
      <c r="AE7182"/>
      <c r="AF7182"/>
      <c r="AG7182"/>
      <c r="AH7182">
        <v>100</v>
      </c>
      <c r="AI7182"/>
      <c r="AJ7182" s="11"/>
      <c r="AK7182" s="11"/>
      <c r="AL7182" s="11"/>
      <c r="AM7182" s="11"/>
      <c r="AN7182" s="11">
        <v>798990</v>
      </c>
      <c r="AO7182" s="11"/>
      <c r="AP7182" s="11"/>
      <c r="AQ7182" s="11"/>
      <c r="AR7182" s="11"/>
      <c r="AS7182" s="11"/>
      <c r="AT7182" s="11"/>
      <c r="AU7182" s="11"/>
      <c r="AV7182" s="11"/>
      <c r="AW7182" s="11"/>
      <c r="AX7182" s="11"/>
      <c r="AY7182" s="11"/>
      <c r="AZ7182" s="11"/>
      <c r="BA7182" s="11"/>
      <c r="BB7182" s="11"/>
      <c r="BC7182" s="11"/>
      <c r="BD7182" s="11"/>
      <c r="BE7182" s="11"/>
      <c r="BF7182" s="11"/>
      <c r="BG7182" s="11"/>
      <c r="BH7182" s="11"/>
      <c r="BI7182" s="11"/>
      <c r="BJ7182" s="11"/>
      <c r="BK7182" s="11"/>
      <c r="BL7182"/>
      <c r="BM7182"/>
      <c r="BN7182" s="10">
        <v>0</v>
      </c>
      <c r="BO7182" s="10"/>
      <c r="BP7182" s="10"/>
      <c r="BQ7182" s="10"/>
      <c r="BR7182" s="10"/>
      <c r="BS7182" s="10"/>
      <c r="BT7182" s="10"/>
      <c r="BU7182" s="10"/>
    </row>
    <row r="7183" spans="1:73" x14ac:dyDescent="0.3">
      <c r="A7183" s="10" t="s">
        <v>4110</v>
      </c>
      <c r="B7183" s="10" t="s">
        <v>6158</v>
      </c>
      <c r="C7183" s="10" t="s">
        <v>876</v>
      </c>
      <c r="D7183" s="10" t="s">
        <v>870</v>
      </c>
      <c r="E7183" s="10" t="s">
        <v>877</v>
      </c>
      <c r="F7183" s="10" t="s">
        <v>6521</v>
      </c>
      <c r="G7183" s="10" t="s">
        <v>6367</v>
      </c>
      <c r="H7183" s="10" t="s">
        <v>8371</v>
      </c>
      <c r="I7183" s="10" t="s">
        <v>8372</v>
      </c>
      <c r="J7183" s="10" t="s">
        <v>8372</v>
      </c>
      <c r="K7183" s="10" t="s">
        <v>8371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 s="11">
        <v>214770</v>
      </c>
      <c r="S7183" s="11"/>
      <c r="T7183" s="11"/>
      <c r="U7183" s="11"/>
      <c r="V7183" s="11"/>
      <c r="W7183" s="11"/>
      <c r="X7183" s="11">
        <v>64431</v>
      </c>
      <c r="Y7183" s="11"/>
      <c r="Z7183" s="11"/>
      <c r="AA7183" s="11"/>
      <c r="AB7183" s="11"/>
      <c r="AC7183" s="11"/>
      <c r="AD7183">
        <v>30</v>
      </c>
      <c r="AE7183"/>
      <c r="AF7183"/>
      <c r="AG7183"/>
      <c r="AH7183"/>
      <c r="AI7183"/>
      <c r="AJ7183" s="11">
        <v>214770</v>
      </c>
      <c r="AK7183" s="11"/>
      <c r="AL7183" s="11"/>
      <c r="AM7183" s="11"/>
      <c r="AN7183" s="11"/>
      <c r="AO7183" s="11"/>
      <c r="AP7183" s="11"/>
      <c r="AQ7183" s="11"/>
      <c r="AR7183" s="11"/>
      <c r="AS7183" s="11"/>
      <c r="AT7183" s="11"/>
      <c r="AU7183" s="11"/>
      <c r="AV7183" s="11"/>
      <c r="AW7183" s="11"/>
      <c r="AX7183" s="11"/>
      <c r="AY7183" s="11"/>
      <c r="AZ7183" s="11"/>
      <c r="BA7183" s="11"/>
      <c r="BB7183" s="11"/>
      <c r="BC7183" s="11"/>
      <c r="BD7183" s="11"/>
      <c r="BE7183" s="11"/>
      <c r="BF7183" s="11"/>
      <c r="BG7183" s="11"/>
      <c r="BH7183" s="11"/>
      <c r="BI7183" s="11"/>
      <c r="BJ7183" s="11"/>
      <c r="BK7183" s="11"/>
      <c r="BL7183"/>
      <c r="BM7183"/>
      <c r="BN7183" s="10">
        <v>0</v>
      </c>
      <c r="BO7183" s="10"/>
      <c r="BP7183" s="10"/>
      <c r="BQ7183" s="10"/>
      <c r="BR7183" s="10"/>
      <c r="BS7183" s="10"/>
      <c r="BT7183" s="10"/>
      <c r="BU7183" s="10"/>
    </row>
    <row r="7184" spans="1:73" x14ac:dyDescent="0.3">
      <c r="A7184" s="10" t="s">
        <v>4110</v>
      </c>
      <c r="B7184" s="10" t="s">
        <v>6158</v>
      </c>
      <c r="C7184" s="10" t="s">
        <v>876</v>
      </c>
      <c r="D7184" s="10" t="s">
        <v>870</v>
      </c>
      <c r="E7184" s="10" t="s">
        <v>877</v>
      </c>
      <c r="F7184" s="10" t="s">
        <v>6521</v>
      </c>
      <c r="G7184" s="10" t="s">
        <v>6367</v>
      </c>
      <c r="H7184" s="10" t="s">
        <v>8373</v>
      </c>
      <c r="I7184" s="10" t="s">
        <v>8374</v>
      </c>
      <c r="J7184" s="10" t="s">
        <v>8374</v>
      </c>
      <c r="K7184" s="10" t="s">
        <v>8373</v>
      </c>
      <c r="L7184">
        <v>0</v>
      </c>
      <c r="M7184">
        <v>1</v>
      </c>
      <c r="N7184">
        <v>1</v>
      </c>
      <c r="O7184">
        <v>1</v>
      </c>
      <c r="P7184">
        <v>1</v>
      </c>
      <c r="Q7184">
        <v>1</v>
      </c>
      <c r="R7184" s="11"/>
      <c r="S7184" s="11">
        <v>842209</v>
      </c>
      <c r="T7184" s="11">
        <v>1528491</v>
      </c>
      <c r="U7184" s="11">
        <v>1995000</v>
      </c>
      <c r="V7184" s="11">
        <v>1325000</v>
      </c>
      <c r="W7184" s="11">
        <v>2617000</v>
      </c>
      <c r="X7184" s="11"/>
      <c r="Y7184" s="11">
        <v>252662.7</v>
      </c>
      <c r="Z7184" s="11">
        <v>458547.3</v>
      </c>
      <c r="AA7184" s="11">
        <v>598500</v>
      </c>
      <c r="AB7184" s="11">
        <v>397500</v>
      </c>
      <c r="AC7184" s="11">
        <v>785100</v>
      </c>
      <c r="AD7184"/>
      <c r="AE7184">
        <v>30</v>
      </c>
      <c r="AF7184">
        <v>30</v>
      </c>
      <c r="AG7184">
        <v>30</v>
      </c>
      <c r="AH7184">
        <v>30</v>
      </c>
      <c r="AI7184">
        <v>30</v>
      </c>
      <c r="AJ7184" s="11"/>
      <c r="AK7184" s="11">
        <v>842209</v>
      </c>
      <c r="AL7184" s="11">
        <v>1528491</v>
      </c>
      <c r="AM7184" s="11">
        <v>1995000</v>
      </c>
      <c r="AN7184" s="11">
        <v>1325000</v>
      </c>
      <c r="AO7184" s="11">
        <v>2617000</v>
      </c>
      <c r="AP7184" s="11"/>
      <c r="AQ7184" s="11"/>
      <c r="AR7184" s="11"/>
      <c r="AS7184" s="11"/>
      <c r="AT7184" s="11"/>
      <c r="AU7184" s="11"/>
      <c r="AV7184" s="11"/>
      <c r="AW7184" s="11"/>
      <c r="AX7184" s="11"/>
      <c r="AY7184" s="11"/>
      <c r="AZ7184" s="11"/>
      <c r="BA7184" s="11"/>
      <c r="BB7184" s="11"/>
      <c r="BC7184" s="11"/>
      <c r="BD7184" s="11"/>
      <c r="BE7184" s="11"/>
      <c r="BF7184" s="11"/>
      <c r="BG7184" s="11"/>
      <c r="BH7184" s="11">
        <v>2850000</v>
      </c>
      <c r="BI7184" s="11">
        <v>1325000</v>
      </c>
      <c r="BJ7184" s="11">
        <v>1995000</v>
      </c>
      <c r="BK7184" s="11">
        <v>1325000</v>
      </c>
      <c r="BL7184">
        <v>70</v>
      </c>
      <c r="BM7184">
        <v>100</v>
      </c>
      <c r="BN7184" s="10">
        <v>0</v>
      </c>
      <c r="BO7184" s="10"/>
      <c r="BP7184" s="10"/>
      <c r="BQ7184" s="10"/>
      <c r="BR7184" s="10"/>
      <c r="BS7184" s="10"/>
      <c r="BT7184" s="10"/>
      <c r="BU7184" s="10"/>
    </row>
    <row r="7185" spans="1:73" x14ac:dyDescent="0.3">
      <c r="A7185" s="10" t="s">
        <v>4110</v>
      </c>
      <c r="B7185" s="10" t="s">
        <v>6158</v>
      </c>
      <c r="C7185" s="10" t="s">
        <v>876</v>
      </c>
      <c r="D7185" s="10" t="s">
        <v>870</v>
      </c>
      <c r="E7185" s="10" t="s">
        <v>877</v>
      </c>
      <c r="F7185" s="10" t="s">
        <v>6521</v>
      </c>
      <c r="G7185" s="10" t="s">
        <v>6367</v>
      </c>
      <c r="H7185" s="10" t="s">
        <v>8375</v>
      </c>
      <c r="I7185" s="10" t="s">
        <v>8376</v>
      </c>
      <c r="J7185" s="10" t="s">
        <v>8376</v>
      </c>
      <c r="K7185" s="10" t="s">
        <v>8375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1</v>
      </c>
      <c r="R7185" s="11"/>
      <c r="S7185" s="11"/>
      <c r="T7185" s="11">
        <v>4072000</v>
      </c>
      <c r="U7185" s="11"/>
      <c r="V7185" s="11">
        <v>11624880</v>
      </c>
      <c r="W7185" s="11">
        <v>15471200</v>
      </c>
      <c r="X7185" s="11"/>
      <c r="Y7185" s="11"/>
      <c r="Z7185" s="11">
        <v>4072000</v>
      </c>
      <c r="AA7185" s="11"/>
      <c r="AB7185" s="11">
        <v>5988880</v>
      </c>
      <c r="AC7185" s="11">
        <v>15471200</v>
      </c>
      <c r="AD7185"/>
      <c r="AE7185"/>
      <c r="AF7185">
        <v>100</v>
      </c>
      <c r="AG7185"/>
      <c r="AH7185">
        <v>51.52</v>
      </c>
      <c r="AI7185">
        <v>100</v>
      </c>
      <c r="AJ7185" s="11"/>
      <c r="AK7185" s="11"/>
      <c r="AL7185" s="11">
        <v>4072000</v>
      </c>
      <c r="AM7185" s="11"/>
      <c r="AN7185" s="11">
        <v>11624880</v>
      </c>
      <c r="AO7185" s="11">
        <v>15471200</v>
      </c>
      <c r="AP7185" s="11"/>
      <c r="AQ7185" s="11"/>
      <c r="AR7185" s="11"/>
      <c r="AS7185" s="11"/>
      <c r="AT7185" s="11"/>
      <c r="AU7185" s="11"/>
      <c r="AV7185" s="11"/>
      <c r="AW7185" s="11"/>
      <c r="AX7185" s="11"/>
      <c r="AY7185" s="11"/>
      <c r="AZ7185" s="11"/>
      <c r="BA7185" s="11"/>
      <c r="BB7185" s="11"/>
      <c r="BC7185" s="11"/>
      <c r="BD7185" s="11"/>
      <c r="BE7185" s="11"/>
      <c r="BF7185" s="11"/>
      <c r="BG7185" s="11"/>
      <c r="BH7185" s="11"/>
      <c r="BI7185" s="11">
        <v>25605320</v>
      </c>
      <c r="BJ7185" s="11"/>
      <c r="BK7185" s="11">
        <v>11482000</v>
      </c>
      <c r="BL7185"/>
      <c r="BM7185">
        <v>44.842199999999998</v>
      </c>
      <c r="BN7185" s="10">
        <v>0</v>
      </c>
      <c r="BO7185" s="10"/>
      <c r="BP7185" s="10"/>
      <c r="BQ7185" s="10"/>
      <c r="BR7185" s="10"/>
      <c r="BS7185" s="10"/>
      <c r="BT7185" s="10"/>
      <c r="BU7185" s="10"/>
    </row>
    <row r="7186" spans="1:73" x14ac:dyDescent="0.3">
      <c r="A7186" s="10" t="s">
        <v>4110</v>
      </c>
      <c r="B7186" s="10" t="s">
        <v>6547</v>
      </c>
      <c r="C7186" s="10" t="s">
        <v>79</v>
      </c>
      <c r="D7186" s="10" t="s">
        <v>870</v>
      </c>
      <c r="E7186" s="10" t="s">
        <v>2906</v>
      </c>
      <c r="F7186" s="10" t="s">
        <v>6692</v>
      </c>
      <c r="G7186" s="10" t="s">
        <v>6693</v>
      </c>
      <c r="H7186" s="10" t="s">
        <v>6694</v>
      </c>
      <c r="I7186" s="10" t="s">
        <v>6695</v>
      </c>
      <c r="J7186" s="10" t="s">
        <v>6695</v>
      </c>
      <c r="K7186" s="10" t="s">
        <v>6694</v>
      </c>
      <c r="L7186">
        <v>0</v>
      </c>
      <c r="M7186">
        <v>1</v>
      </c>
      <c r="N7186">
        <v>1</v>
      </c>
      <c r="O7186">
        <v>1</v>
      </c>
      <c r="P7186">
        <v>1</v>
      </c>
      <c r="Q7186">
        <v>1</v>
      </c>
      <c r="R7186" s="11"/>
      <c r="S7186" s="11">
        <v>16538320</v>
      </c>
      <c r="T7186" s="11">
        <v>14466020</v>
      </c>
      <c r="U7186" s="11">
        <v>26862526</v>
      </c>
      <c r="V7186" s="11">
        <v>14859710</v>
      </c>
      <c r="W7186" s="11">
        <v>39950645</v>
      </c>
      <c r="X7186" s="11"/>
      <c r="Y7186" s="11">
        <v>16538320</v>
      </c>
      <c r="Z7186" s="11">
        <v>14106020</v>
      </c>
      <c r="AA7186" s="11">
        <v>25619376</v>
      </c>
      <c r="AB7186" s="11">
        <v>14859710</v>
      </c>
      <c r="AC7186" s="11">
        <v>39950645</v>
      </c>
      <c r="AD7186"/>
      <c r="AE7186">
        <v>100</v>
      </c>
      <c r="AF7186">
        <v>97.51</v>
      </c>
      <c r="AG7186">
        <v>95.37</v>
      </c>
      <c r="AH7186">
        <v>100</v>
      </c>
      <c r="AI7186">
        <v>100</v>
      </c>
      <c r="AJ7186" s="11"/>
      <c r="AK7186" s="11">
        <v>16538320</v>
      </c>
      <c r="AL7186" s="11">
        <v>14466020</v>
      </c>
      <c r="AM7186" s="11">
        <v>26862526</v>
      </c>
      <c r="AN7186" s="11">
        <v>14859710</v>
      </c>
      <c r="AO7186" s="11">
        <v>39950645</v>
      </c>
      <c r="AP7186" s="11"/>
      <c r="AQ7186" s="11"/>
      <c r="AR7186" s="11"/>
      <c r="AS7186" s="11"/>
      <c r="AT7186" s="11"/>
      <c r="AU7186" s="11"/>
      <c r="AV7186" s="11"/>
      <c r="AW7186" s="11"/>
      <c r="AX7186" s="11"/>
      <c r="AY7186" s="11"/>
      <c r="AZ7186" s="11"/>
      <c r="BA7186" s="11"/>
      <c r="BB7186" s="11"/>
      <c r="BC7186" s="11"/>
      <c r="BD7186" s="11"/>
      <c r="BE7186" s="11"/>
      <c r="BF7186" s="11"/>
      <c r="BG7186" s="11"/>
      <c r="BH7186" s="11">
        <v>35477906</v>
      </c>
      <c r="BI7186" s="11">
        <v>33112450</v>
      </c>
      <c r="BJ7186" s="11">
        <v>14630456</v>
      </c>
      <c r="BK7186" s="11">
        <v>7088800</v>
      </c>
      <c r="BL7186">
        <v>41.238199999999999</v>
      </c>
      <c r="BM7186">
        <v>21.408200000000001</v>
      </c>
      <c r="BN7186" s="10">
        <v>1</v>
      </c>
      <c r="BO7186" s="10">
        <v>391500</v>
      </c>
      <c r="BP7186" s="10">
        <v>391500</v>
      </c>
      <c r="BQ7186" s="10">
        <v>100</v>
      </c>
      <c r="BR7186" s="10">
        <v>391500</v>
      </c>
      <c r="BS7186" s="10"/>
      <c r="BT7186" s="10"/>
      <c r="BU7186" s="10"/>
    </row>
    <row r="7187" spans="1:73" x14ac:dyDescent="0.3">
      <c r="A7187" s="10" t="s">
        <v>4110</v>
      </c>
      <c r="B7187" s="10" t="s">
        <v>6547</v>
      </c>
      <c r="C7187" s="10" t="s">
        <v>79</v>
      </c>
      <c r="D7187" s="10" t="s">
        <v>870</v>
      </c>
      <c r="E7187" s="10" t="s">
        <v>2906</v>
      </c>
      <c r="F7187" s="10" t="s">
        <v>4310</v>
      </c>
      <c r="G7187" s="10" t="s">
        <v>5087</v>
      </c>
      <c r="H7187" s="10" t="s">
        <v>6696</v>
      </c>
      <c r="I7187" s="10" t="s">
        <v>6697</v>
      </c>
      <c r="J7187" s="10" t="s">
        <v>6697</v>
      </c>
      <c r="K7187" s="10" t="s">
        <v>6696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 s="11">
        <v>389379.78</v>
      </c>
      <c r="S7187" s="11"/>
      <c r="T7187" s="11"/>
      <c r="U7187" s="11"/>
      <c r="V7187" s="11"/>
      <c r="W7187" s="11"/>
      <c r="X7187" s="11">
        <v>289379.78000000003</v>
      </c>
      <c r="Y7187" s="11"/>
      <c r="Z7187" s="11"/>
      <c r="AA7187" s="11"/>
      <c r="AB7187" s="11"/>
      <c r="AC7187" s="11"/>
      <c r="AD7187">
        <v>74.319999999999993</v>
      </c>
      <c r="AE7187"/>
      <c r="AF7187"/>
      <c r="AG7187"/>
      <c r="AH7187"/>
      <c r="AI7187"/>
      <c r="AJ7187" s="11">
        <v>389379.78</v>
      </c>
      <c r="AK7187" s="11"/>
      <c r="AL7187" s="11"/>
      <c r="AM7187" s="11"/>
      <c r="AN7187" s="11"/>
      <c r="AO7187" s="11"/>
      <c r="AP7187" s="11"/>
      <c r="AQ7187" s="11"/>
      <c r="AR7187" s="11"/>
      <c r="AS7187" s="11"/>
      <c r="AT7187" s="11"/>
      <c r="AU7187" s="11"/>
      <c r="AV7187" s="11"/>
      <c r="AW7187" s="11"/>
      <c r="AX7187" s="11"/>
      <c r="AY7187" s="11"/>
      <c r="AZ7187" s="11"/>
      <c r="BA7187" s="11"/>
      <c r="BB7187" s="11"/>
      <c r="BC7187" s="11"/>
      <c r="BD7187" s="11"/>
      <c r="BE7187" s="11"/>
      <c r="BF7187" s="11"/>
      <c r="BG7187" s="11"/>
      <c r="BH7187" s="11"/>
      <c r="BI7187" s="11"/>
      <c r="BJ7187" s="11"/>
      <c r="BK7187" s="11"/>
      <c r="BL7187"/>
      <c r="BM7187"/>
      <c r="BN7187" s="10">
        <v>0</v>
      </c>
      <c r="BO7187" s="10"/>
      <c r="BP7187" s="10"/>
      <c r="BQ7187" s="10"/>
      <c r="BR7187" s="10"/>
      <c r="BS7187" s="10"/>
      <c r="BT7187" s="10"/>
      <c r="BU7187" s="10"/>
    </row>
    <row r="7188" spans="1:73" x14ac:dyDescent="0.3">
      <c r="A7188" s="10" t="s">
        <v>4110</v>
      </c>
      <c r="B7188" s="10" t="s">
        <v>6547</v>
      </c>
      <c r="C7188" s="10" t="s">
        <v>79</v>
      </c>
      <c r="D7188" s="10" t="s">
        <v>870</v>
      </c>
      <c r="E7188" s="10" t="s">
        <v>2906</v>
      </c>
      <c r="F7188" s="10" t="s">
        <v>4310</v>
      </c>
      <c r="G7188" s="10" t="s">
        <v>5087</v>
      </c>
      <c r="H7188" s="10" t="s">
        <v>6698</v>
      </c>
      <c r="I7188" s="10" t="s">
        <v>6699</v>
      </c>
      <c r="J7188" s="10" t="s">
        <v>6699</v>
      </c>
      <c r="K7188" s="10" t="s">
        <v>6698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 s="11"/>
      <c r="S7188" s="11">
        <v>8727350</v>
      </c>
      <c r="T7188" s="11"/>
      <c r="U7188" s="11"/>
      <c r="V7188" s="11"/>
      <c r="W7188" s="11"/>
      <c r="X7188" s="11"/>
      <c r="Y7188" s="11">
        <v>3416205</v>
      </c>
      <c r="Z7188" s="11"/>
      <c r="AA7188" s="11"/>
      <c r="AB7188" s="11"/>
      <c r="AC7188" s="11"/>
      <c r="AD7188"/>
      <c r="AE7188">
        <v>39.14</v>
      </c>
      <c r="AF7188"/>
      <c r="AG7188"/>
      <c r="AH7188"/>
      <c r="AI7188"/>
      <c r="AJ7188" s="11"/>
      <c r="AK7188" s="11">
        <v>8727350</v>
      </c>
      <c r="AL7188" s="11"/>
      <c r="AM7188" s="11"/>
      <c r="AN7188" s="11"/>
      <c r="AO7188" s="11"/>
      <c r="AP7188" s="11"/>
      <c r="AQ7188" s="11"/>
      <c r="AR7188" s="11"/>
      <c r="AS7188" s="11"/>
      <c r="AT7188" s="11"/>
      <c r="AU7188" s="11"/>
      <c r="AV7188" s="11"/>
      <c r="AW7188" s="11"/>
      <c r="AX7188" s="11"/>
      <c r="AY7188" s="11"/>
      <c r="AZ7188" s="11"/>
      <c r="BA7188" s="11"/>
      <c r="BB7188" s="11"/>
      <c r="BC7188" s="11"/>
      <c r="BD7188" s="11"/>
      <c r="BE7188" s="11"/>
      <c r="BF7188" s="11"/>
      <c r="BG7188" s="11"/>
      <c r="BH7188" s="11"/>
      <c r="BI7188" s="11"/>
      <c r="BJ7188" s="11"/>
      <c r="BK7188" s="11"/>
      <c r="BL7188"/>
      <c r="BM7188"/>
      <c r="BN7188" s="10">
        <v>0</v>
      </c>
      <c r="BO7188" s="10"/>
      <c r="BP7188" s="10"/>
      <c r="BQ7188" s="10"/>
      <c r="BR7188" s="10"/>
      <c r="BS7188" s="10"/>
      <c r="BT7188" s="10"/>
      <c r="BU7188" s="10"/>
    </row>
    <row r="7189" spans="1:73" x14ac:dyDescent="0.3">
      <c r="A7189" s="10" t="s">
        <v>4110</v>
      </c>
      <c r="B7189" s="10" t="s">
        <v>6547</v>
      </c>
      <c r="C7189" s="10" t="s">
        <v>79</v>
      </c>
      <c r="D7189" s="10" t="s">
        <v>870</v>
      </c>
      <c r="E7189" s="10" t="s">
        <v>2906</v>
      </c>
      <c r="F7189" s="10" t="s">
        <v>5525</v>
      </c>
      <c r="G7189" s="10" t="s">
        <v>5526</v>
      </c>
      <c r="H7189" s="10" t="s">
        <v>6700</v>
      </c>
      <c r="I7189" s="10" t="s">
        <v>6701</v>
      </c>
      <c r="J7189" s="10" t="s">
        <v>6701</v>
      </c>
      <c r="K7189" s="10" t="s">
        <v>6700</v>
      </c>
      <c r="L7189">
        <v>0</v>
      </c>
      <c r="M7189">
        <v>0</v>
      </c>
      <c r="N7189">
        <v>0</v>
      </c>
      <c r="O7189">
        <v>1</v>
      </c>
      <c r="P7189">
        <v>1</v>
      </c>
      <c r="Q7189">
        <v>0</v>
      </c>
      <c r="R7189" s="11"/>
      <c r="S7189" s="11"/>
      <c r="T7189" s="11"/>
      <c r="U7189" s="11">
        <v>117100</v>
      </c>
      <c r="V7189" s="11">
        <v>95250</v>
      </c>
      <c r="W7189" s="11"/>
      <c r="X7189" s="11"/>
      <c r="Y7189" s="11"/>
      <c r="Z7189" s="11"/>
      <c r="AA7189" s="11">
        <v>117100</v>
      </c>
      <c r="AB7189" s="11">
        <v>95250</v>
      </c>
      <c r="AC7189" s="11"/>
      <c r="AD7189"/>
      <c r="AE7189"/>
      <c r="AF7189"/>
      <c r="AG7189">
        <v>100</v>
      </c>
      <c r="AH7189">
        <v>100</v>
      </c>
      <c r="AI7189"/>
      <c r="AJ7189" s="11"/>
      <c r="AK7189" s="11"/>
      <c r="AL7189" s="11"/>
      <c r="AM7189" s="11">
        <v>117100</v>
      </c>
      <c r="AN7189" s="11">
        <v>95250</v>
      </c>
      <c r="AO7189" s="11"/>
      <c r="AP7189" s="11"/>
      <c r="AQ7189" s="11"/>
      <c r="AR7189" s="11"/>
      <c r="AS7189" s="11"/>
      <c r="AT7189" s="11"/>
      <c r="AU7189" s="11"/>
      <c r="AV7189" s="11"/>
      <c r="AW7189" s="11"/>
      <c r="AX7189" s="11"/>
      <c r="AY7189" s="11"/>
      <c r="AZ7189" s="11"/>
      <c r="BA7189" s="11"/>
      <c r="BB7189" s="11"/>
      <c r="BC7189" s="11"/>
      <c r="BD7189" s="11"/>
      <c r="BE7189" s="11"/>
      <c r="BF7189" s="11"/>
      <c r="BG7189" s="11"/>
      <c r="BH7189" s="11"/>
      <c r="BI7189" s="11"/>
      <c r="BJ7189" s="11"/>
      <c r="BK7189" s="11"/>
      <c r="BL7189"/>
      <c r="BM7189"/>
      <c r="BN7189" s="10">
        <v>0</v>
      </c>
      <c r="BO7189" s="10"/>
      <c r="BP7189" s="10"/>
      <c r="BQ7189" s="10"/>
      <c r="BR7189" s="10"/>
      <c r="BS7189" s="10"/>
      <c r="BT7189" s="10"/>
      <c r="BU7189" s="10"/>
    </row>
    <row r="7190" spans="1:73" x14ac:dyDescent="0.3">
      <c r="A7190" s="10" t="s">
        <v>4110</v>
      </c>
      <c r="B7190" s="10" t="s">
        <v>6547</v>
      </c>
      <c r="C7190" s="10" t="s">
        <v>79</v>
      </c>
      <c r="D7190" s="10" t="s">
        <v>870</v>
      </c>
      <c r="E7190" s="10" t="s">
        <v>4316</v>
      </c>
      <c r="F7190" s="10" t="s">
        <v>4867</v>
      </c>
      <c r="G7190" s="10" t="s">
        <v>6702</v>
      </c>
      <c r="H7190" s="10" t="s">
        <v>6703</v>
      </c>
      <c r="I7190" s="10" t="s">
        <v>6704</v>
      </c>
      <c r="J7190" s="10" t="s">
        <v>6704</v>
      </c>
      <c r="K7190" s="10" t="s">
        <v>6703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 s="11">
        <v>713000</v>
      </c>
      <c r="S7190" s="11"/>
      <c r="T7190" s="11"/>
      <c r="U7190" s="11"/>
      <c r="V7190" s="11"/>
      <c r="W7190" s="11"/>
      <c r="X7190" s="11">
        <v>713000</v>
      </c>
      <c r="Y7190" s="11"/>
      <c r="Z7190" s="11"/>
      <c r="AA7190" s="11"/>
      <c r="AB7190" s="11"/>
      <c r="AC7190" s="11"/>
      <c r="AD7190">
        <v>100</v>
      </c>
      <c r="AE7190"/>
      <c r="AF7190"/>
      <c r="AG7190"/>
      <c r="AH7190"/>
      <c r="AI7190"/>
      <c r="AJ7190" s="11">
        <v>713000</v>
      </c>
      <c r="AK7190" s="11"/>
      <c r="AL7190" s="11"/>
      <c r="AM7190" s="11"/>
      <c r="AN7190" s="11"/>
      <c r="AO7190" s="11"/>
      <c r="AP7190" s="11"/>
      <c r="AQ7190" s="11"/>
      <c r="AR7190" s="11"/>
      <c r="AS7190" s="11"/>
      <c r="AT7190" s="11"/>
      <c r="AU7190" s="11"/>
      <c r="AV7190" s="11"/>
      <c r="AW7190" s="11"/>
      <c r="AX7190" s="11"/>
      <c r="AY7190" s="11"/>
      <c r="AZ7190" s="11"/>
      <c r="BA7190" s="11"/>
      <c r="BB7190" s="11"/>
      <c r="BC7190" s="11"/>
      <c r="BD7190" s="11"/>
      <c r="BE7190" s="11"/>
      <c r="BF7190" s="11"/>
      <c r="BG7190" s="11"/>
      <c r="BH7190" s="11"/>
      <c r="BI7190" s="11"/>
      <c r="BJ7190" s="11"/>
      <c r="BK7190" s="11"/>
      <c r="BL7190"/>
      <c r="BM7190"/>
      <c r="BN7190" s="10">
        <v>0</v>
      </c>
      <c r="BO7190" s="10"/>
      <c r="BP7190" s="10"/>
      <c r="BQ7190" s="10"/>
      <c r="BR7190" s="10"/>
      <c r="BS7190" s="10"/>
      <c r="BT7190" s="10"/>
      <c r="BU7190" s="10"/>
    </row>
    <row r="7191" spans="1:73" x14ac:dyDescent="0.3">
      <c r="A7191" s="10" t="s">
        <v>4110</v>
      </c>
      <c r="B7191" s="10" t="s">
        <v>6547</v>
      </c>
      <c r="C7191" s="10" t="s">
        <v>79</v>
      </c>
      <c r="D7191" s="10" t="s">
        <v>870</v>
      </c>
      <c r="E7191" s="10" t="s">
        <v>4316</v>
      </c>
      <c r="F7191" s="10" t="s">
        <v>4332</v>
      </c>
      <c r="G7191" s="10" t="s">
        <v>4333</v>
      </c>
      <c r="H7191" s="10" t="s">
        <v>6735</v>
      </c>
      <c r="I7191" s="10" t="s">
        <v>6736</v>
      </c>
      <c r="J7191" s="10" t="s">
        <v>6736</v>
      </c>
      <c r="K7191" s="10" t="s">
        <v>6735</v>
      </c>
      <c r="L7191">
        <v>0</v>
      </c>
      <c r="M7191">
        <v>1</v>
      </c>
      <c r="N7191">
        <v>1</v>
      </c>
      <c r="O7191">
        <v>0</v>
      </c>
      <c r="P7191">
        <v>1</v>
      </c>
      <c r="Q7191">
        <v>0</v>
      </c>
      <c r="R7191" s="11"/>
      <c r="S7191" s="11">
        <v>151800</v>
      </c>
      <c r="T7191" s="11">
        <v>88000</v>
      </c>
      <c r="U7191" s="11"/>
      <c r="V7191" s="11">
        <v>834700</v>
      </c>
      <c r="W7191" s="11"/>
      <c r="X7191" s="11"/>
      <c r="Y7191" s="11">
        <v>151800</v>
      </c>
      <c r="Z7191" s="11">
        <v>88000</v>
      </c>
      <c r="AA7191" s="11"/>
      <c r="AB7191" s="11">
        <v>834700</v>
      </c>
      <c r="AC7191" s="11"/>
      <c r="AD7191"/>
      <c r="AE7191">
        <v>100</v>
      </c>
      <c r="AF7191">
        <v>100</v>
      </c>
      <c r="AG7191"/>
      <c r="AH7191">
        <v>100</v>
      </c>
      <c r="AI7191"/>
      <c r="AJ7191" s="11"/>
      <c r="AK7191" s="11">
        <v>151800</v>
      </c>
      <c r="AL7191" s="11">
        <v>88000</v>
      </c>
      <c r="AM7191" s="11"/>
      <c r="AN7191" s="11">
        <v>834700</v>
      </c>
      <c r="AO7191" s="11"/>
      <c r="AP7191" s="11"/>
      <c r="AQ7191" s="11"/>
      <c r="AR7191" s="11"/>
      <c r="AS7191" s="11"/>
      <c r="AT7191" s="11"/>
      <c r="AU7191" s="11"/>
      <c r="AV7191" s="11"/>
      <c r="AW7191" s="11"/>
      <c r="AX7191" s="11"/>
      <c r="AY7191" s="11"/>
      <c r="AZ7191" s="11"/>
      <c r="BA7191" s="11"/>
      <c r="BB7191" s="11"/>
      <c r="BC7191" s="11"/>
      <c r="BD7191" s="11"/>
      <c r="BE7191" s="11"/>
      <c r="BF7191" s="11"/>
      <c r="BG7191" s="11"/>
      <c r="BH7191" s="11"/>
      <c r="BI7191" s="11"/>
      <c r="BJ7191" s="11"/>
      <c r="BK7191" s="11"/>
      <c r="BL7191"/>
      <c r="BM7191"/>
      <c r="BN7191" s="10">
        <v>0</v>
      </c>
      <c r="BO7191" s="10"/>
      <c r="BP7191" s="10"/>
      <c r="BQ7191" s="10"/>
      <c r="BR7191" s="10"/>
      <c r="BS7191" s="10"/>
      <c r="BT7191" s="10"/>
      <c r="BU7191" s="10"/>
    </row>
    <row r="7192" spans="1:73" x14ac:dyDescent="0.3">
      <c r="A7192" s="10" t="s">
        <v>4110</v>
      </c>
      <c r="B7192" s="10" t="s">
        <v>6547</v>
      </c>
      <c r="C7192" s="10" t="s">
        <v>79</v>
      </c>
      <c r="D7192" s="10" t="s">
        <v>870</v>
      </c>
      <c r="E7192" s="10" t="s">
        <v>4316</v>
      </c>
      <c r="F7192" s="10" t="s">
        <v>4332</v>
      </c>
      <c r="G7192" s="10" t="s">
        <v>4333</v>
      </c>
      <c r="H7192" s="10" t="s">
        <v>6737</v>
      </c>
      <c r="I7192" s="10" t="s">
        <v>6738</v>
      </c>
      <c r="J7192" s="10" t="s">
        <v>6738</v>
      </c>
      <c r="K7192" s="10" t="s">
        <v>6737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 s="11">
        <v>609200</v>
      </c>
      <c r="S7192" s="11"/>
      <c r="T7192" s="11"/>
      <c r="U7192" s="11"/>
      <c r="V7192" s="11"/>
      <c r="W7192" s="11"/>
      <c r="X7192" s="11">
        <v>609200</v>
      </c>
      <c r="Y7192" s="11"/>
      <c r="Z7192" s="11"/>
      <c r="AA7192" s="11"/>
      <c r="AB7192" s="11"/>
      <c r="AC7192" s="11"/>
      <c r="AD7192">
        <v>100</v>
      </c>
      <c r="AE7192"/>
      <c r="AF7192"/>
      <c r="AG7192"/>
      <c r="AH7192"/>
      <c r="AI7192"/>
      <c r="AJ7192" s="11">
        <v>609200</v>
      </c>
      <c r="AK7192" s="11"/>
      <c r="AL7192" s="11"/>
      <c r="AM7192" s="11"/>
      <c r="AN7192" s="11"/>
      <c r="AO7192" s="11"/>
      <c r="AP7192" s="11"/>
      <c r="AQ7192" s="11"/>
      <c r="AR7192" s="11"/>
      <c r="AS7192" s="11"/>
      <c r="AT7192" s="11"/>
      <c r="AU7192" s="11"/>
      <c r="AV7192" s="11"/>
      <c r="AW7192" s="11"/>
      <c r="AX7192" s="11"/>
      <c r="AY7192" s="11"/>
      <c r="AZ7192" s="11"/>
      <c r="BA7192" s="11"/>
      <c r="BB7192" s="11"/>
      <c r="BC7192" s="11"/>
      <c r="BD7192" s="11"/>
      <c r="BE7192" s="11"/>
      <c r="BF7192" s="11"/>
      <c r="BG7192" s="11"/>
      <c r="BH7192" s="11"/>
      <c r="BI7192" s="11"/>
      <c r="BJ7192" s="11"/>
      <c r="BK7192" s="11"/>
      <c r="BL7192"/>
      <c r="BM7192"/>
      <c r="BN7192" s="10">
        <v>0</v>
      </c>
      <c r="BO7192" s="10"/>
      <c r="BP7192" s="10"/>
      <c r="BQ7192" s="10"/>
      <c r="BR7192" s="10"/>
      <c r="BS7192" s="10"/>
      <c r="BT7192" s="10"/>
      <c r="BU7192" s="10"/>
    </row>
    <row r="7193" spans="1:73" x14ac:dyDescent="0.3">
      <c r="A7193" s="10" t="s">
        <v>4110</v>
      </c>
      <c r="B7193" s="10" t="s">
        <v>6547</v>
      </c>
      <c r="C7193" s="10" t="s">
        <v>79</v>
      </c>
      <c r="D7193" s="10" t="s">
        <v>82</v>
      </c>
      <c r="E7193" s="10"/>
      <c r="F7193" s="10"/>
      <c r="G7193" s="10"/>
      <c r="H7193" s="10" t="s">
        <v>6741</v>
      </c>
      <c r="I7193" s="10" t="s">
        <v>6742</v>
      </c>
      <c r="J7193" s="10" t="s">
        <v>6742</v>
      </c>
      <c r="K7193" s="10" t="s">
        <v>6741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 s="11"/>
      <c r="S7193" s="11"/>
      <c r="T7193" s="11">
        <v>141600</v>
      </c>
      <c r="U7193" s="11"/>
      <c r="V7193" s="11"/>
      <c r="W7193" s="11"/>
      <c r="X7193" s="11"/>
      <c r="Y7193" s="11"/>
      <c r="Z7193" s="11">
        <v>141600</v>
      </c>
      <c r="AA7193" s="11"/>
      <c r="AB7193" s="11"/>
      <c r="AC7193" s="11"/>
      <c r="AD7193"/>
      <c r="AE7193"/>
      <c r="AF7193">
        <v>100</v>
      </c>
      <c r="AG7193"/>
      <c r="AH7193"/>
      <c r="AI7193"/>
      <c r="AJ7193" s="11"/>
      <c r="AK7193" s="11"/>
      <c r="AL7193" s="11">
        <v>141600</v>
      </c>
      <c r="AM7193" s="11"/>
      <c r="AN7193" s="11"/>
      <c r="AO7193" s="11"/>
      <c r="AP7193" s="11"/>
      <c r="AQ7193" s="11"/>
      <c r="AR7193" s="11"/>
      <c r="AS7193" s="11"/>
      <c r="AT7193" s="11"/>
      <c r="AU7193" s="11"/>
      <c r="AV7193" s="11"/>
      <c r="AW7193" s="11"/>
      <c r="AX7193" s="11"/>
      <c r="AY7193" s="11"/>
      <c r="AZ7193" s="11"/>
      <c r="BA7193" s="11"/>
      <c r="BB7193" s="11"/>
      <c r="BC7193" s="11"/>
      <c r="BD7193" s="11"/>
      <c r="BE7193" s="11"/>
      <c r="BF7193" s="11"/>
      <c r="BG7193" s="11"/>
      <c r="BH7193" s="11"/>
      <c r="BI7193" s="11"/>
      <c r="BJ7193" s="11"/>
      <c r="BK7193" s="11"/>
      <c r="BL7193"/>
      <c r="BM7193"/>
      <c r="BN7193" s="10">
        <v>0</v>
      </c>
      <c r="BO7193" s="10"/>
      <c r="BP7193" s="10"/>
      <c r="BQ7193" s="10"/>
      <c r="BR7193" s="10"/>
      <c r="BS7193" s="10"/>
      <c r="BT7193" s="10"/>
      <c r="BU7193" s="10"/>
    </row>
    <row r="7194" spans="1:73" x14ac:dyDescent="0.3">
      <c r="A7194" s="10" t="s">
        <v>4110</v>
      </c>
      <c r="B7194" s="10" t="s">
        <v>6158</v>
      </c>
      <c r="C7194" s="10" t="s">
        <v>876</v>
      </c>
      <c r="D7194" s="10" t="s">
        <v>870</v>
      </c>
      <c r="E7194" s="10" t="s">
        <v>5414</v>
      </c>
      <c r="F7194" s="10" t="s">
        <v>5415</v>
      </c>
      <c r="G7194" s="10" t="s">
        <v>5416</v>
      </c>
      <c r="H7194" s="10" t="s">
        <v>10806</v>
      </c>
      <c r="I7194" s="10" t="s">
        <v>10807</v>
      </c>
      <c r="J7194" s="10" t="s">
        <v>10807</v>
      </c>
      <c r="K7194" s="10" t="s">
        <v>10806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 s="11">
        <v>227473</v>
      </c>
      <c r="S7194" s="11"/>
      <c r="T7194" s="11"/>
      <c r="U7194" s="11"/>
      <c r="V7194" s="11"/>
      <c r="W7194" s="11"/>
      <c r="X7194" s="11">
        <v>68241.899999999994</v>
      </c>
      <c r="Y7194" s="11"/>
      <c r="Z7194" s="11"/>
      <c r="AA7194" s="11"/>
      <c r="AB7194" s="11"/>
      <c r="AC7194" s="11"/>
      <c r="AD7194">
        <v>30</v>
      </c>
      <c r="AE7194"/>
      <c r="AF7194"/>
      <c r="AG7194"/>
      <c r="AH7194"/>
      <c r="AI7194"/>
      <c r="AJ7194" s="11">
        <v>227473</v>
      </c>
      <c r="AK7194" s="11"/>
      <c r="AL7194" s="11"/>
      <c r="AM7194" s="11"/>
      <c r="AN7194" s="11"/>
      <c r="AO7194" s="11"/>
      <c r="AP7194" s="11"/>
      <c r="AQ7194" s="11"/>
      <c r="AR7194" s="11"/>
      <c r="AS7194" s="11"/>
      <c r="AT7194" s="11"/>
      <c r="AU7194" s="11"/>
      <c r="AV7194" s="11"/>
      <c r="AW7194" s="11"/>
      <c r="AX7194" s="11"/>
      <c r="AY7194" s="11"/>
      <c r="AZ7194" s="11"/>
      <c r="BA7194" s="11"/>
      <c r="BB7194" s="11"/>
      <c r="BC7194" s="11"/>
      <c r="BD7194" s="11"/>
      <c r="BE7194" s="11"/>
      <c r="BF7194" s="11"/>
      <c r="BG7194" s="11"/>
      <c r="BH7194" s="11"/>
      <c r="BI7194" s="11"/>
      <c r="BJ7194" s="11"/>
      <c r="BK7194" s="11"/>
      <c r="BL7194"/>
      <c r="BM7194"/>
      <c r="BN7194" s="10">
        <v>0</v>
      </c>
      <c r="BO7194" s="10"/>
      <c r="BP7194" s="10"/>
      <c r="BQ7194" s="10"/>
      <c r="BR7194" s="10"/>
      <c r="BS7194" s="10"/>
      <c r="BT7194" s="10"/>
      <c r="BU7194" s="10"/>
    </row>
    <row r="7195" spans="1:73" x14ac:dyDescent="0.3">
      <c r="A7195" s="10" t="s">
        <v>4110</v>
      </c>
      <c r="B7195" s="10" t="s">
        <v>6158</v>
      </c>
      <c r="C7195" s="10" t="s">
        <v>876</v>
      </c>
      <c r="D7195" s="10" t="s">
        <v>870</v>
      </c>
      <c r="E7195" s="10" t="s">
        <v>5414</v>
      </c>
      <c r="F7195" s="10" t="s">
        <v>6659</v>
      </c>
      <c r="G7195" s="10" t="s">
        <v>6660</v>
      </c>
      <c r="H7195" s="10" t="s">
        <v>10808</v>
      </c>
      <c r="I7195" s="10" t="s">
        <v>10809</v>
      </c>
      <c r="J7195" s="10" t="s">
        <v>10809</v>
      </c>
      <c r="K7195" s="10" t="s">
        <v>10808</v>
      </c>
      <c r="L7195">
        <v>1</v>
      </c>
      <c r="M7195">
        <v>0</v>
      </c>
      <c r="N7195">
        <v>1</v>
      </c>
      <c r="O7195">
        <v>0</v>
      </c>
      <c r="P7195">
        <v>0</v>
      </c>
      <c r="Q7195">
        <v>0</v>
      </c>
      <c r="R7195" s="11">
        <v>1880900</v>
      </c>
      <c r="S7195" s="11"/>
      <c r="T7195" s="11">
        <v>2482061.1</v>
      </c>
      <c r="U7195" s="11"/>
      <c r="V7195" s="11"/>
      <c r="W7195" s="11"/>
      <c r="X7195" s="11">
        <v>586270</v>
      </c>
      <c r="Y7195" s="11"/>
      <c r="Z7195" s="11">
        <v>744618.33</v>
      </c>
      <c r="AA7195" s="11"/>
      <c r="AB7195" s="11"/>
      <c r="AC7195" s="11"/>
      <c r="AD7195">
        <v>31.17</v>
      </c>
      <c r="AE7195"/>
      <c r="AF7195">
        <v>30</v>
      </c>
      <c r="AG7195"/>
      <c r="AH7195"/>
      <c r="AI7195"/>
      <c r="AJ7195" s="11">
        <v>1880900</v>
      </c>
      <c r="AK7195" s="11"/>
      <c r="AL7195" s="11">
        <v>2482061.1</v>
      </c>
      <c r="AM7195" s="11"/>
      <c r="AN7195" s="11"/>
      <c r="AO7195" s="11"/>
      <c r="AP7195" s="11"/>
      <c r="AQ7195" s="11"/>
      <c r="AR7195" s="11"/>
      <c r="AS7195" s="11"/>
      <c r="AT7195" s="11"/>
      <c r="AU7195" s="11"/>
      <c r="AV7195" s="11"/>
      <c r="AW7195" s="11"/>
      <c r="AX7195" s="11"/>
      <c r="AY7195" s="11"/>
      <c r="AZ7195" s="11"/>
      <c r="BA7195" s="11"/>
      <c r="BB7195" s="11"/>
      <c r="BC7195" s="11"/>
      <c r="BD7195" s="11"/>
      <c r="BE7195" s="11"/>
      <c r="BF7195" s="11"/>
      <c r="BG7195" s="11"/>
      <c r="BH7195" s="11"/>
      <c r="BI7195" s="11"/>
      <c r="BJ7195" s="11"/>
      <c r="BK7195" s="11"/>
      <c r="BL7195"/>
      <c r="BM7195"/>
      <c r="BN7195" s="10">
        <v>0</v>
      </c>
      <c r="BO7195" s="10"/>
      <c r="BP7195" s="10"/>
      <c r="BQ7195" s="10"/>
      <c r="BR7195" s="10"/>
      <c r="BS7195" s="10"/>
      <c r="BT7195" s="10"/>
      <c r="BU7195" s="10"/>
    </row>
    <row r="7196" spans="1:73" x14ac:dyDescent="0.3">
      <c r="A7196" s="10" t="s">
        <v>4110</v>
      </c>
      <c r="B7196" s="10" t="s">
        <v>6158</v>
      </c>
      <c r="C7196" s="10" t="s">
        <v>876</v>
      </c>
      <c r="D7196" s="10" t="s">
        <v>870</v>
      </c>
      <c r="E7196" s="10" t="s">
        <v>5414</v>
      </c>
      <c r="F7196" s="10" t="s">
        <v>6659</v>
      </c>
      <c r="G7196" s="10" t="s">
        <v>6660</v>
      </c>
      <c r="H7196" s="10" t="s">
        <v>10808</v>
      </c>
      <c r="I7196" s="10" t="s">
        <v>10810</v>
      </c>
      <c r="J7196" s="10" t="s">
        <v>10810</v>
      </c>
      <c r="K7196" s="10" t="s">
        <v>10808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 s="11"/>
      <c r="S7196" s="11"/>
      <c r="T7196" s="11">
        <v>521352</v>
      </c>
      <c r="U7196" s="11"/>
      <c r="V7196" s="11"/>
      <c r="W7196" s="11"/>
      <c r="X7196" s="11"/>
      <c r="Y7196" s="11"/>
      <c r="Z7196" s="11">
        <v>156405.6</v>
      </c>
      <c r="AA7196" s="11"/>
      <c r="AB7196" s="11"/>
      <c r="AC7196" s="11"/>
      <c r="AD7196"/>
      <c r="AE7196"/>
      <c r="AF7196">
        <v>30</v>
      </c>
      <c r="AG7196"/>
      <c r="AH7196"/>
      <c r="AI7196"/>
      <c r="AJ7196" s="11"/>
      <c r="AK7196" s="11"/>
      <c r="AL7196" s="11">
        <v>521352</v>
      </c>
      <c r="AM7196" s="11"/>
      <c r="AN7196" s="11"/>
      <c r="AO7196" s="11"/>
      <c r="AP7196" s="11"/>
      <c r="AQ7196" s="11"/>
      <c r="AR7196" s="11"/>
      <c r="AS7196" s="11"/>
      <c r="AT7196" s="11"/>
      <c r="AU7196" s="11"/>
      <c r="AV7196" s="11"/>
      <c r="AW7196" s="11"/>
      <c r="AX7196" s="11"/>
      <c r="AY7196" s="11"/>
      <c r="AZ7196" s="11"/>
      <c r="BA7196" s="11"/>
      <c r="BB7196" s="11"/>
      <c r="BC7196" s="11"/>
      <c r="BD7196" s="11"/>
      <c r="BE7196" s="11"/>
      <c r="BF7196" s="11"/>
      <c r="BG7196" s="11"/>
      <c r="BH7196" s="11"/>
      <c r="BI7196" s="11"/>
      <c r="BJ7196" s="11"/>
      <c r="BK7196" s="11"/>
      <c r="BL7196"/>
      <c r="BM7196"/>
      <c r="BN7196" s="10">
        <v>0</v>
      </c>
      <c r="BO7196" s="10"/>
      <c r="BP7196" s="10"/>
      <c r="BQ7196" s="10"/>
      <c r="BR7196" s="10"/>
      <c r="BS7196" s="10"/>
      <c r="BT7196" s="10"/>
      <c r="BU7196" s="10"/>
    </row>
    <row r="7197" spans="1:73" x14ac:dyDescent="0.3">
      <c r="A7197" s="10" t="s">
        <v>4110</v>
      </c>
      <c r="B7197" s="10" t="s">
        <v>6158</v>
      </c>
      <c r="C7197" s="10" t="s">
        <v>876</v>
      </c>
      <c r="D7197" s="10" t="s">
        <v>870</v>
      </c>
      <c r="E7197" s="10" t="s">
        <v>5414</v>
      </c>
      <c r="F7197" s="10" t="s">
        <v>6659</v>
      </c>
      <c r="G7197" s="10" t="s">
        <v>6660</v>
      </c>
      <c r="H7197" s="10" t="s">
        <v>10811</v>
      </c>
      <c r="I7197" s="10" t="s">
        <v>10812</v>
      </c>
      <c r="J7197" s="10" t="s">
        <v>10812</v>
      </c>
      <c r="K7197" s="10" t="s">
        <v>10811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1</v>
      </c>
      <c r="R7197" s="11"/>
      <c r="S7197" s="11"/>
      <c r="T7197" s="11"/>
      <c r="U7197" s="11"/>
      <c r="V7197" s="11">
        <v>2371100</v>
      </c>
      <c r="W7197" s="11">
        <v>5439500</v>
      </c>
      <c r="X7197" s="11"/>
      <c r="Y7197" s="11"/>
      <c r="Z7197" s="11"/>
      <c r="AA7197" s="11"/>
      <c r="AB7197" s="11">
        <v>1075330</v>
      </c>
      <c r="AC7197" s="11">
        <v>1631850</v>
      </c>
      <c r="AD7197"/>
      <c r="AE7197"/>
      <c r="AF7197"/>
      <c r="AG7197"/>
      <c r="AH7197">
        <v>45.35</v>
      </c>
      <c r="AI7197">
        <v>30</v>
      </c>
      <c r="AJ7197" s="11"/>
      <c r="AK7197" s="11"/>
      <c r="AL7197" s="11"/>
      <c r="AM7197" s="11"/>
      <c r="AN7197" s="11">
        <v>2371100</v>
      </c>
      <c r="AO7197" s="11">
        <v>5439500</v>
      </c>
      <c r="AP7197" s="11"/>
      <c r="AQ7197" s="11"/>
      <c r="AR7197" s="11"/>
      <c r="AS7197" s="11"/>
      <c r="AT7197" s="11"/>
      <c r="AU7197" s="11"/>
      <c r="AV7197" s="11"/>
      <c r="AW7197" s="11"/>
      <c r="AX7197" s="11"/>
      <c r="AY7197" s="11"/>
      <c r="AZ7197" s="11"/>
      <c r="BA7197" s="11"/>
      <c r="BB7197" s="11"/>
      <c r="BC7197" s="11"/>
      <c r="BD7197" s="11"/>
      <c r="BE7197" s="11"/>
      <c r="BF7197" s="11"/>
      <c r="BG7197" s="11"/>
      <c r="BH7197" s="11"/>
      <c r="BI7197" s="11">
        <v>551100</v>
      </c>
      <c r="BJ7197" s="11"/>
      <c r="BK7197" s="11">
        <v>551100</v>
      </c>
      <c r="BL7197"/>
      <c r="BM7197">
        <v>100</v>
      </c>
      <c r="BN7197" s="10">
        <v>0</v>
      </c>
      <c r="BO7197" s="10"/>
      <c r="BP7197" s="10"/>
      <c r="BQ7197" s="10"/>
      <c r="BR7197" s="10"/>
      <c r="BS7197" s="10"/>
      <c r="BT7197" s="10"/>
      <c r="BU7197" s="10"/>
    </row>
    <row r="7198" spans="1:73" x14ac:dyDescent="0.3">
      <c r="A7198" s="10" t="s">
        <v>4110</v>
      </c>
      <c r="B7198" s="10" t="s">
        <v>6158</v>
      </c>
      <c r="C7198" s="10" t="s">
        <v>876</v>
      </c>
      <c r="D7198" s="10" t="s">
        <v>870</v>
      </c>
      <c r="E7198" s="10" t="s">
        <v>5414</v>
      </c>
      <c r="F7198" s="10" t="s">
        <v>6659</v>
      </c>
      <c r="G7198" s="10" t="s">
        <v>6660</v>
      </c>
      <c r="H7198" s="10" t="s">
        <v>6661</v>
      </c>
      <c r="I7198" s="10" t="s">
        <v>6662</v>
      </c>
      <c r="J7198" s="10" t="s">
        <v>6662</v>
      </c>
      <c r="K7198" s="10" t="s">
        <v>6661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 s="11">
        <v>1683440</v>
      </c>
      <c r="S7198" s="11">
        <v>2634090.4</v>
      </c>
      <c r="T7198" s="11">
        <v>5104175</v>
      </c>
      <c r="U7198" s="11">
        <v>3246360</v>
      </c>
      <c r="V7198" s="11">
        <v>7886110</v>
      </c>
      <c r="W7198" s="11">
        <v>12298180</v>
      </c>
      <c r="X7198" s="11">
        <v>336688</v>
      </c>
      <c r="Y7198" s="11">
        <v>580000</v>
      </c>
      <c r="Z7198" s="11">
        <v>332500</v>
      </c>
      <c r="AA7198" s="11">
        <v>630443</v>
      </c>
      <c r="AB7198" s="11">
        <v>1577222</v>
      </c>
      <c r="AC7198" s="11">
        <v>3689454</v>
      </c>
      <c r="AD7198">
        <v>20</v>
      </c>
      <c r="AE7198">
        <v>22.02</v>
      </c>
      <c r="AF7198">
        <v>6.51</v>
      </c>
      <c r="AG7198">
        <v>19.420000000000002</v>
      </c>
      <c r="AH7198">
        <v>20</v>
      </c>
      <c r="AI7198">
        <v>30</v>
      </c>
      <c r="AJ7198" s="11">
        <v>1683440</v>
      </c>
      <c r="AK7198" s="11">
        <v>2578090.4</v>
      </c>
      <c r="AL7198" s="11">
        <v>5104175</v>
      </c>
      <c r="AM7198" s="11">
        <v>3246360</v>
      </c>
      <c r="AN7198" s="11">
        <v>7886110</v>
      </c>
      <c r="AO7198" s="11">
        <v>12298180</v>
      </c>
      <c r="AP7198" s="11"/>
      <c r="AQ7198" s="11"/>
      <c r="AR7198" s="11"/>
      <c r="AS7198" s="11"/>
      <c r="AT7198" s="11"/>
      <c r="AU7198" s="11"/>
      <c r="AV7198" s="11"/>
      <c r="AW7198" s="11"/>
      <c r="AX7198" s="11"/>
      <c r="AY7198" s="11"/>
      <c r="AZ7198" s="11"/>
      <c r="BA7198" s="11"/>
      <c r="BB7198" s="11"/>
      <c r="BC7198" s="11"/>
      <c r="BD7198" s="11"/>
      <c r="BE7198" s="11"/>
      <c r="BF7198" s="11"/>
      <c r="BG7198" s="11"/>
      <c r="BH7198" s="11">
        <v>16026325</v>
      </c>
      <c r="BI7198" s="11">
        <v>15906610</v>
      </c>
      <c r="BJ7198" s="11">
        <v>3246360</v>
      </c>
      <c r="BK7198" s="11">
        <v>7886110</v>
      </c>
      <c r="BL7198">
        <v>20.256399999999999</v>
      </c>
      <c r="BM7198">
        <v>49.577500000000001</v>
      </c>
      <c r="BN7198" s="10">
        <v>1</v>
      </c>
      <c r="BO7198" s="10">
        <v>3987000</v>
      </c>
      <c r="BP7198" s="10">
        <v>1993500</v>
      </c>
      <c r="BQ7198" s="10">
        <v>50</v>
      </c>
      <c r="BR7198" s="10"/>
      <c r="BS7198" s="10"/>
      <c r="BT7198" s="10"/>
      <c r="BU7198" s="10"/>
    </row>
    <row r="7199" spans="1:73" x14ac:dyDescent="0.3">
      <c r="A7199" s="10" t="s">
        <v>4110</v>
      </c>
      <c r="B7199" s="10" t="s">
        <v>6158</v>
      </c>
      <c r="C7199" s="10" t="s">
        <v>876</v>
      </c>
      <c r="D7199" s="10" t="s">
        <v>870</v>
      </c>
      <c r="E7199" s="10" t="s">
        <v>5414</v>
      </c>
      <c r="F7199" s="10" t="s">
        <v>8202</v>
      </c>
      <c r="G7199" s="10" t="s">
        <v>10164</v>
      </c>
      <c r="H7199" s="10" t="s">
        <v>6321</v>
      </c>
      <c r="I7199" s="10" t="s">
        <v>6322</v>
      </c>
      <c r="J7199" s="10" t="s">
        <v>10813</v>
      </c>
      <c r="K7199" s="10" t="s">
        <v>10814</v>
      </c>
      <c r="L7199">
        <v>0</v>
      </c>
      <c r="M7199">
        <v>0</v>
      </c>
      <c r="N7199">
        <v>0</v>
      </c>
      <c r="O7199">
        <v>1</v>
      </c>
      <c r="P7199">
        <v>1</v>
      </c>
      <c r="Q7199">
        <v>1</v>
      </c>
      <c r="R7199" s="11"/>
      <c r="S7199" s="11"/>
      <c r="T7199" s="11"/>
      <c r="U7199" s="11">
        <v>6041630.5</v>
      </c>
      <c r="V7199" s="11">
        <v>3099180</v>
      </c>
      <c r="W7199" s="11">
        <v>1086000</v>
      </c>
      <c r="X7199" s="11"/>
      <c r="Y7199" s="11"/>
      <c r="Z7199" s="11"/>
      <c r="AA7199" s="11">
        <v>1009200</v>
      </c>
      <c r="AB7199" s="11">
        <v>1764574</v>
      </c>
      <c r="AC7199" s="11">
        <v>325800</v>
      </c>
      <c r="AD7199"/>
      <c r="AE7199"/>
      <c r="AF7199"/>
      <c r="AG7199">
        <v>16.7</v>
      </c>
      <c r="AH7199">
        <v>56.94</v>
      </c>
      <c r="AI7199">
        <v>30</v>
      </c>
      <c r="AJ7199" s="11"/>
      <c r="AK7199" s="11"/>
      <c r="AL7199" s="11"/>
      <c r="AM7199" s="11">
        <v>6041630.5</v>
      </c>
      <c r="AN7199" s="11">
        <v>3099180</v>
      </c>
      <c r="AO7199" s="11">
        <v>1086000</v>
      </c>
      <c r="AP7199" s="11"/>
      <c r="AQ7199" s="11"/>
      <c r="AR7199" s="11"/>
      <c r="AS7199" s="11"/>
      <c r="AT7199" s="11"/>
      <c r="AU7199" s="11"/>
      <c r="AV7199" s="11"/>
      <c r="AW7199" s="11"/>
      <c r="AX7199" s="11"/>
      <c r="AY7199" s="11"/>
      <c r="AZ7199" s="11"/>
      <c r="BA7199" s="11"/>
      <c r="BB7199" s="11"/>
      <c r="BC7199" s="11"/>
      <c r="BD7199" s="11"/>
      <c r="BE7199" s="11"/>
      <c r="BF7199" s="11"/>
      <c r="BG7199" s="11"/>
      <c r="BH7199" s="11">
        <v>5603680.5</v>
      </c>
      <c r="BI7199" s="11">
        <v>6252180</v>
      </c>
      <c r="BJ7199" s="11">
        <v>3806430.5</v>
      </c>
      <c r="BK7199" s="11">
        <v>3099180</v>
      </c>
      <c r="BL7199">
        <v>67.927300000000002</v>
      </c>
      <c r="BM7199">
        <v>49.569499999999998</v>
      </c>
      <c r="BN7199" s="10">
        <v>1</v>
      </c>
      <c r="BO7199" s="10">
        <v>2436000</v>
      </c>
      <c r="BP7199" s="10">
        <v>2436000</v>
      </c>
      <c r="BQ7199" s="10">
        <v>100</v>
      </c>
      <c r="BR7199" s="10">
        <v>2436000</v>
      </c>
      <c r="BS7199" s="10"/>
      <c r="BT7199" s="10"/>
      <c r="BU7199" s="10"/>
    </row>
    <row r="7200" spans="1:73" x14ac:dyDescent="0.3">
      <c r="A7200" s="10" t="s">
        <v>4110</v>
      </c>
      <c r="B7200" s="10" t="s">
        <v>6158</v>
      </c>
      <c r="C7200" s="10" t="s">
        <v>876</v>
      </c>
      <c r="D7200" s="10" t="s">
        <v>870</v>
      </c>
      <c r="E7200" s="10" t="s">
        <v>5414</v>
      </c>
      <c r="F7200" s="10" t="s">
        <v>5853</v>
      </c>
      <c r="G7200" s="10" t="s">
        <v>5854</v>
      </c>
      <c r="H7200" s="10" t="s">
        <v>10815</v>
      </c>
      <c r="I7200" s="10" t="s">
        <v>10816</v>
      </c>
      <c r="J7200" s="10" t="s">
        <v>10816</v>
      </c>
      <c r="K7200" s="10" t="s">
        <v>10815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 s="11">
        <v>98880</v>
      </c>
      <c r="S7200" s="11"/>
      <c r="T7200" s="11"/>
      <c r="U7200" s="11"/>
      <c r="V7200" s="11"/>
      <c r="W7200" s="11"/>
      <c r="X7200" s="11">
        <v>0</v>
      </c>
      <c r="Y7200" s="11"/>
      <c r="Z7200" s="11"/>
      <c r="AA7200" s="11"/>
      <c r="AB7200" s="11"/>
      <c r="AC7200" s="11"/>
      <c r="AD7200">
        <v>0</v>
      </c>
      <c r="AE7200"/>
      <c r="AF7200"/>
      <c r="AG7200"/>
      <c r="AH7200"/>
      <c r="AI7200"/>
      <c r="AJ7200" s="11">
        <v>98880</v>
      </c>
      <c r="AK7200" s="11"/>
      <c r="AL7200" s="11"/>
      <c r="AM7200" s="11"/>
      <c r="AN7200" s="11"/>
      <c r="AO7200" s="11"/>
      <c r="AP7200" s="11"/>
      <c r="AQ7200" s="11"/>
      <c r="AR7200" s="11"/>
      <c r="AS7200" s="11"/>
      <c r="AT7200" s="11"/>
      <c r="AU7200" s="11"/>
      <c r="AV7200" s="11"/>
      <c r="AW7200" s="11"/>
      <c r="AX7200" s="11"/>
      <c r="AY7200" s="11"/>
      <c r="AZ7200" s="11"/>
      <c r="BA7200" s="11"/>
      <c r="BB7200" s="11"/>
      <c r="BC7200" s="11"/>
      <c r="BD7200" s="11"/>
      <c r="BE7200" s="11"/>
      <c r="BF7200" s="11"/>
      <c r="BG7200" s="11"/>
      <c r="BH7200" s="11"/>
      <c r="BI7200" s="11"/>
      <c r="BJ7200" s="11"/>
      <c r="BK7200" s="11"/>
      <c r="BL7200"/>
      <c r="BM7200"/>
      <c r="BN7200" s="10">
        <v>0</v>
      </c>
      <c r="BO7200" s="10"/>
      <c r="BP7200" s="10"/>
      <c r="BQ7200" s="10"/>
      <c r="BR7200" s="10"/>
      <c r="BS7200" s="10"/>
      <c r="BT7200" s="10"/>
      <c r="BU7200" s="10"/>
    </row>
    <row r="7201" spans="1:73" x14ac:dyDescent="0.3">
      <c r="A7201" s="10" t="s">
        <v>4110</v>
      </c>
      <c r="B7201" s="10" t="s">
        <v>6158</v>
      </c>
      <c r="C7201" s="10" t="s">
        <v>876</v>
      </c>
      <c r="D7201" s="10" t="s">
        <v>870</v>
      </c>
      <c r="E7201" s="10" t="s">
        <v>5414</v>
      </c>
      <c r="F7201" s="10" t="s">
        <v>6361</v>
      </c>
      <c r="G7201" s="10" t="s">
        <v>6362</v>
      </c>
      <c r="H7201" s="10" t="s">
        <v>13446</v>
      </c>
      <c r="I7201" s="10" t="s">
        <v>13447</v>
      </c>
      <c r="J7201" s="10" t="s">
        <v>13447</v>
      </c>
      <c r="K7201" s="10" t="s">
        <v>13446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 s="11"/>
      <c r="S7201" s="11"/>
      <c r="T7201" s="11"/>
      <c r="U7201" s="11"/>
      <c r="V7201" s="11"/>
      <c r="W7201" s="11">
        <v>1875000</v>
      </c>
      <c r="X7201" s="11"/>
      <c r="Y7201" s="11"/>
      <c r="Z7201" s="11"/>
      <c r="AA7201" s="11"/>
      <c r="AB7201" s="11"/>
      <c r="AC7201" s="11">
        <v>1875000</v>
      </c>
      <c r="AD7201"/>
      <c r="AE7201"/>
      <c r="AF7201"/>
      <c r="AG7201"/>
      <c r="AH7201"/>
      <c r="AI7201">
        <v>100</v>
      </c>
      <c r="AJ7201" s="11"/>
      <c r="AK7201" s="11"/>
      <c r="AL7201" s="11"/>
      <c r="AM7201" s="11"/>
      <c r="AN7201" s="11"/>
      <c r="AO7201" s="11">
        <v>1875000</v>
      </c>
      <c r="AP7201" s="11"/>
      <c r="AQ7201" s="11"/>
      <c r="AR7201" s="11"/>
      <c r="AS7201" s="11"/>
      <c r="AT7201" s="11"/>
      <c r="AU7201" s="11"/>
      <c r="AV7201" s="11"/>
      <c r="AW7201" s="11"/>
      <c r="AX7201" s="11"/>
      <c r="AY7201" s="11"/>
      <c r="AZ7201" s="11"/>
      <c r="BA7201" s="11"/>
      <c r="BB7201" s="11"/>
      <c r="BC7201" s="11"/>
      <c r="BD7201" s="11"/>
      <c r="BE7201" s="11"/>
      <c r="BF7201" s="11"/>
      <c r="BG7201" s="11"/>
      <c r="BH7201" s="11"/>
      <c r="BI7201" s="11"/>
      <c r="BJ7201" s="11"/>
      <c r="BK7201" s="11"/>
      <c r="BL7201"/>
      <c r="BM7201"/>
      <c r="BN7201" s="10">
        <v>0</v>
      </c>
      <c r="BO7201" s="10"/>
      <c r="BP7201" s="10"/>
      <c r="BQ7201" s="10"/>
      <c r="BR7201" s="10"/>
      <c r="BS7201" s="10"/>
      <c r="BT7201" s="10"/>
      <c r="BU7201" s="10"/>
    </row>
    <row r="7202" spans="1:73" x14ac:dyDescent="0.3">
      <c r="A7202" s="10" t="s">
        <v>4110</v>
      </c>
      <c r="B7202" s="10" t="s">
        <v>6547</v>
      </c>
      <c r="C7202" s="10" t="s">
        <v>79</v>
      </c>
      <c r="D7202" s="10" t="s">
        <v>82</v>
      </c>
      <c r="E7202" s="10"/>
      <c r="F7202" s="10"/>
      <c r="G7202" s="10"/>
      <c r="H7202" s="10" t="s">
        <v>4983</v>
      </c>
      <c r="I7202" s="10" t="s">
        <v>4984</v>
      </c>
      <c r="J7202" s="10" t="s">
        <v>4984</v>
      </c>
      <c r="K7202" s="10" t="s">
        <v>4983</v>
      </c>
      <c r="L7202">
        <v>0</v>
      </c>
      <c r="M7202">
        <v>1</v>
      </c>
      <c r="N7202">
        <v>0</v>
      </c>
      <c r="O7202">
        <v>0</v>
      </c>
      <c r="P7202">
        <v>1</v>
      </c>
      <c r="Q7202">
        <v>0</v>
      </c>
      <c r="R7202" s="11"/>
      <c r="S7202" s="11">
        <v>65000</v>
      </c>
      <c r="T7202" s="11"/>
      <c r="U7202" s="11"/>
      <c r="V7202" s="11">
        <v>264000</v>
      </c>
      <c r="W7202" s="11"/>
      <c r="X7202" s="11"/>
      <c r="Y7202" s="11">
        <v>65000</v>
      </c>
      <c r="Z7202" s="11"/>
      <c r="AA7202" s="11"/>
      <c r="AB7202" s="11">
        <v>264000</v>
      </c>
      <c r="AC7202" s="11"/>
      <c r="AD7202"/>
      <c r="AE7202">
        <v>100</v>
      </c>
      <c r="AF7202"/>
      <c r="AG7202"/>
      <c r="AH7202">
        <v>100</v>
      </c>
      <c r="AI7202"/>
      <c r="AJ7202" s="11"/>
      <c r="AK7202" s="11">
        <v>65000</v>
      </c>
      <c r="AL7202" s="11"/>
      <c r="AM7202" s="11"/>
      <c r="AN7202" s="11">
        <v>424000</v>
      </c>
      <c r="AO7202" s="11"/>
      <c r="AP7202" s="11"/>
      <c r="AQ7202" s="11"/>
      <c r="AR7202" s="11"/>
      <c r="AS7202" s="11"/>
      <c r="AT7202" s="11"/>
      <c r="AU7202" s="11"/>
      <c r="AV7202" s="11"/>
      <c r="AW7202" s="11"/>
      <c r="AX7202" s="11"/>
      <c r="AY7202" s="11"/>
      <c r="AZ7202" s="11"/>
      <c r="BA7202" s="11"/>
      <c r="BB7202" s="11"/>
      <c r="BC7202" s="11"/>
      <c r="BD7202" s="11"/>
      <c r="BE7202" s="11"/>
      <c r="BF7202" s="11"/>
      <c r="BG7202" s="11"/>
      <c r="BH7202" s="11"/>
      <c r="BI7202" s="11">
        <v>2467650</v>
      </c>
      <c r="BJ7202" s="11"/>
      <c r="BK7202" s="11"/>
      <c r="BL7202"/>
      <c r="BM7202">
        <v>0</v>
      </c>
      <c r="BN7202" s="10">
        <v>0</v>
      </c>
      <c r="BO7202" s="10"/>
      <c r="BP7202" s="10"/>
      <c r="BQ7202" s="10"/>
      <c r="BR7202" s="10"/>
      <c r="BS7202" s="10"/>
      <c r="BT7202" s="10"/>
      <c r="BU7202" s="10"/>
    </row>
    <row r="7203" spans="1:73" x14ac:dyDescent="0.3">
      <c r="A7203" s="10" t="s">
        <v>4110</v>
      </c>
      <c r="B7203" s="10" t="s">
        <v>6547</v>
      </c>
      <c r="C7203" s="10" t="s">
        <v>79</v>
      </c>
      <c r="D7203" s="10" t="s">
        <v>82</v>
      </c>
      <c r="E7203" s="10"/>
      <c r="F7203" s="10" t="s">
        <v>226</v>
      </c>
      <c r="G7203" s="10"/>
      <c r="H7203" s="10" t="s">
        <v>6743</v>
      </c>
      <c r="I7203" s="10" t="s">
        <v>6744</v>
      </c>
      <c r="J7203" s="10" t="s">
        <v>6744</v>
      </c>
      <c r="K7203" s="10" t="s">
        <v>6743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 s="11"/>
      <c r="S7203" s="11"/>
      <c r="T7203" s="11"/>
      <c r="U7203" s="11"/>
      <c r="V7203" s="11">
        <v>30000</v>
      </c>
      <c r="W7203" s="11"/>
      <c r="X7203" s="11"/>
      <c r="Y7203" s="11"/>
      <c r="Z7203" s="11"/>
      <c r="AA7203" s="11"/>
      <c r="AB7203" s="11">
        <v>30000</v>
      </c>
      <c r="AC7203" s="11"/>
      <c r="AD7203"/>
      <c r="AE7203"/>
      <c r="AF7203"/>
      <c r="AG7203"/>
      <c r="AH7203">
        <v>100</v>
      </c>
      <c r="AI7203"/>
      <c r="AJ7203" s="11"/>
      <c r="AK7203" s="11"/>
      <c r="AL7203" s="11"/>
      <c r="AM7203" s="11"/>
      <c r="AN7203" s="11">
        <v>30000</v>
      </c>
      <c r="AO7203" s="11"/>
      <c r="AP7203" s="11"/>
      <c r="AQ7203" s="11"/>
      <c r="AR7203" s="11"/>
      <c r="AS7203" s="11"/>
      <c r="AT7203" s="11"/>
      <c r="AU7203" s="11"/>
      <c r="AV7203" s="11"/>
      <c r="AW7203" s="11"/>
      <c r="AX7203" s="11"/>
      <c r="AY7203" s="11"/>
      <c r="AZ7203" s="11"/>
      <c r="BA7203" s="11"/>
      <c r="BB7203" s="11"/>
      <c r="BC7203" s="11"/>
      <c r="BD7203" s="11"/>
      <c r="BE7203" s="11"/>
      <c r="BF7203" s="11"/>
      <c r="BG7203" s="11"/>
      <c r="BH7203" s="11"/>
      <c r="BI7203" s="11"/>
      <c r="BJ7203" s="11"/>
      <c r="BK7203" s="11"/>
      <c r="BL7203"/>
      <c r="BM7203"/>
      <c r="BN7203" s="10">
        <v>0</v>
      </c>
      <c r="BO7203" s="10"/>
      <c r="BP7203" s="10"/>
      <c r="BQ7203" s="10"/>
      <c r="BR7203" s="10"/>
      <c r="BS7203" s="10"/>
      <c r="BT7203" s="10"/>
      <c r="BU7203" s="10"/>
    </row>
    <row r="7204" spans="1:73" x14ac:dyDescent="0.3">
      <c r="A7204" s="10" t="s">
        <v>4110</v>
      </c>
      <c r="B7204" s="10" t="s">
        <v>6547</v>
      </c>
      <c r="C7204" s="10" t="s">
        <v>79</v>
      </c>
      <c r="D7204" s="10" t="s">
        <v>82</v>
      </c>
      <c r="E7204" s="10"/>
      <c r="F7204" s="10" t="s">
        <v>226</v>
      </c>
      <c r="G7204" s="10"/>
      <c r="H7204" s="10" t="s">
        <v>6745</v>
      </c>
      <c r="I7204" s="10" t="s">
        <v>6746</v>
      </c>
      <c r="J7204" s="10" t="s">
        <v>6746</v>
      </c>
      <c r="K7204" s="10" t="s">
        <v>6745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 s="11">
        <v>738418</v>
      </c>
      <c r="S7204" s="11"/>
      <c r="T7204" s="11"/>
      <c r="U7204" s="11"/>
      <c r="V7204" s="11"/>
      <c r="W7204" s="11"/>
      <c r="X7204" s="11">
        <v>738418</v>
      </c>
      <c r="Y7204" s="11"/>
      <c r="Z7204" s="11"/>
      <c r="AA7204" s="11"/>
      <c r="AB7204" s="11"/>
      <c r="AC7204" s="11"/>
      <c r="AD7204">
        <v>100</v>
      </c>
      <c r="AE7204"/>
      <c r="AF7204"/>
      <c r="AG7204"/>
      <c r="AH7204"/>
      <c r="AI7204"/>
      <c r="AJ7204" s="11">
        <v>738418</v>
      </c>
      <c r="AK7204" s="11"/>
      <c r="AL7204" s="11"/>
      <c r="AM7204" s="11"/>
      <c r="AN7204" s="11"/>
      <c r="AO7204" s="11"/>
      <c r="AP7204" s="11"/>
      <c r="AQ7204" s="11"/>
      <c r="AR7204" s="11"/>
      <c r="AS7204" s="11"/>
      <c r="AT7204" s="11"/>
      <c r="AU7204" s="11"/>
      <c r="AV7204" s="11"/>
      <c r="AW7204" s="11"/>
      <c r="AX7204" s="11"/>
      <c r="AY7204" s="11"/>
      <c r="AZ7204" s="11"/>
      <c r="BA7204" s="11"/>
      <c r="BB7204" s="11"/>
      <c r="BC7204" s="11"/>
      <c r="BD7204" s="11"/>
      <c r="BE7204" s="11"/>
      <c r="BF7204" s="11"/>
      <c r="BG7204" s="11"/>
      <c r="BH7204" s="11"/>
      <c r="BI7204" s="11"/>
      <c r="BJ7204" s="11"/>
      <c r="BK7204" s="11"/>
      <c r="BL7204"/>
      <c r="BM7204"/>
      <c r="BN7204" s="10">
        <v>0</v>
      </c>
      <c r="BO7204" s="10"/>
      <c r="BP7204" s="10"/>
      <c r="BQ7204" s="10"/>
      <c r="BR7204" s="10"/>
      <c r="BS7204" s="10"/>
      <c r="BT7204" s="10"/>
      <c r="BU7204" s="10"/>
    </row>
    <row r="7205" spans="1:73" x14ac:dyDescent="0.3">
      <c r="A7205" s="10" t="s">
        <v>4110</v>
      </c>
      <c r="B7205" s="10" t="s">
        <v>6547</v>
      </c>
      <c r="C7205" s="10" t="s">
        <v>79</v>
      </c>
      <c r="D7205" s="10" t="s">
        <v>82</v>
      </c>
      <c r="E7205" s="10"/>
      <c r="F7205" s="10" t="s">
        <v>94</v>
      </c>
      <c r="G7205" s="10"/>
      <c r="H7205" s="10" t="s">
        <v>6747</v>
      </c>
      <c r="I7205" s="10" t="s">
        <v>6748</v>
      </c>
      <c r="J7205" s="10" t="s">
        <v>6748</v>
      </c>
      <c r="K7205" s="10" t="s">
        <v>6747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 s="11"/>
      <c r="S7205" s="11"/>
      <c r="T7205" s="11"/>
      <c r="U7205" s="11"/>
      <c r="V7205" s="11"/>
      <c r="W7205" s="11">
        <v>410000</v>
      </c>
      <c r="X7205" s="11"/>
      <c r="Y7205" s="11"/>
      <c r="Z7205" s="11"/>
      <c r="AA7205" s="11"/>
      <c r="AB7205" s="11"/>
      <c r="AC7205" s="11">
        <v>410000</v>
      </c>
      <c r="AD7205"/>
      <c r="AE7205"/>
      <c r="AF7205"/>
      <c r="AG7205"/>
      <c r="AH7205"/>
      <c r="AI7205">
        <v>100</v>
      </c>
      <c r="AJ7205" s="11"/>
      <c r="AK7205" s="11"/>
      <c r="AL7205" s="11"/>
      <c r="AM7205" s="11"/>
      <c r="AN7205" s="11"/>
      <c r="AO7205" s="11">
        <v>410000</v>
      </c>
      <c r="AP7205" s="11"/>
      <c r="AQ7205" s="11"/>
      <c r="AR7205" s="11"/>
      <c r="AS7205" s="11"/>
      <c r="AT7205" s="11"/>
      <c r="AU7205" s="11"/>
      <c r="AV7205" s="11"/>
      <c r="AW7205" s="11"/>
      <c r="AX7205" s="11"/>
      <c r="AY7205" s="11"/>
      <c r="AZ7205" s="11"/>
      <c r="BA7205" s="11"/>
      <c r="BB7205" s="11"/>
      <c r="BC7205" s="11"/>
      <c r="BD7205" s="11"/>
      <c r="BE7205" s="11"/>
      <c r="BF7205" s="11"/>
      <c r="BG7205" s="11"/>
      <c r="BH7205" s="11"/>
      <c r="BI7205" s="11"/>
      <c r="BJ7205" s="11"/>
      <c r="BK7205" s="11"/>
      <c r="BL7205"/>
      <c r="BM7205"/>
      <c r="BN7205" s="10">
        <v>0</v>
      </c>
      <c r="BO7205" s="10"/>
      <c r="BP7205" s="10"/>
      <c r="BQ7205" s="10"/>
      <c r="BR7205" s="10"/>
      <c r="BS7205" s="10"/>
      <c r="BT7205" s="10"/>
      <c r="BU7205" s="10"/>
    </row>
    <row r="7206" spans="1:73" x14ac:dyDescent="0.3">
      <c r="A7206" s="10" t="s">
        <v>4110</v>
      </c>
      <c r="B7206" s="10" t="s">
        <v>6547</v>
      </c>
      <c r="C7206" s="10" t="s">
        <v>79</v>
      </c>
      <c r="D7206" s="10" t="s">
        <v>82</v>
      </c>
      <c r="E7206" s="10"/>
      <c r="F7206" s="10" t="s">
        <v>94</v>
      </c>
      <c r="G7206" s="10"/>
      <c r="H7206" s="10" t="s">
        <v>6749</v>
      </c>
      <c r="I7206" s="10" t="s">
        <v>6750</v>
      </c>
      <c r="J7206" s="10" t="s">
        <v>6750</v>
      </c>
      <c r="K7206" s="10" t="s">
        <v>6749</v>
      </c>
      <c r="L7206">
        <v>0</v>
      </c>
      <c r="M7206">
        <v>0</v>
      </c>
      <c r="N7206">
        <v>1</v>
      </c>
      <c r="O7206">
        <v>0</v>
      </c>
      <c r="P7206">
        <v>1</v>
      </c>
      <c r="Q7206">
        <v>0</v>
      </c>
      <c r="R7206" s="11"/>
      <c r="S7206" s="11"/>
      <c r="T7206" s="11">
        <v>974730</v>
      </c>
      <c r="U7206" s="11"/>
      <c r="V7206" s="11">
        <v>269116</v>
      </c>
      <c r="W7206" s="11"/>
      <c r="X7206" s="11"/>
      <c r="Y7206" s="11"/>
      <c r="Z7206" s="11">
        <v>974730</v>
      </c>
      <c r="AA7206" s="11"/>
      <c r="AB7206" s="11">
        <v>269116</v>
      </c>
      <c r="AC7206" s="11"/>
      <c r="AD7206"/>
      <c r="AE7206"/>
      <c r="AF7206">
        <v>100</v>
      </c>
      <c r="AG7206"/>
      <c r="AH7206">
        <v>100</v>
      </c>
      <c r="AI7206"/>
      <c r="AJ7206" s="11"/>
      <c r="AK7206" s="11"/>
      <c r="AL7206" s="11">
        <v>974730</v>
      </c>
      <c r="AM7206" s="11"/>
      <c r="AN7206" s="11">
        <v>269116</v>
      </c>
      <c r="AO7206" s="11"/>
      <c r="AP7206" s="11"/>
      <c r="AQ7206" s="11"/>
      <c r="AR7206" s="11"/>
      <c r="AS7206" s="11"/>
      <c r="AT7206" s="11"/>
      <c r="AU7206" s="11"/>
      <c r="AV7206" s="11"/>
      <c r="AW7206" s="11"/>
      <c r="AX7206" s="11"/>
      <c r="AY7206" s="11"/>
      <c r="AZ7206" s="11"/>
      <c r="BA7206" s="11"/>
      <c r="BB7206" s="11"/>
      <c r="BC7206" s="11"/>
      <c r="BD7206" s="11"/>
      <c r="BE7206" s="11"/>
      <c r="BF7206" s="11"/>
      <c r="BG7206" s="11"/>
      <c r="BH7206" s="11"/>
      <c r="BI7206" s="11"/>
      <c r="BJ7206" s="11"/>
      <c r="BK7206" s="11"/>
      <c r="BL7206"/>
      <c r="BM7206"/>
      <c r="BN7206" s="10">
        <v>0</v>
      </c>
      <c r="BO7206" s="10"/>
      <c r="BP7206" s="10"/>
      <c r="BQ7206" s="10"/>
      <c r="BR7206" s="10"/>
      <c r="BS7206" s="10"/>
      <c r="BT7206" s="10"/>
      <c r="BU7206" s="10"/>
    </row>
    <row r="7207" spans="1:73" x14ac:dyDescent="0.3">
      <c r="A7207" s="10" t="s">
        <v>4110</v>
      </c>
      <c r="B7207" s="10" t="s">
        <v>6547</v>
      </c>
      <c r="C7207" s="10" t="s">
        <v>79</v>
      </c>
      <c r="D7207" s="10" t="s">
        <v>82</v>
      </c>
      <c r="E7207" s="10"/>
      <c r="F7207" s="10" t="s">
        <v>94</v>
      </c>
      <c r="G7207" s="10"/>
      <c r="H7207" s="10" t="s">
        <v>6739</v>
      </c>
      <c r="I7207" s="10" t="s">
        <v>6740</v>
      </c>
      <c r="J7207" s="10" t="s">
        <v>6740</v>
      </c>
      <c r="K7207" s="10" t="s">
        <v>6739</v>
      </c>
      <c r="L7207">
        <v>1</v>
      </c>
      <c r="M7207">
        <v>0</v>
      </c>
      <c r="N7207">
        <v>0</v>
      </c>
      <c r="O7207">
        <v>1</v>
      </c>
      <c r="P7207">
        <v>0</v>
      </c>
      <c r="Q7207">
        <v>1</v>
      </c>
      <c r="R7207" s="11">
        <v>108000</v>
      </c>
      <c r="S7207" s="11"/>
      <c r="T7207" s="11"/>
      <c r="U7207" s="11">
        <v>2250923</v>
      </c>
      <c r="V7207" s="11"/>
      <c r="W7207" s="11">
        <v>1823350</v>
      </c>
      <c r="X7207" s="11">
        <v>108000</v>
      </c>
      <c r="Y7207" s="11"/>
      <c r="Z7207" s="11"/>
      <c r="AA7207" s="11">
        <v>1125461.5</v>
      </c>
      <c r="AB7207" s="11"/>
      <c r="AC7207" s="11">
        <v>1823350</v>
      </c>
      <c r="AD7207">
        <v>100</v>
      </c>
      <c r="AE7207"/>
      <c r="AF7207"/>
      <c r="AG7207">
        <v>50</v>
      </c>
      <c r="AH7207"/>
      <c r="AI7207">
        <v>100</v>
      </c>
      <c r="AJ7207" s="11">
        <v>108000</v>
      </c>
      <c r="AK7207" s="11"/>
      <c r="AL7207" s="11"/>
      <c r="AM7207" s="11">
        <v>2250923</v>
      </c>
      <c r="AN7207" s="11"/>
      <c r="AO7207" s="11">
        <v>1823350</v>
      </c>
      <c r="AP7207" s="11"/>
      <c r="AQ7207" s="11"/>
      <c r="AR7207" s="11"/>
      <c r="AS7207" s="11"/>
      <c r="AT7207" s="11"/>
      <c r="AU7207" s="11"/>
      <c r="AV7207" s="11"/>
      <c r="AW7207" s="11"/>
      <c r="AX7207" s="11"/>
      <c r="AY7207" s="11"/>
      <c r="AZ7207" s="11"/>
      <c r="BA7207" s="11"/>
      <c r="BB7207" s="11"/>
      <c r="BC7207" s="11"/>
      <c r="BD7207" s="11"/>
      <c r="BE7207" s="11"/>
      <c r="BF7207" s="11"/>
      <c r="BG7207" s="11"/>
      <c r="BH7207" s="11">
        <v>16731200</v>
      </c>
      <c r="BI7207" s="11"/>
      <c r="BJ7207" s="11"/>
      <c r="BK7207" s="11"/>
      <c r="BL7207">
        <v>0</v>
      </c>
      <c r="BM7207"/>
      <c r="BN7207" s="10">
        <v>0</v>
      </c>
      <c r="BO7207" s="10"/>
      <c r="BP7207" s="10"/>
      <c r="BQ7207" s="10"/>
      <c r="BR7207" s="10"/>
      <c r="BS7207" s="10"/>
      <c r="BT7207" s="10"/>
      <c r="BU7207" s="10"/>
    </row>
    <row r="7208" spans="1:73" x14ac:dyDescent="0.3">
      <c r="A7208" s="10" t="s">
        <v>4110</v>
      </c>
      <c r="B7208" s="10" t="s">
        <v>6547</v>
      </c>
      <c r="C7208" s="10" t="s">
        <v>79</v>
      </c>
      <c r="D7208" s="10" t="s">
        <v>82</v>
      </c>
      <c r="E7208" s="10"/>
      <c r="F7208" s="10" t="s">
        <v>94</v>
      </c>
      <c r="G7208" s="10"/>
      <c r="H7208" s="10" t="s">
        <v>6751</v>
      </c>
      <c r="I7208" s="10" t="s">
        <v>6752</v>
      </c>
      <c r="J7208" s="10" t="s">
        <v>6752</v>
      </c>
      <c r="K7208" s="10" t="s">
        <v>6751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 s="11"/>
      <c r="S7208" s="11"/>
      <c r="T7208" s="11"/>
      <c r="U7208" s="11"/>
      <c r="V7208" s="11">
        <v>6118520</v>
      </c>
      <c r="W7208" s="11"/>
      <c r="X7208" s="11"/>
      <c r="Y7208" s="11"/>
      <c r="Z7208" s="11"/>
      <c r="AA7208" s="11"/>
      <c r="AB7208" s="11">
        <v>6118520</v>
      </c>
      <c r="AC7208" s="11"/>
      <c r="AD7208"/>
      <c r="AE7208"/>
      <c r="AF7208"/>
      <c r="AG7208"/>
      <c r="AH7208">
        <v>100</v>
      </c>
      <c r="AI7208"/>
      <c r="AJ7208" s="11"/>
      <c r="AK7208" s="11"/>
      <c r="AL7208" s="11"/>
      <c r="AM7208" s="11"/>
      <c r="AN7208" s="11">
        <v>6118520</v>
      </c>
      <c r="AO7208" s="11"/>
      <c r="AP7208" s="11"/>
      <c r="AQ7208" s="11"/>
      <c r="AR7208" s="11"/>
      <c r="AS7208" s="11"/>
      <c r="AT7208" s="11"/>
      <c r="AU7208" s="11"/>
      <c r="AV7208" s="11"/>
      <c r="AW7208" s="11"/>
      <c r="AX7208" s="11"/>
      <c r="AY7208" s="11"/>
      <c r="AZ7208" s="11"/>
      <c r="BA7208" s="11"/>
      <c r="BB7208" s="11"/>
      <c r="BC7208" s="11"/>
      <c r="BD7208" s="11"/>
      <c r="BE7208" s="11"/>
      <c r="BF7208" s="11"/>
      <c r="BG7208" s="11"/>
      <c r="BH7208" s="11"/>
      <c r="BI7208" s="11"/>
      <c r="BJ7208" s="11"/>
      <c r="BK7208" s="11"/>
      <c r="BL7208"/>
      <c r="BM7208"/>
      <c r="BN7208" s="10">
        <v>0</v>
      </c>
      <c r="BO7208" s="10"/>
      <c r="BP7208" s="10"/>
      <c r="BQ7208" s="10"/>
      <c r="BR7208" s="10"/>
      <c r="BS7208" s="10"/>
      <c r="BT7208" s="10"/>
      <c r="BU7208" s="10"/>
    </row>
    <row r="7209" spans="1:73" x14ac:dyDescent="0.3">
      <c r="A7209" s="10" t="s">
        <v>4110</v>
      </c>
      <c r="B7209" s="10" t="s">
        <v>6547</v>
      </c>
      <c r="C7209" s="10" t="s">
        <v>79</v>
      </c>
      <c r="D7209" s="10" t="s">
        <v>82</v>
      </c>
      <c r="E7209" s="10"/>
      <c r="F7209" s="10" t="s">
        <v>94</v>
      </c>
      <c r="G7209" s="10"/>
      <c r="H7209" s="10" t="s">
        <v>6768</v>
      </c>
      <c r="I7209" s="10" t="s">
        <v>6769</v>
      </c>
      <c r="J7209" s="10" t="s">
        <v>6769</v>
      </c>
      <c r="K7209" s="10" t="s">
        <v>6768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 s="11"/>
      <c r="S7209" s="11">
        <v>39000</v>
      </c>
      <c r="T7209" s="11"/>
      <c r="U7209" s="11"/>
      <c r="V7209" s="11"/>
      <c r="W7209" s="11">
        <v>367050</v>
      </c>
      <c r="X7209" s="11"/>
      <c r="Y7209" s="11">
        <v>39000</v>
      </c>
      <c r="Z7209" s="11"/>
      <c r="AA7209" s="11"/>
      <c r="AB7209" s="11"/>
      <c r="AC7209" s="11">
        <v>367050</v>
      </c>
      <c r="AD7209"/>
      <c r="AE7209">
        <v>100</v>
      </c>
      <c r="AF7209"/>
      <c r="AG7209"/>
      <c r="AH7209"/>
      <c r="AI7209">
        <v>100</v>
      </c>
      <c r="AJ7209" s="11"/>
      <c r="AK7209" s="11">
        <v>39000</v>
      </c>
      <c r="AL7209" s="11"/>
      <c r="AM7209" s="11"/>
      <c r="AN7209" s="11"/>
      <c r="AO7209" s="11">
        <v>367050</v>
      </c>
      <c r="AP7209" s="11"/>
      <c r="AQ7209" s="11"/>
      <c r="AR7209" s="11"/>
      <c r="AS7209" s="11"/>
      <c r="AT7209" s="11"/>
      <c r="AU7209" s="11"/>
      <c r="AV7209" s="11"/>
      <c r="AW7209" s="11"/>
      <c r="AX7209" s="11"/>
      <c r="AY7209" s="11"/>
      <c r="AZ7209" s="11"/>
      <c r="BA7209" s="11"/>
      <c r="BB7209" s="11"/>
      <c r="BC7209" s="11"/>
      <c r="BD7209" s="11"/>
      <c r="BE7209" s="11"/>
      <c r="BF7209" s="11"/>
      <c r="BG7209" s="11"/>
      <c r="BH7209" s="11"/>
      <c r="BI7209" s="11"/>
      <c r="BJ7209" s="11"/>
      <c r="BK7209" s="11"/>
      <c r="BL7209"/>
      <c r="BM7209"/>
      <c r="BN7209" s="10">
        <v>0</v>
      </c>
      <c r="BO7209" s="10"/>
      <c r="BP7209" s="10"/>
      <c r="BQ7209" s="10"/>
      <c r="BR7209" s="10"/>
      <c r="BS7209" s="10"/>
      <c r="BT7209" s="10"/>
      <c r="BU7209" s="10"/>
    </row>
    <row r="7210" spans="1:73" x14ac:dyDescent="0.3">
      <c r="A7210" s="10" t="s">
        <v>4110</v>
      </c>
      <c r="B7210" s="10" t="s">
        <v>6547</v>
      </c>
      <c r="C7210" s="10" t="s">
        <v>79</v>
      </c>
      <c r="D7210" s="10" t="s">
        <v>82</v>
      </c>
      <c r="E7210" s="10"/>
      <c r="F7210" s="10" t="s">
        <v>4509</v>
      </c>
      <c r="G7210" s="10"/>
      <c r="H7210" s="10" t="s">
        <v>6776</v>
      </c>
      <c r="I7210" s="10" t="s">
        <v>6777</v>
      </c>
      <c r="J7210" s="10" t="s">
        <v>6777</v>
      </c>
      <c r="K7210" s="10" t="s">
        <v>6776</v>
      </c>
      <c r="L7210">
        <v>0</v>
      </c>
      <c r="M7210">
        <v>0</v>
      </c>
      <c r="N7210">
        <v>1</v>
      </c>
      <c r="O7210">
        <v>1</v>
      </c>
      <c r="P7210">
        <v>1</v>
      </c>
      <c r="Q7210">
        <v>1</v>
      </c>
      <c r="R7210" s="11"/>
      <c r="S7210" s="11"/>
      <c r="T7210" s="11">
        <v>2650000</v>
      </c>
      <c r="U7210" s="11">
        <v>3570000</v>
      </c>
      <c r="V7210" s="11">
        <v>1041600</v>
      </c>
      <c r="W7210" s="11">
        <v>11664322</v>
      </c>
      <c r="X7210" s="11"/>
      <c r="Y7210" s="11"/>
      <c r="Z7210" s="11">
        <v>2650000</v>
      </c>
      <c r="AA7210" s="11">
        <v>3570000</v>
      </c>
      <c r="AB7210" s="11">
        <v>1041600</v>
      </c>
      <c r="AC7210" s="11">
        <v>11664322</v>
      </c>
      <c r="AD7210"/>
      <c r="AE7210"/>
      <c r="AF7210">
        <v>100</v>
      </c>
      <c r="AG7210">
        <v>100</v>
      </c>
      <c r="AH7210">
        <v>100</v>
      </c>
      <c r="AI7210">
        <v>100</v>
      </c>
      <c r="AJ7210" s="11"/>
      <c r="AK7210" s="11"/>
      <c r="AL7210" s="11">
        <v>2650000</v>
      </c>
      <c r="AM7210" s="11">
        <v>3570000</v>
      </c>
      <c r="AN7210" s="11">
        <v>1041600</v>
      </c>
      <c r="AO7210" s="11">
        <v>11664322</v>
      </c>
      <c r="AP7210" s="11"/>
      <c r="AQ7210" s="11"/>
      <c r="AR7210" s="11"/>
      <c r="AS7210" s="11"/>
      <c r="AT7210" s="11"/>
      <c r="AU7210" s="11"/>
      <c r="AV7210" s="11"/>
      <c r="AW7210" s="11"/>
      <c r="AX7210" s="11"/>
      <c r="AY7210" s="11"/>
      <c r="AZ7210" s="11"/>
      <c r="BA7210" s="11"/>
      <c r="BB7210" s="11"/>
      <c r="BC7210" s="11"/>
      <c r="BD7210" s="11"/>
      <c r="BE7210" s="11"/>
      <c r="BF7210" s="11"/>
      <c r="BG7210" s="11"/>
      <c r="BH7210" s="11"/>
      <c r="BI7210" s="11"/>
      <c r="BJ7210" s="11"/>
      <c r="BK7210" s="11"/>
      <c r="BL7210"/>
      <c r="BM7210"/>
      <c r="BN7210" s="10">
        <v>0</v>
      </c>
      <c r="BO7210" s="10"/>
      <c r="BP7210" s="10"/>
      <c r="BQ7210" s="10"/>
      <c r="BR7210" s="10"/>
      <c r="BS7210" s="10"/>
      <c r="BT7210" s="10"/>
      <c r="BU7210" s="10"/>
    </row>
    <row r="7211" spans="1:73" x14ac:dyDescent="0.3">
      <c r="A7211" s="10" t="s">
        <v>4110</v>
      </c>
      <c r="B7211" s="10" t="s">
        <v>6158</v>
      </c>
      <c r="C7211" s="10" t="s">
        <v>876</v>
      </c>
      <c r="D7211" s="10" t="s">
        <v>501</v>
      </c>
      <c r="E7211" s="10" t="s">
        <v>783</v>
      </c>
      <c r="F7211" s="10" t="s">
        <v>784</v>
      </c>
      <c r="G7211" s="10" t="s">
        <v>785</v>
      </c>
      <c r="H7211" s="10" t="s">
        <v>8377</v>
      </c>
      <c r="I7211" s="10" t="s">
        <v>8378</v>
      </c>
      <c r="J7211" s="10" t="s">
        <v>8378</v>
      </c>
      <c r="K7211" s="10" t="s">
        <v>8377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 s="11"/>
      <c r="S7211" s="11"/>
      <c r="T7211" s="11"/>
      <c r="U7211" s="11"/>
      <c r="V7211" s="11">
        <v>1443750</v>
      </c>
      <c r="W7211" s="11"/>
      <c r="X7211" s="11"/>
      <c r="Y7211" s="11"/>
      <c r="Z7211" s="11"/>
      <c r="AA7211" s="11"/>
      <c r="AB7211" s="11">
        <v>433125</v>
      </c>
      <c r="AC7211" s="11"/>
      <c r="AD7211"/>
      <c r="AE7211"/>
      <c r="AF7211"/>
      <c r="AG7211"/>
      <c r="AH7211">
        <v>30</v>
      </c>
      <c r="AI7211"/>
      <c r="AJ7211" s="11"/>
      <c r="AK7211" s="11"/>
      <c r="AL7211" s="11"/>
      <c r="AM7211" s="11"/>
      <c r="AN7211" s="11">
        <v>1443750</v>
      </c>
      <c r="AO7211" s="11"/>
      <c r="AP7211" s="11"/>
      <c r="AQ7211" s="11"/>
      <c r="AR7211" s="11"/>
      <c r="AS7211" s="11"/>
      <c r="AT7211" s="11"/>
      <c r="AU7211" s="11"/>
      <c r="AV7211" s="11"/>
      <c r="AW7211" s="11"/>
      <c r="AX7211" s="11"/>
      <c r="AY7211" s="11"/>
      <c r="AZ7211" s="11"/>
      <c r="BA7211" s="11"/>
      <c r="BB7211" s="11"/>
      <c r="BC7211" s="11"/>
      <c r="BD7211" s="11"/>
      <c r="BE7211" s="11"/>
      <c r="BF7211" s="11"/>
      <c r="BG7211" s="11"/>
      <c r="BH7211" s="11"/>
      <c r="BI7211" s="11"/>
      <c r="BJ7211" s="11"/>
      <c r="BK7211" s="11"/>
      <c r="BL7211"/>
      <c r="BM7211"/>
      <c r="BN7211" s="10">
        <v>0</v>
      </c>
      <c r="BO7211" s="10"/>
      <c r="BP7211" s="10"/>
      <c r="BQ7211" s="10"/>
      <c r="BR7211" s="10"/>
      <c r="BS7211" s="10"/>
      <c r="BT7211" s="10"/>
      <c r="BU7211" s="10"/>
    </row>
    <row r="7212" spans="1:73" x14ac:dyDescent="0.3">
      <c r="A7212" s="10" t="s">
        <v>4110</v>
      </c>
      <c r="B7212" s="10" t="s">
        <v>6158</v>
      </c>
      <c r="C7212" s="10" t="s">
        <v>1579</v>
      </c>
      <c r="D7212" s="10"/>
      <c r="E7212" s="10"/>
      <c r="F7212" s="10"/>
      <c r="G7212" s="10"/>
      <c r="H7212" s="10" t="s">
        <v>7191</v>
      </c>
      <c r="I7212" s="10" t="s">
        <v>77</v>
      </c>
      <c r="J7212" s="10" t="s">
        <v>77</v>
      </c>
      <c r="K7212" s="10" t="s">
        <v>7191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 s="11"/>
      <c r="S7212" s="11"/>
      <c r="T7212" s="11">
        <v>1434000</v>
      </c>
      <c r="U7212" s="11"/>
      <c r="V7212" s="11"/>
      <c r="W7212" s="11"/>
      <c r="X7212" s="11"/>
      <c r="Y7212" s="11"/>
      <c r="Z7212" s="11">
        <v>1434000</v>
      </c>
      <c r="AA7212" s="11"/>
      <c r="AB7212" s="11"/>
      <c r="AC7212" s="11"/>
      <c r="AD7212"/>
      <c r="AE7212"/>
      <c r="AF7212">
        <v>100</v>
      </c>
      <c r="AG7212"/>
      <c r="AH7212"/>
      <c r="AI7212"/>
      <c r="AJ7212" s="11"/>
      <c r="AK7212" s="11"/>
      <c r="AL7212" s="11">
        <v>1434000</v>
      </c>
      <c r="AM7212" s="11"/>
      <c r="AN7212" s="11"/>
      <c r="AO7212" s="11"/>
      <c r="AP7212" s="11"/>
      <c r="AQ7212" s="11"/>
      <c r="AR7212" s="11"/>
      <c r="AS7212" s="11"/>
      <c r="AT7212" s="11"/>
      <c r="AU7212" s="11"/>
      <c r="AV7212" s="11"/>
      <c r="AW7212" s="11"/>
      <c r="AX7212" s="11"/>
      <c r="AY7212" s="11"/>
      <c r="AZ7212" s="11"/>
      <c r="BA7212" s="11"/>
      <c r="BB7212" s="11"/>
      <c r="BC7212" s="11"/>
      <c r="BD7212" s="11"/>
      <c r="BE7212" s="11"/>
      <c r="BF7212" s="11"/>
      <c r="BG7212" s="11"/>
      <c r="BH7212" s="11"/>
      <c r="BI7212" s="11"/>
      <c r="BJ7212" s="11"/>
      <c r="BK7212" s="11"/>
      <c r="BL7212"/>
      <c r="BM7212"/>
      <c r="BN7212" s="10">
        <v>0</v>
      </c>
      <c r="BO7212" s="10"/>
      <c r="BP7212" s="10"/>
      <c r="BQ7212" s="10"/>
      <c r="BR7212" s="10"/>
      <c r="BS7212" s="10"/>
      <c r="BT7212" s="10"/>
      <c r="BU7212" s="10"/>
    </row>
    <row r="7213" spans="1:73" x14ac:dyDescent="0.3">
      <c r="A7213" s="10" t="s">
        <v>4110</v>
      </c>
      <c r="B7213" s="10" t="s">
        <v>261</v>
      </c>
      <c r="C7213" s="10" t="s">
        <v>86</v>
      </c>
      <c r="D7213" s="10" t="s">
        <v>82</v>
      </c>
      <c r="E7213" s="10"/>
      <c r="F7213" s="10" t="s">
        <v>83</v>
      </c>
      <c r="G7213" s="10"/>
      <c r="H7213" s="10" t="s">
        <v>274</v>
      </c>
      <c r="I7213" s="10" t="s">
        <v>275</v>
      </c>
      <c r="J7213" s="10" t="s">
        <v>275</v>
      </c>
      <c r="K7213" s="10" t="s">
        <v>274</v>
      </c>
      <c r="L7213">
        <v>1</v>
      </c>
      <c r="M7213">
        <v>1</v>
      </c>
      <c r="N7213">
        <v>0</v>
      </c>
      <c r="O7213">
        <v>0</v>
      </c>
      <c r="P7213">
        <v>0</v>
      </c>
      <c r="Q7213">
        <v>0</v>
      </c>
      <c r="R7213" s="11">
        <v>6680000</v>
      </c>
      <c r="S7213" s="11">
        <v>5175000</v>
      </c>
      <c r="T7213" s="11"/>
      <c r="U7213" s="11"/>
      <c r="V7213" s="11"/>
      <c r="W7213" s="11"/>
      <c r="X7213" s="11">
        <v>2200000</v>
      </c>
      <c r="Y7213" s="11">
        <v>0</v>
      </c>
      <c r="Z7213" s="11"/>
      <c r="AA7213" s="11"/>
      <c r="AB7213" s="11"/>
      <c r="AC7213" s="11"/>
      <c r="AD7213">
        <v>32.93</v>
      </c>
      <c r="AE7213">
        <v>0</v>
      </c>
      <c r="AF7213"/>
      <c r="AG7213"/>
      <c r="AH7213"/>
      <c r="AI7213"/>
      <c r="AJ7213" s="11">
        <v>6680000</v>
      </c>
      <c r="AK7213" s="11">
        <v>1885000</v>
      </c>
      <c r="AL7213" s="11"/>
      <c r="AM7213" s="11"/>
      <c r="AN7213" s="11"/>
      <c r="AO7213" s="11"/>
      <c r="AP7213" s="11"/>
      <c r="AQ7213" s="11"/>
      <c r="AR7213" s="11"/>
      <c r="AS7213" s="11"/>
      <c r="AT7213" s="11"/>
      <c r="AU7213" s="11"/>
      <c r="AV7213" s="11"/>
      <c r="AW7213" s="11"/>
      <c r="AX7213" s="11"/>
      <c r="AY7213" s="11"/>
      <c r="AZ7213" s="11"/>
      <c r="BA7213" s="11"/>
      <c r="BB7213" s="11"/>
      <c r="BC7213" s="11"/>
      <c r="BD7213" s="11"/>
      <c r="BE7213" s="11"/>
      <c r="BF7213" s="11"/>
      <c r="BG7213" s="11"/>
      <c r="BH7213" s="11"/>
      <c r="BI7213" s="11"/>
      <c r="BJ7213" s="11"/>
      <c r="BK7213" s="11"/>
      <c r="BL7213"/>
      <c r="BM7213"/>
      <c r="BN7213" s="10">
        <v>0</v>
      </c>
      <c r="BO7213" s="10"/>
      <c r="BP7213" s="10"/>
      <c r="BQ7213" s="10"/>
      <c r="BR7213" s="10"/>
      <c r="BS7213" s="10"/>
      <c r="BT7213" s="10"/>
      <c r="BU7213" s="10"/>
    </row>
    <row r="7214" spans="1:73" x14ac:dyDescent="0.3">
      <c r="A7214" s="10" t="s">
        <v>4110</v>
      </c>
      <c r="B7214" s="10" t="s">
        <v>261</v>
      </c>
      <c r="C7214" s="10" t="s">
        <v>263</v>
      </c>
      <c r="D7214" s="10"/>
      <c r="E7214" s="10"/>
      <c r="F7214" s="10"/>
      <c r="G7214" s="10"/>
      <c r="H7214" s="10" t="s">
        <v>264</v>
      </c>
      <c r="I7214" s="10" t="s">
        <v>265</v>
      </c>
      <c r="J7214" s="10" t="s">
        <v>265</v>
      </c>
      <c r="K7214" s="10" t="s">
        <v>264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 s="11"/>
      <c r="S7214" s="11">
        <v>240000</v>
      </c>
      <c r="T7214" s="11"/>
      <c r="U7214" s="11"/>
      <c r="V7214" s="11"/>
      <c r="W7214" s="11"/>
      <c r="X7214" s="11"/>
      <c r="Y7214" s="11">
        <v>72000</v>
      </c>
      <c r="Z7214" s="11"/>
      <c r="AA7214" s="11"/>
      <c r="AB7214" s="11"/>
      <c r="AC7214" s="11"/>
      <c r="AD7214"/>
      <c r="AE7214">
        <v>30</v>
      </c>
      <c r="AF7214"/>
      <c r="AG7214"/>
      <c r="AH7214"/>
      <c r="AI7214"/>
      <c r="AJ7214" s="11"/>
      <c r="AK7214" s="11">
        <v>240000</v>
      </c>
      <c r="AL7214" s="11"/>
      <c r="AM7214" s="11"/>
      <c r="AN7214" s="11"/>
      <c r="AO7214" s="11"/>
      <c r="AP7214" s="11"/>
      <c r="AQ7214" s="11"/>
      <c r="AR7214" s="11"/>
      <c r="AS7214" s="11"/>
      <c r="AT7214" s="11"/>
      <c r="AU7214" s="11"/>
      <c r="AV7214" s="11"/>
      <c r="AW7214" s="11"/>
      <c r="AX7214" s="11"/>
      <c r="AY7214" s="11"/>
      <c r="AZ7214" s="11"/>
      <c r="BA7214" s="11"/>
      <c r="BB7214" s="11"/>
      <c r="BC7214" s="11"/>
      <c r="BD7214" s="11"/>
      <c r="BE7214" s="11"/>
      <c r="BF7214" s="11"/>
      <c r="BG7214" s="11"/>
      <c r="BH7214" s="11"/>
      <c r="BI7214" s="11"/>
      <c r="BJ7214" s="11"/>
      <c r="BK7214" s="11"/>
      <c r="BL7214"/>
      <c r="BM7214"/>
      <c r="BN7214" s="10">
        <v>0</v>
      </c>
      <c r="BO7214" s="10"/>
      <c r="BP7214" s="10"/>
      <c r="BQ7214" s="10"/>
      <c r="BR7214" s="10"/>
      <c r="BS7214" s="10"/>
      <c r="BT7214" s="10"/>
      <c r="BU7214" s="10"/>
    </row>
    <row r="7215" spans="1:73" x14ac:dyDescent="0.3">
      <c r="A7215" s="10" t="s">
        <v>4110</v>
      </c>
      <c r="B7215" s="10" t="s">
        <v>261</v>
      </c>
      <c r="C7215" s="10" t="s">
        <v>263</v>
      </c>
      <c r="D7215" s="10" t="s">
        <v>69</v>
      </c>
      <c r="E7215" s="10" t="s">
        <v>284</v>
      </c>
      <c r="F7215" s="10" t="s">
        <v>285</v>
      </c>
      <c r="G7215" s="10" t="s">
        <v>286</v>
      </c>
      <c r="H7215" s="10" t="s">
        <v>287</v>
      </c>
      <c r="I7215" s="10" t="s">
        <v>288</v>
      </c>
      <c r="J7215" s="10" t="s">
        <v>288</v>
      </c>
      <c r="K7215" s="10" t="s">
        <v>287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 s="11">
        <v>28013360</v>
      </c>
      <c r="S7215" s="11"/>
      <c r="T7215" s="11"/>
      <c r="U7215" s="11"/>
      <c r="V7215" s="11"/>
      <c r="W7215" s="11"/>
      <c r="X7215" s="11">
        <v>0</v>
      </c>
      <c r="Y7215" s="11"/>
      <c r="Z7215" s="11"/>
      <c r="AA7215" s="11"/>
      <c r="AB7215" s="11"/>
      <c r="AC7215" s="11"/>
      <c r="AD7215">
        <v>0</v>
      </c>
      <c r="AE7215"/>
      <c r="AF7215"/>
      <c r="AG7215"/>
      <c r="AH7215"/>
      <c r="AI7215"/>
      <c r="AJ7215" s="11">
        <v>28013360</v>
      </c>
      <c r="AK7215" s="11"/>
      <c r="AL7215" s="11"/>
      <c r="AM7215" s="11"/>
      <c r="AN7215" s="11"/>
      <c r="AO7215" s="11"/>
      <c r="AP7215" s="11">
        <v>15620000</v>
      </c>
      <c r="AQ7215" s="11"/>
      <c r="AR7215" s="11"/>
      <c r="AS7215" s="11"/>
      <c r="AT7215" s="11"/>
      <c r="AU7215" s="11"/>
      <c r="AV7215" s="11">
        <v>15620000</v>
      </c>
      <c r="AW7215" s="11"/>
      <c r="AX7215" s="11"/>
      <c r="AY7215" s="11"/>
      <c r="AZ7215" s="11"/>
      <c r="BA7215" s="11"/>
      <c r="BB7215" s="11">
        <v>15620000</v>
      </c>
      <c r="BC7215" s="11"/>
      <c r="BD7215" s="11"/>
      <c r="BE7215" s="11"/>
      <c r="BF7215" s="11"/>
      <c r="BG7215" s="11"/>
      <c r="BH7215" s="11"/>
      <c r="BI7215" s="11"/>
      <c r="BJ7215" s="11"/>
      <c r="BK7215" s="11"/>
      <c r="BL7215"/>
      <c r="BM7215"/>
      <c r="BN7215" s="10">
        <v>0</v>
      </c>
      <c r="BO7215" s="10"/>
      <c r="BP7215" s="10"/>
      <c r="BQ7215" s="10"/>
      <c r="BR7215" s="10"/>
      <c r="BS7215" s="10"/>
      <c r="BT7215" s="10"/>
      <c r="BU7215" s="10"/>
    </row>
    <row r="7216" spans="1:73" x14ac:dyDescent="0.3">
      <c r="A7216" s="10" t="s">
        <v>4110</v>
      </c>
      <c r="B7216" s="10" t="s">
        <v>261</v>
      </c>
      <c r="C7216" s="10" t="s">
        <v>263</v>
      </c>
      <c r="D7216" s="10" t="s">
        <v>69</v>
      </c>
      <c r="E7216" s="10" t="s">
        <v>284</v>
      </c>
      <c r="F7216" s="10" t="s">
        <v>313</v>
      </c>
      <c r="G7216" s="10" t="s">
        <v>314</v>
      </c>
      <c r="H7216" s="10" t="s">
        <v>315</v>
      </c>
      <c r="I7216" s="10" t="s">
        <v>316</v>
      </c>
      <c r="J7216" s="10" t="s">
        <v>316</v>
      </c>
      <c r="K7216" s="10" t="s">
        <v>315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 s="11">
        <v>673250</v>
      </c>
      <c r="S7216" s="11"/>
      <c r="T7216" s="11"/>
      <c r="U7216" s="11"/>
      <c r="V7216" s="11"/>
      <c r="W7216" s="11"/>
      <c r="X7216" s="11">
        <v>201975</v>
      </c>
      <c r="Y7216" s="11"/>
      <c r="Z7216" s="11"/>
      <c r="AA7216" s="11"/>
      <c r="AB7216" s="11"/>
      <c r="AC7216" s="11"/>
      <c r="AD7216">
        <v>30</v>
      </c>
      <c r="AE7216"/>
      <c r="AF7216"/>
      <c r="AG7216"/>
      <c r="AH7216"/>
      <c r="AI7216"/>
      <c r="AJ7216" s="11">
        <v>673250</v>
      </c>
      <c r="AK7216" s="11"/>
      <c r="AL7216" s="11"/>
      <c r="AM7216" s="11"/>
      <c r="AN7216" s="11"/>
      <c r="AO7216" s="11"/>
      <c r="AP7216" s="11"/>
      <c r="AQ7216" s="11"/>
      <c r="AR7216" s="11"/>
      <c r="AS7216" s="11"/>
      <c r="AT7216" s="11"/>
      <c r="AU7216" s="11"/>
      <c r="AV7216" s="11"/>
      <c r="AW7216" s="11"/>
      <c r="AX7216" s="11"/>
      <c r="AY7216" s="11"/>
      <c r="AZ7216" s="11"/>
      <c r="BA7216" s="11"/>
      <c r="BB7216" s="11"/>
      <c r="BC7216" s="11"/>
      <c r="BD7216" s="11"/>
      <c r="BE7216" s="11"/>
      <c r="BF7216" s="11"/>
      <c r="BG7216" s="11"/>
      <c r="BH7216" s="11"/>
      <c r="BI7216" s="11"/>
      <c r="BJ7216" s="11"/>
      <c r="BK7216" s="11"/>
      <c r="BL7216"/>
      <c r="BM7216"/>
      <c r="BN7216" s="10">
        <v>0</v>
      </c>
      <c r="BO7216" s="10"/>
      <c r="BP7216" s="10"/>
      <c r="BQ7216" s="10"/>
      <c r="BR7216" s="10"/>
      <c r="BS7216" s="10"/>
      <c r="BT7216" s="10"/>
      <c r="BU7216" s="10"/>
    </row>
    <row r="7217" spans="1:73" x14ac:dyDescent="0.3">
      <c r="A7217" s="10" t="s">
        <v>4110</v>
      </c>
      <c r="B7217" s="10" t="s">
        <v>261</v>
      </c>
      <c r="C7217" s="10" t="s">
        <v>75</v>
      </c>
      <c r="D7217" s="10"/>
      <c r="E7217" s="10"/>
      <c r="F7217" s="10"/>
      <c r="G7217" s="10"/>
      <c r="H7217" s="10" t="s">
        <v>1507</v>
      </c>
      <c r="I7217" s="10" t="s">
        <v>1508</v>
      </c>
      <c r="J7217" s="10" t="s">
        <v>1508</v>
      </c>
      <c r="K7217" s="10" t="s">
        <v>1507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 s="11"/>
      <c r="S7217" s="11">
        <v>3282500</v>
      </c>
      <c r="T7217" s="11"/>
      <c r="U7217" s="11"/>
      <c r="V7217" s="11"/>
      <c r="W7217" s="11"/>
      <c r="X7217" s="11"/>
      <c r="Y7217" s="11">
        <v>400000</v>
      </c>
      <c r="Z7217" s="11"/>
      <c r="AA7217" s="11"/>
      <c r="AB7217" s="11"/>
      <c r="AC7217" s="11"/>
      <c r="AD7217"/>
      <c r="AE7217">
        <v>12.19</v>
      </c>
      <c r="AF7217"/>
      <c r="AG7217"/>
      <c r="AH7217"/>
      <c r="AI7217"/>
      <c r="AJ7217" s="11"/>
      <c r="AK7217" s="11">
        <v>1880000</v>
      </c>
      <c r="AL7217" s="11"/>
      <c r="AM7217" s="11"/>
      <c r="AN7217" s="11"/>
      <c r="AO7217" s="11"/>
      <c r="AP7217" s="11"/>
      <c r="AQ7217" s="11"/>
      <c r="AR7217" s="11"/>
      <c r="AS7217" s="11"/>
      <c r="AT7217" s="11"/>
      <c r="AU7217" s="11"/>
      <c r="AV7217" s="11"/>
      <c r="AW7217" s="11"/>
      <c r="AX7217" s="11"/>
      <c r="AY7217" s="11"/>
      <c r="AZ7217" s="11"/>
      <c r="BA7217" s="11"/>
      <c r="BB7217" s="11"/>
      <c r="BC7217" s="11"/>
      <c r="BD7217" s="11"/>
      <c r="BE7217" s="11"/>
      <c r="BF7217" s="11"/>
      <c r="BG7217" s="11"/>
      <c r="BH7217" s="11"/>
      <c r="BI7217" s="11"/>
      <c r="BJ7217" s="11"/>
      <c r="BK7217" s="11"/>
      <c r="BL7217"/>
      <c r="BM7217"/>
      <c r="BN7217" s="10">
        <v>0</v>
      </c>
      <c r="BO7217" s="10"/>
      <c r="BP7217" s="10"/>
      <c r="BQ7217" s="10"/>
      <c r="BR7217" s="10"/>
      <c r="BS7217" s="10"/>
      <c r="BT7217" s="10"/>
      <c r="BU7217" s="10"/>
    </row>
    <row r="7218" spans="1:73" x14ac:dyDescent="0.3">
      <c r="A7218" s="10" t="s">
        <v>4110</v>
      </c>
      <c r="B7218" s="10" t="s">
        <v>261</v>
      </c>
      <c r="C7218" s="10" t="s">
        <v>75</v>
      </c>
      <c r="D7218" s="10" t="s">
        <v>69</v>
      </c>
      <c r="E7218" s="10" t="s">
        <v>276</v>
      </c>
      <c r="F7218" s="10" t="s">
        <v>291</v>
      </c>
      <c r="G7218" s="10" t="s">
        <v>292</v>
      </c>
      <c r="H7218" s="10" t="s">
        <v>293</v>
      </c>
      <c r="I7218" s="10" t="s">
        <v>294</v>
      </c>
      <c r="J7218" s="10" t="s">
        <v>294</v>
      </c>
      <c r="K7218" s="10" t="s">
        <v>293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 s="11">
        <v>22246710</v>
      </c>
      <c r="S7218" s="11">
        <v>12634620</v>
      </c>
      <c r="T7218" s="11">
        <v>4864000</v>
      </c>
      <c r="U7218" s="11"/>
      <c r="V7218" s="11"/>
      <c r="W7218" s="11"/>
      <c r="X7218" s="11">
        <v>9994293</v>
      </c>
      <c r="Y7218" s="11">
        <v>2509086</v>
      </c>
      <c r="Z7218" s="11">
        <v>4864000</v>
      </c>
      <c r="AA7218" s="11"/>
      <c r="AB7218" s="11"/>
      <c r="AC7218" s="11"/>
      <c r="AD7218">
        <v>44.92</v>
      </c>
      <c r="AE7218">
        <v>19.86</v>
      </c>
      <c r="AF7218">
        <v>100</v>
      </c>
      <c r="AG7218"/>
      <c r="AH7218"/>
      <c r="AI7218"/>
      <c r="AJ7218" s="11">
        <v>22246710</v>
      </c>
      <c r="AK7218" s="11">
        <v>12634620</v>
      </c>
      <c r="AL7218" s="11">
        <v>4864000</v>
      </c>
      <c r="AM7218" s="11"/>
      <c r="AN7218" s="11"/>
      <c r="AO7218" s="11"/>
      <c r="AP7218" s="11"/>
      <c r="AQ7218" s="11">
        <v>351000</v>
      </c>
      <c r="AR7218" s="11"/>
      <c r="AS7218" s="11"/>
      <c r="AT7218" s="11"/>
      <c r="AU7218" s="11"/>
      <c r="AV7218" s="11"/>
      <c r="AW7218" s="11">
        <v>351000</v>
      </c>
      <c r="AX7218" s="11"/>
      <c r="AY7218" s="11"/>
      <c r="AZ7218" s="11"/>
      <c r="BA7218" s="11"/>
      <c r="BB7218" s="11"/>
      <c r="BC7218" s="11">
        <v>351000</v>
      </c>
      <c r="BD7218" s="11"/>
      <c r="BE7218" s="11"/>
      <c r="BF7218" s="11"/>
      <c r="BG7218" s="11"/>
      <c r="BH7218" s="11"/>
      <c r="BI7218" s="11"/>
      <c r="BJ7218" s="11"/>
      <c r="BK7218" s="11"/>
      <c r="BL7218"/>
      <c r="BM7218"/>
      <c r="BN7218" s="10">
        <v>0</v>
      </c>
      <c r="BO7218" s="10"/>
      <c r="BP7218" s="10"/>
      <c r="BQ7218" s="10"/>
      <c r="BR7218" s="10"/>
      <c r="BS7218" s="10"/>
      <c r="BT7218" s="10"/>
      <c r="BU7218" s="10"/>
    </row>
    <row r="7219" spans="1:73" x14ac:dyDescent="0.3">
      <c r="A7219" s="10" t="s">
        <v>4110</v>
      </c>
      <c r="B7219" s="10" t="s">
        <v>261</v>
      </c>
      <c r="C7219" s="10" t="s">
        <v>75</v>
      </c>
      <c r="D7219" s="10" t="s">
        <v>69</v>
      </c>
      <c r="E7219" s="10" t="s">
        <v>321</v>
      </c>
      <c r="F7219" s="10" t="s">
        <v>322</v>
      </c>
      <c r="G7219" s="10" t="s">
        <v>323</v>
      </c>
      <c r="H7219" s="10" t="s">
        <v>324</v>
      </c>
      <c r="I7219" s="10" t="s">
        <v>325</v>
      </c>
      <c r="J7219" s="10" t="s">
        <v>325</v>
      </c>
      <c r="K7219" s="10" t="s">
        <v>324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 s="11">
        <v>583760</v>
      </c>
      <c r="S7219" s="11"/>
      <c r="T7219" s="11"/>
      <c r="U7219" s="11"/>
      <c r="V7219" s="11"/>
      <c r="W7219" s="11"/>
      <c r="X7219" s="11">
        <v>291880</v>
      </c>
      <c r="Y7219" s="11"/>
      <c r="Z7219" s="11"/>
      <c r="AA7219" s="11"/>
      <c r="AB7219" s="11"/>
      <c r="AC7219" s="11"/>
      <c r="AD7219">
        <v>50</v>
      </c>
      <c r="AE7219"/>
      <c r="AF7219"/>
      <c r="AG7219"/>
      <c r="AH7219"/>
      <c r="AI7219"/>
      <c r="AJ7219" s="11">
        <v>583760</v>
      </c>
      <c r="AK7219" s="11"/>
      <c r="AL7219" s="11"/>
      <c r="AM7219" s="11"/>
      <c r="AN7219" s="11"/>
      <c r="AO7219" s="11"/>
      <c r="AP7219" s="11"/>
      <c r="AQ7219" s="11"/>
      <c r="AR7219" s="11"/>
      <c r="AS7219" s="11"/>
      <c r="AT7219" s="11"/>
      <c r="AU7219" s="11"/>
      <c r="AV7219" s="11"/>
      <c r="AW7219" s="11"/>
      <c r="AX7219" s="11"/>
      <c r="AY7219" s="11"/>
      <c r="AZ7219" s="11"/>
      <c r="BA7219" s="11"/>
      <c r="BB7219" s="11"/>
      <c r="BC7219" s="11"/>
      <c r="BD7219" s="11"/>
      <c r="BE7219" s="11"/>
      <c r="BF7219" s="11"/>
      <c r="BG7219" s="11"/>
      <c r="BH7219" s="11"/>
      <c r="BI7219" s="11"/>
      <c r="BJ7219" s="11"/>
      <c r="BK7219" s="11"/>
      <c r="BL7219"/>
      <c r="BM7219"/>
      <c r="BN7219" s="10">
        <v>0</v>
      </c>
      <c r="BO7219" s="10"/>
      <c r="BP7219" s="10"/>
      <c r="BQ7219" s="10"/>
      <c r="BR7219" s="10"/>
      <c r="BS7219" s="10"/>
      <c r="BT7219" s="10"/>
      <c r="BU7219" s="10"/>
    </row>
    <row r="7220" spans="1:73" x14ac:dyDescent="0.3">
      <c r="A7220" s="10" t="s">
        <v>4110</v>
      </c>
      <c r="B7220" s="10" t="s">
        <v>6158</v>
      </c>
      <c r="C7220" s="10" t="s">
        <v>876</v>
      </c>
      <c r="D7220" s="10" t="s">
        <v>870</v>
      </c>
      <c r="E7220" s="10" t="s">
        <v>5414</v>
      </c>
      <c r="F7220" s="10" t="s">
        <v>6361</v>
      </c>
      <c r="G7220" s="10" t="s">
        <v>6362</v>
      </c>
      <c r="H7220" s="10" t="s">
        <v>10817</v>
      </c>
      <c r="I7220" s="10" t="s">
        <v>10818</v>
      </c>
      <c r="J7220" s="10" t="s">
        <v>10818</v>
      </c>
      <c r="K7220" s="10" t="s">
        <v>10817</v>
      </c>
      <c r="L7220">
        <v>0</v>
      </c>
      <c r="M7220">
        <v>0</v>
      </c>
      <c r="N7220">
        <v>1</v>
      </c>
      <c r="O7220">
        <v>1</v>
      </c>
      <c r="P7220">
        <v>1</v>
      </c>
      <c r="Q7220">
        <v>1</v>
      </c>
      <c r="R7220" s="11"/>
      <c r="S7220" s="11"/>
      <c r="T7220" s="11">
        <v>4724000</v>
      </c>
      <c r="U7220" s="11">
        <v>8600000</v>
      </c>
      <c r="V7220" s="11">
        <v>8712000</v>
      </c>
      <c r="W7220" s="11">
        <v>7112000</v>
      </c>
      <c r="X7220" s="11"/>
      <c r="Y7220" s="11"/>
      <c r="Z7220" s="11">
        <v>4724000</v>
      </c>
      <c r="AA7220" s="11">
        <v>8600000</v>
      </c>
      <c r="AB7220" s="11">
        <v>8712000</v>
      </c>
      <c r="AC7220" s="11">
        <v>7112000</v>
      </c>
      <c r="AD7220"/>
      <c r="AE7220"/>
      <c r="AF7220">
        <v>100</v>
      </c>
      <c r="AG7220">
        <v>100</v>
      </c>
      <c r="AH7220">
        <v>100</v>
      </c>
      <c r="AI7220">
        <v>100</v>
      </c>
      <c r="AJ7220" s="11"/>
      <c r="AK7220" s="11"/>
      <c r="AL7220" s="11">
        <v>4724000</v>
      </c>
      <c r="AM7220" s="11">
        <v>8600000</v>
      </c>
      <c r="AN7220" s="11">
        <v>8712000</v>
      </c>
      <c r="AO7220" s="11">
        <v>7112000</v>
      </c>
      <c r="AP7220" s="11"/>
      <c r="AQ7220" s="11"/>
      <c r="AR7220" s="11"/>
      <c r="AS7220" s="11"/>
      <c r="AT7220" s="11"/>
      <c r="AU7220" s="11"/>
      <c r="AV7220" s="11"/>
      <c r="AW7220" s="11"/>
      <c r="AX7220" s="11"/>
      <c r="AY7220" s="11"/>
      <c r="AZ7220" s="11"/>
      <c r="BA7220" s="11"/>
      <c r="BB7220" s="11"/>
      <c r="BC7220" s="11"/>
      <c r="BD7220" s="11"/>
      <c r="BE7220" s="11"/>
      <c r="BF7220" s="11"/>
      <c r="BG7220" s="11"/>
      <c r="BH7220" s="11">
        <v>8600000</v>
      </c>
      <c r="BI7220" s="11">
        <v>8712000</v>
      </c>
      <c r="BJ7220" s="11">
        <v>8600000</v>
      </c>
      <c r="BK7220" s="11">
        <v>8712000</v>
      </c>
      <c r="BL7220">
        <v>100</v>
      </c>
      <c r="BM7220">
        <v>100</v>
      </c>
      <c r="BN7220" s="10">
        <v>0</v>
      </c>
      <c r="BO7220" s="10"/>
      <c r="BP7220" s="10"/>
      <c r="BQ7220" s="10"/>
      <c r="BR7220" s="10"/>
      <c r="BS7220" s="10"/>
      <c r="BT7220" s="10"/>
      <c r="BU7220" s="10"/>
    </row>
    <row r="7221" spans="1:73" x14ac:dyDescent="0.3">
      <c r="A7221" s="10" t="s">
        <v>4110</v>
      </c>
      <c r="B7221" s="10" t="s">
        <v>6158</v>
      </c>
      <c r="C7221" s="10" t="s">
        <v>876</v>
      </c>
      <c r="D7221" s="10" t="s">
        <v>870</v>
      </c>
      <c r="E7221" s="10" t="s">
        <v>5414</v>
      </c>
      <c r="F7221" s="10" t="s">
        <v>6361</v>
      </c>
      <c r="G7221" s="10" t="s">
        <v>6362</v>
      </c>
      <c r="H7221" s="10" t="s">
        <v>10819</v>
      </c>
      <c r="I7221" s="10" t="s">
        <v>10820</v>
      </c>
      <c r="J7221" s="10" t="s">
        <v>10820</v>
      </c>
      <c r="K7221" s="10" t="s">
        <v>10819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 s="11"/>
      <c r="S7221" s="11"/>
      <c r="T7221" s="11"/>
      <c r="U7221" s="11"/>
      <c r="V7221" s="11">
        <v>1244725.1200000001</v>
      </c>
      <c r="W7221" s="11"/>
      <c r="X7221" s="11"/>
      <c r="Y7221" s="11"/>
      <c r="Z7221" s="11"/>
      <c r="AA7221" s="11"/>
      <c r="AB7221" s="11">
        <v>622362.56000000006</v>
      </c>
      <c r="AC7221" s="11"/>
      <c r="AD7221"/>
      <c r="AE7221"/>
      <c r="AF7221"/>
      <c r="AG7221"/>
      <c r="AH7221">
        <v>50</v>
      </c>
      <c r="AI7221"/>
      <c r="AJ7221" s="11"/>
      <c r="AK7221" s="11"/>
      <c r="AL7221" s="11"/>
      <c r="AM7221" s="11"/>
      <c r="AN7221" s="11">
        <v>1244725.1200000001</v>
      </c>
      <c r="AO7221" s="11"/>
      <c r="AP7221" s="11"/>
      <c r="AQ7221" s="11"/>
      <c r="AR7221" s="11"/>
      <c r="AS7221" s="11"/>
      <c r="AT7221" s="11"/>
      <c r="AU7221" s="11"/>
      <c r="AV7221" s="11"/>
      <c r="AW7221" s="11"/>
      <c r="AX7221" s="11"/>
      <c r="AY7221" s="11"/>
      <c r="AZ7221" s="11"/>
      <c r="BA7221" s="11"/>
      <c r="BB7221" s="11"/>
      <c r="BC7221" s="11"/>
      <c r="BD7221" s="11"/>
      <c r="BE7221" s="11"/>
      <c r="BF7221" s="11"/>
      <c r="BG7221" s="11"/>
      <c r="BH7221" s="11"/>
      <c r="BI7221" s="11">
        <v>1244725.1200000001</v>
      </c>
      <c r="BJ7221" s="11"/>
      <c r="BK7221" s="11">
        <v>1244725.1200000001</v>
      </c>
      <c r="BL7221"/>
      <c r="BM7221">
        <v>100</v>
      </c>
      <c r="BN7221" s="10">
        <v>0</v>
      </c>
      <c r="BO7221" s="10"/>
      <c r="BP7221" s="10"/>
      <c r="BQ7221" s="10"/>
      <c r="BR7221" s="10"/>
      <c r="BS7221" s="10"/>
      <c r="BT7221" s="10"/>
      <c r="BU7221" s="10"/>
    </row>
    <row r="7222" spans="1:73" x14ac:dyDescent="0.3">
      <c r="A7222" s="10" t="s">
        <v>4110</v>
      </c>
      <c r="B7222" s="10" t="s">
        <v>6158</v>
      </c>
      <c r="C7222" s="10" t="s">
        <v>876</v>
      </c>
      <c r="D7222" s="10" t="s">
        <v>870</v>
      </c>
      <c r="E7222" s="10" t="s">
        <v>5414</v>
      </c>
      <c r="F7222" s="10" t="s">
        <v>6361</v>
      </c>
      <c r="G7222" s="10" t="s">
        <v>6362</v>
      </c>
      <c r="H7222" s="10" t="s">
        <v>10821</v>
      </c>
      <c r="I7222" s="10" t="s">
        <v>10822</v>
      </c>
      <c r="J7222" s="10" t="s">
        <v>10822</v>
      </c>
      <c r="K7222" s="10" t="s">
        <v>10821</v>
      </c>
      <c r="L7222">
        <v>0</v>
      </c>
      <c r="M7222">
        <v>0</v>
      </c>
      <c r="N7222">
        <v>0</v>
      </c>
      <c r="O7222">
        <v>1</v>
      </c>
      <c r="P7222">
        <v>1</v>
      </c>
      <c r="Q7222">
        <v>1</v>
      </c>
      <c r="R7222" s="11"/>
      <c r="S7222" s="11"/>
      <c r="T7222" s="11"/>
      <c r="U7222" s="11">
        <v>5001599.5</v>
      </c>
      <c r="V7222" s="11">
        <v>4393300</v>
      </c>
      <c r="W7222" s="11">
        <v>6770000</v>
      </c>
      <c r="X7222" s="11"/>
      <c r="Y7222" s="11"/>
      <c r="Z7222" s="11"/>
      <c r="AA7222" s="11">
        <v>1490879.25</v>
      </c>
      <c r="AB7222" s="11">
        <v>1203750</v>
      </c>
      <c r="AC7222" s="11">
        <v>1950000</v>
      </c>
      <c r="AD7222"/>
      <c r="AE7222"/>
      <c r="AF7222"/>
      <c r="AG7222">
        <v>29.81</v>
      </c>
      <c r="AH7222">
        <v>27.4</v>
      </c>
      <c r="AI7222">
        <v>28.8</v>
      </c>
      <c r="AJ7222" s="11"/>
      <c r="AK7222" s="11"/>
      <c r="AL7222" s="11"/>
      <c r="AM7222" s="11">
        <v>5001599.5</v>
      </c>
      <c r="AN7222" s="11">
        <v>4393300</v>
      </c>
      <c r="AO7222" s="11">
        <v>6770000</v>
      </c>
      <c r="AP7222" s="11"/>
      <c r="AQ7222" s="11"/>
      <c r="AR7222" s="11"/>
      <c r="AS7222" s="11"/>
      <c r="AT7222" s="11"/>
      <c r="AU7222" s="11"/>
      <c r="AV7222" s="11"/>
      <c r="AW7222" s="11"/>
      <c r="AX7222" s="11"/>
      <c r="AY7222" s="11"/>
      <c r="AZ7222" s="11"/>
      <c r="BA7222" s="11"/>
      <c r="BB7222" s="11"/>
      <c r="BC7222" s="11"/>
      <c r="BD7222" s="11"/>
      <c r="BE7222" s="11"/>
      <c r="BF7222" s="11"/>
      <c r="BG7222" s="11"/>
      <c r="BH7222" s="11">
        <v>8464069.5</v>
      </c>
      <c r="BI7222" s="11">
        <v>4969300</v>
      </c>
      <c r="BJ7222" s="11">
        <v>4255969.5</v>
      </c>
      <c r="BK7222" s="11">
        <v>4306300</v>
      </c>
      <c r="BL7222">
        <v>50.282699999999998</v>
      </c>
      <c r="BM7222">
        <v>86.658000000000001</v>
      </c>
      <c r="BN7222" s="10">
        <v>0</v>
      </c>
      <c r="BO7222" s="10"/>
      <c r="BP7222" s="10"/>
      <c r="BQ7222" s="10"/>
      <c r="BR7222" s="10"/>
      <c r="BS7222" s="10"/>
      <c r="BT7222" s="10"/>
      <c r="BU7222" s="10"/>
    </row>
    <row r="7223" spans="1:73" x14ac:dyDescent="0.3">
      <c r="A7223" s="10" t="s">
        <v>4110</v>
      </c>
      <c r="B7223" s="10" t="s">
        <v>6158</v>
      </c>
      <c r="C7223" s="10" t="s">
        <v>876</v>
      </c>
      <c r="D7223" s="10" t="s">
        <v>870</v>
      </c>
      <c r="E7223" s="10" t="s">
        <v>5414</v>
      </c>
      <c r="F7223" s="10" t="s">
        <v>6361</v>
      </c>
      <c r="G7223" s="10" t="s">
        <v>6362</v>
      </c>
      <c r="H7223" s="10" t="s">
        <v>10823</v>
      </c>
      <c r="I7223" s="10" t="s">
        <v>10824</v>
      </c>
      <c r="J7223" s="10" t="s">
        <v>10824</v>
      </c>
      <c r="K7223" s="10" t="s">
        <v>10823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 s="11"/>
      <c r="S7223" s="11"/>
      <c r="T7223" s="11"/>
      <c r="U7223" s="11">
        <v>1047800</v>
      </c>
      <c r="V7223" s="11"/>
      <c r="W7223" s="11"/>
      <c r="X7223" s="11"/>
      <c r="Y7223" s="11"/>
      <c r="Z7223" s="11"/>
      <c r="AA7223" s="11">
        <v>1047800</v>
      </c>
      <c r="AB7223" s="11"/>
      <c r="AC7223" s="11"/>
      <c r="AD7223"/>
      <c r="AE7223"/>
      <c r="AF7223"/>
      <c r="AG7223">
        <v>100</v>
      </c>
      <c r="AH7223"/>
      <c r="AI7223"/>
      <c r="AJ7223" s="11"/>
      <c r="AK7223" s="11"/>
      <c r="AL7223" s="11"/>
      <c r="AM7223" s="11">
        <v>1047800</v>
      </c>
      <c r="AN7223" s="11"/>
      <c r="AO7223" s="11"/>
      <c r="AP7223" s="11"/>
      <c r="AQ7223" s="11"/>
      <c r="AR7223" s="11"/>
      <c r="AS7223" s="11"/>
      <c r="AT7223" s="11"/>
      <c r="AU7223" s="11"/>
      <c r="AV7223" s="11"/>
      <c r="AW7223" s="11"/>
      <c r="AX7223" s="11"/>
      <c r="AY7223" s="11"/>
      <c r="AZ7223" s="11"/>
      <c r="BA7223" s="11"/>
      <c r="BB7223" s="11"/>
      <c r="BC7223" s="11"/>
      <c r="BD7223" s="11"/>
      <c r="BE7223" s="11"/>
      <c r="BF7223" s="11"/>
      <c r="BG7223" s="11"/>
      <c r="BH7223" s="11">
        <v>3653120</v>
      </c>
      <c r="BI7223" s="11"/>
      <c r="BJ7223" s="11">
        <v>1047800</v>
      </c>
      <c r="BK7223" s="11"/>
      <c r="BL7223">
        <v>28.682300000000001</v>
      </c>
      <c r="BM7223"/>
      <c r="BN7223" s="10">
        <v>0</v>
      </c>
      <c r="BO7223" s="10"/>
      <c r="BP7223" s="10"/>
      <c r="BQ7223" s="10"/>
      <c r="BR7223" s="10"/>
      <c r="BS7223" s="10"/>
      <c r="BT7223" s="10"/>
      <c r="BU7223" s="10"/>
    </row>
    <row r="7224" spans="1:73" x14ac:dyDescent="0.3">
      <c r="A7224" s="10" t="s">
        <v>4110</v>
      </c>
      <c r="B7224" s="10" t="s">
        <v>6158</v>
      </c>
      <c r="C7224" s="10" t="s">
        <v>876</v>
      </c>
      <c r="D7224" s="10" t="s">
        <v>870</v>
      </c>
      <c r="E7224" s="10" t="s">
        <v>5414</v>
      </c>
      <c r="F7224" s="10" t="s">
        <v>6361</v>
      </c>
      <c r="G7224" s="10" t="s">
        <v>6362</v>
      </c>
      <c r="H7224" s="10" t="s">
        <v>10825</v>
      </c>
      <c r="I7224" s="10" t="s">
        <v>10826</v>
      </c>
      <c r="J7224" s="10" t="s">
        <v>10826</v>
      </c>
      <c r="K7224" s="10" t="s">
        <v>10825</v>
      </c>
      <c r="L7224">
        <v>0</v>
      </c>
      <c r="M7224">
        <v>0</v>
      </c>
      <c r="N7224">
        <v>0</v>
      </c>
      <c r="O7224">
        <v>1</v>
      </c>
      <c r="P7224">
        <v>1</v>
      </c>
      <c r="Q7224">
        <v>1</v>
      </c>
      <c r="R7224" s="11"/>
      <c r="S7224" s="11"/>
      <c r="T7224" s="11"/>
      <c r="U7224" s="11">
        <v>2842090</v>
      </c>
      <c r="V7224" s="11">
        <v>1829150</v>
      </c>
      <c r="W7224" s="11">
        <v>5482575</v>
      </c>
      <c r="X7224" s="11"/>
      <c r="Y7224" s="11"/>
      <c r="Z7224" s="11"/>
      <c r="AA7224" s="11">
        <v>852077</v>
      </c>
      <c r="AB7224" s="11">
        <v>548745</v>
      </c>
      <c r="AC7224" s="11">
        <v>1955752.5</v>
      </c>
      <c r="AD7224"/>
      <c r="AE7224"/>
      <c r="AF7224"/>
      <c r="AG7224">
        <v>29.98</v>
      </c>
      <c r="AH7224">
        <v>30</v>
      </c>
      <c r="AI7224">
        <v>35.67</v>
      </c>
      <c r="AJ7224" s="11"/>
      <c r="AK7224" s="11"/>
      <c r="AL7224" s="11"/>
      <c r="AM7224" s="11">
        <v>2842090</v>
      </c>
      <c r="AN7224" s="11">
        <v>1829150</v>
      </c>
      <c r="AO7224" s="11">
        <v>5482575</v>
      </c>
      <c r="AP7224" s="11"/>
      <c r="AQ7224" s="11"/>
      <c r="AR7224" s="11"/>
      <c r="AS7224" s="11"/>
      <c r="AT7224" s="11"/>
      <c r="AU7224" s="11"/>
      <c r="AV7224" s="11"/>
      <c r="AW7224" s="11"/>
      <c r="AX7224" s="11"/>
      <c r="AY7224" s="11"/>
      <c r="AZ7224" s="11"/>
      <c r="BA7224" s="11"/>
      <c r="BB7224" s="11"/>
      <c r="BC7224" s="11"/>
      <c r="BD7224" s="11"/>
      <c r="BE7224" s="11"/>
      <c r="BF7224" s="11"/>
      <c r="BG7224" s="11"/>
      <c r="BH7224" s="11">
        <v>4698230</v>
      </c>
      <c r="BI7224" s="11">
        <v>5040660</v>
      </c>
      <c r="BJ7224" s="11">
        <v>2573590</v>
      </c>
      <c r="BK7224" s="11">
        <v>1829150</v>
      </c>
      <c r="BL7224">
        <v>54.777799999999999</v>
      </c>
      <c r="BM7224">
        <v>36.2879</v>
      </c>
      <c r="BN7224" s="10">
        <v>0</v>
      </c>
      <c r="BO7224" s="10"/>
      <c r="BP7224" s="10"/>
      <c r="BQ7224" s="10"/>
      <c r="BR7224" s="10"/>
      <c r="BS7224" s="10"/>
      <c r="BT7224" s="10"/>
      <c r="BU7224" s="10"/>
    </row>
    <row r="7225" spans="1:73" x14ac:dyDescent="0.3">
      <c r="A7225" s="10" t="s">
        <v>4110</v>
      </c>
      <c r="B7225" s="10" t="s">
        <v>6158</v>
      </c>
      <c r="C7225" s="10" t="s">
        <v>876</v>
      </c>
      <c r="D7225" s="10" t="s">
        <v>870</v>
      </c>
      <c r="E7225" s="10" t="s">
        <v>5414</v>
      </c>
      <c r="F7225" s="10" t="s">
        <v>6361</v>
      </c>
      <c r="G7225" s="10" t="s">
        <v>6367</v>
      </c>
      <c r="H7225" s="10" t="s">
        <v>13448</v>
      </c>
      <c r="I7225" s="10" t="s">
        <v>13449</v>
      </c>
      <c r="J7225" s="10" t="s">
        <v>13449</v>
      </c>
      <c r="K7225" s="10" t="s">
        <v>13448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 s="11"/>
      <c r="S7225" s="11"/>
      <c r="T7225" s="11"/>
      <c r="U7225" s="11"/>
      <c r="V7225" s="11"/>
      <c r="W7225" s="11">
        <v>675000</v>
      </c>
      <c r="X7225" s="11"/>
      <c r="Y7225" s="11"/>
      <c r="Z7225" s="11"/>
      <c r="AA7225" s="11"/>
      <c r="AB7225" s="11"/>
      <c r="AC7225" s="11">
        <v>675000</v>
      </c>
      <c r="AD7225"/>
      <c r="AE7225"/>
      <c r="AF7225"/>
      <c r="AG7225"/>
      <c r="AH7225"/>
      <c r="AI7225">
        <v>100</v>
      </c>
      <c r="AJ7225" s="11"/>
      <c r="AK7225" s="11"/>
      <c r="AL7225" s="11"/>
      <c r="AM7225" s="11"/>
      <c r="AN7225" s="11"/>
      <c r="AO7225" s="11">
        <v>675000</v>
      </c>
      <c r="AP7225" s="11"/>
      <c r="AQ7225" s="11"/>
      <c r="AR7225" s="11"/>
      <c r="AS7225" s="11"/>
      <c r="AT7225" s="11"/>
      <c r="AU7225" s="11"/>
      <c r="AV7225" s="11"/>
      <c r="AW7225" s="11"/>
      <c r="AX7225" s="11"/>
      <c r="AY7225" s="11"/>
      <c r="AZ7225" s="11"/>
      <c r="BA7225" s="11"/>
      <c r="BB7225" s="11"/>
      <c r="BC7225" s="11"/>
      <c r="BD7225" s="11"/>
      <c r="BE7225" s="11"/>
      <c r="BF7225" s="11"/>
      <c r="BG7225" s="11"/>
      <c r="BH7225" s="11"/>
      <c r="BI7225" s="11"/>
      <c r="BJ7225" s="11"/>
      <c r="BK7225" s="11"/>
      <c r="BL7225"/>
      <c r="BM7225"/>
      <c r="BN7225" s="10">
        <v>0</v>
      </c>
      <c r="BO7225" s="10"/>
      <c r="BP7225" s="10"/>
      <c r="BQ7225" s="10"/>
      <c r="BR7225" s="10"/>
      <c r="BS7225" s="10"/>
      <c r="BT7225" s="10"/>
      <c r="BU7225" s="10"/>
    </row>
    <row r="7226" spans="1:73" x14ac:dyDescent="0.3">
      <c r="A7226" s="10" t="s">
        <v>4110</v>
      </c>
      <c r="B7226" s="10" t="s">
        <v>6158</v>
      </c>
      <c r="C7226" s="10" t="s">
        <v>876</v>
      </c>
      <c r="D7226" s="10" t="s">
        <v>870</v>
      </c>
      <c r="E7226" s="10" t="s">
        <v>5414</v>
      </c>
      <c r="F7226" s="10" t="s">
        <v>6361</v>
      </c>
      <c r="G7226" s="10" t="s">
        <v>6367</v>
      </c>
      <c r="H7226" s="10" t="s">
        <v>10829</v>
      </c>
      <c r="I7226" s="10" t="s">
        <v>10830</v>
      </c>
      <c r="J7226" s="10" t="s">
        <v>10830</v>
      </c>
      <c r="K7226" s="10" t="s">
        <v>10829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 s="11"/>
      <c r="S7226" s="11"/>
      <c r="T7226" s="11"/>
      <c r="U7226" s="11"/>
      <c r="V7226" s="11">
        <v>408000</v>
      </c>
      <c r="W7226" s="11"/>
      <c r="X7226" s="11"/>
      <c r="Y7226" s="11"/>
      <c r="Z7226" s="11"/>
      <c r="AA7226" s="11"/>
      <c r="AB7226" s="11">
        <v>408000</v>
      </c>
      <c r="AC7226" s="11"/>
      <c r="AD7226"/>
      <c r="AE7226"/>
      <c r="AF7226"/>
      <c r="AG7226"/>
      <c r="AH7226">
        <v>100</v>
      </c>
      <c r="AI7226"/>
      <c r="AJ7226" s="11"/>
      <c r="AK7226" s="11"/>
      <c r="AL7226" s="11"/>
      <c r="AM7226" s="11"/>
      <c r="AN7226" s="11">
        <v>408000</v>
      </c>
      <c r="AO7226" s="11"/>
      <c r="AP7226" s="11"/>
      <c r="AQ7226" s="11"/>
      <c r="AR7226" s="11"/>
      <c r="AS7226" s="11"/>
      <c r="AT7226" s="11"/>
      <c r="AU7226" s="11"/>
      <c r="AV7226" s="11"/>
      <c r="AW7226" s="11"/>
      <c r="AX7226" s="11"/>
      <c r="AY7226" s="11"/>
      <c r="AZ7226" s="11"/>
      <c r="BA7226" s="11"/>
      <c r="BB7226" s="11"/>
      <c r="BC7226" s="11"/>
      <c r="BD7226" s="11"/>
      <c r="BE7226" s="11"/>
      <c r="BF7226" s="11"/>
      <c r="BG7226" s="11"/>
      <c r="BH7226" s="11"/>
      <c r="BI7226" s="11">
        <v>2244248</v>
      </c>
      <c r="BJ7226" s="11"/>
      <c r="BK7226" s="11">
        <v>408000</v>
      </c>
      <c r="BL7226"/>
      <c r="BM7226">
        <v>18.1798</v>
      </c>
      <c r="BN7226" s="10">
        <v>0</v>
      </c>
      <c r="BO7226" s="10"/>
      <c r="BP7226" s="10"/>
      <c r="BQ7226" s="10"/>
      <c r="BR7226" s="10"/>
      <c r="BS7226" s="10"/>
      <c r="BT7226" s="10"/>
      <c r="BU7226" s="10"/>
    </row>
    <row r="7227" spans="1:73" x14ac:dyDescent="0.3">
      <c r="A7227" s="10" t="s">
        <v>4110</v>
      </c>
      <c r="B7227" s="10" t="s">
        <v>261</v>
      </c>
      <c r="C7227" s="10" t="s">
        <v>75</v>
      </c>
      <c r="D7227" s="10" t="s">
        <v>69</v>
      </c>
      <c r="E7227" s="10" t="s">
        <v>284</v>
      </c>
      <c r="F7227" s="10" t="s">
        <v>285</v>
      </c>
      <c r="G7227" s="10" t="s">
        <v>286</v>
      </c>
      <c r="H7227" s="10" t="s">
        <v>367</v>
      </c>
      <c r="I7227" s="10" t="s">
        <v>368</v>
      </c>
      <c r="J7227" s="10" t="s">
        <v>368</v>
      </c>
      <c r="K7227" s="10" t="s">
        <v>367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 s="11"/>
      <c r="S7227" s="11">
        <v>14647227.060000001</v>
      </c>
      <c r="T7227" s="11"/>
      <c r="U7227" s="11"/>
      <c r="V7227" s="11"/>
      <c r="W7227" s="11"/>
      <c r="X7227" s="11"/>
      <c r="Y7227" s="11">
        <v>682500</v>
      </c>
      <c r="Z7227" s="11"/>
      <c r="AA7227" s="11"/>
      <c r="AB7227" s="11"/>
      <c r="AC7227" s="11"/>
      <c r="AD7227"/>
      <c r="AE7227">
        <v>4.66</v>
      </c>
      <c r="AF7227"/>
      <c r="AG7227"/>
      <c r="AH7227"/>
      <c r="AI7227"/>
      <c r="AJ7227" s="11"/>
      <c r="AK7227" s="11">
        <v>14470427.060000001</v>
      </c>
      <c r="AL7227" s="11"/>
      <c r="AM7227" s="11"/>
      <c r="AN7227" s="11"/>
      <c r="AO7227" s="11"/>
      <c r="AP7227" s="11"/>
      <c r="AQ7227" s="11">
        <v>1280965.26</v>
      </c>
      <c r="AR7227" s="11"/>
      <c r="AS7227" s="11"/>
      <c r="AT7227" s="11"/>
      <c r="AU7227" s="11"/>
      <c r="AV7227" s="11"/>
      <c r="AW7227" s="11">
        <v>1280965.26</v>
      </c>
      <c r="AX7227" s="11"/>
      <c r="AY7227" s="11"/>
      <c r="AZ7227" s="11"/>
      <c r="BA7227" s="11"/>
      <c r="BB7227" s="11"/>
      <c r="BC7227" s="11">
        <v>232300</v>
      </c>
      <c r="BD7227" s="11"/>
      <c r="BE7227" s="11"/>
      <c r="BF7227" s="11"/>
      <c r="BG7227" s="11"/>
      <c r="BH7227" s="11"/>
      <c r="BI7227" s="11"/>
      <c r="BJ7227" s="11"/>
      <c r="BK7227" s="11"/>
      <c r="BL7227"/>
      <c r="BM7227"/>
      <c r="BN7227" s="10">
        <v>0</v>
      </c>
      <c r="BO7227" s="10"/>
      <c r="BP7227" s="10"/>
      <c r="BQ7227" s="10"/>
      <c r="BR7227" s="10"/>
      <c r="BS7227" s="10"/>
      <c r="BT7227" s="10"/>
      <c r="BU7227" s="10"/>
    </row>
    <row r="7228" spans="1:73" x14ac:dyDescent="0.3">
      <c r="A7228" s="10" t="s">
        <v>4110</v>
      </c>
      <c r="B7228" s="10" t="s">
        <v>261</v>
      </c>
      <c r="C7228" s="10" t="s">
        <v>326</v>
      </c>
      <c r="D7228" s="10" t="s">
        <v>69</v>
      </c>
      <c r="E7228" s="10" t="s">
        <v>276</v>
      </c>
      <c r="F7228" s="10"/>
      <c r="G7228" s="10" t="s">
        <v>281</v>
      </c>
      <c r="H7228" s="10" t="s">
        <v>10570</v>
      </c>
      <c r="I7228" s="10" t="s">
        <v>10569</v>
      </c>
      <c r="J7228" s="10" t="s">
        <v>328</v>
      </c>
      <c r="K7228" s="10" t="s">
        <v>327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 s="11"/>
      <c r="S7228" s="11"/>
      <c r="T7228" s="11">
        <v>754000</v>
      </c>
      <c r="U7228" s="11"/>
      <c r="V7228" s="11"/>
      <c r="W7228" s="11"/>
      <c r="X7228" s="11"/>
      <c r="Y7228" s="11"/>
      <c r="Z7228" s="11">
        <v>377000</v>
      </c>
      <c r="AA7228" s="11"/>
      <c r="AB7228" s="11"/>
      <c r="AC7228" s="11"/>
      <c r="AD7228"/>
      <c r="AE7228"/>
      <c r="AF7228">
        <v>50</v>
      </c>
      <c r="AG7228"/>
      <c r="AH7228"/>
      <c r="AI7228"/>
      <c r="AJ7228" s="11"/>
      <c r="AK7228" s="11"/>
      <c r="AL7228" s="11">
        <v>754000</v>
      </c>
      <c r="AM7228" s="11"/>
      <c r="AN7228" s="11"/>
      <c r="AO7228" s="11"/>
      <c r="AP7228" s="11"/>
      <c r="AQ7228" s="11"/>
      <c r="AR7228" s="11"/>
      <c r="AS7228" s="11"/>
      <c r="AT7228" s="11"/>
      <c r="AU7228" s="11"/>
      <c r="AV7228" s="11"/>
      <c r="AW7228" s="11"/>
      <c r="AX7228" s="11"/>
      <c r="AY7228" s="11"/>
      <c r="AZ7228" s="11"/>
      <c r="BA7228" s="11"/>
      <c r="BB7228" s="11"/>
      <c r="BC7228" s="11"/>
      <c r="BD7228" s="11"/>
      <c r="BE7228" s="11"/>
      <c r="BF7228" s="11"/>
      <c r="BG7228" s="11"/>
      <c r="BH7228" s="11"/>
      <c r="BI7228" s="11"/>
      <c r="BJ7228" s="11"/>
      <c r="BK7228" s="11"/>
      <c r="BL7228"/>
      <c r="BM7228"/>
      <c r="BN7228" s="10">
        <v>0</v>
      </c>
      <c r="BO7228" s="10"/>
      <c r="BP7228" s="10"/>
      <c r="BQ7228" s="10"/>
      <c r="BR7228" s="10"/>
      <c r="BS7228" s="10"/>
      <c r="BT7228" s="10"/>
      <c r="BU7228" s="10"/>
    </row>
    <row r="7229" spans="1:73" x14ac:dyDescent="0.3">
      <c r="A7229" s="10" t="s">
        <v>4110</v>
      </c>
      <c r="B7229" s="10" t="s">
        <v>261</v>
      </c>
      <c r="C7229" s="10" t="s">
        <v>326</v>
      </c>
      <c r="D7229" s="10" t="s">
        <v>69</v>
      </c>
      <c r="E7229" s="10" t="s">
        <v>276</v>
      </c>
      <c r="F7229" s="10" t="s">
        <v>277</v>
      </c>
      <c r="G7229" s="10" t="s">
        <v>278</v>
      </c>
      <c r="H7229" s="10" t="s">
        <v>327</v>
      </c>
      <c r="I7229" s="10" t="s">
        <v>328</v>
      </c>
      <c r="J7229" s="10" t="s">
        <v>329</v>
      </c>
      <c r="K7229" s="10" t="s">
        <v>330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 s="11"/>
      <c r="S7229" s="11"/>
      <c r="T7229" s="11">
        <v>829400</v>
      </c>
      <c r="U7229" s="11"/>
      <c r="V7229" s="11"/>
      <c r="W7229" s="11"/>
      <c r="X7229" s="11"/>
      <c r="Y7229" s="11"/>
      <c r="Z7229" s="11">
        <v>414700</v>
      </c>
      <c r="AA7229" s="11"/>
      <c r="AB7229" s="11"/>
      <c r="AC7229" s="11"/>
      <c r="AD7229"/>
      <c r="AE7229"/>
      <c r="AF7229">
        <v>50</v>
      </c>
      <c r="AG7229"/>
      <c r="AH7229"/>
      <c r="AI7229"/>
      <c r="AJ7229" s="11"/>
      <c r="AK7229" s="11"/>
      <c r="AL7229" s="11">
        <v>814320</v>
      </c>
      <c r="AM7229" s="11"/>
      <c r="AN7229" s="11"/>
      <c r="AO7229" s="11"/>
      <c r="AP7229" s="11"/>
      <c r="AQ7229" s="11"/>
      <c r="AR7229" s="11"/>
      <c r="AS7229" s="11"/>
      <c r="AT7229" s="11"/>
      <c r="AU7229" s="11"/>
      <c r="AV7229" s="11"/>
      <c r="AW7229" s="11"/>
      <c r="AX7229" s="11"/>
      <c r="AY7229" s="11"/>
      <c r="AZ7229" s="11"/>
      <c r="BA7229" s="11"/>
      <c r="BB7229" s="11"/>
      <c r="BC7229" s="11"/>
      <c r="BD7229" s="11"/>
      <c r="BE7229" s="11"/>
      <c r="BF7229" s="11"/>
      <c r="BG7229" s="11"/>
      <c r="BH7229" s="11"/>
      <c r="BI7229" s="11"/>
      <c r="BJ7229" s="11"/>
      <c r="BK7229" s="11"/>
      <c r="BL7229"/>
      <c r="BM7229"/>
      <c r="BN7229" s="10">
        <v>0</v>
      </c>
      <c r="BO7229" s="10"/>
      <c r="BP7229" s="10"/>
      <c r="BQ7229" s="10"/>
      <c r="BR7229" s="10"/>
      <c r="BS7229" s="10"/>
      <c r="BT7229" s="10"/>
      <c r="BU7229" s="10"/>
    </row>
    <row r="7230" spans="1:73" x14ac:dyDescent="0.3">
      <c r="A7230" s="10" t="s">
        <v>4110</v>
      </c>
      <c r="B7230" s="10" t="s">
        <v>261</v>
      </c>
      <c r="C7230" s="10" t="s">
        <v>326</v>
      </c>
      <c r="D7230" s="10" t="s">
        <v>69</v>
      </c>
      <c r="E7230" s="10" t="s">
        <v>276</v>
      </c>
      <c r="F7230" s="10" t="s">
        <v>376</v>
      </c>
      <c r="G7230" s="10" t="s">
        <v>377</v>
      </c>
      <c r="H7230" s="10" t="s">
        <v>378</v>
      </c>
      <c r="I7230" s="10" t="s">
        <v>379</v>
      </c>
      <c r="J7230" s="10" t="s">
        <v>379</v>
      </c>
      <c r="K7230" s="10" t="s">
        <v>378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 s="11"/>
      <c r="S7230" s="11">
        <v>3069951</v>
      </c>
      <c r="T7230" s="11"/>
      <c r="U7230" s="11"/>
      <c r="V7230" s="11"/>
      <c r="W7230" s="11"/>
      <c r="X7230" s="11"/>
      <c r="Y7230" s="11">
        <v>0</v>
      </c>
      <c r="Z7230" s="11"/>
      <c r="AA7230" s="11"/>
      <c r="AB7230" s="11"/>
      <c r="AC7230" s="11"/>
      <c r="AD7230"/>
      <c r="AE7230">
        <v>0</v>
      </c>
      <c r="AF7230"/>
      <c r="AG7230"/>
      <c r="AH7230"/>
      <c r="AI7230"/>
      <c r="AJ7230" s="11"/>
      <c r="AK7230" s="11">
        <v>3069951</v>
      </c>
      <c r="AL7230" s="11"/>
      <c r="AM7230" s="11"/>
      <c r="AN7230" s="11"/>
      <c r="AO7230" s="11"/>
      <c r="AP7230" s="11"/>
      <c r="AQ7230" s="11"/>
      <c r="AR7230" s="11"/>
      <c r="AS7230" s="11"/>
      <c r="AT7230" s="11"/>
      <c r="AU7230" s="11"/>
      <c r="AV7230" s="11"/>
      <c r="AW7230" s="11"/>
      <c r="AX7230" s="11"/>
      <c r="AY7230" s="11"/>
      <c r="AZ7230" s="11"/>
      <c r="BA7230" s="11"/>
      <c r="BB7230" s="11"/>
      <c r="BC7230" s="11"/>
      <c r="BD7230" s="11"/>
      <c r="BE7230" s="11"/>
      <c r="BF7230" s="11"/>
      <c r="BG7230" s="11"/>
      <c r="BH7230" s="11"/>
      <c r="BI7230" s="11"/>
      <c r="BJ7230" s="11"/>
      <c r="BK7230" s="11"/>
      <c r="BL7230"/>
      <c r="BM7230"/>
      <c r="BN7230" s="10">
        <v>0</v>
      </c>
      <c r="BO7230" s="10"/>
      <c r="BP7230" s="10"/>
      <c r="BQ7230" s="10"/>
      <c r="BR7230" s="10"/>
      <c r="BS7230" s="10"/>
      <c r="BT7230" s="10"/>
      <c r="BU7230" s="10"/>
    </row>
    <row r="7231" spans="1:73" x14ac:dyDescent="0.3">
      <c r="A7231" s="10" t="s">
        <v>4110</v>
      </c>
      <c r="B7231" s="10" t="s">
        <v>261</v>
      </c>
      <c r="C7231" s="10" t="s">
        <v>326</v>
      </c>
      <c r="D7231" s="10" t="s">
        <v>69</v>
      </c>
      <c r="E7231" s="10" t="s">
        <v>284</v>
      </c>
      <c r="F7231" s="10" t="s">
        <v>331</v>
      </c>
      <c r="G7231" s="10" t="s">
        <v>332</v>
      </c>
      <c r="H7231" s="10" t="s">
        <v>333</v>
      </c>
      <c r="I7231" s="10" t="s">
        <v>334</v>
      </c>
      <c r="J7231" s="10" t="s">
        <v>334</v>
      </c>
      <c r="K7231" s="10" t="s">
        <v>333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 s="11"/>
      <c r="S7231" s="11"/>
      <c r="T7231" s="11">
        <v>1658800</v>
      </c>
      <c r="U7231" s="11"/>
      <c r="V7231" s="11"/>
      <c r="W7231" s="11"/>
      <c r="X7231" s="11"/>
      <c r="Y7231" s="11"/>
      <c r="Z7231" s="11">
        <v>829400</v>
      </c>
      <c r="AA7231" s="11"/>
      <c r="AB7231" s="11"/>
      <c r="AC7231" s="11"/>
      <c r="AD7231"/>
      <c r="AE7231"/>
      <c r="AF7231">
        <v>50</v>
      </c>
      <c r="AG7231"/>
      <c r="AH7231"/>
      <c r="AI7231"/>
      <c r="AJ7231" s="11"/>
      <c r="AK7231" s="11"/>
      <c r="AL7231" s="11">
        <v>1658800</v>
      </c>
      <c r="AM7231" s="11"/>
      <c r="AN7231" s="11"/>
      <c r="AO7231" s="11"/>
      <c r="AP7231" s="11"/>
      <c r="AQ7231" s="11"/>
      <c r="AR7231" s="11"/>
      <c r="AS7231" s="11"/>
      <c r="AT7231" s="11"/>
      <c r="AU7231" s="11"/>
      <c r="AV7231" s="11"/>
      <c r="AW7231" s="11"/>
      <c r="AX7231" s="11"/>
      <c r="AY7231" s="11"/>
      <c r="AZ7231" s="11"/>
      <c r="BA7231" s="11"/>
      <c r="BB7231" s="11"/>
      <c r="BC7231" s="11"/>
      <c r="BD7231" s="11"/>
      <c r="BE7231" s="11"/>
      <c r="BF7231" s="11"/>
      <c r="BG7231" s="11"/>
      <c r="BH7231" s="11"/>
      <c r="BI7231" s="11"/>
      <c r="BJ7231" s="11"/>
      <c r="BK7231" s="11"/>
      <c r="BL7231"/>
      <c r="BM7231"/>
      <c r="BN7231" s="10">
        <v>0</v>
      </c>
      <c r="BO7231" s="10"/>
      <c r="BP7231" s="10"/>
      <c r="BQ7231" s="10"/>
      <c r="BR7231" s="10"/>
      <c r="BS7231" s="10"/>
      <c r="BT7231" s="10"/>
      <c r="BU7231" s="10"/>
    </row>
    <row r="7232" spans="1:73" x14ac:dyDescent="0.3">
      <c r="A7232" s="10" t="s">
        <v>4110</v>
      </c>
      <c r="B7232" s="10" t="s">
        <v>6545</v>
      </c>
      <c r="C7232" s="10"/>
      <c r="D7232" s="10" t="s">
        <v>69</v>
      </c>
      <c r="E7232" s="10" t="s">
        <v>5235</v>
      </c>
      <c r="F7232" s="10" t="s">
        <v>8379</v>
      </c>
      <c r="G7232" s="10" t="s">
        <v>8380</v>
      </c>
      <c r="H7232" s="10" t="s">
        <v>8381</v>
      </c>
      <c r="I7232" s="10" t="s">
        <v>8382</v>
      </c>
      <c r="J7232" s="10" t="s">
        <v>8382</v>
      </c>
      <c r="K7232" s="10" t="s">
        <v>8381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 s="11"/>
      <c r="S7232" s="11"/>
      <c r="T7232" s="11">
        <v>10000</v>
      </c>
      <c r="U7232" s="11"/>
      <c r="V7232" s="11"/>
      <c r="W7232" s="11"/>
      <c r="X7232" s="11"/>
      <c r="Y7232" s="11"/>
      <c r="Z7232" s="11">
        <v>10000</v>
      </c>
      <c r="AA7232" s="11"/>
      <c r="AB7232" s="11"/>
      <c r="AC7232" s="11"/>
      <c r="AD7232"/>
      <c r="AE7232"/>
      <c r="AF7232">
        <v>100</v>
      </c>
      <c r="AG7232"/>
      <c r="AH7232"/>
      <c r="AI7232"/>
      <c r="AJ7232" s="11"/>
      <c r="AK7232" s="11"/>
      <c r="AL7232" s="11"/>
      <c r="AM7232" s="11"/>
      <c r="AN7232" s="11"/>
      <c r="AO7232" s="11"/>
      <c r="AP7232" s="11"/>
      <c r="AQ7232" s="11"/>
      <c r="AR7232" s="11"/>
      <c r="AS7232" s="11"/>
      <c r="AT7232" s="11"/>
      <c r="AU7232" s="11"/>
      <c r="AV7232" s="11"/>
      <c r="AW7232" s="11"/>
      <c r="AX7232" s="11"/>
      <c r="AY7232" s="11"/>
      <c r="AZ7232" s="11"/>
      <c r="BA7232" s="11"/>
      <c r="BB7232" s="11"/>
      <c r="BC7232" s="11"/>
      <c r="BD7232" s="11"/>
      <c r="BE7232" s="11"/>
      <c r="BF7232" s="11"/>
      <c r="BG7232" s="11"/>
      <c r="BH7232" s="11"/>
      <c r="BI7232" s="11"/>
      <c r="BJ7232" s="11"/>
      <c r="BK7232" s="11"/>
      <c r="BL7232"/>
      <c r="BM7232"/>
      <c r="BN7232" s="10">
        <v>0</v>
      </c>
      <c r="BO7232" s="10"/>
      <c r="BP7232" s="10"/>
      <c r="BQ7232" s="10"/>
      <c r="BR7232" s="10"/>
      <c r="BS7232" s="10"/>
      <c r="BT7232" s="10"/>
      <c r="BU7232" s="10"/>
    </row>
    <row r="7233" spans="1:73" x14ac:dyDescent="0.3">
      <c r="A7233" s="10" t="s">
        <v>4110</v>
      </c>
      <c r="B7233" s="10" t="s">
        <v>6545</v>
      </c>
      <c r="C7233" s="10" t="s">
        <v>225</v>
      </c>
      <c r="D7233" s="10" t="s">
        <v>116</v>
      </c>
      <c r="E7233" s="10"/>
      <c r="F7233" s="10" t="s">
        <v>337</v>
      </c>
      <c r="G7233" s="10"/>
      <c r="H7233" s="10" t="s">
        <v>5720</v>
      </c>
      <c r="I7233" s="10" t="s">
        <v>5719</v>
      </c>
      <c r="J7233" s="10" t="s">
        <v>5718</v>
      </c>
      <c r="K7233" s="10" t="s">
        <v>5717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 s="11"/>
      <c r="S7233" s="11"/>
      <c r="T7233" s="11">
        <v>47883530</v>
      </c>
      <c r="U7233" s="11"/>
      <c r="V7233" s="11"/>
      <c r="W7233" s="11"/>
      <c r="X7233" s="11"/>
      <c r="Y7233" s="11"/>
      <c r="Z7233" s="11">
        <v>26829150</v>
      </c>
      <c r="AA7233" s="11"/>
      <c r="AB7233" s="11"/>
      <c r="AC7233" s="11"/>
      <c r="AD7233"/>
      <c r="AE7233"/>
      <c r="AF7233">
        <v>56.03</v>
      </c>
      <c r="AG7233"/>
      <c r="AH7233"/>
      <c r="AI7233"/>
      <c r="AJ7233" s="11"/>
      <c r="AK7233" s="11"/>
      <c r="AL7233" s="11">
        <v>88100878</v>
      </c>
      <c r="AM7233" s="11"/>
      <c r="AN7233" s="11"/>
      <c r="AO7233" s="11"/>
      <c r="AP7233" s="11"/>
      <c r="AQ7233" s="11"/>
      <c r="AR7233" s="11">
        <v>7476780</v>
      </c>
      <c r="AS7233" s="11"/>
      <c r="AT7233" s="11"/>
      <c r="AU7233" s="11"/>
      <c r="AV7233" s="11"/>
      <c r="AW7233" s="11"/>
      <c r="AX7233" s="11">
        <v>7476780</v>
      </c>
      <c r="AY7233" s="11"/>
      <c r="AZ7233" s="11"/>
      <c r="BA7233" s="11"/>
      <c r="BB7233" s="11"/>
      <c r="BC7233" s="11"/>
      <c r="BD7233" s="11">
        <v>1155000</v>
      </c>
      <c r="BE7233" s="11"/>
      <c r="BF7233" s="11"/>
      <c r="BG7233" s="11"/>
      <c r="BH7233" s="11"/>
      <c r="BI7233" s="11"/>
      <c r="BJ7233" s="11"/>
      <c r="BK7233" s="11"/>
      <c r="BL7233"/>
      <c r="BM7233"/>
      <c r="BN7233" s="10">
        <v>0</v>
      </c>
      <c r="BO7233" s="10"/>
      <c r="BP7233" s="10"/>
      <c r="BQ7233" s="10"/>
      <c r="BR7233" s="10"/>
      <c r="BS7233" s="10"/>
      <c r="BT7233" s="10"/>
      <c r="BU7233" s="10"/>
    </row>
    <row r="7234" spans="1:73" x14ac:dyDescent="0.3">
      <c r="A7234" s="10" t="s">
        <v>4110</v>
      </c>
      <c r="B7234" s="10" t="s">
        <v>6545</v>
      </c>
      <c r="C7234" s="10" t="s">
        <v>225</v>
      </c>
      <c r="D7234" s="10" t="s">
        <v>69</v>
      </c>
      <c r="E7234" s="10" t="s">
        <v>284</v>
      </c>
      <c r="F7234" s="10" t="s">
        <v>8383</v>
      </c>
      <c r="G7234" s="10" t="s">
        <v>332</v>
      </c>
      <c r="H7234" s="10" t="s">
        <v>8384</v>
      </c>
      <c r="I7234" s="10" t="s">
        <v>8385</v>
      </c>
      <c r="J7234" s="10" t="s">
        <v>8385</v>
      </c>
      <c r="K7234" s="10" t="s">
        <v>8384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 s="11"/>
      <c r="S7234" s="11"/>
      <c r="T7234" s="11">
        <v>900000</v>
      </c>
      <c r="U7234" s="11"/>
      <c r="V7234" s="11"/>
      <c r="W7234" s="11"/>
      <c r="X7234" s="11"/>
      <c r="Y7234" s="11"/>
      <c r="Z7234" s="11">
        <v>0</v>
      </c>
      <c r="AA7234" s="11"/>
      <c r="AB7234" s="11"/>
      <c r="AC7234" s="11"/>
      <c r="AD7234"/>
      <c r="AE7234"/>
      <c r="AF7234">
        <v>0</v>
      </c>
      <c r="AG7234"/>
      <c r="AH7234"/>
      <c r="AI7234"/>
      <c r="AJ7234" s="11"/>
      <c r="AK7234" s="11"/>
      <c r="AL7234" s="11">
        <v>2595600</v>
      </c>
      <c r="AM7234" s="11"/>
      <c r="AN7234" s="11"/>
      <c r="AO7234" s="11"/>
      <c r="AP7234" s="11"/>
      <c r="AQ7234" s="11"/>
      <c r="AR7234" s="11">
        <v>126000</v>
      </c>
      <c r="AS7234" s="11"/>
      <c r="AT7234" s="11"/>
      <c r="AU7234" s="11"/>
      <c r="AV7234" s="11"/>
      <c r="AW7234" s="11"/>
      <c r="AX7234" s="11">
        <v>126000</v>
      </c>
      <c r="AY7234" s="11"/>
      <c r="AZ7234" s="11"/>
      <c r="BA7234" s="11"/>
      <c r="BB7234" s="11"/>
      <c r="BC7234" s="11"/>
      <c r="BD7234" s="11">
        <v>126000</v>
      </c>
      <c r="BE7234" s="11"/>
      <c r="BF7234" s="11"/>
      <c r="BG7234" s="11"/>
      <c r="BH7234" s="11"/>
      <c r="BI7234" s="11"/>
      <c r="BJ7234" s="11"/>
      <c r="BK7234" s="11"/>
      <c r="BL7234"/>
      <c r="BM7234"/>
      <c r="BN7234" s="10">
        <v>0</v>
      </c>
      <c r="BO7234" s="10"/>
      <c r="BP7234" s="10"/>
      <c r="BQ7234" s="10"/>
      <c r="BR7234" s="10"/>
      <c r="BS7234" s="10"/>
      <c r="BT7234" s="10"/>
      <c r="BU7234" s="10"/>
    </row>
    <row r="7235" spans="1:73" x14ac:dyDescent="0.3">
      <c r="A7235" s="10" t="s">
        <v>4110</v>
      </c>
      <c r="B7235" s="10" t="s">
        <v>6545</v>
      </c>
      <c r="C7235" s="10" t="s">
        <v>75</v>
      </c>
      <c r="D7235" s="10"/>
      <c r="E7235" s="10"/>
      <c r="F7235" s="10"/>
      <c r="G7235" s="10"/>
      <c r="H7235" s="10" t="s">
        <v>76</v>
      </c>
      <c r="I7235" s="10" t="s">
        <v>77</v>
      </c>
      <c r="J7235" s="10" t="s">
        <v>77</v>
      </c>
      <c r="K7235" s="10" t="s">
        <v>76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 s="11"/>
      <c r="S7235" s="11"/>
      <c r="T7235" s="11">
        <v>4624180</v>
      </c>
      <c r="U7235" s="11"/>
      <c r="V7235" s="11"/>
      <c r="W7235" s="11"/>
      <c r="X7235" s="11"/>
      <c r="Y7235" s="11"/>
      <c r="Z7235" s="11">
        <v>4612980</v>
      </c>
      <c r="AA7235" s="11"/>
      <c r="AB7235" s="11"/>
      <c r="AC7235" s="11"/>
      <c r="AD7235"/>
      <c r="AE7235"/>
      <c r="AF7235">
        <v>99.76</v>
      </c>
      <c r="AG7235"/>
      <c r="AH7235"/>
      <c r="AI7235"/>
      <c r="AJ7235" s="11"/>
      <c r="AK7235" s="11"/>
      <c r="AL7235" s="11">
        <v>5515380</v>
      </c>
      <c r="AM7235" s="11"/>
      <c r="AN7235" s="11"/>
      <c r="AO7235" s="11"/>
      <c r="AP7235" s="11"/>
      <c r="AQ7235" s="11"/>
      <c r="AR7235" s="11"/>
      <c r="AS7235" s="11"/>
      <c r="AT7235" s="11"/>
      <c r="AU7235" s="11"/>
      <c r="AV7235" s="11"/>
      <c r="AW7235" s="11"/>
      <c r="AX7235" s="11"/>
      <c r="AY7235" s="11"/>
      <c r="AZ7235" s="11"/>
      <c r="BA7235" s="11"/>
      <c r="BB7235" s="11"/>
      <c r="BC7235" s="11"/>
      <c r="BD7235" s="11"/>
      <c r="BE7235" s="11"/>
      <c r="BF7235" s="11"/>
      <c r="BG7235" s="11"/>
      <c r="BH7235" s="11"/>
      <c r="BI7235" s="11"/>
      <c r="BJ7235" s="11"/>
      <c r="BK7235" s="11"/>
      <c r="BL7235"/>
      <c r="BM7235"/>
      <c r="BN7235" s="10">
        <v>0</v>
      </c>
      <c r="BO7235" s="10"/>
      <c r="BP7235" s="10"/>
      <c r="BQ7235" s="10"/>
      <c r="BR7235" s="10"/>
      <c r="BS7235" s="10"/>
      <c r="BT7235" s="10"/>
      <c r="BU7235" s="10"/>
    </row>
    <row r="7236" spans="1:73" x14ac:dyDescent="0.3">
      <c r="A7236" s="10" t="s">
        <v>4110</v>
      </c>
      <c r="B7236" s="10" t="s">
        <v>6547</v>
      </c>
      <c r="C7236" s="10" t="s">
        <v>79</v>
      </c>
      <c r="D7236" s="10" t="s">
        <v>82</v>
      </c>
      <c r="E7236" s="10"/>
      <c r="F7236" s="10" t="s">
        <v>4509</v>
      </c>
      <c r="G7236" s="10"/>
      <c r="H7236" s="10" t="s">
        <v>6770</v>
      </c>
      <c r="I7236" s="10" t="s">
        <v>6771</v>
      </c>
      <c r="J7236" s="10" t="s">
        <v>6771</v>
      </c>
      <c r="K7236" s="10" t="s">
        <v>6770</v>
      </c>
      <c r="L7236">
        <v>1</v>
      </c>
      <c r="M7236">
        <v>0</v>
      </c>
      <c r="N7236">
        <v>0</v>
      </c>
      <c r="O7236">
        <v>0</v>
      </c>
      <c r="P7236">
        <v>1</v>
      </c>
      <c r="Q7236">
        <v>0</v>
      </c>
      <c r="R7236" s="11">
        <v>201600</v>
      </c>
      <c r="S7236" s="11"/>
      <c r="T7236" s="11"/>
      <c r="U7236" s="11"/>
      <c r="V7236" s="11">
        <v>41200</v>
      </c>
      <c r="W7236" s="11"/>
      <c r="X7236" s="11">
        <v>171600</v>
      </c>
      <c r="Y7236" s="11"/>
      <c r="Z7236" s="11"/>
      <c r="AA7236" s="11"/>
      <c r="AB7236" s="11">
        <v>41200</v>
      </c>
      <c r="AC7236" s="11"/>
      <c r="AD7236">
        <v>85.12</v>
      </c>
      <c r="AE7236"/>
      <c r="AF7236"/>
      <c r="AG7236"/>
      <c r="AH7236">
        <v>100</v>
      </c>
      <c r="AI7236"/>
      <c r="AJ7236" s="11">
        <v>201600</v>
      </c>
      <c r="AK7236" s="11"/>
      <c r="AL7236" s="11"/>
      <c r="AM7236" s="11"/>
      <c r="AN7236" s="11">
        <v>41200</v>
      </c>
      <c r="AO7236" s="11"/>
      <c r="AP7236" s="11"/>
      <c r="AQ7236" s="11"/>
      <c r="AR7236" s="11"/>
      <c r="AS7236" s="11"/>
      <c r="AT7236" s="11"/>
      <c r="AU7236" s="11"/>
      <c r="AV7236" s="11"/>
      <c r="AW7236" s="11"/>
      <c r="AX7236" s="11"/>
      <c r="AY7236" s="11"/>
      <c r="AZ7236" s="11"/>
      <c r="BA7236" s="11"/>
      <c r="BB7236" s="11"/>
      <c r="BC7236" s="11"/>
      <c r="BD7236" s="11"/>
      <c r="BE7236" s="11"/>
      <c r="BF7236" s="11"/>
      <c r="BG7236" s="11"/>
      <c r="BH7236" s="11"/>
      <c r="BI7236" s="11"/>
      <c r="BJ7236" s="11"/>
      <c r="BK7236" s="11"/>
      <c r="BL7236"/>
      <c r="BM7236"/>
      <c r="BN7236" s="10">
        <v>0</v>
      </c>
      <c r="BO7236" s="10"/>
      <c r="BP7236" s="10"/>
      <c r="BQ7236" s="10"/>
      <c r="BR7236" s="10"/>
      <c r="BS7236" s="10"/>
      <c r="BT7236" s="10"/>
      <c r="BU7236" s="10"/>
    </row>
    <row r="7237" spans="1:73" x14ac:dyDescent="0.3">
      <c r="A7237" s="10" t="s">
        <v>4110</v>
      </c>
      <c r="B7237" s="10" t="s">
        <v>6547</v>
      </c>
      <c r="C7237" s="10" t="s">
        <v>79</v>
      </c>
      <c r="D7237" s="10" t="s">
        <v>82</v>
      </c>
      <c r="E7237" s="10"/>
      <c r="F7237" s="10" t="s">
        <v>83</v>
      </c>
      <c r="G7237" s="10"/>
      <c r="H7237" s="10" t="s">
        <v>6772</v>
      </c>
      <c r="I7237" s="10" t="s">
        <v>6773</v>
      </c>
      <c r="J7237" s="10" t="s">
        <v>6773</v>
      </c>
      <c r="K7237" s="10" t="s">
        <v>6772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 s="11"/>
      <c r="S7237" s="11">
        <v>635390</v>
      </c>
      <c r="T7237" s="11"/>
      <c r="U7237" s="11"/>
      <c r="V7237" s="11"/>
      <c r="W7237" s="11"/>
      <c r="X7237" s="11"/>
      <c r="Y7237" s="11">
        <v>256680</v>
      </c>
      <c r="Z7237" s="11"/>
      <c r="AA7237" s="11"/>
      <c r="AB7237" s="11"/>
      <c r="AC7237" s="11"/>
      <c r="AD7237"/>
      <c r="AE7237">
        <v>40.4</v>
      </c>
      <c r="AF7237"/>
      <c r="AG7237"/>
      <c r="AH7237"/>
      <c r="AI7237"/>
      <c r="AJ7237" s="11"/>
      <c r="AK7237" s="11">
        <v>496140</v>
      </c>
      <c r="AL7237" s="11"/>
      <c r="AM7237" s="11"/>
      <c r="AN7237" s="11"/>
      <c r="AO7237" s="11"/>
      <c r="AP7237" s="11"/>
      <c r="AQ7237" s="11"/>
      <c r="AR7237" s="11"/>
      <c r="AS7237" s="11"/>
      <c r="AT7237" s="11"/>
      <c r="AU7237" s="11"/>
      <c r="AV7237" s="11"/>
      <c r="AW7237" s="11"/>
      <c r="AX7237" s="11"/>
      <c r="AY7237" s="11"/>
      <c r="AZ7237" s="11"/>
      <c r="BA7237" s="11"/>
      <c r="BB7237" s="11"/>
      <c r="BC7237" s="11"/>
      <c r="BD7237" s="11"/>
      <c r="BE7237" s="11"/>
      <c r="BF7237" s="11"/>
      <c r="BG7237" s="11"/>
      <c r="BH7237" s="11"/>
      <c r="BI7237" s="11"/>
      <c r="BJ7237" s="11"/>
      <c r="BK7237" s="11"/>
      <c r="BL7237"/>
      <c r="BM7237"/>
      <c r="BN7237" s="10">
        <v>0</v>
      </c>
      <c r="BO7237" s="10"/>
      <c r="BP7237" s="10"/>
      <c r="BQ7237" s="10"/>
      <c r="BR7237" s="10"/>
      <c r="BS7237" s="10"/>
      <c r="BT7237" s="10"/>
      <c r="BU7237" s="10"/>
    </row>
    <row r="7238" spans="1:73" x14ac:dyDescent="0.3">
      <c r="A7238" s="10" t="s">
        <v>4110</v>
      </c>
      <c r="B7238" s="10" t="s">
        <v>6547</v>
      </c>
      <c r="C7238" s="10" t="s">
        <v>79</v>
      </c>
      <c r="D7238" s="10" t="s">
        <v>82</v>
      </c>
      <c r="E7238" s="10"/>
      <c r="F7238" s="10" t="s">
        <v>83</v>
      </c>
      <c r="G7238" s="10"/>
      <c r="H7238" s="10" t="s">
        <v>6774</v>
      </c>
      <c r="I7238" s="10" t="s">
        <v>6775</v>
      </c>
      <c r="J7238" s="10" t="s">
        <v>6775</v>
      </c>
      <c r="K7238" s="10" t="s">
        <v>6774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1</v>
      </c>
      <c r="R7238" s="11"/>
      <c r="S7238" s="11">
        <v>4307941.07</v>
      </c>
      <c r="T7238" s="11">
        <v>9105870</v>
      </c>
      <c r="U7238" s="11">
        <v>22690238</v>
      </c>
      <c r="V7238" s="11">
        <v>33228478</v>
      </c>
      <c r="W7238" s="11">
        <v>28677842.399999999</v>
      </c>
      <c r="X7238" s="11"/>
      <c r="Y7238" s="11">
        <v>4307941.07</v>
      </c>
      <c r="Z7238" s="11">
        <v>9105870</v>
      </c>
      <c r="AA7238" s="11">
        <v>22690238</v>
      </c>
      <c r="AB7238" s="11">
        <v>30742478</v>
      </c>
      <c r="AC7238" s="11">
        <v>28677842.399999999</v>
      </c>
      <c r="AD7238"/>
      <c r="AE7238">
        <v>100</v>
      </c>
      <c r="AF7238">
        <v>100</v>
      </c>
      <c r="AG7238">
        <v>100</v>
      </c>
      <c r="AH7238">
        <v>92.52</v>
      </c>
      <c r="AI7238">
        <v>100</v>
      </c>
      <c r="AJ7238" s="11"/>
      <c r="AK7238" s="11">
        <v>4307941.07</v>
      </c>
      <c r="AL7238" s="11">
        <v>9105870</v>
      </c>
      <c r="AM7238" s="11">
        <v>22690238</v>
      </c>
      <c r="AN7238" s="11">
        <v>33228478</v>
      </c>
      <c r="AO7238" s="11">
        <v>28677842.399999999</v>
      </c>
      <c r="AP7238" s="11"/>
      <c r="AQ7238" s="11"/>
      <c r="AR7238" s="11"/>
      <c r="AS7238" s="11"/>
      <c r="AT7238" s="11"/>
      <c r="AU7238" s="11">
        <v>138630</v>
      </c>
      <c r="AV7238" s="11"/>
      <c r="AW7238" s="11"/>
      <c r="AX7238" s="11"/>
      <c r="AY7238" s="11"/>
      <c r="AZ7238" s="11"/>
      <c r="BA7238" s="11">
        <v>138630</v>
      </c>
      <c r="BB7238" s="11"/>
      <c r="BC7238" s="11"/>
      <c r="BD7238" s="11"/>
      <c r="BE7238" s="11"/>
      <c r="BF7238" s="11"/>
      <c r="BG7238" s="11">
        <v>138630</v>
      </c>
      <c r="BH7238" s="11">
        <v>55439738</v>
      </c>
      <c r="BI7238" s="11"/>
      <c r="BJ7238" s="11">
        <v>22690238</v>
      </c>
      <c r="BK7238" s="11"/>
      <c r="BL7238">
        <v>40.927700000000002</v>
      </c>
      <c r="BM7238"/>
      <c r="BN7238" s="10">
        <v>1</v>
      </c>
      <c r="BO7238" s="10">
        <v>376500</v>
      </c>
      <c r="BP7238" s="10">
        <v>376500</v>
      </c>
      <c r="BQ7238" s="10">
        <v>100</v>
      </c>
      <c r="BR7238" s="10">
        <v>376500</v>
      </c>
      <c r="BS7238" s="10"/>
      <c r="BT7238" s="10"/>
      <c r="BU7238" s="10"/>
    </row>
    <row r="7239" spans="1:73" x14ac:dyDescent="0.3">
      <c r="A7239" s="10" t="s">
        <v>4110</v>
      </c>
      <c r="B7239" s="10" t="s">
        <v>6547</v>
      </c>
      <c r="C7239" s="10" t="s">
        <v>79</v>
      </c>
      <c r="D7239" s="10" t="s">
        <v>97</v>
      </c>
      <c r="E7239" s="10" t="s">
        <v>98</v>
      </c>
      <c r="F7239" s="10" t="s">
        <v>6778</v>
      </c>
      <c r="G7239" s="10" t="s">
        <v>6779</v>
      </c>
      <c r="H7239" s="10" t="s">
        <v>6780</v>
      </c>
      <c r="I7239" s="10" t="s">
        <v>6781</v>
      </c>
      <c r="J7239" s="10" t="s">
        <v>6781</v>
      </c>
      <c r="K7239" s="10" t="s">
        <v>6780</v>
      </c>
      <c r="L7239">
        <v>0</v>
      </c>
      <c r="M7239">
        <v>0</v>
      </c>
      <c r="N7239">
        <v>1</v>
      </c>
      <c r="O7239">
        <v>1</v>
      </c>
      <c r="P7239">
        <v>1</v>
      </c>
      <c r="Q7239">
        <v>0</v>
      </c>
      <c r="R7239" s="11"/>
      <c r="S7239" s="11"/>
      <c r="T7239" s="11">
        <v>3265975</v>
      </c>
      <c r="U7239" s="11">
        <v>15103120</v>
      </c>
      <c r="V7239" s="11">
        <v>51739052</v>
      </c>
      <c r="W7239" s="11"/>
      <c r="X7239" s="11"/>
      <c r="Y7239" s="11"/>
      <c r="Z7239" s="11">
        <v>3265975</v>
      </c>
      <c r="AA7239" s="11">
        <v>15103120</v>
      </c>
      <c r="AB7239" s="11">
        <v>178500</v>
      </c>
      <c r="AC7239" s="11"/>
      <c r="AD7239"/>
      <c r="AE7239"/>
      <c r="AF7239">
        <v>100</v>
      </c>
      <c r="AG7239">
        <v>100</v>
      </c>
      <c r="AH7239">
        <v>0.35</v>
      </c>
      <c r="AI7239"/>
      <c r="AJ7239" s="11"/>
      <c r="AK7239" s="11"/>
      <c r="AL7239" s="11">
        <v>3265975</v>
      </c>
      <c r="AM7239" s="11">
        <v>15103120</v>
      </c>
      <c r="AN7239" s="11">
        <v>51739052</v>
      </c>
      <c r="AO7239" s="11"/>
      <c r="AP7239" s="11"/>
      <c r="AQ7239" s="11"/>
      <c r="AR7239" s="11"/>
      <c r="AS7239" s="11"/>
      <c r="AT7239" s="11"/>
      <c r="AU7239" s="11"/>
      <c r="AV7239" s="11"/>
      <c r="AW7239" s="11"/>
      <c r="AX7239" s="11"/>
      <c r="AY7239" s="11"/>
      <c r="AZ7239" s="11"/>
      <c r="BA7239" s="11"/>
      <c r="BB7239" s="11"/>
      <c r="BC7239" s="11"/>
      <c r="BD7239" s="11"/>
      <c r="BE7239" s="11"/>
      <c r="BF7239" s="11"/>
      <c r="BG7239" s="11"/>
      <c r="BH7239" s="11">
        <v>38412270</v>
      </c>
      <c r="BI7239" s="11">
        <v>49183603</v>
      </c>
      <c r="BJ7239" s="11">
        <v>14938870</v>
      </c>
      <c r="BK7239" s="11">
        <v>38452153</v>
      </c>
      <c r="BL7239">
        <v>38.890799999999999</v>
      </c>
      <c r="BM7239">
        <v>78.180800000000005</v>
      </c>
      <c r="BN7239" s="10">
        <v>0</v>
      </c>
      <c r="BO7239" s="10"/>
      <c r="BP7239" s="10"/>
      <c r="BQ7239" s="10"/>
      <c r="BR7239" s="10"/>
      <c r="BS7239" s="10"/>
      <c r="BT7239" s="10"/>
      <c r="BU7239" s="10"/>
    </row>
    <row r="7240" spans="1:73" x14ac:dyDescent="0.3">
      <c r="A7240" s="10" t="s">
        <v>4110</v>
      </c>
      <c r="B7240" s="10" t="s">
        <v>6547</v>
      </c>
      <c r="C7240" s="10" t="s">
        <v>122</v>
      </c>
      <c r="D7240" s="10" t="s">
        <v>123</v>
      </c>
      <c r="E7240" s="10"/>
      <c r="F7240" s="10" t="s">
        <v>127</v>
      </c>
      <c r="G7240" s="10"/>
      <c r="H7240" s="10" t="s">
        <v>6782</v>
      </c>
      <c r="I7240" s="10" t="s">
        <v>6783</v>
      </c>
      <c r="J7240" s="10" t="s">
        <v>6783</v>
      </c>
      <c r="K7240" s="10" t="s">
        <v>6782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 s="11">
        <v>241712</v>
      </c>
      <c r="S7240" s="11"/>
      <c r="T7240" s="11"/>
      <c r="U7240" s="11"/>
      <c r="V7240" s="11"/>
      <c r="W7240" s="11"/>
      <c r="X7240" s="11">
        <v>0</v>
      </c>
      <c r="Y7240" s="11"/>
      <c r="Z7240" s="11"/>
      <c r="AA7240" s="11"/>
      <c r="AB7240" s="11"/>
      <c r="AC7240" s="11"/>
      <c r="AD7240">
        <v>0</v>
      </c>
      <c r="AE7240"/>
      <c r="AF7240"/>
      <c r="AG7240"/>
      <c r="AH7240"/>
      <c r="AI7240"/>
      <c r="AJ7240" s="11">
        <v>241712</v>
      </c>
      <c r="AK7240" s="11"/>
      <c r="AL7240" s="11"/>
      <c r="AM7240" s="11"/>
      <c r="AN7240" s="11"/>
      <c r="AO7240" s="11"/>
      <c r="AP7240" s="11"/>
      <c r="AQ7240" s="11"/>
      <c r="AR7240" s="11"/>
      <c r="AS7240" s="11"/>
      <c r="AT7240" s="11"/>
      <c r="AU7240" s="11"/>
      <c r="AV7240" s="11"/>
      <c r="AW7240" s="11"/>
      <c r="AX7240" s="11"/>
      <c r="AY7240" s="11"/>
      <c r="AZ7240" s="11"/>
      <c r="BA7240" s="11"/>
      <c r="BB7240" s="11"/>
      <c r="BC7240" s="11"/>
      <c r="BD7240" s="11"/>
      <c r="BE7240" s="11"/>
      <c r="BF7240" s="11"/>
      <c r="BG7240" s="11"/>
      <c r="BH7240" s="11"/>
      <c r="BI7240" s="11"/>
      <c r="BJ7240" s="11"/>
      <c r="BK7240" s="11"/>
      <c r="BL7240"/>
      <c r="BM7240"/>
      <c r="BN7240" s="10">
        <v>0</v>
      </c>
      <c r="BO7240" s="10"/>
      <c r="BP7240" s="10"/>
      <c r="BQ7240" s="10"/>
      <c r="BR7240" s="10"/>
      <c r="BS7240" s="10"/>
      <c r="BT7240" s="10"/>
      <c r="BU7240" s="10"/>
    </row>
    <row r="7241" spans="1:73" x14ac:dyDescent="0.3">
      <c r="A7241" s="10" t="s">
        <v>4110</v>
      </c>
      <c r="B7241" s="10" t="s">
        <v>6547</v>
      </c>
      <c r="C7241" s="10" t="s">
        <v>86</v>
      </c>
      <c r="D7241" s="10"/>
      <c r="E7241" s="10"/>
      <c r="F7241" s="10"/>
      <c r="G7241" s="10"/>
      <c r="H7241" s="10" t="s">
        <v>6784</v>
      </c>
      <c r="I7241" s="10" t="s">
        <v>6785</v>
      </c>
      <c r="J7241" s="10" t="s">
        <v>6785</v>
      </c>
      <c r="K7241" s="10" t="s">
        <v>6784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 s="11">
        <v>1460575</v>
      </c>
      <c r="S7241" s="11"/>
      <c r="T7241" s="11"/>
      <c r="U7241" s="11"/>
      <c r="V7241" s="11"/>
      <c r="W7241" s="11"/>
      <c r="X7241" s="11">
        <v>0</v>
      </c>
      <c r="Y7241" s="11"/>
      <c r="Z7241" s="11"/>
      <c r="AA7241" s="11"/>
      <c r="AB7241" s="11"/>
      <c r="AC7241" s="11"/>
      <c r="AD7241">
        <v>0</v>
      </c>
      <c r="AE7241"/>
      <c r="AF7241"/>
      <c r="AG7241"/>
      <c r="AH7241"/>
      <c r="AI7241"/>
      <c r="AJ7241" s="11">
        <v>1460575</v>
      </c>
      <c r="AK7241" s="11"/>
      <c r="AL7241" s="11"/>
      <c r="AM7241" s="11"/>
      <c r="AN7241" s="11"/>
      <c r="AO7241" s="11"/>
      <c r="AP7241" s="11"/>
      <c r="AQ7241" s="11"/>
      <c r="AR7241" s="11"/>
      <c r="AS7241" s="11"/>
      <c r="AT7241" s="11"/>
      <c r="AU7241" s="11"/>
      <c r="AV7241" s="11"/>
      <c r="AW7241" s="11"/>
      <c r="AX7241" s="11"/>
      <c r="AY7241" s="11"/>
      <c r="AZ7241" s="11"/>
      <c r="BA7241" s="11"/>
      <c r="BB7241" s="11"/>
      <c r="BC7241" s="11"/>
      <c r="BD7241" s="11"/>
      <c r="BE7241" s="11"/>
      <c r="BF7241" s="11"/>
      <c r="BG7241" s="11"/>
      <c r="BH7241" s="11"/>
      <c r="BI7241" s="11"/>
      <c r="BJ7241" s="11"/>
      <c r="BK7241" s="11"/>
      <c r="BL7241"/>
      <c r="BM7241"/>
      <c r="BN7241" s="10">
        <v>0</v>
      </c>
      <c r="BO7241" s="10"/>
      <c r="BP7241" s="10"/>
      <c r="BQ7241" s="10"/>
      <c r="BR7241" s="10"/>
      <c r="BS7241" s="10"/>
      <c r="BT7241" s="10"/>
      <c r="BU7241" s="10"/>
    </row>
    <row r="7242" spans="1:73" x14ac:dyDescent="0.3">
      <c r="A7242" s="10" t="s">
        <v>4110</v>
      </c>
      <c r="B7242" s="10" t="s">
        <v>6547</v>
      </c>
      <c r="C7242" s="10" t="s">
        <v>86</v>
      </c>
      <c r="D7242" s="10"/>
      <c r="E7242" s="10"/>
      <c r="F7242" s="10"/>
      <c r="G7242" s="10"/>
      <c r="H7242" s="10" t="s">
        <v>13729</v>
      </c>
      <c r="I7242" s="10" t="s">
        <v>13730</v>
      </c>
      <c r="J7242" s="10" t="s">
        <v>13730</v>
      </c>
      <c r="K7242" s="10" t="s">
        <v>13729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s="11"/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  <c r="AD7242"/>
      <c r="AE7242"/>
      <c r="AF7242"/>
      <c r="AG7242"/>
      <c r="AH7242"/>
      <c r="AI7242"/>
      <c r="AJ7242" s="11"/>
      <c r="AK7242" s="11"/>
      <c r="AL7242" s="11"/>
      <c r="AM7242" s="11"/>
      <c r="AN7242" s="11"/>
      <c r="AO7242" s="11"/>
      <c r="AP7242" s="11"/>
      <c r="AQ7242" s="11"/>
      <c r="AR7242" s="11"/>
      <c r="AS7242" s="11"/>
      <c r="AT7242" s="11"/>
      <c r="AU7242" s="11"/>
      <c r="AV7242" s="11"/>
      <c r="AW7242" s="11"/>
      <c r="AX7242" s="11"/>
      <c r="AY7242" s="11"/>
      <c r="AZ7242" s="11"/>
      <c r="BA7242" s="11"/>
      <c r="BB7242" s="11"/>
      <c r="BC7242" s="11"/>
      <c r="BD7242" s="11"/>
      <c r="BE7242" s="11"/>
      <c r="BF7242" s="11"/>
      <c r="BG7242" s="11"/>
      <c r="BH7242" s="11"/>
      <c r="BI7242" s="11"/>
      <c r="BJ7242" s="11"/>
      <c r="BK7242" s="11"/>
      <c r="BL7242"/>
      <c r="BM7242"/>
      <c r="BN7242" s="10">
        <v>1</v>
      </c>
      <c r="BO7242" s="10">
        <v>870000</v>
      </c>
      <c r="BP7242" s="10">
        <v>0</v>
      </c>
      <c r="BQ7242" s="10">
        <v>0</v>
      </c>
      <c r="BR7242" s="10">
        <v>870000</v>
      </c>
      <c r="BS7242" s="10"/>
      <c r="BT7242" s="10"/>
      <c r="BU7242" s="10"/>
    </row>
    <row r="7243" spans="1:73" x14ac:dyDescent="0.3">
      <c r="A7243" s="10" t="s">
        <v>4110</v>
      </c>
      <c r="B7243" s="10" t="s">
        <v>6547</v>
      </c>
      <c r="C7243" s="10" t="s">
        <v>4423</v>
      </c>
      <c r="D7243" s="10" t="s">
        <v>870</v>
      </c>
      <c r="E7243" s="10" t="s">
        <v>871</v>
      </c>
      <c r="F7243" s="10" t="s">
        <v>4347</v>
      </c>
      <c r="G7243" s="10" t="s">
        <v>4348</v>
      </c>
      <c r="H7243" s="10" t="s">
        <v>1350</v>
      </c>
      <c r="I7243" s="10" t="s">
        <v>13159</v>
      </c>
      <c r="J7243" s="10" t="s">
        <v>13159</v>
      </c>
      <c r="K7243" s="10" t="s">
        <v>1350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 s="11"/>
      <c r="S7243" s="11"/>
      <c r="T7243" s="11"/>
      <c r="U7243" s="11"/>
      <c r="V7243" s="11"/>
      <c r="W7243" s="11">
        <v>975884</v>
      </c>
      <c r="X7243" s="11"/>
      <c r="Y7243" s="11"/>
      <c r="Z7243" s="11"/>
      <c r="AA7243" s="11"/>
      <c r="AB7243" s="11"/>
      <c r="AC7243" s="11">
        <v>487942</v>
      </c>
      <c r="AD7243"/>
      <c r="AE7243"/>
      <c r="AF7243"/>
      <c r="AG7243"/>
      <c r="AH7243"/>
      <c r="AI7243">
        <v>50</v>
      </c>
      <c r="AJ7243" s="11"/>
      <c r="AK7243" s="11"/>
      <c r="AL7243" s="11"/>
      <c r="AM7243" s="11"/>
      <c r="AN7243" s="11"/>
      <c r="AO7243" s="11">
        <v>975884</v>
      </c>
      <c r="AP7243" s="11"/>
      <c r="AQ7243" s="11"/>
      <c r="AR7243" s="11"/>
      <c r="AS7243" s="11"/>
      <c r="AT7243" s="11"/>
      <c r="AU7243" s="11"/>
      <c r="AV7243" s="11"/>
      <c r="AW7243" s="11"/>
      <c r="AX7243" s="11"/>
      <c r="AY7243" s="11"/>
      <c r="AZ7243" s="11"/>
      <c r="BA7243" s="11"/>
      <c r="BB7243" s="11"/>
      <c r="BC7243" s="11"/>
      <c r="BD7243" s="11"/>
      <c r="BE7243" s="11"/>
      <c r="BF7243" s="11"/>
      <c r="BG7243" s="11"/>
      <c r="BH7243" s="11"/>
      <c r="BI7243" s="11"/>
      <c r="BJ7243" s="11"/>
      <c r="BK7243" s="11"/>
      <c r="BL7243"/>
      <c r="BM7243"/>
      <c r="BN7243" s="10">
        <v>1</v>
      </c>
      <c r="BO7243" s="10">
        <v>2394000</v>
      </c>
      <c r="BP7243" s="10">
        <v>2394000</v>
      </c>
      <c r="BQ7243" s="10">
        <v>100</v>
      </c>
      <c r="BR7243" s="10"/>
      <c r="BS7243" s="10"/>
      <c r="BT7243" s="10"/>
      <c r="BU7243" s="10"/>
    </row>
    <row r="7244" spans="1:73" x14ac:dyDescent="0.3">
      <c r="A7244" s="10" t="s">
        <v>4110</v>
      </c>
      <c r="B7244" s="10" t="s">
        <v>6545</v>
      </c>
      <c r="C7244" s="10" t="s">
        <v>75</v>
      </c>
      <c r="D7244" s="10" t="s">
        <v>116</v>
      </c>
      <c r="E7244" s="10"/>
      <c r="F7244" s="10" t="s">
        <v>117</v>
      </c>
      <c r="G7244" s="10"/>
      <c r="H7244" s="10" t="s">
        <v>8386</v>
      </c>
      <c r="I7244" s="10" t="s">
        <v>8387</v>
      </c>
      <c r="J7244" s="10" t="s">
        <v>8387</v>
      </c>
      <c r="K7244" s="10" t="s">
        <v>8386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 s="11"/>
      <c r="S7244" s="11"/>
      <c r="T7244" s="11">
        <v>4000</v>
      </c>
      <c r="U7244" s="11"/>
      <c r="V7244" s="11"/>
      <c r="W7244" s="11"/>
      <c r="X7244" s="11"/>
      <c r="Y7244" s="11"/>
      <c r="Z7244" s="11">
        <v>4000</v>
      </c>
      <c r="AA7244" s="11"/>
      <c r="AB7244" s="11"/>
      <c r="AC7244" s="11"/>
      <c r="AD7244"/>
      <c r="AE7244"/>
      <c r="AF7244">
        <v>100</v>
      </c>
      <c r="AG7244"/>
      <c r="AH7244"/>
      <c r="AI7244"/>
      <c r="AJ7244" s="11"/>
      <c r="AK7244" s="11"/>
      <c r="AL7244" s="11"/>
      <c r="AM7244" s="11"/>
      <c r="AN7244" s="11"/>
      <c r="AO7244" s="11"/>
      <c r="AP7244" s="11"/>
      <c r="AQ7244" s="11"/>
      <c r="AR7244" s="11"/>
      <c r="AS7244" s="11"/>
      <c r="AT7244" s="11"/>
      <c r="AU7244" s="11"/>
      <c r="AV7244" s="11"/>
      <c r="AW7244" s="11"/>
      <c r="AX7244" s="11"/>
      <c r="AY7244" s="11"/>
      <c r="AZ7244" s="11"/>
      <c r="BA7244" s="11"/>
      <c r="BB7244" s="11"/>
      <c r="BC7244" s="11"/>
      <c r="BD7244" s="11"/>
      <c r="BE7244" s="11"/>
      <c r="BF7244" s="11"/>
      <c r="BG7244" s="11"/>
      <c r="BH7244" s="11"/>
      <c r="BI7244" s="11"/>
      <c r="BJ7244" s="11"/>
      <c r="BK7244" s="11"/>
      <c r="BL7244"/>
      <c r="BM7244"/>
      <c r="BN7244" s="10">
        <v>0</v>
      </c>
      <c r="BO7244" s="10"/>
      <c r="BP7244" s="10"/>
      <c r="BQ7244" s="10"/>
      <c r="BR7244" s="10"/>
      <c r="BS7244" s="10"/>
      <c r="BT7244" s="10"/>
      <c r="BU7244" s="10"/>
    </row>
    <row r="7245" spans="1:73" x14ac:dyDescent="0.3">
      <c r="A7245" s="10" t="s">
        <v>4110</v>
      </c>
      <c r="B7245" s="10" t="s">
        <v>6547</v>
      </c>
      <c r="C7245" s="10"/>
      <c r="D7245" s="10"/>
      <c r="E7245" s="10"/>
      <c r="F7245" s="10"/>
      <c r="G7245" s="10"/>
      <c r="H7245" s="10"/>
      <c r="I7245" s="10"/>
      <c r="J7245" s="10"/>
      <c r="K7245" s="10"/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 s="11"/>
      <c r="S7245" s="11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  <c r="AD7245"/>
      <c r="AE7245"/>
      <c r="AF7245"/>
      <c r="AG7245"/>
      <c r="AH7245"/>
      <c r="AI7245"/>
      <c r="AJ7245" s="11"/>
      <c r="AK7245" s="11"/>
      <c r="AL7245" s="11"/>
      <c r="AM7245" s="11"/>
      <c r="AN7245" s="11"/>
      <c r="AO7245" s="11"/>
      <c r="AP7245" s="11"/>
      <c r="AQ7245" s="11"/>
      <c r="AR7245" s="11"/>
      <c r="AS7245" s="11"/>
      <c r="AT7245" s="11"/>
      <c r="AU7245" s="11"/>
      <c r="AV7245" s="11"/>
      <c r="AW7245" s="11"/>
      <c r="AX7245" s="11"/>
      <c r="AY7245" s="11"/>
      <c r="AZ7245" s="11"/>
      <c r="BA7245" s="11"/>
      <c r="BB7245" s="11"/>
      <c r="BC7245" s="11"/>
      <c r="BD7245" s="11"/>
      <c r="BE7245" s="11"/>
      <c r="BF7245" s="11"/>
      <c r="BG7245" s="11"/>
      <c r="BH7245" s="11"/>
      <c r="BI7245" s="11"/>
      <c r="BJ7245" s="11"/>
      <c r="BK7245" s="11"/>
      <c r="BL7245"/>
      <c r="BM7245"/>
      <c r="BN7245" s="10">
        <v>1</v>
      </c>
      <c r="BO7245" s="10">
        <v>80322</v>
      </c>
      <c r="BP7245" s="10">
        <v>80322</v>
      </c>
      <c r="BQ7245" s="10">
        <v>100</v>
      </c>
      <c r="BR7245" s="10">
        <v>80322</v>
      </c>
      <c r="BS7245" s="10"/>
      <c r="BT7245" s="10"/>
      <c r="BU7245" s="10"/>
    </row>
    <row r="7246" spans="1:73" x14ac:dyDescent="0.3">
      <c r="A7246" s="10" t="s">
        <v>4110</v>
      </c>
      <c r="B7246" s="10" t="s">
        <v>6547</v>
      </c>
      <c r="C7246" s="10"/>
      <c r="D7246" s="10" t="s">
        <v>870</v>
      </c>
      <c r="E7246" s="10" t="s">
        <v>4126</v>
      </c>
      <c r="F7246" s="10" t="s">
        <v>4722</v>
      </c>
      <c r="G7246" s="10" t="s">
        <v>4723</v>
      </c>
      <c r="H7246" s="10" t="s">
        <v>8388</v>
      </c>
      <c r="I7246" s="10" t="s">
        <v>8389</v>
      </c>
      <c r="J7246" s="10" t="s">
        <v>8389</v>
      </c>
      <c r="K7246" s="10" t="s">
        <v>8388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 s="11"/>
      <c r="S7246" s="11"/>
      <c r="T7246" s="11"/>
      <c r="U7246" s="11"/>
      <c r="V7246" s="11"/>
      <c r="W7246" s="11">
        <v>469000</v>
      </c>
      <c r="X7246" s="11"/>
      <c r="Y7246" s="11"/>
      <c r="Z7246" s="11"/>
      <c r="AA7246" s="11"/>
      <c r="AB7246" s="11"/>
      <c r="AC7246" s="11">
        <v>469000</v>
      </c>
      <c r="AD7246"/>
      <c r="AE7246"/>
      <c r="AF7246"/>
      <c r="AG7246"/>
      <c r="AH7246"/>
      <c r="AI7246">
        <v>100</v>
      </c>
      <c r="AJ7246" s="11"/>
      <c r="AK7246" s="11"/>
      <c r="AL7246" s="11"/>
      <c r="AM7246" s="11"/>
      <c r="AN7246" s="11"/>
      <c r="AO7246" s="11">
        <v>469000</v>
      </c>
      <c r="AP7246" s="11"/>
      <c r="AQ7246" s="11"/>
      <c r="AR7246" s="11"/>
      <c r="AS7246" s="11"/>
      <c r="AT7246" s="11"/>
      <c r="AU7246" s="11"/>
      <c r="AV7246" s="11"/>
      <c r="AW7246" s="11"/>
      <c r="AX7246" s="11"/>
      <c r="AY7246" s="11"/>
      <c r="AZ7246" s="11"/>
      <c r="BA7246" s="11"/>
      <c r="BB7246" s="11"/>
      <c r="BC7246" s="11"/>
      <c r="BD7246" s="11"/>
      <c r="BE7246" s="11"/>
      <c r="BF7246" s="11"/>
      <c r="BG7246" s="11"/>
      <c r="BH7246" s="11"/>
      <c r="BI7246" s="11"/>
      <c r="BJ7246" s="11"/>
      <c r="BK7246" s="11"/>
      <c r="BL7246"/>
      <c r="BM7246"/>
      <c r="BN7246" s="10">
        <v>0</v>
      </c>
      <c r="BO7246" s="10"/>
      <c r="BP7246" s="10"/>
      <c r="BQ7246" s="10"/>
      <c r="BR7246" s="10"/>
      <c r="BS7246" s="10"/>
      <c r="BT7246" s="10"/>
      <c r="BU7246" s="10"/>
    </row>
    <row r="7247" spans="1:73" x14ac:dyDescent="0.3">
      <c r="A7247" s="10" t="s">
        <v>4110</v>
      </c>
      <c r="B7247" s="10" t="s">
        <v>6547</v>
      </c>
      <c r="C7247" s="10"/>
      <c r="D7247" s="10" t="s">
        <v>82</v>
      </c>
      <c r="E7247" s="10"/>
      <c r="F7247" s="10" t="s">
        <v>94</v>
      </c>
      <c r="G7247" s="10"/>
      <c r="H7247" s="10" t="s">
        <v>8390</v>
      </c>
      <c r="I7247" s="10" t="s">
        <v>8391</v>
      </c>
      <c r="J7247" s="10" t="s">
        <v>8391</v>
      </c>
      <c r="K7247" s="10" t="s">
        <v>8390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 s="11"/>
      <c r="S7247" s="11"/>
      <c r="T7247" s="11"/>
      <c r="U7247" s="11"/>
      <c r="V7247" s="11">
        <v>42665</v>
      </c>
      <c r="W7247" s="11"/>
      <c r="X7247" s="11"/>
      <c r="Y7247" s="11"/>
      <c r="Z7247" s="11"/>
      <c r="AA7247" s="11"/>
      <c r="AB7247" s="11">
        <v>42665</v>
      </c>
      <c r="AC7247" s="11"/>
      <c r="AD7247"/>
      <c r="AE7247"/>
      <c r="AF7247"/>
      <c r="AG7247"/>
      <c r="AH7247">
        <v>100</v>
      </c>
      <c r="AI7247"/>
      <c r="AJ7247" s="11"/>
      <c r="AK7247" s="11"/>
      <c r="AL7247" s="11"/>
      <c r="AM7247" s="11"/>
      <c r="AN7247" s="11">
        <v>42665</v>
      </c>
      <c r="AO7247" s="11"/>
      <c r="AP7247" s="11"/>
      <c r="AQ7247" s="11"/>
      <c r="AR7247" s="11"/>
      <c r="AS7247" s="11"/>
      <c r="AT7247" s="11"/>
      <c r="AU7247" s="11"/>
      <c r="AV7247" s="11"/>
      <c r="AW7247" s="11"/>
      <c r="AX7247" s="11"/>
      <c r="AY7247" s="11"/>
      <c r="AZ7247" s="11"/>
      <c r="BA7247" s="11"/>
      <c r="BB7247" s="11"/>
      <c r="BC7247" s="11"/>
      <c r="BD7247" s="11"/>
      <c r="BE7247" s="11"/>
      <c r="BF7247" s="11"/>
      <c r="BG7247" s="11"/>
      <c r="BH7247" s="11"/>
      <c r="BI7247" s="11"/>
      <c r="BJ7247" s="11"/>
      <c r="BK7247" s="11"/>
      <c r="BL7247"/>
      <c r="BM7247"/>
      <c r="BN7247" s="10">
        <v>0</v>
      </c>
      <c r="BO7247" s="10"/>
      <c r="BP7247" s="10"/>
      <c r="BQ7247" s="10"/>
      <c r="BR7247" s="10"/>
      <c r="BS7247" s="10"/>
      <c r="BT7247" s="10"/>
      <c r="BU7247" s="10"/>
    </row>
    <row r="7248" spans="1:73" x14ac:dyDescent="0.3">
      <c r="A7248" s="10" t="s">
        <v>4110</v>
      </c>
      <c r="B7248" s="10" t="s">
        <v>6547</v>
      </c>
      <c r="C7248" s="10"/>
      <c r="D7248" s="10" t="s">
        <v>82</v>
      </c>
      <c r="E7248" s="10"/>
      <c r="F7248" s="10" t="s">
        <v>83</v>
      </c>
      <c r="G7248" s="10"/>
      <c r="H7248" s="10" t="s">
        <v>5729</v>
      </c>
      <c r="I7248" s="10" t="s">
        <v>5730</v>
      </c>
      <c r="J7248" s="10" t="s">
        <v>5730</v>
      </c>
      <c r="K7248" s="10" t="s">
        <v>5729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 s="11"/>
      <c r="S7248" s="11"/>
      <c r="T7248" s="11"/>
      <c r="U7248" s="11"/>
      <c r="V7248" s="11">
        <v>232800</v>
      </c>
      <c r="W7248" s="11"/>
      <c r="X7248" s="11"/>
      <c r="Y7248" s="11"/>
      <c r="Z7248" s="11"/>
      <c r="AA7248" s="11"/>
      <c r="AB7248" s="11">
        <v>232800</v>
      </c>
      <c r="AC7248" s="11"/>
      <c r="AD7248"/>
      <c r="AE7248"/>
      <c r="AF7248"/>
      <c r="AG7248"/>
      <c r="AH7248">
        <v>100</v>
      </c>
      <c r="AI7248"/>
      <c r="AJ7248" s="11"/>
      <c r="AK7248" s="11"/>
      <c r="AL7248" s="11"/>
      <c r="AM7248" s="11"/>
      <c r="AN7248" s="11">
        <v>232800</v>
      </c>
      <c r="AO7248" s="11"/>
      <c r="AP7248" s="11"/>
      <c r="AQ7248" s="11"/>
      <c r="AR7248" s="11"/>
      <c r="AS7248" s="11"/>
      <c r="AT7248" s="11"/>
      <c r="AU7248" s="11"/>
      <c r="AV7248" s="11"/>
      <c r="AW7248" s="11"/>
      <c r="AX7248" s="11"/>
      <c r="AY7248" s="11"/>
      <c r="AZ7248" s="11"/>
      <c r="BA7248" s="11"/>
      <c r="BB7248" s="11"/>
      <c r="BC7248" s="11"/>
      <c r="BD7248" s="11"/>
      <c r="BE7248" s="11"/>
      <c r="BF7248" s="11"/>
      <c r="BG7248" s="11"/>
      <c r="BH7248" s="11"/>
      <c r="BI7248" s="11"/>
      <c r="BJ7248" s="11"/>
      <c r="BK7248" s="11"/>
      <c r="BL7248"/>
      <c r="BM7248"/>
      <c r="BN7248" s="10">
        <v>0</v>
      </c>
      <c r="BO7248" s="10"/>
      <c r="BP7248" s="10"/>
      <c r="BQ7248" s="10"/>
      <c r="BR7248" s="10"/>
      <c r="BS7248" s="10"/>
      <c r="BT7248" s="10"/>
      <c r="BU7248" s="10"/>
    </row>
    <row r="7249" spans="1:73" x14ac:dyDescent="0.3">
      <c r="A7249" s="10" t="s">
        <v>4110</v>
      </c>
      <c r="B7249" s="10" t="s">
        <v>6547</v>
      </c>
      <c r="C7249" s="10" t="s">
        <v>3710</v>
      </c>
      <c r="D7249" s="10"/>
      <c r="E7249" s="10"/>
      <c r="F7249" s="10"/>
      <c r="G7249" s="10"/>
      <c r="H7249" s="10" t="s">
        <v>8392</v>
      </c>
      <c r="I7249" s="10" t="s">
        <v>77</v>
      </c>
      <c r="J7249" s="10" t="s">
        <v>77</v>
      </c>
      <c r="K7249" s="10" t="s">
        <v>8392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 s="11"/>
      <c r="S7249" s="11"/>
      <c r="T7249" s="11">
        <v>407000</v>
      </c>
      <c r="U7249" s="11"/>
      <c r="V7249" s="11"/>
      <c r="W7249" s="11"/>
      <c r="X7249" s="11"/>
      <c r="Y7249" s="11"/>
      <c r="Z7249" s="11">
        <v>407000</v>
      </c>
      <c r="AA7249" s="11"/>
      <c r="AB7249" s="11"/>
      <c r="AC7249" s="11"/>
      <c r="AD7249"/>
      <c r="AE7249"/>
      <c r="AF7249">
        <v>100</v>
      </c>
      <c r="AG7249"/>
      <c r="AH7249"/>
      <c r="AI7249"/>
      <c r="AJ7249" s="11"/>
      <c r="AK7249" s="11"/>
      <c r="AL7249" s="11">
        <v>407000</v>
      </c>
      <c r="AM7249" s="11"/>
      <c r="AN7249" s="11"/>
      <c r="AO7249" s="11"/>
      <c r="AP7249" s="11"/>
      <c r="AQ7249" s="11"/>
      <c r="AR7249" s="11"/>
      <c r="AS7249" s="11"/>
      <c r="AT7249" s="11"/>
      <c r="AU7249" s="11"/>
      <c r="AV7249" s="11"/>
      <c r="AW7249" s="11"/>
      <c r="AX7249" s="11"/>
      <c r="AY7249" s="11"/>
      <c r="AZ7249" s="11"/>
      <c r="BA7249" s="11"/>
      <c r="BB7249" s="11"/>
      <c r="BC7249" s="11"/>
      <c r="BD7249" s="11"/>
      <c r="BE7249" s="11"/>
      <c r="BF7249" s="11"/>
      <c r="BG7249" s="11"/>
      <c r="BH7249" s="11"/>
      <c r="BI7249" s="11"/>
      <c r="BJ7249" s="11"/>
      <c r="BK7249" s="11"/>
      <c r="BL7249"/>
      <c r="BM7249"/>
      <c r="BN7249" s="10">
        <v>0</v>
      </c>
      <c r="BO7249" s="10"/>
      <c r="BP7249" s="10"/>
      <c r="BQ7249" s="10"/>
      <c r="BR7249" s="10"/>
      <c r="BS7249" s="10"/>
      <c r="BT7249" s="10"/>
      <c r="BU7249" s="10"/>
    </row>
    <row r="7250" spans="1:73" x14ac:dyDescent="0.3">
      <c r="A7250" s="10" t="s">
        <v>4110</v>
      </c>
      <c r="B7250" s="10" t="s">
        <v>6547</v>
      </c>
      <c r="C7250" s="10" t="s">
        <v>3710</v>
      </c>
      <c r="D7250" s="10"/>
      <c r="E7250" s="10"/>
      <c r="F7250" s="10"/>
      <c r="G7250" s="10"/>
      <c r="H7250" s="10" t="s">
        <v>5000</v>
      </c>
      <c r="I7250" s="10" t="s">
        <v>77</v>
      </c>
      <c r="J7250" s="10" t="s">
        <v>77</v>
      </c>
      <c r="K7250" s="10" t="s">
        <v>5000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 s="11"/>
      <c r="S7250" s="11"/>
      <c r="T7250" s="11">
        <v>65000</v>
      </c>
      <c r="U7250" s="11"/>
      <c r="V7250" s="11"/>
      <c r="W7250" s="11"/>
      <c r="X7250" s="11"/>
      <c r="Y7250" s="11"/>
      <c r="Z7250" s="11">
        <v>65000</v>
      </c>
      <c r="AA7250" s="11"/>
      <c r="AB7250" s="11"/>
      <c r="AC7250" s="11"/>
      <c r="AD7250"/>
      <c r="AE7250"/>
      <c r="AF7250">
        <v>100</v>
      </c>
      <c r="AG7250"/>
      <c r="AH7250"/>
      <c r="AI7250"/>
      <c r="AJ7250" s="11"/>
      <c r="AK7250" s="11"/>
      <c r="AL7250" s="11">
        <v>65000</v>
      </c>
      <c r="AM7250" s="11"/>
      <c r="AN7250" s="11"/>
      <c r="AO7250" s="11"/>
      <c r="AP7250" s="11"/>
      <c r="AQ7250" s="11"/>
      <c r="AR7250" s="11"/>
      <c r="AS7250" s="11"/>
      <c r="AT7250" s="11"/>
      <c r="AU7250" s="11"/>
      <c r="AV7250" s="11"/>
      <c r="AW7250" s="11"/>
      <c r="AX7250" s="11"/>
      <c r="AY7250" s="11"/>
      <c r="AZ7250" s="11"/>
      <c r="BA7250" s="11"/>
      <c r="BB7250" s="11"/>
      <c r="BC7250" s="11"/>
      <c r="BD7250" s="11"/>
      <c r="BE7250" s="11"/>
      <c r="BF7250" s="11"/>
      <c r="BG7250" s="11"/>
      <c r="BH7250" s="11"/>
      <c r="BI7250" s="11"/>
      <c r="BJ7250" s="11"/>
      <c r="BK7250" s="11"/>
      <c r="BL7250"/>
      <c r="BM7250"/>
      <c r="BN7250" s="10">
        <v>0</v>
      </c>
      <c r="BO7250" s="10"/>
      <c r="BP7250" s="10"/>
      <c r="BQ7250" s="10"/>
      <c r="BR7250" s="10"/>
      <c r="BS7250" s="10"/>
      <c r="BT7250" s="10"/>
      <c r="BU7250" s="10"/>
    </row>
    <row r="7251" spans="1:73" x14ac:dyDescent="0.3">
      <c r="A7251" s="10" t="s">
        <v>4110</v>
      </c>
      <c r="B7251" s="10" t="s">
        <v>6547</v>
      </c>
      <c r="C7251" s="10" t="s">
        <v>3710</v>
      </c>
      <c r="D7251" s="10"/>
      <c r="E7251" s="10"/>
      <c r="F7251" s="10"/>
      <c r="G7251" s="10"/>
      <c r="H7251" s="10" t="s">
        <v>13722</v>
      </c>
      <c r="I7251" s="10" t="s">
        <v>77</v>
      </c>
      <c r="J7251" s="10" t="s">
        <v>77</v>
      </c>
      <c r="K7251" s="10" t="s">
        <v>13722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 s="11"/>
      <c r="S7251" s="11"/>
      <c r="T7251" s="11"/>
      <c r="U7251" s="11"/>
      <c r="V7251" s="11"/>
      <c r="W7251" s="11">
        <v>53232</v>
      </c>
      <c r="X7251" s="11"/>
      <c r="Y7251" s="11"/>
      <c r="Z7251" s="11"/>
      <c r="AA7251" s="11"/>
      <c r="AB7251" s="11"/>
      <c r="AC7251" s="11">
        <v>53232</v>
      </c>
      <c r="AD7251"/>
      <c r="AE7251"/>
      <c r="AF7251"/>
      <c r="AG7251"/>
      <c r="AH7251"/>
      <c r="AI7251">
        <v>100</v>
      </c>
      <c r="AJ7251" s="11"/>
      <c r="AK7251" s="11"/>
      <c r="AL7251" s="11"/>
      <c r="AM7251" s="11"/>
      <c r="AN7251" s="11"/>
      <c r="AO7251" s="11">
        <v>53232</v>
      </c>
      <c r="AP7251" s="11"/>
      <c r="AQ7251" s="11"/>
      <c r="AR7251" s="11"/>
      <c r="AS7251" s="11"/>
      <c r="AT7251" s="11"/>
      <c r="AU7251" s="11"/>
      <c r="AV7251" s="11"/>
      <c r="AW7251" s="11"/>
      <c r="AX7251" s="11"/>
      <c r="AY7251" s="11"/>
      <c r="AZ7251" s="11"/>
      <c r="BA7251" s="11"/>
      <c r="BB7251" s="11"/>
      <c r="BC7251" s="11"/>
      <c r="BD7251" s="11"/>
      <c r="BE7251" s="11"/>
      <c r="BF7251" s="11"/>
      <c r="BG7251" s="11"/>
      <c r="BH7251" s="11"/>
      <c r="BI7251" s="11"/>
      <c r="BJ7251" s="11"/>
      <c r="BK7251" s="11"/>
      <c r="BL7251"/>
      <c r="BM7251"/>
      <c r="BN7251" s="10">
        <v>0</v>
      </c>
      <c r="BO7251" s="10"/>
      <c r="BP7251" s="10"/>
      <c r="BQ7251" s="10"/>
      <c r="BR7251" s="10"/>
      <c r="BS7251" s="10"/>
      <c r="BT7251" s="10"/>
      <c r="BU7251" s="10"/>
    </row>
    <row r="7252" spans="1:73" x14ac:dyDescent="0.3">
      <c r="A7252" s="10" t="s">
        <v>4110</v>
      </c>
      <c r="B7252" s="10" t="s">
        <v>6547</v>
      </c>
      <c r="C7252" s="10" t="s">
        <v>3710</v>
      </c>
      <c r="D7252" s="10" t="s">
        <v>870</v>
      </c>
      <c r="E7252" s="10" t="s">
        <v>871</v>
      </c>
      <c r="F7252" s="10" t="s">
        <v>4697</v>
      </c>
      <c r="G7252" s="10" t="s">
        <v>8166</v>
      </c>
      <c r="H7252" s="10" t="s">
        <v>13723</v>
      </c>
      <c r="I7252" s="10" t="s">
        <v>13724</v>
      </c>
      <c r="J7252" s="10" t="s">
        <v>13724</v>
      </c>
      <c r="K7252" s="10" t="s">
        <v>13723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 s="11"/>
      <c r="S7252" s="11"/>
      <c r="T7252" s="11"/>
      <c r="U7252" s="11"/>
      <c r="V7252" s="11"/>
      <c r="W7252" s="11">
        <v>1612000</v>
      </c>
      <c r="X7252" s="11"/>
      <c r="Y7252" s="11"/>
      <c r="Z7252" s="11"/>
      <c r="AA7252" s="11"/>
      <c r="AB7252" s="11"/>
      <c r="AC7252" s="11">
        <v>937000</v>
      </c>
      <c r="AD7252"/>
      <c r="AE7252"/>
      <c r="AF7252"/>
      <c r="AG7252"/>
      <c r="AH7252"/>
      <c r="AI7252">
        <v>58.13</v>
      </c>
      <c r="AJ7252" s="11"/>
      <c r="AK7252" s="11"/>
      <c r="AL7252" s="11"/>
      <c r="AM7252" s="11"/>
      <c r="AN7252" s="11"/>
      <c r="AO7252" s="11">
        <v>1612000</v>
      </c>
      <c r="AP7252" s="11"/>
      <c r="AQ7252" s="11"/>
      <c r="AR7252" s="11"/>
      <c r="AS7252" s="11"/>
      <c r="AT7252" s="11"/>
      <c r="AU7252" s="11"/>
      <c r="AV7252" s="11"/>
      <c r="AW7252" s="11"/>
      <c r="AX7252" s="11"/>
      <c r="AY7252" s="11"/>
      <c r="AZ7252" s="11"/>
      <c r="BA7252" s="11"/>
      <c r="BB7252" s="11"/>
      <c r="BC7252" s="11"/>
      <c r="BD7252" s="11"/>
      <c r="BE7252" s="11"/>
      <c r="BF7252" s="11"/>
      <c r="BG7252" s="11"/>
      <c r="BH7252" s="11"/>
      <c r="BI7252" s="11"/>
      <c r="BJ7252" s="11"/>
      <c r="BK7252" s="11"/>
      <c r="BL7252"/>
      <c r="BM7252"/>
      <c r="BN7252" s="10">
        <v>0</v>
      </c>
      <c r="BO7252" s="10"/>
      <c r="BP7252" s="10"/>
      <c r="BQ7252" s="10"/>
      <c r="BR7252" s="10"/>
      <c r="BS7252" s="10"/>
      <c r="BT7252" s="10"/>
      <c r="BU7252" s="10"/>
    </row>
    <row r="7253" spans="1:73" x14ac:dyDescent="0.3">
      <c r="A7253" s="10" t="s">
        <v>4110</v>
      </c>
      <c r="B7253" s="10" t="s">
        <v>6547</v>
      </c>
      <c r="C7253" s="10" t="s">
        <v>3710</v>
      </c>
      <c r="D7253" s="10" t="s">
        <v>870</v>
      </c>
      <c r="E7253" s="10" t="s">
        <v>871</v>
      </c>
      <c r="F7253" s="10" t="s">
        <v>4697</v>
      </c>
      <c r="G7253" s="10" t="s">
        <v>8166</v>
      </c>
      <c r="H7253" s="10" t="s">
        <v>13725</v>
      </c>
      <c r="I7253" s="10" t="s">
        <v>13726</v>
      </c>
      <c r="J7253" s="10" t="s">
        <v>13726</v>
      </c>
      <c r="K7253" s="10" t="s">
        <v>13725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 s="11"/>
      <c r="S7253" s="11"/>
      <c r="T7253" s="11"/>
      <c r="U7253" s="11"/>
      <c r="V7253" s="11"/>
      <c r="W7253" s="11">
        <v>25097030</v>
      </c>
      <c r="X7253" s="11"/>
      <c r="Y7253" s="11"/>
      <c r="Z7253" s="11"/>
      <c r="AA7253" s="11"/>
      <c r="AB7253" s="11"/>
      <c r="AC7253" s="11">
        <v>25097030</v>
      </c>
      <c r="AD7253"/>
      <c r="AE7253"/>
      <c r="AF7253"/>
      <c r="AG7253"/>
      <c r="AH7253"/>
      <c r="AI7253">
        <v>100</v>
      </c>
      <c r="AJ7253" s="11"/>
      <c r="AK7253" s="11"/>
      <c r="AL7253" s="11"/>
      <c r="AM7253" s="11"/>
      <c r="AN7253" s="11"/>
      <c r="AO7253" s="11">
        <v>25097030</v>
      </c>
      <c r="AP7253" s="11"/>
      <c r="AQ7253" s="11"/>
      <c r="AR7253" s="11"/>
      <c r="AS7253" s="11"/>
      <c r="AT7253" s="11"/>
      <c r="AU7253" s="11"/>
      <c r="AV7253" s="11"/>
      <c r="AW7253" s="11"/>
      <c r="AX7253" s="11"/>
      <c r="AY7253" s="11"/>
      <c r="AZ7253" s="11"/>
      <c r="BA7253" s="11"/>
      <c r="BB7253" s="11"/>
      <c r="BC7253" s="11"/>
      <c r="BD7253" s="11"/>
      <c r="BE7253" s="11"/>
      <c r="BF7253" s="11"/>
      <c r="BG7253" s="11"/>
      <c r="BH7253" s="11"/>
      <c r="BI7253" s="11"/>
      <c r="BJ7253" s="11"/>
      <c r="BK7253" s="11"/>
      <c r="BL7253"/>
      <c r="BM7253"/>
      <c r="BN7253" s="10">
        <v>0</v>
      </c>
      <c r="BO7253" s="10"/>
      <c r="BP7253" s="10"/>
      <c r="BQ7253" s="10"/>
      <c r="BR7253" s="10"/>
      <c r="BS7253" s="10"/>
      <c r="BT7253" s="10"/>
      <c r="BU7253" s="10"/>
    </row>
    <row r="7254" spans="1:73" x14ac:dyDescent="0.3">
      <c r="A7254" s="10" t="s">
        <v>4110</v>
      </c>
      <c r="B7254" s="10" t="s">
        <v>6158</v>
      </c>
      <c r="C7254" s="10" t="s">
        <v>876</v>
      </c>
      <c r="D7254" s="10" t="s">
        <v>870</v>
      </c>
      <c r="E7254" s="10" t="s">
        <v>5414</v>
      </c>
      <c r="F7254" s="10" t="s">
        <v>6374</v>
      </c>
      <c r="G7254" s="10" t="s">
        <v>6375</v>
      </c>
      <c r="H7254" s="10" t="s">
        <v>10831</v>
      </c>
      <c r="I7254" s="10" t="s">
        <v>10832</v>
      </c>
      <c r="J7254" s="10" t="s">
        <v>10832</v>
      </c>
      <c r="K7254" s="10" t="s">
        <v>10831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</v>
      </c>
      <c r="R7254" s="11">
        <v>391950</v>
      </c>
      <c r="S7254" s="11"/>
      <c r="T7254" s="11"/>
      <c r="U7254" s="11"/>
      <c r="V7254" s="11"/>
      <c r="W7254" s="11">
        <v>2296000</v>
      </c>
      <c r="X7254" s="11">
        <v>0</v>
      </c>
      <c r="Y7254" s="11"/>
      <c r="Z7254" s="11"/>
      <c r="AA7254" s="11"/>
      <c r="AB7254" s="11"/>
      <c r="AC7254" s="11">
        <v>1031200</v>
      </c>
      <c r="AD7254">
        <v>0</v>
      </c>
      <c r="AE7254"/>
      <c r="AF7254"/>
      <c r="AG7254"/>
      <c r="AH7254"/>
      <c r="AI7254">
        <v>44.91</v>
      </c>
      <c r="AJ7254" s="11">
        <v>391950</v>
      </c>
      <c r="AK7254" s="11"/>
      <c r="AL7254" s="11"/>
      <c r="AM7254" s="11"/>
      <c r="AN7254" s="11"/>
      <c r="AO7254" s="11">
        <v>2296000</v>
      </c>
      <c r="AP7254" s="11"/>
      <c r="AQ7254" s="11"/>
      <c r="AR7254" s="11"/>
      <c r="AS7254" s="11"/>
      <c r="AT7254" s="11"/>
      <c r="AU7254" s="11"/>
      <c r="AV7254" s="11"/>
      <c r="AW7254" s="11"/>
      <c r="AX7254" s="11"/>
      <c r="AY7254" s="11"/>
      <c r="AZ7254" s="11"/>
      <c r="BA7254" s="11"/>
      <c r="BB7254" s="11"/>
      <c r="BC7254" s="11"/>
      <c r="BD7254" s="11"/>
      <c r="BE7254" s="11"/>
      <c r="BF7254" s="11"/>
      <c r="BG7254" s="11"/>
      <c r="BH7254" s="11"/>
      <c r="BI7254" s="11"/>
      <c r="BJ7254" s="11"/>
      <c r="BK7254" s="11"/>
      <c r="BL7254"/>
      <c r="BM7254"/>
      <c r="BN7254" s="10">
        <v>1</v>
      </c>
      <c r="BO7254" s="10">
        <v>1556000</v>
      </c>
      <c r="BP7254" s="10">
        <v>1556000</v>
      </c>
      <c r="BQ7254" s="10">
        <v>100</v>
      </c>
      <c r="BR7254" s="10">
        <v>1556000</v>
      </c>
      <c r="BS7254" s="10"/>
      <c r="BT7254" s="10"/>
      <c r="BU7254" s="10"/>
    </row>
    <row r="7255" spans="1:73" x14ac:dyDescent="0.3">
      <c r="A7255" s="10" t="s">
        <v>4110</v>
      </c>
      <c r="B7255" s="10" t="s">
        <v>6158</v>
      </c>
      <c r="C7255" s="10" t="s">
        <v>876</v>
      </c>
      <c r="D7255" s="10" t="s">
        <v>870</v>
      </c>
      <c r="E7255" s="10" t="s">
        <v>5414</v>
      </c>
      <c r="F7255" s="10" t="s">
        <v>6374</v>
      </c>
      <c r="G7255" s="10" t="s">
        <v>6375</v>
      </c>
      <c r="H7255" s="10" t="s">
        <v>10833</v>
      </c>
      <c r="I7255" s="10" t="s">
        <v>10834</v>
      </c>
      <c r="J7255" s="10" t="s">
        <v>10834</v>
      </c>
      <c r="K7255" s="10" t="s">
        <v>10833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 s="11"/>
      <c r="S7255" s="11"/>
      <c r="T7255" s="11"/>
      <c r="U7255" s="11"/>
      <c r="V7255" s="11">
        <v>122000</v>
      </c>
      <c r="W7255" s="11"/>
      <c r="X7255" s="11"/>
      <c r="Y7255" s="11"/>
      <c r="Z7255" s="11"/>
      <c r="AA7255" s="11"/>
      <c r="AB7255" s="11">
        <v>122000</v>
      </c>
      <c r="AC7255" s="11"/>
      <c r="AD7255"/>
      <c r="AE7255"/>
      <c r="AF7255"/>
      <c r="AG7255"/>
      <c r="AH7255">
        <v>100</v>
      </c>
      <c r="AI7255"/>
      <c r="AJ7255" s="11"/>
      <c r="AK7255" s="11"/>
      <c r="AL7255" s="11"/>
      <c r="AM7255" s="11"/>
      <c r="AN7255" s="11">
        <v>122000</v>
      </c>
      <c r="AO7255" s="11"/>
      <c r="AP7255" s="11"/>
      <c r="AQ7255" s="11"/>
      <c r="AR7255" s="11"/>
      <c r="AS7255" s="11"/>
      <c r="AT7255" s="11"/>
      <c r="AU7255" s="11"/>
      <c r="AV7255" s="11"/>
      <c r="AW7255" s="11"/>
      <c r="AX7255" s="11"/>
      <c r="AY7255" s="11"/>
      <c r="AZ7255" s="11"/>
      <c r="BA7255" s="11"/>
      <c r="BB7255" s="11"/>
      <c r="BC7255" s="11"/>
      <c r="BD7255" s="11"/>
      <c r="BE7255" s="11"/>
      <c r="BF7255" s="11"/>
      <c r="BG7255" s="11"/>
      <c r="BH7255" s="11"/>
      <c r="BI7255" s="11"/>
      <c r="BJ7255" s="11"/>
      <c r="BK7255" s="11"/>
      <c r="BL7255"/>
      <c r="BM7255"/>
      <c r="BN7255" s="10">
        <v>0</v>
      </c>
      <c r="BO7255" s="10"/>
      <c r="BP7255" s="10"/>
      <c r="BQ7255" s="10"/>
      <c r="BR7255" s="10"/>
      <c r="BS7255" s="10"/>
      <c r="BT7255" s="10"/>
      <c r="BU7255" s="10"/>
    </row>
    <row r="7256" spans="1:73" x14ac:dyDescent="0.3">
      <c r="A7256" s="10" t="s">
        <v>4110</v>
      </c>
      <c r="B7256" s="10" t="s">
        <v>6158</v>
      </c>
      <c r="C7256" s="10" t="s">
        <v>876</v>
      </c>
      <c r="D7256" s="10" t="s">
        <v>870</v>
      </c>
      <c r="E7256" s="10" t="s">
        <v>5414</v>
      </c>
      <c r="F7256" s="10" t="s">
        <v>5501</v>
      </c>
      <c r="G7256" s="10" t="s">
        <v>5672</v>
      </c>
      <c r="H7256" s="10" t="s">
        <v>13450</v>
      </c>
      <c r="I7256" s="10" t="s">
        <v>13451</v>
      </c>
      <c r="J7256" s="10" t="s">
        <v>13451</v>
      </c>
      <c r="K7256" s="10" t="s">
        <v>13450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 s="11"/>
      <c r="S7256" s="11"/>
      <c r="T7256" s="11"/>
      <c r="U7256" s="11"/>
      <c r="V7256" s="11"/>
      <c r="W7256" s="11">
        <v>796000</v>
      </c>
      <c r="X7256" s="11"/>
      <c r="Y7256" s="11"/>
      <c r="Z7256" s="11"/>
      <c r="AA7256" s="11"/>
      <c r="AB7256" s="11"/>
      <c r="AC7256" s="11">
        <v>796000</v>
      </c>
      <c r="AD7256"/>
      <c r="AE7256"/>
      <c r="AF7256"/>
      <c r="AG7256"/>
      <c r="AH7256"/>
      <c r="AI7256">
        <v>100</v>
      </c>
      <c r="AJ7256" s="11"/>
      <c r="AK7256" s="11"/>
      <c r="AL7256" s="11"/>
      <c r="AM7256" s="11"/>
      <c r="AN7256" s="11"/>
      <c r="AO7256" s="11">
        <v>796000</v>
      </c>
      <c r="AP7256" s="11"/>
      <c r="AQ7256" s="11"/>
      <c r="AR7256" s="11"/>
      <c r="AS7256" s="11"/>
      <c r="AT7256" s="11"/>
      <c r="AU7256" s="11"/>
      <c r="AV7256" s="11"/>
      <c r="AW7256" s="11"/>
      <c r="AX7256" s="11"/>
      <c r="AY7256" s="11"/>
      <c r="AZ7256" s="11"/>
      <c r="BA7256" s="11"/>
      <c r="BB7256" s="11"/>
      <c r="BC7256" s="11"/>
      <c r="BD7256" s="11"/>
      <c r="BE7256" s="11"/>
      <c r="BF7256" s="11"/>
      <c r="BG7256" s="11"/>
      <c r="BH7256" s="11"/>
      <c r="BI7256" s="11"/>
      <c r="BJ7256" s="11"/>
      <c r="BK7256" s="11"/>
      <c r="BL7256"/>
      <c r="BM7256"/>
      <c r="BN7256" s="10">
        <v>0</v>
      </c>
      <c r="BO7256" s="10"/>
      <c r="BP7256" s="10"/>
      <c r="BQ7256" s="10"/>
      <c r="BR7256" s="10"/>
      <c r="BS7256" s="10"/>
      <c r="BT7256" s="10"/>
      <c r="BU7256" s="10"/>
    </row>
    <row r="7257" spans="1:73" x14ac:dyDescent="0.3">
      <c r="A7257" s="10" t="s">
        <v>4110</v>
      </c>
      <c r="B7257" s="10" t="s">
        <v>6158</v>
      </c>
      <c r="C7257" s="10" t="s">
        <v>876</v>
      </c>
      <c r="D7257" s="10" t="s">
        <v>870</v>
      </c>
      <c r="E7257" s="10" t="s">
        <v>5414</v>
      </c>
      <c r="F7257" s="10" t="s">
        <v>5501</v>
      </c>
      <c r="G7257" s="10" t="s">
        <v>5672</v>
      </c>
      <c r="H7257" s="10" t="s">
        <v>10835</v>
      </c>
      <c r="I7257" s="10" t="s">
        <v>10836</v>
      </c>
      <c r="J7257" s="10" t="s">
        <v>10836</v>
      </c>
      <c r="K7257" s="10" t="s">
        <v>10835</v>
      </c>
      <c r="L7257">
        <v>0</v>
      </c>
      <c r="M7257">
        <v>0</v>
      </c>
      <c r="N7257">
        <v>1</v>
      </c>
      <c r="O7257">
        <v>0</v>
      </c>
      <c r="P7257">
        <v>1</v>
      </c>
      <c r="Q7257">
        <v>0</v>
      </c>
      <c r="R7257" s="11"/>
      <c r="S7257" s="11"/>
      <c r="T7257" s="11">
        <v>707059</v>
      </c>
      <c r="U7257" s="11"/>
      <c r="V7257" s="11">
        <v>620000</v>
      </c>
      <c r="W7257" s="11"/>
      <c r="X7257" s="11"/>
      <c r="Y7257" s="11"/>
      <c r="Z7257" s="11">
        <v>212117.7</v>
      </c>
      <c r="AA7257" s="11"/>
      <c r="AB7257" s="11">
        <v>620000</v>
      </c>
      <c r="AC7257" s="11"/>
      <c r="AD7257"/>
      <c r="AE7257"/>
      <c r="AF7257">
        <v>30</v>
      </c>
      <c r="AG7257"/>
      <c r="AH7257">
        <v>100</v>
      </c>
      <c r="AI7257"/>
      <c r="AJ7257" s="11"/>
      <c r="AK7257" s="11"/>
      <c r="AL7257" s="11">
        <v>707059</v>
      </c>
      <c r="AM7257" s="11"/>
      <c r="AN7257" s="11">
        <v>620000</v>
      </c>
      <c r="AO7257" s="11"/>
      <c r="AP7257" s="11"/>
      <c r="AQ7257" s="11"/>
      <c r="AR7257" s="11"/>
      <c r="AS7257" s="11"/>
      <c r="AT7257" s="11"/>
      <c r="AU7257" s="11"/>
      <c r="AV7257" s="11"/>
      <c r="AW7257" s="11"/>
      <c r="AX7257" s="11"/>
      <c r="AY7257" s="11"/>
      <c r="AZ7257" s="11"/>
      <c r="BA7257" s="11"/>
      <c r="BB7257" s="11"/>
      <c r="BC7257" s="11"/>
      <c r="BD7257" s="11"/>
      <c r="BE7257" s="11"/>
      <c r="BF7257" s="11"/>
      <c r="BG7257" s="11"/>
      <c r="BH7257" s="11"/>
      <c r="BI7257" s="11">
        <v>1101000</v>
      </c>
      <c r="BJ7257" s="11"/>
      <c r="BK7257" s="11">
        <v>620000</v>
      </c>
      <c r="BL7257"/>
      <c r="BM7257">
        <v>56.312399999999997</v>
      </c>
      <c r="BN7257" s="10">
        <v>0</v>
      </c>
      <c r="BO7257" s="10"/>
      <c r="BP7257" s="10"/>
      <c r="BQ7257" s="10"/>
      <c r="BR7257" s="10"/>
      <c r="BS7257" s="10"/>
      <c r="BT7257" s="10"/>
      <c r="BU7257" s="10"/>
    </row>
    <row r="7258" spans="1:73" x14ac:dyDescent="0.3">
      <c r="A7258" s="10" t="s">
        <v>4110</v>
      </c>
      <c r="B7258" s="10" t="s">
        <v>6158</v>
      </c>
      <c r="C7258" s="10" t="s">
        <v>876</v>
      </c>
      <c r="D7258" s="10" t="s">
        <v>870</v>
      </c>
      <c r="E7258" s="10" t="s">
        <v>5414</v>
      </c>
      <c r="F7258" s="10" t="s">
        <v>5501</v>
      </c>
      <c r="G7258" s="10" t="s">
        <v>5672</v>
      </c>
      <c r="H7258" s="10" t="s">
        <v>10837</v>
      </c>
      <c r="I7258" s="10" t="s">
        <v>10838</v>
      </c>
      <c r="J7258" s="10" t="s">
        <v>10838</v>
      </c>
      <c r="K7258" s="10" t="s">
        <v>10837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 s="11">
        <v>235120</v>
      </c>
      <c r="S7258" s="11"/>
      <c r="T7258" s="11"/>
      <c r="U7258" s="11"/>
      <c r="V7258" s="11"/>
      <c r="W7258" s="11"/>
      <c r="X7258" s="11">
        <v>78165</v>
      </c>
      <c r="Y7258" s="11"/>
      <c r="Z7258" s="11"/>
      <c r="AA7258" s="11"/>
      <c r="AB7258" s="11"/>
      <c r="AC7258" s="11"/>
      <c r="AD7258">
        <v>33.24</v>
      </c>
      <c r="AE7258"/>
      <c r="AF7258"/>
      <c r="AG7258"/>
      <c r="AH7258"/>
      <c r="AI7258"/>
      <c r="AJ7258" s="11">
        <v>235120</v>
      </c>
      <c r="AK7258" s="11"/>
      <c r="AL7258" s="11"/>
      <c r="AM7258" s="11"/>
      <c r="AN7258" s="11"/>
      <c r="AO7258" s="11"/>
      <c r="AP7258" s="11"/>
      <c r="AQ7258" s="11"/>
      <c r="AR7258" s="11"/>
      <c r="AS7258" s="11"/>
      <c r="AT7258" s="11"/>
      <c r="AU7258" s="11"/>
      <c r="AV7258" s="11"/>
      <c r="AW7258" s="11"/>
      <c r="AX7258" s="11"/>
      <c r="AY7258" s="11"/>
      <c r="AZ7258" s="11"/>
      <c r="BA7258" s="11"/>
      <c r="BB7258" s="11"/>
      <c r="BC7258" s="11"/>
      <c r="BD7258" s="11"/>
      <c r="BE7258" s="11"/>
      <c r="BF7258" s="11"/>
      <c r="BG7258" s="11"/>
      <c r="BH7258" s="11"/>
      <c r="BI7258" s="11"/>
      <c r="BJ7258" s="11"/>
      <c r="BK7258" s="11"/>
      <c r="BL7258"/>
      <c r="BM7258"/>
      <c r="BN7258" s="10">
        <v>0</v>
      </c>
      <c r="BO7258" s="10"/>
      <c r="BP7258" s="10"/>
      <c r="BQ7258" s="10"/>
      <c r="BR7258" s="10"/>
      <c r="BS7258" s="10"/>
      <c r="BT7258" s="10"/>
      <c r="BU7258" s="10"/>
    </row>
    <row r="7259" spans="1:73" x14ac:dyDescent="0.3">
      <c r="A7259" s="10" t="s">
        <v>4110</v>
      </c>
      <c r="B7259" s="10" t="s">
        <v>6158</v>
      </c>
      <c r="C7259" s="10" t="s">
        <v>876</v>
      </c>
      <c r="D7259" s="10" t="s">
        <v>870</v>
      </c>
      <c r="E7259" s="10" t="s">
        <v>5414</v>
      </c>
      <c r="F7259" s="10" t="s">
        <v>5501</v>
      </c>
      <c r="G7259" s="10" t="s">
        <v>5672</v>
      </c>
      <c r="H7259" s="10" t="s">
        <v>6327</v>
      </c>
      <c r="I7259" s="10" t="s">
        <v>6328</v>
      </c>
      <c r="J7259" s="10" t="s">
        <v>10839</v>
      </c>
      <c r="K7259" s="10" t="s">
        <v>10840</v>
      </c>
      <c r="L7259">
        <v>1</v>
      </c>
      <c r="M7259">
        <v>0</v>
      </c>
      <c r="N7259">
        <v>1</v>
      </c>
      <c r="O7259">
        <v>0</v>
      </c>
      <c r="P7259">
        <v>0</v>
      </c>
      <c r="Q7259">
        <v>0</v>
      </c>
      <c r="R7259" s="11">
        <v>784730</v>
      </c>
      <c r="S7259" s="11"/>
      <c r="T7259" s="11">
        <v>330000</v>
      </c>
      <c r="U7259" s="11"/>
      <c r="V7259" s="11"/>
      <c r="W7259" s="11"/>
      <c r="X7259" s="11">
        <v>156946</v>
      </c>
      <c r="Y7259" s="11"/>
      <c r="Z7259" s="11">
        <v>99000</v>
      </c>
      <c r="AA7259" s="11"/>
      <c r="AB7259" s="11"/>
      <c r="AC7259" s="11"/>
      <c r="AD7259">
        <v>20</v>
      </c>
      <c r="AE7259"/>
      <c r="AF7259">
        <v>30</v>
      </c>
      <c r="AG7259"/>
      <c r="AH7259"/>
      <c r="AI7259"/>
      <c r="AJ7259" s="11">
        <v>784730</v>
      </c>
      <c r="AK7259" s="11"/>
      <c r="AL7259" s="11">
        <v>330000</v>
      </c>
      <c r="AM7259" s="11"/>
      <c r="AN7259" s="11"/>
      <c r="AO7259" s="11"/>
      <c r="AP7259" s="11"/>
      <c r="AQ7259" s="11"/>
      <c r="AR7259" s="11"/>
      <c r="AS7259" s="11"/>
      <c r="AT7259" s="11"/>
      <c r="AU7259" s="11"/>
      <c r="AV7259" s="11"/>
      <c r="AW7259" s="11"/>
      <c r="AX7259" s="11"/>
      <c r="AY7259" s="11"/>
      <c r="AZ7259" s="11"/>
      <c r="BA7259" s="11"/>
      <c r="BB7259" s="11"/>
      <c r="BC7259" s="11"/>
      <c r="BD7259" s="11"/>
      <c r="BE7259" s="11"/>
      <c r="BF7259" s="11"/>
      <c r="BG7259" s="11"/>
      <c r="BH7259" s="11"/>
      <c r="BI7259" s="11"/>
      <c r="BJ7259" s="11"/>
      <c r="BK7259" s="11"/>
      <c r="BL7259"/>
      <c r="BM7259"/>
      <c r="BN7259" s="10">
        <v>0</v>
      </c>
      <c r="BO7259" s="10"/>
      <c r="BP7259" s="10"/>
      <c r="BQ7259" s="10"/>
      <c r="BR7259" s="10"/>
      <c r="BS7259" s="10"/>
      <c r="BT7259" s="10"/>
      <c r="BU7259" s="10"/>
    </row>
    <row r="7260" spans="1:73" x14ac:dyDescent="0.3">
      <c r="A7260" s="10" t="s">
        <v>4110</v>
      </c>
      <c r="B7260" s="10" t="s">
        <v>6158</v>
      </c>
      <c r="C7260" s="10" t="s">
        <v>876</v>
      </c>
      <c r="D7260" s="10" t="s">
        <v>870</v>
      </c>
      <c r="E7260" s="10" t="s">
        <v>5414</v>
      </c>
      <c r="F7260" s="10" t="s">
        <v>5501</v>
      </c>
      <c r="G7260" s="10" t="s">
        <v>5672</v>
      </c>
      <c r="H7260" s="10" t="s">
        <v>8052</v>
      </c>
      <c r="I7260" s="10" t="s">
        <v>8053</v>
      </c>
      <c r="J7260" s="10" t="s">
        <v>8053</v>
      </c>
      <c r="K7260" s="10" t="s">
        <v>8052</v>
      </c>
      <c r="L7260">
        <v>0</v>
      </c>
      <c r="M7260">
        <v>0</v>
      </c>
      <c r="N7260">
        <v>1</v>
      </c>
      <c r="O7260">
        <v>1</v>
      </c>
      <c r="P7260">
        <v>1</v>
      </c>
      <c r="Q7260">
        <v>1</v>
      </c>
      <c r="R7260" s="11"/>
      <c r="S7260" s="11"/>
      <c r="T7260" s="11">
        <v>5873990</v>
      </c>
      <c r="U7260" s="11">
        <v>5582250</v>
      </c>
      <c r="V7260" s="11">
        <v>6771905</v>
      </c>
      <c r="W7260" s="11">
        <v>8119000</v>
      </c>
      <c r="X7260" s="11"/>
      <c r="Y7260" s="11"/>
      <c r="Z7260" s="11">
        <v>1327190</v>
      </c>
      <c r="AA7260" s="11">
        <v>5582250</v>
      </c>
      <c r="AB7260" s="11">
        <v>6771905</v>
      </c>
      <c r="AC7260" s="11">
        <v>8119000</v>
      </c>
      <c r="AD7260"/>
      <c r="AE7260"/>
      <c r="AF7260">
        <v>22.59</v>
      </c>
      <c r="AG7260">
        <v>100</v>
      </c>
      <c r="AH7260">
        <v>100</v>
      </c>
      <c r="AI7260">
        <v>100</v>
      </c>
      <c r="AJ7260" s="11"/>
      <c r="AK7260" s="11"/>
      <c r="AL7260" s="11">
        <v>5873990</v>
      </c>
      <c r="AM7260" s="11">
        <v>5582250</v>
      </c>
      <c r="AN7260" s="11">
        <v>6771905</v>
      </c>
      <c r="AO7260" s="11">
        <v>8119000</v>
      </c>
      <c r="AP7260" s="11"/>
      <c r="AQ7260" s="11"/>
      <c r="AR7260" s="11"/>
      <c r="AS7260" s="11"/>
      <c r="AT7260" s="11"/>
      <c r="AU7260" s="11"/>
      <c r="AV7260" s="11"/>
      <c r="AW7260" s="11"/>
      <c r="AX7260" s="11"/>
      <c r="AY7260" s="11"/>
      <c r="AZ7260" s="11"/>
      <c r="BA7260" s="11"/>
      <c r="BB7260" s="11"/>
      <c r="BC7260" s="11"/>
      <c r="BD7260" s="11"/>
      <c r="BE7260" s="11"/>
      <c r="BF7260" s="11"/>
      <c r="BG7260" s="11"/>
      <c r="BH7260" s="11">
        <v>5582250</v>
      </c>
      <c r="BI7260" s="11">
        <v>6771905</v>
      </c>
      <c r="BJ7260" s="11">
        <v>5582250</v>
      </c>
      <c r="BK7260" s="11">
        <v>6771905</v>
      </c>
      <c r="BL7260">
        <v>100</v>
      </c>
      <c r="BM7260">
        <v>100</v>
      </c>
      <c r="BN7260" s="10">
        <v>0</v>
      </c>
      <c r="BO7260" s="10"/>
      <c r="BP7260" s="10"/>
      <c r="BQ7260" s="10"/>
      <c r="BR7260" s="10"/>
      <c r="BS7260" s="10"/>
      <c r="BT7260" s="10"/>
      <c r="BU7260" s="10"/>
    </row>
    <row r="7261" spans="1:73" x14ac:dyDescent="0.3">
      <c r="A7261" s="10" t="s">
        <v>4110</v>
      </c>
      <c r="B7261" s="10" t="s">
        <v>6158</v>
      </c>
      <c r="C7261" s="10" t="s">
        <v>876</v>
      </c>
      <c r="D7261" s="10" t="s">
        <v>870</v>
      </c>
      <c r="E7261" s="10" t="s">
        <v>5505</v>
      </c>
      <c r="F7261" s="10" t="s">
        <v>10841</v>
      </c>
      <c r="G7261" s="10" t="s">
        <v>10842</v>
      </c>
      <c r="H7261" s="10" t="s">
        <v>10843</v>
      </c>
      <c r="I7261" s="10" t="s">
        <v>10844</v>
      </c>
      <c r="J7261" s="10" t="s">
        <v>10844</v>
      </c>
      <c r="K7261" s="10" t="s">
        <v>10843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 s="11"/>
      <c r="S7261" s="11"/>
      <c r="T7261" s="11"/>
      <c r="U7261" s="11">
        <v>3406000</v>
      </c>
      <c r="V7261" s="11"/>
      <c r="W7261" s="11"/>
      <c r="X7261" s="11"/>
      <c r="Y7261" s="11"/>
      <c r="Z7261" s="11"/>
      <c r="AA7261" s="11">
        <v>1335000</v>
      </c>
      <c r="AB7261" s="11"/>
      <c r="AC7261" s="11"/>
      <c r="AD7261"/>
      <c r="AE7261"/>
      <c r="AF7261"/>
      <c r="AG7261">
        <v>39.200000000000003</v>
      </c>
      <c r="AH7261"/>
      <c r="AI7261"/>
      <c r="AJ7261" s="11"/>
      <c r="AK7261" s="11"/>
      <c r="AL7261" s="11"/>
      <c r="AM7261" s="11">
        <v>3406000</v>
      </c>
      <c r="AN7261" s="11"/>
      <c r="AO7261" s="11"/>
      <c r="AP7261" s="11"/>
      <c r="AQ7261" s="11"/>
      <c r="AR7261" s="11"/>
      <c r="AS7261" s="11"/>
      <c r="AT7261" s="11"/>
      <c r="AU7261" s="11"/>
      <c r="AV7261" s="11"/>
      <c r="AW7261" s="11"/>
      <c r="AX7261" s="11"/>
      <c r="AY7261" s="11"/>
      <c r="AZ7261" s="11"/>
      <c r="BA7261" s="11"/>
      <c r="BB7261" s="11"/>
      <c r="BC7261" s="11"/>
      <c r="BD7261" s="11"/>
      <c r="BE7261" s="11"/>
      <c r="BF7261" s="11"/>
      <c r="BG7261" s="11"/>
      <c r="BH7261" s="11"/>
      <c r="BI7261" s="11"/>
      <c r="BJ7261" s="11"/>
      <c r="BK7261" s="11"/>
      <c r="BL7261"/>
      <c r="BM7261"/>
      <c r="BN7261" s="10">
        <v>0</v>
      </c>
      <c r="BO7261" s="10"/>
      <c r="BP7261" s="10"/>
      <c r="BQ7261" s="10"/>
      <c r="BR7261" s="10"/>
      <c r="BS7261" s="10"/>
      <c r="BT7261" s="10"/>
      <c r="BU7261" s="10"/>
    </row>
    <row r="7262" spans="1:73" x14ac:dyDescent="0.3">
      <c r="A7262" s="10" t="s">
        <v>4110</v>
      </c>
      <c r="B7262" s="10" t="s">
        <v>6547</v>
      </c>
      <c r="C7262" s="10" t="s">
        <v>3710</v>
      </c>
      <c r="D7262" s="10" t="s">
        <v>82</v>
      </c>
      <c r="E7262" s="10"/>
      <c r="F7262" s="10" t="s">
        <v>5094</v>
      </c>
      <c r="G7262" s="10"/>
      <c r="H7262" s="10" t="s">
        <v>12949</v>
      </c>
      <c r="I7262" s="10" t="s">
        <v>5783</v>
      </c>
      <c r="J7262" s="10" t="s">
        <v>5783</v>
      </c>
      <c r="K7262" s="10" t="s">
        <v>12949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 s="11"/>
      <c r="S7262" s="11"/>
      <c r="T7262" s="11"/>
      <c r="U7262" s="11"/>
      <c r="V7262" s="11"/>
      <c r="W7262" s="11">
        <v>1090940</v>
      </c>
      <c r="X7262" s="11"/>
      <c r="Y7262" s="11"/>
      <c r="Z7262" s="11"/>
      <c r="AA7262" s="11"/>
      <c r="AB7262" s="11"/>
      <c r="AC7262" s="11">
        <v>1090940</v>
      </c>
      <c r="AD7262"/>
      <c r="AE7262"/>
      <c r="AF7262"/>
      <c r="AG7262"/>
      <c r="AH7262"/>
      <c r="AI7262">
        <v>100</v>
      </c>
      <c r="AJ7262" s="11"/>
      <c r="AK7262" s="11"/>
      <c r="AL7262" s="11"/>
      <c r="AM7262" s="11"/>
      <c r="AN7262" s="11"/>
      <c r="AO7262" s="11">
        <v>1090940</v>
      </c>
      <c r="AP7262" s="11"/>
      <c r="AQ7262" s="11"/>
      <c r="AR7262" s="11"/>
      <c r="AS7262" s="11"/>
      <c r="AT7262" s="11"/>
      <c r="AU7262" s="11"/>
      <c r="AV7262" s="11"/>
      <c r="AW7262" s="11"/>
      <c r="AX7262" s="11"/>
      <c r="AY7262" s="11"/>
      <c r="AZ7262" s="11"/>
      <c r="BA7262" s="11"/>
      <c r="BB7262" s="11"/>
      <c r="BC7262" s="11"/>
      <c r="BD7262" s="11"/>
      <c r="BE7262" s="11"/>
      <c r="BF7262" s="11"/>
      <c r="BG7262" s="11"/>
      <c r="BH7262" s="11"/>
      <c r="BI7262" s="11"/>
      <c r="BJ7262" s="11"/>
      <c r="BK7262" s="11"/>
      <c r="BL7262"/>
      <c r="BM7262"/>
      <c r="BN7262" s="10">
        <v>0</v>
      </c>
      <c r="BO7262" s="10"/>
      <c r="BP7262" s="10"/>
      <c r="BQ7262" s="10"/>
      <c r="BR7262" s="10"/>
      <c r="BS7262" s="10"/>
      <c r="BT7262" s="10"/>
      <c r="BU7262" s="10"/>
    </row>
    <row r="7263" spans="1:73" x14ac:dyDescent="0.3">
      <c r="A7263" s="10" t="s">
        <v>4110</v>
      </c>
      <c r="B7263" s="10" t="s">
        <v>6547</v>
      </c>
      <c r="C7263" s="10" t="s">
        <v>79</v>
      </c>
      <c r="D7263" s="10"/>
      <c r="E7263" s="10"/>
      <c r="F7263" s="10"/>
      <c r="G7263" s="10"/>
      <c r="H7263" s="10" t="s">
        <v>8393</v>
      </c>
      <c r="I7263" s="10" t="s">
        <v>8394</v>
      </c>
      <c r="J7263" s="10" t="s">
        <v>8394</v>
      </c>
      <c r="K7263" s="10" t="s">
        <v>8393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 s="11">
        <v>12500</v>
      </c>
      <c r="S7263" s="11"/>
      <c r="T7263" s="11"/>
      <c r="U7263" s="11"/>
      <c r="V7263" s="11"/>
      <c r="W7263" s="11"/>
      <c r="X7263" s="11">
        <v>12500</v>
      </c>
      <c r="Y7263" s="11"/>
      <c r="Z7263" s="11"/>
      <c r="AA7263" s="11"/>
      <c r="AB7263" s="11"/>
      <c r="AC7263" s="11"/>
      <c r="AD7263">
        <v>100</v>
      </c>
      <c r="AE7263"/>
      <c r="AF7263"/>
      <c r="AG7263"/>
      <c r="AH7263"/>
      <c r="AI7263"/>
      <c r="AJ7263" s="11">
        <v>12500</v>
      </c>
      <c r="AK7263" s="11"/>
      <c r="AL7263" s="11"/>
      <c r="AM7263" s="11"/>
      <c r="AN7263" s="11"/>
      <c r="AO7263" s="11"/>
      <c r="AP7263" s="11"/>
      <c r="AQ7263" s="11"/>
      <c r="AR7263" s="11"/>
      <c r="AS7263" s="11"/>
      <c r="AT7263" s="11"/>
      <c r="AU7263" s="11"/>
      <c r="AV7263" s="11"/>
      <c r="AW7263" s="11"/>
      <c r="AX7263" s="11"/>
      <c r="AY7263" s="11"/>
      <c r="AZ7263" s="11"/>
      <c r="BA7263" s="11"/>
      <c r="BB7263" s="11"/>
      <c r="BC7263" s="11"/>
      <c r="BD7263" s="11"/>
      <c r="BE7263" s="11"/>
      <c r="BF7263" s="11"/>
      <c r="BG7263" s="11"/>
      <c r="BH7263" s="11"/>
      <c r="BI7263" s="11"/>
      <c r="BJ7263" s="11"/>
      <c r="BK7263" s="11"/>
      <c r="BL7263"/>
      <c r="BM7263"/>
      <c r="BN7263" s="10">
        <v>0</v>
      </c>
      <c r="BO7263" s="10"/>
      <c r="BP7263" s="10"/>
      <c r="BQ7263" s="10"/>
      <c r="BR7263" s="10"/>
      <c r="BS7263" s="10"/>
      <c r="BT7263" s="10"/>
      <c r="BU7263" s="10"/>
    </row>
    <row r="7264" spans="1:73" x14ac:dyDescent="0.3">
      <c r="A7264" s="10" t="s">
        <v>4110</v>
      </c>
      <c r="B7264" s="10" t="s">
        <v>6547</v>
      </c>
      <c r="C7264" s="10" t="s">
        <v>79</v>
      </c>
      <c r="D7264" s="10"/>
      <c r="E7264" s="10"/>
      <c r="F7264" s="10"/>
      <c r="G7264" s="10"/>
      <c r="H7264" s="10" t="s">
        <v>8395</v>
      </c>
      <c r="I7264" s="10" t="s">
        <v>77</v>
      </c>
      <c r="J7264" s="10" t="s">
        <v>77</v>
      </c>
      <c r="K7264" s="10" t="s">
        <v>8395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1</v>
      </c>
      <c r="R7264" s="11"/>
      <c r="S7264" s="11"/>
      <c r="T7264" s="11"/>
      <c r="U7264" s="11"/>
      <c r="V7264" s="11">
        <v>2461360</v>
      </c>
      <c r="W7264" s="11">
        <v>303277</v>
      </c>
      <c r="X7264" s="11"/>
      <c r="Y7264" s="11"/>
      <c r="Z7264" s="11"/>
      <c r="AA7264" s="11"/>
      <c r="AB7264" s="11">
        <v>1354476</v>
      </c>
      <c r="AC7264" s="11">
        <v>200000</v>
      </c>
      <c r="AD7264"/>
      <c r="AE7264"/>
      <c r="AF7264"/>
      <c r="AG7264"/>
      <c r="AH7264">
        <v>55.03</v>
      </c>
      <c r="AI7264">
        <v>65.95</v>
      </c>
      <c r="AJ7264" s="11"/>
      <c r="AK7264" s="11"/>
      <c r="AL7264" s="11"/>
      <c r="AM7264" s="11"/>
      <c r="AN7264" s="11">
        <v>2461360</v>
      </c>
      <c r="AO7264" s="11">
        <v>303277</v>
      </c>
      <c r="AP7264" s="11"/>
      <c r="AQ7264" s="11"/>
      <c r="AR7264" s="11"/>
      <c r="AS7264" s="11"/>
      <c r="AT7264" s="11"/>
      <c r="AU7264" s="11">
        <v>32570</v>
      </c>
      <c r="AV7264" s="11"/>
      <c r="AW7264" s="11"/>
      <c r="AX7264" s="11"/>
      <c r="AY7264" s="11"/>
      <c r="AZ7264" s="11"/>
      <c r="BA7264" s="11">
        <v>32570</v>
      </c>
      <c r="BB7264" s="11"/>
      <c r="BC7264" s="11"/>
      <c r="BD7264" s="11"/>
      <c r="BE7264" s="11"/>
      <c r="BF7264" s="11"/>
      <c r="BG7264" s="11">
        <v>32570</v>
      </c>
      <c r="BH7264" s="11"/>
      <c r="BI7264" s="11"/>
      <c r="BJ7264" s="11"/>
      <c r="BK7264" s="11"/>
      <c r="BL7264"/>
      <c r="BM7264"/>
      <c r="BN7264" s="10">
        <v>0</v>
      </c>
      <c r="BO7264" s="10"/>
      <c r="BP7264" s="10"/>
      <c r="BQ7264" s="10"/>
      <c r="BR7264" s="10"/>
      <c r="BS7264" s="10"/>
      <c r="BT7264" s="10"/>
      <c r="BU7264" s="10"/>
    </row>
    <row r="7265" spans="1:73" x14ac:dyDescent="0.3">
      <c r="A7265" s="10" t="s">
        <v>4110</v>
      </c>
      <c r="B7265" s="10" t="s">
        <v>6547</v>
      </c>
      <c r="C7265" s="10" t="s">
        <v>79</v>
      </c>
      <c r="D7265" s="10"/>
      <c r="E7265" s="10"/>
      <c r="F7265" s="10"/>
      <c r="G7265" s="10"/>
      <c r="H7265" s="10" t="s">
        <v>8396</v>
      </c>
      <c r="I7265" s="10" t="s">
        <v>8397</v>
      </c>
      <c r="J7265" s="10" t="s">
        <v>8397</v>
      </c>
      <c r="K7265" s="10" t="s">
        <v>8396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 s="11"/>
      <c r="S7265" s="11">
        <v>2950192</v>
      </c>
      <c r="T7265" s="11"/>
      <c r="U7265" s="11"/>
      <c r="V7265" s="11"/>
      <c r="W7265" s="11"/>
      <c r="X7265" s="11"/>
      <c r="Y7265" s="11">
        <v>1428920</v>
      </c>
      <c r="Z7265" s="11"/>
      <c r="AA7265" s="11"/>
      <c r="AB7265" s="11"/>
      <c r="AC7265" s="11"/>
      <c r="AD7265"/>
      <c r="AE7265">
        <v>48.43</v>
      </c>
      <c r="AF7265"/>
      <c r="AG7265"/>
      <c r="AH7265"/>
      <c r="AI7265"/>
      <c r="AJ7265" s="11"/>
      <c r="AK7265" s="11">
        <v>2639920</v>
      </c>
      <c r="AL7265" s="11"/>
      <c r="AM7265" s="11"/>
      <c r="AN7265" s="11"/>
      <c r="AO7265" s="11"/>
      <c r="AP7265" s="11"/>
      <c r="AQ7265" s="11"/>
      <c r="AR7265" s="11"/>
      <c r="AS7265" s="11"/>
      <c r="AT7265" s="11"/>
      <c r="AU7265" s="11"/>
      <c r="AV7265" s="11"/>
      <c r="AW7265" s="11"/>
      <c r="AX7265" s="11"/>
      <c r="AY7265" s="11"/>
      <c r="AZ7265" s="11"/>
      <c r="BA7265" s="11"/>
      <c r="BB7265" s="11"/>
      <c r="BC7265" s="11"/>
      <c r="BD7265" s="11"/>
      <c r="BE7265" s="11"/>
      <c r="BF7265" s="11"/>
      <c r="BG7265" s="11"/>
      <c r="BH7265" s="11"/>
      <c r="BI7265" s="11"/>
      <c r="BJ7265" s="11"/>
      <c r="BK7265" s="11"/>
      <c r="BL7265"/>
      <c r="BM7265"/>
      <c r="BN7265" s="10">
        <v>0</v>
      </c>
      <c r="BO7265" s="10"/>
      <c r="BP7265" s="10"/>
      <c r="BQ7265" s="10"/>
      <c r="BR7265" s="10"/>
      <c r="BS7265" s="10"/>
      <c r="BT7265" s="10"/>
      <c r="BU7265" s="10"/>
    </row>
    <row r="7266" spans="1:73" x14ac:dyDescent="0.3">
      <c r="A7266" s="10" t="s">
        <v>4110</v>
      </c>
      <c r="B7266" s="10" t="s">
        <v>6547</v>
      </c>
      <c r="C7266" s="10" t="s">
        <v>79</v>
      </c>
      <c r="D7266" s="10"/>
      <c r="E7266" s="10"/>
      <c r="F7266" s="10"/>
      <c r="G7266" s="10"/>
      <c r="H7266" s="10" t="s">
        <v>8398</v>
      </c>
      <c r="I7266" s="10" t="s">
        <v>8399</v>
      </c>
      <c r="J7266" s="10" t="s">
        <v>8399</v>
      </c>
      <c r="K7266" s="10" t="s">
        <v>8398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 s="11">
        <v>57000</v>
      </c>
      <c r="S7266" s="11"/>
      <c r="T7266" s="11"/>
      <c r="U7266" s="11"/>
      <c r="V7266" s="11"/>
      <c r="W7266" s="11"/>
      <c r="X7266" s="11">
        <v>57000</v>
      </c>
      <c r="Y7266" s="11"/>
      <c r="Z7266" s="11"/>
      <c r="AA7266" s="11"/>
      <c r="AB7266" s="11"/>
      <c r="AC7266" s="11"/>
      <c r="AD7266">
        <v>100</v>
      </c>
      <c r="AE7266"/>
      <c r="AF7266"/>
      <c r="AG7266"/>
      <c r="AH7266"/>
      <c r="AI7266"/>
      <c r="AJ7266" s="11">
        <v>57000</v>
      </c>
      <c r="AK7266" s="11"/>
      <c r="AL7266" s="11"/>
      <c r="AM7266" s="11"/>
      <c r="AN7266" s="11"/>
      <c r="AO7266" s="11"/>
      <c r="AP7266" s="11"/>
      <c r="AQ7266" s="11"/>
      <c r="AR7266" s="11"/>
      <c r="AS7266" s="11"/>
      <c r="AT7266" s="11"/>
      <c r="AU7266" s="11"/>
      <c r="AV7266" s="11"/>
      <c r="AW7266" s="11"/>
      <c r="AX7266" s="11"/>
      <c r="AY7266" s="11"/>
      <c r="AZ7266" s="11"/>
      <c r="BA7266" s="11"/>
      <c r="BB7266" s="11"/>
      <c r="BC7266" s="11"/>
      <c r="BD7266" s="11"/>
      <c r="BE7266" s="11"/>
      <c r="BF7266" s="11"/>
      <c r="BG7266" s="11"/>
      <c r="BH7266" s="11"/>
      <c r="BI7266" s="11"/>
      <c r="BJ7266" s="11"/>
      <c r="BK7266" s="11"/>
      <c r="BL7266"/>
      <c r="BM7266"/>
      <c r="BN7266" s="10">
        <v>0</v>
      </c>
      <c r="BO7266" s="10"/>
      <c r="BP7266" s="10"/>
      <c r="BQ7266" s="10"/>
      <c r="BR7266" s="10"/>
      <c r="BS7266" s="10"/>
      <c r="BT7266" s="10"/>
      <c r="BU7266" s="10"/>
    </row>
    <row r="7267" spans="1:73" x14ac:dyDescent="0.3">
      <c r="A7267" s="10" t="s">
        <v>4110</v>
      </c>
      <c r="B7267" s="10" t="s">
        <v>6547</v>
      </c>
      <c r="C7267" s="10" t="s">
        <v>79</v>
      </c>
      <c r="D7267" s="10"/>
      <c r="E7267" s="10"/>
      <c r="F7267" s="10"/>
      <c r="G7267" s="10"/>
      <c r="H7267" s="10" t="s">
        <v>8402</v>
      </c>
      <c r="I7267" s="10" t="s">
        <v>77</v>
      </c>
      <c r="J7267" s="10" t="s">
        <v>77</v>
      </c>
      <c r="K7267" s="10" t="s">
        <v>8402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 s="11">
        <v>4288663</v>
      </c>
      <c r="S7267" s="11"/>
      <c r="T7267" s="11"/>
      <c r="U7267" s="11"/>
      <c r="V7267" s="11"/>
      <c r="W7267" s="11"/>
      <c r="X7267" s="11">
        <v>1044575.25</v>
      </c>
      <c r="Y7267" s="11"/>
      <c r="Z7267" s="11"/>
      <c r="AA7267" s="11"/>
      <c r="AB7267" s="11"/>
      <c r="AC7267" s="11"/>
      <c r="AD7267">
        <v>24.36</v>
      </c>
      <c r="AE7267"/>
      <c r="AF7267"/>
      <c r="AG7267"/>
      <c r="AH7267"/>
      <c r="AI7267"/>
      <c r="AJ7267" s="11">
        <v>4178301</v>
      </c>
      <c r="AK7267" s="11"/>
      <c r="AL7267" s="11"/>
      <c r="AM7267" s="11"/>
      <c r="AN7267" s="11"/>
      <c r="AO7267" s="11"/>
      <c r="AP7267" s="11"/>
      <c r="AQ7267" s="11"/>
      <c r="AR7267" s="11"/>
      <c r="AS7267" s="11"/>
      <c r="AT7267" s="11"/>
      <c r="AU7267" s="11"/>
      <c r="AV7267" s="11"/>
      <c r="AW7267" s="11"/>
      <c r="AX7267" s="11"/>
      <c r="AY7267" s="11"/>
      <c r="AZ7267" s="11"/>
      <c r="BA7267" s="11"/>
      <c r="BB7267" s="11"/>
      <c r="BC7267" s="11"/>
      <c r="BD7267" s="11"/>
      <c r="BE7267" s="11"/>
      <c r="BF7267" s="11"/>
      <c r="BG7267" s="11"/>
      <c r="BH7267" s="11"/>
      <c r="BI7267" s="11"/>
      <c r="BJ7267" s="11"/>
      <c r="BK7267" s="11"/>
      <c r="BL7267"/>
      <c r="BM7267"/>
      <c r="BN7267" s="10">
        <v>0</v>
      </c>
      <c r="BO7267" s="10"/>
      <c r="BP7267" s="10"/>
      <c r="BQ7267" s="10"/>
      <c r="BR7267" s="10"/>
      <c r="BS7267" s="10"/>
      <c r="BT7267" s="10"/>
      <c r="BU7267" s="10"/>
    </row>
    <row r="7268" spans="1:73" x14ac:dyDescent="0.3">
      <c r="A7268" s="10" t="s">
        <v>4110</v>
      </c>
      <c r="B7268" s="10" t="s">
        <v>6547</v>
      </c>
      <c r="C7268" s="10" t="s">
        <v>79</v>
      </c>
      <c r="D7268" s="10" t="s">
        <v>870</v>
      </c>
      <c r="E7268" s="10" t="s">
        <v>871</v>
      </c>
      <c r="F7268" s="10" t="s">
        <v>4432</v>
      </c>
      <c r="G7268" s="10" t="s">
        <v>5001</v>
      </c>
      <c r="H7268" s="10" t="s">
        <v>5002</v>
      </c>
      <c r="I7268" s="10" t="s">
        <v>5003</v>
      </c>
      <c r="J7268" s="10" t="s">
        <v>5003</v>
      </c>
      <c r="K7268" s="10" t="s">
        <v>5002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1</v>
      </c>
      <c r="R7268" s="11">
        <v>2109416</v>
      </c>
      <c r="S7268" s="11"/>
      <c r="T7268" s="11"/>
      <c r="U7268" s="11"/>
      <c r="V7268" s="11"/>
      <c r="W7268" s="11">
        <v>905962</v>
      </c>
      <c r="X7268" s="11">
        <v>2100050</v>
      </c>
      <c r="Y7268" s="11"/>
      <c r="Z7268" s="11"/>
      <c r="AA7268" s="11"/>
      <c r="AB7268" s="11"/>
      <c r="AC7268" s="11">
        <v>905962</v>
      </c>
      <c r="AD7268">
        <v>99.56</v>
      </c>
      <c r="AE7268"/>
      <c r="AF7268"/>
      <c r="AG7268"/>
      <c r="AH7268"/>
      <c r="AI7268">
        <v>100</v>
      </c>
      <c r="AJ7268" s="11">
        <v>2109416</v>
      </c>
      <c r="AK7268" s="11"/>
      <c r="AL7268" s="11"/>
      <c r="AM7268" s="11"/>
      <c r="AN7268" s="11"/>
      <c r="AO7268" s="11">
        <v>905962</v>
      </c>
      <c r="AP7268" s="11"/>
      <c r="AQ7268" s="11"/>
      <c r="AR7268" s="11"/>
      <c r="AS7268" s="11"/>
      <c r="AT7268" s="11"/>
      <c r="AU7268" s="11"/>
      <c r="AV7268" s="11"/>
      <c r="AW7268" s="11"/>
      <c r="AX7268" s="11"/>
      <c r="AY7268" s="11"/>
      <c r="AZ7268" s="11"/>
      <c r="BA7268" s="11"/>
      <c r="BB7268" s="11"/>
      <c r="BC7268" s="11"/>
      <c r="BD7268" s="11"/>
      <c r="BE7268" s="11"/>
      <c r="BF7268" s="11"/>
      <c r="BG7268" s="11"/>
      <c r="BH7268" s="11"/>
      <c r="BI7268" s="11"/>
      <c r="BJ7268" s="11"/>
      <c r="BK7268" s="11"/>
      <c r="BL7268"/>
      <c r="BM7268"/>
      <c r="BN7268" s="10">
        <v>0</v>
      </c>
      <c r="BO7268" s="10"/>
      <c r="BP7268" s="10"/>
      <c r="BQ7268" s="10"/>
      <c r="BR7268" s="10"/>
      <c r="BS7268" s="10"/>
      <c r="BT7268" s="10"/>
      <c r="BU7268" s="10"/>
    </row>
    <row r="7269" spans="1:73" x14ac:dyDescent="0.3">
      <c r="A7269" s="10" t="s">
        <v>4110</v>
      </c>
      <c r="B7269" s="10" t="s">
        <v>6547</v>
      </c>
      <c r="C7269" s="10" t="s">
        <v>79</v>
      </c>
      <c r="D7269" s="10" t="s">
        <v>870</v>
      </c>
      <c r="E7269" s="10" t="s">
        <v>871</v>
      </c>
      <c r="F7269" s="10" t="s">
        <v>4432</v>
      </c>
      <c r="G7269" s="10" t="s">
        <v>4433</v>
      </c>
      <c r="H7269" s="10" t="s">
        <v>8404</v>
      </c>
      <c r="I7269" s="10" t="s">
        <v>8405</v>
      </c>
      <c r="J7269" s="10" t="s">
        <v>8405</v>
      </c>
      <c r="K7269" s="10" t="s">
        <v>8404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 s="11"/>
      <c r="S7269" s="11"/>
      <c r="T7269" s="11">
        <v>65000</v>
      </c>
      <c r="U7269" s="11"/>
      <c r="V7269" s="11"/>
      <c r="W7269" s="11"/>
      <c r="X7269" s="11"/>
      <c r="Y7269" s="11"/>
      <c r="Z7269" s="11">
        <v>65000</v>
      </c>
      <c r="AA7269" s="11"/>
      <c r="AB7269" s="11"/>
      <c r="AC7269" s="11"/>
      <c r="AD7269"/>
      <c r="AE7269"/>
      <c r="AF7269">
        <v>100</v>
      </c>
      <c r="AG7269"/>
      <c r="AH7269"/>
      <c r="AI7269"/>
      <c r="AJ7269" s="11"/>
      <c r="AK7269" s="11"/>
      <c r="AL7269" s="11">
        <v>65000</v>
      </c>
      <c r="AM7269" s="11"/>
      <c r="AN7269" s="11"/>
      <c r="AO7269" s="11"/>
      <c r="AP7269" s="11"/>
      <c r="AQ7269" s="11"/>
      <c r="AR7269" s="11"/>
      <c r="AS7269" s="11"/>
      <c r="AT7269" s="11"/>
      <c r="AU7269" s="11"/>
      <c r="AV7269" s="11"/>
      <c r="AW7269" s="11"/>
      <c r="AX7269" s="11"/>
      <c r="AY7269" s="11"/>
      <c r="AZ7269" s="11"/>
      <c r="BA7269" s="11"/>
      <c r="BB7269" s="11"/>
      <c r="BC7269" s="11"/>
      <c r="BD7269" s="11"/>
      <c r="BE7269" s="11"/>
      <c r="BF7269" s="11"/>
      <c r="BG7269" s="11"/>
      <c r="BH7269" s="11"/>
      <c r="BI7269" s="11"/>
      <c r="BJ7269" s="11"/>
      <c r="BK7269" s="11"/>
      <c r="BL7269"/>
      <c r="BM7269"/>
      <c r="BN7269" s="10">
        <v>0</v>
      </c>
      <c r="BO7269" s="10"/>
      <c r="BP7269" s="10"/>
      <c r="BQ7269" s="10"/>
      <c r="BR7269" s="10"/>
      <c r="BS7269" s="10"/>
      <c r="BT7269" s="10"/>
      <c r="BU7269" s="10"/>
    </row>
    <row r="7270" spans="1:73" x14ac:dyDescent="0.3">
      <c r="A7270" s="10" t="s">
        <v>4110</v>
      </c>
      <c r="B7270" s="10" t="s">
        <v>6547</v>
      </c>
      <c r="C7270" s="10" t="s">
        <v>79</v>
      </c>
      <c r="D7270" s="10" t="s">
        <v>870</v>
      </c>
      <c r="E7270" s="10" t="s">
        <v>871</v>
      </c>
      <c r="F7270" s="10" t="s">
        <v>4432</v>
      </c>
      <c r="G7270" s="10" t="s">
        <v>4433</v>
      </c>
      <c r="H7270" s="10" t="s">
        <v>8429</v>
      </c>
      <c r="I7270" s="10" t="s">
        <v>8430</v>
      </c>
      <c r="J7270" s="10" t="s">
        <v>8430</v>
      </c>
      <c r="K7270" s="10" t="s">
        <v>8429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 s="11">
        <v>380000</v>
      </c>
      <c r="S7270" s="11"/>
      <c r="T7270" s="11"/>
      <c r="U7270" s="11"/>
      <c r="V7270" s="11"/>
      <c r="W7270" s="11"/>
      <c r="X7270" s="11">
        <v>0</v>
      </c>
      <c r="Y7270" s="11"/>
      <c r="Z7270" s="11"/>
      <c r="AA7270" s="11"/>
      <c r="AB7270" s="11"/>
      <c r="AC7270" s="11"/>
      <c r="AD7270">
        <v>0</v>
      </c>
      <c r="AE7270"/>
      <c r="AF7270"/>
      <c r="AG7270"/>
      <c r="AH7270"/>
      <c r="AI7270"/>
      <c r="AJ7270" s="11">
        <v>380000</v>
      </c>
      <c r="AK7270" s="11"/>
      <c r="AL7270" s="11"/>
      <c r="AM7270" s="11"/>
      <c r="AN7270" s="11"/>
      <c r="AO7270" s="11"/>
      <c r="AP7270" s="11"/>
      <c r="AQ7270" s="11"/>
      <c r="AR7270" s="11"/>
      <c r="AS7270" s="11"/>
      <c r="AT7270" s="11"/>
      <c r="AU7270" s="11"/>
      <c r="AV7270" s="11"/>
      <c r="AW7270" s="11"/>
      <c r="AX7270" s="11"/>
      <c r="AY7270" s="11"/>
      <c r="AZ7270" s="11"/>
      <c r="BA7270" s="11"/>
      <c r="BB7270" s="11"/>
      <c r="BC7270" s="11"/>
      <c r="BD7270" s="11"/>
      <c r="BE7270" s="11"/>
      <c r="BF7270" s="11"/>
      <c r="BG7270" s="11"/>
      <c r="BH7270" s="11"/>
      <c r="BI7270" s="11"/>
      <c r="BJ7270" s="11"/>
      <c r="BK7270" s="11"/>
      <c r="BL7270"/>
      <c r="BM7270"/>
      <c r="BN7270" s="10">
        <v>0</v>
      </c>
      <c r="BO7270" s="10"/>
      <c r="BP7270" s="10"/>
      <c r="BQ7270" s="10"/>
      <c r="BR7270" s="10"/>
      <c r="BS7270" s="10"/>
      <c r="BT7270" s="10"/>
      <c r="BU7270" s="10"/>
    </row>
    <row r="7271" spans="1:73" x14ac:dyDescent="0.3">
      <c r="A7271" s="10" t="s">
        <v>4110</v>
      </c>
      <c r="B7271" s="10" t="s">
        <v>6158</v>
      </c>
      <c r="C7271" s="10" t="s">
        <v>876</v>
      </c>
      <c r="D7271" s="10" t="s">
        <v>870</v>
      </c>
      <c r="E7271" s="10" t="s">
        <v>5505</v>
      </c>
      <c r="F7271" s="10" t="s">
        <v>5083</v>
      </c>
      <c r="G7271" s="10" t="s">
        <v>6378</v>
      </c>
      <c r="H7271" s="10" t="s">
        <v>10845</v>
      </c>
      <c r="I7271" s="10" t="s">
        <v>10846</v>
      </c>
      <c r="J7271" s="10" t="s">
        <v>10846</v>
      </c>
      <c r="K7271" s="10" t="s">
        <v>10845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 s="11"/>
      <c r="S7271" s="11"/>
      <c r="T7271" s="11"/>
      <c r="U7271" s="11"/>
      <c r="V7271" s="11">
        <v>3060000</v>
      </c>
      <c r="W7271" s="11"/>
      <c r="X7271" s="11"/>
      <c r="Y7271" s="11"/>
      <c r="Z7271" s="11"/>
      <c r="AA7271" s="11"/>
      <c r="AB7271" s="11">
        <v>1530000</v>
      </c>
      <c r="AC7271" s="11"/>
      <c r="AD7271"/>
      <c r="AE7271"/>
      <c r="AF7271"/>
      <c r="AG7271"/>
      <c r="AH7271">
        <v>50</v>
      </c>
      <c r="AI7271"/>
      <c r="AJ7271" s="11"/>
      <c r="AK7271" s="11"/>
      <c r="AL7271" s="11"/>
      <c r="AM7271" s="11"/>
      <c r="AN7271" s="11">
        <v>3060000</v>
      </c>
      <c r="AO7271" s="11"/>
      <c r="AP7271" s="11"/>
      <c r="AQ7271" s="11"/>
      <c r="AR7271" s="11"/>
      <c r="AS7271" s="11"/>
      <c r="AT7271" s="11"/>
      <c r="AU7271" s="11"/>
      <c r="AV7271" s="11"/>
      <c r="AW7271" s="11"/>
      <c r="AX7271" s="11"/>
      <c r="AY7271" s="11"/>
      <c r="AZ7271" s="11"/>
      <c r="BA7271" s="11"/>
      <c r="BB7271" s="11"/>
      <c r="BC7271" s="11"/>
      <c r="BD7271" s="11"/>
      <c r="BE7271" s="11"/>
      <c r="BF7271" s="11"/>
      <c r="BG7271" s="11"/>
      <c r="BH7271" s="11"/>
      <c r="BI7271" s="11"/>
      <c r="BJ7271" s="11"/>
      <c r="BK7271" s="11"/>
      <c r="BL7271"/>
      <c r="BM7271"/>
      <c r="BN7271" s="10">
        <v>0</v>
      </c>
      <c r="BO7271" s="10"/>
      <c r="BP7271" s="10"/>
      <c r="BQ7271" s="10"/>
      <c r="BR7271" s="10"/>
      <c r="BS7271" s="10"/>
      <c r="BT7271" s="10"/>
      <c r="BU7271" s="10"/>
    </row>
    <row r="7272" spans="1:73" x14ac:dyDescent="0.3">
      <c r="A7272" s="10" t="s">
        <v>4110</v>
      </c>
      <c r="B7272" s="10" t="s">
        <v>6158</v>
      </c>
      <c r="C7272" s="10" t="s">
        <v>876</v>
      </c>
      <c r="D7272" s="10" t="s">
        <v>870</v>
      </c>
      <c r="E7272" s="10" t="s">
        <v>5505</v>
      </c>
      <c r="F7272" s="10" t="s">
        <v>5506</v>
      </c>
      <c r="G7272" s="10" t="s">
        <v>6411</v>
      </c>
      <c r="H7272" s="10" t="s">
        <v>10847</v>
      </c>
      <c r="I7272" s="10" t="s">
        <v>10848</v>
      </c>
      <c r="J7272" s="10" t="s">
        <v>10848</v>
      </c>
      <c r="K7272" s="10" t="s">
        <v>10847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 s="11">
        <v>196000</v>
      </c>
      <c r="S7272" s="11"/>
      <c r="T7272" s="11"/>
      <c r="U7272" s="11"/>
      <c r="V7272" s="11"/>
      <c r="W7272" s="11"/>
      <c r="X7272" s="11">
        <v>98000</v>
      </c>
      <c r="Y7272" s="11"/>
      <c r="Z7272" s="11"/>
      <c r="AA7272" s="11"/>
      <c r="AB7272" s="11"/>
      <c r="AC7272" s="11"/>
      <c r="AD7272">
        <v>50</v>
      </c>
      <c r="AE7272"/>
      <c r="AF7272"/>
      <c r="AG7272"/>
      <c r="AH7272"/>
      <c r="AI7272"/>
      <c r="AJ7272" s="11">
        <v>196000</v>
      </c>
      <c r="AK7272" s="11"/>
      <c r="AL7272" s="11"/>
      <c r="AM7272" s="11"/>
      <c r="AN7272" s="11"/>
      <c r="AO7272" s="11"/>
      <c r="AP7272" s="11"/>
      <c r="AQ7272" s="11"/>
      <c r="AR7272" s="11"/>
      <c r="AS7272" s="11"/>
      <c r="AT7272" s="11"/>
      <c r="AU7272" s="11"/>
      <c r="AV7272" s="11"/>
      <c r="AW7272" s="11"/>
      <c r="AX7272" s="11"/>
      <c r="AY7272" s="11"/>
      <c r="AZ7272" s="11"/>
      <c r="BA7272" s="11"/>
      <c r="BB7272" s="11"/>
      <c r="BC7272" s="11"/>
      <c r="BD7272" s="11"/>
      <c r="BE7272" s="11"/>
      <c r="BF7272" s="11"/>
      <c r="BG7272" s="11"/>
      <c r="BH7272" s="11"/>
      <c r="BI7272" s="11"/>
      <c r="BJ7272" s="11"/>
      <c r="BK7272" s="11"/>
      <c r="BL7272"/>
      <c r="BM7272"/>
      <c r="BN7272" s="10">
        <v>0</v>
      </c>
      <c r="BO7272" s="10"/>
      <c r="BP7272" s="10"/>
      <c r="BQ7272" s="10"/>
      <c r="BR7272" s="10"/>
      <c r="BS7272" s="10"/>
      <c r="BT7272" s="10"/>
      <c r="BU7272" s="10"/>
    </row>
    <row r="7273" spans="1:73" x14ac:dyDescent="0.3">
      <c r="A7273" s="10" t="s">
        <v>4110</v>
      </c>
      <c r="B7273" s="10" t="s">
        <v>6158</v>
      </c>
      <c r="C7273" s="10" t="s">
        <v>876</v>
      </c>
      <c r="D7273" s="10" t="s">
        <v>870</v>
      </c>
      <c r="E7273" s="10" t="s">
        <v>5505</v>
      </c>
      <c r="F7273" s="10" t="s">
        <v>5506</v>
      </c>
      <c r="G7273" s="10" t="s">
        <v>6411</v>
      </c>
      <c r="H7273" s="10" t="s">
        <v>10849</v>
      </c>
      <c r="I7273" s="10" t="s">
        <v>10850</v>
      </c>
      <c r="J7273" s="10" t="s">
        <v>10850</v>
      </c>
      <c r="K7273" s="10" t="s">
        <v>10849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 s="11">
        <v>117600</v>
      </c>
      <c r="S7273" s="11"/>
      <c r="T7273" s="11"/>
      <c r="U7273" s="11"/>
      <c r="V7273" s="11"/>
      <c r="W7273" s="11"/>
      <c r="X7273" s="11">
        <v>58800</v>
      </c>
      <c r="Y7273" s="11"/>
      <c r="Z7273" s="11"/>
      <c r="AA7273" s="11"/>
      <c r="AB7273" s="11"/>
      <c r="AC7273" s="11"/>
      <c r="AD7273">
        <v>50</v>
      </c>
      <c r="AE7273"/>
      <c r="AF7273"/>
      <c r="AG7273"/>
      <c r="AH7273"/>
      <c r="AI7273"/>
      <c r="AJ7273" s="11">
        <v>117600</v>
      </c>
      <c r="AK7273" s="11"/>
      <c r="AL7273" s="11"/>
      <c r="AM7273" s="11"/>
      <c r="AN7273" s="11"/>
      <c r="AO7273" s="11"/>
      <c r="AP7273" s="11"/>
      <c r="AQ7273" s="11"/>
      <c r="AR7273" s="11"/>
      <c r="AS7273" s="11"/>
      <c r="AT7273" s="11"/>
      <c r="AU7273" s="11"/>
      <c r="AV7273" s="11"/>
      <c r="AW7273" s="11"/>
      <c r="AX7273" s="11"/>
      <c r="AY7273" s="11"/>
      <c r="AZ7273" s="11"/>
      <c r="BA7273" s="11"/>
      <c r="BB7273" s="11"/>
      <c r="BC7273" s="11"/>
      <c r="BD7273" s="11"/>
      <c r="BE7273" s="11"/>
      <c r="BF7273" s="11"/>
      <c r="BG7273" s="11"/>
      <c r="BH7273" s="11"/>
      <c r="BI7273" s="11"/>
      <c r="BJ7273" s="11"/>
      <c r="BK7273" s="11"/>
      <c r="BL7273"/>
      <c r="BM7273"/>
      <c r="BN7273" s="10">
        <v>0</v>
      </c>
      <c r="BO7273" s="10"/>
      <c r="BP7273" s="10"/>
      <c r="BQ7273" s="10"/>
      <c r="BR7273" s="10"/>
      <c r="BS7273" s="10"/>
      <c r="BT7273" s="10"/>
      <c r="BU7273" s="10"/>
    </row>
    <row r="7274" spans="1:73" x14ac:dyDescent="0.3">
      <c r="A7274" s="10" t="s">
        <v>4110</v>
      </c>
      <c r="B7274" s="10" t="s">
        <v>6158</v>
      </c>
      <c r="C7274" s="10" t="s">
        <v>876</v>
      </c>
      <c r="D7274" s="10" t="s">
        <v>870</v>
      </c>
      <c r="E7274" s="10" t="s">
        <v>5505</v>
      </c>
      <c r="F7274" s="10" t="s">
        <v>5506</v>
      </c>
      <c r="G7274" s="10" t="s">
        <v>6411</v>
      </c>
      <c r="H7274" s="10" t="s">
        <v>10851</v>
      </c>
      <c r="I7274" s="10" t="s">
        <v>10852</v>
      </c>
      <c r="J7274" s="10" t="s">
        <v>10852</v>
      </c>
      <c r="K7274" s="10" t="s">
        <v>10851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 s="11">
        <v>200000</v>
      </c>
      <c r="S7274" s="11"/>
      <c r="T7274" s="11"/>
      <c r="U7274" s="11"/>
      <c r="V7274" s="11"/>
      <c r="W7274" s="11"/>
      <c r="X7274" s="11">
        <v>60000</v>
      </c>
      <c r="Y7274" s="11"/>
      <c r="Z7274" s="11"/>
      <c r="AA7274" s="11"/>
      <c r="AB7274" s="11"/>
      <c r="AC7274" s="11"/>
      <c r="AD7274">
        <v>30</v>
      </c>
      <c r="AE7274"/>
      <c r="AF7274"/>
      <c r="AG7274"/>
      <c r="AH7274"/>
      <c r="AI7274"/>
      <c r="AJ7274" s="11">
        <v>200000</v>
      </c>
      <c r="AK7274" s="11"/>
      <c r="AL7274" s="11"/>
      <c r="AM7274" s="11"/>
      <c r="AN7274" s="11"/>
      <c r="AO7274" s="11"/>
      <c r="AP7274" s="11"/>
      <c r="AQ7274" s="11"/>
      <c r="AR7274" s="11"/>
      <c r="AS7274" s="11"/>
      <c r="AT7274" s="11"/>
      <c r="AU7274" s="11"/>
      <c r="AV7274" s="11"/>
      <c r="AW7274" s="11"/>
      <c r="AX7274" s="11"/>
      <c r="AY7274" s="11"/>
      <c r="AZ7274" s="11"/>
      <c r="BA7274" s="11"/>
      <c r="BB7274" s="11"/>
      <c r="BC7274" s="11"/>
      <c r="BD7274" s="11"/>
      <c r="BE7274" s="11"/>
      <c r="BF7274" s="11"/>
      <c r="BG7274" s="11"/>
      <c r="BH7274" s="11"/>
      <c r="BI7274" s="11"/>
      <c r="BJ7274" s="11"/>
      <c r="BK7274" s="11"/>
      <c r="BL7274"/>
      <c r="BM7274"/>
      <c r="BN7274" s="10">
        <v>0</v>
      </c>
      <c r="BO7274" s="10"/>
      <c r="BP7274" s="10"/>
      <c r="BQ7274" s="10"/>
      <c r="BR7274" s="10"/>
      <c r="BS7274" s="10"/>
      <c r="BT7274" s="10"/>
      <c r="BU7274" s="10"/>
    </row>
    <row r="7275" spans="1:73" x14ac:dyDescent="0.3">
      <c r="A7275" s="10" t="s">
        <v>4110</v>
      </c>
      <c r="B7275" s="10" t="s">
        <v>6158</v>
      </c>
      <c r="C7275" s="10" t="s">
        <v>876</v>
      </c>
      <c r="D7275" s="10" t="s">
        <v>870</v>
      </c>
      <c r="E7275" s="10" t="s">
        <v>5505</v>
      </c>
      <c r="F7275" s="10" t="s">
        <v>8277</v>
      </c>
      <c r="G7275" s="10" t="s">
        <v>8278</v>
      </c>
      <c r="H7275" s="10" t="s">
        <v>10853</v>
      </c>
      <c r="I7275" s="10" t="s">
        <v>10854</v>
      </c>
      <c r="J7275" s="10" t="s">
        <v>10854</v>
      </c>
      <c r="K7275" s="10" t="s">
        <v>10853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 s="11"/>
      <c r="S7275" s="11"/>
      <c r="T7275" s="11">
        <v>148000</v>
      </c>
      <c r="U7275" s="11"/>
      <c r="V7275" s="11"/>
      <c r="W7275" s="11"/>
      <c r="X7275" s="11"/>
      <c r="Y7275" s="11"/>
      <c r="Z7275" s="11">
        <v>148000</v>
      </c>
      <c r="AA7275" s="11"/>
      <c r="AB7275" s="11"/>
      <c r="AC7275" s="11"/>
      <c r="AD7275"/>
      <c r="AE7275"/>
      <c r="AF7275">
        <v>100</v>
      </c>
      <c r="AG7275"/>
      <c r="AH7275"/>
      <c r="AI7275"/>
      <c r="AJ7275" s="11"/>
      <c r="AK7275" s="11"/>
      <c r="AL7275" s="11">
        <v>148000</v>
      </c>
      <c r="AM7275" s="11"/>
      <c r="AN7275" s="11"/>
      <c r="AO7275" s="11"/>
      <c r="AP7275" s="11"/>
      <c r="AQ7275" s="11"/>
      <c r="AR7275" s="11"/>
      <c r="AS7275" s="11"/>
      <c r="AT7275" s="11"/>
      <c r="AU7275" s="11"/>
      <c r="AV7275" s="11"/>
      <c r="AW7275" s="11"/>
      <c r="AX7275" s="11"/>
      <c r="AY7275" s="11"/>
      <c r="AZ7275" s="11"/>
      <c r="BA7275" s="11"/>
      <c r="BB7275" s="11"/>
      <c r="BC7275" s="11"/>
      <c r="BD7275" s="11"/>
      <c r="BE7275" s="11"/>
      <c r="BF7275" s="11"/>
      <c r="BG7275" s="11"/>
      <c r="BH7275" s="11"/>
      <c r="BI7275" s="11"/>
      <c r="BJ7275" s="11"/>
      <c r="BK7275" s="11"/>
      <c r="BL7275"/>
      <c r="BM7275"/>
      <c r="BN7275" s="10">
        <v>0</v>
      </c>
      <c r="BO7275" s="10"/>
      <c r="BP7275" s="10"/>
      <c r="BQ7275" s="10"/>
      <c r="BR7275" s="10"/>
      <c r="BS7275" s="10"/>
      <c r="BT7275" s="10"/>
      <c r="BU7275" s="10"/>
    </row>
    <row r="7276" spans="1:73" x14ac:dyDescent="0.3">
      <c r="A7276" s="10" t="s">
        <v>4110</v>
      </c>
      <c r="B7276" s="10" t="s">
        <v>6158</v>
      </c>
      <c r="C7276" s="10" t="s">
        <v>876</v>
      </c>
      <c r="D7276" s="10" t="s">
        <v>870</v>
      </c>
      <c r="E7276" s="10" t="s">
        <v>5505</v>
      </c>
      <c r="F7276" s="10" t="s">
        <v>8281</v>
      </c>
      <c r="G7276" s="10" t="s">
        <v>10088</v>
      </c>
      <c r="H7276" s="10" t="s">
        <v>10855</v>
      </c>
      <c r="I7276" s="10" t="s">
        <v>10856</v>
      </c>
      <c r="J7276" s="10" t="s">
        <v>10856</v>
      </c>
      <c r="K7276" s="10" t="s">
        <v>10855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 s="11"/>
      <c r="S7276" s="11"/>
      <c r="T7276" s="11"/>
      <c r="U7276" s="11"/>
      <c r="V7276" s="11">
        <v>1050000</v>
      </c>
      <c r="W7276" s="11"/>
      <c r="X7276" s="11"/>
      <c r="Y7276" s="11"/>
      <c r="Z7276" s="11"/>
      <c r="AA7276" s="11"/>
      <c r="AB7276" s="11">
        <v>1050000</v>
      </c>
      <c r="AC7276" s="11"/>
      <c r="AD7276"/>
      <c r="AE7276"/>
      <c r="AF7276"/>
      <c r="AG7276"/>
      <c r="AH7276">
        <v>100</v>
      </c>
      <c r="AI7276"/>
      <c r="AJ7276" s="11"/>
      <c r="AK7276" s="11"/>
      <c r="AL7276" s="11"/>
      <c r="AM7276" s="11"/>
      <c r="AN7276" s="11">
        <v>1050000</v>
      </c>
      <c r="AO7276" s="11"/>
      <c r="AP7276" s="11"/>
      <c r="AQ7276" s="11"/>
      <c r="AR7276" s="11"/>
      <c r="AS7276" s="11"/>
      <c r="AT7276" s="11"/>
      <c r="AU7276" s="11"/>
      <c r="AV7276" s="11"/>
      <c r="AW7276" s="11"/>
      <c r="AX7276" s="11"/>
      <c r="AY7276" s="11"/>
      <c r="AZ7276" s="11"/>
      <c r="BA7276" s="11"/>
      <c r="BB7276" s="11"/>
      <c r="BC7276" s="11"/>
      <c r="BD7276" s="11"/>
      <c r="BE7276" s="11"/>
      <c r="BF7276" s="11"/>
      <c r="BG7276" s="11"/>
      <c r="BH7276" s="11"/>
      <c r="BI7276" s="11"/>
      <c r="BJ7276" s="11"/>
      <c r="BK7276" s="11"/>
      <c r="BL7276"/>
      <c r="BM7276"/>
      <c r="BN7276" s="10">
        <v>0</v>
      </c>
      <c r="BO7276" s="10"/>
      <c r="BP7276" s="10"/>
      <c r="BQ7276" s="10"/>
      <c r="BR7276" s="10"/>
      <c r="BS7276" s="10"/>
      <c r="BT7276" s="10"/>
      <c r="BU7276" s="10"/>
    </row>
    <row r="7277" spans="1:73" x14ac:dyDescent="0.3">
      <c r="A7277" s="10" t="s">
        <v>4110</v>
      </c>
      <c r="B7277" s="10" t="s">
        <v>6158</v>
      </c>
      <c r="C7277" s="10" t="s">
        <v>876</v>
      </c>
      <c r="D7277" s="10" t="s">
        <v>870</v>
      </c>
      <c r="E7277" s="10" t="s">
        <v>5514</v>
      </c>
      <c r="F7277" s="10" t="s">
        <v>5515</v>
      </c>
      <c r="G7277" s="10" t="s">
        <v>5516</v>
      </c>
      <c r="H7277" s="10" t="s">
        <v>10857</v>
      </c>
      <c r="I7277" s="10" t="s">
        <v>10858</v>
      </c>
      <c r="J7277" s="10" t="s">
        <v>10858</v>
      </c>
      <c r="K7277" s="10" t="s">
        <v>10857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 s="11"/>
      <c r="S7277" s="11"/>
      <c r="T7277" s="11"/>
      <c r="U7277" s="11">
        <v>70000</v>
      </c>
      <c r="V7277" s="11"/>
      <c r="W7277" s="11"/>
      <c r="X7277" s="11"/>
      <c r="Y7277" s="11"/>
      <c r="Z7277" s="11"/>
      <c r="AA7277" s="11">
        <v>70000</v>
      </c>
      <c r="AB7277" s="11"/>
      <c r="AC7277" s="11"/>
      <c r="AD7277"/>
      <c r="AE7277"/>
      <c r="AF7277"/>
      <c r="AG7277">
        <v>100</v>
      </c>
      <c r="AH7277"/>
      <c r="AI7277"/>
      <c r="AJ7277" s="11"/>
      <c r="AK7277" s="11"/>
      <c r="AL7277" s="11"/>
      <c r="AM7277" s="11">
        <v>70000</v>
      </c>
      <c r="AN7277" s="11"/>
      <c r="AO7277" s="11"/>
      <c r="AP7277" s="11"/>
      <c r="AQ7277" s="11"/>
      <c r="AR7277" s="11"/>
      <c r="AS7277" s="11"/>
      <c r="AT7277" s="11"/>
      <c r="AU7277" s="11"/>
      <c r="AV7277" s="11"/>
      <c r="AW7277" s="11"/>
      <c r="AX7277" s="11"/>
      <c r="AY7277" s="11"/>
      <c r="AZ7277" s="11"/>
      <c r="BA7277" s="11"/>
      <c r="BB7277" s="11"/>
      <c r="BC7277" s="11"/>
      <c r="BD7277" s="11"/>
      <c r="BE7277" s="11"/>
      <c r="BF7277" s="11"/>
      <c r="BG7277" s="11"/>
      <c r="BH7277" s="11">
        <v>548520.05000000005</v>
      </c>
      <c r="BI7277" s="11"/>
      <c r="BJ7277" s="11">
        <v>70000</v>
      </c>
      <c r="BK7277" s="11"/>
      <c r="BL7277">
        <v>12.7616</v>
      </c>
      <c r="BM7277"/>
      <c r="BN7277" s="10">
        <v>0</v>
      </c>
      <c r="BO7277" s="10"/>
      <c r="BP7277" s="10"/>
      <c r="BQ7277" s="10"/>
      <c r="BR7277" s="10"/>
      <c r="BS7277" s="10"/>
      <c r="BT7277" s="10"/>
      <c r="BU7277" s="10"/>
    </row>
    <row r="7278" spans="1:73" x14ac:dyDescent="0.3">
      <c r="A7278" s="10" t="s">
        <v>4110</v>
      </c>
      <c r="B7278" s="10" t="s">
        <v>6158</v>
      </c>
      <c r="C7278" s="10" t="s">
        <v>876</v>
      </c>
      <c r="D7278" s="10" t="s">
        <v>870</v>
      </c>
      <c r="E7278" s="10" t="s">
        <v>5514</v>
      </c>
      <c r="F7278" s="10" t="s">
        <v>5515</v>
      </c>
      <c r="G7278" s="10" t="s">
        <v>6189</v>
      </c>
      <c r="H7278" s="10" t="s">
        <v>10859</v>
      </c>
      <c r="I7278" s="10" t="s">
        <v>10860</v>
      </c>
      <c r="J7278" s="10" t="s">
        <v>10860</v>
      </c>
      <c r="K7278" s="10" t="s">
        <v>10859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1</v>
      </c>
      <c r="R7278" s="11"/>
      <c r="S7278" s="11"/>
      <c r="T7278" s="11"/>
      <c r="U7278" s="11"/>
      <c r="V7278" s="11">
        <v>1396200</v>
      </c>
      <c r="W7278" s="11">
        <v>1040500</v>
      </c>
      <c r="X7278" s="11"/>
      <c r="Y7278" s="11"/>
      <c r="Z7278" s="11"/>
      <c r="AA7278" s="11"/>
      <c r="AB7278" s="11">
        <v>765600</v>
      </c>
      <c r="AC7278" s="11">
        <v>765250</v>
      </c>
      <c r="AD7278"/>
      <c r="AE7278"/>
      <c r="AF7278"/>
      <c r="AG7278"/>
      <c r="AH7278">
        <v>54.83</v>
      </c>
      <c r="AI7278">
        <v>73.55</v>
      </c>
      <c r="AJ7278" s="11"/>
      <c r="AK7278" s="11"/>
      <c r="AL7278" s="11"/>
      <c r="AM7278" s="11"/>
      <c r="AN7278" s="11">
        <v>1396200</v>
      </c>
      <c r="AO7278" s="11">
        <v>1040500</v>
      </c>
      <c r="AP7278" s="11"/>
      <c r="AQ7278" s="11"/>
      <c r="AR7278" s="11"/>
      <c r="AS7278" s="11"/>
      <c r="AT7278" s="11"/>
      <c r="AU7278" s="11"/>
      <c r="AV7278" s="11"/>
      <c r="AW7278" s="11"/>
      <c r="AX7278" s="11"/>
      <c r="AY7278" s="11"/>
      <c r="AZ7278" s="11"/>
      <c r="BA7278" s="11"/>
      <c r="BB7278" s="11"/>
      <c r="BC7278" s="11"/>
      <c r="BD7278" s="11"/>
      <c r="BE7278" s="11"/>
      <c r="BF7278" s="11"/>
      <c r="BG7278" s="11"/>
      <c r="BH7278" s="11"/>
      <c r="BI7278" s="11">
        <v>1475000</v>
      </c>
      <c r="BJ7278" s="11"/>
      <c r="BK7278" s="11">
        <v>1097000</v>
      </c>
      <c r="BL7278"/>
      <c r="BM7278">
        <v>74.372799999999998</v>
      </c>
      <c r="BN7278" s="10">
        <v>0</v>
      </c>
      <c r="BO7278" s="10"/>
      <c r="BP7278" s="10"/>
      <c r="BQ7278" s="10"/>
      <c r="BR7278" s="10"/>
      <c r="BS7278" s="10"/>
      <c r="BT7278" s="10"/>
      <c r="BU7278" s="10"/>
    </row>
    <row r="7279" spans="1:73" x14ac:dyDescent="0.3">
      <c r="A7279" s="10" t="s">
        <v>4110</v>
      </c>
      <c r="B7279" s="10" t="s">
        <v>6158</v>
      </c>
      <c r="C7279" s="10" t="s">
        <v>876</v>
      </c>
      <c r="D7279" s="10" t="s">
        <v>870</v>
      </c>
      <c r="E7279" s="10" t="s">
        <v>5514</v>
      </c>
      <c r="F7279" s="10" t="s">
        <v>5515</v>
      </c>
      <c r="G7279" s="10" t="s">
        <v>6189</v>
      </c>
      <c r="H7279" s="10" t="s">
        <v>10861</v>
      </c>
      <c r="I7279" s="10" t="s">
        <v>10862</v>
      </c>
      <c r="J7279" s="10" t="s">
        <v>10862</v>
      </c>
      <c r="K7279" s="10" t="s">
        <v>10861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 s="11"/>
      <c r="S7279" s="11"/>
      <c r="T7279" s="11"/>
      <c r="U7279" s="11"/>
      <c r="V7279" s="11">
        <v>982800</v>
      </c>
      <c r="W7279" s="11"/>
      <c r="X7279" s="11"/>
      <c r="Y7279" s="11"/>
      <c r="Z7279" s="11"/>
      <c r="AA7279" s="11"/>
      <c r="AB7279" s="11">
        <v>491400</v>
      </c>
      <c r="AC7279" s="11"/>
      <c r="AD7279"/>
      <c r="AE7279"/>
      <c r="AF7279"/>
      <c r="AG7279"/>
      <c r="AH7279">
        <v>50</v>
      </c>
      <c r="AI7279"/>
      <c r="AJ7279" s="11"/>
      <c r="AK7279" s="11"/>
      <c r="AL7279" s="11"/>
      <c r="AM7279" s="11"/>
      <c r="AN7279" s="11">
        <v>982800</v>
      </c>
      <c r="AO7279" s="11"/>
      <c r="AP7279" s="11"/>
      <c r="AQ7279" s="11"/>
      <c r="AR7279" s="11"/>
      <c r="AS7279" s="11"/>
      <c r="AT7279" s="11"/>
      <c r="AU7279" s="11"/>
      <c r="AV7279" s="11"/>
      <c r="AW7279" s="11"/>
      <c r="AX7279" s="11"/>
      <c r="AY7279" s="11"/>
      <c r="AZ7279" s="11"/>
      <c r="BA7279" s="11"/>
      <c r="BB7279" s="11"/>
      <c r="BC7279" s="11"/>
      <c r="BD7279" s="11"/>
      <c r="BE7279" s="11"/>
      <c r="BF7279" s="11"/>
      <c r="BG7279" s="11"/>
      <c r="BH7279" s="11"/>
      <c r="BI7279" s="11">
        <v>1600500</v>
      </c>
      <c r="BJ7279" s="11"/>
      <c r="BK7279" s="11">
        <v>982800</v>
      </c>
      <c r="BL7279"/>
      <c r="BM7279">
        <v>61.405799999999999</v>
      </c>
      <c r="BN7279" s="10">
        <v>0</v>
      </c>
      <c r="BO7279" s="10"/>
      <c r="BP7279" s="10"/>
      <c r="BQ7279" s="10"/>
      <c r="BR7279" s="10"/>
      <c r="BS7279" s="10"/>
      <c r="BT7279" s="10"/>
      <c r="BU7279" s="10"/>
    </row>
    <row r="7280" spans="1:73" x14ac:dyDescent="0.3">
      <c r="A7280" s="10" t="s">
        <v>4110</v>
      </c>
      <c r="B7280" s="10" t="s">
        <v>6547</v>
      </c>
      <c r="C7280" s="10" t="s">
        <v>79</v>
      </c>
      <c r="D7280" s="10" t="s">
        <v>870</v>
      </c>
      <c r="E7280" s="10" t="s">
        <v>871</v>
      </c>
      <c r="F7280" s="10" t="s">
        <v>4432</v>
      </c>
      <c r="G7280" s="10" t="s">
        <v>4433</v>
      </c>
      <c r="H7280" s="10" t="s">
        <v>6606</v>
      </c>
      <c r="I7280" s="10" t="s">
        <v>6607</v>
      </c>
      <c r="J7280" s="10" t="s">
        <v>6607</v>
      </c>
      <c r="K7280" s="10" t="s">
        <v>6606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 s="11">
        <v>3249795</v>
      </c>
      <c r="S7280" s="11">
        <v>6743848.7000000002</v>
      </c>
      <c r="T7280" s="11">
        <v>1064608</v>
      </c>
      <c r="U7280" s="11">
        <v>4387376</v>
      </c>
      <c r="V7280" s="11">
        <v>7037708</v>
      </c>
      <c r="W7280" s="11">
        <v>11676330</v>
      </c>
      <c r="X7280" s="11">
        <v>2497894</v>
      </c>
      <c r="Y7280" s="11">
        <v>1456819.5</v>
      </c>
      <c r="Z7280" s="11">
        <v>319382.40000000002</v>
      </c>
      <c r="AA7280" s="11">
        <v>1316212.8</v>
      </c>
      <c r="AB7280" s="11">
        <v>3045178</v>
      </c>
      <c r="AC7280" s="11">
        <v>5045390</v>
      </c>
      <c r="AD7280">
        <v>76.86</v>
      </c>
      <c r="AE7280">
        <v>21.6</v>
      </c>
      <c r="AF7280">
        <v>30</v>
      </c>
      <c r="AG7280">
        <v>30</v>
      </c>
      <c r="AH7280">
        <v>43.27</v>
      </c>
      <c r="AI7280">
        <v>43.21</v>
      </c>
      <c r="AJ7280" s="11">
        <v>3249795</v>
      </c>
      <c r="AK7280" s="11">
        <v>6726039</v>
      </c>
      <c r="AL7280" s="11">
        <v>1064608</v>
      </c>
      <c r="AM7280" s="11">
        <v>4387376</v>
      </c>
      <c r="AN7280" s="11">
        <v>7037708</v>
      </c>
      <c r="AO7280" s="11">
        <v>11676330</v>
      </c>
      <c r="AP7280" s="11"/>
      <c r="AQ7280" s="11"/>
      <c r="AR7280" s="11"/>
      <c r="AS7280" s="11"/>
      <c r="AT7280" s="11"/>
      <c r="AU7280" s="11"/>
      <c r="AV7280" s="11"/>
      <c r="AW7280" s="11"/>
      <c r="AX7280" s="11"/>
      <c r="AY7280" s="11"/>
      <c r="AZ7280" s="11"/>
      <c r="BA7280" s="11"/>
      <c r="BB7280" s="11"/>
      <c r="BC7280" s="11"/>
      <c r="BD7280" s="11"/>
      <c r="BE7280" s="11"/>
      <c r="BF7280" s="11"/>
      <c r="BG7280" s="11"/>
      <c r="BH7280" s="11">
        <v>7286111</v>
      </c>
      <c r="BI7280" s="11">
        <v>6344934.75</v>
      </c>
      <c r="BJ7280" s="11">
        <v>2533086</v>
      </c>
      <c r="BK7280" s="11">
        <v>3726152</v>
      </c>
      <c r="BL7280">
        <v>34.765900000000002</v>
      </c>
      <c r="BM7280">
        <v>58.726399999999998</v>
      </c>
      <c r="BN7280" s="10">
        <v>0</v>
      </c>
      <c r="BO7280" s="10"/>
      <c r="BP7280" s="10"/>
      <c r="BQ7280" s="10"/>
      <c r="BR7280" s="10"/>
      <c r="BS7280" s="10"/>
      <c r="BT7280" s="10"/>
      <c r="BU7280" s="10"/>
    </row>
    <row r="7281" spans="1:73" x14ac:dyDescent="0.3">
      <c r="A7281" s="10" t="s">
        <v>4110</v>
      </c>
      <c r="B7281" s="10" t="s">
        <v>6547</v>
      </c>
      <c r="C7281" s="10" t="s">
        <v>79</v>
      </c>
      <c r="D7281" s="10" t="s">
        <v>870</v>
      </c>
      <c r="E7281" s="10" t="s">
        <v>871</v>
      </c>
      <c r="F7281" s="10" t="s">
        <v>3711</v>
      </c>
      <c r="G7281" s="10" t="s">
        <v>3712</v>
      </c>
      <c r="H7281" s="10" t="s">
        <v>8431</v>
      </c>
      <c r="I7281" s="10" t="s">
        <v>8432</v>
      </c>
      <c r="J7281" s="10" t="s">
        <v>8432</v>
      </c>
      <c r="K7281" s="10" t="s">
        <v>8431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 s="11"/>
      <c r="S7281" s="11">
        <v>294000</v>
      </c>
      <c r="T7281" s="11"/>
      <c r="U7281" s="11"/>
      <c r="V7281" s="11"/>
      <c r="W7281" s="11"/>
      <c r="X7281" s="11"/>
      <c r="Y7281" s="11">
        <v>294000</v>
      </c>
      <c r="Z7281" s="11"/>
      <c r="AA7281" s="11"/>
      <c r="AB7281" s="11"/>
      <c r="AC7281" s="11"/>
      <c r="AD7281"/>
      <c r="AE7281">
        <v>100</v>
      </c>
      <c r="AF7281"/>
      <c r="AG7281"/>
      <c r="AH7281"/>
      <c r="AI7281"/>
      <c r="AJ7281" s="11"/>
      <c r="AK7281" s="11">
        <v>294000</v>
      </c>
      <c r="AL7281" s="11"/>
      <c r="AM7281" s="11"/>
      <c r="AN7281" s="11"/>
      <c r="AO7281" s="11"/>
      <c r="AP7281" s="11"/>
      <c r="AQ7281" s="11"/>
      <c r="AR7281" s="11"/>
      <c r="AS7281" s="11"/>
      <c r="AT7281" s="11"/>
      <c r="AU7281" s="11"/>
      <c r="AV7281" s="11"/>
      <c r="AW7281" s="11"/>
      <c r="AX7281" s="11"/>
      <c r="AY7281" s="11"/>
      <c r="AZ7281" s="11"/>
      <c r="BA7281" s="11"/>
      <c r="BB7281" s="11"/>
      <c r="BC7281" s="11"/>
      <c r="BD7281" s="11"/>
      <c r="BE7281" s="11"/>
      <c r="BF7281" s="11"/>
      <c r="BG7281" s="11"/>
      <c r="BH7281" s="11"/>
      <c r="BI7281" s="11"/>
      <c r="BJ7281" s="11"/>
      <c r="BK7281" s="11"/>
      <c r="BL7281"/>
      <c r="BM7281"/>
      <c r="BN7281" s="10">
        <v>0</v>
      </c>
      <c r="BO7281" s="10"/>
      <c r="BP7281" s="10"/>
      <c r="BQ7281" s="10"/>
      <c r="BR7281" s="10"/>
      <c r="BS7281" s="10"/>
      <c r="BT7281" s="10"/>
      <c r="BU7281" s="10"/>
    </row>
    <row r="7282" spans="1:73" x14ac:dyDescent="0.3">
      <c r="A7282" s="10" t="s">
        <v>4110</v>
      </c>
      <c r="B7282" s="10" t="s">
        <v>6547</v>
      </c>
      <c r="C7282" s="10" t="s">
        <v>79</v>
      </c>
      <c r="D7282" s="10" t="s">
        <v>870</v>
      </c>
      <c r="E7282" s="10" t="s">
        <v>871</v>
      </c>
      <c r="F7282" s="10" t="s">
        <v>3711</v>
      </c>
      <c r="G7282" s="10" t="s">
        <v>3712</v>
      </c>
      <c r="H7282" s="10" t="s">
        <v>8433</v>
      </c>
      <c r="I7282" s="10" t="s">
        <v>8434</v>
      </c>
      <c r="J7282" s="10" t="s">
        <v>8434</v>
      </c>
      <c r="K7282" s="10" t="s">
        <v>8433</v>
      </c>
      <c r="L7282">
        <v>1</v>
      </c>
      <c r="M7282">
        <v>0</v>
      </c>
      <c r="N7282">
        <v>1</v>
      </c>
      <c r="O7282">
        <v>0</v>
      </c>
      <c r="P7282">
        <v>0</v>
      </c>
      <c r="Q7282">
        <v>0</v>
      </c>
      <c r="R7282" s="11">
        <v>6239080.1799999997</v>
      </c>
      <c r="S7282" s="11"/>
      <c r="T7282" s="11">
        <v>5881955</v>
      </c>
      <c r="U7282" s="11"/>
      <c r="V7282" s="11"/>
      <c r="W7282" s="11"/>
      <c r="X7282" s="11">
        <v>5418080.1799999997</v>
      </c>
      <c r="Y7282" s="11"/>
      <c r="Z7282" s="11">
        <v>5881955</v>
      </c>
      <c r="AA7282" s="11"/>
      <c r="AB7282" s="11"/>
      <c r="AC7282" s="11"/>
      <c r="AD7282">
        <v>86.84</v>
      </c>
      <c r="AE7282"/>
      <c r="AF7282">
        <v>100</v>
      </c>
      <c r="AG7282"/>
      <c r="AH7282"/>
      <c r="AI7282"/>
      <c r="AJ7282" s="11">
        <v>6239080.1799999997</v>
      </c>
      <c r="AK7282" s="11"/>
      <c r="AL7282" s="11">
        <v>5881955</v>
      </c>
      <c r="AM7282" s="11"/>
      <c r="AN7282" s="11"/>
      <c r="AO7282" s="11"/>
      <c r="AP7282" s="11"/>
      <c r="AQ7282" s="11"/>
      <c r="AR7282" s="11"/>
      <c r="AS7282" s="11"/>
      <c r="AT7282" s="11"/>
      <c r="AU7282" s="11"/>
      <c r="AV7282" s="11"/>
      <c r="AW7282" s="11"/>
      <c r="AX7282" s="11"/>
      <c r="AY7282" s="11"/>
      <c r="AZ7282" s="11"/>
      <c r="BA7282" s="11"/>
      <c r="BB7282" s="11"/>
      <c r="BC7282" s="11"/>
      <c r="BD7282" s="11"/>
      <c r="BE7282" s="11"/>
      <c r="BF7282" s="11"/>
      <c r="BG7282" s="11"/>
      <c r="BH7282" s="11"/>
      <c r="BI7282" s="11"/>
      <c r="BJ7282" s="11"/>
      <c r="BK7282" s="11"/>
      <c r="BL7282"/>
      <c r="BM7282"/>
      <c r="BN7282" s="10">
        <v>0</v>
      </c>
      <c r="BO7282" s="10"/>
      <c r="BP7282" s="10"/>
      <c r="BQ7282" s="10"/>
      <c r="BR7282" s="10"/>
      <c r="BS7282" s="10"/>
      <c r="BT7282" s="10"/>
      <c r="BU7282" s="10"/>
    </row>
    <row r="7283" spans="1:73" x14ac:dyDescent="0.3">
      <c r="A7283" s="10" t="s">
        <v>4110</v>
      </c>
      <c r="B7283" s="10" t="s">
        <v>6547</v>
      </c>
      <c r="C7283" s="10" t="s">
        <v>79</v>
      </c>
      <c r="D7283" s="10" t="s">
        <v>870</v>
      </c>
      <c r="E7283" s="10" t="s">
        <v>871</v>
      </c>
      <c r="F7283" s="10" t="s">
        <v>3711</v>
      </c>
      <c r="G7283" s="10" t="s">
        <v>3712</v>
      </c>
      <c r="H7283" s="10" t="s">
        <v>5785</v>
      </c>
      <c r="I7283" s="10" t="s">
        <v>5786</v>
      </c>
      <c r="J7283" s="10" t="s">
        <v>5786</v>
      </c>
      <c r="K7283" s="10" t="s">
        <v>5785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 s="11">
        <v>46989568.600000001</v>
      </c>
      <c r="S7283" s="11">
        <v>56335838</v>
      </c>
      <c r="T7283" s="11">
        <v>87566702</v>
      </c>
      <c r="U7283" s="11">
        <v>78858262.879999995</v>
      </c>
      <c r="V7283" s="11">
        <v>14739920</v>
      </c>
      <c r="W7283" s="11">
        <v>16070400</v>
      </c>
      <c r="X7283" s="11">
        <v>20818160</v>
      </c>
      <c r="Y7283" s="11">
        <v>1753200</v>
      </c>
      <c r="Z7283" s="11">
        <v>17513340.399999999</v>
      </c>
      <c r="AA7283" s="11">
        <v>23694120.359999999</v>
      </c>
      <c r="AB7283" s="11">
        <v>9306975</v>
      </c>
      <c r="AC7283" s="11">
        <v>8035200</v>
      </c>
      <c r="AD7283">
        <v>44.3</v>
      </c>
      <c r="AE7283">
        <v>3.11</v>
      </c>
      <c r="AF7283">
        <v>20</v>
      </c>
      <c r="AG7283">
        <v>30.05</v>
      </c>
      <c r="AH7283">
        <v>63.14</v>
      </c>
      <c r="AI7283">
        <v>50</v>
      </c>
      <c r="AJ7283" s="11">
        <v>46989568.600000001</v>
      </c>
      <c r="AK7283" s="11">
        <v>54373798</v>
      </c>
      <c r="AL7283" s="11">
        <v>87537562</v>
      </c>
      <c r="AM7283" s="11">
        <v>84538832</v>
      </c>
      <c r="AN7283" s="11">
        <v>14739920</v>
      </c>
      <c r="AO7283" s="11">
        <v>16070391.560000001</v>
      </c>
      <c r="AP7283" s="11"/>
      <c r="AQ7283" s="11"/>
      <c r="AR7283" s="11"/>
      <c r="AS7283" s="11">
        <v>3243000</v>
      </c>
      <c r="AT7283" s="11"/>
      <c r="AU7283" s="11"/>
      <c r="AV7283" s="11"/>
      <c r="AW7283" s="11"/>
      <c r="AX7283" s="11"/>
      <c r="AY7283" s="11">
        <v>3243000</v>
      </c>
      <c r="AZ7283" s="11"/>
      <c r="BA7283" s="11"/>
      <c r="BB7283" s="11"/>
      <c r="BC7283" s="11"/>
      <c r="BD7283" s="11"/>
      <c r="BE7283" s="11">
        <v>3243000</v>
      </c>
      <c r="BF7283" s="11"/>
      <c r="BG7283" s="11"/>
      <c r="BH7283" s="11">
        <v>145869314</v>
      </c>
      <c r="BI7283" s="11">
        <v>34330550</v>
      </c>
      <c r="BJ7283" s="11">
        <v>139278064</v>
      </c>
      <c r="BK7283" s="11">
        <v>2984515</v>
      </c>
      <c r="BL7283">
        <v>95.481399999999994</v>
      </c>
      <c r="BM7283">
        <v>8.6934000000000005</v>
      </c>
      <c r="BN7283" s="10">
        <v>1</v>
      </c>
      <c r="BO7283" s="10">
        <v>2333400</v>
      </c>
      <c r="BP7283" s="10">
        <v>1225700</v>
      </c>
      <c r="BQ7283" s="10">
        <v>52.53</v>
      </c>
      <c r="BR7283" s="10">
        <v>2333400</v>
      </c>
      <c r="BS7283" s="10"/>
      <c r="BT7283" s="10"/>
      <c r="BU7283" s="10"/>
    </row>
    <row r="7284" spans="1:73" x14ac:dyDescent="0.3">
      <c r="A7284" s="10" t="s">
        <v>4110</v>
      </c>
      <c r="B7284" s="10" t="s">
        <v>6547</v>
      </c>
      <c r="C7284" s="10" t="s">
        <v>79</v>
      </c>
      <c r="D7284" s="10" t="s">
        <v>870</v>
      </c>
      <c r="E7284" s="10" t="s">
        <v>871</v>
      </c>
      <c r="F7284" s="10" t="s">
        <v>3711</v>
      </c>
      <c r="G7284" s="10" t="s">
        <v>3712</v>
      </c>
      <c r="H7284" s="10" t="s">
        <v>5787</v>
      </c>
      <c r="I7284" s="10" t="s">
        <v>5788</v>
      </c>
      <c r="J7284" s="10" t="s">
        <v>5788</v>
      </c>
      <c r="K7284" s="10" t="s">
        <v>5787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 s="11">
        <v>55000</v>
      </c>
      <c r="S7284" s="11"/>
      <c r="T7284" s="11"/>
      <c r="U7284" s="11"/>
      <c r="V7284" s="11"/>
      <c r="W7284" s="11"/>
      <c r="X7284" s="11">
        <v>55000</v>
      </c>
      <c r="Y7284" s="11"/>
      <c r="Z7284" s="11"/>
      <c r="AA7284" s="11"/>
      <c r="AB7284" s="11"/>
      <c r="AC7284" s="11"/>
      <c r="AD7284">
        <v>100</v>
      </c>
      <c r="AE7284"/>
      <c r="AF7284"/>
      <c r="AG7284"/>
      <c r="AH7284"/>
      <c r="AI7284"/>
      <c r="AJ7284" s="11">
        <v>55000</v>
      </c>
      <c r="AK7284" s="11"/>
      <c r="AL7284" s="11"/>
      <c r="AM7284" s="11"/>
      <c r="AN7284" s="11"/>
      <c r="AO7284" s="11"/>
      <c r="AP7284" s="11"/>
      <c r="AQ7284" s="11"/>
      <c r="AR7284" s="11"/>
      <c r="AS7284" s="11"/>
      <c r="AT7284" s="11"/>
      <c r="AU7284" s="11"/>
      <c r="AV7284" s="11"/>
      <c r="AW7284" s="11"/>
      <c r="AX7284" s="11"/>
      <c r="AY7284" s="11"/>
      <c r="AZ7284" s="11"/>
      <c r="BA7284" s="11"/>
      <c r="BB7284" s="11"/>
      <c r="BC7284" s="11"/>
      <c r="BD7284" s="11"/>
      <c r="BE7284" s="11"/>
      <c r="BF7284" s="11"/>
      <c r="BG7284" s="11"/>
      <c r="BH7284" s="11"/>
      <c r="BI7284" s="11"/>
      <c r="BJ7284" s="11"/>
      <c r="BK7284" s="11"/>
      <c r="BL7284"/>
      <c r="BM7284"/>
      <c r="BN7284" s="10">
        <v>0</v>
      </c>
      <c r="BO7284" s="10"/>
      <c r="BP7284" s="10"/>
      <c r="BQ7284" s="10"/>
      <c r="BR7284" s="10"/>
      <c r="BS7284" s="10"/>
      <c r="BT7284" s="10"/>
      <c r="BU7284" s="10"/>
    </row>
    <row r="7285" spans="1:73" x14ac:dyDescent="0.3">
      <c r="A7285" s="10" t="s">
        <v>4110</v>
      </c>
      <c r="B7285" s="10" t="s">
        <v>6547</v>
      </c>
      <c r="C7285" s="10" t="s">
        <v>79</v>
      </c>
      <c r="D7285" s="10" t="s">
        <v>870</v>
      </c>
      <c r="E7285" s="10" t="s">
        <v>871</v>
      </c>
      <c r="F7285" s="10" t="s">
        <v>3711</v>
      </c>
      <c r="G7285" s="10" t="s">
        <v>3712</v>
      </c>
      <c r="H7285" s="10" t="s">
        <v>8435</v>
      </c>
      <c r="I7285" s="10" t="s">
        <v>8436</v>
      </c>
      <c r="J7285" s="10" t="s">
        <v>8436</v>
      </c>
      <c r="K7285" s="10" t="s">
        <v>8435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 s="11"/>
      <c r="S7285" s="11"/>
      <c r="T7285" s="11"/>
      <c r="U7285" s="11"/>
      <c r="V7285" s="11">
        <v>717760</v>
      </c>
      <c r="W7285" s="11"/>
      <c r="X7285" s="11"/>
      <c r="Y7285" s="11"/>
      <c r="Z7285" s="11"/>
      <c r="AA7285" s="11"/>
      <c r="AB7285" s="11">
        <v>520000</v>
      </c>
      <c r="AC7285" s="11"/>
      <c r="AD7285"/>
      <c r="AE7285"/>
      <c r="AF7285"/>
      <c r="AG7285"/>
      <c r="AH7285">
        <v>72.45</v>
      </c>
      <c r="AI7285"/>
      <c r="AJ7285" s="11"/>
      <c r="AK7285" s="11"/>
      <c r="AL7285" s="11"/>
      <c r="AM7285" s="11"/>
      <c r="AN7285" s="11">
        <v>717760</v>
      </c>
      <c r="AO7285" s="11"/>
      <c r="AP7285" s="11"/>
      <c r="AQ7285" s="11"/>
      <c r="AR7285" s="11"/>
      <c r="AS7285" s="11"/>
      <c r="AT7285" s="11"/>
      <c r="AU7285" s="11"/>
      <c r="AV7285" s="11"/>
      <c r="AW7285" s="11"/>
      <c r="AX7285" s="11"/>
      <c r="AY7285" s="11"/>
      <c r="AZ7285" s="11"/>
      <c r="BA7285" s="11"/>
      <c r="BB7285" s="11"/>
      <c r="BC7285" s="11"/>
      <c r="BD7285" s="11"/>
      <c r="BE7285" s="11"/>
      <c r="BF7285" s="11"/>
      <c r="BG7285" s="11"/>
      <c r="BH7285" s="11"/>
      <c r="BI7285" s="11"/>
      <c r="BJ7285" s="11"/>
      <c r="BK7285" s="11"/>
      <c r="BL7285"/>
      <c r="BM7285"/>
      <c r="BN7285" s="10">
        <v>0</v>
      </c>
      <c r="BO7285" s="10"/>
      <c r="BP7285" s="10"/>
      <c r="BQ7285" s="10"/>
      <c r="BR7285" s="10"/>
      <c r="BS7285" s="10"/>
      <c r="BT7285" s="10"/>
      <c r="BU7285" s="10"/>
    </row>
    <row r="7286" spans="1:73" x14ac:dyDescent="0.3">
      <c r="A7286" s="10" t="s">
        <v>4110</v>
      </c>
      <c r="B7286" s="10" t="s">
        <v>6547</v>
      </c>
      <c r="C7286" s="10" t="s">
        <v>79</v>
      </c>
      <c r="D7286" s="10" t="s">
        <v>870</v>
      </c>
      <c r="E7286" s="10" t="s">
        <v>871</v>
      </c>
      <c r="F7286" s="10" t="s">
        <v>5004</v>
      </c>
      <c r="G7286" s="10" t="s">
        <v>5005</v>
      </c>
      <c r="H7286" s="10" t="s">
        <v>8437</v>
      </c>
      <c r="I7286" s="10" t="s">
        <v>8438</v>
      </c>
      <c r="J7286" s="10" t="s">
        <v>8438</v>
      </c>
      <c r="K7286" s="10" t="s">
        <v>8437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 s="11"/>
      <c r="S7286" s="11"/>
      <c r="T7286" s="11"/>
      <c r="U7286" s="11"/>
      <c r="V7286" s="11">
        <v>2311388</v>
      </c>
      <c r="W7286" s="11"/>
      <c r="X7286" s="11"/>
      <c r="Y7286" s="11"/>
      <c r="Z7286" s="11"/>
      <c r="AA7286" s="11"/>
      <c r="AB7286" s="11">
        <v>1115399</v>
      </c>
      <c r="AC7286" s="11"/>
      <c r="AD7286"/>
      <c r="AE7286"/>
      <c r="AF7286"/>
      <c r="AG7286"/>
      <c r="AH7286">
        <v>48.26</v>
      </c>
      <c r="AI7286"/>
      <c r="AJ7286" s="11"/>
      <c r="AK7286" s="11"/>
      <c r="AL7286" s="11"/>
      <c r="AM7286" s="11"/>
      <c r="AN7286" s="11">
        <v>2311388</v>
      </c>
      <c r="AO7286" s="11"/>
      <c r="AP7286" s="11"/>
      <c r="AQ7286" s="11"/>
      <c r="AR7286" s="11"/>
      <c r="AS7286" s="11"/>
      <c r="AT7286" s="11"/>
      <c r="AU7286" s="11"/>
      <c r="AV7286" s="11"/>
      <c r="AW7286" s="11"/>
      <c r="AX7286" s="11"/>
      <c r="AY7286" s="11"/>
      <c r="AZ7286" s="11"/>
      <c r="BA7286" s="11"/>
      <c r="BB7286" s="11"/>
      <c r="BC7286" s="11"/>
      <c r="BD7286" s="11"/>
      <c r="BE7286" s="11"/>
      <c r="BF7286" s="11"/>
      <c r="BG7286" s="11"/>
      <c r="BH7286" s="11"/>
      <c r="BI7286" s="11">
        <v>1127000</v>
      </c>
      <c r="BJ7286" s="11"/>
      <c r="BK7286" s="11"/>
      <c r="BL7286"/>
      <c r="BM7286">
        <v>0</v>
      </c>
      <c r="BN7286" s="10">
        <v>0</v>
      </c>
      <c r="BO7286" s="10"/>
      <c r="BP7286" s="10"/>
      <c r="BQ7286" s="10"/>
      <c r="BR7286" s="10"/>
      <c r="BS7286" s="10"/>
      <c r="BT7286" s="10"/>
      <c r="BU7286" s="10"/>
    </row>
    <row r="7287" spans="1:73" x14ac:dyDescent="0.3">
      <c r="A7287" s="10" t="s">
        <v>4110</v>
      </c>
      <c r="B7287" s="10" t="s">
        <v>6158</v>
      </c>
      <c r="C7287" s="10" t="s">
        <v>876</v>
      </c>
      <c r="D7287" s="10" t="s">
        <v>870</v>
      </c>
      <c r="E7287" s="10" t="s">
        <v>5514</v>
      </c>
      <c r="F7287" s="10" t="s">
        <v>5515</v>
      </c>
      <c r="G7287" s="10" t="s">
        <v>6189</v>
      </c>
      <c r="H7287" s="10" t="s">
        <v>10863</v>
      </c>
      <c r="I7287" s="10" t="s">
        <v>10864</v>
      </c>
      <c r="J7287" s="10" t="s">
        <v>10864</v>
      </c>
      <c r="K7287" s="10" t="s">
        <v>10863</v>
      </c>
      <c r="L7287">
        <v>0</v>
      </c>
      <c r="M7287">
        <v>1</v>
      </c>
      <c r="N7287">
        <v>0</v>
      </c>
      <c r="O7287">
        <v>0</v>
      </c>
      <c r="P7287">
        <v>1</v>
      </c>
      <c r="Q7287">
        <v>1</v>
      </c>
      <c r="R7287" s="11"/>
      <c r="S7287" s="11">
        <v>81500</v>
      </c>
      <c r="T7287" s="11"/>
      <c r="U7287" s="11"/>
      <c r="V7287" s="11">
        <v>284000</v>
      </c>
      <c r="W7287" s="11">
        <v>949500</v>
      </c>
      <c r="X7287" s="11"/>
      <c r="Y7287" s="11">
        <v>0</v>
      </c>
      <c r="Z7287" s="11"/>
      <c r="AA7287" s="11"/>
      <c r="AB7287" s="11">
        <v>142000</v>
      </c>
      <c r="AC7287" s="11">
        <v>789750</v>
      </c>
      <c r="AD7287"/>
      <c r="AE7287">
        <v>0</v>
      </c>
      <c r="AF7287"/>
      <c r="AG7287"/>
      <c r="AH7287">
        <v>50</v>
      </c>
      <c r="AI7287">
        <v>83.18</v>
      </c>
      <c r="AJ7287" s="11"/>
      <c r="AK7287" s="11">
        <v>81500</v>
      </c>
      <c r="AL7287" s="11"/>
      <c r="AM7287" s="11"/>
      <c r="AN7287" s="11">
        <v>284000</v>
      </c>
      <c r="AO7287" s="11">
        <v>949500</v>
      </c>
      <c r="AP7287" s="11"/>
      <c r="AQ7287" s="11"/>
      <c r="AR7287" s="11"/>
      <c r="AS7287" s="11"/>
      <c r="AT7287" s="11"/>
      <c r="AU7287" s="11"/>
      <c r="AV7287" s="11"/>
      <c r="AW7287" s="11"/>
      <c r="AX7287" s="11"/>
      <c r="AY7287" s="11"/>
      <c r="AZ7287" s="11"/>
      <c r="BA7287" s="11"/>
      <c r="BB7287" s="11"/>
      <c r="BC7287" s="11"/>
      <c r="BD7287" s="11"/>
      <c r="BE7287" s="11"/>
      <c r="BF7287" s="11"/>
      <c r="BG7287" s="11"/>
      <c r="BH7287" s="11"/>
      <c r="BI7287" s="11">
        <v>284000</v>
      </c>
      <c r="BJ7287" s="11"/>
      <c r="BK7287" s="11">
        <v>284000</v>
      </c>
      <c r="BL7287"/>
      <c r="BM7287">
        <v>100</v>
      </c>
      <c r="BN7287" s="10">
        <v>0</v>
      </c>
      <c r="BO7287" s="10"/>
      <c r="BP7287" s="10"/>
      <c r="BQ7287" s="10"/>
      <c r="BR7287" s="10"/>
      <c r="BS7287" s="10"/>
      <c r="BT7287" s="10"/>
      <c r="BU7287" s="10"/>
    </row>
    <row r="7288" spans="1:73" x14ac:dyDescent="0.3">
      <c r="A7288" s="10" t="s">
        <v>4110</v>
      </c>
      <c r="B7288" s="10" t="s">
        <v>6158</v>
      </c>
      <c r="C7288" s="10" t="s">
        <v>876</v>
      </c>
      <c r="D7288" s="10" t="s">
        <v>870</v>
      </c>
      <c r="E7288" s="10" t="s">
        <v>5514</v>
      </c>
      <c r="F7288" s="10" t="s">
        <v>243</v>
      </c>
      <c r="G7288" s="10" t="s">
        <v>10097</v>
      </c>
      <c r="H7288" s="10" t="s">
        <v>10865</v>
      </c>
      <c r="I7288" s="10" t="s">
        <v>10866</v>
      </c>
      <c r="J7288" s="10" t="s">
        <v>10866</v>
      </c>
      <c r="K7288" s="10" t="s">
        <v>10865</v>
      </c>
      <c r="L7288">
        <v>1</v>
      </c>
      <c r="M7288">
        <v>0</v>
      </c>
      <c r="N7288">
        <v>1</v>
      </c>
      <c r="O7288">
        <v>1</v>
      </c>
      <c r="P7288">
        <v>1</v>
      </c>
      <c r="Q7288">
        <v>0</v>
      </c>
      <c r="R7288" s="11">
        <v>553170</v>
      </c>
      <c r="S7288" s="11"/>
      <c r="T7288" s="11">
        <v>1716224</v>
      </c>
      <c r="U7288" s="11">
        <v>1094960</v>
      </c>
      <c r="V7288" s="11">
        <v>1239520</v>
      </c>
      <c r="W7288" s="11"/>
      <c r="X7288" s="11">
        <v>145500</v>
      </c>
      <c r="Y7288" s="11"/>
      <c r="Z7288" s="11">
        <v>530551.5</v>
      </c>
      <c r="AA7288" s="11">
        <v>328488</v>
      </c>
      <c r="AB7288" s="11">
        <v>371856</v>
      </c>
      <c r="AC7288" s="11"/>
      <c r="AD7288">
        <v>26.3</v>
      </c>
      <c r="AE7288"/>
      <c r="AF7288">
        <v>30.91</v>
      </c>
      <c r="AG7288">
        <v>30</v>
      </c>
      <c r="AH7288">
        <v>30</v>
      </c>
      <c r="AI7288"/>
      <c r="AJ7288" s="11">
        <v>553170</v>
      </c>
      <c r="AK7288" s="11"/>
      <c r="AL7288" s="11">
        <v>1768505</v>
      </c>
      <c r="AM7288" s="11">
        <v>1094960</v>
      </c>
      <c r="AN7288" s="11">
        <v>1239520</v>
      </c>
      <c r="AO7288" s="11"/>
      <c r="AP7288" s="11"/>
      <c r="AQ7288" s="11"/>
      <c r="AR7288" s="11"/>
      <c r="AS7288" s="11"/>
      <c r="AT7288" s="11"/>
      <c r="AU7288" s="11"/>
      <c r="AV7288" s="11"/>
      <c r="AW7288" s="11"/>
      <c r="AX7288" s="11"/>
      <c r="AY7288" s="11"/>
      <c r="AZ7288" s="11"/>
      <c r="BA7288" s="11"/>
      <c r="BB7288" s="11"/>
      <c r="BC7288" s="11"/>
      <c r="BD7288" s="11"/>
      <c r="BE7288" s="11"/>
      <c r="BF7288" s="11"/>
      <c r="BG7288" s="11"/>
      <c r="BH7288" s="11"/>
      <c r="BI7288" s="11"/>
      <c r="BJ7288" s="11"/>
      <c r="BK7288" s="11"/>
      <c r="BL7288"/>
      <c r="BM7288"/>
      <c r="BN7288" s="10">
        <v>0</v>
      </c>
      <c r="BO7288" s="10"/>
      <c r="BP7288" s="10"/>
      <c r="BQ7288" s="10"/>
      <c r="BR7288" s="10"/>
      <c r="BS7288" s="10"/>
      <c r="BT7288" s="10"/>
      <c r="BU7288" s="10"/>
    </row>
    <row r="7289" spans="1:73" x14ac:dyDescent="0.3">
      <c r="A7289" s="10" t="s">
        <v>4110</v>
      </c>
      <c r="B7289" s="10" t="s">
        <v>6158</v>
      </c>
      <c r="C7289" s="10" t="s">
        <v>876</v>
      </c>
      <c r="D7289" s="10" t="s">
        <v>870</v>
      </c>
      <c r="E7289" s="10" t="s">
        <v>5514</v>
      </c>
      <c r="F7289" s="10" t="s">
        <v>243</v>
      </c>
      <c r="G7289" s="10" t="s">
        <v>8313</v>
      </c>
      <c r="H7289" s="10" t="s">
        <v>10867</v>
      </c>
      <c r="I7289" s="10" t="s">
        <v>10868</v>
      </c>
      <c r="J7289" s="10" t="s">
        <v>10868</v>
      </c>
      <c r="K7289" s="10" t="s">
        <v>10867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 s="11"/>
      <c r="S7289" s="11"/>
      <c r="T7289" s="11"/>
      <c r="U7289" s="11">
        <v>320000</v>
      </c>
      <c r="V7289" s="11"/>
      <c r="W7289" s="11"/>
      <c r="X7289" s="11"/>
      <c r="Y7289" s="11"/>
      <c r="Z7289" s="11"/>
      <c r="AA7289" s="11">
        <v>320000</v>
      </c>
      <c r="AB7289" s="11"/>
      <c r="AC7289" s="11"/>
      <c r="AD7289"/>
      <c r="AE7289"/>
      <c r="AF7289"/>
      <c r="AG7289">
        <v>100</v>
      </c>
      <c r="AH7289"/>
      <c r="AI7289"/>
      <c r="AJ7289" s="11"/>
      <c r="AK7289" s="11"/>
      <c r="AL7289" s="11"/>
      <c r="AM7289" s="11">
        <v>320000</v>
      </c>
      <c r="AN7289" s="11"/>
      <c r="AO7289" s="11"/>
      <c r="AP7289" s="11"/>
      <c r="AQ7289" s="11"/>
      <c r="AR7289" s="11"/>
      <c r="AS7289" s="11"/>
      <c r="AT7289" s="11"/>
      <c r="AU7289" s="11"/>
      <c r="AV7289" s="11"/>
      <c r="AW7289" s="11"/>
      <c r="AX7289" s="11"/>
      <c r="AY7289" s="11"/>
      <c r="AZ7289" s="11"/>
      <c r="BA7289" s="11"/>
      <c r="BB7289" s="11"/>
      <c r="BC7289" s="11"/>
      <c r="BD7289" s="11"/>
      <c r="BE7289" s="11"/>
      <c r="BF7289" s="11"/>
      <c r="BG7289" s="11"/>
      <c r="BH7289" s="11">
        <v>697440</v>
      </c>
      <c r="BI7289" s="11"/>
      <c r="BJ7289" s="11"/>
      <c r="BK7289" s="11"/>
      <c r="BL7289">
        <v>0</v>
      </c>
      <c r="BM7289"/>
      <c r="BN7289" s="10">
        <v>0</v>
      </c>
      <c r="BO7289" s="10"/>
      <c r="BP7289" s="10"/>
      <c r="BQ7289" s="10"/>
      <c r="BR7289" s="10"/>
      <c r="BS7289" s="10"/>
      <c r="BT7289" s="10"/>
      <c r="BU7289" s="10"/>
    </row>
    <row r="7290" spans="1:73" x14ac:dyDescent="0.3">
      <c r="A7290" s="10" t="s">
        <v>4110</v>
      </c>
      <c r="B7290" s="10" t="s">
        <v>6158</v>
      </c>
      <c r="C7290" s="10" t="s">
        <v>876</v>
      </c>
      <c r="D7290" s="10" t="s">
        <v>870</v>
      </c>
      <c r="E7290" s="10" t="s">
        <v>5514</v>
      </c>
      <c r="F7290" s="10" t="s">
        <v>243</v>
      </c>
      <c r="G7290" s="10" t="s">
        <v>10869</v>
      </c>
      <c r="H7290" s="10" t="s">
        <v>10870</v>
      </c>
      <c r="I7290" s="10" t="s">
        <v>10871</v>
      </c>
      <c r="J7290" s="10" t="s">
        <v>10871</v>
      </c>
      <c r="K7290" s="10" t="s">
        <v>10870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 s="11">
        <v>186100</v>
      </c>
      <c r="S7290" s="11"/>
      <c r="T7290" s="11"/>
      <c r="U7290" s="11"/>
      <c r="V7290" s="11"/>
      <c r="W7290" s="11"/>
      <c r="X7290" s="11">
        <v>55830</v>
      </c>
      <c r="Y7290" s="11"/>
      <c r="Z7290" s="11"/>
      <c r="AA7290" s="11"/>
      <c r="AB7290" s="11"/>
      <c r="AC7290" s="11"/>
      <c r="AD7290">
        <v>30</v>
      </c>
      <c r="AE7290"/>
      <c r="AF7290"/>
      <c r="AG7290"/>
      <c r="AH7290"/>
      <c r="AI7290"/>
      <c r="AJ7290" s="11">
        <v>186100</v>
      </c>
      <c r="AK7290" s="11"/>
      <c r="AL7290" s="11"/>
      <c r="AM7290" s="11"/>
      <c r="AN7290" s="11"/>
      <c r="AO7290" s="11"/>
      <c r="AP7290" s="11"/>
      <c r="AQ7290" s="11"/>
      <c r="AR7290" s="11"/>
      <c r="AS7290" s="11"/>
      <c r="AT7290" s="11"/>
      <c r="AU7290" s="11"/>
      <c r="AV7290" s="11"/>
      <c r="AW7290" s="11"/>
      <c r="AX7290" s="11"/>
      <c r="AY7290" s="11"/>
      <c r="AZ7290" s="11"/>
      <c r="BA7290" s="11"/>
      <c r="BB7290" s="11"/>
      <c r="BC7290" s="11"/>
      <c r="BD7290" s="11"/>
      <c r="BE7290" s="11"/>
      <c r="BF7290" s="11"/>
      <c r="BG7290" s="11"/>
      <c r="BH7290" s="11"/>
      <c r="BI7290" s="11"/>
      <c r="BJ7290" s="11"/>
      <c r="BK7290" s="11"/>
      <c r="BL7290"/>
      <c r="BM7290"/>
      <c r="BN7290" s="10">
        <v>0</v>
      </c>
      <c r="BO7290" s="10"/>
      <c r="BP7290" s="10"/>
      <c r="BQ7290" s="10"/>
      <c r="BR7290" s="10"/>
      <c r="BS7290" s="10"/>
      <c r="BT7290" s="10"/>
      <c r="BU7290" s="10"/>
    </row>
    <row r="7291" spans="1:73" x14ac:dyDescent="0.3">
      <c r="A7291" s="10" t="s">
        <v>4110</v>
      </c>
      <c r="B7291" s="10" t="s">
        <v>6158</v>
      </c>
      <c r="C7291" s="10" t="s">
        <v>876</v>
      </c>
      <c r="D7291" s="10" t="s">
        <v>870</v>
      </c>
      <c r="E7291" s="10" t="s">
        <v>5514</v>
      </c>
      <c r="F7291" s="10" t="s">
        <v>243</v>
      </c>
      <c r="G7291" s="10" t="s">
        <v>10869</v>
      </c>
      <c r="H7291" s="10" t="s">
        <v>13460</v>
      </c>
      <c r="I7291" s="10" t="s">
        <v>13461</v>
      </c>
      <c r="J7291" s="10" t="s">
        <v>13461</v>
      </c>
      <c r="K7291" s="10" t="s">
        <v>13460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 s="11"/>
      <c r="S7291" s="11"/>
      <c r="T7291" s="11"/>
      <c r="U7291" s="11"/>
      <c r="V7291" s="11"/>
      <c r="W7291" s="11">
        <v>949000</v>
      </c>
      <c r="X7291" s="11"/>
      <c r="Y7291" s="11"/>
      <c r="Z7291" s="11"/>
      <c r="AA7291" s="11"/>
      <c r="AB7291" s="11"/>
      <c r="AC7291" s="11">
        <v>949000</v>
      </c>
      <c r="AD7291"/>
      <c r="AE7291"/>
      <c r="AF7291"/>
      <c r="AG7291"/>
      <c r="AH7291"/>
      <c r="AI7291">
        <v>100</v>
      </c>
      <c r="AJ7291" s="11"/>
      <c r="AK7291" s="11"/>
      <c r="AL7291" s="11"/>
      <c r="AM7291" s="11"/>
      <c r="AN7291" s="11"/>
      <c r="AO7291" s="11">
        <v>949000</v>
      </c>
      <c r="AP7291" s="11"/>
      <c r="AQ7291" s="11"/>
      <c r="AR7291" s="11"/>
      <c r="AS7291" s="11"/>
      <c r="AT7291" s="11"/>
      <c r="AU7291" s="11"/>
      <c r="AV7291" s="11"/>
      <c r="AW7291" s="11"/>
      <c r="AX7291" s="11"/>
      <c r="AY7291" s="11"/>
      <c r="AZ7291" s="11"/>
      <c r="BA7291" s="11"/>
      <c r="BB7291" s="11"/>
      <c r="BC7291" s="11"/>
      <c r="BD7291" s="11"/>
      <c r="BE7291" s="11"/>
      <c r="BF7291" s="11"/>
      <c r="BG7291" s="11"/>
      <c r="BH7291" s="11"/>
      <c r="BI7291" s="11"/>
      <c r="BJ7291" s="11"/>
      <c r="BK7291" s="11"/>
      <c r="BL7291"/>
      <c r="BM7291"/>
      <c r="BN7291" s="10">
        <v>0</v>
      </c>
      <c r="BO7291" s="10"/>
      <c r="BP7291" s="10"/>
      <c r="BQ7291" s="10"/>
      <c r="BR7291" s="10"/>
      <c r="BS7291" s="10"/>
      <c r="BT7291" s="10"/>
      <c r="BU7291" s="10"/>
    </row>
    <row r="7292" spans="1:73" x14ac:dyDescent="0.3">
      <c r="A7292" s="10" t="s">
        <v>4110</v>
      </c>
      <c r="B7292" s="10" t="s">
        <v>6158</v>
      </c>
      <c r="C7292" s="10" t="s">
        <v>876</v>
      </c>
      <c r="D7292" s="10" t="s">
        <v>870</v>
      </c>
      <c r="E7292" s="10" t="s">
        <v>5514</v>
      </c>
      <c r="F7292" s="10" t="s">
        <v>5558</v>
      </c>
      <c r="G7292" s="10" t="s">
        <v>5559</v>
      </c>
      <c r="H7292" s="10" t="s">
        <v>10872</v>
      </c>
      <c r="I7292" s="10" t="s">
        <v>10873</v>
      </c>
      <c r="J7292" s="10" t="s">
        <v>10873</v>
      </c>
      <c r="K7292" s="10" t="s">
        <v>10872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1</v>
      </c>
      <c r="R7292" s="11"/>
      <c r="S7292" s="11"/>
      <c r="T7292" s="11"/>
      <c r="U7292" s="11"/>
      <c r="V7292" s="11">
        <v>1030750</v>
      </c>
      <c r="W7292" s="11">
        <v>664000</v>
      </c>
      <c r="X7292" s="11"/>
      <c r="Y7292" s="11"/>
      <c r="Z7292" s="11"/>
      <c r="AA7292" s="11"/>
      <c r="AB7292" s="11">
        <v>515375</v>
      </c>
      <c r="AC7292" s="11">
        <v>664000</v>
      </c>
      <c r="AD7292"/>
      <c r="AE7292"/>
      <c r="AF7292"/>
      <c r="AG7292"/>
      <c r="AH7292">
        <v>50</v>
      </c>
      <c r="AI7292">
        <v>100</v>
      </c>
      <c r="AJ7292" s="11"/>
      <c r="AK7292" s="11"/>
      <c r="AL7292" s="11"/>
      <c r="AM7292" s="11"/>
      <c r="AN7292" s="11">
        <v>1030750</v>
      </c>
      <c r="AO7292" s="11">
        <v>664000</v>
      </c>
      <c r="AP7292" s="11"/>
      <c r="AQ7292" s="11"/>
      <c r="AR7292" s="11"/>
      <c r="AS7292" s="11"/>
      <c r="AT7292" s="11"/>
      <c r="AU7292" s="11"/>
      <c r="AV7292" s="11"/>
      <c r="AW7292" s="11"/>
      <c r="AX7292" s="11"/>
      <c r="AY7292" s="11"/>
      <c r="AZ7292" s="11"/>
      <c r="BA7292" s="11"/>
      <c r="BB7292" s="11"/>
      <c r="BC7292" s="11"/>
      <c r="BD7292" s="11"/>
      <c r="BE7292" s="11"/>
      <c r="BF7292" s="11"/>
      <c r="BG7292" s="11"/>
      <c r="BH7292" s="11"/>
      <c r="BI7292" s="11">
        <v>1429750</v>
      </c>
      <c r="BJ7292" s="11"/>
      <c r="BK7292" s="11">
        <v>1030750</v>
      </c>
      <c r="BL7292"/>
      <c r="BM7292">
        <v>72.093000000000004</v>
      </c>
      <c r="BN7292" s="10">
        <v>0</v>
      </c>
      <c r="BO7292" s="10"/>
      <c r="BP7292" s="10"/>
      <c r="BQ7292" s="10"/>
      <c r="BR7292" s="10"/>
      <c r="BS7292" s="10"/>
      <c r="BT7292" s="10"/>
      <c r="BU7292" s="10"/>
    </row>
    <row r="7293" spans="1:73" x14ac:dyDescent="0.3">
      <c r="A7293" s="10" t="s">
        <v>4110</v>
      </c>
      <c r="B7293" s="10" t="s">
        <v>6158</v>
      </c>
      <c r="C7293" s="10" t="s">
        <v>876</v>
      </c>
      <c r="D7293" s="10" t="s">
        <v>870</v>
      </c>
      <c r="E7293" s="10" t="s">
        <v>5514</v>
      </c>
      <c r="F7293" s="10" t="s">
        <v>5558</v>
      </c>
      <c r="G7293" s="10" t="s">
        <v>5559</v>
      </c>
      <c r="H7293" s="10" t="s">
        <v>10874</v>
      </c>
      <c r="I7293" s="10" t="s">
        <v>10875</v>
      </c>
      <c r="J7293" s="10" t="s">
        <v>10875</v>
      </c>
      <c r="K7293" s="10" t="s">
        <v>10874</v>
      </c>
      <c r="L7293">
        <v>0</v>
      </c>
      <c r="M7293">
        <v>1</v>
      </c>
      <c r="N7293">
        <v>1</v>
      </c>
      <c r="O7293">
        <v>1</v>
      </c>
      <c r="P7293">
        <v>1</v>
      </c>
      <c r="Q7293">
        <v>1</v>
      </c>
      <c r="R7293" s="11"/>
      <c r="S7293" s="11">
        <v>612000</v>
      </c>
      <c r="T7293" s="11">
        <v>836000</v>
      </c>
      <c r="U7293" s="11">
        <v>532000</v>
      </c>
      <c r="V7293" s="11">
        <v>1084500</v>
      </c>
      <c r="W7293" s="11">
        <v>1535400</v>
      </c>
      <c r="X7293" s="11"/>
      <c r="Y7293" s="11">
        <v>612000</v>
      </c>
      <c r="Z7293" s="11">
        <v>836000</v>
      </c>
      <c r="AA7293" s="11">
        <v>532000</v>
      </c>
      <c r="AB7293" s="11">
        <v>724750</v>
      </c>
      <c r="AC7293" s="11">
        <v>767700</v>
      </c>
      <c r="AD7293"/>
      <c r="AE7293">
        <v>100</v>
      </c>
      <c r="AF7293">
        <v>100</v>
      </c>
      <c r="AG7293">
        <v>100</v>
      </c>
      <c r="AH7293">
        <v>66.83</v>
      </c>
      <c r="AI7293">
        <v>50</v>
      </c>
      <c r="AJ7293" s="11"/>
      <c r="AK7293" s="11">
        <v>612000</v>
      </c>
      <c r="AL7293" s="11">
        <v>836000</v>
      </c>
      <c r="AM7293" s="11">
        <v>532000</v>
      </c>
      <c r="AN7293" s="11">
        <v>1084500</v>
      </c>
      <c r="AO7293" s="11">
        <v>1535400</v>
      </c>
      <c r="AP7293" s="11"/>
      <c r="AQ7293" s="11"/>
      <c r="AR7293" s="11"/>
      <c r="AS7293" s="11"/>
      <c r="AT7293" s="11"/>
      <c r="AU7293" s="11"/>
      <c r="AV7293" s="11"/>
      <c r="AW7293" s="11"/>
      <c r="AX7293" s="11"/>
      <c r="AY7293" s="11"/>
      <c r="AZ7293" s="11"/>
      <c r="BA7293" s="11"/>
      <c r="BB7293" s="11"/>
      <c r="BC7293" s="11"/>
      <c r="BD7293" s="11"/>
      <c r="BE7293" s="11"/>
      <c r="BF7293" s="11"/>
      <c r="BG7293" s="11"/>
      <c r="BH7293" s="11">
        <v>488000</v>
      </c>
      <c r="BI7293" s="11"/>
      <c r="BJ7293" s="11">
        <v>488000</v>
      </c>
      <c r="BK7293" s="11"/>
      <c r="BL7293">
        <v>100</v>
      </c>
      <c r="BM7293"/>
      <c r="BN7293" s="10">
        <v>0</v>
      </c>
      <c r="BO7293" s="10"/>
      <c r="BP7293" s="10"/>
      <c r="BQ7293" s="10"/>
      <c r="BR7293" s="10"/>
      <c r="BS7293" s="10"/>
      <c r="BT7293" s="10"/>
      <c r="BU7293" s="10"/>
    </row>
    <row r="7294" spans="1:73" x14ac:dyDescent="0.3">
      <c r="A7294" s="10" t="s">
        <v>4110</v>
      </c>
      <c r="B7294" s="10" t="s">
        <v>6158</v>
      </c>
      <c r="C7294" s="10" t="s">
        <v>876</v>
      </c>
      <c r="D7294" s="10" t="s">
        <v>870</v>
      </c>
      <c r="E7294" s="10" t="s">
        <v>5514</v>
      </c>
      <c r="F7294" s="10" t="s">
        <v>5558</v>
      </c>
      <c r="G7294" s="10" t="s">
        <v>10876</v>
      </c>
      <c r="H7294" s="10" t="s">
        <v>10098</v>
      </c>
      <c r="I7294" s="10" t="s">
        <v>10877</v>
      </c>
      <c r="J7294" s="10" t="s">
        <v>10877</v>
      </c>
      <c r="K7294" s="10" t="s">
        <v>10098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 s="11"/>
      <c r="S7294" s="11"/>
      <c r="T7294" s="11">
        <v>85000</v>
      </c>
      <c r="U7294" s="11"/>
      <c r="V7294" s="11"/>
      <c r="W7294" s="11"/>
      <c r="X7294" s="11"/>
      <c r="Y7294" s="11"/>
      <c r="Z7294" s="11">
        <v>85000</v>
      </c>
      <c r="AA7294" s="11"/>
      <c r="AB7294" s="11"/>
      <c r="AC7294" s="11"/>
      <c r="AD7294"/>
      <c r="AE7294"/>
      <c r="AF7294">
        <v>100</v>
      </c>
      <c r="AG7294"/>
      <c r="AH7294"/>
      <c r="AI7294"/>
      <c r="AJ7294" s="11"/>
      <c r="AK7294" s="11"/>
      <c r="AL7294" s="11">
        <v>85000</v>
      </c>
      <c r="AM7294" s="11"/>
      <c r="AN7294" s="11"/>
      <c r="AO7294" s="11"/>
      <c r="AP7294" s="11"/>
      <c r="AQ7294" s="11"/>
      <c r="AR7294" s="11"/>
      <c r="AS7294" s="11"/>
      <c r="AT7294" s="11"/>
      <c r="AU7294" s="11"/>
      <c r="AV7294" s="11"/>
      <c r="AW7294" s="11"/>
      <c r="AX7294" s="11"/>
      <c r="AY7294" s="11"/>
      <c r="AZ7294" s="11"/>
      <c r="BA7294" s="11"/>
      <c r="BB7294" s="11"/>
      <c r="BC7294" s="11"/>
      <c r="BD7294" s="11"/>
      <c r="BE7294" s="11"/>
      <c r="BF7294" s="11"/>
      <c r="BG7294" s="11"/>
      <c r="BH7294" s="11"/>
      <c r="BI7294" s="11"/>
      <c r="BJ7294" s="11"/>
      <c r="BK7294" s="11"/>
      <c r="BL7294"/>
      <c r="BM7294"/>
      <c r="BN7294" s="10">
        <v>0</v>
      </c>
      <c r="BO7294" s="10"/>
      <c r="BP7294" s="10"/>
      <c r="BQ7294" s="10"/>
      <c r="BR7294" s="10"/>
      <c r="BS7294" s="10"/>
      <c r="BT7294" s="10"/>
      <c r="BU7294" s="10"/>
    </row>
    <row r="7295" spans="1:73" x14ac:dyDescent="0.3">
      <c r="A7295" s="10" t="s">
        <v>4110</v>
      </c>
      <c r="B7295" s="10" t="s">
        <v>6547</v>
      </c>
      <c r="C7295" s="10" t="s">
        <v>4423</v>
      </c>
      <c r="D7295" s="10" t="s">
        <v>870</v>
      </c>
      <c r="E7295" s="10" t="s">
        <v>871</v>
      </c>
      <c r="F7295" s="10" t="s">
        <v>4955</v>
      </c>
      <c r="G7295" s="10" t="s">
        <v>4956</v>
      </c>
      <c r="H7295" s="10" t="s">
        <v>5686</v>
      </c>
      <c r="I7295" s="10" t="s">
        <v>5687</v>
      </c>
      <c r="J7295" s="10" t="s">
        <v>5687</v>
      </c>
      <c r="K7295" s="10" t="s">
        <v>5686</v>
      </c>
      <c r="L7295">
        <v>0</v>
      </c>
      <c r="M7295">
        <v>0</v>
      </c>
      <c r="N7295">
        <v>1</v>
      </c>
      <c r="O7295">
        <v>1</v>
      </c>
      <c r="P7295">
        <v>0</v>
      </c>
      <c r="Q7295">
        <v>0</v>
      </c>
      <c r="R7295" s="11"/>
      <c r="S7295" s="11"/>
      <c r="T7295" s="11">
        <v>3300795</v>
      </c>
      <c r="U7295" s="11">
        <v>4304400</v>
      </c>
      <c r="V7295" s="11"/>
      <c r="W7295" s="11"/>
      <c r="X7295" s="11"/>
      <c r="Y7295" s="11"/>
      <c r="Z7295" s="11">
        <v>3300795</v>
      </c>
      <c r="AA7295" s="11">
        <v>4304400</v>
      </c>
      <c r="AB7295" s="11"/>
      <c r="AC7295" s="11"/>
      <c r="AD7295"/>
      <c r="AE7295"/>
      <c r="AF7295">
        <v>100</v>
      </c>
      <c r="AG7295">
        <v>100</v>
      </c>
      <c r="AH7295"/>
      <c r="AI7295"/>
      <c r="AJ7295" s="11"/>
      <c r="AK7295" s="11"/>
      <c r="AL7295" s="11">
        <v>3300795</v>
      </c>
      <c r="AM7295" s="11">
        <v>4304400</v>
      </c>
      <c r="AN7295" s="11"/>
      <c r="AO7295" s="11"/>
      <c r="AP7295" s="11"/>
      <c r="AQ7295" s="11"/>
      <c r="AR7295" s="11"/>
      <c r="AS7295" s="11"/>
      <c r="AT7295" s="11"/>
      <c r="AU7295" s="11"/>
      <c r="AV7295" s="11"/>
      <c r="AW7295" s="11"/>
      <c r="AX7295" s="11"/>
      <c r="AY7295" s="11"/>
      <c r="AZ7295" s="11"/>
      <c r="BA7295" s="11"/>
      <c r="BB7295" s="11"/>
      <c r="BC7295" s="11"/>
      <c r="BD7295" s="11"/>
      <c r="BE7295" s="11"/>
      <c r="BF7295" s="11"/>
      <c r="BG7295" s="11"/>
      <c r="BH7295" s="11">
        <v>96412210</v>
      </c>
      <c r="BI7295" s="11"/>
      <c r="BJ7295" s="11">
        <v>13278210</v>
      </c>
      <c r="BK7295" s="11"/>
      <c r="BL7295">
        <v>13.7723</v>
      </c>
      <c r="BM7295"/>
      <c r="BN7295" s="10">
        <v>0</v>
      </c>
      <c r="BO7295" s="10"/>
      <c r="BP7295" s="10"/>
      <c r="BQ7295" s="10"/>
      <c r="BR7295" s="10"/>
      <c r="BS7295" s="10"/>
      <c r="BT7295" s="10"/>
      <c r="BU7295" s="10"/>
    </row>
    <row r="7296" spans="1:73" x14ac:dyDescent="0.3">
      <c r="A7296" s="10" t="s">
        <v>4110</v>
      </c>
      <c r="B7296" s="10" t="s">
        <v>6547</v>
      </c>
      <c r="C7296" s="10" t="s">
        <v>4423</v>
      </c>
      <c r="D7296" s="10" t="s">
        <v>870</v>
      </c>
      <c r="E7296" s="10" t="s">
        <v>6788</v>
      </c>
      <c r="F7296" s="10" t="s">
        <v>6789</v>
      </c>
      <c r="G7296" s="10" t="s">
        <v>6790</v>
      </c>
      <c r="H7296" s="10" t="s">
        <v>6791</v>
      </c>
      <c r="I7296" s="10" t="s">
        <v>6792</v>
      </c>
      <c r="J7296" s="10" t="s">
        <v>6792</v>
      </c>
      <c r="K7296" s="10" t="s">
        <v>6791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 s="11"/>
      <c r="S7296" s="11"/>
      <c r="T7296" s="11">
        <v>694700</v>
      </c>
      <c r="U7296" s="11"/>
      <c r="V7296" s="11"/>
      <c r="W7296" s="11"/>
      <c r="X7296" s="11"/>
      <c r="Y7296" s="11"/>
      <c r="Z7296" s="11">
        <v>694700</v>
      </c>
      <c r="AA7296" s="11"/>
      <c r="AB7296" s="11"/>
      <c r="AC7296" s="11"/>
      <c r="AD7296"/>
      <c r="AE7296"/>
      <c r="AF7296">
        <v>100</v>
      </c>
      <c r="AG7296"/>
      <c r="AH7296"/>
      <c r="AI7296"/>
      <c r="AJ7296" s="11"/>
      <c r="AK7296" s="11"/>
      <c r="AL7296" s="11">
        <v>694700</v>
      </c>
      <c r="AM7296" s="11"/>
      <c r="AN7296" s="11"/>
      <c r="AO7296" s="11"/>
      <c r="AP7296" s="11"/>
      <c r="AQ7296" s="11"/>
      <c r="AR7296" s="11"/>
      <c r="AS7296" s="11"/>
      <c r="AT7296" s="11"/>
      <c r="AU7296" s="11"/>
      <c r="AV7296" s="11"/>
      <c r="AW7296" s="11"/>
      <c r="AX7296" s="11"/>
      <c r="AY7296" s="11"/>
      <c r="AZ7296" s="11"/>
      <c r="BA7296" s="11"/>
      <c r="BB7296" s="11"/>
      <c r="BC7296" s="11"/>
      <c r="BD7296" s="11"/>
      <c r="BE7296" s="11"/>
      <c r="BF7296" s="11"/>
      <c r="BG7296" s="11"/>
      <c r="BH7296" s="11"/>
      <c r="BI7296" s="11"/>
      <c r="BJ7296" s="11"/>
      <c r="BK7296" s="11"/>
      <c r="BL7296"/>
      <c r="BM7296"/>
      <c r="BN7296" s="10">
        <v>0</v>
      </c>
      <c r="BO7296" s="10"/>
      <c r="BP7296" s="10"/>
      <c r="BQ7296" s="10"/>
      <c r="BR7296" s="10"/>
      <c r="BS7296" s="10"/>
      <c r="BT7296" s="10"/>
      <c r="BU7296" s="10"/>
    </row>
    <row r="7297" spans="1:73" x14ac:dyDescent="0.3">
      <c r="A7297" s="10" t="s">
        <v>4110</v>
      </c>
      <c r="B7297" s="10" t="s">
        <v>6547</v>
      </c>
      <c r="C7297" s="10" t="s">
        <v>4423</v>
      </c>
      <c r="D7297" s="10" t="s">
        <v>870</v>
      </c>
      <c r="E7297" s="10" t="s">
        <v>2906</v>
      </c>
      <c r="F7297" s="10" t="s">
        <v>4310</v>
      </c>
      <c r="G7297" s="10" t="s">
        <v>5087</v>
      </c>
      <c r="H7297" s="10" t="s">
        <v>6786</v>
      </c>
      <c r="I7297" s="10" t="s">
        <v>6787</v>
      </c>
      <c r="J7297" s="10" t="s">
        <v>6787</v>
      </c>
      <c r="K7297" s="10" t="s">
        <v>6786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 s="11">
        <v>101600</v>
      </c>
      <c r="S7297" s="11"/>
      <c r="T7297" s="11"/>
      <c r="U7297" s="11"/>
      <c r="V7297" s="11"/>
      <c r="W7297" s="11"/>
      <c r="X7297" s="11">
        <v>101600</v>
      </c>
      <c r="Y7297" s="11"/>
      <c r="Z7297" s="11"/>
      <c r="AA7297" s="11"/>
      <c r="AB7297" s="11"/>
      <c r="AC7297" s="11"/>
      <c r="AD7297">
        <v>100</v>
      </c>
      <c r="AE7297"/>
      <c r="AF7297"/>
      <c r="AG7297"/>
      <c r="AH7297"/>
      <c r="AI7297"/>
      <c r="AJ7297" s="11">
        <v>101600</v>
      </c>
      <c r="AK7297" s="11"/>
      <c r="AL7297" s="11"/>
      <c r="AM7297" s="11"/>
      <c r="AN7297" s="11"/>
      <c r="AO7297" s="11"/>
      <c r="AP7297" s="11"/>
      <c r="AQ7297" s="11"/>
      <c r="AR7297" s="11"/>
      <c r="AS7297" s="11"/>
      <c r="AT7297" s="11"/>
      <c r="AU7297" s="11"/>
      <c r="AV7297" s="11"/>
      <c r="AW7297" s="11"/>
      <c r="AX7297" s="11"/>
      <c r="AY7297" s="11"/>
      <c r="AZ7297" s="11"/>
      <c r="BA7297" s="11"/>
      <c r="BB7297" s="11"/>
      <c r="BC7297" s="11"/>
      <c r="BD7297" s="11"/>
      <c r="BE7297" s="11"/>
      <c r="BF7297" s="11"/>
      <c r="BG7297" s="11"/>
      <c r="BH7297" s="11"/>
      <c r="BI7297" s="11"/>
      <c r="BJ7297" s="11"/>
      <c r="BK7297" s="11"/>
      <c r="BL7297"/>
      <c r="BM7297"/>
      <c r="BN7297" s="10">
        <v>0</v>
      </c>
      <c r="BO7297" s="10"/>
      <c r="BP7297" s="10"/>
      <c r="BQ7297" s="10"/>
      <c r="BR7297" s="10"/>
      <c r="BS7297" s="10"/>
      <c r="BT7297" s="10"/>
      <c r="BU7297" s="10"/>
    </row>
    <row r="7298" spans="1:73" x14ac:dyDescent="0.3">
      <c r="A7298" s="10" t="s">
        <v>4110</v>
      </c>
      <c r="B7298" s="10" t="s">
        <v>6547</v>
      </c>
      <c r="C7298" s="10" t="s">
        <v>130</v>
      </c>
      <c r="D7298" s="10" t="s">
        <v>97</v>
      </c>
      <c r="E7298" s="10" t="s">
        <v>98</v>
      </c>
      <c r="F7298" s="10" t="s">
        <v>6778</v>
      </c>
      <c r="G7298" s="10" t="s">
        <v>6779</v>
      </c>
      <c r="H7298" s="10" t="s">
        <v>6780</v>
      </c>
      <c r="I7298" s="10" t="s">
        <v>6781</v>
      </c>
      <c r="J7298" s="10" t="s">
        <v>6781</v>
      </c>
      <c r="K7298" s="10" t="s">
        <v>6780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 s="11"/>
      <c r="S7298" s="11"/>
      <c r="T7298" s="11"/>
      <c r="U7298" s="11"/>
      <c r="V7298" s="11"/>
      <c r="W7298" s="11">
        <v>27336752</v>
      </c>
      <c r="X7298" s="11"/>
      <c r="Y7298" s="11"/>
      <c r="Z7298" s="11"/>
      <c r="AA7298" s="11"/>
      <c r="AB7298" s="11"/>
      <c r="AC7298" s="11">
        <v>14264626</v>
      </c>
      <c r="AD7298"/>
      <c r="AE7298"/>
      <c r="AF7298"/>
      <c r="AG7298"/>
      <c r="AH7298"/>
      <c r="AI7298">
        <v>52.18</v>
      </c>
      <c r="AJ7298" s="11"/>
      <c r="AK7298" s="11"/>
      <c r="AL7298" s="11"/>
      <c r="AM7298" s="11"/>
      <c r="AN7298" s="11"/>
      <c r="AO7298" s="11">
        <v>27336752</v>
      </c>
      <c r="AP7298" s="11"/>
      <c r="AQ7298" s="11"/>
      <c r="AR7298" s="11"/>
      <c r="AS7298" s="11"/>
      <c r="AT7298" s="11"/>
      <c r="AU7298" s="11"/>
      <c r="AV7298" s="11"/>
      <c r="AW7298" s="11"/>
      <c r="AX7298" s="11"/>
      <c r="AY7298" s="11"/>
      <c r="AZ7298" s="11"/>
      <c r="BA7298" s="11"/>
      <c r="BB7298" s="11"/>
      <c r="BC7298" s="11"/>
      <c r="BD7298" s="11"/>
      <c r="BE7298" s="11"/>
      <c r="BF7298" s="11"/>
      <c r="BG7298" s="11"/>
      <c r="BH7298" s="11"/>
      <c r="BI7298" s="11"/>
      <c r="BJ7298" s="11"/>
      <c r="BK7298" s="11"/>
      <c r="BL7298"/>
      <c r="BM7298"/>
      <c r="BN7298" s="10">
        <v>1</v>
      </c>
      <c r="BO7298" s="10">
        <v>4734000</v>
      </c>
      <c r="BP7298" s="10">
        <v>4734000</v>
      </c>
      <c r="BQ7298" s="10">
        <v>100</v>
      </c>
      <c r="BR7298" s="10">
        <v>4734000</v>
      </c>
      <c r="BS7298" s="10"/>
      <c r="BT7298" s="10"/>
      <c r="BU7298" s="10"/>
    </row>
    <row r="7299" spans="1:73" x14ac:dyDescent="0.3">
      <c r="A7299" s="10" t="s">
        <v>4110</v>
      </c>
      <c r="B7299" s="10" t="s">
        <v>6547</v>
      </c>
      <c r="C7299" s="10" t="s">
        <v>130</v>
      </c>
      <c r="D7299" s="10" t="s">
        <v>97</v>
      </c>
      <c r="E7299" s="10" t="s">
        <v>4987</v>
      </c>
      <c r="F7299" s="10" t="s">
        <v>5164</v>
      </c>
      <c r="G7299" s="10" t="s">
        <v>5165</v>
      </c>
      <c r="H7299" s="10" t="s">
        <v>4027</v>
      </c>
      <c r="I7299" s="10" t="s">
        <v>6793</v>
      </c>
      <c r="J7299" s="10" t="s">
        <v>6793</v>
      </c>
      <c r="K7299" s="10" t="s">
        <v>4027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 s="11"/>
      <c r="S7299" s="11"/>
      <c r="T7299" s="11"/>
      <c r="U7299" s="11"/>
      <c r="V7299" s="11"/>
      <c r="W7299" s="11">
        <v>448000</v>
      </c>
      <c r="X7299" s="11"/>
      <c r="Y7299" s="11"/>
      <c r="Z7299" s="11"/>
      <c r="AA7299" s="11"/>
      <c r="AB7299" s="11"/>
      <c r="AC7299" s="11">
        <v>448000</v>
      </c>
      <c r="AD7299"/>
      <c r="AE7299"/>
      <c r="AF7299"/>
      <c r="AG7299"/>
      <c r="AH7299"/>
      <c r="AI7299">
        <v>100</v>
      </c>
      <c r="AJ7299" s="11"/>
      <c r="AK7299" s="11"/>
      <c r="AL7299" s="11"/>
      <c r="AM7299" s="11"/>
      <c r="AN7299" s="11"/>
      <c r="AO7299" s="11">
        <v>448000</v>
      </c>
      <c r="AP7299" s="11"/>
      <c r="AQ7299" s="11"/>
      <c r="AR7299" s="11"/>
      <c r="AS7299" s="11"/>
      <c r="AT7299" s="11"/>
      <c r="AU7299" s="11"/>
      <c r="AV7299" s="11"/>
      <c r="AW7299" s="11"/>
      <c r="AX7299" s="11"/>
      <c r="AY7299" s="11"/>
      <c r="AZ7299" s="11"/>
      <c r="BA7299" s="11"/>
      <c r="BB7299" s="11"/>
      <c r="BC7299" s="11"/>
      <c r="BD7299" s="11"/>
      <c r="BE7299" s="11"/>
      <c r="BF7299" s="11"/>
      <c r="BG7299" s="11"/>
      <c r="BH7299" s="11"/>
      <c r="BI7299" s="11"/>
      <c r="BJ7299" s="11"/>
      <c r="BK7299" s="11"/>
      <c r="BL7299"/>
      <c r="BM7299"/>
      <c r="BN7299" s="10">
        <v>0</v>
      </c>
      <c r="BO7299" s="10"/>
      <c r="BP7299" s="10"/>
      <c r="BQ7299" s="10"/>
      <c r="BR7299" s="10"/>
      <c r="BS7299" s="10"/>
      <c r="BT7299" s="10"/>
      <c r="BU7299" s="10"/>
    </row>
    <row r="7300" spans="1:73" x14ac:dyDescent="0.3">
      <c r="A7300" s="10" t="s">
        <v>4110</v>
      </c>
      <c r="B7300" s="10" t="s">
        <v>6547</v>
      </c>
      <c r="C7300" s="10" t="s">
        <v>130</v>
      </c>
      <c r="D7300" s="10" t="s">
        <v>97</v>
      </c>
      <c r="E7300" s="10" t="s">
        <v>4987</v>
      </c>
      <c r="F7300" s="10" t="s">
        <v>7682</v>
      </c>
      <c r="G7300" s="10" t="s">
        <v>7683</v>
      </c>
      <c r="H7300" s="10" t="s">
        <v>7684</v>
      </c>
      <c r="I7300" s="10" t="s">
        <v>7685</v>
      </c>
      <c r="J7300" s="10" t="s">
        <v>7685</v>
      </c>
      <c r="K7300" s="10" t="s">
        <v>7684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 s="11"/>
      <c r="S7300" s="11"/>
      <c r="T7300" s="11"/>
      <c r="U7300" s="11"/>
      <c r="V7300" s="11"/>
      <c r="W7300" s="11">
        <v>1187200</v>
      </c>
      <c r="X7300" s="11"/>
      <c r="Y7300" s="11"/>
      <c r="Z7300" s="11"/>
      <c r="AA7300" s="11"/>
      <c r="AB7300" s="11"/>
      <c r="AC7300" s="11">
        <v>1187200</v>
      </c>
      <c r="AD7300"/>
      <c r="AE7300"/>
      <c r="AF7300"/>
      <c r="AG7300"/>
      <c r="AH7300"/>
      <c r="AI7300">
        <v>100</v>
      </c>
      <c r="AJ7300" s="11"/>
      <c r="AK7300" s="11"/>
      <c r="AL7300" s="11"/>
      <c r="AM7300" s="11"/>
      <c r="AN7300" s="11"/>
      <c r="AO7300" s="11">
        <v>1187200</v>
      </c>
      <c r="AP7300" s="11"/>
      <c r="AQ7300" s="11"/>
      <c r="AR7300" s="11"/>
      <c r="AS7300" s="11"/>
      <c r="AT7300" s="11"/>
      <c r="AU7300" s="11"/>
      <c r="AV7300" s="11"/>
      <c r="AW7300" s="11"/>
      <c r="AX7300" s="11"/>
      <c r="AY7300" s="11"/>
      <c r="AZ7300" s="11"/>
      <c r="BA7300" s="11"/>
      <c r="BB7300" s="11"/>
      <c r="BC7300" s="11"/>
      <c r="BD7300" s="11"/>
      <c r="BE7300" s="11"/>
      <c r="BF7300" s="11"/>
      <c r="BG7300" s="11"/>
      <c r="BH7300" s="11"/>
      <c r="BI7300" s="11"/>
      <c r="BJ7300" s="11"/>
      <c r="BK7300" s="11"/>
      <c r="BL7300"/>
      <c r="BM7300"/>
      <c r="BN7300" s="10">
        <v>0</v>
      </c>
      <c r="BO7300" s="10"/>
      <c r="BP7300" s="10"/>
      <c r="BQ7300" s="10"/>
      <c r="BR7300" s="10"/>
      <c r="BS7300" s="10"/>
      <c r="BT7300" s="10"/>
      <c r="BU7300" s="10"/>
    </row>
    <row r="7301" spans="1:73" x14ac:dyDescent="0.3">
      <c r="A7301" s="10" t="s">
        <v>4110</v>
      </c>
      <c r="B7301" s="10" t="s">
        <v>6547</v>
      </c>
      <c r="C7301" s="10" t="s">
        <v>1900</v>
      </c>
      <c r="D7301" s="10" t="s">
        <v>870</v>
      </c>
      <c r="E7301" s="10" t="s">
        <v>3739</v>
      </c>
      <c r="F7301" s="10" t="s">
        <v>3740</v>
      </c>
      <c r="G7301" s="10"/>
      <c r="H7301" s="10" t="s">
        <v>4951</v>
      </c>
      <c r="I7301" s="10" t="s">
        <v>4952</v>
      </c>
      <c r="J7301" s="10" t="s">
        <v>4952</v>
      </c>
      <c r="K7301" s="10" t="s">
        <v>4951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 s="11"/>
      <c r="S7301" s="11"/>
      <c r="T7301" s="11"/>
      <c r="U7301" s="11"/>
      <c r="V7301" s="11">
        <v>662125</v>
      </c>
      <c r="W7301" s="11"/>
      <c r="X7301" s="11"/>
      <c r="Y7301" s="11"/>
      <c r="Z7301" s="11"/>
      <c r="AA7301" s="11"/>
      <c r="AB7301" s="11">
        <v>662125</v>
      </c>
      <c r="AC7301" s="11"/>
      <c r="AD7301"/>
      <c r="AE7301"/>
      <c r="AF7301"/>
      <c r="AG7301"/>
      <c r="AH7301">
        <v>100</v>
      </c>
      <c r="AI7301"/>
      <c r="AJ7301" s="11"/>
      <c r="AK7301" s="11"/>
      <c r="AL7301" s="11"/>
      <c r="AM7301" s="11"/>
      <c r="AN7301" s="11">
        <v>662125</v>
      </c>
      <c r="AO7301" s="11"/>
      <c r="AP7301" s="11"/>
      <c r="AQ7301" s="11"/>
      <c r="AR7301" s="11"/>
      <c r="AS7301" s="11"/>
      <c r="AT7301" s="11"/>
      <c r="AU7301" s="11"/>
      <c r="AV7301" s="11"/>
      <c r="AW7301" s="11"/>
      <c r="AX7301" s="11"/>
      <c r="AY7301" s="11"/>
      <c r="AZ7301" s="11"/>
      <c r="BA7301" s="11"/>
      <c r="BB7301" s="11"/>
      <c r="BC7301" s="11"/>
      <c r="BD7301" s="11"/>
      <c r="BE7301" s="11"/>
      <c r="BF7301" s="11"/>
      <c r="BG7301" s="11"/>
      <c r="BH7301" s="11"/>
      <c r="BI7301" s="11">
        <v>7742675</v>
      </c>
      <c r="BJ7301" s="11"/>
      <c r="BK7301" s="11">
        <v>4290825</v>
      </c>
      <c r="BL7301"/>
      <c r="BM7301">
        <v>55.4178</v>
      </c>
      <c r="BN7301" s="10">
        <v>0</v>
      </c>
      <c r="BO7301" s="10"/>
      <c r="BP7301" s="10"/>
      <c r="BQ7301" s="10"/>
      <c r="BR7301" s="10"/>
      <c r="BS7301" s="10"/>
      <c r="BT7301" s="10"/>
      <c r="BU7301" s="10"/>
    </row>
    <row r="7302" spans="1:73" x14ac:dyDescent="0.3">
      <c r="A7302" s="10" t="s">
        <v>4110</v>
      </c>
      <c r="B7302" s="10" t="s">
        <v>6547</v>
      </c>
      <c r="C7302" s="10" t="s">
        <v>4672</v>
      </c>
      <c r="D7302" s="10" t="s">
        <v>97</v>
      </c>
      <c r="E7302" s="10" t="s">
        <v>98</v>
      </c>
      <c r="F7302" s="10" t="s">
        <v>4339</v>
      </c>
      <c r="G7302" s="10" t="s">
        <v>2825</v>
      </c>
      <c r="H7302" s="10" t="s">
        <v>6794</v>
      </c>
      <c r="I7302" s="10" t="s">
        <v>6795</v>
      </c>
      <c r="J7302" s="10" t="s">
        <v>6795</v>
      </c>
      <c r="K7302" s="10" t="s">
        <v>6794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 s="11">
        <v>90000</v>
      </c>
      <c r="S7302" s="11"/>
      <c r="T7302" s="11"/>
      <c r="U7302" s="11"/>
      <c r="V7302" s="11"/>
      <c r="W7302" s="11"/>
      <c r="X7302" s="11">
        <v>90000</v>
      </c>
      <c r="Y7302" s="11"/>
      <c r="Z7302" s="11"/>
      <c r="AA7302" s="11"/>
      <c r="AB7302" s="11"/>
      <c r="AC7302" s="11"/>
      <c r="AD7302">
        <v>100</v>
      </c>
      <c r="AE7302"/>
      <c r="AF7302"/>
      <c r="AG7302"/>
      <c r="AH7302"/>
      <c r="AI7302"/>
      <c r="AJ7302" s="11">
        <v>90000</v>
      </c>
      <c r="AK7302" s="11"/>
      <c r="AL7302" s="11"/>
      <c r="AM7302" s="11"/>
      <c r="AN7302" s="11"/>
      <c r="AO7302" s="11"/>
      <c r="AP7302" s="11"/>
      <c r="AQ7302" s="11"/>
      <c r="AR7302" s="11"/>
      <c r="AS7302" s="11"/>
      <c r="AT7302" s="11"/>
      <c r="AU7302" s="11"/>
      <c r="AV7302" s="11"/>
      <c r="AW7302" s="11"/>
      <c r="AX7302" s="11"/>
      <c r="AY7302" s="11"/>
      <c r="AZ7302" s="11"/>
      <c r="BA7302" s="11"/>
      <c r="BB7302" s="11"/>
      <c r="BC7302" s="11"/>
      <c r="BD7302" s="11"/>
      <c r="BE7302" s="11"/>
      <c r="BF7302" s="11"/>
      <c r="BG7302" s="11"/>
      <c r="BH7302" s="11"/>
      <c r="BI7302" s="11"/>
      <c r="BJ7302" s="11"/>
      <c r="BK7302" s="11"/>
      <c r="BL7302"/>
      <c r="BM7302"/>
      <c r="BN7302" s="10">
        <v>0</v>
      </c>
      <c r="BO7302" s="10"/>
      <c r="BP7302" s="10"/>
      <c r="BQ7302" s="10"/>
      <c r="BR7302" s="10"/>
      <c r="BS7302" s="10"/>
      <c r="BT7302" s="10"/>
      <c r="BU7302" s="10"/>
    </row>
    <row r="7303" spans="1:73" x14ac:dyDescent="0.3">
      <c r="A7303" s="10" t="s">
        <v>4110</v>
      </c>
      <c r="B7303" s="10" t="s">
        <v>6547</v>
      </c>
      <c r="C7303" s="10" t="s">
        <v>876</v>
      </c>
      <c r="D7303" s="10"/>
      <c r="E7303" s="10"/>
      <c r="F7303" s="10"/>
      <c r="G7303" s="10"/>
      <c r="H7303" s="10" t="s">
        <v>6797</v>
      </c>
      <c r="I7303" s="10" t="s">
        <v>6798</v>
      </c>
      <c r="J7303" s="10" t="s">
        <v>6798</v>
      </c>
      <c r="K7303" s="10" t="s">
        <v>6797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 s="11"/>
      <c r="S7303" s="11"/>
      <c r="T7303" s="11"/>
      <c r="U7303" s="11">
        <v>75200</v>
      </c>
      <c r="V7303" s="11"/>
      <c r="W7303" s="11"/>
      <c r="X7303" s="11"/>
      <c r="Y7303" s="11"/>
      <c r="Z7303" s="11"/>
      <c r="AA7303" s="11">
        <v>75200</v>
      </c>
      <c r="AB7303" s="11"/>
      <c r="AC7303" s="11"/>
      <c r="AD7303"/>
      <c r="AE7303"/>
      <c r="AF7303"/>
      <c r="AG7303">
        <v>100</v>
      </c>
      <c r="AH7303"/>
      <c r="AI7303"/>
      <c r="AJ7303" s="11"/>
      <c r="AK7303" s="11"/>
      <c r="AL7303" s="11"/>
      <c r="AM7303" s="11">
        <v>75200</v>
      </c>
      <c r="AN7303" s="11"/>
      <c r="AO7303" s="11"/>
      <c r="AP7303" s="11"/>
      <c r="AQ7303" s="11"/>
      <c r="AR7303" s="11"/>
      <c r="AS7303" s="11"/>
      <c r="AT7303" s="11"/>
      <c r="AU7303" s="11"/>
      <c r="AV7303" s="11"/>
      <c r="AW7303" s="11"/>
      <c r="AX7303" s="11"/>
      <c r="AY7303" s="11"/>
      <c r="AZ7303" s="11"/>
      <c r="BA7303" s="11"/>
      <c r="BB7303" s="11"/>
      <c r="BC7303" s="11"/>
      <c r="BD7303" s="11"/>
      <c r="BE7303" s="11"/>
      <c r="BF7303" s="11"/>
      <c r="BG7303" s="11"/>
      <c r="BH7303" s="11"/>
      <c r="BI7303" s="11"/>
      <c r="BJ7303" s="11"/>
      <c r="BK7303" s="11"/>
      <c r="BL7303"/>
      <c r="BM7303"/>
      <c r="BN7303" s="10">
        <v>0</v>
      </c>
      <c r="BO7303" s="10"/>
      <c r="BP7303" s="10"/>
      <c r="BQ7303" s="10"/>
      <c r="BR7303" s="10"/>
      <c r="BS7303" s="10"/>
      <c r="BT7303" s="10"/>
      <c r="BU7303" s="10"/>
    </row>
    <row r="7304" spans="1:73" x14ac:dyDescent="0.3">
      <c r="A7304" s="10" t="s">
        <v>4110</v>
      </c>
      <c r="B7304" s="10" t="s">
        <v>6158</v>
      </c>
      <c r="C7304" s="10" t="s">
        <v>876</v>
      </c>
      <c r="D7304" s="10" t="s">
        <v>870</v>
      </c>
      <c r="E7304" s="10" t="s">
        <v>5514</v>
      </c>
      <c r="F7304" s="10" t="s">
        <v>5562</v>
      </c>
      <c r="G7304" s="10" t="s">
        <v>332</v>
      </c>
      <c r="H7304" s="10" t="s">
        <v>10878</v>
      </c>
      <c r="I7304" s="10" t="s">
        <v>10879</v>
      </c>
      <c r="J7304" s="10" t="s">
        <v>10879</v>
      </c>
      <c r="K7304" s="10" t="s">
        <v>10878</v>
      </c>
      <c r="L7304">
        <v>1</v>
      </c>
      <c r="M7304">
        <v>1</v>
      </c>
      <c r="N7304">
        <v>0</v>
      </c>
      <c r="O7304">
        <v>0</v>
      </c>
      <c r="P7304">
        <v>0</v>
      </c>
      <c r="Q7304">
        <v>1</v>
      </c>
      <c r="R7304" s="11">
        <v>870100</v>
      </c>
      <c r="S7304" s="11">
        <v>1578856</v>
      </c>
      <c r="T7304" s="11"/>
      <c r="U7304" s="11"/>
      <c r="V7304" s="11"/>
      <c r="W7304" s="11">
        <v>1533000</v>
      </c>
      <c r="X7304" s="11">
        <v>261030</v>
      </c>
      <c r="Y7304" s="11">
        <v>53400</v>
      </c>
      <c r="Z7304" s="11"/>
      <c r="AA7304" s="11"/>
      <c r="AB7304" s="11"/>
      <c r="AC7304" s="11">
        <v>1533000</v>
      </c>
      <c r="AD7304">
        <v>30</v>
      </c>
      <c r="AE7304">
        <v>3.38</v>
      </c>
      <c r="AF7304"/>
      <c r="AG7304"/>
      <c r="AH7304"/>
      <c r="AI7304">
        <v>100</v>
      </c>
      <c r="AJ7304" s="11">
        <v>870100</v>
      </c>
      <c r="AK7304" s="11">
        <v>1578856</v>
      </c>
      <c r="AL7304" s="11"/>
      <c r="AM7304" s="11"/>
      <c r="AN7304" s="11"/>
      <c r="AO7304" s="11">
        <v>1533000</v>
      </c>
      <c r="AP7304" s="11"/>
      <c r="AQ7304" s="11"/>
      <c r="AR7304" s="11"/>
      <c r="AS7304" s="11"/>
      <c r="AT7304" s="11"/>
      <c r="AU7304" s="11"/>
      <c r="AV7304" s="11"/>
      <c r="AW7304" s="11"/>
      <c r="AX7304" s="11"/>
      <c r="AY7304" s="11"/>
      <c r="AZ7304" s="11"/>
      <c r="BA7304" s="11"/>
      <c r="BB7304" s="11"/>
      <c r="BC7304" s="11"/>
      <c r="BD7304" s="11"/>
      <c r="BE7304" s="11"/>
      <c r="BF7304" s="11"/>
      <c r="BG7304" s="11"/>
      <c r="BH7304" s="11"/>
      <c r="BI7304" s="11"/>
      <c r="BJ7304" s="11"/>
      <c r="BK7304" s="11"/>
      <c r="BL7304"/>
      <c r="BM7304"/>
      <c r="BN7304" s="10">
        <v>0</v>
      </c>
      <c r="BO7304" s="10"/>
      <c r="BP7304" s="10"/>
      <c r="BQ7304" s="10"/>
      <c r="BR7304" s="10"/>
      <c r="BS7304" s="10"/>
      <c r="BT7304" s="10"/>
      <c r="BU7304" s="10"/>
    </row>
    <row r="7305" spans="1:73" x14ac:dyDescent="0.3">
      <c r="A7305" s="10" t="s">
        <v>4110</v>
      </c>
      <c r="B7305" s="10" t="s">
        <v>6158</v>
      </c>
      <c r="C7305" s="10" t="s">
        <v>876</v>
      </c>
      <c r="D7305" s="10" t="s">
        <v>870</v>
      </c>
      <c r="E7305" s="10" t="s">
        <v>5514</v>
      </c>
      <c r="F7305" s="10" t="s">
        <v>5562</v>
      </c>
      <c r="G7305" s="10" t="s">
        <v>5563</v>
      </c>
      <c r="H7305" s="10" t="s">
        <v>13462</v>
      </c>
      <c r="I7305" s="10" t="s">
        <v>13463</v>
      </c>
      <c r="J7305" s="10" t="s">
        <v>13463</v>
      </c>
      <c r="K7305" s="10" t="s">
        <v>13462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 s="11"/>
      <c r="S7305" s="11"/>
      <c r="T7305" s="11"/>
      <c r="U7305" s="11"/>
      <c r="V7305" s="11"/>
      <c r="W7305" s="11">
        <v>740000</v>
      </c>
      <c r="X7305" s="11"/>
      <c r="Y7305" s="11"/>
      <c r="Z7305" s="11"/>
      <c r="AA7305" s="11"/>
      <c r="AB7305" s="11"/>
      <c r="AC7305" s="11">
        <v>222000</v>
      </c>
      <c r="AD7305"/>
      <c r="AE7305"/>
      <c r="AF7305"/>
      <c r="AG7305"/>
      <c r="AH7305"/>
      <c r="AI7305">
        <v>30</v>
      </c>
      <c r="AJ7305" s="11"/>
      <c r="AK7305" s="11"/>
      <c r="AL7305" s="11"/>
      <c r="AM7305" s="11"/>
      <c r="AN7305" s="11"/>
      <c r="AO7305" s="11">
        <v>740000</v>
      </c>
      <c r="AP7305" s="11"/>
      <c r="AQ7305" s="11"/>
      <c r="AR7305" s="11"/>
      <c r="AS7305" s="11"/>
      <c r="AT7305" s="11"/>
      <c r="AU7305" s="11"/>
      <c r="AV7305" s="11"/>
      <c r="AW7305" s="11"/>
      <c r="AX7305" s="11"/>
      <c r="AY7305" s="11"/>
      <c r="AZ7305" s="11"/>
      <c r="BA7305" s="11"/>
      <c r="BB7305" s="11"/>
      <c r="BC7305" s="11"/>
      <c r="BD7305" s="11"/>
      <c r="BE7305" s="11"/>
      <c r="BF7305" s="11"/>
      <c r="BG7305" s="11"/>
      <c r="BH7305" s="11"/>
      <c r="BI7305" s="11"/>
      <c r="BJ7305" s="11"/>
      <c r="BK7305" s="11"/>
      <c r="BL7305"/>
      <c r="BM7305"/>
      <c r="BN7305" s="10">
        <v>0</v>
      </c>
      <c r="BO7305" s="10"/>
      <c r="BP7305" s="10"/>
      <c r="BQ7305" s="10"/>
      <c r="BR7305" s="10"/>
      <c r="BS7305" s="10"/>
      <c r="BT7305" s="10"/>
      <c r="BU7305" s="10"/>
    </row>
    <row r="7306" spans="1:73" x14ac:dyDescent="0.3">
      <c r="A7306" s="10" t="s">
        <v>4110</v>
      </c>
      <c r="B7306" s="10" t="s">
        <v>6158</v>
      </c>
      <c r="C7306" s="10" t="s">
        <v>876</v>
      </c>
      <c r="D7306" s="10" t="s">
        <v>870</v>
      </c>
      <c r="E7306" s="10" t="s">
        <v>5514</v>
      </c>
      <c r="F7306" s="10" t="s">
        <v>5562</v>
      </c>
      <c r="G7306" s="10" t="s">
        <v>1025</v>
      </c>
      <c r="H7306" s="10" t="s">
        <v>10880</v>
      </c>
      <c r="I7306" s="10" t="s">
        <v>10881</v>
      </c>
      <c r="J7306" s="10" t="s">
        <v>10881</v>
      </c>
      <c r="K7306" s="10" t="s">
        <v>10880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 s="11">
        <v>169050</v>
      </c>
      <c r="S7306" s="11"/>
      <c r="T7306" s="11"/>
      <c r="U7306" s="11"/>
      <c r="V7306" s="11"/>
      <c r="W7306" s="11"/>
      <c r="X7306" s="11">
        <v>103915</v>
      </c>
      <c r="Y7306" s="11"/>
      <c r="Z7306" s="11"/>
      <c r="AA7306" s="11"/>
      <c r="AB7306" s="11"/>
      <c r="AC7306" s="11"/>
      <c r="AD7306">
        <v>61.47</v>
      </c>
      <c r="AE7306"/>
      <c r="AF7306"/>
      <c r="AG7306"/>
      <c r="AH7306"/>
      <c r="AI7306"/>
      <c r="AJ7306" s="11">
        <v>169050</v>
      </c>
      <c r="AK7306" s="11"/>
      <c r="AL7306" s="11"/>
      <c r="AM7306" s="11"/>
      <c r="AN7306" s="11"/>
      <c r="AO7306" s="11"/>
      <c r="AP7306" s="11"/>
      <c r="AQ7306" s="11"/>
      <c r="AR7306" s="11"/>
      <c r="AS7306" s="11"/>
      <c r="AT7306" s="11"/>
      <c r="AU7306" s="11"/>
      <c r="AV7306" s="11"/>
      <c r="AW7306" s="11"/>
      <c r="AX7306" s="11"/>
      <c r="AY7306" s="11"/>
      <c r="AZ7306" s="11"/>
      <c r="BA7306" s="11"/>
      <c r="BB7306" s="11"/>
      <c r="BC7306" s="11"/>
      <c r="BD7306" s="11"/>
      <c r="BE7306" s="11"/>
      <c r="BF7306" s="11"/>
      <c r="BG7306" s="11"/>
      <c r="BH7306" s="11"/>
      <c r="BI7306" s="11"/>
      <c r="BJ7306" s="11"/>
      <c r="BK7306" s="11"/>
      <c r="BL7306"/>
      <c r="BM7306"/>
      <c r="BN7306" s="10">
        <v>0</v>
      </c>
      <c r="BO7306" s="10"/>
      <c r="BP7306" s="10"/>
      <c r="BQ7306" s="10"/>
      <c r="BR7306" s="10"/>
      <c r="BS7306" s="10"/>
      <c r="BT7306" s="10"/>
      <c r="BU7306" s="10"/>
    </row>
    <row r="7307" spans="1:73" x14ac:dyDescent="0.3">
      <c r="A7307" s="10" t="s">
        <v>4110</v>
      </c>
      <c r="B7307" s="10" t="s">
        <v>6158</v>
      </c>
      <c r="C7307" s="10" t="s">
        <v>876</v>
      </c>
      <c r="D7307" s="10" t="s">
        <v>870</v>
      </c>
      <c r="E7307" s="10" t="s">
        <v>5514</v>
      </c>
      <c r="F7307" s="10" t="s">
        <v>5562</v>
      </c>
      <c r="G7307" s="10" t="s">
        <v>1025</v>
      </c>
      <c r="H7307" s="10" t="s">
        <v>10882</v>
      </c>
      <c r="I7307" s="10" t="s">
        <v>10883</v>
      </c>
      <c r="J7307" s="10" t="s">
        <v>10883</v>
      </c>
      <c r="K7307" s="10" t="s">
        <v>10882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 s="11"/>
      <c r="S7307" s="11"/>
      <c r="T7307" s="11"/>
      <c r="U7307" s="11">
        <v>65000</v>
      </c>
      <c r="V7307" s="11"/>
      <c r="W7307" s="11"/>
      <c r="X7307" s="11"/>
      <c r="Y7307" s="11"/>
      <c r="Z7307" s="11"/>
      <c r="AA7307" s="11">
        <v>65000</v>
      </c>
      <c r="AB7307" s="11"/>
      <c r="AC7307" s="11"/>
      <c r="AD7307"/>
      <c r="AE7307"/>
      <c r="AF7307"/>
      <c r="AG7307">
        <v>100</v>
      </c>
      <c r="AH7307"/>
      <c r="AI7307"/>
      <c r="AJ7307" s="11"/>
      <c r="AK7307" s="11"/>
      <c r="AL7307" s="11"/>
      <c r="AM7307" s="11">
        <v>65000</v>
      </c>
      <c r="AN7307" s="11"/>
      <c r="AO7307" s="11"/>
      <c r="AP7307" s="11"/>
      <c r="AQ7307" s="11"/>
      <c r="AR7307" s="11"/>
      <c r="AS7307" s="11"/>
      <c r="AT7307" s="11"/>
      <c r="AU7307" s="11"/>
      <c r="AV7307" s="11"/>
      <c r="AW7307" s="11"/>
      <c r="AX7307" s="11"/>
      <c r="AY7307" s="11"/>
      <c r="AZ7307" s="11"/>
      <c r="BA7307" s="11"/>
      <c r="BB7307" s="11"/>
      <c r="BC7307" s="11"/>
      <c r="BD7307" s="11"/>
      <c r="BE7307" s="11"/>
      <c r="BF7307" s="11"/>
      <c r="BG7307" s="11"/>
      <c r="BH7307" s="11">
        <v>248000</v>
      </c>
      <c r="BI7307" s="11"/>
      <c r="BJ7307" s="11"/>
      <c r="BK7307" s="11"/>
      <c r="BL7307">
        <v>0</v>
      </c>
      <c r="BM7307"/>
      <c r="BN7307" s="10">
        <v>0</v>
      </c>
      <c r="BO7307" s="10"/>
      <c r="BP7307" s="10"/>
      <c r="BQ7307" s="10"/>
      <c r="BR7307" s="10"/>
      <c r="BS7307" s="10"/>
      <c r="BT7307" s="10"/>
      <c r="BU7307" s="10"/>
    </row>
    <row r="7308" spans="1:73" x14ac:dyDescent="0.3">
      <c r="A7308" s="10" t="s">
        <v>4110</v>
      </c>
      <c r="B7308" s="10" t="s">
        <v>6158</v>
      </c>
      <c r="C7308" s="10" t="s">
        <v>876</v>
      </c>
      <c r="D7308" s="10" t="s">
        <v>870</v>
      </c>
      <c r="E7308" s="10" t="s">
        <v>5514</v>
      </c>
      <c r="F7308" s="10" t="s">
        <v>6499</v>
      </c>
      <c r="G7308" s="10" t="s">
        <v>10884</v>
      </c>
      <c r="H7308" s="10" t="s">
        <v>9385</v>
      </c>
      <c r="I7308" s="10" t="s">
        <v>10885</v>
      </c>
      <c r="J7308" s="10" t="s">
        <v>10885</v>
      </c>
      <c r="K7308" s="10" t="s">
        <v>9385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 s="11"/>
      <c r="S7308" s="11"/>
      <c r="T7308" s="11"/>
      <c r="U7308" s="11"/>
      <c r="V7308" s="11">
        <v>558000</v>
      </c>
      <c r="W7308" s="11"/>
      <c r="X7308" s="11"/>
      <c r="Y7308" s="11"/>
      <c r="Z7308" s="11"/>
      <c r="AA7308" s="11"/>
      <c r="AB7308" s="11">
        <v>558000</v>
      </c>
      <c r="AC7308" s="11"/>
      <c r="AD7308"/>
      <c r="AE7308"/>
      <c r="AF7308"/>
      <c r="AG7308"/>
      <c r="AH7308">
        <v>100</v>
      </c>
      <c r="AI7308"/>
      <c r="AJ7308" s="11"/>
      <c r="AK7308" s="11"/>
      <c r="AL7308" s="11"/>
      <c r="AM7308" s="11"/>
      <c r="AN7308" s="11">
        <v>558000</v>
      </c>
      <c r="AO7308" s="11"/>
      <c r="AP7308" s="11"/>
      <c r="AQ7308" s="11"/>
      <c r="AR7308" s="11"/>
      <c r="AS7308" s="11"/>
      <c r="AT7308" s="11"/>
      <c r="AU7308" s="11"/>
      <c r="AV7308" s="11"/>
      <c r="AW7308" s="11"/>
      <c r="AX7308" s="11"/>
      <c r="AY7308" s="11"/>
      <c r="AZ7308" s="11"/>
      <c r="BA7308" s="11"/>
      <c r="BB7308" s="11"/>
      <c r="BC7308" s="11"/>
      <c r="BD7308" s="11"/>
      <c r="BE7308" s="11"/>
      <c r="BF7308" s="11"/>
      <c r="BG7308" s="11"/>
      <c r="BH7308" s="11"/>
      <c r="BI7308" s="11"/>
      <c r="BJ7308" s="11"/>
      <c r="BK7308" s="11"/>
      <c r="BL7308"/>
      <c r="BM7308"/>
      <c r="BN7308" s="10">
        <v>0</v>
      </c>
      <c r="BO7308" s="10"/>
      <c r="BP7308" s="10"/>
      <c r="BQ7308" s="10"/>
      <c r="BR7308" s="10"/>
      <c r="BS7308" s="10"/>
      <c r="BT7308" s="10"/>
      <c r="BU7308" s="10"/>
    </row>
    <row r="7309" spans="1:73" x14ac:dyDescent="0.3">
      <c r="A7309" s="10" t="s">
        <v>4110</v>
      </c>
      <c r="B7309" s="10" t="s">
        <v>6158</v>
      </c>
      <c r="C7309" s="10" t="s">
        <v>876</v>
      </c>
      <c r="D7309" s="10" t="s">
        <v>870</v>
      </c>
      <c r="E7309" s="10" t="s">
        <v>5282</v>
      </c>
      <c r="F7309" s="10" t="s">
        <v>5356</v>
      </c>
      <c r="G7309" s="10" t="s">
        <v>5611</v>
      </c>
      <c r="H7309" s="10" t="s">
        <v>10886</v>
      </c>
      <c r="I7309" s="10" t="s">
        <v>10887</v>
      </c>
      <c r="J7309" s="10" t="s">
        <v>10887</v>
      </c>
      <c r="K7309" s="10" t="s">
        <v>10886</v>
      </c>
      <c r="L7309">
        <v>0</v>
      </c>
      <c r="M7309">
        <v>1</v>
      </c>
      <c r="N7309">
        <v>1</v>
      </c>
      <c r="O7309">
        <v>0</v>
      </c>
      <c r="P7309">
        <v>1</v>
      </c>
      <c r="Q7309">
        <v>0</v>
      </c>
      <c r="R7309" s="11"/>
      <c r="S7309" s="11">
        <v>1470482.8</v>
      </c>
      <c r="T7309" s="11">
        <v>1351455</v>
      </c>
      <c r="U7309" s="11"/>
      <c r="V7309" s="11">
        <v>967225</v>
      </c>
      <c r="W7309" s="11"/>
      <c r="X7309" s="11"/>
      <c r="Y7309" s="11">
        <v>539082.6</v>
      </c>
      <c r="Z7309" s="11">
        <v>405436.5</v>
      </c>
      <c r="AA7309" s="11"/>
      <c r="AB7309" s="11">
        <v>290167.5</v>
      </c>
      <c r="AC7309" s="11"/>
      <c r="AD7309"/>
      <c r="AE7309">
        <v>36.659999999999997</v>
      </c>
      <c r="AF7309">
        <v>30</v>
      </c>
      <c r="AG7309"/>
      <c r="AH7309">
        <v>30</v>
      </c>
      <c r="AI7309"/>
      <c r="AJ7309" s="11"/>
      <c r="AK7309" s="11">
        <v>2006691.9</v>
      </c>
      <c r="AL7309" s="11">
        <v>1351455</v>
      </c>
      <c r="AM7309" s="11"/>
      <c r="AN7309" s="11">
        <v>967225</v>
      </c>
      <c r="AO7309" s="11"/>
      <c r="AP7309" s="11"/>
      <c r="AQ7309" s="11"/>
      <c r="AR7309" s="11"/>
      <c r="AS7309" s="11"/>
      <c r="AT7309" s="11"/>
      <c r="AU7309" s="11"/>
      <c r="AV7309" s="11"/>
      <c r="AW7309" s="11"/>
      <c r="AX7309" s="11"/>
      <c r="AY7309" s="11"/>
      <c r="AZ7309" s="11"/>
      <c r="BA7309" s="11"/>
      <c r="BB7309" s="11"/>
      <c r="BC7309" s="11"/>
      <c r="BD7309" s="11"/>
      <c r="BE7309" s="11"/>
      <c r="BF7309" s="11"/>
      <c r="BG7309" s="11"/>
      <c r="BH7309" s="11"/>
      <c r="BI7309" s="11"/>
      <c r="BJ7309" s="11"/>
      <c r="BK7309" s="11"/>
      <c r="BL7309"/>
      <c r="BM7309"/>
      <c r="BN7309" s="10">
        <v>0</v>
      </c>
      <c r="BO7309" s="10"/>
      <c r="BP7309" s="10"/>
      <c r="BQ7309" s="10"/>
      <c r="BR7309" s="10"/>
      <c r="BS7309" s="10"/>
      <c r="BT7309" s="10"/>
      <c r="BU7309" s="10"/>
    </row>
    <row r="7310" spans="1:73" x14ac:dyDescent="0.3">
      <c r="A7310" s="10" t="s">
        <v>4110</v>
      </c>
      <c r="B7310" s="10" t="s">
        <v>6158</v>
      </c>
      <c r="C7310" s="10" t="s">
        <v>876</v>
      </c>
      <c r="D7310" s="10" t="s">
        <v>870</v>
      </c>
      <c r="E7310" s="10" t="s">
        <v>5282</v>
      </c>
      <c r="F7310" s="10" t="s">
        <v>8356</v>
      </c>
      <c r="G7310" s="10" t="s">
        <v>8357</v>
      </c>
      <c r="H7310" s="10" t="s">
        <v>10888</v>
      </c>
      <c r="I7310" s="10" t="s">
        <v>10889</v>
      </c>
      <c r="J7310" s="10" t="s">
        <v>10889</v>
      </c>
      <c r="K7310" s="10" t="s">
        <v>10888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 s="11">
        <v>563886</v>
      </c>
      <c r="S7310" s="11"/>
      <c r="T7310" s="11"/>
      <c r="U7310" s="11"/>
      <c r="V7310" s="11"/>
      <c r="W7310" s="11"/>
      <c r="X7310" s="11">
        <v>0</v>
      </c>
      <c r="Y7310" s="11"/>
      <c r="Z7310" s="11"/>
      <c r="AA7310" s="11"/>
      <c r="AB7310" s="11"/>
      <c r="AC7310" s="11"/>
      <c r="AD7310">
        <v>0</v>
      </c>
      <c r="AE7310"/>
      <c r="AF7310"/>
      <c r="AG7310"/>
      <c r="AH7310"/>
      <c r="AI7310"/>
      <c r="AJ7310" s="11">
        <v>563886</v>
      </c>
      <c r="AK7310" s="11"/>
      <c r="AL7310" s="11"/>
      <c r="AM7310" s="11"/>
      <c r="AN7310" s="11"/>
      <c r="AO7310" s="11"/>
      <c r="AP7310" s="11"/>
      <c r="AQ7310" s="11"/>
      <c r="AR7310" s="11"/>
      <c r="AS7310" s="11"/>
      <c r="AT7310" s="11"/>
      <c r="AU7310" s="11"/>
      <c r="AV7310" s="11"/>
      <c r="AW7310" s="11"/>
      <c r="AX7310" s="11"/>
      <c r="AY7310" s="11"/>
      <c r="AZ7310" s="11"/>
      <c r="BA7310" s="11"/>
      <c r="BB7310" s="11"/>
      <c r="BC7310" s="11"/>
      <c r="BD7310" s="11"/>
      <c r="BE7310" s="11"/>
      <c r="BF7310" s="11"/>
      <c r="BG7310" s="11"/>
      <c r="BH7310" s="11"/>
      <c r="BI7310" s="11"/>
      <c r="BJ7310" s="11"/>
      <c r="BK7310" s="11"/>
      <c r="BL7310"/>
      <c r="BM7310"/>
      <c r="BN7310" s="10">
        <v>0</v>
      </c>
      <c r="BO7310" s="10"/>
      <c r="BP7310" s="10"/>
      <c r="BQ7310" s="10"/>
      <c r="BR7310" s="10"/>
      <c r="BS7310" s="10"/>
      <c r="BT7310" s="10"/>
      <c r="BU7310" s="10"/>
    </row>
    <row r="7311" spans="1:73" x14ac:dyDescent="0.3">
      <c r="A7311" s="10" t="s">
        <v>4110</v>
      </c>
      <c r="B7311" s="10" t="s">
        <v>6158</v>
      </c>
      <c r="C7311" s="10" t="s">
        <v>876</v>
      </c>
      <c r="D7311" s="10" t="s">
        <v>870</v>
      </c>
      <c r="E7311" s="10" t="s">
        <v>877</v>
      </c>
      <c r="F7311" s="10" t="s">
        <v>878</v>
      </c>
      <c r="G7311" s="10"/>
      <c r="H7311" s="10" t="s">
        <v>879</v>
      </c>
      <c r="I7311" s="10" t="s">
        <v>880</v>
      </c>
      <c r="J7311" s="10" t="s">
        <v>880</v>
      </c>
      <c r="K7311" s="10" t="s">
        <v>879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1</v>
      </c>
      <c r="R7311" s="11"/>
      <c r="S7311" s="11"/>
      <c r="T7311" s="11"/>
      <c r="U7311" s="11">
        <v>1950000</v>
      </c>
      <c r="V7311" s="11"/>
      <c r="W7311" s="11">
        <v>139455341.80000001</v>
      </c>
      <c r="X7311" s="11"/>
      <c r="Y7311" s="11"/>
      <c r="Z7311" s="11"/>
      <c r="AA7311" s="11">
        <v>1950000</v>
      </c>
      <c r="AB7311" s="11"/>
      <c r="AC7311" s="11">
        <v>139455341.80000001</v>
      </c>
      <c r="AD7311"/>
      <c r="AE7311"/>
      <c r="AF7311"/>
      <c r="AG7311">
        <v>100</v>
      </c>
      <c r="AH7311"/>
      <c r="AI7311">
        <v>100</v>
      </c>
      <c r="AJ7311" s="11"/>
      <c r="AK7311" s="11"/>
      <c r="AL7311" s="11"/>
      <c r="AM7311" s="11">
        <v>1950000</v>
      </c>
      <c r="AN7311" s="11"/>
      <c r="AO7311" s="11">
        <v>139455341.80000001</v>
      </c>
      <c r="AP7311" s="11"/>
      <c r="AQ7311" s="11"/>
      <c r="AR7311" s="11"/>
      <c r="AS7311" s="11"/>
      <c r="AT7311" s="11"/>
      <c r="AU7311" s="11"/>
      <c r="AV7311" s="11"/>
      <c r="AW7311" s="11"/>
      <c r="AX7311" s="11"/>
      <c r="AY7311" s="11"/>
      <c r="AZ7311" s="11"/>
      <c r="BA7311" s="11"/>
      <c r="BB7311" s="11"/>
      <c r="BC7311" s="11"/>
      <c r="BD7311" s="11"/>
      <c r="BE7311" s="11"/>
      <c r="BF7311" s="11"/>
      <c r="BG7311" s="11"/>
      <c r="BH7311" s="11"/>
      <c r="BI7311" s="11"/>
      <c r="BJ7311" s="11"/>
      <c r="BK7311" s="11"/>
      <c r="BL7311"/>
      <c r="BM7311"/>
      <c r="BN7311" s="10">
        <v>1</v>
      </c>
      <c r="BO7311" s="10">
        <v>686220</v>
      </c>
      <c r="BP7311" s="10">
        <v>686220</v>
      </c>
      <c r="BQ7311" s="10">
        <v>100</v>
      </c>
      <c r="BR7311" s="10">
        <v>686220</v>
      </c>
      <c r="BS7311" s="10"/>
      <c r="BT7311" s="10"/>
      <c r="BU7311" s="10"/>
    </row>
    <row r="7312" spans="1:73" x14ac:dyDescent="0.3">
      <c r="A7312" s="10" t="s">
        <v>4110</v>
      </c>
      <c r="B7312" s="10" t="s">
        <v>6547</v>
      </c>
      <c r="C7312" s="10" t="s">
        <v>2646</v>
      </c>
      <c r="D7312" s="10" t="s">
        <v>97</v>
      </c>
      <c r="E7312" s="10" t="s">
        <v>131</v>
      </c>
      <c r="F7312" s="10" t="s">
        <v>132</v>
      </c>
      <c r="G7312" s="10"/>
      <c r="H7312" s="10" t="s">
        <v>13731</v>
      </c>
      <c r="I7312" s="10" t="s">
        <v>13732</v>
      </c>
      <c r="J7312" s="10" t="s">
        <v>13732</v>
      </c>
      <c r="K7312" s="10" t="s">
        <v>13731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 s="11"/>
      <c r="S7312" s="11"/>
      <c r="T7312" s="11"/>
      <c r="U7312" s="11"/>
      <c r="V7312" s="11"/>
      <c r="W7312" s="11">
        <v>3968998.7</v>
      </c>
      <c r="X7312" s="11"/>
      <c r="Y7312" s="11"/>
      <c r="Z7312" s="11"/>
      <c r="AA7312" s="11"/>
      <c r="AB7312" s="11"/>
      <c r="AC7312" s="11">
        <v>3968998.7</v>
      </c>
      <c r="AD7312"/>
      <c r="AE7312"/>
      <c r="AF7312"/>
      <c r="AG7312"/>
      <c r="AH7312"/>
      <c r="AI7312">
        <v>100</v>
      </c>
      <c r="AJ7312" s="11"/>
      <c r="AK7312" s="11"/>
      <c r="AL7312" s="11"/>
      <c r="AM7312" s="11"/>
      <c r="AN7312" s="11"/>
      <c r="AO7312" s="11">
        <v>3968998.7</v>
      </c>
      <c r="AP7312" s="11"/>
      <c r="AQ7312" s="11"/>
      <c r="AR7312" s="11"/>
      <c r="AS7312" s="11"/>
      <c r="AT7312" s="11"/>
      <c r="AU7312" s="11"/>
      <c r="AV7312" s="11"/>
      <c r="AW7312" s="11"/>
      <c r="AX7312" s="11"/>
      <c r="AY7312" s="11"/>
      <c r="AZ7312" s="11"/>
      <c r="BA7312" s="11"/>
      <c r="BB7312" s="11"/>
      <c r="BC7312" s="11"/>
      <c r="BD7312" s="11"/>
      <c r="BE7312" s="11"/>
      <c r="BF7312" s="11"/>
      <c r="BG7312" s="11"/>
      <c r="BH7312" s="11"/>
      <c r="BI7312" s="11"/>
      <c r="BJ7312" s="11"/>
      <c r="BK7312" s="11"/>
      <c r="BL7312"/>
      <c r="BM7312"/>
      <c r="BN7312" s="10">
        <v>0</v>
      </c>
      <c r="BO7312" s="10"/>
      <c r="BP7312" s="10"/>
      <c r="BQ7312" s="10"/>
      <c r="BR7312" s="10"/>
      <c r="BS7312" s="10"/>
      <c r="BT7312" s="10"/>
      <c r="BU7312" s="10"/>
    </row>
    <row r="7313" spans="1:73" x14ac:dyDescent="0.3">
      <c r="A7313" s="10" t="s">
        <v>4110</v>
      </c>
      <c r="B7313" s="10" t="s">
        <v>6547</v>
      </c>
      <c r="C7313" s="10" t="s">
        <v>3749</v>
      </c>
      <c r="D7313" s="10" t="s">
        <v>870</v>
      </c>
      <c r="E7313" s="10" t="s">
        <v>4126</v>
      </c>
      <c r="F7313" s="10" t="s">
        <v>4127</v>
      </c>
      <c r="G7313" s="10" t="s">
        <v>4281</v>
      </c>
      <c r="H7313" s="10" t="s">
        <v>6799</v>
      </c>
      <c r="I7313" s="10" t="s">
        <v>6800</v>
      </c>
      <c r="J7313" s="10" t="s">
        <v>6800</v>
      </c>
      <c r="K7313" s="10" t="s">
        <v>6799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1</v>
      </c>
      <c r="R7313" s="11"/>
      <c r="S7313" s="11"/>
      <c r="T7313" s="11"/>
      <c r="U7313" s="11"/>
      <c r="V7313" s="11">
        <v>1282000</v>
      </c>
      <c r="W7313" s="11">
        <v>1235458</v>
      </c>
      <c r="X7313" s="11"/>
      <c r="Y7313" s="11"/>
      <c r="Z7313" s="11"/>
      <c r="AA7313" s="11"/>
      <c r="AB7313" s="11">
        <v>1282000</v>
      </c>
      <c r="AC7313" s="11">
        <v>1235458</v>
      </c>
      <c r="AD7313"/>
      <c r="AE7313"/>
      <c r="AF7313"/>
      <c r="AG7313"/>
      <c r="AH7313">
        <v>100</v>
      </c>
      <c r="AI7313">
        <v>100</v>
      </c>
      <c r="AJ7313" s="11"/>
      <c r="AK7313" s="11"/>
      <c r="AL7313" s="11"/>
      <c r="AM7313" s="11"/>
      <c r="AN7313" s="11">
        <v>1282000</v>
      </c>
      <c r="AO7313" s="11">
        <v>1235458</v>
      </c>
      <c r="AP7313" s="11"/>
      <c r="AQ7313" s="11"/>
      <c r="AR7313" s="11"/>
      <c r="AS7313" s="11"/>
      <c r="AT7313" s="11"/>
      <c r="AU7313" s="11"/>
      <c r="AV7313" s="11"/>
      <c r="AW7313" s="11"/>
      <c r="AX7313" s="11"/>
      <c r="AY7313" s="11"/>
      <c r="AZ7313" s="11"/>
      <c r="BA7313" s="11"/>
      <c r="BB7313" s="11"/>
      <c r="BC7313" s="11"/>
      <c r="BD7313" s="11"/>
      <c r="BE7313" s="11"/>
      <c r="BF7313" s="11"/>
      <c r="BG7313" s="11"/>
      <c r="BH7313" s="11"/>
      <c r="BI7313" s="11">
        <v>1282000</v>
      </c>
      <c r="BJ7313" s="11"/>
      <c r="BK7313" s="11">
        <v>1282000</v>
      </c>
      <c r="BL7313"/>
      <c r="BM7313">
        <v>100</v>
      </c>
      <c r="BN7313" s="10">
        <v>0</v>
      </c>
      <c r="BO7313" s="10"/>
      <c r="BP7313" s="10"/>
      <c r="BQ7313" s="10"/>
      <c r="BR7313" s="10"/>
      <c r="BS7313" s="10"/>
      <c r="BT7313" s="10"/>
      <c r="BU7313" s="10"/>
    </row>
    <row r="7314" spans="1:73" x14ac:dyDescent="0.3">
      <c r="A7314" s="10" t="s">
        <v>4110</v>
      </c>
      <c r="B7314" s="10" t="s">
        <v>6547</v>
      </c>
      <c r="C7314" s="10" t="s">
        <v>4918</v>
      </c>
      <c r="D7314" s="10" t="s">
        <v>870</v>
      </c>
      <c r="E7314" s="10" t="s">
        <v>871</v>
      </c>
      <c r="F7314" s="10" t="s">
        <v>4428</v>
      </c>
      <c r="G7314" s="10" t="s">
        <v>4690</v>
      </c>
      <c r="H7314" s="10" t="s">
        <v>6801</v>
      </c>
      <c r="I7314" s="10" t="s">
        <v>6802</v>
      </c>
      <c r="J7314" s="10" t="s">
        <v>6802</v>
      </c>
      <c r="K7314" s="10" t="s">
        <v>6801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1</v>
      </c>
      <c r="R7314" s="11"/>
      <c r="S7314" s="11"/>
      <c r="T7314" s="11"/>
      <c r="U7314" s="11"/>
      <c r="V7314" s="11">
        <v>2605595</v>
      </c>
      <c r="W7314" s="11">
        <v>40000</v>
      </c>
      <c r="X7314" s="11"/>
      <c r="Y7314" s="11"/>
      <c r="Z7314" s="11"/>
      <c r="AA7314" s="11"/>
      <c r="AB7314" s="11">
        <v>2605595</v>
      </c>
      <c r="AC7314" s="11">
        <v>40000</v>
      </c>
      <c r="AD7314"/>
      <c r="AE7314"/>
      <c r="AF7314"/>
      <c r="AG7314"/>
      <c r="AH7314">
        <v>100</v>
      </c>
      <c r="AI7314">
        <v>100</v>
      </c>
      <c r="AJ7314" s="11"/>
      <c r="AK7314" s="11"/>
      <c r="AL7314" s="11"/>
      <c r="AM7314" s="11"/>
      <c r="AN7314" s="11">
        <v>2605595</v>
      </c>
      <c r="AO7314" s="11">
        <v>40000</v>
      </c>
      <c r="AP7314" s="11"/>
      <c r="AQ7314" s="11"/>
      <c r="AR7314" s="11"/>
      <c r="AS7314" s="11"/>
      <c r="AT7314" s="11"/>
      <c r="AU7314" s="11"/>
      <c r="AV7314" s="11"/>
      <c r="AW7314" s="11"/>
      <c r="AX7314" s="11"/>
      <c r="AY7314" s="11"/>
      <c r="AZ7314" s="11"/>
      <c r="BA7314" s="11"/>
      <c r="BB7314" s="11"/>
      <c r="BC7314" s="11"/>
      <c r="BD7314" s="11"/>
      <c r="BE7314" s="11"/>
      <c r="BF7314" s="11"/>
      <c r="BG7314" s="11"/>
      <c r="BH7314" s="11"/>
      <c r="BI7314" s="11"/>
      <c r="BJ7314" s="11"/>
      <c r="BK7314" s="11"/>
      <c r="BL7314"/>
      <c r="BM7314"/>
      <c r="BN7314" s="10">
        <v>0</v>
      </c>
      <c r="BO7314" s="10"/>
      <c r="BP7314" s="10"/>
      <c r="BQ7314" s="10"/>
      <c r="BR7314" s="10"/>
      <c r="BS7314" s="10"/>
      <c r="BT7314" s="10"/>
      <c r="BU7314" s="10"/>
    </row>
    <row r="7315" spans="1:73" x14ac:dyDescent="0.3">
      <c r="A7315" s="10" t="s">
        <v>4110</v>
      </c>
      <c r="B7315" s="10" t="s">
        <v>6547</v>
      </c>
      <c r="C7315" s="10" t="s">
        <v>4918</v>
      </c>
      <c r="D7315" s="10" t="s">
        <v>82</v>
      </c>
      <c r="E7315" s="10"/>
      <c r="F7315" s="10" t="s">
        <v>94</v>
      </c>
      <c r="G7315" s="10"/>
      <c r="H7315" s="10" t="s">
        <v>6803</v>
      </c>
      <c r="I7315" s="10" t="s">
        <v>6804</v>
      </c>
      <c r="J7315" s="10" t="s">
        <v>6804</v>
      </c>
      <c r="K7315" s="10" t="s">
        <v>6803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1</v>
      </c>
      <c r="R7315" s="11"/>
      <c r="S7315" s="11"/>
      <c r="T7315" s="11"/>
      <c r="U7315" s="11"/>
      <c r="V7315" s="11">
        <v>31793156</v>
      </c>
      <c r="W7315" s="11">
        <v>33815590</v>
      </c>
      <c r="X7315" s="11"/>
      <c r="Y7315" s="11"/>
      <c r="Z7315" s="11"/>
      <c r="AA7315" s="11"/>
      <c r="AB7315" s="11">
        <v>31381056</v>
      </c>
      <c r="AC7315" s="11">
        <v>33815590</v>
      </c>
      <c r="AD7315"/>
      <c r="AE7315"/>
      <c r="AF7315"/>
      <c r="AG7315"/>
      <c r="AH7315">
        <v>98.7</v>
      </c>
      <c r="AI7315">
        <v>100</v>
      </c>
      <c r="AJ7315" s="11"/>
      <c r="AK7315" s="11"/>
      <c r="AL7315" s="11"/>
      <c r="AM7315" s="11"/>
      <c r="AN7315" s="11">
        <v>31793156</v>
      </c>
      <c r="AO7315" s="11">
        <v>33815590</v>
      </c>
      <c r="AP7315" s="11"/>
      <c r="AQ7315" s="11"/>
      <c r="AR7315" s="11"/>
      <c r="AS7315" s="11"/>
      <c r="AT7315" s="11"/>
      <c r="AU7315" s="11"/>
      <c r="AV7315" s="11"/>
      <c r="AW7315" s="11"/>
      <c r="AX7315" s="11"/>
      <c r="AY7315" s="11"/>
      <c r="AZ7315" s="11"/>
      <c r="BA7315" s="11"/>
      <c r="BB7315" s="11"/>
      <c r="BC7315" s="11"/>
      <c r="BD7315" s="11"/>
      <c r="BE7315" s="11"/>
      <c r="BF7315" s="11"/>
      <c r="BG7315" s="11"/>
      <c r="BH7315" s="11"/>
      <c r="BI7315" s="11">
        <v>412100</v>
      </c>
      <c r="BJ7315" s="11"/>
      <c r="BK7315" s="11">
        <v>412100</v>
      </c>
      <c r="BL7315"/>
      <c r="BM7315">
        <v>100</v>
      </c>
      <c r="BN7315" s="10">
        <v>0</v>
      </c>
      <c r="BO7315" s="10"/>
      <c r="BP7315" s="10"/>
      <c r="BQ7315" s="10"/>
      <c r="BR7315" s="10"/>
      <c r="BS7315" s="10"/>
      <c r="BT7315" s="10"/>
      <c r="BU7315" s="10"/>
    </row>
    <row r="7316" spans="1:73" x14ac:dyDescent="0.3">
      <c r="A7316" s="10" t="s">
        <v>4110</v>
      </c>
      <c r="B7316" s="10" t="s">
        <v>6547</v>
      </c>
      <c r="C7316" s="10" t="s">
        <v>4918</v>
      </c>
      <c r="D7316" s="10" t="s">
        <v>82</v>
      </c>
      <c r="E7316" s="10"/>
      <c r="F7316" s="10" t="s">
        <v>94</v>
      </c>
      <c r="G7316" s="10"/>
      <c r="H7316" s="10" t="s">
        <v>6004</v>
      </c>
      <c r="I7316" s="10" t="s">
        <v>6005</v>
      </c>
      <c r="J7316" s="10" t="s">
        <v>6005</v>
      </c>
      <c r="K7316" s="10" t="s">
        <v>6004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 s="11"/>
      <c r="S7316" s="11"/>
      <c r="T7316" s="11"/>
      <c r="U7316" s="11"/>
      <c r="V7316" s="11">
        <v>291200</v>
      </c>
      <c r="W7316" s="11"/>
      <c r="X7316" s="11"/>
      <c r="Y7316" s="11"/>
      <c r="Z7316" s="11"/>
      <c r="AA7316" s="11"/>
      <c r="AB7316" s="11">
        <v>291200</v>
      </c>
      <c r="AC7316" s="11"/>
      <c r="AD7316"/>
      <c r="AE7316"/>
      <c r="AF7316"/>
      <c r="AG7316"/>
      <c r="AH7316">
        <v>100</v>
      </c>
      <c r="AI7316"/>
      <c r="AJ7316" s="11"/>
      <c r="AK7316" s="11"/>
      <c r="AL7316" s="11"/>
      <c r="AM7316" s="11"/>
      <c r="AN7316" s="11">
        <v>291200</v>
      </c>
      <c r="AO7316" s="11"/>
      <c r="AP7316" s="11"/>
      <c r="AQ7316" s="11"/>
      <c r="AR7316" s="11"/>
      <c r="AS7316" s="11"/>
      <c r="AT7316" s="11"/>
      <c r="AU7316" s="11"/>
      <c r="AV7316" s="11"/>
      <c r="AW7316" s="11"/>
      <c r="AX7316" s="11"/>
      <c r="AY7316" s="11"/>
      <c r="AZ7316" s="11"/>
      <c r="BA7316" s="11"/>
      <c r="BB7316" s="11"/>
      <c r="BC7316" s="11"/>
      <c r="BD7316" s="11"/>
      <c r="BE7316" s="11"/>
      <c r="BF7316" s="11"/>
      <c r="BG7316" s="11"/>
      <c r="BH7316" s="11"/>
      <c r="BI7316" s="11">
        <v>1041520</v>
      </c>
      <c r="BJ7316" s="11"/>
      <c r="BK7316" s="11">
        <v>183000</v>
      </c>
      <c r="BL7316"/>
      <c r="BM7316">
        <v>17.570399999999999</v>
      </c>
      <c r="BN7316" s="10">
        <v>0</v>
      </c>
      <c r="BO7316" s="10"/>
      <c r="BP7316" s="10"/>
      <c r="BQ7316" s="10"/>
      <c r="BR7316" s="10"/>
      <c r="BS7316" s="10"/>
      <c r="BT7316" s="10"/>
      <c r="BU7316" s="10"/>
    </row>
    <row r="7317" spans="1:73" x14ac:dyDescent="0.3">
      <c r="A7317" s="10" t="s">
        <v>4110</v>
      </c>
      <c r="B7317" s="10" t="s">
        <v>6547</v>
      </c>
      <c r="C7317" s="10" t="s">
        <v>4918</v>
      </c>
      <c r="D7317" s="10" t="s">
        <v>116</v>
      </c>
      <c r="E7317" s="10"/>
      <c r="F7317" s="10" t="s">
        <v>5277</v>
      </c>
      <c r="G7317" s="10"/>
      <c r="H7317" s="10" t="s">
        <v>6805</v>
      </c>
      <c r="I7317" s="10" t="s">
        <v>6806</v>
      </c>
      <c r="J7317" s="10" t="s">
        <v>6806</v>
      </c>
      <c r="K7317" s="10" t="s">
        <v>6805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 s="11"/>
      <c r="S7317" s="11"/>
      <c r="T7317" s="11"/>
      <c r="U7317" s="11">
        <v>975000</v>
      </c>
      <c r="V7317" s="11"/>
      <c r="W7317" s="11"/>
      <c r="X7317" s="11"/>
      <c r="Y7317" s="11"/>
      <c r="Z7317" s="11"/>
      <c r="AA7317" s="11">
        <v>975000</v>
      </c>
      <c r="AB7317" s="11"/>
      <c r="AC7317" s="11"/>
      <c r="AD7317"/>
      <c r="AE7317"/>
      <c r="AF7317"/>
      <c r="AG7317">
        <v>100</v>
      </c>
      <c r="AH7317"/>
      <c r="AI7317"/>
      <c r="AJ7317" s="11"/>
      <c r="AK7317" s="11"/>
      <c r="AL7317" s="11"/>
      <c r="AM7317" s="11">
        <v>975000</v>
      </c>
      <c r="AN7317" s="11"/>
      <c r="AO7317" s="11"/>
      <c r="AP7317" s="11"/>
      <c r="AQ7317" s="11"/>
      <c r="AR7317" s="11"/>
      <c r="AS7317" s="11"/>
      <c r="AT7317" s="11"/>
      <c r="AU7317" s="11"/>
      <c r="AV7317" s="11"/>
      <c r="AW7317" s="11"/>
      <c r="AX7317" s="11"/>
      <c r="AY7317" s="11"/>
      <c r="AZ7317" s="11"/>
      <c r="BA7317" s="11"/>
      <c r="BB7317" s="11"/>
      <c r="BC7317" s="11"/>
      <c r="BD7317" s="11"/>
      <c r="BE7317" s="11"/>
      <c r="BF7317" s="11"/>
      <c r="BG7317" s="11"/>
      <c r="BH7317" s="11"/>
      <c r="BI7317" s="11"/>
      <c r="BJ7317" s="11"/>
      <c r="BK7317" s="11"/>
      <c r="BL7317"/>
      <c r="BM7317"/>
      <c r="BN7317" s="10">
        <v>0</v>
      </c>
      <c r="BO7317" s="10"/>
      <c r="BP7317" s="10"/>
      <c r="BQ7317" s="10"/>
      <c r="BR7317" s="10"/>
      <c r="BS7317" s="10"/>
      <c r="BT7317" s="10"/>
      <c r="BU7317" s="10"/>
    </row>
    <row r="7318" spans="1:73" x14ac:dyDescent="0.3">
      <c r="A7318" s="10" t="s">
        <v>4110</v>
      </c>
      <c r="B7318" s="10" t="s">
        <v>6807</v>
      </c>
      <c r="C7318" s="10"/>
      <c r="D7318" s="10" t="s">
        <v>110</v>
      </c>
      <c r="E7318" s="10" t="s">
        <v>111</v>
      </c>
      <c r="F7318" s="10" t="s">
        <v>4199</v>
      </c>
      <c r="G7318" s="10" t="s">
        <v>4200</v>
      </c>
      <c r="H7318" s="10" t="s">
        <v>6808</v>
      </c>
      <c r="I7318" s="10" t="s">
        <v>6809</v>
      </c>
      <c r="J7318" s="10" t="s">
        <v>6809</v>
      </c>
      <c r="K7318" s="10" t="s">
        <v>6808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 s="11"/>
      <c r="S7318" s="11"/>
      <c r="T7318" s="11"/>
      <c r="U7318" s="11"/>
      <c r="V7318" s="11">
        <v>14255500</v>
      </c>
      <c r="W7318" s="11"/>
      <c r="X7318" s="11"/>
      <c r="Y7318" s="11"/>
      <c r="Z7318" s="11"/>
      <c r="AA7318" s="11"/>
      <c r="AB7318" s="11">
        <v>9215500</v>
      </c>
      <c r="AC7318" s="11"/>
      <c r="AD7318"/>
      <c r="AE7318"/>
      <c r="AF7318"/>
      <c r="AG7318"/>
      <c r="AH7318">
        <v>64.650000000000006</v>
      </c>
      <c r="AI7318"/>
      <c r="AJ7318" s="11"/>
      <c r="AK7318" s="11"/>
      <c r="AL7318" s="11"/>
      <c r="AM7318" s="11"/>
      <c r="AN7318" s="11">
        <v>14255500</v>
      </c>
      <c r="AO7318" s="11"/>
      <c r="AP7318" s="11"/>
      <c r="AQ7318" s="11"/>
      <c r="AR7318" s="11"/>
      <c r="AS7318" s="11"/>
      <c r="AT7318" s="11"/>
      <c r="AU7318" s="11"/>
      <c r="AV7318" s="11"/>
      <c r="AW7318" s="11"/>
      <c r="AX7318" s="11"/>
      <c r="AY7318" s="11"/>
      <c r="AZ7318" s="11"/>
      <c r="BA7318" s="11"/>
      <c r="BB7318" s="11"/>
      <c r="BC7318" s="11"/>
      <c r="BD7318" s="11"/>
      <c r="BE7318" s="11"/>
      <c r="BF7318" s="11"/>
      <c r="BG7318" s="11"/>
      <c r="BH7318" s="11"/>
      <c r="BI7318" s="11">
        <v>61903000</v>
      </c>
      <c r="BJ7318" s="11"/>
      <c r="BK7318" s="11">
        <v>13795000</v>
      </c>
      <c r="BL7318"/>
      <c r="BM7318">
        <v>22.284800000000001</v>
      </c>
      <c r="BN7318" s="10">
        <v>0</v>
      </c>
      <c r="BO7318" s="10"/>
      <c r="BP7318" s="10"/>
      <c r="BQ7318" s="10"/>
      <c r="BR7318" s="10"/>
      <c r="BS7318" s="10"/>
      <c r="BT7318" s="10"/>
      <c r="BU7318" s="10"/>
    </row>
    <row r="7319" spans="1:73" x14ac:dyDescent="0.3">
      <c r="A7319" s="10" t="s">
        <v>4110</v>
      </c>
      <c r="B7319" s="10" t="s">
        <v>6807</v>
      </c>
      <c r="C7319" s="10"/>
      <c r="D7319" s="10" t="s">
        <v>110</v>
      </c>
      <c r="E7319" s="10" t="s">
        <v>185</v>
      </c>
      <c r="F7319" s="10" t="s">
        <v>907</v>
      </c>
      <c r="G7319" s="10" t="s">
        <v>908</v>
      </c>
      <c r="H7319" s="10" t="s">
        <v>6810</v>
      </c>
      <c r="I7319" s="10" t="s">
        <v>6811</v>
      </c>
      <c r="J7319" s="10" t="s">
        <v>6811</v>
      </c>
      <c r="K7319" s="10" t="s">
        <v>6810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 s="11"/>
      <c r="S7319" s="11"/>
      <c r="T7319" s="11">
        <v>1695000</v>
      </c>
      <c r="U7319" s="11">
        <v>20150000</v>
      </c>
      <c r="V7319" s="11"/>
      <c r="W7319" s="11"/>
      <c r="X7319" s="11"/>
      <c r="Y7319" s="11"/>
      <c r="Z7319" s="11">
        <v>1695000</v>
      </c>
      <c r="AA7319" s="11">
        <v>10075000</v>
      </c>
      <c r="AB7319" s="11"/>
      <c r="AC7319" s="11"/>
      <c r="AD7319"/>
      <c r="AE7319"/>
      <c r="AF7319">
        <v>100</v>
      </c>
      <c r="AG7319">
        <v>50</v>
      </c>
      <c r="AH7319"/>
      <c r="AI7319"/>
      <c r="AJ7319" s="11"/>
      <c r="AK7319" s="11"/>
      <c r="AL7319" s="11">
        <v>1695000</v>
      </c>
      <c r="AM7319" s="11">
        <v>20150000</v>
      </c>
      <c r="AN7319" s="11"/>
      <c r="AO7319" s="11"/>
      <c r="AP7319" s="11"/>
      <c r="AQ7319" s="11"/>
      <c r="AR7319" s="11"/>
      <c r="AS7319" s="11"/>
      <c r="AT7319" s="11"/>
      <c r="AU7319" s="11"/>
      <c r="AV7319" s="11"/>
      <c r="AW7319" s="11"/>
      <c r="AX7319" s="11"/>
      <c r="AY7319" s="11"/>
      <c r="AZ7319" s="11"/>
      <c r="BA7319" s="11"/>
      <c r="BB7319" s="11"/>
      <c r="BC7319" s="11"/>
      <c r="BD7319" s="11"/>
      <c r="BE7319" s="11"/>
      <c r="BF7319" s="11"/>
      <c r="BG7319" s="11"/>
      <c r="BH7319" s="11">
        <v>64974000</v>
      </c>
      <c r="BI7319" s="11"/>
      <c r="BJ7319" s="11">
        <v>20150000</v>
      </c>
      <c r="BK7319" s="11"/>
      <c r="BL7319">
        <v>31.0124</v>
      </c>
      <c r="BM7319"/>
      <c r="BN7319" s="10">
        <v>0</v>
      </c>
      <c r="BO7319" s="10"/>
      <c r="BP7319" s="10"/>
      <c r="BQ7319" s="10"/>
      <c r="BR7319" s="10"/>
      <c r="BS7319" s="10"/>
      <c r="BT7319" s="10"/>
      <c r="BU7319" s="10"/>
    </row>
    <row r="7320" spans="1:73" x14ac:dyDescent="0.3">
      <c r="A7320" s="10" t="s">
        <v>4110</v>
      </c>
      <c r="B7320" s="10" t="s">
        <v>6807</v>
      </c>
      <c r="C7320" s="10"/>
      <c r="D7320" s="10" t="s">
        <v>110</v>
      </c>
      <c r="E7320" s="10" t="s">
        <v>206</v>
      </c>
      <c r="F7320" s="10" t="s">
        <v>207</v>
      </c>
      <c r="G7320" s="10"/>
      <c r="H7320" s="10" t="s">
        <v>6812</v>
      </c>
      <c r="I7320" s="10" t="s">
        <v>6813</v>
      </c>
      <c r="J7320" s="10" t="s">
        <v>6813</v>
      </c>
      <c r="K7320" s="10" t="s">
        <v>6812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 s="11"/>
      <c r="S7320" s="11"/>
      <c r="T7320" s="11"/>
      <c r="U7320" s="11"/>
      <c r="V7320" s="11">
        <v>907500</v>
      </c>
      <c r="W7320" s="11"/>
      <c r="X7320" s="11"/>
      <c r="Y7320" s="11"/>
      <c r="Z7320" s="11"/>
      <c r="AA7320" s="11"/>
      <c r="AB7320" s="11">
        <v>453750</v>
      </c>
      <c r="AC7320" s="11"/>
      <c r="AD7320"/>
      <c r="AE7320"/>
      <c r="AF7320"/>
      <c r="AG7320"/>
      <c r="AH7320">
        <v>50</v>
      </c>
      <c r="AI7320"/>
      <c r="AJ7320" s="11"/>
      <c r="AK7320" s="11"/>
      <c r="AL7320" s="11"/>
      <c r="AM7320" s="11"/>
      <c r="AN7320" s="11">
        <v>907500</v>
      </c>
      <c r="AO7320" s="11"/>
      <c r="AP7320" s="11"/>
      <c r="AQ7320" s="11"/>
      <c r="AR7320" s="11"/>
      <c r="AS7320" s="11"/>
      <c r="AT7320" s="11"/>
      <c r="AU7320" s="11"/>
      <c r="AV7320" s="11"/>
      <c r="AW7320" s="11"/>
      <c r="AX7320" s="11"/>
      <c r="AY7320" s="11"/>
      <c r="AZ7320" s="11"/>
      <c r="BA7320" s="11"/>
      <c r="BB7320" s="11"/>
      <c r="BC7320" s="11"/>
      <c r="BD7320" s="11"/>
      <c r="BE7320" s="11"/>
      <c r="BF7320" s="11"/>
      <c r="BG7320" s="11"/>
      <c r="BH7320" s="11"/>
      <c r="BI7320" s="11">
        <v>5550000</v>
      </c>
      <c r="BJ7320" s="11"/>
      <c r="BK7320" s="11"/>
      <c r="BL7320"/>
      <c r="BM7320">
        <v>0</v>
      </c>
      <c r="BN7320" s="10">
        <v>0</v>
      </c>
      <c r="BO7320" s="10"/>
      <c r="BP7320" s="10"/>
      <c r="BQ7320" s="10"/>
      <c r="BR7320" s="10"/>
      <c r="BS7320" s="10"/>
      <c r="BT7320" s="10"/>
      <c r="BU7320" s="10"/>
    </row>
    <row r="7321" spans="1:73" x14ac:dyDescent="0.3">
      <c r="A7321" s="10" t="s">
        <v>4110</v>
      </c>
      <c r="B7321" s="10" t="s">
        <v>6547</v>
      </c>
      <c r="C7321" s="10" t="s">
        <v>79</v>
      </c>
      <c r="D7321" s="10" t="s">
        <v>870</v>
      </c>
      <c r="E7321" s="10" t="s">
        <v>871</v>
      </c>
      <c r="F7321" s="10" t="s">
        <v>5004</v>
      </c>
      <c r="G7321" s="10" t="s">
        <v>5005</v>
      </c>
      <c r="H7321" s="10" t="s">
        <v>5791</v>
      </c>
      <c r="I7321" s="10" t="s">
        <v>5792</v>
      </c>
      <c r="J7321" s="10" t="s">
        <v>5792</v>
      </c>
      <c r="K7321" s="10" t="s">
        <v>5791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 s="11"/>
      <c r="S7321" s="11"/>
      <c r="T7321" s="11"/>
      <c r="U7321" s="11"/>
      <c r="V7321" s="11">
        <v>3481050</v>
      </c>
      <c r="W7321" s="11"/>
      <c r="X7321" s="11"/>
      <c r="Y7321" s="11"/>
      <c r="Z7321" s="11"/>
      <c r="AA7321" s="11"/>
      <c r="AB7321" s="11">
        <v>1740525</v>
      </c>
      <c r="AC7321" s="11"/>
      <c r="AD7321"/>
      <c r="AE7321"/>
      <c r="AF7321"/>
      <c r="AG7321"/>
      <c r="AH7321">
        <v>50</v>
      </c>
      <c r="AI7321"/>
      <c r="AJ7321" s="11"/>
      <c r="AK7321" s="11"/>
      <c r="AL7321" s="11"/>
      <c r="AM7321" s="11"/>
      <c r="AN7321" s="11">
        <v>3481050</v>
      </c>
      <c r="AO7321" s="11"/>
      <c r="AP7321" s="11"/>
      <c r="AQ7321" s="11"/>
      <c r="AR7321" s="11"/>
      <c r="AS7321" s="11"/>
      <c r="AT7321" s="11"/>
      <c r="AU7321" s="11"/>
      <c r="AV7321" s="11"/>
      <c r="AW7321" s="11"/>
      <c r="AX7321" s="11"/>
      <c r="AY7321" s="11"/>
      <c r="AZ7321" s="11"/>
      <c r="BA7321" s="11"/>
      <c r="BB7321" s="11"/>
      <c r="BC7321" s="11"/>
      <c r="BD7321" s="11"/>
      <c r="BE7321" s="11"/>
      <c r="BF7321" s="11"/>
      <c r="BG7321" s="11"/>
      <c r="BH7321" s="11"/>
      <c r="BI7321" s="11"/>
      <c r="BJ7321" s="11"/>
      <c r="BK7321" s="11"/>
      <c r="BL7321"/>
      <c r="BM7321"/>
      <c r="BN7321" s="10">
        <v>0</v>
      </c>
      <c r="BO7321" s="10"/>
      <c r="BP7321" s="10"/>
      <c r="BQ7321" s="10"/>
      <c r="BR7321" s="10"/>
      <c r="BS7321" s="10"/>
      <c r="BT7321" s="10"/>
      <c r="BU7321" s="10"/>
    </row>
    <row r="7322" spans="1:73" x14ac:dyDescent="0.3">
      <c r="A7322" s="10" t="s">
        <v>4110</v>
      </c>
      <c r="B7322" s="10" t="s">
        <v>6547</v>
      </c>
      <c r="C7322" s="10" t="s">
        <v>79</v>
      </c>
      <c r="D7322" s="10" t="s">
        <v>870</v>
      </c>
      <c r="E7322" s="10" t="s">
        <v>871</v>
      </c>
      <c r="F7322" s="10" t="s">
        <v>5004</v>
      </c>
      <c r="G7322" s="10" t="s">
        <v>5005</v>
      </c>
      <c r="H7322" s="10" t="s">
        <v>12734</v>
      </c>
      <c r="I7322" s="10" t="s">
        <v>12735</v>
      </c>
      <c r="J7322" s="10" t="s">
        <v>12735</v>
      </c>
      <c r="K7322" s="10" t="s">
        <v>12734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s="11"/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  <c r="AD7322"/>
      <c r="AE7322"/>
      <c r="AF7322"/>
      <c r="AG7322"/>
      <c r="AH7322"/>
      <c r="AI7322"/>
      <c r="AJ7322" s="11"/>
      <c r="AK7322" s="11"/>
      <c r="AL7322" s="11"/>
      <c r="AM7322" s="11"/>
      <c r="AN7322" s="11"/>
      <c r="AO7322" s="11"/>
      <c r="AP7322" s="11"/>
      <c r="AQ7322" s="11"/>
      <c r="AR7322" s="11"/>
      <c r="AS7322" s="11"/>
      <c r="AT7322" s="11"/>
      <c r="AU7322" s="11"/>
      <c r="AV7322" s="11"/>
      <c r="AW7322" s="11"/>
      <c r="AX7322" s="11"/>
      <c r="AY7322" s="11"/>
      <c r="AZ7322" s="11"/>
      <c r="BA7322" s="11"/>
      <c r="BB7322" s="11"/>
      <c r="BC7322" s="11"/>
      <c r="BD7322" s="11"/>
      <c r="BE7322" s="11"/>
      <c r="BF7322" s="11"/>
      <c r="BG7322" s="11"/>
      <c r="BH7322" s="11"/>
      <c r="BI7322" s="11"/>
      <c r="BJ7322" s="11"/>
      <c r="BK7322" s="11"/>
      <c r="BL7322"/>
      <c r="BM7322"/>
      <c r="BN7322" s="10">
        <v>1</v>
      </c>
      <c r="BO7322" s="10">
        <v>102500</v>
      </c>
      <c r="BP7322" s="10">
        <v>102500</v>
      </c>
      <c r="BQ7322" s="10">
        <v>100</v>
      </c>
      <c r="BR7322" s="10">
        <v>102500</v>
      </c>
      <c r="BS7322" s="10"/>
      <c r="BT7322" s="10"/>
      <c r="BU7322" s="10"/>
    </row>
    <row r="7323" spans="1:73" x14ac:dyDescent="0.3">
      <c r="A7323" s="10" t="s">
        <v>4110</v>
      </c>
      <c r="B7323" s="10" t="s">
        <v>6547</v>
      </c>
      <c r="C7323" s="10" t="s">
        <v>79</v>
      </c>
      <c r="D7323" s="10" t="s">
        <v>870</v>
      </c>
      <c r="E7323" s="10" t="s">
        <v>871</v>
      </c>
      <c r="F7323" s="10" t="s">
        <v>4347</v>
      </c>
      <c r="G7323" s="10" t="s">
        <v>4348</v>
      </c>
      <c r="H7323" s="10" t="s">
        <v>5037</v>
      </c>
      <c r="I7323" s="10" t="s">
        <v>5038</v>
      </c>
      <c r="J7323" s="10" t="s">
        <v>5038</v>
      </c>
      <c r="K7323" s="10" t="s">
        <v>5037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1</v>
      </c>
      <c r="R7323" s="11"/>
      <c r="S7323" s="11"/>
      <c r="T7323" s="11"/>
      <c r="U7323" s="11"/>
      <c r="V7323" s="11">
        <v>1024000</v>
      </c>
      <c r="W7323" s="11">
        <v>2577550</v>
      </c>
      <c r="X7323" s="11"/>
      <c r="Y7323" s="11"/>
      <c r="Z7323" s="11"/>
      <c r="AA7323" s="11"/>
      <c r="AB7323" s="11">
        <v>1024000</v>
      </c>
      <c r="AC7323" s="11">
        <v>2577550</v>
      </c>
      <c r="AD7323"/>
      <c r="AE7323"/>
      <c r="AF7323"/>
      <c r="AG7323"/>
      <c r="AH7323">
        <v>100</v>
      </c>
      <c r="AI7323">
        <v>100</v>
      </c>
      <c r="AJ7323" s="11"/>
      <c r="AK7323" s="11"/>
      <c r="AL7323" s="11"/>
      <c r="AM7323" s="11"/>
      <c r="AN7323" s="11">
        <v>1024000</v>
      </c>
      <c r="AO7323" s="11">
        <v>2577550</v>
      </c>
      <c r="AP7323" s="11"/>
      <c r="AQ7323" s="11"/>
      <c r="AR7323" s="11"/>
      <c r="AS7323" s="11"/>
      <c r="AT7323" s="11"/>
      <c r="AU7323" s="11"/>
      <c r="AV7323" s="11"/>
      <c r="AW7323" s="11"/>
      <c r="AX7323" s="11"/>
      <c r="AY7323" s="11"/>
      <c r="AZ7323" s="11"/>
      <c r="BA7323" s="11"/>
      <c r="BB7323" s="11"/>
      <c r="BC7323" s="11"/>
      <c r="BD7323" s="11"/>
      <c r="BE7323" s="11"/>
      <c r="BF7323" s="11"/>
      <c r="BG7323" s="11"/>
      <c r="BH7323" s="11"/>
      <c r="BI7323" s="11"/>
      <c r="BJ7323" s="11"/>
      <c r="BK7323" s="11"/>
      <c r="BL7323"/>
      <c r="BM7323"/>
      <c r="BN7323" s="10">
        <v>0</v>
      </c>
      <c r="BO7323" s="10"/>
      <c r="BP7323" s="10"/>
      <c r="BQ7323" s="10"/>
      <c r="BR7323" s="10"/>
      <c r="BS7323" s="10"/>
      <c r="BT7323" s="10"/>
      <c r="BU7323" s="10"/>
    </row>
    <row r="7324" spans="1:73" x14ac:dyDescent="0.3">
      <c r="A7324" s="10" t="s">
        <v>4110</v>
      </c>
      <c r="B7324" s="10" t="s">
        <v>6547</v>
      </c>
      <c r="C7324" s="10" t="s">
        <v>79</v>
      </c>
      <c r="D7324" s="10" t="s">
        <v>870</v>
      </c>
      <c r="E7324" s="10" t="s">
        <v>871</v>
      </c>
      <c r="F7324" s="10" t="s">
        <v>4347</v>
      </c>
      <c r="G7324" s="10" t="s">
        <v>4348</v>
      </c>
      <c r="H7324" s="10" t="s">
        <v>4349</v>
      </c>
      <c r="I7324" s="10" t="s">
        <v>4350</v>
      </c>
      <c r="J7324" s="10" t="s">
        <v>4350</v>
      </c>
      <c r="K7324" s="10" t="s">
        <v>4349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 s="11"/>
      <c r="S7324" s="11">
        <v>1166000</v>
      </c>
      <c r="T7324" s="11"/>
      <c r="U7324" s="11"/>
      <c r="V7324" s="11"/>
      <c r="W7324" s="11"/>
      <c r="X7324" s="11"/>
      <c r="Y7324" s="11">
        <v>349800</v>
      </c>
      <c r="Z7324" s="11"/>
      <c r="AA7324" s="11"/>
      <c r="AB7324" s="11"/>
      <c r="AC7324" s="11"/>
      <c r="AD7324"/>
      <c r="AE7324">
        <v>30</v>
      </c>
      <c r="AF7324"/>
      <c r="AG7324"/>
      <c r="AH7324"/>
      <c r="AI7324"/>
      <c r="AJ7324" s="11"/>
      <c r="AK7324" s="11">
        <v>1166000</v>
      </c>
      <c r="AL7324" s="11"/>
      <c r="AM7324" s="11"/>
      <c r="AN7324" s="11"/>
      <c r="AO7324" s="11"/>
      <c r="AP7324" s="11"/>
      <c r="AQ7324" s="11"/>
      <c r="AR7324" s="11"/>
      <c r="AS7324" s="11"/>
      <c r="AT7324" s="11"/>
      <c r="AU7324" s="11"/>
      <c r="AV7324" s="11"/>
      <c r="AW7324" s="11"/>
      <c r="AX7324" s="11"/>
      <c r="AY7324" s="11"/>
      <c r="AZ7324" s="11"/>
      <c r="BA7324" s="11"/>
      <c r="BB7324" s="11"/>
      <c r="BC7324" s="11"/>
      <c r="BD7324" s="11"/>
      <c r="BE7324" s="11"/>
      <c r="BF7324" s="11"/>
      <c r="BG7324" s="11"/>
      <c r="BH7324" s="11"/>
      <c r="BI7324" s="11"/>
      <c r="BJ7324" s="11"/>
      <c r="BK7324" s="11"/>
      <c r="BL7324"/>
      <c r="BM7324"/>
      <c r="BN7324" s="10">
        <v>0</v>
      </c>
      <c r="BO7324" s="10"/>
      <c r="BP7324" s="10"/>
      <c r="BQ7324" s="10"/>
      <c r="BR7324" s="10"/>
      <c r="BS7324" s="10"/>
      <c r="BT7324" s="10"/>
      <c r="BU7324" s="10"/>
    </row>
    <row r="7325" spans="1:73" x14ac:dyDescent="0.3">
      <c r="A7325" s="10" t="s">
        <v>4110</v>
      </c>
      <c r="B7325" s="10" t="s">
        <v>6547</v>
      </c>
      <c r="C7325" s="10" t="s">
        <v>79</v>
      </c>
      <c r="D7325" s="10" t="s">
        <v>870</v>
      </c>
      <c r="E7325" s="10" t="s">
        <v>871</v>
      </c>
      <c r="F7325" s="10" t="s">
        <v>4347</v>
      </c>
      <c r="G7325" s="10" t="s">
        <v>4980</v>
      </c>
      <c r="H7325" s="10" t="s">
        <v>4981</v>
      </c>
      <c r="I7325" s="10" t="s">
        <v>4982</v>
      </c>
      <c r="J7325" s="10" t="s">
        <v>4982</v>
      </c>
      <c r="K7325" s="10" t="s">
        <v>4981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 s="11">
        <v>22948325</v>
      </c>
      <c r="S7325" s="11">
        <v>51901973</v>
      </c>
      <c r="T7325" s="11">
        <v>66956710</v>
      </c>
      <c r="U7325" s="11">
        <v>120238128</v>
      </c>
      <c r="V7325" s="11">
        <v>145399092.30000001</v>
      </c>
      <c r="W7325" s="11">
        <v>151758438.80000001</v>
      </c>
      <c r="X7325" s="11">
        <v>11574162.5</v>
      </c>
      <c r="Y7325" s="11">
        <v>24874861.5</v>
      </c>
      <c r="Z7325" s="11">
        <v>33478355</v>
      </c>
      <c r="AA7325" s="11">
        <v>37584093</v>
      </c>
      <c r="AB7325" s="11">
        <v>30719521.100000001</v>
      </c>
      <c r="AC7325" s="11">
        <v>76140535.400000006</v>
      </c>
      <c r="AD7325">
        <v>50.44</v>
      </c>
      <c r="AE7325">
        <v>47.93</v>
      </c>
      <c r="AF7325">
        <v>50</v>
      </c>
      <c r="AG7325">
        <v>31.26</v>
      </c>
      <c r="AH7325">
        <v>21.13</v>
      </c>
      <c r="AI7325">
        <v>50.17</v>
      </c>
      <c r="AJ7325" s="11">
        <v>22948325</v>
      </c>
      <c r="AK7325" s="11">
        <v>51904729</v>
      </c>
      <c r="AL7325" s="11">
        <v>66956710</v>
      </c>
      <c r="AM7325" s="11">
        <v>126482828</v>
      </c>
      <c r="AN7325" s="11">
        <v>148719386.30000001</v>
      </c>
      <c r="AO7325" s="11">
        <v>151758438.80000001</v>
      </c>
      <c r="AP7325" s="11"/>
      <c r="AQ7325" s="11"/>
      <c r="AR7325" s="11"/>
      <c r="AS7325" s="11">
        <v>6244700</v>
      </c>
      <c r="AT7325" s="11">
        <v>3356250</v>
      </c>
      <c r="AU7325" s="11"/>
      <c r="AV7325" s="11"/>
      <c r="AW7325" s="11"/>
      <c r="AX7325" s="11"/>
      <c r="AY7325" s="11">
        <v>6244700</v>
      </c>
      <c r="AZ7325" s="11">
        <v>3356250</v>
      </c>
      <c r="BA7325" s="11"/>
      <c r="BB7325" s="11"/>
      <c r="BC7325" s="11"/>
      <c r="BD7325" s="11"/>
      <c r="BE7325" s="11">
        <v>6244700</v>
      </c>
      <c r="BF7325" s="11">
        <v>3356250</v>
      </c>
      <c r="BG7325" s="11"/>
      <c r="BH7325" s="11">
        <v>198179278</v>
      </c>
      <c r="BI7325" s="11">
        <v>251683157.30000001</v>
      </c>
      <c r="BJ7325" s="11">
        <v>105588653</v>
      </c>
      <c r="BK7325" s="11">
        <v>224561957.30000001</v>
      </c>
      <c r="BL7325">
        <v>53.279299999999999</v>
      </c>
      <c r="BM7325">
        <v>89.224000000000004</v>
      </c>
      <c r="BN7325" s="10">
        <v>1</v>
      </c>
      <c r="BO7325" s="10">
        <v>177170644.09999999</v>
      </c>
      <c r="BP7325" s="10">
        <v>146678402.55000001</v>
      </c>
      <c r="BQ7325" s="10">
        <v>82.79</v>
      </c>
      <c r="BR7325" s="10"/>
      <c r="BS7325" s="10"/>
      <c r="BT7325" s="10"/>
      <c r="BU7325" s="10"/>
    </row>
    <row r="7326" spans="1:73" x14ac:dyDescent="0.3">
      <c r="A7326" s="10" t="s">
        <v>4110</v>
      </c>
      <c r="B7326" s="10" t="s">
        <v>6547</v>
      </c>
      <c r="C7326" s="10" t="s">
        <v>79</v>
      </c>
      <c r="D7326" s="10" t="s">
        <v>870</v>
      </c>
      <c r="E7326" s="10" t="s">
        <v>871</v>
      </c>
      <c r="F7326" s="10" t="s">
        <v>872</v>
      </c>
      <c r="G7326" s="10" t="s">
        <v>873</v>
      </c>
      <c r="H7326" s="10" t="s">
        <v>874</v>
      </c>
      <c r="I7326" s="10" t="s">
        <v>875</v>
      </c>
      <c r="J7326" s="10" t="s">
        <v>875</v>
      </c>
      <c r="K7326" s="10" t="s">
        <v>874</v>
      </c>
      <c r="L7326">
        <v>1</v>
      </c>
      <c r="M7326">
        <v>0</v>
      </c>
      <c r="N7326">
        <v>1</v>
      </c>
      <c r="O7326">
        <v>0</v>
      </c>
      <c r="P7326">
        <v>1</v>
      </c>
      <c r="Q7326">
        <v>0</v>
      </c>
      <c r="R7326" s="11">
        <v>1095492</v>
      </c>
      <c r="S7326" s="11"/>
      <c r="T7326" s="11">
        <v>2002740</v>
      </c>
      <c r="U7326" s="11"/>
      <c r="V7326" s="11">
        <v>1309863</v>
      </c>
      <c r="W7326" s="11"/>
      <c r="X7326" s="11">
        <v>0</v>
      </c>
      <c r="Y7326" s="11"/>
      <c r="Z7326" s="11">
        <v>2002740</v>
      </c>
      <c r="AA7326" s="11"/>
      <c r="AB7326" s="11">
        <v>654931.5</v>
      </c>
      <c r="AC7326" s="11"/>
      <c r="AD7326">
        <v>0</v>
      </c>
      <c r="AE7326"/>
      <c r="AF7326">
        <v>100</v>
      </c>
      <c r="AG7326"/>
      <c r="AH7326">
        <v>50</v>
      </c>
      <c r="AI7326"/>
      <c r="AJ7326" s="11">
        <v>1095492</v>
      </c>
      <c r="AK7326" s="11"/>
      <c r="AL7326" s="11">
        <v>2002740</v>
      </c>
      <c r="AM7326" s="11"/>
      <c r="AN7326" s="11">
        <v>1309863</v>
      </c>
      <c r="AO7326" s="11"/>
      <c r="AP7326" s="11"/>
      <c r="AQ7326" s="11"/>
      <c r="AR7326" s="11"/>
      <c r="AS7326" s="11"/>
      <c r="AT7326" s="11"/>
      <c r="AU7326" s="11"/>
      <c r="AV7326" s="11"/>
      <c r="AW7326" s="11"/>
      <c r="AX7326" s="11"/>
      <c r="AY7326" s="11"/>
      <c r="AZ7326" s="11"/>
      <c r="BA7326" s="11"/>
      <c r="BB7326" s="11"/>
      <c r="BC7326" s="11"/>
      <c r="BD7326" s="11"/>
      <c r="BE7326" s="11"/>
      <c r="BF7326" s="11"/>
      <c r="BG7326" s="11"/>
      <c r="BH7326" s="11"/>
      <c r="BI7326" s="11">
        <v>16526000</v>
      </c>
      <c r="BJ7326" s="11"/>
      <c r="BK7326" s="11"/>
      <c r="BL7326"/>
      <c r="BM7326">
        <v>0</v>
      </c>
      <c r="BN7326" s="10">
        <v>0</v>
      </c>
      <c r="BO7326" s="10"/>
      <c r="BP7326" s="10"/>
      <c r="BQ7326" s="10"/>
      <c r="BR7326" s="10"/>
      <c r="BS7326" s="10"/>
      <c r="BT7326" s="10"/>
      <c r="BU7326" s="10"/>
    </row>
    <row r="7327" spans="1:73" x14ac:dyDescent="0.3">
      <c r="A7327" s="10" t="s">
        <v>4110</v>
      </c>
      <c r="B7327" s="10" t="s">
        <v>6547</v>
      </c>
      <c r="C7327" s="10" t="s">
        <v>79</v>
      </c>
      <c r="D7327" s="10" t="s">
        <v>870</v>
      </c>
      <c r="E7327" s="10" t="s">
        <v>871</v>
      </c>
      <c r="F7327" s="10" t="s">
        <v>8473</v>
      </c>
      <c r="G7327" s="10" t="s">
        <v>8474</v>
      </c>
      <c r="H7327" s="10" t="s">
        <v>8475</v>
      </c>
      <c r="I7327" s="10" t="s">
        <v>8476</v>
      </c>
      <c r="J7327" s="10" t="s">
        <v>8476</v>
      </c>
      <c r="K7327" s="10" t="s">
        <v>8475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 s="11"/>
      <c r="S7327" s="11"/>
      <c r="T7327" s="11">
        <v>1534050</v>
      </c>
      <c r="U7327" s="11"/>
      <c r="V7327" s="11"/>
      <c r="W7327" s="11"/>
      <c r="X7327" s="11"/>
      <c r="Y7327" s="11"/>
      <c r="Z7327" s="11">
        <v>1534050</v>
      </c>
      <c r="AA7327" s="11"/>
      <c r="AB7327" s="11"/>
      <c r="AC7327" s="11"/>
      <c r="AD7327"/>
      <c r="AE7327"/>
      <c r="AF7327">
        <v>100</v>
      </c>
      <c r="AG7327"/>
      <c r="AH7327"/>
      <c r="AI7327"/>
      <c r="AJ7327" s="11"/>
      <c r="AK7327" s="11"/>
      <c r="AL7327" s="11">
        <v>1534050</v>
      </c>
      <c r="AM7327" s="11"/>
      <c r="AN7327" s="11"/>
      <c r="AO7327" s="11"/>
      <c r="AP7327" s="11"/>
      <c r="AQ7327" s="11"/>
      <c r="AR7327" s="11"/>
      <c r="AS7327" s="11"/>
      <c r="AT7327" s="11"/>
      <c r="AU7327" s="11"/>
      <c r="AV7327" s="11"/>
      <c r="AW7327" s="11"/>
      <c r="AX7327" s="11"/>
      <c r="AY7327" s="11"/>
      <c r="AZ7327" s="11"/>
      <c r="BA7327" s="11"/>
      <c r="BB7327" s="11"/>
      <c r="BC7327" s="11"/>
      <c r="BD7327" s="11"/>
      <c r="BE7327" s="11"/>
      <c r="BF7327" s="11"/>
      <c r="BG7327" s="11"/>
      <c r="BH7327" s="11"/>
      <c r="BI7327" s="11"/>
      <c r="BJ7327" s="11"/>
      <c r="BK7327" s="11"/>
      <c r="BL7327"/>
      <c r="BM7327"/>
      <c r="BN7327" s="10">
        <v>0</v>
      </c>
      <c r="BO7327" s="10"/>
      <c r="BP7327" s="10"/>
      <c r="BQ7327" s="10"/>
      <c r="BR7327" s="10"/>
      <c r="BS7327" s="10"/>
      <c r="BT7327" s="10"/>
      <c r="BU7327" s="10"/>
    </row>
    <row r="7328" spans="1:73" x14ac:dyDescent="0.3">
      <c r="A7328" s="10" t="s">
        <v>4110</v>
      </c>
      <c r="B7328" s="10" t="s">
        <v>6547</v>
      </c>
      <c r="C7328" s="10" t="s">
        <v>79</v>
      </c>
      <c r="D7328" s="10" t="s">
        <v>870</v>
      </c>
      <c r="E7328" s="10" t="s">
        <v>871</v>
      </c>
      <c r="F7328" s="10" t="s">
        <v>5155</v>
      </c>
      <c r="G7328" s="10" t="s">
        <v>5844</v>
      </c>
      <c r="H7328" s="10" t="s">
        <v>5845</v>
      </c>
      <c r="I7328" s="10" t="s">
        <v>5846</v>
      </c>
      <c r="J7328" s="10" t="s">
        <v>5846</v>
      </c>
      <c r="K7328" s="10" t="s">
        <v>5845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 s="11"/>
      <c r="S7328" s="11"/>
      <c r="T7328" s="11"/>
      <c r="U7328" s="11"/>
      <c r="V7328" s="11">
        <v>107500</v>
      </c>
      <c r="W7328" s="11"/>
      <c r="X7328" s="11"/>
      <c r="Y7328" s="11"/>
      <c r="Z7328" s="11"/>
      <c r="AA7328" s="11"/>
      <c r="AB7328" s="11">
        <v>107500</v>
      </c>
      <c r="AC7328" s="11"/>
      <c r="AD7328"/>
      <c r="AE7328"/>
      <c r="AF7328"/>
      <c r="AG7328"/>
      <c r="AH7328">
        <v>100</v>
      </c>
      <c r="AI7328"/>
      <c r="AJ7328" s="11"/>
      <c r="AK7328" s="11"/>
      <c r="AL7328" s="11"/>
      <c r="AM7328" s="11"/>
      <c r="AN7328" s="11">
        <v>107500</v>
      </c>
      <c r="AO7328" s="11"/>
      <c r="AP7328" s="11"/>
      <c r="AQ7328" s="11"/>
      <c r="AR7328" s="11"/>
      <c r="AS7328" s="11"/>
      <c r="AT7328" s="11"/>
      <c r="AU7328" s="11"/>
      <c r="AV7328" s="11"/>
      <c r="AW7328" s="11"/>
      <c r="AX7328" s="11"/>
      <c r="AY7328" s="11"/>
      <c r="AZ7328" s="11"/>
      <c r="BA7328" s="11"/>
      <c r="BB7328" s="11"/>
      <c r="BC7328" s="11"/>
      <c r="BD7328" s="11"/>
      <c r="BE7328" s="11"/>
      <c r="BF7328" s="11"/>
      <c r="BG7328" s="11"/>
      <c r="BH7328" s="11"/>
      <c r="BI7328" s="11">
        <v>940240</v>
      </c>
      <c r="BJ7328" s="11"/>
      <c r="BK7328" s="11"/>
      <c r="BL7328"/>
      <c r="BM7328">
        <v>0</v>
      </c>
      <c r="BN7328" s="10">
        <v>0</v>
      </c>
      <c r="BO7328" s="10"/>
      <c r="BP7328" s="10"/>
      <c r="BQ7328" s="10"/>
      <c r="BR7328" s="10"/>
      <c r="BS7328" s="10"/>
      <c r="BT7328" s="10"/>
      <c r="BU7328" s="10"/>
    </row>
    <row r="7329" spans="1:73" x14ac:dyDescent="0.3">
      <c r="A7329" s="10" t="s">
        <v>4110</v>
      </c>
      <c r="B7329" s="10" t="s">
        <v>6158</v>
      </c>
      <c r="C7329" s="10" t="s">
        <v>876</v>
      </c>
      <c r="D7329" s="10" t="s">
        <v>870</v>
      </c>
      <c r="E7329" s="10" t="s">
        <v>877</v>
      </c>
      <c r="F7329" s="10" t="s">
        <v>878</v>
      </c>
      <c r="G7329" s="10"/>
      <c r="H7329" s="10" t="s">
        <v>10890</v>
      </c>
      <c r="I7329" s="10" t="s">
        <v>10891</v>
      </c>
      <c r="J7329" s="10" t="s">
        <v>10891</v>
      </c>
      <c r="K7329" s="10" t="s">
        <v>10890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 s="11"/>
      <c r="S7329" s="11"/>
      <c r="T7329" s="11"/>
      <c r="U7329" s="11">
        <v>1025000</v>
      </c>
      <c r="V7329" s="11"/>
      <c r="W7329" s="11"/>
      <c r="X7329" s="11"/>
      <c r="Y7329" s="11"/>
      <c r="Z7329" s="11"/>
      <c r="AA7329" s="11">
        <v>512500</v>
      </c>
      <c r="AB7329" s="11"/>
      <c r="AC7329" s="11"/>
      <c r="AD7329"/>
      <c r="AE7329"/>
      <c r="AF7329"/>
      <c r="AG7329">
        <v>50</v>
      </c>
      <c r="AH7329"/>
      <c r="AI7329"/>
      <c r="AJ7329" s="11"/>
      <c r="AK7329" s="11"/>
      <c r="AL7329" s="11"/>
      <c r="AM7329" s="11">
        <v>1025000</v>
      </c>
      <c r="AN7329" s="11"/>
      <c r="AO7329" s="11"/>
      <c r="AP7329" s="11"/>
      <c r="AQ7329" s="11"/>
      <c r="AR7329" s="11"/>
      <c r="AS7329" s="11"/>
      <c r="AT7329" s="11"/>
      <c r="AU7329" s="11"/>
      <c r="AV7329" s="11"/>
      <c r="AW7329" s="11"/>
      <c r="AX7329" s="11"/>
      <c r="AY7329" s="11"/>
      <c r="AZ7329" s="11"/>
      <c r="BA7329" s="11"/>
      <c r="BB7329" s="11"/>
      <c r="BC7329" s="11"/>
      <c r="BD7329" s="11"/>
      <c r="BE7329" s="11"/>
      <c r="BF7329" s="11"/>
      <c r="BG7329" s="11"/>
      <c r="BH7329" s="11"/>
      <c r="BI7329" s="11"/>
      <c r="BJ7329" s="11"/>
      <c r="BK7329" s="11"/>
      <c r="BL7329"/>
      <c r="BM7329"/>
      <c r="BN7329" s="10">
        <v>0</v>
      </c>
      <c r="BO7329" s="10"/>
      <c r="BP7329" s="10"/>
      <c r="BQ7329" s="10"/>
      <c r="BR7329" s="10"/>
      <c r="BS7329" s="10"/>
      <c r="BT7329" s="10"/>
      <c r="BU7329" s="10"/>
    </row>
    <row r="7330" spans="1:73" x14ac:dyDescent="0.3">
      <c r="A7330" s="10" t="s">
        <v>4110</v>
      </c>
      <c r="B7330" s="10" t="s">
        <v>6158</v>
      </c>
      <c r="C7330" s="10" t="s">
        <v>876</v>
      </c>
      <c r="D7330" s="10" t="s">
        <v>870</v>
      </c>
      <c r="E7330" s="10" t="s">
        <v>877</v>
      </c>
      <c r="F7330" s="10" t="s">
        <v>878</v>
      </c>
      <c r="G7330" s="10"/>
      <c r="H7330" s="10" t="s">
        <v>10892</v>
      </c>
      <c r="I7330" s="10" t="s">
        <v>10893</v>
      </c>
      <c r="J7330" s="10" t="s">
        <v>10893</v>
      </c>
      <c r="K7330" s="10" t="s">
        <v>10892</v>
      </c>
      <c r="L7330">
        <v>0</v>
      </c>
      <c r="M7330">
        <v>0</v>
      </c>
      <c r="N7330">
        <v>1</v>
      </c>
      <c r="O7330">
        <v>1</v>
      </c>
      <c r="P7330">
        <v>0</v>
      </c>
      <c r="Q7330">
        <v>0</v>
      </c>
      <c r="R7330" s="11"/>
      <c r="S7330" s="11"/>
      <c r="T7330" s="11">
        <v>2062000</v>
      </c>
      <c r="U7330" s="11">
        <v>4783000</v>
      </c>
      <c r="V7330" s="11"/>
      <c r="W7330" s="11"/>
      <c r="X7330" s="11"/>
      <c r="Y7330" s="11"/>
      <c r="Z7330" s="11">
        <v>2062000</v>
      </c>
      <c r="AA7330" s="11">
        <v>4783000</v>
      </c>
      <c r="AB7330" s="11"/>
      <c r="AC7330" s="11"/>
      <c r="AD7330"/>
      <c r="AE7330"/>
      <c r="AF7330">
        <v>100</v>
      </c>
      <c r="AG7330">
        <v>100</v>
      </c>
      <c r="AH7330"/>
      <c r="AI7330"/>
      <c r="AJ7330" s="11"/>
      <c r="AK7330" s="11"/>
      <c r="AL7330" s="11">
        <v>2062000</v>
      </c>
      <c r="AM7330" s="11">
        <v>4783000</v>
      </c>
      <c r="AN7330" s="11"/>
      <c r="AO7330" s="11"/>
      <c r="AP7330" s="11"/>
      <c r="AQ7330" s="11"/>
      <c r="AR7330" s="11"/>
      <c r="AS7330" s="11"/>
      <c r="AT7330" s="11"/>
      <c r="AU7330" s="11"/>
      <c r="AV7330" s="11"/>
      <c r="AW7330" s="11"/>
      <c r="AX7330" s="11"/>
      <c r="AY7330" s="11"/>
      <c r="AZ7330" s="11"/>
      <c r="BA7330" s="11"/>
      <c r="BB7330" s="11"/>
      <c r="BC7330" s="11"/>
      <c r="BD7330" s="11"/>
      <c r="BE7330" s="11"/>
      <c r="BF7330" s="11"/>
      <c r="BG7330" s="11"/>
      <c r="BH7330" s="11">
        <v>4783000</v>
      </c>
      <c r="BI7330" s="11"/>
      <c r="BJ7330" s="11">
        <v>4783000</v>
      </c>
      <c r="BK7330" s="11"/>
      <c r="BL7330">
        <v>100</v>
      </c>
      <c r="BM7330"/>
      <c r="BN7330" s="10">
        <v>0</v>
      </c>
      <c r="BO7330" s="10"/>
      <c r="BP7330" s="10"/>
      <c r="BQ7330" s="10"/>
      <c r="BR7330" s="10"/>
      <c r="BS7330" s="10"/>
      <c r="BT7330" s="10"/>
      <c r="BU7330" s="10"/>
    </row>
    <row r="7331" spans="1:73" x14ac:dyDescent="0.3">
      <c r="A7331" s="10" t="s">
        <v>4110</v>
      </c>
      <c r="B7331" s="10" t="s">
        <v>6158</v>
      </c>
      <c r="C7331" s="10" t="s">
        <v>876</v>
      </c>
      <c r="D7331" s="10" t="s">
        <v>870</v>
      </c>
      <c r="E7331" s="10" t="s">
        <v>877</v>
      </c>
      <c r="F7331" s="10" t="s">
        <v>878</v>
      </c>
      <c r="G7331" s="10"/>
      <c r="H7331" s="10" t="s">
        <v>13464</v>
      </c>
      <c r="I7331" s="10" t="s">
        <v>13465</v>
      </c>
      <c r="J7331" s="10" t="s">
        <v>13465</v>
      </c>
      <c r="K7331" s="10" t="s">
        <v>13464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 s="11"/>
      <c r="S7331" s="11"/>
      <c r="T7331" s="11"/>
      <c r="U7331" s="11"/>
      <c r="V7331" s="11"/>
      <c r="W7331" s="11">
        <v>903750</v>
      </c>
      <c r="X7331" s="11"/>
      <c r="Y7331" s="11"/>
      <c r="Z7331" s="11"/>
      <c r="AA7331" s="11"/>
      <c r="AB7331" s="11"/>
      <c r="AC7331" s="11">
        <v>903750</v>
      </c>
      <c r="AD7331"/>
      <c r="AE7331"/>
      <c r="AF7331"/>
      <c r="AG7331"/>
      <c r="AH7331"/>
      <c r="AI7331">
        <v>100</v>
      </c>
      <c r="AJ7331" s="11"/>
      <c r="AK7331" s="11"/>
      <c r="AL7331" s="11"/>
      <c r="AM7331" s="11"/>
      <c r="AN7331" s="11"/>
      <c r="AO7331" s="11">
        <v>903750</v>
      </c>
      <c r="AP7331" s="11"/>
      <c r="AQ7331" s="11"/>
      <c r="AR7331" s="11"/>
      <c r="AS7331" s="11"/>
      <c r="AT7331" s="11"/>
      <c r="AU7331" s="11"/>
      <c r="AV7331" s="11"/>
      <c r="AW7331" s="11"/>
      <c r="AX7331" s="11"/>
      <c r="AY7331" s="11"/>
      <c r="AZ7331" s="11"/>
      <c r="BA7331" s="11"/>
      <c r="BB7331" s="11"/>
      <c r="BC7331" s="11"/>
      <c r="BD7331" s="11"/>
      <c r="BE7331" s="11"/>
      <c r="BF7331" s="11"/>
      <c r="BG7331" s="11"/>
      <c r="BH7331" s="11"/>
      <c r="BI7331" s="11"/>
      <c r="BJ7331" s="11"/>
      <c r="BK7331" s="11"/>
      <c r="BL7331"/>
      <c r="BM7331"/>
      <c r="BN7331" s="10">
        <v>0</v>
      </c>
      <c r="BO7331" s="10"/>
      <c r="BP7331" s="10"/>
      <c r="BQ7331" s="10"/>
      <c r="BR7331" s="10"/>
      <c r="BS7331" s="10"/>
      <c r="BT7331" s="10"/>
      <c r="BU7331" s="10"/>
    </row>
    <row r="7332" spans="1:73" x14ac:dyDescent="0.3">
      <c r="A7332" s="10" t="s">
        <v>4110</v>
      </c>
      <c r="B7332" s="10" t="s">
        <v>6158</v>
      </c>
      <c r="C7332" s="10" t="s">
        <v>876</v>
      </c>
      <c r="D7332" s="10" t="s">
        <v>870</v>
      </c>
      <c r="E7332" s="10" t="s">
        <v>877</v>
      </c>
      <c r="F7332" s="10" t="s">
        <v>878</v>
      </c>
      <c r="G7332" s="10"/>
      <c r="H7332" s="10" t="s">
        <v>10894</v>
      </c>
      <c r="I7332" s="10" t="s">
        <v>10895</v>
      </c>
      <c r="J7332" s="10" t="s">
        <v>10895</v>
      </c>
      <c r="K7332" s="10" t="s">
        <v>10894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1</v>
      </c>
      <c r="R7332" s="11"/>
      <c r="S7332" s="11"/>
      <c r="T7332" s="11"/>
      <c r="U7332" s="11"/>
      <c r="V7332" s="11">
        <v>19171867</v>
      </c>
      <c r="W7332" s="11">
        <v>12873725</v>
      </c>
      <c r="X7332" s="11"/>
      <c r="Y7332" s="11"/>
      <c r="Z7332" s="11"/>
      <c r="AA7332" s="11"/>
      <c r="AB7332" s="11">
        <v>7353560.0999999996</v>
      </c>
      <c r="AC7332" s="11">
        <v>10153725</v>
      </c>
      <c r="AD7332"/>
      <c r="AE7332"/>
      <c r="AF7332"/>
      <c r="AG7332"/>
      <c r="AH7332">
        <v>38.36</v>
      </c>
      <c r="AI7332">
        <v>78.87</v>
      </c>
      <c r="AJ7332" s="11"/>
      <c r="AK7332" s="11"/>
      <c r="AL7332" s="11"/>
      <c r="AM7332" s="11"/>
      <c r="AN7332" s="11">
        <v>19171867</v>
      </c>
      <c r="AO7332" s="11">
        <v>12873725</v>
      </c>
      <c r="AP7332" s="11"/>
      <c r="AQ7332" s="11"/>
      <c r="AR7332" s="11"/>
      <c r="AS7332" s="11"/>
      <c r="AT7332" s="11"/>
      <c r="AU7332" s="11"/>
      <c r="AV7332" s="11"/>
      <c r="AW7332" s="11"/>
      <c r="AX7332" s="11"/>
      <c r="AY7332" s="11"/>
      <c r="AZ7332" s="11"/>
      <c r="BA7332" s="11"/>
      <c r="BB7332" s="11"/>
      <c r="BC7332" s="11"/>
      <c r="BD7332" s="11"/>
      <c r="BE7332" s="11"/>
      <c r="BF7332" s="11"/>
      <c r="BG7332" s="11"/>
      <c r="BH7332" s="11"/>
      <c r="BI7332" s="11">
        <v>22505367</v>
      </c>
      <c r="BJ7332" s="11"/>
      <c r="BK7332" s="11">
        <v>17585367</v>
      </c>
      <c r="BL7332"/>
      <c r="BM7332">
        <v>78.138499999999993</v>
      </c>
      <c r="BN7332" s="10">
        <v>1</v>
      </c>
      <c r="BO7332" s="10">
        <v>10585000</v>
      </c>
      <c r="BP7332" s="10">
        <v>10585000</v>
      </c>
      <c r="BQ7332" s="10">
        <v>100</v>
      </c>
      <c r="BR7332" s="10">
        <v>10585000</v>
      </c>
      <c r="BS7332" s="10"/>
      <c r="BT7332" s="10"/>
      <c r="BU7332" s="10"/>
    </row>
    <row r="7333" spans="1:73" x14ac:dyDescent="0.3">
      <c r="A7333" s="10" t="s">
        <v>4110</v>
      </c>
      <c r="B7333" s="10" t="s">
        <v>261</v>
      </c>
      <c r="C7333" s="10" t="s">
        <v>263</v>
      </c>
      <c r="D7333" s="10"/>
      <c r="E7333" s="10"/>
      <c r="F7333" s="10"/>
      <c r="G7333" s="10"/>
      <c r="H7333" s="10" t="s">
        <v>942</v>
      </c>
      <c r="I7333" s="10" t="s">
        <v>943</v>
      </c>
      <c r="J7333" s="10" t="s">
        <v>943</v>
      </c>
      <c r="K7333" s="10" t="s">
        <v>942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 s="11"/>
      <c r="S7333" s="11">
        <v>1668000</v>
      </c>
      <c r="T7333" s="11"/>
      <c r="U7333" s="11"/>
      <c r="V7333" s="11"/>
      <c r="W7333" s="11"/>
      <c r="X7333" s="11"/>
      <c r="Y7333" s="11">
        <v>436000</v>
      </c>
      <c r="Z7333" s="11"/>
      <c r="AA7333" s="11"/>
      <c r="AB7333" s="11"/>
      <c r="AC7333" s="11"/>
      <c r="AD7333"/>
      <c r="AE7333">
        <v>26.14</v>
      </c>
      <c r="AF7333"/>
      <c r="AG7333"/>
      <c r="AH7333"/>
      <c r="AI7333"/>
      <c r="AJ7333" s="11"/>
      <c r="AK7333" s="11">
        <v>1668000</v>
      </c>
      <c r="AL7333" s="11"/>
      <c r="AM7333" s="11"/>
      <c r="AN7333" s="11"/>
      <c r="AO7333" s="11"/>
      <c r="AP7333" s="11"/>
      <c r="AQ7333" s="11"/>
      <c r="AR7333" s="11"/>
      <c r="AS7333" s="11"/>
      <c r="AT7333" s="11"/>
      <c r="AU7333" s="11"/>
      <c r="AV7333" s="11"/>
      <c r="AW7333" s="11"/>
      <c r="AX7333" s="11"/>
      <c r="AY7333" s="11"/>
      <c r="AZ7333" s="11"/>
      <c r="BA7333" s="11"/>
      <c r="BB7333" s="11"/>
      <c r="BC7333" s="11"/>
      <c r="BD7333" s="11"/>
      <c r="BE7333" s="11"/>
      <c r="BF7333" s="11"/>
      <c r="BG7333" s="11"/>
      <c r="BH7333" s="11"/>
      <c r="BI7333" s="11"/>
      <c r="BJ7333" s="11"/>
      <c r="BK7333" s="11"/>
      <c r="BL7333"/>
      <c r="BM7333"/>
      <c r="BN7333" s="10">
        <v>0</v>
      </c>
      <c r="BO7333" s="10"/>
      <c r="BP7333" s="10"/>
      <c r="BQ7333" s="10"/>
      <c r="BR7333" s="10"/>
      <c r="BS7333" s="10"/>
      <c r="BT7333" s="10"/>
      <c r="BU7333" s="10"/>
    </row>
    <row r="7334" spans="1:73" x14ac:dyDescent="0.3">
      <c r="A7334" s="10" t="s">
        <v>4110</v>
      </c>
      <c r="B7334" s="10" t="s">
        <v>261</v>
      </c>
      <c r="C7334" s="10" t="s">
        <v>263</v>
      </c>
      <c r="D7334" s="10" t="s">
        <v>116</v>
      </c>
      <c r="E7334" s="10"/>
      <c r="F7334" s="10" t="s">
        <v>602</v>
      </c>
      <c r="G7334" s="10"/>
      <c r="H7334" s="10" t="s">
        <v>603</v>
      </c>
      <c r="I7334" s="10" t="s">
        <v>13466</v>
      </c>
      <c r="J7334" s="10" t="s">
        <v>13466</v>
      </c>
      <c r="K7334" s="10" t="s">
        <v>603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 s="11">
        <v>14400225</v>
      </c>
      <c r="S7334" s="11"/>
      <c r="T7334" s="11"/>
      <c r="U7334" s="11"/>
      <c r="V7334" s="11"/>
      <c r="W7334" s="11"/>
      <c r="X7334" s="11">
        <v>0</v>
      </c>
      <c r="Y7334" s="11"/>
      <c r="Z7334" s="11"/>
      <c r="AA7334" s="11"/>
      <c r="AB7334" s="11"/>
      <c r="AC7334" s="11"/>
      <c r="AD7334">
        <v>0</v>
      </c>
      <c r="AE7334"/>
      <c r="AF7334"/>
      <c r="AG7334"/>
      <c r="AH7334"/>
      <c r="AI7334"/>
      <c r="AJ7334" s="11">
        <v>14400225</v>
      </c>
      <c r="AK7334" s="11"/>
      <c r="AL7334" s="11"/>
      <c r="AM7334" s="11"/>
      <c r="AN7334" s="11"/>
      <c r="AO7334" s="11"/>
      <c r="AP7334" s="11"/>
      <c r="AQ7334" s="11"/>
      <c r="AR7334" s="11"/>
      <c r="AS7334" s="11"/>
      <c r="AT7334" s="11"/>
      <c r="AU7334" s="11"/>
      <c r="AV7334" s="11"/>
      <c r="AW7334" s="11"/>
      <c r="AX7334" s="11"/>
      <c r="AY7334" s="11"/>
      <c r="AZ7334" s="11"/>
      <c r="BA7334" s="11"/>
      <c r="BB7334" s="11"/>
      <c r="BC7334" s="11"/>
      <c r="BD7334" s="11"/>
      <c r="BE7334" s="11"/>
      <c r="BF7334" s="11"/>
      <c r="BG7334" s="11"/>
      <c r="BH7334" s="11"/>
      <c r="BI7334" s="11"/>
      <c r="BJ7334" s="11"/>
      <c r="BK7334" s="11"/>
      <c r="BL7334"/>
      <c r="BM7334"/>
      <c r="BN7334" s="10">
        <v>0</v>
      </c>
      <c r="BO7334" s="10"/>
      <c r="BP7334" s="10"/>
      <c r="BQ7334" s="10"/>
      <c r="BR7334" s="10"/>
      <c r="BS7334" s="10"/>
      <c r="BT7334" s="10"/>
      <c r="BU7334" s="10"/>
    </row>
    <row r="7335" spans="1:73" x14ac:dyDescent="0.3">
      <c r="A7335" s="10" t="s">
        <v>4110</v>
      </c>
      <c r="B7335" s="10" t="s">
        <v>261</v>
      </c>
      <c r="C7335" s="10" t="s">
        <v>263</v>
      </c>
      <c r="D7335" s="10" t="s">
        <v>69</v>
      </c>
      <c r="E7335" s="10" t="s">
        <v>276</v>
      </c>
      <c r="F7335" s="10"/>
      <c r="G7335" s="10" t="s">
        <v>281</v>
      </c>
      <c r="H7335" s="10" t="s">
        <v>282</v>
      </c>
      <c r="I7335" s="10" t="s">
        <v>283</v>
      </c>
      <c r="J7335" s="10" t="s">
        <v>283</v>
      </c>
      <c r="K7335" s="10" t="s">
        <v>282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 s="11">
        <v>58424300</v>
      </c>
      <c r="S7335" s="11"/>
      <c r="T7335" s="11"/>
      <c r="U7335" s="11"/>
      <c r="V7335" s="11"/>
      <c r="W7335" s="11"/>
      <c r="X7335" s="11">
        <v>6242640</v>
      </c>
      <c r="Y7335" s="11"/>
      <c r="Z7335" s="11"/>
      <c r="AA7335" s="11"/>
      <c r="AB7335" s="11"/>
      <c r="AC7335" s="11"/>
      <c r="AD7335">
        <v>10.69</v>
      </c>
      <c r="AE7335"/>
      <c r="AF7335"/>
      <c r="AG7335"/>
      <c r="AH7335"/>
      <c r="AI7335"/>
      <c r="AJ7335" s="11">
        <v>58424300</v>
      </c>
      <c r="AK7335" s="11"/>
      <c r="AL7335" s="11"/>
      <c r="AM7335" s="11"/>
      <c r="AN7335" s="11"/>
      <c r="AO7335" s="11"/>
      <c r="AP7335" s="11">
        <v>7262810</v>
      </c>
      <c r="AQ7335" s="11"/>
      <c r="AR7335" s="11"/>
      <c r="AS7335" s="11"/>
      <c r="AT7335" s="11"/>
      <c r="AU7335" s="11"/>
      <c r="AV7335" s="11">
        <v>7262810</v>
      </c>
      <c r="AW7335" s="11"/>
      <c r="AX7335" s="11"/>
      <c r="AY7335" s="11"/>
      <c r="AZ7335" s="11"/>
      <c r="BA7335" s="11"/>
      <c r="BB7335" s="11">
        <v>3984000</v>
      </c>
      <c r="BC7335" s="11"/>
      <c r="BD7335" s="11"/>
      <c r="BE7335" s="11"/>
      <c r="BF7335" s="11"/>
      <c r="BG7335" s="11"/>
      <c r="BH7335" s="11"/>
      <c r="BI7335" s="11"/>
      <c r="BJ7335" s="11"/>
      <c r="BK7335" s="11"/>
      <c r="BL7335"/>
      <c r="BM7335"/>
      <c r="BN7335" s="10">
        <v>0</v>
      </c>
      <c r="BO7335" s="10"/>
      <c r="BP7335" s="10"/>
      <c r="BQ7335" s="10"/>
      <c r="BR7335" s="10"/>
      <c r="BS7335" s="10"/>
      <c r="BT7335" s="10"/>
      <c r="BU7335" s="10"/>
    </row>
    <row r="7336" spans="1:73" x14ac:dyDescent="0.3">
      <c r="A7336" s="10" t="s">
        <v>4110</v>
      </c>
      <c r="B7336" s="10" t="s">
        <v>261</v>
      </c>
      <c r="C7336" s="10" t="s">
        <v>263</v>
      </c>
      <c r="D7336" s="10" t="s">
        <v>69</v>
      </c>
      <c r="E7336" s="10" t="s">
        <v>276</v>
      </c>
      <c r="F7336" s="10" t="s">
        <v>299</v>
      </c>
      <c r="G7336" s="10" t="s">
        <v>605</v>
      </c>
      <c r="H7336" s="10" t="s">
        <v>606</v>
      </c>
      <c r="I7336" s="10" t="s">
        <v>607</v>
      </c>
      <c r="J7336" s="10" t="s">
        <v>607</v>
      </c>
      <c r="K7336" s="10" t="s">
        <v>606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 s="11"/>
      <c r="S7336" s="11">
        <v>7854000</v>
      </c>
      <c r="T7336" s="11"/>
      <c r="U7336" s="11"/>
      <c r="V7336" s="11"/>
      <c r="W7336" s="11"/>
      <c r="X7336" s="11"/>
      <c r="Y7336" s="11">
        <v>1777200</v>
      </c>
      <c r="Z7336" s="11"/>
      <c r="AA7336" s="11"/>
      <c r="AB7336" s="11"/>
      <c r="AC7336" s="11"/>
      <c r="AD7336"/>
      <c r="AE7336">
        <v>22.63</v>
      </c>
      <c r="AF7336"/>
      <c r="AG7336"/>
      <c r="AH7336"/>
      <c r="AI7336"/>
      <c r="AJ7336" s="11"/>
      <c r="AK7336" s="11">
        <v>5924000</v>
      </c>
      <c r="AL7336" s="11"/>
      <c r="AM7336" s="11"/>
      <c r="AN7336" s="11"/>
      <c r="AO7336" s="11"/>
      <c r="AP7336" s="11"/>
      <c r="AQ7336" s="11"/>
      <c r="AR7336" s="11"/>
      <c r="AS7336" s="11"/>
      <c r="AT7336" s="11"/>
      <c r="AU7336" s="11"/>
      <c r="AV7336" s="11"/>
      <c r="AW7336" s="11"/>
      <c r="AX7336" s="11"/>
      <c r="AY7336" s="11"/>
      <c r="AZ7336" s="11"/>
      <c r="BA7336" s="11"/>
      <c r="BB7336" s="11"/>
      <c r="BC7336" s="11"/>
      <c r="BD7336" s="11"/>
      <c r="BE7336" s="11"/>
      <c r="BF7336" s="11"/>
      <c r="BG7336" s="11"/>
      <c r="BH7336" s="11"/>
      <c r="BI7336" s="11"/>
      <c r="BJ7336" s="11"/>
      <c r="BK7336" s="11"/>
      <c r="BL7336"/>
      <c r="BM7336"/>
      <c r="BN7336" s="10">
        <v>0</v>
      </c>
      <c r="BO7336" s="10"/>
      <c r="BP7336" s="10"/>
      <c r="BQ7336" s="10"/>
      <c r="BR7336" s="10"/>
      <c r="BS7336" s="10"/>
      <c r="BT7336" s="10"/>
      <c r="BU7336" s="10"/>
    </row>
    <row r="7337" spans="1:73" x14ac:dyDescent="0.3">
      <c r="A7337" s="10" t="s">
        <v>4110</v>
      </c>
      <c r="B7337" s="10" t="s">
        <v>261</v>
      </c>
      <c r="C7337" s="10" t="s">
        <v>263</v>
      </c>
      <c r="D7337" s="10" t="s">
        <v>69</v>
      </c>
      <c r="E7337" s="10" t="s">
        <v>276</v>
      </c>
      <c r="F7337" s="10" t="s">
        <v>372</v>
      </c>
      <c r="G7337" s="10" t="s">
        <v>373</v>
      </c>
      <c r="H7337" s="10" t="s">
        <v>997</v>
      </c>
      <c r="I7337" s="10" t="s">
        <v>998</v>
      </c>
      <c r="J7337" s="10" t="s">
        <v>998</v>
      </c>
      <c r="K7337" s="10" t="s">
        <v>997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 s="11">
        <v>1420000</v>
      </c>
      <c r="S7337" s="11">
        <v>110000</v>
      </c>
      <c r="T7337" s="11"/>
      <c r="U7337" s="11"/>
      <c r="V7337" s="11"/>
      <c r="W7337" s="11"/>
      <c r="X7337" s="11">
        <v>710000</v>
      </c>
      <c r="Y7337" s="11">
        <v>110000</v>
      </c>
      <c r="Z7337" s="11"/>
      <c r="AA7337" s="11"/>
      <c r="AB7337" s="11"/>
      <c r="AC7337" s="11"/>
      <c r="AD7337">
        <v>50</v>
      </c>
      <c r="AE7337">
        <v>100</v>
      </c>
      <c r="AF7337"/>
      <c r="AG7337"/>
      <c r="AH7337"/>
      <c r="AI7337"/>
      <c r="AJ7337" s="11">
        <v>1420000</v>
      </c>
      <c r="AK7337" s="11">
        <v>110000</v>
      </c>
      <c r="AL7337" s="11"/>
      <c r="AM7337" s="11"/>
      <c r="AN7337" s="11"/>
      <c r="AO7337" s="11"/>
      <c r="AP7337" s="11"/>
      <c r="AQ7337" s="11"/>
      <c r="AR7337" s="11"/>
      <c r="AS7337" s="11"/>
      <c r="AT7337" s="11"/>
      <c r="AU7337" s="11"/>
      <c r="AV7337" s="11"/>
      <c r="AW7337" s="11"/>
      <c r="AX7337" s="11"/>
      <c r="AY7337" s="11"/>
      <c r="AZ7337" s="11"/>
      <c r="BA7337" s="11"/>
      <c r="BB7337" s="11"/>
      <c r="BC7337" s="11"/>
      <c r="BD7337" s="11"/>
      <c r="BE7337" s="11"/>
      <c r="BF7337" s="11"/>
      <c r="BG7337" s="11"/>
      <c r="BH7337" s="11"/>
      <c r="BI7337" s="11"/>
      <c r="BJ7337" s="11"/>
      <c r="BK7337" s="11"/>
      <c r="BL7337"/>
      <c r="BM7337"/>
      <c r="BN7337" s="10">
        <v>0</v>
      </c>
      <c r="BO7337" s="10"/>
      <c r="BP7337" s="10"/>
      <c r="BQ7337" s="10"/>
      <c r="BR7337" s="10"/>
      <c r="BS7337" s="10"/>
      <c r="BT7337" s="10"/>
      <c r="BU7337" s="10"/>
    </row>
    <row r="7338" spans="1:73" x14ac:dyDescent="0.3">
      <c r="A7338" s="10" t="s">
        <v>4110</v>
      </c>
      <c r="B7338" s="10" t="s">
        <v>6807</v>
      </c>
      <c r="C7338" s="10"/>
      <c r="D7338" s="10" t="s">
        <v>110</v>
      </c>
      <c r="E7338" s="10" t="s">
        <v>210</v>
      </c>
      <c r="F7338" s="10" t="s">
        <v>6814</v>
      </c>
      <c r="G7338" s="10" t="s">
        <v>6815</v>
      </c>
      <c r="H7338" s="10" t="s">
        <v>6816</v>
      </c>
      <c r="I7338" s="10" t="s">
        <v>6817</v>
      </c>
      <c r="J7338" s="10" t="s">
        <v>6817</v>
      </c>
      <c r="K7338" s="10" t="s">
        <v>6816</v>
      </c>
      <c r="L7338">
        <v>0</v>
      </c>
      <c r="M7338">
        <v>0</v>
      </c>
      <c r="N7338">
        <v>1</v>
      </c>
      <c r="O7338">
        <v>1</v>
      </c>
      <c r="P7338">
        <v>0</v>
      </c>
      <c r="Q7338">
        <v>0</v>
      </c>
      <c r="R7338" s="11"/>
      <c r="S7338" s="11"/>
      <c r="T7338" s="11">
        <v>1378800</v>
      </c>
      <c r="U7338" s="11">
        <v>3040000</v>
      </c>
      <c r="V7338" s="11"/>
      <c r="W7338" s="11"/>
      <c r="X7338" s="11"/>
      <c r="Y7338" s="11"/>
      <c r="Z7338" s="11">
        <v>1378800</v>
      </c>
      <c r="AA7338" s="11">
        <v>2128000</v>
      </c>
      <c r="AB7338" s="11"/>
      <c r="AC7338" s="11"/>
      <c r="AD7338"/>
      <c r="AE7338"/>
      <c r="AF7338">
        <v>100</v>
      </c>
      <c r="AG7338">
        <v>70</v>
      </c>
      <c r="AH7338"/>
      <c r="AI7338"/>
      <c r="AJ7338" s="11"/>
      <c r="AK7338" s="11"/>
      <c r="AL7338" s="11">
        <v>1378800</v>
      </c>
      <c r="AM7338" s="11">
        <v>3040000</v>
      </c>
      <c r="AN7338" s="11"/>
      <c r="AO7338" s="11"/>
      <c r="AP7338" s="11"/>
      <c r="AQ7338" s="11"/>
      <c r="AR7338" s="11"/>
      <c r="AS7338" s="11"/>
      <c r="AT7338" s="11"/>
      <c r="AU7338" s="11"/>
      <c r="AV7338" s="11"/>
      <c r="AW7338" s="11"/>
      <c r="AX7338" s="11"/>
      <c r="AY7338" s="11"/>
      <c r="AZ7338" s="11"/>
      <c r="BA7338" s="11"/>
      <c r="BB7338" s="11"/>
      <c r="BC7338" s="11"/>
      <c r="BD7338" s="11"/>
      <c r="BE7338" s="11"/>
      <c r="BF7338" s="11"/>
      <c r="BG7338" s="11"/>
      <c r="BH7338" s="11">
        <v>10210200</v>
      </c>
      <c r="BI7338" s="11"/>
      <c r="BJ7338" s="11">
        <v>3040000</v>
      </c>
      <c r="BK7338" s="11"/>
      <c r="BL7338">
        <v>29.774100000000001</v>
      </c>
      <c r="BM7338"/>
      <c r="BN7338" s="10">
        <v>0</v>
      </c>
      <c r="BO7338" s="10"/>
      <c r="BP7338" s="10"/>
      <c r="BQ7338" s="10"/>
      <c r="BR7338" s="10"/>
      <c r="BS7338" s="10"/>
      <c r="BT7338" s="10"/>
      <c r="BU7338" s="10"/>
    </row>
    <row r="7339" spans="1:73" x14ac:dyDescent="0.3">
      <c r="A7339" s="10" t="s">
        <v>4110</v>
      </c>
      <c r="B7339" s="10" t="s">
        <v>6807</v>
      </c>
      <c r="C7339" s="10" t="s">
        <v>86</v>
      </c>
      <c r="D7339" s="10" t="s">
        <v>110</v>
      </c>
      <c r="E7339" s="10" t="s">
        <v>210</v>
      </c>
      <c r="F7339" s="10" t="s">
        <v>575</v>
      </c>
      <c r="G7339" s="10" t="s">
        <v>576</v>
      </c>
      <c r="H7339" s="10" t="s">
        <v>6818</v>
      </c>
      <c r="I7339" s="10" t="s">
        <v>6819</v>
      </c>
      <c r="J7339" s="10" t="s">
        <v>6819</v>
      </c>
      <c r="K7339" s="10" t="s">
        <v>6818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 s="11"/>
      <c r="S7339" s="11"/>
      <c r="T7339" s="11"/>
      <c r="U7339" s="11">
        <v>1068000</v>
      </c>
      <c r="V7339" s="11"/>
      <c r="W7339" s="11"/>
      <c r="X7339" s="11"/>
      <c r="Y7339" s="11"/>
      <c r="Z7339" s="11"/>
      <c r="AA7339" s="11">
        <v>1068000</v>
      </c>
      <c r="AB7339" s="11"/>
      <c r="AC7339" s="11"/>
      <c r="AD7339"/>
      <c r="AE7339"/>
      <c r="AF7339"/>
      <c r="AG7339">
        <v>100</v>
      </c>
      <c r="AH7339"/>
      <c r="AI7339"/>
      <c r="AJ7339" s="11"/>
      <c r="AK7339" s="11"/>
      <c r="AL7339" s="11"/>
      <c r="AM7339" s="11">
        <v>1068000</v>
      </c>
      <c r="AN7339" s="11"/>
      <c r="AO7339" s="11"/>
      <c r="AP7339" s="11"/>
      <c r="AQ7339" s="11"/>
      <c r="AR7339" s="11"/>
      <c r="AS7339" s="11"/>
      <c r="AT7339" s="11"/>
      <c r="AU7339" s="11"/>
      <c r="AV7339" s="11"/>
      <c r="AW7339" s="11"/>
      <c r="AX7339" s="11"/>
      <c r="AY7339" s="11"/>
      <c r="AZ7339" s="11"/>
      <c r="BA7339" s="11"/>
      <c r="BB7339" s="11"/>
      <c r="BC7339" s="11"/>
      <c r="BD7339" s="11"/>
      <c r="BE7339" s="11"/>
      <c r="BF7339" s="11"/>
      <c r="BG7339" s="11"/>
      <c r="BH7339" s="11"/>
      <c r="BI7339" s="11"/>
      <c r="BJ7339" s="11"/>
      <c r="BK7339" s="11"/>
      <c r="BL7339"/>
      <c r="BM7339"/>
      <c r="BN7339" s="10">
        <v>0</v>
      </c>
      <c r="BO7339" s="10"/>
      <c r="BP7339" s="10"/>
      <c r="BQ7339" s="10"/>
      <c r="BR7339" s="10"/>
      <c r="BS7339" s="10"/>
      <c r="BT7339" s="10"/>
      <c r="BU7339" s="10"/>
    </row>
    <row r="7340" spans="1:73" x14ac:dyDescent="0.3">
      <c r="A7340" s="10" t="s">
        <v>4110</v>
      </c>
      <c r="B7340" s="10" t="s">
        <v>6807</v>
      </c>
      <c r="C7340" s="10" t="s">
        <v>107</v>
      </c>
      <c r="D7340" s="10"/>
      <c r="E7340" s="10"/>
      <c r="F7340" s="10"/>
      <c r="G7340" s="10"/>
      <c r="H7340" s="10" t="s">
        <v>6820</v>
      </c>
      <c r="I7340" s="10" t="s">
        <v>77</v>
      </c>
      <c r="J7340" s="10" t="s">
        <v>77</v>
      </c>
      <c r="K7340" s="10" t="s">
        <v>6820</v>
      </c>
      <c r="L7340">
        <v>0</v>
      </c>
      <c r="M7340">
        <v>0</v>
      </c>
      <c r="N7340">
        <v>0</v>
      </c>
      <c r="O7340">
        <v>1</v>
      </c>
      <c r="P7340">
        <v>1</v>
      </c>
      <c r="Q7340">
        <v>0</v>
      </c>
      <c r="R7340" s="11"/>
      <c r="S7340" s="11"/>
      <c r="T7340" s="11"/>
      <c r="U7340" s="11">
        <v>204000</v>
      </c>
      <c r="V7340" s="11">
        <v>1896000</v>
      </c>
      <c r="W7340" s="11"/>
      <c r="X7340" s="11"/>
      <c r="Y7340" s="11"/>
      <c r="Z7340" s="11"/>
      <c r="AA7340" s="11">
        <v>204000</v>
      </c>
      <c r="AB7340" s="11">
        <v>0</v>
      </c>
      <c r="AC7340" s="11"/>
      <c r="AD7340"/>
      <c r="AE7340"/>
      <c r="AF7340"/>
      <c r="AG7340">
        <v>100</v>
      </c>
      <c r="AH7340">
        <v>0</v>
      </c>
      <c r="AI7340"/>
      <c r="AJ7340" s="11"/>
      <c r="AK7340" s="11"/>
      <c r="AL7340" s="11"/>
      <c r="AM7340" s="11">
        <v>278250</v>
      </c>
      <c r="AN7340" s="11">
        <v>1896000</v>
      </c>
      <c r="AO7340" s="11"/>
      <c r="AP7340" s="11"/>
      <c r="AQ7340" s="11"/>
      <c r="AR7340" s="11"/>
      <c r="AS7340" s="11">
        <v>74250</v>
      </c>
      <c r="AT7340" s="11">
        <v>1896000</v>
      </c>
      <c r="AU7340" s="11"/>
      <c r="AV7340" s="11"/>
      <c r="AW7340" s="11"/>
      <c r="AX7340" s="11"/>
      <c r="AY7340" s="11">
        <v>74250</v>
      </c>
      <c r="AZ7340" s="11">
        <v>1896000</v>
      </c>
      <c r="BA7340" s="11"/>
      <c r="BB7340" s="11"/>
      <c r="BC7340" s="11"/>
      <c r="BD7340" s="11"/>
      <c r="BE7340" s="11">
        <v>74250</v>
      </c>
      <c r="BF7340" s="11">
        <v>1896000</v>
      </c>
      <c r="BG7340" s="11"/>
      <c r="BH7340" s="11"/>
      <c r="BI7340" s="11"/>
      <c r="BJ7340" s="11"/>
      <c r="BK7340" s="11"/>
      <c r="BL7340"/>
      <c r="BM7340"/>
      <c r="BN7340" s="10">
        <v>0</v>
      </c>
      <c r="BO7340" s="10"/>
      <c r="BP7340" s="10"/>
      <c r="BQ7340" s="10"/>
      <c r="BR7340" s="10"/>
      <c r="BS7340" s="10"/>
      <c r="BT7340" s="10"/>
      <c r="BU7340" s="10"/>
    </row>
    <row r="7341" spans="1:73" x14ac:dyDescent="0.3">
      <c r="A7341" s="10" t="s">
        <v>4110</v>
      </c>
      <c r="B7341" s="10" t="s">
        <v>6807</v>
      </c>
      <c r="C7341" s="10" t="s">
        <v>107</v>
      </c>
      <c r="D7341" s="10"/>
      <c r="E7341" s="10"/>
      <c r="F7341" s="10"/>
      <c r="G7341" s="10"/>
      <c r="H7341" s="10" t="s">
        <v>353</v>
      </c>
      <c r="I7341" s="10" t="s">
        <v>77</v>
      </c>
      <c r="J7341" s="10" t="s">
        <v>77</v>
      </c>
      <c r="K7341" s="10" t="s">
        <v>353</v>
      </c>
      <c r="L7341">
        <v>0</v>
      </c>
      <c r="M7341">
        <v>1</v>
      </c>
      <c r="N7341">
        <v>0</v>
      </c>
      <c r="O7341">
        <v>1</v>
      </c>
      <c r="P7341">
        <v>0</v>
      </c>
      <c r="Q7341">
        <v>1</v>
      </c>
      <c r="R7341" s="11"/>
      <c r="S7341" s="11">
        <v>530500</v>
      </c>
      <c r="T7341" s="11"/>
      <c r="U7341" s="11">
        <v>88200</v>
      </c>
      <c r="V7341" s="11"/>
      <c r="W7341" s="11">
        <v>1621000</v>
      </c>
      <c r="X7341" s="11"/>
      <c r="Y7341" s="11">
        <v>60500</v>
      </c>
      <c r="Z7341" s="11"/>
      <c r="AA7341" s="11">
        <v>88200</v>
      </c>
      <c r="AB7341" s="11"/>
      <c r="AC7341" s="11">
        <v>1621000</v>
      </c>
      <c r="AD7341"/>
      <c r="AE7341">
        <v>11.4</v>
      </c>
      <c r="AF7341"/>
      <c r="AG7341">
        <v>100</v>
      </c>
      <c r="AH7341"/>
      <c r="AI7341">
        <v>100</v>
      </c>
      <c r="AJ7341" s="11"/>
      <c r="AK7341" s="11">
        <v>474500</v>
      </c>
      <c r="AL7341" s="11"/>
      <c r="AM7341" s="11">
        <v>88200</v>
      </c>
      <c r="AN7341" s="11"/>
      <c r="AO7341" s="11">
        <v>1621000</v>
      </c>
      <c r="AP7341" s="11"/>
      <c r="AQ7341" s="11"/>
      <c r="AR7341" s="11"/>
      <c r="AS7341" s="11"/>
      <c r="AT7341" s="11"/>
      <c r="AU7341" s="11"/>
      <c r="AV7341" s="11"/>
      <c r="AW7341" s="11"/>
      <c r="AX7341" s="11"/>
      <c r="AY7341" s="11"/>
      <c r="AZ7341" s="11"/>
      <c r="BA7341" s="11"/>
      <c r="BB7341" s="11"/>
      <c r="BC7341" s="11"/>
      <c r="BD7341" s="11"/>
      <c r="BE7341" s="11"/>
      <c r="BF7341" s="11"/>
      <c r="BG7341" s="11"/>
      <c r="BH7341" s="11"/>
      <c r="BI7341" s="11"/>
      <c r="BJ7341" s="11"/>
      <c r="BK7341" s="11"/>
      <c r="BL7341"/>
      <c r="BM7341"/>
      <c r="BN7341" s="10">
        <v>1</v>
      </c>
      <c r="BO7341" s="10">
        <v>4464000</v>
      </c>
      <c r="BP7341" s="10">
        <v>4464000</v>
      </c>
      <c r="BQ7341" s="10">
        <v>100</v>
      </c>
      <c r="BR7341" s="10">
        <v>4464000</v>
      </c>
      <c r="BS7341" s="10"/>
      <c r="BT7341" s="10"/>
      <c r="BU7341" s="10"/>
    </row>
    <row r="7342" spans="1:73" x14ac:dyDescent="0.3">
      <c r="A7342" s="10" t="s">
        <v>4110</v>
      </c>
      <c r="B7342" s="10" t="s">
        <v>6807</v>
      </c>
      <c r="C7342" s="10" t="s">
        <v>107</v>
      </c>
      <c r="D7342" s="10" t="s">
        <v>110</v>
      </c>
      <c r="E7342" s="10" t="s">
        <v>111</v>
      </c>
      <c r="F7342" s="10" t="s">
        <v>4187</v>
      </c>
      <c r="G7342" s="10" t="s">
        <v>4188</v>
      </c>
      <c r="H7342" s="10" t="s">
        <v>12338</v>
      </c>
      <c r="I7342" s="10" t="s">
        <v>12339</v>
      </c>
      <c r="J7342" s="10" t="s">
        <v>12339</v>
      </c>
      <c r="K7342" s="10" t="s">
        <v>12338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 s="11"/>
      <c r="S7342" s="11"/>
      <c r="T7342" s="11"/>
      <c r="U7342" s="11"/>
      <c r="V7342" s="11"/>
      <c r="W7342" s="11">
        <v>330000</v>
      </c>
      <c r="X7342" s="11"/>
      <c r="Y7342" s="11"/>
      <c r="Z7342" s="11"/>
      <c r="AA7342" s="11"/>
      <c r="AB7342" s="11"/>
      <c r="AC7342" s="11">
        <v>330000</v>
      </c>
      <c r="AD7342"/>
      <c r="AE7342"/>
      <c r="AF7342"/>
      <c r="AG7342"/>
      <c r="AH7342"/>
      <c r="AI7342">
        <v>100</v>
      </c>
      <c r="AJ7342" s="11"/>
      <c r="AK7342" s="11"/>
      <c r="AL7342" s="11"/>
      <c r="AM7342" s="11"/>
      <c r="AN7342" s="11"/>
      <c r="AO7342" s="11">
        <v>330000</v>
      </c>
      <c r="AP7342" s="11"/>
      <c r="AQ7342" s="11"/>
      <c r="AR7342" s="11"/>
      <c r="AS7342" s="11"/>
      <c r="AT7342" s="11"/>
      <c r="AU7342" s="11"/>
      <c r="AV7342" s="11"/>
      <c r="AW7342" s="11"/>
      <c r="AX7342" s="11"/>
      <c r="AY7342" s="11"/>
      <c r="AZ7342" s="11"/>
      <c r="BA7342" s="11"/>
      <c r="BB7342" s="11"/>
      <c r="BC7342" s="11"/>
      <c r="BD7342" s="11"/>
      <c r="BE7342" s="11"/>
      <c r="BF7342" s="11"/>
      <c r="BG7342" s="11"/>
      <c r="BH7342" s="11"/>
      <c r="BI7342" s="11"/>
      <c r="BJ7342" s="11"/>
      <c r="BK7342" s="11"/>
      <c r="BL7342"/>
      <c r="BM7342"/>
      <c r="BN7342" s="10">
        <v>0</v>
      </c>
      <c r="BO7342" s="10"/>
      <c r="BP7342" s="10"/>
      <c r="BQ7342" s="10"/>
      <c r="BR7342" s="10"/>
      <c r="BS7342" s="10"/>
      <c r="BT7342" s="10"/>
      <c r="BU7342" s="10"/>
    </row>
    <row r="7343" spans="1:73" x14ac:dyDescent="0.3">
      <c r="A7343" s="10" t="s">
        <v>4110</v>
      </c>
      <c r="B7343" s="10" t="s">
        <v>6807</v>
      </c>
      <c r="C7343" s="10" t="s">
        <v>107</v>
      </c>
      <c r="D7343" s="10" t="s">
        <v>110</v>
      </c>
      <c r="E7343" s="10" t="s">
        <v>111</v>
      </c>
      <c r="F7343" s="10" t="s">
        <v>4187</v>
      </c>
      <c r="G7343" s="10" t="s">
        <v>4188</v>
      </c>
      <c r="H7343" s="10" t="s">
        <v>6822</v>
      </c>
      <c r="I7343" s="10" t="s">
        <v>6823</v>
      </c>
      <c r="J7343" s="10" t="s">
        <v>6823</v>
      </c>
      <c r="K7343" s="10" t="s">
        <v>6822</v>
      </c>
      <c r="L7343">
        <v>0</v>
      </c>
      <c r="M7343">
        <v>0</v>
      </c>
      <c r="N7343">
        <v>1</v>
      </c>
      <c r="O7343">
        <v>1</v>
      </c>
      <c r="P7343">
        <v>1</v>
      </c>
      <c r="Q7343">
        <v>1</v>
      </c>
      <c r="R7343" s="11"/>
      <c r="S7343" s="11"/>
      <c r="T7343" s="11">
        <v>27900000</v>
      </c>
      <c r="U7343" s="11">
        <v>29700000</v>
      </c>
      <c r="V7343" s="11">
        <v>220000</v>
      </c>
      <c r="W7343" s="11">
        <v>800000</v>
      </c>
      <c r="X7343" s="11"/>
      <c r="Y7343" s="11"/>
      <c r="Z7343" s="11">
        <v>27900000</v>
      </c>
      <c r="AA7343" s="11">
        <v>29700000</v>
      </c>
      <c r="AB7343" s="11">
        <v>220000</v>
      </c>
      <c r="AC7343" s="11">
        <v>800000</v>
      </c>
      <c r="AD7343"/>
      <c r="AE7343"/>
      <c r="AF7343">
        <v>100</v>
      </c>
      <c r="AG7343">
        <v>100</v>
      </c>
      <c r="AH7343">
        <v>100</v>
      </c>
      <c r="AI7343">
        <v>100</v>
      </c>
      <c r="AJ7343" s="11"/>
      <c r="AK7343" s="11"/>
      <c r="AL7343" s="11">
        <v>27900000</v>
      </c>
      <c r="AM7343" s="11">
        <v>29700000</v>
      </c>
      <c r="AN7343" s="11">
        <v>220000</v>
      </c>
      <c r="AO7343" s="11">
        <v>800000</v>
      </c>
      <c r="AP7343" s="11"/>
      <c r="AQ7343" s="11"/>
      <c r="AR7343" s="11"/>
      <c r="AS7343" s="11"/>
      <c r="AT7343" s="11"/>
      <c r="AU7343" s="11"/>
      <c r="AV7343" s="11"/>
      <c r="AW7343" s="11"/>
      <c r="AX7343" s="11"/>
      <c r="AY7343" s="11"/>
      <c r="AZ7343" s="11"/>
      <c r="BA7343" s="11"/>
      <c r="BB7343" s="11"/>
      <c r="BC7343" s="11"/>
      <c r="BD7343" s="11"/>
      <c r="BE7343" s="11"/>
      <c r="BF7343" s="11"/>
      <c r="BG7343" s="11"/>
      <c r="BH7343" s="11">
        <v>109934600</v>
      </c>
      <c r="BI7343" s="11">
        <v>96740000</v>
      </c>
      <c r="BJ7343" s="11">
        <v>29700000</v>
      </c>
      <c r="BK7343" s="11"/>
      <c r="BL7343">
        <v>27.015999999999998</v>
      </c>
      <c r="BM7343">
        <v>0</v>
      </c>
      <c r="BN7343" s="10">
        <v>1</v>
      </c>
      <c r="BO7343" s="10">
        <v>38050000</v>
      </c>
      <c r="BP7343" s="10">
        <v>38050000</v>
      </c>
      <c r="BQ7343" s="10">
        <v>100</v>
      </c>
      <c r="BR7343" s="10"/>
      <c r="BS7343" s="10"/>
      <c r="BT7343" s="10"/>
      <c r="BU7343" s="10"/>
    </row>
    <row r="7344" spans="1:73" x14ac:dyDescent="0.3">
      <c r="A7344" s="10" t="s">
        <v>4110</v>
      </c>
      <c r="B7344" s="10" t="s">
        <v>6807</v>
      </c>
      <c r="C7344" s="10" t="s">
        <v>107</v>
      </c>
      <c r="D7344" s="10" t="s">
        <v>110</v>
      </c>
      <c r="E7344" s="10" t="s">
        <v>111</v>
      </c>
      <c r="F7344" s="10" t="s">
        <v>112</v>
      </c>
      <c r="G7344" s="10" t="s">
        <v>113</v>
      </c>
      <c r="H7344" s="10" t="s">
        <v>6824</v>
      </c>
      <c r="I7344" s="10" t="s">
        <v>6825</v>
      </c>
      <c r="J7344" s="10" t="s">
        <v>6825</v>
      </c>
      <c r="K7344" s="10" t="s">
        <v>6824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 s="11"/>
      <c r="S7344" s="11"/>
      <c r="T7344" s="11">
        <v>880000</v>
      </c>
      <c r="U7344" s="11"/>
      <c r="V7344" s="11"/>
      <c r="W7344" s="11"/>
      <c r="X7344" s="11"/>
      <c r="Y7344" s="11"/>
      <c r="Z7344" s="11">
        <v>264000</v>
      </c>
      <c r="AA7344" s="11"/>
      <c r="AB7344" s="11"/>
      <c r="AC7344" s="11"/>
      <c r="AD7344"/>
      <c r="AE7344"/>
      <c r="AF7344">
        <v>30</v>
      </c>
      <c r="AG7344"/>
      <c r="AH7344"/>
      <c r="AI7344"/>
      <c r="AJ7344" s="11"/>
      <c r="AK7344" s="11"/>
      <c r="AL7344" s="11">
        <v>880000</v>
      </c>
      <c r="AM7344" s="11"/>
      <c r="AN7344" s="11"/>
      <c r="AO7344" s="11"/>
      <c r="AP7344" s="11"/>
      <c r="AQ7344" s="11"/>
      <c r="AR7344" s="11"/>
      <c r="AS7344" s="11"/>
      <c r="AT7344" s="11"/>
      <c r="AU7344" s="11"/>
      <c r="AV7344" s="11"/>
      <c r="AW7344" s="11"/>
      <c r="AX7344" s="11"/>
      <c r="AY7344" s="11"/>
      <c r="AZ7344" s="11"/>
      <c r="BA7344" s="11"/>
      <c r="BB7344" s="11"/>
      <c r="BC7344" s="11"/>
      <c r="BD7344" s="11"/>
      <c r="BE7344" s="11"/>
      <c r="BF7344" s="11"/>
      <c r="BG7344" s="11"/>
      <c r="BH7344" s="11"/>
      <c r="BI7344" s="11"/>
      <c r="BJ7344" s="11"/>
      <c r="BK7344" s="11"/>
      <c r="BL7344"/>
      <c r="BM7344"/>
      <c r="BN7344" s="10">
        <v>0</v>
      </c>
      <c r="BO7344" s="10"/>
      <c r="BP7344" s="10"/>
      <c r="BQ7344" s="10"/>
      <c r="BR7344" s="10"/>
      <c r="BS7344" s="10"/>
      <c r="BT7344" s="10"/>
      <c r="BU7344" s="10"/>
    </row>
    <row r="7345" spans="1:73" x14ac:dyDescent="0.3">
      <c r="A7345" s="10" t="s">
        <v>4110</v>
      </c>
      <c r="B7345" s="10" t="s">
        <v>6807</v>
      </c>
      <c r="C7345" s="10" t="s">
        <v>107</v>
      </c>
      <c r="D7345" s="10" t="s">
        <v>110</v>
      </c>
      <c r="E7345" s="10" t="s">
        <v>111</v>
      </c>
      <c r="F7345" s="10" t="s">
        <v>6826</v>
      </c>
      <c r="G7345" s="10" t="s">
        <v>6827</v>
      </c>
      <c r="H7345" s="10" t="s">
        <v>6828</v>
      </c>
      <c r="I7345" s="10" t="s">
        <v>6829</v>
      </c>
      <c r="J7345" s="10" t="s">
        <v>6829</v>
      </c>
      <c r="K7345" s="10" t="s">
        <v>6828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 s="11"/>
      <c r="S7345" s="11"/>
      <c r="T7345" s="11">
        <v>7750000</v>
      </c>
      <c r="U7345" s="11"/>
      <c r="V7345" s="11"/>
      <c r="W7345" s="11"/>
      <c r="X7345" s="11"/>
      <c r="Y7345" s="11"/>
      <c r="Z7345" s="11">
        <v>3875000</v>
      </c>
      <c r="AA7345" s="11"/>
      <c r="AB7345" s="11"/>
      <c r="AC7345" s="11"/>
      <c r="AD7345"/>
      <c r="AE7345"/>
      <c r="AF7345">
        <v>50</v>
      </c>
      <c r="AG7345"/>
      <c r="AH7345"/>
      <c r="AI7345"/>
      <c r="AJ7345" s="11"/>
      <c r="AK7345" s="11"/>
      <c r="AL7345" s="11">
        <v>7750000</v>
      </c>
      <c r="AM7345" s="11"/>
      <c r="AN7345" s="11"/>
      <c r="AO7345" s="11"/>
      <c r="AP7345" s="11"/>
      <c r="AQ7345" s="11"/>
      <c r="AR7345" s="11"/>
      <c r="AS7345" s="11"/>
      <c r="AT7345" s="11"/>
      <c r="AU7345" s="11"/>
      <c r="AV7345" s="11"/>
      <c r="AW7345" s="11"/>
      <c r="AX7345" s="11"/>
      <c r="AY7345" s="11"/>
      <c r="AZ7345" s="11"/>
      <c r="BA7345" s="11"/>
      <c r="BB7345" s="11"/>
      <c r="BC7345" s="11"/>
      <c r="BD7345" s="11"/>
      <c r="BE7345" s="11"/>
      <c r="BF7345" s="11"/>
      <c r="BG7345" s="11"/>
      <c r="BH7345" s="11"/>
      <c r="BI7345" s="11"/>
      <c r="BJ7345" s="11"/>
      <c r="BK7345" s="11"/>
      <c r="BL7345"/>
      <c r="BM7345"/>
      <c r="BN7345" s="10">
        <v>0</v>
      </c>
      <c r="BO7345" s="10"/>
      <c r="BP7345" s="10"/>
      <c r="BQ7345" s="10"/>
      <c r="BR7345" s="10"/>
      <c r="BS7345" s="10"/>
      <c r="BT7345" s="10"/>
      <c r="BU7345" s="10"/>
    </row>
    <row r="7346" spans="1:73" x14ac:dyDescent="0.3">
      <c r="A7346" s="10" t="s">
        <v>4110</v>
      </c>
      <c r="B7346" s="10" t="s">
        <v>6547</v>
      </c>
      <c r="C7346" s="10" t="s">
        <v>79</v>
      </c>
      <c r="D7346" s="10" t="s">
        <v>870</v>
      </c>
      <c r="E7346" s="10" t="s">
        <v>871</v>
      </c>
      <c r="F7346" s="10" t="s">
        <v>5042</v>
      </c>
      <c r="G7346" s="10" t="s">
        <v>5043</v>
      </c>
      <c r="H7346" s="10" t="s">
        <v>5847</v>
      </c>
      <c r="I7346" s="10" t="s">
        <v>5848</v>
      </c>
      <c r="J7346" s="10" t="s">
        <v>5848</v>
      </c>
      <c r="K7346" s="10" t="s">
        <v>5847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 s="11">
        <v>4215000</v>
      </c>
      <c r="S7346" s="11"/>
      <c r="T7346" s="11"/>
      <c r="U7346" s="11"/>
      <c r="V7346" s="11"/>
      <c r="W7346" s="11"/>
      <c r="X7346" s="11">
        <v>4215000</v>
      </c>
      <c r="Y7346" s="11"/>
      <c r="Z7346" s="11"/>
      <c r="AA7346" s="11"/>
      <c r="AB7346" s="11"/>
      <c r="AC7346" s="11"/>
      <c r="AD7346">
        <v>100</v>
      </c>
      <c r="AE7346"/>
      <c r="AF7346"/>
      <c r="AG7346"/>
      <c r="AH7346"/>
      <c r="AI7346"/>
      <c r="AJ7346" s="11">
        <v>4215000</v>
      </c>
      <c r="AK7346" s="11"/>
      <c r="AL7346" s="11"/>
      <c r="AM7346" s="11"/>
      <c r="AN7346" s="11"/>
      <c r="AO7346" s="11"/>
      <c r="AP7346" s="11"/>
      <c r="AQ7346" s="11"/>
      <c r="AR7346" s="11"/>
      <c r="AS7346" s="11"/>
      <c r="AT7346" s="11"/>
      <c r="AU7346" s="11"/>
      <c r="AV7346" s="11"/>
      <c r="AW7346" s="11"/>
      <c r="AX7346" s="11"/>
      <c r="AY7346" s="11"/>
      <c r="AZ7346" s="11"/>
      <c r="BA7346" s="11"/>
      <c r="BB7346" s="11"/>
      <c r="BC7346" s="11"/>
      <c r="BD7346" s="11"/>
      <c r="BE7346" s="11"/>
      <c r="BF7346" s="11"/>
      <c r="BG7346" s="11"/>
      <c r="BH7346" s="11"/>
      <c r="BI7346" s="11"/>
      <c r="BJ7346" s="11"/>
      <c r="BK7346" s="11"/>
      <c r="BL7346"/>
      <c r="BM7346"/>
      <c r="BN7346" s="10">
        <v>0</v>
      </c>
      <c r="BO7346" s="10"/>
      <c r="BP7346" s="10"/>
      <c r="BQ7346" s="10"/>
      <c r="BR7346" s="10"/>
      <c r="BS7346" s="10"/>
      <c r="BT7346" s="10"/>
      <c r="BU7346" s="10"/>
    </row>
    <row r="7347" spans="1:73" x14ac:dyDescent="0.3">
      <c r="A7347" s="10" t="s">
        <v>4110</v>
      </c>
      <c r="B7347" s="10" t="s">
        <v>6547</v>
      </c>
      <c r="C7347" s="10" t="s">
        <v>79</v>
      </c>
      <c r="D7347" s="10" t="s">
        <v>870</v>
      </c>
      <c r="E7347" s="10" t="s">
        <v>871</v>
      </c>
      <c r="F7347" s="10" t="s">
        <v>5042</v>
      </c>
      <c r="G7347" s="10" t="s">
        <v>5043</v>
      </c>
      <c r="H7347" s="10" t="s">
        <v>8477</v>
      </c>
      <c r="I7347" s="10" t="s">
        <v>8478</v>
      </c>
      <c r="J7347" s="10" t="s">
        <v>8478</v>
      </c>
      <c r="K7347" s="10" t="s">
        <v>8477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 s="11"/>
      <c r="S7347" s="11"/>
      <c r="T7347" s="11"/>
      <c r="U7347" s="11"/>
      <c r="V7347" s="11">
        <v>1570750</v>
      </c>
      <c r="W7347" s="11"/>
      <c r="X7347" s="11"/>
      <c r="Y7347" s="11"/>
      <c r="Z7347" s="11"/>
      <c r="AA7347" s="11"/>
      <c r="AB7347" s="11">
        <v>1570750</v>
      </c>
      <c r="AC7347" s="11"/>
      <c r="AD7347"/>
      <c r="AE7347"/>
      <c r="AF7347"/>
      <c r="AG7347"/>
      <c r="AH7347">
        <v>100</v>
      </c>
      <c r="AI7347"/>
      <c r="AJ7347" s="11"/>
      <c r="AK7347" s="11"/>
      <c r="AL7347" s="11"/>
      <c r="AM7347" s="11"/>
      <c r="AN7347" s="11">
        <v>1570750</v>
      </c>
      <c r="AO7347" s="11"/>
      <c r="AP7347" s="11"/>
      <c r="AQ7347" s="11"/>
      <c r="AR7347" s="11"/>
      <c r="AS7347" s="11"/>
      <c r="AT7347" s="11"/>
      <c r="AU7347" s="11"/>
      <c r="AV7347" s="11"/>
      <c r="AW7347" s="11"/>
      <c r="AX7347" s="11"/>
      <c r="AY7347" s="11"/>
      <c r="AZ7347" s="11"/>
      <c r="BA7347" s="11"/>
      <c r="BB7347" s="11"/>
      <c r="BC7347" s="11"/>
      <c r="BD7347" s="11"/>
      <c r="BE7347" s="11"/>
      <c r="BF7347" s="11"/>
      <c r="BG7347" s="11"/>
      <c r="BH7347" s="11"/>
      <c r="BI7347" s="11"/>
      <c r="BJ7347" s="11"/>
      <c r="BK7347" s="11"/>
      <c r="BL7347"/>
      <c r="BM7347"/>
      <c r="BN7347" s="10">
        <v>0</v>
      </c>
      <c r="BO7347" s="10"/>
      <c r="BP7347" s="10"/>
      <c r="BQ7347" s="10"/>
      <c r="BR7347" s="10"/>
      <c r="BS7347" s="10"/>
      <c r="BT7347" s="10"/>
      <c r="BU7347" s="10"/>
    </row>
    <row r="7348" spans="1:73" x14ac:dyDescent="0.3">
      <c r="A7348" s="10" t="s">
        <v>4110</v>
      </c>
      <c r="B7348" s="10" t="s">
        <v>6547</v>
      </c>
      <c r="C7348" s="10" t="s">
        <v>79</v>
      </c>
      <c r="D7348" s="10" t="s">
        <v>870</v>
      </c>
      <c r="E7348" s="10" t="s">
        <v>871</v>
      </c>
      <c r="F7348" s="10" t="s">
        <v>5042</v>
      </c>
      <c r="G7348" s="10" t="s">
        <v>5043</v>
      </c>
      <c r="H7348" s="10" t="s">
        <v>5849</v>
      </c>
      <c r="I7348" s="10" t="s">
        <v>5850</v>
      </c>
      <c r="J7348" s="10" t="s">
        <v>5850</v>
      </c>
      <c r="K7348" s="10" t="s">
        <v>5849</v>
      </c>
      <c r="L7348">
        <v>1</v>
      </c>
      <c r="M7348">
        <v>1</v>
      </c>
      <c r="N7348">
        <v>0</v>
      </c>
      <c r="O7348">
        <v>0</v>
      </c>
      <c r="P7348">
        <v>1</v>
      </c>
      <c r="Q7348">
        <v>0</v>
      </c>
      <c r="R7348" s="11">
        <v>20493635.600000001</v>
      </c>
      <c r="S7348" s="11">
        <v>3003000</v>
      </c>
      <c r="T7348" s="11"/>
      <c r="U7348" s="11"/>
      <c r="V7348" s="11">
        <v>309400</v>
      </c>
      <c r="W7348" s="11"/>
      <c r="X7348" s="11">
        <v>1856756</v>
      </c>
      <c r="Y7348" s="11">
        <v>0</v>
      </c>
      <c r="Z7348" s="11"/>
      <c r="AA7348" s="11"/>
      <c r="AB7348" s="11">
        <v>134400</v>
      </c>
      <c r="AC7348" s="11"/>
      <c r="AD7348">
        <v>9.06</v>
      </c>
      <c r="AE7348">
        <v>0</v>
      </c>
      <c r="AF7348"/>
      <c r="AG7348"/>
      <c r="AH7348">
        <v>43.44</v>
      </c>
      <c r="AI7348"/>
      <c r="AJ7348" s="11">
        <v>20493635.600000001</v>
      </c>
      <c r="AK7348" s="11">
        <v>2999360</v>
      </c>
      <c r="AL7348" s="11"/>
      <c r="AM7348" s="11"/>
      <c r="AN7348" s="11">
        <v>309400</v>
      </c>
      <c r="AO7348" s="11"/>
      <c r="AP7348" s="11"/>
      <c r="AQ7348" s="11"/>
      <c r="AR7348" s="11"/>
      <c r="AS7348" s="11"/>
      <c r="AT7348" s="11"/>
      <c r="AU7348" s="11"/>
      <c r="AV7348" s="11"/>
      <c r="AW7348" s="11"/>
      <c r="AX7348" s="11"/>
      <c r="AY7348" s="11"/>
      <c r="AZ7348" s="11"/>
      <c r="BA7348" s="11"/>
      <c r="BB7348" s="11"/>
      <c r="BC7348" s="11"/>
      <c r="BD7348" s="11"/>
      <c r="BE7348" s="11"/>
      <c r="BF7348" s="11"/>
      <c r="BG7348" s="11"/>
      <c r="BH7348" s="11"/>
      <c r="BI7348" s="11">
        <v>2772000</v>
      </c>
      <c r="BJ7348" s="11"/>
      <c r="BK7348" s="11"/>
      <c r="BL7348"/>
      <c r="BM7348">
        <v>0</v>
      </c>
      <c r="BN7348" s="10">
        <v>0</v>
      </c>
      <c r="BO7348" s="10"/>
      <c r="BP7348" s="10"/>
      <c r="BQ7348" s="10"/>
      <c r="BR7348" s="10"/>
      <c r="BS7348" s="10"/>
      <c r="BT7348" s="10"/>
      <c r="BU7348" s="10"/>
    </row>
    <row r="7349" spans="1:73" x14ac:dyDescent="0.3">
      <c r="A7349" s="10" t="s">
        <v>4110</v>
      </c>
      <c r="B7349" s="10" t="s">
        <v>6547</v>
      </c>
      <c r="C7349" s="10" t="s">
        <v>79</v>
      </c>
      <c r="D7349" s="10" t="s">
        <v>870</v>
      </c>
      <c r="E7349" s="10" t="s">
        <v>871</v>
      </c>
      <c r="F7349" s="10" t="s">
        <v>4697</v>
      </c>
      <c r="G7349" s="10" t="s">
        <v>8166</v>
      </c>
      <c r="H7349" s="10" t="s">
        <v>8167</v>
      </c>
      <c r="I7349" s="10" t="s">
        <v>8168</v>
      </c>
      <c r="J7349" s="10" t="s">
        <v>8168</v>
      </c>
      <c r="K7349" s="10" t="s">
        <v>8167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 s="11"/>
      <c r="S7349" s="11"/>
      <c r="T7349" s="11"/>
      <c r="U7349" s="11"/>
      <c r="V7349" s="11">
        <v>43500</v>
      </c>
      <c r="W7349" s="11"/>
      <c r="X7349" s="11"/>
      <c r="Y7349" s="11"/>
      <c r="Z7349" s="11"/>
      <c r="AA7349" s="11"/>
      <c r="AB7349" s="11">
        <v>43500</v>
      </c>
      <c r="AC7349" s="11"/>
      <c r="AD7349"/>
      <c r="AE7349"/>
      <c r="AF7349"/>
      <c r="AG7349"/>
      <c r="AH7349">
        <v>100</v>
      </c>
      <c r="AI7349"/>
      <c r="AJ7349" s="11"/>
      <c r="AK7349" s="11"/>
      <c r="AL7349" s="11"/>
      <c r="AM7349" s="11"/>
      <c r="AN7349" s="11">
        <v>43500</v>
      </c>
      <c r="AO7349" s="11"/>
      <c r="AP7349" s="11"/>
      <c r="AQ7349" s="11"/>
      <c r="AR7349" s="11"/>
      <c r="AS7349" s="11"/>
      <c r="AT7349" s="11"/>
      <c r="AU7349" s="11"/>
      <c r="AV7349" s="11"/>
      <c r="AW7349" s="11"/>
      <c r="AX7349" s="11"/>
      <c r="AY7349" s="11"/>
      <c r="AZ7349" s="11"/>
      <c r="BA7349" s="11"/>
      <c r="BB7349" s="11"/>
      <c r="BC7349" s="11"/>
      <c r="BD7349" s="11"/>
      <c r="BE7349" s="11"/>
      <c r="BF7349" s="11"/>
      <c r="BG7349" s="11"/>
      <c r="BH7349" s="11"/>
      <c r="BI7349" s="11"/>
      <c r="BJ7349" s="11"/>
      <c r="BK7349" s="11"/>
      <c r="BL7349"/>
      <c r="BM7349"/>
      <c r="BN7349" s="10">
        <v>0</v>
      </c>
      <c r="BO7349" s="10"/>
      <c r="BP7349" s="10"/>
      <c r="BQ7349" s="10"/>
      <c r="BR7349" s="10"/>
      <c r="BS7349" s="10"/>
      <c r="BT7349" s="10"/>
      <c r="BU7349" s="10"/>
    </row>
    <row r="7350" spans="1:73" x14ac:dyDescent="0.3">
      <c r="A7350" s="10" t="s">
        <v>4110</v>
      </c>
      <c r="B7350" s="10" t="s">
        <v>6547</v>
      </c>
      <c r="C7350" s="10" t="s">
        <v>79</v>
      </c>
      <c r="D7350" s="10" t="s">
        <v>870</v>
      </c>
      <c r="E7350" s="10" t="s">
        <v>871</v>
      </c>
      <c r="F7350" s="10" t="s">
        <v>5046</v>
      </c>
      <c r="G7350" s="10" t="s">
        <v>5047</v>
      </c>
      <c r="H7350" s="10" t="s">
        <v>5851</v>
      </c>
      <c r="I7350" s="10" t="s">
        <v>5852</v>
      </c>
      <c r="J7350" s="10" t="s">
        <v>5852</v>
      </c>
      <c r="K7350" s="10" t="s">
        <v>5851</v>
      </c>
      <c r="L7350">
        <v>1</v>
      </c>
      <c r="M7350">
        <v>1</v>
      </c>
      <c r="N7350">
        <v>0</v>
      </c>
      <c r="O7350">
        <v>0</v>
      </c>
      <c r="P7350">
        <v>1</v>
      </c>
      <c r="Q7350">
        <v>1</v>
      </c>
      <c r="R7350" s="11">
        <v>350500</v>
      </c>
      <c r="S7350" s="11">
        <v>1664430</v>
      </c>
      <c r="T7350" s="11"/>
      <c r="U7350" s="11"/>
      <c r="V7350" s="11">
        <v>1524271</v>
      </c>
      <c r="W7350" s="11">
        <v>2154680</v>
      </c>
      <c r="X7350" s="11">
        <v>0</v>
      </c>
      <c r="Y7350" s="11">
        <v>593430</v>
      </c>
      <c r="Z7350" s="11"/>
      <c r="AA7350" s="11"/>
      <c r="AB7350" s="11">
        <v>457281.3</v>
      </c>
      <c r="AC7350" s="11">
        <v>1077340</v>
      </c>
      <c r="AD7350">
        <v>0</v>
      </c>
      <c r="AE7350">
        <v>35.65</v>
      </c>
      <c r="AF7350"/>
      <c r="AG7350"/>
      <c r="AH7350">
        <v>30</v>
      </c>
      <c r="AI7350">
        <v>50</v>
      </c>
      <c r="AJ7350" s="11">
        <v>350500</v>
      </c>
      <c r="AK7350" s="11">
        <v>1664430</v>
      </c>
      <c r="AL7350" s="11"/>
      <c r="AM7350" s="11"/>
      <c r="AN7350" s="11">
        <v>1524271</v>
      </c>
      <c r="AO7350" s="11">
        <v>2154680</v>
      </c>
      <c r="AP7350" s="11"/>
      <c r="AQ7350" s="11"/>
      <c r="AR7350" s="11"/>
      <c r="AS7350" s="11"/>
      <c r="AT7350" s="11"/>
      <c r="AU7350" s="11"/>
      <c r="AV7350" s="11"/>
      <c r="AW7350" s="11"/>
      <c r="AX7350" s="11"/>
      <c r="AY7350" s="11"/>
      <c r="AZ7350" s="11"/>
      <c r="BA7350" s="11"/>
      <c r="BB7350" s="11"/>
      <c r="BC7350" s="11"/>
      <c r="BD7350" s="11"/>
      <c r="BE7350" s="11"/>
      <c r="BF7350" s="11"/>
      <c r="BG7350" s="11"/>
      <c r="BH7350" s="11"/>
      <c r="BI7350" s="11"/>
      <c r="BJ7350" s="11"/>
      <c r="BK7350" s="11"/>
      <c r="BL7350"/>
      <c r="BM7350"/>
      <c r="BN7350" s="10">
        <v>0</v>
      </c>
      <c r="BO7350" s="10"/>
      <c r="BP7350" s="10"/>
      <c r="BQ7350" s="10"/>
      <c r="BR7350" s="10"/>
      <c r="BS7350" s="10"/>
      <c r="BT7350" s="10"/>
      <c r="BU7350" s="10"/>
    </row>
    <row r="7351" spans="1:73" x14ac:dyDescent="0.3">
      <c r="A7351" s="10" t="s">
        <v>4110</v>
      </c>
      <c r="B7351" s="10" t="s">
        <v>6547</v>
      </c>
      <c r="C7351" s="10" t="s">
        <v>79</v>
      </c>
      <c r="D7351" s="10" t="s">
        <v>870</v>
      </c>
      <c r="E7351" s="10" t="s">
        <v>871</v>
      </c>
      <c r="F7351" s="10" t="s">
        <v>5052</v>
      </c>
      <c r="G7351" s="10" t="s">
        <v>5053</v>
      </c>
      <c r="H7351" s="10" t="s">
        <v>8498</v>
      </c>
      <c r="I7351" s="10" t="s">
        <v>8499</v>
      </c>
      <c r="J7351" s="10" t="s">
        <v>8499</v>
      </c>
      <c r="K7351" s="10" t="s">
        <v>8498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 s="11"/>
      <c r="S7351" s="11"/>
      <c r="T7351" s="11"/>
      <c r="U7351" s="11"/>
      <c r="V7351" s="11">
        <v>239500</v>
      </c>
      <c r="W7351" s="11"/>
      <c r="X7351" s="11"/>
      <c r="Y7351" s="11"/>
      <c r="Z7351" s="11"/>
      <c r="AA7351" s="11"/>
      <c r="AB7351" s="11">
        <v>239500</v>
      </c>
      <c r="AC7351" s="11"/>
      <c r="AD7351"/>
      <c r="AE7351"/>
      <c r="AF7351"/>
      <c r="AG7351"/>
      <c r="AH7351">
        <v>100</v>
      </c>
      <c r="AI7351"/>
      <c r="AJ7351" s="11"/>
      <c r="AK7351" s="11"/>
      <c r="AL7351" s="11"/>
      <c r="AM7351" s="11"/>
      <c r="AN7351" s="11">
        <v>239500</v>
      </c>
      <c r="AO7351" s="11"/>
      <c r="AP7351" s="11"/>
      <c r="AQ7351" s="11"/>
      <c r="AR7351" s="11"/>
      <c r="AS7351" s="11"/>
      <c r="AT7351" s="11"/>
      <c r="AU7351" s="11"/>
      <c r="AV7351" s="11"/>
      <c r="AW7351" s="11"/>
      <c r="AX7351" s="11"/>
      <c r="AY7351" s="11"/>
      <c r="AZ7351" s="11"/>
      <c r="BA7351" s="11"/>
      <c r="BB7351" s="11"/>
      <c r="BC7351" s="11"/>
      <c r="BD7351" s="11"/>
      <c r="BE7351" s="11"/>
      <c r="BF7351" s="11"/>
      <c r="BG7351" s="11"/>
      <c r="BH7351" s="11"/>
      <c r="BI7351" s="11"/>
      <c r="BJ7351" s="11"/>
      <c r="BK7351" s="11"/>
      <c r="BL7351"/>
      <c r="BM7351"/>
      <c r="BN7351" s="10">
        <v>0</v>
      </c>
      <c r="BO7351" s="10"/>
      <c r="BP7351" s="10"/>
      <c r="BQ7351" s="10"/>
      <c r="BR7351" s="10"/>
      <c r="BS7351" s="10"/>
      <c r="BT7351" s="10"/>
      <c r="BU7351" s="10"/>
    </row>
    <row r="7352" spans="1:73" x14ac:dyDescent="0.3">
      <c r="A7352" s="10" t="s">
        <v>4110</v>
      </c>
      <c r="B7352" s="10" t="s">
        <v>6547</v>
      </c>
      <c r="C7352" s="10" t="s">
        <v>79</v>
      </c>
      <c r="D7352" s="10" t="s">
        <v>870</v>
      </c>
      <c r="E7352" s="10" t="s">
        <v>871</v>
      </c>
      <c r="F7352" s="10" t="s">
        <v>5052</v>
      </c>
      <c r="G7352" s="10" t="s">
        <v>5053</v>
      </c>
      <c r="H7352" s="10" t="s">
        <v>8500</v>
      </c>
      <c r="I7352" s="10" t="s">
        <v>8501</v>
      </c>
      <c r="J7352" s="10" t="s">
        <v>8501</v>
      </c>
      <c r="K7352" s="10" t="s">
        <v>8500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1</v>
      </c>
      <c r="R7352" s="11"/>
      <c r="S7352" s="11"/>
      <c r="T7352" s="11"/>
      <c r="U7352" s="11"/>
      <c r="V7352" s="11">
        <v>1044220</v>
      </c>
      <c r="W7352" s="11">
        <v>74998</v>
      </c>
      <c r="X7352" s="11"/>
      <c r="Y7352" s="11"/>
      <c r="Z7352" s="11"/>
      <c r="AA7352" s="11"/>
      <c r="AB7352" s="11">
        <v>1044220</v>
      </c>
      <c r="AC7352" s="11">
        <v>74998</v>
      </c>
      <c r="AD7352"/>
      <c r="AE7352"/>
      <c r="AF7352"/>
      <c r="AG7352"/>
      <c r="AH7352">
        <v>100</v>
      </c>
      <c r="AI7352">
        <v>100</v>
      </c>
      <c r="AJ7352" s="11"/>
      <c r="AK7352" s="11"/>
      <c r="AL7352" s="11"/>
      <c r="AM7352" s="11"/>
      <c r="AN7352" s="11">
        <v>1044220</v>
      </c>
      <c r="AO7352" s="11">
        <v>74998</v>
      </c>
      <c r="AP7352" s="11"/>
      <c r="AQ7352" s="11"/>
      <c r="AR7352" s="11"/>
      <c r="AS7352" s="11"/>
      <c r="AT7352" s="11"/>
      <c r="AU7352" s="11"/>
      <c r="AV7352" s="11"/>
      <c r="AW7352" s="11"/>
      <c r="AX7352" s="11"/>
      <c r="AY7352" s="11"/>
      <c r="AZ7352" s="11"/>
      <c r="BA7352" s="11"/>
      <c r="BB7352" s="11"/>
      <c r="BC7352" s="11"/>
      <c r="BD7352" s="11"/>
      <c r="BE7352" s="11"/>
      <c r="BF7352" s="11"/>
      <c r="BG7352" s="11"/>
      <c r="BH7352" s="11"/>
      <c r="BI7352" s="11"/>
      <c r="BJ7352" s="11"/>
      <c r="BK7352" s="11"/>
      <c r="BL7352"/>
      <c r="BM7352"/>
      <c r="BN7352" s="10">
        <v>0</v>
      </c>
      <c r="BO7352" s="10"/>
      <c r="BP7352" s="10"/>
      <c r="BQ7352" s="10"/>
      <c r="BR7352" s="10"/>
      <c r="BS7352" s="10"/>
      <c r="BT7352" s="10"/>
      <c r="BU7352" s="10"/>
    </row>
    <row r="7353" spans="1:73" x14ac:dyDescent="0.3">
      <c r="A7353" s="10" t="s">
        <v>4110</v>
      </c>
      <c r="B7353" s="10" t="s">
        <v>6547</v>
      </c>
      <c r="C7353" s="10" t="s">
        <v>79</v>
      </c>
      <c r="D7353" s="10" t="s">
        <v>870</v>
      </c>
      <c r="E7353" s="10" t="s">
        <v>5414</v>
      </c>
      <c r="F7353" s="10" t="s">
        <v>5853</v>
      </c>
      <c r="G7353" s="10" t="s">
        <v>5854</v>
      </c>
      <c r="H7353" s="10" t="s">
        <v>5855</v>
      </c>
      <c r="I7353" s="10" t="s">
        <v>5856</v>
      </c>
      <c r="J7353" s="10" t="s">
        <v>5856</v>
      </c>
      <c r="K7353" s="10" t="s">
        <v>5855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 s="11"/>
      <c r="S7353" s="11"/>
      <c r="T7353" s="11"/>
      <c r="U7353" s="11"/>
      <c r="V7353" s="11">
        <v>570405</v>
      </c>
      <c r="W7353" s="11"/>
      <c r="X7353" s="11"/>
      <c r="Y7353" s="11"/>
      <c r="Z7353" s="11"/>
      <c r="AA7353" s="11"/>
      <c r="AB7353" s="11">
        <v>0</v>
      </c>
      <c r="AC7353" s="11"/>
      <c r="AD7353"/>
      <c r="AE7353"/>
      <c r="AF7353"/>
      <c r="AG7353"/>
      <c r="AH7353">
        <v>0</v>
      </c>
      <c r="AI7353"/>
      <c r="AJ7353" s="11"/>
      <c r="AK7353" s="11"/>
      <c r="AL7353" s="11"/>
      <c r="AM7353" s="11"/>
      <c r="AN7353" s="11">
        <v>570405</v>
      </c>
      <c r="AO7353" s="11"/>
      <c r="AP7353" s="11"/>
      <c r="AQ7353" s="11"/>
      <c r="AR7353" s="11"/>
      <c r="AS7353" s="11"/>
      <c r="AT7353" s="11"/>
      <c r="AU7353" s="11"/>
      <c r="AV7353" s="11"/>
      <c r="AW7353" s="11"/>
      <c r="AX7353" s="11"/>
      <c r="AY7353" s="11"/>
      <c r="AZ7353" s="11"/>
      <c r="BA7353" s="11"/>
      <c r="BB7353" s="11"/>
      <c r="BC7353" s="11"/>
      <c r="BD7353" s="11"/>
      <c r="BE7353" s="11"/>
      <c r="BF7353" s="11"/>
      <c r="BG7353" s="11"/>
      <c r="BH7353" s="11"/>
      <c r="BI7353" s="11"/>
      <c r="BJ7353" s="11"/>
      <c r="BK7353" s="11"/>
      <c r="BL7353"/>
      <c r="BM7353"/>
      <c r="BN7353" s="10">
        <v>0</v>
      </c>
      <c r="BO7353" s="10"/>
      <c r="BP7353" s="10"/>
      <c r="BQ7353" s="10"/>
      <c r="BR7353" s="10"/>
      <c r="BS7353" s="10"/>
      <c r="BT7353" s="10"/>
      <c r="BU7353" s="10"/>
    </row>
    <row r="7354" spans="1:73" x14ac:dyDescent="0.3">
      <c r="A7354" s="10" t="s">
        <v>4110</v>
      </c>
      <c r="B7354" s="10" t="s">
        <v>6807</v>
      </c>
      <c r="C7354" s="10" t="s">
        <v>107</v>
      </c>
      <c r="D7354" s="10" t="s">
        <v>110</v>
      </c>
      <c r="E7354" s="10" t="s">
        <v>111</v>
      </c>
      <c r="F7354" s="10" t="s">
        <v>4199</v>
      </c>
      <c r="G7354" s="10" t="s">
        <v>4200</v>
      </c>
      <c r="H7354" s="10" t="s">
        <v>4934</v>
      </c>
      <c r="I7354" s="10" t="s">
        <v>4935</v>
      </c>
      <c r="J7354" s="10" t="s">
        <v>4935</v>
      </c>
      <c r="K7354" s="10" t="s">
        <v>4934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 s="11"/>
      <c r="S7354" s="11"/>
      <c r="T7354" s="11">
        <v>1920000</v>
      </c>
      <c r="U7354" s="11"/>
      <c r="V7354" s="11"/>
      <c r="W7354" s="11"/>
      <c r="X7354" s="11"/>
      <c r="Y7354" s="11"/>
      <c r="Z7354" s="11">
        <v>576000</v>
      </c>
      <c r="AA7354" s="11"/>
      <c r="AB7354" s="11"/>
      <c r="AC7354" s="11"/>
      <c r="AD7354"/>
      <c r="AE7354"/>
      <c r="AF7354">
        <v>30</v>
      </c>
      <c r="AG7354"/>
      <c r="AH7354"/>
      <c r="AI7354"/>
      <c r="AJ7354" s="11"/>
      <c r="AK7354" s="11"/>
      <c r="AL7354" s="11">
        <v>1920000</v>
      </c>
      <c r="AM7354" s="11"/>
      <c r="AN7354" s="11"/>
      <c r="AO7354" s="11"/>
      <c r="AP7354" s="11"/>
      <c r="AQ7354" s="11"/>
      <c r="AR7354" s="11"/>
      <c r="AS7354" s="11"/>
      <c r="AT7354" s="11"/>
      <c r="AU7354" s="11"/>
      <c r="AV7354" s="11"/>
      <c r="AW7354" s="11"/>
      <c r="AX7354" s="11"/>
      <c r="AY7354" s="11"/>
      <c r="AZ7354" s="11"/>
      <c r="BA7354" s="11"/>
      <c r="BB7354" s="11"/>
      <c r="BC7354" s="11"/>
      <c r="BD7354" s="11"/>
      <c r="BE7354" s="11"/>
      <c r="BF7354" s="11"/>
      <c r="BG7354" s="11"/>
      <c r="BH7354" s="11"/>
      <c r="BI7354" s="11"/>
      <c r="BJ7354" s="11"/>
      <c r="BK7354" s="11"/>
      <c r="BL7354"/>
      <c r="BM7354"/>
      <c r="BN7354" s="10">
        <v>0</v>
      </c>
      <c r="BO7354" s="10"/>
      <c r="BP7354" s="10"/>
      <c r="BQ7354" s="10"/>
      <c r="BR7354" s="10"/>
      <c r="BS7354" s="10"/>
      <c r="BT7354" s="10"/>
      <c r="BU7354" s="10"/>
    </row>
    <row r="7355" spans="1:73" x14ac:dyDescent="0.3">
      <c r="A7355" s="10" t="s">
        <v>4110</v>
      </c>
      <c r="B7355" s="10" t="s">
        <v>6807</v>
      </c>
      <c r="C7355" s="10" t="s">
        <v>107</v>
      </c>
      <c r="D7355" s="10" t="s">
        <v>110</v>
      </c>
      <c r="E7355" s="10" t="s">
        <v>111</v>
      </c>
      <c r="F7355" s="10" t="s">
        <v>354</v>
      </c>
      <c r="G7355" s="10" t="s">
        <v>355</v>
      </c>
      <c r="H7355" s="10" t="s">
        <v>356</v>
      </c>
      <c r="I7355" s="10" t="s">
        <v>357</v>
      </c>
      <c r="J7355" s="10" t="s">
        <v>357</v>
      </c>
      <c r="K7355" s="10" t="s">
        <v>356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1</v>
      </c>
      <c r="R7355" s="11"/>
      <c r="S7355" s="11">
        <v>2082100</v>
      </c>
      <c r="T7355" s="11">
        <v>14120000</v>
      </c>
      <c r="U7355" s="11"/>
      <c r="V7355" s="11"/>
      <c r="W7355" s="11">
        <v>6900000</v>
      </c>
      <c r="X7355" s="11"/>
      <c r="Y7355" s="11">
        <v>775520</v>
      </c>
      <c r="Z7355" s="11">
        <v>4236000</v>
      </c>
      <c r="AA7355" s="11"/>
      <c r="AB7355" s="11"/>
      <c r="AC7355" s="11">
        <v>4050000</v>
      </c>
      <c r="AD7355"/>
      <c r="AE7355">
        <v>37.25</v>
      </c>
      <c r="AF7355">
        <v>30</v>
      </c>
      <c r="AG7355"/>
      <c r="AH7355"/>
      <c r="AI7355">
        <v>58.7</v>
      </c>
      <c r="AJ7355" s="11"/>
      <c r="AK7355" s="11">
        <v>10295600</v>
      </c>
      <c r="AL7355" s="11">
        <v>14120000</v>
      </c>
      <c r="AM7355" s="11"/>
      <c r="AN7355" s="11"/>
      <c r="AO7355" s="11">
        <v>6900000</v>
      </c>
      <c r="AP7355" s="11"/>
      <c r="AQ7355" s="11"/>
      <c r="AR7355" s="11"/>
      <c r="AS7355" s="11"/>
      <c r="AT7355" s="11"/>
      <c r="AU7355" s="11"/>
      <c r="AV7355" s="11"/>
      <c r="AW7355" s="11"/>
      <c r="AX7355" s="11"/>
      <c r="AY7355" s="11"/>
      <c r="AZ7355" s="11"/>
      <c r="BA7355" s="11"/>
      <c r="BB7355" s="11"/>
      <c r="BC7355" s="11"/>
      <c r="BD7355" s="11"/>
      <c r="BE7355" s="11"/>
      <c r="BF7355" s="11"/>
      <c r="BG7355" s="11"/>
      <c r="BH7355" s="11"/>
      <c r="BI7355" s="11"/>
      <c r="BJ7355" s="11"/>
      <c r="BK7355" s="11"/>
      <c r="BL7355"/>
      <c r="BM7355"/>
      <c r="BN7355" s="10">
        <v>0</v>
      </c>
      <c r="BO7355" s="10"/>
      <c r="BP7355" s="10"/>
      <c r="BQ7355" s="10"/>
      <c r="BR7355" s="10"/>
      <c r="BS7355" s="10"/>
      <c r="BT7355" s="10"/>
      <c r="BU7355" s="10"/>
    </row>
    <row r="7356" spans="1:73" x14ac:dyDescent="0.3">
      <c r="A7356" s="10" t="s">
        <v>4110</v>
      </c>
      <c r="B7356" s="10" t="s">
        <v>6807</v>
      </c>
      <c r="C7356" s="10" t="s">
        <v>107</v>
      </c>
      <c r="D7356" s="10" t="s">
        <v>110</v>
      </c>
      <c r="E7356" s="10" t="s">
        <v>111</v>
      </c>
      <c r="F7356" s="10" t="s">
        <v>4207</v>
      </c>
      <c r="G7356" s="10" t="s">
        <v>4208</v>
      </c>
      <c r="H7356" s="10" t="s">
        <v>9582</v>
      </c>
      <c r="I7356" s="10" t="s">
        <v>9583</v>
      </c>
      <c r="J7356" s="10" t="s">
        <v>9583</v>
      </c>
      <c r="K7356" s="10" t="s">
        <v>9582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 s="11"/>
      <c r="S7356" s="11"/>
      <c r="T7356" s="11"/>
      <c r="U7356" s="11"/>
      <c r="V7356" s="11"/>
      <c r="W7356" s="11">
        <v>1615000</v>
      </c>
      <c r="X7356" s="11"/>
      <c r="Y7356" s="11"/>
      <c r="Z7356" s="11"/>
      <c r="AA7356" s="11"/>
      <c r="AB7356" s="11"/>
      <c r="AC7356" s="11">
        <v>323000</v>
      </c>
      <c r="AD7356"/>
      <c r="AE7356"/>
      <c r="AF7356"/>
      <c r="AG7356"/>
      <c r="AH7356"/>
      <c r="AI7356">
        <v>20</v>
      </c>
      <c r="AJ7356" s="11"/>
      <c r="AK7356" s="11"/>
      <c r="AL7356" s="11"/>
      <c r="AM7356" s="11"/>
      <c r="AN7356" s="11"/>
      <c r="AO7356" s="11">
        <v>1615000</v>
      </c>
      <c r="AP7356" s="11"/>
      <c r="AQ7356" s="11"/>
      <c r="AR7356" s="11"/>
      <c r="AS7356" s="11"/>
      <c r="AT7356" s="11"/>
      <c r="AU7356" s="11"/>
      <c r="AV7356" s="11"/>
      <c r="AW7356" s="11"/>
      <c r="AX7356" s="11"/>
      <c r="AY7356" s="11"/>
      <c r="AZ7356" s="11"/>
      <c r="BA7356" s="11"/>
      <c r="BB7356" s="11"/>
      <c r="BC7356" s="11"/>
      <c r="BD7356" s="11"/>
      <c r="BE7356" s="11"/>
      <c r="BF7356" s="11"/>
      <c r="BG7356" s="11"/>
      <c r="BH7356" s="11"/>
      <c r="BI7356" s="11"/>
      <c r="BJ7356" s="11"/>
      <c r="BK7356" s="11"/>
      <c r="BL7356"/>
      <c r="BM7356"/>
      <c r="BN7356" s="10">
        <v>0</v>
      </c>
      <c r="BO7356" s="10"/>
      <c r="BP7356" s="10"/>
      <c r="BQ7356" s="10"/>
      <c r="BR7356" s="10"/>
      <c r="BS7356" s="10"/>
      <c r="BT7356" s="10"/>
      <c r="BU7356" s="10"/>
    </row>
    <row r="7357" spans="1:73" x14ac:dyDescent="0.3">
      <c r="A7357" s="10" t="s">
        <v>4110</v>
      </c>
      <c r="B7357" s="10" t="s">
        <v>6807</v>
      </c>
      <c r="C7357" s="10" t="s">
        <v>107</v>
      </c>
      <c r="D7357" s="10" t="s">
        <v>110</v>
      </c>
      <c r="E7357" s="10" t="s">
        <v>149</v>
      </c>
      <c r="F7357" s="10" t="s">
        <v>166</v>
      </c>
      <c r="G7357" s="10" t="s">
        <v>167</v>
      </c>
      <c r="H7357" s="10" t="s">
        <v>6834</v>
      </c>
      <c r="I7357" s="10" t="s">
        <v>6835</v>
      </c>
      <c r="J7357" s="10" t="s">
        <v>6835</v>
      </c>
      <c r="K7357" s="10" t="s">
        <v>6834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 s="11"/>
      <c r="S7357" s="11"/>
      <c r="T7357" s="11">
        <v>120000</v>
      </c>
      <c r="U7357" s="11"/>
      <c r="V7357" s="11"/>
      <c r="W7357" s="11"/>
      <c r="X7357" s="11"/>
      <c r="Y7357" s="11"/>
      <c r="Z7357" s="11">
        <v>120000</v>
      </c>
      <c r="AA7357" s="11"/>
      <c r="AB7357" s="11"/>
      <c r="AC7357" s="11"/>
      <c r="AD7357"/>
      <c r="AE7357"/>
      <c r="AF7357">
        <v>100</v>
      </c>
      <c r="AG7357"/>
      <c r="AH7357"/>
      <c r="AI7357"/>
      <c r="AJ7357" s="11"/>
      <c r="AK7357" s="11"/>
      <c r="AL7357" s="11">
        <v>120000</v>
      </c>
      <c r="AM7357" s="11"/>
      <c r="AN7357" s="11"/>
      <c r="AO7357" s="11"/>
      <c r="AP7357" s="11"/>
      <c r="AQ7357" s="11"/>
      <c r="AR7357" s="11"/>
      <c r="AS7357" s="11"/>
      <c r="AT7357" s="11"/>
      <c r="AU7357" s="11"/>
      <c r="AV7357" s="11"/>
      <c r="AW7357" s="11"/>
      <c r="AX7357" s="11"/>
      <c r="AY7357" s="11"/>
      <c r="AZ7357" s="11"/>
      <c r="BA7357" s="11"/>
      <c r="BB7357" s="11"/>
      <c r="BC7357" s="11"/>
      <c r="BD7357" s="11"/>
      <c r="BE7357" s="11"/>
      <c r="BF7357" s="11"/>
      <c r="BG7357" s="11"/>
      <c r="BH7357" s="11"/>
      <c r="BI7357" s="11"/>
      <c r="BJ7357" s="11"/>
      <c r="BK7357" s="11"/>
      <c r="BL7357"/>
      <c r="BM7357"/>
      <c r="BN7357" s="10">
        <v>0</v>
      </c>
      <c r="BO7357" s="10"/>
      <c r="BP7357" s="10"/>
      <c r="BQ7357" s="10"/>
      <c r="BR7357" s="10"/>
      <c r="BS7357" s="10"/>
      <c r="BT7357" s="10"/>
      <c r="BU7357" s="10"/>
    </row>
    <row r="7358" spans="1:73" x14ac:dyDescent="0.3">
      <c r="A7358" s="10" t="s">
        <v>4110</v>
      </c>
      <c r="B7358" s="10" t="s">
        <v>6807</v>
      </c>
      <c r="C7358" s="10" t="s">
        <v>107</v>
      </c>
      <c r="D7358" s="10" t="s">
        <v>110</v>
      </c>
      <c r="E7358" s="10" t="s">
        <v>149</v>
      </c>
      <c r="F7358" s="10" t="s">
        <v>166</v>
      </c>
      <c r="G7358" s="10" t="s">
        <v>167</v>
      </c>
      <c r="H7358" s="10" t="s">
        <v>6836</v>
      </c>
      <c r="I7358" s="10" t="s">
        <v>6837</v>
      </c>
      <c r="J7358" s="10" t="s">
        <v>6837</v>
      </c>
      <c r="K7358" s="10" t="s">
        <v>6836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 s="11"/>
      <c r="S7358" s="11"/>
      <c r="T7358" s="11">
        <v>195000</v>
      </c>
      <c r="U7358" s="11">
        <v>328000</v>
      </c>
      <c r="V7358" s="11"/>
      <c r="W7358" s="11"/>
      <c r="X7358" s="11"/>
      <c r="Y7358" s="11"/>
      <c r="Z7358" s="11">
        <v>195000</v>
      </c>
      <c r="AA7358" s="11">
        <v>328000</v>
      </c>
      <c r="AB7358" s="11"/>
      <c r="AC7358" s="11"/>
      <c r="AD7358"/>
      <c r="AE7358"/>
      <c r="AF7358">
        <v>100</v>
      </c>
      <c r="AG7358">
        <v>100</v>
      </c>
      <c r="AH7358"/>
      <c r="AI7358"/>
      <c r="AJ7358" s="11"/>
      <c r="AK7358" s="11"/>
      <c r="AL7358" s="11">
        <v>195000</v>
      </c>
      <c r="AM7358" s="11">
        <v>328000</v>
      </c>
      <c r="AN7358" s="11"/>
      <c r="AO7358" s="11"/>
      <c r="AP7358" s="11"/>
      <c r="AQ7358" s="11"/>
      <c r="AR7358" s="11"/>
      <c r="AS7358" s="11"/>
      <c r="AT7358" s="11"/>
      <c r="AU7358" s="11"/>
      <c r="AV7358" s="11"/>
      <c r="AW7358" s="11"/>
      <c r="AX7358" s="11"/>
      <c r="AY7358" s="11"/>
      <c r="AZ7358" s="11"/>
      <c r="BA7358" s="11"/>
      <c r="BB7358" s="11"/>
      <c r="BC7358" s="11"/>
      <c r="BD7358" s="11"/>
      <c r="BE7358" s="11"/>
      <c r="BF7358" s="11"/>
      <c r="BG7358" s="11"/>
      <c r="BH7358" s="11">
        <v>3002780</v>
      </c>
      <c r="BI7358" s="11"/>
      <c r="BJ7358" s="11">
        <v>328000</v>
      </c>
      <c r="BK7358" s="11"/>
      <c r="BL7358">
        <v>10.9232</v>
      </c>
      <c r="BM7358"/>
      <c r="BN7358" s="10">
        <v>0</v>
      </c>
      <c r="BO7358" s="10"/>
      <c r="BP7358" s="10"/>
      <c r="BQ7358" s="10"/>
      <c r="BR7358" s="10"/>
      <c r="BS7358" s="10"/>
      <c r="BT7358" s="10"/>
      <c r="BU7358" s="10"/>
    </row>
    <row r="7359" spans="1:73" x14ac:dyDescent="0.3">
      <c r="A7359" s="10" t="s">
        <v>4110</v>
      </c>
      <c r="B7359" s="10" t="s">
        <v>6807</v>
      </c>
      <c r="C7359" s="10" t="s">
        <v>107</v>
      </c>
      <c r="D7359" s="10" t="s">
        <v>110</v>
      </c>
      <c r="E7359" s="10" t="s">
        <v>149</v>
      </c>
      <c r="F7359" s="10" t="s">
        <v>194</v>
      </c>
      <c r="G7359" s="10" t="s">
        <v>195</v>
      </c>
      <c r="H7359" s="10" t="s">
        <v>559</v>
      </c>
      <c r="I7359" s="10" t="s">
        <v>560</v>
      </c>
      <c r="J7359" s="10" t="s">
        <v>560</v>
      </c>
      <c r="K7359" s="10" t="s">
        <v>559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 s="11"/>
      <c r="S7359" s="11"/>
      <c r="T7359" s="11">
        <v>1270212</v>
      </c>
      <c r="U7359" s="11"/>
      <c r="V7359" s="11"/>
      <c r="W7359" s="11"/>
      <c r="X7359" s="11"/>
      <c r="Y7359" s="11"/>
      <c r="Z7359" s="11">
        <v>553000</v>
      </c>
      <c r="AA7359" s="11"/>
      <c r="AB7359" s="11"/>
      <c r="AC7359" s="11"/>
      <c r="AD7359"/>
      <c r="AE7359"/>
      <c r="AF7359">
        <v>43.54</v>
      </c>
      <c r="AG7359"/>
      <c r="AH7359"/>
      <c r="AI7359"/>
      <c r="AJ7359" s="11"/>
      <c r="AK7359" s="11"/>
      <c r="AL7359" s="11">
        <v>1270212</v>
      </c>
      <c r="AM7359" s="11"/>
      <c r="AN7359" s="11"/>
      <c r="AO7359" s="11"/>
      <c r="AP7359" s="11"/>
      <c r="AQ7359" s="11"/>
      <c r="AR7359" s="11"/>
      <c r="AS7359" s="11"/>
      <c r="AT7359" s="11"/>
      <c r="AU7359" s="11"/>
      <c r="AV7359" s="11"/>
      <c r="AW7359" s="11"/>
      <c r="AX7359" s="11"/>
      <c r="AY7359" s="11"/>
      <c r="AZ7359" s="11"/>
      <c r="BA7359" s="11"/>
      <c r="BB7359" s="11"/>
      <c r="BC7359" s="11"/>
      <c r="BD7359" s="11"/>
      <c r="BE7359" s="11"/>
      <c r="BF7359" s="11"/>
      <c r="BG7359" s="11"/>
      <c r="BH7359" s="11"/>
      <c r="BI7359" s="11"/>
      <c r="BJ7359" s="11"/>
      <c r="BK7359" s="11"/>
      <c r="BL7359"/>
      <c r="BM7359"/>
      <c r="BN7359" s="10">
        <v>0</v>
      </c>
      <c r="BO7359" s="10"/>
      <c r="BP7359" s="10"/>
      <c r="BQ7359" s="10"/>
      <c r="BR7359" s="10"/>
      <c r="BS7359" s="10"/>
      <c r="BT7359" s="10"/>
      <c r="BU7359" s="10"/>
    </row>
    <row r="7360" spans="1:73" x14ac:dyDescent="0.3">
      <c r="A7360" s="10" t="s">
        <v>4110</v>
      </c>
      <c r="B7360" s="10" t="s">
        <v>6807</v>
      </c>
      <c r="C7360" s="10" t="s">
        <v>107</v>
      </c>
      <c r="D7360" s="10" t="s">
        <v>110</v>
      </c>
      <c r="E7360" s="10" t="s">
        <v>149</v>
      </c>
      <c r="F7360" s="10" t="s">
        <v>194</v>
      </c>
      <c r="G7360" s="10" t="s">
        <v>195</v>
      </c>
      <c r="H7360" s="10" t="s">
        <v>561</v>
      </c>
      <c r="I7360" s="10" t="s">
        <v>562</v>
      </c>
      <c r="J7360" s="10" t="s">
        <v>562</v>
      </c>
      <c r="K7360" s="10" t="s">
        <v>561</v>
      </c>
      <c r="L7360">
        <v>0</v>
      </c>
      <c r="M7360">
        <v>1</v>
      </c>
      <c r="N7360">
        <v>0</v>
      </c>
      <c r="O7360">
        <v>0</v>
      </c>
      <c r="P7360">
        <v>1</v>
      </c>
      <c r="Q7360">
        <v>0</v>
      </c>
      <c r="R7360" s="11"/>
      <c r="S7360" s="11">
        <v>1920000</v>
      </c>
      <c r="T7360" s="11"/>
      <c r="U7360" s="11"/>
      <c r="V7360" s="11">
        <v>1247000</v>
      </c>
      <c r="W7360" s="11"/>
      <c r="X7360" s="11"/>
      <c r="Y7360" s="11">
        <v>0</v>
      </c>
      <c r="Z7360" s="11"/>
      <c r="AA7360" s="11"/>
      <c r="AB7360" s="11">
        <v>1247000</v>
      </c>
      <c r="AC7360" s="11"/>
      <c r="AD7360"/>
      <c r="AE7360">
        <v>0</v>
      </c>
      <c r="AF7360"/>
      <c r="AG7360"/>
      <c r="AH7360">
        <v>100</v>
      </c>
      <c r="AI7360"/>
      <c r="AJ7360" s="11"/>
      <c r="AK7360" s="11">
        <v>1920000</v>
      </c>
      <c r="AL7360" s="11"/>
      <c r="AM7360" s="11"/>
      <c r="AN7360" s="11">
        <v>1247000</v>
      </c>
      <c r="AO7360" s="11"/>
      <c r="AP7360" s="11"/>
      <c r="AQ7360" s="11"/>
      <c r="AR7360" s="11"/>
      <c r="AS7360" s="11"/>
      <c r="AT7360" s="11"/>
      <c r="AU7360" s="11"/>
      <c r="AV7360" s="11"/>
      <c r="AW7360" s="11"/>
      <c r="AX7360" s="11"/>
      <c r="AY7360" s="11"/>
      <c r="AZ7360" s="11"/>
      <c r="BA7360" s="11"/>
      <c r="BB7360" s="11"/>
      <c r="BC7360" s="11"/>
      <c r="BD7360" s="11"/>
      <c r="BE7360" s="11"/>
      <c r="BF7360" s="11"/>
      <c r="BG7360" s="11"/>
      <c r="BH7360" s="11"/>
      <c r="BI7360" s="11"/>
      <c r="BJ7360" s="11"/>
      <c r="BK7360" s="11"/>
      <c r="BL7360"/>
      <c r="BM7360"/>
      <c r="BN7360" s="10">
        <v>0</v>
      </c>
      <c r="BO7360" s="10"/>
      <c r="BP7360" s="10"/>
      <c r="BQ7360" s="10"/>
      <c r="BR7360" s="10"/>
      <c r="BS7360" s="10"/>
      <c r="BT7360" s="10"/>
      <c r="BU7360" s="10"/>
    </row>
    <row r="7361" spans="1:73" x14ac:dyDescent="0.3">
      <c r="A7361" s="10" t="s">
        <v>4110</v>
      </c>
      <c r="B7361" s="10" t="s">
        <v>6807</v>
      </c>
      <c r="C7361" s="10" t="s">
        <v>107</v>
      </c>
      <c r="D7361" s="10" t="s">
        <v>110</v>
      </c>
      <c r="E7361" s="10" t="s">
        <v>185</v>
      </c>
      <c r="F7361" s="10" t="s">
        <v>186</v>
      </c>
      <c r="G7361" s="10" t="s">
        <v>187</v>
      </c>
      <c r="H7361" s="10" t="s">
        <v>6838</v>
      </c>
      <c r="I7361" s="10" t="s">
        <v>6839</v>
      </c>
      <c r="J7361" s="10" t="s">
        <v>6839</v>
      </c>
      <c r="K7361" s="10" t="s">
        <v>6838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 s="11"/>
      <c r="S7361" s="11"/>
      <c r="T7361" s="11"/>
      <c r="U7361" s="11">
        <v>1040000</v>
      </c>
      <c r="V7361" s="11"/>
      <c r="W7361" s="11"/>
      <c r="X7361" s="11"/>
      <c r="Y7361" s="11"/>
      <c r="Z7361" s="11"/>
      <c r="AA7361" s="11">
        <v>520000</v>
      </c>
      <c r="AB7361" s="11"/>
      <c r="AC7361" s="11"/>
      <c r="AD7361"/>
      <c r="AE7361"/>
      <c r="AF7361"/>
      <c r="AG7361">
        <v>50</v>
      </c>
      <c r="AH7361"/>
      <c r="AI7361"/>
      <c r="AJ7361" s="11"/>
      <c r="AK7361" s="11"/>
      <c r="AL7361" s="11"/>
      <c r="AM7361" s="11">
        <v>1040000</v>
      </c>
      <c r="AN7361" s="11"/>
      <c r="AO7361" s="11"/>
      <c r="AP7361" s="11"/>
      <c r="AQ7361" s="11"/>
      <c r="AR7361" s="11"/>
      <c r="AS7361" s="11"/>
      <c r="AT7361" s="11"/>
      <c r="AU7361" s="11"/>
      <c r="AV7361" s="11"/>
      <c r="AW7361" s="11"/>
      <c r="AX7361" s="11"/>
      <c r="AY7361" s="11"/>
      <c r="AZ7361" s="11"/>
      <c r="BA7361" s="11"/>
      <c r="BB7361" s="11"/>
      <c r="BC7361" s="11"/>
      <c r="BD7361" s="11"/>
      <c r="BE7361" s="11"/>
      <c r="BF7361" s="11"/>
      <c r="BG7361" s="11"/>
      <c r="BH7361" s="11">
        <v>2832000</v>
      </c>
      <c r="BI7361" s="11"/>
      <c r="BJ7361" s="11">
        <v>1040000</v>
      </c>
      <c r="BK7361" s="11"/>
      <c r="BL7361">
        <v>36.723100000000002</v>
      </c>
      <c r="BM7361"/>
      <c r="BN7361" s="10">
        <v>0</v>
      </c>
      <c r="BO7361" s="10"/>
      <c r="BP7361" s="10"/>
      <c r="BQ7361" s="10"/>
      <c r="BR7361" s="10"/>
      <c r="BS7361" s="10"/>
      <c r="BT7361" s="10"/>
      <c r="BU7361" s="10"/>
    </row>
    <row r="7362" spans="1:73" x14ac:dyDescent="0.3">
      <c r="A7362" s="10" t="s">
        <v>4110</v>
      </c>
      <c r="B7362" s="10" t="s">
        <v>261</v>
      </c>
      <c r="C7362" s="10" t="s">
        <v>263</v>
      </c>
      <c r="D7362" s="10" t="s">
        <v>69</v>
      </c>
      <c r="E7362" s="10" t="s">
        <v>276</v>
      </c>
      <c r="F7362" s="10" t="s">
        <v>303</v>
      </c>
      <c r="G7362" s="10" t="s">
        <v>608</v>
      </c>
      <c r="H7362" s="10" t="s">
        <v>609</v>
      </c>
      <c r="I7362" s="10" t="s">
        <v>610</v>
      </c>
      <c r="J7362" s="10" t="s">
        <v>610</v>
      </c>
      <c r="K7362" s="10" t="s">
        <v>609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 s="11"/>
      <c r="S7362" s="11">
        <v>7896500</v>
      </c>
      <c r="T7362" s="11"/>
      <c r="U7362" s="11"/>
      <c r="V7362" s="11"/>
      <c r="W7362" s="11"/>
      <c r="X7362" s="11"/>
      <c r="Y7362" s="11">
        <v>1250000</v>
      </c>
      <c r="Z7362" s="11"/>
      <c r="AA7362" s="11"/>
      <c r="AB7362" s="11"/>
      <c r="AC7362" s="11"/>
      <c r="AD7362"/>
      <c r="AE7362">
        <v>15.83</v>
      </c>
      <c r="AF7362"/>
      <c r="AG7362"/>
      <c r="AH7362"/>
      <c r="AI7362"/>
      <c r="AJ7362" s="11"/>
      <c r="AK7362" s="11">
        <v>7814000</v>
      </c>
      <c r="AL7362" s="11"/>
      <c r="AM7362" s="11"/>
      <c r="AN7362" s="11"/>
      <c r="AO7362" s="11"/>
      <c r="AP7362" s="11"/>
      <c r="AQ7362" s="11"/>
      <c r="AR7362" s="11"/>
      <c r="AS7362" s="11"/>
      <c r="AT7362" s="11"/>
      <c r="AU7362" s="11"/>
      <c r="AV7362" s="11"/>
      <c r="AW7362" s="11"/>
      <c r="AX7362" s="11"/>
      <c r="AY7362" s="11"/>
      <c r="AZ7362" s="11"/>
      <c r="BA7362" s="11"/>
      <c r="BB7362" s="11"/>
      <c r="BC7362" s="11"/>
      <c r="BD7362" s="11"/>
      <c r="BE7362" s="11"/>
      <c r="BF7362" s="11"/>
      <c r="BG7362" s="11"/>
      <c r="BH7362" s="11"/>
      <c r="BI7362" s="11"/>
      <c r="BJ7362" s="11"/>
      <c r="BK7362" s="11"/>
      <c r="BL7362"/>
      <c r="BM7362"/>
      <c r="BN7362" s="10">
        <v>0</v>
      </c>
      <c r="BO7362" s="10"/>
      <c r="BP7362" s="10"/>
      <c r="BQ7362" s="10"/>
      <c r="BR7362" s="10"/>
      <c r="BS7362" s="10"/>
      <c r="BT7362" s="10"/>
      <c r="BU7362" s="10"/>
    </row>
    <row r="7363" spans="1:73" x14ac:dyDescent="0.3">
      <c r="A7363" s="10" t="s">
        <v>4110</v>
      </c>
      <c r="B7363" s="10" t="s">
        <v>261</v>
      </c>
      <c r="C7363" s="10" t="s">
        <v>263</v>
      </c>
      <c r="D7363" s="10" t="s">
        <v>69</v>
      </c>
      <c r="E7363" s="10" t="s">
        <v>276</v>
      </c>
      <c r="F7363" s="10" t="s">
        <v>376</v>
      </c>
      <c r="G7363" s="10" t="s">
        <v>613</v>
      </c>
      <c r="H7363" s="10" t="s">
        <v>614</v>
      </c>
      <c r="I7363" s="10" t="s">
        <v>615</v>
      </c>
      <c r="J7363" s="10" t="s">
        <v>615</v>
      </c>
      <c r="K7363" s="10" t="s">
        <v>614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 s="11"/>
      <c r="S7363" s="11">
        <v>496000</v>
      </c>
      <c r="T7363" s="11"/>
      <c r="U7363" s="11"/>
      <c r="V7363" s="11"/>
      <c r="W7363" s="11"/>
      <c r="X7363" s="11"/>
      <c r="Y7363" s="11">
        <v>149000</v>
      </c>
      <c r="Z7363" s="11"/>
      <c r="AA7363" s="11"/>
      <c r="AB7363" s="11"/>
      <c r="AC7363" s="11"/>
      <c r="AD7363"/>
      <c r="AE7363">
        <v>30.04</v>
      </c>
      <c r="AF7363"/>
      <c r="AG7363"/>
      <c r="AH7363"/>
      <c r="AI7363"/>
      <c r="AJ7363" s="11"/>
      <c r="AK7363" s="11">
        <v>496000</v>
      </c>
      <c r="AL7363" s="11"/>
      <c r="AM7363" s="11"/>
      <c r="AN7363" s="11"/>
      <c r="AO7363" s="11"/>
      <c r="AP7363" s="11"/>
      <c r="AQ7363" s="11"/>
      <c r="AR7363" s="11"/>
      <c r="AS7363" s="11"/>
      <c r="AT7363" s="11"/>
      <c r="AU7363" s="11"/>
      <c r="AV7363" s="11"/>
      <c r="AW7363" s="11"/>
      <c r="AX7363" s="11"/>
      <c r="AY7363" s="11"/>
      <c r="AZ7363" s="11"/>
      <c r="BA7363" s="11"/>
      <c r="BB7363" s="11"/>
      <c r="BC7363" s="11"/>
      <c r="BD7363" s="11"/>
      <c r="BE7363" s="11"/>
      <c r="BF7363" s="11"/>
      <c r="BG7363" s="11"/>
      <c r="BH7363" s="11"/>
      <c r="BI7363" s="11"/>
      <c r="BJ7363" s="11"/>
      <c r="BK7363" s="11"/>
      <c r="BL7363"/>
      <c r="BM7363"/>
      <c r="BN7363" s="10">
        <v>0</v>
      </c>
      <c r="BO7363" s="10"/>
      <c r="BP7363" s="10"/>
      <c r="BQ7363" s="10"/>
      <c r="BR7363" s="10"/>
      <c r="BS7363" s="10"/>
      <c r="BT7363" s="10"/>
      <c r="BU7363" s="10"/>
    </row>
    <row r="7364" spans="1:73" x14ac:dyDescent="0.3">
      <c r="A7364" s="10" t="s">
        <v>4110</v>
      </c>
      <c r="B7364" s="10" t="s">
        <v>261</v>
      </c>
      <c r="C7364" s="10" t="s">
        <v>263</v>
      </c>
      <c r="D7364" s="10" t="s">
        <v>69</v>
      </c>
      <c r="E7364" s="10" t="s">
        <v>284</v>
      </c>
      <c r="F7364" s="10" t="s">
        <v>285</v>
      </c>
      <c r="G7364" s="10" t="s">
        <v>286</v>
      </c>
      <c r="H7364" s="10" t="s">
        <v>289</v>
      </c>
      <c r="I7364" s="10" t="s">
        <v>290</v>
      </c>
      <c r="J7364" s="10" t="s">
        <v>290</v>
      </c>
      <c r="K7364" s="10" t="s">
        <v>289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 s="11"/>
      <c r="S7364" s="11"/>
      <c r="T7364" s="11">
        <v>981500</v>
      </c>
      <c r="U7364" s="11"/>
      <c r="V7364" s="11"/>
      <c r="W7364" s="11"/>
      <c r="X7364" s="11"/>
      <c r="Y7364" s="11"/>
      <c r="Z7364" s="11">
        <v>981500</v>
      </c>
      <c r="AA7364" s="11"/>
      <c r="AB7364" s="11"/>
      <c r="AC7364" s="11"/>
      <c r="AD7364"/>
      <c r="AE7364"/>
      <c r="AF7364">
        <v>100</v>
      </c>
      <c r="AG7364"/>
      <c r="AH7364"/>
      <c r="AI7364"/>
      <c r="AJ7364" s="11"/>
      <c r="AK7364" s="11"/>
      <c r="AL7364" s="11">
        <v>866500</v>
      </c>
      <c r="AM7364" s="11"/>
      <c r="AN7364" s="11"/>
      <c r="AO7364" s="11"/>
      <c r="AP7364" s="11"/>
      <c r="AQ7364" s="11"/>
      <c r="AR7364" s="11"/>
      <c r="AS7364" s="11"/>
      <c r="AT7364" s="11"/>
      <c r="AU7364" s="11"/>
      <c r="AV7364" s="11"/>
      <c r="AW7364" s="11"/>
      <c r="AX7364" s="11"/>
      <c r="AY7364" s="11"/>
      <c r="AZ7364" s="11"/>
      <c r="BA7364" s="11"/>
      <c r="BB7364" s="11"/>
      <c r="BC7364" s="11"/>
      <c r="BD7364" s="11"/>
      <c r="BE7364" s="11"/>
      <c r="BF7364" s="11"/>
      <c r="BG7364" s="11"/>
      <c r="BH7364" s="11"/>
      <c r="BI7364" s="11"/>
      <c r="BJ7364" s="11"/>
      <c r="BK7364" s="11"/>
      <c r="BL7364"/>
      <c r="BM7364"/>
      <c r="BN7364" s="10">
        <v>0</v>
      </c>
      <c r="BO7364" s="10"/>
      <c r="BP7364" s="10"/>
      <c r="BQ7364" s="10"/>
      <c r="BR7364" s="10"/>
      <c r="BS7364" s="10"/>
      <c r="BT7364" s="10"/>
      <c r="BU7364" s="10"/>
    </row>
    <row r="7365" spans="1:73" x14ac:dyDescent="0.3">
      <c r="A7365" s="10" t="s">
        <v>4110</v>
      </c>
      <c r="B7365" s="10" t="s">
        <v>261</v>
      </c>
      <c r="C7365" s="10" t="s">
        <v>75</v>
      </c>
      <c r="D7365" s="10" t="s">
        <v>116</v>
      </c>
      <c r="E7365" s="10"/>
      <c r="F7365" s="10" t="s">
        <v>602</v>
      </c>
      <c r="G7365" s="10"/>
      <c r="H7365" s="10" t="s">
        <v>1009</v>
      </c>
      <c r="I7365" s="10" t="s">
        <v>1010</v>
      </c>
      <c r="J7365" s="10" t="s">
        <v>1010</v>
      </c>
      <c r="K7365" s="10" t="s">
        <v>1009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 s="11">
        <v>6000000</v>
      </c>
      <c r="S7365" s="11"/>
      <c r="T7365" s="11"/>
      <c r="U7365" s="11"/>
      <c r="V7365" s="11"/>
      <c r="W7365" s="11"/>
      <c r="X7365" s="11">
        <v>0</v>
      </c>
      <c r="Y7365" s="11"/>
      <c r="Z7365" s="11"/>
      <c r="AA7365" s="11"/>
      <c r="AB7365" s="11"/>
      <c r="AC7365" s="11"/>
      <c r="AD7365">
        <v>0</v>
      </c>
      <c r="AE7365"/>
      <c r="AF7365"/>
      <c r="AG7365"/>
      <c r="AH7365"/>
      <c r="AI7365"/>
      <c r="AJ7365" s="11">
        <v>6000000</v>
      </c>
      <c r="AK7365" s="11"/>
      <c r="AL7365" s="11"/>
      <c r="AM7365" s="11"/>
      <c r="AN7365" s="11"/>
      <c r="AO7365" s="11"/>
      <c r="AP7365" s="11"/>
      <c r="AQ7365" s="11"/>
      <c r="AR7365" s="11"/>
      <c r="AS7365" s="11"/>
      <c r="AT7365" s="11"/>
      <c r="AU7365" s="11"/>
      <c r="AV7365" s="11"/>
      <c r="AW7365" s="11"/>
      <c r="AX7365" s="11"/>
      <c r="AY7365" s="11"/>
      <c r="AZ7365" s="11"/>
      <c r="BA7365" s="11"/>
      <c r="BB7365" s="11"/>
      <c r="BC7365" s="11"/>
      <c r="BD7365" s="11"/>
      <c r="BE7365" s="11"/>
      <c r="BF7365" s="11"/>
      <c r="BG7365" s="11"/>
      <c r="BH7365" s="11"/>
      <c r="BI7365" s="11"/>
      <c r="BJ7365" s="11"/>
      <c r="BK7365" s="11"/>
      <c r="BL7365"/>
      <c r="BM7365"/>
      <c r="BN7365" s="10">
        <v>0</v>
      </c>
      <c r="BO7365" s="10"/>
      <c r="BP7365" s="10"/>
      <c r="BQ7365" s="10"/>
      <c r="BR7365" s="10"/>
      <c r="BS7365" s="10"/>
      <c r="BT7365" s="10"/>
      <c r="BU7365" s="10"/>
    </row>
    <row r="7366" spans="1:73" x14ac:dyDescent="0.3">
      <c r="A7366" s="10" t="s">
        <v>4110</v>
      </c>
      <c r="B7366" s="10" t="s">
        <v>261</v>
      </c>
      <c r="C7366" s="10" t="s">
        <v>75</v>
      </c>
      <c r="D7366" s="10" t="s">
        <v>69</v>
      </c>
      <c r="E7366" s="10" t="s">
        <v>276</v>
      </c>
      <c r="F7366" s="10" t="s">
        <v>372</v>
      </c>
      <c r="G7366" s="10" t="s">
        <v>1014</v>
      </c>
      <c r="H7366" s="10" t="s">
        <v>1514</v>
      </c>
      <c r="I7366" s="10" t="s">
        <v>1515</v>
      </c>
      <c r="J7366" s="10" t="s">
        <v>1515</v>
      </c>
      <c r="K7366" s="10" t="s">
        <v>1514</v>
      </c>
      <c r="L7366">
        <v>1</v>
      </c>
      <c r="M7366">
        <v>1</v>
      </c>
      <c r="N7366">
        <v>0</v>
      </c>
      <c r="O7366">
        <v>0</v>
      </c>
      <c r="P7366">
        <v>0</v>
      </c>
      <c r="Q7366">
        <v>0</v>
      </c>
      <c r="R7366" s="11">
        <v>15720000</v>
      </c>
      <c r="S7366" s="11">
        <v>5878800</v>
      </c>
      <c r="T7366" s="11"/>
      <c r="U7366" s="11"/>
      <c r="V7366" s="11"/>
      <c r="W7366" s="11"/>
      <c r="X7366" s="11">
        <v>2556000</v>
      </c>
      <c r="Y7366" s="11">
        <v>1000000</v>
      </c>
      <c r="Z7366" s="11"/>
      <c r="AA7366" s="11"/>
      <c r="AB7366" s="11"/>
      <c r="AC7366" s="11"/>
      <c r="AD7366">
        <v>16.260000000000002</v>
      </c>
      <c r="AE7366">
        <v>17.010000000000002</v>
      </c>
      <c r="AF7366"/>
      <c r="AG7366"/>
      <c r="AH7366"/>
      <c r="AI7366"/>
      <c r="AJ7366" s="11">
        <v>15720000</v>
      </c>
      <c r="AK7366" s="11">
        <v>5878800</v>
      </c>
      <c r="AL7366" s="11"/>
      <c r="AM7366" s="11"/>
      <c r="AN7366" s="11"/>
      <c r="AO7366" s="11"/>
      <c r="AP7366" s="11"/>
      <c r="AQ7366" s="11"/>
      <c r="AR7366" s="11"/>
      <c r="AS7366" s="11"/>
      <c r="AT7366" s="11"/>
      <c r="AU7366" s="11"/>
      <c r="AV7366" s="11"/>
      <c r="AW7366" s="11"/>
      <c r="AX7366" s="11"/>
      <c r="AY7366" s="11"/>
      <c r="AZ7366" s="11"/>
      <c r="BA7366" s="11"/>
      <c r="BB7366" s="11"/>
      <c r="BC7366" s="11"/>
      <c r="BD7366" s="11"/>
      <c r="BE7366" s="11"/>
      <c r="BF7366" s="11"/>
      <c r="BG7366" s="11"/>
      <c r="BH7366" s="11"/>
      <c r="BI7366" s="11"/>
      <c r="BJ7366" s="11"/>
      <c r="BK7366" s="11"/>
      <c r="BL7366"/>
      <c r="BM7366"/>
      <c r="BN7366" s="10">
        <v>0</v>
      </c>
      <c r="BO7366" s="10"/>
      <c r="BP7366" s="10"/>
      <c r="BQ7366" s="10"/>
      <c r="BR7366" s="10"/>
      <c r="BS7366" s="10"/>
      <c r="BT7366" s="10"/>
      <c r="BU7366" s="10"/>
    </row>
    <row r="7367" spans="1:73" x14ac:dyDescent="0.3">
      <c r="A7367" s="10" t="s">
        <v>4110</v>
      </c>
      <c r="B7367" s="10" t="s">
        <v>261</v>
      </c>
      <c r="C7367" s="10" t="s">
        <v>75</v>
      </c>
      <c r="D7367" s="10" t="s">
        <v>69</v>
      </c>
      <c r="E7367" s="10" t="s">
        <v>276</v>
      </c>
      <c r="F7367" s="10" t="s">
        <v>303</v>
      </c>
      <c r="G7367" s="10" t="s">
        <v>999</v>
      </c>
      <c r="H7367" s="10" t="s">
        <v>1017</v>
      </c>
      <c r="I7367" s="10" t="s">
        <v>1018</v>
      </c>
      <c r="J7367" s="10" t="s">
        <v>1018</v>
      </c>
      <c r="K7367" s="10" t="s">
        <v>1017</v>
      </c>
      <c r="L7367">
        <v>1</v>
      </c>
      <c r="M7367">
        <v>1</v>
      </c>
      <c r="N7367">
        <v>0</v>
      </c>
      <c r="O7367">
        <v>0</v>
      </c>
      <c r="P7367">
        <v>0</v>
      </c>
      <c r="Q7367">
        <v>0</v>
      </c>
      <c r="R7367" s="11">
        <v>4805200</v>
      </c>
      <c r="S7367" s="11">
        <v>5095400</v>
      </c>
      <c r="T7367" s="11"/>
      <c r="U7367" s="11"/>
      <c r="V7367" s="11"/>
      <c r="W7367" s="11"/>
      <c r="X7367" s="11">
        <v>4805200</v>
      </c>
      <c r="Y7367" s="11">
        <v>0</v>
      </c>
      <c r="Z7367" s="11"/>
      <c r="AA7367" s="11"/>
      <c r="AB7367" s="11"/>
      <c r="AC7367" s="11"/>
      <c r="AD7367">
        <v>100</v>
      </c>
      <c r="AE7367">
        <v>0</v>
      </c>
      <c r="AF7367"/>
      <c r="AG7367"/>
      <c r="AH7367"/>
      <c r="AI7367"/>
      <c r="AJ7367" s="11">
        <v>4805200</v>
      </c>
      <c r="AK7367" s="11">
        <v>5095400</v>
      </c>
      <c r="AL7367" s="11"/>
      <c r="AM7367" s="11"/>
      <c r="AN7367" s="11"/>
      <c r="AO7367" s="11"/>
      <c r="AP7367" s="11"/>
      <c r="AQ7367" s="11"/>
      <c r="AR7367" s="11"/>
      <c r="AS7367" s="11"/>
      <c r="AT7367" s="11"/>
      <c r="AU7367" s="11"/>
      <c r="AV7367" s="11"/>
      <c r="AW7367" s="11"/>
      <c r="AX7367" s="11"/>
      <c r="AY7367" s="11"/>
      <c r="AZ7367" s="11"/>
      <c r="BA7367" s="11"/>
      <c r="BB7367" s="11"/>
      <c r="BC7367" s="11"/>
      <c r="BD7367" s="11"/>
      <c r="BE7367" s="11"/>
      <c r="BF7367" s="11"/>
      <c r="BG7367" s="11"/>
      <c r="BH7367" s="11"/>
      <c r="BI7367" s="11"/>
      <c r="BJ7367" s="11"/>
      <c r="BK7367" s="11"/>
      <c r="BL7367"/>
      <c r="BM7367"/>
      <c r="BN7367" s="10">
        <v>0</v>
      </c>
      <c r="BO7367" s="10"/>
      <c r="BP7367" s="10"/>
      <c r="BQ7367" s="10"/>
      <c r="BR7367" s="10"/>
      <c r="BS7367" s="10"/>
      <c r="BT7367" s="10"/>
      <c r="BU7367" s="10"/>
    </row>
    <row r="7368" spans="1:73" x14ac:dyDescent="0.3">
      <c r="A7368" s="10" t="s">
        <v>4110</v>
      </c>
      <c r="B7368" s="10" t="s">
        <v>261</v>
      </c>
      <c r="C7368" s="10" t="s">
        <v>75</v>
      </c>
      <c r="D7368" s="10" t="s">
        <v>69</v>
      </c>
      <c r="E7368" s="10" t="s">
        <v>1019</v>
      </c>
      <c r="F7368" s="10" t="s">
        <v>1020</v>
      </c>
      <c r="G7368" s="10"/>
      <c r="H7368" s="10" t="s">
        <v>1021</v>
      </c>
      <c r="I7368" s="10" t="s">
        <v>1022</v>
      </c>
      <c r="J7368" s="10" t="s">
        <v>1022</v>
      </c>
      <c r="K7368" s="10" t="s">
        <v>1021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 s="11">
        <v>150000</v>
      </c>
      <c r="S7368" s="11"/>
      <c r="T7368" s="11"/>
      <c r="U7368" s="11"/>
      <c r="V7368" s="11"/>
      <c r="W7368" s="11"/>
      <c r="X7368" s="11">
        <v>150000</v>
      </c>
      <c r="Y7368" s="11"/>
      <c r="Z7368" s="11"/>
      <c r="AA7368" s="11"/>
      <c r="AB7368" s="11"/>
      <c r="AC7368" s="11"/>
      <c r="AD7368">
        <v>100</v>
      </c>
      <c r="AE7368"/>
      <c r="AF7368"/>
      <c r="AG7368"/>
      <c r="AH7368"/>
      <c r="AI7368"/>
      <c r="AJ7368" s="11">
        <v>150000</v>
      </c>
      <c r="AK7368" s="11"/>
      <c r="AL7368" s="11"/>
      <c r="AM7368" s="11"/>
      <c r="AN7368" s="11"/>
      <c r="AO7368" s="11"/>
      <c r="AP7368" s="11"/>
      <c r="AQ7368" s="11"/>
      <c r="AR7368" s="11"/>
      <c r="AS7368" s="11"/>
      <c r="AT7368" s="11"/>
      <c r="AU7368" s="11"/>
      <c r="AV7368" s="11"/>
      <c r="AW7368" s="11"/>
      <c r="AX7368" s="11"/>
      <c r="AY7368" s="11"/>
      <c r="AZ7368" s="11"/>
      <c r="BA7368" s="11"/>
      <c r="BB7368" s="11"/>
      <c r="BC7368" s="11"/>
      <c r="BD7368" s="11"/>
      <c r="BE7368" s="11"/>
      <c r="BF7368" s="11"/>
      <c r="BG7368" s="11"/>
      <c r="BH7368" s="11"/>
      <c r="BI7368" s="11"/>
      <c r="BJ7368" s="11"/>
      <c r="BK7368" s="11"/>
      <c r="BL7368"/>
      <c r="BM7368"/>
      <c r="BN7368" s="10">
        <v>0</v>
      </c>
      <c r="BO7368" s="10"/>
      <c r="BP7368" s="10"/>
      <c r="BQ7368" s="10"/>
      <c r="BR7368" s="10"/>
      <c r="BS7368" s="10"/>
      <c r="BT7368" s="10"/>
      <c r="BU7368" s="10"/>
    </row>
    <row r="7369" spans="1:73" x14ac:dyDescent="0.3">
      <c r="A7369" s="10" t="s">
        <v>4110</v>
      </c>
      <c r="B7369" s="10" t="s">
        <v>261</v>
      </c>
      <c r="C7369" s="10" t="s">
        <v>75</v>
      </c>
      <c r="D7369" s="10" t="s">
        <v>69</v>
      </c>
      <c r="E7369" s="10" t="s">
        <v>284</v>
      </c>
      <c r="F7369" s="10" t="s">
        <v>285</v>
      </c>
      <c r="G7369" s="10" t="s">
        <v>286</v>
      </c>
      <c r="H7369" s="10" t="s">
        <v>369</v>
      </c>
      <c r="I7369" s="10" t="s">
        <v>370</v>
      </c>
      <c r="J7369" s="10" t="s">
        <v>370</v>
      </c>
      <c r="K7369" s="10" t="s">
        <v>369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 s="11"/>
      <c r="S7369" s="11">
        <v>496000</v>
      </c>
      <c r="T7369" s="11"/>
      <c r="U7369" s="11"/>
      <c r="V7369" s="11"/>
      <c r="W7369" s="11"/>
      <c r="X7369" s="11"/>
      <c r="Y7369" s="11">
        <v>496000</v>
      </c>
      <c r="Z7369" s="11"/>
      <c r="AA7369" s="11"/>
      <c r="AB7369" s="11"/>
      <c r="AC7369" s="11"/>
      <c r="AD7369"/>
      <c r="AE7369">
        <v>100</v>
      </c>
      <c r="AF7369"/>
      <c r="AG7369"/>
      <c r="AH7369"/>
      <c r="AI7369"/>
      <c r="AJ7369" s="11"/>
      <c r="AK7369" s="11">
        <v>496000</v>
      </c>
      <c r="AL7369" s="11"/>
      <c r="AM7369" s="11"/>
      <c r="AN7369" s="11"/>
      <c r="AO7369" s="11"/>
      <c r="AP7369" s="11"/>
      <c r="AQ7369" s="11"/>
      <c r="AR7369" s="11"/>
      <c r="AS7369" s="11"/>
      <c r="AT7369" s="11"/>
      <c r="AU7369" s="11"/>
      <c r="AV7369" s="11"/>
      <c r="AW7369" s="11"/>
      <c r="AX7369" s="11"/>
      <c r="AY7369" s="11"/>
      <c r="AZ7369" s="11"/>
      <c r="BA7369" s="11"/>
      <c r="BB7369" s="11"/>
      <c r="BC7369" s="11"/>
      <c r="BD7369" s="11"/>
      <c r="BE7369" s="11"/>
      <c r="BF7369" s="11"/>
      <c r="BG7369" s="11"/>
      <c r="BH7369" s="11"/>
      <c r="BI7369" s="11"/>
      <c r="BJ7369" s="11"/>
      <c r="BK7369" s="11"/>
      <c r="BL7369"/>
      <c r="BM7369"/>
      <c r="BN7369" s="10">
        <v>0</v>
      </c>
      <c r="BO7369" s="10"/>
      <c r="BP7369" s="10"/>
      <c r="BQ7369" s="10"/>
      <c r="BR7369" s="10"/>
      <c r="BS7369" s="10"/>
      <c r="BT7369" s="10"/>
      <c r="BU7369" s="10"/>
    </row>
    <row r="7370" spans="1:73" x14ac:dyDescent="0.3">
      <c r="A7370" s="10" t="s">
        <v>4110</v>
      </c>
      <c r="B7370" s="10" t="s">
        <v>261</v>
      </c>
      <c r="C7370" s="10" t="s">
        <v>75</v>
      </c>
      <c r="D7370" s="10" t="s">
        <v>69</v>
      </c>
      <c r="E7370" s="10" t="s">
        <v>284</v>
      </c>
      <c r="F7370" s="10" t="s">
        <v>285</v>
      </c>
      <c r="G7370" s="10" t="s">
        <v>286</v>
      </c>
      <c r="H7370" s="10" t="s">
        <v>1516</v>
      </c>
      <c r="I7370" s="10" t="s">
        <v>1517</v>
      </c>
      <c r="J7370" s="10" t="s">
        <v>1517</v>
      </c>
      <c r="K7370" s="10" t="s">
        <v>1516</v>
      </c>
      <c r="L7370">
        <v>1</v>
      </c>
      <c r="M7370">
        <v>1</v>
      </c>
      <c r="N7370">
        <v>0</v>
      </c>
      <c r="O7370">
        <v>0</v>
      </c>
      <c r="P7370">
        <v>0</v>
      </c>
      <c r="Q7370">
        <v>0</v>
      </c>
      <c r="R7370" s="11">
        <v>32418240</v>
      </c>
      <c r="S7370" s="11">
        <v>14087528</v>
      </c>
      <c r="T7370" s="11"/>
      <c r="U7370" s="11"/>
      <c r="V7370" s="11"/>
      <c r="W7370" s="11"/>
      <c r="X7370" s="11">
        <v>5996520</v>
      </c>
      <c r="Y7370" s="11">
        <v>6801800</v>
      </c>
      <c r="Z7370" s="11"/>
      <c r="AA7370" s="11"/>
      <c r="AB7370" s="11"/>
      <c r="AC7370" s="11"/>
      <c r="AD7370">
        <v>18.5</v>
      </c>
      <c r="AE7370">
        <v>48.28</v>
      </c>
      <c r="AF7370"/>
      <c r="AG7370"/>
      <c r="AH7370"/>
      <c r="AI7370"/>
      <c r="AJ7370" s="11">
        <v>32418240</v>
      </c>
      <c r="AK7370" s="11">
        <v>14069086.4</v>
      </c>
      <c r="AL7370" s="11"/>
      <c r="AM7370" s="11"/>
      <c r="AN7370" s="11"/>
      <c r="AO7370" s="11"/>
      <c r="AP7370" s="11">
        <v>16641600</v>
      </c>
      <c r="AQ7370" s="11"/>
      <c r="AR7370" s="11"/>
      <c r="AS7370" s="11"/>
      <c r="AT7370" s="11"/>
      <c r="AU7370" s="11"/>
      <c r="AV7370" s="11">
        <v>16641600</v>
      </c>
      <c r="AW7370" s="11"/>
      <c r="AX7370" s="11"/>
      <c r="AY7370" s="11"/>
      <c r="AZ7370" s="11"/>
      <c r="BA7370" s="11"/>
      <c r="BB7370" s="11">
        <v>9201600</v>
      </c>
      <c r="BC7370" s="11"/>
      <c r="BD7370" s="11"/>
      <c r="BE7370" s="11"/>
      <c r="BF7370" s="11"/>
      <c r="BG7370" s="11"/>
      <c r="BH7370" s="11"/>
      <c r="BI7370" s="11"/>
      <c r="BJ7370" s="11"/>
      <c r="BK7370" s="11"/>
      <c r="BL7370"/>
      <c r="BM7370"/>
      <c r="BN7370" s="10">
        <v>0</v>
      </c>
      <c r="BO7370" s="10"/>
      <c r="BP7370" s="10"/>
      <c r="BQ7370" s="10"/>
      <c r="BR7370" s="10"/>
      <c r="BS7370" s="10"/>
      <c r="BT7370" s="10"/>
      <c r="BU7370" s="10"/>
    </row>
    <row r="7371" spans="1:73" x14ac:dyDescent="0.3">
      <c r="A7371" s="10" t="s">
        <v>4110</v>
      </c>
      <c r="B7371" s="10" t="s">
        <v>261</v>
      </c>
      <c r="C7371" s="10" t="s">
        <v>326</v>
      </c>
      <c r="D7371" s="10" t="s">
        <v>69</v>
      </c>
      <c r="E7371" s="10" t="s">
        <v>276</v>
      </c>
      <c r="F7371" s="10" t="s">
        <v>991</v>
      </c>
      <c r="G7371" s="10" t="s">
        <v>992</v>
      </c>
      <c r="H7371" s="10" t="s">
        <v>1523</v>
      </c>
      <c r="I7371" s="10" t="s">
        <v>1524</v>
      </c>
      <c r="J7371" s="10" t="s">
        <v>1524</v>
      </c>
      <c r="K7371" s="10" t="s">
        <v>1523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 s="11"/>
      <c r="S7371" s="11"/>
      <c r="T7371" s="11">
        <v>1653000</v>
      </c>
      <c r="U7371" s="11"/>
      <c r="V7371" s="11"/>
      <c r="W7371" s="11"/>
      <c r="X7371" s="11"/>
      <c r="Y7371" s="11"/>
      <c r="Z7371" s="11">
        <v>1653000</v>
      </c>
      <c r="AA7371" s="11"/>
      <c r="AB7371" s="11"/>
      <c r="AC7371" s="11"/>
      <c r="AD7371"/>
      <c r="AE7371"/>
      <c r="AF7371">
        <v>100</v>
      </c>
      <c r="AG7371"/>
      <c r="AH7371"/>
      <c r="AI7371"/>
      <c r="AJ7371" s="11"/>
      <c r="AK7371" s="11"/>
      <c r="AL7371" s="11">
        <v>1653000</v>
      </c>
      <c r="AM7371" s="11"/>
      <c r="AN7371" s="11"/>
      <c r="AO7371" s="11"/>
      <c r="AP7371" s="11"/>
      <c r="AQ7371" s="11"/>
      <c r="AR7371" s="11"/>
      <c r="AS7371" s="11"/>
      <c r="AT7371" s="11"/>
      <c r="AU7371" s="11"/>
      <c r="AV7371" s="11"/>
      <c r="AW7371" s="11"/>
      <c r="AX7371" s="11"/>
      <c r="AY7371" s="11"/>
      <c r="AZ7371" s="11"/>
      <c r="BA7371" s="11"/>
      <c r="BB7371" s="11"/>
      <c r="BC7371" s="11"/>
      <c r="BD7371" s="11"/>
      <c r="BE7371" s="11"/>
      <c r="BF7371" s="11"/>
      <c r="BG7371" s="11"/>
      <c r="BH7371" s="11"/>
      <c r="BI7371" s="11"/>
      <c r="BJ7371" s="11"/>
      <c r="BK7371" s="11"/>
      <c r="BL7371"/>
      <c r="BM7371"/>
      <c r="BN7371" s="10">
        <v>0</v>
      </c>
      <c r="BO7371" s="10"/>
      <c r="BP7371" s="10"/>
      <c r="BQ7371" s="10"/>
      <c r="BR7371" s="10"/>
      <c r="BS7371" s="10"/>
      <c r="BT7371" s="10"/>
      <c r="BU7371" s="10"/>
    </row>
    <row r="7372" spans="1:73" x14ac:dyDescent="0.3">
      <c r="A7372" s="10" t="s">
        <v>4110</v>
      </c>
      <c r="B7372" s="10" t="s">
        <v>261</v>
      </c>
      <c r="C7372" s="10" t="s">
        <v>326</v>
      </c>
      <c r="D7372" s="10" t="s">
        <v>69</v>
      </c>
      <c r="E7372" s="10" t="s">
        <v>276</v>
      </c>
      <c r="F7372" s="10" t="s">
        <v>277</v>
      </c>
      <c r="G7372" s="10" t="s">
        <v>360</v>
      </c>
      <c r="H7372" s="10" t="s">
        <v>1023</v>
      </c>
      <c r="I7372" s="10" t="s">
        <v>1024</v>
      </c>
      <c r="J7372" s="10" t="s">
        <v>1024</v>
      </c>
      <c r="K7372" s="10" t="s">
        <v>1023</v>
      </c>
      <c r="L7372">
        <v>1</v>
      </c>
      <c r="M7372">
        <v>1</v>
      </c>
      <c r="N7372">
        <v>0</v>
      </c>
      <c r="O7372">
        <v>0</v>
      </c>
      <c r="P7372">
        <v>0</v>
      </c>
      <c r="Q7372">
        <v>0</v>
      </c>
      <c r="R7372" s="11">
        <v>4078000</v>
      </c>
      <c r="S7372" s="11">
        <v>9693000</v>
      </c>
      <c r="T7372" s="11"/>
      <c r="U7372" s="11"/>
      <c r="V7372" s="11"/>
      <c r="W7372" s="11"/>
      <c r="X7372" s="11">
        <v>1223400</v>
      </c>
      <c r="Y7372" s="11">
        <v>339882.6</v>
      </c>
      <c r="Z7372" s="11"/>
      <c r="AA7372" s="11"/>
      <c r="AB7372" s="11"/>
      <c r="AC7372" s="11"/>
      <c r="AD7372">
        <v>30</v>
      </c>
      <c r="AE7372">
        <v>3.51</v>
      </c>
      <c r="AF7372"/>
      <c r="AG7372"/>
      <c r="AH7372"/>
      <c r="AI7372"/>
      <c r="AJ7372" s="11">
        <v>4078000</v>
      </c>
      <c r="AK7372" s="11">
        <v>5242000</v>
      </c>
      <c r="AL7372" s="11"/>
      <c r="AM7372" s="11"/>
      <c r="AN7372" s="11"/>
      <c r="AO7372" s="11"/>
      <c r="AP7372" s="11"/>
      <c r="AQ7372" s="11">
        <v>751000</v>
      </c>
      <c r="AR7372" s="11"/>
      <c r="AS7372" s="11"/>
      <c r="AT7372" s="11"/>
      <c r="AU7372" s="11"/>
      <c r="AV7372" s="11"/>
      <c r="AW7372" s="11">
        <v>751000</v>
      </c>
      <c r="AX7372" s="11"/>
      <c r="AY7372" s="11"/>
      <c r="AZ7372" s="11"/>
      <c r="BA7372" s="11"/>
      <c r="BB7372" s="11"/>
      <c r="BC7372" s="11">
        <v>640000</v>
      </c>
      <c r="BD7372" s="11"/>
      <c r="BE7372" s="11"/>
      <c r="BF7372" s="11"/>
      <c r="BG7372" s="11"/>
      <c r="BH7372" s="11"/>
      <c r="BI7372" s="11"/>
      <c r="BJ7372" s="11"/>
      <c r="BK7372" s="11"/>
      <c r="BL7372"/>
      <c r="BM7372"/>
      <c r="BN7372" s="10">
        <v>0</v>
      </c>
      <c r="BO7372" s="10"/>
      <c r="BP7372" s="10"/>
      <c r="BQ7372" s="10"/>
      <c r="BR7372" s="10"/>
      <c r="BS7372" s="10"/>
      <c r="BT7372" s="10"/>
      <c r="BU7372" s="10"/>
    </row>
    <row r="7373" spans="1:73" x14ac:dyDescent="0.3">
      <c r="A7373" s="10" t="s">
        <v>4110</v>
      </c>
      <c r="B7373" s="10" t="s">
        <v>261</v>
      </c>
      <c r="C7373" s="10" t="s">
        <v>326</v>
      </c>
      <c r="D7373" s="10" t="s">
        <v>69</v>
      </c>
      <c r="E7373" s="10" t="s">
        <v>276</v>
      </c>
      <c r="F7373" s="10" t="s">
        <v>376</v>
      </c>
      <c r="G7373" s="10" t="s">
        <v>1025</v>
      </c>
      <c r="H7373" s="10" t="s">
        <v>1026</v>
      </c>
      <c r="I7373" s="10" t="s">
        <v>1027</v>
      </c>
      <c r="J7373" s="10" t="s">
        <v>1027</v>
      </c>
      <c r="K7373" s="10" t="s">
        <v>1026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 s="11"/>
      <c r="S7373" s="11"/>
      <c r="T7373" s="11">
        <v>754000</v>
      </c>
      <c r="U7373" s="11"/>
      <c r="V7373" s="11"/>
      <c r="W7373" s="11"/>
      <c r="X7373" s="11"/>
      <c r="Y7373" s="11"/>
      <c r="Z7373" s="11">
        <v>0</v>
      </c>
      <c r="AA7373" s="11"/>
      <c r="AB7373" s="11"/>
      <c r="AC7373" s="11"/>
      <c r="AD7373"/>
      <c r="AE7373"/>
      <c r="AF7373">
        <v>0</v>
      </c>
      <c r="AG7373"/>
      <c r="AH7373"/>
      <c r="AI7373"/>
      <c r="AJ7373" s="11"/>
      <c r="AK7373" s="11"/>
      <c r="AL7373" s="11">
        <v>754000</v>
      </c>
      <c r="AM7373" s="11"/>
      <c r="AN7373" s="11"/>
      <c r="AO7373" s="11"/>
      <c r="AP7373" s="11"/>
      <c r="AQ7373" s="11"/>
      <c r="AR7373" s="11"/>
      <c r="AS7373" s="11"/>
      <c r="AT7373" s="11"/>
      <c r="AU7373" s="11"/>
      <c r="AV7373" s="11"/>
      <c r="AW7373" s="11"/>
      <c r="AX7373" s="11"/>
      <c r="AY7373" s="11"/>
      <c r="AZ7373" s="11"/>
      <c r="BA7373" s="11"/>
      <c r="BB7373" s="11"/>
      <c r="BC7373" s="11"/>
      <c r="BD7373" s="11"/>
      <c r="BE7373" s="11"/>
      <c r="BF7373" s="11"/>
      <c r="BG7373" s="11"/>
      <c r="BH7373" s="11"/>
      <c r="BI7373" s="11"/>
      <c r="BJ7373" s="11"/>
      <c r="BK7373" s="11"/>
      <c r="BL7373"/>
      <c r="BM7373"/>
      <c r="BN7373" s="10">
        <v>0</v>
      </c>
      <c r="BO7373" s="10"/>
      <c r="BP7373" s="10"/>
      <c r="BQ7373" s="10"/>
      <c r="BR7373" s="10"/>
      <c r="BS7373" s="10"/>
      <c r="BT7373" s="10"/>
      <c r="BU7373" s="10"/>
    </row>
    <row r="7374" spans="1:73" x14ac:dyDescent="0.3">
      <c r="A7374" s="10" t="s">
        <v>4110</v>
      </c>
      <c r="B7374" s="10" t="s">
        <v>6545</v>
      </c>
      <c r="C7374" s="10"/>
      <c r="D7374" s="10" t="s">
        <v>116</v>
      </c>
      <c r="E7374" s="10"/>
      <c r="F7374" s="10" t="s">
        <v>337</v>
      </c>
      <c r="G7374" s="10"/>
      <c r="H7374" s="10" t="s">
        <v>10896</v>
      </c>
      <c r="I7374" s="10" t="s">
        <v>10897</v>
      </c>
      <c r="J7374" s="10" t="s">
        <v>10897</v>
      </c>
      <c r="K7374" s="10" t="s">
        <v>10896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 s="11"/>
      <c r="S7374" s="11"/>
      <c r="T7374" s="11">
        <v>47250</v>
      </c>
      <c r="U7374" s="11"/>
      <c r="V7374" s="11"/>
      <c r="W7374" s="11"/>
      <c r="X7374" s="11"/>
      <c r="Y7374" s="11"/>
      <c r="Z7374" s="11">
        <v>47250</v>
      </c>
      <c r="AA7374" s="11"/>
      <c r="AB7374" s="11"/>
      <c r="AC7374" s="11"/>
      <c r="AD7374"/>
      <c r="AE7374"/>
      <c r="AF7374">
        <v>100</v>
      </c>
      <c r="AG7374"/>
      <c r="AH7374"/>
      <c r="AI7374"/>
      <c r="AJ7374" s="11"/>
      <c r="AK7374" s="11"/>
      <c r="AL7374" s="11">
        <v>47250</v>
      </c>
      <c r="AM7374" s="11"/>
      <c r="AN7374" s="11"/>
      <c r="AO7374" s="11"/>
      <c r="AP7374" s="11"/>
      <c r="AQ7374" s="11"/>
      <c r="AR7374" s="11"/>
      <c r="AS7374" s="11"/>
      <c r="AT7374" s="11"/>
      <c r="AU7374" s="11"/>
      <c r="AV7374" s="11"/>
      <c r="AW7374" s="11"/>
      <c r="AX7374" s="11"/>
      <c r="AY7374" s="11"/>
      <c r="AZ7374" s="11"/>
      <c r="BA7374" s="11"/>
      <c r="BB7374" s="11"/>
      <c r="BC7374" s="11"/>
      <c r="BD7374" s="11"/>
      <c r="BE7374" s="11"/>
      <c r="BF7374" s="11"/>
      <c r="BG7374" s="11"/>
      <c r="BH7374" s="11"/>
      <c r="BI7374" s="11"/>
      <c r="BJ7374" s="11"/>
      <c r="BK7374" s="11"/>
      <c r="BL7374"/>
      <c r="BM7374"/>
      <c r="BN7374" s="10">
        <v>0</v>
      </c>
      <c r="BO7374" s="10"/>
      <c r="BP7374" s="10"/>
      <c r="BQ7374" s="10"/>
      <c r="BR7374" s="10"/>
      <c r="BS7374" s="10"/>
      <c r="BT7374" s="10"/>
      <c r="BU7374" s="10"/>
    </row>
    <row r="7375" spans="1:73" x14ac:dyDescent="0.3">
      <c r="A7375" s="10" t="s">
        <v>4110</v>
      </c>
      <c r="B7375" s="10" t="s">
        <v>6545</v>
      </c>
      <c r="C7375" s="10" t="s">
        <v>225</v>
      </c>
      <c r="D7375" s="10"/>
      <c r="E7375" s="10"/>
      <c r="F7375" s="10"/>
      <c r="G7375" s="10"/>
      <c r="H7375" s="10" t="s">
        <v>5838</v>
      </c>
      <c r="I7375" s="10" t="s">
        <v>5839</v>
      </c>
      <c r="J7375" s="10" t="s">
        <v>5839</v>
      </c>
      <c r="K7375" s="10" t="s">
        <v>5838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 s="11"/>
      <c r="S7375" s="11"/>
      <c r="T7375" s="11">
        <v>2753860</v>
      </c>
      <c r="U7375" s="11"/>
      <c r="V7375" s="11"/>
      <c r="W7375" s="11"/>
      <c r="X7375" s="11"/>
      <c r="Y7375" s="11"/>
      <c r="Z7375" s="11">
        <v>0</v>
      </c>
      <c r="AA7375" s="11"/>
      <c r="AB7375" s="11"/>
      <c r="AC7375" s="11"/>
      <c r="AD7375"/>
      <c r="AE7375"/>
      <c r="AF7375">
        <v>0</v>
      </c>
      <c r="AG7375"/>
      <c r="AH7375"/>
      <c r="AI7375"/>
      <c r="AJ7375" s="11"/>
      <c r="AK7375" s="11"/>
      <c r="AL7375" s="11">
        <v>7468920</v>
      </c>
      <c r="AM7375" s="11"/>
      <c r="AN7375" s="11"/>
      <c r="AO7375" s="11"/>
      <c r="AP7375" s="11"/>
      <c r="AQ7375" s="11"/>
      <c r="AR7375" s="11">
        <v>1149844</v>
      </c>
      <c r="AS7375" s="11"/>
      <c r="AT7375" s="11"/>
      <c r="AU7375" s="11"/>
      <c r="AV7375" s="11"/>
      <c r="AW7375" s="11"/>
      <c r="AX7375" s="11">
        <v>1149844</v>
      </c>
      <c r="AY7375" s="11"/>
      <c r="AZ7375" s="11"/>
      <c r="BA7375" s="11"/>
      <c r="BB7375" s="11"/>
      <c r="BC7375" s="11"/>
      <c r="BD7375" s="11">
        <v>576000</v>
      </c>
      <c r="BE7375" s="11"/>
      <c r="BF7375" s="11"/>
      <c r="BG7375" s="11"/>
      <c r="BH7375" s="11"/>
      <c r="BI7375" s="11"/>
      <c r="BJ7375" s="11"/>
      <c r="BK7375" s="11"/>
      <c r="BL7375"/>
      <c r="BM7375"/>
      <c r="BN7375" s="10">
        <v>0</v>
      </c>
      <c r="BO7375" s="10"/>
      <c r="BP7375" s="10"/>
      <c r="BQ7375" s="10"/>
      <c r="BR7375" s="10"/>
      <c r="BS7375" s="10"/>
      <c r="BT7375" s="10"/>
      <c r="BU7375" s="10"/>
    </row>
    <row r="7376" spans="1:73" x14ac:dyDescent="0.3">
      <c r="A7376" s="10" t="s">
        <v>4110</v>
      </c>
      <c r="B7376" s="10" t="s">
        <v>6545</v>
      </c>
      <c r="C7376" s="10" t="s">
        <v>225</v>
      </c>
      <c r="D7376" s="10" t="s">
        <v>69</v>
      </c>
      <c r="E7376" s="10" t="s">
        <v>276</v>
      </c>
      <c r="F7376" s="10" t="s">
        <v>5873</v>
      </c>
      <c r="G7376" s="10" t="s">
        <v>4790</v>
      </c>
      <c r="H7376" s="10" t="s">
        <v>13292</v>
      </c>
      <c r="I7376" s="10" t="s">
        <v>9730</v>
      </c>
      <c r="J7376" s="10" t="s">
        <v>9730</v>
      </c>
      <c r="K7376" s="10" t="s">
        <v>13292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 s="11"/>
      <c r="S7376" s="11"/>
      <c r="T7376" s="11">
        <v>3767360</v>
      </c>
      <c r="U7376" s="11"/>
      <c r="V7376" s="11"/>
      <c r="W7376" s="11"/>
      <c r="X7376" s="11"/>
      <c r="Y7376" s="11"/>
      <c r="Z7376" s="11">
        <v>2027360</v>
      </c>
      <c r="AA7376" s="11"/>
      <c r="AB7376" s="11"/>
      <c r="AC7376" s="11"/>
      <c r="AD7376"/>
      <c r="AE7376"/>
      <c r="AF7376">
        <v>53.81</v>
      </c>
      <c r="AG7376"/>
      <c r="AH7376"/>
      <c r="AI7376"/>
      <c r="AJ7376" s="11"/>
      <c r="AK7376" s="11"/>
      <c r="AL7376" s="11">
        <v>6695835</v>
      </c>
      <c r="AM7376" s="11"/>
      <c r="AN7376" s="11"/>
      <c r="AO7376" s="11"/>
      <c r="AP7376" s="11"/>
      <c r="AQ7376" s="11"/>
      <c r="AR7376" s="11"/>
      <c r="AS7376" s="11"/>
      <c r="AT7376" s="11"/>
      <c r="AU7376" s="11"/>
      <c r="AV7376" s="11"/>
      <c r="AW7376" s="11"/>
      <c r="AX7376" s="11"/>
      <c r="AY7376" s="11"/>
      <c r="AZ7376" s="11"/>
      <c r="BA7376" s="11"/>
      <c r="BB7376" s="11"/>
      <c r="BC7376" s="11"/>
      <c r="BD7376" s="11"/>
      <c r="BE7376" s="11"/>
      <c r="BF7376" s="11"/>
      <c r="BG7376" s="11"/>
      <c r="BH7376" s="11"/>
      <c r="BI7376" s="11"/>
      <c r="BJ7376" s="11"/>
      <c r="BK7376" s="11"/>
      <c r="BL7376"/>
      <c r="BM7376"/>
      <c r="BN7376" s="10">
        <v>0</v>
      </c>
      <c r="BO7376" s="10"/>
      <c r="BP7376" s="10"/>
      <c r="BQ7376" s="10"/>
      <c r="BR7376" s="10"/>
      <c r="BS7376" s="10"/>
      <c r="BT7376" s="10"/>
      <c r="BU7376" s="10"/>
    </row>
    <row r="7377" spans="1:73" x14ac:dyDescent="0.3">
      <c r="A7377" s="10" t="s">
        <v>4110</v>
      </c>
      <c r="B7377" s="10" t="s">
        <v>6545</v>
      </c>
      <c r="C7377" s="10" t="s">
        <v>225</v>
      </c>
      <c r="D7377" s="10" t="s">
        <v>69</v>
      </c>
      <c r="E7377" s="10" t="s">
        <v>70</v>
      </c>
      <c r="F7377" s="10" t="s">
        <v>7758</v>
      </c>
      <c r="G7377" s="10" t="s">
        <v>7759</v>
      </c>
      <c r="H7377" s="10" t="s">
        <v>9035</v>
      </c>
      <c r="I7377" s="10" t="s">
        <v>9036</v>
      </c>
      <c r="J7377" s="10" t="s">
        <v>9036</v>
      </c>
      <c r="K7377" s="10" t="s">
        <v>9035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 s="11"/>
      <c r="S7377" s="11"/>
      <c r="T7377" s="11">
        <v>12626805</v>
      </c>
      <c r="U7377" s="11"/>
      <c r="V7377" s="11"/>
      <c r="W7377" s="11"/>
      <c r="X7377" s="11"/>
      <c r="Y7377" s="11"/>
      <c r="Z7377" s="11">
        <v>579000</v>
      </c>
      <c r="AA7377" s="11"/>
      <c r="AB7377" s="11"/>
      <c r="AC7377" s="11"/>
      <c r="AD7377"/>
      <c r="AE7377"/>
      <c r="AF7377">
        <v>4.59</v>
      </c>
      <c r="AG7377"/>
      <c r="AH7377"/>
      <c r="AI7377"/>
      <c r="AJ7377" s="11"/>
      <c r="AK7377" s="11"/>
      <c r="AL7377" s="11">
        <v>21107660</v>
      </c>
      <c r="AM7377" s="11"/>
      <c r="AN7377" s="11"/>
      <c r="AO7377" s="11"/>
      <c r="AP7377" s="11"/>
      <c r="AQ7377" s="11"/>
      <c r="AR7377" s="11"/>
      <c r="AS7377" s="11"/>
      <c r="AT7377" s="11"/>
      <c r="AU7377" s="11"/>
      <c r="AV7377" s="11"/>
      <c r="AW7377" s="11"/>
      <c r="AX7377" s="11"/>
      <c r="AY7377" s="11"/>
      <c r="AZ7377" s="11"/>
      <c r="BA7377" s="11"/>
      <c r="BB7377" s="11"/>
      <c r="BC7377" s="11"/>
      <c r="BD7377" s="11"/>
      <c r="BE7377" s="11"/>
      <c r="BF7377" s="11"/>
      <c r="BG7377" s="11"/>
      <c r="BH7377" s="11"/>
      <c r="BI7377" s="11"/>
      <c r="BJ7377" s="11"/>
      <c r="BK7377" s="11"/>
      <c r="BL7377"/>
      <c r="BM7377"/>
      <c r="BN7377" s="10">
        <v>0</v>
      </c>
      <c r="BO7377" s="10"/>
      <c r="BP7377" s="10"/>
      <c r="BQ7377" s="10"/>
      <c r="BR7377" s="10"/>
      <c r="BS7377" s="10"/>
      <c r="BT7377" s="10"/>
      <c r="BU7377" s="10"/>
    </row>
    <row r="7378" spans="1:73" x14ac:dyDescent="0.3">
      <c r="A7378" s="10" t="s">
        <v>4110</v>
      </c>
      <c r="B7378" s="10" t="s">
        <v>6545</v>
      </c>
      <c r="C7378" s="10" t="s">
        <v>1900</v>
      </c>
      <c r="D7378" s="10" t="s">
        <v>870</v>
      </c>
      <c r="E7378" s="10" t="s">
        <v>3739</v>
      </c>
      <c r="F7378" s="10" t="s">
        <v>4601</v>
      </c>
      <c r="G7378" s="10" t="s">
        <v>4602</v>
      </c>
      <c r="H7378" s="10" t="s">
        <v>5472</v>
      </c>
      <c r="I7378" s="10" t="s">
        <v>5473</v>
      </c>
      <c r="J7378" s="10" t="s">
        <v>5473</v>
      </c>
      <c r="K7378" s="10" t="s">
        <v>5472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 s="11"/>
      <c r="S7378" s="11"/>
      <c r="T7378" s="11">
        <v>1490690</v>
      </c>
      <c r="U7378" s="11"/>
      <c r="V7378" s="11"/>
      <c r="W7378" s="11"/>
      <c r="X7378" s="11"/>
      <c r="Y7378" s="11"/>
      <c r="Z7378" s="11">
        <v>1387565</v>
      </c>
      <c r="AA7378" s="11"/>
      <c r="AB7378" s="11"/>
      <c r="AC7378" s="11"/>
      <c r="AD7378"/>
      <c r="AE7378"/>
      <c r="AF7378">
        <v>93.08</v>
      </c>
      <c r="AG7378"/>
      <c r="AH7378"/>
      <c r="AI7378"/>
      <c r="AJ7378" s="11"/>
      <c r="AK7378" s="11"/>
      <c r="AL7378" s="11">
        <v>5931090</v>
      </c>
      <c r="AM7378" s="11"/>
      <c r="AN7378" s="11"/>
      <c r="AO7378" s="11"/>
      <c r="AP7378" s="11"/>
      <c r="AQ7378" s="11"/>
      <c r="AR7378" s="11"/>
      <c r="AS7378" s="11"/>
      <c r="AT7378" s="11"/>
      <c r="AU7378" s="11"/>
      <c r="AV7378" s="11"/>
      <c r="AW7378" s="11"/>
      <c r="AX7378" s="11"/>
      <c r="AY7378" s="11"/>
      <c r="AZ7378" s="11"/>
      <c r="BA7378" s="11"/>
      <c r="BB7378" s="11"/>
      <c r="BC7378" s="11"/>
      <c r="BD7378" s="11"/>
      <c r="BE7378" s="11"/>
      <c r="BF7378" s="11"/>
      <c r="BG7378" s="11"/>
      <c r="BH7378" s="11"/>
      <c r="BI7378" s="11"/>
      <c r="BJ7378" s="11"/>
      <c r="BK7378" s="11"/>
      <c r="BL7378"/>
      <c r="BM7378"/>
      <c r="BN7378" s="10">
        <v>0</v>
      </c>
      <c r="BO7378" s="10"/>
      <c r="BP7378" s="10"/>
      <c r="BQ7378" s="10"/>
      <c r="BR7378" s="10"/>
      <c r="BS7378" s="10"/>
      <c r="BT7378" s="10"/>
      <c r="BU7378" s="10"/>
    </row>
    <row r="7379" spans="1:73" x14ac:dyDescent="0.3">
      <c r="A7379" s="10" t="s">
        <v>4110</v>
      </c>
      <c r="B7379" s="10" t="s">
        <v>6545</v>
      </c>
      <c r="C7379" s="10" t="s">
        <v>75</v>
      </c>
      <c r="D7379" s="10" t="s">
        <v>69</v>
      </c>
      <c r="E7379" s="10" t="s">
        <v>284</v>
      </c>
      <c r="F7379" s="10" t="s">
        <v>285</v>
      </c>
      <c r="G7379" s="10" t="s">
        <v>286</v>
      </c>
      <c r="H7379" s="10" t="s">
        <v>367</v>
      </c>
      <c r="I7379" s="10" t="s">
        <v>368</v>
      </c>
      <c r="J7379" s="10" t="s">
        <v>368</v>
      </c>
      <c r="K7379" s="10" t="s">
        <v>367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 s="11"/>
      <c r="S7379" s="11"/>
      <c r="T7379" s="11">
        <v>2650000</v>
      </c>
      <c r="U7379" s="11"/>
      <c r="V7379" s="11"/>
      <c r="W7379" s="11"/>
      <c r="X7379" s="11"/>
      <c r="Y7379" s="11"/>
      <c r="Z7379" s="11">
        <v>0</v>
      </c>
      <c r="AA7379" s="11"/>
      <c r="AB7379" s="11"/>
      <c r="AC7379" s="11"/>
      <c r="AD7379"/>
      <c r="AE7379"/>
      <c r="AF7379">
        <v>0</v>
      </c>
      <c r="AG7379"/>
      <c r="AH7379"/>
      <c r="AI7379"/>
      <c r="AJ7379" s="11"/>
      <c r="AK7379" s="11"/>
      <c r="AL7379" s="11">
        <v>9370000</v>
      </c>
      <c r="AM7379" s="11"/>
      <c r="AN7379" s="11"/>
      <c r="AO7379" s="11"/>
      <c r="AP7379" s="11"/>
      <c r="AQ7379" s="11"/>
      <c r="AR7379" s="11">
        <v>425000</v>
      </c>
      <c r="AS7379" s="11"/>
      <c r="AT7379" s="11"/>
      <c r="AU7379" s="11"/>
      <c r="AV7379" s="11"/>
      <c r="AW7379" s="11"/>
      <c r="AX7379" s="11">
        <v>425000</v>
      </c>
      <c r="AY7379" s="11"/>
      <c r="AZ7379" s="11"/>
      <c r="BA7379" s="11"/>
      <c r="BB7379" s="11"/>
      <c r="BC7379" s="11"/>
      <c r="BD7379" s="11">
        <v>425000</v>
      </c>
      <c r="BE7379" s="11"/>
      <c r="BF7379" s="11"/>
      <c r="BG7379" s="11"/>
      <c r="BH7379" s="11"/>
      <c r="BI7379" s="11"/>
      <c r="BJ7379" s="11"/>
      <c r="BK7379" s="11"/>
      <c r="BL7379"/>
      <c r="BM7379"/>
      <c r="BN7379" s="10">
        <v>0</v>
      </c>
      <c r="BO7379" s="10"/>
      <c r="BP7379" s="10"/>
      <c r="BQ7379" s="10"/>
      <c r="BR7379" s="10"/>
      <c r="BS7379" s="10"/>
      <c r="BT7379" s="10"/>
      <c r="BU7379" s="10"/>
    </row>
    <row r="7380" spans="1:73" x14ac:dyDescent="0.3">
      <c r="A7380" s="10" t="s">
        <v>4110</v>
      </c>
      <c r="B7380" s="10" t="s">
        <v>6807</v>
      </c>
      <c r="C7380" s="10" t="s">
        <v>107</v>
      </c>
      <c r="D7380" s="10" t="s">
        <v>110</v>
      </c>
      <c r="E7380" s="10" t="s">
        <v>185</v>
      </c>
      <c r="F7380" s="10" t="s">
        <v>907</v>
      </c>
      <c r="G7380" s="10" t="s">
        <v>908</v>
      </c>
      <c r="H7380" s="10" t="s">
        <v>909</v>
      </c>
      <c r="I7380" s="10" t="s">
        <v>910</v>
      </c>
      <c r="J7380" s="10" t="s">
        <v>910</v>
      </c>
      <c r="K7380" s="10" t="s">
        <v>909</v>
      </c>
      <c r="L7380">
        <v>0</v>
      </c>
      <c r="M7380">
        <v>0</v>
      </c>
      <c r="N7380">
        <v>1</v>
      </c>
      <c r="O7380">
        <v>1</v>
      </c>
      <c r="P7380">
        <v>1</v>
      </c>
      <c r="Q7380">
        <v>0</v>
      </c>
      <c r="R7380" s="11"/>
      <c r="S7380" s="11"/>
      <c r="T7380" s="11">
        <v>16085000</v>
      </c>
      <c r="U7380" s="11">
        <v>18990000</v>
      </c>
      <c r="V7380" s="11">
        <v>250000</v>
      </c>
      <c r="W7380" s="11"/>
      <c r="X7380" s="11"/>
      <c r="Y7380" s="11"/>
      <c r="Z7380" s="11">
        <v>8180000</v>
      </c>
      <c r="AA7380" s="11">
        <v>9570000</v>
      </c>
      <c r="AB7380" s="11">
        <v>250000</v>
      </c>
      <c r="AC7380" s="11"/>
      <c r="AD7380"/>
      <c r="AE7380"/>
      <c r="AF7380">
        <v>50.85</v>
      </c>
      <c r="AG7380">
        <v>50.39</v>
      </c>
      <c r="AH7380">
        <v>100</v>
      </c>
      <c r="AI7380"/>
      <c r="AJ7380" s="11"/>
      <c r="AK7380" s="11"/>
      <c r="AL7380" s="11">
        <v>16085000</v>
      </c>
      <c r="AM7380" s="11">
        <v>40970000</v>
      </c>
      <c r="AN7380" s="11">
        <v>250000</v>
      </c>
      <c r="AO7380" s="11"/>
      <c r="AP7380" s="11"/>
      <c r="AQ7380" s="11"/>
      <c r="AR7380" s="11"/>
      <c r="AS7380" s="11">
        <v>21980000</v>
      </c>
      <c r="AT7380" s="11"/>
      <c r="AU7380" s="11"/>
      <c r="AV7380" s="11"/>
      <c r="AW7380" s="11"/>
      <c r="AX7380" s="11"/>
      <c r="AY7380" s="11">
        <v>21980000</v>
      </c>
      <c r="AZ7380" s="11"/>
      <c r="BA7380" s="11"/>
      <c r="BB7380" s="11"/>
      <c r="BC7380" s="11"/>
      <c r="BD7380" s="11"/>
      <c r="BE7380" s="11">
        <v>18840000</v>
      </c>
      <c r="BF7380" s="11"/>
      <c r="BG7380" s="11"/>
      <c r="BH7380" s="11">
        <v>92515000</v>
      </c>
      <c r="BI7380" s="11">
        <v>52320000</v>
      </c>
      <c r="BJ7380" s="11">
        <v>18840000</v>
      </c>
      <c r="BK7380" s="11">
        <v>15700000</v>
      </c>
      <c r="BL7380">
        <v>20.3642</v>
      </c>
      <c r="BM7380">
        <v>30.0076</v>
      </c>
      <c r="BN7380" s="10">
        <v>0</v>
      </c>
      <c r="BO7380" s="10"/>
      <c r="BP7380" s="10"/>
      <c r="BQ7380" s="10"/>
      <c r="BR7380" s="10"/>
      <c r="BS7380" s="10"/>
      <c r="BT7380" s="10"/>
      <c r="BU7380" s="10"/>
    </row>
    <row r="7381" spans="1:73" x14ac:dyDescent="0.3">
      <c r="A7381" s="10" t="s">
        <v>4110</v>
      </c>
      <c r="B7381" s="10" t="s">
        <v>6807</v>
      </c>
      <c r="C7381" s="10" t="s">
        <v>107</v>
      </c>
      <c r="D7381" s="10" t="s">
        <v>110</v>
      </c>
      <c r="E7381" s="10" t="s">
        <v>206</v>
      </c>
      <c r="F7381" s="10" t="s">
        <v>207</v>
      </c>
      <c r="G7381" s="10"/>
      <c r="H7381" s="10" t="s">
        <v>571</v>
      </c>
      <c r="I7381" s="10" t="s">
        <v>572</v>
      </c>
      <c r="J7381" s="10" t="s">
        <v>572</v>
      </c>
      <c r="K7381" s="10" t="s">
        <v>571</v>
      </c>
      <c r="L7381">
        <v>0</v>
      </c>
      <c r="M7381">
        <v>1</v>
      </c>
      <c r="N7381">
        <v>1</v>
      </c>
      <c r="O7381">
        <v>1</v>
      </c>
      <c r="P7381">
        <v>1</v>
      </c>
      <c r="Q7381">
        <v>1</v>
      </c>
      <c r="R7381" s="11"/>
      <c r="S7381" s="11">
        <v>240000</v>
      </c>
      <c r="T7381" s="11">
        <v>1472500</v>
      </c>
      <c r="U7381" s="11">
        <v>500002</v>
      </c>
      <c r="V7381" s="11">
        <v>970849.6</v>
      </c>
      <c r="W7381" s="11">
        <v>27500</v>
      </c>
      <c r="X7381" s="11"/>
      <c r="Y7381" s="11">
        <v>240000</v>
      </c>
      <c r="Z7381" s="11">
        <v>441750</v>
      </c>
      <c r="AA7381" s="11">
        <v>747506.5</v>
      </c>
      <c r="AB7381" s="11">
        <v>970849.6</v>
      </c>
      <c r="AC7381" s="11">
        <v>0</v>
      </c>
      <c r="AD7381"/>
      <c r="AE7381">
        <v>100</v>
      </c>
      <c r="AF7381">
        <v>30</v>
      </c>
      <c r="AG7381">
        <v>149.5</v>
      </c>
      <c r="AH7381">
        <v>100</v>
      </c>
      <c r="AI7381">
        <v>0</v>
      </c>
      <c r="AJ7381" s="11"/>
      <c r="AK7381" s="11">
        <v>240000</v>
      </c>
      <c r="AL7381" s="11">
        <v>1472500</v>
      </c>
      <c r="AM7381" s="11">
        <v>747506.5</v>
      </c>
      <c r="AN7381" s="11">
        <v>970849.6</v>
      </c>
      <c r="AO7381" s="11">
        <v>27500</v>
      </c>
      <c r="AP7381" s="11"/>
      <c r="AQ7381" s="11"/>
      <c r="AR7381" s="11"/>
      <c r="AS7381" s="11"/>
      <c r="AT7381" s="11"/>
      <c r="AU7381" s="11"/>
      <c r="AV7381" s="11"/>
      <c r="AW7381" s="11"/>
      <c r="AX7381" s="11"/>
      <c r="AY7381" s="11"/>
      <c r="AZ7381" s="11"/>
      <c r="BA7381" s="11"/>
      <c r="BB7381" s="11"/>
      <c r="BC7381" s="11"/>
      <c r="BD7381" s="11"/>
      <c r="BE7381" s="11"/>
      <c r="BF7381" s="11"/>
      <c r="BG7381" s="11"/>
      <c r="BH7381" s="11">
        <v>49084008</v>
      </c>
      <c r="BI7381" s="11">
        <v>25756446.390000001</v>
      </c>
      <c r="BJ7381" s="11"/>
      <c r="BK7381" s="11"/>
      <c r="BL7381">
        <v>0</v>
      </c>
      <c r="BM7381">
        <v>0</v>
      </c>
      <c r="BN7381" s="10">
        <v>0</v>
      </c>
      <c r="BO7381" s="10"/>
      <c r="BP7381" s="10"/>
      <c r="BQ7381" s="10"/>
      <c r="BR7381" s="10"/>
      <c r="BS7381" s="10"/>
      <c r="BT7381" s="10"/>
      <c r="BU7381" s="10"/>
    </row>
    <row r="7382" spans="1:73" x14ac:dyDescent="0.3">
      <c r="A7382" s="10" t="s">
        <v>4110</v>
      </c>
      <c r="B7382" s="10" t="s">
        <v>6807</v>
      </c>
      <c r="C7382" s="10" t="s">
        <v>107</v>
      </c>
      <c r="D7382" s="10" t="s">
        <v>110</v>
      </c>
      <c r="E7382" s="10" t="s">
        <v>206</v>
      </c>
      <c r="F7382" s="10" t="s">
        <v>207</v>
      </c>
      <c r="G7382" s="10"/>
      <c r="H7382" s="10" t="s">
        <v>6840</v>
      </c>
      <c r="I7382" s="10" t="s">
        <v>6841</v>
      </c>
      <c r="J7382" s="10" t="s">
        <v>6841</v>
      </c>
      <c r="K7382" s="10" t="s">
        <v>6840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 s="11"/>
      <c r="S7382" s="11"/>
      <c r="T7382" s="11">
        <v>2080000</v>
      </c>
      <c r="U7382" s="11"/>
      <c r="V7382" s="11"/>
      <c r="W7382" s="11"/>
      <c r="X7382" s="11"/>
      <c r="Y7382" s="11"/>
      <c r="Z7382" s="11">
        <v>624000</v>
      </c>
      <c r="AA7382" s="11"/>
      <c r="AB7382" s="11"/>
      <c r="AC7382" s="11"/>
      <c r="AD7382"/>
      <c r="AE7382"/>
      <c r="AF7382">
        <v>30</v>
      </c>
      <c r="AG7382"/>
      <c r="AH7382"/>
      <c r="AI7382"/>
      <c r="AJ7382" s="11"/>
      <c r="AK7382" s="11"/>
      <c r="AL7382" s="11">
        <v>2080000</v>
      </c>
      <c r="AM7382" s="11"/>
      <c r="AN7382" s="11"/>
      <c r="AO7382" s="11"/>
      <c r="AP7382" s="11"/>
      <c r="AQ7382" s="11"/>
      <c r="AR7382" s="11"/>
      <c r="AS7382" s="11"/>
      <c r="AT7382" s="11"/>
      <c r="AU7382" s="11"/>
      <c r="AV7382" s="11"/>
      <c r="AW7382" s="11"/>
      <c r="AX7382" s="11"/>
      <c r="AY7382" s="11"/>
      <c r="AZ7382" s="11"/>
      <c r="BA7382" s="11"/>
      <c r="BB7382" s="11"/>
      <c r="BC7382" s="11"/>
      <c r="BD7382" s="11"/>
      <c r="BE7382" s="11"/>
      <c r="BF7382" s="11"/>
      <c r="BG7382" s="11"/>
      <c r="BH7382" s="11"/>
      <c r="BI7382" s="11"/>
      <c r="BJ7382" s="11"/>
      <c r="BK7382" s="11"/>
      <c r="BL7382"/>
      <c r="BM7382"/>
      <c r="BN7382" s="10">
        <v>0</v>
      </c>
      <c r="BO7382" s="10"/>
      <c r="BP7382" s="10"/>
      <c r="BQ7382" s="10"/>
      <c r="BR7382" s="10"/>
      <c r="BS7382" s="10"/>
      <c r="BT7382" s="10"/>
      <c r="BU7382" s="10"/>
    </row>
    <row r="7383" spans="1:73" x14ac:dyDescent="0.3">
      <c r="A7383" s="10" t="s">
        <v>4110</v>
      </c>
      <c r="B7383" s="10" t="s">
        <v>6807</v>
      </c>
      <c r="C7383" s="10" t="s">
        <v>107</v>
      </c>
      <c r="D7383" s="10" t="s">
        <v>110</v>
      </c>
      <c r="E7383" s="10" t="s">
        <v>206</v>
      </c>
      <c r="F7383" s="10" t="s">
        <v>918</v>
      </c>
      <c r="G7383" s="10" t="s">
        <v>5018</v>
      </c>
      <c r="H7383" s="10" t="s">
        <v>5019</v>
      </c>
      <c r="I7383" s="10" t="s">
        <v>5020</v>
      </c>
      <c r="J7383" s="10" t="s">
        <v>5020</v>
      </c>
      <c r="K7383" s="10" t="s">
        <v>5019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 s="11"/>
      <c r="S7383" s="11"/>
      <c r="T7383" s="11"/>
      <c r="U7383" s="11"/>
      <c r="V7383" s="11">
        <v>742500</v>
      </c>
      <c r="W7383" s="11"/>
      <c r="X7383" s="11"/>
      <c r="Y7383" s="11"/>
      <c r="Z7383" s="11"/>
      <c r="AA7383" s="11"/>
      <c r="AB7383" s="11">
        <v>371250</v>
      </c>
      <c r="AC7383" s="11"/>
      <c r="AD7383"/>
      <c r="AE7383"/>
      <c r="AF7383"/>
      <c r="AG7383"/>
      <c r="AH7383">
        <v>50</v>
      </c>
      <c r="AI7383"/>
      <c r="AJ7383" s="11"/>
      <c r="AK7383" s="11"/>
      <c r="AL7383" s="11"/>
      <c r="AM7383" s="11"/>
      <c r="AN7383" s="11">
        <v>742500</v>
      </c>
      <c r="AO7383" s="11"/>
      <c r="AP7383" s="11"/>
      <c r="AQ7383" s="11"/>
      <c r="AR7383" s="11"/>
      <c r="AS7383" s="11"/>
      <c r="AT7383" s="11"/>
      <c r="AU7383" s="11"/>
      <c r="AV7383" s="11"/>
      <c r="AW7383" s="11"/>
      <c r="AX7383" s="11"/>
      <c r="AY7383" s="11"/>
      <c r="AZ7383" s="11"/>
      <c r="BA7383" s="11"/>
      <c r="BB7383" s="11"/>
      <c r="BC7383" s="11"/>
      <c r="BD7383" s="11"/>
      <c r="BE7383" s="11"/>
      <c r="BF7383" s="11"/>
      <c r="BG7383" s="11"/>
      <c r="BH7383" s="11"/>
      <c r="BI7383" s="11">
        <v>5415000</v>
      </c>
      <c r="BJ7383" s="11"/>
      <c r="BK7383" s="11"/>
      <c r="BL7383"/>
      <c r="BM7383">
        <v>0</v>
      </c>
      <c r="BN7383" s="10">
        <v>0</v>
      </c>
      <c r="BO7383" s="10"/>
      <c r="BP7383" s="10"/>
      <c r="BQ7383" s="10"/>
      <c r="BR7383" s="10"/>
      <c r="BS7383" s="10"/>
      <c r="BT7383" s="10"/>
      <c r="BU7383" s="10"/>
    </row>
    <row r="7384" spans="1:73" x14ac:dyDescent="0.3">
      <c r="A7384" s="10" t="s">
        <v>4110</v>
      </c>
      <c r="B7384" s="10" t="s">
        <v>6807</v>
      </c>
      <c r="C7384" s="10" t="s">
        <v>107</v>
      </c>
      <c r="D7384" s="10" t="s">
        <v>110</v>
      </c>
      <c r="E7384" s="10" t="s">
        <v>206</v>
      </c>
      <c r="F7384" s="10" t="s">
        <v>6844</v>
      </c>
      <c r="G7384" s="10" t="s">
        <v>6845</v>
      </c>
      <c r="H7384" s="10" t="s">
        <v>6846</v>
      </c>
      <c r="I7384" s="10" t="s">
        <v>6847</v>
      </c>
      <c r="J7384" s="10" t="s">
        <v>6847</v>
      </c>
      <c r="K7384" s="10" t="s">
        <v>6846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 s="11"/>
      <c r="S7384" s="11"/>
      <c r="T7384" s="11"/>
      <c r="U7384" s="11"/>
      <c r="V7384" s="11">
        <v>60000</v>
      </c>
      <c r="W7384" s="11"/>
      <c r="X7384" s="11"/>
      <c r="Y7384" s="11"/>
      <c r="Z7384" s="11"/>
      <c r="AA7384" s="11"/>
      <c r="AB7384" s="11">
        <v>60000</v>
      </c>
      <c r="AC7384" s="11"/>
      <c r="AD7384"/>
      <c r="AE7384"/>
      <c r="AF7384"/>
      <c r="AG7384"/>
      <c r="AH7384">
        <v>100</v>
      </c>
      <c r="AI7384"/>
      <c r="AJ7384" s="11"/>
      <c r="AK7384" s="11"/>
      <c r="AL7384" s="11"/>
      <c r="AM7384" s="11"/>
      <c r="AN7384" s="11">
        <v>60000</v>
      </c>
      <c r="AO7384" s="11"/>
      <c r="AP7384" s="11"/>
      <c r="AQ7384" s="11"/>
      <c r="AR7384" s="11"/>
      <c r="AS7384" s="11"/>
      <c r="AT7384" s="11"/>
      <c r="AU7384" s="11"/>
      <c r="AV7384" s="11"/>
      <c r="AW7384" s="11"/>
      <c r="AX7384" s="11"/>
      <c r="AY7384" s="11"/>
      <c r="AZ7384" s="11"/>
      <c r="BA7384" s="11"/>
      <c r="BB7384" s="11"/>
      <c r="BC7384" s="11"/>
      <c r="BD7384" s="11"/>
      <c r="BE7384" s="11"/>
      <c r="BF7384" s="11"/>
      <c r="BG7384" s="11"/>
      <c r="BH7384" s="11"/>
      <c r="BI7384" s="11"/>
      <c r="BJ7384" s="11"/>
      <c r="BK7384" s="11"/>
      <c r="BL7384"/>
      <c r="BM7384"/>
      <c r="BN7384" s="10">
        <v>0</v>
      </c>
      <c r="BO7384" s="10"/>
      <c r="BP7384" s="10"/>
      <c r="BQ7384" s="10"/>
      <c r="BR7384" s="10"/>
      <c r="BS7384" s="10"/>
      <c r="BT7384" s="10"/>
      <c r="BU7384" s="10"/>
    </row>
    <row r="7385" spans="1:73" x14ac:dyDescent="0.3">
      <c r="A7385" s="10" t="s">
        <v>4110</v>
      </c>
      <c r="B7385" s="10" t="s">
        <v>6807</v>
      </c>
      <c r="C7385" s="10" t="s">
        <v>107</v>
      </c>
      <c r="D7385" s="10" t="s">
        <v>110</v>
      </c>
      <c r="E7385" s="10" t="s">
        <v>210</v>
      </c>
      <c r="F7385" s="10" t="s">
        <v>211</v>
      </c>
      <c r="G7385" s="10" t="s">
        <v>212</v>
      </c>
      <c r="H7385" s="10" t="s">
        <v>573</v>
      </c>
      <c r="I7385" s="10" t="s">
        <v>574</v>
      </c>
      <c r="J7385" s="10" t="s">
        <v>574</v>
      </c>
      <c r="K7385" s="10" t="s">
        <v>573</v>
      </c>
      <c r="L7385">
        <v>0</v>
      </c>
      <c r="M7385">
        <v>0</v>
      </c>
      <c r="N7385">
        <v>1</v>
      </c>
      <c r="O7385">
        <v>1</v>
      </c>
      <c r="P7385">
        <v>1</v>
      </c>
      <c r="Q7385">
        <v>0</v>
      </c>
      <c r="R7385" s="11"/>
      <c r="S7385" s="11"/>
      <c r="T7385" s="11">
        <v>26700000</v>
      </c>
      <c r="U7385" s="11">
        <v>26662000</v>
      </c>
      <c r="V7385" s="11">
        <v>315000</v>
      </c>
      <c r="W7385" s="11"/>
      <c r="X7385" s="11"/>
      <c r="Y7385" s="11"/>
      <c r="Z7385" s="11">
        <v>660000</v>
      </c>
      <c r="AA7385" s="11">
        <v>9134000</v>
      </c>
      <c r="AB7385" s="11">
        <v>315000</v>
      </c>
      <c r="AC7385" s="11"/>
      <c r="AD7385"/>
      <c r="AE7385"/>
      <c r="AF7385">
        <v>2.4700000000000002</v>
      </c>
      <c r="AG7385">
        <v>34.26</v>
      </c>
      <c r="AH7385">
        <v>100</v>
      </c>
      <c r="AI7385"/>
      <c r="AJ7385" s="11"/>
      <c r="AK7385" s="11"/>
      <c r="AL7385" s="11">
        <v>26700000</v>
      </c>
      <c r="AM7385" s="11">
        <v>26662000</v>
      </c>
      <c r="AN7385" s="11">
        <v>315000</v>
      </c>
      <c r="AO7385" s="11"/>
      <c r="AP7385" s="11"/>
      <c r="AQ7385" s="11"/>
      <c r="AR7385" s="11"/>
      <c r="AS7385" s="11"/>
      <c r="AT7385" s="11"/>
      <c r="AU7385" s="11"/>
      <c r="AV7385" s="11"/>
      <c r="AW7385" s="11"/>
      <c r="AX7385" s="11"/>
      <c r="AY7385" s="11"/>
      <c r="AZ7385" s="11"/>
      <c r="BA7385" s="11"/>
      <c r="BB7385" s="11"/>
      <c r="BC7385" s="11"/>
      <c r="BD7385" s="11"/>
      <c r="BE7385" s="11"/>
      <c r="BF7385" s="11"/>
      <c r="BG7385" s="11"/>
      <c r="BH7385" s="11">
        <v>149959350</v>
      </c>
      <c r="BI7385" s="11">
        <v>102884750</v>
      </c>
      <c r="BJ7385" s="11">
        <v>25600000</v>
      </c>
      <c r="BK7385" s="11"/>
      <c r="BL7385">
        <v>17.071200000000001</v>
      </c>
      <c r="BM7385">
        <v>0</v>
      </c>
      <c r="BN7385" s="10">
        <v>0</v>
      </c>
      <c r="BO7385" s="10"/>
      <c r="BP7385" s="10"/>
      <c r="BQ7385" s="10"/>
      <c r="BR7385" s="10"/>
      <c r="BS7385" s="10"/>
      <c r="BT7385" s="10"/>
      <c r="BU7385" s="10"/>
    </row>
    <row r="7386" spans="1:73" x14ac:dyDescent="0.3">
      <c r="A7386" s="10" t="s">
        <v>4110</v>
      </c>
      <c r="B7386" s="10" t="s">
        <v>6807</v>
      </c>
      <c r="C7386" s="10" t="s">
        <v>107</v>
      </c>
      <c r="D7386" s="10" t="s">
        <v>110</v>
      </c>
      <c r="E7386" s="10" t="s">
        <v>210</v>
      </c>
      <c r="F7386" s="10" t="s">
        <v>4239</v>
      </c>
      <c r="G7386" s="10" t="s">
        <v>4240</v>
      </c>
      <c r="H7386" s="10" t="s">
        <v>6848</v>
      </c>
      <c r="I7386" s="10" t="s">
        <v>6849</v>
      </c>
      <c r="J7386" s="10" t="s">
        <v>6849</v>
      </c>
      <c r="K7386" s="10" t="s">
        <v>6848</v>
      </c>
      <c r="L7386">
        <v>0</v>
      </c>
      <c r="M7386">
        <v>0</v>
      </c>
      <c r="N7386">
        <v>1</v>
      </c>
      <c r="O7386">
        <v>0</v>
      </c>
      <c r="P7386">
        <v>1</v>
      </c>
      <c r="Q7386">
        <v>1</v>
      </c>
      <c r="R7386" s="11"/>
      <c r="S7386" s="11"/>
      <c r="T7386" s="11">
        <v>10850000</v>
      </c>
      <c r="U7386" s="11"/>
      <c r="V7386" s="11">
        <v>2257500</v>
      </c>
      <c r="W7386" s="11">
        <v>13227500</v>
      </c>
      <c r="X7386" s="11"/>
      <c r="Y7386" s="11"/>
      <c r="Z7386" s="11">
        <v>5425000</v>
      </c>
      <c r="AA7386" s="11"/>
      <c r="AB7386" s="11">
        <v>2257500</v>
      </c>
      <c r="AC7386" s="11">
        <v>13227500</v>
      </c>
      <c r="AD7386"/>
      <c r="AE7386"/>
      <c r="AF7386">
        <v>50</v>
      </c>
      <c r="AG7386"/>
      <c r="AH7386">
        <v>100</v>
      </c>
      <c r="AI7386">
        <v>100</v>
      </c>
      <c r="AJ7386" s="11"/>
      <c r="AK7386" s="11"/>
      <c r="AL7386" s="11">
        <v>10850000</v>
      </c>
      <c r="AM7386" s="11"/>
      <c r="AN7386" s="11">
        <v>2257500</v>
      </c>
      <c r="AO7386" s="11">
        <v>13227500</v>
      </c>
      <c r="AP7386" s="11"/>
      <c r="AQ7386" s="11"/>
      <c r="AR7386" s="11"/>
      <c r="AS7386" s="11"/>
      <c r="AT7386" s="11"/>
      <c r="AU7386" s="11"/>
      <c r="AV7386" s="11"/>
      <c r="AW7386" s="11"/>
      <c r="AX7386" s="11"/>
      <c r="AY7386" s="11"/>
      <c r="AZ7386" s="11"/>
      <c r="BA7386" s="11"/>
      <c r="BB7386" s="11"/>
      <c r="BC7386" s="11"/>
      <c r="BD7386" s="11"/>
      <c r="BE7386" s="11"/>
      <c r="BF7386" s="11"/>
      <c r="BG7386" s="11"/>
      <c r="BH7386" s="11"/>
      <c r="BI7386" s="11">
        <v>36904000</v>
      </c>
      <c r="BJ7386" s="11"/>
      <c r="BK7386" s="11"/>
      <c r="BL7386"/>
      <c r="BM7386">
        <v>0</v>
      </c>
      <c r="BN7386" s="10">
        <v>0</v>
      </c>
      <c r="BO7386" s="10"/>
      <c r="BP7386" s="10"/>
      <c r="BQ7386" s="10"/>
      <c r="BR7386" s="10"/>
      <c r="BS7386" s="10"/>
      <c r="BT7386" s="10"/>
      <c r="BU7386" s="10"/>
    </row>
    <row r="7387" spans="1:73" x14ac:dyDescent="0.3">
      <c r="A7387" s="10" t="s">
        <v>4110</v>
      </c>
      <c r="B7387" s="10" t="s">
        <v>6547</v>
      </c>
      <c r="C7387" s="10" t="s">
        <v>79</v>
      </c>
      <c r="D7387" s="10" t="s">
        <v>870</v>
      </c>
      <c r="E7387" s="10" t="s">
        <v>383</v>
      </c>
      <c r="F7387" s="10" t="s">
        <v>5857</v>
      </c>
      <c r="G7387" s="10" t="s">
        <v>5858</v>
      </c>
      <c r="H7387" s="10" t="s">
        <v>5859</v>
      </c>
      <c r="I7387" s="10" t="s">
        <v>5860</v>
      </c>
      <c r="J7387" s="10" t="s">
        <v>5860</v>
      </c>
      <c r="K7387" s="10" t="s">
        <v>5859</v>
      </c>
      <c r="L7387">
        <v>0</v>
      </c>
      <c r="M7387">
        <v>0</v>
      </c>
      <c r="N7387">
        <v>0</v>
      </c>
      <c r="O7387">
        <v>1</v>
      </c>
      <c r="P7387">
        <v>1</v>
      </c>
      <c r="Q7387">
        <v>0</v>
      </c>
      <c r="R7387" s="11"/>
      <c r="S7387" s="11"/>
      <c r="T7387" s="11"/>
      <c r="U7387" s="11">
        <v>227350</v>
      </c>
      <c r="V7387" s="11">
        <v>203940</v>
      </c>
      <c r="W7387" s="11"/>
      <c r="X7387" s="11"/>
      <c r="Y7387" s="11"/>
      <c r="Z7387" s="11"/>
      <c r="AA7387" s="11">
        <v>227350</v>
      </c>
      <c r="AB7387" s="11">
        <v>203940</v>
      </c>
      <c r="AC7387" s="11"/>
      <c r="AD7387"/>
      <c r="AE7387"/>
      <c r="AF7387"/>
      <c r="AG7387">
        <v>100</v>
      </c>
      <c r="AH7387">
        <v>100</v>
      </c>
      <c r="AI7387"/>
      <c r="AJ7387" s="11"/>
      <c r="AK7387" s="11"/>
      <c r="AL7387" s="11"/>
      <c r="AM7387" s="11">
        <v>227350</v>
      </c>
      <c r="AN7387" s="11">
        <v>203940</v>
      </c>
      <c r="AO7387" s="11"/>
      <c r="AP7387" s="11"/>
      <c r="AQ7387" s="11"/>
      <c r="AR7387" s="11"/>
      <c r="AS7387" s="11"/>
      <c r="AT7387" s="11"/>
      <c r="AU7387" s="11"/>
      <c r="AV7387" s="11"/>
      <c r="AW7387" s="11"/>
      <c r="AX7387" s="11"/>
      <c r="AY7387" s="11"/>
      <c r="AZ7387" s="11"/>
      <c r="BA7387" s="11"/>
      <c r="BB7387" s="11"/>
      <c r="BC7387" s="11"/>
      <c r="BD7387" s="11"/>
      <c r="BE7387" s="11"/>
      <c r="BF7387" s="11"/>
      <c r="BG7387" s="11"/>
      <c r="BH7387" s="11"/>
      <c r="BI7387" s="11"/>
      <c r="BJ7387" s="11"/>
      <c r="BK7387" s="11"/>
      <c r="BL7387"/>
      <c r="BM7387"/>
      <c r="BN7387" s="10">
        <v>0</v>
      </c>
      <c r="BO7387" s="10"/>
      <c r="BP7387" s="10"/>
      <c r="BQ7387" s="10"/>
      <c r="BR7387" s="10"/>
      <c r="BS7387" s="10"/>
      <c r="BT7387" s="10"/>
      <c r="BU7387" s="10"/>
    </row>
    <row r="7388" spans="1:73" x14ac:dyDescent="0.3">
      <c r="A7388" s="10" t="s">
        <v>4110</v>
      </c>
      <c r="B7388" s="10" t="s">
        <v>6547</v>
      </c>
      <c r="C7388" s="10" t="s">
        <v>79</v>
      </c>
      <c r="D7388" s="10" t="s">
        <v>870</v>
      </c>
      <c r="E7388" s="10" t="s">
        <v>383</v>
      </c>
      <c r="F7388" s="10" t="s">
        <v>5861</v>
      </c>
      <c r="G7388" s="10" t="s">
        <v>5862</v>
      </c>
      <c r="H7388" s="10" t="s">
        <v>5863</v>
      </c>
      <c r="I7388" s="10" t="s">
        <v>5864</v>
      </c>
      <c r="J7388" s="10" t="s">
        <v>5864</v>
      </c>
      <c r="K7388" s="10" t="s">
        <v>5863</v>
      </c>
      <c r="L7388">
        <v>0</v>
      </c>
      <c r="M7388">
        <v>1</v>
      </c>
      <c r="N7388">
        <v>1</v>
      </c>
      <c r="O7388">
        <v>1</v>
      </c>
      <c r="P7388">
        <v>1</v>
      </c>
      <c r="Q7388">
        <v>1</v>
      </c>
      <c r="R7388" s="11"/>
      <c r="S7388" s="11">
        <v>427440</v>
      </c>
      <c r="T7388" s="11">
        <v>24000</v>
      </c>
      <c r="U7388" s="11">
        <v>187000</v>
      </c>
      <c r="V7388" s="11">
        <v>625743</v>
      </c>
      <c r="W7388" s="11">
        <v>772077</v>
      </c>
      <c r="X7388" s="11"/>
      <c r="Y7388" s="11">
        <v>320250</v>
      </c>
      <c r="Z7388" s="11">
        <v>24000</v>
      </c>
      <c r="AA7388" s="11">
        <v>187000</v>
      </c>
      <c r="AB7388" s="11">
        <v>625743</v>
      </c>
      <c r="AC7388" s="11">
        <v>772077</v>
      </c>
      <c r="AD7388"/>
      <c r="AE7388">
        <v>74.92</v>
      </c>
      <c r="AF7388">
        <v>100</v>
      </c>
      <c r="AG7388">
        <v>100</v>
      </c>
      <c r="AH7388">
        <v>100</v>
      </c>
      <c r="AI7388">
        <v>100</v>
      </c>
      <c r="AJ7388" s="11"/>
      <c r="AK7388" s="11">
        <v>427440</v>
      </c>
      <c r="AL7388" s="11">
        <v>24000</v>
      </c>
      <c r="AM7388" s="11">
        <v>187000</v>
      </c>
      <c r="AN7388" s="11">
        <v>625743</v>
      </c>
      <c r="AO7388" s="11">
        <v>772077</v>
      </c>
      <c r="AP7388" s="11"/>
      <c r="AQ7388" s="11"/>
      <c r="AR7388" s="11"/>
      <c r="AS7388" s="11"/>
      <c r="AT7388" s="11"/>
      <c r="AU7388" s="11"/>
      <c r="AV7388" s="11"/>
      <c r="AW7388" s="11"/>
      <c r="AX7388" s="11"/>
      <c r="AY7388" s="11"/>
      <c r="AZ7388" s="11"/>
      <c r="BA7388" s="11"/>
      <c r="BB7388" s="11"/>
      <c r="BC7388" s="11"/>
      <c r="BD7388" s="11"/>
      <c r="BE7388" s="11"/>
      <c r="BF7388" s="11"/>
      <c r="BG7388" s="11"/>
      <c r="BH7388" s="11"/>
      <c r="BI7388" s="11">
        <v>1546360</v>
      </c>
      <c r="BJ7388" s="11"/>
      <c r="BK7388" s="11"/>
      <c r="BL7388"/>
      <c r="BM7388">
        <v>0</v>
      </c>
      <c r="BN7388" s="10">
        <v>1</v>
      </c>
      <c r="BO7388" s="10">
        <v>165120</v>
      </c>
      <c r="BP7388" s="10">
        <v>165120</v>
      </c>
      <c r="BQ7388" s="10">
        <v>100</v>
      </c>
      <c r="BR7388" s="10">
        <v>165120</v>
      </c>
      <c r="BS7388" s="10"/>
      <c r="BT7388" s="10"/>
      <c r="BU7388" s="10"/>
    </row>
    <row r="7389" spans="1:73" x14ac:dyDescent="0.3">
      <c r="A7389" s="10" t="s">
        <v>4110</v>
      </c>
      <c r="B7389" s="10" t="s">
        <v>6547</v>
      </c>
      <c r="C7389" s="10" t="s">
        <v>79</v>
      </c>
      <c r="D7389" s="10" t="s">
        <v>870</v>
      </c>
      <c r="E7389" s="10" t="s">
        <v>4126</v>
      </c>
      <c r="F7389" s="10" t="s">
        <v>5907</v>
      </c>
      <c r="G7389" s="10" t="s">
        <v>5908</v>
      </c>
      <c r="H7389" s="10" t="s">
        <v>5909</v>
      </c>
      <c r="I7389" s="10" t="s">
        <v>5910</v>
      </c>
      <c r="J7389" s="10" t="s">
        <v>5910</v>
      </c>
      <c r="K7389" s="10" t="s">
        <v>5909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 s="11">
        <v>124000</v>
      </c>
      <c r="S7389" s="11"/>
      <c r="T7389" s="11"/>
      <c r="U7389" s="11"/>
      <c r="V7389" s="11"/>
      <c r="W7389" s="11"/>
      <c r="X7389" s="11">
        <v>124000</v>
      </c>
      <c r="Y7389" s="11"/>
      <c r="Z7389" s="11"/>
      <c r="AA7389" s="11"/>
      <c r="AB7389" s="11"/>
      <c r="AC7389" s="11"/>
      <c r="AD7389">
        <v>100</v>
      </c>
      <c r="AE7389"/>
      <c r="AF7389"/>
      <c r="AG7389"/>
      <c r="AH7389"/>
      <c r="AI7389"/>
      <c r="AJ7389" s="11">
        <v>124000</v>
      </c>
      <c r="AK7389" s="11"/>
      <c r="AL7389" s="11"/>
      <c r="AM7389" s="11"/>
      <c r="AN7389" s="11"/>
      <c r="AO7389" s="11"/>
      <c r="AP7389" s="11"/>
      <c r="AQ7389" s="11"/>
      <c r="AR7389" s="11"/>
      <c r="AS7389" s="11"/>
      <c r="AT7389" s="11"/>
      <c r="AU7389" s="11"/>
      <c r="AV7389" s="11"/>
      <c r="AW7389" s="11"/>
      <c r="AX7389" s="11"/>
      <c r="AY7389" s="11"/>
      <c r="AZ7389" s="11"/>
      <c r="BA7389" s="11"/>
      <c r="BB7389" s="11"/>
      <c r="BC7389" s="11"/>
      <c r="BD7389" s="11"/>
      <c r="BE7389" s="11"/>
      <c r="BF7389" s="11"/>
      <c r="BG7389" s="11"/>
      <c r="BH7389" s="11"/>
      <c r="BI7389" s="11"/>
      <c r="BJ7389" s="11"/>
      <c r="BK7389" s="11"/>
      <c r="BL7389"/>
      <c r="BM7389"/>
      <c r="BN7389" s="10">
        <v>0</v>
      </c>
      <c r="BO7389" s="10"/>
      <c r="BP7389" s="10"/>
      <c r="BQ7389" s="10"/>
      <c r="BR7389" s="10"/>
      <c r="BS7389" s="10"/>
      <c r="BT7389" s="10"/>
      <c r="BU7389" s="10"/>
    </row>
    <row r="7390" spans="1:73" x14ac:dyDescent="0.3">
      <c r="A7390" s="10" t="s">
        <v>4110</v>
      </c>
      <c r="B7390" s="10" t="s">
        <v>6547</v>
      </c>
      <c r="C7390" s="10" t="s">
        <v>79</v>
      </c>
      <c r="D7390" s="10" t="s">
        <v>870</v>
      </c>
      <c r="E7390" s="10" t="s">
        <v>4126</v>
      </c>
      <c r="F7390" s="10" t="s">
        <v>5058</v>
      </c>
      <c r="G7390" s="10" t="s">
        <v>5059</v>
      </c>
      <c r="H7390" s="10" t="s">
        <v>5911</v>
      </c>
      <c r="I7390" s="10" t="s">
        <v>5912</v>
      </c>
      <c r="J7390" s="10" t="s">
        <v>5912</v>
      </c>
      <c r="K7390" s="10" t="s">
        <v>5911</v>
      </c>
      <c r="L7390">
        <v>1</v>
      </c>
      <c r="M7390">
        <v>1</v>
      </c>
      <c r="N7390">
        <v>1</v>
      </c>
      <c r="O7390">
        <v>0</v>
      </c>
      <c r="P7390">
        <v>1</v>
      </c>
      <c r="Q7390">
        <v>1</v>
      </c>
      <c r="R7390" s="11">
        <v>3197347.32</v>
      </c>
      <c r="S7390" s="11">
        <v>5973661.6600000001</v>
      </c>
      <c r="T7390" s="11">
        <v>49600</v>
      </c>
      <c r="U7390" s="11"/>
      <c r="V7390" s="11">
        <v>36518402</v>
      </c>
      <c r="W7390" s="11">
        <v>54228844</v>
      </c>
      <c r="X7390" s="11">
        <v>3197347.32</v>
      </c>
      <c r="Y7390" s="11">
        <v>5973661.6600000001</v>
      </c>
      <c r="Z7390" s="11">
        <v>49600</v>
      </c>
      <c r="AA7390" s="11"/>
      <c r="AB7390" s="11">
        <v>22734336</v>
      </c>
      <c r="AC7390" s="11">
        <v>29444762</v>
      </c>
      <c r="AD7390">
        <v>100</v>
      </c>
      <c r="AE7390">
        <v>100</v>
      </c>
      <c r="AF7390">
        <v>100</v>
      </c>
      <c r="AG7390"/>
      <c r="AH7390">
        <v>62.25</v>
      </c>
      <c r="AI7390">
        <v>54.3</v>
      </c>
      <c r="AJ7390" s="11">
        <v>3197347.32</v>
      </c>
      <c r="AK7390" s="11">
        <v>6088661.6600000001</v>
      </c>
      <c r="AL7390" s="11">
        <v>49600</v>
      </c>
      <c r="AM7390" s="11"/>
      <c r="AN7390" s="11">
        <v>36518402</v>
      </c>
      <c r="AO7390" s="11">
        <v>54228844</v>
      </c>
      <c r="AP7390" s="11"/>
      <c r="AQ7390" s="11"/>
      <c r="AR7390" s="11"/>
      <c r="AS7390" s="11"/>
      <c r="AT7390" s="11"/>
      <c r="AU7390" s="11">
        <v>16362795</v>
      </c>
      <c r="AV7390" s="11"/>
      <c r="AW7390" s="11"/>
      <c r="AX7390" s="11"/>
      <c r="AY7390" s="11"/>
      <c r="AZ7390" s="11"/>
      <c r="BA7390" s="11">
        <v>16362795</v>
      </c>
      <c r="BB7390" s="11"/>
      <c r="BC7390" s="11"/>
      <c r="BD7390" s="11"/>
      <c r="BE7390" s="11"/>
      <c r="BF7390" s="11"/>
      <c r="BG7390" s="11">
        <v>345315</v>
      </c>
      <c r="BH7390" s="11"/>
      <c r="BI7390" s="11"/>
      <c r="BJ7390" s="11"/>
      <c r="BK7390" s="11"/>
      <c r="BL7390"/>
      <c r="BM7390"/>
      <c r="BN7390" s="10">
        <v>1</v>
      </c>
      <c r="BO7390" s="10">
        <v>32661846</v>
      </c>
      <c r="BP7390" s="10">
        <v>32661846</v>
      </c>
      <c r="BQ7390" s="10">
        <v>100</v>
      </c>
      <c r="BR7390" s="10">
        <v>32661846</v>
      </c>
      <c r="BS7390" s="10"/>
      <c r="BT7390" s="10"/>
      <c r="BU7390" s="10"/>
    </row>
    <row r="7391" spans="1:73" x14ac:dyDescent="0.3">
      <c r="A7391" s="10" t="s">
        <v>4110</v>
      </c>
      <c r="B7391" s="10" t="s">
        <v>6547</v>
      </c>
      <c r="C7391" s="10" t="s">
        <v>79</v>
      </c>
      <c r="D7391" s="10" t="s">
        <v>870</v>
      </c>
      <c r="E7391" s="10" t="s">
        <v>4126</v>
      </c>
      <c r="F7391" s="10" t="s">
        <v>4722</v>
      </c>
      <c r="G7391" s="10" t="s">
        <v>4723</v>
      </c>
      <c r="H7391" s="10" t="s">
        <v>8514</v>
      </c>
      <c r="I7391" s="10" t="s">
        <v>8515</v>
      </c>
      <c r="J7391" s="10" t="s">
        <v>8515</v>
      </c>
      <c r="K7391" s="10" t="s">
        <v>8514</v>
      </c>
      <c r="L7391">
        <v>0</v>
      </c>
      <c r="M7391">
        <v>0</v>
      </c>
      <c r="N7391">
        <v>1</v>
      </c>
      <c r="O7391">
        <v>1</v>
      </c>
      <c r="P7391">
        <v>1</v>
      </c>
      <c r="Q7391">
        <v>1</v>
      </c>
      <c r="R7391" s="11"/>
      <c r="S7391" s="11"/>
      <c r="T7391" s="11">
        <v>983501</v>
      </c>
      <c r="U7391" s="11">
        <v>3017240</v>
      </c>
      <c r="V7391" s="11">
        <v>3669000</v>
      </c>
      <c r="W7391" s="11">
        <v>11034714</v>
      </c>
      <c r="X7391" s="11"/>
      <c r="Y7391" s="11"/>
      <c r="Z7391" s="11">
        <v>200000</v>
      </c>
      <c r="AA7391" s="11">
        <v>2269240</v>
      </c>
      <c r="AB7391" s="11">
        <v>3669000</v>
      </c>
      <c r="AC7391" s="11">
        <v>6326088</v>
      </c>
      <c r="AD7391"/>
      <c r="AE7391"/>
      <c r="AF7391">
        <v>20.34</v>
      </c>
      <c r="AG7391">
        <v>75.209999999999994</v>
      </c>
      <c r="AH7391">
        <v>100</v>
      </c>
      <c r="AI7391">
        <v>57.33</v>
      </c>
      <c r="AJ7391" s="11"/>
      <c r="AK7391" s="11"/>
      <c r="AL7391" s="11">
        <v>983501</v>
      </c>
      <c r="AM7391" s="11">
        <v>3017240</v>
      </c>
      <c r="AN7391" s="11">
        <v>3669000</v>
      </c>
      <c r="AO7391" s="11">
        <v>11034714</v>
      </c>
      <c r="AP7391" s="11"/>
      <c r="AQ7391" s="11"/>
      <c r="AR7391" s="11"/>
      <c r="AS7391" s="11"/>
      <c r="AT7391" s="11"/>
      <c r="AU7391" s="11">
        <v>3686943</v>
      </c>
      <c r="AV7391" s="11"/>
      <c r="AW7391" s="11"/>
      <c r="AX7391" s="11"/>
      <c r="AY7391" s="11"/>
      <c r="AZ7391" s="11"/>
      <c r="BA7391" s="11">
        <v>3686943</v>
      </c>
      <c r="BB7391" s="11"/>
      <c r="BC7391" s="11"/>
      <c r="BD7391" s="11"/>
      <c r="BE7391" s="11"/>
      <c r="BF7391" s="11"/>
      <c r="BG7391" s="11">
        <v>3686943</v>
      </c>
      <c r="BH7391" s="11">
        <v>5181740</v>
      </c>
      <c r="BI7391" s="11">
        <v>5695000</v>
      </c>
      <c r="BJ7391" s="11">
        <v>2269240</v>
      </c>
      <c r="BK7391" s="11">
        <v>3669000</v>
      </c>
      <c r="BL7391">
        <v>43.792999999999999</v>
      </c>
      <c r="BM7391">
        <v>64.424899999999994</v>
      </c>
      <c r="BN7391" s="10">
        <v>1</v>
      </c>
      <c r="BO7391" s="10">
        <v>3970910</v>
      </c>
      <c r="BP7391" s="10">
        <v>3970910</v>
      </c>
      <c r="BQ7391" s="10">
        <v>100</v>
      </c>
      <c r="BR7391" s="10">
        <v>3970910</v>
      </c>
      <c r="BS7391" s="10"/>
      <c r="BT7391" s="10"/>
      <c r="BU7391" s="10"/>
    </row>
    <row r="7392" spans="1:73" x14ac:dyDescent="0.3">
      <c r="A7392" s="10" t="s">
        <v>4110</v>
      </c>
      <c r="B7392" s="10" t="s">
        <v>6547</v>
      </c>
      <c r="C7392" s="10" t="s">
        <v>79</v>
      </c>
      <c r="D7392" s="10" t="s">
        <v>870</v>
      </c>
      <c r="E7392" s="10" t="s">
        <v>4297</v>
      </c>
      <c r="F7392" s="10" t="s">
        <v>4733</v>
      </c>
      <c r="G7392" s="10" t="s">
        <v>4734</v>
      </c>
      <c r="H7392" s="10" t="s">
        <v>8518</v>
      </c>
      <c r="I7392" s="10" t="s">
        <v>8519</v>
      </c>
      <c r="J7392" s="10" t="s">
        <v>8519</v>
      </c>
      <c r="K7392" s="10" t="s">
        <v>8518</v>
      </c>
      <c r="L7392">
        <v>0</v>
      </c>
      <c r="M7392">
        <v>0</v>
      </c>
      <c r="N7392">
        <v>0</v>
      </c>
      <c r="O7392">
        <v>1</v>
      </c>
      <c r="P7392">
        <v>1</v>
      </c>
      <c r="Q7392">
        <v>1</v>
      </c>
      <c r="R7392" s="11"/>
      <c r="S7392" s="11"/>
      <c r="T7392" s="11"/>
      <c r="U7392" s="11">
        <v>1739000</v>
      </c>
      <c r="V7392" s="11">
        <v>470980</v>
      </c>
      <c r="W7392" s="11">
        <v>509350</v>
      </c>
      <c r="X7392" s="11"/>
      <c r="Y7392" s="11"/>
      <c r="Z7392" s="11"/>
      <c r="AA7392" s="11">
        <v>1739000</v>
      </c>
      <c r="AB7392" s="11">
        <v>470980</v>
      </c>
      <c r="AC7392" s="11">
        <v>509350</v>
      </c>
      <c r="AD7392"/>
      <c r="AE7392"/>
      <c r="AF7392"/>
      <c r="AG7392">
        <v>100</v>
      </c>
      <c r="AH7392">
        <v>100</v>
      </c>
      <c r="AI7392">
        <v>100</v>
      </c>
      <c r="AJ7392" s="11"/>
      <c r="AK7392" s="11"/>
      <c r="AL7392" s="11"/>
      <c r="AM7392" s="11">
        <v>1739000</v>
      </c>
      <c r="AN7392" s="11">
        <v>470980</v>
      </c>
      <c r="AO7392" s="11">
        <v>509350</v>
      </c>
      <c r="AP7392" s="11"/>
      <c r="AQ7392" s="11"/>
      <c r="AR7392" s="11"/>
      <c r="AS7392" s="11"/>
      <c r="AT7392" s="11"/>
      <c r="AU7392" s="11"/>
      <c r="AV7392" s="11"/>
      <c r="AW7392" s="11"/>
      <c r="AX7392" s="11"/>
      <c r="AY7392" s="11"/>
      <c r="AZ7392" s="11"/>
      <c r="BA7392" s="11"/>
      <c r="BB7392" s="11"/>
      <c r="BC7392" s="11"/>
      <c r="BD7392" s="11"/>
      <c r="BE7392" s="11"/>
      <c r="BF7392" s="11"/>
      <c r="BG7392" s="11"/>
      <c r="BH7392" s="11">
        <v>771000</v>
      </c>
      <c r="BI7392" s="11"/>
      <c r="BJ7392" s="11">
        <v>771000</v>
      </c>
      <c r="BK7392" s="11"/>
      <c r="BL7392">
        <v>100</v>
      </c>
      <c r="BM7392"/>
      <c r="BN7392" s="10">
        <v>0</v>
      </c>
      <c r="BO7392" s="10"/>
      <c r="BP7392" s="10"/>
      <c r="BQ7392" s="10"/>
      <c r="BR7392" s="10"/>
      <c r="BS7392" s="10"/>
      <c r="BT7392" s="10"/>
      <c r="BU7392" s="10"/>
    </row>
    <row r="7393" spans="1:73" x14ac:dyDescent="0.3">
      <c r="A7393" s="10" t="s">
        <v>4110</v>
      </c>
      <c r="B7393" s="10" t="s">
        <v>6547</v>
      </c>
      <c r="C7393" s="10" t="s">
        <v>79</v>
      </c>
      <c r="D7393" s="10" t="s">
        <v>870</v>
      </c>
      <c r="E7393" s="10" t="s">
        <v>2906</v>
      </c>
      <c r="F7393" s="10" t="s">
        <v>2907</v>
      </c>
      <c r="G7393" s="10" t="s">
        <v>2908</v>
      </c>
      <c r="H7393" s="10" t="s">
        <v>2909</v>
      </c>
      <c r="I7393" s="10" t="s">
        <v>2910</v>
      </c>
      <c r="J7393" s="10" t="s">
        <v>2910</v>
      </c>
      <c r="K7393" s="10" t="s">
        <v>2909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 s="11"/>
      <c r="S7393" s="11"/>
      <c r="T7393" s="11"/>
      <c r="U7393" s="11">
        <v>4618000</v>
      </c>
      <c r="V7393" s="11"/>
      <c r="W7393" s="11"/>
      <c r="X7393" s="11"/>
      <c r="Y7393" s="11"/>
      <c r="Z7393" s="11"/>
      <c r="AA7393" s="11">
        <v>620000</v>
      </c>
      <c r="AB7393" s="11"/>
      <c r="AC7393" s="11"/>
      <c r="AD7393"/>
      <c r="AE7393"/>
      <c r="AF7393"/>
      <c r="AG7393">
        <v>13.43</v>
      </c>
      <c r="AH7393"/>
      <c r="AI7393"/>
      <c r="AJ7393" s="11"/>
      <c r="AK7393" s="11"/>
      <c r="AL7393" s="11"/>
      <c r="AM7393" s="11">
        <v>4618000</v>
      </c>
      <c r="AN7393" s="11"/>
      <c r="AO7393" s="11"/>
      <c r="AP7393" s="11"/>
      <c r="AQ7393" s="11"/>
      <c r="AR7393" s="11"/>
      <c r="AS7393" s="11"/>
      <c r="AT7393" s="11"/>
      <c r="AU7393" s="11"/>
      <c r="AV7393" s="11"/>
      <c r="AW7393" s="11"/>
      <c r="AX7393" s="11"/>
      <c r="AY7393" s="11"/>
      <c r="AZ7393" s="11"/>
      <c r="BA7393" s="11"/>
      <c r="BB7393" s="11"/>
      <c r="BC7393" s="11"/>
      <c r="BD7393" s="11"/>
      <c r="BE7393" s="11"/>
      <c r="BF7393" s="11"/>
      <c r="BG7393" s="11"/>
      <c r="BH7393" s="11"/>
      <c r="BI7393" s="11"/>
      <c r="BJ7393" s="11"/>
      <c r="BK7393" s="11"/>
      <c r="BL7393"/>
      <c r="BM7393"/>
      <c r="BN7393" s="10">
        <v>0</v>
      </c>
      <c r="BO7393" s="10"/>
      <c r="BP7393" s="10"/>
      <c r="BQ7393" s="10"/>
      <c r="BR7393" s="10"/>
      <c r="BS7393" s="10"/>
      <c r="BT7393" s="10"/>
      <c r="BU7393" s="10"/>
    </row>
    <row r="7394" spans="1:73" x14ac:dyDescent="0.3">
      <c r="A7394" s="10" t="s">
        <v>4110</v>
      </c>
      <c r="B7394" s="10" t="s">
        <v>6545</v>
      </c>
      <c r="C7394" s="10" t="s">
        <v>326</v>
      </c>
      <c r="D7394" s="10"/>
      <c r="E7394" s="10"/>
      <c r="F7394" s="10"/>
      <c r="G7394" s="10"/>
      <c r="H7394" s="10" t="s">
        <v>9835</v>
      </c>
      <c r="I7394" s="10" t="s">
        <v>9836</v>
      </c>
      <c r="J7394" s="10" t="s">
        <v>9836</v>
      </c>
      <c r="K7394" s="10" t="s">
        <v>9835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 s="11"/>
      <c r="S7394" s="11"/>
      <c r="T7394" s="11">
        <v>240000</v>
      </c>
      <c r="U7394" s="11"/>
      <c r="V7394" s="11"/>
      <c r="W7394" s="11"/>
      <c r="X7394" s="11"/>
      <c r="Y7394" s="11"/>
      <c r="Z7394" s="11">
        <v>20000</v>
      </c>
      <c r="AA7394" s="11"/>
      <c r="AB7394" s="11"/>
      <c r="AC7394" s="11"/>
      <c r="AD7394"/>
      <c r="AE7394"/>
      <c r="AF7394">
        <v>8.33</v>
      </c>
      <c r="AG7394"/>
      <c r="AH7394"/>
      <c r="AI7394"/>
      <c r="AJ7394" s="11"/>
      <c r="AK7394" s="11"/>
      <c r="AL7394" s="11">
        <v>240000</v>
      </c>
      <c r="AM7394" s="11"/>
      <c r="AN7394" s="11"/>
      <c r="AO7394" s="11"/>
      <c r="AP7394" s="11"/>
      <c r="AQ7394" s="11"/>
      <c r="AR7394" s="11"/>
      <c r="AS7394" s="11"/>
      <c r="AT7394" s="11"/>
      <c r="AU7394" s="11"/>
      <c r="AV7394" s="11"/>
      <c r="AW7394" s="11"/>
      <c r="AX7394" s="11"/>
      <c r="AY7394" s="11"/>
      <c r="AZ7394" s="11"/>
      <c r="BA7394" s="11"/>
      <c r="BB7394" s="11"/>
      <c r="BC7394" s="11"/>
      <c r="BD7394" s="11"/>
      <c r="BE7394" s="11"/>
      <c r="BF7394" s="11"/>
      <c r="BG7394" s="11"/>
      <c r="BH7394" s="11"/>
      <c r="BI7394" s="11"/>
      <c r="BJ7394" s="11"/>
      <c r="BK7394" s="11"/>
      <c r="BL7394"/>
      <c r="BM7394"/>
      <c r="BN7394" s="10">
        <v>0</v>
      </c>
      <c r="BO7394" s="10"/>
      <c r="BP7394" s="10"/>
      <c r="BQ7394" s="10"/>
      <c r="BR7394" s="10"/>
      <c r="BS7394" s="10"/>
      <c r="BT7394" s="10"/>
      <c r="BU7394" s="10"/>
    </row>
    <row r="7395" spans="1:73" x14ac:dyDescent="0.3">
      <c r="A7395" s="10" t="s">
        <v>4110</v>
      </c>
      <c r="B7395" s="10" t="s">
        <v>6547</v>
      </c>
      <c r="C7395" s="10"/>
      <c r="D7395" s="10"/>
      <c r="E7395" s="10"/>
      <c r="F7395" s="10"/>
      <c r="G7395" s="10"/>
      <c r="H7395" s="10" t="s">
        <v>5683</v>
      </c>
      <c r="I7395" s="10" t="s">
        <v>77</v>
      </c>
      <c r="J7395" s="10" t="s">
        <v>77</v>
      </c>
      <c r="K7395" s="10" t="s">
        <v>5683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 s="11">
        <v>35446</v>
      </c>
      <c r="S7395" s="11"/>
      <c r="T7395" s="11"/>
      <c r="U7395" s="11"/>
      <c r="V7395" s="11"/>
      <c r="W7395" s="11"/>
      <c r="X7395" s="11">
        <v>35446</v>
      </c>
      <c r="Y7395" s="11"/>
      <c r="Z7395" s="11"/>
      <c r="AA7395" s="11"/>
      <c r="AB7395" s="11"/>
      <c r="AC7395" s="11"/>
      <c r="AD7395">
        <v>100</v>
      </c>
      <c r="AE7395"/>
      <c r="AF7395"/>
      <c r="AG7395"/>
      <c r="AH7395"/>
      <c r="AI7395"/>
      <c r="AJ7395" s="11">
        <v>35446</v>
      </c>
      <c r="AK7395" s="11"/>
      <c r="AL7395" s="11"/>
      <c r="AM7395" s="11"/>
      <c r="AN7395" s="11"/>
      <c r="AO7395" s="11"/>
      <c r="AP7395" s="11"/>
      <c r="AQ7395" s="11"/>
      <c r="AR7395" s="11"/>
      <c r="AS7395" s="11"/>
      <c r="AT7395" s="11"/>
      <c r="AU7395" s="11"/>
      <c r="AV7395" s="11"/>
      <c r="AW7395" s="11"/>
      <c r="AX7395" s="11"/>
      <c r="AY7395" s="11"/>
      <c r="AZ7395" s="11"/>
      <c r="BA7395" s="11"/>
      <c r="BB7395" s="11"/>
      <c r="BC7395" s="11"/>
      <c r="BD7395" s="11"/>
      <c r="BE7395" s="11"/>
      <c r="BF7395" s="11"/>
      <c r="BG7395" s="11"/>
      <c r="BH7395" s="11"/>
      <c r="BI7395" s="11"/>
      <c r="BJ7395" s="11"/>
      <c r="BK7395" s="11"/>
      <c r="BL7395"/>
      <c r="BM7395"/>
      <c r="BN7395" s="10">
        <v>0</v>
      </c>
      <c r="BO7395" s="10"/>
      <c r="BP7395" s="10"/>
      <c r="BQ7395" s="10"/>
      <c r="BR7395" s="10"/>
      <c r="BS7395" s="10"/>
      <c r="BT7395" s="10"/>
      <c r="BU7395" s="10"/>
    </row>
    <row r="7396" spans="1:73" x14ac:dyDescent="0.3">
      <c r="A7396" s="10" t="s">
        <v>4110</v>
      </c>
      <c r="B7396" s="10" t="s">
        <v>6547</v>
      </c>
      <c r="C7396" s="10"/>
      <c r="D7396" s="10" t="s">
        <v>89</v>
      </c>
      <c r="E7396" s="10" t="s">
        <v>593</v>
      </c>
      <c r="F7396" s="10" t="s">
        <v>10898</v>
      </c>
      <c r="G7396" s="10" t="s">
        <v>10899</v>
      </c>
      <c r="H7396" s="10" t="s">
        <v>10900</v>
      </c>
      <c r="I7396" s="10" t="s">
        <v>10901</v>
      </c>
      <c r="J7396" s="10" t="s">
        <v>10901</v>
      </c>
      <c r="K7396" s="10" t="s">
        <v>10900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0</v>
      </c>
      <c r="R7396" s="11"/>
      <c r="S7396" s="11"/>
      <c r="T7396" s="11"/>
      <c r="U7396" s="11"/>
      <c r="V7396" s="11">
        <v>269997.82</v>
      </c>
      <c r="W7396" s="11"/>
      <c r="X7396" s="11"/>
      <c r="Y7396" s="11"/>
      <c r="Z7396" s="11"/>
      <c r="AA7396" s="11"/>
      <c r="AB7396" s="11">
        <v>0</v>
      </c>
      <c r="AC7396" s="11"/>
      <c r="AD7396"/>
      <c r="AE7396"/>
      <c r="AF7396"/>
      <c r="AG7396"/>
      <c r="AH7396">
        <v>0</v>
      </c>
      <c r="AI7396"/>
      <c r="AJ7396" s="11"/>
      <c r="AK7396" s="11"/>
      <c r="AL7396" s="11"/>
      <c r="AM7396" s="11"/>
      <c r="AN7396" s="11">
        <v>269997.82</v>
      </c>
      <c r="AO7396" s="11"/>
      <c r="AP7396" s="11"/>
      <c r="AQ7396" s="11"/>
      <c r="AR7396" s="11"/>
      <c r="AS7396" s="11"/>
      <c r="AT7396" s="11"/>
      <c r="AU7396" s="11"/>
      <c r="AV7396" s="11"/>
      <c r="AW7396" s="11"/>
      <c r="AX7396" s="11"/>
      <c r="AY7396" s="11"/>
      <c r="AZ7396" s="11"/>
      <c r="BA7396" s="11"/>
      <c r="BB7396" s="11"/>
      <c r="BC7396" s="11"/>
      <c r="BD7396" s="11"/>
      <c r="BE7396" s="11"/>
      <c r="BF7396" s="11"/>
      <c r="BG7396" s="11"/>
      <c r="BH7396" s="11"/>
      <c r="BI7396" s="11"/>
      <c r="BJ7396" s="11"/>
      <c r="BK7396" s="11"/>
      <c r="BL7396"/>
      <c r="BM7396"/>
      <c r="BN7396" s="10">
        <v>0</v>
      </c>
      <c r="BO7396" s="10"/>
      <c r="BP7396" s="10"/>
      <c r="BQ7396" s="10"/>
      <c r="BR7396" s="10"/>
      <c r="BS7396" s="10"/>
      <c r="BT7396" s="10"/>
      <c r="BU7396" s="10"/>
    </row>
    <row r="7397" spans="1:73" x14ac:dyDescent="0.3">
      <c r="A7397" s="10" t="s">
        <v>4110</v>
      </c>
      <c r="B7397" s="10" t="s">
        <v>6547</v>
      </c>
      <c r="C7397" s="10"/>
      <c r="D7397" s="10" t="s">
        <v>82</v>
      </c>
      <c r="E7397" s="10"/>
      <c r="F7397" s="10" t="s">
        <v>83</v>
      </c>
      <c r="G7397" s="10"/>
      <c r="H7397" s="10" t="s">
        <v>12639</v>
      </c>
      <c r="I7397" s="10" t="s">
        <v>6550</v>
      </c>
      <c r="J7397" s="10" t="s">
        <v>6550</v>
      </c>
      <c r="K7397" s="10" t="s">
        <v>12639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 s="11"/>
      <c r="S7397" s="11"/>
      <c r="T7397" s="11"/>
      <c r="U7397" s="11">
        <v>15635940</v>
      </c>
      <c r="V7397" s="11"/>
      <c r="W7397" s="11"/>
      <c r="X7397" s="11"/>
      <c r="Y7397" s="11"/>
      <c r="Z7397" s="11"/>
      <c r="AA7397" s="11">
        <v>15635940</v>
      </c>
      <c r="AB7397" s="11"/>
      <c r="AC7397" s="11"/>
      <c r="AD7397"/>
      <c r="AE7397"/>
      <c r="AF7397"/>
      <c r="AG7397">
        <v>100</v>
      </c>
      <c r="AH7397"/>
      <c r="AI7397"/>
      <c r="AJ7397" s="11"/>
      <c r="AK7397" s="11"/>
      <c r="AL7397" s="11"/>
      <c r="AM7397" s="11">
        <v>19066340</v>
      </c>
      <c r="AN7397" s="11"/>
      <c r="AO7397" s="11"/>
      <c r="AP7397" s="11"/>
      <c r="AQ7397" s="11"/>
      <c r="AR7397" s="11"/>
      <c r="AS7397" s="11">
        <v>3430400</v>
      </c>
      <c r="AT7397" s="11"/>
      <c r="AU7397" s="11"/>
      <c r="AV7397" s="11"/>
      <c r="AW7397" s="11"/>
      <c r="AX7397" s="11"/>
      <c r="AY7397" s="11">
        <v>3430400</v>
      </c>
      <c r="AZ7397" s="11"/>
      <c r="BA7397" s="11"/>
      <c r="BB7397" s="11"/>
      <c r="BC7397" s="11"/>
      <c r="BD7397" s="11"/>
      <c r="BE7397" s="11"/>
      <c r="BF7397" s="11"/>
      <c r="BG7397" s="11"/>
      <c r="BH7397" s="11"/>
      <c r="BI7397" s="11"/>
      <c r="BJ7397" s="11"/>
      <c r="BK7397" s="11"/>
      <c r="BL7397"/>
      <c r="BM7397"/>
      <c r="BN7397" s="10">
        <v>0</v>
      </c>
      <c r="BO7397" s="10"/>
      <c r="BP7397" s="10"/>
      <c r="BQ7397" s="10"/>
      <c r="BR7397" s="10"/>
      <c r="BS7397" s="10"/>
      <c r="BT7397" s="10"/>
      <c r="BU7397" s="10"/>
    </row>
    <row r="7398" spans="1:73" x14ac:dyDescent="0.3">
      <c r="A7398" s="10" t="s">
        <v>4110</v>
      </c>
      <c r="B7398" s="10" t="s">
        <v>6547</v>
      </c>
      <c r="C7398" s="10" t="s">
        <v>5251</v>
      </c>
      <c r="D7398" s="10" t="s">
        <v>123</v>
      </c>
      <c r="E7398" s="10"/>
      <c r="F7398" s="10" t="s">
        <v>127</v>
      </c>
      <c r="G7398" s="10"/>
      <c r="H7398" s="10" t="s">
        <v>10902</v>
      </c>
      <c r="I7398" s="10" t="s">
        <v>10903</v>
      </c>
      <c r="J7398" s="10" t="s">
        <v>10903</v>
      </c>
      <c r="K7398" s="10" t="s">
        <v>10902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 s="11">
        <v>233608</v>
      </c>
      <c r="S7398" s="11"/>
      <c r="T7398" s="11"/>
      <c r="U7398" s="11"/>
      <c r="V7398" s="11"/>
      <c r="W7398" s="11"/>
      <c r="X7398" s="11">
        <v>124428</v>
      </c>
      <c r="Y7398" s="11"/>
      <c r="Z7398" s="11"/>
      <c r="AA7398" s="11"/>
      <c r="AB7398" s="11"/>
      <c r="AC7398" s="11"/>
      <c r="AD7398">
        <v>53.26</v>
      </c>
      <c r="AE7398"/>
      <c r="AF7398"/>
      <c r="AG7398"/>
      <c r="AH7398"/>
      <c r="AI7398"/>
      <c r="AJ7398" s="11">
        <v>233608</v>
      </c>
      <c r="AK7398" s="11"/>
      <c r="AL7398" s="11"/>
      <c r="AM7398" s="11"/>
      <c r="AN7398" s="11"/>
      <c r="AO7398" s="11"/>
      <c r="AP7398" s="11"/>
      <c r="AQ7398" s="11"/>
      <c r="AR7398" s="11"/>
      <c r="AS7398" s="11"/>
      <c r="AT7398" s="11"/>
      <c r="AU7398" s="11"/>
      <c r="AV7398" s="11"/>
      <c r="AW7398" s="11"/>
      <c r="AX7398" s="11"/>
      <c r="AY7398" s="11"/>
      <c r="AZ7398" s="11"/>
      <c r="BA7398" s="11"/>
      <c r="BB7398" s="11"/>
      <c r="BC7398" s="11"/>
      <c r="BD7398" s="11"/>
      <c r="BE7398" s="11"/>
      <c r="BF7398" s="11"/>
      <c r="BG7398" s="11"/>
      <c r="BH7398" s="11"/>
      <c r="BI7398" s="11"/>
      <c r="BJ7398" s="11"/>
      <c r="BK7398" s="11"/>
      <c r="BL7398"/>
      <c r="BM7398"/>
      <c r="BN7398" s="10">
        <v>0</v>
      </c>
      <c r="BO7398" s="10"/>
      <c r="BP7398" s="10"/>
      <c r="BQ7398" s="10"/>
      <c r="BR7398" s="10"/>
      <c r="BS7398" s="10"/>
      <c r="BT7398" s="10"/>
      <c r="BU7398" s="10"/>
    </row>
    <row r="7399" spans="1:73" x14ac:dyDescent="0.3">
      <c r="A7399" s="10" t="s">
        <v>4110</v>
      </c>
      <c r="B7399" s="10" t="s">
        <v>6547</v>
      </c>
      <c r="C7399" s="10" t="s">
        <v>3710</v>
      </c>
      <c r="D7399" s="10"/>
      <c r="E7399" s="10"/>
      <c r="F7399" s="10"/>
      <c r="G7399" s="10"/>
      <c r="H7399" s="10" t="s">
        <v>12824</v>
      </c>
      <c r="I7399" s="10" t="s">
        <v>77</v>
      </c>
      <c r="J7399" s="10" t="s">
        <v>77</v>
      </c>
      <c r="K7399" s="10" t="s">
        <v>12824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 s="11"/>
      <c r="S7399" s="11"/>
      <c r="T7399" s="11"/>
      <c r="U7399" s="11"/>
      <c r="V7399" s="11"/>
      <c r="W7399" s="11">
        <v>682644</v>
      </c>
      <c r="X7399" s="11"/>
      <c r="Y7399" s="11"/>
      <c r="Z7399" s="11"/>
      <c r="AA7399" s="11"/>
      <c r="AB7399" s="11"/>
      <c r="AC7399" s="11">
        <v>682644</v>
      </c>
      <c r="AD7399"/>
      <c r="AE7399"/>
      <c r="AF7399"/>
      <c r="AG7399"/>
      <c r="AH7399"/>
      <c r="AI7399">
        <v>100</v>
      </c>
      <c r="AJ7399" s="11"/>
      <c r="AK7399" s="11"/>
      <c r="AL7399" s="11"/>
      <c r="AM7399" s="11"/>
      <c r="AN7399" s="11"/>
      <c r="AO7399" s="11">
        <v>682644</v>
      </c>
      <c r="AP7399" s="11"/>
      <c r="AQ7399" s="11"/>
      <c r="AR7399" s="11"/>
      <c r="AS7399" s="11"/>
      <c r="AT7399" s="11"/>
      <c r="AU7399" s="11"/>
      <c r="AV7399" s="11"/>
      <c r="AW7399" s="11"/>
      <c r="AX7399" s="11"/>
      <c r="AY7399" s="11"/>
      <c r="AZ7399" s="11"/>
      <c r="BA7399" s="11"/>
      <c r="BB7399" s="11"/>
      <c r="BC7399" s="11"/>
      <c r="BD7399" s="11"/>
      <c r="BE7399" s="11"/>
      <c r="BF7399" s="11"/>
      <c r="BG7399" s="11"/>
      <c r="BH7399" s="11"/>
      <c r="BI7399" s="11"/>
      <c r="BJ7399" s="11"/>
      <c r="BK7399" s="11"/>
      <c r="BL7399"/>
      <c r="BM7399"/>
      <c r="BN7399" s="10">
        <v>0</v>
      </c>
      <c r="BO7399" s="10"/>
      <c r="BP7399" s="10"/>
      <c r="BQ7399" s="10"/>
      <c r="BR7399" s="10"/>
      <c r="BS7399" s="10"/>
      <c r="BT7399" s="10"/>
      <c r="BU7399" s="10"/>
    </row>
    <row r="7400" spans="1:73" x14ac:dyDescent="0.3">
      <c r="A7400" s="10" t="s">
        <v>4110</v>
      </c>
      <c r="B7400" s="10" t="s">
        <v>6547</v>
      </c>
      <c r="C7400" s="10" t="s">
        <v>3710</v>
      </c>
      <c r="D7400" s="10"/>
      <c r="E7400" s="10"/>
      <c r="F7400" s="10"/>
      <c r="G7400" s="10"/>
      <c r="H7400" s="10" t="s">
        <v>13475</v>
      </c>
      <c r="I7400" s="10" t="s">
        <v>77</v>
      </c>
      <c r="J7400" s="10" t="s">
        <v>77</v>
      </c>
      <c r="K7400" s="10" t="s">
        <v>13475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 s="11"/>
      <c r="S7400" s="11"/>
      <c r="T7400" s="11"/>
      <c r="U7400" s="11"/>
      <c r="V7400" s="11"/>
      <c r="W7400" s="11">
        <v>27500</v>
      </c>
      <c r="X7400" s="11"/>
      <c r="Y7400" s="11"/>
      <c r="Z7400" s="11"/>
      <c r="AA7400" s="11"/>
      <c r="AB7400" s="11"/>
      <c r="AC7400" s="11">
        <v>27500</v>
      </c>
      <c r="AD7400"/>
      <c r="AE7400"/>
      <c r="AF7400"/>
      <c r="AG7400"/>
      <c r="AH7400"/>
      <c r="AI7400">
        <v>100</v>
      </c>
      <c r="AJ7400" s="11"/>
      <c r="AK7400" s="11"/>
      <c r="AL7400" s="11"/>
      <c r="AM7400" s="11"/>
      <c r="AN7400" s="11"/>
      <c r="AO7400" s="11">
        <v>27500</v>
      </c>
      <c r="AP7400" s="11"/>
      <c r="AQ7400" s="11"/>
      <c r="AR7400" s="11"/>
      <c r="AS7400" s="11"/>
      <c r="AT7400" s="11"/>
      <c r="AU7400" s="11"/>
      <c r="AV7400" s="11"/>
      <c r="AW7400" s="11"/>
      <c r="AX7400" s="11"/>
      <c r="AY7400" s="11"/>
      <c r="AZ7400" s="11"/>
      <c r="BA7400" s="11"/>
      <c r="BB7400" s="11"/>
      <c r="BC7400" s="11"/>
      <c r="BD7400" s="11"/>
      <c r="BE7400" s="11"/>
      <c r="BF7400" s="11"/>
      <c r="BG7400" s="11"/>
      <c r="BH7400" s="11"/>
      <c r="BI7400" s="11"/>
      <c r="BJ7400" s="11"/>
      <c r="BK7400" s="11"/>
      <c r="BL7400"/>
      <c r="BM7400"/>
      <c r="BN7400" s="10">
        <v>0</v>
      </c>
      <c r="BO7400" s="10"/>
      <c r="BP7400" s="10"/>
      <c r="BQ7400" s="10"/>
      <c r="BR7400" s="10"/>
      <c r="BS7400" s="10"/>
      <c r="BT7400" s="10"/>
      <c r="BU7400" s="10"/>
    </row>
    <row r="7401" spans="1:73" x14ac:dyDescent="0.3">
      <c r="A7401" s="10" t="s">
        <v>4110</v>
      </c>
      <c r="B7401" s="10" t="s">
        <v>6547</v>
      </c>
      <c r="C7401" s="10" t="s">
        <v>3710</v>
      </c>
      <c r="D7401" s="10"/>
      <c r="E7401" s="10"/>
      <c r="F7401" s="10"/>
      <c r="G7401" s="10"/>
      <c r="H7401" s="10" t="s">
        <v>13476</v>
      </c>
      <c r="I7401" s="10" t="s">
        <v>77</v>
      </c>
      <c r="J7401" s="10" t="s">
        <v>77</v>
      </c>
      <c r="K7401" s="10" t="s">
        <v>13476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 s="11"/>
      <c r="S7401" s="11"/>
      <c r="T7401" s="11"/>
      <c r="U7401" s="11"/>
      <c r="V7401" s="11"/>
      <c r="W7401" s="11">
        <v>208975</v>
      </c>
      <c r="X7401" s="11"/>
      <c r="Y7401" s="11"/>
      <c r="Z7401" s="11"/>
      <c r="AA7401" s="11"/>
      <c r="AB7401" s="11"/>
      <c r="AC7401" s="11">
        <v>208975</v>
      </c>
      <c r="AD7401"/>
      <c r="AE7401"/>
      <c r="AF7401"/>
      <c r="AG7401"/>
      <c r="AH7401"/>
      <c r="AI7401">
        <v>100</v>
      </c>
      <c r="AJ7401" s="11"/>
      <c r="AK7401" s="11"/>
      <c r="AL7401" s="11"/>
      <c r="AM7401" s="11"/>
      <c r="AN7401" s="11"/>
      <c r="AO7401" s="11">
        <v>208975</v>
      </c>
      <c r="AP7401" s="11"/>
      <c r="AQ7401" s="11"/>
      <c r="AR7401" s="11"/>
      <c r="AS7401" s="11"/>
      <c r="AT7401" s="11"/>
      <c r="AU7401" s="11"/>
      <c r="AV7401" s="11"/>
      <c r="AW7401" s="11"/>
      <c r="AX7401" s="11"/>
      <c r="AY7401" s="11"/>
      <c r="AZ7401" s="11"/>
      <c r="BA7401" s="11"/>
      <c r="BB7401" s="11"/>
      <c r="BC7401" s="11"/>
      <c r="BD7401" s="11"/>
      <c r="BE7401" s="11"/>
      <c r="BF7401" s="11"/>
      <c r="BG7401" s="11"/>
      <c r="BH7401" s="11"/>
      <c r="BI7401" s="11"/>
      <c r="BJ7401" s="11"/>
      <c r="BK7401" s="11"/>
      <c r="BL7401"/>
      <c r="BM7401"/>
      <c r="BN7401" s="10">
        <v>0</v>
      </c>
      <c r="BO7401" s="10"/>
      <c r="BP7401" s="10"/>
      <c r="BQ7401" s="10"/>
      <c r="BR7401" s="10"/>
      <c r="BS7401" s="10"/>
      <c r="BT7401" s="10"/>
      <c r="BU7401" s="10"/>
    </row>
    <row r="7402" spans="1:73" x14ac:dyDescent="0.3">
      <c r="A7402" s="10" t="s">
        <v>4110</v>
      </c>
      <c r="B7402" s="10" t="s">
        <v>6547</v>
      </c>
      <c r="C7402" s="10" t="s">
        <v>3710</v>
      </c>
      <c r="D7402" s="10" t="s">
        <v>870</v>
      </c>
      <c r="E7402" s="10" t="s">
        <v>2906</v>
      </c>
      <c r="F7402" s="10" t="s">
        <v>12467</v>
      </c>
      <c r="G7402" s="10" t="s">
        <v>244</v>
      </c>
      <c r="H7402" s="10" t="s">
        <v>13477</v>
      </c>
      <c r="I7402" s="10" t="s">
        <v>13478</v>
      </c>
      <c r="J7402" s="10" t="s">
        <v>13478</v>
      </c>
      <c r="K7402" s="10" t="s">
        <v>13477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 s="11"/>
      <c r="S7402" s="11"/>
      <c r="T7402" s="11"/>
      <c r="U7402" s="11"/>
      <c r="V7402" s="11"/>
      <c r="W7402" s="11">
        <v>14278587</v>
      </c>
      <c r="X7402" s="11"/>
      <c r="Y7402" s="11"/>
      <c r="Z7402" s="11"/>
      <c r="AA7402" s="11"/>
      <c r="AB7402" s="11"/>
      <c r="AC7402" s="11">
        <v>14278587</v>
      </c>
      <c r="AD7402"/>
      <c r="AE7402"/>
      <c r="AF7402"/>
      <c r="AG7402"/>
      <c r="AH7402"/>
      <c r="AI7402">
        <v>100</v>
      </c>
      <c r="AJ7402" s="11"/>
      <c r="AK7402" s="11"/>
      <c r="AL7402" s="11"/>
      <c r="AM7402" s="11"/>
      <c r="AN7402" s="11"/>
      <c r="AO7402" s="11">
        <v>14278587</v>
      </c>
      <c r="AP7402" s="11"/>
      <c r="AQ7402" s="11"/>
      <c r="AR7402" s="11"/>
      <c r="AS7402" s="11"/>
      <c r="AT7402" s="11"/>
      <c r="AU7402" s="11"/>
      <c r="AV7402" s="11"/>
      <c r="AW7402" s="11"/>
      <c r="AX7402" s="11"/>
      <c r="AY7402" s="11"/>
      <c r="AZ7402" s="11"/>
      <c r="BA7402" s="11"/>
      <c r="BB7402" s="11"/>
      <c r="BC7402" s="11"/>
      <c r="BD7402" s="11"/>
      <c r="BE7402" s="11"/>
      <c r="BF7402" s="11"/>
      <c r="BG7402" s="11"/>
      <c r="BH7402" s="11"/>
      <c r="BI7402" s="11"/>
      <c r="BJ7402" s="11"/>
      <c r="BK7402" s="11"/>
      <c r="BL7402"/>
      <c r="BM7402"/>
      <c r="BN7402" s="10">
        <v>1</v>
      </c>
      <c r="BO7402" s="10">
        <v>33361200</v>
      </c>
      <c r="BP7402" s="10">
        <v>33361200</v>
      </c>
      <c r="BQ7402" s="10">
        <v>100</v>
      </c>
      <c r="BR7402" s="10"/>
      <c r="BS7402" s="10"/>
      <c r="BT7402" s="10"/>
      <c r="BU7402" s="10"/>
    </row>
    <row r="7403" spans="1:73" x14ac:dyDescent="0.3">
      <c r="A7403" s="10" t="s">
        <v>4110</v>
      </c>
      <c r="B7403" s="10" t="s">
        <v>6547</v>
      </c>
      <c r="C7403" s="10" t="s">
        <v>3710</v>
      </c>
      <c r="D7403" s="10" t="s">
        <v>870</v>
      </c>
      <c r="E7403" s="10" t="s">
        <v>2906</v>
      </c>
      <c r="F7403" s="10" t="s">
        <v>5525</v>
      </c>
      <c r="G7403" s="10" t="s">
        <v>5526</v>
      </c>
      <c r="H7403" s="10" t="s">
        <v>13479</v>
      </c>
      <c r="I7403" s="10" t="s">
        <v>13480</v>
      </c>
      <c r="J7403" s="10" t="s">
        <v>13480</v>
      </c>
      <c r="K7403" s="10" t="s">
        <v>13479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 s="11"/>
      <c r="S7403" s="11"/>
      <c r="T7403" s="11"/>
      <c r="U7403" s="11"/>
      <c r="V7403" s="11"/>
      <c r="W7403" s="11">
        <v>300000</v>
      </c>
      <c r="X7403" s="11"/>
      <c r="Y7403" s="11"/>
      <c r="Z7403" s="11"/>
      <c r="AA7403" s="11"/>
      <c r="AB7403" s="11"/>
      <c r="AC7403" s="11">
        <v>300000</v>
      </c>
      <c r="AD7403"/>
      <c r="AE7403"/>
      <c r="AF7403"/>
      <c r="AG7403"/>
      <c r="AH7403"/>
      <c r="AI7403">
        <v>100</v>
      </c>
      <c r="AJ7403" s="11"/>
      <c r="AK7403" s="11"/>
      <c r="AL7403" s="11"/>
      <c r="AM7403" s="11"/>
      <c r="AN7403" s="11"/>
      <c r="AO7403" s="11">
        <v>300000</v>
      </c>
      <c r="AP7403" s="11"/>
      <c r="AQ7403" s="11"/>
      <c r="AR7403" s="11"/>
      <c r="AS7403" s="11"/>
      <c r="AT7403" s="11"/>
      <c r="AU7403" s="11"/>
      <c r="AV7403" s="11"/>
      <c r="AW7403" s="11"/>
      <c r="AX7403" s="11"/>
      <c r="AY7403" s="11"/>
      <c r="AZ7403" s="11"/>
      <c r="BA7403" s="11"/>
      <c r="BB7403" s="11"/>
      <c r="BC7403" s="11"/>
      <c r="BD7403" s="11"/>
      <c r="BE7403" s="11"/>
      <c r="BF7403" s="11"/>
      <c r="BG7403" s="11"/>
      <c r="BH7403" s="11"/>
      <c r="BI7403" s="11"/>
      <c r="BJ7403" s="11"/>
      <c r="BK7403" s="11"/>
      <c r="BL7403"/>
      <c r="BM7403"/>
      <c r="BN7403" s="10">
        <v>0</v>
      </c>
      <c r="BO7403" s="10"/>
      <c r="BP7403" s="10"/>
      <c r="BQ7403" s="10"/>
      <c r="BR7403" s="10"/>
      <c r="BS7403" s="10"/>
      <c r="BT7403" s="10"/>
      <c r="BU7403" s="10"/>
    </row>
    <row r="7404" spans="1:73" x14ac:dyDescent="0.3">
      <c r="A7404" s="10" t="s">
        <v>4110</v>
      </c>
      <c r="B7404" s="10" t="s">
        <v>6807</v>
      </c>
      <c r="C7404" s="10" t="s">
        <v>107</v>
      </c>
      <c r="D7404" s="10" t="s">
        <v>110</v>
      </c>
      <c r="E7404" s="10" t="s">
        <v>210</v>
      </c>
      <c r="F7404" s="10" t="s">
        <v>6850</v>
      </c>
      <c r="G7404" s="10" t="s">
        <v>6851</v>
      </c>
      <c r="H7404" s="10" t="s">
        <v>6852</v>
      </c>
      <c r="I7404" s="10" t="s">
        <v>6853</v>
      </c>
      <c r="J7404" s="10" t="s">
        <v>6853</v>
      </c>
      <c r="K7404" s="10" t="s">
        <v>6852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 s="11"/>
      <c r="S7404" s="11"/>
      <c r="T7404" s="11">
        <v>1623600</v>
      </c>
      <c r="U7404" s="11"/>
      <c r="V7404" s="11"/>
      <c r="W7404" s="11"/>
      <c r="X7404" s="11"/>
      <c r="Y7404" s="11"/>
      <c r="Z7404" s="11">
        <v>1623600</v>
      </c>
      <c r="AA7404" s="11"/>
      <c r="AB7404" s="11"/>
      <c r="AC7404" s="11"/>
      <c r="AD7404"/>
      <c r="AE7404"/>
      <c r="AF7404">
        <v>100</v>
      </c>
      <c r="AG7404"/>
      <c r="AH7404"/>
      <c r="AI7404"/>
      <c r="AJ7404" s="11"/>
      <c r="AK7404" s="11"/>
      <c r="AL7404" s="11">
        <v>1623600</v>
      </c>
      <c r="AM7404" s="11"/>
      <c r="AN7404" s="11"/>
      <c r="AO7404" s="11"/>
      <c r="AP7404" s="11"/>
      <c r="AQ7404" s="11"/>
      <c r="AR7404" s="11"/>
      <c r="AS7404" s="11"/>
      <c r="AT7404" s="11"/>
      <c r="AU7404" s="11"/>
      <c r="AV7404" s="11"/>
      <c r="AW7404" s="11"/>
      <c r="AX7404" s="11"/>
      <c r="AY7404" s="11"/>
      <c r="AZ7404" s="11"/>
      <c r="BA7404" s="11"/>
      <c r="BB7404" s="11"/>
      <c r="BC7404" s="11"/>
      <c r="BD7404" s="11"/>
      <c r="BE7404" s="11"/>
      <c r="BF7404" s="11"/>
      <c r="BG7404" s="11"/>
      <c r="BH7404" s="11"/>
      <c r="BI7404" s="11"/>
      <c r="BJ7404" s="11"/>
      <c r="BK7404" s="11"/>
      <c r="BL7404"/>
      <c r="BM7404"/>
      <c r="BN7404" s="10">
        <v>0</v>
      </c>
      <c r="BO7404" s="10"/>
      <c r="BP7404" s="10"/>
      <c r="BQ7404" s="10"/>
      <c r="BR7404" s="10"/>
      <c r="BS7404" s="10"/>
      <c r="BT7404" s="10"/>
      <c r="BU7404" s="10"/>
    </row>
    <row r="7405" spans="1:73" x14ac:dyDescent="0.3">
      <c r="A7405" s="10" t="s">
        <v>4110</v>
      </c>
      <c r="B7405" s="10" t="s">
        <v>6807</v>
      </c>
      <c r="C7405" s="10" t="s">
        <v>107</v>
      </c>
      <c r="D7405" s="10" t="s">
        <v>110</v>
      </c>
      <c r="E7405" s="10" t="s">
        <v>210</v>
      </c>
      <c r="F7405" s="10" t="s">
        <v>215</v>
      </c>
      <c r="G7405" s="10" t="s">
        <v>216</v>
      </c>
      <c r="H7405" s="10" t="s">
        <v>6854</v>
      </c>
      <c r="I7405" s="10" t="s">
        <v>6855</v>
      </c>
      <c r="J7405" s="10" t="s">
        <v>6855</v>
      </c>
      <c r="K7405" s="10" t="s">
        <v>6854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1</v>
      </c>
      <c r="R7405" s="11"/>
      <c r="S7405" s="11"/>
      <c r="T7405" s="11"/>
      <c r="U7405" s="11">
        <v>775000</v>
      </c>
      <c r="V7405" s="11"/>
      <c r="W7405" s="11">
        <v>990000</v>
      </c>
      <c r="X7405" s="11"/>
      <c r="Y7405" s="11"/>
      <c r="Z7405" s="11"/>
      <c r="AA7405" s="11">
        <v>387500</v>
      </c>
      <c r="AB7405" s="11"/>
      <c r="AC7405" s="11">
        <v>990000</v>
      </c>
      <c r="AD7405"/>
      <c r="AE7405"/>
      <c r="AF7405"/>
      <c r="AG7405">
        <v>50</v>
      </c>
      <c r="AH7405"/>
      <c r="AI7405">
        <v>100</v>
      </c>
      <c r="AJ7405" s="11"/>
      <c r="AK7405" s="11"/>
      <c r="AL7405" s="11"/>
      <c r="AM7405" s="11">
        <v>775000</v>
      </c>
      <c r="AN7405" s="11"/>
      <c r="AO7405" s="11">
        <v>990000</v>
      </c>
      <c r="AP7405" s="11"/>
      <c r="AQ7405" s="11"/>
      <c r="AR7405" s="11"/>
      <c r="AS7405" s="11"/>
      <c r="AT7405" s="11"/>
      <c r="AU7405" s="11"/>
      <c r="AV7405" s="11"/>
      <c r="AW7405" s="11"/>
      <c r="AX7405" s="11"/>
      <c r="AY7405" s="11"/>
      <c r="AZ7405" s="11"/>
      <c r="BA7405" s="11"/>
      <c r="BB7405" s="11"/>
      <c r="BC7405" s="11"/>
      <c r="BD7405" s="11"/>
      <c r="BE7405" s="11"/>
      <c r="BF7405" s="11"/>
      <c r="BG7405" s="11"/>
      <c r="BH7405" s="11">
        <v>2373000</v>
      </c>
      <c r="BI7405" s="11"/>
      <c r="BJ7405" s="11"/>
      <c r="BK7405" s="11"/>
      <c r="BL7405">
        <v>0</v>
      </c>
      <c r="BM7405"/>
      <c r="BN7405" s="10">
        <v>0</v>
      </c>
      <c r="BO7405" s="10"/>
      <c r="BP7405" s="10"/>
      <c r="BQ7405" s="10"/>
      <c r="BR7405" s="10"/>
      <c r="BS7405" s="10"/>
      <c r="BT7405" s="10"/>
      <c r="BU7405" s="10"/>
    </row>
    <row r="7406" spans="1:73" x14ac:dyDescent="0.3">
      <c r="A7406" s="10" t="s">
        <v>4110</v>
      </c>
      <c r="B7406" s="10" t="s">
        <v>6807</v>
      </c>
      <c r="C7406" s="10" t="s">
        <v>107</v>
      </c>
      <c r="D7406" s="10" t="s">
        <v>110</v>
      </c>
      <c r="E7406" s="10" t="s">
        <v>219</v>
      </c>
      <c r="F7406" s="10" t="s">
        <v>235</v>
      </c>
      <c r="G7406" s="10" t="s">
        <v>236</v>
      </c>
      <c r="H7406" s="10" t="s">
        <v>237</v>
      </c>
      <c r="I7406" s="10" t="s">
        <v>238</v>
      </c>
      <c r="J7406" s="10" t="s">
        <v>238</v>
      </c>
      <c r="K7406" s="10" t="s">
        <v>237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  <c r="R7406" s="11"/>
      <c r="S7406" s="11">
        <v>3780000</v>
      </c>
      <c r="T7406" s="11">
        <v>2870000</v>
      </c>
      <c r="U7406" s="11"/>
      <c r="V7406" s="11"/>
      <c r="W7406" s="11"/>
      <c r="X7406" s="11"/>
      <c r="Y7406" s="11">
        <v>0</v>
      </c>
      <c r="Z7406" s="11">
        <v>861000</v>
      </c>
      <c r="AA7406" s="11"/>
      <c r="AB7406" s="11"/>
      <c r="AC7406" s="11"/>
      <c r="AD7406"/>
      <c r="AE7406">
        <v>0</v>
      </c>
      <c r="AF7406">
        <v>30</v>
      </c>
      <c r="AG7406"/>
      <c r="AH7406"/>
      <c r="AI7406"/>
      <c r="AJ7406" s="11"/>
      <c r="AK7406" s="11">
        <v>6240000</v>
      </c>
      <c r="AL7406" s="11">
        <v>2870000</v>
      </c>
      <c r="AM7406" s="11"/>
      <c r="AN7406" s="11"/>
      <c r="AO7406" s="11"/>
      <c r="AP7406" s="11"/>
      <c r="AQ7406" s="11">
        <v>2460000</v>
      </c>
      <c r="AR7406" s="11"/>
      <c r="AS7406" s="11"/>
      <c r="AT7406" s="11"/>
      <c r="AU7406" s="11"/>
      <c r="AV7406" s="11"/>
      <c r="AW7406" s="11">
        <v>2460000</v>
      </c>
      <c r="AX7406" s="11"/>
      <c r="AY7406" s="11"/>
      <c r="AZ7406" s="11"/>
      <c r="BA7406" s="11"/>
      <c r="BB7406" s="11"/>
      <c r="BC7406" s="11">
        <v>2460000</v>
      </c>
      <c r="BD7406" s="11"/>
      <c r="BE7406" s="11"/>
      <c r="BF7406" s="11"/>
      <c r="BG7406" s="11"/>
      <c r="BH7406" s="11"/>
      <c r="BI7406" s="11"/>
      <c r="BJ7406" s="11"/>
      <c r="BK7406" s="11"/>
      <c r="BL7406"/>
      <c r="BM7406"/>
      <c r="BN7406" s="10">
        <v>0</v>
      </c>
      <c r="BO7406" s="10"/>
      <c r="BP7406" s="10"/>
      <c r="BQ7406" s="10"/>
      <c r="BR7406" s="10"/>
      <c r="BS7406" s="10"/>
      <c r="BT7406" s="10"/>
      <c r="BU7406" s="10"/>
    </row>
    <row r="7407" spans="1:73" x14ac:dyDescent="0.3">
      <c r="A7407" s="10" t="s">
        <v>4110</v>
      </c>
      <c r="B7407" s="10" t="s">
        <v>6807</v>
      </c>
      <c r="C7407" s="10" t="s">
        <v>107</v>
      </c>
      <c r="D7407" s="10" t="s">
        <v>110</v>
      </c>
      <c r="E7407" s="10" t="s">
        <v>219</v>
      </c>
      <c r="F7407" s="10" t="s">
        <v>5066</v>
      </c>
      <c r="G7407" s="10" t="s">
        <v>5067</v>
      </c>
      <c r="H7407" s="10" t="s">
        <v>5068</v>
      </c>
      <c r="I7407" s="10" t="s">
        <v>5069</v>
      </c>
      <c r="J7407" s="10" t="s">
        <v>5069</v>
      </c>
      <c r="K7407" s="10" t="s">
        <v>5068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1</v>
      </c>
      <c r="R7407" s="11"/>
      <c r="S7407" s="11">
        <v>1760000</v>
      </c>
      <c r="T7407" s="11">
        <v>15520000</v>
      </c>
      <c r="U7407" s="11"/>
      <c r="V7407" s="11"/>
      <c r="W7407" s="11">
        <v>5186480</v>
      </c>
      <c r="X7407" s="11"/>
      <c r="Y7407" s="11">
        <v>0</v>
      </c>
      <c r="Z7407" s="11">
        <v>8020000</v>
      </c>
      <c r="AA7407" s="11"/>
      <c r="AB7407" s="11"/>
      <c r="AC7407" s="11">
        <v>5186480</v>
      </c>
      <c r="AD7407"/>
      <c r="AE7407">
        <v>0</v>
      </c>
      <c r="AF7407">
        <v>51.68</v>
      </c>
      <c r="AG7407"/>
      <c r="AH7407"/>
      <c r="AI7407">
        <v>100</v>
      </c>
      <c r="AJ7407" s="11"/>
      <c r="AK7407" s="11">
        <v>1760000</v>
      </c>
      <c r="AL7407" s="11">
        <v>15520000</v>
      </c>
      <c r="AM7407" s="11"/>
      <c r="AN7407" s="11"/>
      <c r="AO7407" s="11">
        <v>4984240</v>
      </c>
      <c r="AP7407" s="11"/>
      <c r="AQ7407" s="11"/>
      <c r="AR7407" s="11"/>
      <c r="AS7407" s="11"/>
      <c r="AT7407" s="11"/>
      <c r="AU7407" s="11"/>
      <c r="AV7407" s="11"/>
      <c r="AW7407" s="11"/>
      <c r="AX7407" s="11"/>
      <c r="AY7407" s="11"/>
      <c r="AZ7407" s="11"/>
      <c r="BA7407" s="11"/>
      <c r="BB7407" s="11"/>
      <c r="BC7407" s="11"/>
      <c r="BD7407" s="11"/>
      <c r="BE7407" s="11"/>
      <c r="BF7407" s="11"/>
      <c r="BG7407" s="11"/>
      <c r="BH7407" s="11"/>
      <c r="BI7407" s="11"/>
      <c r="BJ7407" s="11"/>
      <c r="BK7407" s="11"/>
      <c r="BL7407"/>
      <c r="BM7407"/>
      <c r="BN7407" s="10">
        <v>0</v>
      </c>
      <c r="BO7407" s="10"/>
      <c r="BP7407" s="10"/>
      <c r="BQ7407" s="10"/>
      <c r="BR7407" s="10"/>
      <c r="BS7407" s="10"/>
      <c r="BT7407" s="10"/>
      <c r="BU7407" s="10"/>
    </row>
    <row r="7408" spans="1:73" x14ac:dyDescent="0.3">
      <c r="A7408" s="10" t="s">
        <v>4110</v>
      </c>
      <c r="B7408" s="10" t="s">
        <v>6807</v>
      </c>
      <c r="C7408" s="10" t="s">
        <v>107</v>
      </c>
      <c r="D7408" s="10" t="s">
        <v>110</v>
      </c>
      <c r="E7408" s="10" t="s">
        <v>219</v>
      </c>
      <c r="F7408" s="10" t="s">
        <v>243</v>
      </c>
      <c r="G7408" s="10" t="s">
        <v>244</v>
      </c>
      <c r="H7408" s="10" t="s">
        <v>245</v>
      </c>
      <c r="I7408" s="10" t="s">
        <v>246</v>
      </c>
      <c r="J7408" s="10" t="s">
        <v>246</v>
      </c>
      <c r="K7408" s="10" t="s">
        <v>245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 s="11"/>
      <c r="S7408" s="11"/>
      <c r="T7408" s="11">
        <v>16245000</v>
      </c>
      <c r="U7408" s="11"/>
      <c r="V7408" s="11"/>
      <c r="W7408" s="11"/>
      <c r="X7408" s="11"/>
      <c r="Y7408" s="11"/>
      <c r="Z7408" s="11">
        <v>8122500</v>
      </c>
      <c r="AA7408" s="11"/>
      <c r="AB7408" s="11"/>
      <c r="AC7408" s="11"/>
      <c r="AD7408"/>
      <c r="AE7408"/>
      <c r="AF7408">
        <v>50</v>
      </c>
      <c r="AG7408"/>
      <c r="AH7408"/>
      <c r="AI7408"/>
      <c r="AJ7408" s="11"/>
      <c r="AK7408" s="11"/>
      <c r="AL7408" s="11">
        <v>16245000</v>
      </c>
      <c r="AM7408" s="11"/>
      <c r="AN7408" s="11"/>
      <c r="AO7408" s="11"/>
      <c r="AP7408" s="11"/>
      <c r="AQ7408" s="11"/>
      <c r="AR7408" s="11"/>
      <c r="AS7408" s="11"/>
      <c r="AT7408" s="11"/>
      <c r="AU7408" s="11"/>
      <c r="AV7408" s="11"/>
      <c r="AW7408" s="11"/>
      <c r="AX7408" s="11"/>
      <c r="AY7408" s="11"/>
      <c r="AZ7408" s="11"/>
      <c r="BA7408" s="11"/>
      <c r="BB7408" s="11"/>
      <c r="BC7408" s="11"/>
      <c r="BD7408" s="11"/>
      <c r="BE7408" s="11"/>
      <c r="BF7408" s="11"/>
      <c r="BG7408" s="11"/>
      <c r="BH7408" s="11"/>
      <c r="BI7408" s="11"/>
      <c r="BJ7408" s="11"/>
      <c r="BK7408" s="11"/>
      <c r="BL7408"/>
      <c r="BM7408"/>
      <c r="BN7408" s="10">
        <v>0</v>
      </c>
      <c r="BO7408" s="10"/>
      <c r="BP7408" s="10"/>
      <c r="BQ7408" s="10"/>
      <c r="BR7408" s="10"/>
      <c r="BS7408" s="10"/>
      <c r="BT7408" s="10"/>
      <c r="BU7408" s="10"/>
    </row>
    <row r="7409" spans="1:73" x14ac:dyDescent="0.3">
      <c r="A7409" s="10" t="s">
        <v>4110</v>
      </c>
      <c r="B7409" s="10" t="s">
        <v>6807</v>
      </c>
      <c r="C7409" s="10" t="s">
        <v>107</v>
      </c>
      <c r="D7409" s="10" t="s">
        <v>110</v>
      </c>
      <c r="E7409" s="10" t="s">
        <v>219</v>
      </c>
      <c r="F7409" s="10" t="s">
        <v>247</v>
      </c>
      <c r="G7409" s="10" t="s">
        <v>939</v>
      </c>
      <c r="H7409" s="10" t="s">
        <v>5070</v>
      </c>
      <c r="I7409" s="10" t="s">
        <v>5071</v>
      </c>
      <c r="J7409" s="10" t="s">
        <v>5071</v>
      </c>
      <c r="K7409" s="10" t="s">
        <v>5070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 s="11"/>
      <c r="S7409" s="11"/>
      <c r="T7409" s="11">
        <v>2135049.6</v>
      </c>
      <c r="U7409" s="11"/>
      <c r="V7409" s="11"/>
      <c r="W7409" s="11"/>
      <c r="X7409" s="11"/>
      <c r="Y7409" s="11"/>
      <c r="Z7409" s="11">
        <v>2135049.6</v>
      </c>
      <c r="AA7409" s="11"/>
      <c r="AB7409" s="11"/>
      <c r="AC7409" s="11"/>
      <c r="AD7409"/>
      <c r="AE7409"/>
      <c r="AF7409">
        <v>100</v>
      </c>
      <c r="AG7409"/>
      <c r="AH7409"/>
      <c r="AI7409"/>
      <c r="AJ7409" s="11"/>
      <c r="AK7409" s="11"/>
      <c r="AL7409" s="11">
        <v>2135049.6</v>
      </c>
      <c r="AM7409" s="11"/>
      <c r="AN7409" s="11"/>
      <c r="AO7409" s="11"/>
      <c r="AP7409" s="11"/>
      <c r="AQ7409" s="11"/>
      <c r="AR7409" s="11"/>
      <c r="AS7409" s="11"/>
      <c r="AT7409" s="11"/>
      <c r="AU7409" s="11"/>
      <c r="AV7409" s="11"/>
      <c r="AW7409" s="11"/>
      <c r="AX7409" s="11"/>
      <c r="AY7409" s="11"/>
      <c r="AZ7409" s="11"/>
      <c r="BA7409" s="11"/>
      <c r="BB7409" s="11"/>
      <c r="BC7409" s="11"/>
      <c r="BD7409" s="11"/>
      <c r="BE7409" s="11"/>
      <c r="BF7409" s="11"/>
      <c r="BG7409" s="11"/>
      <c r="BH7409" s="11"/>
      <c r="BI7409" s="11"/>
      <c r="BJ7409" s="11"/>
      <c r="BK7409" s="11"/>
      <c r="BL7409"/>
      <c r="BM7409"/>
      <c r="BN7409" s="10">
        <v>0</v>
      </c>
      <c r="BO7409" s="10"/>
      <c r="BP7409" s="10"/>
      <c r="BQ7409" s="10"/>
      <c r="BR7409" s="10"/>
      <c r="BS7409" s="10"/>
      <c r="BT7409" s="10"/>
      <c r="BU7409" s="10"/>
    </row>
    <row r="7410" spans="1:73" x14ac:dyDescent="0.3">
      <c r="A7410" s="10" t="s">
        <v>4110</v>
      </c>
      <c r="B7410" s="10" t="s">
        <v>6807</v>
      </c>
      <c r="C7410" s="10" t="s">
        <v>107</v>
      </c>
      <c r="D7410" s="10" t="s">
        <v>110</v>
      </c>
      <c r="E7410" s="10" t="s">
        <v>219</v>
      </c>
      <c r="F7410" s="10" t="s">
        <v>247</v>
      </c>
      <c r="G7410" s="10" t="s">
        <v>248</v>
      </c>
      <c r="H7410" s="10" t="s">
        <v>6856</v>
      </c>
      <c r="I7410" s="10" t="s">
        <v>6857</v>
      </c>
      <c r="J7410" s="10" t="s">
        <v>6857</v>
      </c>
      <c r="K7410" s="10" t="s">
        <v>6856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 s="11"/>
      <c r="S7410" s="11">
        <v>2460000</v>
      </c>
      <c r="T7410" s="11">
        <v>2669000</v>
      </c>
      <c r="U7410" s="11"/>
      <c r="V7410" s="11"/>
      <c r="W7410" s="11"/>
      <c r="X7410" s="11"/>
      <c r="Y7410" s="11">
        <v>1230000</v>
      </c>
      <c r="Z7410" s="11">
        <v>1334500</v>
      </c>
      <c r="AA7410" s="11"/>
      <c r="AB7410" s="11"/>
      <c r="AC7410" s="11"/>
      <c r="AD7410"/>
      <c r="AE7410">
        <v>50</v>
      </c>
      <c r="AF7410">
        <v>50</v>
      </c>
      <c r="AG7410"/>
      <c r="AH7410"/>
      <c r="AI7410"/>
      <c r="AJ7410" s="11"/>
      <c r="AK7410" s="11">
        <v>2460000</v>
      </c>
      <c r="AL7410" s="11">
        <v>2669000</v>
      </c>
      <c r="AM7410" s="11"/>
      <c r="AN7410" s="11"/>
      <c r="AO7410" s="11"/>
      <c r="AP7410" s="11"/>
      <c r="AQ7410" s="11"/>
      <c r="AR7410" s="11"/>
      <c r="AS7410" s="11"/>
      <c r="AT7410" s="11"/>
      <c r="AU7410" s="11"/>
      <c r="AV7410" s="11"/>
      <c r="AW7410" s="11"/>
      <c r="AX7410" s="11"/>
      <c r="AY7410" s="11"/>
      <c r="AZ7410" s="11"/>
      <c r="BA7410" s="11"/>
      <c r="BB7410" s="11"/>
      <c r="BC7410" s="11"/>
      <c r="BD7410" s="11"/>
      <c r="BE7410" s="11"/>
      <c r="BF7410" s="11"/>
      <c r="BG7410" s="11"/>
      <c r="BH7410" s="11"/>
      <c r="BI7410" s="11"/>
      <c r="BJ7410" s="11"/>
      <c r="BK7410" s="11"/>
      <c r="BL7410"/>
      <c r="BM7410"/>
      <c r="BN7410" s="10">
        <v>0</v>
      </c>
      <c r="BO7410" s="10"/>
      <c r="BP7410" s="10"/>
      <c r="BQ7410" s="10"/>
      <c r="BR7410" s="10"/>
      <c r="BS7410" s="10"/>
      <c r="BT7410" s="10"/>
      <c r="BU7410" s="10"/>
    </row>
    <row r="7411" spans="1:73" x14ac:dyDescent="0.3">
      <c r="A7411" s="10" t="s">
        <v>4110</v>
      </c>
      <c r="B7411" s="10" t="s">
        <v>6807</v>
      </c>
      <c r="C7411" s="10" t="s">
        <v>107</v>
      </c>
      <c r="D7411" s="10" t="s">
        <v>110</v>
      </c>
      <c r="E7411" s="10" t="s">
        <v>219</v>
      </c>
      <c r="F7411" s="10" t="s">
        <v>6870</v>
      </c>
      <c r="G7411" s="10" t="s">
        <v>6871</v>
      </c>
      <c r="H7411" s="10" t="s">
        <v>6872</v>
      </c>
      <c r="I7411" s="10" t="s">
        <v>6873</v>
      </c>
      <c r="J7411" s="10" t="s">
        <v>6873</v>
      </c>
      <c r="K7411" s="10" t="s">
        <v>6872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 s="11"/>
      <c r="S7411" s="11"/>
      <c r="T7411" s="11"/>
      <c r="U7411" s="11"/>
      <c r="V7411" s="11"/>
      <c r="W7411" s="11">
        <v>4550000</v>
      </c>
      <c r="X7411" s="11"/>
      <c r="Y7411" s="11"/>
      <c r="Z7411" s="11"/>
      <c r="AA7411" s="11"/>
      <c r="AB7411" s="11"/>
      <c r="AC7411" s="11">
        <v>4550000</v>
      </c>
      <c r="AD7411"/>
      <c r="AE7411"/>
      <c r="AF7411"/>
      <c r="AG7411"/>
      <c r="AH7411"/>
      <c r="AI7411">
        <v>100</v>
      </c>
      <c r="AJ7411" s="11"/>
      <c r="AK7411" s="11"/>
      <c r="AL7411" s="11"/>
      <c r="AM7411" s="11"/>
      <c r="AN7411" s="11"/>
      <c r="AO7411" s="11">
        <v>4550000</v>
      </c>
      <c r="AP7411" s="11"/>
      <c r="AQ7411" s="11"/>
      <c r="AR7411" s="11"/>
      <c r="AS7411" s="11"/>
      <c r="AT7411" s="11"/>
      <c r="AU7411" s="11"/>
      <c r="AV7411" s="11"/>
      <c r="AW7411" s="11"/>
      <c r="AX7411" s="11"/>
      <c r="AY7411" s="11"/>
      <c r="AZ7411" s="11"/>
      <c r="BA7411" s="11"/>
      <c r="BB7411" s="11"/>
      <c r="BC7411" s="11"/>
      <c r="BD7411" s="11"/>
      <c r="BE7411" s="11"/>
      <c r="BF7411" s="11"/>
      <c r="BG7411" s="11"/>
      <c r="BH7411" s="11"/>
      <c r="BI7411" s="11"/>
      <c r="BJ7411" s="11"/>
      <c r="BK7411" s="11"/>
      <c r="BL7411"/>
      <c r="BM7411"/>
      <c r="BN7411" s="10">
        <v>0</v>
      </c>
      <c r="BO7411" s="10"/>
      <c r="BP7411" s="10"/>
      <c r="BQ7411" s="10"/>
      <c r="BR7411" s="10"/>
      <c r="BS7411" s="10"/>
      <c r="BT7411" s="10"/>
      <c r="BU7411" s="10"/>
    </row>
    <row r="7412" spans="1:73" x14ac:dyDescent="0.3">
      <c r="A7412" s="10" t="s">
        <v>4110</v>
      </c>
      <c r="B7412" s="10" t="s">
        <v>6547</v>
      </c>
      <c r="C7412" s="10" t="s">
        <v>79</v>
      </c>
      <c r="D7412" s="10" t="s">
        <v>870</v>
      </c>
      <c r="E7412" s="10" t="s">
        <v>2906</v>
      </c>
      <c r="F7412" s="10" t="s">
        <v>2907</v>
      </c>
      <c r="G7412" s="10" t="s">
        <v>2908</v>
      </c>
      <c r="H7412" s="10" t="s">
        <v>4387</v>
      </c>
      <c r="I7412" s="10" t="s">
        <v>4388</v>
      </c>
      <c r="J7412" s="10" t="s">
        <v>4388</v>
      </c>
      <c r="K7412" s="10" t="s">
        <v>4387</v>
      </c>
      <c r="L7412">
        <v>0</v>
      </c>
      <c r="M7412">
        <v>0</v>
      </c>
      <c r="N7412">
        <v>1</v>
      </c>
      <c r="O7412">
        <v>1</v>
      </c>
      <c r="P7412">
        <v>1</v>
      </c>
      <c r="Q7412">
        <v>1</v>
      </c>
      <c r="R7412" s="11"/>
      <c r="S7412" s="11"/>
      <c r="T7412" s="11">
        <v>397999.94</v>
      </c>
      <c r="U7412" s="11">
        <v>177850</v>
      </c>
      <c r="V7412" s="11">
        <v>458402</v>
      </c>
      <c r="W7412" s="11">
        <v>106620</v>
      </c>
      <c r="X7412" s="11"/>
      <c r="Y7412" s="11"/>
      <c r="Z7412" s="11">
        <v>397999.94</v>
      </c>
      <c r="AA7412" s="11">
        <v>177850</v>
      </c>
      <c r="AB7412" s="11">
        <v>458402</v>
      </c>
      <c r="AC7412" s="11">
        <v>106620</v>
      </c>
      <c r="AD7412"/>
      <c r="AE7412"/>
      <c r="AF7412">
        <v>100</v>
      </c>
      <c r="AG7412">
        <v>100</v>
      </c>
      <c r="AH7412">
        <v>100</v>
      </c>
      <c r="AI7412">
        <v>100</v>
      </c>
      <c r="AJ7412" s="11"/>
      <c r="AK7412" s="11"/>
      <c r="AL7412" s="11">
        <v>397999.94</v>
      </c>
      <c r="AM7412" s="11">
        <v>177850</v>
      </c>
      <c r="AN7412" s="11">
        <v>458402</v>
      </c>
      <c r="AO7412" s="11">
        <v>106620</v>
      </c>
      <c r="AP7412" s="11"/>
      <c r="AQ7412" s="11"/>
      <c r="AR7412" s="11"/>
      <c r="AS7412" s="11"/>
      <c r="AT7412" s="11"/>
      <c r="AU7412" s="11"/>
      <c r="AV7412" s="11"/>
      <c r="AW7412" s="11"/>
      <c r="AX7412" s="11"/>
      <c r="AY7412" s="11"/>
      <c r="AZ7412" s="11"/>
      <c r="BA7412" s="11"/>
      <c r="BB7412" s="11"/>
      <c r="BC7412" s="11"/>
      <c r="BD7412" s="11"/>
      <c r="BE7412" s="11"/>
      <c r="BF7412" s="11"/>
      <c r="BG7412" s="11"/>
      <c r="BH7412" s="11"/>
      <c r="BI7412" s="11"/>
      <c r="BJ7412" s="11"/>
      <c r="BK7412" s="11"/>
      <c r="BL7412"/>
      <c r="BM7412"/>
      <c r="BN7412" s="10">
        <v>0</v>
      </c>
      <c r="BO7412" s="10"/>
      <c r="BP7412" s="10"/>
      <c r="BQ7412" s="10"/>
      <c r="BR7412" s="10"/>
      <c r="BS7412" s="10"/>
      <c r="BT7412" s="10"/>
      <c r="BU7412" s="10"/>
    </row>
    <row r="7413" spans="1:73" x14ac:dyDescent="0.3">
      <c r="A7413" s="10" t="s">
        <v>4110</v>
      </c>
      <c r="B7413" s="10" t="s">
        <v>6547</v>
      </c>
      <c r="C7413" s="10" t="s">
        <v>79</v>
      </c>
      <c r="D7413" s="10" t="s">
        <v>82</v>
      </c>
      <c r="E7413" s="10"/>
      <c r="F7413" s="10" t="s">
        <v>5094</v>
      </c>
      <c r="G7413" s="10"/>
      <c r="H7413" s="10" t="s">
        <v>5095</v>
      </c>
      <c r="I7413" s="10" t="s">
        <v>5096</v>
      </c>
      <c r="J7413" s="10" t="s">
        <v>5096</v>
      </c>
      <c r="K7413" s="10" t="s">
        <v>5095</v>
      </c>
      <c r="L7413">
        <v>1</v>
      </c>
      <c r="M7413">
        <v>1</v>
      </c>
      <c r="N7413">
        <v>0</v>
      </c>
      <c r="O7413">
        <v>0</v>
      </c>
      <c r="P7413">
        <v>1</v>
      </c>
      <c r="Q7413">
        <v>1</v>
      </c>
      <c r="R7413" s="11">
        <v>1519804.18</v>
      </c>
      <c r="S7413" s="11">
        <v>4194489.26</v>
      </c>
      <c r="T7413" s="11"/>
      <c r="U7413" s="11"/>
      <c r="V7413" s="11">
        <v>1007700</v>
      </c>
      <c r="W7413" s="11">
        <v>1477690</v>
      </c>
      <c r="X7413" s="11">
        <v>1431254.18</v>
      </c>
      <c r="Y7413" s="11">
        <v>1177289.3999999999</v>
      </c>
      <c r="Z7413" s="11"/>
      <c r="AA7413" s="11"/>
      <c r="AB7413" s="11">
        <v>1007700</v>
      </c>
      <c r="AC7413" s="11">
        <v>1477690</v>
      </c>
      <c r="AD7413">
        <v>94.17</v>
      </c>
      <c r="AE7413">
        <v>28.07</v>
      </c>
      <c r="AF7413"/>
      <c r="AG7413"/>
      <c r="AH7413">
        <v>100</v>
      </c>
      <c r="AI7413">
        <v>100</v>
      </c>
      <c r="AJ7413" s="11">
        <v>1519802.18</v>
      </c>
      <c r="AK7413" s="11">
        <v>4194481.41</v>
      </c>
      <c r="AL7413" s="11"/>
      <c r="AM7413" s="11"/>
      <c r="AN7413" s="11">
        <v>1007700</v>
      </c>
      <c r="AO7413" s="11">
        <v>1477690</v>
      </c>
      <c r="AP7413" s="11"/>
      <c r="AQ7413" s="11"/>
      <c r="AR7413" s="11"/>
      <c r="AS7413" s="11"/>
      <c r="AT7413" s="11"/>
      <c r="AU7413" s="11"/>
      <c r="AV7413" s="11"/>
      <c r="AW7413" s="11"/>
      <c r="AX7413" s="11"/>
      <c r="AY7413" s="11"/>
      <c r="AZ7413" s="11"/>
      <c r="BA7413" s="11"/>
      <c r="BB7413" s="11"/>
      <c r="BC7413" s="11"/>
      <c r="BD7413" s="11"/>
      <c r="BE7413" s="11"/>
      <c r="BF7413" s="11"/>
      <c r="BG7413" s="11"/>
      <c r="BH7413" s="11"/>
      <c r="BI7413" s="11"/>
      <c r="BJ7413" s="11"/>
      <c r="BK7413" s="11"/>
      <c r="BL7413"/>
      <c r="BM7413"/>
      <c r="BN7413" s="10">
        <v>0</v>
      </c>
      <c r="BO7413" s="10"/>
      <c r="BP7413" s="10"/>
      <c r="BQ7413" s="10"/>
      <c r="BR7413" s="10"/>
      <c r="BS7413" s="10"/>
      <c r="BT7413" s="10"/>
      <c r="BU7413" s="10"/>
    </row>
    <row r="7414" spans="1:73" x14ac:dyDescent="0.3">
      <c r="A7414" s="10" t="s">
        <v>4110</v>
      </c>
      <c r="B7414" s="10" t="s">
        <v>6547</v>
      </c>
      <c r="C7414" s="10" t="s">
        <v>79</v>
      </c>
      <c r="D7414" s="10" t="s">
        <v>82</v>
      </c>
      <c r="E7414" s="10"/>
      <c r="F7414" s="10" t="s">
        <v>226</v>
      </c>
      <c r="G7414" s="10"/>
      <c r="H7414" s="10" t="s">
        <v>8520</v>
      </c>
      <c r="I7414" s="10" t="s">
        <v>8521</v>
      </c>
      <c r="J7414" s="10" t="s">
        <v>8521</v>
      </c>
      <c r="K7414" s="10" t="s">
        <v>8520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 s="11"/>
      <c r="S7414" s="11">
        <v>104000</v>
      </c>
      <c r="T7414" s="11"/>
      <c r="U7414" s="11"/>
      <c r="V7414" s="11"/>
      <c r="W7414" s="11"/>
      <c r="X7414" s="11"/>
      <c r="Y7414" s="11">
        <v>104000</v>
      </c>
      <c r="Z7414" s="11"/>
      <c r="AA7414" s="11"/>
      <c r="AB7414" s="11"/>
      <c r="AC7414" s="11"/>
      <c r="AD7414"/>
      <c r="AE7414">
        <v>100</v>
      </c>
      <c r="AF7414"/>
      <c r="AG7414"/>
      <c r="AH7414"/>
      <c r="AI7414"/>
      <c r="AJ7414" s="11"/>
      <c r="AK7414" s="11">
        <v>104000</v>
      </c>
      <c r="AL7414" s="11"/>
      <c r="AM7414" s="11"/>
      <c r="AN7414" s="11"/>
      <c r="AO7414" s="11"/>
      <c r="AP7414" s="11"/>
      <c r="AQ7414" s="11"/>
      <c r="AR7414" s="11"/>
      <c r="AS7414" s="11"/>
      <c r="AT7414" s="11"/>
      <c r="AU7414" s="11"/>
      <c r="AV7414" s="11"/>
      <c r="AW7414" s="11"/>
      <c r="AX7414" s="11"/>
      <c r="AY7414" s="11"/>
      <c r="AZ7414" s="11"/>
      <c r="BA7414" s="11"/>
      <c r="BB7414" s="11"/>
      <c r="BC7414" s="11"/>
      <c r="BD7414" s="11"/>
      <c r="BE7414" s="11"/>
      <c r="BF7414" s="11"/>
      <c r="BG7414" s="11"/>
      <c r="BH7414" s="11"/>
      <c r="BI7414" s="11"/>
      <c r="BJ7414" s="11"/>
      <c r="BK7414" s="11"/>
      <c r="BL7414"/>
      <c r="BM7414"/>
      <c r="BN7414" s="10">
        <v>0</v>
      </c>
      <c r="BO7414" s="10"/>
      <c r="BP7414" s="10"/>
      <c r="BQ7414" s="10"/>
      <c r="BR7414" s="10"/>
      <c r="BS7414" s="10"/>
      <c r="BT7414" s="10"/>
      <c r="BU7414" s="10"/>
    </row>
    <row r="7415" spans="1:73" x14ac:dyDescent="0.3">
      <c r="A7415" s="10" t="s">
        <v>4110</v>
      </c>
      <c r="B7415" s="10" t="s">
        <v>6547</v>
      </c>
      <c r="C7415" s="10" t="s">
        <v>79</v>
      </c>
      <c r="D7415" s="10" t="s">
        <v>82</v>
      </c>
      <c r="E7415" s="10"/>
      <c r="F7415" s="10" t="s">
        <v>226</v>
      </c>
      <c r="G7415" s="10"/>
      <c r="H7415" s="10" t="s">
        <v>120</v>
      </c>
      <c r="I7415" s="10" t="s">
        <v>121</v>
      </c>
      <c r="J7415" s="10" t="s">
        <v>121</v>
      </c>
      <c r="K7415" s="10" t="s">
        <v>120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0</v>
      </c>
      <c r="R7415" s="11">
        <v>2993556</v>
      </c>
      <c r="S7415" s="11">
        <v>5488837.5999999996</v>
      </c>
      <c r="T7415" s="11"/>
      <c r="U7415" s="11"/>
      <c r="V7415" s="11"/>
      <c r="W7415" s="11"/>
      <c r="X7415" s="11">
        <v>2608601.92</v>
      </c>
      <c r="Y7415" s="11">
        <v>1429300</v>
      </c>
      <c r="Z7415" s="11"/>
      <c r="AA7415" s="11"/>
      <c r="AB7415" s="11"/>
      <c r="AC7415" s="11"/>
      <c r="AD7415">
        <v>87.14</v>
      </c>
      <c r="AE7415">
        <v>26.04</v>
      </c>
      <c r="AF7415"/>
      <c r="AG7415"/>
      <c r="AH7415"/>
      <c r="AI7415"/>
      <c r="AJ7415" s="11">
        <v>2993556</v>
      </c>
      <c r="AK7415" s="11">
        <v>5488837.5999999996</v>
      </c>
      <c r="AL7415" s="11"/>
      <c r="AM7415" s="11"/>
      <c r="AN7415" s="11"/>
      <c r="AO7415" s="11"/>
      <c r="AP7415" s="11"/>
      <c r="AQ7415" s="11"/>
      <c r="AR7415" s="11"/>
      <c r="AS7415" s="11"/>
      <c r="AT7415" s="11"/>
      <c r="AU7415" s="11"/>
      <c r="AV7415" s="11"/>
      <c r="AW7415" s="11"/>
      <c r="AX7415" s="11"/>
      <c r="AY7415" s="11"/>
      <c r="AZ7415" s="11"/>
      <c r="BA7415" s="11"/>
      <c r="BB7415" s="11"/>
      <c r="BC7415" s="11"/>
      <c r="BD7415" s="11"/>
      <c r="BE7415" s="11"/>
      <c r="BF7415" s="11"/>
      <c r="BG7415" s="11"/>
      <c r="BH7415" s="11"/>
      <c r="BI7415" s="11"/>
      <c r="BJ7415" s="11"/>
      <c r="BK7415" s="11"/>
      <c r="BL7415"/>
      <c r="BM7415"/>
      <c r="BN7415" s="10">
        <v>0</v>
      </c>
      <c r="BO7415" s="10"/>
      <c r="BP7415" s="10"/>
      <c r="BQ7415" s="10"/>
      <c r="BR7415" s="10"/>
      <c r="BS7415" s="10"/>
      <c r="BT7415" s="10"/>
      <c r="BU7415" s="10"/>
    </row>
    <row r="7416" spans="1:73" x14ac:dyDescent="0.3">
      <c r="A7416" s="10" t="s">
        <v>4110</v>
      </c>
      <c r="B7416" s="10" t="s">
        <v>6547</v>
      </c>
      <c r="C7416" s="10" t="s">
        <v>79</v>
      </c>
      <c r="D7416" s="10" t="s">
        <v>82</v>
      </c>
      <c r="E7416" s="10"/>
      <c r="F7416" s="10" t="s">
        <v>226</v>
      </c>
      <c r="G7416" s="10"/>
      <c r="H7416" s="10" t="s">
        <v>8522</v>
      </c>
      <c r="I7416" s="10" t="s">
        <v>8523</v>
      </c>
      <c r="J7416" s="10" t="s">
        <v>8523</v>
      </c>
      <c r="K7416" s="10" t="s">
        <v>8522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 s="11"/>
      <c r="S7416" s="11"/>
      <c r="T7416" s="11"/>
      <c r="U7416" s="11">
        <v>18910</v>
      </c>
      <c r="V7416" s="11"/>
      <c r="W7416" s="11"/>
      <c r="X7416" s="11"/>
      <c r="Y7416" s="11"/>
      <c r="Z7416" s="11"/>
      <c r="AA7416" s="11">
        <v>18910</v>
      </c>
      <c r="AB7416" s="11"/>
      <c r="AC7416" s="11"/>
      <c r="AD7416"/>
      <c r="AE7416"/>
      <c r="AF7416"/>
      <c r="AG7416">
        <v>100</v>
      </c>
      <c r="AH7416"/>
      <c r="AI7416"/>
      <c r="AJ7416" s="11"/>
      <c r="AK7416" s="11"/>
      <c r="AL7416" s="11"/>
      <c r="AM7416" s="11">
        <v>18910</v>
      </c>
      <c r="AN7416" s="11"/>
      <c r="AO7416" s="11"/>
      <c r="AP7416" s="11"/>
      <c r="AQ7416" s="11"/>
      <c r="AR7416" s="11"/>
      <c r="AS7416" s="11"/>
      <c r="AT7416" s="11"/>
      <c r="AU7416" s="11"/>
      <c r="AV7416" s="11"/>
      <c r="AW7416" s="11"/>
      <c r="AX7416" s="11"/>
      <c r="AY7416" s="11"/>
      <c r="AZ7416" s="11"/>
      <c r="BA7416" s="11"/>
      <c r="BB7416" s="11"/>
      <c r="BC7416" s="11"/>
      <c r="BD7416" s="11"/>
      <c r="BE7416" s="11"/>
      <c r="BF7416" s="11"/>
      <c r="BG7416" s="11"/>
      <c r="BH7416" s="11"/>
      <c r="BI7416" s="11"/>
      <c r="BJ7416" s="11"/>
      <c r="BK7416" s="11"/>
      <c r="BL7416"/>
      <c r="BM7416"/>
      <c r="BN7416" s="10">
        <v>0</v>
      </c>
      <c r="BO7416" s="10"/>
      <c r="BP7416" s="10"/>
      <c r="BQ7416" s="10"/>
      <c r="BR7416" s="10"/>
      <c r="BS7416" s="10"/>
      <c r="BT7416" s="10"/>
      <c r="BU7416" s="10"/>
    </row>
    <row r="7417" spans="1:73" x14ac:dyDescent="0.3">
      <c r="A7417" s="10" t="s">
        <v>4110</v>
      </c>
      <c r="B7417" s="10" t="s">
        <v>6547</v>
      </c>
      <c r="C7417" s="10" t="s">
        <v>79</v>
      </c>
      <c r="D7417" s="10" t="s">
        <v>82</v>
      </c>
      <c r="E7417" s="10"/>
      <c r="F7417" s="10" t="s">
        <v>94</v>
      </c>
      <c r="G7417" s="10"/>
      <c r="H7417" s="10" t="s">
        <v>5122</v>
      </c>
      <c r="I7417" s="10" t="s">
        <v>5123</v>
      </c>
      <c r="J7417" s="10" t="s">
        <v>5123</v>
      </c>
      <c r="K7417" s="10" t="s">
        <v>5122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 s="11">
        <v>8626500</v>
      </c>
      <c r="S7417" s="11">
        <v>7387000</v>
      </c>
      <c r="T7417" s="11">
        <v>1277860</v>
      </c>
      <c r="U7417" s="11">
        <v>5548860</v>
      </c>
      <c r="V7417" s="11">
        <v>1640159</v>
      </c>
      <c r="W7417" s="11">
        <v>8784000</v>
      </c>
      <c r="X7417" s="11">
        <v>586500</v>
      </c>
      <c r="Y7417" s="11">
        <v>7387000</v>
      </c>
      <c r="Z7417" s="11">
        <v>1277860</v>
      </c>
      <c r="AA7417" s="11">
        <v>5548860</v>
      </c>
      <c r="AB7417" s="11">
        <v>1640159</v>
      </c>
      <c r="AC7417" s="11">
        <v>8784000</v>
      </c>
      <c r="AD7417">
        <v>6.8</v>
      </c>
      <c r="AE7417">
        <v>100</v>
      </c>
      <c r="AF7417">
        <v>100</v>
      </c>
      <c r="AG7417">
        <v>100</v>
      </c>
      <c r="AH7417">
        <v>100</v>
      </c>
      <c r="AI7417">
        <v>100</v>
      </c>
      <c r="AJ7417" s="11">
        <v>8626500</v>
      </c>
      <c r="AK7417" s="11">
        <v>7387000</v>
      </c>
      <c r="AL7417" s="11">
        <v>1277860</v>
      </c>
      <c r="AM7417" s="11">
        <v>5548860</v>
      </c>
      <c r="AN7417" s="11">
        <v>1640159</v>
      </c>
      <c r="AO7417" s="11">
        <v>8784000</v>
      </c>
      <c r="AP7417" s="11"/>
      <c r="AQ7417" s="11"/>
      <c r="AR7417" s="11"/>
      <c r="AS7417" s="11"/>
      <c r="AT7417" s="11"/>
      <c r="AU7417" s="11"/>
      <c r="AV7417" s="11"/>
      <c r="AW7417" s="11"/>
      <c r="AX7417" s="11"/>
      <c r="AY7417" s="11"/>
      <c r="AZ7417" s="11"/>
      <c r="BA7417" s="11"/>
      <c r="BB7417" s="11"/>
      <c r="BC7417" s="11"/>
      <c r="BD7417" s="11"/>
      <c r="BE7417" s="11"/>
      <c r="BF7417" s="11"/>
      <c r="BG7417" s="11"/>
      <c r="BH7417" s="11"/>
      <c r="BI7417" s="11"/>
      <c r="BJ7417" s="11"/>
      <c r="BK7417" s="11"/>
      <c r="BL7417"/>
      <c r="BM7417"/>
      <c r="BN7417" s="10">
        <v>0</v>
      </c>
      <c r="BO7417" s="10"/>
      <c r="BP7417" s="10"/>
      <c r="BQ7417" s="10"/>
      <c r="BR7417" s="10"/>
      <c r="BS7417" s="10"/>
      <c r="BT7417" s="10"/>
      <c r="BU7417" s="10"/>
    </row>
    <row r="7418" spans="1:73" x14ac:dyDescent="0.3">
      <c r="A7418" s="10" t="s">
        <v>4110</v>
      </c>
      <c r="B7418" s="10" t="s">
        <v>6547</v>
      </c>
      <c r="C7418" s="10" t="s">
        <v>79</v>
      </c>
      <c r="D7418" s="10" t="s">
        <v>82</v>
      </c>
      <c r="E7418" s="10"/>
      <c r="F7418" s="10" t="s">
        <v>94</v>
      </c>
      <c r="G7418" s="10"/>
      <c r="H7418" s="10" t="s">
        <v>8524</v>
      </c>
      <c r="I7418" s="10" t="s">
        <v>8525</v>
      </c>
      <c r="J7418" s="10" t="s">
        <v>8525</v>
      </c>
      <c r="K7418" s="10" t="s">
        <v>8524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 s="11"/>
      <c r="S7418" s="11">
        <v>210000</v>
      </c>
      <c r="T7418" s="11"/>
      <c r="U7418" s="11"/>
      <c r="V7418" s="11"/>
      <c r="W7418" s="11"/>
      <c r="X7418" s="11"/>
      <c r="Y7418" s="11">
        <v>210000</v>
      </c>
      <c r="Z7418" s="11"/>
      <c r="AA7418" s="11"/>
      <c r="AB7418" s="11"/>
      <c r="AC7418" s="11"/>
      <c r="AD7418"/>
      <c r="AE7418">
        <v>100</v>
      </c>
      <c r="AF7418"/>
      <c r="AG7418"/>
      <c r="AH7418"/>
      <c r="AI7418"/>
      <c r="AJ7418" s="11"/>
      <c r="AK7418" s="11">
        <v>210000</v>
      </c>
      <c r="AL7418" s="11"/>
      <c r="AM7418" s="11"/>
      <c r="AN7418" s="11"/>
      <c r="AO7418" s="11"/>
      <c r="AP7418" s="11"/>
      <c r="AQ7418" s="11"/>
      <c r="AR7418" s="11"/>
      <c r="AS7418" s="11"/>
      <c r="AT7418" s="11"/>
      <c r="AU7418" s="11"/>
      <c r="AV7418" s="11"/>
      <c r="AW7418" s="11"/>
      <c r="AX7418" s="11"/>
      <c r="AY7418" s="11"/>
      <c r="AZ7418" s="11"/>
      <c r="BA7418" s="11"/>
      <c r="BB7418" s="11"/>
      <c r="BC7418" s="11"/>
      <c r="BD7418" s="11"/>
      <c r="BE7418" s="11"/>
      <c r="BF7418" s="11"/>
      <c r="BG7418" s="11"/>
      <c r="BH7418" s="11"/>
      <c r="BI7418" s="11"/>
      <c r="BJ7418" s="11"/>
      <c r="BK7418" s="11"/>
      <c r="BL7418"/>
      <c r="BM7418"/>
      <c r="BN7418" s="10">
        <v>0</v>
      </c>
      <c r="BO7418" s="10"/>
      <c r="BP7418" s="10"/>
      <c r="BQ7418" s="10"/>
      <c r="BR7418" s="10"/>
      <c r="BS7418" s="10"/>
      <c r="BT7418" s="10"/>
      <c r="BU7418" s="10"/>
    </row>
    <row r="7419" spans="1:73" x14ac:dyDescent="0.3">
      <c r="A7419" s="10" t="s">
        <v>4110</v>
      </c>
      <c r="B7419" s="10" t="s">
        <v>6547</v>
      </c>
      <c r="C7419" s="10" t="s">
        <v>79</v>
      </c>
      <c r="D7419" s="10" t="s">
        <v>82</v>
      </c>
      <c r="E7419" s="10"/>
      <c r="F7419" s="10" t="s">
        <v>94</v>
      </c>
      <c r="G7419" s="10"/>
      <c r="H7419" s="10" t="s">
        <v>8526</v>
      </c>
      <c r="I7419" s="10" t="s">
        <v>8527</v>
      </c>
      <c r="J7419" s="10" t="s">
        <v>8527</v>
      </c>
      <c r="K7419" s="10" t="s">
        <v>8526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 s="11"/>
      <c r="S7419" s="11"/>
      <c r="T7419" s="11"/>
      <c r="U7419" s="11"/>
      <c r="V7419" s="11"/>
      <c r="W7419" s="11">
        <v>31023340</v>
      </c>
      <c r="X7419" s="11"/>
      <c r="Y7419" s="11"/>
      <c r="Z7419" s="11"/>
      <c r="AA7419" s="11"/>
      <c r="AB7419" s="11"/>
      <c r="AC7419" s="11">
        <v>31023340</v>
      </c>
      <c r="AD7419"/>
      <c r="AE7419"/>
      <c r="AF7419"/>
      <c r="AG7419"/>
      <c r="AH7419"/>
      <c r="AI7419">
        <v>100</v>
      </c>
      <c r="AJ7419" s="11"/>
      <c r="AK7419" s="11"/>
      <c r="AL7419" s="11"/>
      <c r="AM7419" s="11"/>
      <c r="AN7419" s="11"/>
      <c r="AO7419" s="11">
        <v>31023340</v>
      </c>
      <c r="AP7419" s="11"/>
      <c r="AQ7419" s="11"/>
      <c r="AR7419" s="11"/>
      <c r="AS7419" s="11"/>
      <c r="AT7419" s="11"/>
      <c r="AU7419" s="11"/>
      <c r="AV7419" s="11"/>
      <c r="AW7419" s="11"/>
      <c r="AX7419" s="11"/>
      <c r="AY7419" s="11"/>
      <c r="AZ7419" s="11"/>
      <c r="BA7419" s="11"/>
      <c r="BB7419" s="11"/>
      <c r="BC7419" s="11"/>
      <c r="BD7419" s="11"/>
      <c r="BE7419" s="11"/>
      <c r="BF7419" s="11"/>
      <c r="BG7419" s="11"/>
      <c r="BH7419" s="11"/>
      <c r="BI7419" s="11"/>
      <c r="BJ7419" s="11"/>
      <c r="BK7419" s="11"/>
      <c r="BL7419"/>
      <c r="BM7419"/>
      <c r="BN7419" s="10">
        <v>0</v>
      </c>
      <c r="BO7419" s="10"/>
      <c r="BP7419" s="10"/>
      <c r="BQ7419" s="10"/>
      <c r="BR7419" s="10"/>
      <c r="BS7419" s="10"/>
      <c r="BT7419" s="10"/>
      <c r="BU7419" s="10"/>
    </row>
    <row r="7420" spans="1:73" x14ac:dyDescent="0.3">
      <c r="A7420" s="10" t="s">
        <v>4110</v>
      </c>
      <c r="B7420" s="10" t="s">
        <v>6547</v>
      </c>
      <c r="C7420" s="10" t="s">
        <v>3710</v>
      </c>
      <c r="D7420" s="10" t="s">
        <v>82</v>
      </c>
      <c r="E7420" s="10"/>
      <c r="F7420" s="10" t="s">
        <v>4509</v>
      </c>
      <c r="G7420" s="10"/>
      <c r="H7420" s="10" t="s">
        <v>12829</v>
      </c>
      <c r="I7420" s="10" t="s">
        <v>12830</v>
      </c>
      <c r="J7420" s="10" t="s">
        <v>12830</v>
      </c>
      <c r="K7420" s="10" t="s">
        <v>12829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 s="11"/>
      <c r="S7420" s="11"/>
      <c r="T7420" s="11"/>
      <c r="U7420" s="11"/>
      <c r="V7420" s="11"/>
      <c r="W7420" s="11">
        <v>13173850</v>
      </c>
      <c r="X7420" s="11"/>
      <c r="Y7420" s="11"/>
      <c r="Z7420" s="11"/>
      <c r="AA7420" s="11"/>
      <c r="AB7420" s="11"/>
      <c r="AC7420" s="11">
        <v>13173850</v>
      </c>
      <c r="AD7420"/>
      <c r="AE7420"/>
      <c r="AF7420"/>
      <c r="AG7420"/>
      <c r="AH7420"/>
      <c r="AI7420">
        <v>100</v>
      </c>
      <c r="AJ7420" s="11"/>
      <c r="AK7420" s="11"/>
      <c r="AL7420" s="11"/>
      <c r="AM7420" s="11"/>
      <c r="AN7420" s="11"/>
      <c r="AO7420" s="11">
        <v>13173850</v>
      </c>
      <c r="AP7420" s="11"/>
      <c r="AQ7420" s="11"/>
      <c r="AR7420" s="11"/>
      <c r="AS7420" s="11"/>
      <c r="AT7420" s="11"/>
      <c r="AU7420" s="11"/>
      <c r="AV7420" s="11"/>
      <c r="AW7420" s="11"/>
      <c r="AX7420" s="11"/>
      <c r="AY7420" s="11"/>
      <c r="AZ7420" s="11"/>
      <c r="BA7420" s="11"/>
      <c r="BB7420" s="11"/>
      <c r="BC7420" s="11"/>
      <c r="BD7420" s="11"/>
      <c r="BE7420" s="11"/>
      <c r="BF7420" s="11"/>
      <c r="BG7420" s="11"/>
      <c r="BH7420" s="11"/>
      <c r="BI7420" s="11"/>
      <c r="BJ7420" s="11"/>
      <c r="BK7420" s="11"/>
      <c r="BL7420"/>
      <c r="BM7420"/>
      <c r="BN7420" s="10">
        <v>1</v>
      </c>
      <c r="BO7420" s="10">
        <v>714900</v>
      </c>
      <c r="BP7420" s="10">
        <v>714900</v>
      </c>
      <c r="BQ7420" s="10">
        <v>100</v>
      </c>
      <c r="BR7420" s="10">
        <v>714900</v>
      </c>
      <c r="BS7420" s="10"/>
      <c r="BT7420" s="10"/>
      <c r="BU7420" s="10"/>
    </row>
    <row r="7421" spans="1:73" x14ac:dyDescent="0.3">
      <c r="A7421" s="10" t="s">
        <v>4110</v>
      </c>
      <c r="B7421" s="10" t="s">
        <v>6547</v>
      </c>
      <c r="C7421" s="10" t="s">
        <v>3710</v>
      </c>
      <c r="D7421" s="10" t="s">
        <v>110</v>
      </c>
      <c r="E7421" s="10" t="s">
        <v>206</v>
      </c>
      <c r="F7421" s="10" t="s">
        <v>207</v>
      </c>
      <c r="G7421" s="10"/>
      <c r="H7421" s="10" t="s">
        <v>13481</v>
      </c>
      <c r="I7421" s="10" t="s">
        <v>13482</v>
      </c>
      <c r="J7421" s="10" t="s">
        <v>13482</v>
      </c>
      <c r="K7421" s="10" t="s">
        <v>13481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 s="11"/>
      <c r="S7421" s="11"/>
      <c r="T7421" s="11"/>
      <c r="U7421" s="11"/>
      <c r="V7421" s="11"/>
      <c r="W7421" s="11">
        <v>51000</v>
      </c>
      <c r="X7421" s="11"/>
      <c r="Y7421" s="11"/>
      <c r="Z7421" s="11"/>
      <c r="AA7421" s="11"/>
      <c r="AB7421" s="11"/>
      <c r="AC7421" s="11">
        <v>51000</v>
      </c>
      <c r="AD7421"/>
      <c r="AE7421"/>
      <c r="AF7421"/>
      <c r="AG7421"/>
      <c r="AH7421"/>
      <c r="AI7421">
        <v>100</v>
      </c>
      <c r="AJ7421" s="11"/>
      <c r="AK7421" s="11"/>
      <c r="AL7421" s="11"/>
      <c r="AM7421" s="11"/>
      <c r="AN7421" s="11"/>
      <c r="AO7421" s="11">
        <v>51000</v>
      </c>
      <c r="AP7421" s="11"/>
      <c r="AQ7421" s="11"/>
      <c r="AR7421" s="11"/>
      <c r="AS7421" s="11"/>
      <c r="AT7421" s="11"/>
      <c r="AU7421" s="11"/>
      <c r="AV7421" s="11"/>
      <c r="AW7421" s="11"/>
      <c r="AX7421" s="11"/>
      <c r="AY7421" s="11"/>
      <c r="AZ7421" s="11"/>
      <c r="BA7421" s="11"/>
      <c r="BB7421" s="11"/>
      <c r="BC7421" s="11"/>
      <c r="BD7421" s="11"/>
      <c r="BE7421" s="11"/>
      <c r="BF7421" s="11"/>
      <c r="BG7421" s="11"/>
      <c r="BH7421" s="11"/>
      <c r="BI7421" s="11"/>
      <c r="BJ7421" s="11"/>
      <c r="BK7421" s="11"/>
      <c r="BL7421"/>
      <c r="BM7421"/>
      <c r="BN7421" s="10">
        <v>0</v>
      </c>
      <c r="BO7421" s="10"/>
      <c r="BP7421" s="10"/>
      <c r="BQ7421" s="10"/>
      <c r="BR7421" s="10"/>
      <c r="BS7421" s="10"/>
      <c r="BT7421" s="10"/>
      <c r="BU7421" s="10"/>
    </row>
    <row r="7422" spans="1:73" x14ac:dyDescent="0.3">
      <c r="A7422" s="10" t="s">
        <v>4110</v>
      </c>
      <c r="B7422" s="10" t="s">
        <v>6547</v>
      </c>
      <c r="C7422" s="10" t="s">
        <v>79</v>
      </c>
      <c r="D7422" s="10"/>
      <c r="E7422" s="10"/>
      <c r="F7422" s="10"/>
      <c r="G7422" s="10"/>
      <c r="H7422" s="10" t="s">
        <v>10904</v>
      </c>
      <c r="I7422" s="10" t="s">
        <v>10905</v>
      </c>
      <c r="J7422" s="10" t="s">
        <v>10905</v>
      </c>
      <c r="K7422" s="10" t="s">
        <v>10904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 s="11"/>
      <c r="S7422" s="11"/>
      <c r="T7422" s="11"/>
      <c r="U7422" s="11"/>
      <c r="V7422" s="11">
        <v>43500</v>
      </c>
      <c r="W7422" s="11"/>
      <c r="X7422" s="11"/>
      <c r="Y7422" s="11"/>
      <c r="Z7422" s="11"/>
      <c r="AA7422" s="11"/>
      <c r="AB7422" s="11">
        <v>43500</v>
      </c>
      <c r="AC7422" s="11"/>
      <c r="AD7422"/>
      <c r="AE7422"/>
      <c r="AF7422"/>
      <c r="AG7422"/>
      <c r="AH7422">
        <v>100</v>
      </c>
      <c r="AI7422"/>
      <c r="AJ7422" s="11"/>
      <c r="AK7422" s="11"/>
      <c r="AL7422" s="11"/>
      <c r="AM7422" s="11"/>
      <c r="AN7422" s="11">
        <v>43500</v>
      </c>
      <c r="AO7422" s="11"/>
      <c r="AP7422" s="11"/>
      <c r="AQ7422" s="11"/>
      <c r="AR7422" s="11"/>
      <c r="AS7422" s="11"/>
      <c r="AT7422" s="11"/>
      <c r="AU7422" s="11"/>
      <c r="AV7422" s="11"/>
      <c r="AW7422" s="11"/>
      <c r="AX7422" s="11"/>
      <c r="AY7422" s="11"/>
      <c r="AZ7422" s="11"/>
      <c r="BA7422" s="11"/>
      <c r="BB7422" s="11"/>
      <c r="BC7422" s="11"/>
      <c r="BD7422" s="11"/>
      <c r="BE7422" s="11"/>
      <c r="BF7422" s="11"/>
      <c r="BG7422" s="11"/>
      <c r="BH7422" s="11"/>
      <c r="BI7422" s="11"/>
      <c r="BJ7422" s="11"/>
      <c r="BK7422" s="11"/>
      <c r="BL7422"/>
      <c r="BM7422"/>
      <c r="BN7422" s="10">
        <v>0</v>
      </c>
      <c r="BO7422" s="10"/>
      <c r="BP7422" s="10"/>
      <c r="BQ7422" s="10"/>
      <c r="BR7422" s="10"/>
      <c r="BS7422" s="10"/>
      <c r="BT7422" s="10"/>
      <c r="BU7422" s="10"/>
    </row>
    <row r="7423" spans="1:73" x14ac:dyDescent="0.3">
      <c r="A7423" s="10" t="s">
        <v>4110</v>
      </c>
      <c r="B7423" s="10" t="s">
        <v>6547</v>
      </c>
      <c r="C7423" s="10" t="s">
        <v>79</v>
      </c>
      <c r="D7423" s="10"/>
      <c r="E7423" s="10"/>
      <c r="F7423" s="10"/>
      <c r="G7423" s="10"/>
      <c r="H7423" s="10" t="s">
        <v>10906</v>
      </c>
      <c r="I7423" s="10" t="s">
        <v>77</v>
      </c>
      <c r="J7423" s="10" t="s">
        <v>77</v>
      </c>
      <c r="K7423" s="10" t="s">
        <v>10906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 s="11"/>
      <c r="S7423" s="11"/>
      <c r="T7423" s="11"/>
      <c r="U7423" s="11"/>
      <c r="V7423" s="11">
        <v>572440</v>
      </c>
      <c r="W7423" s="11"/>
      <c r="X7423" s="11"/>
      <c r="Y7423" s="11"/>
      <c r="Z7423" s="11"/>
      <c r="AA7423" s="11"/>
      <c r="AB7423" s="11">
        <v>326372</v>
      </c>
      <c r="AC7423" s="11"/>
      <c r="AD7423"/>
      <c r="AE7423"/>
      <c r="AF7423"/>
      <c r="AG7423"/>
      <c r="AH7423">
        <v>57.01</v>
      </c>
      <c r="AI7423"/>
      <c r="AJ7423" s="11"/>
      <c r="AK7423" s="11"/>
      <c r="AL7423" s="11"/>
      <c r="AM7423" s="11"/>
      <c r="AN7423" s="11">
        <v>572440</v>
      </c>
      <c r="AO7423" s="11"/>
      <c r="AP7423" s="11"/>
      <c r="AQ7423" s="11"/>
      <c r="AR7423" s="11"/>
      <c r="AS7423" s="11"/>
      <c r="AT7423" s="11"/>
      <c r="AU7423" s="11"/>
      <c r="AV7423" s="11"/>
      <c r="AW7423" s="11"/>
      <c r="AX7423" s="11"/>
      <c r="AY7423" s="11"/>
      <c r="AZ7423" s="11"/>
      <c r="BA7423" s="11"/>
      <c r="BB7423" s="11"/>
      <c r="BC7423" s="11"/>
      <c r="BD7423" s="11"/>
      <c r="BE7423" s="11"/>
      <c r="BF7423" s="11"/>
      <c r="BG7423" s="11"/>
      <c r="BH7423" s="11"/>
      <c r="BI7423" s="11"/>
      <c r="BJ7423" s="11"/>
      <c r="BK7423" s="11"/>
      <c r="BL7423"/>
      <c r="BM7423"/>
      <c r="BN7423" s="10">
        <v>0</v>
      </c>
      <c r="BO7423" s="10"/>
      <c r="BP7423" s="10"/>
      <c r="BQ7423" s="10"/>
      <c r="BR7423" s="10"/>
      <c r="BS7423" s="10"/>
      <c r="BT7423" s="10"/>
      <c r="BU7423" s="10"/>
    </row>
    <row r="7424" spans="1:73" x14ac:dyDescent="0.3">
      <c r="A7424" s="10" t="s">
        <v>4110</v>
      </c>
      <c r="B7424" s="10" t="s">
        <v>6547</v>
      </c>
      <c r="C7424" s="10" t="s">
        <v>79</v>
      </c>
      <c r="D7424" s="10"/>
      <c r="E7424" s="10"/>
      <c r="F7424" s="10"/>
      <c r="G7424" s="10"/>
      <c r="H7424" s="10" t="s">
        <v>10907</v>
      </c>
      <c r="I7424" s="10" t="s">
        <v>10908</v>
      </c>
      <c r="J7424" s="10" t="s">
        <v>10908</v>
      </c>
      <c r="K7424" s="10" t="s">
        <v>10907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 s="11"/>
      <c r="S7424" s="11">
        <v>161520</v>
      </c>
      <c r="T7424" s="11"/>
      <c r="U7424" s="11"/>
      <c r="V7424" s="11"/>
      <c r="W7424" s="11"/>
      <c r="X7424" s="11"/>
      <c r="Y7424" s="11">
        <v>161520</v>
      </c>
      <c r="Z7424" s="11"/>
      <c r="AA7424" s="11"/>
      <c r="AB7424" s="11"/>
      <c r="AC7424" s="11"/>
      <c r="AD7424"/>
      <c r="AE7424">
        <v>100</v>
      </c>
      <c r="AF7424"/>
      <c r="AG7424"/>
      <c r="AH7424"/>
      <c r="AI7424"/>
      <c r="AJ7424" s="11"/>
      <c r="AK7424" s="11">
        <v>161520</v>
      </c>
      <c r="AL7424" s="11"/>
      <c r="AM7424" s="11"/>
      <c r="AN7424" s="11"/>
      <c r="AO7424" s="11"/>
      <c r="AP7424" s="11"/>
      <c r="AQ7424" s="11"/>
      <c r="AR7424" s="11"/>
      <c r="AS7424" s="11"/>
      <c r="AT7424" s="11"/>
      <c r="AU7424" s="11"/>
      <c r="AV7424" s="11"/>
      <c r="AW7424" s="11"/>
      <c r="AX7424" s="11"/>
      <c r="AY7424" s="11"/>
      <c r="AZ7424" s="11"/>
      <c r="BA7424" s="11"/>
      <c r="BB7424" s="11"/>
      <c r="BC7424" s="11"/>
      <c r="BD7424" s="11"/>
      <c r="BE7424" s="11"/>
      <c r="BF7424" s="11"/>
      <c r="BG7424" s="11"/>
      <c r="BH7424" s="11"/>
      <c r="BI7424" s="11"/>
      <c r="BJ7424" s="11"/>
      <c r="BK7424" s="11"/>
      <c r="BL7424"/>
      <c r="BM7424"/>
      <c r="BN7424" s="10">
        <v>0</v>
      </c>
      <c r="BO7424" s="10"/>
      <c r="BP7424" s="10"/>
      <c r="BQ7424" s="10"/>
      <c r="BR7424" s="10"/>
      <c r="BS7424" s="10"/>
      <c r="BT7424" s="10"/>
      <c r="BU7424" s="10"/>
    </row>
    <row r="7425" spans="1:73" x14ac:dyDescent="0.3">
      <c r="A7425" s="10" t="s">
        <v>4110</v>
      </c>
      <c r="B7425" s="10" t="s">
        <v>6547</v>
      </c>
      <c r="C7425" s="10" t="s">
        <v>79</v>
      </c>
      <c r="D7425" s="10"/>
      <c r="E7425" s="10"/>
      <c r="F7425" s="10"/>
      <c r="G7425" s="10"/>
      <c r="H7425" s="10" t="s">
        <v>10909</v>
      </c>
      <c r="I7425" s="10" t="s">
        <v>77</v>
      </c>
      <c r="J7425" s="10" t="s">
        <v>77</v>
      </c>
      <c r="K7425" s="10" t="s">
        <v>10909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0</v>
      </c>
      <c r="R7425" s="11"/>
      <c r="S7425" s="11">
        <v>866344</v>
      </c>
      <c r="T7425" s="11">
        <v>600000</v>
      </c>
      <c r="U7425" s="11"/>
      <c r="V7425" s="11"/>
      <c r="W7425" s="11"/>
      <c r="X7425" s="11"/>
      <c r="Y7425" s="11">
        <v>866344</v>
      </c>
      <c r="Z7425" s="11">
        <v>300000</v>
      </c>
      <c r="AA7425" s="11"/>
      <c r="AB7425" s="11"/>
      <c r="AC7425" s="11"/>
      <c r="AD7425"/>
      <c r="AE7425">
        <v>100</v>
      </c>
      <c r="AF7425">
        <v>50</v>
      </c>
      <c r="AG7425"/>
      <c r="AH7425"/>
      <c r="AI7425"/>
      <c r="AJ7425" s="11"/>
      <c r="AK7425" s="11">
        <v>866344</v>
      </c>
      <c r="AL7425" s="11">
        <v>600000</v>
      </c>
      <c r="AM7425" s="11"/>
      <c r="AN7425" s="11"/>
      <c r="AO7425" s="11"/>
      <c r="AP7425" s="11"/>
      <c r="AQ7425" s="11"/>
      <c r="AR7425" s="11"/>
      <c r="AS7425" s="11"/>
      <c r="AT7425" s="11"/>
      <c r="AU7425" s="11"/>
      <c r="AV7425" s="11"/>
      <c r="AW7425" s="11"/>
      <c r="AX7425" s="11"/>
      <c r="AY7425" s="11"/>
      <c r="AZ7425" s="11"/>
      <c r="BA7425" s="11"/>
      <c r="BB7425" s="11"/>
      <c r="BC7425" s="11"/>
      <c r="BD7425" s="11"/>
      <c r="BE7425" s="11"/>
      <c r="BF7425" s="11"/>
      <c r="BG7425" s="11"/>
      <c r="BH7425" s="11"/>
      <c r="BI7425" s="11"/>
      <c r="BJ7425" s="11"/>
      <c r="BK7425" s="11"/>
      <c r="BL7425"/>
      <c r="BM7425"/>
      <c r="BN7425" s="10">
        <v>0</v>
      </c>
      <c r="BO7425" s="10"/>
      <c r="BP7425" s="10"/>
      <c r="BQ7425" s="10"/>
      <c r="BR7425" s="10"/>
      <c r="BS7425" s="10"/>
      <c r="BT7425" s="10"/>
      <c r="BU7425" s="10"/>
    </row>
    <row r="7426" spans="1:73" x14ac:dyDescent="0.3">
      <c r="A7426" s="10" t="s">
        <v>4110</v>
      </c>
      <c r="B7426" s="10" t="s">
        <v>6547</v>
      </c>
      <c r="C7426" s="10" t="s">
        <v>79</v>
      </c>
      <c r="D7426" s="10"/>
      <c r="E7426" s="10"/>
      <c r="F7426" s="10"/>
      <c r="G7426" s="10"/>
      <c r="H7426" s="10" t="s">
        <v>8516</v>
      </c>
      <c r="I7426" s="10" t="s">
        <v>8517</v>
      </c>
      <c r="J7426" s="10" t="s">
        <v>8517</v>
      </c>
      <c r="K7426" s="10" t="s">
        <v>8516</v>
      </c>
      <c r="L7426">
        <v>1</v>
      </c>
      <c r="M7426">
        <v>1</v>
      </c>
      <c r="N7426">
        <v>1</v>
      </c>
      <c r="O7426">
        <v>1</v>
      </c>
      <c r="P7426">
        <v>0</v>
      </c>
      <c r="Q7426">
        <v>1</v>
      </c>
      <c r="R7426" s="11">
        <v>69045450</v>
      </c>
      <c r="S7426" s="11">
        <v>7500000</v>
      </c>
      <c r="T7426" s="11">
        <v>20479500</v>
      </c>
      <c r="U7426" s="11">
        <v>4592850</v>
      </c>
      <c r="V7426" s="11"/>
      <c r="W7426" s="11">
        <v>25471000</v>
      </c>
      <c r="X7426" s="11">
        <v>9612562.5</v>
      </c>
      <c r="Y7426" s="11">
        <v>0</v>
      </c>
      <c r="Z7426" s="11">
        <v>10239750</v>
      </c>
      <c r="AA7426" s="11">
        <v>918570</v>
      </c>
      <c r="AB7426" s="11"/>
      <c r="AC7426" s="11">
        <v>1811100</v>
      </c>
      <c r="AD7426">
        <v>13.92</v>
      </c>
      <c r="AE7426">
        <v>0</v>
      </c>
      <c r="AF7426">
        <v>50</v>
      </c>
      <c r="AG7426">
        <v>20</v>
      </c>
      <c r="AH7426"/>
      <c r="AI7426">
        <v>7.11</v>
      </c>
      <c r="AJ7426" s="11">
        <v>69045450</v>
      </c>
      <c r="AK7426" s="11">
        <v>3787500</v>
      </c>
      <c r="AL7426" s="11">
        <v>20479500</v>
      </c>
      <c r="AM7426" s="11">
        <v>4592850</v>
      </c>
      <c r="AN7426" s="11"/>
      <c r="AO7426" s="11">
        <v>25471000</v>
      </c>
      <c r="AP7426" s="11"/>
      <c r="AQ7426" s="11"/>
      <c r="AR7426" s="11"/>
      <c r="AS7426" s="11"/>
      <c r="AT7426" s="11"/>
      <c r="AU7426" s="11"/>
      <c r="AV7426" s="11"/>
      <c r="AW7426" s="11"/>
      <c r="AX7426" s="11"/>
      <c r="AY7426" s="11"/>
      <c r="AZ7426" s="11"/>
      <c r="BA7426" s="11"/>
      <c r="BB7426" s="11"/>
      <c r="BC7426" s="11"/>
      <c r="BD7426" s="11"/>
      <c r="BE7426" s="11"/>
      <c r="BF7426" s="11"/>
      <c r="BG7426" s="11"/>
      <c r="BH7426" s="11">
        <v>918366388</v>
      </c>
      <c r="BI7426" s="11"/>
      <c r="BJ7426" s="11">
        <v>4592850</v>
      </c>
      <c r="BK7426" s="11"/>
      <c r="BL7426">
        <v>0.50009999999999999</v>
      </c>
      <c r="BM7426"/>
      <c r="BN7426" s="10">
        <v>0</v>
      </c>
      <c r="BO7426" s="10"/>
      <c r="BP7426" s="10"/>
      <c r="BQ7426" s="10"/>
      <c r="BR7426" s="10"/>
      <c r="BS7426" s="10"/>
      <c r="BT7426" s="10"/>
      <c r="BU7426" s="10"/>
    </row>
    <row r="7427" spans="1:73" x14ac:dyDescent="0.3">
      <c r="A7427" s="10" t="s">
        <v>4110</v>
      </c>
      <c r="B7427" s="10" t="s">
        <v>6547</v>
      </c>
      <c r="C7427" s="10" t="s">
        <v>79</v>
      </c>
      <c r="D7427" s="10"/>
      <c r="E7427" s="10"/>
      <c r="F7427" s="10"/>
      <c r="G7427" s="10"/>
      <c r="H7427" s="10" t="s">
        <v>881</v>
      </c>
      <c r="I7427" s="10" t="s">
        <v>882</v>
      </c>
      <c r="J7427" s="10" t="s">
        <v>882</v>
      </c>
      <c r="K7427" s="10" t="s">
        <v>881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 s="11"/>
      <c r="S7427" s="11">
        <v>95000</v>
      </c>
      <c r="T7427" s="11"/>
      <c r="U7427" s="11"/>
      <c r="V7427" s="11"/>
      <c r="W7427" s="11"/>
      <c r="X7427" s="11"/>
      <c r="Y7427" s="11">
        <v>0</v>
      </c>
      <c r="Z7427" s="11"/>
      <c r="AA7427" s="11"/>
      <c r="AB7427" s="11"/>
      <c r="AC7427" s="11"/>
      <c r="AD7427"/>
      <c r="AE7427">
        <v>0</v>
      </c>
      <c r="AF7427"/>
      <c r="AG7427"/>
      <c r="AH7427"/>
      <c r="AI7427"/>
      <c r="AJ7427" s="11"/>
      <c r="AK7427" s="11">
        <v>95000</v>
      </c>
      <c r="AL7427" s="11"/>
      <c r="AM7427" s="11"/>
      <c r="AN7427" s="11"/>
      <c r="AO7427" s="11"/>
      <c r="AP7427" s="11"/>
      <c r="AQ7427" s="11"/>
      <c r="AR7427" s="11"/>
      <c r="AS7427" s="11"/>
      <c r="AT7427" s="11"/>
      <c r="AU7427" s="11"/>
      <c r="AV7427" s="11"/>
      <c r="AW7427" s="11"/>
      <c r="AX7427" s="11"/>
      <c r="AY7427" s="11"/>
      <c r="AZ7427" s="11"/>
      <c r="BA7427" s="11"/>
      <c r="BB7427" s="11"/>
      <c r="BC7427" s="11"/>
      <c r="BD7427" s="11"/>
      <c r="BE7427" s="11"/>
      <c r="BF7427" s="11"/>
      <c r="BG7427" s="11"/>
      <c r="BH7427" s="11"/>
      <c r="BI7427" s="11"/>
      <c r="BJ7427" s="11"/>
      <c r="BK7427" s="11"/>
      <c r="BL7427"/>
      <c r="BM7427"/>
      <c r="BN7427" s="10">
        <v>0</v>
      </c>
      <c r="BO7427" s="10"/>
      <c r="BP7427" s="10"/>
      <c r="BQ7427" s="10"/>
      <c r="BR7427" s="10"/>
      <c r="BS7427" s="10"/>
      <c r="BT7427" s="10"/>
      <c r="BU7427" s="10"/>
    </row>
    <row r="7428" spans="1:73" x14ac:dyDescent="0.3">
      <c r="A7428" s="10" t="s">
        <v>4110</v>
      </c>
      <c r="B7428" s="10" t="s">
        <v>6547</v>
      </c>
      <c r="C7428" s="10" t="s">
        <v>79</v>
      </c>
      <c r="D7428" s="10" t="s">
        <v>870</v>
      </c>
      <c r="E7428" s="10" t="s">
        <v>4975</v>
      </c>
      <c r="F7428" s="10" t="s">
        <v>2526</v>
      </c>
      <c r="G7428" s="10" t="s">
        <v>5455</v>
      </c>
      <c r="H7428" s="10" t="s">
        <v>10910</v>
      </c>
      <c r="I7428" s="10" t="s">
        <v>10911</v>
      </c>
      <c r="J7428" s="10" t="s">
        <v>10911</v>
      </c>
      <c r="K7428" s="10" t="s">
        <v>10910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 s="11"/>
      <c r="S7428" s="11"/>
      <c r="T7428" s="11"/>
      <c r="U7428" s="11"/>
      <c r="V7428" s="11">
        <v>217500</v>
      </c>
      <c r="W7428" s="11"/>
      <c r="X7428" s="11"/>
      <c r="Y7428" s="11"/>
      <c r="Z7428" s="11"/>
      <c r="AA7428" s="11"/>
      <c r="AB7428" s="11">
        <v>217500</v>
      </c>
      <c r="AC7428" s="11"/>
      <c r="AD7428"/>
      <c r="AE7428"/>
      <c r="AF7428"/>
      <c r="AG7428"/>
      <c r="AH7428">
        <v>100</v>
      </c>
      <c r="AI7428"/>
      <c r="AJ7428" s="11"/>
      <c r="AK7428" s="11"/>
      <c r="AL7428" s="11"/>
      <c r="AM7428" s="11"/>
      <c r="AN7428" s="11">
        <v>217500</v>
      </c>
      <c r="AO7428" s="11"/>
      <c r="AP7428" s="11"/>
      <c r="AQ7428" s="11"/>
      <c r="AR7428" s="11"/>
      <c r="AS7428" s="11"/>
      <c r="AT7428" s="11"/>
      <c r="AU7428" s="11"/>
      <c r="AV7428" s="11"/>
      <c r="AW7428" s="11"/>
      <c r="AX7428" s="11"/>
      <c r="AY7428" s="11"/>
      <c r="AZ7428" s="11"/>
      <c r="BA7428" s="11"/>
      <c r="BB7428" s="11"/>
      <c r="BC7428" s="11"/>
      <c r="BD7428" s="11"/>
      <c r="BE7428" s="11"/>
      <c r="BF7428" s="11"/>
      <c r="BG7428" s="11"/>
      <c r="BH7428" s="11"/>
      <c r="BI7428" s="11"/>
      <c r="BJ7428" s="11"/>
      <c r="BK7428" s="11"/>
      <c r="BL7428"/>
      <c r="BM7428"/>
      <c r="BN7428" s="10">
        <v>0</v>
      </c>
      <c r="BO7428" s="10"/>
      <c r="BP7428" s="10"/>
      <c r="BQ7428" s="10"/>
      <c r="BR7428" s="10"/>
      <c r="BS7428" s="10"/>
      <c r="BT7428" s="10"/>
      <c r="BU7428" s="10"/>
    </row>
    <row r="7429" spans="1:73" x14ac:dyDescent="0.3">
      <c r="A7429" s="10" t="s">
        <v>4110</v>
      </c>
      <c r="B7429" s="10" t="s">
        <v>6547</v>
      </c>
      <c r="C7429" s="10" t="s">
        <v>79</v>
      </c>
      <c r="D7429" s="10" t="s">
        <v>82</v>
      </c>
      <c r="E7429" s="10"/>
      <c r="F7429" s="10" t="s">
        <v>94</v>
      </c>
      <c r="G7429" s="10"/>
      <c r="H7429" s="10" t="s">
        <v>5928</v>
      </c>
      <c r="I7429" s="10" t="s">
        <v>5929</v>
      </c>
      <c r="J7429" s="10" t="s">
        <v>5929</v>
      </c>
      <c r="K7429" s="10" t="s">
        <v>5928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 s="11">
        <v>17000</v>
      </c>
      <c r="S7429" s="11"/>
      <c r="T7429" s="11"/>
      <c r="U7429" s="11"/>
      <c r="V7429" s="11"/>
      <c r="W7429" s="11"/>
      <c r="X7429" s="11">
        <v>17000</v>
      </c>
      <c r="Y7429" s="11"/>
      <c r="Z7429" s="11"/>
      <c r="AA7429" s="11"/>
      <c r="AB7429" s="11"/>
      <c r="AC7429" s="11"/>
      <c r="AD7429">
        <v>100</v>
      </c>
      <c r="AE7429"/>
      <c r="AF7429"/>
      <c r="AG7429"/>
      <c r="AH7429"/>
      <c r="AI7429"/>
      <c r="AJ7429" s="11">
        <v>17000</v>
      </c>
      <c r="AK7429" s="11"/>
      <c r="AL7429" s="11"/>
      <c r="AM7429" s="11"/>
      <c r="AN7429" s="11"/>
      <c r="AO7429" s="11"/>
      <c r="AP7429" s="11"/>
      <c r="AQ7429" s="11"/>
      <c r="AR7429" s="11"/>
      <c r="AS7429" s="11"/>
      <c r="AT7429" s="11"/>
      <c r="AU7429" s="11"/>
      <c r="AV7429" s="11"/>
      <c r="AW7429" s="11"/>
      <c r="AX7429" s="11"/>
      <c r="AY7429" s="11"/>
      <c r="AZ7429" s="11"/>
      <c r="BA7429" s="11"/>
      <c r="BB7429" s="11"/>
      <c r="BC7429" s="11"/>
      <c r="BD7429" s="11"/>
      <c r="BE7429" s="11"/>
      <c r="BF7429" s="11"/>
      <c r="BG7429" s="11"/>
      <c r="BH7429" s="11"/>
      <c r="BI7429" s="11"/>
      <c r="BJ7429" s="11"/>
      <c r="BK7429" s="11"/>
      <c r="BL7429"/>
      <c r="BM7429"/>
      <c r="BN7429" s="10">
        <v>0</v>
      </c>
      <c r="BO7429" s="10"/>
      <c r="BP7429" s="10"/>
      <c r="BQ7429" s="10"/>
      <c r="BR7429" s="10"/>
      <c r="BS7429" s="10"/>
      <c r="BT7429" s="10"/>
      <c r="BU7429" s="10"/>
    </row>
    <row r="7430" spans="1:73" x14ac:dyDescent="0.3">
      <c r="A7430" s="10" t="s">
        <v>4110</v>
      </c>
      <c r="B7430" s="10" t="s">
        <v>6547</v>
      </c>
      <c r="C7430" s="10" t="s">
        <v>79</v>
      </c>
      <c r="D7430" s="10" t="s">
        <v>82</v>
      </c>
      <c r="E7430" s="10"/>
      <c r="F7430" s="10" t="s">
        <v>94</v>
      </c>
      <c r="G7430" s="10"/>
      <c r="H7430" s="10" t="s">
        <v>8528</v>
      </c>
      <c r="I7430" s="10" t="s">
        <v>8529</v>
      </c>
      <c r="J7430" s="10" t="s">
        <v>8529</v>
      </c>
      <c r="K7430" s="10" t="s">
        <v>8528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 s="11"/>
      <c r="S7430" s="11"/>
      <c r="T7430" s="11"/>
      <c r="U7430" s="11"/>
      <c r="V7430" s="11">
        <v>189400</v>
      </c>
      <c r="W7430" s="11"/>
      <c r="X7430" s="11"/>
      <c r="Y7430" s="11"/>
      <c r="Z7430" s="11"/>
      <c r="AA7430" s="11"/>
      <c r="AB7430" s="11">
        <v>189400</v>
      </c>
      <c r="AC7430" s="11"/>
      <c r="AD7430"/>
      <c r="AE7430"/>
      <c r="AF7430"/>
      <c r="AG7430"/>
      <c r="AH7430">
        <v>100</v>
      </c>
      <c r="AI7430"/>
      <c r="AJ7430" s="11"/>
      <c r="AK7430" s="11"/>
      <c r="AL7430" s="11"/>
      <c r="AM7430" s="11"/>
      <c r="AN7430" s="11">
        <v>189400</v>
      </c>
      <c r="AO7430" s="11"/>
      <c r="AP7430" s="11"/>
      <c r="AQ7430" s="11"/>
      <c r="AR7430" s="11"/>
      <c r="AS7430" s="11"/>
      <c r="AT7430" s="11"/>
      <c r="AU7430" s="11"/>
      <c r="AV7430" s="11"/>
      <c r="AW7430" s="11"/>
      <c r="AX7430" s="11"/>
      <c r="AY7430" s="11"/>
      <c r="AZ7430" s="11"/>
      <c r="BA7430" s="11"/>
      <c r="BB7430" s="11"/>
      <c r="BC7430" s="11"/>
      <c r="BD7430" s="11"/>
      <c r="BE7430" s="11"/>
      <c r="BF7430" s="11"/>
      <c r="BG7430" s="11"/>
      <c r="BH7430" s="11"/>
      <c r="BI7430" s="11"/>
      <c r="BJ7430" s="11"/>
      <c r="BK7430" s="11"/>
      <c r="BL7430"/>
      <c r="BM7430"/>
      <c r="BN7430" s="10">
        <v>0</v>
      </c>
      <c r="BO7430" s="10"/>
      <c r="BP7430" s="10"/>
      <c r="BQ7430" s="10"/>
      <c r="BR7430" s="10"/>
      <c r="BS7430" s="10"/>
      <c r="BT7430" s="10"/>
      <c r="BU7430" s="10"/>
    </row>
    <row r="7431" spans="1:73" x14ac:dyDescent="0.3">
      <c r="A7431" s="10" t="s">
        <v>4110</v>
      </c>
      <c r="B7431" s="10" t="s">
        <v>6547</v>
      </c>
      <c r="C7431" s="10" t="s">
        <v>79</v>
      </c>
      <c r="D7431" s="10" t="s">
        <v>82</v>
      </c>
      <c r="E7431" s="10"/>
      <c r="F7431" s="10" t="s">
        <v>4509</v>
      </c>
      <c r="G7431" s="10"/>
      <c r="H7431" s="10" t="s">
        <v>8530</v>
      </c>
      <c r="I7431" s="10" t="s">
        <v>8531</v>
      </c>
      <c r="J7431" s="10" t="s">
        <v>8531</v>
      </c>
      <c r="K7431" s="10" t="s">
        <v>8530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 s="11"/>
      <c r="S7431" s="11">
        <v>27500</v>
      </c>
      <c r="T7431" s="11"/>
      <c r="U7431" s="11"/>
      <c r="V7431" s="11"/>
      <c r="W7431" s="11"/>
      <c r="X7431" s="11"/>
      <c r="Y7431" s="11">
        <v>0</v>
      </c>
      <c r="Z7431" s="11"/>
      <c r="AA7431" s="11"/>
      <c r="AB7431" s="11"/>
      <c r="AC7431" s="11"/>
      <c r="AD7431"/>
      <c r="AE7431">
        <v>0</v>
      </c>
      <c r="AF7431"/>
      <c r="AG7431"/>
      <c r="AH7431"/>
      <c r="AI7431"/>
      <c r="AJ7431" s="11"/>
      <c r="AK7431" s="11">
        <v>27500</v>
      </c>
      <c r="AL7431" s="11"/>
      <c r="AM7431" s="11"/>
      <c r="AN7431" s="11"/>
      <c r="AO7431" s="11"/>
      <c r="AP7431" s="11"/>
      <c r="AQ7431" s="11"/>
      <c r="AR7431" s="11"/>
      <c r="AS7431" s="11"/>
      <c r="AT7431" s="11"/>
      <c r="AU7431" s="11"/>
      <c r="AV7431" s="11"/>
      <c r="AW7431" s="11"/>
      <c r="AX7431" s="11"/>
      <c r="AY7431" s="11"/>
      <c r="AZ7431" s="11"/>
      <c r="BA7431" s="11"/>
      <c r="BB7431" s="11"/>
      <c r="BC7431" s="11"/>
      <c r="BD7431" s="11"/>
      <c r="BE7431" s="11"/>
      <c r="BF7431" s="11"/>
      <c r="BG7431" s="11"/>
      <c r="BH7431" s="11"/>
      <c r="BI7431" s="11"/>
      <c r="BJ7431" s="11"/>
      <c r="BK7431" s="11"/>
      <c r="BL7431"/>
      <c r="BM7431"/>
      <c r="BN7431" s="10">
        <v>0</v>
      </c>
      <c r="BO7431" s="10"/>
      <c r="BP7431" s="10"/>
      <c r="BQ7431" s="10"/>
      <c r="BR7431" s="10"/>
      <c r="BS7431" s="10"/>
      <c r="BT7431" s="10"/>
      <c r="BU7431" s="10"/>
    </row>
    <row r="7432" spans="1:73" x14ac:dyDescent="0.3">
      <c r="A7432" s="10" t="s">
        <v>4110</v>
      </c>
      <c r="B7432" s="10" t="s">
        <v>6547</v>
      </c>
      <c r="C7432" s="10" t="s">
        <v>79</v>
      </c>
      <c r="D7432" s="10" t="s">
        <v>82</v>
      </c>
      <c r="E7432" s="10"/>
      <c r="F7432" s="10" t="s">
        <v>4509</v>
      </c>
      <c r="G7432" s="10"/>
      <c r="H7432" s="10" t="s">
        <v>8532</v>
      </c>
      <c r="I7432" s="10" t="s">
        <v>8533</v>
      </c>
      <c r="J7432" s="10" t="s">
        <v>8533</v>
      </c>
      <c r="K7432" s="10" t="s">
        <v>8532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 s="11"/>
      <c r="S7432" s="11"/>
      <c r="T7432" s="11"/>
      <c r="U7432" s="11"/>
      <c r="V7432" s="11">
        <v>142000</v>
      </c>
      <c r="W7432" s="11"/>
      <c r="X7432" s="11"/>
      <c r="Y7432" s="11"/>
      <c r="Z7432" s="11"/>
      <c r="AA7432" s="11"/>
      <c r="AB7432" s="11">
        <v>142000</v>
      </c>
      <c r="AC7432" s="11"/>
      <c r="AD7432"/>
      <c r="AE7432"/>
      <c r="AF7432"/>
      <c r="AG7432"/>
      <c r="AH7432">
        <v>100</v>
      </c>
      <c r="AI7432"/>
      <c r="AJ7432" s="11"/>
      <c r="AK7432" s="11"/>
      <c r="AL7432" s="11"/>
      <c r="AM7432" s="11"/>
      <c r="AN7432" s="11">
        <v>142000</v>
      </c>
      <c r="AO7432" s="11"/>
      <c r="AP7432" s="11"/>
      <c r="AQ7432" s="11"/>
      <c r="AR7432" s="11"/>
      <c r="AS7432" s="11"/>
      <c r="AT7432" s="11"/>
      <c r="AU7432" s="11"/>
      <c r="AV7432" s="11"/>
      <c r="AW7432" s="11"/>
      <c r="AX7432" s="11"/>
      <c r="AY7432" s="11"/>
      <c r="AZ7432" s="11"/>
      <c r="BA7432" s="11"/>
      <c r="BB7432" s="11"/>
      <c r="BC7432" s="11"/>
      <c r="BD7432" s="11"/>
      <c r="BE7432" s="11"/>
      <c r="BF7432" s="11"/>
      <c r="BG7432" s="11"/>
      <c r="BH7432" s="11"/>
      <c r="BI7432" s="11"/>
      <c r="BJ7432" s="11"/>
      <c r="BK7432" s="11"/>
      <c r="BL7432"/>
      <c r="BM7432"/>
      <c r="BN7432" s="10">
        <v>0</v>
      </c>
      <c r="BO7432" s="10"/>
      <c r="BP7432" s="10"/>
      <c r="BQ7432" s="10"/>
      <c r="BR7432" s="10"/>
      <c r="BS7432" s="10"/>
      <c r="BT7432" s="10"/>
      <c r="BU7432" s="10"/>
    </row>
    <row r="7433" spans="1:73" x14ac:dyDescent="0.3">
      <c r="A7433" s="10" t="s">
        <v>4110</v>
      </c>
      <c r="B7433" s="10" t="s">
        <v>6547</v>
      </c>
      <c r="C7433" s="10" t="s">
        <v>79</v>
      </c>
      <c r="D7433" s="10" t="s">
        <v>82</v>
      </c>
      <c r="E7433" s="10"/>
      <c r="F7433" s="10" t="s">
        <v>4509</v>
      </c>
      <c r="G7433" s="10"/>
      <c r="H7433" s="10" t="s">
        <v>8534</v>
      </c>
      <c r="I7433" s="10" t="s">
        <v>8535</v>
      </c>
      <c r="J7433" s="10" t="s">
        <v>8535</v>
      </c>
      <c r="K7433" s="10" t="s">
        <v>8534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 s="11"/>
      <c r="S7433" s="11"/>
      <c r="T7433" s="11">
        <v>2682900</v>
      </c>
      <c r="U7433" s="11"/>
      <c r="V7433" s="11"/>
      <c r="W7433" s="11"/>
      <c r="X7433" s="11"/>
      <c r="Y7433" s="11"/>
      <c r="Z7433" s="11">
        <v>2682900</v>
      </c>
      <c r="AA7433" s="11"/>
      <c r="AB7433" s="11"/>
      <c r="AC7433" s="11"/>
      <c r="AD7433"/>
      <c r="AE7433"/>
      <c r="AF7433">
        <v>100</v>
      </c>
      <c r="AG7433"/>
      <c r="AH7433"/>
      <c r="AI7433"/>
      <c r="AJ7433" s="11"/>
      <c r="AK7433" s="11"/>
      <c r="AL7433" s="11">
        <v>2682900</v>
      </c>
      <c r="AM7433" s="11"/>
      <c r="AN7433" s="11"/>
      <c r="AO7433" s="11"/>
      <c r="AP7433" s="11"/>
      <c r="AQ7433" s="11"/>
      <c r="AR7433" s="11"/>
      <c r="AS7433" s="11"/>
      <c r="AT7433" s="11"/>
      <c r="AU7433" s="11"/>
      <c r="AV7433" s="11"/>
      <c r="AW7433" s="11"/>
      <c r="AX7433" s="11"/>
      <c r="AY7433" s="11"/>
      <c r="AZ7433" s="11"/>
      <c r="BA7433" s="11"/>
      <c r="BB7433" s="11"/>
      <c r="BC7433" s="11"/>
      <c r="BD7433" s="11"/>
      <c r="BE7433" s="11"/>
      <c r="BF7433" s="11"/>
      <c r="BG7433" s="11"/>
      <c r="BH7433" s="11"/>
      <c r="BI7433" s="11"/>
      <c r="BJ7433" s="11"/>
      <c r="BK7433" s="11"/>
      <c r="BL7433"/>
      <c r="BM7433"/>
      <c r="BN7433" s="10">
        <v>0</v>
      </c>
      <c r="BO7433" s="10"/>
      <c r="BP7433" s="10"/>
      <c r="BQ7433" s="10"/>
      <c r="BR7433" s="10"/>
      <c r="BS7433" s="10"/>
      <c r="BT7433" s="10"/>
      <c r="BU7433" s="10"/>
    </row>
    <row r="7434" spans="1:73" x14ac:dyDescent="0.3">
      <c r="A7434" s="10" t="s">
        <v>4110</v>
      </c>
      <c r="B7434" s="10" t="s">
        <v>6547</v>
      </c>
      <c r="C7434" s="10" t="s">
        <v>79</v>
      </c>
      <c r="D7434" s="10" t="s">
        <v>82</v>
      </c>
      <c r="E7434" s="10"/>
      <c r="F7434" s="10" t="s">
        <v>4509</v>
      </c>
      <c r="G7434" s="10"/>
      <c r="H7434" s="10" t="s">
        <v>8536</v>
      </c>
      <c r="I7434" s="10" t="s">
        <v>8537</v>
      </c>
      <c r="J7434" s="10" t="s">
        <v>8537</v>
      </c>
      <c r="K7434" s="10" t="s">
        <v>8536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 s="11">
        <v>60000</v>
      </c>
      <c r="S7434" s="11"/>
      <c r="T7434" s="11"/>
      <c r="U7434" s="11"/>
      <c r="V7434" s="11"/>
      <c r="W7434" s="11"/>
      <c r="X7434" s="11">
        <v>60000</v>
      </c>
      <c r="Y7434" s="11"/>
      <c r="Z7434" s="11"/>
      <c r="AA7434" s="11"/>
      <c r="AB7434" s="11"/>
      <c r="AC7434" s="11"/>
      <c r="AD7434">
        <v>100</v>
      </c>
      <c r="AE7434"/>
      <c r="AF7434"/>
      <c r="AG7434"/>
      <c r="AH7434"/>
      <c r="AI7434"/>
      <c r="AJ7434" s="11">
        <v>60000</v>
      </c>
      <c r="AK7434" s="11"/>
      <c r="AL7434" s="11"/>
      <c r="AM7434" s="11"/>
      <c r="AN7434" s="11"/>
      <c r="AO7434" s="11"/>
      <c r="AP7434" s="11"/>
      <c r="AQ7434" s="11"/>
      <c r="AR7434" s="11"/>
      <c r="AS7434" s="11"/>
      <c r="AT7434" s="11"/>
      <c r="AU7434" s="11"/>
      <c r="AV7434" s="11"/>
      <c r="AW7434" s="11"/>
      <c r="AX7434" s="11"/>
      <c r="AY7434" s="11"/>
      <c r="AZ7434" s="11"/>
      <c r="BA7434" s="11"/>
      <c r="BB7434" s="11"/>
      <c r="BC7434" s="11"/>
      <c r="BD7434" s="11"/>
      <c r="BE7434" s="11"/>
      <c r="BF7434" s="11"/>
      <c r="BG7434" s="11"/>
      <c r="BH7434" s="11"/>
      <c r="BI7434" s="11"/>
      <c r="BJ7434" s="11"/>
      <c r="BK7434" s="11"/>
      <c r="BL7434"/>
      <c r="BM7434"/>
      <c r="BN7434" s="10">
        <v>0</v>
      </c>
      <c r="BO7434" s="10"/>
      <c r="BP7434" s="10"/>
      <c r="BQ7434" s="10"/>
      <c r="BR7434" s="10"/>
      <c r="BS7434" s="10"/>
      <c r="BT7434" s="10"/>
      <c r="BU7434" s="10"/>
    </row>
    <row r="7435" spans="1:73" x14ac:dyDescent="0.3">
      <c r="A7435" s="10" t="s">
        <v>4110</v>
      </c>
      <c r="B7435" s="10" t="s">
        <v>6547</v>
      </c>
      <c r="C7435" s="10" t="s">
        <v>79</v>
      </c>
      <c r="D7435" s="10" t="s">
        <v>82</v>
      </c>
      <c r="E7435" s="10"/>
      <c r="F7435" s="10" t="s">
        <v>83</v>
      </c>
      <c r="G7435" s="10"/>
      <c r="H7435" s="10" t="s">
        <v>8538</v>
      </c>
      <c r="I7435" s="10" t="s">
        <v>8539</v>
      </c>
      <c r="J7435" s="10" t="s">
        <v>8539</v>
      </c>
      <c r="K7435" s="10" t="s">
        <v>8538</v>
      </c>
      <c r="L7435">
        <v>1</v>
      </c>
      <c r="M7435">
        <v>1</v>
      </c>
      <c r="N7435">
        <v>0</v>
      </c>
      <c r="O7435">
        <v>0</v>
      </c>
      <c r="P7435">
        <v>1</v>
      </c>
      <c r="Q7435">
        <v>1</v>
      </c>
      <c r="R7435" s="11">
        <v>1436760</v>
      </c>
      <c r="S7435" s="11">
        <v>1398599</v>
      </c>
      <c r="T7435" s="11"/>
      <c r="U7435" s="11"/>
      <c r="V7435" s="11">
        <v>14384288.6</v>
      </c>
      <c r="W7435" s="11">
        <v>7083529.7999999998</v>
      </c>
      <c r="X7435" s="11">
        <v>699580</v>
      </c>
      <c r="Y7435" s="11">
        <v>1416953</v>
      </c>
      <c r="Z7435" s="11"/>
      <c r="AA7435" s="11"/>
      <c r="AB7435" s="11">
        <v>10411201.800000001</v>
      </c>
      <c r="AC7435" s="11">
        <v>4078645.4</v>
      </c>
      <c r="AD7435">
        <v>48.69</v>
      </c>
      <c r="AE7435">
        <v>101.31</v>
      </c>
      <c r="AF7435"/>
      <c r="AG7435"/>
      <c r="AH7435">
        <v>72.38</v>
      </c>
      <c r="AI7435">
        <v>57.58</v>
      </c>
      <c r="AJ7435" s="11">
        <v>1436760</v>
      </c>
      <c r="AK7435" s="11">
        <v>1416953</v>
      </c>
      <c r="AL7435" s="11"/>
      <c r="AM7435" s="11"/>
      <c r="AN7435" s="11">
        <v>14384288.6</v>
      </c>
      <c r="AO7435" s="11">
        <v>7083529.7999999998</v>
      </c>
      <c r="AP7435" s="11"/>
      <c r="AQ7435" s="11"/>
      <c r="AR7435" s="11"/>
      <c r="AS7435" s="11"/>
      <c r="AT7435" s="11"/>
      <c r="AU7435" s="11"/>
      <c r="AV7435" s="11"/>
      <c r="AW7435" s="11"/>
      <c r="AX7435" s="11"/>
      <c r="AY7435" s="11"/>
      <c r="AZ7435" s="11"/>
      <c r="BA7435" s="11"/>
      <c r="BB7435" s="11"/>
      <c r="BC7435" s="11"/>
      <c r="BD7435" s="11"/>
      <c r="BE7435" s="11"/>
      <c r="BF7435" s="11"/>
      <c r="BG7435" s="11"/>
      <c r="BH7435" s="11"/>
      <c r="BI7435" s="11">
        <v>4634500</v>
      </c>
      <c r="BJ7435" s="11"/>
      <c r="BK7435" s="11">
        <v>2408100</v>
      </c>
      <c r="BL7435"/>
      <c r="BM7435">
        <v>51.9602</v>
      </c>
      <c r="BN7435" s="10">
        <v>1</v>
      </c>
      <c r="BO7435" s="10">
        <v>3729520</v>
      </c>
      <c r="BP7435" s="10">
        <v>3729520</v>
      </c>
      <c r="BQ7435" s="10">
        <v>100</v>
      </c>
      <c r="BR7435" s="10">
        <v>3729520</v>
      </c>
      <c r="BS7435" s="10"/>
      <c r="BT7435" s="10"/>
      <c r="BU7435" s="10"/>
    </row>
    <row r="7436" spans="1:73" x14ac:dyDescent="0.3">
      <c r="A7436" s="10" t="s">
        <v>4110</v>
      </c>
      <c r="B7436" s="10" t="s">
        <v>6547</v>
      </c>
      <c r="C7436" s="10" t="s">
        <v>79</v>
      </c>
      <c r="D7436" s="10" t="s">
        <v>82</v>
      </c>
      <c r="E7436" s="10"/>
      <c r="F7436" s="10" t="s">
        <v>83</v>
      </c>
      <c r="G7436" s="10"/>
      <c r="H7436" s="10" t="s">
        <v>5727</v>
      </c>
      <c r="I7436" s="10" t="s">
        <v>5728</v>
      </c>
      <c r="J7436" s="10" t="s">
        <v>5728</v>
      </c>
      <c r="K7436" s="10" t="s">
        <v>5727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1</v>
      </c>
      <c r="R7436" s="11"/>
      <c r="S7436" s="11"/>
      <c r="T7436" s="11"/>
      <c r="U7436" s="11"/>
      <c r="V7436" s="11">
        <v>20698301</v>
      </c>
      <c r="W7436" s="11">
        <v>3745650.7</v>
      </c>
      <c r="X7436" s="11"/>
      <c r="Y7436" s="11"/>
      <c r="Z7436" s="11"/>
      <c r="AA7436" s="11"/>
      <c r="AB7436" s="11">
        <v>11410168.5</v>
      </c>
      <c r="AC7436" s="11">
        <v>2145883.29</v>
      </c>
      <c r="AD7436"/>
      <c r="AE7436"/>
      <c r="AF7436"/>
      <c r="AG7436"/>
      <c r="AH7436">
        <v>55.13</v>
      </c>
      <c r="AI7436">
        <v>57.29</v>
      </c>
      <c r="AJ7436" s="11"/>
      <c r="AK7436" s="11"/>
      <c r="AL7436" s="11"/>
      <c r="AM7436" s="11"/>
      <c r="AN7436" s="11">
        <v>20698301</v>
      </c>
      <c r="AO7436" s="11">
        <v>3745650.7</v>
      </c>
      <c r="AP7436" s="11"/>
      <c r="AQ7436" s="11"/>
      <c r="AR7436" s="11"/>
      <c r="AS7436" s="11"/>
      <c r="AT7436" s="11"/>
      <c r="AU7436" s="11"/>
      <c r="AV7436" s="11"/>
      <c r="AW7436" s="11"/>
      <c r="AX7436" s="11"/>
      <c r="AY7436" s="11"/>
      <c r="AZ7436" s="11"/>
      <c r="BA7436" s="11"/>
      <c r="BB7436" s="11"/>
      <c r="BC7436" s="11"/>
      <c r="BD7436" s="11"/>
      <c r="BE7436" s="11"/>
      <c r="BF7436" s="11"/>
      <c r="BG7436" s="11"/>
      <c r="BH7436" s="11"/>
      <c r="BI7436" s="11">
        <v>14197336</v>
      </c>
      <c r="BJ7436" s="11"/>
      <c r="BK7436" s="11">
        <v>13788536</v>
      </c>
      <c r="BL7436"/>
      <c r="BM7436">
        <v>97.120500000000007</v>
      </c>
      <c r="BN7436" s="10">
        <v>0</v>
      </c>
      <c r="BO7436" s="10"/>
      <c r="BP7436" s="10"/>
      <c r="BQ7436" s="10"/>
      <c r="BR7436" s="10"/>
      <c r="BS7436" s="10"/>
      <c r="BT7436" s="10"/>
      <c r="BU7436" s="10"/>
    </row>
    <row r="7437" spans="1:73" x14ac:dyDescent="0.3">
      <c r="A7437" s="10" t="s">
        <v>4110</v>
      </c>
      <c r="B7437" s="10" t="s">
        <v>6547</v>
      </c>
      <c r="C7437" s="10" t="s">
        <v>79</v>
      </c>
      <c r="D7437" s="10" t="s">
        <v>82</v>
      </c>
      <c r="E7437" s="10"/>
      <c r="F7437" s="10" t="s">
        <v>83</v>
      </c>
      <c r="G7437" s="10"/>
      <c r="H7437" s="10" t="s">
        <v>8540</v>
      </c>
      <c r="I7437" s="10" t="s">
        <v>8541</v>
      </c>
      <c r="J7437" s="10" t="s">
        <v>8541</v>
      </c>
      <c r="K7437" s="10" t="s">
        <v>8540</v>
      </c>
      <c r="L7437">
        <v>0</v>
      </c>
      <c r="M7437">
        <v>0</v>
      </c>
      <c r="N7437">
        <v>1</v>
      </c>
      <c r="O7437">
        <v>1</v>
      </c>
      <c r="P7437">
        <v>0</v>
      </c>
      <c r="Q7437">
        <v>0</v>
      </c>
      <c r="R7437" s="11"/>
      <c r="S7437" s="11"/>
      <c r="T7437" s="11">
        <v>235000</v>
      </c>
      <c r="U7437" s="11">
        <v>88000</v>
      </c>
      <c r="V7437" s="11"/>
      <c r="W7437" s="11"/>
      <c r="X7437" s="11"/>
      <c r="Y7437" s="11"/>
      <c r="Z7437" s="11">
        <v>235000</v>
      </c>
      <c r="AA7437" s="11">
        <v>88000</v>
      </c>
      <c r="AB7437" s="11"/>
      <c r="AC7437" s="11"/>
      <c r="AD7437"/>
      <c r="AE7437"/>
      <c r="AF7437">
        <v>100</v>
      </c>
      <c r="AG7437">
        <v>100</v>
      </c>
      <c r="AH7437"/>
      <c r="AI7437"/>
      <c r="AJ7437" s="11"/>
      <c r="AK7437" s="11"/>
      <c r="AL7437" s="11">
        <v>235000</v>
      </c>
      <c r="AM7437" s="11">
        <v>88000</v>
      </c>
      <c r="AN7437" s="11"/>
      <c r="AO7437" s="11"/>
      <c r="AP7437" s="11"/>
      <c r="AQ7437" s="11"/>
      <c r="AR7437" s="11"/>
      <c r="AS7437" s="11"/>
      <c r="AT7437" s="11"/>
      <c r="AU7437" s="11"/>
      <c r="AV7437" s="11"/>
      <c r="AW7437" s="11"/>
      <c r="AX7437" s="11"/>
      <c r="AY7437" s="11"/>
      <c r="AZ7437" s="11"/>
      <c r="BA7437" s="11"/>
      <c r="BB7437" s="11"/>
      <c r="BC7437" s="11"/>
      <c r="BD7437" s="11"/>
      <c r="BE7437" s="11"/>
      <c r="BF7437" s="11"/>
      <c r="BG7437" s="11"/>
      <c r="BH7437" s="11"/>
      <c r="BI7437" s="11"/>
      <c r="BJ7437" s="11"/>
      <c r="BK7437" s="11"/>
      <c r="BL7437"/>
      <c r="BM7437"/>
      <c r="BN7437" s="10">
        <v>0</v>
      </c>
      <c r="BO7437" s="10"/>
      <c r="BP7437" s="10"/>
      <c r="BQ7437" s="10"/>
      <c r="BR7437" s="10"/>
      <c r="BS7437" s="10"/>
      <c r="BT7437" s="10"/>
      <c r="BU7437" s="10"/>
    </row>
    <row r="7438" spans="1:73" x14ac:dyDescent="0.3">
      <c r="A7438" s="10" t="s">
        <v>4110</v>
      </c>
      <c r="B7438" s="10" t="s">
        <v>6547</v>
      </c>
      <c r="C7438" s="10" t="s">
        <v>79</v>
      </c>
      <c r="D7438" s="10" t="s">
        <v>870</v>
      </c>
      <c r="E7438" s="10" t="s">
        <v>871</v>
      </c>
      <c r="F7438" s="10" t="s">
        <v>9848</v>
      </c>
      <c r="G7438" s="10" t="s">
        <v>8849</v>
      </c>
      <c r="H7438" s="10" t="s">
        <v>10294</v>
      </c>
      <c r="I7438" s="10" t="s">
        <v>10295</v>
      </c>
      <c r="J7438" s="10" t="s">
        <v>10295</v>
      </c>
      <c r="K7438" s="10" t="s">
        <v>10294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 s="11"/>
      <c r="S7438" s="11">
        <v>1171466</v>
      </c>
      <c r="T7438" s="11"/>
      <c r="U7438" s="11"/>
      <c r="V7438" s="11"/>
      <c r="W7438" s="11"/>
      <c r="X7438" s="11"/>
      <c r="Y7438" s="11">
        <v>681466</v>
      </c>
      <c r="Z7438" s="11"/>
      <c r="AA7438" s="11"/>
      <c r="AB7438" s="11"/>
      <c r="AC7438" s="11"/>
      <c r="AD7438"/>
      <c r="AE7438">
        <v>58.17</v>
      </c>
      <c r="AF7438"/>
      <c r="AG7438"/>
      <c r="AH7438"/>
      <c r="AI7438"/>
      <c r="AJ7438" s="11"/>
      <c r="AK7438" s="11">
        <v>1171466</v>
      </c>
      <c r="AL7438" s="11"/>
      <c r="AM7438" s="11"/>
      <c r="AN7438" s="11"/>
      <c r="AO7438" s="11"/>
      <c r="AP7438" s="11"/>
      <c r="AQ7438" s="11"/>
      <c r="AR7438" s="11"/>
      <c r="AS7438" s="11"/>
      <c r="AT7438" s="11"/>
      <c r="AU7438" s="11"/>
      <c r="AV7438" s="11"/>
      <c r="AW7438" s="11"/>
      <c r="AX7438" s="11"/>
      <c r="AY7438" s="11"/>
      <c r="AZ7438" s="11"/>
      <c r="BA7438" s="11"/>
      <c r="BB7438" s="11"/>
      <c r="BC7438" s="11"/>
      <c r="BD7438" s="11"/>
      <c r="BE7438" s="11"/>
      <c r="BF7438" s="11"/>
      <c r="BG7438" s="11"/>
      <c r="BH7438" s="11"/>
      <c r="BI7438" s="11"/>
      <c r="BJ7438" s="11"/>
      <c r="BK7438" s="11"/>
      <c r="BL7438"/>
      <c r="BM7438"/>
      <c r="BN7438" s="10">
        <v>0</v>
      </c>
      <c r="BO7438" s="10"/>
      <c r="BP7438" s="10"/>
      <c r="BQ7438" s="10"/>
      <c r="BR7438" s="10"/>
      <c r="BS7438" s="10"/>
      <c r="BT7438" s="10"/>
      <c r="BU7438" s="10"/>
    </row>
    <row r="7439" spans="1:73" x14ac:dyDescent="0.3">
      <c r="A7439" s="10" t="s">
        <v>4110</v>
      </c>
      <c r="B7439" s="10" t="s">
        <v>6547</v>
      </c>
      <c r="C7439" s="10" t="s">
        <v>79</v>
      </c>
      <c r="D7439" s="10" t="s">
        <v>870</v>
      </c>
      <c r="E7439" s="10" t="s">
        <v>871</v>
      </c>
      <c r="F7439" s="10" t="s">
        <v>5934</v>
      </c>
      <c r="G7439" s="10" t="s">
        <v>10912</v>
      </c>
      <c r="H7439" s="10" t="s">
        <v>10913</v>
      </c>
      <c r="I7439" s="10" t="s">
        <v>10914</v>
      </c>
      <c r="J7439" s="10" t="s">
        <v>10914</v>
      </c>
      <c r="K7439" s="10" t="s">
        <v>10913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 s="11"/>
      <c r="S7439" s="11"/>
      <c r="T7439" s="11"/>
      <c r="U7439" s="11"/>
      <c r="V7439" s="11">
        <v>274200</v>
      </c>
      <c r="W7439" s="11">
        <v>350000</v>
      </c>
      <c r="X7439" s="11"/>
      <c r="Y7439" s="11"/>
      <c r="Z7439" s="11"/>
      <c r="AA7439" s="11"/>
      <c r="AB7439" s="11">
        <v>274200</v>
      </c>
      <c r="AC7439" s="11">
        <v>350000</v>
      </c>
      <c r="AD7439"/>
      <c r="AE7439"/>
      <c r="AF7439"/>
      <c r="AG7439"/>
      <c r="AH7439">
        <v>100</v>
      </c>
      <c r="AI7439">
        <v>100</v>
      </c>
      <c r="AJ7439" s="11"/>
      <c r="AK7439" s="11"/>
      <c r="AL7439" s="11"/>
      <c r="AM7439" s="11"/>
      <c r="AN7439" s="11">
        <v>274200</v>
      </c>
      <c r="AO7439" s="11">
        <v>350000</v>
      </c>
      <c r="AP7439" s="11"/>
      <c r="AQ7439" s="11"/>
      <c r="AR7439" s="11"/>
      <c r="AS7439" s="11"/>
      <c r="AT7439" s="11"/>
      <c r="AU7439" s="11"/>
      <c r="AV7439" s="11"/>
      <c r="AW7439" s="11"/>
      <c r="AX7439" s="11"/>
      <c r="AY7439" s="11"/>
      <c r="AZ7439" s="11"/>
      <c r="BA7439" s="11"/>
      <c r="BB7439" s="11"/>
      <c r="BC7439" s="11"/>
      <c r="BD7439" s="11"/>
      <c r="BE7439" s="11"/>
      <c r="BF7439" s="11"/>
      <c r="BG7439" s="11"/>
      <c r="BH7439" s="11"/>
      <c r="BI7439" s="11"/>
      <c r="BJ7439" s="11"/>
      <c r="BK7439" s="11"/>
      <c r="BL7439"/>
      <c r="BM7439"/>
      <c r="BN7439" s="10">
        <v>1</v>
      </c>
      <c r="BO7439" s="10">
        <v>333800</v>
      </c>
      <c r="BP7439" s="10">
        <v>333800</v>
      </c>
      <c r="BQ7439" s="10">
        <v>100</v>
      </c>
      <c r="BR7439" s="10">
        <v>333800</v>
      </c>
      <c r="BS7439" s="10"/>
      <c r="BT7439" s="10"/>
      <c r="BU7439" s="10"/>
    </row>
    <row r="7440" spans="1:73" x14ac:dyDescent="0.3">
      <c r="A7440" s="10" t="s">
        <v>4110</v>
      </c>
      <c r="B7440" s="10" t="s">
        <v>6547</v>
      </c>
      <c r="C7440" s="10" t="s">
        <v>79</v>
      </c>
      <c r="D7440" s="10" t="s">
        <v>870</v>
      </c>
      <c r="E7440" s="10" t="s">
        <v>871</v>
      </c>
      <c r="F7440" s="10" t="s">
        <v>5934</v>
      </c>
      <c r="G7440" s="10" t="s">
        <v>10912</v>
      </c>
      <c r="H7440" s="10" t="s">
        <v>10915</v>
      </c>
      <c r="I7440" s="10" t="s">
        <v>10916</v>
      </c>
      <c r="J7440" s="10" t="s">
        <v>10916</v>
      </c>
      <c r="K7440" s="10" t="s">
        <v>10915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 s="11">
        <v>20328178.760000002</v>
      </c>
      <c r="S7440" s="11">
        <v>293400</v>
      </c>
      <c r="T7440" s="11">
        <v>22614632</v>
      </c>
      <c r="U7440" s="11">
        <v>17957624</v>
      </c>
      <c r="V7440" s="11">
        <v>121717803</v>
      </c>
      <c r="W7440" s="11">
        <v>44862200</v>
      </c>
      <c r="X7440" s="11">
        <v>1548600</v>
      </c>
      <c r="Y7440" s="11">
        <v>0</v>
      </c>
      <c r="Z7440" s="11">
        <v>22614632</v>
      </c>
      <c r="AA7440" s="11">
        <v>0</v>
      </c>
      <c r="AB7440" s="11">
        <v>253260</v>
      </c>
      <c r="AC7440" s="11">
        <v>35347200</v>
      </c>
      <c r="AD7440">
        <v>7.62</v>
      </c>
      <c r="AE7440">
        <v>0</v>
      </c>
      <c r="AF7440">
        <v>100</v>
      </c>
      <c r="AG7440">
        <v>0</v>
      </c>
      <c r="AH7440">
        <v>0.21</v>
      </c>
      <c r="AI7440">
        <v>78.790000000000006</v>
      </c>
      <c r="AJ7440" s="11">
        <v>20328178.760000002</v>
      </c>
      <c r="AK7440" s="11">
        <v>293400</v>
      </c>
      <c r="AL7440" s="11">
        <v>22614632</v>
      </c>
      <c r="AM7440" s="11">
        <v>17957624</v>
      </c>
      <c r="AN7440" s="11">
        <v>121708873</v>
      </c>
      <c r="AO7440" s="11">
        <v>44862200</v>
      </c>
      <c r="AP7440" s="11"/>
      <c r="AQ7440" s="11"/>
      <c r="AR7440" s="11"/>
      <c r="AS7440" s="11"/>
      <c r="AT7440" s="11"/>
      <c r="AU7440" s="11"/>
      <c r="AV7440" s="11"/>
      <c r="AW7440" s="11"/>
      <c r="AX7440" s="11"/>
      <c r="AY7440" s="11"/>
      <c r="AZ7440" s="11"/>
      <c r="BA7440" s="11"/>
      <c r="BB7440" s="11"/>
      <c r="BC7440" s="11"/>
      <c r="BD7440" s="11"/>
      <c r="BE7440" s="11"/>
      <c r="BF7440" s="11"/>
      <c r="BG7440" s="11"/>
      <c r="BH7440" s="11">
        <v>2012500</v>
      </c>
      <c r="BI7440" s="11"/>
      <c r="BJ7440" s="11"/>
      <c r="BK7440" s="11"/>
      <c r="BL7440">
        <v>0</v>
      </c>
      <c r="BM7440"/>
      <c r="BN7440" s="10">
        <v>0</v>
      </c>
      <c r="BO7440" s="10"/>
      <c r="BP7440" s="10"/>
      <c r="BQ7440" s="10"/>
      <c r="BR7440" s="10"/>
      <c r="BS7440" s="10"/>
      <c r="BT7440" s="10"/>
      <c r="BU7440" s="10"/>
    </row>
    <row r="7441" spans="1:73" x14ac:dyDescent="0.3">
      <c r="A7441" s="10" t="s">
        <v>4110</v>
      </c>
      <c r="B7441" s="10" t="s">
        <v>6547</v>
      </c>
      <c r="C7441" s="10" t="s">
        <v>79</v>
      </c>
      <c r="D7441" s="10" t="s">
        <v>870</v>
      </c>
      <c r="E7441" s="10" t="s">
        <v>871</v>
      </c>
      <c r="F7441" s="10" t="s">
        <v>4428</v>
      </c>
      <c r="G7441" s="10" t="s">
        <v>4690</v>
      </c>
      <c r="H7441" s="10" t="s">
        <v>13483</v>
      </c>
      <c r="I7441" s="10" t="s">
        <v>8403</v>
      </c>
      <c r="J7441" s="10" t="s">
        <v>8403</v>
      </c>
      <c r="K7441" s="10" t="s">
        <v>13483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</v>
      </c>
      <c r="R7441" s="11"/>
      <c r="S7441" s="11"/>
      <c r="T7441" s="11"/>
      <c r="U7441" s="11"/>
      <c r="V7441" s="11">
        <v>250000</v>
      </c>
      <c r="W7441" s="11">
        <v>1745460</v>
      </c>
      <c r="X7441" s="11"/>
      <c r="Y7441" s="11"/>
      <c r="Z7441" s="11"/>
      <c r="AA7441" s="11"/>
      <c r="AB7441" s="11">
        <v>250000</v>
      </c>
      <c r="AC7441" s="11">
        <v>872730</v>
      </c>
      <c r="AD7441"/>
      <c r="AE7441"/>
      <c r="AF7441"/>
      <c r="AG7441"/>
      <c r="AH7441">
        <v>100</v>
      </c>
      <c r="AI7441">
        <v>50</v>
      </c>
      <c r="AJ7441" s="11"/>
      <c r="AK7441" s="11"/>
      <c r="AL7441" s="11"/>
      <c r="AM7441" s="11"/>
      <c r="AN7441" s="11">
        <v>250000</v>
      </c>
      <c r="AO7441" s="11">
        <v>1745460</v>
      </c>
      <c r="AP7441" s="11"/>
      <c r="AQ7441" s="11"/>
      <c r="AR7441" s="11"/>
      <c r="AS7441" s="11"/>
      <c r="AT7441" s="11"/>
      <c r="AU7441" s="11"/>
      <c r="AV7441" s="11"/>
      <c r="AW7441" s="11"/>
      <c r="AX7441" s="11"/>
      <c r="AY7441" s="11"/>
      <c r="AZ7441" s="11"/>
      <c r="BA7441" s="11"/>
      <c r="BB7441" s="11"/>
      <c r="BC7441" s="11"/>
      <c r="BD7441" s="11"/>
      <c r="BE7441" s="11"/>
      <c r="BF7441" s="11"/>
      <c r="BG7441" s="11"/>
      <c r="BH7441" s="11"/>
      <c r="BI7441" s="11"/>
      <c r="BJ7441" s="11"/>
      <c r="BK7441" s="11"/>
      <c r="BL7441"/>
      <c r="BM7441"/>
      <c r="BN7441" s="10">
        <v>0</v>
      </c>
      <c r="BO7441" s="10"/>
      <c r="BP7441" s="10"/>
      <c r="BQ7441" s="10"/>
      <c r="BR7441" s="10"/>
      <c r="BS7441" s="10"/>
      <c r="BT7441" s="10"/>
      <c r="BU7441" s="10"/>
    </row>
    <row r="7442" spans="1:73" x14ac:dyDescent="0.3">
      <c r="A7442" s="10" t="s">
        <v>4110</v>
      </c>
      <c r="B7442" s="10" t="s">
        <v>6547</v>
      </c>
      <c r="C7442" s="10" t="s">
        <v>79</v>
      </c>
      <c r="D7442" s="10" t="s">
        <v>870</v>
      </c>
      <c r="E7442" s="10" t="s">
        <v>871</v>
      </c>
      <c r="F7442" s="10" t="s">
        <v>4432</v>
      </c>
      <c r="G7442" s="10" t="s">
        <v>2436</v>
      </c>
      <c r="H7442" s="10" t="s">
        <v>10298</v>
      </c>
      <c r="I7442" s="10" t="s">
        <v>10299</v>
      </c>
      <c r="J7442" s="10" t="s">
        <v>10299</v>
      </c>
      <c r="K7442" s="10" t="s">
        <v>10298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 s="11"/>
      <c r="S7442" s="11"/>
      <c r="T7442" s="11"/>
      <c r="U7442" s="11"/>
      <c r="V7442" s="11">
        <v>956480</v>
      </c>
      <c r="W7442" s="11"/>
      <c r="X7442" s="11"/>
      <c r="Y7442" s="11"/>
      <c r="Z7442" s="11"/>
      <c r="AA7442" s="11"/>
      <c r="AB7442" s="11">
        <v>0</v>
      </c>
      <c r="AC7442" s="11"/>
      <c r="AD7442"/>
      <c r="AE7442"/>
      <c r="AF7442"/>
      <c r="AG7442"/>
      <c r="AH7442">
        <v>0</v>
      </c>
      <c r="AI7442"/>
      <c r="AJ7442" s="11"/>
      <c r="AK7442" s="11"/>
      <c r="AL7442" s="11"/>
      <c r="AM7442" s="11"/>
      <c r="AN7442" s="11">
        <v>956480</v>
      </c>
      <c r="AO7442" s="11"/>
      <c r="AP7442" s="11"/>
      <c r="AQ7442" s="11"/>
      <c r="AR7442" s="11"/>
      <c r="AS7442" s="11"/>
      <c r="AT7442" s="11"/>
      <c r="AU7442" s="11"/>
      <c r="AV7442" s="11"/>
      <c r="AW7442" s="11"/>
      <c r="AX7442" s="11"/>
      <c r="AY7442" s="11"/>
      <c r="AZ7442" s="11"/>
      <c r="BA7442" s="11"/>
      <c r="BB7442" s="11"/>
      <c r="BC7442" s="11"/>
      <c r="BD7442" s="11"/>
      <c r="BE7442" s="11"/>
      <c r="BF7442" s="11"/>
      <c r="BG7442" s="11"/>
      <c r="BH7442" s="11"/>
      <c r="BI7442" s="11"/>
      <c r="BJ7442" s="11"/>
      <c r="BK7442" s="11"/>
      <c r="BL7442"/>
      <c r="BM7442"/>
      <c r="BN7442" s="10">
        <v>0</v>
      </c>
      <c r="BO7442" s="10"/>
      <c r="BP7442" s="10"/>
      <c r="BQ7442" s="10"/>
      <c r="BR7442" s="10"/>
      <c r="BS7442" s="10"/>
      <c r="BT7442" s="10"/>
      <c r="BU7442" s="10"/>
    </row>
    <row r="7443" spans="1:73" x14ac:dyDescent="0.3">
      <c r="A7443" s="10" t="s">
        <v>4110</v>
      </c>
      <c r="B7443" s="10" t="s">
        <v>6547</v>
      </c>
      <c r="C7443" s="10" t="s">
        <v>79</v>
      </c>
      <c r="D7443" s="10" t="s">
        <v>870</v>
      </c>
      <c r="E7443" s="10" t="s">
        <v>871</v>
      </c>
      <c r="F7443" s="10" t="s">
        <v>4432</v>
      </c>
      <c r="G7443" s="10" t="s">
        <v>4433</v>
      </c>
      <c r="H7443" s="10" t="s">
        <v>10300</v>
      </c>
      <c r="I7443" s="10" t="s">
        <v>10301</v>
      </c>
      <c r="J7443" s="10" t="s">
        <v>10301</v>
      </c>
      <c r="K7443" s="10" t="s">
        <v>10300</v>
      </c>
      <c r="L7443">
        <v>0</v>
      </c>
      <c r="M7443">
        <v>1</v>
      </c>
      <c r="N7443">
        <v>1</v>
      </c>
      <c r="O7443">
        <v>1</v>
      </c>
      <c r="P7443">
        <v>1</v>
      </c>
      <c r="Q7443">
        <v>1</v>
      </c>
      <c r="R7443" s="11"/>
      <c r="S7443" s="11">
        <v>6308591</v>
      </c>
      <c r="T7443" s="11">
        <v>15367356</v>
      </c>
      <c r="U7443" s="11">
        <v>36613656</v>
      </c>
      <c r="V7443" s="11">
        <v>28304717</v>
      </c>
      <c r="W7443" s="11">
        <v>17097951</v>
      </c>
      <c r="X7443" s="11"/>
      <c r="Y7443" s="11">
        <v>4673114</v>
      </c>
      <c r="Z7443" s="11">
        <v>0</v>
      </c>
      <c r="AA7443" s="11">
        <v>11046816.800000001</v>
      </c>
      <c r="AB7443" s="11">
        <v>13428074.5</v>
      </c>
      <c r="AC7443" s="11">
        <v>8820225.5</v>
      </c>
      <c r="AD7443"/>
      <c r="AE7443">
        <v>74.08</v>
      </c>
      <c r="AF7443">
        <v>0</v>
      </c>
      <c r="AG7443">
        <v>30.17</v>
      </c>
      <c r="AH7443">
        <v>47.44</v>
      </c>
      <c r="AI7443">
        <v>51.59</v>
      </c>
      <c r="AJ7443" s="11"/>
      <c r="AK7443" s="11">
        <v>5877414</v>
      </c>
      <c r="AL7443" s="11">
        <v>15367356</v>
      </c>
      <c r="AM7443" s="11">
        <v>36613656</v>
      </c>
      <c r="AN7443" s="11">
        <v>28304717</v>
      </c>
      <c r="AO7443" s="11">
        <v>17097951</v>
      </c>
      <c r="AP7443" s="11"/>
      <c r="AQ7443" s="11"/>
      <c r="AR7443" s="11"/>
      <c r="AS7443" s="11"/>
      <c r="AT7443" s="11"/>
      <c r="AU7443" s="11"/>
      <c r="AV7443" s="11"/>
      <c r="AW7443" s="11"/>
      <c r="AX7443" s="11"/>
      <c r="AY7443" s="11"/>
      <c r="AZ7443" s="11"/>
      <c r="BA7443" s="11"/>
      <c r="BB7443" s="11"/>
      <c r="BC7443" s="11"/>
      <c r="BD7443" s="11"/>
      <c r="BE7443" s="11"/>
      <c r="BF7443" s="11"/>
      <c r="BG7443" s="11"/>
      <c r="BH7443" s="11">
        <v>28967625</v>
      </c>
      <c r="BI7443" s="11">
        <v>12941304</v>
      </c>
      <c r="BJ7443" s="11">
        <v>24515175</v>
      </c>
      <c r="BK7443" s="11">
        <v>7121608</v>
      </c>
      <c r="BL7443">
        <v>84.629499999999993</v>
      </c>
      <c r="BM7443">
        <v>55.03</v>
      </c>
      <c r="BN7443" s="10">
        <v>0</v>
      </c>
      <c r="BO7443" s="10"/>
      <c r="BP7443" s="10"/>
      <c r="BQ7443" s="10"/>
      <c r="BR7443" s="10"/>
      <c r="BS7443" s="10"/>
      <c r="BT7443" s="10"/>
      <c r="BU7443" s="10"/>
    </row>
    <row r="7444" spans="1:73" x14ac:dyDescent="0.3">
      <c r="A7444" s="10" t="s">
        <v>4110</v>
      </c>
      <c r="B7444" s="10" t="s">
        <v>6874</v>
      </c>
      <c r="C7444" s="10" t="s">
        <v>86</v>
      </c>
      <c r="D7444" s="10" t="s">
        <v>870</v>
      </c>
      <c r="E7444" s="10" t="s">
        <v>4377</v>
      </c>
      <c r="F7444" s="10" t="s">
        <v>331</v>
      </c>
      <c r="G7444" s="10" t="s">
        <v>5161</v>
      </c>
      <c r="H7444" s="10" t="s">
        <v>5162</v>
      </c>
      <c r="I7444" s="10" t="s">
        <v>5163</v>
      </c>
      <c r="J7444" s="10" t="s">
        <v>5163</v>
      </c>
      <c r="K7444" s="10" t="s">
        <v>5162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 s="11">
        <v>62000</v>
      </c>
      <c r="S7444" s="11"/>
      <c r="T7444" s="11"/>
      <c r="U7444" s="11"/>
      <c r="V7444" s="11"/>
      <c r="W7444" s="11"/>
      <c r="X7444" s="11">
        <v>62000</v>
      </c>
      <c r="Y7444" s="11"/>
      <c r="Z7444" s="11"/>
      <c r="AA7444" s="11"/>
      <c r="AB7444" s="11"/>
      <c r="AC7444" s="11"/>
      <c r="AD7444">
        <v>100</v>
      </c>
      <c r="AE7444"/>
      <c r="AF7444"/>
      <c r="AG7444"/>
      <c r="AH7444"/>
      <c r="AI7444"/>
      <c r="AJ7444" s="11">
        <v>62000</v>
      </c>
      <c r="AK7444" s="11"/>
      <c r="AL7444" s="11"/>
      <c r="AM7444" s="11"/>
      <c r="AN7444" s="11"/>
      <c r="AO7444" s="11"/>
      <c r="AP7444" s="11"/>
      <c r="AQ7444" s="11"/>
      <c r="AR7444" s="11"/>
      <c r="AS7444" s="11"/>
      <c r="AT7444" s="11"/>
      <c r="AU7444" s="11"/>
      <c r="AV7444" s="11"/>
      <c r="AW7444" s="11"/>
      <c r="AX7444" s="11"/>
      <c r="AY7444" s="11"/>
      <c r="AZ7444" s="11"/>
      <c r="BA7444" s="11"/>
      <c r="BB7444" s="11"/>
      <c r="BC7444" s="11"/>
      <c r="BD7444" s="11"/>
      <c r="BE7444" s="11"/>
      <c r="BF7444" s="11"/>
      <c r="BG7444" s="11"/>
      <c r="BH7444" s="11"/>
      <c r="BI7444" s="11"/>
      <c r="BJ7444" s="11"/>
      <c r="BK7444" s="11"/>
      <c r="BL7444"/>
      <c r="BM7444"/>
      <c r="BN7444" s="10">
        <v>0</v>
      </c>
      <c r="BO7444" s="10"/>
      <c r="BP7444" s="10"/>
      <c r="BQ7444" s="10"/>
      <c r="BR7444" s="10"/>
      <c r="BS7444" s="10"/>
      <c r="BT7444" s="10"/>
      <c r="BU7444" s="10"/>
    </row>
    <row r="7445" spans="1:73" x14ac:dyDescent="0.3">
      <c r="A7445" s="10" t="s">
        <v>4110</v>
      </c>
      <c r="B7445" s="10" t="s">
        <v>6874</v>
      </c>
      <c r="C7445" s="10" t="s">
        <v>86</v>
      </c>
      <c r="D7445" s="10" t="s">
        <v>69</v>
      </c>
      <c r="E7445" s="10" t="s">
        <v>321</v>
      </c>
      <c r="F7445" s="10" t="s">
        <v>6875</v>
      </c>
      <c r="G7445" s="10" t="s">
        <v>6876</v>
      </c>
      <c r="H7445" s="10" t="s">
        <v>6877</v>
      </c>
      <c r="I7445" s="10" t="s">
        <v>6878</v>
      </c>
      <c r="J7445" s="10" t="s">
        <v>6878</v>
      </c>
      <c r="K7445" s="10" t="s">
        <v>6877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 s="11">
        <v>168150</v>
      </c>
      <c r="S7445" s="11"/>
      <c r="T7445" s="11"/>
      <c r="U7445" s="11"/>
      <c r="V7445" s="11"/>
      <c r="W7445" s="11"/>
      <c r="X7445" s="11">
        <v>0</v>
      </c>
      <c r="Y7445" s="11"/>
      <c r="Z7445" s="11"/>
      <c r="AA7445" s="11"/>
      <c r="AB7445" s="11"/>
      <c r="AC7445" s="11"/>
      <c r="AD7445">
        <v>0</v>
      </c>
      <c r="AE7445"/>
      <c r="AF7445"/>
      <c r="AG7445"/>
      <c r="AH7445"/>
      <c r="AI7445"/>
      <c r="AJ7445" s="11">
        <v>168150</v>
      </c>
      <c r="AK7445" s="11"/>
      <c r="AL7445" s="11"/>
      <c r="AM7445" s="11"/>
      <c r="AN7445" s="11"/>
      <c r="AO7445" s="11"/>
      <c r="AP7445" s="11"/>
      <c r="AQ7445" s="11"/>
      <c r="AR7445" s="11"/>
      <c r="AS7445" s="11"/>
      <c r="AT7445" s="11"/>
      <c r="AU7445" s="11"/>
      <c r="AV7445" s="11"/>
      <c r="AW7445" s="11"/>
      <c r="AX7445" s="11"/>
      <c r="AY7445" s="11"/>
      <c r="AZ7445" s="11"/>
      <c r="BA7445" s="11"/>
      <c r="BB7445" s="11"/>
      <c r="BC7445" s="11"/>
      <c r="BD7445" s="11"/>
      <c r="BE7445" s="11"/>
      <c r="BF7445" s="11"/>
      <c r="BG7445" s="11"/>
      <c r="BH7445" s="11"/>
      <c r="BI7445" s="11"/>
      <c r="BJ7445" s="11"/>
      <c r="BK7445" s="11"/>
      <c r="BL7445"/>
      <c r="BM7445"/>
      <c r="BN7445" s="10">
        <v>0</v>
      </c>
      <c r="BO7445" s="10"/>
      <c r="BP7445" s="10"/>
      <c r="BQ7445" s="10"/>
      <c r="BR7445" s="10"/>
      <c r="BS7445" s="10"/>
      <c r="BT7445" s="10"/>
      <c r="BU7445" s="10"/>
    </row>
    <row r="7446" spans="1:73" x14ac:dyDescent="0.3">
      <c r="A7446" s="10" t="s">
        <v>4110</v>
      </c>
      <c r="B7446" s="10" t="s">
        <v>6874</v>
      </c>
      <c r="C7446" s="10" t="s">
        <v>1463</v>
      </c>
      <c r="D7446" s="10" t="s">
        <v>1464</v>
      </c>
      <c r="E7446" s="10" t="s">
        <v>2244</v>
      </c>
      <c r="F7446" s="10" t="s">
        <v>2245</v>
      </c>
      <c r="G7446" s="10"/>
      <c r="H7446" s="10" t="s">
        <v>3747</v>
      </c>
      <c r="I7446" s="10" t="s">
        <v>3748</v>
      </c>
      <c r="J7446" s="10" t="s">
        <v>3748</v>
      </c>
      <c r="K7446" s="10" t="s">
        <v>3747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 s="11"/>
      <c r="S7446" s="11">
        <v>325000</v>
      </c>
      <c r="T7446" s="11"/>
      <c r="U7446" s="11"/>
      <c r="V7446" s="11"/>
      <c r="W7446" s="11"/>
      <c r="X7446" s="11"/>
      <c r="Y7446" s="11">
        <v>200000</v>
      </c>
      <c r="Z7446" s="11"/>
      <c r="AA7446" s="11"/>
      <c r="AB7446" s="11"/>
      <c r="AC7446" s="11"/>
      <c r="AD7446"/>
      <c r="AE7446">
        <v>61.54</v>
      </c>
      <c r="AF7446"/>
      <c r="AG7446"/>
      <c r="AH7446"/>
      <c r="AI7446"/>
      <c r="AJ7446" s="11"/>
      <c r="AK7446" s="11">
        <v>200000.08</v>
      </c>
      <c r="AL7446" s="11"/>
      <c r="AM7446" s="11"/>
      <c r="AN7446" s="11"/>
      <c r="AO7446" s="11"/>
      <c r="AP7446" s="11"/>
      <c r="AQ7446" s="11"/>
      <c r="AR7446" s="11"/>
      <c r="AS7446" s="11"/>
      <c r="AT7446" s="11"/>
      <c r="AU7446" s="11"/>
      <c r="AV7446" s="11"/>
      <c r="AW7446" s="11"/>
      <c r="AX7446" s="11"/>
      <c r="AY7446" s="11"/>
      <c r="AZ7446" s="11"/>
      <c r="BA7446" s="11"/>
      <c r="BB7446" s="11"/>
      <c r="BC7446" s="11"/>
      <c r="BD7446" s="11"/>
      <c r="BE7446" s="11"/>
      <c r="BF7446" s="11"/>
      <c r="BG7446" s="11"/>
      <c r="BH7446" s="11"/>
      <c r="BI7446" s="11"/>
      <c r="BJ7446" s="11"/>
      <c r="BK7446" s="11"/>
      <c r="BL7446"/>
      <c r="BM7446"/>
      <c r="BN7446" s="10">
        <v>0</v>
      </c>
      <c r="BO7446" s="10"/>
      <c r="BP7446" s="10"/>
      <c r="BQ7446" s="10"/>
      <c r="BR7446" s="10"/>
      <c r="BS7446" s="10"/>
      <c r="BT7446" s="10"/>
      <c r="BU7446" s="10"/>
    </row>
    <row r="7447" spans="1:73" x14ac:dyDescent="0.3">
      <c r="A7447" s="10" t="s">
        <v>4110</v>
      </c>
      <c r="B7447" s="10" t="s">
        <v>6874</v>
      </c>
      <c r="C7447" s="10" t="s">
        <v>2646</v>
      </c>
      <c r="D7447" s="10" t="s">
        <v>97</v>
      </c>
      <c r="E7447" s="10" t="s">
        <v>383</v>
      </c>
      <c r="F7447" s="10" t="s">
        <v>5177</v>
      </c>
      <c r="G7447" s="10" t="s">
        <v>5178</v>
      </c>
      <c r="H7447" s="10" t="s">
        <v>5179</v>
      </c>
      <c r="I7447" s="10" t="s">
        <v>5180</v>
      </c>
      <c r="J7447" s="10" t="s">
        <v>5180</v>
      </c>
      <c r="K7447" s="10" t="s">
        <v>5179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 s="11"/>
      <c r="S7447" s="11">
        <v>14584680</v>
      </c>
      <c r="T7447" s="11"/>
      <c r="U7447" s="11"/>
      <c r="V7447" s="11"/>
      <c r="W7447" s="11"/>
      <c r="X7447" s="11"/>
      <c r="Y7447" s="11">
        <v>4375404</v>
      </c>
      <c r="Z7447" s="11"/>
      <c r="AA7447" s="11"/>
      <c r="AB7447" s="11"/>
      <c r="AC7447" s="11"/>
      <c r="AD7447"/>
      <c r="AE7447">
        <v>30</v>
      </c>
      <c r="AF7447"/>
      <c r="AG7447"/>
      <c r="AH7447"/>
      <c r="AI7447"/>
      <c r="AJ7447" s="11"/>
      <c r="AK7447" s="11">
        <v>14584680</v>
      </c>
      <c r="AL7447" s="11"/>
      <c r="AM7447" s="11"/>
      <c r="AN7447" s="11"/>
      <c r="AO7447" s="11"/>
      <c r="AP7447" s="11"/>
      <c r="AQ7447" s="11"/>
      <c r="AR7447" s="11"/>
      <c r="AS7447" s="11"/>
      <c r="AT7447" s="11"/>
      <c r="AU7447" s="11"/>
      <c r="AV7447" s="11"/>
      <c r="AW7447" s="11"/>
      <c r="AX7447" s="11"/>
      <c r="AY7447" s="11"/>
      <c r="AZ7447" s="11"/>
      <c r="BA7447" s="11"/>
      <c r="BB7447" s="11"/>
      <c r="BC7447" s="11"/>
      <c r="BD7447" s="11"/>
      <c r="BE7447" s="11"/>
      <c r="BF7447" s="11"/>
      <c r="BG7447" s="11"/>
      <c r="BH7447" s="11"/>
      <c r="BI7447" s="11"/>
      <c r="BJ7447" s="11"/>
      <c r="BK7447" s="11"/>
      <c r="BL7447"/>
      <c r="BM7447"/>
      <c r="BN7447" s="10">
        <v>0</v>
      </c>
      <c r="BO7447" s="10"/>
      <c r="BP7447" s="10"/>
      <c r="BQ7447" s="10"/>
      <c r="BR7447" s="10"/>
      <c r="BS7447" s="10"/>
      <c r="BT7447" s="10"/>
      <c r="BU7447" s="10"/>
    </row>
    <row r="7448" spans="1:73" x14ac:dyDescent="0.3">
      <c r="A7448" s="10" t="s">
        <v>4110</v>
      </c>
      <c r="B7448" s="10" t="s">
        <v>6874</v>
      </c>
      <c r="C7448" s="10" t="s">
        <v>75</v>
      </c>
      <c r="D7448" s="10"/>
      <c r="E7448" s="10"/>
      <c r="F7448" s="10"/>
      <c r="G7448" s="10"/>
      <c r="H7448" s="10" t="s">
        <v>6879</v>
      </c>
      <c r="I7448" s="10" t="s">
        <v>77</v>
      </c>
      <c r="J7448" s="10" t="s">
        <v>77</v>
      </c>
      <c r="K7448" s="10" t="s">
        <v>6879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 s="11">
        <v>1605500</v>
      </c>
      <c r="S7448" s="11"/>
      <c r="T7448" s="11"/>
      <c r="U7448" s="11"/>
      <c r="V7448" s="11"/>
      <c r="W7448" s="11"/>
      <c r="X7448" s="11">
        <v>1605500</v>
      </c>
      <c r="Y7448" s="11"/>
      <c r="Z7448" s="11"/>
      <c r="AA7448" s="11"/>
      <c r="AB7448" s="11"/>
      <c r="AC7448" s="11"/>
      <c r="AD7448">
        <v>100</v>
      </c>
      <c r="AE7448"/>
      <c r="AF7448"/>
      <c r="AG7448"/>
      <c r="AH7448"/>
      <c r="AI7448"/>
      <c r="AJ7448" s="11">
        <v>1605500</v>
      </c>
      <c r="AK7448" s="11"/>
      <c r="AL7448" s="11"/>
      <c r="AM7448" s="11"/>
      <c r="AN7448" s="11"/>
      <c r="AO7448" s="11"/>
      <c r="AP7448" s="11"/>
      <c r="AQ7448" s="11"/>
      <c r="AR7448" s="11"/>
      <c r="AS7448" s="11"/>
      <c r="AT7448" s="11"/>
      <c r="AU7448" s="11"/>
      <c r="AV7448" s="11"/>
      <c r="AW7448" s="11"/>
      <c r="AX7448" s="11"/>
      <c r="AY7448" s="11"/>
      <c r="AZ7448" s="11"/>
      <c r="BA7448" s="11"/>
      <c r="BB7448" s="11"/>
      <c r="BC7448" s="11"/>
      <c r="BD7448" s="11"/>
      <c r="BE7448" s="11"/>
      <c r="BF7448" s="11"/>
      <c r="BG7448" s="11"/>
      <c r="BH7448" s="11"/>
      <c r="BI7448" s="11"/>
      <c r="BJ7448" s="11"/>
      <c r="BK7448" s="11"/>
      <c r="BL7448"/>
      <c r="BM7448"/>
      <c r="BN7448" s="10">
        <v>0</v>
      </c>
      <c r="BO7448" s="10"/>
      <c r="BP7448" s="10"/>
      <c r="BQ7448" s="10"/>
      <c r="BR7448" s="10"/>
      <c r="BS7448" s="10"/>
      <c r="BT7448" s="10"/>
      <c r="BU7448" s="10"/>
    </row>
    <row r="7449" spans="1:73" x14ac:dyDescent="0.3">
      <c r="A7449" s="10" t="s">
        <v>4110</v>
      </c>
      <c r="B7449" s="10" t="s">
        <v>6874</v>
      </c>
      <c r="C7449" s="10" t="s">
        <v>75</v>
      </c>
      <c r="D7449" s="10" t="s">
        <v>116</v>
      </c>
      <c r="E7449" s="10"/>
      <c r="F7449" s="10" t="s">
        <v>337</v>
      </c>
      <c r="G7449" s="10"/>
      <c r="H7449" s="10" t="s">
        <v>6880</v>
      </c>
      <c r="I7449" s="10" t="s">
        <v>6881</v>
      </c>
      <c r="J7449" s="10" t="s">
        <v>6881</v>
      </c>
      <c r="K7449" s="10" t="s">
        <v>6880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 s="11">
        <v>458400</v>
      </c>
      <c r="S7449" s="11">
        <v>673000</v>
      </c>
      <c r="T7449" s="11"/>
      <c r="U7449" s="11"/>
      <c r="V7449" s="11"/>
      <c r="W7449" s="11"/>
      <c r="X7449" s="11">
        <v>458400</v>
      </c>
      <c r="Y7449" s="11">
        <v>673000</v>
      </c>
      <c r="Z7449" s="11"/>
      <c r="AA7449" s="11"/>
      <c r="AB7449" s="11"/>
      <c r="AC7449" s="11"/>
      <c r="AD7449">
        <v>100</v>
      </c>
      <c r="AE7449">
        <v>100</v>
      </c>
      <c r="AF7449"/>
      <c r="AG7449"/>
      <c r="AH7449"/>
      <c r="AI7449"/>
      <c r="AJ7449" s="11">
        <v>458400</v>
      </c>
      <c r="AK7449" s="11">
        <v>673000</v>
      </c>
      <c r="AL7449" s="11"/>
      <c r="AM7449" s="11"/>
      <c r="AN7449" s="11"/>
      <c r="AO7449" s="11"/>
      <c r="AP7449" s="11"/>
      <c r="AQ7449" s="11"/>
      <c r="AR7449" s="11"/>
      <c r="AS7449" s="11"/>
      <c r="AT7449" s="11"/>
      <c r="AU7449" s="11"/>
      <c r="AV7449" s="11"/>
      <c r="AW7449" s="11"/>
      <c r="AX7449" s="11"/>
      <c r="AY7449" s="11"/>
      <c r="AZ7449" s="11"/>
      <c r="BA7449" s="11"/>
      <c r="BB7449" s="11"/>
      <c r="BC7449" s="11"/>
      <c r="BD7449" s="11"/>
      <c r="BE7449" s="11"/>
      <c r="BF7449" s="11"/>
      <c r="BG7449" s="11"/>
      <c r="BH7449" s="11"/>
      <c r="BI7449" s="11"/>
      <c r="BJ7449" s="11"/>
      <c r="BK7449" s="11"/>
      <c r="BL7449"/>
      <c r="BM7449"/>
      <c r="BN7449" s="10">
        <v>0</v>
      </c>
      <c r="BO7449" s="10"/>
      <c r="BP7449" s="10"/>
      <c r="BQ7449" s="10"/>
      <c r="BR7449" s="10"/>
      <c r="BS7449" s="10"/>
      <c r="BT7449" s="10"/>
      <c r="BU7449" s="10"/>
    </row>
    <row r="7450" spans="1:73" x14ac:dyDescent="0.3">
      <c r="A7450" s="10" t="s">
        <v>4110</v>
      </c>
      <c r="B7450" s="10" t="s">
        <v>6874</v>
      </c>
      <c r="C7450" s="10" t="s">
        <v>75</v>
      </c>
      <c r="D7450" s="10" t="s">
        <v>116</v>
      </c>
      <c r="E7450" s="10"/>
      <c r="F7450" s="10" t="s">
        <v>5277</v>
      </c>
      <c r="G7450" s="10"/>
      <c r="H7450" s="10" t="s">
        <v>6882</v>
      </c>
      <c r="I7450" s="10" t="s">
        <v>6883</v>
      </c>
      <c r="J7450" s="10" t="s">
        <v>6883</v>
      </c>
      <c r="K7450" s="10" t="s">
        <v>6882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 s="11">
        <v>1382725</v>
      </c>
      <c r="S7450" s="11"/>
      <c r="T7450" s="11"/>
      <c r="U7450" s="11"/>
      <c r="V7450" s="11"/>
      <c r="W7450" s="11"/>
      <c r="X7450" s="11">
        <v>335250</v>
      </c>
      <c r="Y7450" s="11"/>
      <c r="Z7450" s="11"/>
      <c r="AA7450" s="11"/>
      <c r="AB7450" s="11"/>
      <c r="AC7450" s="11"/>
      <c r="AD7450">
        <v>24.25</v>
      </c>
      <c r="AE7450"/>
      <c r="AF7450"/>
      <c r="AG7450"/>
      <c r="AH7450"/>
      <c r="AI7450"/>
      <c r="AJ7450" s="11">
        <v>1382725</v>
      </c>
      <c r="AK7450" s="11"/>
      <c r="AL7450" s="11"/>
      <c r="AM7450" s="11"/>
      <c r="AN7450" s="11"/>
      <c r="AO7450" s="11"/>
      <c r="AP7450" s="11"/>
      <c r="AQ7450" s="11"/>
      <c r="AR7450" s="11"/>
      <c r="AS7450" s="11"/>
      <c r="AT7450" s="11"/>
      <c r="AU7450" s="11"/>
      <c r="AV7450" s="11"/>
      <c r="AW7450" s="11"/>
      <c r="AX7450" s="11"/>
      <c r="AY7450" s="11"/>
      <c r="AZ7450" s="11"/>
      <c r="BA7450" s="11"/>
      <c r="BB7450" s="11"/>
      <c r="BC7450" s="11"/>
      <c r="BD7450" s="11"/>
      <c r="BE7450" s="11"/>
      <c r="BF7450" s="11"/>
      <c r="BG7450" s="11"/>
      <c r="BH7450" s="11"/>
      <c r="BI7450" s="11"/>
      <c r="BJ7450" s="11"/>
      <c r="BK7450" s="11"/>
      <c r="BL7450"/>
      <c r="BM7450"/>
      <c r="BN7450" s="10">
        <v>0</v>
      </c>
      <c r="BO7450" s="10"/>
      <c r="BP7450" s="10"/>
      <c r="BQ7450" s="10"/>
      <c r="BR7450" s="10"/>
      <c r="BS7450" s="10"/>
      <c r="BT7450" s="10"/>
      <c r="BU7450" s="10"/>
    </row>
    <row r="7451" spans="1:73" x14ac:dyDescent="0.3">
      <c r="A7451" s="10" t="s">
        <v>4110</v>
      </c>
      <c r="B7451" s="10" t="s">
        <v>6874</v>
      </c>
      <c r="C7451" s="10" t="s">
        <v>75</v>
      </c>
      <c r="D7451" s="10" t="s">
        <v>116</v>
      </c>
      <c r="E7451" s="10"/>
      <c r="F7451" s="10" t="s">
        <v>5277</v>
      </c>
      <c r="G7451" s="10"/>
      <c r="H7451" s="10" t="s">
        <v>6884</v>
      </c>
      <c r="I7451" s="10" t="s">
        <v>6885</v>
      </c>
      <c r="J7451" s="10" t="s">
        <v>6885</v>
      </c>
      <c r="K7451" s="10" t="s">
        <v>6884</v>
      </c>
      <c r="L7451">
        <v>1</v>
      </c>
      <c r="M7451">
        <v>1</v>
      </c>
      <c r="N7451">
        <v>0</v>
      </c>
      <c r="O7451">
        <v>0</v>
      </c>
      <c r="P7451">
        <v>0</v>
      </c>
      <c r="Q7451">
        <v>0</v>
      </c>
      <c r="R7451" s="11">
        <v>39000</v>
      </c>
      <c r="S7451" s="11">
        <v>779550</v>
      </c>
      <c r="T7451" s="11"/>
      <c r="U7451" s="11"/>
      <c r="V7451" s="11"/>
      <c r="W7451" s="11"/>
      <c r="X7451" s="11">
        <v>39000</v>
      </c>
      <c r="Y7451" s="11">
        <v>779550</v>
      </c>
      <c r="Z7451" s="11"/>
      <c r="AA7451" s="11"/>
      <c r="AB7451" s="11"/>
      <c r="AC7451" s="11"/>
      <c r="AD7451">
        <v>100</v>
      </c>
      <c r="AE7451">
        <v>100</v>
      </c>
      <c r="AF7451"/>
      <c r="AG7451"/>
      <c r="AH7451"/>
      <c r="AI7451"/>
      <c r="AJ7451" s="11">
        <v>39000</v>
      </c>
      <c r="AK7451" s="11">
        <v>779550</v>
      </c>
      <c r="AL7451" s="11"/>
      <c r="AM7451" s="11"/>
      <c r="AN7451" s="11"/>
      <c r="AO7451" s="11"/>
      <c r="AP7451" s="11"/>
      <c r="AQ7451" s="11"/>
      <c r="AR7451" s="11"/>
      <c r="AS7451" s="11"/>
      <c r="AT7451" s="11"/>
      <c r="AU7451" s="11"/>
      <c r="AV7451" s="11"/>
      <c r="AW7451" s="11"/>
      <c r="AX7451" s="11"/>
      <c r="AY7451" s="11"/>
      <c r="AZ7451" s="11"/>
      <c r="BA7451" s="11"/>
      <c r="BB7451" s="11"/>
      <c r="BC7451" s="11"/>
      <c r="BD7451" s="11"/>
      <c r="BE7451" s="11"/>
      <c r="BF7451" s="11"/>
      <c r="BG7451" s="11"/>
      <c r="BH7451" s="11"/>
      <c r="BI7451" s="11"/>
      <c r="BJ7451" s="11"/>
      <c r="BK7451" s="11"/>
      <c r="BL7451"/>
      <c r="BM7451"/>
      <c r="BN7451" s="10">
        <v>0</v>
      </c>
      <c r="BO7451" s="10"/>
      <c r="BP7451" s="10"/>
      <c r="BQ7451" s="10"/>
      <c r="BR7451" s="10"/>
      <c r="BS7451" s="10"/>
      <c r="BT7451" s="10"/>
      <c r="BU7451" s="10"/>
    </row>
    <row r="7452" spans="1:73" x14ac:dyDescent="0.3">
      <c r="A7452" s="10" t="s">
        <v>4110</v>
      </c>
      <c r="B7452" s="10" t="s">
        <v>6874</v>
      </c>
      <c r="C7452" s="10" t="s">
        <v>75</v>
      </c>
      <c r="D7452" s="10" t="s">
        <v>116</v>
      </c>
      <c r="E7452" s="10"/>
      <c r="F7452" s="10" t="s">
        <v>117</v>
      </c>
      <c r="G7452" s="10"/>
      <c r="H7452" s="10" t="s">
        <v>6886</v>
      </c>
      <c r="I7452" s="10" t="s">
        <v>6887</v>
      </c>
      <c r="J7452" s="10" t="s">
        <v>6887</v>
      </c>
      <c r="K7452" s="10" t="s">
        <v>6886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0</v>
      </c>
      <c r="R7452" s="11">
        <v>369200</v>
      </c>
      <c r="S7452" s="11">
        <v>270000</v>
      </c>
      <c r="T7452" s="11"/>
      <c r="U7452" s="11"/>
      <c r="V7452" s="11"/>
      <c r="W7452" s="11"/>
      <c r="X7452" s="11">
        <v>311600</v>
      </c>
      <c r="Y7452" s="11">
        <v>0</v>
      </c>
      <c r="Z7452" s="11"/>
      <c r="AA7452" s="11"/>
      <c r="AB7452" s="11"/>
      <c r="AC7452" s="11"/>
      <c r="AD7452">
        <v>84.4</v>
      </c>
      <c r="AE7452">
        <v>0</v>
      </c>
      <c r="AF7452"/>
      <c r="AG7452"/>
      <c r="AH7452"/>
      <c r="AI7452"/>
      <c r="AJ7452" s="11">
        <v>369200</v>
      </c>
      <c r="AK7452" s="11">
        <v>270000</v>
      </c>
      <c r="AL7452" s="11"/>
      <c r="AM7452" s="11"/>
      <c r="AN7452" s="11"/>
      <c r="AO7452" s="11"/>
      <c r="AP7452" s="11"/>
      <c r="AQ7452" s="11"/>
      <c r="AR7452" s="11"/>
      <c r="AS7452" s="11"/>
      <c r="AT7452" s="11"/>
      <c r="AU7452" s="11"/>
      <c r="AV7452" s="11"/>
      <c r="AW7452" s="11"/>
      <c r="AX7452" s="11"/>
      <c r="AY7452" s="11"/>
      <c r="AZ7452" s="11"/>
      <c r="BA7452" s="11"/>
      <c r="BB7452" s="11"/>
      <c r="BC7452" s="11"/>
      <c r="BD7452" s="11"/>
      <c r="BE7452" s="11"/>
      <c r="BF7452" s="11"/>
      <c r="BG7452" s="11"/>
      <c r="BH7452" s="11"/>
      <c r="BI7452" s="11"/>
      <c r="BJ7452" s="11"/>
      <c r="BK7452" s="11"/>
      <c r="BL7452"/>
      <c r="BM7452"/>
      <c r="BN7452" s="10">
        <v>0</v>
      </c>
      <c r="BO7452" s="10"/>
      <c r="BP7452" s="10"/>
      <c r="BQ7452" s="10"/>
      <c r="BR7452" s="10"/>
      <c r="BS7452" s="10"/>
      <c r="BT7452" s="10"/>
      <c r="BU7452" s="10"/>
    </row>
    <row r="7453" spans="1:73" x14ac:dyDescent="0.3">
      <c r="A7453" s="10" t="s">
        <v>4110</v>
      </c>
      <c r="B7453" s="10" t="s">
        <v>6547</v>
      </c>
      <c r="C7453" s="10" t="s">
        <v>79</v>
      </c>
      <c r="D7453" s="10" t="s">
        <v>82</v>
      </c>
      <c r="E7453" s="10"/>
      <c r="F7453" s="10" t="s">
        <v>83</v>
      </c>
      <c r="G7453" s="10"/>
      <c r="H7453" s="10" t="s">
        <v>5950</v>
      </c>
      <c r="I7453" s="10" t="s">
        <v>5951</v>
      </c>
      <c r="J7453" s="10" t="s">
        <v>5951</v>
      </c>
      <c r="K7453" s="10" t="s">
        <v>5950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 s="11">
        <v>43377216.200000003</v>
      </c>
      <c r="S7453" s="11">
        <v>58136280.5</v>
      </c>
      <c r="T7453" s="11">
        <v>13911253</v>
      </c>
      <c r="U7453" s="11"/>
      <c r="V7453" s="11"/>
      <c r="W7453" s="11"/>
      <c r="X7453" s="11">
        <v>632500</v>
      </c>
      <c r="Y7453" s="11">
        <v>404358.15</v>
      </c>
      <c r="Z7453" s="11">
        <v>13846253</v>
      </c>
      <c r="AA7453" s="11"/>
      <c r="AB7453" s="11"/>
      <c r="AC7453" s="11"/>
      <c r="AD7453">
        <v>1.46</v>
      </c>
      <c r="AE7453">
        <v>0.7</v>
      </c>
      <c r="AF7453">
        <v>99.53</v>
      </c>
      <c r="AG7453"/>
      <c r="AH7453"/>
      <c r="AI7453"/>
      <c r="AJ7453" s="11">
        <v>43277386.200000003</v>
      </c>
      <c r="AK7453" s="11">
        <v>20790750.5</v>
      </c>
      <c r="AL7453" s="11">
        <v>13911253</v>
      </c>
      <c r="AM7453" s="11"/>
      <c r="AN7453" s="11"/>
      <c r="AO7453" s="11"/>
      <c r="AP7453" s="11">
        <v>92500</v>
      </c>
      <c r="AQ7453" s="11"/>
      <c r="AR7453" s="11"/>
      <c r="AS7453" s="11"/>
      <c r="AT7453" s="11"/>
      <c r="AU7453" s="11"/>
      <c r="AV7453" s="11">
        <v>92500</v>
      </c>
      <c r="AW7453" s="11"/>
      <c r="AX7453" s="11"/>
      <c r="AY7453" s="11"/>
      <c r="AZ7453" s="11"/>
      <c r="BA7453" s="11"/>
      <c r="BB7453" s="11">
        <v>92500</v>
      </c>
      <c r="BC7453" s="11"/>
      <c r="BD7453" s="11"/>
      <c r="BE7453" s="11"/>
      <c r="BF7453" s="11"/>
      <c r="BG7453" s="11"/>
      <c r="BH7453" s="11"/>
      <c r="BI7453" s="11"/>
      <c r="BJ7453" s="11"/>
      <c r="BK7453" s="11"/>
      <c r="BL7453"/>
      <c r="BM7453"/>
      <c r="BN7453" s="10">
        <v>0</v>
      </c>
      <c r="BO7453" s="10"/>
      <c r="BP7453" s="10"/>
      <c r="BQ7453" s="10"/>
      <c r="BR7453" s="10"/>
      <c r="BS7453" s="10"/>
      <c r="BT7453" s="10"/>
      <c r="BU7453" s="10"/>
    </row>
    <row r="7454" spans="1:73" x14ac:dyDescent="0.3">
      <c r="A7454" s="10" t="s">
        <v>4110</v>
      </c>
      <c r="B7454" s="10" t="s">
        <v>6547</v>
      </c>
      <c r="C7454" s="10" t="s">
        <v>79</v>
      </c>
      <c r="D7454" s="10" t="s">
        <v>82</v>
      </c>
      <c r="E7454" s="10"/>
      <c r="F7454" s="10" t="s">
        <v>4940</v>
      </c>
      <c r="G7454" s="10"/>
      <c r="H7454" s="10" t="s">
        <v>8542</v>
      </c>
      <c r="I7454" s="10" t="s">
        <v>8543</v>
      </c>
      <c r="J7454" s="10" t="s">
        <v>8543</v>
      </c>
      <c r="K7454" s="10" t="s">
        <v>8542</v>
      </c>
      <c r="L7454">
        <v>0</v>
      </c>
      <c r="M7454">
        <v>0</v>
      </c>
      <c r="N7454">
        <v>1</v>
      </c>
      <c r="O7454">
        <v>1</v>
      </c>
      <c r="P7454">
        <v>0</v>
      </c>
      <c r="Q7454">
        <v>0</v>
      </c>
      <c r="R7454" s="11"/>
      <c r="S7454" s="11"/>
      <c r="T7454" s="11">
        <v>482405</v>
      </c>
      <c r="U7454" s="11">
        <v>990000</v>
      </c>
      <c r="V7454" s="11"/>
      <c r="W7454" s="11"/>
      <c r="X7454" s="11"/>
      <c r="Y7454" s="11"/>
      <c r="Z7454" s="11">
        <v>482405</v>
      </c>
      <c r="AA7454" s="11">
        <v>990000</v>
      </c>
      <c r="AB7454" s="11"/>
      <c r="AC7454" s="11"/>
      <c r="AD7454"/>
      <c r="AE7454"/>
      <c r="AF7454">
        <v>100</v>
      </c>
      <c r="AG7454">
        <v>100</v>
      </c>
      <c r="AH7454"/>
      <c r="AI7454"/>
      <c r="AJ7454" s="11"/>
      <c r="AK7454" s="11"/>
      <c r="AL7454" s="11">
        <v>482405</v>
      </c>
      <c r="AM7454" s="11">
        <v>990000</v>
      </c>
      <c r="AN7454" s="11"/>
      <c r="AO7454" s="11"/>
      <c r="AP7454" s="11"/>
      <c r="AQ7454" s="11"/>
      <c r="AR7454" s="11"/>
      <c r="AS7454" s="11"/>
      <c r="AT7454" s="11"/>
      <c r="AU7454" s="11"/>
      <c r="AV7454" s="11"/>
      <c r="AW7454" s="11"/>
      <c r="AX7454" s="11"/>
      <c r="AY7454" s="11"/>
      <c r="AZ7454" s="11"/>
      <c r="BA7454" s="11"/>
      <c r="BB7454" s="11"/>
      <c r="BC7454" s="11"/>
      <c r="BD7454" s="11"/>
      <c r="BE7454" s="11"/>
      <c r="BF7454" s="11"/>
      <c r="BG7454" s="11"/>
      <c r="BH7454" s="11"/>
      <c r="BI7454" s="11"/>
      <c r="BJ7454" s="11"/>
      <c r="BK7454" s="11"/>
      <c r="BL7454"/>
      <c r="BM7454"/>
      <c r="BN7454" s="10">
        <v>0</v>
      </c>
      <c r="BO7454" s="10"/>
      <c r="BP7454" s="10"/>
      <c r="BQ7454" s="10"/>
      <c r="BR7454" s="10"/>
      <c r="BS7454" s="10"/>
      <c r="BT7454" s="10"/>
      <c r="BU7454" s="10"/>
    </row>
    <row r="7455" spans="1:73" x14ac:dyDescent="0.3">
      <c r="A7455" s="10" t="s">
        <v>4110</v>
      </c>
      <c r="B7455" s="10" t="s">
        <v>6547</v>
      </c>
      <c r="C7455" s="10" t="s">
        <v>79</v>
      </c>
      <c r="D7455" s="10" t="s">
        <v>82</v>
      </c>
      <c r="E7455" s="10"/>
      <c r="F7455" s="10" t="s">
        <v>4940</v>
      </c>
      <c r="G7455" s="10"/>
      <c r="H7455" s="10" t="s">
        <v>12762</v>
      </c>
      <c r="I7455" s="10" t="s">
        <v>9660</v>
      </c>
      <c r="J7455" s="10" t="s">
        <v>9660</v>
      </c>
      <c r="K7455" s="10" t="s">
        <v>12762</v>
      </c>
      <c r="L7455">
        <v>1</v>
      </c>
      <c r="M7455">
        <v>1</v>
      </c>
      <c r="N7455">
        <v>0</v>
      </c>
      <c r="O7455">
        <v>0</v>
      </c>
      <c r="P7455">
        <v>1</v>
      </c>
      <c r="Q7455">
        <v>1</v>
      </c>
      <c r="R7455" s="11">
        <v>310840</v>
      </c>
      <c r="S7455" s="11">
        <v>23760</v>
      </c>
      <c r="T7455" s="11"/>
      <c r="U7455" s="11"/>
      <c r="V7455" s="11">
        <v>174000</v>
      </c>
      <c r="W7455" s="11">
        <v>677438</v>
      </c>
      <c r="X7455" s="11">
        <v>310840</v>
      </c>
      <c r="Y7455" s="11">
        <v>23760</v>
      </c>
      <c r="Z7455" s="11"/>
      <c r="AA7455" s="11"/>
      <c r="AB7455" s="11">
        <v>174000</v>
      </c>
      <c r="AC7455" s="11">
        <v>677438</v>
      </c>
      <c r="AD7455">
        <v>100</v>
      </c>
      <c r="AE7455">
        <v>100</v>
      </c>
      <c r="AF7455"/>
      <c r="AG7455"/>
      <c r="AH7455">
        <v>100</v>
      </c>
      <c r="AI7455">
        <v>100</v>
      </c>
      <c r="AJ7455" s="11">
        <v>310840</v>
      </c>
      <c r="AK7455" s="11">
        <v>23760</v>
      </c>
      <c r="AL7455" s="11"/>
      <c r="AM7455" s="11"/>
      <c r="AN7455" s="11">
        <v>174000</v>
      </c>
      <c r="AO7455" s="11">
        <v>677438</v>
      </c>
      <c r="AP7455" s="11"/>
      <c r="AQ7455" s="11"/>
      <c r="AR7455" s="11"/>
      <c r="AS7455" s="11"/>
      <c r="AT7455" s="11"/>
      <c r="AU7455" s="11"/>
      <c r="AV7455" s="11"/>
      <c r="AW7455" s="11"/>
      <c r="AX7455" s="11"/>
      <c r="AY7455" s="11"/>
      <c r="AZ7455" s="11"/>
      <c r="BA7455" s="11"/>
      <c r="BB7455" s="11"/>
      <c r="BC7455" s="11"/>
      <c r="BD7455" s="11"/>
      <c r="BE7455" s="11"/>
      <c r="BF7455" s="11"/>
      <c r="BG7455" s="11"/>
      <c r="BH7455" s="11"/>
      <c r="BI7455" s="11"/>
      <c r="BJ7455" s="11"/>
      <c r="BK7455" s="11"/>
      <c r="BL7455"/>
      <c r="BM7455"/>
      <c r="BN7455" s="10">
        <v>0</v>
      </c>
      <c r="BO7455" s="10"/>
      <c r="BP7455" s="10"/>
      <c r="BQ7455" s="10"/>
      <c r="BR7455" s="10"/>
      <c r="BS7455" s="10"/>
      <c r="BT7455" s="10"/>
      <c r="BU7455" s="10"/>
    </row>
    <row r="7456" spans="1:73" x14ac:dyDescent="0.3">
      <c r="A7456" s="10" t="s">
        <v>4110</v>
      </c>
      <c r="B7456" s="10" t="s">
        <v>6547</v>
      </c>
      <c r="C7456" s="10" t="s">
        <v>79</v>
      </c>
      <c r="D7456" s="10" t="s">
        <v>82</v>
      </c>
      <c r="E7456" s="10"/>
      <c r="F7456" s="10" t="s">
        <v>4336</v>
      </c>
      <c r="G7456" s="10"/>
      <c r="H7456" s="10" t="s">
        <v>8544</v>
      </c>
      <c r="I7456" s="10" t="s">
        <v>8545</v>
      </c>
      <c r="J7456" s="10" t="s">
        <v>8545</v>
      </c>
      <c r="K7456" s="10" t="s">
        <v>8544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 s="11"/>
      <c r="S7456" s="11">
        <v>8500</v>
      </c>
      <c r="T7456" s="11"/>
      <c r="U7456" s="11"/>
      <c r="V7456" s="11"/>
      <c r="W7456" s="11"/>
      <c r="X7456" s="11"/>
      <c r="Y7456" s="11">
        <v>8500</v>
      </c>
      <c r="Z7456" s="11"/>
      <c r="AA7456" s="11"/>
      <c r="AB7456" s="11"/>
      <c r="AC7456" s="11"/>
      <c r="AD7456"/>
      <c r="AE7456">
        <v>100</v>
      </c>
      <c r="AF7456"/>
      <c r="AG7456"/>
      <c r="AH7456"/>
      <c r="AI7456"/>
      <c r="AJ7456" s="11"/>
      <c r="AK7456" s="11">
        <v>8500</v>
      </c>
      <c r="AL7456" s="11"/>
      <c r="AM7456" s="11"/>
      <c r="AN7456" s="11"/>
      <c r="AO7456" s="11"/>
      <c r="AP7456" s="11"/>
      <c r="AQ7456" s="11"/>
      <c r="AR7456" s="11"/>
      <c r="AS7456" s="11"/>
      <c r="AT7456" s="11"/>
      <c r="AU7456" s="11"/>
      <c r="AV7456" s="11"/>
      <c r="AW7456" s="11"/>
      <c r="AX7456" s="11"/>
      <c r="AY7456" s="11"/>
      <c r="AZ7456" s="11"/>
      <c r="BA7456" s="11"/>
      <c r="BB7456" s="11"/>
      <c r="BC7456" s="11"/>
      <c r="BD7456" s="11"/>
      <c r="BE7456" s="11"/>
      <c r="BF7456" s="11"/>
      <c r="BG7456" s="11"/>
      <c r="BH7456" s="11"/>
      <c r="BI7456" s="11"/>
      <c r="BJ7456" s="11"/>
      <c r="BK7456" s="11"/>
      <c r="BL7456"/>
      <c r="BM7456"/>
      <c r="BN7456" s="10">
        <v>0</v>
      </c>
      <c r="BO7456" s="10"/>
      <c r="BP7456" s="10"/>
      <c r="BQ7456" s="10"/>
      <c r="BR7456" s="10"/>
      <c r="BS7456" s="10"/>
      <c r="BT7456" s="10"/>
      <c r="BU7456" s="10"/>
    </row>
    <row r="7457" spans="1:73" x14ac:dyDescent="0.3">
      <c r="A7457" s="10" t="s">
        <v>4110</v>
      </c>
      <c r="B7457" s="10" t="s">
        <v>6547</v>
      </c>
      <c r="C7457" s="10" t="s">
        <v>86</v>
      </c>
      <c r="D7457" s="10" t="s">
        <v>870</v>
      </c>
      <c r="E7457" s="10" t="s">
        <v>4126</v>
      </c>
      <c r="F7457" s="10" t="s">
        <v>4722</v>
      </c>
      <c r="G7457" s="10" t="s">
        <v>3503</v>
      </c>
      <c r="H7457" s="10" t="s">
        <v>8546</v>
      </c>
      <c r="I7457" s="10" t="s">
        <v>8547</v>
      </c>
      <c r="J7457" s="10" t="s">
        <v>8547</v>
      </c>
      <c r="K7457" s="10" t="s">
        <v>8546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 s="11">
        <v>520700</v>
      </c>
      <c r="S7457" s="11"/>
      <c r="T7457" s="11"/>
      <c r="U7457" s="11"/>
      <c r="V7457" s="11"/>
      <c r="W7457" s="11"/>
      <c r="X7457" s="11">
        <v>520700</v>
      </c>
      <c r="Y7457" s="11"/>
      <c r="Z7457" s="11"/>
      <c r="AA7457" s="11"/>
      <c r="AB7457" s="11"/>
      <c r="AC7457" s="11"/>
      <c r="AD7457">
        <v>100</v>
      </c>
      <c r="AE7457"/>
      <c r="AF7457"/>
      <c r="AG7457"/>
      <c r="AH7457"/>
      <c r="AI7457"/>
      <c r="AJ7457" s="11">
        <v>520700</v>
      </c>
      <c r="AK7457" s="11"/>
      <c r="AL7457" s="11"/>
      <c r="AM7457" s="11"/>
      <c r="AN7457" s="11"/>
      <c r="AO7457" s="11"/>
      <c r="AP7457" s="11"/>
      <c r="AQ7457" s="11"/>
      <c r="AR7457" s="11"/>
      <c r="AS7457" s="11"/>
      <c r="AT7457" s="11"/>
      <c r="AU7457" s="11"/>
      <c r="AV7457" s="11"/>
      <c r="AW7457" s="11"/>
      <c r="AX7457" s="11"/>
      <c r="AY7457" s="11"/>
      <c r="AZ7457" s="11"/>
      <c r="BA7457" s="11"/>
      <c r="BB7457" s="11"/>
      <c r="BC7457" s="11"/>
      <c r="BD7457" s="11"/>
      <c r="BE7457" s="11"/>
      <c r="BF7457" s="11"/>
      <c r="BG7457" s="11"/>
      <c r="BH7457" s="11"/>
      <c r="BI7457" s="11"/>
      <c r="BJ7457" s="11"/>
      <c r="BK7457" s="11"/>
      <c r="BL7457"/>
      <c r="BM7457"/>
      <c r="BN7457" s="10">
        <v>0</v>
      </c>
      <c r="BO7457" s="10"/>
      <c r="BP7457" s="10"/>
      <c r="BQ7457" s="10"/>
      <c r="BR7457" s="10"/>
      <c r="BS7457" s="10"/>
      <c r="BT7457" s="10"/>
      <c r="BU7457" s="10"/>
    </row>
    <row r="7458" spans="1:73" x14ac:dyDescent="0.3">
      <c r="A7458" s="10" t="s">
        <v>4110</v>
      </c>
      <c r="B7458" s="10" t="s">
        <v>6547</v>
      </c>
      <c r="C7458" s="10" t="s">
        <v>86</v>
      </c>
      <c r="D7458" s="10" t="s">
        <v>82</v>
      </c>
      <c r="E7458" s="10"/>
      <c r="F7458" s="10" t="s">
        <v>94</v>
      </c>
      <c r="G7458" s="10"/>
      <c r="H7458" s="10" t="s">
        <v>8548</v>
      </c>
      <c r="I7458" s="10" t="s">
        <v>8549</v>
      </c>
      <c r="J7458" s="10" t="s">
        <v>8549</v>
      </c>
      <c r="K7458" s="10" t="s">
        <v>8548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 s="11"/>
      <c r="S7458" s="11"/>
      <c r="T7458" s="11">
        <v>65000</v>
      </c>
      <c r="U7458" s="11"/>
      <c r="V7458" s="11"/>
      <c r="W7458" s="11"/>
      <c r="X7458" s="11"/>
      <c r="Y7458" s="11"/>
      <c r="Z7458" s="11">
        <v>65000</v>
      </c>
      <c r="AA7458" s="11"/>
      <c r="AB7458" s="11"/>
      <c r="AC7458" s="11"/>
      <c r="AD7458"/>
      <c r="AE7458"/>
      <c r="AF7458">
        <v>100</v>
      </c>
      <c r="AG7458"/>
      <c r="AH7458"/>
      <c r="AI7458"/>
      <c r="AJ7458" s="11"/>
      <c r="AK7458" s="11"/>
      <c r="AL7458" s="11">
        <v>65000</v>
      </c>
      <c r="AM7458" s="11"/>
      <c r="AN7458" s="11"/>
      <c r="AO7458" s="11"/>
      <c r="AP7458" s="11"/>
      <c r="AQ7458" s="11"/>
      <c r="AR7458" s="11"/>
      <c r="AS7458" s="11"/>
      <c r="AT7458" s="11"/>
      <c r="AU7458" s="11"/>
      <c r="AV7458" s="11"/>
      <c r="AW7458" s="11"/>
      <c r="AX7458" s="11"/>
      <c r="AY7458" s="11"/>
      <c r="AZ7458" s="11"/>
      <c r="BA7458" s="11"/>
      <c r="BB7458" s="11"/>
      <c r="BC7458" s="11"/>
      <c r="BD7458" s="11"/>
      <c r="BE7458" s="11"/>
      <c r="BF7458" s="11"/>
      <c r="BG7458" s="11"/>
      <c r="BH7458" s="11"/>
      <c r="BI7458" s="11"/>
      <c r="BJ7458" s="11"/>
      <c r="BK7458" s="11"/>
      <c r="BL7458"/>
      <c r="BM7458"/>
      <c r="BN7458" s="10">
        <v>0</v>
      </c>
      <c r="BO7458" s="10"/>
      <c r="BP7458" s="10"/>
      <c r="BQ7458" s="10"/>
      <c r="BR7458" s="10"/>
      <c r="BS7458" s="10"/>
      <c r="BT7458" s="10"/>
      <c r="BU7458" s="10"/>
    </row>
    <row r="7459" spans="1:73" x14ac:dyDescent="0.3">
      <c r="A7459" s="10" t="s">
        <v>4110</v>
      </c>
      <c r="B7459" s="10" t="s">
        <v>6547</v>
      </c>
      <c r="C7459" s="10" t="s">
        <v>4423</v>
      </c>
      <c r="D7459" s="10" t="s">
        <v>870</v>
      </c>
      <c r="E7459" s="10" t="s">
        <v>871</v>
      </c>
      <c r="F7459" s="10" t="s">
        <v>4347</v>
      </c>
      <c r="G7459" s="10" t="s">
        <v>4980</v>
      </c>
      <c r="H7459" s="10" t="s">
        <v>12763</v>
      </c>
      <c r="I7459" s="10" t="s">
        <v>12764</v>
      </c>
      <c r="J7459" s="10" t="s">
        <v>12764</v>
      </c>
      <c r="K7459" s="10" t="s">
        <v>12763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 s="11"/>
      <c r="S7459" s="11"/>
      <c r="T7459" s="11"/>
      <c r="U7459" s="11"/>
      <c r="V7459" s="11"/>
      <c r="W7459" s="11">
        <v>900816</v>
      </c>
      <c r="X7459" s="11"/>
      <c r="Y7459" s="11"/>
      <c r="Z7459" s="11"/>
      <c r="AA7459" s="11"/>
      <c r="AB7459" s="11"/>
      <c r="AC7459" s="11">
        <v>450408</v>
      </c>
      <c r="AD7459"/>
      <c r="AE7459"/>
      <c r="AF7459"/>
      <c r="AG7459"/>
      <c r="AH7459"/>
      <c r="AI7459">
        <v>50</v>
      </c>
      <c r="AJ7459" s="11"/>
      <c r="AK7459" s="11"/>
      <c r="AL7459" s="11"/>
      <c r="AM7459" s="11"/>
      <c r="AN7459" s="11"/>
      <c r="AO7459" s="11">
        <v>900816</v>
      </c>
      <c r="AP7459" s="11"/>
      <c r="AQ7459" s="11"/>
      <c r="AR7459" s="11"/>
      <c r="AS7459" s="11"/>
      <c r="AT7459" s="11"/>
      <c r="AU7459" s="11"/>
      <c r="AV7459" s="11"/>
      <c r="AW7459" s="11"/>
      <c r="AX7459" s="11"/>
      <c r="AY7459" s="11"/>
      <c r="AZ7459" s="11"/>
      <c r="BA7459" s="11"/>
      <c r="BB7459" s="11"/>
      <c r="BC7459" s="11"/>
      <c r="BD7459" s="11"/>
      <c r="BE7459" s="11"/>
      <c r="BF7459" s="11"/>
      <c r="BG7459" s="11"/>
      <c r="BH7459" s="11"/>
      <c r="BI7459" s="11"/>
      <c r="BJ7459" s="11"/>
      <c r="BK7459" s="11"/>
      <c r="BL7459"/>
      <c r="BM7459"/>
      <c r="BN7459" s="10">
        <v>1</v>
      </c>
      <c r="BO7459" s="10">
        <v>1596000</v>
      </c>
      <c r="BP7459" s="10">
        <v>1596000</v>
      </c>
      <c r="BQ7459" s="10">
        <v>100</v>
      </c>
      <c r="BR7459" s="10"/>
      <c r="BS7459" s="10"/>
      <c r="BT7459" s="10"/>
      <c r="BU7459" s="10"/>
    </row>
    <row r="7460" spans="1:73" x14ac:dyDescent="0.3">
      <c r="A7460" s="10" t="s">
        <v>4110</v>
      </c>
      <c r="B7460" s="10" t="s">
        <v>6547</v>
      </c>
      <c r="C7460" s="10" t="s">
        <v>1900</v>
      </c>
      <c r="D7460" s="10" t="s">
        <v>870</v>
      </c>
      <c r="E7460" s="10" t="s">
        <v>4126</v>
      </c>
      <c r="F7460" s="10" t="s">
        <v>4127</v>
      </c>
      <c r="G7460" s="10" t="s">
        <v>4281</v>
      </c>
      <c r="H7460" s="10" t="s">
        <v>5433</v>
      </c>
      <c r="I7460" s="10" t="s">
        <v>5434</v>
      </c>
      <c r="J7460" s="10" t="s">
        <v>5434</v>
      </c>
      <c r="K7460" s="10" t="s">
        <v>5433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 s="11"/>
      <c r="S7460" s="11"/>
      <c r="T7460" s="11"/>
      <c r="U7460" s="11"/>
      <c r="V7460" s="11">
        <v>2396100</v>
      </c>
      <c r="W7460" s="11"/>
      <c r="X7460" s="11"/>
      <c r="Y7460" s="11"/>
      <c r="Z7460" s="11"/>
      <c r="AA7460" s="11"/>
      <c r="AB7460" s="11">
        <v>2396100</v>
      </c>
      <c r="AC7460" s="11"/>
      <c r="AD7460"/>
      <c r="AE7460"/>
      <c r="AF7460"/>
      <c r="AG7460"/>
      <c r="AH7460">
        <v>100</v>
      </c>
      <c r="AI7460"/>
      <c r="AJ7460" s="11"/>
      <c r="AK7460" s="11"/>
      <c r="AL7460" s="11"/>
      <c r="AM7460" s="11"/>
      <c r="AN7460" s="11">
        <v>2396100</v>
      </c>
      <c r="AO7460" s="11"/>
      <c r="AP7460" s="11"/>
      <c r="AQ7460" s="11"/>
      <c r="AR7460" s="11"/>
      <c r="AS7460" s="11"/>
      <c r="AT7460" s="11"/>
      <c r="AU7460" s="11"/>
      <c r="AV7460" s="11"/>
      <c r="AW7460" s="11"/>
      <c r="AX7460" s="11"/>
      <c r="AY7460" s="11"/>
      <c r="AZ7460" s="11"/>
      <c r="BA7460" s="11"/>
      <c r="BB7460" s="11"/>
      <c r="BC7460" s="11"/>
      <c r="BD7460" s="11"/>
      <c r="BE7460" s="11"/>
      <c r="BF7460" s="11"/>
      <c r="BG7460" s="11"/>
      <c r="BH7460" s="11"/>
      <c r="BI7460" s="11">
        <v>2396100</v>
      </c>
      <c r="BJ7460" s="11"/>
      <c r="BK7460" s="11">
        <v>2396100</v>
      </c>
      <c r="BL7460"/>
      <c r="BM7460">
        <v>100</v>
      </c>
      <c r="BN7460" s="10">
        <v>0</v>
      </c>
      <c r="BO7460" s="10"/>
      <c r="BP7460" s="10"/>
      <c r="BQ7460" s="10"/>
      <c r="BR7460" s="10"/>
      <c r="BS7460" s="10"/>
      <c r="BT7460" s="10"/>
      <c r="BU7460" s="10"/>
    </row>
    <row r="7461" spans="1:73" x14ac:dyDescent="0.3">
      <c r="A7461" s="10" t="s">
        <v>4110</v>
      </c>
      <c r="B7461" s="10" t="s">
        <v>6547</v>
      </c>
      <c r="C7461" s="10" t="s">
        <v>1900</v>
      </c>
      <c r="D7461" s="10" t="s">
        <v>870</v>
      </c>
      <c r="E7461" s="10" t="s">
        <v>3739</v>
      </c>
      <c r="F7461" s="10" t="s">
        <v>3740</v>
      </c>
      <c r="G7461" s="10"/>
      <c r="H7461" s="10" t="s">
        <v>5437</v>
      </c>
      <c r="I7461" s="10" t="s">
        <v>5438</v>
      </c>
      <c r="J7461" s="10" t="s">
        <v>5438</v>
      </c>
      <c r="K7461" s="10" t="s">
        <v>5437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 s="11"/>
      <c r="S7461" s="11"/>
      <c r="T7461" s="11"/>
      <c r="U7461" s="11"/>
      <c r="V7461" s="11">
        <v>499250</v>
      </c>
      <c r="W7461" s="11"/>
      <c r="X7461" s="11"/>
      <c r="Y7461" s="11"/>
      <c r="Z7461" s="11"/>
      <c r="AA7461" s="11"/>
      <c r="AB7461" s="11">
        <v>499250</v>
      </c>
      <c r="AC7461" s="11"/>
      <c r="AD7461"/>
      <c r="AE7461"/>
      <c r="AF7461"/>
      <c r="AG7461"/>
      <c r="AH7461">
        <v>100</v>
      </c>
      <c r="AI7461"/>
      <c r="AJ7461" s="11"/>
      <c r="AK7461" s="11"/>
      <c r="AL7461" s="11"/>
      <c r="AM7461" s="11"/>
      <c r="AN7461" s="11">
        <v>499250</v>
      </c>
      <c r="AO7461" s="11"/>
      <c r="AP7461" s="11"/>
      <c r="AQ7461" s="11"/>
      <c r="AR7461" s="11"/>
      <c r="AS7461" s="11"/>
      <c r="AT7461" s="11"/>
      <c r="AU7461" s="11"/>
      <c r="AV7461" s="11"/>
      <c r="AW7461" s="11"/>
      <c r="AX7461" s="11"/>
      <c r="AY7461" s="11"/>
      <c r="AZ7461" s="11"/>
      <c r="BA7461" s="11"/>
      <c r="BB7461" s="11"/>
      <c r="BC7461" s="11"/>
      <c r="BD7461" s="11"/>
      <c r="BE7461" s="11"/>
      <c r="BF7461" s="11"/>
      <c r="BG7461" s="11"/>
      <c r="BH7461" s="11"/>
      <c r="BI7461" s="11">
        <v>5418054</v>
      </c>
      <c r="BJ7461" s="11"/>
      <c r="BK7461" s="11">
        <v>3522904</v>
      </c>
      <c r="BL7461"/>
      <c r="BM7461">
        <v>65.021500000000003</v>
      </c>
      <c r="BN7461" s="10">
        <v>0</v>
      </c>
      <c r="BO7461" s="10"/>
      <c r="BP7461" s="10"/>
      <c r="BQ7461" s="10"/>
      <c r="BR7461" s="10"/>
      <c r="BS7461" s="10"/>
      <c r="BT7461" s="10"/>
      <c r="BU7461" s="10"/>
    </row>
    <row r="7462" spans="1:73" x14ac:dyDescent="0.3">
      <c r="A7462" s="10" t="s">
        <v>4110</v>
      </c>
      <c r="B7462" s="10" t="s">
        <v>6547</v>
      </c>
      <c r="C7462" s="10" t="s">
        <v>1900</v>
      </c>
      <c r="D7462" s="10" t="s">
        <v>870</v>
      </c>
      <c r="E7462" s="10" t="s">
        <v>3739</v>
      </c>
      <c r="F7462" s="10" t="s">
        <v>4601</v>
      </c>
      <c r="G7462" s="10" t="s">
        <v>4602</v>
      </c>
      <c r="H7462" s="10" t="s">
        <v>5472</v>
      </c>
      <c r="I7462" s="10" t="s">
        <v>5473</v>
      </c>
      <c r="J7462" s="10" t="s">
        <v>5473</v>
      </c>
      <c r="K7462" s="10" t="s">
        <v>5472</v>
      </c>
      <c r="L7462">
        <v>1</v>
      </c>
      <c r="M7462">
        <v>0</v>
      </c>
      <c r="N7462">
        <v>1</v>
      </c>
      <c r="O7462">
        <v>0</v>
      </c>
      <c r="P7462">
        <v>1</v>
      </c>
      <c r="Q7462">
        <v>0</v>
      </c>
      <c r="R7462" s="11">
        <v>63000</v>
      </c>
      <c r="S7462" s="11"/>
      <c r="T7462" s="11">
        <v>327980</v>
      </c>
      <c r="U7462" s="11"/>
      <c r="V7462" s="11">
        <v>819340</v>
      </c>
      <c r="W7462" s="11"/>
      <c r="X7462" s="11">
        <v>63000</v>
      </c>
      <c r="Y7462" s="11"/>
      <c r="Z7462" s="11">
        <v>327980</v>
      </c>
      <c r="AA7462" s="11"/>
      <c r="AB7462" s="11">
        <v>819340</v>
      </c>
      <c r="AC7462" s="11"/>
      <c r="AD7462">
        <v>100</v>
      </c>
      <c r="AE7462"/>
      <c r="AF7462">
        <v>100</v>
      </c>
      <c r="AG7462"/>
      <c r="AH7462">
        <v>100</v>
      </c>
      <c r="AI7462"/>
      <c r="AJ7462" s="11">
        <v>63000</v>
      </c>
      <c r="AK7462" s="11"/>
      <c r="AL7462" s="11">
        <v>327980</v>
      </c>
      <c r="AM7462" s="11"/>
      <c r="AN7462" s="11">
        <v>819340</v>
      </c>
      <c r="AO7462" s="11"/>
      <c r="AP7462" s="11"/>
      <c r="AQ7462" s="11"/>
      <c r="AR7462" s="11"/>
      <c r="AS7462" s="11"/>
      <c r="AT7462" s="11"/>
      <c r="AU7462" s="11"/>
      <c r="AV7462" s="11"/>
      <c r="AW7462" s="11"/>
      <c r="AX7462" s="11"/>
      <c r="AY7462" s="11"/>
      <c r="AZ7462" s="11"/>
      <c r="BA7462" s="11"/>
      <c r="BB7462" s="11"/>
      <c r="BC7462" s="11"/>
      <c r="BD7462" s="11"/>
      <c r="BE7462" s="11"/>
      <c r="BF7462" s="11"/>
      <c r="BG7462" s="11"/>
      <c r="BH7462" s="11"/>
      <c r="BI7462" s="11">
        <v>14344595</v>
      </c>
      <c r="BJ7462" s="11"/>
      <c r="BK7462" s="11">
        <v>10386295</v>
      </c>
      <c r="BL7462"/>
      <c r="BM7462">
        <v>72.405600000000007</v>
      </c>
      <c r="BN7462" s="10">
        <v>0</v>
      </c>
      <c r="BO7462" s="10"/>
      <c r="BP7462" s="10"/>
      <c r="BQ7462" s="10"/>
      <c r="BR7462" s="10"/>
      <c r="BS7462" s="10"/>
      <c r="BT7462" s="10"/>
      <c r="BU7462" s="10"/>
    </row>
    <row r="7463" spans="1:73" x14ac:dyDescent="0.3">
      <c r="A7463" s="10" t="s">
        <v>4110</v>
      </c>
      <c r="B7463" s="10" t="s">
        <v>6547</v>
      </c>
      <c r="C7463" s="10" t="s">
        <v>1900</v>
      </c>
      <c r="D7463" s="10" t="s">
        <v>870</v>
      </c>
      <c r="E7463" s="10" t="s">
        <v>3739</v>
      </c>
      <c r="F7463" s="10" t="s">
        <v>4601</v>
      </c>
      <c r="G7463" s="10" t="s">
        <v>4602</v>
      </c>
      <c r="H7463" s="10" t="s">
        <v>8550</v>
      </c>
      <c r="I7463" s="10" t="s">
        <v>8551</v>
      </c>
      <c r="J7463" s="10" t="s">
        <v>8551</v>
      </c>
      <c r="K7463" s="10" t="s">
        <v>8550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 s="11"/>
      <c r="S7463" s="11"/>
      <c r="T7463" s="11"/>
      <c r="U7463" s="11"/>
      <c r="V7463" s="11">
        <v>745500</v>
      </c>
      <c r="W7463" s="11"/>
      <c r="X7463" s="11"/>
      <c r="Y7463" s="11"/>
      <c r="Z7463" s="11"/>
      <c r="AA7463" s="11"/>
      <c r="AB7463" s="11">
        <v>745500</v>
      </c>
      <c r="AC7463" s="11"/>
      <c r="AD7463"/>
      <c r="AE7463"/>
      <c r="AF7463"/>
      <c r="AG7463"/>
      <c r="AH7463">
        <v>100</v>
      </c>
      <c r="AI7463"/>
      <c r="AJ7463" s="11"/>
      <c r="AK7463" s="11"/>
      <c r="AL7463" s="11"/>
      <c r="AM7463" s="11"/>
      <c r="AN7463" s="11">
        <v>745500</v>
      </c>
      <c r="AO7463" s="11"/>
      <c r="AP7463" s="11"/>
      <c r="AQ7463" s="11"/>
      <c r="AR7463" s="11"/>
      <c r="AS7463" s="11"/>
      <c r="AT7463" s="11"/>
      <c r="AU7463" s="11"/>
      <c r="AV7463" s="11"/>
      <c r="AW7463" s="11"/>
      <c r="AX7463" s="11"/>
      <c r="AY7463" s="11"/>
      <c r="AZ7463" s="11"/>
      <c r="BA7463" s="11"/>
      <c r="BB7463" s="11"/>
      <c r="BC7463" s="11"/>
      <c r="BD7463" s="11"/>
      <c r="BE7463" s="11"/>
      <c r="BF7463" s="11"/>
      <c r="BG7463" s="11"/>
      <c r="BH7463" s="11"/>
      <c r="BI7463" s="11">
        <v>1059020</v>
      </c>
      <c r="BJ7463" s="11"/>
      <c r="BK7463" s="11">
        <v>615020</v>
      </c>
      <c r="BL7463"/>
      <c r="BM7463">
        <v>58.074399999999997</v>
      </c>
      <c r="BN7463" s="10">
        <v>0</v>
      </c>
      <c r="BO7463" s="10"/>
      <c r="BP7463" s="10"/>
      <c r="BQ7463" s="10"/>
      <c r="BR7463" s="10"/>
      <c r="BS7463" s="10"/>
      <c r="BT7463" s="10"/>
      <c r="BU7463" s="10"/>
    </row>
    <row r="7464" spans="1:73" x14ac:dyDescent="0.3">
      <c r="A7464" s="10" t="s">
        <v>4110</v>
      </c>
      <c r="B7464" s="10" t="s">
        <v>6547</v>
      </c>
      <c r="C7464" s="10" t="s">
        <v>4918</v>
      </c>
      <c r="D7464" s="10"/>
      <c r="E7464" s="10"/>
      <c r="F7464" s="10"/>
      <c r="G7464" s="10"/>
      <c r="H7464" s="10" t="s">
        <v>5993</v>
      </c>
      <c r="I7464" s="10" t="s">
        <v>77</v>
      </c>
      <c r="J7464" s="10" t="s">
        <v>77</v>
      </c>
      <c r="K7464" s="10" t="s">
        <v>5993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 s="11"/>
      <c r="S7464" s="11"/>
      <c r="T7464" s="11">
        <v>490500</v>
      </c>
      <c r="U7464" s="11"/>
      <c r="V7464" s="11"/>
      <c r="W7464" s="11"/>
      <c r="X7464" s="11"/>
      <c r="Y7464" s="11"/>
      <c r="Z7464" s="11">
        <v>490500</v>
      </c>
      <c r="AA7464" s="11"/>
      <c r="AB7464" s="11"/>
      <c r="AC7464" s="11"/>
      <c r="AD7464"/>
      <c r="AE7464"/>
      <c r="AF7464">
        <v>100</v>
      </c>
      <c r="AG7464"/>
      <c r="AH7464"/>
      <c r="AI7464"/>
      <c r="AJ7464" s="11"/>
      <c r="AK7464" s="11"/>
      <c r="AL7464" s="11">
        <v>490500</v>
      </c>
      <c r="AM7464" s="11"/>
      <c r="AN7464" s="11"/>
      <c r="AO7464" s="11"/>
      <c r="AP7464" s="11"/>
      <c r="AQ7464" s="11"/>
      <c r="AR7464" s="11"/>
      <c r="AS7464" s="11"/>
      <c r="AT7464" s="11"/>
      <c r="AU7464" s="11"/>
      <c r="AV7464" s="11"/>
      <c r="AW7464" s="11"/>
      <c r="AX7464" s="11"/>
      <c r="AY7464" s="11"/>
      <c r="AZ7464" s="11"/>
      <c r="BA7464" s="11"/>
      <c r="BB7464" s="11"/>
      <c r="BC7464" s="11"/>
      <c r="BD7464" s="11"/>
      <c r="BE7464" s="11"/>
      <c r="BF7464" s="11"/>
      <c r="BG7464" s="11"/>
      <c r="BH7464" s="11"/>
      <c r="BI7464" s="11"/>
      <c r="BJ7464" s="11"/>
      <c r="BK7464" s="11"/>
      <c r="BL7464"/>
      <c r="BM7464"/>
      <c r="BN7464" s="10">
        <v>0</v>
      </c>
      <c r="BO7464" s="10"/>
      <c r="BP7464" s="10"/>
      <c r="BQ7464" s="10"/>
      <c r="BR7464" s="10"/>
      <c r="BS7464" s="10"/>
      <c r="BT7464" s="10"/>
      <c r="BU7464" s="10"/>
    </row>
    <row r="7465" spans="1:73" x14ac:dyDescent="0.3">
      <c r="A7465" s="10" t="s">
        <v>4110</v>
      </c>
      <c r="B7465" s="10" t="s">
        <v>6547</v>
      </c>
      <c r="C7465" s="10" t="s">
        <v>4918</v>
      </c>
      <c r="D7465" s="10" t="s">
        <v>82</v>
      </c>
      <c r="E7465" s="10"/>
      <c r="F7465" s="10" t="s">
        <v>4509</v>
      </c>
      <c r="G7465" s="10"/>
      <c r="H7465" s="10" t="s">
        <v>6006</v>
      </c>
      <c r="I7465" s="10" t="s">
        <v>6007</v>
      </c>
      <c r="J7465" s="10" t="s">
        <v>6007</v>
      </c>
      <c r="K7465" s="10" t="s">
        <v>6006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1</v>
      </c>
      <c r="R7465" s="11"/>
      <c r="S7465" s="11"/>
      <c r="T7465" s="11"/>
      <c r="U7465" s="11"/>
      <c r="V7465" s="11">
        <v>1582700</v>
      </c>
      <c r="W7465" s="11">
        <v>3666560</v>
      </c>
      <c r="X7465" s="11"/>
      <c r="Y7465" s="11"/>
      <c r="Z7465" s="11"/>
      <c r="AA7465" s="11"/>
      <c r="AB7465" s="11">
        <v>474810</v>
      </c>
      <c r="AC7465" s="11">
        <v>3666560</v>
      </c>
      <c r="AD7465"/>
      <c r="AE7465"/>
      <c r="AF7465"/>
      <c r="AG7465"/>
      <c r="AH7465">
        <v>30</v>
      </c>
      <c r="AI7465">
        <v>100</v>
      </c>
      <c r="AJ7465" s="11"/>
      <c r="AK7465" s="11"/>
      <c r="AL7465" s="11"/>
      <c r="AM7465" s="11"/>
      <c r="AN7465" s="11">
        <v>2052700</v>
      </c>
      <c r="AO7465" s="11">
        <v>3666560</v>
      </c>
      <c r="AP7465" s="11"/>
      <c r="AQ7465" s="11"/>
      <c r="AR7465" s="11"/>
      <c r="AS7465" s="11"/>
      <c r="AT7465" s="11">
        <v>470000</v>
      </c>
      <c r="AU7465" s="11"/>
      <c r="AV7465" s="11"/>
      <c r="AW7465" s="11"/>
      <c r="AX7465" s="11"/>
      <c r="AY7465" s="11"/>
      <c r="AZ7465" s="11">
        <v>470000</v>
      </c>
      <c r="BA7465" s="11"/>
      <c r="BB7465" s="11"/>
      <c r="BC7465" s="11"/>
      <c r="BD7465" s="11"/>
      <c r="BE7465" s="11"/>
      <c r="BF7465" s="11">
        <v>470000</v>
      </c>
      <c r="BG7465" s="11"/>
      <c r="BH7465" s="11"/>
      <c r="BI7465" s="11">
        <v>6128200</v>
      </c>
      <c r="BJ7465" s="11"/>
      <c r="BK7465" s="11">
        <v>1742700</v>
      </c>
      <c r="BL7465"/>
      <c r="BM7465">
        <v>28.4373</v>
      </c>
      <c r="BN7465" s="10">
        <v>0</v>
      </c>
      <c r="BO7465" s="10"/>
      <c r="BP7465" s="10"/>
      <c r="BQ7465" s="10"/>
      <c r="BR7465" s="10"/>
      <c r="BS7465" s="10"/>
      <c r="BT7465" s="10"/>
      <c r="BU7465" s="10"/>
    </row>
    <row r="7466" spans="1:73" x14ac:dyDescent="0.3">
      <c r="A7466" s="10" t="s">
        <v>4110</v>
      </c>
      <c r="B7466" s="10" t="s">
        <v>6547</v>
      </c>
      <c r="C7466" s="10" t="s">
        <v>4918</v>
      </c>
      <c r="D7466" s="10" t="s">
        <v>82</v>
      </c>
      <c r="E7466" s="10"/>
      <c r="F7466" s="10" t="s">
        <v>4336</v>
      </c>
      <c r="G7466" s="10"/>
      <c r="H7466" s="10" t="s">
        <v>6008</v>
      </c>
      <c r="I7466" s="10" t="s">
        <v>6009</v>
      </c>
      <c r="J7466" s="10" t="s">
        <v>6009</v>
      </c>
      <c r="K7466" s="10" t="s">
        <v>6008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 s="11"/>
      <c r="S7466" s="11"/>
      <c r="T7466" s="11"/>
      <c r="U7466" s="11"/>
      <c r="V7466" s="11">
        <v>1448000</v>
      </c>
      <c r="W7466" s="11"/>
      <c r="X7466" s="11"/>
      <c r="Y7466" s="11"/>
      <c r="Z7466" s="11"/>
      <c r="AA7466" s="11"/>
      <c r="AB7466" s="11">
        <v>1448000</v>
      </c>
      <c r="AC7466" s="11"/>
      <c r="AD7466"/>
      <c r="AE7466"/>
      <c r="AF7466"/>
      <c r="AG7466"/>
      <c r="AH7466">
        <v>100</v>
      </c>
      <c r="AI7466"/>
      <c r="AJ7466" s="11"/>
      <c r="AK7466" s="11"/>
      <c r="AL7466" s="11"/>
      <c r="AM7466" s="11"/>
      <c r="AN7466" s="11">
        <v>1448000</v>
      </c>
      <c r="AO7466" s="11"/>
      <c r="AP7466" s="11"/>
      <c r="AQ7466" s="11"/>
      <c r="AR7466" s="11"/>
      <c r="AS7466" s="11"/>
      <c r="AT7466" s="11"/>
      <c r="AU7466" s="11"/>
      <c r="AV7466" s="11"/>
      <c r="AW7466" s="11"/>
      <c r="AX7466" s="11"/>
      <c r="AY7466" s="11"/>
      <c r="AZ7466" s="11"/>
      <c r="BA7466" s="11"/>
      <c r="BB7466" s="11"/>
      <c r="BC7466" s="11"/>
      <c r="BD7466" s="11"/>
      <c r="BE7466" s="11"/>
      <c r="BF7466" s="11"/>
      <c r="BG7466" s="11"/>
      <c r="BH7466" s="11"/>
      <c r="BI7466" s="11"/>
      <c r="BJ7466" s="11"/>
      <c r="BK7466" s="11"/>
      <c r="BL7466"/>
      <c r="BM7466"/>
      <c r="BN7466" s="10">
        <v>0</v>
      </c>
      <c r="BO7466" s="10"/>
      <c r="BP7466" s="10"/>
      <c r="BQ7466" s="10"/>
      <c r="BR7466" s="10"/>
      <c r="BS7466" s="10"/>
      <c r="BT7466" s="10"/>
      <c r="BU7466" s="10"/>
    </row>
    <row r="7467" spans="1:73" x14ac:dyDescent="0.3">
      <c r="A7467" s="10" t="s">
        <v>4110</v>
      </c>
      <c r="B7467" s="10" t="s">
        <v>6807</v>
      </c>
      <c r="C7467" s="10"/>
      <c r="D7467" s="10" t="s">
        <v>110</v>
      </c>
      <c r="E7467" s="10" t="s">
        <v>111</v>
      </c>
      <c r="F7467" s="10" t="s">
        <v>4199</v>
      </c>
      <c r="G7467" s="10" t="s">
        <v>4200</v>
      </c>
      <c r="H7467" s="10" t="s">
        <v>8552</v>
      </c>
      <c r="I7467" s="10" t="s">
        <v>8553</v>
      </c>
      <c r="J7467" s="10" t="s">
        <v>8553</v>
      </c>
      <c r="K7467" s="10" t="s">
        <v>8552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 s="11"/>
      <c r="S7467" s="11"/>
      <c r="T7467" s="11"/>
      <c r="U7467" s="11"/>
      <c r="V7467" s="11">
        <v>2160000</v>
      </c>
      <c r="W7467" s="11"/>
      <c r="X7467" s="11"/>
      <c r="Y7467" s="11"/>
      <c r="Z7467" s="11"/>
      <c r="AA7467" s="11"/>
      <c r="AB7467" s="11">
        <v>2160000</v>
      </c>
      <c r="AC7467" s="11"/>
      <c r="AD7467"/>
      <c r="AE7467"/>
      <c r="AF7467"/>
      <c r="AG7467"/>
      <c r="AH7467">
        <v>100</v>
      </c>
      <c r="AI7467"/>
      <c r="AJ7467" s="11"/>
      <c r="AK7467" s="11"/>
      <c r="AL7467" s="11"/>
      <c r="AM7467" s="11"/>
      <c r="AN7467" s="11">
        <v>2160000</v>
      </c>
      <c r="AO7467" s="11"/>
      <c r="AP7467" s="11"/>
      <c r="AQ7467" s="11"/>
      <c r="AR7467" s="11"/>
      <c r="AS7467" s="11"/>
      <c r="AT7467" s="11"/>
      <c r="AU7467" s="11"/>
      <c r="AV7467" s="11"/>
      <c r="AW7467" s="11"/>
      <c r="AX7467" s="11"/>
      <c r="AY7467" s="11"/>
      <c r="AZ7467" s="11"/>
      <c r="BA7467" s="11"/>
      <c r="BB7467" s="11"/>
      <c r="BC7467" s="11"/>
      <c r="BD7467" s="11"/>
      <c r="BE7467" s="11"/>
      <c r="BF7467" s="11"/>
      <c r="BG7467" s="11"/>
      <c r="BH7467" s="11"/>
      <c r="BI7467" s="11">
        <v>8884000</v>
      </c>
      <c r="BJ7467" s="11"/>
      <c r="BK7467" s="11">
        <v>2160000</v>
      </c>
      <c r="BL7467"/>
      <c r="BM7467">
        <v>24.313300000000002</v>
      </c>
      <c r="BN7467" s="10">
        <v>0</v>
      </c>
      <c r="BO7467" s="10"/>
      <c r="BP7467" s="10"/>
      <c r="BQ7467" s="10"/>
      <c r="BR7467" s="10"/>
      <c r="BS7467" s="10"/>
      <c r="BT7467" s="10"/>
      <c r="BU7467" s="10"/>
    </row>
    <row r="7468" spans="1:73" x14ac:dyDescent="0.3">
      <c r="A7468" s="10" t="s">
        <v>4110</v>
      </c>
      <c r="B7468" s="10" t="s">
        <v>6807</v>
      </c>
      <c r="C7468" s="10"/>
      <c r="D7468" s="10" t="s">
        <v>110</v>
      </c>
      <c r="E7468" s="10" t="s">
        <v>111</v>
      </c>
      <c r="F7468" s="10" t="s">
        <v>8554</v>
      </c>
      <c r="G7468" s="10" t="s">
        <v>8555</v>
      </c>
      <c r="H7468" s="10" t="s">
        <v>8556</v>
      </c>
      <c r="I7468" s="10" t="s">
        <v>8557</v>
      </c>
      <c r="J7468" s="10" t="s">
        <v>8557</v>
      </c>
      <c r="K7468" s="10" t="s">
        <v>8556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1</v>
      </c>
      <c r="R7468" s="11"/>
      <c r="S7468" s="11"/>
      <c r="T7468" s="11"/>
      <c r="U7468" s="11"/>
      <c r="V7468" s="11">
        <v>1760000</v>
      </c>
      <c r="W7468" s="11">
        <v>1202500</v>
      </c>
      <c r="X7468" s="11"/>
      <c r="Y7468" s="11"/>
      <c r="Z7468" s="11"/>
      <c r="AA7468" s="11"/>
      <c r="AB7468" s="11">
        <v>1760000</v>
      </c>
      <c r="AC7468" s="11">
        <v>1202500</v>
      </c>
      <c r="AD7468"/>
      <c r="AE7468"/>
      <c r="AF7468"/>
      <c r="AG7468"/>
      <c r="AH7468">
        <v>100</v>
      </c>
      <c r="AI7468">
        <v>100</v>
      </c>
      <c r="AJ7468" s="11"/>
      <c r="AK7468" s="11"/>
      <c r="AL7468" s="11"/>
      <c r="AM7468" s="11"/>
      <c r="AN7468" s="11">
        <v>1760000</v>
      </c>
      <c r="AO7468" s="11">
        <v>1202500</v>
      </c>
      <c r="AP7468" s="11"/>
      <c r="AQ7468" s="11"/>
      <c r="AR7468" s="11"/>
      <c r="AS7468" s="11"/>
      <c r="AT7468" s="11"/>
      <c r="AU7468" s="11"/>
      <c r="AV7468" s="11"/>
      <c r="AW7468" s="11"/>
      <c r="AX7468" s="11"/>
      <c r="AY7468" s="11"/>
      <c r="AZ7468" s="11"/>
      <c r="BA7468" s="11"/>
      <c r="BB7468" s="11"/>
      <c r="BC7468" s="11"/>
      <c r="BD7468" s="11"/>
      <c r="BE7468" s="11"/>
      <c r="BF7468" s="11"/>
      <c r="BG7468" s="11"/>
      <c r="BH7468" s="11"/>
      <c r="BI7468" s="11">
        <v>8816000</v>
      </c>
      <c r="BJ7468" s="11"/>
      <c r="BK7468" s="11">
        <v>1760000</v>
      </c>
      <c r="BL7468"/>
      <c r="BM7468">
        <v>19.963699999999999</v>
      </c>
      <c r="BN7468" s="10">
        <v>0</v>
      </c>
      <c r="BO7468" s="10"/>
      <c r="BP7468" s="10"/>
      <c r="BQ7468" s="10"/>
      <c r="BR7468" s="10"/>
      <c r="BS7468" s="10"/>
      <c r="BT7468" s="10"/>
      <c r="BU7468" s="10"/>
    </row>
    <row r="7469" spans="1:73" x14ac:dyDescent="0.3">
      <c r="A7469" s="10" t="s">
        <v>4110</v>
      </c>
      <c r="B7469" s="10" t="s">
        <v>6547</v>
      </c>
      <c r="C7469" s="10" t="s">
        <v>79</v>
      </c>
      <c r="D7469" s="10" t="s">
        <v>870</v>
      </c>
      <c r="E7469" s="10" t="s">
        <v>871</v>
      </c>
      <c r="F7469" s="10" t="s">
        <v>3711</v>
      </c>
      <c r="G7469" s="10" t="s">
        <v>3712</v>
      </c>
      <c r="H7469" s="10" t="s">
        <v>9060</v>
      </c>
      <c r="I7469" s="10" t="s">
        <v>9061</v>
      </c>
      <c r="J7469" s="10" t="s">
        <v>9061</v>
      </c>
      <c r="K7469" s="10" t="s">
        <v>9060</v>
      </c>
      <c r="L7469">
        <v>0</v>
      </c>
      <c r="M7469">
        <v>1</v>
      </c>
      <c r="N7469">
        <v>0</v>
      </c>
      <c r="O7469">
        <v>0</v>
      </c>
      <c r="P7469">
        <v>1</v>
      </c>
      <c r="Q7469">
        <v>1</v>
      </c>
      <c r="R7469" s="11"/>
      <c r="S7469" s="11">
        <v>7298193</v>
      </c>
      <c r="T7469" s="11"/>
      <c r="U7469" s="11"/>
      <c r="V7469" s="11">
        <v>2841991</v>
      </c>
      <c r="W7469" s="11">
        <v>17750833</v>
      </c>
      <c r="X7469" s="11"/>
      <c r="Y7469" s="11">
        <v>0</v>
      </c>
      <c r="Z7469" s="11"/>
      <c r="AA7469" s="11"/>
      <c r="AB7469" s="11">
        <v>2841991</v>
      </c>
      <c r="AC7469" s="11">
        <v>17750833</v>
      </c>
      <c r="AD7469"/>
      <c r="AE7469">
        <v>0</v>
      </c>
      <c r="AF7469"/>
      <c r="AG7469"/>
      <c r="AH7469">
        <v>100</v>
      </c>
      <c r="AI7469">
        <v>100</v>
      </c>
      <c r="AJ7469" s="11"/>
      <c r="AK7469" s="11">
        <v>6345753</v>
      </c>
      <c r="AL7469" s="11"/>
      <c r="AM7469" s="11"/>
      <c r="AN7469" s="11">
        <v>2841991</v>
      </c>
      <c r="AO7469" s="11">
        <v>17750825.800000001</v>
      </c>
      <c r="AP7469" s="11"/>
      <c r="AQ7469" s="11"/>
      <c r="AR7469" s="11"/>
      <c r="AS7469" s="11"/>
      <c r="AT7469" s="11"/>
      <c r="AU7469" s="11"/>
      <c r="AV7469" s="11"/>
      <c r="AW7469" s="11"/>
      <c r="AX7469" s="11"/>
      <c r="AY7469" s="11"/>
      <c r="AZ7469" s="11"/>
      <c r="BA7469" s="11"/>
      <c r="BB7469" s="11"/>
      <c r="BC7469" s="11"/>
      <c r="BD7469" s="11"/>
      <c r="BE7469" s="11"/>
      <c r="BF7469" s="11"/>
      <c r="BG7469" s="11"/>
      <c r="BH7469" s="11"/>
      <c r="BI7469" s="11">
        <v>9247560</v>
      </c>
      <c r="BJ7469" s="11"/>
      <c r="BK7469" s="11">
        <v>2626840</v>
      </c>
      <c r="BL7469"/>
      <c r="BM7469">
        <v>28.4057</v>
      </c>
      <c r="BN7469" s="10">
        <v>0</v>
      </c>
      <c r="BO7469" s="10"/>
      <c r="BP7469" s="10"/>
      <c r="BQ7469" s="10"/>
      <c r="BR7469" s="10"/>
      <c r="BS7469" s="10"/>
      <c r="BT7469" s="10"/>
      <c r="BU7469" s="10"/>
    </row>
    <row r="7470" spans="1:73" x14ac:dyDescent="0.3">
      <c r="A7470" s="10" t="s">
        <v>4110</v>
      </c>
      <c r="B7470" s="10" t="s">
        <v>6547</v>
      </c>
      <c r="C7470" s="10" t="s">
        <v>79</v>
      </c>
      <c r="D7470" s="10" t="s">
        <v>870</v>
      </c>
      <c r="E7470" s="10" t="s">
        <v>871</v>
      </c>
      <c r="F7470" s="10" t="s">
        <v>3711</v>
      </c>
      <c r="G7470" s="10" t="s">
        <v>3712</v>
      </c>
      <c r="H7470" s="10" t="s">
        <v>10917</v>
      </c>
      <c r="I7470" s="10" t="s">
        <v>10918</v>
      </c>
      <c r="J7470" s="10" t="s">
        <v>10918</v>
      </c>
      <c r="K7470" s="10" t="s">
        <v>10917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 s="11">
        <v>91200</v>
      </c>
      <c r="S7470" s="11"/>
      <c r="T7470" s="11"/>
      <c r="U7470" s="11"/>
      <c r="V7470" s="11"/>
      <c r="W7470" s="11"/>
      <c r="X7470" s="11">
        <v>0</v>
      </c>
      <c r="Y7470" s="11"/>
      <c r="Z7470" s="11"/>
      <c r="AA7470" s="11"/>
      <c r="AB7470" s="11"/>
      <c r="AC7470" s="11"/>
      <c r="AD7470">
        <v>0</v>
      </c>
      <c r="AE7470"/>
      <c r="AF7470"/>
      <c r="AG7470"/>
      <c r="AH7470"/>
      <c r="AI7470"/>
      <c r="AJ7470" s="11">
        <v>91200</v>
      </c>
      <c r="AK7470" s="11"/>
      <c r="AL7470" s="11"/>
      <c r="AM7470" s="11"/>
      <c r="AN7470" s="11"/>
      <c r="AO7470" s="11"/>
      <c r="AP7470" s="11"/>
      <c r="AQ7470" s="11"/>
      <c r="AR7470" s="11"/>
      <c r="AS7470" s="11"/>
      <c r="AT7470" s="11"/>
      <c r="AU7470" s="11"/>
      <c r="AV7470" s="11"/>
      <c r="AW7470" s="11"/>
      <c r="AX7470" s="11"/>
      <c r="AY7470" s="11"/>
      <c r="AZ7470" s="11"/>
      <c r="BA7470" s="11"/>
      <c r="BB7470" s="11"/>
      <c r="BC7470" s="11"/>
      <c r="BD7470" s="11"/>
      <c r="BE7470" s="11"/>
      <c r="BF7470" s="11"/>
      <c r="BG7470" s="11"/>
      <c r="BH7470" s="11"/>
      <c r="BI7470" s="11"/>
      <c r="BJ7470" s="11"/>
      <c r="BK7470" s="11"/>
      <c r="BL7470"/>
      <c r="BM7470"/>
      <c r="BN7470" s="10">
        <v>0</v>
      </c>
      <c r="BO7470" s="10"/>
      <c r="BP7470" s="10"/>
      <c r="BQ7470" s="10"/>
      <c r="BR7470" s="10"/>
      <c r="BS7470" s="10"/>
      <c r="BT7470" s="10"/>
      <c r="BU7470" s="10"/>
    </row>
    <row r="7471" spans="1:73" x14ac:dyDescent="0.3">
      <c r="A7471" s="10" t="s">
        <v>4110</v>
      </c>
      <c r="B7471" s="10" t="s">
        <v>6547</v>
      </c>
      <c r="C7471" s="10" t="s">
        <v>79</v>
      </c>
      <c r="D7471" s="10" t="s">
        <v>870</v>
      </c>
      <c r="E7471" s="10" t="s">
        <v>871</v>
      </c>
      <c r="F7471" s="10" t="s">
        <v>5004</v>
      </c>
      <c r="G7471" s="10" t="s">
        <v>5005</v>
      </c>
      <c r="H7471" s="10" t="s">
        <v>10919</v>
      </c>
      <c r="I7471" s="10" t="s">
        <v>10920</v>
      </c>
      <c r="J7471" s="10" t="s">
        <v>10920</v>
      </c>
      <c r="K7471" s="10" t="s">
        <v>10919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1</v>
      </c>
      <c r="R7471" s="11"/>
      <c r="S7471" s="11"/>
      <c r="T7471" s="11"/>
      <c r="U7471" s="11"/>
      <c r="V7471" s="11">
        <v>14644483</v>
      </c>
      <c r="W7471" s="11">
        <v>31647734.800000001</v>
      </c>
      <c r="X7471" s="11"/>
      <c r="Y7471" s="11"/>
      <c r="Z7471" s="11"/>
      <c r="AA7471" s="11"/>
      <c r="AB7471" s="11">
        <v>0</v>
      </c>
      <c r="AC7471" s="11">
        <v>10236330</v>
      </c>
      <c r="AD7471"/>
      <c r="AE7471"/>
      <c r="AF7471"/>
      <c r="AG7471"/>
      <c r="AH7471">
        <v>0</v>
      </c>
      <c r="AI7471">
        <v>32.340000000000003</v>
      </c>
      <c r="AJ7471" s="11"/>
      <c r="AK7471" s="11"/>
      <c r="AL7471" s="11"/>
      <c r="AM7471" s="11"/>
      <c r="AN7471" s="11">
        <v>14644483</v>
      </c>
      <c r="AO7471" s="11">
        <v>32538734.800000001</v>
      </c>
      <c r="AP7471" s="11"/>
      <c r="AQ7471" s="11"/>
      <c r="AR7471" s="11"/>
      <c r="AS7471" s="11"/>
      <c r="AT7471" s="11"/>
      <c r="AU7471" s="11">
        <v>4667035.4000000004</v>
      </c>
      <c r="AV7471" s="11"/>
      <c r="AW7471" s="11"/>
      <c r="AX7471" s="11"/>
      <c r="AY7471" s="11"/>
      <c r="AZ7471" s="11"/>
      <c r="BA7471" s="11">
        <v>4667035.4000000004</v>
      </c>
      <c r="BB7471" s="11"/>
      <c r="BC7471" s="11"/>
      <c r="BD7471" s="11"/>
      <c r="BE7471" s="11"/>
      <c r="BF7471" s="11"/>
      <c r="BG7471" s="11">
        <v>334600</v>
      </c>
      <c r="BH7471" s="11"/>
      <c r="BI7471" s="11">
        <v>32722823</v>
      </c>
      <c r="BJ7471" s="11"/>
      <c r="BK7471" s="11">
        <v>9908473</v>
      </c>
      <c r="BL7471"/>
      <c r="BM7471">
        <v>30.28</v>
      </c>
      <c r="BN7471" s="10">
        <v>0</v>
      </c>
      <c r="BO7471" s="10"/>
      <c r="BP7471" s="10"/>
      <c r="BQ7471" s="10"/>
      <c r="BR7471" s="10"/>
      <c r="BS7471" s="10"/>
      <c r="BT7471" s="10"/>
      <c r="BU7471" s="10"/>
    </row>
    <row r="7472" spans="1:73" x14ac:dyDescent="0.3">
      <c r="A7472" s="10" t="s">
        <v>4110</v>
      </c>
      <c r="B7472" s="10" t="s">
        <v>6547</v>
      </c>
      <c r="C7472" s="10" t="s">
        <v>79</v>
      </c>
      <c r="D7472" s="10" t="s">
        <v>870</v>
      </c>
      <c r="E7472" s="10" t="s">
        <v>871</v>
      </c>
      <c r="F7472" s="10" t="s">
        <v>4347</v>
      </c>
      <c r="G7472" s="10" t="s">
        <v>4348</v>
      </c>
      <c r="H7472" s="10" t="s">
        <v>10923</v>
      </c>
      <c r="I7472" s="10" t="s">
        <v>10924</v>
      </c>
      <c r="J7472" s="10" t="s">
        <v>10924</v>
      </c>
      <c r="K7472" s="10" t="s">
        <v>10923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 s="11"/>
      <c r="S7472" s="11">
        <v>1060000</v>
      </c>
      <c r="T7472" s="11"/>
      <c r="U7472" s="11"/>
      <c r="V7472" s="11"/>
      <c r="W7472" s="11"/>
      <c r="X7472" s="11"/>
      <c r="Y7472" s="11">
        <v>318000</v>
      </c>
      <c r="Z7472" s="11"/>
      <c r="AA7472" s="11"/>
      <c r="AB7472" s="11"/>
      <c r="AC7472" s="11"/>
      <c r="AD7472"/>
      <c r="AE7472">
        <v>30</v>
      </c>
      <c r="AF7472"/>
      <c r="AG7472"/>
      <c r="AH7472"/>
      <c r="AI7472"/>
      <c r="AJ7472" s="11"/>
      <c r="AK7472" s="11">
        <v>1060000</v>
      </c>
      <c r="AL7472" s="11"/>
      <c r="AM7472" s="11"/>
      <c r="AN7472" s="11"/>
      <c r="AO7472" s="11"/>
      <c r="AP7472" s="11"/>
      <c r="AQ7472" s="11"/>
      <c r="AR7472" s="11"/>
      <c r="AS7472" s="11"/>
      <c r="AT7472" s="11"/>
      <c r="AU7472" s="11"/>
      <c r="AV7472" s="11"/>
      <c r="AW7472" s="11"/>
      <c r="AX7472" s="11"/>
      <c r="AY7472" s="11"/>
      <c r="AZ7472" s="11"/>
      <c r="BA7472" s="11"/>
      <c r="BB7472" s="11"/>
      <c r="BC7472" s="11"/>
      <c r="BD7472" s="11"/>
      <c r="BE7472" s="11"/>
      <c r="BF7472" s="11"/>
      <c r="BG7472" s="11"/>
      <c r="BH7472" s="11"/>
      <c r="BI7472" s="11"/>
      <c r="BJ7472" s="11"/>
      <c r="BK7472" s="11"/>
      <c r="BL7472"/>
      <c r="BM7472"/>
      <c r="BN7472" s="10">
        <v>0</v>
      </c>
      <c r="BO7472" s="10"/>
      <c r="BP7472" s="10"/>
      <c r="BQ7472" s="10"/>
      <c r="BR7472" s="10"/>
      <c r="BS7472" s="10"/>
      <c r="BT7472" s="10"/>
      <c r="BU7472" s="10"/>
    </row>
    <row r="7473" spans="1:73" x14ac:dyDescent="0.3">
      <c r="A7473" s="10" t="s">
        <v>4110</v>
      </c>
      <c r="B7473" s="10" t="s">
        <v>6547</v>
      </c>
      <c r="C7473" s="10" t="s">
        <v>79</v>
      </c>
      <c r="D7473" s="10" t="s">
        <v>870</v>
      </c>
      <c r="E7473" s="10" t="s">
        <v>871</v>
      </c>
      <c r="F7473" s="10" t="s">
        <v>4347</v>
      </c>
      <c r="G7473" s="10" t="s">
        <v>4348</v>
      </c>
      <c r="H7473" s="10" t="s">
        <v>8794</v>
      </c>
      <c r="I7473" s="10" t="s">
        <v>8795</v>
      </c>
      <c r="J7473" s="10" t="s">
        <v>8795</v>
      </c>
      <c r="K7473" s="10" t="s">
        <v>8794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 s="11"/>
      <c r="S7473" s="11"/>
      <c r="T7473" s="11">
        <v>3310000</v>
      </c>
      <c r="U7473" s="11"/>
      <c r="V7473" s="11"/>
      <c r="W7473" s="11"/>
      <c r="X7473" s="11"/>
      <c r="Y7473" s="11"/>
      <c r="Z7473" s="11">
        <v>993000</v>
      </c>
      <c r="AA7473" s="11"/>
      <c r="AB7473" s="11"/>
      <c r="AC7473" s="11"/>
      <c r="AD7473"/>
      <c r="AE7473"/>
      <c r="AF7473">
        <v>30</v>
      </c>
      <c r="AG7473"/>
      <c r="AH7473"/>
      <c r="AI7473"/>
      <c r="AJ7473" s="11"/>
      <c r="AK7473" s="11"/>
      <c r="AL7473" s="11">
        <v>3310000</v>
      </c>
      <c r="AM7473" s="11"/>
      <c r="AN7473" s="11"/>
      <c r="AO7473" s="11"/>
      <c r="AP7473" s="11"/>
      <c r="AQ7473" s="11"/>
      <c r="AR7473" s="11"/>
      <c r="AS7473" s="11"/>
      <c r="AT7473" s="11"/>
      <c r="AU7473" s="11"/>
      <c r="AV7473" s="11"/>
      <c r="AW7473" s="11"/>
      <c r="AX7473" s="11"/>
      <c r="AY7473" s="11"/>
      <c r="AZ7473" s="11"/>
      <c r="BA7473" s="11"/>
      <c r="BB7473" s="11"/>
      <c r="BC7473" s="11"/>
      <c r="BD7473" s="11"/>
      <c r="BE7473" s="11"/>
      <c r="BF7473" s="11"/>
      <c r="BG7473" s="11"/>
      <c r="BH7473" s="11"/>
      <c r="BI7473" s="11"/>
      <c r="BJ7473" s="11"/>
      <c r="BK7473" s="11"/>
      <c r="BL7473"/>
      <c r="BM7473"/>
      <c r="BN7473" s="10">
        <v>0</v>
      </c>
      <c r="BO7473" s="10"/>
      <c r="BP7473" s="10"/>
      <c r="BQ7473" s="10"/>
      <c r="BR7473" s="10"/>
      <c r="BS7473" s="10"/>
      <c r="BT7473" s="10"/>
      <c r="BU7473" s="10"/>
    </row>
    <row r="7474" spans="1:73" x14ac:dyDescent="0.3">
      <c r="A7474" s="10" t="s">
        <v>4110</v>
      </c>
      <c r="B7474" s="10" t="s">
        <v>6547</v>
      </c>
      <c r="C7474" s="10" t="s">
        <v>79</v>
      </c>
      <c r="D7474" s="10" t="s">
        <v>870</v>
      </c>
      <c r="E7474" s="10" t="s">
        <v>871</v>
      </c>
      <c r="F7474" s="10" t="s">
        <v>2333</v>
      </c>
      <c r="G7474" s="10" t="s">
        <v>5039</v>
      </c>
      <c r="H7474" s="10" t="s">
        <v>10925</v>
      </c>
      <c r="I7474" s="10" t="s">
        <v>10926</v>
      </c>
      <c r="J7474" s="10" t="s">
        <v>10926</v>
      </c>
      <c r="K7474" s="10" t="s">
        <v>10925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 s="11"/>
      <c r="S7474" s="11"/>
      <c r="T7474" s="11"/>
      <c r="U7474" s="11"/>
      <c r="V7474" s="11"/>
      <c r="W7474" s="11">
        <v>8057960</v>
      </c>
      <c r="X7474" s="11"/>
      <c r="Y7474" s="11"/>
      <c r="Z7474" s="11"/>
      <c r="AA7474" s="11"/>
      <c r="AB7474" s="11"/>
      <c r="AC7474" s="11">
        <v>8057960</v>
      </c>
      <c r="AD7474"/>
      <c r="AE7474"/>
      <c r="AF7474"/>
      <c r="AG7474"/>
      <c r="AH7474"/>
      <c r="AI7474">
        <v>100</v>
      </c>
      <c r="AJ7474" s="11"/>
      <c r="AK7474" s="11"/>
      <c r="AL7474" s="11"/>
      <c r="AM7474" s="11"/>
      <c r="AN7474" s="11"/>
      <c r="AO7474" s="11">
        <v>8057960</v>
      </c>
      <c r="AP7474" s="11"/>
      <c r="AQ7474" s="11"/>
      <c r="AR7474" s="11"/>
      <c r="AS7474" s="11"/>
      <c r="AT7474" s="11"/>
      <c r="AU7474" s="11"/>
      <c r="AV7474" s="11"/>
      <c r="AW7474" s="11"/>
      <c r="AX7474" s="11"/>
      <c r="AY7474" s="11"/>
      <c r="AZ7474" s="11"/>
      <c r="BA7474" s="11"/>
      <c r="BB7474" s="11"/>
      <c r="BC7474" s="11"/>
      <c r="BD7474" s="11"/>
      <c r="BE7474" s="11"/>
      <c r="BF7474" s="11"/>
      <c r="BG7474" s="11"/>
      <c r="BH7474" s="11"/>
      <c r="BI7474" s="11"/>
      <c r="BJ7474" s="11"/>
      <c r="BK7474" s="11"/>
      <c r="BL7474"/>
      <c r="BM7474"/>
      <c r="BN7474" s="10">
        <v>0</v>
      </c>
      <c r="BO7474" s="10"/>
      <c r="BP7474" s="10"/>
      <c r="BQ7474" s="10"/>
      <c r="BR7474" s="10"/>
      <c r="BS7474" s="10"/>
      <c r="BT7474" s="10"/>
      <c r="BU7474" s="10"/>
    </row>
    <row r="7475" spans="1:73" x14ac:dyDescent="0.3">
      <c r="A7475" s="10" t="s">
        <v>4110</v>
      </c>
      <c r="B7475" s="10" t="s">
        <v>6547</v>
      </c>
      <c r="C7475" s="10" t="s">
        <v>79</v>
      </c>
      <c r="D7475" s="10" t="s">
        <v>870</v>
      </c>
      <c r="E7475" s="10" t="s">
        <v>871</v>
      </c>
      <c r="F7475" s="10" t="s">
        <v>5042</v>
      </c>
      <c r="G7475" s="10" t="s">
        <v>5043</v>
      </c>
      <c r="H7475" s="10" t="s">
        <v>10927</v>
      </c>
      <c r="I7475" s="10" t="s">
        <v>10928</v>
      </c>
      <c r="J7475" s="10" t="s">
        <v>10928</v>
      </c>
      <c r="K7475" s="10" t="s">
        <v>10927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 s="11"/>
      <c r="S7475" s="11">
        <v>427500</v>
      </c>
      <c r="T7475" s="11"/>
      <c r="U7475" s="11"/>
      <c r="V7475" s="11"/>
      <c r="W7475" s="11"/>
      <c r="X7475" s="11"/>
      <c r="Y7475" s="11">
        <v>427500</v>
      </c>
      <c r="Z7475" s="11"/>
      <c r="AA7475" s="11"/>
      <c r="AB7475" s="11"/>
      <c r="AC7475" s="11"/>
      <c r="AD7475"/>
      <c r="AE7475">
        <v>100</v>
      </c>
      <c r="AF7475"/>
      <c r="AG7475"/>
      <c r="AH7475"/>
      <c r="AI7475"/>
      <c r="AJ7475" s="11"/>
      <c r="AK7475" s="11">
        <v>427500</v>
      </c>
      <c r="AL7475" s="11"/>
      <c r="AM7475" s="11"/>
      <c r="AN7475" s="11"/>
      <c r="AO7475" s="11"/>
      <c r="AP7475" s="11"/>
      <c r="AQ7475" s="11"/>
      <c r="AR7475" s="11"/>
      <c r="AS7475" s="11"/>
      <c r="AT7475" s="11"/>
      <c r="AU7475" s="11"/>
      <c r="AV7475" s="11"/>
      <c r="AW7475" s="11"/>
      <c r="AX7475" s="11"/>
      <c r="AY7475" s="11"/>
      <c r="AZ7475" s="11"/>
      <c r="BA7475" s="11"/>
      <c r="BB7475" s="11"/>
      <c r="BC7475" s="11"/>
      <c r="BD7475" s="11"/>
      <c r="BE7475" s="11"/>
      <c r="BF7475" s="11"/>
      <c r="BG7475" s="11"/>
      <c r="BH7475" s="11"/>
      <c r="BI7475" s="11"/>
      <c r="BJ7475" s="11"/>
      <c r="BK7475" s="11"/>
      <c r="BL7475"/>
      <c r="BM7475"/>
      <c r="BN7475" s="10">
        <v>0</v>
      </c>
      <c r="BO7475" s="10"/>
      <c r="BP7475" s="10"/>
      <c r="BQ7475" s="10"/>
      <c r="BR7475" s="10"/>
      <c r="BS7475" s="10"/>
      <c r="BT7475" s="10"/>
      <c r="BU7475" s="10"/>
    </row>
    <row r="7476" spans="1:73" x14ac:dyDescent="0.3">
      <c r="A7476" s="10" t="s">
        <v>4110</v>
      </c>
      <c r="B7476" s="10" t="s">
        <v>6547</v>
      </c>
      <c r="C7476" s="10" t="s">
        <v>79</v>
      </c>
      <c r="D7476" s="10" t="s">
        <v>870</v>
      </c>
      <c r="E7476" s="10" t="s">
        <v>871</v>
      </c>
      <c r="F7476" s="10" t="s">
        <v>4955</v>
      </c>
      <c r="G7476" s="10" t="s">
        <v>8931</v>
      </c>
      <c r="H7476" s="10" t="s">
        <v>10302</v>
      </c>
      <c r="I7476" s="10" t="s">
        <v>10303</v>
      </c>
      <c r="J7476" s="10" t="s">
        <v>10303</v>
      </c>
      <c r="K7476" s="10" t="s">
        <v>10302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 s="11"/>
      <c r="S7476" s="11"/>
      <c r="T7476" s="11"/>
      <c r="U7476" s="11"/>
      <c r="V7476" s="11">
        <v>220000</v>
      </c>
      <c r="W7476" s="11"/>
      <c r="X7476" s="11"/>
      <c r="Y7476" s="11"/>
      <c r="Z7476" s="11"/>
      <c r="AA7476" s="11"/>
      <c r="AB7476" s="11">
        <v>220000</v>
      </c>
      <c r="AC7476" s="11"/>
      <c r="AD7476"/>
      <c r="AE7476"/>
      <c r="AF7476"/>
      <c r="AG7476"/>
      <c r="AH7476">
        <v>100</v>
      </c>
      <c r="AI7476"/>
      <c r="AJ7476" s="11"/>
      <c r="AK7476" s="11"/>
      <c r="AL7476" s="11"/>
      <c r="AM7476" s="11"/>
      <c r="AN7476" s="11">
        <v>220000</v>
      </c>
      <c r="AO7476" s="11"/>
      <c r="AP7476" s="11"/>
      <c r="AQ7476" s="11"/>
      <c r="AR7476" s="11"/>
      <c r="AS7476" s="11"/>
      <c r="AT7476" s="11"/>
      <c r="AU7476" s="11"/>
      <c r="AV7476" s="11"/>
      <c r="AW7476" s="11"/>
      <c r="AX7476" s="11"/>
      <c r="AY7476" s="11"/>
      <c r="AZ7476" s="11"/>
      <c r="BA7476" s="11"/>
      <c r="BB7476" s="11"/>
      <c r="BC7476" s="11"/>
      <c r="BD7476" s="11"/>
      <c r="BE7476" s="11"/>
      <c r="BF7476" s="11"/>
      <c r="BG7476" s="11"/>
      <c r="BH7476" s="11"/>
      <c r="BI7476" s="11"/>
      <c r="BJ7476" s="11"/>
      <c r="BK7476" s="11"/>
      <c r="BL7476"/>
      <c r="BM7476"/>
      <c r="BN7476" s="10">
        <v>0</v>
      </c>
      <c r="BO7476" s="10"/>
      <c r="BP7476" s="10"/>
      <c r="BQ7476" s="10"/>
      <c r="BR7476" s="10"/>
      <c r="BS7476" s="10"/>
      <c r="BT7476" s="10"/>
      <c r="BU7476" s="10"/>
    </row>
    <row r="7477" spans="1:73" x14ac:dyDescent="0.3">
      <c r="A7477" s="10" t="s">
        <v>4110</v>
      </c>
      <c r="B7477" s="10" t="s">
        <v>6547</v>
      </c>
      <c r="C7477" s="10" t="s">
        <v>79</v>
      </c>
      <c r="D7477" s="10" t="s">
        <v>870</v>
      </c>
      <c r="E7477" s="10" t="s">
        <v>871</v>
      </c>
      <c r="F7477" s="10" t="s">
        <v>12840</v>
      </c>
      <c r="G7477" s="10" t="s">
        <v>12841</v>
      </c>
      <c r="H7477" s="10" t="s">
        <v>10921</v>
      </c>
      <c r="I7477" s="10" t="s">
        <v>10922</v>
      </c>
      <c r="J7477" s="10" t="s">
        <v>10922</v>
      </c>
      <c r="K7477" s="10" t="s">
        <v>10921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 s="11">
        <v>8939517.8200000003</v>
      </c>
      <c r="S7477" s="11">
        <v>5946887.0999999996</v>
      </c>
      <c r="T7477" s="11">
        <v>9865986</v>
      </c>
      <c r="U7477" s="11">
        <v>10791054</v>
      </c>
      <c r="V7477" s="11">
        <v>17961396.199999999</v>
      </c>
      <c r="W7477" s="11">
        <v>10306565</v>
      </c>
      <c r="X7477" s="11">
        <v>1373861.7</v>
      </c>
      <c r="Y7477" s="11">
        <v>1118057.8600000001</v>
      </c>
      <c r="Z7477" s="11">
        <v>0</v>
      </c>
      <c r="AA7477" s="11">
        <v>372654</v>
      </c>
      <c r="AB7477" s="11">
        <v>864208</v>
      </c>
      <c r="AC7477" s="11">
        <v>5089707.5</v>
      </c>
      <c r="AD7477">
        <v>15.37</v>
      </c>
      <c r="AE7477">
        <v>18.8</v>
      </c>
      <c r="AF7477">
        <v>0</v>
      </c>
      <c r="AG7477">
        <v>3.45</v>
      </c>
      <c r="AH7477">
        <v>4.8099999999999996</v>
      </c>
      <c r="AI7477">
        <v>49.38</v>
      </c>
      <c r="AJ7477" s="11">
        <v>8939517.8200000003</v>
      </c>
      <c r="AK7477" s="11">
        <v>9937803.2300000004</v>
      </c>
      <c r="AL7477" s="11">
        <v>9856896</v>
      </c>
      <c r="AM7477" s="11">
        <v>10773024</v>
      </c>
      <c r="AN7477" s="11">
        <v>17961396.199999999</v>
      </c>
      <c r="AO7477" s="11">
        <v>10306565</v>
      </c>
      <c r="AP7477" s="11"/>
      <c r="AQ7477" s="11">
        <v>4083595.28</v>
      </c>
      <c r="AR7477" s="11"/>
      <c r="AS7477" s="11"/>
      <c r="AT7477" s="11"/>
      <c r="AU7477" s="11"/>
      <c r="AV7477" s="11"/>
      <c r="AW7477" s="11">
        <v>4083595.28</v>
      </c>
      <c r="AX7477" s="11"/>
      <c r="AY7477" s="11"/>
      <c r="AZ7477" s="11"/>
      <c r="BA7477" s="11"/>
      <c r="BB7477" s="11"/>
      <c r="BC7477" s="11">
        <v>4083595.28</v>
      </c>
      <c r="BD7477" s="11"/>
      <c r="BE7477" s="11"/>
      <c r="BF7477" s="11"/>
      <c r="BG7477" s="11"/>
      <c r="BH7477" s="11">
        <v>8431863</v>
      </c>
      <c r="BI7477" s="11">
        <v>11205238.199999999</v>
      </c>
      <c r="BJ7477" s="11">
        <v>7390413</v>
      </c>
      <c r="BK7477" s="11">
        <v>11205238.199999999</v>
      </c>
      <c r="BL7477">
        <v>87.648600000000002</v>
      </c>
      <c r="BM7477">
        <v>100</v>
      </c>
      <c r="BN7477" s="10">
        <v>0</v>
      </c>
      <c r="BO7477" s="10"/>
      <c r="BP7477" s="10"/>
      <c r="BQ7477" s="10"/>
      <c r="BR7477" s="10"/>
      <c r="BS7477" s="10"/>
      <c r="BT7477" s="10"/>
      <c r="BU7477" s="10"/>
    </row>
    <row r="7478" spans="1:73" x14ac:dyDescent="0.3">
      <c r="A7478" s="10" t="s">
        <v>4110</v>
      </c>
      <c r="B7478" s="10" t="s">
        <v>6807</v>
      </c>
      <c r="C7478" s="10"/>
      <c r="D7478" s="10" t="s">
        <v>110</v>
      </c>
      <c r="E7478" s="10" t="s">
        <v>185</v>
      </c>
      <c r="F7478" s="10" t="s">
        <v>4112</v>
      </c>
      <c r="G7478" s="10" t="s">
        <v>4113</v>
      </c>
      <c r="H7478" s="10" t="s">
        <v>4114</v>
      </c>
      <c r="I7478" s="10" t="s">
        <v>4115</v>
      </c>
      <c r="J7478" s="10" t="s">
        <v>4115</v>
      </c>
      <c r="K7478" s="10" t="s">
        <v>4114</v>
      </c>
      <c r="L7478">
        <v>0</v>
      </c>
      <c r="M7478">
        <v>0</v>
      </c>
      <c r="N7478">
        <v>1</v>
      </c>
      <c r="O7478">
        <v>1</v>
      </c>
      <c r="P7478">
        <v>0</v>
      </c>
      <c r="Q7478">
        <v>0</v>
      </c>
      <c r="R7478" s="11"/>
      <c r="S7478" s="11"/>
      <c r="T7478" s="11">
        <v>4057636</v>
      </c>
      <c r="U7478" s="11">
        <v>61107000</v>
      </c>
      <c r="V7478" s="11"/>
      <c r="W7478" s="11"/>
      <c r="X7478" s="11"/>
      <c r="Y7478" s="11"/>
      <c r="Z7478" s="11">
        <v>2028818</v>
      </c>
      <c r="AA7478" s="11">
        <v>30627000</v>
      </c>
      <c r="AB7478" s="11"/>
      <c r="AC7478" s="11"/>
      <c r="AD7478"/>
      <c r="AE7478"/>
      <c r="AF7478">
        <v>50</v>
      </c>
      <c r="AG7478">
        <v>50.12</v>
      </c>
      <c r="AH7478"/>
      <c r="AI7478"/>
      <c r="AJ7478" s="11"/>
      <c r="AK7478" s="11"/>
      <c r="AL7478" s="11">
        <v>4057636</v>
      </c>
      <c r="AM7478" s="11">
        <v>61107000</v>
      </c>
      <c r="AN7478" s="11"/>
      <c r="AO7478" s="11"/>
      <c r="AP7478" s="11"/>
      <c r="AQ7478" s="11"/>
      <c r="AR7478" s="11"/>
      <c r="AS7478" s="11"/>
      <c r="AT7478" s="11"/>
      <c r="AU7478" s="11"/>
      <c r="AV7478" s="11"/>
      <c r="AW7478" s="11"/>
      <c r="AX7478" s="11"/>
      <c r="AY7478" s="11"/>
      <c r="AZ7478" s="11"/>
      <c r="BA7478" s="11"/>
      <c r="BB7478" s="11"/>
      <c r="BC7478" s="11"/>
      <c r="BD7478" s="11"/>
      <c r="BE7478" s="11"/>
      <c r="BF7478" s="11"/>
      <c r="BG7478" s="11"/>
      <c r="BH7478" s="11">
        <v>284193000</v>
      </c>
      <c r="BI7478" s="11"/>
      <c r="BJ7478" s="11">
        <v>60000000</v>
      </c>
      <c r="BK7478" s="11"/>
      <c r="BL7478">
        <v>21.112400000000001</v>
      </c>
      <c r="BM7478"/>
      <c r="BN7478" s="10">
        <v>0</v>
      </c>
      <c r="BO7478" s="10"/>
      <c r="BP7478" s="10"/>
      <c r="BQ7478" s="10"/>
      <c r="BR7478" s="10"/>
      <c r="BS7478" s="10"/>
      <c r="BT7478" s="10"/>
      <c r="BU7478" s="10"/>
    </row>
    <row r="7479" spans="1:73" x14ac:dyDescent="0.3">
      <c r="A7479" s="10" t="s">
        <v>4110</v>
      </c>
      <c r="B7479" s="10" t="s">
        <v>6807</v>
      </c>
      <c r="C7479" s="10" t="s">
        <v>4118</v>
      </c>
      <c r="D7479" s="10" t="s">
        <v>110</v>
      </c>
      <c r="E7479" s="10" t="s">
        <v>111</v>
      </c>
      <c r="F7479" s="10" t="s">
        <v>4199</v>
      </c>
      <c r="G7479" s="10" t="s">
        <v>4200</v>
      </c>
      <c r="H7479" s="10" t="s">
        <v>8558</v>
      </c>
      <c r="I7479" s="10" t="s">
        <v>8559</v>
      </c>
      <c r="J7479" s="10" t="s">
        <v>8559</v>
      </c>
      <c r="K7479" s="10" t="s">
        <v>8558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 s="11"/>
      <c r="S7479" s="11"/>
      <c r="T7479" s="11">
        <v>720000</v>
      </c>
      <c r="U7479" s="11"/>
      <c r="V7479" s="11"/>
      <c r="W7479" s="11"/>
      <c r="X7479" s="11"/>
      <c r="Y7479" s="11"/>
      <c r="Z7479" s="11">
        <v>720000</v>
      </c>
      <c r="AA7479" s="11"/>
      <c r="AB7479" s="11"/>
      <c r="AC7479" s="11"/>
      <c r="AD7479"/>
      <c r="AE7479"/>
      <c r="AF7479">
        <v>100</v>
      </c>
      <c r="AG7479"/>
      <c r="AH7479"/>
      <c r="AI7479"/>
      <c r="AJ7479" s="11"/>
      <c r="AK7479" s="11"/>
      <c r="AL7479" s="11">
        <v>720000</v>
      </c>
      <c r="AM7479" s="11"/>
      <c r="AN7479" s="11"/>
      <c r="AO7479" s="11"/>
      <c r="AP7479" s="11"/>
      <c r="AQ7479" s="11"/>
      <c r="AR7479" s="11"/>
      <c r="AS7479" s="11"/>
      <c r="AT7479" s="11"/>
      <c r="AU7479" s="11"/>
      <c r="AV7479" s="11"/>
      <c r="AW7479" s="11"/>
      <c r="AX7479" s="11"/>
      <c r="AY7479" s="11"/>
      <c r="AZ7479" s="11"/>
      <c r="BA7479" s="11"/>
      <c r="BB7479" s="11"/>
      <c r="BC7479" s="11"/>
      <c r="BD7479" s="11"/>
      <c r="BE7479" s="11"/>
      <c r="BF7479" s="11"/>
      <c r="BG7479" s="11"/>
      <c r="BH7479" s="11"/>
      <c r="BI7479" s="11"/>
      <c r="BJ7479" s="11"/>
      <c r="BK7479" s="11"/>
      <c r="BL7479"/>
      <c r="BM7479"/>
      <c r="BN7479" s="10">
        <v>0</v>
      </c>
      <c r="BO7479" s="10"/>
      <c r="BP7479" s="10"/>
      <c r="BQ7479" s="10"/>
      <c r="BR7479" s="10"/>
      <c r="BS7479" s="10"/>
      <c r="BT7479" s="10"/>
      <c r="BU7479" s="10"/>
    </row>
    <row r="7480" spans="1:73" x14ac:dyDescent="0.3">
      <c r="A7480" s="10" t="s">
        <v>4110</v>
      </c>
      <c r="B7480" s="10" t="s">
        <v>6807</v>
      </c>
      <c r="C7480" s="10" t="s">
        <v>107</v>
      </c>
      <c r="D7480" s="10"/>
      <c r="E7480" s="10"/>
      <c r="F7480" s="10"/>
      <c r="G7480" s="10"/>
      <c r="H7480" s="10" t="s">
        <v>8560</v>
      </c>
      <c r="I7480" s="10" t="s">
        <v>8561</v>
      </c>
      <c r="J7480" s="10" t="s">
        <v>8561</v>
      </c>
      <c r="K7480" s="10" t="s">
        <v>8560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 s="11"/>
      <c r="S7480" s="11"/>
      <c r="T7480" s="11">
        <v>697500</v>
      </c>
      <c r="U7480" s="11"/>
      <c r="V7480" s="11"/>
      <c r="W7480" s="11"/>
      <c r="X7480" s="11"/>
      <c r="Y7480" s="11"/>
      <c r="Z7480" s="11">
        <v>348750</v>
      </c>
      <c r="AA7480" s="11"/>
      <c r="AB7480" s="11"/>
      <c r="AC7480" s="11"/>
      <c r="AD7480"/>
      <c r="AE7480"/>
      <c r="AF7480">
        <v>50</v>
      </c>
      <c r="AG7480"/>
      <c r="AH7480"/>
      <c r="AI7480"/>
      <c r="AJ7480" s="11"/>
      <c r="AK7480" s="11"/>
      <c r="AL7480" s="11">
        <v>697500</v>
      </c>
      <c r="AM7480" s="11"/>
      <c r="AN7480" s="11"/>
      <c r="AO7480" s="11"/>
      <c r="AP7480" s="11"/>
      <c r="AQ7480" s="11"/>
      <c r="AR7480" s="11"/>
      <c r="AS7480" s="11"/>
      <c r="AT7480" s="11"/>
      <c r="AU7480" s="11"/>
      <c r="AV7480" s="11"/>
      <c r="AW7480" s="11"/>
      <c r="AX7480" s="11"/>
      <c r="AY7480" s="11"/>
      <c r="AZ7480" s="11"/>
      <c r="BA7480" s="11"/>
      <c r="BB7480" s="11"/>
      <c r="BC7480" s="11"/>
      <c r="BD7480" s="11"/>
      <c r="BE7480" s="11"/>
      <c r="BF7480" s="11"/>
      <c r="BG7480" s="11"/>
      <c r="BH7480" s="11"/>
      <c r="BI7480" s="11"/>
      <c r="BJ7480" s="11"/>
      <c r="BK7480" s="11"/>
      <c r="BL7480"/>
      <c r="BM7480"/>
      <c r="BN7480" s="10">
        <v>0</v>
      </c>
      <c r="BO7480" s="10"/>
      <c r="BP7480" s="10"/>
      <c r="BQ7480" s="10"/>
      <c r="BR7480" s="10"/>
      <c r="BS7480" s="10"/>
      <c r="BT7480" s="10"/>
      <c r="BU7480" s="10"/>
    </row>
    <row r="7481" spans="1:73" x14ac:dyDescent="0.3">
      <c r="A7481" s="10" t="s">
        <v>4110</v>
      </c>
      <c r="B7481" s="10" t="s">
        <v>6807</v>
      </c>
      <c r="C7481" s="10" t="s">
        <v>107</v>
      </c>
      <c r="D7481" s="10" t="s">
        <v>110</v>
      </c>
      <c r="E7481" s="10" t="s">
        <v>111</v>
      </c>
      <c r="F7481" s="10" t="s">
        <v>137</v>
      </c>
      <c r="G7481" s="10" t="s">
        <v>138</v>
      </c>
      <c r="H7481" s="10" t="s">
        <v>139</v>
      </c>
      <c r="I7481" s="10" t="s">
        <v>140</v>
      </c>
      <c r="J7481" s="10" t="s">
        <v>140</v>
      </c>
      <c r="K7481" s="10" t="s">
        <v>139</v>
      </c>
      <c r="L7481">
        <v>0</v>
      </c>
      <c r="M7481">
        <v>1</v>
      </c>
      <c r="N7481">
        <v>1</v>
      </c>
      <c r="O7481">
        <v>1</v>
      </c>
      <c r="P7481">
        <v>0</v>
      </c>
      <c r="Q7481">
        <v>0</v>
      </c>
      <c r="R7481" s="11"/>
      <c r="S7481" s="11">
        <v>516912</v>
      </c>
      <c r="T7481" s="11">
        <v>385000</v>
      </c>
      <c r="U7481" s="11">
        <v>7392000</v>
      </c>
      <c r="V7481" s="11"/>
      <c r="W7481" s="11"/>
      <c r="X7481" s="11"/>
      <c r="Y7481" s="11">
        <v>516912</v>
      </c>
      <c r="Z7481" s="11">
        <v>385000</v>
      </c>
      <c r="AA7481" s="11">
        <v>7392000</v>
      </c>
      <c r="AB7481" s="11"/>
      <c r="AC7481" s="11"/>
      <c r="AD7481"/>
      <c r="AE7481">
        <v>100</v>
      </c>
      <c r="AF7481">
        <v>100</v>
      </c>
      <c r="AG7481">
        <v>100</v>
      </c>
      <c r="AH7481"/>
      <c r="AI7481"/>
      <c r="AJ7481" s="11"/>
      <c r="AK7481" s="11">
        <v>516912</v>
      </c>
      <c r="AL7481" s="11">
        <v>385000</v>
      </c>
      <c r="AM7481" s="11">
        <v>7392000</v>
      </c>
      <c r="AN7481" s="11"/>
      <c r="AO7481" s="11"/>
      <c r="AP7481" s="11"/>
      <c r="AQ7481" s="11"/>
      <c r="AR7481" s="11"/>
      <c r="AS7481" s="11"/>
      <c r="AT7481" s="11"/>
      <c r="AU7481" s="11"/>
      <c r="AV7481" s="11"/>
      <c r="AW7481" s="11"/>
      <c r="AX7481" s="11"/>
      <c r="AY7481" s="11"/>
      <c r="AZ7481" s="11"/>
      <c r="BA7481" s="11"/>
      <c r="BB7481" s="11"/>
      <c r="BC7481" s="11"/>
      <c r="BD7481" s="11"/>
      <c r="BE7481" s="11"/>
      <c r="BF7481" s="11"/>
      <c r="BG7481" s="11"/>
      <c r="BH7481" s="11">
        <v>110027000</v>
      </c>
      <c r="BI7481" s="11"/>
      <c r="BJ7481" s="11">
        <v>7392000</v>
      </c>
      <c r="BK7481" s="11"/>
      <c r="BL7481">
        <v>6.7183000000000002</v>
      </c>
      <c r="BM7481"/>
      <c r="BN7481" s="10">
        <v>0</v>
      </c>
      <c r="BO7481" s="10"/>
      <c r="BP7481" s="10"/>
      <c r="BQ7481" s="10"/>
      <c r="BR7481" s="10"/>
      <c r="BS7481" s="10"/>
      <c r="BT7481" s="10"/>
      <c r="BU7481" s="10"/>
    </row>
    <row r="7482" spans="1:73" x14ac:dyDescent="0.3">
      <c r="A7482" s="10" t="s">
        <v>4110</v>
      </c>
      <c r="B7482" s="10" t="s">
        <v>6807</v>
      </c>
      <c r="C7482" s="10" t="s">
        <v>107</v>
      </c>
      <c r="D7482" s="10" t="s">
        <v>110</v>
      </c>
      <c r="E7482" s="10" t="s">
        <v>111</v>
      </c>
      <c r="F7482" s="10" t="s">
        <v>137</v>
      </c>
      <c r="G7482" s="10" t="s">
        <v>138</v>
      </c>
      <c r="H7482" s="10" t="s">
        <v>4185</v>
      </c>
      <c r="I7482" s="10" t="s">
        <v>4186</v>
      </c>
      <c r="J7482" s="10" t="s">
        <v>4186</v>
      </c>
      <c r="K7482" s="10" t="s">
        <v>4185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 s="11"/>
      <c r="S7482" s="11"/>
      <c r="T7482" s="11"/>
      <c r="U7482" s="11">
        <v>6400000</v>
      </c>
      <c r="V7482" s="11"/>
      <c r="W7482" s="11"/>
      <c r="X7482" s="11"/>
      <c r="Y7482" s="11"/>
      <c r="Z7482" s="11"/>
      <c r="AA7482" s="11">
        <v>3200000</v>
      </c>
      <c r="AB7482" s="11"/>
      <c r="AC7482" s="11"/>
      <c r="AD7482"/>
      <c r="AE7482"/>
      <c r="AF7482"/>
      <c r="AG7482">
        <v>50</v>
      </c>
      <c r="AH7482"/>
      <c r="AI7482"/>
      <c r="AJ7482" s="11"/>
      <c r="AK7482" s="11"/>
      <c r="AL7482" s="11"/>
      <c r="AM7482" s="11">
        <v>6400000</v>
      </c>
      <c r="AN7482" s="11"/>
      <c r="AO7482" s="11"/>
      <c r="AP7482" s="11"/>
      <c r="AQ7482" s="11"/>
      <c r="AR7482" s="11"/>
      <c r="AS7482" s="11"/>
      <c r="AT7482" s="11"/>
      <c r="AU7482" s="11"/>
      <c r="AV7482" s="11"/>
      <c r="AW7482" s="11"/>
      <c r="AX7482" s="11"/>
      <c r="AY7482" s="11"/>
      <c r="AZ7482" s="11"/>
      <c r="BA7482" s="11"/>
      <c r="BB7482" s="11"/>
      <c r="BC7482" s="11"/>
      <c r="BD7482" s="11"/>
      <c r="BE7482" s="11"/>
      <c r="BF7482" s="11"/>
      <c r="BG7482" s="11"/>
      <c r="BH7482" s="11">
        <v>61204000</v>
      </c>
      <c r="BI7482" s="11"/>
      <c r="BJ7482" s="11">
        <v>6400000</v>
      </c>
      <c r="BK7482" s="11"/>
      <c r="BL7482">
        <v>10.456799999999999</v>
      </c>
      <c r="BM7482"/>
      <c r="BN7482" s="10">
        <v>0</v>
      </c>
      <c r="BO7482" s="10"/>
      <c r="BP7482" s="10"/>
      <c r="BQ7482" s="10"/>
      <c r="BR7482" s="10"/>
      <c r="BS7482" s="10"/>
      <c r="BT7482" s="10"/>
      <c r="BU7482" s="10"/>
    </row>
    <row r="7483" spans="1:73" x14ac:dyDescent="0.3">
      <c r="A7483" s="10" t="s">
        <v>4110</v>
      </c>
      <c r="B7483" s="10" t="s">
        <v>6807</v>
      </c>
      <c r="C7483" s="10" t="s">
        <v>107</v>
      </c>
      <c r="D7483" s="10" t="s">
        <v>110</v>
      </c>
      <c r="E7483" s="10" t="s">
        <v>111</v>
      </c>
      <c r="F7483" s="10" t="s">
        <v>137</v>
      </c>
      <c r="G7483" s="10" t="s">
        <v>138</v>
      </c>
      <c r="H7483" s="10" t="s">
        <v>8562</v>
      </c>
      <c r="I7483" s="10" t="s">
        <v>8563</v>
      </c>
      <c r="J7483" s="10" t="s">
        <v>8563</v>
      </c>
      <c r="K7483" s="10" t="s">
        <v>8562</v>
      </c>
      <c r="L7483">
        <v>0</v>
      </c>
      <c r="M7483">
        <v>0</v>
      </c>
      <c r="N7483">
        <v>0</v>
      </c>
      <c r="O7483">
        <v>1</v>
      </c>
      <c r="P7483">
        <v>1</v>
      </c>
      <c r="Q7483">
        <v>0</v>
      </c>
      <c r="R7483" s="11"/>
      <c r="S7483" s="11"/>
      <c r="T7483" s="11"/>
      <c r="U7483" s="11">
        <v>907500</v>
      </c>
      <c r="V7483" s="11">
        <v>880000</v>
      </c>
      <c r="W7483" s="11"/>
      <c r="X7483" s="11"/>
      <c r="Y7483" s="11"/>
      <c r="Z7483" s="11"/>
      <c r="AA7483" s="11">
        <v>907500</v>
      </c>
      <c r="AB7483" s="11">
        <v>880000</v>
      </c>
      <c r="AC7483" s="11"/>
      <c r="AD7483"/>
      <c r="AE7483"/>
      <c r="AF7483"/>
      <c r="AG7483">
        <v>100</v>
      </c>
      <c r="AH7483">
        <v>100</v>
      </c>
      <c r="AI7483"/>
      <c r="AJ7483" s="11"/>
      <c r="AK7483" s="11"/>
      <c r="AL7483" s="11"/>
      <c r="AM7483" s="11">
        <v>907500</v>
      </c>
      <c r="AN7483" s="11">
        <v>880000</v>
      </c>
      <c r="AO7483" s="11"/>
      <c r="AP7483" s="11"/>
      <c r="AQ7483" s="11"/>
      <c r="AR7483" s="11"/>
      <c r="AS7483" s="11"/>
      <c r="AT7483" s="11"/>
      <c r="AU7483" s="11"/>
      <c r="AV7483" s="11"/>
      <c r="AW7483" s="11"/>
      <c r="AX7483" s="11"/>
      <c r="AY7483" s="11"/>
      <c r="AZ7483" s="11"/>
      <c r="BA7483" s="11"/>
      <c r="BB7483" s="11"/>
      <c r="BC7483" s="11"/>
      <c r="BD7483" s="11"/>
      <c r="BE7483" s="11"/>
      <c r="BF7483" s="11"/>
      <c r="BG7483" s="11"/>
      <c r="BH7483" s="11">
        <v>3252300</v>
      </c>
      <c r="BI7483" s="11">
        <v>3640000</v>
      </c>
      <c r="BJ7483" s="11">
        <v>907500</v>
      </c>
      <c r="BK7483" s="11">
        <v>880000</v>
      </c>
      <c r="BL7483">
        <v>27.903300000000002</v>
      </c>
      <c r="BM7483">
        <v>24.175799999999999</v>
      </c>
      <c r="BN7483" s="10">
        <v>0</v>
      </c>
      <c r="BO7483" s="10"/>
      <c r="BP7483" s="10"/>
      <c r="BQ7483" s="10"/>
      <c r="BR7483" s="10"/>
      <c r="BS7483" s="10"/>
      <c r="BT7483" s="10"/>
      <c r="BU7483" s="10"/>
    </row>
    <row r="7484" spans="1:73" x14ac:dyDescent="0.3">
      <c r="A7484" s="10" t="s">
        <v>4110</v>
      </c>
      <c r="B7484" s="10" t="s">
        <v>6807</v>
      </c>
      <c r="C7484" s="10" t="s">
        <v>107</v>
      </c>
      <c r="D7484" s="10" t="s">
        <v>110</v>
      </c>
      <c r="E7484" s="10" t="s">
        <v>111</v>
      </c>
      <c r="F7484" s="10" t="s">
        <v>4187</v>
      </c>
      <c r="G7484" s="10" t="s">
        <v>4188</v>
      </c>
      <c r="H7484" s="10" t="s">
        <v>4923</v>
      </c>
      <c r="I7484" s="10" t="s">
        <v>4924</v>
      </c>
      <c r="J7484" s="10" t="s">
        <v>4924</v>
      </c>
      <c r="K7484" s="10" t="s">
        <v>4923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 s="11"/>
      <c r="S7484" s="11"/>
      <c r="T7484" s="11"/>
      <c r="U7484" s="11"/>
      <c r="V7484" s="11"/>
      <c r="W7484" s="11">
        <v>7980000</v>
      </c>
      <c r="X7484" s="11"/>
      <c r="Y7484" s="11"/>
      <c r="Z7484" s="11"/>
      <c r="AA7484" s="11"/>
      <c r="AB7484" s="11"/>
      <c r="AC7484" s="11">
        <v>3990000</v>
      </c>
      <c r="AD7484"/>
      <c r="AE7484"/>
      <c r="AF7484"/>
      <c r="AG7484"/>
      <c r="AH7484"/>
      <c r="AI7484">
        <v>50</v>
      </c>
      <c r="AJ7484" s="11"/>
      <c r="AK7484" s="11"/>
      <c r="AL7484" s="11"/>
      <c r="AM7484" s="11"/>
      <c r="AN7484" s="11"/>
      <c r="AO7484" s="11">
        <v>7980000</v>
      </c>
      <c r="AP7484" s="11"/>
      <c r="AQ7484" s="11"/>
      <c r="AR7484" s="11"/>
      <c r="AS7484" s="11"/>
      <c r="AT7484" s="11"/>
      <c r="AU7484" s="11"/>
      <c r="AV7484" s="11"/>
      <c r="AW7484" s="11"/>
      <c r="AX7484" s="11"/>
      <c r="AY7484" s="11"/>
      <c r="AZ7484" s="11"/>
      <c r="BA7484" s="11"/>
      <c r="BB7484" s="11"/>
      <c r="BC7484" s="11"/>
      <c r="BD7484" s="11"/>
      <c r="BE7484" s="11"/>
      <c r="BF7484" s="11"/>
      <c r="BG7484" s="11"/>
      <c r="BH7484" s="11"/>
      <c r="BI7484" s="11"/>
      <c r="BJ7484" s="11"/>
      <c r="BK7484" s="11"/>
      <c r="BL7484"/>
      <c r="BM7484"/>
      <c r="BN7484" s="10">
        <v>0</v>
      </c>
      <c r="BO7484" s="10"/>
      <c r="BP7484" s="10"/>
      <c r="BQ7484" s="10"/>
      <c r="BR7484" s="10"/>
      <c r="BS7484" s="10"/>
      <c r="BT7484" s="10"/>
      <c r="BU7484" s="10"/>
    </row>
    <row r="7485" spans="1:73" x14ac:dyDescent="0.3">
      <c r="A7485" s="10" t="s">
        <v>4110</v>
      </c>
      <c r="B7485" s="10" t="s">
        <v>6807</v>
      </c>
      <c r="C7485" s="10" t="s">
        <v>107</v>
      </c>
      <c r="D7485" s="10" t="s">
        <v>110</v>
      </c>
      <c r="E7485" s="10" t="s">
        <v>111</v>
      </c>
      <c r="F7485" s="10" t="s">
        <v>4187</v>
      </c>
      <c r="G7485" s="10" t="s">
        <v>4188</v>
      </c>
      <c r="H7485" s="10" t="s">
        <v>8564</v>
      </c>
      <c r="I7485" s="10" t="s">
        <v>8565</v>
      </c>
      <c r="J7485" s="10" t="s">
        <v>8565</v>
      </c>
      <c r="K7485" s="10" t="s">
        <v>8564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 s="11"/>
      <c r="S7485" s="11"/>
      <c r="T7485" s="11">
        <v>640000</v>
      </c>
      <c r="U7485" s="11"/>
      <c r="V7485" s="11"/>
      <c r="W7485" s="11"/>
      <c r="X7485" s="11"/>
      <c r="Y7485" s="11"/>
      <c r="Z7485" s="11">
        <v>320000</v>
      </c>
      <c r="AA7485" s="11"/>
      <c r="AB7485" s="11"/>
      <c r="AC7485" s="11"/>
      <c r="AD7485"/>
      <c r="AE7485"/>
      <c r="AF7485">
        <v>50</v>
      </c>
      <c r="AG7485"/>
      <c r="AH7485"/>
      <c r="AI7485"/>
      <c r="AJ7485" s="11"/>
      <c r="AK7485" s="11"/>
      <c r="AL7485" s="11">
        <v>640000</v>
      </c>
      <c r="AM7485" s="11"/>
      <c r="AN7485" s="11"/>
      <c r="AO7485" s="11"/>
      <c r="AP7485" s="11"/>
      <c r="AQ7485" s="11"/>
      <c r="AR7485" s="11"/>
      <c r="AS7485" s="11"/>
      <c r="AT7485" s="11"/>
      <c r="AU7485" s="11"/>
      <c r="AV7485" s="11"/>
      <c r="AW7485" s="11"/>
      <c r="AX7485" s="11"/>
      <c r="AY7485" s="11"/>
      <c r="AZ7485" s="11"/>
      <c r="BA7485" s="11"/>
      <c r="BB7485" s="11"/>
      <c r="BC7485" s="11"/>
      <c r="BD7485" s="11"/>
      <c r="BE7485" s="11"/>
      <c r="BF7485" s="11"/>
      <c r="BG7485" s="11"/>
      <c r="BH7485" s="11"/>
      <c r="BI7485" s="11"/>
      <c r="BJ7485" s="11"/>
      <c r="BK7485" s="11"/>
      <c r="BL7485"/>
      <c r="BM7485"/>
      <c r="BN7485" s="10">
        <v>0</v>
      </c>
      <c r="BO7485" s="10"/>
      <c r="BP7485" s="10"/>
      <c r="BQ7485" s="10"/>
      <c r="BR7485" s="10"/>
      <c r="BS7485" s="10"/>
      <c r="BT7485" s="10"/>
      <c r="BU7485" s="10"/>
    </row>
    <row r="7486" spans="1:73" x14ac:dyDescent="0.3">
      <c r="A7486" s="10" t="s">
        <v>4110</v>
      </c>
      <c r="B7486" s="10" t="s">
        <v>6807</v>
      </c>
      <c r="C7486" s="10" t="s">
        <v>107</v>
      </c>
      <c r="D7486" s="10" t="s">
        <v>110</v>
      </c>
      <c r="E7486" s="10" t="s">
        <v>111</v>
      </c>
      <c r="F7486" s="10" t="s">
        <v>112</v>
      </c>
      <c r="G7486" s="10" t="s">
        <v>113</v>
      </c>
      <c r="H7486" s="10" t="s">
        <v>8566</v>
      </c>
      <c r="I7486" s="10" t="s">
        <v>8567</v>
      </c>
      <c r="J7486" s="10" t="s">
        <v>8567</v>
      </c>
      <c r="K7486" s="10" t="s">
        <v>8566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 s="11"/>
      <c r="S7486" s="11"/>
      <c r="T7486" s="11">
        <v>1705000</v>
      </c>
      <c r="U7486" s="11"/>
      <c r="V7486" s="11"/>
      <c r="W7486" s="11"/>
      <c r="X7486" s="11"/>
      <c r="Y7486" s="11"/>
      <c r="Z7486" s="11">
        <v>852500</v>
      </c>
      <c r="AA7486" s="11"/>
      <c r="AB7486" s="11"/>
      <c r="AC7486" s="11"/>
      <c r="AD7486"/>
      <c r="AE7486"/>
      <c r="AF7486">
        <v>50</v>
      </c>
      <c r="AG7486"/>
      <c r="AH7486"/>
      <c r="AI7486"/>
      <c r="AJ7486" s="11"/>
      <c r="AK7486" s="11"/>
      <c r="AL7486" s="11">
        <v>1705000</v>
      </c>
      <c r="AM7486" s="11"/>
      <c r="AN7486" s="11"/>
      <c r="AO7486" s="11"/>
      <c r="AP7486" s="11"/>
      <c r="AQ7486" s="11"/>
      <c r="AR7486" s="11"/>
      <c r="AS7486" s="11"/>
      <c r="AT7486" s="11"/>
      <c r="AU7486" s="11"/>
      <c r="AV7486" s="11"/>
      <c r="AW7486" s="11"/>
      <c r="AX7486" s="11"/>
      <c r="AY7486" s="11"/>
      <c r="AZ7486" s="11"/>
      <c r="BA7486" s="11"/>
      <c r="BB7486" s="11"/>
      <c r="BC7486" s="11"/>
      <c r="BD7486" s="11"/>
      <c r="BE7486" s="11"/>
      <c r="BF7486" s="11"/>
      <c r="BG7486" s="11"/>
      <c r="BH7486" s="11"/>
      <c r="BI7486" s="11"/>
      <c r="BJ7486" s="11"/>
      <c r="BK7486" s="11"/>
      <c r="BL7486"/>
      <c r="BM7486"/>
      <c r="BN7486" s="10">
        <v>0</v>
      </c>
      <c r="BO7486" s="10"/>
      <c r="BP7486" s="10"/>
      <c r="BQ7486" s="10"/>
      <c r="BR7486" s="10"/>
      <c r="BS7486" s="10"/>
      <c r="BT7486" s="10"/>
      <c r="BU7486" s="10"/>
    </row>
    <row r="7487" spans="1:73" x14ac:dyDescent="0.3">
      <c r="A7487" s="10" t="s">
        <v>4110</v>
      </c>
      <c r="B7487" s="10" t="s">
        <v>6547</v>
      </c>
      <c r="C7487" s="10" t="s">
        <v>79</v>
      </c>
      <c r="D7487" s="10" t="s">
        <v>870</v>
      </c>
      <c r="E7487" s="10" t="s">
        <v>871</v>
      </c>
      <c r="F7487" s="10" t="s">
        <v>4351</v>
      </c>
      <c r="G7487" s="10" t="s">
        <v>4352</v>
      </c>
      <c r="H7487" s="10" t="s">
        <v>4353</v>
      </c>
      <c r="I7487" s="10" t="s">
        <v>4354</v>
      </c>
      <c r="J7487" s="10" t="s">
        <v>4354</v>
      </c>
      <c r="K7487" s="10" t="s">
        <v>4353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 s="11"/>
      <c r="S7487" s="11">
        <v>1404000</v>
      </c>
      <c r="T7487" s="11"/>
      <c r="U7487" s="11"/>
      <c r="V7487" s="11"/>
      <c r="W7487" s="11"/>
      <c r="X7487" s="11"/>
      <c r="Y7487" s="11">
        <v>1404000</v>
      </c>
      <c r="Z7487" s="11"/>
      <c r="AA7487" s="11"/>
      <c r="AB7487" s="11"/>
      <c r="AC7487" s="11"/>
      <c r="AD7487"/>
      <c r="AE7487">
        <v>100</v>
      </c>
      <c r="AF7487"/>
      <c r="AG7487"/>
      <c r="AH7487"/>
      <c r="AI7487"/>
      <c r="AJ7487" s="11"/>
      <c r="AK7487" s="11">
        <v>1404000</v>
      </c>
      <c r="AL7487" s="11"/>
      <c r="AM7487" s="11"/>
      <c r="AN7487" s="11"/>
      <c r="AO7487" s="11"/>
      <c r="AP7487" s="11"/>
      <c r="AQ7487" s="11"/>
      <c r="AR7487" s="11"/>
      <c r="AS7487" s="11"/>
      <c r="AT7487" s="11"/>
      <c r="AU7487" s="11"/>
      <c r="AV7487" s="11"/>
      <c r="AW7487" s="11"/>
      <c r="AX7487" s="11"/>
      <c r="AY7487" s="11"/>
      <c r="AZ7487" s="11"/>
      <c r="BA7487" s="11"/>
      <c r="BB7487" s="11"/>
      <c r="BC7487" s="11"/>
      <c r="BD7487" s="11"/>
      <c r="BE7487" s="11"/>
      <c r="BF7487" s="11"/>
      <c r="BG7487" s="11"/>
      <c r="BH7487" s="11"/>
      <c r="BI7487" s="11"/>
      <c r="BJ7487" s="11"/>
      <c r="BK7487" s="11"/>
      <c r="BL7487"/>
      <c r="BM7487"/>
      <c r="BN7487" s="10">
        <v>0</v>
      </c>
      <c r="BO7487" s="10"/>
      <c r="BP7487" s="10"/>
      <c r="BQ7487" s="10"/>
      <c r="BR7487" s="10"/>
      <c r="BS7487" s="10"/>
      <c r="BT7487" s="10"/>
      <c r="BU7487" s="10"/>
    </row>
    <row r="7488" spans="1:73" x14ac:dyDescent="0.3">
      <c r="A7488" s="10" t="s">
        <v>4110</v>
      </c>
      <c r="B7488" s="10" t="s">
        <v>6547</v>
      </c>
      <c r="C7488" s="10" t="s">
        <v>79</v>
      </c>
      <c r="D7488" s="10" t="s">
        <v>870</v>
      </c>
      <c r="E7488" s="10" t="s">
        <v>871</v>
      </c>
      <c r="F7488" s="10" t="s">
        <v>5046</v>
      </c>
      <c r="G7488" s="10" t="s">
        <v>5047</v>
      </c>
      <c r="H7488" s="10" t="s">
        <v>10929</v>
      </c>
      <c r="I7488" s="10" t="s">
        <v>10930</v>
      </c>
      <c r="J7488" s="10" t="s">
        <v>10930</v>
      </c>
      <c r="K7488" s="10" t="s">
        <v>10929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 s="11"/>
      <c r="S7488" s="11"/>
      <c r="T7488" s="11"/>
      <c r="U7488" s="11"/>
      <c r="V7488" s="11">
        <v>1260000</v>
      </c>
      <c r="W7488" s="11"/>
      <c r="X7488" s="11"/>
      <c r="Y7488" s="11"/>
      <c r="Z7488" s="11"/>
      <c r="AA7488" s="11"/>
      <c r="AB7488" s="11">
        <v>1260000</v>
      </c>
      <c r="AC7488" s="11"/>
      <c r="AD7488"/>
      <c r="AE7488"/>
      <c r="AF7488"/>
      <c r="AG7488"/>
      <c r="AH7488">
        <v>100</v>
      </c>
      <c r="AI7488"/>
      <c r="AJ7488" s="11"/>
      <c r="AK7488" s="11"/>
      <c r="AL7488" s="11"/>
      <c r="AM7488" s="11"/>
      <c r="AN7488" s="11">
        <v>1260000</v>
      </c>
      <c r="AO7488" s="11"/>
      <c r="AP7488" s="11"/>
      <c r="AQ7488" s="11"/>
      <c r="AR7488" s="11"/>
      <c r="AS7488" s="11"/>
      <c r="AT7488" s="11"/>
      <c r="AU7488" s="11"/>
      <c r="AV7488" s="11"/>
      <c r="AW7488" s="11"/>
      <c r="AX7488" s="11"/>
      <c r="AY7488" s="11"/>
      <c r="AZ7488" s="11"/>
      <c r="BA7488" s="11"/>
      <c r="BB7488" s="11"/>
      <c r="BC7488" s="11"/>
      <c r="BD7488" s="11"/>
      <c r="BE7488" s="11"/>
      <c r="BF7488" s="11"/>
      <c r="BG7488" s="11"/>
      <c r="BH7488" s="11"/>
      <c r="BI7488" s="11"/>
      <c r="BJ7488" s="11"/>
      <c r="BK7488" s="11"/>
      <c r="BL7488"/>
      <c r="BM7488"/>
      <c r="BN7488" s="10">
        <v>0</v>
      </c>
      <c r="BO7488" s="10"/>
      <c r="BP7488" s="10"/>
      <c r="BQ7488" s="10"/>
      <c r="BR7488" s="10"/>
      <c r="BS7488" s="10"/>
      <c r="BT7488" s="10"/>
      <c r="BU7488" s="10"/>
    </row>
    <row r="7489" spans="1:73" x14ac:dyDescent="0.3">
      <c r="A7489" s="10" t="s">
        <v>4110</v>
      </c>
      <c r="B7489" s="10" t="s">
        <v>6547</v>
      </c>
      <c r="C7489" s="10" t="s">
        <v>79</v>
      </c>
      <c r="D7489" s="10" t="s">
        <v>870</v>
      </c>
      <c r="E7489" s="10" t="s">
        <v>871</v>
      </c>
      <c r="F7489" s="10" t="s">
        <v>5046</v>
      </c>
      <c r="G7489" s="10" t="s">
        <v>5047</v>
      </c>
      <c r="H7489" s="10" t="s">
        <v>5048</v>
      </c>
      <c r="I7489" s="10" t="s">
        <v>5049</v>
      </c>
      <c r="J7489" s="10" t="s">
        <v>5049</v>
      </c>
      <c r="K7489" s="10" t="s">
        <v>5048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 s="11"/>
      <c r="S7489" s="11">
        <v>310964</v>
      </c>
      <c r="T7489" s="11">
        <v>1334000</v>
      </c>
      <c r="U7489" s="11"/>
      <c r="V7489" s="11"/>
      <c r="W7489" s="11"/>
      <c r="X7489" s="11"/>
      <c r="Y7489" s="11">
        <v>310964</v>
      </c>
      <c r="Z7489" s="11">
        <v>1334000</v>
      </c>
      <c r="AA7489" s="11"/>
      <c r="AB7489" s="11"/>
      <c r="AC7489" s="11"/>
      <c r="AD7489"/>
      <c r="AE7489">
        <v>100</v>
      </c>
      <c r="AF7489">
        <v>100</v>
      </c>
      <c r="AG7489"/>
      <c r="AH7489"/>
      <c r="AI7489"/>
      <c r="AJ7489" s="11"/>
      <c r="AK7489" s="11">
        <v>310964</v>
      </c>
      <c r="AL7489" s="11">
        <v>1334000</v>
      </c>
      <c r="AM7489" s="11"/>
      <c r="AN7489" s="11"/>
      <c r="AO7489" s="11"/>
      <c r="AP7489" s="11"/>
      <c r="AQ7489" s="11"/>
      <c r="AR7489" s="11"/>
      <c r="AS7489" s="11"/>
      <c r="AT7489" s="11"/>
      <c r="AU7489" s="11"/>
      <c r="AV7489" s="11"/>
      <c r="AW7489" s="11"/>
      <c r="AX7489" s="11"/>
      <c r="AY7489" s="11"/>
      <c r="AZ7489" s="11"/>
      <c r="BA7489" s="11"/>
      <c r="BB7489" s="11"/>
      <c r="BC7489" s="11"/>
      <c r="BD7489" s="11"/>
      <c r="BE7489" s="11"/>
      <c r="BF7489" s="11"/>
      <c r="BG7489" s="11"/>
      <c r="BH7489" s="11"/>
      <c r="BI7489" s="11"/>
      <c r="BJ7489" s="11"/>
      <c r="BK7489" s="11"/>
      <c r="BL7489"/>
      <c r="BM7489"/>
      <c r="BN7489" s="10">
        <v>0</v>
      </c>
      <c r="BO7489" s="10"/>
      <c r="BP7489" s="10"/>
      <c r="BQ7489" s="10"/>
      <c r="BR7489" s="10"/>
      <c r="BS7489" s="10"/>
      <c r="BT7489" s="10"/>
      <c r="BU7489" s="10"/>
    </row>
    <row r="7490" spans="1:73" x14ac:dyDescent="0.3">
      <c r="A7490" s="10" t="s">
        <v>4110</v>
      </c>
      <c r="B7490" s="10" t="s">
        <v>6547</v>
      </c>
      <c r="C7490" s="10" t="s">
        <v>79</v>
      </c>
      <c r="D7490" s="10" t="s">
        <v>870</v>
      </c>
      <c r="E7490" s="10" t="s">
        <v>871</v>
      </c>
      <c r="F7490" s="10" t="s">
        <v>5046</v>
      </c>
      <c r="G7490" s="10" t="s">
        <v>5047</v>
      </c>
      <c r="H7490" s="10" t="s">
        <v>10306</v>
      </c>
      <c r="I7490" s="10" t="s">
        <v>10307</v>
      </c>
      <c r="J7490" s="10" t="s">
        <v>10307</v>
      </c>
      <c r="K7490" s="10" t="s">
        <v>10306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 s="11"/>
      <c r="S7490" s="11"/>
      <c r="T7490" s="11"/>
      <c r="U7490" s="11"/>
      <c r="V7490" s="11">
        <v>5689219</v>
      </c>
      <c r="W7490" s="11"/>
      <c r="X7490" s="11"/>
      <c r="Y7490" s="11"/>
      <c r="Z7490" s="11"/>
      <c r="AA7490" s="11"/>
      <c r="AB7490" s="11">
        <v>1706765.7</v>
      </c>
      <c r="AC7490" s="11"/>
      <c r="AD7490"/>
      <c r="AE7490"/>
      <c r="AF7490"/>
      <c r="AG7490"/>
      <c r="AH7490">
        <v>30</v>
      </c>
      <c r="AI7490"/>
      <c r="AJ7490" s="11"/>
      <c r="AK7490" s="11"/>
      <c r="AL7490" s="11"/>
      <c r="AM7490" s="11"/>
      <c r="AN7490" s="11">
        <v>5689219</v>
      </c>
      <c r="AO7490" s="11"/>
      <c r="AP7490" s="11"/>
      <c r="AQ7490" s="11"/>
      <c r="AR7490" s="11"/>
      <c r="AS7490" s="11"/>
      <c r="AT7490" s="11"/>
      <c r="AU7490" s="11"/>
      <c r="AV7490" s="11"/>
      <c r="AW7490" s="11"/>
      <c r="AX7490" s="11"/>
      <c r="AY7490" s="11"/>
      <c r="AZ7490" s="11"/>
      <c r="BA7490" s="11"/>
      <c r="BB7490" s="11"/>
      <c r="BC7490" s="11"/>
      <c r="BD7490" s="11"/>
      <c r="BE7490" s="11"/>
      <c r="BF7490" s="11"/>
      <c r="BG7490" s="11"/>
      <c r="BH7490" s="11"/>
      <c r="BI7490" s="11"/>
      <c r="BJ7490" s="11"/>
      <c r="BK7490" s="11"/>
      <c r="BL7490"/>
      <c r="BM7490"/>
      <c r="BN7490" s="10">
        <v>0</v>
      </c>
      <c r="BO7490" s="10"/>
      <c r="BP7490" s="10"/>
      <c r="BQ7490" s="10"/>
      <c r="BR7490" s="10"/>
      <c r="BS7490" s="10"/>
      <c r="BT7490" s="10"/>
      <c r="BU7490" s="10"/>
    </row>
    <row r="7491" spans="1:73" x14ac:dyDescent="0.3">
      <c r="A7491" s="10" t="s">
        <v>4110</v>
      </c>
      <c r="B7491" s="10" t="s">
        <v>6547</v>
      </c>
      <c r="C7491" s="10" t="s">
        <v>79</v>
      </c>
      <c r="D7491" s="10" t="s">
        <v>870</v>
      </c>
      <c r="E7491" s="10" t="s">
        <v>871</v>
      </c>
      <c r="F7491" s="10" t="s">
        <v>5046</v>
      </c>
      <c r="G7491" s="10" t="s">
        <v>5047</v>
      </c>
      <c r="H7491" s="10" t="s">
        <v>10308</v>
      </c>
      <c r="I7491" s="10" t="s">
        <v>10309</v>
      </c>
      <c r="J7491" s="10" t="s">
        <v>10309</v>
      </c>
      <c r="K7491" s="10" t="s">
        <v>10308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1</v>
      </c>
      <c r="R7491" s="11"/>
      <c r="S7491" s="11"/>
      <c r="T7491" s="11"/>
      <c r="U7491" s="11"/>
      <c r="V7491" s="11">
        <v>7028954</v>
      </c>
      <c r="W7491" s="11">
        <v>7085450</v>
      </c>
      <c r="X7491" s="11"/>
      <c r="Y7491" s="11"/>
      <c r="Z7491" s="11"/>
      <c r="AA7491" s="11"/>
      <c r="AB7491" s="11">
        <v>7028954</v>
      </c>
      <c r="AC7491" s="11">
        <v>3174085</v>
      </c>
      <c r="AD7491"/>
      <c r="AE7491"/>
      <c r="AF7491"/>
      <c r="AG7491"/>
      <c r="AH7491">
        <v>100</v>
      </c>
      <c r="AI7491">
        <v>44.8</v>
      </c>
      <c r="AJ7491" s="11"/>
      <c r="AK7491" s="11"/>
      <c r="AL7491" s="11"/>
      <c r="AM7491" s="11"/>
      <c r="AN7491" s="11">
        <v>7028954</v>
      </c>
      <c r="AO7491" s="11">
        <v>7085450</v>
      </c>
      <c r="AP7491" s="11"/>
      <c r="AQ7491" s="11"/>
      <c r="AR7491" s="11"/>
      <c r="AS7491" s="11"/>
      <c r="AT7491" s="11"/>
      <c r="AU7491" s="11"/>
      <c r="AV7491" s="11"/>
      <c r="AW7491" s="11"/>
      <c r="AX7491" s="11"/>
      <c r="AY7491" s="11"/>
      <c r="AZ7491" s="11"/>
      <c r="BA7491" s="11"/>
      <c r="BB7491" s="11"/>
      <c r="BC7491" s="11"/>
      <c r="BD7491" s="11"/>
      <c r="BE7491" s="11"/>
      <c r="BF7491" s="11"/>
      <c r="BG7491" s="11"/>
      <c r="BH7491" s="11"/>
      <c r="BI7491" s="11"/>
      <c r="BJ7491" s="11"/>
      <c r="BK7491" s="11"/>
      <c r="BL7491"/>
      <c r="BM7491"/>
      <c r="BN7491" s="10">
        <v>0</v>
      </c>
      <c r="BO7491" s="10"/>
      <c r="BP7491" s="10"/>
      <c r="BQ7491" s="10"/>
      <c r="BR7491" s="10"/>
      <c r="BS7491" s="10"/>
      <c r="BT7491" s="10"/>
      <c r="BU7491" s="10"/>
    </row>
    <row r="7492" spans="1:73" x14ac:dyDescent="0.3">
      <c r="A7492" s="10" t="s">
        <v>4110</v>
      </c>
      <c r="B7492" s="10" t="s">
        <v>6547</v>
      </c>
      <c r="C7492" s="10" t="s">
        <v>79</v>
      </c>
      <c r="D7492" s="10" t="s">
        <v>870</v>
      </c>
      <c r="E7492" s="10" t="s">
        <v>871</v>
      </c>
      <c r="F7492" s="10" t="s">
        <v>5052</v>
      </c>
      <c r="G7492" s="10" t="s">
        <v>5053</v>
      </c>
      <c r="H7492" s="10" t="s">
        <v>12842</v>
      </c>
      <c r="I7492" s="10" t="s">
        <v>8497</v>
      </c>
      <c r="J7492" s="10" t="s">
        <v>8497</v>
      </c>
      <c r="K7492" s="10" t="s">
        <v>12842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1</v>
      </c>
      <c r="R7492" s="11"/>
      <c r="S7492" s="11"/>
      <c r="T7492" s="11"/>
      <c r="U7492" s="11"/>
      <c r="V7492" s="11">
        <v>188000</v>
      </c>
      <c r="W7492" s="11">
        <v>449988</v>
      </c>
      <c r="X7492" s="11"/>
      <c r="Y7492" s="11"/>
      <c r="Z7492" s="11"/>
      <c r="AA7492" s="11"/>
      <c r="AB7492" s="11">
        <v>188000</v>
      </c>
      <c r="AC7492" s="11">
        <v>449988</v>
      </c>
      <c r="AD7492"/>
      <c r="AE7492"/>
      <c r="AF7492"/>
      <c r="AG7492"/>
      <c r="AH7492">
        <v>100</v>
      </c>
      <c r="AI7492">
        <v>100</v>
      </c>
      <c r="AJ7492" s="11"/>
      <c r="AK7492" s="11"/>
      <c r="AL7492" s="11"/>
      <c r="AM7492" s="11"/>
      <c r="AN7492" s="11">
        <v>188000</v>
      </c>
      <c r="AO7492" s="11">
        <v>449988</v>
      </c>
      <c r="AP7492" s="11"/>
      <c r="AQ7492" s="11"/>
      <c r="AR7492" s="11"/>
      <c r="AS7492" s="11"/>
      <c r="AT7492" s="11"/>
      <c r="AU7492" s="11"/>
      <c r="AV7492" s="11"/>
      <c r="AW7492" s="11"/>
      <c r="AX7492" s="11"/>
      <c r="AY7492" s="11"/>
      <c r="AZ7492" s="11"/>
      <c r="BA7492" s="11"/>
      <c r="BB7492" s="11"/>
      <c r="BC7492" s="11"/>
      <c r="BD7492" s="11"/>
      <c r="BE7492" s="11"/>
      <c r="BF7492" s="11"/>
      <c r="BG7492" s="11"/>
      <c r="BH7492" s="11"/>
      <c r="BI7492" s="11"/>
      <c r="BJ7492" s="11"/>
      <c r="BK7492" s="11"/>
      <c r="BL7492"/>
      <c r="BM7492"/>
      <c r="BN7492" s="10">
        <v>0</v>
      </c>
      <c r="BO7492" s="10"/>
      <c r="BP7492" s="10"/>
      <c r="BQ7492" s="10"/>
      <c r="BR7492" s="10"/>
      <c r="BS7492" s="10"/>
      <c r="BT7492" s="10"/>
      <c r="BU7492" s="10"/>
    </row>
    <row r="7493" spans="1:73" x14ac:dyDescent="0.3">
      <c r="A7493" s="10" t="s">
        <v>4110</v>
      </c>
      <c r="B7493" s="10" t="s">
        <v>6547</v>
      </c>
      <c r="C7493" s="10" t="s">
        <v>79</v>
      </c>
      <c r="D7493" s="10" t="s">
        <v>870</v>
      </c>
      <c r="E7493" s="10" t="s">
        <v>871</v>
      </c>
      <c r="F7493" s="10" t="s">
        <v>5052</v>
      </c>
      <c r="G7493" s="10" t="s">
        <v>5053</v>
      </c>
      <c r="H7493" s="10" t="s">
        <v>10931</v>
      </c>
      <c r="I7493" s="10" t="s">
        <v>10932</v>
      </c>
      <c r="J7493" s="10" t="s">
        <v>10932</v>
      </c>
      <c r="K7493" s="10" t="s">
        <v>10931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 s="11"/>
      <c r="S7493" s="11"/>
      <c r="T7493" s="11"/>
      <c r="U7493" s="11"/>
      <c r="V7493" s="11">
        <v>188000</v>
      </c>
      <c r="W7493" s="11"/>
      <c r="X7493" s="11"/>
      <c r="Y7493" s="11"/>
      <c r="Z7493" s="11"/>
      <c r="AA7493" s="11"/>
      <c r="AB7493" s="11">
        <v>188000</v>
      </c>
      <c r="AC7493" s="11"/>
      <c r="AD7493"/>
      <c r="AE7493"/>
      <c r="AF7493"/>
      <c r="AG7493"/>
      <c r="AH7493">
        <v>100</v>
      </c>
      <c r="AI7493"/>
      <c r="AJ7493" s="11"/>
      <c r="AK7493" s="11"/>
      <c r="AL7493" s="11"/>
      <c r="AM7493" s="11"/>
      <c r="AN7493" s="11">
        <v>188000</v>
      </c>
      <c r="AO7493" s="11"/>
      <c r="AP7493" s="11"/>
      <c r="AQ7493" s="11"/>
      <c r="AR7493" s="11"/>
      <c r="AS7493" s="11"/>
      <c r="AT7493" s="11"/>
      <c r="AU7493" s="11"/>
      <c r="AV7493" s="11"/>
      <c r="AW7493" s="11"/>
      <c r="AX7493" s="11"/>
      <c r="AY7493" s="11"/>
      <c r="AZ7493" s="11"/>
      <c r="BA7493" s="11"/>
      <c r="BB7493" s="11"/>
      <c r="BC7493" s="11"/>
      <c r="BD7493" s="11"/>
      <c r="BE7493" s="11"/>
      <c r="BF7493" s="11"/>
      <c r="BG7493" s="11"/>
      <c r="BH7493" s="11"/>
      <c r="BI7493" s="11"/>
      <c r="BJ7493" s="11"/>
      <c r="BK7493" s="11"/>
      <c r="BL7493"/>
      <c r="BM7493"/>
      <c r="BN7493" s="10">
        <v>0</v>
      </c>
      <c r="BO7493" s="10"/>
      <c r="BP7493" s="10"/>
      <c r="BQ7493" s="10"/>
      <c r="BR7493" s="10"/>
      <c r="BS7493" s="10"/>
      <c r="BT7493" s="10"/>
      <c r="BU7493" s="10"/>
    </row>
    <row r="7494" spans="1:73" x14ac:dyDescent="0.3">
      <c r="A7494" s="10" t="s">
        <v>4110</v>
      </c>
      <c r="B7494" s="10" t="s">
        <v>6547</v>
      </c>
      <c r="C7494" s="10" t="s">
        <v>79</v>
      </c>
      <c r="D7494" s="10" t="s">
        <v>870</v>
      </c>
      <c r="E7494" s="10" t="s">
        <v>871</v>
      </c>
      <c r="F7494" s="10" t="s">
        <v>5052</v>
      </c>
      <c r="G7494" s="10" t="s">
        <v>5053</v>
      </c>
      <c r="H7494" s="10" t="s">
        <v>10933</v>
      </c>
      <c r="I7494" s="10" t="s">
        <v>10934</v>
      </c>
      <c r="J7494" s="10" t="s">
        <v>10934</v>
      </c>
      <c r="K7494" s="10" t="s">
        <v>10933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 s="11"/>
      <c r="S7494" s="11"/>
      <c r="T7494" s="11"/>
      <c r="U7494" s="11"/>
      <c r="V7494" s="11">
        <v>188000</v>
      </c>
      <c r="W7494" s="11"/>
      <c r="X7494" s="11"/>
      <c r="Y7494" s="11"/>
      <c r="Z7494" s="11"/>
      <c r="AA7494" s="11"/>
      <c r="AB7494" s="11">
        <v>188000</v>
      </c>
      <c r="AC7494" s="11"/>
      <c r="AD7494"/>
      <c r="AE7494"/>
      <c r="AF7494"/>
      <c r="AG7494"/>
      <c r="AH7494">
        <v>100</v>
      </c>
      <c r="AI7494"/>
      <c r="AJ7494" s="11"/>
      <c r="AK7494" s="11"/>
      <c r="AL7494" s="11"/>
      <c r="AM7494" s="11"/>
      <c r="AN7494" s="11">
        <v>188000</v>
      </c>
      <c r="AO7494" s="11"/>
      <c r="AP7494" s="11"/>
      <c r="AQ7494" s="11"/>
      <c r="AR7494" s="11"/>
      <c r="AS7494" s="11"/>
      <c r="AT7494" s="11"/>
      <c r="AU7494" s="11"/>
      <c r="AV7494" s="11"/>
      <c r="AW7494" s="11"/>
      <c r="AX7494" s="11"/>
      <c r="AY7494" s="11"/>
      <c r="AZ7494" s="11"/>
      <c r="BA7494" s="11"/>
      <c r="BB7494" s="11"/>
      <c r="BC7494" s="11"/>
      <c r="BD7494" s="11"/>
      <c r="BE7494" s="11"/>
      <c r="BF7494" s="11"/>
      <c r="BG7494" s="11"/>
      <c r="BH7494" s="11"/>
      <c r="BI7494" s="11"/>
      <c r="BJ7494" s="11"/>
      <c r="BK7494" s="11"/>
      <c r="BL7494"/>
      <c r="BM7494"/>
      <c r="BN7494" s="10">
        <v>0</v>
      </c>
      <c r="BO7494" s="10"/>
      <c r="BP7494" s="10"/>
      <c r="BQ7494" s="10"/>
      <c r="BR7494" s="10"/>
      <c r="BS7494" s="10"/>
      <c r="BT7494" s="10"/>
      <c r="BU7494" s="10"/>
    </row>
    <row r="7495" spans="1:73" x14ac:dyDescent="0.3">
      <c r="A7495" s="10" t="s">
        <v>4110</v>
      </c>
      <c r="B7495" s="10" t="s">
        <v>6547</v>
      </c>
      <c r="C7495" s="10" t="s">
        <v>79</v>
      </c>
      <c r="D7495" s="10" t="s">
        <v>870</v>
      </c>
      <c r="E7495" s="10" t="s">
        <v>871</v>
      </c>
      <c r="F7495" s="10" t="s">
        <v>5052</v>
      </c>
      <c r="G7495" s="10" t="s">
        <v>5053</v>
      </c>
      <c r="H7495" s="10" t="s">
        <v>8796</v>
      </c>
      <c r="I7495" s="10" t="s">
        <v>8797</v>
      </c>
      <c r="J7495" s="10" t="s">
        <v>8797</v>
      </c>
      <c r="K7495" s="10" t="s">
        <v>8796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 s="11"/>
      <c r="S7495" s="11"/>
      <c r="T7495" s="11"/>
      <c r="U7495" s="11"/>
      <c r="V7495" s="11"/>
      <c r="W7495" s="11">
        <v>892980</v>
      </c>
      <c r="X7495" s="11"/>
      <c r="Y7495" s="11"/>
      <c r="Z7495" s="11"/>
      <c r="AA7495" s="11"/>
      <c r="AB7495" s="11"/>
      <c r="AC7495" s="11">
        <v>892980</v>
      </c>
      <c r="AD7495"/>
      <c r="AE7495"/>
      <c r="AF7495"/>
      <c r="AG7495"/>
      <c r="AH7495"/>
      <c r="AI7495">
        <v>100</v>
      </c>
      <c r="AJ7495" s="11"/>
      <c r="AK7495" s="11"/>
      <c r="AL7495" s="11"/>
      <c r="AM7495" s="11"/>
      <c r="AN7495" s="11"/>
      <c r="AO7495" s="11">
        <v>892980</v>
      </c>
      <c r="AP7495" s="11"/>
      <c r="AQ7495" s="11"/>
      <c r="AR7495" s="11"/>
      <c r="AS7495" s="11"/>
      <c r="AT7495" s="11"/>
      <c r="AU7495" s="11"/>
      <c r="AV7495" s="11"/>
      <c r="AW7495" s="11"/>
      <c r="AX7495" s="11"/>
      <c r="AY7495" s="11"/>
      <c r="AZ7495" s="11"/>
      <c r="BA7495" s="11"/>
      <c r="BB7495" s="11"/>
      <c r="BC7495" s="11"/>
      <c r="BD7495" s="11"/>
      <c r="BE7495" s="11"/>
      <c r="BF7495" s="11"/>
      <c r="BG7495" s="11"/>
      <c r="BH7495" s="11"/>
      <c r="BI7495" s="11"/>
      <c r="BJ7495" s="11"/>
      <c r="BK7495" s="11"/>
      <c r="BL7495"/>
      <c r="BM7495"/>
      <c r="BN7495" s="10">
        <v>0</v>
      </c>
      <c r="BO7495" s="10"/>
      <c r="BP7495" s="10"/>
      <c r="BQ7495" s="10"/>
      <c r="BR7495" s="10"/>
      <c r="BS7495" s="10"/>
      <c r="BT7495" s="10"/>
      <c r="BU7495" s="10"/>
    </row>
    <row r="7496" spans="1:73" x14ac:dyDescent="0.3">
      <c r="A7496" s="10" t="s">
        <v>4110</v>
      </c>
      <c r="B7496" s="10" t="s">
        <v>6807</v>
      </c>
      <c r="C7496" s="10" t="s">
        <v>107</v>
      </c>
      <c r="D7496" s="10" t="s">
        <v>110</v>
      </c>
      <c r="E7496" s="10" t="s">
        <v>111</v>
      </c>
      <c r="F7496" s="10" t="s">
        <v>6826</v>
      </c>
      <c r="G7496" s="10" t="s">
        <v>6827</v>
      </c>
      <c r="H7496" s="10" t="s">
        <v>8568</v>
      </c>
      <c r="I7496" s="10" t="s">
        <v>8569</v>
      </c>
      <c r="J7496" s="10" t="s">
        <v>8569</v>
      </c>
      <c r="K7496" s="10" t="s">
        <v>8568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 s="11"/>
      <c r="S7496" s="11"/>
      <c r="T7496" s="11">
        <v>885600</v>
      </c>
      <c r="U7496" s="11"/>
      <c r="V7496" s="11"/>
      <c r="W7496" s="11"/>
      <c r="X7496" s="11"/>
      <c r="Y7496" s="11"/>
      <c r="Z7496" s="11">
        <v>885600</v>
      </c>
      <c r="AA7496" s="11"/>
      <c r="AB7496" s="11"/>
      <c r="AC7496" s="11"/>
      <c r="AD7496"/>
      <c r="AE7496"/>
      <c r="AF7496">
        <v>100</v>
      </c>
      <c r="AG7496"/>
      <c r="AH7496"/>
      <c r="AI7496"/>
      <c r="AJ7496" s="11"/>
      <c r="AK7496" s="11"/>
      <c r="AL7496" s="11">
        <v>885600</v>
      </c>
      <c r="AM7496" s="11"/>
      <c r="AN7496" s="11"/>
      <c r="AO7496" s="11"/>
      <c r="AP7496" s="11"/>
      <c r="AQ7496" s="11"/>
      <c r="AR7496" s="11"/>
      <c r="AS7496" s="11"/>
      <c r="AT7496" s="11"/>
      <c r="AU7496" s="11"/>
      <c r="AV7496" s="11"/>
      <c r="AW7496" s="11"/>
      <c r="AX7496" s="11"/>
      <c r="AY7496" s="11"/>
      <c r="AZ7496" s="11"/>
      <c r="BA7496" s="11"/>
      <c r="BB7496" s="11"/>
      <c r="BC7496" s="11"/>
      <c r="BD7496" s="11"/>
      <c r="BE7496" s="11"/>
      <c r="BF7496" s="11"/>
      <c r="BG7496" s="11"/>
      <c r="BH7496" s="11"/>
      <c r="BI7496" s="11"/>
      <c r="BJ7496" s="11"/>
      <c r="BK7496" s="11"/>
      <c r="BL7496"/>
      <c r="BM7496"/>
      <c r="BN7496" s="10">
        <v>0</v>
      </c>
      <c r="BO7496" s="10"/>
      <c r="BP7496" s="10"/>
      <c r="BQ7496" s="10"/>
      <c r="BR7496" s="10"/>
      <c r="BS7496" s="10"/>
      <c r="BT7496" s="10"/>
      <c r="BU7496" s="10"/>
    </row>
    <row r="7497" spans="1:73" x14ac:dyDescent="0.3">
      <c r="A7497" s="10" t="s">
        <v>4110</v>
      </c>
      <c r="B7497" s="10" t="s">
        <v>6807</v>
      </c>
      <c r="C7497" s="10" t="s">
        <v>107</v>
      </c>
      <c r="D7497" s="10" t="s">
        <v>110</v>
      </c>
      <c r="E7497" s="10" t="s">
        <v>111</v>
      </c>
      <c r="F7497" s="10" t="s">
        <v>6826</v>
      </c>
      <c r="G7497" s="10" t="s">
        <v>6827</v>
      </c>
      <c r="H7497" s="10" t="s">
        <v>8570</v>
      </c>
      <c r="I7497" s="10" t="s">
        <v>8571</v>
      </c>
      <c r="J7497" s="10" t="s">
        <v>8571</v>
      </c>
      <c r="K7497" s="10" t="s">
        <v>8570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 s="11"/>
      <c r="S7497" s="11"/>
      <c r="T7497" s="11">
        <v>6640000</v>
      </c>
      <c r="U7497" s="11"/>
      <c r="V7497" s="11"/>
      <c r="W7497" s="11"/>
      <c r="X7497" s="11"/>
      <c r="Y7497" s="11"/>
      <c r="Z7497" s="11">
        <v>6640000</v>
      </c>
      <c r="AA7497" s="11"/>
      <c r="AB7497" s="11"/>
      <c r="AC7497" s="11"/>
      <c r="AD7497"/>
      <c r="AE7497"/>
      <c r="AF7497">
        <v>100</v>
      </c>
      <c r="AG7497"/>
      <c r="AH7497"/>
      <c r="AI7497"/>
      <c r="AJ7497" s="11"/>
      <c r="AK7497" s="11"/>
      <c r="AL7497" s="11">
        <v>6640000</v>
      </c>
      <c r="AM7497" s="11"/>
      <c r="AN7497" s="11"/>
      <c r="AO7497" s="11"/>
      <c r="AP7497" s="11"/>
      <c r="AQ7497" s="11"/>
      <c r="AR7497" s="11"/>
      <c r="AS7497" s="11"/>
      <c r="AT7497" s="11"/>
      <c r="AU7497" s="11"/>
      <c r="AV7497" s="11"/>
      <c r="AW7497" s="11"/>
      <c r="AX7497" s="11"/>
      <c r="AY7497" s="11"/>
      <c r="AZ7497" s="11"/>
      <c r="BA7497" s="11"/>
      <c r="BB7497" s="11"/>
      <c r="BC7497" s="11"/>
      <c r="BD7497" s="11"/>
      <c r="BE7497" s="11"/>
      <c r="BF7497" s="11"/>
      <c r="BG7497" s="11"/>
      <c r="BH7497" s="11"/>
      <c r="BI7497" s="11"/>
      <c r="BJ7497" s="11"/>
      <c r="BK7497" s="11"/>
      <c r="BL7497"/>
      <c r="BM7497"/>
      <c r="BN7497" s="10">
        <v>0</v>
      </c>
      <c r="BO7497" s="10"/>
      <c r="BP7497" s="10"/>
      <c r="BQ7497" s="10"/>
      <c r="BR7497" s="10"/>
      <c r="BS7497" s="10"/>
      <c r="BT7497" s="10"/>
      <c r="BU7497" s="10"/>
    </row>
    <row r="7498" spans="1:73" x14ac:dyDescent="0.3">
      <c r="A7498" s="10" t="s">
        <v>4110</v>
      </c>
      <c r="B7498" s="10" t="s">
        <v>6807</v>
      </c>
      <c r="C7498" s="10" t="s">
        <v>107</v>
      </c>
      <c r="D7498" s="10" t="s">
        <v>110</v>
      </c>
      <c r="E7498" s="10" t="s">
        <v>111</v>
      </c>
      <c r="F7498" s="10" t="s">
        <v>4927</v>
      </c>
      <c r="G7498" s="10" t="s">
        <v>4523</v>
      </c>
      <c r="H7498" s="10" t="s">
        <v>4930</v>
      </c>
      <c r="I7498" s="10" t="s">
        <v>4931</v>
      </c>
      <c r="J7498" s="10" t="s">
        <v>4931</v>
      </c>
      <c r="K7498" s="10" t="s">
        <v>4930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 s="11"/>
      <c r="S7498" s="11"/>
      <c r="T7498" s="11">
        <v>1275000</v>
      </c>
      <c r="U7498" s="11"/>
      <c r="V7498" s="11"/>
      <c r="W7498" s="11"/>
      <c r="X7498" s="11"/>
      <c r="Y7498" s="11"/>
      <c r="Z7498" s="11">
        <v>637500</v>
      </c>
      <c r="AA7498" s="11"/>
      <c r="AB7498" s="11"/>
      <c r="AC7498" s="11"/>
      <c r="AD7498"/>
      <c r="AE7498"/>
      <c r="AF7498">
        <v>50</v>
      </c>
      <c r="AG7498"/>
      <c r="AH7498"/>
      <c r="AI7498"/>
      <c r="AJ7498" s="11"/>
      <c r="AK7498" s="11"/>
      <c r="AL7498" s="11">
        <v>1275000</v>
      </c>
      <c r="AM7498" s="11"/>
      <c r="AN7498" s="11"/>
      <c r="AO7498" s="11"/>
      <c r="AP7498" s="11"/>
      <c r="AQ7498" s="11"/>
      <c r="AR7498" s="11"/>
      <c r="AS7498" s="11"/>
      <c r="AT7498" s="11"/>
      <c r="AU7498" s="11"/>
      <c r="AV7498" s="11"/>
      <c r="AW7498" s="11"/>
      <c r="AX7498" s="11"/>
      <c r="AY7498" s="11"/>
      <c r="AZ7498" s="11"/>
      <c r="BA7498" s="11"/>
      <c r="BB7498" s="11"/>
      <c r="BC7498" s="11"/>
      <c r="BD7498" s="11"/>
      <c r="BE7498" s="11"/>
      <c r="BF7498" s="11"/>
      <c r="BG7498" s="11"/>
      <c r="BH7498" s="11"/>
      <c r="BI7498" s="11"/>
      <c r="BJ7498" s="11"/>
      <c r="BK7498" s="11"/>
      <c r="BL7498"/>
      <c r="BM7498"/>
      <c r="BN7498" s="10">
        <v>0</v>
      </c>
      <c r="BO7498" s="10"/>
      <c r="BP7498" s="10"/>
      <c r="BQ7498" s="10"/>
      <c r="BR7498" s="10"/>
      <c r="BS7498" s="10"/>
      <c r="BT7498" s="10"/>
      <c r="BU7498" s="10"/>
    </row>
    <row r="7499" spans="1:73" x14ac:dyDescent="0.3">
      <c r="A7499" s="10" t="s">
        <v>4110</v>
      </c>
      <c r="B7499" s="10" t="s">
        <v>6807</v>
      </c>
      <c r="C7499" s="10" t="s">
        <v>107</v>
      </c>
      <c r="D7499" s="10" t="s">
        <v>110</v>
      </c>
      <c r="E7499" s="10" t="s">
        <v>111</v>
      </c>
      <c r="F7499" s="10" t="s">
        <v>4199</v>
      </c>
      <c r="G7499" s="10" t="s">
        <v>4200</v>
      </c>
      <c r="H7499" s="10" t="s">
        <v>8572</v>
      </c>
      <c r="I7499" s="10" t="s">
        <v>8573</v>
      </c>
      <c r="J7499" s="10" t="s">
        <v>8573</v>
      </c>
      <c r="K7499" s="10" t="s">
        <v>8572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 s="11"/>
      <c r="S7499" s="11">
        <v>1012500</v>
      </c>
      <c r="T7499" s="11">
        <v>400000</v>
      </c>
      <c r="U7499" s="11"/>
      <c r="V7499" s="11"/>
      <c r="W7499" s="11"/>
      <c r="X7499" s="11"/>
      <c r="Y7499" s="11">
        <v>0</v>
      </c>
      <c r="Z7499" s="11">
        <v>200000</v>
      </c>
      <c r="AA7499" s="11"/>
      <c r="AB7499" s="11"/>
      <c r="AC7499" s="11"/>
      <c r="AD7499"/>
      <c r="AE7499">
        <v>0</v>
      </c>
      <c r="AF7499">
        <v>50</v>
      </c>
      <c r="AG7499"/>
      <c r="AH7499"/>
      <c r="AI7499"/>
      <c r="AJ7499" s="11"/>
      <c r="AK7499" s="11">
        <v>1012500</v>
      </c>
      <c r="AL7499" s="11">
        <v>400000</v>
      </c>
      <c r="AM7499" s="11"/>
      <c r="AN7499" s="11"/>
      <c r="AO7499" s="11"/>
      <c r="AP7499" s="11"/>
      <c r="AQ7499" s="11"/>
      <c r="AR7499" s="11"/>
      <c r="AS7499" s="11"/>
      <c r="AT7499" s="11"/>
      <c r="AU7499" s="11"/>
      <c r="AV7499" s="11"/>
      <c r="AW7499" s="11"/>
      <c r="AX7499" s="11"/>
      <c r="AY7499" s="11"/>
      <c r="AZ7499" s="11"/>
      <c r="BA7499" s="11"/>
      <c r="BB7499" s="11"/>
      <c r="BC7499" s="11"/>
      <c r="BD7499" s="11"/>
      <c r="BE7499" s="11"/>
      <c r="BF7499" s="11"/>
      <c r="BG7499" s="11"/>
      <c r="BH7499" s="11"/>
      <c r="BI7499" s="11"/>
      <c r="BJ7499" s="11"/>
      <c r="BK7499" s="11"/>
      <c r="BL7499"/>
      <c r="BM7499"/>
      <c r="BN7499" s="10">
        <v>0</v>
      </c>
      <c r="BO7499" s="10"/>
      <c r="BP7499" s="10"/>
      <c r="BQ7499" s="10"/>
      <c r="BR7499" s="10"/>
      <c r="BS7499" s="10"/>
      <c r="BT7499" s="10"/>
      <c r="BU7499" s="10"/>
    </row>
    <row r="7500" spans="1:73" x14ac:dyDescent="0.3">
      <c r="A7500" s="10" t="s">
        <v>4110</v>
      </c>
      <c r="B7500" s="10" t="s">
        <v>6807</v>
      </c>
      <c r="C7500" s="10" t="s">
        <v>107</v>
      </c>
      <c r="D7500" s="10" t="s">
        <v>110</v>
      </c>
      <c r="E7500" s="10" t="s">
        <v>111</v>
      </c>
      <c r="F7500" s="10" t="s">
        <v>4199</v>
      </c>
      <c r="G7500" s="10" t="s">
        <v>4200</v>
      </c>
      <c r="H7500" s="10" t="s">
        <v>8574</v>
      </c>
      <c r="I7500" s="10" t="s">
        <v>8575</v>
      </c>
      <c r="J7500" s="10" t="s">
        <v>8575</v>
      </c>
      <c r="K7500" s="10" t="s">
        <v>8574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 s="11"/>
      <c r="S7500" s="11"/>
      <c r="T7500" s="11"/>
      <c r="U7500" s="11">
        <v>1650000</v>
      </c>
      <c r="V7500" s="11"/>
      <c r="W7500" s="11"/>
      <c r="X7500" s="11"/>
      <c r="Y7500" s="11"/>
      <c r="Z7500" s="11"/>
      <c r="AA7500" s="11">
        <v>1650000</v>
      </c>
      <c r="AB7500" s="11"/>
      <c r="AC7500" s="11"/>
      <c r="AD7500"/>
      <c r="AE7500"/>
      <c r="AF7500"/>
      <c r="AG7500">
        <v>100</v>
      </c>
      <c r="AH7500"/>
      <c r="AI7500"/>
      <c r="AJ7500" s="11"/>
      <c r="AK7500" s="11"/>
      <c r="AL7500" s="11"/>
      <c r="AM7500" s="11">
        <v>1650000</v>
      </c>
      <c r="AN7500" s="11"/>
      <c r="AO7500" s="11"/>
      <c r="AP7500" s="11"/>
      <c r="AQ7500" s="11"/>
      <c r="AR7500" s="11"/>
      <c r="AS7500" s="11"/>
      <c r="AT7500" s="11"/>
      <c r="AU7500" s="11"/>
      <c r="AV7500" s="11"/>
      <c r="AW7500" s="11"/>
      <c r="AX7500" s="11"/>
      <c r="AY7500" s="11"/>
      <c r="AZ7500" s="11"/>
      <c r="BA7500" s="11"/>
      <c r="BB7500" s="11"/>
      <c r="BC7500" s="11"/>
      <c r="BD7500" s="11"/>
      <c r="BE7500" s="11"/>
      <c r="BF7500" s="11"/>
      <c r="BG7500" s="11"/>
      <c r="BH7500" s="11">
        <v>5587500</v>
      </c>
      <c r="BI7500" s="11"/>
      <c r="BJ7500" s="11">
        <v>1650000</v>
      </c>
      <c r="BK7500" s="11"/>
      <c r="BL7500">
        <v>29.530200000000001</v>
      </c>
      <c r="BM7500"/>
      <c r="BN7500" s="10">
        <v>0</v>
      </c>
      <c r="BO7500" s="10"/>
      <c r="BP7500" s="10"/>
      <c r="BQ7500" s="10"/>
      <c r="BR7500" s="10"/>
      <c r="BS7500" s="10"/>
      <c r="BT7500" s="10"/>
      <c r="BU7500" s="10"/>
    </row>
    <row r="7501" spans="1:73" x14ac:dyDescent="0.3">
      <c r="A7501" s="10" t="s">
        <v>4110</v>
      </c>
      <c r="B7501" s="10" t="s">
        <v>6807</v>
      </c>
      <c r="C7501" s="10" t="s">
        <v>107</v>
      </c>
      <c r="D7501" s="10" t="s">
        <v>110</v>
      </c>
      <c r="E7501" s="10" t="s">
        <v>111</v>
      </c>
      <c r="F7501" s="10" t="s">
        <v>4199</v>
      </c>
      <c r="G7501" s="10" t="s">
        <v>4200</v>
      </c>
      <c r="H7501" s="10" t="s">
        <v>8576</v>
      </c>
      <c r="I7501" s="10" t="s">
        <v>8577</v>
      </c>
      <c r="J7501" s="10" t="s">
        <v>8577</v>
      </c>
      <c r="K7501" s="10" t="s">
        <v>8576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1</v>
      </c>
      <c r="R7501" s="11"/>
      <c r="S7501" s="11"/>
      <c r="T7501" s="11"/>
      <c r="U7501" s="11">
        <v>6080000</v>
      </c>
      <c r="V7501" s="11"/>
      <c r="W7501" s="11">
        <v>6080000</v>
      </c>
      <c r="X7501" s="11"/>
      <c r="Y7501" s="11"/>
      <c r="Z7501" s="11"/>
      <c r="AA7501" s="11">
        <v>3040000</v>
      </c>
      <c r="AB7501" s="11"/>
      <c r="AC7501" s="11">
        <v>3420000</v>
      </c>
      <c r="AD7501"/>
      <c r="AE7501"/>
      <c r="AF7501"/>
      <c r="AG7501">
        <v>50</v>
      </c>
      <c r="AH7501"/>
      <c r="AI7501">
        <v>56.25</v>
      </c>
      <c r="AJ7501" s="11"/>
      <c r="AK7501" s="11"/>
      <c r="AL7501" s="11"/>
      <c r="AM7501" s="11">
        <v>6080000</v>
      </c>
      <c r="AN7501" s="11"/>
      <c r="AO7501" s="11">
        <v>6080000</v>
      </c>
      <c r="AP7501" s="11"/>
      <c r="AQ7501" s="11"/>
      <c r="AR7501" s="11"/>
      <c r="AS7501" s="11"/>
      <c r="AT7501" s="11"/>
      <c r="AU7501" s="11"/>
      <c r="AV7501" s="11"/>
      <c r="AW7501" s="11"/>
      <c r="AX7501" s="11"/>
      <c r="AY7501" s="11"/>
      <c r="AZ7501" s="11"/>
      <c r="BA7501" s="11"/>
      <c r="BB7501" s="11"/>
      <c r="BC7501" s="11"/>
      <c r="BD7501" s="11"/>
      <c r="BE7501" s="11"/>
      <c r="BF7501" s="11"/>
      <c r="BG7501" s="11"/>
      <c r="BH7501" s="11">
        <v>21592000</v>
      </c>
      <c r="BI7501" s="11"/>
      <c r="BJ7501" s="11">
        <v>6080000</v>
      </c>
      <c r="BK7501" s="11"/>
      <c r="BL7501">
        <v>28.1585</v>
      </c>
      <c r="BM7501"/>
      <c r="BN7501" s="10">
        <v>0</v>
      </c>
      <c r="BO7501" s="10"/>
      <c r="BP7501" s="10"/>
      <c r="BQ7501" s="10"/>
      <c r="BR7501" s="10"/>
      <c r="BS7501" s="10"/>
      <c r="BT7501" s="10"/>
      <c r="BU7501" s="10"/>
    </row>
    <row r="7502" spans="1:73" x14ac:dyDescent="0.3">
      <c r="A7502" s="10" t="s">
        <v>4110</v>
      </c>
      <c r="B7502" s="10" t="s">
        <v>6807</v>
      </c>
      <c r="C7502" s="10" t="s">
        <v>107</v>
      </c>
      <c r="D7502" s="10" t="s">
        <v>110</v>
      </c>
      <c r="E7502" s="10" t="s">
        <v>111</v>
      </c>
      <c r="F7502" s="10" t="s">
        <v>141</v>
      </c>
      <c r="G7502" s="10" t="s">
        <v>142</v>
      </c>
      <c r="H7502" s="10" t="s">
        <v>143</v>
      </c>
      <c r="I7502" s="10" t="s">
        <v>144</v>
      </c>
      <c r="J7502" s="10" t="s">
        <v>144</v>
      </c>
      <c r="K7502" s="10" t="s">
        <v>143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 s="11"/>
      <c r="S7502" s="11"/>
      <c r="T7502" s="11">
        <v>7440000</v>
      </c>
      <c r="U7502" s="11"/>
      <c r="V7502" s="11"/>
      <c r="W7502" s="11"/>
      <c r="X7502" s="11"/>
      <c r="Y7502" s="11"/>
      <c r="Z7502" s="11">
        <v>3720000</v>
      </c>
      <c r="AA7502" s="11"/>
      <c r="AB7502" s="11"/>
      <c r="AC7502" s="11"/>
      <c r="AD7502"/>
      <c r="AE7502"/>
      <c r="AF7502">
        <v>50</v>
      </c>
      <c r="AG7502"/>
      <c r="AH7502"/>
      <c r="AI7502"/>
      <c r="AJ7502" s="11"/>
      <c r="AK7502" s="11"/>
      <c r="AL7502" s="11">
        <v>7440000</v>
      </c>
      <c r="AM7502" s="11"/>
      <c r="AN7502" s="11"/>
      <c r="AO7502" s="11"/>
      <c r="AP7502" s="11"/>
      <c r="AQ7502" s="11"/>
      <c r="AR7502" s="11"/>
      <c r="AS7502" s="11"/>
      <c r="AT7502" s="11"/>
      <c r="AU7502" s="11"/>
      <c r="AV7502" s="11"/>
      <c r="AW7502" s="11"/>
      <c r="AX7502" s="11"/>
      <c r="AY7502" s="11"/>
      <c r="AZ7502" s="11"/>
      <c r="BA7502" s="11"/>
      <c r="BB7502" s="11"/>
      <c r="BC7502" s="11"/>
      <c r="BD7502" s="11"/>
      <c r="BE7502" s="11"/>
      <c r="BF7502" s="11"/>
      <c r="BG7502" s="11"/>
      <c r="BH7502" s="11"/>
      <c r="BI7502" s="11"/>
      <c r="BJ7502" s="11"/>
      <c r="BK7502" s="11"/>
      <c r="BL7502"/>
      <c r="BM7502"/>
      <c r="BN7502" s="10">
        <v>0</v>
      </c>
      <c r="BO7502" s="10"/>
      <c r="BP7502" s="10"/>
      <c r="BQ7502" s="10"/>
      <c r="BR7502" s="10"/>
      <c r="BS7502" s="10"/>
      <c r="BT7502" s="10"/>
      <c r="BU7502" s="10"/>
    </row>
    <row r="7503" spans="1:73" x14ac:dyDescent="0.3">
      <c r="A7503" s="10" t="s">
        <v>4110</v>
      </c>
      <c r="B7503" s="10" t="s">
        <v>6807</v>
      </c>
      <c r="C7503" s="10" t="s">
        <v>107</v>
      </c>
      <c r="D7503" s="10" t="s">
        <v>110</v>
      </c>
      <c r="E7503" s="10" t="s">
        <v>111</v>
      </c>
      <c r="F7503" s="10" t="s">
        <v>354</v>
      </c>
      <c r="G7503" s="10" t="s">
        <v>355</v>
      </c>
      <c r="H7503" s="10" t="s">
        <v>6832</v>
      </c>
      <c r="I7503" s="10" t="s">
        <v>6833</v>
      </c>
      <c r="J7503" s="10" t="s">
        <v>6833</v>
      </c>
      <c r="K7503" s="10" t="s">
        <v>6832</v>
      </c>
      <c r="L7503">
        <v>0</v>
      </c>
      <c r="M7503">
        <v>0</v>
      </c>
      <c r="N7503">
        <v>1</v>
      </c>
      <c r="O7503">
        <v>1</v>
      </c>
      <c r="P7503">
        <v>0</v>
      </c>
      <c r="Q7503">
        <v>1</v>
      </c>
      <c r="R7503" s="11"/>
      <c r="S7503" s="11"/>
      <c r="T7503" s="11">
        <v>1560000</v>
      </c>
      <c r="U7503" s="11">
        <v>187500</v>
      </c>
      <c r="V7503" s="11"/>
      <c r="W7503" s="11">
        <v>9405000</v>
      </c>
      <c r="X7503" s="11"/>
      <c r="Y7503" s="11"/>
      <c r="Z7503" s="11">
        <v>636000</v>
      </c>
      <c r="AA7503" s="11">
        <v>187500</v>
      </c>
      <c r="AB7503" s="11"/>
      <c r="AC7503" s="11">
        <v>4702500</v>
      </c>
      <c r="AD7503"/>
      <c r="AE7503"/>
      <c r="AF7503">
        <v>40.770000000000003</v>
      </c>
      <c r="AG7503">
        <v>100</v>
      </c>
      <c r="AH7503"/>
      <c r="AI7503">
        <v>50</v>
      </c>
      <c r="AJ7503" s="11"/>
      <c r="AK7503" s="11"/>
      <c r="AL7503" s="11">
        <v>1560000</v>
      </c>
      <c r="AM7503" s="11">
        <v>187500</v>
      </c>
      <c r="AN7503" s="11"/>
      <c r="AO7503" s="11">
        <v>9405000</v>
      </c>
      <c r="AP7503" s="11"/>
      <c r="AQ7503" s="11"/>
      <c r="AR7503" s="11"/>
      <c r="AS7503" s="11"/>
      <c r="AT7503" s="11"/>
      <c r="AU7503" s="11"/>
      <c r="AV7503" s="11"/>
      <c r="AW7503" s="11"/>
      <c r="AX7503" s="11"/>
      <c r="AY7503" s="11"/>
      <c r="AZ7503" s="11"/>
      <c r="BA7503" s="11"/>
      <c r="BB7503" s="11"/>
      <c r="BC7503" s="11"/>
      <c r="BD7503" s="11"/>
      <c r="BE7503" s="11"/>
      <c r="BF7503" s="11"/>
      <c r="BG7503" s="11"/>
      <c r="BH7503" s="11">
        <v>58329000</v>
      </c>
      <c r="BI7503" s="11"/>
      <c r="BJ7503" s="11"/>
      <c r="BK7503" s="11"/>
      <c r="BL7503">
        <v>0</v>
      </c>
      <c r="BM7503"/>
      <c r="BN7503" s="10">
        <v>0</v>
      </c>
      <c r="BO7503" s="10"/>
      <c r="BP7503" s="10"/>
      <c r="BQ7503" s="10"/>
      <c r="BR7503" s="10"/>
      <c r="BS7503" s="10"/>
      <c r="BT7503" s="10"/>
      <c r="BU7503" s="10"/>
    </row>
    <row r="7504" spans="1:73" x14ac:dyDescent="0.3">
      <c r="A7504" s="10" t="s">
        <v>4110</v>
      </c>
      <c r="B7504" s="10" t="s">
        <v>6547</v>
      </c>
      <c r="C7504" s="10" t="s">
        <v>79</v>
      </c>
      <c r="D7504" s="10" t="s">
        <v>870</v>
      </c>
      <c r="E7504" s="10" t="s">
        <v>383</v>
      </c>
      <c r="F7504" s="10" t="s">
        <v>5389</v>
      </c>
      <c r="G7504" s="10" t="s">
        <v>6653</v>
      </c>
      <c r="H7504" s="10" t="s">
        <v>12843</v>
      </c>
      <c r="I7504" s="10" t="s">
        <v>6654</v>
      </c>
      <c r="J7504" s="10" t="s">
        <v>6654</v>
      </c>
      <c r="K7504" s="10" t="s">
        <v>12843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 s="11"/>
      <c r="S7504" s="11"/>
      <c r="T7504" s="11"/>
      <c r="U7504" s="11"/>
      <c r="V7504" s="11">
        <v>438290</v>
      </c>
      <c r="W7504" s="11"/>
      <c r="X7504" s="11"/>
      <c r="Y7504" s="11"/>
      <c r="Z7504" s="11"/>
      <c r="AA7504" s="11"/>
      <c r="AB7504" s="11">
        <v>438290</v>
      </c>
      <c r="AC7504" s="11"/>
      <c r="AD7504"/>
      <c r="AE7504"/>
      <c r="AF7504"/>
      <c r="AG7504"/>
      <c r="AH7504">
        <v>100</v>
      </c>
      <c r="AI7504"/>
      <c r="AJ7504" s="11"/>
      <c r="AK7504" s="11"/>
      <c r="AL7504" s="11"/>
      <c r="AM7504" s="11"/>
      <c r="AN7504" s="11">
        <v>438290</v>
      </c>
      <c r="AO7504" s="11"/>
      <c r="AP7504" s="11"/>
      <c r="AQ7504" s="11"/>
      <c r="AR7504" s="11"/>
      <c r="AS7504" s="11"/>
      <c r="AT7504" s="11"/>
      <c r="AU7504" s="11"/>
      <c r="AV7504" s="11"/>
      <c r="AW7504" s="11"/>
      <c r="AX7504" s="11"/>
      <c r="AY7504" s="11"/>
      <c r="AZ7504" s="11"/>
      <c r="BA7504" s="11"/>
      <c r="BB7504" s="11"/>
      <c r="BC7504" s="11"/>
      <c r="BD7504" s="11"/>
      <c r="BE7504" s="11"/>
      <c r="BF7504" s="11"/>
      <c r="BG7504" s="11"/>
      <c r="BH7504" s="11"/>
      <c r="BI7504" s="11">
        <v>11600000</v>
      </c>
      <c r="BJ7504" s="11"/>
      <c r="BK7504" s="11"/>
      <c r="BL7504"/>
      <c r="BM7504">
        <v>0</v>
      </c>
      <c r="BN7504" s="10">
        <v>0</v>
      </c>
      <c r="BO7504" s="10"/>
      <c r="BP7504" s="10"/>
      <c r="BQ7504" s="10"/>
      <c r="BR7504" s="10"/>
      <c r="BS7504" s="10"/>
      <c r="BT7504" s="10"/>
      <c r="BU7504" s="10"/>
    </row>
    <row r="7505" spans="1:73" x14ac:dyDescent="0.3">
      <c r="A7505" s="10" t="s">
        <v>4110</v>
      </c>
      <c r="B7505" s="10" t="s">
        <v>6547</v>
      </c>
      <c r="C7505" s="10" t="s">
        <v>79</v>
      </c>
      <c r="D7505" s="10" t="s">
        <v>870</v>
      </c>
      <c r="E7505" s="10" t="s">
        <v>4126</v>
      </c>
      <c r="F7505" s="10" t="s">
        <v>4495</v>
      </c>
      <c r="G7505" s="10" t="s">
        <v>4496</v>
      </c>
      <c r="H7505" s="10" t="s">
        <v>8798</v>
      </c>
      <c r="I7505" s="10" t="s">
        <v>8799</v>
      </c>
      <c r="J7505" s="10" t="s">
        <v>8799</v>
      </c>
      <c r="K7505" s="10" t="s">
        <v>8798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 s="11"/>
      <c r="S7505" s="11"/>
      <c r="T7505" s="11"/>
      <c r="U7505" s="11"/>
      <c r="V7505" s="11">
        <v>24560000</v>
      </c>
      <c r="W7505" s="11"/>
      <c r="X7505" s="11"/>
      <c r="Y7505" s="11"/>
      <c r="Z7505" s="11"/>
      <c r="AA7505" s="11"/>
      <c r="AB7505" s="11">
        <v>24560000</v>
      </c>
      <c r="AC7505" s="11"/>
      <c r="AD7505"/>
      <c r="AE7505"/>
      <c r="AF7505"/>
      <c r="AG7505"/>
      <c r="AH7505">
        <v>100</v>
      </c>
      <c r="AI7505"/>
      <c r="AJ7505" s="11"/>
      <c r="AK7505" s="11"/>
      <c r="AL7505" s="11"/>
      <c r="AM7505" s="11"/>
      <c r="AN7505" s="11">
        <v>24560000</v>
      </c>
      <c r="AO7505" s="11"/>
      <c r="AP7505" s="11"/>
      <c r="AQ7505" s="11"/>
      <c r="AR7505" s="11"/>
      <c r="AS7505" s="11"/>
      <c r="AT7505" s="11"/>
      <c r="AU7505" s="11"/>
      <c r="AV7505" s="11"/>
      <c r="AW7505" s="11"/>
      <c r="AX7505" s="11"/>
      <c r="AY7505" s="11"/>
      <c r="AZ7505" s="11"/>
      <c r="BA7505" s="11"/>
      <c r="BB7505" s="11"/>
      <c r="BC7505" s="11"/>
      <c r="BD7505" s="11"/>
      <c r="BE7505" s="11"/>
      <c r="BF7505" s="11"/>
      <c r="BG7505" s="11"/>
      <c r="BH7505" s="11"/>
      <c r="BI7505" s="11"/>
      <c r="BJ7505" s="11"/>
      <c r="BK7505" s="11"/>
      <c r="BL7505"/>
      <c r="BM7505"/>
      <c r="BN7505" s="10">
        <v>0</v>
      </c>
      <c r="BO7505" s="10"/>
      <c r="BP7505" s="10"/>
      <c r="BQ7505" s="10"/>
      <c r="BR7505" s="10"/>
      <c r="BS7505" s="10"/>
      <c r="BT7505" s="10"/>
      <c r="BU7505" s="10"/>
    </row>
    <row r="7506" spans="1:73" x14ac:dyDescent="0.3">
      <c r="A7506" s="10" t="s">
        <v>4110</v>
      </c>
      <c r="B7506" s="10" t="s">
        <v>6547</v>
      </c>
      <c r="C7506" s="10" t="s">
        <v>79</v>
      </c>
      <c r="D7506" s="10" t="s">
        <v>870</v>
      </c>
      <c r="E7506" s="10" t="s">
        <v>4126</v>
      </c>
      <c r="F7506" s="10" t="s">
        <v>4495</v>
      </c>
      <c r="G7506" s="10" t="s">
        <v>300</v>
      </c>
      <c r="H7506" s="10" t="s">
        <v>10310</v>
      </c>
      <c r="I7506" s="10" t="s">
        <v>10311</v>
      </c>
      <c r="J7506" s="10" t="s">
        <v>10311</v>
      </c>
      <c r="K7506" s="10" t="s">
        <v>10310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 s="11"/>
      <c r="S7506" s="11"/>
      <c r="T7506" s="11">
        <v>50000</v>
      </c>
      <c r="U7506" s="11"/>
      <c r="V7506" s="11"/>
      <c r="W7506" s="11"/>
      <c r="X7506" s="11"/>
      <c r="Y7506" s="11"/>
      <c r="Z7506" s="11">
        <v>50000</v>
      </c>
      <c r="AA7506" s="11"/>
      <c r="AB7506" s="11"/>
      <c r="AC7506" s="11"/>
      <c r="AD7506"/>
      <c r="AE7506"/>
      <c r="AF7506">
        <v>100</v>
      </c>
      <c r="AG7506"/>
      <c r="AH7506"/>
      <c r="AI7506"/>
      <c r="AJ7506" s="11"/>
      <c r="AK7506" s="11"/>
      <c r="AL7506" s="11">
        <v>50000</v>
      </c>
      <c r="AM7506" s="11"/>
      <c r="AN7506" s="11"/>
      <c r="AO7506" s="11"/>
      <c r="AP7506" s="11"/>
      <c r="AQ7506" s="11"/>
      <c r="AR7506" s="11"/>
      <c r="AS7506" s="11"/>
      <c r="AT7506" s="11"/>
      <c r="AU7506" s="11"/>
      <c r="AV7506" s="11"/>
      <c r="AW7506" s="11"/>
      <c r="AX7506" s="11"/>
      <c r="AY7506" s="11"/>
      <c r="AZ7506" s="11"/>
      <c r="BA7506" s="11"/>
      <c r="BB7506" s="11"/>
      <c r="BC7506" s="11"/>
      <c r="BD7506" s="11"/>
      <c r="BE7506" s="11"/>
      <c r="BF7506" s="11"/>
      <c r="BG7506" s="11"/>
      <c r="BH7506" s="11"/>
      <c r="BI7506" s="11"/>
      <c r="BJ7506" s="11"/>
      <c r="BK7506" s="11"/>
      <c r="BL7506"/>
      <c r="BM7506"/>
      <c r="BN7506" s="10">
        <v>0</v>
      </c>
      <c r="BO7506" s="10"/>
      <c r="BP7506" s="10"/>
      <c r="BQ7506" s="10"/>
      <c r="BR7506" s="10"/>
      <c r="BS7506" s="10"/>
      <c r="BT7506" s="10"/>
      <c r="BU7506" s="10"/>
    </row>
    <row r="7507" spans="1:73" x14ac:dyDescent="0.3">
      <c r="A7507" s="10" t="s">
        <v>4110</v>
      </c>
      <c r="B7507" s="10" t="s">
        <v>6547</v>
      </c>
      <c r="C7507" s="10" t="s">
        <v>79</v>
      </c>
      <c r="D7507" s="10" t="s">
        <v>870</v>
      </c>
      <c r="E7507" s="10" t="s">
        <v>4126</v>
      </c>
      <c r="F7507" s="10" t="s">
        <v>5058</v>
      </c>
      <c r="G7507" s="10" t="s">
        <v>5059</v>
      </c>
      <c r="H7507" s="10" t="s">
        <v>5060</v>
      </c>
      <c r="I7507" s="10" t="s">
        <v>5061</v>
      </c>
      <c r="J7507" s="10" t="s">
        <v>5061</v>
      </c>
      <c r="K7507" s="10" t="s">
        <v>5060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 s="11"/>
      <c r="S7507" s="11"/>
      <c r="T7507" s="11">
        <v>23000</v>
      </c>
      <c r="U7507" s="11"/>
      <c r="V7507" s="11"/>
      <c r="W7507" s="11"/>
      <c r="X7507" s="11"/>
      <c r="Y7507" s="11"/>
      <c r="Z7507" s="11">
        <v>23000</v>
      </c>
      <c r="AA7507" s="11"/>
      <c r="AB7507" s="11"/>
      <c r="AC7507" s="11"/>
      <c r="AD7507"/>
      <c r="AE7507"/>
      <c r="AF7507">
        <v>100</v>
      </c>
      <c r="AG7507"/>
      <c r="AH7507"/>
      <c r="AI7507"/>
      <c r="AJ7507" s="11"/>
      <c r="AK7507" s="11"/>
      <c r="AL7507" s="11">
        <v>23000</v>
      </c>
      <c r="AM7507" s="11"/>
      <c r="AN7507" s="11"/>
      <c r="AO7507" s="11"/>
      <c r="AP7507" s="11"/>
      <c r="AQ7507" s="11"/>
      <c r="AR7507" s="11"/>
      <c r="AS7507" s="11"/>
      <c r="AT7507" s="11"/>
      <c r="AU7507" s="11"/>
      <c r="AV7507" s="11"/>
      <c r="AW7507" s="11"/>
      <c r="AX7507" s="11"/>
      <c r="AY7507" s="11"/>
      <c r="AZ7507" s="11"/>
      <c r="BA7507" s="11"/>
      <c r="BB7507" s="11"/>
      <c r="BC7507" s="11"/>
      <c r="BD7507" s="11"/>
      <c r="BE7507" s="11"/>
      <c r="BF7507" s="11"/>
      <c r="BG7507" s="11"/>
      <c r="BH7507" s="11"/>
      <c r="BI7507" s="11"/>
      <c r="BJ7507" s="11"/>
      <c r="BK7507" s="11"/>
      <c r="BL7507"/>
      <c r="BM7507"/>
      <c r="BN7507" s="10">
        <v>0</v>
      </c>
      <c r="BO7507" s="10"/>
      <c r="BP7507" s="10"/>
      <c r="BQ7507" s="10"/>
      <c r="BR7507" s="10"/>
      <c r="BS7507" s="10"/>
      <c r="BT7507" s="10"/>
      <c r="BU7507" s="10"/>
    </row>
    <row r="7508" spans="1:73" x14ac:dyDescent="0.3">
      <c r="A7508" s="10" t="s">
        <v>4110</v>
      </c>
      <c r="B7508" s="10" t="s">
        <v>6547</v>
      </c>
      <c r="C7508" s="10" t="s">
        <v>79</v>
      </c>
      <c r="D7508" s="10" t="s">
        <v>870</v>
      </c>
      <c r="E7508" s="10" t="s">
        <v>4126</v>
      </c>
      <c r="F7508" s="10" t="s">
        <v>4722</v>
      </c>
      <c r="G7508" s="10" t="s">
        <v>4723</v>
      </c>
      <c r="H7508" s="10" t="s">
        <v>10935</v>
      </c>
      <c r="I7508" s="10" t="s">
        <v>10936</v>
      </c>
      <c r="J7508" s="10" t="s">
        <v>10936</v>
      </c>
      <c r="K7508" s="10" t="s">
        <v>10935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 s="11">
        <v>32000</v>
      </c>
      <c r="S7508" s="11"/>
      <c r="T7508" s="11"/>
      <c r="U7508" s="11"/>
      <c r="V7508" s="11"/>
      <c r="W7508" s="11"/>
      <c r="X7508" s="11">
        <v>32000</v>
      </c>
      <c r="Y7508" s="11"/>
      <c r="Z7508" s="11"/>
      <c r="AA7508" s="11"/>
      <c r="AB7508" s="11"/>
      <c r="AC7508" s="11"/>
      <c r="AD7508">
        <v>100</v>
      </c>
      <c r="AE7508"/>
      <c r="AF7508"/>
      <c r="AG7508"/>
      <c r="AH7508"/>
      <c r="AI7508"/>
      <c r="AJ7508" s="11">
        <v>32000</v>
      </c>
      <c r="AK7508" s="11"/>
      <c r="AL7508" s="11"/>
      <c r="AM7508" s="11"/>
      <c r="AN7508" s="11"/>
      <c r="AO7508" s="11"/>
      <c r="AP7508" s="11"/>
      <c r="AQ7508" s="11"/>
      <c r="AR7508" s="11"/>
      <c r="AS7508" s="11"/>
      <c r="AT7508" s="11"/>
      <c r="AU7508" s="11"/>
      <c r="AV7508" s="11"/>
      <c r="AW7508" s="11"/>
      <c r="AX7508" s="11"/>
      <c r="AY7508" s="11"/>
      <c r="AZ7508" s="11"/>
      <c r="BA7508" s="11"/>
      <c r="BB7508" s="11"/>
      <c r="BC7508" s="11"/>
      <c r="BD7508" s="11"/>
      <c r="BE7508" s="11"/>
      <c r="BF7508" s="11"/>
      <c r="BG7508" s="11"/>
      <c r="BH7508" s="11"/>
      <c r="BI7508" s="11"/>
      <c r="BJ7508" s="11"/>
      <c r="BK7508" s="11"/>
      <c r="BL7508"/>
      <c r="BM7508"/>
      <c r="BN7508" s="10">
        <v>0</v>
      </c>
      <c r="BO7508" s="10"/>
      <c r="BP7508" s="10"/>
      <c r="BQ7508" s="10"/>
      <c r="BR7508" s="10"/>
      <c r="BS7508" s="10"/>
      <c r="BT7508" s="10"/>
      <c r="BU7508" s="10"/>
    </row>
    <row r="7509" spans="1:73" x14ac:dyDescent="0.3">
      <c r="A7509" s="10" t="s">
        <v>4110</v>
      </c>
      <c r="B7509" s="10" t="s">
        <v>6547</v>
      </c>
      <c r="C7509" s="10" t="s">
        <v>79</v>
      </c>
      <c r="D7509" s="10" t="s">
        <v>870</v>
      </c>
      <c r="E7509" s="10" t="s">
        <v>4377</v>
      </c>
      <c r="F7509" s="10" t="s">
        <v>5083</v>
      </c>
      <c r="G7509" s="10" t="s">
        <v>5084</v>
      </c>
      <c r="H7509" s="10" t="s">
        <v>5085</v>
      </c>
      <c r="I7509" s="10" t="s">
        <v>5086</v>
      </c>
      <c r="J7509" s="10" t="s">
        <v>5086</v>
      </c>
      <c r="K7509" s="10" t="s">
        <v>5085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 s="11"/>
      <c r="S7509" s="11"/>
      <c r="T7509" s="11"/>
      <c r="U7509" s="11"/>
      <c r="V7509" s="11"/>
      <c r="W7509" s="11">
        <v>102000</v>
      </c>
      <c r="X7509" s="11"/>
      <c r="Y7509" s="11"/>
      <c r="Z7509" s="11"/>
      <c r="AA7509" s="11"/>
      <c r="AB7509" s="11"/>
      <c r="AC7509" s="11">
        <v>102000</v>
      </c>
      <c r="AD7509"/>
      <c r="AE7509"/>
      <c r="AF7509"/>
      <c r="AG7509"/>
      <c r="AH7509"/>
      <c r="AI7509">
        <v>100</v>
      </c>
      <c r="AJ7509" s="11"/>
      <c r="AK7509" s="11"/>
      <c r="AL7509" s="11"/>
      <c r="AM7509" s="11"/>
      <c r="AN7509" s="11"/>
      <c r="AO7509" s="11">
        <v>102000</v>
      </c>
      <c r="AP7509" s="11"/>
      <c r="AQ7509" s="11"/>
      <c r="AR7509" s="11"/>
      <c r="AS7509" s="11"/>
      <c r="AT7509" s="11"/>
      <c r="AU7509" s="11"/>
      <c r="AV7509" s="11"/>
      <c r="AW7509" s="11"/>
      <c r="AX7509" s="11"/>
      <c r="AY7509" s="11"/>
      <c r="AZ7509" s="11"/>
      <c r="BA7509" s="11"/>
      <c r="BB7509" s="11"/>
      <c r="BC7509" s="11"/>
      <c r="BD7509" s="11"/>
      <c r="BE7509" s="11"/>
      <c r="BF7509" s="11"/>
      <c r="BG7509" s="11"/>
      <c r="BH7509" s="11"/>
      <c r="BI7509" s="11"/>
      <c r="BJ7509" s="11"/>
      <c r="BK7509" s="11"/>
      <c r="BL7509"/>
      <c r="BM7509"/>
      <c r="BN7509" s="10">
        <v>1</v>
      </c>
      <c r="BO7509" s="10">
        <v>727145</v>
      </c>
      <c r="BP7509" s="10">
        <v>727145</v>
      </c>
      <c r="BQ7509" s="10">
        <v>100</v>
      </c>
      <c r="BR7509" s="10">
        <v>235145</v>
      </c>
      <c r="BS7509" s="10"/>
      <c r="BT7509" s="10"/>
      <c r="BU7509" s="10"/>
    </row>
    <row r="7510" spans="1:73" x14ac:dyDescent="0.3">
      <c r="A7510" s="10" t="s">
        <v>4110</v>
      </c>
      <c r="B7510" s="10" t="s">
        <v>6547</v>
      </c>
      <c r="C7510" s="10" t="s">
        <v>79</v>
      </c>
      <c r="D7510" s="10" t="s">
        <v>870</v>
      </c>
      <c r="E7510" s="10" t="s">
        <v>4377</v>
      </c>
      <c r="F7510" s="10" t="s">
        <v>5917</v>
      </c>
      <c r="G7510" s="10" t="s">
        <v>5918</v>
      </c>
      <c r="H7510" s="10" t="s">
        <v>10937</v>
      </c>
      <c r="I7510" s="10" t="s">
        <v>10938</v>
      </c>
      <c r="J7510" s="10" t="s">
        <v>10938</v>
      </c>
      <c r="K7510" s="10" t="s">
        <v>10937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 s="11"/>
      <c r="S7510" s="11"/>
      <c r="T7510" s="11"/>
      <c r="U7510" s="11"/>
      <c r="V7510" s="11">
        <v>111240</v>
      </c>
      <c r="W7510" s="11"/>
      <c r="X7510" s="11"/>
      <c r="Y7510" s="11"/>
      <c r="Z7510" s="11"/>
      <c r="AA7510" s="11"/>
      <c r="AB7510" s="11">
        <v>33372</v>
      </c>
      <c r="AC7510" s="11"/>
      <c r="AD7510"/>
      <c r="AE7510"/>
      <c r="AF7510"/>
      <c r="AG7510"/>
      <c r="AH7510">
        <v>30</v>
      </c>
      <c r="AI7510"/>
      <c r="AJ7510" s="11"/>
      <c r="AK7510" s="11"/>
      <c r="AL7510" s="11"/>
      <c r="AM7510" s="11"/>
      <c r="AN7510" s="11">
        <v>111240</v>
      </c>
      <c r="AO7510" s="11"/>
      <c r="AP7510" s="11"/>
      <c r="AQ7510" s="11"/>
      <c r="AR7510" s="11"/>
      <c r="AS7510" s="11"/>
      <c r="AT7510" s="11"/>
      <c r="AU7510" s="11"/>
      <c r="AV7510" s="11"/>
      <c r="AW7510" s="11"/>
      <c r="AX7510" s="11"/>
      <c r="AY7510" s="11"/>
      <c r="AZ7510" s="11"/>
      <c r="BA7510" s="11"/>
      <c r="BB7510" s="11"/>
      <c r="BC7510" s="11"/>
      <c r="BD7510" s="11"/>
      <c r="BE7510" s="11"/>
      <c r="BF7510" s="11"/>
      <c r="BG7510" s="11"/>
      <c r="BH7510" s="11"/>
      <c r="BI7510" s="11"/>
      <c r="BJ7510" s="11"/>
      <c r="BK7510" s="11"/>
      <c r="BL7510"/>
      <c r="BM7510"/>
      <c r="BN7510" s="10">
        <v>0</v>
      </c>
      <c r="BO7510" s="10"/>
      <c r="BP7510" s="10"/>
      <c r="BQ7510" s="10"/>
      <c r="BR7510" s="10"/>
      <c r="BS7510" s="10"/>
      <c r="BT7510" s="10"/>
      <c r="BU7510" s="10"/>
    </row>
    <row r="7511" spans="1:73" x14ac:dyDescent="0.3">
      <c r="A7511" s="10" t="s">
        <v>4110</v>
      </c>
      <c r="B7511" s="10" t="s">
        <v>6547</v>
      </c>
      <c r="C7511" s="10" t="s">
        <v>79</v>
      </c>
      <c r="D7511" s="10" t="s">
        <v>870</v>
      </c>
      <c r="E7511" s="10" t="s">
        <v>4377</v>
      </c>
      <c r="F7511" s="10" t="s">
        <v>6679</v>
      </c>
      <c r="G7511" s="10" t="s">
        <v>360</v>
      </c>
      <c r="H7511" s="10" t="s">
        <v>9656</v>
      </c>
      <c r="I7511" s="10" t="s">
        <v>9657</v>
      </c>
      <c r="J7511" s="10" t="s">
        <v>9657</v>
      </c>
      <c r="K7511" s="10" t="s">
        <v>9656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 s="11"/>
      <c r="S7511" s="11"/>
      <c r="T7511" s="11"/>
      <c r="U7511" s="11"/>
      <c r="V7511" s="11">
        <v>283500</v>
      </c>
      <c r="W7511" s="11">
        <v>188447</v>
      </c>
      <c r="X7511" s="11"/>
      <c r="Y7511" s="11"/>
      <c r="Z7511" s="11"/>
      <c r="AA7511" s="11"/>
      <c r="AB7511" s="11">
        <v>283500</v>
      </c>
      <c r="AC7511" s="11">
        <v>188447</v>
      </c>
      <c r="AD7511"/>
      <c r="AE7511"/>
      <c r="AF7511"/>
      <c r="AG7511"/>
      <c r="AH7511">
        <v>100</v>
      </c>
      <c r="AI7511">
        <v>100</v>
      </c>
      <c r="AJ7511" s="11"/>
      <c r="AK7511" s="11"/>
      <c r="AL7511" s="11"/>
      <c r="AM7511" s="11"/>
      <c r="AN7511" s="11">
        <v>283500</v>
      </c>
      <c r="AO7511" s="11">
        <v>188447</v>
      </c>
      <c r="AP7511" s="11"/>
      <c r="AQ7511" s="11"/>
      <c r="AR7511" s="11"/>
      <c r="AS7511" s="11"/>
      <c r="AT7511" s="11"/>
      <c r="AU7511" s="11"/>
      <c r="AV7511" s="11"/>
      <c r="AW7511" s="11"/>
      <c r="AX7511" s="11"/>
      <c r="AY7511" s="11"/>
      <c r="AZ7511" s="11"/>
      <c r="BA7511" s="11"/>
      <c r="BB7511" s="11"/>
      <c r="BC7511" s="11"/>
      <c r="BD7511" s="11"/>
      <c r="BE7511" s="11"/>
      <c r="BF7511" s="11"/>
      <c r="BG7511" s="11"/>
      <c r="BH7511" s="11"/>
      <c r="BI7511" s="11"/>
      <c r="BJ7511" s="11"/>
      <c r="BK7511" s="11"/>
      <c r="BL7511"/>
      <c r="BM7511"/>
      <c r="BN7511" s="10">
        <v>0</v>
      </c>
      <c r="BO7511" s="10"/>
      <c r="BP7511" s="10"/>
      <c r="BQ7511" s="10"/>
      <c r="BR7511" s="10"/>
      <c r="BS7511" s="10"/>
      <c r="BT7511" s="10"/>
      <c r="BU7511" s="10"/>
    </row>
    <row r="7512" spans="1:73" x14ac:dyDescent="0.3">
      <c r="A7512" s="10" t="s">
        <v>4110</v>
      </c>
      <c r="B7512" s="10" t="s">
        <v>6547</v>
      </c>
      <c r="C7512" s="10" t="s">
        <v>79</v>
      </c>
      <c r="D7512" s="10" t="s">
        <v>870</v>
      </c>
      <c r="E7512" s="10" t="s">
        <v>4377</v>
      </c>
      <c r="F7512" s="10" t="s">
        <v>4378</v>
      </c>
      <c r="G7512" s="10" t="s">
        <v>10316</v>
      </c>
      <c r="H7512" s="10" t="s">
        <v>10317</v>
      </c>
      <c r="I7512" s="10" t="s">
        <v>10318</v>
      </c>
      <c r="J7512" s="10" t="s">
        <v>10318</v>
      </c>
      <c r="K7512" s="10" t="s">
        <v>10317</v>
      </c>
      <c r="L7512">
        <v>0</v>
      </c>
      <c r="M7512">
        <v>1</v>
      </c>
      <c r="N7512">
        <v>0</v>
      </c>
      <c r="O7512">
        <v>0</v>
      </c>
      <c r="P7512">
        <v>1</v>
      </c>
      <c r="Q7512">
        <v>0</v>
      </c>
      <c r="R7512" s="11"/>
      <c r="S7512" s="11">
        <v>6428000</v>
      </c>
      <c r="T7512" s="11"/>
      <c r="U7512" s="11"/>
      <c r="V7512" s="11">
        <v>1334368</v>
      </c>
      <c r="W7512" s="11"/>
      <c r="X7512" s="11"/>
      <c r="Y7512" s="11">
        <v>3173775</v>
      </c>
      <c r="Z7512" s="11"/>
      <c r="AA7512" s="11"/>
      <c r="AB7512" s="11">
        <v>0</v>
      </c>
      <c r="AC7512" s="11"/>
      <c r="AD7512"/>
      <c r="AE7512">
        <v>49.37</v>
      </c>
      <c r="AF7512"/>
      <c r="AG7512"/>
      <c r="AH7512">
        <v>0</v>
      </c>
      <c r="AI7512"/>
      <c r="AJ7512" s="11"/>
      <c r="AK7512" s="11">
        <v>8110100</v>
      </c>
      <c r="AL7512" s="11"/>
      <c r="AM7512" s="11"/>
      <c r="AN7512" s="11">
        <v>1334368</v>
      </c>
      <c r="AO7512" s="11"/>
      <c r="AP7512" s="11"/>
      <c r="AQ7512" s="11">
        <v>252800</v>
      </c>
      <c r="AR7512" s="11"/>
      <c r="AS7512" s="11"/>
      <c r="AT7512" s="11"/>
      <c r="AU7512" s="11"/>
      <c r="AV7512" s="11"/>
      <c r="AW7512" s="11">
        <v>252800</v>
      </c>
      <c r="AX7512" s="11"/>
      <c r="AY7512" s="11"/>
      <c r="AZ7512" s="11"/>
      <c r="BA7512" s="11"/>
      <c r="BB7512" s="11"/>
      <c r="BC7512" s="11">
        <v>252800</v>
      </c>
      <c r="BD7512" s="11"/>
      <c r="BE7512" s="11"/>
      <c r="BF7512" s="11"/>
      <c r="BG7512" s="11"/>
      <c r="BH7512" s="11"/>
      <c r="BI7512" s="11"/>
      <c r="BJ7512" s="11"/>
      <c r="BK7512" s="11"/>
      <c r="BL7512"/>
      <c r="BM7512"/>
      <c r="BN7512" s="10">
        <v>0</v>
      </c>
      <c r="BO7512" s="10"/>
      <c r="BP7512" s="10"/>
      <c r="BQ7512" s="10"/>
      <c r="BR7512" s="10"/>
      <c r="BS7512" s="10"/>
      <c r="BT7512" s="10"/>
      <c r="BU7512" s="10"/>
    </row>
    <row r="7513" spans="1:73" x14ac:dyDescent="0.3">
      <c r="A7513" s="10" t="s">
        <v>4110</v>
      </c>
      <c r="B7513" s="10" t="s">
        <v>6807</v>
      </c>
      <c r="C7513" s="10" t="s">
        <v>107</v>
      </c>
      <c r="D7513" s="10" t="s">
        <v>110</v>
      </c>
      <c r="E7513" s="10" t="s">
        <v>111</v>
      </c>
      <c r="F7513" s="10" t="s">
        <v>354</v>
      </c>
      <c r="G7513" s="10" t="s">
        <v>355</v>
      </c>
      <c r="H7513" s="10" t="s">
        <v>8578</v>
      </c>
      <c r="I7513" s="10" t="s">
        <v>8579</v>
      </c>
      <c r="J7513" s="10" t="s">
        <v>8579</v>
      </c>
      <c r="K7513" s="10" t="s">
        <v>8578</v>
      </c>
      <c r="L7513">
        <v>0</v>
      </c>
      <c r="M7513">
        <v>0</v>
      </c>
      <c r="N7513">
        <v>1</v>
      </c>
      <c r="O7513">
        <v>1</v>
      </c>
      <c r="P7513">
        <v>1</v>
      </c>
      <c r="Q7513">
        <v>0</v>
      </c>
      <c r="R7513" s="11"/>
      <c r="S7513" s="11"/>
      <c r="T7513" s="11">
        <v>2036000</v>
      </c>
      <c r="U7513" s="11">
        <v>1150000</v>
      </c>
      <c r="V7513" s="11">
        <v>1420000</v>
      </c>
      <c r="W7513" s="11"/>
      <c r="X7513" s="11"/>
      <c r="Y7513" s="11"/>
      <c r="Z7513" s="11">
        <v>2036000</v>
      </c>
      <c r="AA7513" s="11">
        <v>1150000</v>
      </c>
      <c r="AB7513" s="11">
        <v>1420000</v>
      </c>
      <c r="AC7513" s="11"/>
      <c r="AD7513"/>
      <c r="AE7513"/>
      <c r="AF7513">
        <v>100</v>
      </c>
      <c r="AG7513">
        <v>100</v>
      </c>
      <c r="AH7513">
        <v>100</v>
      </c>
      <c r="AI7513"/>
      <c r="AJ7513" s="11"/>
      <c r="AK7513" s="11"/>
      <c r="AL7513" s="11">
        <v>2198000</v>
      </c>
      <c r="AM7513" s="11">
        <v>1150000</v>
      </c>
      <c r="AN7513" s="11">
        <v>1420000</v>
      </c>
      <c r="AO7513" s="11"/>
      <c r="AP7513" s="11"/>
      <c r="AQ7513" s="11"/>
      <c r="AR7513" s="11"/>
      <c r="AS7513" s="11"/>
      <c r="AT7513" s="11"/>
      <c r="AU7513" s="11"/>
      <c r="AV7513" s="11"/>
      <c r="AW7513" s="11"/>
      <c r="AX7513" s="11"/>
      <c r="AY7513" s="11"/>
      <c r="AZ7513" s="11"/>
      <c r="BA7513" s="11"/>
      <c r="BB7513" s="11"/>
      <c r="BC7513" s="11"/>
      <c r="BD7513" s="11"/>
      <c r="BE7513" s="11"/>
      <c r="BF7513" s="11"/>
      <c r="BG7513" s="11"/>
      <c r="BH7513" s="11">
        <v>3597500</v>
      </c>
      <c r="BI7513" s="11">
        <v>5040000</v>
      </c>
      <c r="BJ7513" s="11">
        <v>762500</v>
      </c>
      <c r="BK7513" s="11"/>
      <c r="BL7513">
        <v>21.1952</v>
      </c>
      <c r="BM7513">
        <v>0</v>
      </c>
      <c r="BN7513" s="10">
        <v>0</v>
      </c>
      <c r="BO7513" s="10"/>
      <c r="BP7513" s="10"/>
      <c r="BQ7513" s="10"/>
      <c r="BR7513" s="10"/>
      <c r="BS7513" s="10"/>
      <c r="BT7513" s="10"/>
      <c r="BU7513" s="10"/>
    </row>
    <row r="7514" spans="1:73" x14ac:dyDescent="0.3">
      <c r="A7514" s="10" t="s">
        <v>4110</v>
      </c>
      <c r="B7514" s="10" t="s">
        <v>6807</v>
      </c>
      <c r="C7514" s="10" t="s">
        <v>107</v>
      </c>
      <c r="D7514" s="10" t="s">
        <v>110</v>
      </c>
      <c r="E7514" s="10" t="s">
        <v>111</v>
      </c>
      <c r="F7514" s="10" t="s">
        <v>4207</v>
      </c>
      <c r="G7514" s="10" t="s">
        <v>4208</v>
      </c>
      <c r="H7514" s="10" t="s">
        <v>4209</v>
      </c>
      <c r="I7514" s="10" t="s">
        <v>4210</v>
      </c>
      <c r="J7514" s="10" t="s">
        <v>4210</v>
      </c>
      <c r="K7514" s="10" t="s">
        <v>4209</v>
      </c>
      <c r="L7514">
        <v>0</v>
      </c>
      <c r="M7514">
        <v>0</v>
      </c>
      <c r="N7514">
        <v>1</v>
      </c>
      <c r="O7514">
        <v>0</v>
      </c>
      <c r="P7514">
        <v>1</v>
      </c>
      <c r="Q7514">
        <v>0</v>
      </c>
      <c r="R7514" s="11"/>
      <c r="S7514" s="11"/>
      <c r="T7514" s="11">
        <v>2060000</v>
      </c>
      <c r="U7514" s="11"/>
      <c r="V7514" s="11">
        <v>99080</v>
      </c>
      <c r="W7514" s="11"/>
      <c r="X7514" s="11"/>
      <c r="Y7514" s="11"/>
      <c r="Z7514" s="11">
        <v>1030000</v>
      </c>
      <c r="AA7514" s="11"/>
      <c r="AB7514" s="11">
        <v>99080</v>
      </c>
      <c r="AC7514" s="11"/>
      <c r="AD7514"/>
      <c r="AE7514"/>
      <c r="AF7514">
        <v>50</v>
      </c>
      <c r="AG7514"/>
      <c r="AH7514">
        <v>100</v>
      </c>
      <c r="AI7514"/>
      <c r="AJ7514" s="11"/>
      <c r="AK7514" s="11"/>
      <c r="AL7514" s="11">
        <v>2060000</v>
      </c>
      <c r="AM7514" s="11"/>
      <c r="AN7514" s="11">
        <v>99080</v>
      </c>
      <c r="AO7514" s="11"/>
      <c r="AP7514" s="11"/>
      <c r="AQ7514" s="11"/>
      <c r="AR7514" s="11"/>
      <c r="AS7514" s="11"/>
      <c r="AT7514" s="11"/>
      <c r="AU7514" s="11"/>
      <c r="AV7514" s="11"/>
      <c r="AW7514" s="11"/>
      <c r="AX7514" s="11"/>
      <c r="AY7514" s="11"/>
      <c r="AZ7514" s="11"/>
      <c r="BA7514" s="11"/>
      <c r="BB7514" s="11"/>
      <c r="BC7514" s="11"/>
      <c r="BD7514" s="11"/>
      <c r="BE7514" s="11"/>
      <c r="BF7514" s="11"/>
      <c r="BG7514" s="11"/>
      <c r="BH7514" s="11"/>
      <c r="BI7514" s="11">
        <v>4668000</v>
      </c>
      <c r="BJ7514" s="11"/>
      <c r="BK7514" s="11"/>
      <c r="BL7514"/>
      <c r="BM7514">
        <v>0</v>
      </c>
      <c r="BN7514" s="10">
        <v>0</v>
      </c>
      <c r="BO7514" s="10"/>
      <c r="BP7514" s="10"/>
      <c r="BQ7514" s="10"/>
      <c r="BR7514" s="10"/>
      <c r="BS7514" s="10"/>
      <c r="BT7514" s="10"/>
      <c r="BU7514" s="10"/>
    </row>
    <row r="7515" spans="1:73" x14ac:dyDescent="0.3">
      <c r="A7515" s="10" t="s">
        <v>4110</v>
      </c>
      <c r="B7515" s="10" t="s">
        <v>6807</v>
      </c>
      <c r="C7515" s="10" t="s">
        <v>107</v>
      </c>
      <c r="D7515" s="10" t="s">
        <v>110</v>
      </c>
      <c r="E7515" s="10" t="s">
        <v>111</v>
      </c>
      <c r="F7515" s="10" t="s">
        <v>4207</v>
      </c>
      <c r="G7515" s="10" t="s">
        <v>4208</v>
      </c>
      <c r="H7515" s="10" t="s">
        <v>13733</v>
      </c>
      <c r="I7515" s="10" t="s">
        <v>13734</v>
      </c>
      <c r="J7515" s="10" t="s">
        <v>13734</v>
      </c>
      <c r="K7515" s="10" t="s">
        <v>13733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 s="11"/>
      <c r="S7515" s="11"/>
      <c r="T7515" s="11"/>
      <c r="U7515" s="11"/>
      <c r="V7515" s="11"/>
      <c r="W7515" s="11">
        <v>950000</v>
      </c>
      <c r="X7515" s="11"/>
      <c r="Y7515" s="11"/>
      <c r="Z7515" s="11"/>
      <c r="AA7515" s="11"/>
      <c r="AB7515" s="11"/>
      <c r="AC7515" s="11">
        <v>190000</v>
      </c>
      <c r="AD7515"/>
      <c r="AE7515"/>
      <c r="AF7515"/>
      <c r="AG7515"/>
      <c r="AH7515"/>
      <c r="AI7515">
        <v>20</v>
      </c>
      <c r="AJ7515" s="11"/>
      <c r="AK7515" s="11"/>
      <c r="AL7515" s="11"/>
      <c r="AM7515" s="11"/>
      <c r="AN7515" s="11"/>
      <c r="AO7515" s="11">
        <v>950000</v>
      </c>
      <c r="AP7515" s="11"/>
      <c r="AQ7515" s="11"/>
      <c r="AR7515" s="11"/>
      <c r="AS7515" s="11"/>
      <c r="AT7515" s="11"/>
      <c r="AU7515" s="11"/>
      <c r="AV7515" s="11"/>
      <c r="AW7515" s="11"/>
      <c r="AX7515" s="11"/>
      <c r="AY7515" s="11"/>
      <c r="AZ7515" s="11"/>
      <c r="BA7515" s="11"/>
      <c r="BB7515" s="11"/>
      <c r="BC7515" s="11"/>
      <c r="BD7515" s="11"/>
      <c r="BE7515" s="11"/>
      <c r="BF7515" s="11"/>
      <c r="BG7515" s="11"/>
      <c r="BH7515" s="11"/>
      <c r="BI7515" s="11"/>
      <c r="BJ7515" s="11"/>
      <c r="BK7515" s="11"/>
      <c r="BL7515"/>
      <c r="BM7515"/>
      <c r="BN7515" s="10">
        <v>0</v>
      </c>
      <c r="BO7515" s="10"/>
      <c r="BP7515" s="10"/>
      <c r="BQ7515" s="10"/>
      <c r="BR7515" s="10"/>
      <c r="BS7515" s="10"/>
      <c r="BT7515" s="10"/>
      <c r="BU7515" s="10"/>
    </row>
    <row r="7516" spans="1:73" x14ac:dyDescent="0.3">
      <c r="A7516" s="10" t="s">
        <v>4110</v>
      </c>
      <c r="B7516" s="10" t="s">
        <v>6807</v>
      </c>
      <c r="C7516" s="10" t="s">
        <v>107</v>
      </c>
      <c r="D7516" s="10" t="s">
        <v>110</v>
      </c>
      <c r="E7516" s="10" t="s">
        <v>111</v>
      </c>
      <c r="F7516" s="10" t="s">
        <v>4207</v>
      </c>
      <c r="G7516" s="10" t="s">
        <v>4208</v>
      </c>
      <c r="H7516" s="10" t="s">
        <v>8580</v>
      </c>
      <c r="I7516" s="10" t="s">
        <v>8581</v>
      </c>
      <c r="J7516" s="10" t="s">
        <v>8581</v>
      </c>
      <c r="K7516" s="10" t="s">
        <v>8580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0</v>
      </c>
      <c r="R7516" s="11"/>
      <c r="S7516" s="11">
        <v>875000</v>
      </c>
      <c r="T7516" s="11"/>
      <c r="U7516" s="11">
        <v>1280000</v>
      </c>
      <c r="V7516" s="11"/>
      <c r="W7516" s="11"/>
      <c r="X7516" s="11"/>
      <c r="Y7516" s="11">
        <v>0</v>
      </c>
      <c r="Z7516" s="11"/>
      <c r="AA7516" s="11">
        <v>640000</v>
      </c>
      <c r="AB7516" s="11"/>
      <c r="AC7516" s="11"/>
      <c r="AD7516"/>
      <c r="AE7516">
        <v>0</v>
      </c>
      <c r="AF7516"/>
      <c r="AG7516">
        <v>50</v>
      </c>
      <c r="AH7516"/>
      <c r="AI7516"/>
      <c r="AJ7516" s="11"/>
      <c r="AK7516" s="11">
        <v>875000</v>
      </c>
      <c r="AL7516" s="11"/>
      <c r="AM7516" s="11">
        <v>1280000</v>
      </c>
      <c r="AN7516" s="11"/>
      <c r="AO7516" s="11"/>
      <c r="AP7516" s="11"/>
      <c r="AQ7516" s="11"/>
      <c r="AR7516" s="11"/>
      <c r="AS7516" s="11"/>
      <c r="AT7516" s="11"/>
      <c r="AU7516" s="11"/>
      <c r="AV7516" s="11"/>
      <c r="AW7516" s="11"/>
      <c r="AX7516" s="11"/>
      <c r="AY7516" s="11"/>
      <c r="AZ7516" s="11"/>
      <c r="BA7516" s="11"/>
      <c r="BB7516" s="11"/>
      <c r="BC7516" s="11"/>
      <c r="BD7516" s="11"/>
      <c r="BE7516" s="11"/>
      <c r="BF7516" s="11"/>
      <c r="BG7516" s="11"/>
      <c r="BH7516" s="11">
        <v>13705000</v>
      </c>
      <c r="BI7516" s="11"/>
      <c r="BJ7516" s="11">
        <v>1280000</v>
      </c>
      <c r="BK7516" s="11"/>
      <c r="BL7516">
        <v>9.3396000000000008</v>
      </c>
      <c r="BM7516"/>
      <c r="BN7516" s="10">
        <v>0</v>
      </c>
      <c r="BO7516" s="10"/>
      <c r="BP7516" s="10"/>
      <c r="BQ7516" s="10"/>
      <c r="BR7516" s="10"/>
      <c r="BS7516" s="10"/>
      <c r="BT7516" s="10"/>
      <c r="BU7516" s="10"/>
    </row>
    <row r="7517" spans="1:73" x14ac:dyDescent="0.3">
      <c r="A7517" s="10" t="s">
        <v>4110</v>
      </c>
      <c r="B7517" s="10" t="s">
        <v>6807</v>
      </c>
      <c r="C7517" s="10" t="s">
        <v>107</v>
      </c>
      <c r="D7517" s="10" t="s">
        <v>110</v>
      </c>
      <c r="E7517" s="10" t="s">
        <v>111</v>
      </c>
      <c r="F7517" s="10" t="s">
        <v>4207</v>
      </c>
      <c r="G7517" s="10" t="s">
        <v>4208</v>
      </c>
      <c r="H7517" s="10" t="s">
        <v>4229</v>
      </c>
      <c r="I7517" s="10" t="s">
        <v>4230</v>
      </c>
      <c r="J7517" s="10" t="s">
        <v>4230</v>
      </c>
      <c r="K7517" s="10" t="s">
        <v>4229</v>
      </c>
      <c r="L7517">
        <v>0</v>
      </c>
      <c r="M7517">
        <v>0</v>
      </c>
      <c r="N7517">
        <v>0</v>
      </c>
      <c r="O7517">
        <v>1</v>
      </c>
      <c r="P7517">
        <v>1</v>
      </c>
      <c r="Q7517">
        <v>1</v>
      </c>
      <c r="R7517" s="11"/>
      <c r="S7517" s="11"/>
      <c r="T7517" s="11"/>
      <c r="U7517" s="11">
        <v>24520000</v>
      </c>
      <c r="V7517" s="11">
        <v>29450000</v>
      </c>
      <c r="W7517" s="11">
        <v>20100000</v>
      </c>
      <c r="X7517" s="11"/>
      <c r="Y7517" s="11"/>
      <c r="Z7517" s="11"/>
      <c r="AA7517" s="11">
        <v>6696000</v>
      </c>
      <c r="AB7517" s="11">
        <v>14725000</v>
      </c>
      <c r="AC7517" s="11">
        <v>10600000</v>
      </c>
      <c r="AD7517"/>
      <c r="AE7517"/>
      <c r="AF7517"/>
      <c r="AG7517">
        <v>27.31</v>
      </c>
      <c r="AH7517">
        <v>50</v>
      </c>
      <c r="AI7517">
        <v>52.74</v>
      </c>
      <c r="AJ7517" s="11"/>
      <c r="AK7517" s="11"/>
      <c r="AL7517" s="11"/>
      <c r="AM7517" s="11">
        <v>24520000</v>
      </c>
      <c r="AN7517" s="11">
        <v>29450000</v>
      </c>
      <c r="AO7517" s="11">
        <v>20100000</v>
      </c>
      <c r="AP7517" s="11"/>
      <c r="AQ7517" s="11"/>
      <c r="AR7517" s="11"/>
      <c r="AS7517" s="11"/>
      <c r="AT7517" s="11"/>
      <c r="AU7517" s="11"/>
      <c r="AV7517" s="11"/>
      <c r="AW7517" s="11"/>
      <c r="AX7517" s="11"/>
      <c r="AY7517" s="11"/>
      <c r="AZ7517" s="11"/>
      <c r="BA7517" s="11"/>
      <c r="BB7517" s="11"/>
      <c r="BC7517" s="11"/>
      <c r="BD7517" s="11"/>
      <c r="BE7517" s="11"/>
      <c r="BF7517" s="11"/>
      <c r="BG7517" s="11"/>
      <c r="BH7517" s="11">
        <v>147169400</v>
      </c>
      <c r="BI7517" s="11">
        <v>85940000</v>
      </c>
      <c r="BJ7517" s="11">
        <v>22320000</v>
      </c>
      <c r="BK7517" s="11">
        <v>29450000</v>
      </c>
      <c r="BL7517">
        <v>15.1661</v>
      </c>
      <c r="BM7517">
        <v>34.268000000000001</v>
      </c>
      <c r="BN7517" s="10">
        <v>0</v>
      </c>
      <c r="BO7517" s="10"/>
      <c r="BP7517" s="10"/>
      <c r="BQ7517" s="10"/>
      <c r="BR7517" s="10"/>
      <c r="BS7517" s="10"/>
      <c r="BT7517" s="10"/>
      <c r="BU7517" s="10"/>
    </row>
    <row r="7518" spans="1:73" x14ac:dyDescent="0.3">
      <c r="A7518" s="10" t="s">
        <v>4110</v>
      </c>
      <c r="B7518" s="10" t="s">
        <v>6807</v>
      </c>
      <c r="C7518" s="10" t="s">
        <v>107</v>
      </c>
      <c r="D7518" s="10" t="s">
        <v>110</v>
      </c>
      <c r="E7518" s="10" t="s">
        <v>111</v>
      </c>
      <c r="F7518" s="10" t="s">
        <v>145</v>
      </c>
      <c r="G7518" s="10" t="s">
        <v>146</v>
      </c>
      <c r="H7518" s="10" t="s">
        <v>13735</v>
      </c>
      <c r="I7518" s="10" t="s">
        <v>13736</v>
      </c>
      <c r="J7518" s="10" t="s">
        <v>13736</v>
      </c>
      <c r="K7518" s="10" t="s">
        <v>13735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 s="11"/>
      <c r="S7518" s="11"/>
      <c r="T7518" s="11"/>
      <c r="U7518" s="11"/>
      <c r="V7518" s="11"/>
      <c r="W7518" s="11">
        <v>2660000</v>
      </c>
      <c r="X7518" s="11"/>
      <c r="Y7518" s="11"/>
      <c r="Z7518" s="11"/>
      <c r="AA7518" s="11"/>
      <c r="AB7518" s="11"/>
      <c r="AC7518" s="11">
        <v>1330000</v>
      </c>
      <c r="AD7518"/>
      <c r="AE7518"/>
      <c r="AF7518"/>
      <c r="AG7518"/>
      <c r="AH7518"/>
      <c r="AI7518">
        <v>50</v>
      </c>
      <c r="AJ7518" s="11"/>
      <c r="AK7518" s="11"/>
      <c r="AL7518" s="11"/>
      <c r="AM7518" s="11"/>
      <c r="AN7518" s="11"/>
      <c r="AO7518" s="11">
        <v>2660000</v>
      </c>
      <c r="AP7518" s="11"/>
      <c r="AQ7518" s="11"/>
      <c r="AR7518" s="11"/>
      <c r="AS7518" s="11"/>
      <c r="AT7518" s="11"/>
      <c r="AU7518" s="11"/>
      <c r="AV7518" s="11"/>
      <c r="AW7518" s="11"/>
      <c r="AX7518" s="11"/>
      <c r="AY7518" s="11"/>
      <c r="AZ7518" s="11"/>
      <c r="BA7518" s="11"/>
      <c r="BB7518" s="11"/>
      <c r="BC7518" s="11"/>
      <c r="BD7518" s="11"/>
      <c r="BE7518" s="11"/>
      <c r="BF7518" s="11"/>
      <c r="BG7518" s="11"/>
      <c r="BH7518" s="11"/>
      <c r="BI7518" s="11"/>
      <c r="BJ7518" s="11"/>
      <c r="BK7518" s="11"/>
      <c r="BL7518"/>
      <c r="BM7518"/>
      <c r="BN7518" s="10">
        <v>0</v>
      </c>
      <c r="BO7518" s="10"/>
      <c r="BP7518" s="10"/>
      <c r="BQ7518" s="10"/>
      <c r="BR7518" s="10"/>
      <c r="BS7518" s="10"/>
      <c r="BT7518" s="10"/>
      <c r="BU7518" s="10"/>
    </row>
    <row r="7519" spans="1:73" x14ac:dyDescent="0.3">
      <c r="A7519" s="10" t="s">
        <v>4110</v>
      </c>
      <c r="B7519" s="10" t="s">
        <v>6807</v>
      </c>
      <c r="C7519" s="10" t="s">
        <v>107</v>
      </c>
      <c r="D7519" s="10" t="s">
        <v>110</v>
      </c>
      <c r="E7519" s="10" t="s">
        <v>111</v>
      </c>
      <c r="F7519" s="10" t="s">
        <v>145</v>
      </c>
      <c r="G7519" s="10" t="s">
        <v>146</v>
      </c>
      <c r="H7519" s="10" t="s">
        <v>8582</v>
      </c>
      <c r="I7519" s="10" t="s">
        <v>8583</v>
      </c>
      <c r="J7519" s="10" t="s">
        <v>8583</v>
      </c>
      <c r="K7519" s="10" t="s">
        <v>8582</v>
      </c>
      <c r="L7519">
        <v>0</v>
      </c>
      <c r="M7519">
        <v>0</v>
      </c>
      <c r="N7519">
        <v>0</v>
      </c>
      <c r="O7519">
        <v>1</v>
      </c>
      <c r="P7519">
        <v>1</v>
      </c>
      <c r="Q7519">
        <v>1</v>
      </c>
      <c r="R7519" s="11"/>
      <c r="S7519" s="11"/>
      <c r="T7519" s="11"/>
      <c r="U7519" s="11">
        <v>10695000</v>
      </c>
      <c r="V7519" s="11">
        <v>19530500</v>
      </c>
      <c r="W7519" s="11">
        <v>34200000</v>
      </c>
      <c r="X7519" s="11"/>
      <c r="Y7519" s="11"/>
      <c r="Z7519" s="11"/>
      <c r="AA7519" s="11">
        <v>3208500</v>
      </c>
      <c r="AB7519" s="11">
        <v>9610000</v>
      </c>
      <c r="AC7519" s="11">
        <v>17100000</v>
      </c>
      <c r="AD7519"/>
      <c r="AE7519"/>
      <c r="AF7519"/>
      <c r="AG7519">
        <v>30</v>
      </c>
      <c r="AH7519">
        <v>49.21</v>
      </c>
      <c r="AI7519">
        <v>50</v>
      </c>
      <c r="AJ7519" s="11"/>
      <c r="AK7519" s="11"/>
      <c r="AL7519" s="11"/>
      <c r="AM7519" s="11">
        <v>10695000</v>
      </c>
      <c r="AN7519" s="11">
        <v>19530500</v>
      </c>
      <c r="AO7519" s="11">
        <v>34200000</v>
      </c>
      <c r="AP7519" s="11"/>
      <c r="AQ7519" s="11"/>
      <c r="AR7519" s="11"/>
      <c r="AS7519" s="11"/>
      <c r="AT7519" s="11"/>
      <c r="AU7519" s="11"/>
      <c r="AV7519" s="11"/>
      <c r="AW7519" s="11"/>
      <c r="AX7519" s="11"/>
      <c r="AY7519" s="11"/>
      <c r="AZ7519" s="11"/>
      <c r="BA7519" s="11"/>
      <c r="BB7519" s="11"/>
      <c r="BC7519" s="11"/>
      <c r="BD7519" s="11"/>
      <c r="BE7519" s="11"/>
      <c r="BF7519" s="11"/>
      <c r="BG7519" s="11"/>
      <c r="BH7519" s="11">
        <v>42370000</v>
      </c>
      <c r="BI7519" s="11">
        <v>59410500</v>
      </c>
      <c r="BJ7519" s="11">
        <v>10695000</v>
      </c>
      <c r="BK7519" s="11">
        <v>19530500</v>
      </c>
      <c r="BL7519">
        <v>25.241900000000001</v>
      </c>
      <c r="BM7519">
        <v>32.873800000000003</v>
      </c>
      <c r="BN7519" s="10">
        <v>0</v>
      </c>
      <c r="BO7519" s="10"/>
      <c r="BP7519" s="10"/>
      <c r="BQ7519" s="10"/>
      <c r="BR7519" s="10"/>
      <c r="BS7519" s="10"/>
      <c r="BT7519" s="10"/>
      <c r="BU7519" s="10"/>
    </row>
    <row r="7520" spans="1:73" x14ac:dyDescent="0.3">
      <c r="A7520" s="10" t="s">
        <v>4110</v>
      </c>
      <c r="B7520" s="10" t="s">
        <v>6807</v>
      </c>
      <c r="C7520" s="10" t="s">
        <v>107</v>
      </c>
      <c r="D7520" s="10" t="s">
        <v>110</v>
      </c>
      <c r="E7520" s="10" t="s">
        <v>111</v>
      </c>
      <c r="F7520" s="10" t="s">
        <v>145</v>
      </c>
      <c r="G7520" s="10" t="s">
        <v>146</v>
      </c>
      <c r="H7520" s="10" t="s">
        <v>154</v>
      </c>
      <c r="I7520" s="10" t="s">
        <v>155</v>
      </c>
      <c r="J7520" s="10" t="s">
        <v>155</v>
      </c>
      <c r="K7520" s="10" t="s">
        <v>154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 s="11"/>
      <c r="S7520" s="11">
        <v>720000</v>
      </c>
      <c r="T7520" s="11">
        <v>930000</v>
      </c>
      <c r="U7520" s="11"/>
      <c r="V7520" s="11"/>
      <c r="W7520" s="11"/>
      <c r="X7520" s="11"/>
      <c r="Y7520" s="11">
        <v>720000</v>
      </c>
      <c r="Z7520" s="11">
        <v>279000</v>
      </c>
      <c r="AA7520" s="11"/>
      <c r="AB7520" s="11"/>
      <c r="AC7520" s="11"/>
      <c r="AD7520"/>
      <c r="AE7520">
        <v>100</v>
      </c>
      <c r="AF7520">
        <v>30</v>
      </c>
      <c r="AG7520"/>
      <c r="AH7520"/>
      <c r="AI7520"/>
      <c r="AJ7520" s="11"/>
      <c r="AK7520" s="11">
        <v>720000</v>
      </c>
      <c r="AL7520" s="11">
        <v>930000</v>
      </c>
      <c r="AM7520" s="11"/>
      <c r="AN7520" s="11"/>
      <c r="AO7520" s="11"/>
      <c r="AP7520" s="11"/>
      <c r="AQ7520" s="11"/>
      <c r="AR7520" s="11"/>
      <c r="AS7520" s="11"/>
      <c r="AT7520" s="11"/>
      <c r="AU7520" s="11"/>
      <c r="AV7520" s="11"/>
      <c r="AW7520" s="11"/>
      <c r="AX7520" s="11"/>
      <c r="AY7520" s="11"/>
      <c r="AZ7520" s="11"/>
      <c r="BA7520" s="11"/>
      <c r="BB7520" s="11"/>
      <c r="BC7520" s="11"/>
      <c r="BD7520" s="11"/>
      <c r="BE7520" s="11"/>
      <c r="BF7520" s="11"/>
      <c r="BG7520" s="11"/>
      <c r="BH7520" s="11"/>
      <c r="BI7520" s="11"/>
      <c r="BJ7520" s="11"/>
      <c r="BK7520" s="11"/>
      <c r="BL7520"/>
      <c r="BM7520"/>
      <c r="BN7520" s="10">
        <v>0</v>
      </c>
      <c r="BO7520" s="10"/>
      <c r="BP7520" s="10"/>
      <c r="BQ7520" s="10"/>
      <c r="BR7520" s="10"/>
      <c r="BS7520" s="10"/>
      <c r="BT7520" s="10"/>
      <c r="BU7520" s="10"/>
    </row>
    <row r="7521" spans="1:73" x14ac:dyDescent="0.3">
      <c r="A7521" s="10" t="s">
        <v>4110</v>
      </c>
      <c r="B7521" s="10" t="s">
        <v>6547</v>
      </c>
      <c r="C7521" s="10" t="s">
        <v>79</v>
      </c>
      <c r="D7521" s="10" t="s">
        <v>870</v>
      </c>
      <c r="E7521" s="10" t="s">
        <v>4382</v>
      </c>
      <c r="F7521" s="10" t="s">
        <v>4383</v>
      </c>
      <c r="G7521" s="10" t="s">
        <v>4384</v>
      </c>
      <c r="H7521" s="10" t="s">
        <v>4385</v>
      </c>
      <c r="I7521" s="10" t="s">
        <v>4386</v>
      </c>
      <c r="J7521" s="10" t="s">
        <v>4386</v>
      </c>
      <c r="K7521" s="10" t="s">
        <v>4385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 s="11">
        <v>82750</v>
      </c>
      <c r="S7521" s="11"/>
      <c r="T7521" s="11"/>
      <c r="U7521" s="11"/>
      <c r="V7521" s="11"/>
      <c r="W7521" s="11"/>
      <c r="X7521" s="11">
        <v>82750</v>
      </c>
      <c r="Y7521" s="11"/>
      <c r="Z7521" s="11"/>
      <c r="AA7521" s="11"/>
      <c r="AB7521" s="11"/>
      <c r="AC7521" s="11"/>
      <c r="AD7521">
        <v>100</v>
      </c>
      <c r="AE7521"/>
      <c r="AF7521"/>
      <c r="AG7521"/>
      <c r="AH7521"/>
      <c r="AI7521"/>
      <c r="AJ7521" s="11">
        <v>82750</v>
      </c>
      <c r="AK7521" s="11"/>
      <c r="AL7521" s="11"/>
      <c r="AM7521" s="11"/>
      <c r="AN7521" s="11"/>
      <c r="AO7521" s="11"/>
      <c r="AP7521" s="11"/>
      <c r="AQ7521" s="11"/>
      <c r="AR7521" s="11"/>
      <c r="AS7521" s="11"/>
      <c r="AT7521" s="11"/>
      <c r="AU7521" s="11"/>
      <c r="AV7521" s="11"/>
      <c r="AW7521" s="11"/>
      <c r="AX7521" s="11"/>
      <c r="AY7521" s="11"/>
      <c r="AZ7521" s="11"/>
      <c r="BA7521" s="11"/>
      <c r="BB7521" s="11"/>
      <c r="BC7521" s="11"/>
      <c r="BD7521" s="11"/>
      <c r="BE7521" s="11"/>
      <c r="BF7521" s="11"/>
      <c r="BG7521" s="11"/>
      <c r="BH7521" s="11"/>
      <c r="BI7521" s="11"/>
      <c r="BJ7521" s="11"/>
      <c r="BK7521" s="11"/>
      <c r="BL7521"/>
      <c r="BM7521"/>
      <c r="BN7521" s="10">
        <v>0</v>
      </c>
      <c r="BO7521" s="10"/>
      <c r="BP7521" s="10"/>
      <c r="BQ7521" s="10"/>
      <c r="BR7521" s="10"/>
      <c r="BS7521" s="10"/>
      <c r="BT7521" s="10"/>
      <c r="BU7521" s="10"/>
    </row>
    <row r="7522" spans="1:73" x14ac:dyDescent="0.3">
      <c r="A7522" s="10" t="s">
        <v>4110</v>
      </c>
      <c r="B7522" s="10" t="s">
        <v>6547</v>
      </c>
      <c r="C7522" s="10" t="s">
        <v>79</v>
      </c>
      <c r="D7522" s="10" t="s">
        <v>870</v>
      </c>
      <c r="E7522" s="10" t="s">
        <v>2906</v>
      </c>
      <c r="F7522" s="10" t="s">
        <v>9033</v>
      </c>
      <c r="G7522" s="10" t="s">
        <v>8368</v>
      </c>
      <c r="H7522" s="10" t="s">
        <v>10939</v>
      </c>
      <c r="I7522" s="10" t="s">
        <v>10940</v>
      </c>
      <c r="J7522" s="10" t="s">
        <v>10940</v>
      </c>
      <c r="K7522" s="10" t="s">
        <v>10939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 s="11">
        <v>244800</v>
      </c>
      <c r="S7522" s="11"/>
      <c r="T7522" s="11"/>
      <c r="U7522" s="11"/>
      <c r="V7522" s="11"/>
      <c r="W7522" s="11"/>
      <c r="X7522" s="11">
        <v>125000</v>
      </c>
      <c r="Y7522" s="11"/>
      <c r="Z7522" s="11"/>
      <c r="AA7522" s="11"/>
      <c r="AB7522" s="11"/>
      <c r="AC7522" s="11"/>
      <c r="AD7522">
        <v>51.06</v>
      </c>
      <c r="AE7522"/>
      <c r="AF7522"/>
      <c r="AG7522"/>
      <c r="AH7522"/>
      <c r="AI7522"/>
      <c r="AJ7522" s="11">
        <v>244800</v>
      </c>
      <c r="AK7522" s="11"/>
      <c r="AL7522" s="11"/>
      <c r="AM7522" s="11"/>
      <c r="AN7522" s="11"/>
      <c r="AO7522" s="11"/>
      <c r="AP7522" s="11"/>
      <c r="AQ7522" s="11"/>
      <c r="AR7522" s="11"/>
      <c r="AS7522" s="11"/>
      <c r="AT7522" s="11"/>
      <c r="AU7522" s="11"/>
      <c r="AV7522" s="11"/>
      <c r="AW7522" s="11"/>
      <c r="AX7522" s="11"/>
      <c r="AY7522" s="11"/>
      <c r="AZ7522" s="11"/>
      <c r="BA7522" s="11"/>
      <c r="BB7522" s="11"/>
      <c r="BC7522" s="11"/>
      <c r="BD7522" s="11"/>
      <c r="BE7522" s="11"/>
      <c r="BF7522" s="11"/>
      <c r="BG7522" s="11"/>
      <c r="BH7522" s="11"/>
      <c r="BI7522" s="11"/>
      <c r="BJ7522" s="11"/>
      <c r="BK7522" s="11"/>
      <c r="BL7522"/>
      <c r="BM7522"/>
      <c r="BN7522" s="10">
        <v>0</v>
      </c>
      <c r="BO7522" s="10"/>
      <c r="BP7522" s="10"/>
      <c r="BQ7522" s="10"/>
      <c r="BR7522" s="10"/>
      <c r="BS7522" s="10"/>
      <c r="BT7522" s="10"/>
      <c r="BU7522" s="10"/>
    </row>
    <row r="7523" spans="1:73" x14ac:dyDescent="0.3">
      <c r="A7523" s="10" t="s">
        <v>4110</v>
      </c>
      <c r="B7523" s="10" t="s">
        <v>6547</v>
      </c>
      <c r="C7523" s="10" t="s">
        <v>79</v>
      </c>
      <c r="D7523" s="10" t="s">
        <v>870</v>
      </c>
      <c r="E7523" s="10" t="s">
        <v>4316</v>
      </c>
      <c r="F7523" s="10" t="s">
        <v>4332</v>
      </c>
      <c r="G7523" s="10" t="s">
        <v>4333</v>
      </c>
      <c r="H7523" s="10" t="s">
        <v>5090</v>
      </c>
      <c r="I7523" s="10" t="s">
        <v>5091</v>
      </c>
      <c r="J7523" s="10" t="s">
        <v>5091</v>
      </c>
      <c r="K7523" s="10" t="s">
        <v>5090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 s="11"/>
      <c r="S7523" s="11"/>
      <c r="T7523" s="11"/>
      <c r="U7523" s="11"/>
      <c r="V7523" s="11">
        <v>924770</v>
      </c>
      <c r="W7523" s="11"/>
      <c r="X7523" s="11"/>
      <c r="Y7523" s="11"/>
      <c r="Z7523" s="11"/>
      <c r="AA7523" s="11"/>
      <c r="AB7523" s="11">
        <v>924770</v>
      </c>
      <c r="AC7523" s="11"/>
      <c r="AD7523"/>
      <c r="AE7523"/>
      <c r="AF7523"/>
      <c r="AG7523"/>
      <c r="AH7523">
        <v>100</v>
      </c>
      <c r="AI7523"/>
      <c r="AJ7523" s="11"/>
      <c r="AK7523" s="11"/>
      <c r="AL7523" s="11"/>
      <c r="AM7523" s="11"/>
      <c r="AN7523" s="11">
        <v>924770</v>
      </c>
      <c r="AO7523" s="11"/>
      <c r="AP7523" s="11"/>
      <c r="AQ7523" s="11"/>
      <c r="AR7523" s="11"/>
      <c r="AS7523" s="11"/>
      <c r="AT7523" s="11"/>
      <c r="AU7523" s="11"/>
      <c r="AV7523" s="11"/>
      <c r="AW7523" s="11"/>
      <c r="AX7523" s="11"/>
      <c r="AY7523" s="11"/>
      <c r="AZ7523" s="11"/>
      <c r="BA7523" s="11"/>
      <c r="BB7523" s="11"/>
      <c r="BC7523" s="11"/>
      <c r="BD7523" s="11"/>
      <c r="BE7523" s="11"/>
      <c r="BF7523" s="11"/>
      <c r="BG7523" s="11"/>
      <c r="BH7523" s="11"/>
      <c r="BI7523" s="11"/>
      <c r="BJ7523" s="11"/>
      <c r="BK7523" s="11"/>
      <c r="BL7523"/>
      <c r="BM7523"/>
      <c r="BN7523" s="10">
        <v>0</v>
      </c>
      <c r="BO7523" s="10"/>
      <c r="BP7523" s="10"/>
      <c r="BQ7523" s="10"/>
      <c r="BR7523" s="10"/>
      <c r="BS7523" s="10"/>
      <c r="BT7523" s="10"/>
      <c r="BU7523" s="10"/>
    </row>
    <row r="7524" spans="1:73" x14ac:dyDescent="0.3">
      <c r="A7524" s="10" t="s">
        <v>4110</v>
      </c>
      <c r="B7524" s="10" t="s">
        <v>6547</v>
      </c>
      <c r="C7524" s="10" t="s">
        <v>79</v>
      </c>
      <c r="D7524" s="10" t="s">
        <v>82</v>
      </c>
      <c r="E7524" s="10"/>
      <c r="F7524" s="10"/>
      <c r="G7524" s="10"/>
      <c r="H7524" s="10" t="s">
        <v>5092</v>
      </c>
      <c r="I7524" s="10" t="s">
        <v>5093</v>
      </c>
      <c r="J7524" s="10" t="s">
        <v>5093</v>
      </c>
      <c r="K7524" s="10" t="s">
        <v>5092</v>
      </c>
      <c r="L7524">
        <v>0</v>
      </c>
      <c r="M7524">
        <v>1</v>
      </c>
      <c r="N7524">
        <v>1</v>
      </c>
      <c r="O7524">
        <v>0</v>
      </c>
      <c r="P7524">
        <v>0</v>
      </c>
      <c r="Q7524">
        <v>0</v>
      </c>
      <c r="R7524" s="11"/>
      <c r="S7524" s="11">
        <v>3437000</v>
      </c>
      <c r="T7524" s="11">
        <v>3024816</v>
      </c>
      <c r="U7524" s="11"/>
      <c r="V7524" s="11"/>
      <c r="W7524" s="11"/>
      <c r="X7524" s="11"/>
      <c r="Y7524" s="11">
        <v>0</v>
      </c>
      <c r="Z7524" s="11">
        <v>3024816</v>
      </c>
      <c r="AA7524" s="11"/>
      <c r="AB7524" s="11"/>
      <c r="AC7524" s="11"/>
      <c r="AD7524"/>
      <c r="AE7524">
        <v>0</v>
      </c>
      <c r="AF7524">
        <v>100</v>
      </c>
      <c r="AG7524"/>
      <c r="AH7524"/>
      <c r="AI7524"/>
      <c r="AJ7524" s="11"/>
      <c r="AK7524" s="11">
        <v>3419000</v>
      </c>
      <c r="AL7524" s="11">
        <v>3024816</v>
      </c>
      <c r="AM7524" s="11"/>
      <c r="AN7524" s="11"/>
      <c r="AO7524" s="11"/>
      <c r="AP7524" s="11"/>
      <c r="AQ7524" s="11"/>
      <c r="AR7524" s="11"/>
      <c r="AS7524" s="11"/>
      <c r="AT7524" s="11"/>
      <c r="AU7524" s="11"/>
      <c r="AV7524" s="11"/>
      <c r="AW7524" s="11"/>
      <c r="AX7524" s="11"/>
      <c r="AY7524" s="11"/>
      <c r="AZ7524" s="11"/>
      <c r="BA7524" s="11"/>
      <c r="BB7524" s="11"/>
      <c r="BC7524" s="11"/>
      <c r="BD7524" s="11"/>
      <c r="BE7524" s="11"/>
      <c r="BF7524" s="11"/>
      <c r="BG7524" s="11"/>
      <c r="BH7524" s="11"/>
      <c r="BI7524" s="11"/>
      <c r="BJ7524" s="11"/>
      <c r="BK7524" s="11"/>
      <c r="BL7524"/>
      <c r="BM7524"/>
      <c r="BN7524" s="10">
        <v>0</v>
      </c>
      <c r="BO7524" s="10"/>
      <c r="BP7524" s="10"/>
      <c r="BQ7524" s="10"/>
      <c r="BR7524" s="10"/>
      <c r="BS7524" s="10"/>
      <c r="BT7524" s="10"/>
      <c r="BU7524" s="10"/>
    </row>
    <row r="7525" spans="1:73" x14ac:dyDescent="0.3">
      <c r="A7525" s="10" t="s">
        <v>4110</v>
      </c>
      <c r="B7525" s="10" t="s">
        <v>6547</v>
      </c>
      <c r="C7525" s="10" t="s">
        <v>79</v>
      </c>
      <c r="D7525" s="10" t="s">
        <v>82</v>
      </c>
      <c r="E7525" s="10"/>
      <c r="F7525" s="10" t="s">
        <v>226</v>
      </c>
      <c r="G7525" s="10"/>
      <c r="H7525" s="10" t="s">
        <v>10941</v>
      </c>
      <c r="I7525" s="10" t="s">
        <v>10942</v>
      </c>
      <c r="J7525" s="10" t="s">
        <v>10942</v>
      </c>
      <c r="K7525" s="10" t="s">
        <v>10941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 s="11">
        <v>23680</v>
      </c>
      <c r="S7525" s="11"/>
      <c r="T7525" s="11"/>
      <c r="U7525" s="11"/>
      <c r="V7525" s="11"/>
      <c r="W7525" s="11"/>
      <c r="X7525" s="11">
        <v>23680</v>
      </c>
      <c r="Y7525" s="11"/>
      <c r="Z7525" s="11"/>
      <c r="AA7525" s="11"/>
      <c r="AB7525" s="11"/>
      <c r="AC7525" s="11"/>
      <c r="AD7525">
        <v>100</v>
      </c>
      <c r="AE7525"/>
      <c r="AF7525"/>
      <c r="AG7525"/>
      <c r="AH7525"/>
      <c r="AI7525"/>
      <c r="AJ7525" s="11">
        <v>23680</v>
      </c>
      <c r="AK7525" s="11"/>
      <c r="AL7525" s="11"/>
      <c r="AM7525" s="11"/>
      <c r="AN7525" s="11"/>
      <c r="AO7525" s="11"/>
      <c r="AP7525" s="11"/>
      <c r="AQ7525" s="11"/>
      <c r="AR7525" s="11"/>
      <c r="AS7525" s="11"/>
      <c r="AT7525" s="11"/>
      <c r="AU7525" s="11"/>
      <c r="AV7525" s="11"/>
      <c r="AW7525" s="11"/>
      <c r="AX7525" s="11"/>
      <c r="AY7525" s="11"/>
      <c r="AZ7525" s="11"/>
      <c r="BA7525" s="11"/>
      <c r="BB7525" s="11"/>
      <c r="BC7525" s="11"/>
      <c r="BD7525" s="11"/>
      <c r="BE7525" s="11"/>
      <c r="BF7525" s="11"/>
      <c r="BG7525" s="11"/>
      <c r="BH7525" s="11"/>
      <c r="BI7525" s="11"/>
      <c r="BJ7525" s="11"/>
      <c r="BK7525" s="11"/>
      <c r="BL7525"/>
      <c r="BM7525"/>
      <c r="BN7525" s="10">
        <v>0</v>
      </c>
      <c r="BO7525" s="10"/>
      <c r="BP7525" s="10"/>
      <c r="BQ7525" s="10"/>
      <c r="BR7525" s="10"/>
      <c r="BS7525" s="10"/>
      <c r="BT7525" s="10"/>
      <c r="BU7525" s="10"/>
    </row>
    <row r="7526" spans="1:73" x14ac:dyDescent="0.3">
      <c r="A7526" s="10" t="s">
        <v>4110</v>
      </c>
      <c r="B7526" s="10" t="s">
        <v>6547</v>
      </c>
      <c r="C7526" s="10" t="s">
        <v>79</v>
      </c>
      <c r="D7526" s="10" t="s">
        <v>82</v>
      </c>
      <c r="E7526" s="10"/>
      <c r="F7526" s="10" t="s">
        <v>226</v>
      </c>
      <c r="G7526" s="10"/>
      <c r="H7526" s="10" t="s">
        <v>10321</v>
      </c>
      <c r="I7526" s="10" t="s">
        <v>10322</v>
      </c>
      <c r="J7526" s="10" t="s">
        <v>10322</v>
      </c>
      <c r="K7526" s="10" t="s">
        <v>10321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1</v>
      </c>
      <c r="R7526" s="11"/>
      <c r="S7526" s="11"/>
      <c r="T7526" s="11"/>
      <c r="U7526" s="11"/>
      <c r="V7526" s="11">
        <v>918060</v>
      </c>
      <c r="W7526" s="11">
        <v>96000</v>
      </c>
      <c r="X7526" s="11"/>
      <c r="Y7526" s="11"/>
      <c r="Z7526" s="11"/>
      <c r="AA7526" s="11"/>
      <c r="AB7526" s="11">
        <v>918060</v>
      </c>
      <c r="AC7526" s="11">
        <v>96000</v>
      </c>
      <c r="AD7526"/>
      <c r="AE7526"/>
      <c r="AF7526"/>
      <c r="AG7526"/>
      <c r="AH7526">
        <v>100</v>
      </c>
      <c r="AI7526">
        <v>100</v>
      </c>
      <c r="AJ7526" s="11"/>
      <c r="AK7526" s="11"/>
      <c r="AL7526" s="11"/>
      <c r="AM7526" s="11"/>
      <c r="AN7526" s="11">
        <v>918060</v>
      </c>
      <c r="AO7526" s="11">
        <v>96000</v>
      </c>
      <c r="AP7526" s="11"/>
      <c r="AQ7526" s="11"/>
      <c r="AR7526" s="11"/>
      <c r="AS7526" s="11"/>
      <c r="AT7526" s="11"/>
      <c r="AU7526" s="11"/>
      <c r="AV7526" s="11"/>
      <c r="AW7526" s="11"/>
      <c r="AX7526" s="11"/>
      <c r="AY7526" s="11"/>
      <c r="AZ7526" s="11"/>
      <c r="BA7526" s="11"/>
      <c r="BB7526" s="11"/>
      <c r="BC7526" s="11"/>
      <c r="BD7526" s="11"/>
      <c r="BE7526" s="11"/>
      <c r="BF7526" s="11"/>
      <c r="BG7526" s="11"/>
      <c r="BH7526" s="11"/>
      <c r="BI7526" s="11"/>
      <c r="BJ7526" s="11"/>
      <c r="BK7526" s="11"/>
      <c r="BL7526"/>
      <c r="BM7526"/>
      <c r="BN7526" s="10">
        <v>0</v>
      </c>
      <c r="BO7526" s="10"/>
      <c r="BP7526" s="10"/>
      <c r="BQ7526" s="10"/>
      <c r="BR7526" s="10"/>
      <c r="BS7526" s="10"/>
      <c r="BT7526" s="10"/>
      <c r="BU7526" s="10"/>
    </row>
    <row r="7527" spans="1:73" x14ac:dyDescent="0.3">
      <c r="A7527" s="10" t="s">
        <v>4110</v>
      </c>
      <c r="B7527" s="10" t="s">
        <v>6547</v>
      </c>
      <c r="C7527" s="10" t="s">
        <v>79</v>
      </c>
      <c r="D7527" s="10" t="s">
        <v>82</v>
      </c>
      <c r="E7527" s="10"/>
      <c r="F7527" s="10" t="s">
        <v>226</v>
      </c>
      <c r="G7527" s="10"/>
      <c r="H7527" s="10" t="s">
        <v>10943</v>
      </c>
      <c r="I7527" s="10" t="s">
        <v>10944</v>
      </c>
      <c r="J7527" s="10" t="s">
        <v>10944</v>
      </c>
      <c r="K7527" s="10" t="s">
        <v>10943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 s="11"/>
      <c r="S7527" s="11"/>
      <c r="T7527" s="11"/>
      <c r="U7527" s="11"/>
      <c r="V7527" s="11">
        <v>150000</v>
      </c>
      <c r="W7527" s="11"/>
      <c r="X7527" s="11"/>
      <c r="Y7527" s="11"/>
      <c r="Z7527" s="11"/>
      <c r="AA7527" s="11"/>
      <c r="AB7527" s="11">
        <v>150000</v>
      </c>
      <c r="AC7527" s="11"/>
      <c r="AD7527"/>
      <c r="AE7527"/>
      <c r="AF7527"/>
      <c r="AG7527"/>
      <c r="AH7527">
        <v>100</v>
      </c>
      <c r="AI7527"/>
      <c r="AJ7527" s="11"/>
      <c r="AK7527" s="11"/>
      <c r="AL7527" s="11"/>
      <c r="AM7527" s="11"/>
      <c r="AN7527" s="11">
        <v>150000</v>
      </c>
      <c r="AO7527" s="11"/>
      <c r="AP7527" s="11"/>
      <c r="AQ7527" s="11"/>
      <c r="AR7527" s="11"/>
      <c r="AS7527" s="11"/>
      <c r="AT7527" s="11"/>
      <c r="AU7527" s="11"/>
      <c r="AV7527" s="11"/>
      <c r="AW7527" s="11"/>
      <c r="AX7527" s="11"/>
      <c r="AY7527" s="11"/>
      <c r="AZ7527" s="11"/>
      <c r="BA7527" s="11"/>
      <c r="BB7527" s="11"/>
      <c r="BC7527" s="11"/>
      <c r="BD7527" s="11"/>
      <c r="BE7527" s="11"/>
      <c r="BF7527" s="11"/>
      <c r="BG7527" s="11"/>
      <c r="BH7527" s="11"/>
      <c r="BI7527" s="11"/>
      <c r="BJ7527" s="11"/>
      <c r="BK7527" s="11"/>
      <c r="BL7527"/>
      <c r="BM7527"/>
      <c r="BN7527" s="10">
        <v>0</v>
      </c>
      <c r="BO7527" s="10"/>
      <c r="BP7527" s="10"/>
      <c r="BQ7527" s="10"/>
      <c r="BR7527" s="10"/>
      <c r="BS7527" s="10"/>
      <c r="BT7527" s="10"/>
      <c r="BU7527" s="10"/>
    </row>
    <row r="7528" spans="1:73" x14ac:dyDescent="0.3">
      <c r="A7528" s="10" t="s">
        <v>4110</v>
      </c>
      <c r="B7528" s="10" t="s">
        <v>6547</v>
      </c>
      <c r="C7528" s="10" t="s">
        <v>79</v>
      </c>
      <c r="D7528" s="10" t="s">
        <v>82</v>
      </c>
      <c r="E7528" s="10"/>
      <c r="F7528" s="10" t="s">
        <v>226</v>
      </c>
      <c r="G7528" s="10"/>
      <c r="H7528" s="10" t="s">
        <v>9119</v>
      </c>
      <c r="I7528" s="10" t="s">
        <v>9120</v>
      </c>
      <c r="J7528" s="10" t="s">
        <v>9120</v>
      </c>
      <c r="K7528" s="10" t="s">
        <v>9119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 s="11"/>
      <c r="S7528" s="11">
        <v>41000</v>
      </c>
      <c r="T7528" s="11"/>
      <c r="U7528" s="11"/>
      <c r="V7528" s="11"/>
      <c r="W7528" s="11"/>
      <c r="X7528" s="11"/>
      <c r="Y7528" s="11">
        <v>41000</v>
      </c>
      <c r="Z7528" s="11"/>
      <c r="AA7528" s="11"/>
      <c r="AB7528" s="11"/>
      <c r="AC7528" s="11"/>
      <c r="AD7528"/>
      <c r="AE7528">
        <v>100</v>
      </c>
      <c r="AF7528"/>
      <c r="AG7528"/>
      <c r="AH7528"/>
      <c r="AI7528"/>
      <c r="AJ7528" s="11"/>
      <c r="AK7528" s="11">
        <v>41000</v>
      </c>
      <c r="AL7528" s="11"/>
      <c r="AM7528" s="11"/>
      <c r="AN7528" s="11"/>
      <c r="AO7528" s="11"/>
      <c r="AP7528" s="11"/>
      <c r="AQ7528" s="11"/>
      <c r="AR7528" s="11"/>
      <c r="AS7528" s="11"/>
      <c r="AT7528" s="11"/>
      <c r="AU7528" s="11"/>
      <c r="AV7528" s="11"/>
      <c r="AW7528" s="11"/>
      <c r="AX7528" s="11"/>
      <c r="AY7528" s="11"/>
      <c r="AZ7528" s="11"/>
      <c r="BA7528" s="11"/>
      <c r="BB7528" s="11"/>
      <c r="BC7528" s="11"/>
      <c r="BD7528" s="11"/>
      <c r="BE7528" s="11"/>
      <c r="BF7528" s="11"/>
      <c r="BG7528" s="11"/>
      <c r="BH7528" s="11"/>
      <c r="BI7528" s="11"/>
      <c r="BJ7528" s="11"/>
      <c r="BK7528" s="11"/>
      <c r="BL7528"/>
      <c r="BM7528"/>
      <c r="BN7528" s="10">
        <v>0</v>
      </c>
      <c r="BO7528" s="10"/>
      <c r="BP7528" s="10"/>
      <c r="BQ7528" s="10"/>
      <c r="BR7528" s="10"/>
      <c r="BS7528" s="10"/>
      <c r="BT7528" s="10"/>
      <c r="BU7528" s="10"/>
    </row>
    <row r="7529" spans="1:73" x14ac:dyDescent="0.3">
      <c r="A7529" s="10" t="s">
        <v>4110</v>
      </c>
      <c r="B7529" s="10" t="s">
        <v>6547</v>
      </c>
      <c r="C7529" s="10" t="s">
        <v>79</v>
      </c>
      <c r="D7529" s="10" t="s">
        <v>82</v>
      </c>
      <c r="E7529" s="10"/>
      <c r="F7529" s="10" t="s">
        <v>3750</v>
      </c>
      <c r="G7529" s="10"/>
      <c r="H7529" s="10" t="s">
        <v>10945</v>
      </c>
      <c r="I7529" s="10" t="s">
        <v>10946</v>
      </c>
      <c r="J7529" s="10" t="s">
        <v>10946</v>
      </c>
      <c r="K7529" s="10" t="s">
        <v>10945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 s="11">
        <v>305368</v>
      </c>
      <c r="S7529" s="11"/>
      <c r="T7529" s="11"/>
      <c r="U7529" s="11"/>
      <c r="V7529" s="11"/>
      <c r="W7529" s="11"/>
      <c r="X7529" s="11">
        <v>0</v>
      </c>
      <c r="Y7529" s="11"/>
      <c r="Z7529" s="11"/>
      <c r="AA7529" s="11"/>
      <c r="AB7529" s="11"/>
      <c r="AC7529" s="11"/>
      <c r="AD7529">
        <v>0</v>
      </c>
      <c r="AE7529"/>
      <c r="AF7529"/>
      <c r="AG7529"/>
      <c r="AH7529"/>
      <c r="AI7529"/>
      <c r="AJ7529" s="11">
        <v>305368</v>
      </c>
      <c r="AK7529" s="11"/>
      <c r="AL7529" s="11"/>
      <c r="AM7529" s="11"/>
      <c r="AN7529" s="11"/>
      <c r="AO7529" s="11"/>
      <c r="AP7529" s="11"/>
      <c r="AQ7529" s="11"/>
      <c r="AR7529" s="11"/>
      <c r="AS7529" s="11"/>
      <c r="AT7529" s="11"/>
      <c r="AU7529" s="11"/>
      <c r="AV7529" s="11"/>
      <c r="AW7529" s="11"/>
      <c r="AX7529" s="11"/>
      <c r="AY7529" s="11"/>
      <c r="AZ7529" s="11"/>
      <c r="BA7529" s="11"/>
      <c r="BB7529" s="11"/>
      <c r="BC7529" s="11"/>
      <c r="BD7529" s="11"/>
      <c r="BE7529" s="11"/>
      <c r="BF7529" s="11"/>
      <c r="BG7529" s="11"/>
      <c r="BH7529" s="11"/>
      <c r="BI7529" s="11"/>
      <c r="BJ7529" s="11"/>
      <c r="BK7529" s="11"/>
      <c r="BL7529"/>
      <c r="BM7529"/>
      <c r="BN7529" s="10">
        <v>0</v>
      </c>
      <c r="BO7529" s="10"/>
      <c r="BP7529" s="10"/>
      <c r="BQ7529" s="10"/>
      <c r="BR7529" s="10"/>
      <c r="BS7529" s="10"/>
      <c r="BT7529" s="10"/>
      <c r="BU7529" s="10"/>
    </row>
    <row r="7530" spans="1:73" x14ac:dyDescent="0.3">
      <c r="A7530" s="10" t="s">
        <v>4110</v>
      </c>
      <c r="B7530" s="10" t="s">
        <v>6547</v>
      </c>
      <c r="C7530" s="10" t="s">
        <v>79</v>
      </c>
      <c r="D7530" s="10" t="s">
        <v>82</v>
      </c>
      <c r="E7530" s="10"/>
      <c r="F7530" s="10" t="s">
        <v>3750</v>
      </c>
      <c r="G7530" s="10"/>
      <c r="H7530" s="10" t="s">
        <v>10325</v>
      </c>
      <c r="I7530" s="10" t="s">
        <v>10326</v>
      </c>
      <c r="J7530" s="10" t="s">
        <v>10326</v>
      </c>
      <c r="K7530" s="10" t="s">
        <v>10325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0</v>
      </c>
      <c r="R7530" s="11"/>
      <c r="S7530" s="11"/>
      <c r="T7530" s="11"/>
      <c r="U7530" s="11"/>
      <c r="V7530" s="11">
        <v>68000</v>
      </c>
      <c r="W7530" s="11"/>
      <c r="X7530" s="11"/>
      <c r="Y7530" s="11"/>
      <c r="Z7530" s="11"/>
      <c r="AA7530" s="11"/>
      <c r="AB7530" s="11">
        <v>68000</v>
      </c>
      <c r="AC7530" s="11"/>
      <c r="AD7530"/>
      <c r="AE7530"/>
      <c r="AF7530"/>
      <c r="AG7530"/>
      <c r="AH7530">
        <v>100</v>
      </c>
      <c r="AI7530"/>
      <c r="AJ7530" s="11"/>
      <c r="AK7530" s="11"/>
      <c r="AL7530" s="11"/>
      <c r="AM7530" s="11"/>
      <c r="AN7530" s="11">
        <v>68000</v>
      </c>
      <c r="AO7530" s="11"/>
      <c r="AP7530" s="11"/>
      <c r="AQ7530" s="11"/>
      <c r="AR7530" s="11"/>
      <c r="AS7530" s="11"/>
      <c r="AT7530" s="11"/>
      <c r="AU7530" s="11"/>
      <c r="AV7530" s="11"/>
      <c r="AW7530" s="11"/>
      <c r="AX7530" s="11"/>
      <c r="AY7530" s="11"/>
      <c r="AZ7530" s="11"/>
      <c r="BA7530" s="11"/>
      <c r="BB7530" s="11"/>
      <c r="BC7530" s="11"/>
      <c r="BD7530" s="11"/>
      <c r="BE7530" s="11"/>
      <c r="BF7530" s="11"/>
      <c r="BG7530" s="11"/>
      <c r="BH7530" s="11"/>
      <c r="BI7530" s="11"/>
      <c r="BJ7530" s="11"/>
      <c r="BK7530" s="11"/>
      <c r="BL7530"/>
      <c r="BM7530"/>
      <c r="BN7530" s="10">
        <v>0</v>
      </c>
      <c r="BO7530" s="10"/>
      <c r="BP7530" s="10"/>
      <c r="BQ7530" s="10"/>
      <c r="BR7530" s="10"/>
      <c r="BS7530" s="10"/>
      <c r="BT7530" s="10"/>
      <c r="BU7530" s="10"/>
    </row>
    <row r="7531" spans="1:73" x14ac:dyDescent="0.3">
      <c r="A7531" s="10" t="s">
        <v>4110</v>
      </c>
      <c r="B7531" s="10" t="s">
        <v>6547</v>
      </c>
      <c r="C7531" s="10" t="s">
        <v>79</v>
      </c>
      <c r="D7531" s="10" t="s">
        <v>82</v>
      </c>
      <c r="E7531" s="10"/>
      <c r="F7531" s="10" t="s">
        <v>94</v>
      </c>
      <c r="G7531" s="10"/>
      <c r="H7531" s="10" t="s">
        <v>10947</v>
      </c>
      <c r="I7531" s="10" t="s">
        <v>10948</v>
      </c>
      <c r="J7531" s="10" t="s">
        <v>10948</v>
      </c>
      <c r="K7531" s="10" t="s">
        <v>10947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 s="11"/>
      <c r="S7531" s="11"/>
      <c r="T7531" s="11"/>
      <c r="U7531" s="11"/>
      <c r="V7531" s="11">
        <v>54000</v>
      </c>
      <c r="W7531" s="11"/>
      <c r="X7531" s="11"/>
      <c r="Y7531" s="11"/>
      <c r="Z7531" s="11"/>
      <c r="AA7531" s="11"/>
      <c r="AB7531" s="11">
        <v>54000</v>
      </c>
      <c r="AC7531" s="11"/>
      <c r="AD7531"/>
      <c r="AE7531"/>
      <c r="AF7531"/>
      <c r="AG7531"/>
      <c r="AH7531">
        <v>100</v>
      </c>
      <c r="AI7531"/>
      <c r="AJ7531" s="11"/>
      <c r="AK7531" s="11"/>
      <c r="AL7531" s="11"/>
      <c r="AM7531" s="11"/>
      <c r="AN7531" s="11">
        <v>54000</v>
      </c>
      <c r="AO7531" s="11"/>
      <c r="AP7531" s="11"/>
      <c r="AQ7531" s="11"/>
      <c r="AR7531" s="11"/>
      <c r="AS7531" s="11"/>
      <c r="AT7531" s="11"/>
      <c r="AU7531" s="11"/>
      <c r="AV7531" s="11"/>
      <c r="AW7531" s="11"/>
      <c r="AX7531" s="11"/>
      <c r="AY7531" s="11"/>
      <c r="AZ7531" s="11"/>
      <c r="BA7531" s="11"/>
      <c r="BB7531" s="11"/>
      <c r="BC7531" s="11"/>
      <c r="BD7531" s="11"/>
      <c r="BE7531" s="11"/>
      <c r="BF7531" s="11"/>
      <c r="BG7531" s="11"/>
      <c r="BH7531" s="11"/>
      <c r="BI7531" s="11"/>
      <c r="BJ7531" s="11"/>
      <c r="BK7531" s="11"/>
      <c r="BL7531"/>
      <c r="BM7531"/>
      <c r="BN7531" s="10">
        <v>0</v>
      </c>
      <c r="BO7531" s="10"/>
      <c r="BP7531" s="10"/>
      <c r="BQ7531" s="10"/>
      <c r="BR7531" s="10"/>
      <c r="BS7531" s="10"/>
      <c r="BT7531" s="10"/>
      <c r="BU7531" s="10"/>
    </row>
    <row r="7532" spans="1:73" x14ac:dyDescent="0.3">
      <c r="A7532" s="10" t="s">
        <v>4110</v>
      </c>
      <c r="B7532" s="10" t="s">
        <v>6547</v>
      </c>
      <c r="C7532" s="10" t="s">
        <v>79</v>
      </c>
      <c r="D7532" s="10" t="s">
        <v>82</v>
      </c>
      <c r="E7532" s="10"/>
      <c r="F7532" s="10" t="s">
        <v>94</v>
      </c>
      <c r="G7532" s="10"/>
      <c r="H7532" s="10" t="s">
        <v>10949</v>
      </c>
      <c r="I7532" s="10" t="s">
        <v>10950</v>
      </c>
      <c r="J7532" s="10" t="s">
        <v>10950</v>
      </c>
      <c r="K7532" s="10" t="s">
        <v>10949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 s="11">
        <v>1021546.74</v>
      </c>
      <c r="S7532" s="11"/>
      <c r="T7532" s="11"/>
      <c r="U7532" s="11"/>
      <c r="V7532" s="11"/>
      <c r="W7532" s="11"/>
      <c r="X7532" s="11">
        <v>0</v>
      </c>
      <c r="Y7532" s="11"/>
      <c r="Z7532" s="11"/>
      <c r="AA7532" s="11"/>
      <c r="AB7532" s="11"/>
      <c r="AC7532" s="11"/>
      <c r="AD7532">
        <v>0</v>
      </c>
      <c r="AE7532"/>
      <c r="AF7532"/>
      <c r="AG7532"/>
      <c r="AH7532"/>
      <c r="AI7532"/>
      <c r="AJ7532" s="11">
        <v>1021546.74</v>
      </c>
      <c r="AK7532" s="11"/>
      <c r="AL7532" s="11"/>
      <c r="AM7532" s="11"/>
      <c r="AN7532" s="11"/>
      <c r="AO7532" s="11"/>
      <c r="AP7532" s="11"/>
      <c r="AQ7532" s="11"/>
      <c r="AR7532" s="11"/>
      <c r="AS7532" s="11"/>
      <c r="AT7532" s="11"/>
      <c r="AU7532" s="11"/>
      <c r="AV7532" s="11"/>
      <c r="AW7532" s="11"/>
      <c r="AX7532" s="11"/>
      <c r="AY7532" s="11"/>
      <c r="AZ7532" s="11"/>
      <c r="BA7532" s="11"/>
      <c r="BB7532" s="11"/>
      <c r="BC7532" s="11"/>
      <c r="BD7532" s="11"/>
      <c r="BE7532" s="11"/>
      <c r="BF7532" s="11"/>
      <c r="BG7532" s="11"/>
      <c r="BH7532" s="11"/>
      <c r="BI7532" s="11"/>
      <c r="BJ7532" s="11"/>
      <c r="BK7532" s="11"/>
      <c r="BL7532"/>
      <c r="BM7532"/>
      <c r="BN7532" s="10">
        <v>0</v>
      </c>
      <c r="BO7532" s="10"/>
      <c r="BP7532" s="10"/>
      <c r="BQ7532" s="10"/>
      <c r="BR7532" s="10"/>
      <c r="BS7532" s="10"/>
      <c r="BT7532" s="10"/>
      <c r="BU7532" s="10"/>
    </row>
    <row r="7533" spans="1:73" x14ac:dyDescent="0.3">
      <c r="A7533" s="10" t="s">
        <v>4110</v>
      </c>
      <c r="B7533" s="10" t="s">
        <v>6547</v>
      </c>
      <c r="C7533" s="10" t="s">
        <v>79</v>
      </c>
      <c r="D7533" s="10" t="s">
        <v>82</v>
      </c>
      <c r="E7533" s="10"/>
      <c r="F7533" s="10" t="s">
        <v>94</v>
      </c>
      <c r="G7533" s="10"/>
      <c r="H7533" s="10" t="s">
        <v>4393</v>
      </c>
      <c r="I7533" s="10" t="s">
        <v>4394</v>
      </c>
      <c r="J7533" s="10" t="s">
        <v>4394</v>
      </c>
      <c r="K7533" s="10" t="s">
        <v>4393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 s="11">
        <v>127000</v>
      </c>
      <c r="S7533" s="11"/>
      <c r="T7533" s="11"/>
      <c r="U7533" s="11"/>
      <c r="V7533" s="11"/>
      <c r="W7533" s="11"/>
      <c r="X7533" s="11">
        <v>127000</v>
      </c>
      <c r="Y7533" s="11"/>
      <c r="Z7533" s="11"/>
      <c r="AA7533" s="11"/>
      <c r="AB7533" s="11"/>
      <c r="AC7533" s="11"/>
      <c r="AD7533">
        <v>100</v>
      </c>
      <c r="AE7533"/>
      <c r="AF7533"/>
      <c r="AG7533"/>
      <c r="AH7533"/>
      <c r="AI7533"/>
      <c r="AJ7533" s="11">
        <v>127000</v>
      </c>
      <c r="AK7533" s="11"/>
      <c r="AL7533" s="11"/>
      <c r="AM7533" s="11"/>
      <c r="AN7533" s="11"/>
      <c r="AO7533" s="11"/>
      <c r="AP7533" s="11"/>
      <c r="AQ7533" s="11"/>
      <c r="AR7533" s="11"/>
      <c r="AS7533" s="11"/>
      <c r="AT7533" s="11"/>
      <c r="AU7533" s="11"/>
      <c r="AV7533" s="11"/>
      <c r="AW7533" s="11"/>
      <c r="AX7533" s="11"/>
      <c r="AY7533" s="11"/>
      <c r="AZ7533" s="11"/>
      <c r="BA7533" s="11"/>
      <c r="BB7533" s="11"/>
      <c r="BC7533" s="11"/>
      <c r="BD7533" s="11"/>
      <c r="BE7533" s="11"/>
      <c r="BF7533" s="11"/>
      <c r="BG7533" s="11"/>
      <c r="BH7533" s="11"/>
      <c r="BI7533" s="11"/>
      <c r="BJ7533" s="11"/>
      <c r="BK7533" s="11"/>
      <c r="BL7533"/>
      <c r="BM7533"/>
      <c r="BN7533" s="10">
        <v>0</v>
      </c>
      <c r="BO7533" s="10"/>
      <c r="BP7533" s="10"/>
      <c r="BQ7533" s="10"/>
      <c r="BR7533" s="10"/>
      <c r="BS7533" s="10"/>
      <c r="BT7533" s="10"/>
      <c r="BU7533" s="10"/>
    </row>
    <row r="7534" spans="1:73" x14ac:dyDescent="0.3">
      <c r="A7534" s="10" t="s">
        <v>4110</v>
      </c>
      <c r="B7534" s="10" t="s">
        <v>6547</v>
      </c>
      <c r="C7534" s="10" t="s">
        <v>79</v>
      </c>
      <c r="D7534" s="10" t="s">
        <v>82</v>
      </c>
      <c r="E7534" s="10"/>
      <c r="F7534" s="10" t="s">
        <v>83</v>
      </c>
      <c r="G7534" s="10"/>
      <c r="H7534" s="10" t="s">
        <v>10951</v>
      </c>
      <c r="I7534" s="10" t="s">
        <v>10952</v>
      </c>
      <c r="J7534" s="10" t="s">
        <v>10952</v>
      </c>
      <c r="K7534" s="10" t="s">
        <v>10951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0</v>
      </c>
      <c r="R7534" s="11">
        <v>2820545</v>
      </c>
      <c r="S7534" s="11">
        <v>141400</v>
      </c>
      <c r="T7534" s="11"/>
      <c r="U7534" s="11"/>
      <c r="V7534" s="11"/>
      <c r="W7534" s="11"/>
      <c r="X7534" s="11">
        <v>1988621</v>
      </c>
      <c r="Y7534" s="11">
        <v>141400</v>
      </c>
      <c r="Z7534" s="11"/>
      <c r="AA7534" s="11"/>
      <c r="AB7534" s="11"/>
      <c r="AC7534" s="11"/>
      <c r="AD7534">
        <v>70.5</v>
      </c>
      <c r="AE7534">
        <v>100</v>
      </c>
      <c r="AF7534"/>
      <c r="AG7534"/>
      <c r="AH7534"/>
      <c r="AI7534"/>
      <c r="AJ7534" s="11">
        <v>2820545</v>
      </c>
      <c r="AK7534" s="11">
        <v>141400</v>
      </c>
      <c r="AL7534" s="11"/>
      <c r="AM7534" s="11"/>
      <c r="AN7534" s="11"/>
      <c r="AO7534" s="11"/>
      <c r="AP7534" s="11"/>
      <c r="AQ7534" s="11"/>
      <c r="AR7534" s="11"/>
      <c r="AS7534" s="11"/>
      <c r="AT7534" s="11"/>
      <c r="AU7534" s="11"/>
      <c r="AV7534" s="11"/>
      <c r="AW7534" s="11"/>
      <c r="AX7534" s="11"/>
      <c r="AY7534" s="11"/>
      <c r="AZ7534" s="11"/>
      <c r="BA7534" s="11"/>
      <c r="BB7534" s="11"/>
      <c r="BC7534" s="11"/>
      <c r="BD7534" s="11"/>
      <c r="BE7534" s="11"/>
      <c r="BF7534" s="11"/>
      <c r="BG7534" s="11"/>
      <c r="BH7534" s="11"/>
      <c r="BI7534" s="11"/>
      <c r="BJ7534" s="11"/>
      <c r="BK7534" s="11"/>
      <c r="BL7534"/>
      <c r="BM7534"/>
      <c r="BN7534" s="10">
        <v>0</v>
      </c>
      <c r="BO7534" s="10"/>
      <c r="BP7534" s="10"/>
      <c r="BQ7534" s="10"/>
      <c r="BR7534" s="10"/>
      <c r="BS7534" s="10"/>
      <c r="BT7534" s="10"/>
      <c r="BU7534" s="10"/>
    </row>
    <row r="7535" spans="1:73" x14ac:dyDescent="0.3">
      <c r="A7535" s="10" t="s">
        <v>4110</v>
      </c>
      <c r="B7535" s="10" t="s">
        <v>6547</v>
      </c>
      <c r="C7535" s="10" t="s">
        <v>79</v>
      </c>
      <c r="D7535" s="10" t="s">
        <v>82</v>
      </c>
      <c r="E7535" s="10"/>
      <c r="F7535" s="10" t="s">
        <v>83</v>
      </c>
      <c r="G7535" s="10"/>
      <c r="H7535" s="10" t="s">
        <v>10953</v>
      </c>
      <c r="I7535" s="10" t="s">
        <v>10954</v>
      </c>
      <c r="J7535" s="10" t="s">
        <v>10954</v>
      </c>
      <c r="K7535" s="10" t="s">
        <v>10953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</v>
      </c>
      <c r="R7535" s="11"/>
      <c r="S7535" s="11"/>
      <c r="T7535" s="11"/>
      <c r="U7535" s="11"/>
      <c r="V7535" s="11">
        <v>5651802.7999999998</v>
      </c>
      <c r="W7535" s="11">
        <v>1600900</v>
      </c>
      <c r="X7535" s="11"/>
      <c r="Y7535" s="11"/>
      <c r="Z7535" s="11"/>
      <c r="AA7535" s="11"/>
      <c r="AB7535" s="11">
        <v>2825901.4</v>
      </c>
      <c r="AC7535" s="11">
        <v>567770</v>
      </c>
      <c r="AD7535"/>
      <c r="AE7535"/>
      <c r="AF7535"/>
      <c r="AG7535"/>
      <c r="AH7535">
        <v>50</v>
      </c>
      <c r="AI7535">
        <v>35.47</v>
      </c>
      <c r="AJ7535" s="11"/>
      <c r="AK7535" s="11"/>
      <c r="AL7535" s="11"/>
      <c r="AM7535" s="11"/>
      <c r="AN7535" s="11">
        <v>5651802.7999999998</v>
      </c>
      <c r="AO7535" s="11">
        <v>1600900</v>
      </c>
      <c r="AP7535" s="11"/>
      <c r="AQ7535" s="11"/>
      <c r="AR7535" s="11"/>
      <c r="AS7535" s="11"/>
      <c r="AT7535" s="11"/>
      <c r="AU7535" s="11"/>
      <c r="AV7535" s="11"/>
      <c r="AW7535" s="11"/>
      <c r="AX7535" s="11"/>
      <c r="AY7535" s="11"/>
      <c r="AZ7535" s="11"/>
      <c r="BA7535" s="11"/>
      <c r="BB7535" s="11"/>
      <c r="BC7535" s="11"/>
      <c r="BD7535" s="11"/>
      <c r="BE7535" s="11"/>
      <c r="BF7535" s="11"/>
      <c r="BG7535" s="11"/>
      <c r="BH7535" s="11"/>
      <c r="BI7535" s="11">
        <v>16936957.800000001</v>
      </c>
      <c r="BJ7535" s="11"/>
      <c r="BK7535" s="11">
        <v>3343957.8</v>
      </c>
      <c r="BL7535"/>
      <c r="BM7535">
        <v>19.743500000000001</v>
      </c>
      <c r="BN7535" s="10">
        <v>0</v>
      </c>
      <c r="BO7535" s="10"/>
      <c r="BP7535" s="10"/>
      <c r="BQ7535" s="10"/>
      <c r="BR7535" s="10"/>
      <c r="BS7535" s="10"/>
      <c r="BT7535" s="10"/>
      <c r="BU7535" s="10"/>
    </row>
    <row r="7536" spans="1:73" x14ac:dyDescent="0.3">
      <c r="A7536" s="10" t="s">
        <v>4110</v>
      </c>
      <c r="B7536" s="10" t="s">
        <v>6547</v>
      </c>
      <c r="C7536" s="10" t="s">
        <v>79</v>
      </c>
      <c r="D7536" s="10" t="s">
        <v>82</v>
      </c>
      <c r="E7536" s="10"/>
      <c r="F7536" s="10" t="s">
        <v>4940</v>
      </c>
      <c r="G7536" s="10"/>
      <c r="H7536" s="10" t="s">
        <v>10955</v>
      </c>
      <c r="I7536" s="10" t="s">
        <v>10956</v>
      </c>
      <c r="J7536" s="10" t="s">
        <v>10956</v>
      </c>
      <c r="K7536" s="10" t="s">
        <v>10955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 s="11"/>
      <c r="S7536" s="11"/>
      <c r="T7536" s="11"/>
      <c r="U7536" s="11"/>
      <c r="V7536" s="11">
        <v>4222430</v>
      </c>
      <c r="W7536" s="11"/>
      <c r="X7536" s="11"/>
      <c r="Y7536" s="11"/>
      <c r="Z7536" s="11"/>
      <c r="AA7536" s="11"/>
      <c r="AB7536" s="11">
        <v>2307695</v>
      </c>
      <c r="AC7536" s="11"/>
      <c r="AD7536"/>
      <c r="AE7536"/>
      <c r="AF7536"/>
      <c r="AG7536"/>
      <c r="AH7536">
        <v>54.65</v>
      </c>
      <c r="AI7536"/>
      <c r="AJ7536" s="11"/>
      <c r="AK7536" s="11"/>
      <c r="AL7536" s="11"/>
      <c r="AM7536" s="11"/>
      <c r="AN7536" s="11">
        <v>4222430</v>
      </c>
      <c r="AO7536" s="11"/>
      <c r="AP7536" s="11"/>
      <c r="AQ7536" s="11"/>
      <c r="AR7536" s="11"/>
      <c r="AS7536" s="11"/>
      <c r="AT7536" s="11"/>
      <c r="AU7536" s="11"/>
      <c r="AV7536" s="11"/>
      <c r="AW7536" s="11"/>
      <c r="AX7536" s="11"/>
      <c r="AY7536" s="11"/>
      <c r="AZ7536" s="11"/>
      <c r="BA7536" s="11"/>
      <c r="BB7536" s="11"/>
      <c r="BC7536" s="11"/>
      <c r="BD7536" s="11"/>
      <c r="BE7536" s="11"/>
      <c r="BF7536" s="11"/>
      <c r="BG7536" s="11"/>
      <c r="BH7536" s="11"/>
      <c r="BI7536" s="11"/>
      <c r="BJ7536" s="11"/>
      <c r="BK7536" s="11"/>
      <c r="BL7536"/>
      <c r="BM7536"/>
      <c r="BN7536" s="10">
        <v>0</v>
      </c>
      <c r="BO7536" s="10"/>
      <c r="BP7536" s="10"/>
      <c r="BQ7536" s="10"/>
      <c r="BR7536" s="10"/>
      <c r="BS7536" s="10"/>
      <c r="BT7536" s="10"/>
      <c r="BU7536" s="10"/>
    </row>
    <row r="7537" spans="1:73" x14ac:dyDescent="0.3">
      <c r="A7537" s="10" t="s">
        <v>4110</v>
      </c>
      <c r="B7537" s="10" t="s">
        <v>6547</v>
      </c>
      <c r="C7537" s="10" t="s">
        <v>79</v>
      </c>
      <c r="D7537" s="10" t="s">
        <v>82</v>
      </c>
      <c r="E7537" s="10"/>
      <c r="F7537" s="10" t="s">
        <v>4336</v>
      </c>
      <c r="G7537" s="10"/>
      <c r="H7537" s="10" t="s">
        <v>10957</v>
      </c>
      <c r="I7537" s="10" t="s">
        <v>10958</v>
      </c>
      <c r="J7537" s="10" t="s">
        <v>10958</v>
      </c>
      <c r="K7537" s="10" t="s">
        <v>10957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 s="11">
        <v>342340.52</v>
      </c>
      <c r="S7537" s="11"/>
      <c r="T7537" s="11"/>
      <c r="U7537" s="11"/>
      <c r="V7537" s="11"/>
      <c r="W7537" s="11"/>
      <c r="X7537" s="11">
        <v>342340.52</v>
      </c>
      <c r="Y7537" s="11"/>
      <c r="Z7537" s="11"/>
      <c r="AA7537" s="11"/>
      <c r="AB7537" s="11"/>
      <c r="AC7537" s="11"/>
      <c r="AD7537">
        <v>100</v>
      </c>
      <c r="AE7537"/>
      <c r="AF7537"/>
      <c r="AG7537"/>
      <c r="AH7537"/>
      <c r="AI7537"/>
      <c r="AJ7537" s="11">
        <v>342340.52</v>
      </c>
      <c r="AK7537" s="11"/>
      <c r="AL7537" s="11"/>
      <c r="AM7537" s="11"/>
      <c r="AN7537" s="11"/>
      <c r="AO7537" s="11"/>
      <c r="AP7537" s="11"/>
      <c r="AQ7537" s="11"/>
      <c r="AR7537" s="11"/>
      <c r="AS7537" s="11"/>
      <c r="AT7537" s="11"/>
      <c r="AU7537" s="11"/>
      <c r="AV7537" s="11"/>
      <c r="AW7537" s="11"/>
      <c r="AX7537" s="11"/>
      <c r="AY7537" s="11"/>
      <c r="AZ7537" s="11"/>
      <c r="BA7537" s="11"/>
      <c r="BB7537" s="11"/>
      <c r="BC7537" s="11"/>
      <c r="BD7537" s="11"/>
      <c r="BE7537" s="11"/>
      <c r="BF7537" s="11"/>
      <c r="BG7537" s="11"/>
      <c r="BH7537" s="11"/>
      <c r="BI7537" s="11"/>
      <c r="BJ7537" s="11"/>
      <c r="BK7537" s="11"/>
      <c r="BL7537"/>
      <c r="BM7537"/>
      <c r="BN7537" s="10">
        <v>0</v>
      </c>
      <c r="BO7537" s="10"/>
      <c r="BP7537" s="10"/>
      <c r="BQ7537" s="10"/>
      <c r="BR7537" s="10"/>
      <c r="BS7537" s="10"/>
      <c r="BT7537" s="10"/>
      <c r="BU7537" s="10"/>
    </row>
    <row r="7538" spans="1:73" x14ac:dyDescent="0.3">
      <c r="A7538" s="10" t="s">
        <v>4110</v>
      </c>
      <c r="B7538" s="10" t="s">
        <v>6547</v>
      </c>
      <c r="C7538" s="10" t="s">
        <v>79</v>
      </c>
      <c r="D7538" s="10" t="s">
        <v>97</v>
      </c>
      <c r="E7538" s="10" t="s">
        <v>98</v>
      </c>
      <c r="F7538" s="10" t="s">
        <v>10331</v>
      </c>
      <c r="G7538" s="10" t="s">
        <v>10332</v>
      </c>
      <c r="H7538" s="10" t="s">
        <v>10333</v>
      </c>
      <c r="I7538" s="10" t="s">
        <v>10334</v>
      </c>
      <c r="J7538" s="10" t="s">
        <v>10334</v>
      </c>
      <c r="K7538" s="10" t="s">
        <v>10333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 s="11"/>
      <c r="S7538" s="11"/>
      <c r="T7538" s="11">
        <v>220000</v>
      </c>
      <c r="U7538" s="11"/>
      <c r="V7538" s="11"/>
      <c r="W7538" s="11"/>
      <c r="X7538" s="11"/>
      <c r="Y7538" s="11"/>
      <c r="Z7538" s="11">
        <v>220000</v>
      </c>
      <c r="AA7538" s="11"/>
      <c r="AB7538" s="11"/>
      <c r="AC7538" s="11"/>
      <c r="AD7538"/>
      <c r="AE7538"/>
      <c r="AF7538">
        <v>100</v>
      </c>
      <c r="AG7538"/>
      <c r="AH7538"/>
      <c r="AI7538"/>
      <c r="AJ7538" s="11"/>
      <c r="AK7538" s="11"/>
      <c r="AL7538" s="11">
        <v>220000</v>
      </c>
      <c r="AM7538" s="11"/>
      <c r="AN7538" s="11"/>
      <c r="AO7538" s="11"/>
      <c r="AP7538" s="11"/>
      <c r="AQ7538" s="11"/>
      <c r="AR7538" s="11"/>
      <c r="AS7538" s="11"/>
      <c r="AT7538" s="11"/>
      <c r="AU7538" s="11"/>
      <c r="AV7538" s="11"/>
      <c r="AW7538" s="11"/>
      <c r="AX7538" s="11"/>
      <c r="AY7538" s="11"/>
      <c r="AZ7538" s="11"/>
      <c r="BA7538" s="11"/>
      <c r="BB7538" s="11"/>
      <c r="BC7538" s="11"/>
      <c r="BD7538" s="11"/>
      <c r="BE7538" s="11"/>
      <c r="BF7538" s="11"/>
      <c r="BG7538" s="11"/>
      <c r="BH7538" s="11"/>
      <c r="BI7538" s="11"/>
      <c r="BJ7538" s="11"/>
      <c r="BK7538" s="11"/>
      <c r="BL7538"/>
      <c r="BM7538"/>
      <c r="BN7538" s="10">
        <v>0</v>
      </c>
      <c r="BO7538" s="10"/>
      <c r="BP7538" s="10"/>
      <c r="BQ7538" s="10"/>
      <c r="BR7538" s="10"/>
      <c r="BS7538" s="10"/>
      <c r="BT7538" s="10"/>
      <c r="BU7538" s="10"/>
    </row>
    <row r="7539" spans="1:73" x14ac:dyDescent="0.3">
      <c r="A7539" s="10" t="s">
        <v>4110</v>
      </c>
      <c r="B7539" s="10" t="s">
        <v>6807</v>
      </c>
      <c r="C7539" s="10" t="s">
        <v>107</v>
      </c>
      <c r="D7539" s="10" t="s">
        <v>110</v>
      </c>
      <c r="E7539" s="10" t="s">
        <v>111</v>
      </c>
      <c r="F7539" s="10" t="s">
        <v>145</v>
      </c>
      <c r="G7539" s="10" t="s">
        <v>146</v>
      </c>
      <c r="H7539" s="10" t="s">
        <v>156</v>
      </c>
      <c r="I7539" s="10" t="s">
        <v>157</v>
      </c>
      <c r="J7539" s="10" t="s">
        <v>157</v>
      </c>
      <c r="K7539" s="10" t="s">
        <v>156</v>
      </c>
      <c r="L7539">
        <v>0</v>
      </c>
      <c r="M7539">
        <v>1</v>
      </c>
      <c r="N7539">
        <v>1</v>
      </c>
      <c r="O7539">
        <v>0</v>
      </c>
      <c r="P7539">
        <v>1</v>
      </c>
      <c r="Q7539">
        <v>1</v>
      </c>
      <c r="R7539" s="11"/>
      <c r="S7539" s="11">
        <v>3600000</v>
      </c>
      <c r="T7539" s="11">
        <v>4352215</v>
      </c>
      <c r="U7539" s="11"/>
      <c r="V7539" s="11">
        <v>5200000</v>
      </c>
      <c r="W7539" s="11">
        <v>4255000</v>
      </c>
      <c r="X7539" s="11"/>
      <c r="Y7539" s="11">
        <v>920000</v>
      </c>
      <c r="Z7539" s="11">
        <v>744000</v>
      </c>
      <c r="AA7539" s="11"/>
      <c r="AB7539" s="11">
        <v>3920000</v>
      </c>
      <c r="AC7539" s="11">
        <v>2127500</v>
      </c>
      <c r="AD7539"/>
      <c r="AE7539">
        <v>25.56</v>
      </c>
      <c r="AF7539">
        <v>17.09</v>
      </c>
      <c r="AG7539"/>
      <c r="AH7539">
        <v>75.38</v>
      </c>
      <c r="AI7539">
        <v>50</v>
      </c>
      <c r="AJ7539" s="11"/>
      <c r="AK7539" s="11">
        <v>3360000</v>
      </c>
      <c r="AL7539" s="11">
        <v>4352215</v>
      </c>
      <c r="AM7539" s="11"/>
      <c r="AN7539" s="11">
        <v>5200000</v>
      </c>
      <c r="AO7539" s="11">
        <v>4255000</v>
      </c>
      <c r="AP7539" s="11"/>
      <c r="AQ7539" s="11"/>
      <c r="AR7539" s="11"/>
      <c r="AS7539" s="11"/>
      <c r="AT7539" s="11"/>
      <c r="AU7539" s="11"/>
      <c r="AV7539" s="11"/>
      <c r="AW7539" s="11"/>
      <c r="AX7539" s="11"/>
      <c r="AY7539" s="11"/>
      <c r="AZ7539" s="11"/>
      <c r="BA7539" s="11"/>
      <c r="BB7539" s="11"/>
      <c r="BC7539" s="11"/>
      <c r="BD7539" s="11"/>
      <c r="BE7539" s="11"/>
      <c r="BF7539" s="11"/>
      <c r="BG7539" s="11"/>
      <c r="BH7539" s="11"/>
      <c r="BI7539" s="11">
        <v>7457000</v>
      </c>
      <c r="BJ7539" s="11"/>
      <c r="BK7539" s="11"/>
      <c r="BL7539"/>
      <c r="BM7539">
        <v>0</v>
      </c>
      <c r="BN7539" s="10">
        <v>0</v>
      </c>
      <c r="BO7539" s="10"/>
      <c r="BP7539" s="10"/>
      <c r="BQ7539" s="10"/>
      <c r="BR7539" s="10"/>
      <c r="BS7539" s="10"/>
      <c r="BT7539" s="10"/>
      <c r="BU7539" s="10"/>
    </row>
    <row r="7540" spans="1:73" x14ac:dyDescent="0.3">
      <c r="A7540" s="10" t="s">
        <v>4110</v>
      </c>
      <c r="B7540" s="10" t="s">
        <v>6807</v>
      </c>
      <c r="C7540" s="10" t="s">
        <v>107</v>
      </c>
      <c r="D7540" s="10" t="s">
        <v>110</v>
      </c>
      <c r="E7540" s="10" t="s">
        <v>111</v>
      </c>
      <c r="F7540" s="10" t="s">
        <v>145</v>
      </c>
      <c r="G7540" s="10" t="s">
        <v>146</v>
      </c>
      <c r="H7540" s="10" t="s">
        <v>4963</v>
      </c>
      <c r="I7540" s="10" t="s">
        <v>4964</v>
      </c>
      <c r="J7540" s="10" t="s">
        <v>4964</v>
      </c>
      <c r="K7540" s="10" t="s">
        <v>4963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 s="11"/>
      <c r="S7540" s="11"/>
      <c r="T7540" s="11"/>
      <c r="U7540" s="11"/>
      <c r="V7540" s="11"/>
      <c r="W7540" s="11">
        <v>1295000</v>
      </c>
      <c r="X7540" s="11"/>
      <c r="Y7540" s="11"/>
      <c r="Z7540" s="11"/>
      <c r="AA7540" s="11"/>
      <c r="AB7540" s="11"/>
      <c r="AC7540" s="11">
        <v>647500</v>
      </c>
      <c r="AD7540"/>
      <c r="AE7540"/>
      <c r="AF7540"/>
      <c r="AG7540"/>
      <c r="AH7540"/>
      <c r="AI7540">
        <v>50</v>
      </c>
      <c r="AJ7540" s="11"/>
      <c r="AK7540" s="11"/>
      <c r="AL7540" s="11"/>
      <c r="AM7540" s="11"/>
      <c r="AN7540" s="11"/>
      <c r="AO7540" s="11">
        <v>1295000</v>
      </c>
      <c r="AP7540" s="11"/>
      <c r="AQ7540" s="11"/>
      <c r="AR7540" s="11"/>
      <c r="AS7540" s="11"/>
      <c r="AT7540" s="11"/>
      <c r="AU7540" s="11"/>
      <c r="AV7540" s="11"/>
      <c r="AW7540" s="11"/>
      <c r="AX7540" s="11"/>
      <c r="AY7540" s="11"/>
      <c r="AZ7540" s="11"/>
      <c r="BA7540" s="11"/>
      <c r="BB7540" s="11"/>
      <c r="BC7540" s="11"/>
      <c r="BD7540" s="11"/>
      <c r="BE7540" s="11"/>
      <c r="BF7540" s="11"/>
      <c r="BG7540" s="11"/>
      <c r="BH7540" s="11"/>
      <c r="BI7540" s="11"/>
      <c r="BJ7540" s="11"/>
      <c r="BK7540" s="11"/>
      <c r="BL7540"/>
      <c r="BM7540"/>
      <c r="BN7540" s="10">
        <v>0</v>
      </c>
      <c r="BO7540" s="10"/>
      <c r="BP7540" s="10"/>
      <c r="BQ7540" s="10"/>
      <c r="BR7540" s="10"/>
      <c r="BS7540" s="10"/>
      <c r="BT7540" s="10"/>
      <c r="BU7540" s="10"/>
    </row>
    <row r="7541" spans="1:73" x14ac:dyDescent="0.3">
      <c r="A7541" s="10" t="s">
        <v>4110</v>
      </c>
      <c r="B7541" s="10" t="s">
        <v>6807</v>
      </c>
      <c r="C7541" s="10" t="s">
        <v>107</v>
      </c>
      <c r="D7541" s="10" t="s">
        <v>110</v>
      </c>
      <c r="E7541" s="10" t="s">
        <v>111</v>
      </c>
      <c r="F7541" s="10" t="s">
        <v>145</v>
      </c>
      <c r="G7541" s="10" t="s">
        <v>146</v>
      </c>
      <c r="H7541" s="10" t="s">
        <v>8584</v>
      </c>
      <c r="I7541" s="10" t="s">
        <v>8585</v>
      </c>
      <c r="J7541" s="10" t="s">
        <v>8585</v>
      </c>
      <c r="K7541" s="10" t="s">
        <v>8584</v>
      </c>
      <c r="L7541">
        <v>0</v>
      </c>
      <c r="M7541">
        <v>0</v>
      </c>
      <c r="N7541">
        <v>1</v>
      </c>
      <c r="O7541">
        <v>1</v>
      </c>
      <c r="P7541">
        <v>1</v>
      </c>
      <c r="Q7541">
        <v>1</v>
      </c>
      <c r="R7541" s="11"/>
      <c r="S7541" s="11"/>
      <c r="T7541" s="11">
        <v>420000</v>
      </c>
      <c r="U7541" s="11">
        <v>32230000</v>
      </c>
      <c r="V7541" s="11">
        <v>20730000</v>
      </c>
      <c r="W7541" s="11">
        <v>42495000</v>
      </c>
      <c r="X7541" s="11"/>
      <c r="Y7541" s="11"/>
      <c r="Z7541" s="11">
        <v>420000</v>
      </c>
      <c r="AA7541" s="11">
        <v>11209000</v>
      </c>
      <c r="AB7541" s="11">
        <v>9870000</v>
      </c>
      <c r="AC7541" s="11">
        <v>24107500</v>
      </c>
      <c r="AD7541"/>
      <c r="AE7541"/>
      <c r="AF7541">
        <v>100</v>
      </c>
      <c r="AG7541">
        <v>34.78</v>
      </c>
      <c r="AH7541">
        <v>47.61</v>
      </c>
      <c r="AI7541">
        <v>56.73</v>
      </c>
      <c r="AJ7541" s="11"/>
      <c r="AK7541" s="11"/>
      <c r="AL7541" s="11">
        <v>420000</v>
      </c>
      <c r="AM7541" s="11">
        <v>32230000</v>
      </c>
      <c r="AN7541" s="11">
        <v>20730000</v>
      </c>
      <c r="AO7541" s="11">
        <v>30620000</v>
      </c>
      <c r="AP7541" s="11"/>
      <c r="AQ7541" s="11"/>
      <c r="AR7541" s="11"/>
      <c r="AS7541" s="11"/>
      <c r="AT7541" s="11"/>
      <c r="AU7541" s="11"/>
      <c r="AV7541" s="11"/>
      <c r="AW7541" s="11"/>
      <c r="AX7541" s="11"/>
      <c r="AY7541" s="11"/>
      <c r="AZ7541" s="11"/>
      <c r="BA7541" s="11"/>
      <c r="BB7541" s="11"/>
      <c r="BC7541" s="11"/>
      <c r="BD7541" s="11"/>
      <c r="BE7541" s="11"/>
      <c r="BF7541" s="11"/>
      <c r="BG7541" s="11"/>
      <c r="BH7541" s="11">
        <v>45178000</v>
      </c>
      <c r="BI7541" s="11">
        <v>20190000</v>
      </c>
      <c r="BJ7541" s="11">
        <v>10230000</v>
      </c>
      <c r="BK7541" s="11">
        <v>13330000</v>
      </c>
      <c r="BL7541">
        <v>22.643699999999999</v>
      </c>
      <c r="BM7541">
        <v>66.0227</v>
      </c>
      <c r="BN7541" s="10">
        <v>0</v>
      </c>
      <c r="BO7541" s="10"/>
      <c r="BP7541" s="10"/>
      <c r="BQ7541" s="10"/>
      <c r="BR7541" s="10"/>
      <c r="BS7541" s="10"/>
      <c r="BT7541" s="10"/>
      <c r="BU7541" s="10"/>
    </row>
    <row r="7542" spans="1:73" x14ac:dyDescent="0.3">
      <c r="A7542" s="10" t="s">
        <v>4110</v>
      </c>
      <c r="B7542" s="10" t="s">
        <v>6807</v>
      </c>
      <c r="C7542" s="10" t="s">
        <v>107</v>
      </c>
      <c r="D7542" s="10" t="s">
        <v>110</v>
      </c>
      <c r="E7542" s="10" t="s">
        <v>111</v>
      </c>
      <c r="F7542" s="10" t="s">
        <v>145</v>
      </c>
      <c r="G7542" s="10" t="s">
        <v>146</v>
      </c>
      <c r="H7542" s="10" t="s">
        <v>8586</v>
      </c>
      <c r="I7542" s="10" t="s">
        <v>8587</v>
      </c>
      <c r="J7542" s="10" t="s">
        <v>8587</v>
      </c>
      <c r="K7542" s="10" t="s">
        <v>8586</v>
      </c>
      <c r="L7542">
        <v>0</v>
      </c>
      <c r="M7542">
        <v>0</v>
      </c>
      <c r="N7542">
        <v>0</v>
      </c>
      <c r="O7542">
        <v>1</v>
      </c>
      <c r="P7542">
        <v>1</v>
      </c>
      <c r="Q7542">
        <v>1</v>
      </c>
      <c r="R7542" s="11"/>
      <c r="S7542" s="11"/>
      <c r="T7542" s="11"/>
      <c r="U7542" s="11">
        <v>15112500</v>
      </c>
      <c r="V7542" s="11">
        <v>23250000</v>
      </c>
      <c r="W7542" s="11">
        <v>24550000</v>
      </c>
      <c r="X7542" s="11"/>
      <c r="Y7542" s="11"/>
      <c r="Z7542" s="11"/>
      <c r="AA7542" s="11">
        <v>4533750</v>
      </c>
      <c r="AB7542" s="11">
        <v>11625000</v>
      </c>
      <c r="AC7542" s="11">
        <v>13150000</v>
      </c>
      <c r="AD7542"/>
      <c r="AE7542"/>
      <c r="AF7542"/>
      <c r="AG7542">
        <v>30</v>
      </c>
      <c r="AH7542">
        <v>50</v>
      </c>
      <c r="AI7542">
        <v>53.56</v>
      </c>
      <c r="AJ7542" s="11"/>
      <c r="AK7542" s="11"/>
      <c r="AL7542" s="11"/>
      <c r="AM7542" s="11">
        <v>15112500</v>
      </c>
      <c r="AN7542" s="11">
        <v>23250000</v>
      </c>
      <c r="AO7542" s="11">
        <v>24550000</v>
      </c>
      <c r="AP7542" s="11"/>
      <c r="AQ7542" s="11"/>
      <c r="AR7542" s="11"/>
      <c r="AS7542" s="11"/>
      <c r="AT7542" s="11"/>
      <c r="AU7542" s="11"/>
      <c r="AV7542" s="11"/>
      <c r="AW7542" s="11"/>
      <c r="AX7542" s="11"/>
      <c r="AY7542" s="11"/>
      <c r="AZ7542" s="11"/>
      <c r="BA7542" s="11"/>
      <c r="BB7542" s="11"/>
      <c r="BC7542" s="11"/>
      <c r="BD7542" s="11"/>
      <c r="BE7542" s="11"/>
      <c r="BF7542" s="11"/>
      <c r="BG7542" s="11"/>
      <c r="BH7542" s="11">
        <v>95712500</v>
      </c>
      <c r="BI7542" s="11">
        <v>65090000</v>
      </c>
      <c r="BJ7542" s="11">
        <v>15112500</v>
      </c>
      <c r="BK7542" s="11">
        <v>23250000</v>
      </c>
      <c r="BL7542">
        <v>15.789400000000001</v>
      </c>
      <c r="BM7542">
        <v>35.719700000000003</v>
      </c>
      <c r="BN7542" s="10">
        <v>0</v>
      </c>
      <c r="BO7542" s="10"/>
      <c r="BP7542" s="10"/>
      <c r="BQ7542" s="10"/>
      <c r="BR7542" s="10"/>
      <c r="BS7542" s="10"/>
      <c r="BT7542" s="10"/>
      <c r="BU7542" s="10"/>
    </row>
    <row r="7543" spans="1:73" x14ac:dyDescent="0.3">
      <c r="A7543" s="10" t="s">
        <v>4110</v>
      </c>
      <c r="B7543" s="10" t="s">
        <v>6807</v>
      </c>
      <c r="C7543" s="10" t="s">
        <v>107</v>
      </c>
      <c r="D7543" s="10" t="s">
        <v>110</v>
      </c>
      <c r="E7543" s="10" t="s">
        <v>149</v>
      </c>
      <c r="F7543" s="10"/>
      <c r="G7543" s="10"/>
      <c r="H7543" s="10" t="s">
        <v>158</v>
      </c>
      <c r="I7543" s="10" t="s">
        <v>159</v>
      </c>
      <c r="J7543" s="10" t="s">
        <v>159</v>
      </c>
      <c r="K7543" s="10" t="s">
        <v>158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 s="11"/>
      <c r="S7543" s="11">
        <v>1600000</v>
      </c>
      <c r="T7543" s="11"/>
      <c r="U7543" s="11"/>
      <c r="V7543" s="11"/>
      <c r="W7543" s="11"/>
      <c r="X7543" s="11"/>
      <c r="Y7543" s="11">
        <v>0</v>
      </c>
      <c r="Z7543" s="11"/>
      <c r="AA7543" s="11"/>
      <c r="AB7543" s="11"/>
      <c r="AC7543" s="11"/>
      <c r="AD7543"/>
      <c r="AE7543">
        <v>0</v>
      </c>
      <c r="AF7543"/>
      <c r="AG7543"/>
      <c r="AH7543"/>
      <c r="AI7543"/>
      <c r="AJ7543" s="11"/>
      <c r="AK7543" s="11">
        <v>800000</v>
      </c>
      <c r="AL7543" s="11"/>
      <c r="AM7543" s="11"/>
      <c r="AN7543" s="11"/>
      <c r="AO7543" s="11"/>
      <c r="AP7543" s="11"/>
      <c r="AQ7543" s="11"/>
      <c r="AR7543" s="11"/>
      <c r="AS7543" s="11"/>
      <c r="AT7543" s="11"/>
      <c r="AU7543" s="11"/>
      <c r="AV7543" s="11"/>
      <c r="AW7543" s="11"/>
      <c r="AX7543" s="11"/>
      <c r="AY7543" s="11"/>
      <c r="AZ7543" s="11"/>
      <c r="BA7543" s="11"/>
      <c r="BB7543" s="11"/>
      <c r="BC7543" s="11"/>
      <c r="BD7543" s="11"/>
      <c r="BE7543" s="11"/>
      <c r="BF7543" s="11"/>
      <c r="BG7543" s="11"/>
      <c r="BH7543" s="11"/>
      <c r="BI7543" s="11"/>
      <c r="BJ7543" s="11"/>
      <c r="BK7543" s="11"/>
      <c r="BL7543"/>
      <c r="BM7543"/>
      <c r="BN7543" s="10">
        <v>0</v>
      </c>
      <c r="BO7543" s="10"/>
      <c r="BP7543" s="10"/>
      <c r="BQ7543" s="10"/>
      <c r="BR7543" s="10"/>
      <c r="BS7543" s="10"/>
      <c r="BT7543" s="10"/>
      <c r="BU7543" s="10"/>
    </row>
    <row r="7544" spans="1:73" x14ac:dyDescent="0.3">
      <c r="A7544" s="10" t="s">
        <v>4110</v>
      </c>
      <c r="B7544" s="10" t="s">
        <v>6807</v>
      </c>
      <c r="C7544" s="10" t="s">
        <v>107</v>
      </c>
      <c r="D7544" s="10" t="s">
        <v>110</v>
      </c>
      <c r="E7544" s="10" t="s">
        <v>149</v>
      </c>
      <c r="F7544" s="10"/>
      <c r="G7544" s="10"/>
      <c r="H7544" s="10" t="s">
        <v>358</v>
      </c>
      <c r="I7544" s="10" t="s">
        <v>359</v>
      </c>
      <c r="J7544" s="10" t="s">
        <v>359</v>
      </c>
      <c r="K7544" s="10" t="s">
        <v>358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 s="11"/>
      <c r="S7544" s="11"/>
      <c r="T7544" s="11">
        <v>90000</v>
      </c>
      <c r="U7544" s="11"/>
      <c r="V7544" s="11"/>
      <c r="W7544" s="11"/>
      <c r="X7544" s="11"/>
      <c r="Y7544" s="11"/>
      <c r="Z7544" s="11">
        <v>90000</v>
      </c>
      <c r="AA7544" s="11"/>
      <c r="AB7544" s="11"/>
      <c r="AC7544" s="11"/>
      <c r="AD7544"/>
      <c r="AE7544"/>
      <c r="AF7544">
        <v>100</v>
      </c>
      <c r="AG7544"/>
      <c r="AH7544"/>
      <c r="AI7544"/>
      <c r="AJ7544" s="11"/>
      <c r="AK7544" s="11"/>
      <c r="AL7544" s="11">
        <v>90000</v>
      </c>
      <c r="AM7544" s="11"/>
      <c r="AN7544" s="11"/>
      <c r="AO7544" s="11"/>
      <c r="AP7544" s="11"/>
      <c r="AQ7544" s="11"/>
      <c r="AR7544" s="11"/>
      <c r="AS7544" s="11"/>
      <c r="AT7544" s="11"/>
      <c r="AU7544" s="11"/>
      <c r="AV7544" s="11"/>
      <c r="AW7544" s="11"/>
      <c r="AX7544" s="11"/>
      <c r="AY7544" s="11"/>
      <c r="AZ7544" s="11"/>
      <c r="BA7544" s="11"/>
      <c r="BB7544" s="11"/>
      <c r="BC7544" s="11"/>
      <c r="BD7544" s="11"/>
      <c r="BE7544" s="11"/>
      <c r="BF7544" s="11"/>
      <c r="BG7544" s="11"/>
      <c r="BH7544" s="11"/>
      <c r="BI7544" s="11"/>
      <c r="BJ7544" s="11"/>
      <c r="BK7544" s="11"/>
      <c r="BL7544"/>
      <c r="BM7544"/>
      <c r="BN7544" s="10">
        <v>0</v>
      </c>
      <c r="BO7544" s="10"/>
      <c r="BP7544" s="10"/>
      <c r="BQ7544" s="10"/>
      <c r="BR7544" s="10"/>
      <c r="BS7544" s="10"/>
      <c r="BT7544" s="10"/>
      <c r="BU7544" s="10"/>
    </row>
    <row r="7545" spans="1:73" x14ac:dyDescent="0.3">
      <c r="A7545" s="10" t="s">
        <v>4110</v>
      </c>
      <c r="B7545" s="10" t="s">
        <v>6807</v>
      </c>
      <c r="C7545" s="10" t="s">
        <v>107</v>
      </c>
      <c r="D7545" s="10" t="s">
        <v>110</v>
      </c>
      <c r="E7545" s="10" t="s">
        <v>149</v>
      </c>
      <c r="F7545" s="10" t="s">
        <v>166</v>
      </c>
      <c r="G7545" s="10" t="s">
        <v>167</v>
      </c>
      <c r="H7545" s="10" t="s">
        <v>8588</v>
      </c>
      <c r="I7545" s="10" t="s">
        <v>8589</v>
      </c>
      <c r="J7545" s="10" t="s">
        <v>8589</v>
      </c>
      <c r="K7545" s="10" t="s">
        <v>8588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 s="11"/>
      <c r="S7545" s="11"/>
      <c r="T7545" s="11">
        <v>255000</v>
      </c>
      <c r="U7545" s="11"/>
      <c r="V7545" s="11"/>
      <c r="W7545" s="11"/>
      <c r="X7545" s="11"/>
      <c r="Y7545" s="11"/>
      <c r="Z7545" s="11">
        <v>255000</v>
      </c>
      <c r="AA7545" s="11"/>
      <c r="AB7545" s="11"/>
      <c r="AC7545" s="11"/>
      <c r="AD7545"/>
      <c r="AE7545"/>
      <c r="AF7545">
        <v>100</v>
      </c>
      <c r="AG7545"/>
      <c r="AH7545"/>
      <c r="AI7545"/>
      <c r="AJ7545" s="11"/>
      <c r="AK7545" s="11"/>
      <c r="AL7545" s="11">
        <v>255000</v>
      </c>
      <c r="AM7545" s="11"/>
      <c r="AN7545" s="11"/>
      <c r="AO7545" s="11"/>
      <c r="AP7545" s="11"/>
      <c r="AQ7545" s="11"/>
      <c r="AR7545" s="11"/>
      <c r="AS7545" s="11"/>
      <c r="AT7545" s="11"/>
      <c r="AU7545" s="11"/>
      <c r="AV7545" s="11"/>
      <c r="AW7545" s="11"/>
      <c r="AX7545" s="11"/>
      <c r="AY7545" s="11"/>
      <c r="AZ7545" s="11"/>
      <c r="BA7545" s="11"/>
      <c r="BB7545" s="11"/>
      <c r="BC7545" s="11"/>
      <c r="BD7545" s="11"/>
      <c r="BE7545" s="11"/>
      <c r="BF7545" s="11"/>
      <c r="BG7545" s="11"/>
      <c r="BH7545" s="11"/>
      <c r="BI7545" s="11"/>
      <c r="BJ7545" s="11"/>
      <c r="BK7545" s="11"/>
      <c r="BL7545"/>
      <c r="BM7545"/>
      <c r="BN7545" s="10">
        <v>0</v>
      </c>
      <c r="BO7545" s="10"/>
      <c r="BP7545" s="10"/>
      <c r="BQ7545" s="10"/>
      <c r="BR7545" s="10"/>
      <c r="BS7545" s="10"/>
      <c r="BT7545" s="10"/>
      <c r="BU7545" s="10"/>
    </row>
    <row r="7546" spans="1:73" x14ac:dyDescent="0.3">
      <c r="A7546" s="10" t="s">
        <v>4110</v>
      </c>
      <c r="B7546" s="10" t="s">
        <v>6807</v>
      </c>
      <c r="C7546" s="10" t="s">
        <v>107</v>
      </c>
      <c r="D7546" s="10" t="s">
        <v>110</v>
      </c>
      <c r="E7546" s="10" t="s">
        <v>149</v>
      </c>
      <c r="F7546" s="10" t="s">
        <v>170</v>
      </c>
      <c r="G7546" s="10" t="s">
        <v>171</v>
      </c>
      <c r="H7546" s="10" t="s">
        <v>172</v>
      </c>
      <c r="I7546" s="10" t="s">
        <v>173</v>
      </c>
      <c r="J7546" s="10" t="s">
        <v>173</v>
      </c>
      <c r="K7546" s="10" t="s">
        <v>172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 s="11"/>
      <c r="S7546" s="11">
        <v>2590000</v>
      </c>
      <c r="T7546" s="11"/>
      <c r="U7546" s="11"/>
      <c r="V7546" s="11"/>
      <c r="W7546" s="11"/>
      <c r="X7546" s="11"/>
      <c r="Y7546" s="11">
        <v>2590000</v>
      </c>
      <c r="Z7546" s="11"/>
      <c r="AA7546" s="11"/>
      <c r="AB7546" s="11"/>
      <c r="AC7546" s="11"/>
      <c r="AD7546"/>
      <c r="AE7546">
        <v>100</v>
      </c>
      <c r="AF7546"/>
      <c r="AG7546"/>
      <c r="AH7546"/>
      <c r="AI7546"/>
      <c r="AJ7546" s="11"/>
      <c r="AK7546" s="11">
        <v>2590000</v>
      </c>
      <c r="AL7546" s="11"/>
      <c r="AM7546" s="11"/>
      <c r="AN7546" s="11"/>
      <c r="AO7546" s="11"/>
      <c r="AP7546" s="11"/>
      <c r="AQ7546" s="11"/>
      <c r="AR7546" s="11"/>
      <c r="AS7546" s="11"/>
      <c r="AT7546" s="11"/>
      <c r="AU7546" s="11"/>
      <c r="AV7546" s="11"/>
      <c r="AW7546" s="11"/>
      <c r="AX7546" s="11"/>
      <c r="AY7546" s="11"/>
      <c r="AZ7546" s="11"/>
      <c r="BA7546" s="11"/>
      <c r="BB7546" s="11"/>
      <c r="BC7546" s="11"/>
      <c r="BD7546" s="11"/>
      <c r="BE7546" s="11"/>
      <c r="BF7546" s="11"/>
      <c r="BG7546" s="11"/>
      <c r="BH7546" s="11"/>
      <c r="BI7546" s="11"/>
      <c r="BJ7546" s="11"/>
      <c r="BK7546" s="11"/>
      <c r="BL7546"/>
      <c r="BM7546"/>
      <c r="BN7546" s="10">
        <v>0</v>
      </c>
      <c r="BO7546" s="10"/>
      <c r="BP7546" s="10"/>
      <c r="BQ7546" s="10"/>
      <c r="BR7546" s="10"/>
      <c r="BS7546" s="10"/>
      <c r="BT7546" s="10"/>
      <c r="BU7546" s="10"/>
    </row>
    <row r="7547" spans="1:73" x14ac:dyDescent="0.3">
      <c r="A7547" s="10" t="s">
        <v>4110</v>
      </c>
      <c r="B7547" s="10" t="s">
        <v>6874</v>
      </c>
      <c r="C7547" s="10" t="s">
        <v>75</v>
      </c>
      <c r="D7547" s="10" t="s">
        <v>69</v>
      </c>
      <c r="E7547" s="10" t="s">
        <v>1509</v>
      </c>
      <c r="F7547" s="10" t="s">
        <v>1510</v>
      </c>
      <c r="G7547" s="10" t="s">
        <v>1511</v>
      </c>
      <c r="H7547" s="10" t="s">
        <v>7837</v>
      </c>
      <c r="I7547" s="10" t="s">
        <v>7838</v>
      </c>
      <c r="J7547" s="10" t="s">
        <v>7838</v>
      </c>
      <c r="K7547" s="10" t="s">
        <v>7837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0</v>
      </c>
      <c r="R7547" s="11"/>
      <c r="S7547" s="11">
        <v>26271520</v>
      </c>
      <c r="T7547" s="11">
        <v>14396000</v>
      </c>
      <c r="U7547" s="11"/>
      <c r="V7547" s="11"/>
      <c r="W7547" s="11"/>
      <c r="X7547" s="11"/>
      <c r="Y7547" s="11">
        <v>2554700</v>
      </c>
      <c r="Z7547" s="11">
        <v>11000</v>
      </c>
      <c r="AA7547" s="11"/>
      <c r="AB7547" s="11"/>
      <c r="AC7547" s="11"/>
      <c r="AD7547"/>
      <c r="AE7547">
        <v>9.7200000000000006</v>
      </c>
      <c r="AF7547">
        <v>0.08</v>
      </c>
      <c r="AG7547"/>
      <c r="AH7547"/>
      <c r="AI7547"/>
      <c r="AJ7547" s="11"/>
      <c r="AK7547" s="11">
        <v>22891520</v>
      </c>
      <c r="AL7547" s="11">
        <v>14385000</v>
      </c>
      <c r="AM7547" s="11"/>
      <c r="AN7547" s="11"/>
      <c r="AO7547" s="11"/>
      <c r="AP7547" s="11"/>
      <c r="AQ7547" s="11"/>
      <c r="AR7547" s="11"/>
      <c r="AS7547" s="11"/>
      <c r="AT7547" s="11"/>
      <c r="AU7547" s="11"/>
      <c r="AV7547" s="11"/>
      <c r="AW7547" s="11"/>
      <c r="AX7547" s="11"/>
      <c r="AY7547" s="11"/>
      <c r="AZ7547" s="11"/>
      <c r="BA7547" s="11"/>
      <c r="BB7547" s="11"/>
      <c r="BC7547" s="11"/>
      <c r="BD7547" s="11"/>
      <c r="BE7547" s="11"/>
      <c r="BF7547" s="11"/>
      <c r="BG7547" s="11"/>
      <c r="BH7547" s="11"/>
      <c r="BI7547" s="11"/>
      <c r="BJ7547" s="11"/>
      <c r="BK7547" s="11"/>
      <c r="BL7547"/>
      <c r="BM7547"/>
      <c r="BN7547" s="10">
        <v>0</v>
      </c>
      <c r="BO7547" s="10"/>
      <c r="BP7547" s="10"/>
      <c r="BQ7547" s="10"/>
      <c r="BR7547" s="10"/>
      <c r="BS7547" s="10"/>
      <c r="BT7547" s="10"/>
      <c r="BU7547" s="10"/>
    </row>
    <row r="7548" spans="1:73" x14ac:dyDescent="0.3">
      <c r="A7548" s="10" t="s">
        <v>4110</v>
      </c>
      <c r="B7548" s="10" t="s">
        <v>6874</v>
      </c>
      <c r="C7548" s="10" t="s">
        <v>75</v>
      </c>
      <c r="D7548" s="10" t="s">
        <v>69</v>
      </c>
      <c r="E7548" s="10" t="s">
        <v>321</v>
      </c>
      <c r="F7548" s="10" t="s">
        <v>363</v>
      </c>
      <c r="G7548" s="10" t="s">
        <v>364</v>
      </c>
      <c r="H7548" s="10" t="s">
        <v>6888</v>
      </c>
      <c r="I7548" s="10" t="s">
        <v>6889</v>
      </c>
      <c r="J7548" s="10" t="s">
        <v>6889</v>
      </c>
      <c r="K7548" s="10" t="s">
        <v>6888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0</v>
      </c>
      <c r="R7548" s="11"/>
      <c r="S7548" s="11">
        <v>163000</v>
      </c>
      <c r="T7548" s="11">
        <v>412500</v>
      </c>
      <c r="U7548" s="11"/>
      <c r="V7548" s="11"/>
      <c r="W7548" s="11"/>
      <c r="X7548" s="11"/>
      <c r="Y7548" s="11">
        <v>163000</v>
      </c>
      <c r="Z7548" s="11">
        <v>37500</v>
      </c>
      <c r="AA7548" s="11"/>
      <c r="AB7548" s="11"/>
      <c r="AC7548" s="11"/>
      <c r="AD7548"/>
      <c r="AE7548">
        <v>100</v>
      </c>
      <c r="AF7548">
        <v>9.09</v>
      </c>
      <c r="AG7548"/>
      <c r="AH7548"/>
      <c r="AI7548"/>
      <c r="AJ7548" s="11"/>
      <c r="AK7548" s="11">
        <v>163000</v>
      </c>
      <c r="AL7548" s="11">
        <v>412500</v>
      </c>
      <c r="AM7548" s="11"/>
      <c r="AN7548" s="11"/>
      <c r="AO7548" s="11"/>
      <c r="AP7548" s="11"/>
      <c r="AQ7548" s="11"/>
      <c r="AR7548" s="11"/>
      <c r="AS7548" s="11"/>
      <c r="AT7548" s="11"/>
      <c r="AU7548" s="11"/>
      <c r="AV7548" s="11"/>
      <c r="AW7548" s="11"/>
      <c r="AX7548" s="11"/>
      <c r="AY7548" s="11"/>
      <c r="AZ7548" s="11"/>
      <c r="BA7548" s="11"/>
      <c r="BB7548" s="11"/>
      <c r="BC7548" s="11"/>
      <c r="BD7548" s="11"/>
      <c r="BE7548" s="11"/>
      <c r="BF7548" s="11"/>
      <c r="BG7548" s="11"/>
      <c r="BH7548" s="11"/>
      <c r="BI7548" s="11"/>
      <c r="BJ7548" s="11"/>
      <c r="BK7548" s="11"/>
      <c r="BL7548"/>
      <c r="BM7548"/>
      <c r="BN7548" s="10">
        <v>0</v>
      </c>
      <c r="BO7548" s="10"/>
      <c r="BP7548" s="10"/>
      <c r="BQ7548" s="10"/>
      <c r="BR7548" s="10"/>
      <c r="BS7548" s="10"/>
      <c r="BT7548" s="10"/>
      <c r="BU7548" s="10"/>
    </row>
    <row r="7549" spans="1:73" x14ac:dyDescent="0.3">
      <c r="A7549" s="10" t="s">
        <v>4110</v>
      </c>
      <c r="B7549" s="10" t="s">
        <v>6874</v>
      </c>
      <c r="C7549" s="10" t="s">
        <v>75</v>
      </c>
      <c r="D7549" s="10" t="s">
        <v>69</v>
      </c>
      <c r="E7549" s="10" t="s">
        <v>321</v>
      </c>
      <c r="F7549" s="10" t="s">
        <v>6083</v>
      </c>
      <c r="G7549" s="10" t="s">
        <v>244</v>
      </c>
      <c r="H7549" s="10" t="s">
        <v>6890</v>
      </c>
      <c r="I7549" s="10" t="s">
        <v>6891</v>
      </c>
      <c r="J7549" s="10" t="s">
        <v>6891</v>
      </c>
      <c r="K7549" s="10" t="s">
        <v>6890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 s="11">
        <v>97000</v>
      </c>
      <c r="S7549" s="11"/>
      <c r="T7549" s="11"/>
      <c r="U7549" s="11"/>
      <c r="V7549" s="11"/>
      <c r="W7549" s="11"/>
      <c r="X7549" s="11">
        <v>97000</v>
      </c>
      <c r="Y7549" s="11"/>
      <c r="Z7549" s="11"/>
      <c r="AA7549" s="11"/>
      <c r="AB7549" s="11"/>
      <c r="AC7549" s="11"/>
      <c r="AD7549">
        <v>100</v>
      </c>
      <c r="AE7549"/>
      <c r="AF7549"/>
      <c r="AG7549"/>
      <c r="AH7549"/>
      <c r="AI7549"/>
      <c r="AJ7549" s="11">
        <v>97000</v>
      </c>
      <c r="AK7549" s="11"/>
      <c r="AL7549" s="11"/>
      <c r="AM7549" s="11"/>
      <c r="AN7549" s="11"/>
      <c r="AO7549" s="11"/>
      <c r="AP7549" s="11"/>
      <c r="AQ7549" s="11"/>
      <c r="AR7549" s="11"/>
      <c r="AS7549" s="11"/>
      <c r="AT7549" s="11"/>
      <c r="AU7549" s="11"/>
      <c r="AV7549" s="11"/>
      <c r="AW7549" s="11"/>
      <c r="AX7549" s="11"/>
      <c r="AY7549" s="11"/>
      <c r="AZ7549" s="11"/>
      <c r="BA7549" s="11"/>
      <c r="BB7549" s="11"/>
      <c r="BC7549" s="11"/>
      <c r="BD7549" s="11"/>
      <c r="BE7549" s="11"/>
      <c r="BF7549" s="11"/>
      <c r="BG7549" s="11"/>
      <c r="BH7549" s="11"/>
      <c r="BI7549" s="11"/>
      <c r="BJ7549" s="11"/>
      <c r="BK7549" s="11"/>
      <c r="BL7549"/>
      <c r="BM7549"/>
      <c r="BN7549" s="10">
        <v>0</v>
      </c>
      <c r="BO7549" s="10"/>
      <c r="BP7549" s="10"/>
      <c r="BQ7549" s="10"/>
      <c r="BR7549" s="10"/>
      <c r="BS7549" s="10"/>
      <c r="BT7549" s="10"/>
      <c r="BU7549" s="10"/>
    </row>
    <row r="7550" spans="1:73" x14ac:dyDescent="0.3">
      <c r="A7550" s="10" t="s">
        <v>4110</v>
      </c>
      <c r="B7550" s="10" t="s">
        <v>6874</v>
      </c>
      <c r="C7550" s="10" t="s">
        <v>75</v>
      </c>
      <c r="D7550" s="10" t="s">
        <v>69</v>
      </c>
      <c r="E7550" s="10" t="s">
        <v>321</v>
      </c>
      <c r="F7550" s="10" t="s">
        <v>6892</v>
      </c>
      <c r="G7550" s="10" t="s">
        <v>6893</v>
      </c>
      <c r="H7550" s="10" t="s">
        <v>6894</v>
      </c>
      <c r="I7550" s="10" t="s">
        <v>6895</v>
      </c>
      <c r="J7550" s="10" t="s">
        <v>6895</v>
      </c>
      <c r="K7550" s="10" t="s">
        <v>6894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 s="11"/>
      <c r="S7550" s="11">
        <v>266000</v>
      </c>
      <c r="T7550" s="11"/>
      <c r="U7550" s="11"/>
      <c r="V7550" s="11"/>
      <c r="W7550" s="11"/>
      <c r="X7550" s="11"/>
      <c r="Y7550" s="11">
        <v>133000</v>
      </c>
      <c r="Z7550" s="11"/>
      <c r="AA7550" s="11"/>
      <c r="AB7550" s="11"/>
      <c r="AC7550" s="11"/>
      <c r="AD7550"/>
      <c r="AE7550">
        <v>50</v>
      </c>
      <c r="AF7550"/>
      <c r="AG7550"/>
      <c r="AH7550"/>
      <c r="AI7550"/>
      <c r="AJ7550" s="11"/>
      <c r="AK7550" s="11">
        <v>132999.92000000001</v>
      </c>
      <c r="AL7550" s="11"/>
      <c r="AM7550" s="11"/>
      <c r="AN7550" s="11"/>
      <c r="AO7550" s="11"/>
      <c r="AP7550" s="11"/>
      <c r="AQ7550" s="11"/>
      <c r="AR7550" s="11"/>
      <c r="AS7550" s="11"/>
      <c r="AT7550" s="11"/>
      <c r="AU7550" s="11"/>
      <c r="AV7550" s="11"/>
      <c r="AW7550" s="11"/>
      <c r="AX7550" s="11"/>
      <c r="AY7550" s="11"/>
      <c r="AZ7550" s="11"/>
      <c r="BA7550" s="11"/>
      <c r="BB7550" s="11"/>
      <c r="BC7550" s="11"/>
      <c r="BD7550" s="11"/>
      <c r="BE7550" s="11"/>
      <c r="BF7550" s="11"/>
      <c r="BG7550" s="11"/>
      <c r="BH7550" s="11"/>
      <c r="BI7550" s="11"/>
      <c r="BJ7550" s="11"/>
      <c r="BK7550" s="11"/>
      <c r="BL7550"/>
      <c r="BM7550"/>
      <c r="BN7550" s="10">
        <v>0</v>
      </c>
      <c r="BO7550" s="10"/>
      <c r="BP7550" s="10"/>
      <c r="BQ7550" s="10"/>
      <c r="BR7550" s="10"/>
      <c r="BS7550" s="10"/>
      <c r="BT7550" s="10"/>
      <c r="BU7550" s="10"/>
    </row>
    <row r="7551" spans="1:73" x14ac:dyDescent="0.3">
      <c r="A7551" s="10" t="s">
        <v>4110</v>
      </c>
      <c r="B7551" s="10" t="s">
        <v>6874</v>
      </c>
      <c r="C7551" s="10" t="s">
        <v>75</v>
      </c>
      <c r="D7551" s="10" t="s">
        <v>69</v>
      </c>
      <c r="E7551" s="10" t="s">
        <v>1518</v>
      </c>
      <c r="F7551" s="10" t="s">
        <v>6896</v>
      </c>
      <c r="G7551" s="10" t="s">
        <v>6897</v>
      </c>
      <c r="H7551" s="10" t="s">
        <v>6898</v>
      </c>
      <c r="I7551" s="10" t="s">
        <v>6899</v>
      </c>
      <c r="J7551" s="10" t="s">
        <v>6899</v>
      </c>
      <c r="K7551" s="10" t="s">
        <v>6898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 s="11">
        <v>112000</v>
      </c>
      <c r="S7551" s="11"/>
      <c r="T7551" s="11"/>
      <c r="U7551" s="11"/>
      <c r="V7551" s="11"/>
      <c r="W7551" s="11"/>
      <c r="X7551" s="11">
        <v>112000</v>
      </c>
      <c r="Y7551" s="11"/>
      <c r="Z7551" s="11"/>
      <c r="AA7551" s="11"/>
      <c r="AB7551" s="11"/>
      <c r="AC7551" s="11"/>
      <c r="AD7551">
        <v>100</v>
      </c>
      <c r="AE7551"/>
      <c r="AF7551"/>
      <c r="AG7551"/>
      <c r="AH7551"/>
      <c r="AI7551"/>
      <c r="AJ7551" s="11">
        <v>112000</v>
      </c>
      <c r="AK7551" s="11"/>
      <c r="AL7551" s="11"/>
      <c r="AM7551" s="11"/>
      <c r="AN7551" s="11"/>
      <c r="AO7551" s="11"/>
      <c r="AP7551" s="11"/>
      <c r="AQ7551" s="11"/>
      <c r="AR7551" s="11"/>
      <c r="AS7551" s="11"/>
      <c r="AT7551" s="11"/>
      <c r="AU7551" s="11"/>
      <c r="AV7551" s="11"/>
      <c r="AW7551" s="11"/>
      <c r="AX7551" s="11"/>
      <c r="AY7551" s="11"/>
      <c r="AZ7551" s="11"/>
      <c r="BA7551" s="11"/>
      <c r="BB7551" s="11"/>
      <c r="BC7551" s="11"/>
      <c r="BD7551" s="11"/>
      <c r="BE7551" s="11"/>
      <c r="BF7551" s="11"/>
      <c r="BG7551" s="11"/>
      <c r="BH7551" s="11"/>
      <c r="BI7551" s="11"/>
      <c r="BJ7551" s="11"/>
      <c r="BK7551" s="11"/>
      <c r="BL7551"/>
      <c r="BM7551"/>
      <c r="BN7551" s="10">
        <v>0</v>
      </c>
      <c r="BO7551" s="10"/>
      <c r="BP7551" s="10"/>
      <c r="BQ7551" s="10"/>
      <c r="BR7551" s="10"/>
      <c r="BS7551" s="10"/>
      <c r="BT7551" s="10"/>
      <c r="BU7551" s="10"/>
    </row>
    <row r="7552" spans="1:73" x14ac:dyDescent="0.3">
      <c r="A7552" s="10" t="s">
        <v>4110</v>
      </c>
      <c r="B7552" s="10" t="s">
        <v>6874</v>
      </c>
      <c r="C7552" s="10" t="s">
        <v>75</v>
      </c>
      <c r="D7552" s="10" t="s">
        <v>69</v>
      </c>
      <c r="E7552" s="10" t="s">
        <v>5896</v>
      </c>
      <c r="F7552" s="10" t="s">
        <v>6902</v>
      </c>
      <c r="G7552" s="10" t="s">
        <v>6903</v>
      </c>
      <c r="H7552" s="10" t="s">
        <v>6904</v>
      </c>
      <c r="I7552" s="10" t="s">
        <v>6905</v>
      </c>
      <c r="J7552" s="10" t="s">
        <v>6905</v>
      </c>
      <c r="K7552" s="10" t="s">
        <v>6904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 s="11"/>
      <c r="S7552" s="11">
        <v>972000</v>
      </c>
      <c r="T7552" s="11"/>
      <c r="U7552" s="11"/>
      <c r="V7552" s="11"/>
      <c r="W7552" s="11"/>
      <c r="X7552" s="11"/>
      <c r="Y7552" s="11">
        <v>0</v>
      </c>
      <c r="Z7552" s="11"/>
      <c r="AA7552" s="11"/>
      <c r="AB7552" s="11"/>
      <c r="AC7552" s="11"/>
      <c r="AD7552"/>
      <c r="AE7552">
        <v>0</v>
      </c>
      <c r="AF7552"/>
      <c r="AG7552"/>
      <c r="AH7552"/>
      <c r="AI7552"/>
      <c r="AJ7552" s="11"/>
      <c r="AK7552" s="11">
        <v>972000</v>
      </c>
      <c r="AL7552" s="11"/>
      <c r="AM7552" s="11"/>
      <c r="AN7552" s="11"/>
      <c r="AO7552" s="11"/>
      <c r="AP7552" s="11"/>
      <c r="AQ7552" s="11"/>
      <c r="AR7552" s="11"/>
      <c r="AS7552" s="11"/>
      <c r="AT7552" s="11"/>
      <c r="AU7552" s="11"/>
      <c r="AV7552" s="11"/>
      <c r="AW7552" s="11"/>
      <c r="AX7552" s="11"/>
      <c r="AY7552" s="11"/>
      <c r="AZ7552" s="11"/>
      <c r="BA7552" s="11"/>
      <c r="BB7552" s="11"/>
      <c r="BC7552" s="11"/>
      <c r="BD7552" s="11"/>
      <c r="BE7552" s="11"/>
      <c r="BF7552" s="11"/>
      <c r="BG7552" s="11"/>
      <c r="BH7552" s="11"/>
      <c r="BI7552" s="11"/>
      <c r="BJ7552" s="11"/>
      <c r="BK7552" s="11"/>
      <c r="BL7552"/>
      <c r="BM7552"/>
      <c r="BN7552" s="10">
        <v>0</v>
      </c>
      <c r="BO7552" s="10"/>
      <c r="BP7552" s="10"/>
      <c r="BQ7552" s="10"/>
      <c r="BR7552" s="10"/>
      <c r="BS7552" s="10"/>
      <c r="BT7552" s="10"/>
      <c r="BU7552" s="10"/>
    </row>
    <row r="7553" spans="1:73" x14ac:dyDescent="0.3">
      <c r="A7553" s="10" t="s">
        <v>4110</v>
      </c>
      <c r="B7553" s="10" t="s">
        <v>6874</v>
      </c>
      <c r="C7553" s="10" t="s">
        <v>75</v>
      </c>
      <c r="D7553" s="10" t="s">
        <v>69</v>
      </c>
      <c r="E7553" s="10" t="s">
        <v>5896</v>
      </c>
      <c r="F7553" s="10" t="s">
        <v>5897</v>
      </c>
      <c r="G7553" s="10" t="s">
        <v>1025</v>
      </c>
      <c r="H7553" s="10" t="s">
        <v>6906</v>
      </c>
      <c r="I7553" s="10" t="s">
        <v>6907</v>
      </c>
      <c r="J7553" s="10" t="s">
        <v>6907</v>
      </c>
      <c r="K7553" s="10" t="s">
        <v>6906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 s="11"/>
      <c r="S7553" s="11">
        <v>612000</v>
      </c>
      <c r="T7553" s="11"/>
      <c r="U7553" s="11"/>
      <c r="V7553" s="11"/>
      <c r="W7553" s="11"/>
      <c r="X7553" s="11"/>
      <c r="Y7553" s="11">
        <v>102000</v>
      </c>
      <c r="Z7553" s="11"/>
      <c r="AA7553" s="11"/>
      <c r="AB7553" s="11"/>
      <c r="AC7553" s="11"/>
      <c r="AD7553"/>
      <c r="AE7553">
        <v>16.670000000000002</v>
      </c>
      <c r="AF7553"/>
      <c r="AG7553"/>
      <c r="AH7553"/>
      <c r="AI7553"/>
      <c r="AJ7553" s="11"/>
      <c r="AK7553" s="11">
        <v>612000</v>
      </c>
      <c r="AL7553" s="11"/>
      <c r="AM7553" s="11"/>
      <c r="AN7553" s="11"/>
      <c r="AO7553" s="11"/>
      <c r="AP7553" s="11"/>
      <c r="AQ7553" s="11"/>
      <c r="AR7553" s="11"/>
      <c r="AS7553" s="11"/>
      <c r="AT7553" s="11"/>
      <c r="AU7553" s="11"/>
      <c r="AV7553" s="11"/>
      <c r="AW7553" s="11"/>
      <c r="AX7553" s="11"/>
      <c r="AY7553" s="11"/>
      <c r="AZ7553" s="11"/>
      <c r="BA7553" s="11"/>
      <c r="BB7553" s="11"/>
      <c r="BC7553" s="11"/>
      <c r="BD7553" s="11"/>
      <c r="BE7553" s="11"/>
      <c r="BF7553" s="11"/>
      <c r="BG7553" s="11"/>
      <c r="BH7553" s="11"/>
      <c r="BI7553" s="11"/>
      <c r="BJ7553" s="11"/>
      <c r="BK7553" s="11"/>
      <c r="BL7553"/>
      <c r="BM7553"/>
      <c r="BN7553" s="10">
        <v>0</v>
      </c>
      <c r="BO7553" s="10"/>
      <c r="BP7553" s="10"/>
      <c r="BQ7553" s="10"/>
      <c r="BR7553" s="10"/>
      <c r="BS7553" s="10"/>
      <c r="BT7553" s="10"/>
      <c r="BU7553" s="10"/>
    </row>
    <row r="7554" spans="1:73" x14ac:dyDescent="0.3">
      <c r="A7554" s="10" t="s">
        <v>4110</v>
      </c>
      <c r="B7554" s="10" t="s">
        <v>6874</v>
      </c>
      <c r="C7554" s="10" t="s">
        <v>75</v>
      </c>
      <c r="D7554" s="10" t="s">
        <v>69</v>
      </c>
      <c r="E7554" s="10" t="s">
        <v>70</v>
      </c>
      <c r="F7554" s="10"/>
      <c r="G7554" s="10" t="s">
        <v>5904</v>
      </c>
      <c r="H7554" s="10" t="s">
        <v>6908</v>
      </c>
      <c r="I7554" s="10" t="s">
        <v>6909</v>
      </c>
      <c r="J7554" s="10" t="s">
        <v>6909</v>
      </c>
      <c r="K7554" s="10" t="s">
        <v>6908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 s="11"/>
      <c r="S7554" s="11"/>
      <c r="T7554" s="11">
        <v>3240000</v>
      </c>
      <c r="U7554" s="11"/>
      <c r="V7554" s="11"/>
      <c r="W7554" s="11"/>
      <c r="X7554" s="11"/>
      <c r="Y7554" s="11"/>
      <c r="Z7554" s="11">
        <v>0</v>
      </c>
      <c r="AA7554" s="11"/>
      <c r="AB7554" s="11"/>
      <c r="AC7554" s="11"/>
      <c r="AD7554"/>
      <c r="AE7554"/>
      <c r="AF7554">
        <v>0</v>
      </c>
      <c r="AG7554"/>
      <c r="AH7554"/>
      <c r="AI7554"/>
      <c r="AJ7554" s="11"/>
      <c r="AK7554" s="11"/>
      <c r="AL7554" s="11">
        <v>3240000</v>
      </c>
      <c r="AM7554" s="11"/>
      <c r="AN7554" s="11"/>
      <c r="AO7554" s="11"/>
      <c r="AP7554" s="11"/>
      <c r="AQ7554" s="11"/>
      <c r="AR7554" s="11"/>
      <c r="AS7554" s="11"/>
      <c r="AT7554" s="11"/>
      <c r="AU7554" s="11"/>
      <c r="AV7554" s="11"/>
      <c r="AW7554" s="11"/>
      <c r="AX7554" s="11"/>
      <c r="AY7554" s="11"/>
      <c r="AZ7554" s="11"/>
      <c r="BA7554" s="11"/>
      <c r="BB7554" s="11"/>
      <c r="BC7554" s="11"/>
      <c r="BD7554" s="11"/>
      <c r="BE7554" s="11"/>
      <c r="BF7554" s="11"/>
      <c r="BG7554" s="11"/>
      <c r="BH7554" s="11"/>
      <c r="BI7554" s="11"/>
      <c r="BJ7554" s="11"/>
      <c r="BK7554" s="11"/>
      <c r="BL7554"/>
      <c r="BM7554"/>
      <c r="BN7554" s="10">
        <v>0</v>
      </c>
      <c r="BO7554" s="10"/>
      <c r="BP7554" s="10"/>
      <c r="BQ7554" s="10"/>
      <c r="BR7554" s="10"/>
      <c r="BS7554" s="10"/>
      <c r="BT7554" s="10"/>
      <c r="BU7554" s="10"/>
    </row>
    <row r="7555" spans="1:73" x14ac:dyDescent="0.3">
      <c r="A7555" s="10" t="s">
        <v>4110</v>
      </c>
      <c r="B7555" s="10" t="s">
        <v>6874</v>
      </c>
      <c r="C7555" s="10" t="s">
        <v>75</v>
      </c>
      <c r="D7555" s="10" t="s">
        <v>69</v>
      </c>
      <c r="E7555" s="10" t="s">
        <v>70</v>
      </c>
      <c r="F7555" s="10" t="s">
        <v>1871</v>
      </c>
      <c r="G7555" s="10" t="s">
        <v>1872</v>
      </c>
      <c r="H7555" s="10" t="s">
        <v>6910</v>
      </c>
      <c r="I7555" s="10" t="s">
        <v>6911</v>
      </c>
      <c r="J7555" s="10" t="s">
        <v>6911</v>
      </c>
      <c r="K7555" s="10" t="s">
        <v>6910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 s="11"/>
      <c r="S7555" s="11">
        <v>250000</v>
      </c>
      <c r="T7555" s="11"/>
      <c r="U7555" s="11"/>
      <c r="V7555" s="11"/>
      <c r="W7555" s="11"/>
      <c r="X7555" s="11"/>
      <c r="Y7555" s="11">
        <v>250000</v>
      </c>
      <c r="Z7555" s="11"/>
      <c r="AA7555" s="11"/>
      <c r="AB7555" s="11"/>
      <c r="AC7555" s="11"/>
      <c r="AD7555"/>
      <c r="AE7555">
        <v>100</v>
      </c>
      <c r="AF7555"/>
      <c r="AG7555"/>
      <c r="AH7555"/>
      <c r="AI7555"/>
      <c r="AJ7555" s="11"/>
      <c r="AK7555" s="11">
        <v>250000</v>
      </c>
      <c r="AL7555" s="11"/>
      <c r="AM7555" s="11"/>
      <c r="AN7555" s="11"/>
      <c r="AO7555" s="11"/>
      <c r="AP7555" s="11"/>
      <c r="AQ7555" s="11"/>
      <c r="AR7555" s="11"/>
      <c r="AS7555" s="11"/>
      <c r="AT7555" s="11"/>
      <c r="AU7555" s="11"/>
      <c r="AV7555" s="11"/>
      <c r="AW7555" s="11"/>
      <c r="AX7555" s="11"/>
      <c r="AY7555" s="11"/>
      <c r="AZ7555" s="11"/>
      <c r="BA7555" s="11"/>
      <c r="BB7555" s="11"/>
      <c r="BC7555" s="11"/>
      <c r="BD7555" s="11"/>
      <c r="BE7555" s="11"/>
      <c r="BF7555" s="11"/>
      <c r="BG7555" s="11"/>
      <c r="BH7555" s="11"/>
      <c r="BI7555" s="11"/>
      <c r="BJ7555" s="11"/>
      <c r="BK7555" s="11"/>
      <c r="BL7555"/>
      <c r="BM7555"/>
      <c r="BN7555" s="10">
        <v>0</v>
      </c>
      <c r="BO7555" s="10"/>
      <c r="BP7555" s="10"/>
      <c r="BQ7555" s="10"/>
      <c r="BR7555" s="10"/>
      <c r="BS7555" s="10"/>
      <c r="BT7555" s="10"/>
      <c r="BU7555" s="10"/>
    </row>
    <row r="7556" spans="1:73" x14ac:dyDescent="0.3">
      <c r="A7556" s="10" t="s">
        <v>4110</v>
      </c>
      <c r="B7556" s="10" t="s">
        <v>6547</v>
      </c>
      <c r="C7556" s="10" t="s">
        <v>86</v>
      </c>
      <c r="D7556" s="10" t="s">
        <v>82</v>
      </c>
      <c r="E7556" s="10"/>
      <c r="F7556" s="10" t="s">
        <v>4336</v>
      </c>
      <c r="G7556" s="10"/>
      <c r="H7556" s="10" t="s">
        <v>10959</v>
      </c>
      <c r="I7556" s="10" t="s">
        <v>10960</v>
      </c>
      <c r="J7556" s="10" t="s">
        <v>10960</v>
      </c>
      <c r="K7556" s="10" t="s">
        <v>10959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 s="11"/>
      <c r="S7556" s="11">
        <v>150474.6</v>
      </c>
      <c r="T7556" s="11"/>
      <c r="U7556" s="11"/>
      <c r="V7556" s="11"/>
      <c r="W7556" s="11"/>
      <c r="X7556" s="11"/>
      <c r="Y7556" s="11">
        <v>150474.6</v>
      </c>
      <c r="Z7556" s="11"/>
      <c r="AA7556" s="11"/>
      <c r="AB7556" s="11"/>
      <c r="AC7556" s="11"/>
      <c r="AD7556"/>
      <c r="AE7556">
        <v>100</v>
      </c>
      <c r="AF7556"/>
      <c r="AG7556"/>
      <c r="AH7556"/>
      <c r="AI7556"/>
      <c r="AJ7556" s="11"/>
      <c r="AK7556" s="11">
        <v>150474.6</v>
      </c>
      <c r="AL7556" s="11"/>
      <c r="AM7556" s="11"/>
      <c r="AN7556" s="11"/>
      <c r="AO7556" s="11"/>
      <c r="AP7556" s="11"/>
      <c r="AQ7556" s="11"/>
      <c r="AR7556" s="11"/>
      <c r="AS7556" s="11"/>
      <c r="AT7556" s="11"/>
      <c r="AU7556" s="11"/>
      <c r="AV7556" s="11"/>
      <c r="AW7556" s="11"/>
      <c r="AX7556" s="11"/>
      <c r="AY7556" s="11"/>
      <c r="AZ7556" s="11"/>
      <c r="BA7556" s="11"/>
      <c r="BB7556" s="11"/>
      <c r="BC7556" s="11"/>
      <c r="BD7556" s="11"/>
      <c r="BE7556" s="11"/>
      <c r="BF7556" s="11"/>
      <c r="BG7556" s="11"/>
      <c r="BH7556" s="11"/>
      <c r="BI7556" s="11"/>
      <c r="BJ7556" s="11"/>
      <c r="BK7556" s="11"/>
      <c r="BL7556"/>
      <c r="BM7556"/>
      <c r="BN7556" s="10">
        <v>0</v>
      </c>
      <c r="BO7556" s="10"/>
      <c r="BP7556" s="10"/>
      <c r="BQ7556" s="10"/>
      <c r="BR7556" s="10"/>
      <c r="BS7556" s="10"/>
      <c r="BT7556" s="10"/>
      <c r="BU7556" s="10"/>
    </row>
    <row r="7557" spans="1:73" x14ac:dyDescent="0.3">
      <c r="A7557" s="10" t="s">
        <v>4110</v>
      </c>
      <c r="B7557" s="10" t="s">
        <v>6547</v>
      </c>
      <c r="C7557" s="10" t="s">
        <v>4423</v>
      </c>
      <c r="D7557" s="10" t="s">
        <v>870</v>
      </c>
      <c r="E7557" s="10" t="s">
        <v>871</v>
      </c>
      <c r="F7557" s="10" t="s">
        <v>4253</v>
      </c>
      <c r="G7557" s="10" t="s">
        <v>4254</v>
      </c>
      <c r="H7557" s="10" t="s">
        <v>8806</v>
      </c>
      <c r="I7557" s="10" t="s">
        <v>8807</v>
      </c>
      <c r="J7557" s="10" t="s">
        <v>8807</v>
      </c>
      <c r="K7557" s="10" t="s">
        <v>8806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 s="11"/>
      <c r="S7557" s="11"/>
      <c r="T7557" s="11"/>
      <c r="U7557" s="11"/>
      <c r="V7557" s="11">
        <v>235000</v>
      </c>
      <c r="W7557" s="11"/>
      <c r="X7557" s="11"/>
      <c r="Y7557" s="11"/>
      <c r="Z7557" s="11"/>
      <c r="AA7557" s="11"/>
      <c r="AB7557" s="11">
        <v>235000</v>
      </c>
      <c r="AC7557" s="11"/>
      <c r="AD7557"/>
      <c r="AE7557"/>
      <c r="AF7557"/>
      <c r="AG7557"/>
      <c r="AH7557">
        <v>100</v>
      </c>
      <c r="AI7557"/>
      <c r="AJ7557" s="11"/>
      <c r="AK7557" s="11"/>
      <c r="AL7557" s="11"/>
      <c r="AM7557" s="11"/>
      <c r="AN7557" s="11">
        <v>235000</v>
      </c>
      <c r="AO7557" s="11"/>
      <c r="AP7557" s="11"/>
      <c r="AQ7557" s="11"/>
      <c r="AR7557" s="11"/>
      <c r="AS7557" s="11"/>
      <c r="AT7557" s="11"/>
      <c r="AU7557" s="11"/>
      <c r="AV7557" s="11"/>
      <c r="AW7557" s="11"/>
      <c r="AX7557" s="11"/>
      <c r="AY7557" s="11"/>
      <c r="AZ7557" s="11"/>
      <c r="BA7557" s="11"/>
      <c r="BB7557" s="11"/>
      <c r="BC7557" s="11"/>
      <c r="BD7557" s="11"/>
      <c r="BE7557" s="11"/>
      <c r="BF7557" s="11"/>
      <c r="BG7557" s="11"/>
      <c r="BH7557" s="11"/>
      <c r="BI7557" s="11">
        <v>588000</v>
      </c>
      <c r="BJ7557" s="11"/>
      <c r="BK7557" s="11"/>
      <c r="BL7557"/>
      <c r="BM7557">
        <v>0</v>
      </c>
      <c r="BN7557" s="10">
        <v>0</v>
      </c>
      <c r="BO7557" s="10"/>
      <c r="BP7557" s="10"/>
      <c r="BQ7557" s="10"/>
      <c r="BR7557" s="10"/>
      <c r="BS7557" s="10"/>
      <c r="BT7557" s="10"/>
      <c r="BU7557" s="10"/>
    </row>
    <row r="7558" spans="1:73" x14ac:dyDescent="0.3">
      <c r="A7558" s="10" t="s">
        <v>4110</v>
      </c>
      <c r="B7558" s="10" t="s">
        <v>6547</v>
      </c>
      <c r="C7558" s="10" t="s">
        <v>4683</v>
      </c>
      <c r="D7558" s="10" t="s">
        <v>870</v>
      </c>
      <c r="E7558" s="10" t="s">
        <v>4297</v>
      </c>
      <c r="F7558" s="10" t="s">
        <v>4808</v>
      </c>
      <c r="G7558" s="10" t="s">
        <v>4809</v>
      </c>
      <c r="H7558" s="10" t="s">
        <v>8996</v>
      </c>
      <c r="I7558" s="10" t="s">
        <v>8997</v>
      </c>
      <c r="J7558" s="10" t="s">
        <v>8997</v>
      </c>
      <c r="K7558" s="10" t="s">
        <v>8996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 s="11"/>
      <c r="S7558" s="11"/>
      <c r="T7558" s="11"/>
      <c r="U7558" s="11"/>
      <c r="V7558" s="11"/>
      <c r="W7558" s="11">
        <v>1114400</v>
      </c>
      <c r="X7558" s="11"/>
      <c r="Y7558" s="11"/>
      <c r="Z7558" s="11"/>
      <c r="AA7558" s="11"/>
      <c r="AB7558" s="11"/>
      <c r="AC7558" s="11">
        <v>1114400</v>
      </c>
      <c r="AD7558"/>
      <c r="AE7558"/>
      <c r="AF7558"/>
      <c r="AG7558"/>
      <c r="AH7558"/>
      <c r="AI7558">
        <v>100</v>
      </c>
      <c r="AJ7558" s="11"/>
      <c r="AK7558" s="11"/>
      <c r="AL7558" s="11"/>
      <c r="AM7558" s="11"/>
      <c r="AN7558" s="11"/>
      <c r="AO7558" s="11">
        <v>1114400</v>
      </c>
      <c r="AP7558" s="11"/>
      <c r="AQ7558" s="11"/>
      <c r="AR7558" s="11"/>
      <c r="AS7558" s="11"/>
      <c r="AT7558" s="11"/>
      <c r="AU7558" s="11"/>
      <c r="AV7558" s="11"/>
      <c r="AW7558" s="11"/>
      <c r="AX7558" s="11"/>
      <c r="AY7558" s="11"/>
      <c r="AZ7558" s="11"/>
      <c r="BA7558" s="11"/>
      <c r="BB7558" s="11"/>
      <c r="BC7558" s="11"/>
      <c r="BD7558" s="11"/>
      <c r="BE7558" s="11"/>
      <c r="BF7558" s="11"/>
      <c r="BG7558" s="11"/>
      <c r="BH7558" s="11"/>
      <c r="BI7558" s="11"/>
      <c r="BJ7558" s="11"/>
      <c r="BK7558" s="11"/>
      <c r="BL7558"/>
      <c r="BM7558"/>
      <c r="BN7558" s="10">
        <v>0</v>
      </c>
      <c r="BO7558" s="10"/>
      <c r="BP7558" s="10"/>
      <c r="BQ7558" s="10"/>
      <c r="BR7558" s="10"/>
      <c r="BS7558" s="10"/>
      <c r="BT7558" s="10"/>
      <c r="BU7558" s="10"/>
    </row>
    <row r="7559" spans="1:73" x14ac:dyDescent="0.3">
      <c r="A7559" s="10" t="s">
        <v>4110</v>
      </c>
      <c r="B7559" s="10" t="s">
        <v>6547</v>
      </c>
      <c r="C7559" s="10" t="s">
        <v>3749</v>
      </c>
      <c r="D7559" s="10" t="s">
        <v>870</v>
      </c>
      <c r="E7559" s="10" t="s">
        <v>4297</v>
      </c>
      <c r="F7559" s="10" t="s">
        <v>4518</v>
      </c>
      <c r="G7559" s="10" t="s">
        <v>4726</v>
      </c>
      <c r="H7559" s="10" t="s">
        <v>4901</v>
      </c>
      <c r="I7559" s="10" t="s">
        <v>4902</v>
      </c>
      <c r="J7559" s="10" t="s">
        <v>4902</v>
      </c>
      <c r="K7559" s="10" t="s">
        <v>4901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 s="11"/>
      <c r="S7559" s="11"/>
      <c r="T7559" s="11"/>
      <c r="U7559" s="11">
        <v>566000</v>
      </c>
      <c r="V7559" s="11"/>
      <c r="W7559" s="11"/>
      <c r="X7559" s="11"/>
      <c r="Y7559" s="11"/>
      <c r="Z7559" s="11"/>
      <c r="AA7559" s="11">
        <v>566000</v>
      </c>
      <c r="AB7559" s="11"/>
      <c r="AC7559" s="11"/>
      <c r="AD7559"/>
      <c r="AE7559"/>
      <c r="AF7559"/>
      <c r="AG7559">
        <v>100</v>
      </c>
      <c r="AH7559"/>
      <c r="AI7559"/>
      <c r="AJ7559" s="11"/>
      <c r="AK7559" s="11"/>
      <c r="AL7559" s="11"/>
      <c r="AM7559" s="11">
        <v>566000</v>
      </c>
      <c r="AN7559" s="11"/>
      <c r="AO7559" s="11"/>
      <c r="AP7559" s="11"/>
      <c r="AQ7559" s="11"/>
      <c r="AR7559" s="11"/>
      <c r="AS7559" s="11"/>
      <c r="AT7559" s="11"/>
      <c r="AU7559" s="11"/>
      <c r="AV7559" s="11"/>
      <c r="AW7559" s="11"/>
      <c r="AX7559" s="11"/>
      <c r="AY7559" s="11"/>
      <c r="AZ7559" s="11"/>
      <c r="BA7559" s="11"/>
      <c r="BB7559" s="11"/>
      <c r="BC7559" s="11"/>
      <c r="BD7559" s="11"/>
      <c r="BE7559" s="11"/>
      <c r="BF7559" s="11"/>
      <c r="BG7559" s="11"/>
      <c r="BH7559" s="11">
        <v>21261584</v>
      </c>
      <c r="BI7559" s="11"/>
      <c r="BJ7559" s="11">
        <v>10426480</v>
      </c>
      <c r="BK7559" s="11"/>
      <c r="BL7559">
        <v>49.039000000000001</v>
      </c>
      <c r="BM7559"/>
      <c r="BN7559" s="10">
        <v>0</v>
      </c>
      <c r="BO7559" s="10"/>
      <c r="BP7559" s="10"/>
      <c r="BQ7559" s="10"/>
      <c r="BR7559" s="10"/>
      <c r="BS7559" s="10"/>
      <c r="BT7559" s="10"/>
      <c r="BU7559" s="10"/>
    </row>
    <row r="7560" spans="1:73" x14ac:dyDescent="0.3">
      <c r="A7560" s="10" t="s">
        <v>4110</v>
      </c>
      <c r="B7560" s="10" t="s">
        <v>6547</v>
      </c>
      <c r="C7560" s="10" t="s">
        <v>3749</v>
      </c>
      <c r="D7560" s="10" t="s">
        <v>82</v>
      </c>
      <c r="E7560" s="10"/>
      <c r="F7560" s="10" t="s">
        <v>3750</v>
      </c>
      <c r="G7560" s="10"/>
      <c r="H7560" s="10" t="s">
        <v>3751</v>
      </c>
      <c r="I7560" s="10" t="s">
        <v>3752</v>
      </c>
      <c r="J7560" s="10" t="s">
        <v>3752</v>
      </c>
      <c r="K7560" s="10" t="s">
        <v>3751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 s="11">
        <v>607500</v>
      </c>
      <c r="S7560" s="11"/>
      <c r="T7560" s="11"/>
      <c r="U7560" s="11"/>
      <c r="V7560" s="11"/>
      <c r="W7560" s="11"/>
      <c r="X7560" s="11">
        <v>461000</v>
      </c>
      <c r="Y7560" s="11"/>
      <c r="Z7560" s="11"/>
      <c r="AA7560" s="11"/>
      <c r="AB7560" s="11"/>
      <c r="AC7560" s="11"/>
      <c r="AD7560">
        <v>75.88</v>
      </c>
      <c r="AE7560"/>
      <c r="AF7560"/>
      <c r="AG7560"/>
      <c r="AH7560"/>
      <c r="AI7560"/>
      <c r="AJ7560" s="11">
        <v>461000</v>
      </c>
      <c r="AK7560" s="11"/>
      <c r="AL7560" s="11"/>
      <c r="AM7560" s="11"/>
      <c r="AN7560" s="11"/>
      <c r="AO7560" s="11"/>
      <c r="AP7560" s="11"/>
      <c r="AQ7560" s="11"/>
      <c r="AR7560" s="11"/>
      <c r="AS7560" s="11"/>
      <c r="AT7560" s="11"/>
      <c r="AU7560" s="11"/>
      <c r="AV7560" s="11"/>
      <c r="AW7560" s="11"/>
      <c r="AX7560" s="11"/>
      <c r="AY7560" s="11"/>
      <c r="AZ7560" s="11"/>
      <c r="BA7560" s="11"/>
      <c r="BB7560" s="11"/>
      <c r="BC7560" s="11"/>
      <c r="BD7560" s="11"/>
      <c r="BE7560" s="11"/>
      <c r="BF7560" s="11"/>
      <c r="BG7560" s="11"/>
      <c r="BH7560" s="11"/>
      <c r="BI7560" s="11"/>
      <c r="BJ7560" s="11"/>
      <c r="BK7560" s="11"/>
      <c r="BL7560"/>
      <c r="BM7560"/>
      <c r="BN7560" s="10">
        <v>0</v>
      </c>
      <c r="BO7560" s="10"/>
      <c r="BP7560" s="10"/>
      <c r="BQ7560" s="10"/>
      <c r="BR7560" s="10"/>
      <c r="BS7560" s="10"/>
      <c r="BT7560" s="10"/>
      <c r="BU7560" s="10"/>
    </row>
    <row r="7561" spans="1:73" x14ac:dyDescent="0.3">
      <c r="A7561" s="10" t="s">
        <v>4110</v>
      </c>
      <c r="B7561" s="10" t="s">
        <v>6547</v>
      </c>
      <c r="C7561" s="10" t="s">
        <v>4918</v>
      </c>
      <c r="D7561" s="10"/>
      <c r="E7561" s="10"/>
      <c r="F7561" s="10"/>
      <c r="G7561" s="10"/>
      <c r="H7561" s="10" t="s">
        <v>9163</v>
      </c>
      <c r="I7561" s="10" t="s">
        <v>77</v>
      </c>
      <c r="J7561" s="10" t="s">
        <v>77</v>
      </c>
      <c r="K7561" s="10" t="s">
        <v>9163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 s="11"/>
      <c r="S7561" s="11"/>
      <c r="T7561" s="11">
        <v>23500</v>
      </c>
      <c r="U7561" s="11"/>
      <c r="V7561" s="11"/>
      <c r="W7561" s="11"/>
      <c r="X7561" s="11"/>
      <c r="Y7561" s="11"/>
      <c r="Z7561" s="11">
        <v>23500</v>
      </c>
      <c r="AA7561" s="11"/>
      <c r="AB7561" s="11"/>
      <c r="AC7561" s="11"/>
      <c r="AD7561"/>
      <c r="AE7561"/>
      <c r="AF7561">
        <v>100</v>
      </c>
      <c r="AG7561"/>
      <c r="AH7561"/>
      <c r="AI7561"/>
      <c r="AJ7561" s="11"/>
      <c r="AK7561" s="11"/>
      <c r="AL7561" s="11">
        <v>23500</v>
      </c>
      <c r="AM7561" s="11"/>
      <c r="AN7561" s="11"/>
      <c r="AO7561" s="11"/>
      <c r="AP7561" s="11"/>
      <c r="AQ7561" s="11"/>
      <c r="AR7561" s="11"/>
      <c r="AS7561" s="11"/>
      <c r="AT7561" s="11"/>
      <c r="AU7561" s="11"/>
      <c r="AV7561" s="11"/>
      <c r="AW7561" s="11"/>
      <c r="AX7561" s="11"/>
      <c r="AY7561" s="11"/>
      <c r="AZ7561" s="11"/>
      <c r="BA7561" s="11"/>
      <c r="BB7561" s="11"/>
      <c r="BC7561" s="11"/>
      <c r="BD7561" s="11"/>
      <c r="BE7561" s="11"/>
      <c r="BF7561" s="11"/>
      <c r="BG7561" s="11"/>
      <c r="BH7561" s="11"/>
      <c r="BI7561" s="11"/>
      <c r="BJ7561" s="11"/>
      <c r="BK7561" s="11"/>
      <c r="BL7561"/>
      <c r="BM7561"/>
      <c r="BN7561" s="10">
        <v>0</v>
      </c>
      <c r="BO7561" s="10"/>
      <c r="BP7561" s="10"/>
      <c r="BQ7561" s="10"/>
      <c r="BR7561" s="10"/>
      <c r="BS7561" s="10"/>
      <c r="BT7561" s="10"/>
      <c r="BU7561" s="10"/>
    </row>
    <row r="7562" spans="1:73" x14ac:dyDescent="0.3">
      <c r="A7562" s="10" t="s">
        <v>4110</v>
      </c>
      <c r="B7562" s="10" t="s">
        <v>6547</v>
      </c>
      <c r="C7562" s="10" t="s">
        <v>4918</v>
      </c>
      <c r="D7562" s="10" t="s">
        <v>870</v>
      </c>
      <c r="E7562" s="10" t="s">
        <v>871</v>
      </c>
      <c r="F7562" s="10" t="s">
        <v>4347</v>
      </c>
      <c r="G7562" s="10" t="s">
        <v>4348</v>
      </c>
      <c r="H7562" s="10" t="s">
        <v>10341</v>
      </c>
      <c r="I7562" s="10" t="s">
        <v>10342</v>
      </c>
      <c r="J7562" s="10" t="s">
        <v>10342</v>
      </c>
      <c r="K7562" s="10" t="s">
        <v>10341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1</v>
      </c>
      <c r="R7562" s="11"/>
      <c r="S7562" s="11"/>
      <c r="T7562" s="11"/>
      <c r="U7562" s="11"/>
      <c r="V7562" s="11">
        <v>6688500</v>
      </c>
      <c r="W7562" s="11">
        <v>2962480</v>
      </c>
      <c r="X7562" s="11"/>
      <c r="Y7562" s="11"/>
      <c r="Z7562" s="11"/>
      <c r="AA7562" s="11"/>
      <c r="AB7562" s="11">
        <v>6688500</v>
      </c>
      <c r="AC7562" s="11">
        <v>2962480</v>
      </c>
      <c r="AD7562"/>
      <c r="AE7562"/>
      <c r="AF7562"/>
      <c r="AG7562"/>
      <c r="AH7562">
        <v>100</v>
      </c>
      <c r="AI7562">
        <v>100</v>
      </c>
      <c r="AJ7562" s="11"/>
      <c r="AK7562" s="11"/>
      <c r="AL7562" s="11"/>
      <c r="AM7562" s="11"/>
      <c r="AN7562" s="11">
        <v>6688500</v>
      </c>
      <c r="AO7562" s="11">
        <v>2962480</v>
      </c>
      <c r="AP7562" s="11"/>
      <c r="AQ7562" s="11"/>
      <c r="AR7562" s="11"/>
      <c r="AS7562" s="11"/>
      <c r="AT7562" s="11"/>
      <c r="AU7562" s="11"/>
      <c r="AV7562" s="11"/>
      <c r="AW7562" s="11"/>
      <c r="AX7562" s="11"/>
      <c r="AY7562" s="11"/>
      <c r="AZ7562" s="11"/>
      <c r="BA7562" s="11"/>
      <c r="BB7562" s="11"/>
      <c r="BC7562" s="11"/>
      <c r="BD7562" s="11"/>
      <c r="BE7562" s="11"/>
      <c r="BF7562" s="11"/>
      <c r="BG7562" s="11"/>
      <c r="BH7562" s="11"/>
      <c r="BI7562" s="11">
        <v>6688500</v>
      </c>
      <c r="BJ7562" s="11"/>
      <c r="BK7562" s="11">
        <v>6688500</v>
      </c>
      <c r="BL7562"/>
      <c r="BM7562">
        <v>100</v>
      </c>
      <c r="BN7562" s="10">
        <v>0</v>
      </c>
      <c r="BO7562" s="10"/>
      <c r="BP7562" s="10"/>
      <c r="BQ7562" s="10"/>
      <c r="BR7562" s="10"/>
      <c r="BS7562" s="10"/>
      <c r="BT7562" s="10"/>
      <c r="BU7562" s="10"/>
    </row>
    <row r="7563" spans="1:73" x14ac:dyDescent="0.3">
      <c r="A7563" s="10" t="s">
        <v>4110</v>
      </c>
      <c r="B7563" s="10" t="s">
        <v>6547</v>
      </c>
      <c r="C7563" s="10" t="s">
        <v>4918</v>
      </c>
      <c r="D7563" s="10" t="s">
        <v>870</v>
      </c>
      <c r="E7563" s="10" t="s">
        <v>2906</v>
      </c>
      <c r="F7563" s="10" t="s">
        <v>4310</v>
      </c>
      <c r="G7563" s="10" t="s">
        <v>5087</v>
      </c>
      <c r="H7563" s="10" t="s">
        <v>5221</v>
      </c>
      <c r="I7563" s="10" t="s">
        <v>5222</v>
      </c>
      <c r="J7563" s="10" t="s">
        <v>5222</v>
      </c>
      <c r="K7563" s="10" t="s">
        <v>5221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 s="11"/>
      <c r="S7563" s="11"/>
      <c r="T7563" s="11"/>
      <c r="U7563" s="11"/>
      <c r="V7563" s="11">
        <v>44000</v>
      </c>
      <c r="W7563" s="11"/>
      <c r="X7563" s="11"/>
      <c r="Y7563" s="11"/>
      <c r="Z7563" s="11"/>
      <c r="AA7563" s="11"/>
      <c r="AB7563" s="11">
        <v>44000</v>
      </c>
      <c r="AC7563" s="11"/>
      <c r="AD7563"/>
      <c r="AE7563"/>
      <c r="AF7563"/>
      <c r="AG7563"/>
      <c r="AH7563">
        <v>100</v>
      </c>
      <c r="AI7563"/>
      <c r="AJ7563" s="11"/>
      <c r="AK7563" s="11"/>
      <c r="AL7563" s="11"/>
      <c r="AM7563" s="11"/>
      <c r="AN7563" s="11">
        <v>44000</v>
      </c>
      <c r="AO7563" s="11"/>
      <c r="AP7563" s="11"/>
      <c r="AQ7563" s="11"/>
      <c r="AR7563" s="11"/>
      <c r="AS7563" s="11"/>
      <c r="AT7563" s="11"/>
      <c r="AU7563" s="11"/>
      <c r="AV7563" s="11"/>
      <c r="AW7563" s="11"/>
      <c r="AX7563" s="11"/>
      <c r="AY7563" s="11"/>
      <c r="AZ7563" s="11"/>
      <c r="BA7563" s="11"/>
      <c r="BB7563" s="11"/>
      <c r="BC7563" s="11"/>
      <c r="BD7563" s="11"/>
      <c r="BE7563" s="11"/>
      <c r="BF7563" s="11"/>
      <c r="BG7563" s="11"/>
      <c r="BH7563" s="11"/>
      <c r="BI7563" s="11"/>
      <c r="BJ7563" s="11"/>
      <c r="BK7563" s="11"/>
      <c r="BL7563"/>
      <c r="BM7563"/>
      <c r="BN7563" s="10">
        <v>0</v>
      </c>
      <c r="BO7563" s="10"/>
      <c r="BP7563" s="10"/>
      <c r="BQ7563" s="10"/>
      <c r="BR7563" s="10"/>
      <c r="BS7563" s="10"/>
      <c r="BT7563" s="10"/>
      <c r="BU7563" s="10"/>
    </row>
    <row r="7564" spans="1:73" x14ac:dyDescent="0.3">
      <c r="A7564" s="10" t="s">
        <v>4110</v>
      </c>
      <c r="B7564" s="10" t="s">
        <v>6547</v>
      </c>
      <c r="C7564" s="10" t="s">
        <v>4918</v>
      </c>
      <c r="D7564" s="10" t="s">
        <v>82</v>
      </c>
      <c r="E7564" s="10"/>
      <c r="F7564" s="10" t="s">
        <v>94</v>
      </c>
      <c r="G7564" s="10"/>
      <c r="H7564" s="10" t="s">
        <v>9178</v>
      </c>
      <c r="I7564" s="10" t="s">
        <v>9179</v>
      </c>
      <c r="J7564" s="10" t="s">
        <v>9179</v>
      </c>
      <c r="K7564" s="10" t="s">
        <v>9178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1</v>
      </c>
      <c r="R7564" s="11"/>
      <c r="S7564" s="11"/>
      <c r="T7564" s="11"/>
      <c r="U7564" s="11"/>
      <c r="V7564" s="11">
        <v>31045826.800000001</v>
      </c>
      <c r="W7564" s="11">
        <v>7433334</v>
      </c>
      <c r="X7564" s="11"/>
      <c r="Y7564" s="11"/>
      <c r="Z7564" s="11"/>
      <c r="AA7564" s="11"/>
      <c r="AB7564" s="11">
        <v>761838.6</v>
      </c>
      <c r="AC7564" s="11">
        <v>7433334</v>
      </c>
      <c r="AD7564"/>
      <c r="AE7564"/>
      <c r="AF7564"/>
      <c r="AG7564"/>
      <c r="AH7564">
        <v>2.4500000000000002</v>
      </c>
      <c r="AI7564">
        <v>100</v>
      </c>
      <c r="AJ7564" s="11"/>
      <c r="AK7564" s="11"/>
      <c r="AL7564" s="11"/>
      <c r="AM7564" s="11"/>
      <c r="AN7564" s="11">
        <v>31045826.800000001</v>
      </c>
      <c r="AO7564" s="11">
        <v>7433334</v>
      </c>
      <c r="AP7564" s="11"/>
      <c r="AQ7564" s="11"/>
      <c r="AR7564" s="11"/>
      <c r="AS7564" s="11"/>
      <c r="AT7564" s="11"/>
      <c r="AU7564" s="11"/>
      <c r="AV7564" s="11"/>
      <c r="AW7564" s="11"/>
      <c r="AX7564" s="11"/>
      <c r="AY7564" s="11"/>
      <c r="AZ7564" s="11"/>
      <c r="BA7564" s="11"/>
      <c r="BB7564" s="11"/>
      <c r="BC7564" s="11"/>
      <c r="BD7564" s="11"/>
      <c r="BE7564" s="11"/>
      <c r="BF7564" s="11"/>
      <c r="BG7564" s="11"/>
      <c r="BH7564" s="11"/>
      <c r="BI7564" s="11"/>
      <c r="BJ7564" s="11"/>
      <c r="BK7564" s="11"/>
      <c r="BL7564"/>
      <c r="BM7564"/>
      <c r="BN7564" s="10">
        <v>0</v>
      </c>
      <c r="BO7564" s="10"/>
      <c r="BP7564" s="10"/>
      <c r="BQ7564" s="10"/>
      <c r="BR7564" s="10"/>
      <c r="BS7564" s="10"/>
      <c r="BT7564" s="10"/>
      <c r="BU7564" s="10"/>
    </row>
    <row r="7565" spans="1:73" x14ac:dyDescent="0.3">
      <c r="A7565" s="10" t="s">
        <v>4110</v>
      </c>
      <c r="B7565" s="10" t="s">
        <v>6807</v>
      </c>
      <c r="C7565" s="10" t="s">
        <v>107</v>
      </c>
      <c r="D7565" s="10" t="s">
        <v>110</v>
      </c>
      <c r="E7565" s="10" t="s">
        <v>149</v>
      </c>
      <c r="F7565" s="10" t="s">
        <v>174</v>
      </c>
      <c r="G7565" s="10" t="s">
        <v>175</v>
      </c>
      <c r="H7565" s="10" t="s">
        <v>8590</v>
      </c>
      <c r="I7565" s="10" t="s">
        <v>8591</v>
      </c>
      <c r="J7565" s="10" t="s">
        <v>8591</v>
      </c>
      <c r="K7565" s="10" t="s">
        <v>8590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 s="11"/>
      <c r="S7565" s="11"/>
      <c r="T7565" s="11">
        <v>225000</v>
      </c>
      <c r="U7565" s="11"/>
      <c r="V7565" s="11"/>
      <c r="W7565" s="11"/>
      <c r="X7565" s="11"/>
      <c r="Y7565" s="11"/>
      <c r="Z7565" s="11">
        <v>225000</v>
      </c>
      <c r="AA7565" s="11"/>
      <c r="AB7565" s="11"/>
      <c r="AC7565" s="11"/>
      <c r="AD7565"/>
      <c r="AE7565"/>
      <c r="AF7565">
        <v>100</v>
      </c>
      <c r="AG7565"/>
      <c r="AH7565"/>
      <c r="AI7565"/>
      <c r="AJ7565" s="11"/>
      <c r="AK7565" s="11"/>
      <c r="AL7565" s="11">
        <v>225000</v>
      </c>
      <c r="AM7565" s="11"/>
      <c r="AN7565" s="11"/>
      <c r="AO7565" s="11"/>
      <c r="AP7565" s="11"/>
      <c r="AQ7565" s="11"/>
      <c r="AR7565" s="11"/>
      <c r="AS7565" s="11"/>
      <c r="AT7565" s="11"/>
      <c r="AU7565" s="11"/>
      <c r="AV7565" s="11"/>
      <c r="AW7565" s="11"/>
      <c r="AX7565" s="11"/>
      <c r="AY7565" s="11"/>
      <c r="AZ7565" s="11"/>
      <c r="BA7565" s="11"/>
      <c r="BB7565" s="11"/>
      <c r="BC7565" s="11"/>
      <c r="BD7565" s="11"/>
      <c r="BE7565" s="11"/>
      <c r="BF7565" s="11"/>
      <c r="BG7565" s="11"/>
      <c r="BH7565" s="11"/>
      <c r="BI7565" s="11"/>
      <c r="BJ7565" s="11"/>
      <c r="BK7565" s="11"/>
      <c r="BL7565"/>
      <c r="BM7565"/>
      <c r="BN7565" s="10">
        <v>0</v>
      </c>
      <c r="BO7565" s="10"/>
      <c r="BP7565" s="10"/>
      <c r="BQ7565" s="10"/>
      <c r="BR7565" s="10"/>
      <c r="BS7565" s="10"/>
      <c r="BT7565" s="10"/>
      <c r="BU7565" s="10"/>
    </row>
    <row r="7566" spans="1:73" x14ac:dyDescent="0.3">
      <c r="A7566" s="10" t="s">
        <v>4110</v>
      </c>
      <c r="B7566" s="10" t="s">
        <v>6807</v>
      </c>
      <c r="C7566" s="10" t="s">
        <v>107</v>
      </c>
      <c r="D7566" s="10" t="s">
        <v>110</v>
      </c>
      <c r="E7566" s="10" t="s">
        <v>149</v>
      </c>
      <c r="F7566" s="10" t="s">
        <v>174</v>
      </c>
      <c r="G7566" s="10" t="s">
        <v>175</v>
      </c>
      <c r="H7566" s="10" t="s">
        <v>8592</v>
      </c>
      <c r="I7566" s="10" t="s">
        <v>8593</v>
      </c>
      <c r="J7566" s="10" t="s">
        <v>8593</v>
      </c>
      <c r="K7566" s="10" t="s">
        <v>8592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 s="11"/>
      <c r="S7566" s="11"/>
      <c r="T7566" s="11">
        <v>315000</v>
      </c>
      <c r="U7566" s="11"/>
      <c r="V7566" s="11"/>
      <c r="W7566" s="11"/>
      <c r="X7566" s="11"/>
      <c r="Y7566" s="11"/>
      <c r="Z7566" s="11">
        <v>315000</v>
      </c>
      <c r="AA7566" s="11"/>
      <c r="AB7566" s="11"/>
      <c r="AC7566" s="11"/>
      <c r="AD7566"/>
      <c r="AE7566"/>
      <c r="AF7566">
        <v>100</v>
      </c>
      <c r="AG7566"/>
      <c r="AH7566"/>
      <c r="AI7566"/>
      <c r="AJ7566" s="11"/>
      <c r="AK7566" s="11"/>
      <c r="AL7566" s="11">
        <v>315000</v>
      </c>
      <c r="AM7566" s="11"/>
      <c r="AN7566" s="11"/>
      <c r="AO7566" s="11"/>
      <c r="AP7566" s="11"/>
      <c r="AQ7566" s="11"/>
      <c r="AR7566" s="11"/>
      <c r="AS7566" s="11"/>
      <c r="AT7566" s="11"/>
      <c r="AU7566" s="11"/>
      <c r="AV7566" s="11"/>
      <c r="AW7566" s="11"/>
      <c r="AX7566" s="11"/>
      <c r="AY7566" s="11"/>
      <c r="AZ7566" s="11"/>
      <c r="BA7566" s="11"/>
      <c r="BB7566" s="11"/>
      <c r="BC7566" s="11"/>
      <c r="BD7566" s="11"/>
      <c r="BE7566" s="11"/>
      <c r="BF7566" s="11"/>
      <c r="BG7566" s="11"/>
      <c r="BH7566" s="11"/>
      <c r="BI7566" s="11"/>
      <c r="BJ7566" s="11"/>
      <c r="BK7566" s="11"/>
      <c r="BL7566"/>
      <c r="BM7566"/>
      <c r="BN7566" s="10">
        <v>0</v>
      </c>
      <c r="BO7566" s="10"/>
      <c r="BP7566" s="10"/>
      <c r="BQ7566" s="10"/>
      <c r="BR7566" s="10"/>
      <c r="BS7566" s="10"/>
      <c r="BT7566" s="10"/>
      <c r="BU7566" s="10"/>
    </row>
    <row r="7567" spans="1:73" x14ac:dyDescent="0.3">
      <c r="A7567" s="10" t="s">
        <v>4110</v>
      </c>
      <c r="B7567" s="10" t="s">
        <v>6807</v>
      </c>
      <c r="C7567" s="10" t="s">
        <v>107</v>
      </c>
      <c r="D7567" s="10" t="s">
        <v>110</v>
      </c>
      <c r="E7567" s="10" t="s">
        <v>149</v>
      </c>
      <c r="F7567" s="10" t="s">
        <v>11038</v>
      </c>
      <c r="G7567" s="10" t="s">
        <v>4589</v>
      </c>
      <c r="H7567" s="10" t="s">
        <v>891</v>
      </c>
      <c r="I7567" s="10" t="s">
        <v>892</v>
      </c>
      <c r="J7567" s="10" t="s">
        <v>892</v>
      </c>
      <c r="K7567" s="10" t="s">
        <v>891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1</v>
      </c>
      <c r="R7567" s="11"/>
      <c r="S7567" s="11">
        <v>3240000</v>
      </c>
      <c r="T7567" s="11"/>
      <c r="U7567" s="11"/>
      <c r="V7567" s="11"/>
      <c r="W7567" s="11">
        <v>1900000</v>
      </c>
      <c r="X7567" s="11"/>
      <c r="Y7567" s="11">
        <v>0</v>
      </c>
      <c r="Z7567" s="11"/>
      <c r="AA7567" s="11"/>
      <c r="AB7567" s="11"/>
      <c r="AC7567" s="11">
        <v>1000000</v>
      </c>
      <c r="AD7567"/>
      <c r="AE7567">
        <v>0</v>
      </c>
      <c r="AF7567"/>
      <c r="AG7567"/>
      <c r="AH7567"/>
      <c r="AI7567">
        <v>52.63</v>
      </c>
      <c r="AJ7567" s="11"/>
      <c r="AK7567" s="11">
        <v>4800000</v>
      </c>
      <c r="AL7567" s="11"/>
      <c r="AM7567" s="11"/>
      <c r="AN7567" s="11"/>
      <c r="AO7567" s="11">
        <v>1900000</v>
      </c>
      <c r="AP7567" s="11"/>
      <c r="AQ7567" s="11">
        <v>2400000</v>
      </c>
      <c r="AR7567" s="11"/>
      <c r="AS7567" s="11"/>
      <c r="AT7567" s="11"/>
      <c r="AU7567" s="11"/>
      <c r="AV7567" s="11"/>
      <c r="AW7567" s="11">
        <v>2400000</v>
      </c>
      <c r="AX7567" s="11"/>
      <c r="AY7567" s="11"/>
      <c r="AZ7567" s="11"/>
      <c r="BA7567" s="11"/>
      <c r="BB7567" s="11"/>
      <c r="BC7567" s="11">
        <v>2400000</v>
      </c>
      <c r="BD7567" s="11"/>
      <c r="BE7567" s="11"/>
      <c r="BF7567" s="11"/>
      <c r="BG7567" s="11"/>
      <c r="BH7567" s="11"/>
      <c r="BI7567" s="11"/>
      <c r="BJ7567" s="11"/>
      <c r="BK7567" s="11"/>
      <c r="BL7567"/>
      <c r="BM7567"/>
      <c r="BN7567" s="10">
        <v>0</v>
      </c>
      <c r="BO7567" s="10"/>
      <c r="BP7567" s="10"/>
      <c r="BQ7567" s="10"/>
      <c r="BR7567" s="10"/>
      <c r="BS7567" s="10"/>
      <c r="BT7567" s="10"/>
      <c r="BU7567" s="10"/>
    </row>
    <row r="7568" spans="1:73" x14ac:dyDescent="0.3">
      <c r="A7568" s="10" t="s">
        <v>4110</v>
      </c>
      <c r="B7568" s="10" t="s">
        <v>6807</v>
      </c>
      <c r="C7568" s="10" t="s">
        <v>107</v>
      </c>
      <c r="D7568" s="10" t="s">
        <v>110</v>
      </c>
      <c r="E7568" s="10" t="s">
        <v>180</v>
      </c>
      <c r="F7568" s="10" t="s">
        <v>181</v>
      </c>
      <c r="G7568" s="10" t="s">
        <v>182</v>
      </c>
      <c r="H7568" s="10" t="s">
        <v>183</v>
      </c>
      <c r="I7568" s="10" t="s">
        <v>184</v>
      </c>
      <c r="J7568" s="10" t="s">
        <v>184</v>
      </c>
      <c r="K7568" s="10" t="s">
        <v>183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 s="11"/>
      <c r="S7568" s="11">
        <v>10620000</v>
      </c>
      <c r="T7568" s="11"/>
      <c r="U7568" s="11"/>
      <c r="V7568" s="11"/>
      <c r="W7568" s="11"/>
      <c r="X7568" s="11"/>
      <c r="Y7568" s="11">
        <v>5310000</v>
      </c>
      <c r="Z7568" s="11"/>
      <c r="AA7568" s="11"/>
      <c r="AB7568" s="11"/>
      <c r="AC7568" s="11"/>
      <c r="AD7568"/>
      <c r="AE7568">
        <v>50</v>
      </c>
      <c r="AF7568"/>
      <c r="AG7568"/>
      <c r="AH7568"/>
      <c r="AI7568"/>
      <c r="AJ7568" s="11"/>
      <c r="AK7568" s="11">
        <v>10620000</v>
      </c>
      <c r="AL7568" s="11"/>
      <c r="AM7568" s="11"/>
      <c r="AN7568" s="11"/>
      <c r="AO7568" s="11"/>
      <c r="AP7568" s="11"/>
      <c r="AQ7568" s="11"/>
      <c r="AR7568" s="11"/>
      <c r="AS7568" s="11"/>
      <c r="AT7568" s="11"/>
      <c r="AU7568" s="11"/>
      <c r="AV7568" s="11"/>
      <c r="AW7568" s="11"/>
      <c r="AX7568" s="11"/>
      <c r="AY7568" s="11"/>
      <c r="AZ7568" s="11"/>
      <c r="BA7568" s="11"/>
      <c r="BB7568" s="11"/>
      <c r="BC7568" s="11"/>
      <c r="BD7568" s="11"/>
      <c r="BE7568" s="11"/>
      <c r="BF7568" s="11"/>
      <c r="BG7568" s="11"/>
      <c r="BH7568" s="11"/>
      <c r="BI7568" s="11"/>
      <c r="BJ7568" s="11"/>
      <c r="BK7568" s="11"/>
      <c r="BL7568"/>
      <c r="BM7568"/>
      <c r="BN7568" s="10">
        <v>0</v>
      </c>
      <c r="BO7568" s="10"/>
      <c r="BP7568" s="10"/>
      <c r="BQ7568" s="10"/>
      <c r="BR7568" s="10"/>
      <c r="BS7568" s="10"/>
      <c r="BT7568" s="10"/>
      <c r="BU7568" s="10"/>
    </row>
    <row r="7569" spans="1:73" x14ac:dyDescent="0.3">
      <c r="A7569" s="10" t="s">
        <v>4110</v>
      </c>
      <c r="B7569" s="10" t="s">
        <v>6807</v>
      </c>
      <c r="C7569" s="10" t="s">
        <v>107</v>
      </c>
      <c r="D7569" s="10" t="s">
        <v>110</v>
      </c>
      <c r="E7569" s="10" t="s">
        <v>185</v>
      </c>
      <c r="F7569" s="10" t="s">
        <v>186</v>
      </c>
      <c r="G7569" s="10" t="s">
        <v>187</v>
      </c>
      <c r="H7569" s="10" t="s">
        <v>188</v>
      </c>
      <c r="I7569" s="10" t="s">
        <v>189</v>
      </c>
      <c r="J7569" s="10" t="s">
        <v>189</v>
      </c>
      <c r="K7569" s="10" t="s">
        <v>188</v>
      </c>
      <c r="L7569">
        <v>0</v>
      </c>
      <c r="M7569">
        <v>0</v>
      </c>
      <c r="N7569">
        <v>0</v>
      </c>
      <c r="O7569">
        <v>1</v>
      </c>
      <c r="P7569">
        <v>1</v>
      </c>
      <c r="Q7569">
        <v>0</v>
      </c>
      <c r="R7569" s="11"/>
      <c r="S7569" s="11"/>
      <c r="T7569" s="11"/>
      <c r="U7569" s="11">
        <v>7680000</v>
      </c>
      <c r="V7569" s="11">
        <v>100000</v>
      </c>
      <c r="W7569" s="11"/>
      <c r="X7569" s="11"/>
      <c r="Y7569" s="11"/>
      <c r="Z7569" s="11"/>
      <c r="AA7569" s="11">
        <v>2304000</v>
      </c>
      <c r="AB7569" s="11">
        <v>100000</v>
      </c>
      <c r="AC7569" s="11"/>
      <c r="AD7569"/>
      <c r="AE7569"/>
      <c r="AF7569"/>
      <c r="AG7569">
        <v>30</v>
      </c>
      <c r="AH7569">
        <v>100</v>
      </c>
      <c r="AI7569"/>
      <c r="AJ7569" s="11"/>
      <c r="AK7569" s="11"/>
      <c r="AL7569" s="11"/>
      <c r="AM7569" s="11">
        <v>7680000</v>
      </c>
      <c r="AN7569" s="11">
        <v>100000</v>
      </c>
      <c r="AO7569" s="11"/>
      <c r="AP7569" s="11"/>
      <c r="AQ7569" s="11"/>
      <c r="AR7569" s="11"/>
      <c r="AS7569" s="11"/>
      <c r="AT7569" s="11"/>
      <c r="AU7569" s="11"/>
      <c r="AV7569" s="11"/>
      <c r="AW7569" s="11"/>
      <c r="AX7569" s="11"/>
      <c r="AY7569" s="11"/>
      <c r="AZ7569" s="11"/>
      <c r="BA7569" s="11"/>
      <c r="BB7569" s="11"/>
      <c r="BC7569" s="11"/>
      <c r="BD7569" s="11"/>
      <c r="BE7569" s="11"/>
      <c r="BF7569" s="11"/>
      <c r="BG7569" s="11"/>
      <c r="BH7569" s="11">
        <v>32784000</v>
      </c>
      <c r="BI7569" s="11">
        <v>51020000</v>
      </c>
      <c r="BJ7569" s="11">
        <v>7680000</v>
      </c>
      <c r="BK7569" s="11"/>
      <c r="BL7569">
        <v>23.425999999999998</v>
      </c>
      <c r="BM7569">
        <v>0</v>
      </c>
      <c r="BN7569" s="10">
        <v>0</v>
      </c>
      <c r="BO7569" s="10"/>
      <c r="BP7569" s="10"/>
      <c r="BQ7569" s="10"/>
      <c r="BR7569" s="10"/>
      <c r="BS7569" s="10"/>
      <c r="BT7569" s="10"/>
      <c r="BU7569" s="10"/>
    </row>
    <row r="7570" spans="1:73" x14ac:dyDescent="0.3">
      <c r="A7570" s="10" t="s">
        <v>4110</v>
      </c>
      <c r="B7570" s="10" t="s">
        <v>6807</v>
      </c>
      <c r="C7570" s="10" t="s">
        <v>107</v>
      </c>
      <c r="D7570" s="10" t="s">
        <v>110</v>
      </c>
      <c r="E7570" s="10" t="s">
        <v>185</v>
      </c>
      <c r="F7570" s="10" t="s">
        <v>186</v>
      </c>
      <c r="G7570" s="10" t="s">
        <v>187</v>
      </c>
      <c r="H7570" s="10" t="s">
        <v>4235</v>
      </c>
      <c r="I7570" s="10" t="s">
        <v>4236</v>
      </c>
      <c r="J7570" s="10" t="s">
        <v>4236</v>
      </c>
      <c r="K7570" s="10" t="s">
        <v>4235</v>
      </c>
      <c r="L7570">
        <v>0</v>
      </c>
      <c r="M7570">
        <v>0</v>
      </c>
      <c r="N7570">
        <v>1</v>
      </c>
      <c r="O7570">
        <v>1</v>
      </c>
      <c r="P7570">
        <v>1</v>
      </c>
      <c r="Q7570">
        <v>0</v>
      </c>
      <c r="R7570" s="11"/>
      <c r="S7570" s="11"/>
      <c r="T7570" s="11">
        <v>46080000</v>
      </c>
      <c r="U7570" s="11">
        <v>56927500</v>
      </c>
      <c r="V7570" s="11">
        <v>64640000</v>
      </c>
      <c r="W7570" s="11"/>
      <c r="X7570" s="11"/>
      <c r="Y7570" s="11"/>
      <c r="Z7570" s="11">
        <v>13824000</v>
      </c>
      <c r="AA7570" s="11">
        <v>28527500</v>
      </c>
      <c r="AB7570" s="11">
        <v>32320000</v>
      </c>
      <c r="AC7570" s="11"/>
      <c r="AD7570"/>
      <c r="AE7570"/>
      <c r="AF7570">
        <v>30</v>
      </c>
      <c r="AG7570">
        <v>50.11</v>
      </c>
      <c r="AH7570">
        <v>50</v>
      </c>
      <c r="AI7570"/>
      <c r="AJ7570" s="11"/>
      <c r="AK7570" s="11"/>
      <c r="AL7570" s="11">
        <v>46080000</v>
      </c>
      <c r="AM7570" s="11">
        <v>56927500</v>
      </c>
      <c r="AN7570" s="11">
        <v>64640000</v>
      </c>
      <c r="AO7570" s="11"/>
      <c r="AP7570" s="11"/>
      <c r="AQ7570" s="11"/>
      <c r="AR7570" s="11"/>
      <c r="AS7570" s="11"/>
      <c r="AT7570" s="11"/>
      <c r="AU7570" s="11"/>
      <c r="AV7570" s="11"/>
      <c r="AW7570" s="11"/>
      <c r="AX7570" s="11"/>
      <c r="AY7570" s="11"/>
      <c r="AZ7570" s="11"/>
      <c r="BA7570" s="11"/>
      <c r="BB7570" s="11"/>
      <c r="BC7570" s="11"/>
      <c r="BD7570" s="11"/>
      <c r="BE7570" s="11"/>
      <c r="BF7570" s="11"/>
      <c r="BG7570" s="11"/>
      <c r="BH7570" s="11">
        <v>174815500</v>
      </c>
      <c r="BI7570" s="11">
        <v>152431600</v>
      </c>
      <c r="BJ7570" s="11">
        <v>56800000</v>
      </c>
      <c r="BK7570" s="11"/>
      <c r="BL7570">
        <v>32.491300000000003</v>
      </c>
      <c r="BM7570">
        <v>0</v>
      </c>
      <c r="BN7570" s="10">
        <v>0</v>
      </c>
      <c r="BO7570" s="10"/>
      <c r="BP7570" s="10"/>
      <c r="BQ7570" s="10"/>
      <c r="BR7570" s="10"/>
      <c r="BS7570" s="10"/>
      <c r="BT7570" s="10"/>
      <c r="BU7570" s="10"/>
    </row>
    <row r="7571" spans="1:73" x14ac:dyDescent="0.3">
      <c r="A7571" s="10" t="s">
        <v>4110</v>
      </c>
      <c r="B7571" s="10" t="s">
        <v>6807</v>
      </c>
      <c r="C7571" s="10" t="s">
        <v>107</v>
      </c>
      <c r="D7571" s="10" t="s">
        <v>110</v>
      </c>
      <c r="E7571" s="10" t="s">
        <v>185</v>
      </c>
      <c r="F7571" s="10" t="s">
        <v>1871</v>
      </c>
      <c r="G7571" s="10" t="s">
        <v>1872</v>
      </c>
      <c r="H7571" s="10" t="s">
        <v>8594</v>
      </c>
      <c r="I7571" s="10" t="s">
        <v>8595</v>
      </c>
      <c r="J7571" s="10" t="s">
        <v>8595</v>
      </c>
      <c r="K7571" s="10" t="s">
        <v>8594</v>
      </c>
      <c r="L7571">
        <v>0</v>
      </c>
      <c r="M7571">
        <v>0</v>
      </c>
      <c r="N7571">
        <v>1</v>
      </c>
      <c r="O7571">
        <v>1</v>
      </c>
      <c r="P7571">
        <v>0</v>
      </c>
      <c r="Q7571">
        <v>0</v>
      </c>
      <c r="R7571" s="11"/>
      <c r="S7571" s="11"/>
      <c r="T7571" s="11">
        <v>10627200</v>
      </c>
      <c r="U7571" s="11">
        <v>18255000</v>
      </c>
      <c r="V7571" s="11"/>
      <c r="W7571" s="11"/>
      <c r="X7571" s="11"/>
      <c r="Y7571" s="11"/>
      <c r="Z7571" s="11">
        <v>0</v>
      </c>
      <c r="AA7571" s="11">
        <v>9187500</v>
      </c>
      <c r="AB7571" s="11"/>
      <c r="AC7571" s="11"/>
      <c r="AD7571"/>
      <c r="AE7571"/>
      <c r="AF7571">
        <v>0</v>
      </c>
      <c r="AG7571">
        <v>50.33</v>
      </c>
      <c r="AH7571"/>
      <c r="AI7571"/>
      <c r="AJ7571" s="11"/>
      <c r="AK7571" s="11"/>
      <c r="AL7571" s="11">
        <v>10627200</v>
      </c>
      <c r="AM7571" s="11">
        <v>18255000</v>
      </c>
      <c r="AN7571" s="11"/>
      <c r="AO7571" s="11"/>
      <c r="AP7571" s="11"/>
      <c r="AQ7571" s="11"/>
      <c r="AR7571" s="11"/>
      <c r="AS7571" s="11"/>
      <c r="AT7571" s="11"/>
      <c r="AU7571" s="11"/>
      <c r="AV7571" s="11"/>
      <c r="AW7571" s="11"/>
      <c r="AX7571" s="11"/>
      <c r="AY7571" s="11"/>
      <c r="AZ7571" s="11"/>
      <c r="BA7571" s="11"/>
      <c r="BB7571" s="11"/>
      <c r="BC7571" s="11"/>
      <c r="BD7571" s="11"/>
      <c r="BE7571" s="11"/>
      <c r="BF7571" s="11"/>
      <c r="BG7571" s="11"/>
      <c r="BH7571" s="11">
        <v>101962500</v>
      </c>
      <c r="BI7571" s="11"/>
      <c r="BJ7571" s="11">
        <v>18135000</v>
      </c>
      <c r="BK7571" s="11"/>
      <c r="BL7571">
        <v>17.785900000000002</v>
      </c>
      <c r="BM7571"/>
      <c r="BN7571" s="10">
        <v>0</v>
      </c>
      <c r="BO7571" s="10"/>
      <c r="BP7571" s="10"/>
      <c r="BQ7571" s="10"/>
      <c r="BR7571" s="10"/>
      <c r="BS7571" s="10"/>
      <c r="BT7571" s="10"/>
      <c r="BU7571" s="10"/>
    </row>
    <row r="7572" spans="1:73" x14ac:dyDescent="0.3">
      <c r="A7572" s="10" t="s">
        <v>4110</v>
      </c>
      <c r="B7572" s="10" t="s">
        <v>6807</v>
      </c>
      <c r="C7572" s="10" t="s">
        <v>107</v>
      </c>
      <c r="D7572" s="10" t="s">
        <v>110</v>
      </c>
      <c r="E7572" s="10" t="s">
        <v>206</v>
      </c>
      <c r="F7572" s="10" t="s">
        <v>211</v>
      </c>
      <c r="G7572" s="10" t="s">
        <v>2237</v>
      </c>
      <c r="H7572" s="10" t="s">
        <v>8596</v>
      </c>
      <c r="I7572" s="10" t="s">
        <v>8597</v>
      </c>
      <c r="J7572" s="10" t="s">
        <v>8597</v>
      </c>
      <c r="K7572" s="10" t="s">
        <v>8596</v>
      </c>
      <c r="L7572">
        <v>0</v>
      </c>
      <c r="M7572">
        <v>0</v>
      </c>
      <c r="N7572">
        <v>1</v>
      </c>
      <c r="O7572">
        <v>0</v>
      </c>
      <c r="P7572">
        <v>1</v>
      </c>
      <c r="Q7572">
        <v>1</v>
      </c>
      <c r="R7572" s="11"/>
      <c r="S7572" s="11"/>
      <c r="T7572" s="11">
        <v>697500</v>
      </c>
      <c r="U7572" s="11"/>
      <c r="V7572" s="11">
        <v>1600000</v>
      </c>
      <c r="W7572" s="11">
        <v>1520000</v>
      </c>
      <c r="X7572" s="11"/>
      <c r="Y7572" s="11"/>
      <c r="Z7572" s="11">
        <v>209250</v>
      </c>
      <c r="AA7572" s="11"/>
      <c r="AB7572" s="11">
        <v>800000</v>
      </c>
      <c r="AC7572" s="11">
        <v>760000</v>
      </c>
      <c r="AD7572"/>
      <c r="AE7572"/>
      <c r="AF7572">
        <v>30</v>
      </c>
      <c r="AG7572"/>
      <c r="AH7572">
        <v>50</v>
      </c>
      <c r="AI7572">
        <v>50</v>
      </c>
      <c r="AJ7572" s="11"/>
      <c r="AK7572" s="11"/>
      <c r="AL7572" s="11">
        <v>697500</v>
      </c>
      <c r="AM7572" s="11"/>
      <c r="AN7572" s="11">
        <v>1600000</v>
      </c>
      <c r="AO7572" s="11">
        <v>1520000</v>
      </c>
      <c r="AP7572" s="11"/>
      <c r="AQ7572" s="11"/>
      <c r="AR7572" s="11"/>
      <c r="AS7572" s="11"/>
      <c r="AT7572" s="11"/>
      <c r="AU7572" s="11"/>
      <c r="AV7572" s="11"/>
      <c r="AW7572" s="11"/>
      <c r="AX7572" s="11"/>
      <c r="AY7572" s="11"/>
      <c r="AZ7572" s="11"/>
      <c r="BA7572" s="11"/>
      <c r="BB7572" s="11"/>
      <c r="BC7572" s="11"/>
      <c r="BD7572" s="11"/>
      <c r="BE7572" s="11"/>
      <c r="BF7572" s="11"/>
      <c r="BG7572" s="11"/>
      <c r="BH7572" s="11"/>
      <c r="BI7572" s="11">
        <v>6210000</v>
      </c>
      <c r="BJ7572" s="11"/>
      <c r="BK7572" s="11"/>
      <c r="BL7572"/>
      <c r="BM7572">
        <v>0</v>
      </c>
      <c r="BN7572" s="10">
        <v>0</v>
      </c>
      <c r="BO7572" s="10"/>
      <c r="BP7572" s="10"/>
      <c r="BQ7572" s="10"/>
      <c r="BR7572" s="10"/>
      <c r="BS7572" s="10"/>
      <c r="BT7572" s="10"/>
      <c r="BU7572" s="10"/>
    </row>
    <row r="7573" spans="1:73" x14ac:dyDescent="0.3">
      <c r="A7573" s="10" t="s">
        <v>4110</v>
      </c>
      <c r="B7573" s="10" t="s">
        <v>6874</v>
      </c>
      <c r="C7573" s="10" t="s">
        <v>75</v>
      </c>
      <c r="D7573" s="10" t="s">
        <v>69</v>
      </c>
      <c r="E7573" s="10" t="s">
        <v>70</v>
      </c>
      <c r="F7573" s="10" t="s">
        <v>6912</v>
      </c>
      <c r="G7573" s="10" t="s">
        <v>6074</v>
      </c>
      <c r="H7573" s="10" t="s">
        <v>6913</v>
      </c>
      <c r="I7573" s="10" t="s">
        <v>6914</v>
      </c>
      <c r="J7573" s="10" t="s">
        <v>6914</v>
      </c>
      <c r="K7573" s="10" t="s">
        <v>6913</v>
      </c>
      <c r="L7573">
        <v>0</v>
      </c>
      <c r="M7573">
        <v>1</v>
      </c>
      <c r="N7573">
        <v>1</v>
      </c>
      <c r="O7573">
        <v>0</v>
      </c>
      <c r="P7573">
        <v>0</v>
      </c>
      <c r="Q7573">
        <v>0</v>
      </c>
      <c r="R7573" s="11"/>
      <c r="S7573" s="11">
        <v>438900</v>
      </c>
      <c r="T7573" s="11">
        <v>600000</v>
      </c>
      <c r="U7573" s="11"/>
      <c r="V7573" s="11"/>
      <c r="W7573" s="11"/>
      <c r="X7573" s="11"/>
      <c r="Y7573" s="11">
        <v>438900</v>
      </c>
      <c r="Z7573" s="11">
        <v>200000</v>
      </c>
      <c r="AA7573" s="11"/>
      <c r="AB7573" s="11"/>
      <c r="AC7573" s="11"/>
      <c r="AD7573"/>
      <c r="AE7573">
        <v>100</v>
      </c>
      <c r="AF7573">
        <v>33.33</v>
      </c>
      <c r="AG7573"/>
      <c r="AH7573"/>
      <c r="AI7573"/>
      <c r="AJ7573" s="11"/>
      <c r="AK7573" s="11">
        <v>388900</v>
      </c>
      <c r="AL7573" s="11">
        <v>232000</v>
      </c>
      <c r="AM7573" s="11"/>
      <c r="AN7573" s="11"/>
      <c r="AO7573" s="11"/>
      <c r="AP7573" s="11"/>
      <c r="AQ7573" s="11"/>
      <c r="AR7573" s="11"/>
      <c r="AS7573" s="11"/>
      <c r="AT7573" s="11"/>
      <c r="AU7573" s="11"/>
      <c r="AV7573" s="11"/>
      <c r="AW7573" s="11"/>
      <c r="AX7573" s="11"/>
      <c r="AY7573" s="11"/>
      <c r="AZ7573" s="11"/>
      <c r="BA7573" s="11"/>
      <c r="BB7573" s="11"/>
      <c r="BC7573" s="11"/>
      <c r="BD7573" s="11"/>
      <c r="BE7573" s="11"/>
      <c r="BF7573" s="11"/>
      <c r="BG7573" s="11"/>
      <c r="BH7573" s="11"/>
      <c r="BI7573" s="11"/>
      <c r="BJ7573" s="11"/>
      <c r="BK7573" s="11"/>
      <c r="BL7573"/>
      <c r="BM7573"/>
      <c r="BN7573" s="10">
        <v>0</v>
      </c>
      <c r="BO7573" s="10"/>
      <c r="BP7573" s="10"/>
      <c r="BQ7573" s="10"/>
      <c r="BR7573" s="10"/>
      <c r="BS7573" s="10"/>
      <c r="BT7573" s="10"/>
      <c r="BU7573" s="10"/>
    </row>
    <row r="7574" spans="1:73" x14ac:dyDescent="0.3">
      <c r="A7574" s="10" t="s">
        <v>4110</v>
      </c>
      <c r="B7574" s="10" t="s">
        <v>6874</v>
      </c>
      <c r="C7574" s="10" t="s">
        <v>75</v>
      </c>
      <c r="D7574" s="10" t="s">
        <v>69</v>
      </c>
      <c r="E7574" s="10" t="s">
        <v>371</v>
      </c>
      <c r="F7574" s="10" t="s">
        <v>6934</v>
      </c>
      <c r="G7574" s="10" t="s">
        <v>6935</v>
      </c>
      <c r="H7574" s="10" t="s">
        <v>6936</v>
      </c>
      <c r="I7574" s="10" t="s">
        <v>6937</v>
      </c>
      <c r="J7574" s="10" t="s">
        <v>6937</v>
      </c>
      <c r="K7574" s="10" t="s">
        <v>6936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 s="11">
        <v>69250</v>
      </c>
      <c r="S7574" s="11"/>
      <c r="T7574" s="11"/>
      <c r="U7574" s="11"/>
      <c r="V7574" s="11"/>
      <c r="W7574" s="11"/>
      <c r="X7574" s="11">
        <v>69250</v>
      </c>
      <c r="Y7574" s="11"/>
      <c r="Z7574" s="11"/>
      <c r="AA7574" s="11"/>
      <c r="AB7574" s="11"/>
      <c r="AC7574" s="11"/>
      <c r="AD7574">
        <v>100</v>
      </c>
      <c r="AE7574"/>
      <c r="AF7574"/>
      <c r="AG7574"/>
      <c r="AH7574"/>
      <c r="AI7574"/>
      <c r="AJ7574" s="11">
        <v>69250</v>
      </c>
      <c r="AK7574" s="11"/>
      <c r="AL7574" s="11"/>
      <c r="AM7574" s="11"/>
      <c r="AN7574" s="11"/>
      <c r="AO7574" s="11"/>
      <c r="AP7574" s="11"/>
      <c r="AQ7574" s="11"/>
      <c r="AR7574" s="11"/>
      <c r="AS7574" s="11"/>
      <c r="AT7574" s="11"/>
      <c r="AU7574" s="11"/>
      <c r="AV7574" s="11"/>
      <c r="AW7574" s="11"/>
      <c r="AX7574" s="11"/>
      <c r="AY7574" s="11"/>
      <c r="AZ7574" s="11"/>
      <c r="BA7574" s="11"/>
      <c r="BB7574" s="11"/>
      <c r="BC7574" s="11"/>
      <c r="BD7574" s="11"/>
      <c r="BE7574" s="11"/>
      <c r="BF7574" s="11"/>
      <c r="BG7574" s="11"/>
      <c r="BH7574" s="11"/>
      <c r="BI7574" s="11"/>
      <c r="BJ7574" s="11"/>
      <c r="BK7574" s="11"/>
      <c r="BL7574"/>
      <c r="BM7574"/>
      <c r="BN7574" s="10">
        <v>0</v>
      </c>
      <c r="BO7574" s="10"/>
      <c r="BP7574" s="10"/>
      <c r="BQ7574" s="10"/>
      <c r="BR7574" s="10"/>
      <c r="BS7574" s="10"/>
      <c r="BT7574" s="10"/>
      <c r="BU7574" s="10"/>
    </row>
    <row r="7575" spans="1:73" x14ac:dyDescent="0.3">
      <c r="A7575" s="10" t="s">
        <v>4110</v>
      </c>
      <c r="B7575" s="10" t="s">
        <v>6874</v>
      </c>
      <c r="C7575" s="10" t="s">
        <v>326</v>
      </c>
      <c r="D7575" s="10"/>
      <c r="E7575" s="10"/>
      <c r="F7575" s="10"/>
      <c r="G7575" s="10"/>
      <c r="H7575" s="10" t="s">
        <v>6040</v>
      </c>
      <c r="I7575" s="10" t="s">
        <v>6041</v>
      </c>
      <c r="J7575" s="10" t="s">
        <v>6041</v>
      </c>
      <c r="K7575" s="10" t="s">
        <v>6040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 s="11"/>
      <c r="S7575" s="11"/>
      <c r="T7575" s="11">
        <v>922000</v>
      </c>
      <c r="U7575" s="11"/>
      <c r="V7575" s="11"/>
      <c r="W7575" s="11"/>
      <c r="X7575" s="11"/>
      <c r="Y7575" s="11"/>
      <c r="Z7575" s="11">
        <v>352000</v>
      </c>
      <c r="AA7575" s="11"/>
      <c r="AB7575" s="11"/>
      <c r="AC7575" s="11"/>
      <c r="AD7575"/>
      <c r="AE7575"/>
      <c r="AF7575">
        <v>38.18</v>
      </c>
      <c r="AG7575"/>
      <c r="AH7575"/>
      <c r="AI7575"/>
      <c r="AJ7575" s="11"/>
      <c r="AK7575" s="11"/>
      <c r="AL7575" s="11">
        <v>1978000</v>
      </c>
      <c r="AM7575" s="11"/>
      <c r="AN7575" s="11"/>
      <c r="AO7575" s="11"/>
      <c r="AP7575" s="11"/>
      <c r="AQ7575" s="11"/>
      <c r="AR7575" s="11">
        <v>1056000</v>
      </c>
      <c r="AS7575" s="11"/>
      <c r="AT7575" s="11"/>
      <c r="AU7575" s="11"/>
      <c r="AV7575" s="11"/>
      <c r="AW7575" s="11"/>
      <c r="AX7575" s="11">
        <v>1056000</v>
      </c>
      <c r="AY7575" s="11"/>
      <c r="AZ7575" s="11"/>
      <c r="BA7575" s="11"/>
      <c r="BB7575" s="11"/>
      <c r="BC7575" s="11"/>
      <c r="BD7575" s="11">
        <v>486000</v>
      </c>
      <c r="BE7575" s="11"/>
      <c r="BF7575" s="11"/>
      <c r="BG7575" s="11"/>
      <c r="BH7575" s="11"/>
      <c r="BI7575" s="11"/>
      <c r="BJ7575" s="11"/>
      <c r="BK7575" s="11"/>
      <c r="BL7575"/>
      <c r="BM7575"/>
      <c r="BN7575" s="10">
        <v>0</v>
      </c>
      <c r="BO7575" s="10"/>
      <c r="BP7575" s="10"/>
      <c r="BQ7575" s="10"/>
      <c r="BR7575" s="10"/>
      <c r="BS7575" s="10"/>
      <c r="BT7575" s="10"/>
      <c r="BU7575" s="10"/>
    </row>
    <row r="7576" spans="1:73" x14ac:dyDescent="0.3">
      <c r="A7576" s="10" t="s">
        <v>4110</v>
      </c>
      <c r="B7576" s="10" t="s">
        <v>6874</v>
      </c>
      <c r="C7576" s="10" t="s">
        <v>326</v>
      </c>
      <c r="D7576" s="10" t="s">
        <v>69</v>
      </c>
      <c r="E7576" s="10" t="s">
        <v>5896</v>
      </c>
      <c r="F7576" s="10" t="s">
        <v>6125</v>
      </c>
      <c r="G7576" s="10" t="s">
        <v>6126</v>
      </c>
      <c r="H7576" s="10" t="s">
        <v>6127</v>
      </c>
      <c r="I7576" s="10" t="s">
        <v>6128</v>
      </c>
      <c r="J7576" s="10" t="s">
        <v>6128</v>
      </c>
      <c r="K7576" s="10" t="s">
        <v>6127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 s="11"/>
      <c r="S7576" s="11"/>
      <c r="T7576" s="11">
        <v>1220000</v>
      </c>
      <c r="U7576" s="11"/>
      <c r="V7576" s="11"/>
      <c r="W7576" s="11"/>
      <c r="X7576" s="11"/>
      <c r="Y7576" s="11"/>
      <c r="Z7576" s="11">
        <v>350000</v>
      </c>
      <c r="AA7576" s="11"/>
      <c r="AB7576" s="11"/>
      <c r="AC7576" s="11"/>
      <c r="AD7576"/>
      <c r="AE7576"/>
      <c r="AF7576">
        <v>28.69</v>
      </c>
      <c r="AG7576"/>
      <c r="AH7576"/>
      <c r="AI7576"/>
      <c r="AJ7576" s="11"/>
      <c r="AK7576" s="11"/>
      <c r="AL7576" s="11">
        <v>1220000</v>
      </c>
      <c r="AM7576" s="11"/>
      <c r="AN7576" s="11"/>
      <c r="AO7576" s="11"/>
      <c r="AP7576" s="11"/>
      <c r="AQ7576" s="11"/>
      <c r="AR7576" s="11"/>
      <c r="AS7576" s="11"/>
      <c r="AT7576" s="11"/>
      <c r="AU7576" s="11"/>
      <c r="AV7576" s="11"/>
      <c r="AW7576" s="11"/>
      <c r="AX7576" s="11"/>
      <c r="AY7576" s="11"/>
      <c r="AZ7576" s="11"/>
      <c r="BA7576" s="11"/>
      <c r="BB7576" s="11"/>
      <c r="BC7576" s="11"/>
      <c r="BD7576" s="11"/>
      <c r="BE7576" s="11"/>
      <c r="BF7576" s="11"/>
      <c r="BG7576" s="11"/>
      <c r="BH7576" s="11"/>
      <c r="BI7576" s="11"/>
      <c r="BJ7576" s="11"/>
      <c r="BK7576" s="11"/>
      <c r="BL7576"/>
      <c r="BM7576"/>
      <c r="BN7576" s="10">
        <v>0</v>
      </c>
      <c r="BO7576" s="10"/>
      <c r="BP7576" s="10"/>
      <c r="BQ7576" s="10"/>
      <c r="BR7576" s="10"/>
      <c r="BS7576" s="10"/>
      <c r="BT7576" s="10"/>
      <c r="BU7576" s="10"/>
    </row>
    <row r="7577" spans="1:73" x14ac:dyDescent="0.3">
      <c r="A7577" s="10" t="s">
        <v>4110</v>
      </c>
      <c r="B7577" s="10" t="s">
        <v>6807</v>
      </c>
      <c r="C7577" s="10" t="s">
        <v>107</v>
      </c>
      <c r="D7577" s="10" t="s">
        <v>110</v>
      </c>
      <c r="E7577" s="10" t="s">
        <v>206</v>
      </c>
      <c r="F7577" s="10" t="s">
        <v>207</v>
      </c>
      <c r="G7577" s="10"/>
      <c r="H7577" s="10" t="s">
        <v>229</v>
      </c>
      <c r="I7577" s="10" t="s">
        <v>230</v>
      </c>
      <c r="J7577" s="10" t="s">
        <v>230</v>
      </c>
      <c r="K7577" s="10" t="s">
        <v>229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 s="11"/>
      <c r="S7577" s="11">
        <v>660000</v>
      </c>
      <c r="T7577" s="11"/>
      <c r="U7577" s="11"/>
      <c r="V7577" s="11"/>
      <c r="W7577" s="11"/>
      <c r="X7577" s="11"/>
      <c r="Y7577" s="11">
        <v>2200000</v>
      </c>
      <c r="Z7577" s="11"/>
      <c r="AA7577" s="11"/>
      <c r="AB7577" s="11"/>
      <c r="AC7577" s="11"/>
      <c r="AD7577"/>
      <c r="AE7577">
        <v>333.33</v>
      </c>
      <c r="AF7577"/>
      <c r="AG7577"/>
      <c r="AH7577"/>
      <c r="AI7577"/>
      <c r="AJ7577" s="11"/>
      <c r="AK7577" s="11">
        <v>2200000</v>
      </c>
      <c r="AL7577" s="11"/>
      <c r="AM7577" s="11"/>
      <c r="AN7577" s="11"/>
      <c r="AO7577" s="11"/>
      <c r="AP7577" s="11"/>
      <c r="AQ7577" s="11"/>
      <c r="AR7577" s="11"/>
      <c r="AS7577" s="11"/>
      <c r="AT7577" s="11"/>
      <c r="AU7577" s="11"/>
      <c r="AV7577" s="11"/>
      <c r="AW7577" s="11"/>
      <c r="AX7577" s="11"/>
      <c r="AY7577" s="11"/>
      <c r="AZ7577" s="11"/>
      <c r="BA7577" s="11"/>
      <c r="BB7577" s="11"/>
      <c r="BC7577" s="11"/>
      <c r="BD7577" s="11"/>
      <c r="BE7577" s="11"/>
      <c r="BF7577" s="11"/>
      <c r="BG7577" s="11"/>
      <c r="BH7577" s="11"/>
      <c r="BI7577" s="11"/>
      <c r="BJ7577" s="11"/>
      <c r="BK7577" s="11"/>
      <c r="BL7577"/>
      <c r="BM7577"/>
      <c r="BN7577" s="10">
        <v>0</v>
      </c>
      <c r="BO7577" s="10"/>
      <c r="BP7577" s="10"/>
      <c r="BQ7577" s="10"/>
      <c r="BR7577" s="10"/>
      <c r="BS7577" s="10"/>
      <c r="BT7577" s="10"/>
      <c r="BU7577" s="10"/>
    </row>
    <row r="7578" spans="1:73" x14ac:dyDescent="0.3">
      <c r="A7578" s="10" t="s">
        <v>4110</v>
      </c>
      <c r="B7578" s="10" t="s">
        <v>6807</v>
      </c>
      <c r="C7578" s="10" t="s">
        <v>107</v>
      </c>
      <c r="D7578" s="10" t="s">
        <v>110</v>
      </c>
      <c r="E7578" s="10" t="s">
        <v>206</v>
      </c>
      <c r="F7578" s="10" t="s">
        <v>207</v>
      </c>
      <c r="G7578" s="10"/>
      <c r="H7578" s="10" t="s">
        <v>5012</v>
      </c>
      <c r="I7578" s="10" t="s">
        <v>5013</v>
      </c>
      <c r="J7578" s="10" t="s">
        <v>5013</v>
      </c>
      <c r="K7578" s="10" t="s">
        <v>5012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 s="11"/>
      <c r="S7578" s="11"/>
      <c r="T7578" s="11"/>
      <c r="U7578" s="11"/>
      <c r="V7578" s="11">
        <v>742500</v>
      </c>
      <c r="W7578" s="11"/>
      <c r="X7578" s="11"/>
      <c r="Y7578" s="11"/>
      <c r="Z7578" s="11"/>
      <c r="AA7578" s="11"/>
      <c r="AB7578" s="11">
        <v>371250</v>
      </c>
      <c r="AC7578" s="11"/>
      <c r="AD7578"/>
      <c r="AE7578"/>
      <c r="AF7578"/>
      <c r="AG7578"/>
      <c r="AH7578">
        <v>50</v>
      </c>
      <c r="AI7578"/>
      <c r="AJ7578" s="11"/>
      <c r="AK7578" s="11"/>
      <c r="AL7578" s="11"/>
      <c r="AM7578" s="11"/>
      <c r="AN7578" s="11">
        <v>742500</v>
      </c>
      <c r="AO7578" s="11"/>
      <c r="AP7578" s="11"/>
      <c r="AQ7578" s="11"/>
      <c r="AR7578" s="11"/>
      <c r="AS7578" s="11"/>
      <c r="AT7578" s="11"/>
      <c r="AU7578" s="11"/>
      <c r="AV7578" s="11"/>
      <c r="AW7578" s="11"/>
      <c r="AX7578" s="11"/>
      <c r="AY7578" s="11"/>
      <c r="AZ7578" s="11"/>
      <c r="BA7578" s="11"/>
      <c r="BB7578" s="11"/>
      <c r="BC7578" s="11"/>
      <c r="BD7578" s="11"/>
      <c r="BE7578" s="11"/>
      <c r="BF7578" s="11"/>
      <c r="BG7578" s="11"/>
      <c r="BH7578" s="11"/>
      <c r="BI7578" s="11">
        <v>3215000</v>
      </c>
      <c r="BJ7578" s="11"/>
      <c r="BK7578" s="11"/>
      <c r="BL7578"/>
      <c r="BM7578">
        <v>0</v>
      </c>
      <c r="BN7578" s="10">
        <v>0</v>
      </c>
      <c r="BO7578" s="10"/>
      <c r="BP7578" s="10"/>
      <c r="BQ7578" s="10"/>
      <c r="BR7578" s="10"/>
      <c r="BS7578" s="10"/>
      <c r="BT7578" s="10"/>
      <c r="BU7578" s="10"/>
    </row>
    <row r="7579" spans="1:73" x14ac:dyDescent="0.3">
      <c r="A7579" s="10" t="s">
        <v>4110</v>
      </c>
      <c r="B7579" s="10" t="s">
        <v>6807</v>
      </c>
      <c r="C7579" s="10" t="s">
        <v>107</v>
      </c>
      <c r="D7579" s="10" t="s">
        <v>110</v>
      </c>
      <c r="E7579" s="10" t="s">
        <v>206</v>
      </c>
      <c r="F7579" s="10" t="s">
        <v>207</v>
      </c>
      <c r="G7579" s="10"/>
      <c r="H7579" s="10" t="s">
        <v>8598</v>
      </c>
      <c r="I7579" s="10" t="s">
        <v>8599</v>
      </c>
      <c r="J7579" s="10" t="s">
        <v>8599</v>
      </c>
      <c r="K7579" s="10" t="s">
        <v>8598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 s="11"/>
      <c r="S7579" s="11"/>
      <c r="T7579" s="11"/>
      <c r="U7579" s="11"/>
      <c r="V7579" s="11">
        <v>49500</v>
      </c>
      <c r="W7579" s="11"/>
      <c r="X7579" s="11"/>
      <c r="Y7579" s="11"/>
      <c r="Z7579" s="11"/>
      <c r="AA7579" s="11"/>
      <c r="AB7579" s="11">
        <v>49500</v>
      </c>
      <c r="AC7579" s="11"/>
      <c r="AD7579"/>
      <c r="AE7579"/>
      <c r="AF7579"/>
      <c r="AG7579"/>
      <c r="AH7579">
        <v>100</v>
      </c>
      <c r="AI7579"/>
      <c r="AJ7579" s="11"/>
      <c r="AK7579" s="11"/>
      <c r="AL7579" s="11"/>
      <c r="AM7579" s="11"/>
      <c r="AN7579" s="11">
        <v>49500</v>
      </c>
      <c r="AO7579" s="11"/>
      <c r="AP7579" s="11"/>
      <c r="AQ7579" s="11"/>
      <c r="AR7579" s="11"/>
      <c r="AS7579" s="11"/>
      <c r="AT7579" s="11"/>
      <c r="AU7579" s="11"/>
      <c r="AV7579" s="11"/>
      <c r="AW7579" s="11"/>
      <c r="AX7579" s="11"/>
      <c r="AY7579" s="11"/>
      <c r="AZ7579" s="11"/>
      <c r="BA7579" s="11"/>
      <c r="BB7579" s="11"/>
      <c r="BC7579" s="11"/>
      <c r="BD7579" s="11"/>
      <c r="BE7579" s="11"/>
      <c r="BF7579" s="11"/>
      <c r="BG7579" s="11"/>
      <c r="BH7579" s="11"/>
      <c r="BI7579" s="11"/>
      <c r="BJ7579" s="11"/>
      <c r="BK7579" s="11"/>
      <c r="BL7579"/>
      <c r="BM7579"/>
      <c r="BN7579" s="10">
        <v>0</v>
      </c>
      <c r="BO7579" s="10"/>
      <c r="BP7579" s="10"/>
      <c r="BQ7579" s="10"/>
      <c r="BR7579" s="10"/>
      <c r="BS7579" s="10"/>
      <c r="BT7579" s="10"/>
      <c r="BU7579" s="10"/>
    </row>
    <row r="7580" spans="1:73" x14ac:dyDescent="0.3">
      <c r="A7580" s="10" t="s">
        <v>4110</v>
      </c>
      <c r="B7580" s="10" t="s">
        <v>6807</v>
      </c>
      <c r="C7580" s="10" t="s">
        <v>107</v>
      </c>
      <c r="D7580" s="10" t="s">
        <v>110</v>
      </c>
      <c r="E7580" s="10" t="s">
        <v>206</v>
      </c>
      <c r="F7580" s="10" t="s">
        <v>918</v>
      </c>
      <c r="G7580" s="10" t="s">
        <v>360</v>
      </c>
      <c r="H7580" s="10" t="s">
        <v>6842</v>
      </c>
      <c r="I7580" s="10" t="s">
        <v>6843</v>
      </c>
      <c r="J7580" s="10" t="s">
        <v>6843</v>
      </c>
      <c r="K7580" s="10" t="s">
        <v>6842</v>
      </c>
      <c r="L7580">
        <v>0</v>
      </c>
      <c r="M7580">
        <v>0</v>
      </c>
      <c r="N7580">
        <v>1</v>
      </c>
      <c r="O7580">
        <v>1</v>
      </c>
      <c r="P7580">
        <v>0</v>
      </c>
      <c r="Q7580">
        <v>0</v>
      </c>
      <c r="R7580" s="11"/>
      <c r="S7580" s="11"/>
      <c r="T7580" s="11">
        <v>1200000</v>
      </c>
      <c r="U7580" s="11">
        <v>680000</v>
      </c>
      <c r="V7580" s="11"/>
      <c r="W7580" s="11"/>
      <c r="X7580" s="11"/>
      <c r="Y7580" s="11"/>
      <c r="Z7580" s="11">
        <v>1200000</v>
      </c>
      <c r="AA7580" s="11">
        <v>680000</v>
      </c>
      <c r="AB7580" s="11"/>
      <c r="AC7580" s="11"/>
      <c r="AD7580"/>
      <c r="AE7580"/>
      <c r="AF7580">
        <v>100</v>
      </c>
      <c r="AG7580">
        <v>100</v>
      </c>
      <c r="AH7580"/>
      <c r="AI7580"/>
      <c r="AJ7580" s="11"/>
      <c r="AK7580" s="11"/>
      <c r="AL7580" s="11">
        <v>1200000</v>
      </c>
      <c r="AM7580" s="11">
        <v>680000</v>
      </c>
      <c r="AN7580" s="11"/>
      <c r="AO7580" s="11"/>
      <c r="AP7580" s="11"/>
      <c r="AQ7580" s="11"/>
      <c r="AR7580" s="11"/>
      <c r="AS7580" s="11"/>
      <c r="AT7580" s="11"/>
      <c r="AU7580" s="11"/>
      <c r="AV7580" s="11"/>
      <c r="AW7580" s="11"/>
      <c r="AX7580" s="11"/>
      <c r="AY7580" s="11"/>
      <c r="AZ7580" s="11"/>
      <c r="BA7580" s="11"/>
      <c r="BB7580" s="11"/>
      <c r="BC7580" s="11"/>
      <c r="BD7580" s="11"/>
      <c r="BE7580" s="11"/>
      <c r="BF7580" s="11"/>
      <c r="BG7580" s="11"/>
      <c r="BH7580" s="11">
        <v>13075000</v>
      </c>
      <c r="BI7580" s="11"/>
      <c r="BJ7580" s="11"/>
      <c r="BK7580" s="11"/>
      <c r="BL7580">
        <v>0</v>
      </c>
      <c r="BM7580"/>
      <c r="BN7580" s="10">
        <v>0</v>
      </c>
      <c r="BO7580" s="10"/>
      <c r="BP7580" s="10"/>
      <c r="BQ7580" s="10"/>
      <c r="BR7580" s="10"/>
      <c r="BS7580" s="10"/>
      <c r="BT7580" s="10"/>
      <c r="BU7580" s="10"/>
    </row>
    <row r="7581" spans="1:73" x14ac:dyDescent="0.3">
      <c r="A7581" s="10" t="s">
        <v>4110</v>
      </c>
      <c r="B7581" s="10" t="s">
        <v>6807</v>
      </c>
      <c r="C7581" s="10" t="s">
        <v>107</v>
      </c>
      <c r="D7581" s="10" t="s">
        <v>110</v>
      </c>
      <c r="E7581" s="10" t="s">
        <v>206</v>
      </c>
      <c r="F7581" s="10" t="s">
        <v>918</v>
      </c>
      <c r="G7581" s="10" t="s">
        <v>360</v>
      </c>
      <c r="H7581" s="10" t="s">
        <v>8600</v>
      </c>
      <c r="I7581" s="10" t="s">
        <v>8601</v>
      </c>
      <c r="J7581" s="10" t="s">
        <v>8601</v>
      </c>
      <c r="K7581" s="10" t="s">
        <v>8600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 s="11"/>
      <c r="S7581" s="11"/>
      <c r="T7581" s="11">
        <v>1175500</v>
      </c>
      <c r="U7581" s="11"/>
      <c r="V7581" s="11"/>
      <c r="W7581" s="11"/>
      <c r="X7581" s="11"/>
      <c r="Y7581" s="11"/>
      <c r="Z7581" s="11">
        <v>470250</v>
      </c>
      <c r="AA7581" s="11"/>
      <c r="AB7581" s="11"/>
      <c r="AC7581" s="11"/>
      <c r="AD7581"/>
      <c r="AE7581"/>
      <c r="AF7581">
        <v>40</v>
      </c>
      <c r="AG7581"/>
      <c r="AH7581"/>
      <c r="AI7581"/>
      <c r="AJ7581" s="11"/>
      <c r="AK7581" s="11"/>
      <c r="AL7581" s="11">
        <v>1175500</v>
      </c>
      <c r="AM7581" s="11"/>
      <c r="AN7581" s="11"/>
      <c r="AO7581" s="11"/>
      <c r="AP7581" s="11"/>
      <c r="AQ7581" s="11"/>
      <c r="AR7581" s="11"/>
      <c r="AS7581" s="11"/>
      <c r="AT7581" s="11"/>
      <c r="AU7581" s="11"/>
      <c r="AV7581" s="11"/>
      <c r="AW7581" s="11"/>
      <c r="AX7581" s="11"/>
      <c r="AY7581" s="11"/>
      <c r="AZ7581" s="11"/>
      <c r="BA7581" s="11"/>
      <c r="BB7581" s="11"/>
      <c r="BC7581" s="11"/>
      <c r="BD7581" s="11"/>
      <c r="BE7581" s="11"/>
      <c r="BF7581" s="11"/>
      <c r="BG7581" s="11"/>
      <c r="BH7581" s="11"/>
      <c r="BI7581" s="11"/>
      <c r="BJ7581" s="11"/>
      <c r="BK7581" s="11"/>
      <c r="BL7581"/>
      <c r="BM7581"/>
      <c r="BN7581" s="10">
        <v>0</v>
      </c>
      <c r="BO7581" s="10"/>
      <c r="BP7581" s="10"/>
      <c r="BQ7581" s="10"/>
      <c r="BR7581" s="10"/>
      <c r="BS7581" s="10"/>
      <c r="BT7581" s="10"/>
      <c r="BU7581" s="10"/>
    </row>
    <row r="7582" spans="1:73" x14ac:dyDescent="0.3">
      <c r="A7582" s="10" t="s">
        <v>4110</v>
      </c>
      <c r="B7582" s="10" t="s">
        <v>6807</v>
      </c>
      <c r="C7582" s="10" t="s">
        <v>107</v>
      </c>
      <c r="D7582" s="10" t="s">
        <v>110</v>
      </c>
      <c r="E7582" s="10" t="s">
        <v>210</v>
      </c>
      <c r="F7582" s="10" t="s">
        <v>3423</v>
      </c>
      <c r="G7582" s="10" t="s">
        <v>4170</v>
      </c>
      <c r="H7582" s="10" t="s">
        <v>8602</v>
      </c>
      <c r="I7582" s="10" t="s">
        <v>8603</v>
      </c>
      <c r="J7582" s="10" t="s">
        <v>8603</v>
      </c>
      <c r="K7582" s="10" t="s">
        <v>8602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 s="11"/>
      <c r="S7582" s="11"/>
      <c r="T7582" s="11"/>
      <c r="U7582" s="11"/>
      <c r="V7582" s="11">
        <v>3875000</v>
      </c>
      <c r="W7582" s="11">
        <v>4650000</v>
      </c>
      <c r="X7582" s="11"/>
      <c r="Y7582" s="11"/>
      <c r="Z7582" s="11"/>
      <c r="AA7582" s="11"/>
      <c r="AB7582" s="11">
        <v>1937500</v>
      </c>
      <c r="AC7582" s="11">
        <v>2793750</v>
      </c>
      <c r="AD7582"/>
      <c r="AE7582"/>
      <c r="AF7582"/>
      <c r="AG7582"/>
      <c r="AH7582">
        <v>50</v>
      </c>
      <c r="AI7582">
        <v>60.08</v>
      </c>
      <c r="AJ7582" s="11"/>
      <c r="AK7582" s="11"/>
      <c r="AL7582" s="11"/>
      <c r="AM7582" s="11"/>
      <c r="AN7582" s="11">
        <v>3875000</v>
      </c>
      <c r="AO7582" s="11">
        <v>4650000</v>
      </c>
      <c r="AP7582" s="11"/>
      <c r="AQ7582" s="11"/>
      <c r="AR7582" s="11"/>
      <c r="AS7582" s="11"/>
      <c r="AT7582" s="11"/>
      <c r="AU7582" s="11"/>
      <c r="AV7582" s="11"/>
      <c r="AW7582" s="11"/>
      <c r="AX7582" s="11"/>
      <c r="AY7582" s="11"/>
      <c r="AZ7582" s="11"/>
      <c r="BA7582" s="11"/>
      <c r="BB7582" s="11"/>
      <c r="BC7582" s="11"/>
      <c r="BD7582" s="11"/>
      <c r="BE7582" s="11"/>
      <c r="BF7582" s="11"/>
      <c r="BG7582" s="11"/>
      <c r="BH7582" s="11"/>
      <c r="BI7582" s="11">
        <v>10625500</v>
      </c>
      <c r="BJ7582" s="11"/>
      <c r="BK7582" s="11">
        <v>3300000</v>
      </c>
      <c r="BL7582"/>
      <c r="BM7582">
        <v>31.057300000000001</v>
      </c>
      <c r="BN7582" s="10">
        <v>0</v>
      </c>
      <c r="BO7582" s="10"/>
      <c r="BP7582" s="10"/>
      <c r="BQ7582" s="10"/>
      <c r="BR7582" s="10"/>
      <c r="BS7582" s="10"/>
      <c r="BT7582" s="10"/>
      <c r="BU7582" s="10"/>
    </row>
    <row r="7583" spans="1:73" x14ac:dyDescent="0.3">
      <c r="A7583" s="10" t="s">
        <v>4110</v>
      </c>
      <c r="B7583" s="10" t="s">
        <v>6807</v>
      </c>
      <c r="C7583" s="10" t="s">
        <v>107</v>
      </c>
      <c r="D7583" s="10" t="s">
        <v>110</v>
      </c>
      <c r="E7583" s="10" t="s">
        <v>210</v>
      </c>
      <c r="F7583" s="10" t="s">
        <v>8604</v>
      </c>
      <c r="G7583" s="10" t="s">
        <v>8605</v>
      </c>
      <c r="H7583" s="10" t="s">
        <v>8606</v>
      </c>
      <c r="I7583" s="10" t="s">
        <v>8607</v>
      </c>
      <c r="J7583" s="10" t="s">
        <v>8607</v>
      </c>
      <c r="K7583" s="10" t="s">
        <v>8606</v>
      </c>
      <c r="L7583">
        <v>0</v>
      </c>
      <c r="M7583">
        <v>0</v>
      </c>
      <c r="N7583">
        <v>1</v>
      </c>
      <c r="O7583">
        <v>1</v>
      </c>
      <c r="P7583">
        <v>1</v>
      </c>
      <c r="Q7583">
        <v>1</v>
      </c>
      <c r="R7583" s="11"/>
      <c r="S7583" s="11"/>
      <c r="T7583" s="11">
        <v>12800000</v>
      </c>
      <c r="U7583" s="11">
        <v>11500000</v>
      </c>
      <c r="V7583" s="11">
        <v>18375000</v>
      </c>
      <c r="W7583" s="11">
        <v>20789500</v>
      </c>
      <c r="X7583" s="11"/>
      <c r="Y7583" s="11"/>
      <c r="Z7583" s="11">
        <v>3840000</v>
      </c>
      <c r="AA7583" s="11">
        <v>6300000</v>
      </c>
      <c r="AB7583" s="11">
        <v>9187500</v>
      </c>
      <c r="AC7583" s="11">
        <v>14519500</v>
      </c>
      <c r="AD7583"/>
      <c r="AE7583"/>
      <c r="AF7583">
        <v>30</v>
      </c>
      <c r="AG7583">
        <v>54.78</v>
      </c>
      <c r="AH7583">
        <v>50</v>
      </c>
      <c r="AI7583">
        <v>69.84</v>
      </c>
      <c r="AJ7583" s="11"/>
      <c r="AK7583" s="11"/>
      <c r="AL7583" s="11">
        <v>12800000</v>
      </c>
      <c r="AM7583" s="11">
        <v>11500000</v>
      </c>
      <c r="AN7583" s="11">
        <v>18375000</v>
      </c>
      <c r="AO7583" s="11">
        <v>20789500</v>
      </c>
      <c r="AP7583" s="11"/>
      <c r="AQ7583" s="11"/>
      <c r="AR7583" s="11"/>
      <c r="AS7583" s="11"/>
      <c r="AT7583" s="11"/>
      <c r="AU7583" s="11"/>
      <c r="AV7583" s="11"/>
      <c r="AW7583" s="11"/>
      <c r="AX7583" s="11"/>
      <c r="AY7583" s="11"/>
      <c r="AZ7583" s="11"/>
      <c r="BA7583" s="11"/>
      <c r="BB7583" s="11"/>
      <c r="BC7583" s="11"/>
      <c r="BD7583" s="11"/>
      <c r="BE7583" s="11"/>
      <c r="BF7583" s="11"/>
      <c r="BG7583" s="11"/>
      <c r="BH7583" s="11">
        <v>43578000</v>
      </c>
      <c r="BI7583" s="11">
        <v>44297100</v>
      </c>
      <c r="BJ7583" s="11">
        <v>10400000</v>
      </c>
      <c r="BK7583" s="11">
        <v>13530000</v>
      </c>
      <c r="BL7583">
        <v>23.865200000000002</v>
      </c>
      <c r="BM7583">
        <v>30.543700000000001</v>
      </c>
      <c r="BN7583" s="10">
        <v>0</v>
      </c>
      <c r="BO7583" s="10"/>
      <c r="BP7583" s="10"/>
      <c r="BQ7583" s="10"/>
      <c r="BR7583" s="10"/>
      <c r="BS7583" s="10"/>
      <c r="BT7583" s="10"/>
      <c r="BU7583" s="10"/>
    </row>
    <row r="7584" spans="1:73" x14ac:dyDescent="0.3">
      <c r="A7584" s="10" t="s">
        <v>4110</v>
      </c>
      <c r="B7584" s="10" t="s">
        <v>6807</v>
      </c>
      <c r="C7584" s="10" t="s">
        <v>107</v>
      </c>
      <c r="D7584" s="10" t="s">
        <v>110</v>
      </c>
      <c r="E7584" s="10" t="s">
        <v>210</v>
      </c>
      <c r="F7584" s="10" t="s">
        <v>231</v>
      </c>
      <c r="G7584" s="10" t="s">
        <v>232</v>
      </c>
      <c r="H7584" s="10" t="s">
        <v>233</v>
      </c>
      <c r="I7584" s="10" t="s">
        <v>234</v>
      </c>
      <c r="J7584" s="10" t="s">
        <v>234</v>
      </c>
      <c r="K7584" s="10" t="s">
        <v>233</v>
      </c>
      <c r="L7584">
        <v>0</v>
      </c>
      <c r="M7584">
        <v>1</v>
      </c>
      <c r="N7584">
        <v>1</v>
      </c>
      <c r="O7584">
        <v>1</v>
      </c>
      <c r="P7584">
        <v>0</v>
      </c>
      <c r="Q7584">
        <v>0</v>
      </c>
      <c r="R7584" s="11"/>
      <c r="S7584" s="11">
        <v>12000000</v>
      </c>
      <c r="T7584" s="11">
        <v>44280000</v>
      </c>
      <c r="U7584" s="11">
        <v>69000</v>
      </c>
      <c r="V7584" s="11"/>
      <c r="W7584" s="11"/>
      <c r="X7584" s="11"/>
      <c r="Y7584" s="11">
        <v>1100000</v>
      </c>
      <c r="Z7584" s="11">
        <v>44280000</v>
      </c>
      <c r="AA7584" s="11">
        <v>69000</v>
      </c>
      <c r="AB7584" s="11"/>
      <c r="AC7584" s="11"/>
      <c r="AD7584"/>
      <c r="AE7584">
        <v>9.17</v>
      </c>
      <c r="AF7584">
        <v>100</v>
      </c>
      <c r="AG7584">
        <v>100</v>
      </c>
      <c r="AH7584"/>
      <c r="AI7584"/>
      <c r="AJ7584" s="11"/>
      <c r="AK7584" s="11">
        <v>9800000</v>
      </c>
      <c r="AL7584" s="11">
        <v>88560000</v>
      </c>
      <c r="AM7584" s="11">
        <v>69000</v>
      </c>
      <c r="AN7584" s="11"/>
      <c r="AO7584" s="11"/>
      <c r="AP7584" s="11"/>
      <c r="AQ7584" s="11"/>
      <c r="AR7584" s="11">
        <v>44280000</v>
      </c>
      <c r="AS7584" s="11"/>
      <c r="AT7584" s="11"/>
      <c r="AU7584" s="11"/>
      <c r="AV7584" s="11"/>
      <c r="AW7584" s="11"/>
      <c r="AX7584" s="11">
        <v>44280000</v>
      </c>
      <c r="AY7584" s="11"/>
      <c r="AZ7584" s="11"/>
      <c r="BA7584" s="11"/>
      <c r="BB7584" s="11"/>
      <c r="BC7584" s="11"/>
      <c r="BD7584" s="11">
        <v>44280000</v>
      </c>
      <c r="BE7584" s="11"/>
      <c r="BF7584" s="11"/>
      <c r="BG7584" s="11"/>
      <c r="BH7584" s="11">
        <v>75680500</v>
      </c>
      <c r="BI7584" s="11"/>
      <c r="BJ7584" s="11">
        <v>47348000</v>
      </c>
      <c r="BK7584" s="11"/>
      <c r="BL7584">
        <v>62.563000000000002</v>
      </c>
      <c r="BM7584"/>
      <c r="BN7584" s="10">
        <v>0</v>
      </c>
      <c r="BO7584" s="10"/>
      <c r="BP7584" s="10"/>
      <c r="BQ7584" s="10"/>
      <c r="BR7584" s="10"/>
      <c r="BS7584" s="10"/>
      <c r="BT7584" s="10"/>
      <c r="BU7584" s="10"/>
    </row>
    <row r="7585" spans="1:73" x14ac:dyDescent="0.3">
      <c r="A7585" s="10" t="s">
        <v>4110</v>
      </c>
      <c r="B7585" s="10" t="s">
        <v>6807</v>
      </c>
      <c r="C7585" s="10" t="s">
        <v>107</v>
      </c>
      <c r="D7585" s="10" t="s">
        <v>110</v>
      </c>
      <c r="E7585" s="10" t="s">
        <v>210</v>
      </c>
      <c r="F7585" s="10" t="s">
        <v>4239</v>
      </c>
      <c r="G7585" s="10" t="s">
        <v>4240</v>
      </c>
      <c r="H7585" s="10" t="s">
        <v>8610</v>
      </c>
      <c r="I7585" s="10" t="s">
        <v>8611</v>
      </c>
      <c r="J7585" s="10" t="s">
        <v>8611</v>
      </c>
      <c r="K7585" s="10" t="s">
        <v>8610</v>
      </c>
      <c r="L7585">
        <v>0</v>
      </c>
      <c r="M7585">
        <v>0</v>
      </c>
      <c r="N7585">
        <v>1</v>
      </c>
      <c r="O7585">
        <v>0</v>
      </c>
      <c r="P7585">
        <v>1</v>
      </c>
      <c r="Q7585">
        <v>0</v>
      </c>
      <c r="R7585" s="11"/>
      <c r="S7585" s="11"/>
      <c r="T7585" s="11">
        <v>1128000</v>
      </c>
      <c r="U7585" s="11"/>
      <c r="V7585" s="11">
        <v>882500</v>
      </c>
      <c r="W7585" s="11"/>
      <c r="X7585" s="11"/>
      <c r="Y7585" s="11"/>
      <c r="Z7585" s="11">
        <v>564000</v>
      </c>
      <c r="AA7585" s="11"/>
      <c r="AB7585" s="11">
        <v>482500</v>
      </c>
      <c r="AC7585" s="11"/>
      <c r="AD7585"/>
      <c r="AE7585"/>
      <c r="AF7585">
        <v>50</v>
      </c>
      <c r="AG7585"/>
      <c r="AH7585">
        <v>54.67</v>
      </c>
      <c r="AI7585"/>
      <c r="AJ7585" s="11"/>
      <c r="AK7585" s="11"/>
      <c r="AL7585" s="11">
        <v>1128000</v>
      </c>
      <c r="AM7585" s="11"/>
      <c r="AN7585" s="11">
        <v>882500</v>
      </c>
      <c r="AO7585" s="11"/>
      <c r="AP7585" s="11"/>
      <c r="AQ7585" s="11"/>
      <c r="AR7585" s="11"/>
      <c r="AS7585" s="11"/>
      <c r="AT7585" s="11"/>
      <c r="AU7585" s="11"/>
      <c r="AV7585" s="11"/>
      <c r="AW7585" s="11"/>
      <c r="AX7585" s="11"/>
      <c r="AY7585" s="11"/>
      <c r="AZ7585" s="11"/>
      <c r="BA7585" s="11"/>
      <c r="BB7585" s="11"/>
      <c r="BC7585" s="11"/>
      <c r="BD7585" s="11"/>
      <c r="BE7585" s="11"/>
      <c r="BF7585" s="11"/>
      <c r="BG7585" s="11"/>
      <c r="BH7585" s="11"/>
      <c r="BI7585" s="11">
        <v>2757000</v>
      </c>
      <c r="BJ7585" s="11"/>
      <c r="BK7585" s="11">
        <v>800000</v>
      </c>
      <c r="BL7585"/>
      <c r="BM7585">
        <v>29.016999999999999</v>
      </c>
      <c r="BN7585" s="10">
        <v>0</v>
      </c>
      <c r="BO7585" s="10"/>
      <c r="BP7585" s="10"/>
      <c r="BQ7585" s="10"/>
      <c r="BR7585" s="10"/>
      <c r="BS7585" s="10"/>
      <c r="BT7585" s="10"/>
      <c r="BU7585" s="10"/>
    </row>
    <row r="7586" spans="1:73" x14ac:dyDescent="0.3">
      <c r="A7586" s="10" t="s">
        <v>4110</v>
      </c>
      <c r="B7586" s="10" t="s">
        <v>6807</v>
      </c>
      <c r="C7586" s="10" t="s">
        <v>107</v>
      </c>
      <c r="D7586" s="10" t="s">
        <v>110</v>
      </c>
      <c r="E7586" s="10" t="s">
        <v>210</v>
      </c>
      <c r="F7586" s="10" t="s">
        <v>6850</v>
      </c>
      <c r="G7586" s="10" t="s">
        <v>6851</v>
      </c>
      <c r="H7586" s="10" t="s">
        <v>8608</v>
      </c>
      <c r="I7586" s="10" t="s">
        <v>8609</v>
      </c>
      <c r="J7586" s="10" t="s">
        <v>8609</v>
      </c>
      <c r="K7586" s="10" t="s">
        <v>8608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 s="11"/>
      <c r="S7586" s="11"/>
      <c r="T7586" s="11">
        <v>11600000</v>
      </c>
      <c r="U7586" s="11"/>
      <c r="V7586" s="11"/>
      <c r="W7586" s="11"/>
      <c r="X7586" s="11"/>
      <c r="Y7586" s="11"/>
      <c r="Z7586" s="11">
        <v>3480000</v>
      </c>
      <c r="AA7586" s="11"/>
      <c r="AB7586" s="11"/>
      <c r="AC7586" s="11"/>
      <c r="AD7586"/>
      <c r="AE7586"/>
      <c r="AF7586">
        <v>30</v>
      </c>
      <c r="AG7586"/>
      <c r="AH7586"/>
      <c r="AI7586"/>
      <c r="AJ7586" s="11"/>
      <c r="AK7586" s="11"/>
      <c r="AL7586" s="11">
        <v>11600000</v>
      </c>
      <c r="AM7586" s="11"/>
      <c r="AN7586" s="11"/>
      <c r="AO7586" s="11"/>
      <c r="AP7586" s="11"/>
      <c r="AQ7586" s="11"/>
      <c r="AR7586" s="11"/>
      <c r="AS7586" s="11"/>
      <c r="AT7586" s="11"/>
      <c r="AU7586" s="11"/>
      <c r="AV7586" s="11"/>
      <c r="AW7586" s="11"/>
      <c r="AX7586" s="11"/>
      <c r="AY7586" s="11"/>
      <c r="AZ7586" s="11"/>
      <c r="BA7586" s="11"/>
      <c r="BB7586" s="11"/>
      <c r="BC7586" s="11"/>
      <c r="BD7586" s="11"/>
      <c r="BE7586" s="11"/>
      <c r="BF7586" s="11"/>
      <c r="BG7586" s="11"/>
      <c r="BH7586" s="11"/>
      <c r="BI7586" s="11"/>
      <c r="BJ7586" s="11"/>
      <c r="BK7586" s="11"/>
      <c r="BL7586"/>
      <c r="BM7586"/>
      <c r="BN7586" s="10">
        <v>0</v>
      </c>
      <c r="BO7586" s="10"/>
      <c r="BP7586" s="10"/>
      <c r="BQ7586" s="10"/>
      <c r="BR7586" s="10"/>
      <c r="BS7586" s="10"/>
      <c r="BT7586" s="10"/>
      <c r="BU7586" s="10"/>
    </row>
    <row r="7587" spans="1:73" x14ac:dyDescent="0.3">
      <c r="A7587" s="10" t="s">
        <v>4110</v>
      </c>
      <c r="B7587" s="10" t="s">
        <v>6807</v>
      </c>
      <c r="C7587" s="10" t="s">
        <v>107</v>
      </c>
      <c r="D7587" s="10" t="s">
        <v>110</v>
      </c>
      <c r="E7587" s="10" t="s">
        <v>210</v>
      </c>
      <c r="F7587" s="10" t="s">
        <v>579</v>
      </c>
      <c r="G7587" s="10" t="s">
        <v>580</v>
      </c>
      <c r="H7587" s="10" t="s">
        <v>583</v>
      </c>
      <c r="I7587" s="10" t="s">
        <v>584</v>
      </c>
      <c r="J7587" s="10" t="s">
        <v>584</v>
      </c>
      <c r="K7587" s="10" t="s">
        <v>583</v>
      </c>
      <c r="L7587">
        <v>0</v>
      </c>
      <c r="M7587">
        <v>1</v>
      </c>
      <c r="N7587">
        <v>1</v>
      </c>
      <c r="O7587">
        <v>0</v>
      </c>
      <c r="P7587">
        <v>1</v>
      </c>
      <c r="Q7587">
        <v>0</v>
      </c>
      <c r="R7587" s="11"/>
      <c r="S7587" s="11">
        <v>1260000</v>
      </c>
      <c r="T7587" s="11">
        <v>1747500</v>
      </c>
      <c r="U7587" s="11"/>
      <c r="V7587" s="11">
        <v>4960000</v>
      </c>
      <c r="W7587" s="11"/>
      <c r="X7587" s="11"/>
      <c r="Y7587" s="11">
        <v>630000</v>
      </c>
      <c r="Z7587" s="11">
        <v>608250</v>
      </c>
      <c r="AA7587" s="11"/>
      <c r="AB7587" s="11">
        <v>2480000</v>
      </c>
      <c r="AC7587" s="11"/>
      <c r="AD7587"/>
      <c r="AE7587">
        <v>50</v>
      </c>
      <c r="AF7587">
        <v>34.81</v>
      </c>
      <c r="AG7587"/>
      <c r="AH7587">
        <v>50</v>
      </c>
      <c r="AI7587"/>
      <c r="AJ7587" s="11"/>
      <c r="AK7587" s="11">
        <v>1260000</v>
      </c>
      <c r="AL7587" s="11">
        <v>1747500</v>
      </c>
      <c r="AM7587" s="11"/>
      <c r="AN7587" s="11">
        <v>4960000</v>
      </c>
      <c r="AO7587" s="11"/>
      <c r="AP7587" s="11"/>
      <c r="AQ7587" s="11"/>
      <c r="AR7587" s="11"/>
      <c r="AS7587" s="11"/>
      <c r="AT7587" s="11"/>
      <c r="AU7587" s="11"/>
      <c r="AV7587" s="11"/>
      <c r="AW7587" s="11"/>
      <c r="AX7587" s="11"/>
      <c r="AY7587" s="11"/>
      <c r="AZ7587" s="11"/>
      <c r="BA7587" s="11"/>
      <c r="BB7587" s="11"/>
      <c r="BC7587" s="11"/>
      <c r="BD7587" s="11"/>
      <c r="BE7587" s="11"/>
      <c r="BF7587" s="11"/>
      <c r="BG7587" s="11"/>
      <c r="BH7587" s="11"/>
      <c r="BI7587" s="11">
        <v>7408000</v>
      </c>
      <c r="BJ7587" s="11"/>
      <c r="BK7587" s="11"/>
      <c r="BL7587"/>
      <c r="BM7587">
        <v>0</v>
      </c>
      <c r="BN7587" s="10">
        <v>0</v>
      </c>
      <c r="BO7587" s="10"/>
      <c r="BP7587" s="10"/>
      <c r="BQ7587" s="10"/>
      <c r="BR7587" s="10"/>
      <c r="BS7587" s="10"/>
      <c r="BT7587" s="10"/>
      <c r="BU7587" s="10"/>
    </row>
    <row r="7588" spans="1:73" x14ac:dyDescent="0.3">
      <c r="A7588" s="10" t="s">
        <v>4110</v>
      </c>
      <c r="B7588" s="10" t="s">
        <v>6807</v>
      </c>
      <c r="C7588" s="10" t="s">
        <v>107</v>
      </c>
      <c r="D7588" s="10" t="s">
        <v>110</v>
      </c>
      <c r="E7588" s="10" t="s">
        <v>210</v>
      </c>
      <c r="F7588" s="10" t="s">
        <v>579</v>
      </c>
      <c r="G7588" s="10" t="s">
        <v>580</v>
      </c>
      <c r="H7588" s="10" t="s">
        <v>8612</v>
      </c>
      <c r="I7588" s="10" t="s">
        <v>8613</v>
      </c>
      <c r="J7588" s="10" t="s">
        <v>8613</v>
      </c>
      <c r="K7588" s="10" t="s">
        <v>8612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 s="11"/>
      <c r="S7588" s="11"/>
      <c r="T7588" s="11">
        <v>14492500</v>
      </c>
      <c r="U7588" s="11"/>
      <c r="V7588" s="11"/>
      <c r="W7588" s="11"/>
      <c r="X7588" s="11"/>
      <c r="Y7588" s="11"/>
      <c r="Z7588" s="11">
        <v>6432500</v>
      </c>
      <c r="AA7588" s="11"/>
      <c r="AB7588" s="11"/>
      <c r="AC7588" s="11"/>
      <c r="AD7588"/>
      <c r="AE7588"/>
      <c r="AF7588">
        <v>44.39</v>
      </c>
      <c r="AG7588"/>
      <c r="AH7588"/>
      <c r="AI7588"/>
      <c r="AJ7588" s="11"/>
      <c r="AK7588" s="11"/>
      <c r="AL7588" s="11">
        <v>14492500</v>
      </c>
      <c r="AM7588" s="11"/>
      <c r="AN7588" s="11"/>
      <c r="AO7588" s="11"/>
      <c r="AP7588" s="11"/>
      <c r="AQ7588" s="11"/>
      <c r="AR7588" s="11"/>
      <c r="AS7588" s="11"/>
      <c r="AT7588" s="11"/>
      <c r="AU7588" s="11"/>
      <c r="AV7588" s="11"/>
      <c r="AW7588" s="11"/>
      <c r="AX7588" s="11"/>
      <c r="AY7588" s="11"/>
      <c r="AZ7588" s="11"/>
      <c r="BA7588" s="11"/>
      <c r="BB7588" s="11"/>
      <c r="BC7588" s="11"/>
      <c r="BD7588" s="11"/>
      <c r="BE7588" s="11"/>
      <c r="BF7588" s="11"/>
      <c r="BG7588" s="11"/>
      <c r="BH7588" s="11"/>
      <c r="BI7588" s="11"/>
      <c r="BJ7588" s="11"/>
      <c r="BK7588" s="11"/>
      <c r="BL7588"/>
      <c r="BM7588"/>
      <c r="BN7588" s="10">
        <v>0</v>
      </c>
      <c r="BO7588" s="10"/>
      <c r="BP7588" s="10"/>
      <c r="BQ7588" s="10"/>
      <c r="BR7588" s="10"/>
      <c r="BS7588" s="10"/>
      <c r="BT7588" s="10"/>
      <c r="BU7588" s="10"/>
    </row>
    <row r="7589" spans="1:73" x14ac:dyDescent="0.3">
      <c r="A7589" s="10" t="s">
        <v>4110</v>
      </c>
      <c r="B7589" s="10" t="s">
        <v>6807</v>
      </c>
      <c r="C7589" s="10" t="s">
        <v>107</v>
      </c>
      <c r="D7589" s="10" t="s">
        <v>110</v>
      </c>
      <c r="E7589" s="10" t="s">
        <v>219</v>
      </c>
      <c r="F7589" s="10" t="s">
        <v>587</v>
      </c>
      <c r="G7589" s="10" t="s">
        <v>588</v>
      </c>
      <c r="H7589" s="10" t="s">
        <v>589</v>
      </c>
      <c r="I7589" s="10" t="s">
        <v>590</v>
      </c>
      <c r="J7589" s="10" t="s">
        <v>590</v>
      </c>
      <c r="K7589" s="10" t="s">
        <v>589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 s="11"/>
      <c r="S7589" s="11"/>
      <c r="T7589" s="11">
        <v>549500</v>
      </c>
      <c r="U7589" s="11"/>
      <c r="V7589" s="11"/>
      <c r="W7589" s="11"/>
      <c r="X7589" s="11"/>
      <c r="Y7589" s="11"/>
      <c r="Z7589" s="11">
        <v>274750</v>
      </c>
      <c r="AA7589" s="11"/>
      <c r="AB7589" s="11"/>
      <c r="AC7589" s="11"/>
      <c r="AD7589"/>
      <c r="AE7589"/>
      <c r="AF7589">
        <v>50</v>
      </c>
      <c r="AG7589"/>
      <c r="AH7589"/>
      <c r="AI7589"/>
      <c r="AJ7589" s="11"/>
      <c r="AK7589" s="11"/>
      <c r="AL7589" s="11">
        <v>549500</v>
      </c>
      <c r="AM7589" s="11"/>
      <c r="AN7589" s="11"/>
      <c r="AO7589" s="11"/>
      <c r="AP7589" s="11"/>
      <c r="AQ7589" s="11"/>
      <c r="AR7589" s="11"/>
      <c r="AS7589" s="11"/>
      <c r="AT7589" s="11"/>
      <c r="AU7589" s="11"/>
      <c r="AV7589" s="11"/>
      <c r="AW7589" s="11"/>
      <c r="AX7589" s="11"/>
      <c r="AY7589" s="11"/>
      <c r="AZ7589" s="11"/>
      <c r="BA7589" s="11"/>
      <c r="BB7589" s="11"/>
      <c r="BC7589" s="11"/>
      <c r="BD7589" s="11"/>
      <c r="BE7589" s="11"/>
      <c r="BF7589" s="11"/>
      <c r="BG7589" s="11"/>
      <c r="BH7589" s="11"/>
      <c r="BI7589" s="11"/>
      <c r="BJ7589" s="11"/>
      <c r="BK7589" s="11"/>
      <c r="BL7589"/>
      <c r="BM7589"/>
      <c r="BN7589" s="10">
        <v>0</v>
      </c>
      <c r="BO7589" s="10"/>
      <c r="BP7589" s="10"/>
      <c r="BQ7589" s="10"/>
      <c r="BR7589" s="10"/>
      <c r="BS7589" s="10"/>
      <c r="BT7589" s="10"/>
      <c r="BU7589" s="10"/>
    </row>
    <row r="7590" spans="1:73" x14ac:dyDescent="0.3">
      <c r="A7590" s="10" t="s">
        <v>4110</v>
      </c>
      <c r="B7590" s="10" t="s">
        <v>6807</v>
      </c>
      <c r="C7590" s="10" t="s">
        <v>107</v>
      </c>
      <c r="D7590" s="10" t="s">
        <v>110</v>
      </c>
      <c r="E7590" s="10" t="s">
        <v>219</v>
      </c>
      <c r="F7590" s="10" t="s">
        <v>247</v>
      </c>
      <c r="G7590" s="10" t="s">
        <v>939</v>
      </c>
      <c r="H7590" s="10" t="s">
        <v>8614</v>
      </c>
      <c r="I7590" s="10" t="s">
        <v>8615</v>
      </c>
      <c r="J7590" s="10" t="s">
        <v>8615</v>
      </c>
      <c r="K7590" s="10" t="s">
        <v>8614</v>
      </c>
      <c r="L7590">
        <v>0</v>
      </c>
      <c r="M7590">
        <v>1</v>
      </c>
      <c r="N7590">
        <v>1</v>
      </c>
      <c r="O7590">
        <v>0</v>
      </c>
      <c r="P7590">
        <v>0</v>
      </c>
      <c r="Q7590">
        <v>0</v>
      </c>
      <c r="R7590" s="11"/>
      <c r="S7590" s="11">
        <v>1600000</v>
      </c>
      <c r="T7590" s="11">
        <v>1312000</v>
      </c>
      <c r="U7590" s="11"/>
      <c r="V7590" s="11"/>
      <c r="W7590" s="11"/>
      <c r="X7590" s="11"/>
      <c r="Y7590" s="11">
        <v>0</v>
      </c>
      <c r="Z7590" s="11">
        <v>131200</v>
      </c>
      <c r="AA7590" s="11"/>
      <c r="AB7590" s="11"/>
      <c r="AC7590" s="11"/>
      <c r="AD7590"/>
      <c r="AE7590">
        <v>0</v>
      </c>
      <c r="AF7590">
        <v>10</v>
      </c>
      <c r="AG7590"/>
      <c r="AH7590"/>
      <c r="AI7590"/>
      <c r="AJ7590" s="11"/>
      <c r="AK7590" s="11">
        <v>1600000</v>
      </c>
      <c r="AL7590" s="11">
        <v>1312000</v>
      </c>
      <c r="AM7590" s="11"/>
      <c r="AN7590" s="11"/>
      <c r="AO7590" s="11"/>
      <c r="AP7590" s="11"/>
      <c r="AQ7590" s="11"/>
      <c r="AR7590" s="11"/>
      <c r="AS7590" s="11"/>
      <c r="AT7590" s="11"/>
      <c r="AU7590" s="11"/>
      <c r="AV7590" s="11"/>
      <c r="AW7590" s="11"/>
      <c r="AX7590" s="11"/>
      <c r="AY7590" s="11"/>
      <c r="AZ7590" s="11"/>
      <c r="BA7590" s="11"/>
      <c r="BB7590" s="11"/>
      <c r="BC7590" s="11"/>
      <c r="BD7590" s="11"/>
      <c r="BE7590" s="11"/>
      <c r="BF7590" s="11"/>
      <c r="BG7590" s="11"/>
      <c r="BH7590" s="11"/>
      <c r="BI7590" s="11"/>
      <c r="BJ7590" s="11"/>
      <c r="BK7590" s="11"/>
      <c r="BL7590"/>
      <c r="BM7590"/>
      <c r="BN7590" s="10">
        <v>0</v>
      </c>
      <c r="BO7590" s="10"/>
      <c r="BP7590" s="10"/>
      <c r="BQ7590" s="10"/>
      <c r="BR7590" s="10"/>
      <c r="BS7590" s="10"/>
      <c r="BT7590" s="10"/>
      <c r="BU7590" s="10"/>
    </row>
    <row r="7591" spans="1:73" x14ac:dyDescent="0.3">
      <c r="A7591" s="10" t="s">
        <v>4110</v>
      </c>
      <c r="B7591" s="10" t="s">
        <v>6807</v>
      </c>
      <c r="C7591" s="10" t="s">
        <v>107</v>
      </c>
      <c r="D7591" s="10" t="s">
        <v>110</v>
      </c>
      <c r="E7591" s="10" t="s">
        <v>219</v>
      </c>
      <c r="F7591" s="10" t="s">
        <v>247</v>
      </c>
      <c r="G7591" s="10" t="s">
        <v>248</v>
      </c>
      <c r="H7591" s="10" t="s">
        <v>8616</v>
      </c>
      <c r="I7591" s="10" t="s">
        <v>8617</v>
      </c>
      <c r="J7591" s="10" t="s">
        <v>8617</v>
      </c>
      <c r="K7591" s="10" t="s">
        <v>8616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 s="11"/>
      <c r="S7591" s="11">
        <v>1000000</v>
      </c>
      <c r="T7591" s="11"/>
      <c r="U7591" s="11"/>
      <c r="V7591" s="11"/>
      <c r="W7591" s="11"/>
      <c r="X7591" s="11"/>
      <c r="Y7591" s="11">
        <v>0</v>
      </c>
      <c r="Z7591" s="11"/>
      <c r="AA7591" s="11"/>
      <c r="AB7591" s="11"/>
      <c r="AC7591" s="11"/>
      <c r="AD7591"/>
      <c r="AE7591">
        <v>0</v>
      </c>
      <c r="AF7591"/>
      <c r="AG7591"/>
      <c r="AH7591"/>
      <c r="AI7591"/>
      <c r="AJ7591" s="11"/>
      <c r="AK7591" s="11">
        <v>1000000</v>
      </c>
      <c r="AL7591" s="11"/>
      <c r="AM7591" s="11"/>
      <c r="AN7591" s="11"/>
      <c r="AO7591" s="11"/>
      <c r="AP7591" s="11"/>
      <c r="AQ7591" s="11"/>
      <c r="AR7591" s="11"/>
      <c r="AS7591" s="11"/>
      <c r="AT7591" s="11"/>
      <c r="AU7591" s="11"/>
      <c r="AV7591" s="11"/>
      <c r="AW7591" s="11"/>
      <c r="AX7591" s="11"/>
      <c r="AY7591" s="11"/>
      <c r="AZ7591" s="11"/>
      <c r="BA7591" s="11"/>
      <c r="BB7591" s="11"/>
      <c r="BC7591" s="11"/>
      <c r="BD7591" s="11"/>
      <c r="BE7591" s="11"/>
      <c r="BF7591" s="11"/>
      <c r="BG7591" s="11"/>
      <c r="BH7591" s="11"/>
      <c r="BI7591" s="11"/>
      <c r="BJ7591" s="11"/>
      <c r="BK7591" s="11"/>
      <c r="BL7591"/>
      <c r="BM7591"/>
      <c r="BN7591" s="10">
        <v>0</v>
      </c>
      <c r="BO7591" s="10"/>
      <c r="BP7591" s="10"/>
      <c r="BQ7591" s="10"/>
      <c r="BR7591" s="10"/>
      <c r="BS7591" s="10"/>
      <c r="BT7591" s="10"/>
      <c r="BU7591" s="10"/>
    </row>
    <row r="7592" spans="1:73" x14ac:dyDescent="0.3">
      <c r="A7592" s="10" t="s">
        <v>4110</v>
      </c>
      <c r="B7592" s="10" t="s">
        <v>6807</v>
      </c>
      <c r="C7592" s="10" t="s">
        <v>107</v>
      </c>
      <c r="D7592" s="10" t="s">
        <v>110</v>
      </c>
      <c r="E7592" s="10" t="s">
        <v>219</v>
      </c>
      <c r="F7592" s="10" t="s">
        <v>247</v>
      </c>
      <c r="G7592" s="10" t="s">
        <v>248</v>
      </c>
      <c r="H7592" s="10" t="s">
        <v>249</v>
      </c>
      <c r="I7592" s="10" t="s">
        <v>250</v>
      </c>
      <c r="J7592" s="10" t="s">
        <v>250</v>
      </c>
      <c r="K7592" s="10" t="s">
        <v>249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 s="11"/>
      <c r="S7592" s="11"/>
      <c r="T7592" s="11">
        <v>1099000</v>
      </c>
      <c r="U7592" s="11"/>
      <c r="V7592" s="11"/>
      <c r="W7592" s="11"/>
      <c r="X7592" s="11"/>
      <c r="Y7592" s="11"/>
      <c r="Z7592" s="11">
        <v>549500</v>
      </c>
      <c r="AA7592" s="11"/>
      <c r="AB7592" s="11"/>
      <c r="AC7592" s="11"/>
      <c r="AD7592"/>
      <c r="AE7592"/>
      <c r="AF7592">
        <v>50</v>
      </c>
      <c r="AG7592"/>
      <c r="AH7592"/>
      <c r="AI7592"/>
      <c r="AJ7592" s="11"/>
      <c r="AK7592" s="11"/>
      <c r="AL7592" s="11">
        <v>1099000</v>
      </c>
      <c r="AM7592" s="11"/>
      <c r="AN7592" s="11"/>
      <c r="AO7592" s="11"/>
      <c r="AP7592" s="11"/>
      <c r="AQ7592" s="11"/>
      <c r="AR7592" s="11"/>
      <c r="AS7592" s="11"/>
      <c r="AT7592" s="11"/>
      <c r="AU7592" s="11"/>
      <c r="AV7592" s="11"/>
      <c r="AW7592" s="11"/>
      <c r="AX7592" s="11"/>
      <c r="AY7592" s="11"/>
      <c r="AZ7592" s="11"/>
      <c r="BA7592" s="11"/>
      <c r="BB7592" s="11"/>
      <c r="BC7592" s="11"/>
      <c r="BD7592" s="11"/>
      <c r="BE7592" s="11"/>
      <c r="BF7592" s="11"/>
      <c r="BG7592" s="11"/>
      <c r="BH7592" s="11"/>
      <c r="BI7592" s="11"/>
      <c r="BJ7592" s="11"/>
      <c r="BK7592" s="11"/>
      <c r="BL7592"/>
      <c r="BM7592"/>
      <c r="BN7592" s="10">
        <v>0</v>
      </c>
      <c r="BO7592" s="10"/>
      <c r="BP7592" s="10"/>
      <c r="BQ7592" s="10"/>
      <c r="BR7592" s="10"/>
      <c r="BS7592" s="10"/>
      <c r="BT7592" s="10"/>
      <c r="BU7592" s="10"/>
    </row>
    <row r="7593" spans="1:73" x14ac:dyDescent="0.3">
      <c r="A7593" s="10" t="s">
        <v>4110</v>
      </c>
      <c r="B7593" s="10" t="s">
        <v>6807</v>
      </c>
      <c r="C7593" s="10"/>
      <c r="D7593" s="10" t="s">
        <v>110</v>
      </c>
      <c r="E7593" s="10" t="s">
        <v>111</v>
      </c>
      <c r="F7593" s="10" t="s">
        <v>6826</v>
      </c>
      <c r="G7593" s="10" t="s">
        <v>6827</v>
      </c>
      <c r="H7593" s="10" t="s">
        <v>10961</v>
      </c>
      <c r="I7593" s="10" t="s">
        <v>10962</v>
      </c>
      <c r="J7593" s="10" t="s">
        <v>10962</v>
      </c>
      <c r="K7593" s="10" t="s">
        <v>10961</v>
      </c>
      <c r="L7593">
        <v>0</v>
      </c>
      <c r="M7593">
        <v>0</v>
      </c>
      <c r="N7593">
        <v>0</v>
      </c>
      <c r="O7593">
        <v>1</v>
      </c>
      <c r="P7593">
        <v>1</v>
      </c>
      <c r="Q7593">
        <v>1</v>
      </c>
      <c r="R7593" s="11"/>
      <c r="S7593" s="11"/>
      <c r="T7593" s="11"/>
      <c r="U7593" s="11">
        <v>10640000</v>
      </c>
      <c r="V7593" s="11">
        <v>11280000</v>
      </c>
      <c r="W7593" s="11">
        <v>11470000</v>
      </c>
      <c r="X7593" s="11"/>
      <c r="Y7593" s="11"/>
      <c r="Z7593" s="11"/>
      <c r="AA7593" s="11">
        <v>7639520</v>
      </c>
      <c r="AB7593" s="11">
        <v>11280000</v>
      </c>
      <c r="AC7593" s="11">
        <v>5735000</v>
      </c>
      <c r="AD7593"/>
      <c r="AE7593"/>
      <c r="AF7593"/>
      <c r="AG7593">
        <v>71.8</v>
      </c>
      <c r="AH7593">
        <v>100</v>
      </c>
      <c r="AI7593">
        <v>50</v>
      </c>
      <c r="AJ7593" s="11"/>
      <c r="AK7593" s="11"/>
      <c r="AL7593" s="11"/>
      <c r="AM7593" s="11">
        <v>10640000</v>
      </c>
      <c r="AN7593" s="11">
        <v>11280000</v>
      </c>
      <c r="AO7593" s="11">
        <v>11470000</v>
      </c>
      <c r="AP7593" s="11"/>
      <c r="AQ7593" s="11"/>
      <c r="AR7593" s="11"/>
      <c r="AS7593" s="11"/>
      <c r="AT7593" s="11"/>
      <c r="AU7593" s="11"/>
      <c r="AV7593" s="11"/>
      <c r="AW7593" s="11"/>
      <c r="AX7593" s="11"/>
      <c r="AY7593" s="11"/>
      <c r="AZ7593" s="11"/>
      <c r="BA7593" s="11"/>
      <c r="BB7593" s="11"/>
      <c r="BC7593" s="11"/>
      <c r="BD7593" s="11"/>
      <c r="BE7593" s="11"/>
      <c r="BF7593" s="11"/>
      <c r="BG7593" s="11"/>
      <c r="BH7593" s="11">
        <v>34010400</v>
      </c>
      <c r="BI7593" s="11">
        <v>43263000</v>
      </c>
      <c r="BJ7593" s="11">
        <v>10640000</v>
      </c>
      <c r="BK7593" s="11">
        <v>11280000</v>
      </c>
      <c r="BL7593">
        <v>31.284500000000001</v>
      </c>
      <c r="BM7593">
        <v>26.073</v>
      </c>
      <c r="BN7593" s="10">
        <v>0</v>
      </c>
      <c r="BO7593" s="10"/>
      <c r="BP7593" s="10"/>
      <c r="BQ7593" s="10"/>
      <c r="BR7593" s="10"/>
      <c r="BS7593" s="10"/>
      <c r="BT7593" s="10"/>
      <c r="BU7593" s="10"/>
    </row>
    <row r="7594" spans="1:73" x14ac:dyDescent="0.3">
      <c r="A7594" s="10" t="s">
        <v>4110</v>
      </c>
      <c r="B7594" s="10" t="s">
        <v>6807</v>
      </c>
      <c r="C7594" s="10"/>
      <c r="D7594" s="10" t="s">
        <v>110</v>
      </c>
      <c r="E7594" s="10" t="s">
        <v>149</v>
      </c>
      <c r="F7594" s="10" t="s">
        <v>11038</v>
      </c>
      <c r="G7594" s="10" t="s">
        <v>4589</v>
      </c>
      <c r="H7594" s="10" t="s">
        <v>13497</v>
      </c>
      <c r="I7594" s="10" t="s">
        <v>13498</v>
      </c>
      <c r="J7594" s="10" t="s">
        <v>13498</v>
      </c>
      <c r="K7594" s="10" t="s">
        <v>13497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 s="11"/>
      <c r="S7594" s="11"/>
      <c r="T7594" s="11"/>
      <c r="U7594" s="11"/>
      <c r="V7594" s="11"/>
      <c r="W7594" s="11">
        <v>1900000</v>
      </c>
      <c r="X7594" s="11"/>
      <c r="Y7594" s="11"/>
      <c r="Z7594" s="11"/>
      <c r="AA7594" s="11"/>
      <c r="AB7594" s="11"/>
      <c r="AC7594" s="11">
        <v>950000</v>
      </c>
      <c r="AD7594"/>
      <c r="AE7594"/>
      <c r="AF7594"/>
      <c r="AG7594"/>
      <c r="AH7594"/>
      <c r="AI7594">
        <v>50</v>
      </c>
      <c r="AJ7594" s="11"/>
      <c r="AK7594" s="11"/>
      <c r="AL7594" s="11"/>
      <c r="AM7594" s="11"/>
      <c r="AN7594" s="11"/>
      <c r="AO7594" s="11">
        <v>1900000</v>
      </c>
      <c r="AP7594" s="11"/>
      <c r="AQ7594" s="11"/>
      <c r="AR7594" s="11"/>
      <c r="AS7594" s="11"/>
      <c r="AT7594" s="11"/>
      <c r="AU7594" s="11"/>
      <c r="AV7594" s="11"/>
      <c r="AW7594" s="11"/>
      <c r="AX7594" s="11"/>
      <c r="AY7594" s="11"/>
      <c r="AZ7594" s="11"/>
      <c r="BA7594" s="11"/>
      <c r="BB7594" s="11"/>
      <c r="BC7594" s="11"/>
      <c r="BD7594" s="11"/>
      <c r="BE7594" s="11"/>
      <c r="BF7594" s="11"/>
      <c r="BG7594" s="11"/>
      <c r="BH7594" s="11"/>
      <c r="BI7594" s="11"/>
      <c r="BJ7594" s="11"/>
      <c r="BK7594" s="11"/>
      <c r="BL7594"/>
      <c r="BM7594"/>
      <c r="BN7594" s="10">
        <v>0</v>
      </c>
      <c r="BO7594" s="10"/>
      <c r="BP7594" s="10"/>
      <c r="BQ7594" s="10"/>
      <c r="BR7594" s="10"/>
      <c r="BS7594" s="10"/>
      <c r="BT7594" s="10"/>
      <c r="BU7594" s="10"/>
    </row>
    <row r="7595" spans="1:73" x14ac:dyDescent="0.3">
      <c r="A7595" s="10" t="s">
        <v>4110</v>
      </c>
      <c r="B7595" s="10" t="s">
        <v>6807</v>
      </c>
      <c r="C7595" s="10"/>
      <c r="D7595" s="10" t="s">
        <v>110</v>
      </c>
      <c r="E7595" s="10" t="s">
        <v>206</v>
      </c>
      <c r="F7595" s="10" t="s">
        <v>207</v>
      </c>
      <c r="G7595" s="10"/>
      <c r="H7595" s="10" t="s">
        <v>4116</v>
      </c>
      <c r="I7595" s="10" t="s">
        <v>4117</v>
      </c>
      <c r="J7595" s="10" t="s">
        <v>4117</v>
      </c>
      <c r="K7595" s="10" t="s">
        <v>4116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 s="11"/>
      <c r="S7595" s="11"/>
      <c r="T7595" s="11"/>
      <c r="U7595" s="11"/>
      <c r="V7595" s="11">
        <v>31847500</v>
      </c>
      <c r="W7595" s="11"/>
      <c r="X7595" s="11"/>
      <c r="Y7595" s="11"/>
      <c r="Z7595" s="11"/>
      <c r="AA7595" s="11"/>
      <c r="AB7595" s="11">
        <v>16033750</v>
      </c>
      <c r="AC7595" s="11"/>
      <c r="AD7595"/>
      <c r="AE7595"/>
      <c r="AF7595"/>
      <c r="AG7595"/>
      <c r="AH7595">
        <v>50.35</v>
      </c>
      <c r="AI7595"/>
      <c r="AJ7595" s="11"/>
      <c r="AK7595" s="11"/>
      <c r="AL7595" s="11"/>
      <c r="AM7595" s="11"/>
      <c r="AN7595" s="11">
        <v>31847500</v>
      </c>
      <c r="AO7595" s="11"/>
      <c r="AP7595" s="11"/>
      <c r="AQ7595" s="11"/>
      <c r="AR7595" s="11"/>
      <c r="AS7595" s="11"/>
      <c r="AT7595" s="11"/>
      <c r="AU7595" s="11"/>
      <c r="AV7595" s="11"/>
      <c r="AW7595" s="11"/>
      <c r="AX7595" s="11"/>
      <c r="AY7595" s="11"/>
      <c r="AZ7595" s="11"/>
      <c r="BA7595" s="11"/>
      <c r="BB7595" s="11"/>
      <c r="BC7595" s="11"/>
      <c r="BD7595" s="11"/>
      <c r="BE7595" s="11"/>
      <c r="BF7595" s="11"/>
      <c r="BG7595" s="11"/>
      <c r="BH7595" s="11"/>
      <c r="BI7595" s="11">
        <v>12880000</v>
      </c>
      <c r="BJ7595" s="11"/>
      <c r="BK7595" s="11"/>
      <c r="BL7595"/>
      <c r="BM7595">
        <v>0</v>
      </c>
      <c r="BN7595" s="10">
        <v>0</v>
      </c>
      <c r="BO7595" s="10"/>
      <c r="BP7595" s="10"/>
      <c r="BQ7595" s="10"/>
      <c r="BR7595" s="10"/>
      <c r="BS7595" s="10"/>
      <c r="BT7595" s="10"/>
      <c r="BU7595" s="10"/>
    </row>
    <row r="7596" spans="1:73" x14ac:dyDescent="0.3">
      <c r="A7596" s="10" t="s">
        <v>4110</v>
      </c>
      <c r="B7596" s="10" t="s">
        <v>6807</v>
      </c>
      <c r="C7596" s="10"/>
      <c r="D7596" s="10" t="s">
        <v>110</v>
      </c>
      <c r="E7596" s="10" t="s">
        <v>219</v>
      </c>
      <c r="F7596" s="10" t="s">
        <v>247</v>
      </c>
      <c r="G7596" s="10" t="s">
        <v>248</v>
      </c>
      <c r="H7596" s="10" t="s">
        <v>8616</v>
      </c>
      <c r="I7596" s="10" t="s">
        <v>8617</v>
      </c>
      <c r="J7596" s="10" t="s">
        <v>8617</v>
      </c>
      <c r="K7596" s="10" t="s">
        <v>8616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 s="11"/>
      <c r="S7596" s="11"/>
      <c r="T7596" s="11">
        <v>1768000</v>
      </c>
      <c r="U7596" s="11"/>
      <c r="V7596" s="11"/>
      <c r="W7596" s="11"/>
      <c r="X7596" s="11"/>
      <c r="Y7596" s="11"/>
      <c r="Z7596" s="11">
        <v>176800</v>
      </c>
      <c r="AA7596" s="11"/>
      <c r="AB7596" s="11"/>
      <c r="AC7596" s="11"/>
      <c r="AD7596"/>
      <c r="AE7596"/>
      <c r="AF7596">
        <v>10</v>
      </c>
      <c r="AG7596"/>
      <c r="AH7596"/>
      <c r="AI7596"/>
      <c r="AJ7596" s="11"/>
      <c r="AK7596" s="11"/>
      <c r="AL7596" s="11">
        <v>1768000</v>
      </c>
      <c r="AM7596" s="11"/>
      <c r="AN7596" s="11"/>
      <c r="AO7596" s="11"/>
      <c r="AP7596" s="11"/>
      <c r="AQ7596" s="11"/>
      <c r="AR7596" s="11"/>
      <c r="AS7596" s="11"/>
      <c r="AT7596" s="11"/>
      <c r="AU7596" s="11"/>
      <c r="AV7596" s="11"/>
      <c r="AW7596" s="11"/>
      <c r="AX7596" s="11"/>
      <c r="AY7596" s="11"/>
      <c r="AZ7596" s="11"/>
      <c r="BA7596" s="11"/>
      <c r="BB7596" s="11"/>
      <c r="BC7596" s="11"/>
      <c r="BD7596" s="11"/>
      <c r="BE7596" s="11"/>
      <c r="BF7596" s="11"/>
      <c r="BG7596" s="11"/>
      <c r="BH7596" s="11"/>
      <c r="BI7596" s="11"/>
      <c r="BJ7596" s="11"/>
      <c r="BK7596" s="11"/>
      <c r="BL7596"/>
      <c r="BM7596"/>
      <c r="BN7596" s="10">
        <v>0</v>
      </c>
      <c r="BO7596" s="10"/>
      <c r="BP7596" s="10"/>
      <c r="BQ7596" s="10"/>
      <c r="BR7596" s="10"/>
      <c r="BS7596" s="10"/>
      <c r="BT7596" s="10"/>
      <c r="BU7596" s="10"/>
    </row>
    <row r="7597" spans="1:73" x14ac:dyDescent="0.3">
      <c r="A7597" s="10" t="s">
        <v>4110</v>
      </c>
      <c r="B7597" s="10" t="s">
        <v>6807</v>
      </c>
      <c r="C7597" s="10" t="s">
        <v>122</v>
      </c>
      <c r="D7597" s="10" t="s">
        <v>110</v>
      </c>
      <c r="E7597" s="10" t="s">
        <v>210</v>
      </c>
      <c r="F7597" s="10" t="s">
        <v>211</v>
      </c>
      <c r="G7597" s="10" t="s">
        <v>212</v>
      </c>
      <c r="H7597" s="10" t="s">
        <v>10963</v>
      </c>
      <c r="I7597" s="10" t="s">
        <v>10964</v>
      </c>
      <c r="J7597" s="10" t="s">
        <v>10964</v>
      </c>
      <c r="K7597" s="10" t="s">
        <v>10963</v>
      </c>
      <c r="L7597">
        <v>0</v>
      </c>
      <c r="M7597">
        <v>0</v>
      </c>
      <c r="N7597">
        <v>1</v>
      </c>
      <c r="O7597">
        <v>1</v>
      </c>
      <c r="P7597">
        <v>0</v>
      </c>
      <c r="Q7597">
        <v>0</v>
      </c>
      <c r="R7597" s="11"/>
      <c r="S7597" s="11"/>
      <c r="T7597" s="11">
        <v>1705000</v>
      </c>
      <c r="U7597" s="11">
        <v>1452320</v>
      </c>
      <c r="V7597" s="11"/>
      <c r="W7597" s="11"/>
      <c r="X7597" s="11"/>
      <c r="Y7597" s="11"/>
      <c r="Z7597" s="11">
        <v>341000</v>
      </c>
      <c r="AA7597" s="11">
        <v>435696</v>
      </c>
      <c r="AB7597" s="11"/>
      <c r="AC7597" s="11"/>
      <c r="AD7597"/>
      <c r="AE7597"/>
      <c r="AF7597">
        <v>20</v>
      </c>
      <c r="AG7597">
        <v>30</v>
      </c>
      <c r="AH7597"/>
      <c r="AI7597"/>
      <c r="AJ7597" s="11"/>
      <c r="AK7597" s="11"/>
      <c r="AL7597" s="11">
        <v>1705000</v>
      </c>
      <c r="AM7597" s="11">
        <v>2269250</v>
      </c>
      <c r="AN7597" s="11"/>
      <c r="AO7597" s="11"/>
      <c r="AP7597" s="11"/>
      <c r="AQ7597" s="11"/>
      <c r="AR7597" s="11"/>
      <c r="AS7597" s="11"/>
      <c r="AT7597" s="11"/>
      <c r="AU7597" s="11"/>
      <c r="AV7597" s="11"/>
      <c r="AW7597" s="11"/>
      <c r="AX7597" s="11"/>
      <c r="AY7597" s="11"/>
      <c r="AZ7597" s="11"/>
      <c r="BA7597" s="11"/>
      <c r="BB7597" s="11"/>
      <c r="BC7597" s="11"/>
      <c r="BD7597" s="11"/>
      <c r="BE7597" s="11"/>
      <c r="BF7597" s="11"/>
      <c r="BG7597" s="11"/>
      <c r="BH7597" s="11">
        <v>5050250</v>
      </c>
      <c r="BI7597" s="11"/>
      <c r="BJ7597" s="11">
        <v>2269250</v>
      </c>
      <c r="BK7597" s="11"/>
      <c r="BL7597">
        <v>44.933399999999999</v>
      </c>
      <c r="BM7597"/>
      <c r="BN7597" s="10">
        <v>0</v>
      </c>
      <c r="BO7597" s="10"/>
      <c r="BP7597" s="10"/>
      <c r="BQ7597" s="10"/>
      <c r="BR7597" s="10"/>
      <c r="BS7597" s="10"/>
      <c r="BT7597" s="10"/>
      <c r="BU7597" s="10"/>
    </row>
    <row r="7598" spans="1:73" x14ac:dyDescent="0.3">
      <c r="A7598" s="10" t="s">
        <v>4110</v>
      </c>
      <c r="B7598" s="10" t="s">
        <v>6807</v>
      </c>
      <c r="C7598" s="10" t="s">
        <v>86</v>
      </c>
      <c r="D7598" s="10" t="s">
        <v>110</v>
      </c>
      <c r="E7598" s="10" t="s">
        <v>149</v>
      </c>
      <c r="F7598" s="10" t="s">
        <v>174</v>
      </c>
      <c r="G7598" s="10" t="s">
        <v>175</v>
      </c>
      <c r="H7598" s="10" t="s">
        <v>349</v>
      </c>
      <c r="I7598" s="10" t="s">
        <v>350</v>
      </c>
      <c r="J7598" s="10" t="s">
        <v>350</v>
      </c>
      <c r="K7598" s="10" t="s">
        <v>349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 s="11"/>
      <c r="S7598" s="11"/>
      <c r="T7598" s="11">
        <v>600000</v>
      </c>
      <c r="U7598" s="11"/>
      <c r="V7598" s="11"/>
      <c r="W7598" s="11"/>
      <c r="X7598" s="11"/>
      <c r="Y7598" s="11"/>
      <c r="Z7598" s="11">
        <v>600000</v>
      </c>
      <c r="AA7598" s="11"/>
      <c r="AB7598" s="11"/>
      <c r="AC7598" s="11"/>
      <c r="AD7598"/>
      <c r="AE7598"/>
      <c r="AF7598">
        <v>100</v>
      </c>
      <c r="AG7598"/>
      <c r="AH7598"/>
      <c r="AI7598"/>
      <c r="AJ7598" s="11"/>
      <c r="AK7598" s="11"/>
      <c r="AL7598" s="11">
        <v>600000</v>
      </c>
      <c r="AM7598" s="11"/>
      <c r="AN7598" s="11"/>
      <c r="AO7598" s="11"/>
      <c r="AP7598" s="11"/>
      <c r="AQ7598" s="11"/>
      <c r="AR7598" s="11"/>
      <c r="AS7598" s="11"/>
      <c r="AT7598" s="11"/>
      <c r="AU7598" s="11"/>
      <c r="AV7598" s="11"/>
      <c r="AW7598" s="11"/>
      <c r="AX7598" s="11"/>
      <c r="AY7598" s="11"/>
      <c r="AZ7598" s="11"/>
      <c r="BA7598" s="11"/>
      <c r="BB7598" s="11"/>
      <c r="BC7598" s="11"/>
      <c r="BD7598" s="11"/>
      <c r="BE7598" s="11"/>
      <c r="BF7598" s="11"/>
      <c r="BG7598" s="11"/>
      <c r="BH7598" s="11"/>
      <c r="BI7598" s="11"/>
      <c r="BJ7598" s="11"/>
      <c r="BK7598" s="11"/>
      <c r="BL7598"/>
      <c r="BM7598"/>
      <c r="BN7598" s="10">
        <v>0</v>
      </c>
      <c r="BO7598" s="10"/>
      <c r="BP7598" s="10"/>
      <c r="BQ7598" s="10"/>
      <c r="BR7598" s="10"/>
      <c r="BS7598" s="10"/>
      <c r="BT7598" s="10"/>
      <c r="BU7598" s="10"/>
    </row>
    <row r="7599" spans="1:73" x14ac:dyDescent="0.3">
      <c r="A7599" s="10" t="s">
        <v>4110</v>
      </c>
      <c r="B7599" s="10" t="s">
        <v>6807</v>
      </c>
      <c r="C7599" s="10" t="s">
        <v>4118</v>
      </c>
      <c r="D7599" s="10" t="s">
        <v>110</v>
      </c>
      <c r="E7599" s="10" t="s">
        <v>111</v>
      </c>
      <c r="F7599" s="10" t="s">
        <v>141</v>
      </c>
      <c r="G7599" s="10" t="s">
        <v>142</v>
      </c>
      <c r="H7599" s="10" t="s">
        <v>4895</v>
      </c>
      <c r="I7599" s="10" t="s">
        <v>4896</v>
      </c>
      <c r="J7599" s="10" t="s">
        <v>4896</v>
      </c>
      <c r="K7599" s="10" t="s">
        <v>4895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 s="11"/>
      <c r="S7599" s="11"/>
      <c r="T7599" s="11">
        <v>1425000</v>
      </c>
      <c r="U7599" s="11"/>
      <c r="V7599" s="11"/>
      <c r="W7599" s="11"/>
      <c r="X7599" s="11"/>
      <c r="Y7599" s="11"/>
      <c r="Z7599" s="11">
        <v>712500</v>
      </c>
      <c r="AA7599" s="11"/>
      <c r="AB7599" s="11"/>
      <c r="AC7599" s="11"/>
      <c r="AD7599"/>
      <c r="AE7599"/>
      <c r="AF7599">
        <v>50</v>
      </c>
      <c r="AG7599"/>
      <c r="AH7599"/>
      <c r="AI7599"/>
      <c r="AJ7599" s="11"/>
      <c r="AK7599" s="11"/>
      <c r="AL7599" s="11">
        <v>1425000</v>
      </c>
      <c r="AM7599" s="11"/>
      <c r="AN7599" s="11"/>
      <c r="AO7599" s="11"/>
      <c r="AP7599" s="11"/>
      <c r="AQ7599" s="11"/>
      <c r="AR7599" s="11"/>
      <c r="AS7599" s="11"/>
      <c r="AT7599" s="11"/>
      <c r="AU7599" s="11"/>
      <c r="AV7599" s="11"/>
      <c r="AW7599" s="11"/>
      <c r="AX7599" s="11"/>
      <c r="AY7599" s="11"/>
      <c r="AZ7599" s="11"/>
      <c r="BA7599" s="11"/>
      <c r="BB7599" s="11"/>
      <c r="BC7599" s="11"/>
      <c r="BD7599" s="11"/>
      <c r="BE7599" s="11"/>
      <c r="BF7599" s="11"/>
      <c r="BG7599" s="11"/>
      <c r="BH7599" s="11"/>
      <c r="BI7599" s="11"/>
      <c r="BJ7599" s="11"/>
      <c r="BK7599" s="11"/>
      <c r="BL7599"/>
      <c r="BM7599"/>
      <c r="BN7599" s="10">
        <v>0</v>
      </c>
      <c r="BO7599" s="10"/>
      <c r="BP7599" s="10"/>
      <c r="BQ7599" s="10"/>
      <c r="BR7599" s="10"/>
      <c r="BS7599" s="10"/>
      <c r="BT7599" s="10"/>
      <c r="BU7599" s="10"/>
    </row>
    <row r="7600" spans="1:73" x14ac:dyDescent="0.3">
      <c r="A7600" s="10" t="s">
        <v>4110</v>
      </c>
      <c r="B7600" s="10" t="s">
        <v>6807</v>
      </c>
      <c r="C7600" s="10" t="s">
        <v>107</v>
      </c>
      <c r="D7600" s="10"/>
      <c r="E7600" s="10"/>
      <c r="F7600" s="10"/>
      <c r="G7600" s="10"/>
      <c r="H7600" s="10" t="s">
        <v>10965</v>
      </c>
      <c r="I7600" s="10" t="s">
        <v>10966</v>
      </c>
      <c r="J7600" s="10" t="s">
        <v>10966</v>
      </c>
      <c r="K7600" s="10" t="s">
        <v>10965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 s="11"/>
      <c r="S7600" s="11">
        <v>213000</v>
      </c>
      <c r="T7600" s="11"/>
      <c r="U7600" s="11"/>
      <c r="V7600" s="11"/>
      <c r="W7600" s="11"/>
      <c r="X7600" s="11"/>
      <c r="Y7600" s="11">
        <v>0</v>
      </c>
      <c r="Z7600" s="11"/>
      <c r="AA7600" s="11"/>
      <c r="AB7600" s="11"/>
      <c r="AC7600" s="11"/>
      <c r="AD7600"/>
      <c r="AE7600">
        <v>0</v>
      </c>
      <c r="AF7600"/>
      <c r="AG7600"/>
      <c r="AH7600"/>
      <c r="AI7600"/>
      <c r="AJ7600" s="11"/>
      <c r="AK7600" s="11">
        <v>213000</v>
      </c>
      <c r="AL7600" s="11"/>
      <c r="AM7600" s="11"/>
      <c r="AN7600" s="11"/>
      <c r="AO7600" s="11"/>
      <c r="AP7600" s="11"/>
      <c r="AQ7600" s="11"/>
      <c r="AR7600" s="11"/>
      <c r="AS7600" s="11"/>
      <c r="AT7600" s="11"/>
      <c r="AU7600" s="11"/>
      <c r="AV7600" s="11"/>
      <c r="AW7600" s="11"/>
      <c r="AX7600" s="11"/>
      <c r="AY7600" s="11"/>
      <c r="AZ7600" s="11"/>
      <c r="BA7600" s="11"/>
      <c r="BB7600" s="11"/>
      <c r="BC7600" s="11"/>
      <c r="BD7600" s="11"/>
      <c r="BE7600" s="11"/>
      <c r="BF7600" s="11"/>
      <c r="BG7600" s="11"/>
      <c r="BH7600" s="11"/>
      <c r="BI7600" s="11"/>
      <c r="BJ7600" s="11"/>
      <c r="BK7600" s="11"/>
      <c r="BL7600"/>
      <c r="BM7600"/>
      <c r="BN7600" s="10">
        <v>0</v>
      </c>
      <c r="BO7600" s="10"/>
      <c r="BP7600" s="10"/>
      <c r="BQ7600" s="10"/>
      <c r="BR7600" s="10"/>
      <c r="BS7600" s="10"/>
      <c r="BT7600" s="10"/>
      <c r="BU7600" s="10"/>
    </row>
    <row r="7601" spans="1:73" x14ac:dyDescent="0.3">
      <c r="A7601" s="10" t="s">
        <v>4110</v>
      </c>
      <c r="B7601" s="10" t="s">
        <v>6807</v>
      </c>
      <c r="C7601" s="10" t="s">
        <v>107</v>
      </c>
      <c r="D7601" s="10"/>
      <c r="E7601" s="10"/>
      <c r="F7601" s="10"/>
      <c r="G7601" s="10"/>
      <c r="H7601" s="10" t="s">
        <v>10967</v>
      </c>
      <c r="I7601" s="10" t="s">
        <v>77</v>
      </c>
      <c r="J7601" s="10" t="s">
        <v>77</v>
      </c>
      <c r="K7601" s="10" t="s">
        <v>10967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 s="11"/>
      <c r="S7601" s="11"/>
      <c r="T7601" s="11"/>
      <c r="U7601" s="11">
        <v>210000</v>
      </c>
      <c r="V7601" s="11"/>
      <c r="W7601" s="11"/>
      <c r="X7601" s="11"/>
      <c r="Y7601" s="11"/>
      <c r="Z7601" s="11"/>
      <c r="AA7601" s="11">
        <v>210000</v>
      </c>
      <c r="AB7601" s="11"/>
      <c r="AC7601" s="11"/>
      <c r="AD7601"/>
      <c r="AE7601"/>
      <c r="AF7601"/>
      <c r="AG7601">
        <v>100</v>
      </c>
      <c r="AH7601"/>
      <c r="AI7601"/>
      <c r="AJ7601" s="11"/>
      <c r="AK7601" s="11"/>
      <c r="AL7601" s="11"/>
      <c r="AM7601" s="11">
        <v>210000</v>
      </c>
      <c r="AN7601" s="11"/>
      <c r="AO7601" s="11"/>
      <c r="AP7601" s="11"/>
      <c r="AQ7601" s="11"/>
      <c r="AR7601" s="11"/>
      <c r="AS7601" s="11"/>
      <c r="AT7601" s="11"/>
      <c r="AU7601" s="11"/>
      <c r="AV7601" s="11"/>
      <c r="AW7601" s="11"/>
      <c r="AX7601" s="11"/>
      <c r="AY7601" s="11"/>
      <c r="AZ7601" s="11"/>
      <c r="BA7601" s="11"/>
      <c r="BB7601" s="11"/>
      <c r="BC7601" s="11"/>
      <c r="BD7601" s="11"/>
      <c r="BE7601" s="11"/>
      <c r="BF7601" s="11"/>
      <c r="BG7601" s="11"/>
      <c r="BH7601" s="11"/>
      <c r="BI7601" s="11"/>
      <c r="BJ7601" s="11"/>
      <c r="BK7601" s="11"/>
      <c r="BL7601"/>
      <c r="BM7601"/>
      <c r="BN7601" s="10">
        <v>0</v>
      </c>
      <c r="BO7601" s="10"/>
      <c r="BP7601" s="10"/>
      <c r="BQ7601" s="10"/>
      <c r="BR7601" s="10"/>
      <c r="BS7601" s="10"/>
      <c r="BT7601" s="10"/>
      <c r="BU7601" s="10"/>
    </row>
    <row r="7602" spans="1:73" x14ac:dyDescent="0.3">
      <c r="A7602" s="10" t="s">
        <v>4110</v>
      </c>
      <c r="B7602" s="10" t="s">
        <v>6807</v>
      </c>
      <c r="C7602" s="10" t="s">
        <v>1579</v>
      </c>
      <c r="D7602" s="10" t="s">
        <v>110</v>
      </c>
      <c r="E7602" s="10" t="s">
        <v>206</v>
      </c>
      <c r="F7602" s="10" t="s">
        <v>211</v>
      </c>
      <c r="G7602" s="10" t="s">
        <v>2237</v>
      </c>
      <c r="H7602" s="10" t="s">
        <v>2238</v>
      </c>
      <c r="I7602" s="10" t="s">
        <v>2239</v>
      </c>
      <c r="J7602" s="10" t="s">
        <v>2239</v>
      </c>
      <c r="K7602" s="10" t="s">
        <v>2238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 s="11"/>
      <c r="S7602" s="11"/>
      <c r="T7602" s="11"/>
      <c r="U7602" s="11"/>
      <c r="V7602" s="11">
        <v>220000</v>
      </c>
      <c r="W7602" s="11"/>
      <c r="X7602" s="11"/>
      <c r="Y7602" s="11"/>
      <c r="Z7602" s="11"/>
      <c r="AA7602" s="11"/>
      <c r="AB7602" s="11">
        <v>220000</v>
      </c>
      <c r="AC7602" s="11"/>
      <c r="AD7602"/>
      <c r="AE7602"/>
      <c r="AF7602"/>
      <c r="AG7602"/>
      <c r="AH7602">
        <v>100</v>
      </c>
      <c r="AI7602"/>
      <c r="AJ7602" s="11"/>
      <c r="AK7602" s="11"/>
      <c r="AL7602" s="11"/>
      <c r="AM7602" s="11"/>
      <c r="AN7602" s="11">
        <v>220000</v>
      </c>
      <c r="AO7602" s="11"/>
      <c r="AP7602" s="11"/>
      <c r="AQ7602" s="11"/>
      <c r="AR7602" s="11"/>
      <c r="AS7602" s="11"/>
      <c r="AT7602" s="11"/>
      <c r="AU7602" s="11"/>
      <c r="AV7602" s="11"/>
      <c r="AW7602" s="11"/>
      <c r="AX7602" s="11"/>
      <c r="AY7602" s="11"/>
      <c r="AZ7602" s="11"/>
      <c r="BA7602" s="11"/>
      <c r="BB7602" s="11"/>
      <c r="BC7602" s="11"/>
      <c r="BD7602" s="11"/>
      <c r="BE7602" s="11"/>
      <c r="BF7602" s="11"/>
      <c r="BG7602" s="11"/>
      <c r="BH7602" s="11"/>
      <c r="BI7602" s="11">
        <v>3322500</v>
      </c>
      <c r="BJ7602" s="11"/>
      <c r="BK7602" s="11"/>
      <c r="BL7602"/>
      <c r="BM7602">
        <v>0</v>
      </c>
      <c r="BN7602" s="10">
        <v>0</v>
      </c>
      <c r="BO7602" s="10"/>
      <c r="BP7602" s="10"/>
      <c r="BQ7602" s="10"/>
      <c r="BR7602" s="10"/>
      <c r="BS7602" s="10"/>
      <c r="BT7602" s="10"/>
      <c r="BU7602" s="10"/>
    </row>
    <row r="7603" spans="1:73" x14ac:dyDescent="0.3">
      <c r="A7603" s="10" t="s">
        <v>4110</v>
      </c>
      <c r="B7603" s="10" t="s">
        <v>6874</v>
      </c>
      <c r="C7603" s="10" t="s">
        <v>86</v>
      </c>
      <c r="D7603" s="10" t="s">
        <v>69</v>
      </c>
      <c r="E7603" s="10" t="s">
        <v>321</v>
      </c>
      <c r="F7603" s="10" t="s">
        <v>6083</v>
      </c>
      <c r="G7603" s="10" t="s">
        <v>6088</v>
      </c>
      <c r="H7603" s="10" t="s">
        <v>6084</v>
      </c>
      <c r="I7603" s="10" t="s">
        <v>6085</v>
      </c>
      <c r="J7603" s="10" t="s">
        <v>6085</v>
      </c>
      <c r="K7603" s="10" t="s">
        <v>6084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 s="11"/>
      <c r="S7603" s="11"/>
      <c r="T7603" s="11">
        <v>3073400</v>
      </c>
      <c r="U7603" s="11"/>
      <c r="V7603" s="11"/>
      <c r="W7603" s="11"/>
      <c r="X7603" s="11"/>
      <c r="Y7603" s="11"/>
      <c r="Z7603" s="11">
        <v>922020</v>
      </c>
      <c r="AA7603" s="11"/>
      <c r="AB7603" s="11"/>
      <c r="AC7603" s="11"/>
      <c r="AD7603"/>
      <c r="AE7603"/>
      <c r="AF7603">
        <v>30</v>
      </c>
      <c r="AG7603"/>
      <c r="AH7603"/>
      <c r="AI7603"/>
      <c r="AJ7603" s="11"/>
      <c r="AK7603" s="11"/>
      <c r="AL7603" s="11">
        <v>3453400</v>
      </c>
      <c r="AM7603" s="11"/>
      <c r="AN7603" s="11"/>
      <c r="AO7603" s="11"/>
      <c r="AP7603" s="11"/>
      <c r="AQ7603" s="11"/>
      <c r="AR7603" s="11">
        <v>380000</v>
      </c>
      <c r="AS7603" s="11"/>
      <c r="AT7603" s="11"/>
      <c r="AU7603" s="11"/>
      <c r="AV7603" s="11"/>
      <c r="AW7603" s="11"/>
      <c r="AX7603" s="11">
        <v>380000</v>
      </c>
      <c r="AY7603" s="11"/>
      <c r="AZ7603" s="11"/>
      <c r="BA7603" s="11"/>
      <c r="BB7603" s="11"/>
      <c r="BC7603" s="11"/>
      <c r="BD7603" s="11">
        <v>380000</v>
      </c>
      <c r="BE7603" s="11"/>
      <c r="BF7603" s="11"/>
      <c r="BG7603" s="11"/>
      <c r="BH7603" s="11"/>
      <c r="BI7603" s="11"/>
      <c r="BJ7603" s="11"/>
      <c r="BK7603" s="11"/>
      <c r="BL7603"/>
      <c r="BM7603"/>
      <c r="BN7603" s="10">
        <v>0</v>
      </c>
      <c r="BO7603" s="10"/>
      <c r="BP7603" s="10"/>
      <c r="BQ7603" s="10"/>
      <c r="BR7603" s="10"/>
      <c r="BS7603" s="10"/>
      <c r="BT7603" s="10"/>
      <c r="BU7603" s="10"/>
    </row>
    <row r="7604" spans="1:73" x14ac:dyDescent="0.3">
      <c r="A7604" s="10" t="s">
        <v>4110</v>
      </c>
      <c r="B7604" s="10" t="s">
        <v>6874</v>
      </c>
      <c r="C7604" s="10" t="s">
        <v>130</v>
      </c>
      <c r="D7604" s="10" t="s">
        <v>97</v>
      </c>
      <c r="E7604" s="10" t="s">
        <v>4517</v>
      </c>
      <c r="F7604" s="10" t="s">
        <v>8618</v>
      </c>
      <c r="G7604" s="10" t="s">
        <v>8619</v>
      </c>
      <c r="H7604" s="10" t="s">
        <v>8620</v>
      </c>
      <c r="I7604" s="10" t="s">
        <v>8621</v>
      </c>
      <c r="J7604" s="10" t="s">
        <v>8621</v>
      </c>
      <c r="K7604" s="10" t="s">
        <v>8620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 s="11"/>
      <c r="S7604" s="11"/>
      <c r="T7604" s="11">
        <v>3096000</v>
      </c>
      <c r="U7604" s="11"/>
      <c r="V7604" s="11"/>
      <c r="W7604" s="11"/>
      <c r="X7604" s="11"/>
      <c r="Y7604" s="11"/>
      <c r="Z7604" s="11">
        <v>774000</v>
      </c>
      <c r="AA7604" s="11"/>
      <c r="AB7604" s="11"/>
      <c r="AC7604" s="11"/>
      <c r="AD7604"/>
      <c r="AE7604"/>
      <c r="AF7604">
        <v>25</v>
      </c>
      <c r="AG7604"/>
      <c r="AH7604"/>
      <c r="AI7604"/>
      <c r="AJ7604" s="11"/>
      <c r="AK7604" s="11"/>
      <c r="AL7604" s="11">
        <v>3096000</v>
      </c>
      <c r="AM7604" s="11"/>
      <c r="AN7604" s="11"/>
      <c r="AO7604" s="11"/>
      <c r="AP7604" s="11"/>
      <c r="AQ7604" s="11"/>
      <c r="AR7604" s="11"/>
      <c r="AS7604" s="11"/>
      <c r="AT7604" s="11"/>
      <c r="AU7604" s="11"/>
      <c r="AV7604" s="11"/>
      <c r="AW7604" s="11"/>
      <c r="AX7604" s="11"/>
      <c r="AY7604" s="11"/>
      <c r="AZ7604" s="11"/>
      <c r="BA7604" s="11"/>
      <c r="BB7604" s="11"/>
      <c r="BC7604" s="11"/>
      <c r="BD7604" s="11"/>
      <c r="BE7604" s="11"/>
      <c r="BF7604" s="11"/>
      <c r="BG7604" s="11"/>
      <c r="BH7604" s="11"/>
      <c r="BI7604" s="11"/>
      <c r="BJ7604" s="11"/>
      <c r="BK7604" s="11"/>
      <c r="BL7604"/>
      <c r="BM7604"/>
      <c r="BN7604" s="10">
        <v>0</v>
      </c>
      <c r="BO7604" s="10"/>
      <c r="BP7604" s="10"/>
      <c r="BQ7604" s="10"/>
      <c r="BR7604" s="10"/>
      <c r="BS7604" s="10"/>
      <c r="BT7604" s="10"/>
      <c r="BU7604" s="10"/>
    </row>
    <row r="7605" spans="1:73" x14ac:dyDescent="0.3">
      <c r="A7605" s="10" t="s">
        <v>4110</v>
      </c>
      <c r="B7605" s="10" t="s">
        <v>6874</v>
      </c>
      <c r="C7605" s="10" t="s">
        <v>2646</v>
      </c>
      <c r="D7605" s="10" t="s">
        <v>97</v>
      </c>
      <c r="E7605" s="10" t="s">
        <v>383</v>
      </c>
      <c r="F7605" s="10" t="s">
        <v>5227</v>
      </c>
      <c r="G7605" s="10" t="s">
        <v>5976</v>
      </c>
      <c r="H7605" s="10" t="s">
        <v>5977</v>
      </c>
      <c r="I7605" s="10" t="s">
        <v>5978</v>
      </c>
      <c r="J7605" s="10" t="s">
        <v>5978</v>
      </c>
      <c r="K7605" s="10" t="s">
        <v>5977</v>
      </c>
      <c r="L7605">
        <v>1</v>
      </c>
      <c r="M7605">
        <v>0</v>
      </c>
      <c r="N7605">
        <v>1</v>
      </c>
      <c r="O7605">
        <v>0</v>
      </c>
      <c r="P7605">
        <v>0</v>
      </c>
      <c r="Q7605">
        <v>0</v>
      </c>
      <c r="R7605" s="11">
        <v>140800</v>
      </c>
      <c r="S7605" s="11"/>
      <c r="T7605" s="11">
        <v>245000</v>
      </c>
      <c r="U7605" s="11"/>
      <c r="V7605" s="11"/>
      <c r="W7605" s="11"/>
      <c r="X7605" s="11">
        <v>140800</v>
      </c>
      <c r="Y7605" s="11"/>
      <c r="Z7605" s="11">
        <v>245000</v>
      </c>
      <c r="AA7605" s="11"/>
      <c r="AB7605" s="11"/>
      <c r="AC7605" s="11"/>
      <c r="AD7605">
        <v>100</v>
      </c>
      <c r="AE7605"/>
      <c r="AF7605">
        <v>100</v>
      </c>
      <c r="AG7605"/>
      <c r="AH7605"/>
      <c r="AI7605"/>
      <c r="AJ7605" s="11">
        <v>140800</v>
      </c>
      <c r="AK7605" s="11"/>
      <c r="AL7605" s="11">
        <v>245000</v>
      </c>
      <c r="AM7605" s="11"/>
      <c r="AN7605" s="11"/>
      <c r="AO7605" s="11"/>
      <c r="AP7605" s="11"/>
      <c r="AQ7605" s="11"/>
      <c r="AR7605" s="11"/>
      <c r="AS7605" s="11"/>
      <c r="AT7605" s="11"/>
      <c r="AU7605" s="11"/>
      <c r="AV7605" s="11"/>
      <c r="AW7605" s="11"/>
      <c r="AX7605" s="11"/>
      <c r="AY7605" s="11"/>
      <c r="AZ7605" s="11"/>
      <c r="BA7605" s="11"/>
      <c r="BB7605" s="11"/>
      <c r="BC7605" s="11"/>
      <c r="BD7605" s="11"/>
      <c r="BE7605" s="11"/>
      <c r="BF7605" s="11"/>
      <c r="BG7605" s="11"/>
      <c r="BH7605" s="11"/>
      <c r="BI7605" s="11"/>
      <c r="BJ7605" s="11"/>
      <c r="BK7605" s="11"/>
      <c r="BL7605"/>
      <c r="BM7605"/>
      <c r="BN7605" s="10">
        <v>0</v>
      </c>
      <c r="BO7605" s="10"/>
      <c r="BP7605" s="10"/>
      <c r="BQ7605" s="10"/>
      <c r="BR7605" s="10"/>
      <c r="BS7605" s="10"/>
      <c r="BT7605" s="10"/>
      <c r="BU7605" s="10"/>
    </row>
    <row r="7606" spans="1:73" x14ac:dyDescent="0.3">
      <c r="A7606" s="10" t="s">
        <v>4110</v>
      </c>
      <c r="B7606" s="10" t="s">
        <v>6874</v>
      </c>
      <c r="C7606" s="10" t="s">
        <v>2646</v>
      </c>
      <c r="D7606" s="10" t="s">
        <v>97</v>
      </c>
      <c r="E7606" s="10" t="s">
        <v>5946</v>
      </c>
      <c r="F7606" s="10" t="s">
        <v>4574</v>
      </c>
      <c r="G7606" s="10" t="s">
        <v>5947</v>
      </c>
      <c r="H7606" s="10" t="s">
        <v>8622</v>
      </c>
      <c r="I7606" s="10" t="s">
        <v>8623</v>
      </c>
      <c r="J7606" s="10" t="s">
        <v>8623</v>
      </c>
      <c r="K7606" s="10" t="s">
        <v>8622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 s="11"/>
      <c r="S7606" s="11"/>
      <c r="T7606" s="11">
        <v>2800000</v>
      </c>
      <c r="U7606" s="11"/>
      <c r="V7606" s="11"/>
      <c r="W7606" s="11"/>
      <c r="X7606" s="11"/>
      <c r="Y7606" s="11"/>
      <c r="Z7606" s="11">
        <v>280000</v>
      </c>
      <c r="AA7606" s="11"/>
      <c r="AB7606" s="11"/>
      <c r="AC7606" s="11"/>
      <c r="AD7606"/>
      <c r="AE7606"/>
      <c r="AF7606">
        <v>10</v>
      </c>
      <c r="AG7606"/>
      <c r="AH7606"/>
      <c r="AI7606"/>
      <c r="AJ7606" s="11"/>
      <c r="AK7606" s="11"/>
      <c r="AL7606" s="11">
        <v>2800000</v>
      </c>
      <c r="AM7606" s="11"/>
      <c r="AN7606" s="11"/>
      <c r="AO7606" s="11"/>
      <c r="AP7606" s="11"/>
      <c r="AQ7606" s="11"/>
      <c r="AR7606" s="11"/>
      <c r="AS7606" s="11"/>
      <c r="AT7606" s="11"/>
      <c r="AU7606" s="11"/>
      <c r="AV7606" s="11"/>
      <c r="AW7606" s="11"/>
      <c r="AX7606" s="11"/>
      <c r="AY7606" s="11"/>
      <c r="AZ7606" s="11"/>
      <c r="BA7606" s="11"/>
      <c r="BB7606" s="11"/>
      <c r="BC7606" s="11"/>
      <c r="BD7606" s="11"/>
      <c r="BE7606" s="11"/>
      <c r="BF7606" s="11"/>
      <c r="BG7606" s="11"/>
      <c r="BH7606" s="11"/>
      <c r="BI7606" s="11"/>
      <c r="BJ7606" s="11"/>
      <c r="BK7606" s="11"/>
      <c r="BL7606"/>
      <c r="BM7606"/>
      <c r="BN7606" s="10">
        <v>0</v>
      </c>
      <c r="BO7606" s="10"/>
      <c r="BP7606" s="10"/>
      <c r="BQ7606" s="10"/>
      <c r="BR7606" s="10"/>
      <c r="BS7606" s="10"/>
      <c r="BT7606" s="10"/>
      <c r="BU7606" s="10"/>
    </row>
    <row r="7607" spans="1:73" x14ac:dyDescent="0.3">
      <c r="A7607" s="10" t="s">
        <v>4110</v>
      </c>
      <c r="B7607" s="10" t="s">
        <v>6874</v>
      </c>
      <c r="C7607" s="10" t="s">
        <v>2646</v>
      </c>
      <c r="D7607" s="10" t="s">
        <v>97</v>
      </c>
      <c r="E7607" s="10" t="s">
        <v>131</v>
      </c>
      <c r="F7607" s="10" t="s">
        <v>132</v>
      </c>
      <c r="G7607" s="10"/>
      <c r="H7607" s="10" t="s">
        <v>8624</v>
      </c>
      <c r="I7607" s="10" t="s">
        <v>8625</v>
      </c>
      <c r="J7607" s="10" t="s">
        <v>8625</v>
      </c>
      <c r="K7607" s="10" t="s">
        <v>8624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 s="11">
        <v>825600</v>
      </c>
      <c r="S7607" s="11"/>
      <c r="T7607" s="11"/>
      <c r="U7607" s="11"/>
      <c r="V7607" s="11"/>
      <c r="W7607" s="11"/>
      <c r="X7607" s="11">
        <v>0</v>
      </c>
      <c r="Y7607" s="11"/>
      <c r="Z7607" s="11"/>
      <c r="AA7607" s="11"/>
      <c r="AB7607" s="11"/>
      <c r="AC7607" s="11"/>
      <c r="AD7607">
        <v>0</v>
      </c>
      <c r="AE7607"/>
      <c r="AF7607"/>
      <c r="AG7607"/>
      <c r="AH7607"/>
      <c r="AI7607"/>
      <c r="AJ7607" s="11">
        <v>825600</v>
      </c>
      <c r="AK7607" s="11"/>
      <c r="AL7607" s="11"/>
      <c r="AM7607" s="11"/>
      <c r="AN7607" s="11"/>
      <c r="AO7607" s="11"/>
      <c r="AP7607" s="11"/>
      <c r="AQ7607" s="11"/>
      <c r="AR7607" s="11"/>
      <c r="AS7607" s="11"/>
      <c r="AT7607" s="11"/>
      <c r="AU7607" s="11"/>
      <c r="AV7607" s="11"/>
      <c r="AW7607" s="11"/>
      <c r="AX7607" s="11"/>
      <c r="AY7607" s="11"/>
      <c r="AZ7607" s="11"/>
      <c r="BA7607" s="11"/>
      <c r="BB7607" s="11"/>
      <c r="BC7607" s="11"/>
      <c r="BD7607" s="11"/>
      <c r="BE7607" s="11"/>
      <c r="BF7607" s="11"/>
      <c r="BG7607" s="11"/>
      <c r="BH7607" s="11"/>
      <c r="BI7607" s="11"/>
      <c r="BJ7607" s="11"/>
      <c r="BK7607" s="11"/>
      <c r="BL7607"/>
      <c r="BM7607"/>
      <c r="BN7607" s="10">
        <v>0</v>
      </c>
      <c r="BO7607" s="10"/>
      <c r="BP7607" s="10"/>
      <c r="BQ7607" s="10"/>
      <c r="BR7607" s="10"/>
      <c r="BS7607" s="10"/>
      <c r="BT7607" s="10"/>
      <c r="BU7607" s="10"/>
    </row>
    <row r="7608" spans="1:73" x14ac:dyDescent="0.3">
      <c r="A7608" s="10" t="s">
        <v>4110</v>
      </c>
      <c r="B7608" s="10" t="s">
        <v>6874</v>
      </c>
      <c r="C7608" s="10" t="s">
        <v>75</v>
      </c>
      <c r="D7608" s="10"/>
      <c r="E7608" s="10"/>
      <c r="F7608" s="10"/>
      <c r="G7608" s="10"/>
      <c r="H7608" s="10" t="s">
        <v>8626</v>
      </c>
      <c r="I7608" s="10" t="s">
        <v>77</v>
      </c>
      <c r="J7608" s="10" t="s">
        <v>77</v>
      </c>
      <c r="K7608" s="10" t="s">
        <v>8626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 s="11">
        <v>50000</v>
      </c>
      <c r="S7608" s="11"/>
      <c r="T7608" s="11"/>
      <c r="U7608" s="11"/>
      <c r="V7608" s="11"/>
      <c r="W7608" s="11"/>
      <c r="X7608" s="11">
        <v>50000</v>
      </c>
      <c r="Y7608" s="11"/>
      <c r="Z7608" s="11"/>
      <c r="AA7608" s="11"/>
      <c r="AB7608" s="11"/>
      <c r="AC7608" s="11"/>
      <c r="AD7608">
        <v>100</v>
      </c>
      <c r="AE7608"/>
      <c r="AF7608"/>
      <c r="AG7608"/>
      <c r="AH7608"/>
      <c r="AI7608"/>
      <c r="AJ7608" s="11">
        <v>50000</v>
      </c>
      <c r="AK7608" s="11"/>
      <c r="AL7608" s="11"/>
      <c r="AM7608" s="11"/>
      <c r="AN7608" s="11"/>
      <c r="AO7608" s="11"/>
      <c r="AP7608" s="11"/>
      <c r="AQ7608" s="11"/>
      <c r="AR7608" s="11"/>
      <c r="AS7608" s="11"/>
      <c r="AT7608" s="11"/>
      <c r="AU7608" s="11"/>
      <c r="AV7608" s="11"/>
      <c r="AW7608" s="11"/>
      <c r="AX7608" s="11"/>
      <c r="AY7608" s="11"/>
      <c r="AZ7608" s="11"/>
      <c r="BA7608" s="11"/>
      <c r="BB7608" s="11"/>
      <c r="BC7608" s="11"/>
      <c r="BD7608" s="11"/>
      <c r="BE7608" s="11"/>
      <c r="BF7608" s="11"/>
      <c r="BG7608" s="11"/>
      <c r="BH7608" s="11"/>
      <c r="BI7608" s="11"/>
      <c r="BJ7608" s="11"/>
      <c r="BK7608" s="11"/>
      <c r="BL7608"/>
      <c r="BM7608"/>
      <c r="BN7608" s="10">
        <v>0</v>
      </c>
      <c r="BO7608" s="10"/>
      <c r="BP7608" s="10"/>
      <c r="BQ7608" s="10"/>
      <c r="BR7608" s="10"/>
      <c r="BS7608" s="10"/>
      <c r="BT7608" s="10"/>
      <c r="BU7608" s="10"/>
    </row>
    <row r="7609" spans="1:73" x14ac:dyDescent="0.3">
      <c r="A7609" s="10" t="s">
        <v>4110</v>
      </c>
      <c r="B7609" s="10" t="s">
        <v>6874</v>
      </c>
      <c r="C7609" s="10" t="s">
        <v>75</v>
      </c>
      <c r="D7609" s="10"/>
      <c r="E7609" s="10"/>
      <c r="F7609" s="10"/>
      <c r="G7609" s="10"/>
      <c r="H7609" s="10" t="s">
        <v>5983</v>
      </c>
      <c r="I7609" s="10" t="s">
        <v>5984</v>
      </c>
      <c r="J7609" s="10" t="s">
        <v>5984</v>
      </c>
      <c r="K7609" s="10" t="s">
        <v>5983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 s="11"/>
      <c r="S7609" s="11"/>
      <c r="T7609" s="11">
        <v>1484000</v>
      </c>
      <c r="U7609" s="11"/>
      <c r="V7609" s="11"/>
      <c r="W7609" s="11"/>
      <c r="X7609" s="11"/>
      <c r="Y7609" s="11"/>
      <c r="Z7609" s="11">
        <v>906500</v>
      </c>
      <c r="AA7609" s="11"/>
      <c r="AB7609" s="11"/>
      <c r="AC7609" s="11"/>
      <c r="AD7609"/>
      <c r="AE7609"/>
      <c r="AF7609">
        <v>61.08</v>
      </c>
      <c r="AG7609"/>
      <c r="AH7609"/>
      <c r="AI7609"/>
      <c r="AJ7609" s="11"/>
      <c r="AK7609" s="11"/>
      <c r="AL7609" s="11">
        <v>1484000</v>
      </c>
      <c r="AM7609" s="11"/>
      <c r="AN7609" s="11"/>
      <c r="AO7609" s="11"/>
      <c r="AP7609" s="11"/>
      <c r="AQ7609" s="11"/>
      <c r="AR7609" s="11"/>
      <c r="AS7609" s="11"/>
      <c r="AT7609" s="11"/>
      <c r="AU7609" s="11"/>
      <c r="AV7609" s="11"/>
      <c r="AW7609" s="11"/>
      <c r="AX7609" s="11"/>
      <c r="AY7609" s="11"/>
      <c r="AZ7609" s="11"/>
      <c r="BA7609" s="11"/>
      <c r="BB7609" s="11"/>
      <c r="BC7609" s="11"/>
      <c r="BD7609" s="11"/>
      <c r="BE7609" s="11"/>
      <c r="BF7609" s="11"/>
      <c r="BG7609" s="11"/>
      <c r="BH7609" s="11"/>
      <c r="BI7609" s="11"/>
      <c r="BJ7609" s="11"/>
      <c r="BK7609" s="11"/>
      <c r="BL7609"/>
      <c r="BM7609"/>
      <c r="BN7609" s="10">
        <v>0</v>
      </c>
      <c r="BO7609" s="10"/>
      <c r="BP7609" s="10"/>
      <c r="BQ7609" s="10"/>
      <c r="BR7609" s="10"/>
      <c r="BS7609" s="10"/>
      <c r="BT7609" s="10"/>
      <c r="BU7609" s="10"/>
    </row>
    <row r="7610" spans="1:73" x14ac:dyDescent="0.3">
      <c r="A7610" s="10" t="s">
        <v>4110</v>
      </c>
      <c r="B7610" s="10" t="s">
        <v>6874</v>
      </c>
      <c r="C7610" s="10" t="s">
        <v>75</v>
      </c>
      <c r="D7610" s="10" t="s">
        <v>116</v>
      </c>
      <c r="E7610" s="10"/>
      <c r="F7610" s="10" t="s">
        <v>337</v>
      </c>
      <c r="G7610" s="10"/>
      <c r="H7610" s="10" t="s">
        <v>8627</v>
      </c>
      <c r="I7610" s="10" t="s">
        <v>8628</v>
      </c>
      <c r="J7610" s="10" t="s">
        <v>8628</v>
      </c>
      <c r="K7610" s="10" t="s">
        <v>8627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 s="11"/>
      <c r="S7610" s="11">
        <v>27500</v>
      </c>
      <c r="T7610" s="11"/>
      <c r="U7610" s="11"/>
      <c r="V7610" s="11"/>
      <c r="W7610" s="11"/>
      <c r="X7610" s="11"/>
      <c r="Y7610" s="11">
        <v>27500</v>
      </c>
      <c r="Z7610" s="11"/>
      <c r="AA7610" s="11"/>
      <c r="AB7610" s="11"/>
      <c r="AC7610" s="11"/>
      <c r="AD7610"/>
      <c r="AE7610">
        <v>100</v>
      </c>
      <c r="AF7610"/>
      <c r="AG7610"/>
      <c r="AH7610"/>
      <c r="AI7610"/>
      <c r="AJ7610" s="11"/>
      <c r="AK7610" s="11">
        <v>27500</v>
      </c>
      <c r="AL7610" s="11"/>
      <c r="AM7610" s="11"/>
      <c r="AN7610" s="11"/>
      <c r="AO7610" s="11"/>
      <c r="AP7610" s="11"/>
      <c r="AQ7610" s="11"/>
      <c r="AR7610" s="11"/>
      <c r="AS7610" s="11"/>
      <c r="AT7610" s="11"/>
      <c r="AU7610" s="11"/>
      <c r="AV7610" s="11"/>
      <c r="AW7610" s="11"/>
      <c r="AX7610" s="11"/>
      <c r="AY7610" s="11"/>
      <c r="AZ7610" s="11"/>
      <c r="BA7610" s="11"/>
      <c r="BB7610" s="11"/>
      <c r="BC7610" s="11"/>
      <c r="BD7610" s="11"/>
      <c r="BE7610" s="11"/>
      <c r="BF7610" s="11"/>
      <c r="BG7610" s="11"/>
      <c r="BH7610" s="11"/>
      <c r="BI7610" s="11"/>
      <c r="BJ7610" s="11"/>
      <c r="BK7610" s="11"/>
      <c r="BL7610"/>
      <c r="BM7610"/>
      <c r="BN7610" s="10">
        <v>0</v>
      </c>
      <c r="BO7610" s="10"/>
      <c r="BP7610" s="10"/>
      <c r="BQ7610" s="10"/>
      <c r="BR7610" s="10"/>
      <c r="BS7610" s="10"/>
      <c r="BT7610" s="10"/>
      <c r="BU7610" s="10"/>
    </row>
    <row r="7611" spans="1:73" x14ac:dyDescent="0.3">
      <c r="A7611" s="10" t="s">
        <v>4110</v>
      </c>
      <c r="B7611" s="10" t="s">
        <v>6807</v>
      </c>
      <c r="C7611" s="10" t="s">
        <v>107</v>
      </c>
      <c r="D7611" s="10"/>
      <c r="E7611" s="10"/>
      <c r="F7611" s="10"/>
      <c r="G7611" s="10"/>
      <c r="H7611" s="10" t="s">
        <v>351</v>
      </c>
      <c r="I7611" s="10" t="s">
        <v>352</v>
      </c>
      <c r="J7611" s="10" t="s">
        <v>352</v>
      </c>
      <c r="K7611" s="10" t="s">
        <v>351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0</v>
      </c>
      <c r="R7611" s="11"/>
      <c r="S7611" s="11">
        <v>2640000</v>
      </c>
      <c r="T7611" s="11">
        <v>2173000</v>
      </c>
      <c r="U7611" s="11"/>
      <c r="V7611" s="11"/>
      <c r="W7611" s="11"/>
      <c r="X7611" s="11"/>
      <c r="Y7611" s="11">
        <v>432000</v>
      </c>
      <c r="Z7611" s="11">
        <v>651900</v>
      </c>
      <c r="AA7611" s="11"/>
      <c r="AB7611" s="11"/>
      <c r="AC7611" s="11"/>
      <c r="AD7611"/>
      <c r="AE7611">
        <v>16.36</v>
      </c>
      <c r="AF7611">
        <v>30</v>
      </c>
      <c r="AG7611"/>
      <c r="AH7611"/>
      <c r="AI7611"/>
      <c r="AJ7611" s="11"/>
      <c r="AK7611" s="11">
        <v>2640000</v>
      </c>
      <c r="AL7611" s="11">
        <v>2173000</v>
      </c>
      <c r="AM7611" s="11"/>
      <c r="AN7611" s="11"/>
      <c r="AO7611" s="11"/>
      <c r="AP7611" s="11"/>
      <c r="AQ7611" s="11">
        <v>480000</v>
      </c>
      <c r="AR7611" s="11"/>
      <c r="AS7611" s="11"/>
      <c r="AT7611" s="11"/>
      <c r="AU7611" s="11"/>
      <c r="AV7611" s="11"/>
      <c r="AW7611" s="11">
        <v>480000</v>
      </c>
      <c r="AX7611" s="11"/>
      <c r="AY7611" s="11"/>
      <c r="AZ7611" s="11"/>
      <c r="BA7611" s="11"/>
      <c r="BB7611" s="11"/>
      <c r="BC7611" s="11">
        <v>480000</v>
      </c>
      <c r="BD7611" s="11"/>
      <c r="BE7611" s="11"/>
      <c r="BF7611" s="11"/>
      <c r="BG7611" s="11"/>
      <c r="BH7611" s="11"/>
      <c r="BI7611" s="11"/>
      <c r="BJ7611" s="11"/>
      <c r="BK7611" s="11"/>
      <c r="BL7611"/>
      <c r="BM7611"/>
      <c r="BN7611" s="10">
        <v>0</v>
      </c>
      <c r="BO7611" s="10"/>
      <c r="BP7611" s="10"/>
      <c r="BQ7611" s="10"/>
      <c r="BR7611" s="10"/>
      <c r="BS7611" s="10"/>
      <c r="BT7611" s="10"/>
      <c r="BU7611" s="10"/>
    </row>
    <row r="7612" spans="1:73" x14ac:dyDescent="0.3">
      <c r="A7612" s="10" t="s">
        <v>4110</v>
      </c>
      <c r="B7612" s="10" t="s">
        <v>6807</v>
      </c>
      <c r="C7612" s="10" t="s">
        <v>107</v>
      </c>
      <c r="D7612" s="10" t="s">
        <v>110</v>
      </c>
      <c r="E7612" s="10" t="s">
        <v>111</v>
      </c>
      <c r="F7612" s="10"/>
      <c r="G7612" s="10"/>
      <c r="H7612" s="10" t="s">
        <v>10968</v>
      </c>
      <c r="I7612" s="10" t="s">
        <v>10969</v>
      </c>
      <c r="J7612" s="10" t="s">
        <v>10969</v>
      </c>
      <c r="K7612" s="10" t="s">
        <v>10968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 s="11"/>
      <c r="S7612" s="11">
        <v>400000</v>
      </c>
      <c r="T7612" s="11"/>
      <c r="U7612" s="11"/>
      <c r="V7612" s="11"/>
      <c r="W7612" s="11"/>
      <c r="X7612" s="11"/>
      <c r="Y7612" s="11">
        <v>400000</v>
      </c>
      <c r="Z7612" s="11"/>
      <c r="AA7612" s="11"/>
      <c r="AB7612" s="11"/>
      <c r="AC7612" s="11"/>
      <c r="AD7612"/>
      <c r="AE7612">
        <v>100</v>
      </c>
      <c r="AF7612"/>
      <c r="AG7612"/>
      <c r="AH7612"/>
      <c r="AI7612"/>
      <c r="AJ7612" s="11"/>
      <c r="AK7612" s="11">
        <v>400000</v>
      </c>
      <c r="AL7612" s="11"/>
      <c r="AM7612" s="11"/>
      <c r="AN7612" s="11"/>
      <c r="AO7612" s="11"/>
      <c r="AP7612" s="11"/>
      <c r="AQ7612" s="11"/>
      <c r="AR7612" s="11"/>
      <c r="AS7612" s="11"/>
      <c r="AT7612" s="11"/>
      <c r="AU7612" s="11"/>
      <c r="AV7612" s="11"/>
      <c r="AW7612" s="11"/>
      <c r="AX7612" s="11"/>
      <c r="AY7612" s="11"/>
      <c r="AZ7612" s="11"/>
      <c r="BA7612" s="11"/>
      <c r="BB7612" s="11"/>
      <c r="BC7612" s="11"/>
      <c r="BD7612" s="11"/>
      <c r="BE7612" s="11"/>
      <c r="BF7612" s="11"/>
      <c r="BG7612" s="11"/>
      <c r="BH7612" s="11"/>
      <c r="BI7612" s="11"/>
      <c r="BJ7612" s="11"/>
      <c r="BK7612" s="11"/>
      <c r="BL7612"/>
      <c r="BM7612"/>
      <c r="BN7612" s="10">
        <v>0</v>
      </c>
      <c r="BO7612" s="10"/>
      <c r="BP7612" s="10"/>
      <c r="BQ7612" s="10"/>
      <c r="BR7612" s="10"/>
      <c r="BS7612" s="10"/>
      <c r="BT7612" s="10"/>
      <c r="BU7612" s="10"/>
    </row>
    <row r="7613" spans="1:73" x14ac:dyDescent="0.3">
      <c r="A7613" s="10" t="s">
        <v>4110</v>
      </c>
      <c r="B7613" s="10" t="s">
        <v>6807</v>
      </c>
      <c r="C7613" s="10" t="s">
        <v>107</v>
      </c>
      <c r="D7613" s="10" t="s">
        <v>110</v>
      </c>
      <c r="E7613" s="10" t="s">
        <v>111</v>
      </c>
      <c r="F7613" s="10" t="s">
        <v>137</v>
      </c>
      <c r="G7613" s="10" t="s">
        <v>138</v>
      </c>
      <c r="H7613" s="10" t="s">
        <v>4921</v>
      </c>
      <c r="I7613" s="10" t="s">
        <v>4922</v>
      </c>
      <c r="J7613" s="10" t="s">
        <v>4922</v>
      </c>
      <c r="K7613" s="10" t="s">
        <v>4921</v>
      </c>
      <c r="L7613">
        <v>0</v>
      </c>
      <c r="M7613">
        <v>0</v>
      </c>
      <c r="N7613">
        <v>0</v>
      </c>
      <c r="O7613">
        <v>1</v>
      </c>
      <c r="P7613">
        <v>1</v>
      </c>
      <c r="Q7613">
        <v>1</v>
      </c>
      <c r="R7613" s="11"/>
      <c r="S7613" s="11"/>
      <c r="T7613" s="11"/>
      <c r="U7613" s="11">
        <v>6240000</v>
      </c>
      <c r="V7613" s="11">
        <v>990000</v>
      </c>
      <c r="W7613" s="11">
        <v>4750000</v>
      </c>
      <c r="X7613" s="11"/>
      <c r="Y7613" s="11"/>
      <c r="Z7613" s="11"/>
      <c r="AA7613" s="11">
        <v>3120000</v>
      </c>
      <c r="AB7613" s="11">
        <v>495000</v>
      </c>
      <c r="AC7613" s="11">
        <v>2375000</v>
      </c>
      <c r="AD7613"/>
      <c r="AE7613"/>
      <c r="AF7613"/>
      <c r="AG7613">
        <v>50</v>
      </c>
      <c r="AH7613">
        <v>50</v>
      </c>
      <c r="AI7613">
        <v>50</v>
      </c>
      <c r="AJ7613" s="11"/>
      <c r="AK7613" s="11"/>
      <c r="AL7613" s="11"/>
      <c r="AM7613" s="11">
        <v>6240000</v>
      </c>
      <c r="AN7613" s="11">
        <v>990000</v>
      </c>
      <c r="AO7613" s="11">
        <v>4750000</v>
      </c>
      <c r="AP7613" s="11"/>
      <c r="AQ7613" s="11"/>
      <c r="AR7613" s="11"/>
      <c r="AS7613" s="11"/>
      <c r="AT7613" s="11"/>
      <c r="AU7613" s="11"/>
      <c r="AV7613" s="11"/>
      <c r="AW7613" s="11"/>
      <c r="AX7613" s="11"/>
      <c r="AY7613" s="11"/>
      <c r="AZ7613" s="11"/>
      <c r="BA7613" s="11"/>
      <c r="BB7613" s="11"/>
      <c r="BC7613" s="11"/>
      <c r="BD7613" s="11"/>
      <c r="BE7613" s="11"/>
      <c r="BF7613" s="11"/>
      <c r="BG7613" s="11"/>
      <c r="BH7613" s="11">
        <v>14850000</v>
      </c>
      <c r="BI7613" s="11">
        <v>14710000</v>
      </c>
      <c r="BJ7613" s="11">
        <v>6240000</v>
      </c>
      <c r="BK7613" s="11">
        <v>990000</v>
      </c>
      <c r="BL7613">
        <v>42.020200000000003</v>
      </c>
      <c r="BM7613">
        <v>6.7301000000000002</v>
      </c>
      <c r="BN7613" s="10">
        <v>0</v>
      </c>
      <c r="BO7613" s="10"/>
      <c r="BP7613" s="10"/>
      <c r="BQ7613" s="10"/>
      <c r="BR7613" s="10"/>
      <c r="BS7613" s="10"/>
      <c r="BT7613" s="10"/>
      <c r="BU7613" s="10"/>
    </row>
    <row r="7614" spans="1:73" x14ac:dyDescent="0.3">
      <c r="A7614" s="10" t="s">
        <v>4110</v>
      </c>
      <c r="B7614" s="10" t="s">
        <v>6807</v>
      </c>
      <c r="C7614" s="10" t="s">
        <v>107</v>
      </c>
      <c r="D7614" s="10" t="s">
        <v>110</v>
      </c>
      <c r="E7614" s="10" t="s">
        <v>111</v>
      </c>
      <c r="F7614" s="10" t="s">
        <v>137</v>
      </c>
      <c r="G7614" s="10" t="s">
        <v>138</v>
      </c>
      <c r="H7614" s="10" t="s">
        <v>8512</v>
      </c>
      <c r="I7614" s="10" t="s">
        <v>8513</v>
      </c>
      <c r="J7614" s="10" t="s">
        <v>8513</v>
      </c>
      <c r="K7614" s="10" t="s">
        <v>8512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 s="11"/>
      <c r="S7614" s="11"/>
      <c r="T7614" s="11">
        <v>5425000</v>
      </c>
      <c r="U7614" s="11"/>
      <c r="V7614" s="11"/>
      <c r="W7614" s="11"/>
      <c r="X7614" s="11"/>
      <c r="Y7614" s="11"/>
      <c r="Z7614" s="11">
        <v>2712500</v>
      </c>
      <c r="AA7614" s="11"/>
      <c r="AB7614" s="11"/>
      <c r="AC7614" s="11"/>
      <c r="AD7614"/>
      <c r="AE7614"/>
      <c r="AF7614">
        <v>50</v>
      </c>
      <c r="AG7614"/>
      <c r="AH7614"/>
      <c r="AI7614"/>
      <c r="AJ7614" s="11"/>
      <c r="AK7614" s="11"/>
      <c r="AL7614" s="11">
        <v>5425000</v>
      </c>
      <c r="AM7614" s="11"/>
      <c r="AN7614" s="11"/>
      <c r="AO7614" s="11"/>
      <c r="AP7614" s="11"/>
      <c r="AQ7614" s="11"/>
      <c r="AR7614" s="11"/>
      <c r="AS7614" s="11"/>
      <c r="AT7614" s="11"/>
      <c r="AU7614" s="11"/>
      <c r="AV7614" s="11"/>
      <c r="AW7614" s="11"/>
      <c r="AX7614" s="11"/>
      <c r="AY7614" s="11"/>
      <c r="AZ7614" s="11"/>
      <c r="BA7614" s="11"/>
      <c r="BB7614" s="11"/>
      <c r="BC7614" s="11"/>
      <c r="BD7614" s="11"/>
      <c r="BE7614" s="11"/>
      <c r="BF7614" s="11"/>
      <c r="BG7614" s="11"/>
      <c r="BH7614" s="11"/>
      <c r="BI7614" s="11"/>
      <c r="BJ7614" s="11"/>
      <c r="BK7614" s="11"/>
      <c r="BL7614"/>
      <c r="BM7614"/>
      <c r="BN7614" s="10">
        <v>0</v>
      </c>
      <c r="BO7614" s="10"/>
      <c r="BP7614" s="10"/>
      <c r="BQ7614" s="10"/>
      <c r="BR7614" s="10"/>
      <c r="BS7614" s="10"/>
      <c r="BT7614" s="10"/>
      <c r="BU7614" s="10"/>
    </row>
    <row r="7615" spans="1:73" x14ac:dyDescent="0.3">
      <c r="A7615" s="10" t="s">
        <v>4110</v>
      </c>
      <c r="B7615" s="10" t="s">
        <v>6807</v>
      </c>
      <c r="C7615" s="10" t="s">
        <v>107</v>
      </c>
      <c r="D7615" s="10" t="s">
        <v>110</v>
      </c>
      <c r="E7615" s="10" t="s">
        <v>111</v>
      </c>
      <c r="F7615" s="10" t="s">
        <v>4187</v>
      </c>
      <c r="G7615" s="10" t="s">
        <v>4188</v>
      </c>
      <c r="H7615" s="10" t="s">
        <v>10970</v>
      </c>
      <c r="I7615" s="10" t="s">
        <v>10971</v>
      </c>
      <c r="J7615" s="10" t="s">
        <v>10971</v>
      </c>
      <c r="K7615" s="10" t="s">
        <v>10970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 s="11"/>
      <c r="S7615" s="11"/>
      <c r="T7615" s="11">
        <v>480000</v>
      </c>
      <c r="U7615" s="11"/>
      <c r="V7615" s="11"/>
      <c r="W7615" s="11"/>
      <c r="X7615" s="11"/>
      <c r="Y7615" s="11"/>
      <c r="Z7615" s="11">
        <v>240000</v>
      </c>
      <c r="AA7615" s="11"/>
      <c r="AB7615" s="11"/>
      <c r="AC7615" s="11"/>
      <c r="AD7615"/>
      <c r="AE7615"/>
      <c r="AF7615">
        <v>50</v>
      </c>
      <c r="AG7615"/>
      <c r="AH7615"/>
      <c r="AI7615"/>
      <c r="AJ7615" s="11"/>
      <c r="AK7615" s="11"/>
      <c r="AL7615" s="11">
        <v>480000</v>
      </c>
      <c r="AM7615" s="11"/>
      <c r="AN7615" s="11"/>
      <c r="AO7615" s="11"/>
      <c r="AP7615" s="11"/>
      <c r="AQ7615" s="11"/>
      <c r="AR7615" s="11"/>
      <c r="AS7615" s="11"/>
      <c r="AT7615" s="11"/>
      <c r="AU7615" s="11"/>
      <c r="AV7615" s="11"/>
      <c r="AW7615" s="11"/>
      <c r="AX7615" s="11"/>
      <c r="AY7615" s="11"/>
      <c r="AZ7615" s="11"/>
      <c r="BA7615" s="11"/>
      <c r="BB7615" s="11"/>
      <c r="BC7615" s="11"/>
      <c r="BD7615" s="11"/>
      <c r="BE7615" s="11"/>
      <c r="BF7615" s="11"/>
      <c r="BG7615" s="11"/>
      <c r="BH7615" s="11"/>
      <c r="BI7615" s="11"/>
      <c r="BJ7615" s="11"/>
      <c r="BK7615" s="11"/>
      <c r="BL7615"/>
      <c r="BM7615"/>
      <c r="BN7615" s="10">
        <v>0</v>
      </c>
      <c r="BO7615" s="10"/>
      <c r="BP7615" s="10"/>
      <c r="BQ7615" s="10"/>
      <c r="BR7615" s="10"/>
      <c r="BS7615" s="10"/>
      <c r="BT7615" s="10"/>
      <c r="BU7615" s="10"/>
    </row>
    <row r="7616" spans="1:73" x14ac:dyDescent="0.3">
      <c r="A7616" s="10" t="s">
        <v>4110</v>
      </c>
      <c r="B7616" s="10" t="s">
        <v>6807</v>
      </c>
      <c r="C7616" s="10" t="s">
        <v>107</v>
      </c>
      <c r="D7616" s="10" t="s">
        <v>110</v>
      </c>
      <c r="E7616" s="10" t="s">
        <v>111</v>
      </c>
      <c r="F7616" s="10" t="s">
        <v>4187</v>
      </c>
      <c r="G7616" s="10" t="s">
        <v>4188</v>
      </c>
      <c r="H7616" s="10" t="s">
        <v>10972</v>
      </c>
      <c r="I7616" s="10" t="s">
        <v>10973</v>
      </c>
      <c r="J7616" s="10" t="s">
        <v>10973</v>
      </c>
      <c r="K7616" s="10" t="s">
        <v>10972</v>
      </c>
      <c r="L7616">
        <v>0</v>
      </c>
      <c r="M7616">
        <v>0</v>
      </c>
      <c r="N7616">
        <v>1</v>
      </c>
      <c r="O7616">
        <v>1</v>
      </c>
      <c r="P7616">
        <v>0</v>
      </c>
      <c r="Q7616">
        <v>0</v>
      </c>
      <c r="R7616" s="11"/>
      <c r="S7616" s="11"/>
      <c r="T7616" s="11">
        <v>1085000</v>
      </c>
      <c r="U7616" s="11">
        <v>1155000</v>
      </c>
      <c r="V7616" s="11"/>
      <c r="W7616" s="11"/>
      <c r="X7616" s="11"/>
      <c r="Y7616" s="11"/>
      <c r="Z7616" s="11">
        <v>1085000</v>
      </c>
      <c r="AA7616" s="11">
        <v>1155000</v>
      </c>
      <c r="AB7616" s="11"/>
      <c r="AC7616" s="11"/>
      <c r="AD7616"/>
      <c r="AE7616"/>
      <c r="AF7616">
        <v>100</v>
      </c>
      <c r="AG7616">
        <v>100</v>
      </c>
      <c r="AH7616"/>
      <c r="AI7616"/>
      <c r="AJ7616" s="11"/>
      <c r="AK7616" s="11"/>
      <c r="AL7616" s="11">
        <v>1085000</v>
      </c>
      <c r="AM7616" s="11">
        <v>1155000</v>
      </c>
      <c r="AN7616" s="11"/>
      <c r="AO7616" s="11"/>
      <c r="AP7616" s="11"/>
      <c r="AQ7616" s="11"/>
      <c r="AR7616" s="11"/>
      <c r="AS7616" s="11"/>
      <c r="AT7616" s="11"/>
      <c r="AU7616" s="11"/>
      <c r="AV7616" s="11"/>
      <c r="AW7616" s="11"/>
      <c r="AX7616" s="11"/>
      <c r="AY7616" s="11"/>
      <c r="AZ7616" s="11"/>
      <c r="BA7616" s="11"/>
      <c r="BB7616" s="11"/>
      <c r="BC7616" s="11"/>
      <c r="BD7616" s="11"/>
      <c r="BE7616" s="11"/>
      <c r="BF7616" s="11"/>
      <c r="BG7616" s="11"/>
      <c r="BH7616" s="11">
        <v>1155000</v>
      </c>
      <c r="BI7616" s="11"/>
      <c r="BJ7616" s="11">
        <v>1155000</v>
      </c>
      <c r="BK7616" s="11"/>
      <c r="BL7616">
        <v>100</v>
      </c>
      <c r="BM7616"/>
      <c r="BN7616" s="10">
        <v>0</v>
      </c>
      <c r="BO7616" s="10"/>
      <c r="BP7616" s="10"/>
      <c r="BQ7616" s="10"/>
      <c r="BR7616" s="10"/>
      <c r="BS7616" s="10"/>
      <c r="BT7616" s="10"/>
      <c r="BU7616" s="10"/>
    </row>
    <row r="7617" spans="1:73" x14ac:dyDescent="0.3">
      <c r="A7617" s="10" t="s">
        <v>4110</v>
      </c>
      <c r="B7617" s="10" t="s">
        <v>6807</v>
      </c>
      <c r="C7617" s="10" t="s">
        <v>107</v>
      </c>
      <c r="D7617" s="10" t="s">
        <v>110</v>
      </c>
      <c r="E7617" s="10" t="s">
        <v>111</v>
      </c>
      <c r="F7617" s="10" t="s">
        <v>4187</v>
      </c>
      <c r="G7617" s="10" t="s">
        <v>4188</v>
      </c>
      <c r="H7617" s="10" t="s">
        <v>10974</v>
      </c>
      <c r="I7617" s="10" t="s">
        <v>10975</v>
      </c>
      <c r="J7617" s="10" t="s">
        <v>10975</v>
      </c>
      <c r="K7617" s="10" t="s">
        <v>10974</v>
      </c>
      <c r="L7617">
        <v>0</v>
      </c>
      <c r="M7617">
        <v>0</v>
      </c>
      <c r="N7617">
        <v>1</v>
      </c>
      <c r="O7617">
        <v>0</v>
      </c>
      <c r="P7617">
        <v>1</v>
      </c>
      <c r="Q7617">
        <v>1</v>
      </c>
      <c r="R7617" s="11"/>
      <c r="S7617" s="11"/>
      <c r="T7617" s="11">
        <v>3792000</v>
      </c>
      <c r="U7617" s="11"/>
      <c r="V7617" s="11">
        <v>2880000</v>
      </c>
      <c r="W7617" s="11">
        <v>5795000</v>
      </c>
      <c r="X7617" s="11"/>
      <c r="Y7617" s="11"/>
      <c r="Z7617" s="11">
        <v>1896000</v>
      </c>
      <c r="AA7617" s="11"/>
      <c r="AB7617" s="11">
        <v>1440000</v>
      </c>
      <c r="AC7617" s="11">
        <v>1159000</v>
      </c>
      <c r="AD7617"/>
      <c r="AE7617"/>
      <c r="AF7617">
        <v>50</v>
      </c>
      <c r="AG7617"/>
      <c r="AH7617">
        <v>50</v>
      </c>
      <c r="AI7617">
        <v>20</v>
      </c>
      <c r="AJ7617" s="11"/>
      <c r="AK7617" s="11"/>
      <c r="AL7617" s="11">
        <v>3792000</v>
      </c>
      <c r="AM7617" s="11"/>
      <c r="AN7617" s="11">
        <v>2880000</v>
      </c>
      <c r="AO7617" s="11">
        <v>5795000</v>
      </c>
      <c r="AP7617" s="11"/>
      <c r="AQ7617" s="11"/>
      <c r="AR7617" s="11"/>
      <c r="AS7617" s="11"/>
      <c r="AT7617" s="11"/>
      <c r="AU7617" s="11"/>
      <c r="AV7617" s="11"/>
      <c r="AW7617" s="11"/>
      <c r="AX7617" s="11"/>
      <c r="AY7617" s="11"/>
      <c r="AZ7617" s="11"/>
      <c r="BA7617" s="11"/>
      <c r="BB7617" s="11"/>
      <c r="BC7617" s="11"/>
      <c r="BD7617" s="11"/>
      <c r="BE7617" s="11"/>
      <c r="BF7617" s="11"/>
      <c r="BG7617" s="11"/>
      <c r="BH7617" s="11"/>
      <c r="BI7617" s="11">
        <v>10080000</v>
      </c>
      <c r="BJ7617" s="11"/>
      <c r="BK7617" s="11">
        <v>2880000</v>
      </c>
      <c r="BL7617"/>
      <c r="BM7617">
        <v>28.571400000000001</v>
      </c>
      <c r="BN7617" s="10">
        <v>0</v>
      </c>
      <c r="BO7617" s="10"/>
      <c r="BP7617" s="10"/>
      <c r="BQ7617" s="10"/>
      <c r="BR7617" s="10"/>
      <c r="BS7617" s="10"/>
      <c r="BT7617" s="10"/>
      <c r="BU7617" s="10"/>
    </row>
    <row r="7618" spans="1:73" x14ac:dyDescent="0.3">
      <c r="A7618" s="10" t="s">
        <v>4110</v>
      </c>
      <c r="B7618" s="10" t="s">
        <v>6807</v>
      </c>
      <c r="C7618" s="10" t="s">
        <v>107</v>
      </c>
      <c r="D7618" s="10" t="s">
        <v>110</v>
      </c>
      <c r="E7618" s="10" t="s">
        <v>111</v>
      </c>
      <c r="F7618" s="10" t="s">
        <v>6826</v>
      </c>
      <c r="G7618" s="10" t="s">
        <v>6827</v>
      </c>
      <c r="H7618" s="10" t="s">
        <v>10976</v>
      </c>
      <c r="I7618" s="10" t="s">
        <v>10977</v>
      </c>
      <c r="J7618" s="10" t="s">
        <v>10977</v>
      </c>
      <c r="K7618" s="10" t="s">
        <v>10976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 s="11"/>
      <c r="S7618" s="11"/>
      <c r="T7618" s="11">
        <v>1280000</v>
      </c>
      <c r="U7618" s="11"/>
      <c r="V7618" s="11"/>
      <c r="W7618" s="11"/>
      <c r="X7618" s="11"/>
      <c r="Y7618" s="11"/>
      <c r="Z7618" s="11">
        <v>1280000</v>
      </c>
      <c r="AA7618" s="11"/>
      <c r="AB7618" s="11"/>
      <c r="AC7618" s="11"/>
      <c r="AD7618"/>
      <c r="AE7618"/>
      <c r="AF7618">
        <v>100</v>
      </c>
      <c r="AG7618"/>
      <c r="AH7618"/>
      <c r="AI7618"/>
      <c r="AJ7618" s="11"/>
      <c r="AK7618" s="11"/>
      <c r="AL7618" s="11">
        <v>1280000</v>
      </c>
      <c r="AM7618" s="11"/>
      <c r="AN7618" s="11"/>
      <c r="AO7618" s="11"/>
      <c r="AP7618" s="11"/>
      <c r="AQ7618" s="11"/>
      <c r="AR7618" s="11"/>
      <c r="AS7618" s="11"/>
      <c r="AT7618" s="11"/>
      <c r="AU7618" s="11"/>
      <c r="AV7618" s="11"/>
      <c r="AW7618" s="11"/>
      <c r="AX7618" s="11"/>
      <c r="AY7618" s="11"/>
      <c r="AZ7618" s="11"/>
      <c r="BA7618" s="11"/>
      <c r="BB7618" s="11"/>
      <c r="BC7618" s="11"/>
      <c r="BD7618" s="11"/>
      <c r="BE7618" s="11"/>
      <c r="BF7618" s="11"/>
      <c r="BG7618" s="11"/>
      <c r="BH7618" s="11"/>
      <c r="BI7618" s="11"/>
      <c r="BJ7618" s="11"/>
      <c r="BK7618" s="11"/>
      <c r="BL7618"/>
      <c r="BM7618"/>
      <c r="BN7618" s="10">
        <v>0</v>
      </c>
      <c r="BO7618" s="10"/>
      <c r="BP7618" s="10"/>
      <c r="BQ7618" s="10"/>
      <c r="BR7618" s="10"/>
      <c r="BS7618" s="10"/>
      <c r="BT7618" s="10"/>
      <c r="BU7618" s="10"/>
    </row>
    <row r="7619" spans="1:73" x14ac:dyDescent="0.3">
      <c r="A7619" s="10" t="s">
        <v>4110</v>
      </c>
      <c r="B7619" s="10" t="s">
        <v>6874</v>
      </c>
      <c r="C7619" s="10" t="s">
        <v>75</v>
      </c>
      <c r="D7619" s="10" t="s">
        <v>116</v>
      </c>
      <c r="E7619" s="10"/>
      <c r="F7619" s="10" t="s">
        <v>117</v>
      </c>
      <c r="G7619" s="10"/>
      <c r="H7619" s="10" t="s">
        <v>5991</v>
      </c>
      <c r="I7619" s="10" t="s">
        <v>5992</v>
      </c>
      <c r="J7619" s="10" t="s">
        <v>5992</v>
      </c>
      <c r="K7619" s="10" t="s">
        <v>5991</v>
      </c>
      <c r="L7619">
        <v>1</v>
      </c>
      <c r="M7619">
        <v>1</v>
      </c>
      <c r="N7619">
        <v>0</v>
      </c>
      <c r="O7619">
        <v>0</v>
      </c>
      <c r="P7619">
        <v>0</v>
      </c>
      <c r="Q7619">
        <v>0</v>
      </c>
      <c r="R7619" s="11">
        <v>13107250</v>
      </c>
      <c r="S7619" s="11">
        <v>13869770</v>
      </c>
      <c r="T7619" s="11"/>
      <c r="U7619" s="11"/>
      <c r="V7619" s="11"/>
      <c r="W7619" s="11"/>
      <c r="X7619" s="11">
        <v>1676395</v>
      </c>
      <c r="Y7619" s="11">
        <v>147840</v>
      </c>
      <c r="Z7619" s="11"/>
      <c r="AA7619" s="11"/>
      <c r="AB7619" s="11"/>
      <c r="AC7619" s="11"/>
      <c r="AD7619">
        <v>12.79</v>
      </c>
      <c r="AE7619">
        <v>1.07</v>
      </c>
      <c r="AF7619"/>
      <c r="AG7619"/>
      <c r="AH7619"/>
      <c r="AI7619"/>
      <c r="AJ7619" s="11">
        <v>13107250</v>
      </c>
      <c r="AK7619" s="11">
        <v>14144770</v>
      </c>
      <c r="AL7619" s="11"/>
      <c r="AM7619" s="11"/>
      <c r="AN7619" s="11"/>
      <c r="AO7619" s="11"/>
      <c r="AP7619" s="11">
        <v>782750</v>
      </c>
      <c r="AQ7619" s="11">
        <v>4186100</v>
      </c>
      <c r="AR7619" s="11"/>
      <c r="AS7619" s="11"/>
      <c r="AT7619" s="11"/>
      <c r="AU7619" s="11"/>
      <c r="AV7619" s="11">
        <v>782750</v>
      </c>
      <c r="AW7619" s="11">
        <v>4186100</v>
      </c>
      <c r="AX7619" s="11"/>
      <c r="AY7619" s="11"/>
      <c r="AZ7619" s="11"/>
      <c r="BA7619" s="11"/>
      <c r="BB7619" s="11">
        <v>600000</v>
      </c>
      <c r="BC7619" s="11">
        <v>580000</v>
      </c>
      <c r="BD7619" s="11"/>
      <c r="BE7619" s="11"/>
      <c r="BF7619" s="11"/>
      <c r="BG7619" s="11"/>
      <c r="BH7619" s="11"/>
      <c r="BI7619" s="11"/>
      <c r="BJ7619" s="11"/>
      <c r="BK7619" s="11"/>
      <c r="BL7619"/>
      <c r="BM7619"/>
      <c r="BN7619" s="10">
        <v>0</v>
      </c>
      <c r="BO7619" s="10"/>
      <c r="BP7619" s="10"/>
      <c r="BQ7619" s="10"/>
      <c r="BR7619" s="10"/>
      <c r="BS7619" s="10"/>
      <c r="BT7619" s="10"/>
      <c r="BU7619" s="10"/>
    </row>
    <row r="7620" spans="1:73" x14ac:dyDescent="0.3">
      <c r="A7620" s="10" t="s">
        <v>4110</v>
      </c>
      <c r="B7620" s="10" t="s">
        <v>6874</v>
      </c>
      <c r="C7620" s="10" t="s">
        <v>75</v>
      </c>
      <c r="D7620" s="10" t="s">
        <v>116</v>
      </c>
      <c r="E7620" s="10"/>
      <c r="F7620" s="10" t="s">
        <v>117</v>
      </c>
      <c r="G7620" s="10"/>
      <c r="H7620" s="10" t="s">
        <v>118</v>
      </c>
      <c r="I7620" s="10" t="s">
        <v>119</v>
      </c>
      <c r="J7620" s="10" t="s">
        <v>119</v>
      </c>
      <c r="K7620" s="10" t="s">
        <v>118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 s="11">
        <v>146500</v>
      </c>
      <c r="S7620" s="11">
        <v>102000</v>
      </c>
      <c r="T7620" s="11">
        <v>640000</v>
      </c>
      <c r="U7620" s="11"/>
      <c r="V7620" s="11"/>
      <c r="W7620" s="11"/>
      <c r="X7620" s="11">
        <v>146500</v>
      </c>
      <c r="Y7620" s="11">
        <v>30600</v>
      </c>
      <c r="Z7620" s="11">
        <v>640000</v>
      </c>
      <c r="AA7620" s="11"/>
      <c r="AB7620" s="11"/>
      <c r="AC7620" s="11"/>
      <c r="AD7620">
        <v>100</v>
      </c>
      <c r="AE7620">
        <v>30</v>
      </c>
      <c r="AF7620">
        <v>100</v>
      </c>
      <c r="AG7620"/>
      <c r="AH7620"/>
      <c r="AI7620"/>
      <c r="AJ7620" s="11">
        <v>146500</v>
      </c>
      <c r="AK7620" s="11">
        <v>102000</v>
      </c>
      <c r="AL7620" s="11">
        <v>640000</v>
      </c>
      <c r="AM7620" s="11"/>
      <c r="AN7620" s="11"/>
      <c r="AO7620" s="11"/>
      <c r="AP7620" s="11"/>
      <c r="AQ7620" s="11"/>
      <c r="AR7620" s="11"/>
      <c r="AS7620" s="11"/>
      <c r="AT7620" s="11"/>
      <c r="AU7620" s="11"/>
      <c r="AV7620" s="11"/>
      <c r="AW7620" s="11"/>
      <c r="AX7620" s="11"/>
      <c r="AY7620" s="11"/>
      <c r="AZ7620" s="11"/>
      <c r="BA7620" s="11"/>
      <c r="BB7620" s="11"/>
      <c r="BC7620" s="11"/>
      <c r="BD7620" s="11"/>
      <c r="BE7620" s="11"/>
      <c r="BF7620" s="11"/>
      <c r="BG7620" s="11"/>
      <c r="BH7620" s="11"/>
      <c r="BI7620" s="11"/>
      <c r="BJ7620" s="11"/>
      <c r="BK7620" s="11"/>
      <c r="BL7620"/>
      <c r="BM7620"/>
      <c r="BN7620" s="10">
        <v>0</v>
      </c>
      <c r="BO7620" s="10"/>
      <c r="BP7620" s="10"/>
      <c r="BQ7620" s="10"/>
      <c r="BR7620" s="10"/>
      <c r="BS7620" s="10"/>
      <c r="BT7620" s="10"/>
      <c r="BU7620" s="10"/>
    </row>
    <row r="7621" spans="1:73" x14ac:dyDescent="0.3">
      <c r="A7621" s="10" t="s">
        <v>4110</v>
      </c>
      <c r="B7621" s="10" t="s">
        <v>6874</v>
      </c>
      <c r="C7621" s="10" t="s">
        <v>75</v>
      </c>
      <c r="D7621" s="10" t="s">
        <v>69</v>
      </c>
      <c r="E7621" s="10" t="s">
        <v>276</v>
      </c>
      <c r="F7621" s="10" t="s">
        <v>291</v>
      </c>
      <c r="G7621" s="10" t="s">
        <v>292</v>
      </c>
      <c r="H7621" s="10" t="s">
        <v>293</v>
      </c>
      <c r="I7621" s="10" t="s">
        <v>294</v>
      </c>
      <c r="J7621" s="10" t="s">
        <v>294</v>
      </c>
      <c r="K7621" s="10" t="s">
        <v>293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 s="11">
        <v>586995</v>
      </c>
      <c r="S7621" s="11"/>
      <c r="T7621" s="11"/>
      <c r="U7621" s="11"/>
      <c r="V7621" s="11"/>
      <c r="W7621" s="11"/>
      <c r="X7621" s="11">
        <v>62893</v>
      </c>
      <c r="Y7621" s="11"/>
      <c r="Z7621" s="11"/>
      <c r="AA7621" s="11"/>
      <c r="AB7621" s="11"/>
      <c r="AC7621" s="11"/>
      <c r="AD7621">
        <v>10.71</v>
      </c>
      <c r="AE7621"/>
      <c r="AF7621"/>
      <c r="AG7621"/>
      <c r="AH7621"/>
      <c r="AI7621"/>
      <c r="AJ7621" s="11">
        <v>586995</v>
      </c>
      <c r="AK7621" s="11"/>
      <c r="AL7621" s="11"/>
      <c r="AM7621" s="11"/>
      <c r="AN7621" s="11"/>
      <c r="AO7621" s="11"/>
      <c r="AP7621" s="11"/>
      <c r="AQ7621" s="11"/>
      <c r="AR7621" s="11"/>
      <c r="AS7621" s="11"/>
      <c r="AT7621" s="11"/>
      <c r="AU7621" s="11"/>
      <c r="AV7621" s="11"/>
      <c r="AW7621" s="11"/>
      <c r="AX7621" s="11"/>
      <c r="AY7621" s="11"/>
      <c r="AZ7621" s="11"/>
      <c r="BA7621" s="11"/>
      <c r="BB7621" s="11"/>
      <c r="BC7621" s="11"/>
      <c r="BD7621" s="11"/>
      <c r="BE7621" s="11"/>
      <c r="BF7621" s="11"/>
      <c r="BG7621" s="11"/>
      <c r="BH7621" s="11"/>
      <c r="BI7621" s="11"/>
      <c r="BJ7621" s="11"/>
      <c r="BK7621" s="11"/>
      <c r="BL7621"/>
      <c r="BM7621"/>
      <c r="BN7621" s="10">
        <v>0</v>
      </c>
      <c r="BO7621" s="10"/>
      <c r="BP7621" s="10"/>
      <c r="BQ7621" s="10"/>
      <c r="BR7621" s="10"/>
      <c r="BS7621" s="10"/>
      <c r="BT7621" s="10"/>
      <c r="BU7621" s="10"/>
    </row>
    <row r="7622" spans="1:73" x14ac:dyDescent="0.3">
      <c r="A7622" s="10" t="s">
        <v>4110</v>
      </c>
      <c r="B7622" s="10" t="s">
        <v>6874</v>
      </c>
      <c r="C7622" s="10" t="s">
        <v>75</v>
      </c>
      <c r="D7622" s="10" t="s">
        <v>69</v>
      </c>
      <c r="E7622" s="10" t="s">
        <v>321</v>
      </c>
      <c r="F7622" s="10" t="s">
        <v>363</v>
      </c>
      <c r="G7622" s="10" t="s">
        <v>364</v>
      </c>
      <c r="H7622" s="10" t="s">
        <v>8629</v>
      </c>
      <c r="I7622" s="10" t="s">
        <v>8630</v>
      </c>
      <c r="J7622" s="10" t="s">
        <v>8630</v>
      </c>
      <c r="K7622" s="10" t="s">
        <v>8629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 s="11">
        <v>566000</v>
      </c>
      <c r="S7622" s="11"/>
      <c r="T7622" s="11"/>
      <c r="U7622" s="11"/>
      <c r="V7622" s="11"/>
      <c r="W7622" s="11"/>
      <c r="X7622" s="11">
        <v>566000</v>
      </c>
      <c r="Y7622" s="11"/>
      <c r="Z7622" s="11"/>
      <c r="AA7622" s="11"/>
      <c r="AB7622" s="11"/>
      <c r="AC7622" s="11"/>
      <c r="AD7622">
        <v>100</v>
      </c>
      <c r="AE7622"/>
      <c r="AF7622"/>
      <c r="AG7622"/>
      <c r="AH7622"/>
      <c r="AI7622"/>
      <c r="AJ7622" s="11">
        <v>566000</v>
      </c>
      <c r="AK7622" s="11"/>
      <c r="AL7622" s="11"/>
      <c r="AM7622" s="11"/>
      <c r="AN7622" s="11"/>
      <c r="AO7622" s="11"/>
      <c r="AP7622" s="11"/>
      <c r="AQ7622" s="11"/>
      <c r="AR7622" s="11"/>
      <c r="AS7622" s="11"/>
      <c r="AT7622" s="11"/>
      <c r="AU7622" s="11"/>
      <c r="AV7622" s="11"/>
      <c r="AW7622" s="11"/>
      <c r="AX7622" s="11"/>
      <c r="AY7622" s="11"/>
      <c r="AZ7622" s="11"/>
      <c r="BA7622" s="11"/>
      <c r="BB7622" s="11"/>
      <c r="BC7622" s="11"/>
      <c r="BD7622" s="11"/>
      <c r="BE7622" s="11"/>
      <c r="BF7622" s="11"/>
      <c r="BG7622" s="11"/>
      <c r="BH7622" s="11"/>
      <c r="BI7622" s="11"/>
      <c r="BJ7622" s="11"/>
      <c r="BK7622" s="11"/>
      <c r="BL7622"/>
      <c r="BM7622"/>
      <c r="BN7622" s="10">
        <v>0</v>
      </c>
      <c r="BO7622" s="10"/>
      <c r="BP7622" s="10"/>
      <c r="BQ7622" s="10"/>
      <c r="BR7622" s="10"/>
      <c r="BS7622" s="10"/>
      <c r="BT7622" s="10"/>
      <c r="BU7622" s="10"/>
    </row>
    <row r="7623" spans="1:73" x14ac:dyDescent="0.3">
      <c r="A7623" s="10" t="s">
        <v>4110</v>
      </c>
      <c r="B7623" s="10" t="s">
        <v>6874</v>
      </c>
      <c r="C7623" s="10" t="s">
        <v>75</v>
      </c>
      <c r="D7623" s="10" t="s">
        <v>69</v>
      </c>
      <c r="E7623" s="10" t="s">
        <v>321</v>
      </c>
      <c r="F7623" s="10" t="s">
        <v>363</v>
      </c>
      <c r="G7623" s="10" t="s">
        <v>364</v>
      </c>
      <c r="H7623" s="10" t="s">
        <v>5985</v>
      </c>
      <c r="I7623" s="10" t="s">
        <v>5986</v>
      </c>
      <c r="J7623" s="10" t="s">
        <v>5986</v>
      </c>
      <c r="K7623" s="10" t="s">
        <v>5985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 s="11">
        <v>822000</v>
      </c>
      <c r="S7623" s="11"/>
      <c r="T7623" s="11"/>
      <c r="U7623" s="11"/>
      <c r="V7623" s="11"/>
      <c r="W7623" s="11"/>
      <c r="X7623" s="11">
        <v>300000</v>
      </c>
      <c r="Y7623" s="11"/>
      <c r="Z7623" s="11"/>
      <c r="AA7623" s="11"/>
      <c r="AB7623" s="11"/>
      <c r="AC7623" s="11"/>
      <c r="AD7623">
        <v>36.5</v>
      </c>
      <c r="AE7623"/>
      <c r="AF7623"/>
      <c r="AG7623"/>
      <c r="AH7623"/>
      <c r="AI7623"/>
      <c r="AJ7623" s="11">
        <v>822000</v>
      </c>
      <c r="AK7623" s="11"/>
      <c r="AL7623" s="11"/>
      <c r="AM7623" s="11"/>
      <c r="AN7623" s="11"/>
      <c r="AO7623" s="11"/>
      <c r="AP7623" s="11"/>
      <c r="AQ7623" s="11"/>
      <c r="AR7623" s="11"/>
      <c r="AS7623" s="11"/>
      <c r="AT7623" s="11"/>
      <c r="AU7623" s="11"/>
      <c r="AV7623" s="11"/>
      <c r="AW7623" s="11"/>
      <c r="AX7623" s="11"/>
      <c r="AY7623" s="11"/>
      <c r="AZ7623" s="11"/>
      <c r="BA7623" s="11"/>
      <c r="BB7623" s="11"/>
      <c r="BC7623" s="11"/>
      <c r="BD7623" s="11"/>
      <c r="BE7623" s="11"/>
      <c r="BF7623" s="11"/>
      <c r="BG7623" s="11"/>
      <c r="BH7623" s="11"/>
      <c r="BI7623" s="11"/>
      <c r="BJ7623" s="11"/>
      <c r="BK7623" s="11"/>
      <c r="BL7623"/>
      <c r="BM7623"/>
      <c r="BN7623" s="10">
        <v>0</v>
      </c>
      <c r="BO7623" s="10"/>
      <c r="BP7623" s="10"/>
      <c r="BQ7623" s="10"/>
      <c r="BR7623" s="10"/>
      <c r="BS7623" s="10"/>
      <c r="BT7623" s="10"/>
      <c r="BU7623" s="10"/>
    </row>
    <row r="7624" spans="1:73" x14ac:dyDescent="0.3">
      <c r="A7624" s="10" t="s">
        <v>4110</v>
      </c>
      <c r="B7624" s="10" t="s">
        <v>6874</v>
      </c>
      <c r="C7624" s="10" t="s">
        <v>75</v>
      </c>
      <c r="D7624" s="10" t="s">
        <v>69</v>
      </c>
      <c r="E7624" s="10" t="s">
        <v>1518</v>
      </c>
      <c r="F7624" s="10" t="s">
        <v>1519</v>
      </c>
      <c r="G7624" s="10" t="s">
        <v>8631</v>
      </c>
      <c r="H7624" s="10" t="s">
        <v>8632</v>
      </c>
      <c r="I7624" s="10" t="s">
        <v>8633</v>
      </c>
      <c r="J7624" s="10" t="s">
        <v>8633</v>
      </c>
      <c r="K7624" s="10" t="s">
        <v>8632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 s="11">
        <v>4248668</v>
      </c>
      <c r="S7624" s="11">
        <v>874240</v>
      </c>
      <c r="T7624" s="11">
        <v>1660000</v>
      </c>
      <c r="U7624" s="11"/>
      <c r="V7624" s="11"/>
      <c r="W7624" s="11"/>
      <c r="X7624" s="11">
        <v>3615248</v>
      </c>
      <c r="Y7624" s="11">
        <v>874240</v>
      </c>
      <c r="Z7624" s="11">
        <v>415000</v>
      </c>
      <c r="AA7624" s="11"/>
      <c r="AB7624" s="11"/>
      <c r="AC7624" s="11"/>
      <c r="AD7624">
        <v>85.09</v>
      </c>
      <c r="AE7624">
        <v>100</v>
      </c>
      <c r="AF7624">
        <v>25</v>
      </c>
      <c r="AG7624"/>
      <c r="AH7624"/>
      <c r="AI7624"/>
      <c r="AJ7624" s="11">
        <v>4248668.01</v>
      </c>
      <c r="AK7624" s="11">
        <v>874240</v>
      </c>
      <c r="AL7624" s="11">
        <v>1660000</v>
      </c>
      <c r="AM7624" s="11"/>
      <c r="AN7624" s="11"/>
      <c r="AO7624" s="11"/>
      <c r="AP7624" s="11"/>
      <c r="AQ7624" s="11"/>
      <c r="AR7624" s="11"/>
      <c r="AS7624" s="11"/>
      <c r="AT7624" s="11"/>
      <c r="AU7624" s="11"/>
      <c r="AV7624" s="11"/>
      <c r="AW7624" s="11"/>
      <c r="AX7624" s="11"/>
      <c r="AY7624" s="11"/>
      <c r="AZ7624" s="11"/>
      <c r="BA7624" s="11"/>
      <c r="BB7624" s="11"/>
      <c r="BC7624" s="11"/>
      <c r="BD7624" s="11"/>
      <c r="BE7624" s="11"/>
      <c r="BF7624" s="11"/>
      <c r="BG7624" s="11"/>
      <c r="BH7624" s="11"/>
      <c r="BI7624" s="11"/>
      <c r="BJ7624" s="11"/>
      <c r="BK7624" s="11"/>
      <c r="BL7624"/>
      <c r="BM7624"/>
      <c r="BN7624" s="10">
        <v>0</v>
      </c>
      <c r="BO7624" s="10"/>
      <c r="BP7624" s="10"/>
      <c r="BQ7624" s="10"/>
      <c r="BR7624" s="10"/>
      <c r="BS7624" s="10"/>
      <c r="BT7624" s="10"/>
      <c r="BU7624" s="10"/>
    </row>
    <row r="7625" spans="1:73" x14ac:dyDescent="0.3">
      <c r="A7625" s="10" t="s">
        <v>4110</v>
      </c>
      <c r="B7625" s="10" t="s">
        <v>6874</v>
      </c>
      <c r="C7625" s="10" t="s">
        <v>75</v>
      </c>
      <c r="D7625" s="10" t="s">
        <v>69</v>
      </c>
      <c r="E7625" s="10" t="s">
        <v>1518</v>
      </c>
      <c r="F7625" s="10" t="s">
        <v>8634</v>
      </c>
      <c r="G7625" s="10" t="s">
        <v>5823</v>
      </c>
      <c r="H7625" s="10" t="s">
        <v>8635</v>
      </c>
      <c r="I7625" s="10" t="s">
        <v>8636</v>
      </c>
      <c r="J7625" s="10" t="s">
        <v>8636</v>
      </c>
      <c r="K7625" s="10" t="s">
        <v>8635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 s="11">
        <v>847372</v>
      </c>
      <c r="S7625" s="11">
        <v>1137150</v>
      </c>
      <c r="T7625" s="11"/>
      <c r="U7625" s="11"/>
      <c r="V7625" s="11"/>
      <c r="W7625" s="11"/>
      <c r="X7625" s="11">
        <v>847372</v>
      </c>
      <c r="Y7625" s="11">
        <v>1047525</v>
      </c>
      <c r="Z7625" s="11"/>
      <c r="AA7625" s="11"/>
      <c r="AB7625" s="11"/>
      <c r="AC7625" s="11"/>
      <c r="AD7625">
        <v>100</v>
      </c>
      <c r="AE7625">
        <v>92.12</v>
      </c>
      <c r="AF7625"/>
      <c r="AG7625"/>
      <c r="AH7625"/>
      <c r="AI7625"/>
      <c r="AJ7625" s="11">
        <v>847372</v>
      </c>
      <c r="AK7625" s="11">
        <v>1137150</v>
      </c>
      <c r="AL7625" s="11"/>
      <c r="AM7625" s="11"/>
      <c r="AN7625" s="11"/>
      <c r="AO7625" s="11"/>
      <c r="AP7625" s="11"/>
      <c r="AQ7625" s="11"/>
      <c r="AR7625" s="11"/>
      <c r="AS7625" s="11"/>
      <c r="AT7625" s="11"/>
      <c r="AU7625" s="11"/>
      <c r="AV7625" s="11"/>
      <c r="AW7625" s="11"/>
      <c r="AX7625" s="11"/>
      <c r="AY7625" s="11"/>
      <c r="AZ7625" s="11"/>
      <c r="BA7625" s="11"/>
      <c r="BB7625" s="11"/>
      <c r="BC7625" s="11"/>
      <c r="BD7625" s="11"/>
      <c r="BE7625" s="11"/>
      <c r="BF7625" s="11"/>
      <c r="BG7625" s="11"/>
      <c r="BH7625" s="11"/>
      <c r="BI7625" s="11"/>
      <c r="BJ7625" s="11"/>
      <c r="BK7625" s="11"/>
      <c r="BL7625"/>
      <c r="BM7625"/>
      <c r="BN7625" s="10">
        <v>0</v>
      </c>
      <c r="BO7625" s="10"/>
      <c r="BP7625" s="10"/>
      <c r="BQ7625" s="10"/>
      <c r="BR7625" s="10"/>
      <c r="BS7625" s="10"/>
      <c r="BT7625" s="10"/>
      <c r="BU7625" s="10"/>
    </row>
    <row r="7626" spans="1:73" x14ac:dyDescent="0.3">
      <c r="A7626" s="10" t="s">
        <v>4110</v>
      </c>
      <c r="B7626" s="10" t="s">
        <v>6874</v>
      </c>
      <c r="C7626" s="10" t="s">
        <v>75</v>
      </c>
      <c r="D7626" s="10" t="s">
        <v>69</v>
      </c>
      <c r="E7626" s="10" t="s">
        <v>1518</v>
      </c>
      <c r="F7626" s="10" t="s">
        <v>8634</v>
      </c>
      <c r="G7626" s="10" t="s">
        <v>8637</v>
      </c>
      <c r="H7626" s="10" t="s">
        <v>8638</v>
      </c>
      <c r="I7626" s="10" t="s">
        <v>8639</v>
      </c>
      <c r="J7626" s="10" t="s">
        <v>8639</v>
      </c>
      <c r="K7626" s="10" t="s">
        <v>8638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 s="11">
        <v>327000</v>
      </c>
      <c r="S7626" s="11">
        <v>63000</v>
      </c>
      <c r="T7626" s="11"/>
      <c r="U7626" s="11"/>
      <c r="V7626" s="11"/>
      <c r="W7626" s="11"/>
      <c r="X7626" s="11">
        <v>327000</v>
      </c>
      <c r="Y7626" s="11">
        <v>63000</v>
      </c>
      <c r="Z7626" s="11"/>
      <c r="AA7626" s="11"/>
      <c r="AB7626" s="11"/>
      <c r="AC7626" s="11"/>
      <c r="AD7626">
        <v>100</v>
      </c>
      <c r="AE7626">
        <v>100</v>
      </c>
      <c r="AF7626"/>
      <c r="AG7626"/>
      <c r="AH7626"/>
      <c r="AI7626"/>
      <c r="AJ7626" s="11">
        <v>327000</v>
      </c>
      <c r="AK7626" s="11">
        <v>63000</v>
      </c>
      <c r="AL7626" s="11"/>
      <c r="AM7626" s="11"/>
      <c r="AN7626" s="11"/>
      <c r="AO7626" s="11"/>
      <c r="AP7626" s="11"/>
      <c r="AQ7626" s="11"/>
      <c r="AR7626" s="11"/>
      <c r="AS7626" s="11"/>
      <c r="AT7626" s="11"/>
      <c r="AU7626" s="11"/>
      <c r="AV7626" s="11"/>
      <c r="AW7626" s="11"/>
      <c r="AX7626" s="11"/>
      <c r="AY7626" s="11"/>
      <c r="AZ7626" s="11"/>
      <c r="BA7626" s="11"/>
      <c r="BB7626" s="11"/>
      <c r="BC7626" s="11"/>
      <c r="BD7626" s="11"/>
      <c r="BE7626" s="11"/>
      <c r="BF7626" s="11"/>
      <c r="BG7626" s="11"/>
      <c r="BH7626" s="11"/>
      <c r="BI7626" s="11"/>
      <c r="BJ7626" s="11"/>
      <c r="BK7626" s="11"/>
      <c r="BL7626"/>
      <c r="BM7626"/>
      <c r="BN7626" s="10">
        <v>0</v>
      </c>
      <c r="BO7626" s="10"/>
      <c r="BP7626" s="10"/>
      <c r="BQ7626" s="10"/>
      <c r="BR7626" s="10"/>
      <c r="BS7626" s="10"/>
      <c r="BT7626" s="10"/>
      <c r="BU7626" s="10"/>
    </row>
    <row r="7627" spans="1:73" x14ac:dyDescent="0.3">
      <c r="A7627" s="10" t="s">
        <v>4110</v>
      </c>
      <c r="B7627" s="10" t="s">
        <v>6807</v>
      </c>
      <c r="C7627" s="10" t="s">
        <v>107</v>
      </c>
      <c r="D7627" s="10" t="s">
        <v>110</v>
      </c>
      <c r="E7627" s="10" t="s">
        <v>111</v>
      </c>
      <c r="F7627" s="10" t="s">
        <v>6826</v>
      </c>
      <c r="G7627" s="10" t="s">
        <v>6827</v>
      </c>
      <c r="H7627" s="10" t="s">
        <v>13503</v>
      </c>
      <c r="I7627" s="10" t="s">
        <v>13504</v>
      </c>
      <c r="J7627" s="10" t="s">
        <v>13504</v>
      </c>
      <c r="K7627" s="10" t="s">
        <v>13503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 s="11"/>
      <c r="S7627" s="11"/>
      <c r="T7627" s="11"/>
      <c r="U7627" s="11"/>
      <c r="V7627" s="11"/>
      <c r="W7627" s="11">
        <v>2185000</v>
      </c>
      <c r="X7627" s="11"/>
      <c r="Y7627" s="11"/>
      <c r="Z7627" s="11"/>
      <c r="AA7627" s="11"/>
      <c r="AB7627" s="11"/>
      <c r="AC7627" s="11">
        <v>437000</v>
      </c>
      <c r="AD7627"/>
      <c r="AE7627"/>
      <c r="AF7627"/>
      <c r="AG7627"/>
      <c r="AH7627"/>
      <c r="AI7627">
        <v>20</v>
      </c>
      <c r="AJ7627" s="11"/>
      <c r="AK7627" s="11"/>
      <c r="AL7627" s="11"/>
      <c r="AM7627" s="11"/>
      <c r="AN7627" s="11"/>
      <c r="AO7627" s="11">
        <v>2185000</v>
      </c>
      <c r="AP7627" s="11"/>
      <c r="AQ7627" s="11"/>
      <c r="AR7627" s="11"/>
      <c r="AS7627" s="11"/>
      <c r="AT7627" s="11"/>
      <c r="AU7627" s="11"/>
      <c r="AV7627" s="11"/>
      <c r="AW7627" s="11"/>
      <c r="AX7627" s="11"/>
      <c r="AY7627" s="11"/>
      <c r="AZ7627" s="11"/>
      <c r="BA7627" s="11"/>
      <c r="BB7627" s="11"/>
      <c r="BC7627" s="11"/>
      <c r="BD7627" s="11"/>
      <c r="BE7627" s="11"/>
      <c r="BF7627" s="11"/>
      <c r="BG7627" s="11"/>
      <c r="BH7627" s="11"/>
      <c r="BI7627" s="11"/>
      <c r="BJ7627" s="11"/>
      <c r="BK7627" s="11"/>
      <c r="BL7627"/>
      <c r="BM7627"/>
      <c r="BN7627" s="10">
        <v>0</v>
      </c>
      <c r="BO7627" s="10"/>
      <c r="BP7627" s="10"/>
      <c r="BQ7627" s="10"/>
      <c r="BR7627" s="10"/>
      <c r="BS7627" s="10"/>
      <c r="BT7627" s="10"/>
      <c r="BU7627" s="10"/>
    </row>
    <row r="7628" spans="1:73" x14ac:dyDescent="0.3">
      <c r="A7628" s="10" t="s">
        <v>4110</v>
      </c>
      <c r="B7628" s="10" t="s">
        <v>6807</v>
      </c>
      <c r="C7628" s="10" t="s">
        <v>107</v>
      </c>
      <c r="D7628" s="10" t="s">
        <v>110</v>
      </c>
      <c r="E7628" s="10" t="s">
        <v>111</v>
      </c>
      <c r="F7628" s="10" t="s">
        <v>4195</v>
      </c>
      <c r="G7628" s="10" t="s">
        <v>4196</v>
      </c>
      <c r="H7628" s="10" t="s">
        <v>4197</v>
      </c>
      <c r="I7628" s="10" t="s">
        <v>4198</v>
      </c>
      <c r="J7628" s="10" t="s">
        <v>4198</v>
      </c>
      <c r="K7628" s="10" t="s">
        <v>4197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 s="11"/>
      <c r="S7628" s="11"/>
      <c r="T7628" s="11"/>
      <c r="U7628" s="11"/>
      <c r="V7628" s="11">
        <v>1852500</v>
      </c>
      <c r="W7628" s="11"/>
      <c r="X7628" s="11"/>
      <c r="Y7628" s="11"/>
      <c r="Z7628" s="11"/>
      <c r="AA7628" s="11"/>
      <c r="AB7628" s="11">
        <v>1852500</v>
      </c>
      <c r="AC7628" s="11"/>
      <c r="AD7628"/>
      <c r="AE7628"/>
      <c r="AF7628"/>
      <c r="AG7628"/>
      <c r="AH7628">
        <v>100</v>
      </c>
      <c r="AI7628"/>
      <c r="AJ7628" s="11"/>
      <c r="AK7628" s="11"/>
      <c r="AL7628" s="11"/>
      <c r="AM7628" s="11"/>
      <c r="AN7628" s="11">
        <v>1852500</v>
      </c>
      <c r="AO7628" s="11"/>
      <c r="AP7628" s="11"/>
      <c r="AQ7628" s="11"/>
      <c r="AR7628" s="11"/>
      <c r="AS7628" s="11"/>
      <c r="AT7628" s="11"/>
      <c r="AU7628" s="11"/>
      <c r="AV7628" s="11"/>
      <c r="AW7628" s="11"/>
      <c r="AX7628" s="11"/>
      <c r="AY7628" s="11"/>
      <c r="AZ7628" s="11"/>
      <c r="BA7628" s="11"/>
      <c r="BB7628" s="11"/>
      <c r="BC7628" s="11"/>
      <c r="BD7628" s="11"/>
      <c r="BE7628" s="11"/>
      <c r="BF7628" s="11"/>
      <c r="BG7628" s="11"/>
      <c r="BH7628" s="11"/>
      <c r="BI7628" s="11"/>
      <c r="BJ7628" s="11"/>
      <c r="BK7628" s="11"/>
      <c r="BL7628"/>
      <c r="BM7628"/>
      <c r="BN7628" s="10">
        <v>0</v>
      </c>
      <c r="BO7628" s="10"/>
      <c r="BP7628" s="10"/>
      <c r="BQ7628" s="10"/>
      <c r="BR7628" s="10"/>
      <c r="BS7628" s="10"/>
      <c r="BT7628" s="10"/>
      <c r="BU7628" s="10"/>
    </row>
    <row r="7629" spans="1:73" x14ac:dyDescent="0.3">
      <c r="A7629" s="10" t="s">
        <v>4110</v>
      </c>
      <c r="B7629" s="10" t="s">
        <v>6807</v>
      </c>
      <c r="C7629" s="10" t="s">
        <v>107</v>
      </c>
      <c r="D7629" s="10" t="s">
        <v>110</v>
      </c>
      <c r="E7629" s="10" t="s">
        <v>111</v>
      </c>
      <c r="F7629" s="10" t="s">
        <v>4199</v>
      </c>
      <c r="G7629" s="10" t="s">
        <v>4200</v>
      </c>
      <c r="H7629" s="10" t="s">
        <v>6808</v>
      </c>
      <c r="I7629" s="10" t="s">
        <v>6809</v>
      </c>
      <c r="J7629" s="10" t="s">
        <v>6809</v>
      </c>
      <c r="K7629" s="10" t="s">
        <v>6808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 s="11"/>
      <c r="S7629" s="11"/>
      <c r="T7629" s="11"/>
      <c r="U7629" s="11"/>
      <c r="V7629" s="11"/>
      <c r="W7629" s="11">
        <v>4918480</v>
      </c>
      <c r="X7629" s="11"/>
      <c r="Y7629" s="11"/>
      <c r="Z7629" s="11"/>
      <c r="AA7629" s="11"/>
      <c r="AB7629" s="11"/>
      <c r="AC7629" s="11">
        <v>2623480</v>
      </c>
      <c r="AD7629"/>
      <c r="AE7629"/>
      <c r="AF7629"/>
      <c r="AG7629"/>
      <c r="AH7629"/>
      <c r="AI7629">
        <v>53.34</v>
      </c>
      <c r="AJ7629" s="11"/>
      <c r="AK7629" s="11"/>
      <c r="AL7629" s="11"/>
      <c r="AM7629" s="11"/>
      <c r="AN7629" s="11"/>
      <c r="AO7629" s="11">
        <v>4918480</v>
      </c>
      <c r="AP7629" s="11"/>
      <c r="AQ7629" s="11"/>
      <c r="AR7629" s="11"/>
      <c r="AS7629" s="11"/>
      <c r="AT7629" s="11"/>
      <c r="AU7629" s="11">
        <v>4590000</v>
      </c>
      <c r="AV7629" s="11"/>
      <c r="AW7629" s="11"/>
      <c r="AX7629" s="11"/>
      <c r="AY7629" s="11"/>
      <c r="AZ7629" s="11"/>
      <c r="BA7629" s="11">
        <v>4590000</v>
      </c>
      <c r="BB7629" s="11"/>
      <c r="BC7629" s="11"/>
      <c r="BD7629" s="11"/>
      <c r="BE7629" s="11"/>
      <c r="BF7629" s="11"/>
      <c r="BG7629" s="11">
        <v>4590000</v>
      </c>
      <c r="BH7629" s="11"/>
      <c r="BI7629" s="11"/>
      <c r="BJ7629" s="11"/>
      <c r="BK7629" s="11"/>
      <c r="BL7629"/>
      <c r="BM7629"/>
      <c r="BN7629" s="10">
        <v>0</v>
      </c>
      <c r="BO7629" s="10"/>
      <c r="BP7629" s="10"/>
      <c r="BQ7629" s="10"/>
      <c r="BR7629" s="10"/>
      <c r="BS7629" s="10"/>
      <c r="BT7629" s="10"/>
      <c r="BU7629" s="10"/>
    </row>
    <row r="7630" spans="1:73" x14ac:dyDescent="0.3">
      <c r="A7630" s="10" t="s">
        <v>4110</v>
      </c>
      <c r="B7630" s="10" t="s">
        <v>6807</v>
      </c>
      <c r="C7630" s="10" t="s">
        <v>107</v>
      </c>
      <c r="D7630" s="10" t="s">
        <v>110</v>
      </c>
      <c r="E7630" s="10" t="s">
        <v>111</v>
      </c>
      <c r="F7630" s="10" t="s">
        <v>4199</v>
      </c>
      <c r="G7630" s="10" t="s">
        <v>4200</v>
      </c>
      <c r="H7630" s="10" t="s">
        <v>4201</v>
      </c>
      <c r="I7630" s="10" t="s">
        <v>4202</v>
      </c>
      <c r="J7630" s="10" t="s">
        <v>4202</v>
      </c>
      <c r="K7630" s="10" t="s">
        <v>4201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 s="11"/>
      <c r="S7630" s="11"/>
      <c r="T7630" s="11">
        <v>387500</v>
      </c>
      <c r="U7630" s="11"/>
      <c r="V7630" s="11"/>
      <c r="W7630" s="11"/>
      <c r="X7630" s="11"/>
      <c r="Y7630" s="11"/>
      <c r="Z7630" s="11">
        <v>387500</v>
      </c>
      <c r="AA7630" s="11"/>
      <c r="AB7630" s="11"/>
      <c r="AC7630" s="11"/>
      <c r="AD7630"/>
      <c r="AE7630"/>
      <c r="AF7630">
        <v>100</v>
      </c>
      <c r="AG7630"/>
      <c r="AH7630"/>
      <c r="AI7630"/>
      <c r="AJ7630" s="11"/>
      <c r="AK7630" s="11"/>
      <c r="AL7630" s="11">
        <v>387500</v>
      </c>
      <c r="AM7630" s="11"/>
      <c r="AN7630" s="11"/>
      <c r="AO7630" s="11"/>
      <c r="AP7630" s="11"/>
      <c r="AQ7630" s="11"/>
      <c r="AR7630" s="11"/>
      <c r="AS7630" s="11"/>
      <c r="AT7630" s="11"/>
      <c r="AU7630" s="11"/>
      <c r="AV7630" s="11"/>
      <c r="AW7630" s="11"/>
      <c r="AX7630" s="11"/>
      <c r="AY7630" s="11"/>
      <c r="AZ7630" s="11"/>
      <c r="BA7630" s="11"/>
      <c r="BB7630" s="11"/>
      <c r="BC7630" s="11"/>
      <c r="BD7630" s="11"/>
      <c r="BE7630" s="11"/>
      <c r="BF7630" s="11"/>
      <c r="BG7630" s="11"/>
      <c r="BH7630" s="11"/>
      <c r="BI7630" s="11"/>
      <c r="BJ7630" s="11"/>
      <c r="BK7630" s="11"/>
      <c r="BL7630"/>
      <c r="BM7630"/>
      <c r="BN7630" s="10">
        <v>0</v>
      </c>
      <c r="BO7630" s="10"/>
      <c r="BP7630" s="10"/>
      <c r="BQ7630" s="10"/>
      <c r="BR7630" s="10"/>
      <c r="BS7630" s="10"/>
      <c r="BT7630" s="10"/>
      <c r="BU7630" s="10"/>
    </row>
    <row r="7631" spans="1:73" x14ac:dyDescent="0.3">
      <c r="A7631" s="10" t="s">
        <v>4110</v>
      </c>
      <c r="B7631" s="10" t="s">
        <v>6807</v>
      </c>
      <c r="C7631" s="10" t="s">
        <v>107</v>
      </c>
      <c r="D7631" s="10" t="s">
        <v>110</v>
      </c>
      <c r="E7631" s="10" t="s">
        <v>111</v>
      </c>
      <c r="F7631" s="10" t="s">
        <v>4199</v>
      </c>
      <c r="G7631" s="10" t="s">
        <v>4200</v>
      </c>
      <c r="H7631" s="10" t="s">
        <v>10978</v>
      </c>
      <c r="I7631" s="10" t="s">
        <v>10979</v>
      </c>
      <c r="J7631" s="10" t="s">
        <v>10979</v>
      </c>
      <c r="K7631" s="10" t="s">
        <v>10978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1</v>
      </c>
      <c r="R7631" s="11"/>
      <c r="S7631" s="11"/>
      <c r="T7631" s="11"/>
      <c r="U7631" s="11">
        <v>2160000</v>
      </c>
      <c r="V7631" s="11"/>
      <c r="W7631" s="11">
        <v>3610000</v>
      </c>
      <c r="X7631" s="11"/>
      <c r="Y7631" s="11"/>
      <c r="Z7631" s="11"/>
      <c r="AA7631" s="11">
        <v>1080000</v>
      </c>
      <c r="AB7631" s="11"/>
      <c r="AC7631" s="11">
        <v>1805000</v>
      </c>
      <c r="AD7631"/>
      <c r="AE7631"/>
      <c r="AF7631"/>
      <c r="AG7631">
        <v>50</v>
      </c>
      <c r="AH7631"/>
      <c r="AI7631">
        <v>50</v>
      </c>
      <c r="AJ7631" s="11"/>
      <c r="AK7631" s="11"/>
      <c r="AL7631" s="11"/>
      <c r="AM7631" s="11">
        <v>2160000</v>
      </c>
      <c r="AN7631" s="11"/>
      <c r="AO7631" s="11">
        <v>3610000</v>
      </c>
      <c r="AP7631" s="11"/>
      <c r="AQ7631" s="11"/>
      <c r="AR7631" s="11"/>
      <c r="AS7631" s="11"/>
      <c r="AT7631" s="11"/>
      <c r="AU7631" s="11"/>
      <c r="AV7631" s="11"/>
      <c r="AW7631" s="11"/>
      <c r="AX7631" s="11"/>
      <c r="AY7631" s="11"/>
      <c r="AZ7631" s="11"/>
      <c r="BA7631" s="11"/>
      <c r="BB7631" s="11"/>
      <c r="BC7631" s="11"/>
      <c r="BD7631" s="11"/>
      <c r="BE7631" s="11"/>
      <c r="BF7631" s="11"/>
      <c r="BG7631" s="11"/>
      <c r="BH7631" s="11">
        <v>7312000</v>
      </c>
      <c r="BI7631" s="11"/>
      <c r="BJ7631" s="11">
        <v>2160000</v>
      </c>
      <c r="BK7631" s="11"/>
      <c r="BL7631">
        <v>29.540400000000002</v>
      </c>
      <c r="BM7631"/>
      <c r="BN7631" s="10">
        <v>0</v>
      </c>
      <c r="BO7631" s="10"/>
      <c r="BP7631" s="10"/>
      <c r="BQ7631" s="10"/>
      <c r="BR7631" s="10"/>
      <c r="BS7631" s="10"/>
      <c r="BT7631" s="10"/>
      <c r="BU7631" s="10"/>
    </row>
    <row r="7632" spans="1:73" x14ac:dyDescent="0.3">
      <c r="A7632" s="10" t="s">
        <v>4110</v>
      </c>
      <c r="B7632" s="10" t="s">
        <v>6807</v>
      </c>
      <c r="C7632" s="10" t="s">
        <v>107</v>
      </c>
      <c r="D7632" s="10" t="s">
        <v>110</v>
      </c>
      <c r="E7632" s="10" t="s">
        <v>111</v>
      </c>
      <c r="F7632" s="10" t="s">
        <v>141</v>
      </c>
      <c r="G7632" s="10" t="s">
        <v>142</v>
      </c>
      <c r="H7632" s="10" t="s">
        <v>9568</v>
      </c>
      <c r="I7632" s="10" t="s">
        <v>9569</v>
      </c>
      <c r="J7632" s="10" t="s">
        <v>9569</v>
      </c>
      <c r="K7632" s="10" t="s">
        <v>9568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 s="11"/>
      <c r="S7632" s="11"/>
      <c r="T7632" s="11">
        <v>2100000</v>
      </c>
      <c r="U7632" s="11"/>
      <c r="V7632" s="11"/>
      <c r="W7632" s="11"/>
      <c r="X7632" s="11"/>
      <c r="Y7632" s="11"/>
      <c r="Z7632" s="11">
        <v>1050000</v>
      </c>
      <c r="AA7632" s="11"/>
      <c r="AB7632" s="11"/>
      <c r="AC7632" s="11"/>
      <c r="AD7632"/>
      <c r="AE7632"/>
      <c r="AF7632">
        <v>50</v>
      </c>
      <c r="AG7632"/>
      <c r="AH7632"/>
      <c r="AI7632"/>
      <c r="AJ7632" s="11"/>
      <c r="AK7632" s="11"/>
      <c r="AL7632" s="11">
        <v>2100000</v>
      </c>
      <c r="AM7632" s="11"/>
      <c r="AN7632" s="11"/>
      <c r="AO7632" s="11"/>
      <c r="AP7632" s="11"/>
      <c r="AQ7632" s="11"/>
      <c r="AR7632" s="11"/>
      <c r="AS7632" s="11"/>
      <c r="AT7632" s="11"/>
      <c r="AU7632" s="11"/>
      <c r="AV7632" s="11"/>
      <c r="AW7632" s="11"/>
      <c r="AX7632" s="11"/>
      <c r="AY7632" s="11"/>
      <c r="AZ7632" s="11"/>
      <c r="BA7632" s="11"/>
      <c r="BB7632" s="11"/>
      <c r="BC7632" s="11"/>
      <c r="BD7632" s="11"/>
      <c r="BE7632" s="11"/>
      <c r="BF7632" s="11"/>
      <c r="BG7632" s="11"/>
      <c r="BH7632" s="11"/>
      <c r="BI7632" s="11"/>
      <c r="BJ7632" s="11"/>
      <c r="BK7632" s="11"/>
      <c r="BL7632"/>
      <c r="BM7632"/>
      <c r="BN7632" s="10">
        <v>0</v>
      </c>
      <c r="BO7632" s="10"/>
      <c r="BP7632" s="10"/>
      <c r="BQ7632" s="10"/>
      <c r="BR7632" s="10"/>
      <c r="BS7632" s="10"/>
      <c r="BT7632" s="10"/>
      <c r="BU7632" s="10"/>
    </row>
    <row r="7633" spans="1:73" x14ac:dyDescent="0.3">
      <c r="A7633" s="10" t="s">
        <v>4110</v>
      </c>
      <c r="B7633" s="10" t="s">
        <v>6807</v>
      </c>
      <c r="C7633" s="10" t="s">
        <v>107</v>
      </c>
      <c r="D7633" s="10" t="s">
        <v>110</v>
      </c>
      <c r="E7633" s="10" t="s">
        <v>111</v>
      </c>
      <c r="F7633" s="10" t="s">
        <v>141</v>
      </c>
      <c r="G7633" s="10" t="s">
        <v>142</v>
      </c>
      <c r="H7633" s="10" t="s">
        <v>10980</v>
      </c>
      <c r="I7633" s="10" t="s">
        <v>10981</v>
      </c>
      <c r="J7633" s="10" t="s">
        <v>10981</v>
      </c>
      <c r="K7633" s="10" t="s">
        <v>10980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 s="11"/>
      <c r="S7633" s="11"/>
      <c r="T7633" s="11">
        <v>1050000</v>
      </c>
      <c r="U7633" s="11"/>
      <c r="V7633" s="11"/>
      <c r="W7633" s="11"/>
      <c r="X7633" s="11"/>
      <c r="Y7633" s="11"/>
      <c r="Z7633" s="11">
        <v>525000</v>
      </c>
      <c r="AA7633" s="11"/>
      <c r="AB7633" s="11"/>
      <c r="AC7633" s="11"/>
      <c r="AD7633"/>
      <c r="AE7633"/>
      <c r="AF7633">
        <v>50</v>
      </c>
      <c r="AG7633"/>
      <c r="AH7633"/>
      <c r="AI7633"/>
      <c r="AJ7633" s="11"/>
      <c r="AK7633" s="11"/>
      <c r="AL7633" s="11">
        <v>1050000</v>
      </c>
      <c r="AM7633" s="11"/>
      <c r="AN7633" s="11"/>
      <c r="AO7633" s="11"/>
      <c r="AP7633" s="11"/>
      <c r="AQ7633" s="11"/>
      <c r="AR7633" s="11"/>
      <c r="AS7633" s="11"/>
      <c r="AT7633" s="11"/>
      <c r="AU7633" s="11"/>
      <c r="AV7633" s="11"/>
      <c r="AW7633" s="11"/>
      <c r="AX7633" s="11"/>
      <c r="AY7633" s="11"/>
      <c r="AZ7633" s="11"/>
      <c r="BA7633" s="11"/>
      <c r="BB7633" s="11"/>
      <c r="BC7633" s="11"/>
      <c r="BD7633" s="11"/>
      <c r="BE7633" s="11"/>
      <c r="BF7633" s="11"/>
      <c r="BG7633" s="11"/>
      <c r="BH7633" s="11"/>
      <c r="BI7633" s="11"/>
      <c r="BJ7633" s="11"/>
      <c r="BK7633" s="11"/>
      <c r="BL7633"/>
      <c r="BM7633"/>
      <c r="BN7633" s="10">
        <v>0</v>
      </c>
      <c r="BO7633" s="10"/>
      <c r="BP7633" s="10"/>
      <c r="BQ7633" s="10"/>
      <c r="BR7633" s="10"/>
      <c r="BS7633" s="10"/>
      <c r="BT7633" s="10"/>
      <c r="BU7633" s="10"/>
    </row>
    <row r="7634" spans="1:73" x14ac:dyDescent="0.3">
      <c r="A7634" s="10" t="s">
        <v>4110</v>
      </c>
      <c r="B7634" s="10" t="s">
        <v>6807</v>
      </c>
      <c r="C7634" s="10" t="s">
        <v>107</v>
      </c>
      <c r="D7634" s="10" t="s">
        <v>110</v>
      </c>
      <c r="E7634" s="10" t="s">
        <v>111</v>
      </c>
      <c r="F7634" s="10" t="s">
        <v>141</v>
      </c>
      <c r="G7634" s="10" t="s">
        <v>142</v>
      </c>
      <c r="H7634" s="10" t="s">
        <v>13516</v>
      </c>
      <c r="I7634" s="10" t="s">
        <v>13517</v>
      </c>
      <c r="J7634" s="10" t="s">
        <v>13517</v>
      </c>
      <c r="K7634" s="10" t="s">
        <v>13516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 s="11"/>
      <c r="S7634" s="11"/>
      <c r="T7634" s="11"/>
      <c r="U7634" s="11"/>
      <c r="V7634" s="11"/>
      <c r="W7634" s="11">
        <v>380000</v>
      </c>
      <c r="X7634" s="11"/>
      <c r="Y7634" s="11"/>
      <c r="Z7634" s="11"/>
      <c r="AA7634" s="11"/>
      <c r="AB7634" s="11"/>
      <c r="AC7634" s="11">
        <v>380000</v>
      </c>
      <c r="AD7634"/>
      <c r="AE7634"/>
      <c r="AF7634"/>
      <c r="AG7634"/>
      <c r="AH7634"/>
      <c r="AI7634">
        <v>100</v>
      </c>
      <c r="AJ7634" s="11"/>
      <c r="AK7634" s="11"/>
      <c r="AL7634" s="11"/>
      <c r="AM7634" s="11"/>
      <c r="AN7634" s="11"/>
      <c r="AO7634" s="11">
        <v>380000</v>
      </c>
      <c r="AP7634" s="11"/>
      <c r="AQ7634" s="11"/>
      <c r="AR7634" s="11"/>
      <c r="AS7634" s="11"/>
      <c r="AT7634" s="11"/>
      <c r="AU7634" s="11"/>
      <c r="AV7634" s="11"/>
      <c r="AW7634" s="11"/>
      <c r="AX7634" s="11"/>
      <c r="AY7634" s="11"/>
      <c r="AZ7634" s="11"/>
      <c r="BA7634" s="11"/>
      <c r="BB7634" s="11"/>
      <c r="BC7634" s="11"/>
      <c r="BD7634" s="11"/>
      <c r="BE7634" s="11"/>
      <c r="BF7634" s="11"/>
      <c r="BG7634" s="11"/>
      <c r="BH7634" s="11"/>
      <c r="BI7634" s="11"/>
      <c r="BJ7634" s="11"/>
      <c r="BK7634" s="11"/>
      <c r="BL7634"/>
      <c r="BM7634"/>
      <c r="BN7634" s="10">
        <v>0</v>
      </c>
      <c r="BO7634" s="10"/>
      <c r="BP7634" s="10"/>
      <c r="BQ7634" s="10"/>
      <c r="BR7634" s="10"/>
      <c r="BS7634" s="10"/>
      <c r="BT7634" s="10"/>
      <c r="BU7634" s="10"/>
    </row>
    <row r="7635" spans="1:73" x14ac:dyDescent="0.3">
      <c r="A7635" s="10" t="s">
        <v>4110</v>
      </c>
      <c r="B7635" s="10" t="s">
        <v>6807</v>
      </c>
      <c r="C7635" s="10" t="s">
        <v>107</v>
      </c>
      <c r="D7635" s="10" t="s">
        <v>110</v>
      </c>
      <c r="E7635" s="10" t="s">
        <v>111</v>
      </c>
      <c r="F7635" s="10" t="s">
        <v>141</v>
      </c>
      <c r="G7635" s="10" t="s">
        <v>142</v>
      </c>
      <c r="H7635" s="10" t="s">
        <v>8668</v>
      </c>
      <c r="I7635" s="10" t="s">
        <v>8669</v>
      </c>
      <c r="J7635" s="10" t="s">
        <v>8669</v>
      </c>
      <c r="K7635" s="10" t="s">
        <v>8668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 s="11"/>
      <c r="S7635" s="11"/>
      <c r="T7635" s="11"/>
      <c r="U7635" s="11"/>
      <c r="V7635" s="11"/>
      <c r="W7635" s="11">
        <v>555000</v>
      </c>
      <c r="X7635" s="11"/>
      <c r="Y7635" s="11"/>
      <c r="Z7635" s="11"/>
      <c r="AA7635" s="11"/>
      <c r="AB7635" s="11"/>
      <c r="AC7635" s="11">
        <v>555000</v>
      </c>
      <c r="AD7635"/>
      <c r="AE7635"/>
      <c r="AF7635"/>
      <c r="AG7635"/>
      <c r="AH7635"/>
      <c r="AI7635">
        <v>100</v>
      </c>
      <c r="AJ7635" s="11"/>
      <c r="AK7635" s="11"/>
      <c r="AL7635" s="11"/>
      <c r="AM7635" s="11"/>
      <c r="AN7635" s="11"/>
      <c r="AO7635" s="11">
        <v>555000</v>
      </c>
      <c r="AP7635" s="11"/>
      <c r="AQ7635" s="11"/>
      <c r="AR7635" s="11"/>
      <c r="AS7635" s="11"/>
      <c r="AT7635" s="11"/>
      <c r="AU7635" s="11"/>
      <c r="AV7635" s="11"/>
      <c r="AW7635" s="11"/>
      <c r="AX7635" s="11"/>
      <c r="AY7635" s="11"/>
      <c r="AZ7635" s="11"/>
      <c r="BA7635" s="11"/>
      <c r="BB7635" s="11"/>
      <c r="BC7635" s="11"/>
      <c r="BD7635" s="11"/>
      <c r="BE7635" s="11"/>
      <c r="BF7635" s="11"/>
      <c r="BG7635" s="11"/>
      <c r="BH7635" s="11"/>
      <c r="BI7635" s="11"/>
      <c r="BJ7635" s="11"/>
      <c r="BK7635" s="11"/>
      <c r="BL7635"/>
      <c r="BM7635"/>
      <c r="BN7635" s="10">
        <v>0</v>
      </c>
      <c r="BO7635" s="10"/>
      <c r="BP7635" s="10"/>
      <c r="BQ7635" s="10"/>
      <c r="BR7635" s="10"/>
      <c r="BS7635" s="10"/>
      <c r="BT7635" s="10"/>
      <c r="BU7635" s="10"/>
    </row>
    <row r="7636" spans="1:73" x14ac:dyDescent="0.3">
      <c r="A7636" s="10" t="s">
        <v>4110</v>
      </c>
      <c r="B7636" s="10" t="s">
        <v>6807</v>
      </c>
      <c r="C7636" s="10" t="s">
        <v>107</v>
      </c>
      <c r="D7636" s="10" t="s">
        <v>110</v>
      </c>
      <c r="E7636" s="10" t="s">
        <v>111</v>
      </c>
      <c r="F7636" s="10" t="s">
        <v>141</v>
      </c>
      <c r="G7636" s="10" t="s">
        <v>142</v>
      </c>
      <c r="H7636" s="10" t="s">
        <v>9578</v>
      </c>
      <c r="I7636" s="10" t="s">
        <v>9579</v>
      </c>
      <c r="J7636" s="10" t="s">
        <v>9579</v>
      </c>
      <c r="K7636" s="10" t="s">
        <v>9578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R7636" s="11"/>
      <c r="S7636" s="11"/>
      <c r="T7636" s="11"/>
      <c r="U7636" s="11"/>
      <c r="V7636" s="11">
        <v>1040000</v>
      </c>
      <c r="W7636" s="11"/>
      <c r="X7636" s="11"/>
      <c r="Y7636" s="11"/>
      <c r="Z7636" s="11"/>
      <c r="AA7636" s="11"/>
      <c r="AB7636" s="11">
        <v>1040000</v>
      </c>
      <c r="AC7636" s="11"/>
      <c r="AD7636"/>
      <c r="AE7636"/>
      <c r="AF7636"/>
      <c r="AG7636"/>
      <c r="AH7636">
        <v>100</v>
      </c>
      <c r="AI7636"/>
      <c r="AJ7636" s="11"/>
      <c r="AK7636" s="11"/>
      <c r="AL7636" s="11"/>
      <c r="AM7636" s="11"/>
      <c r="AN7636" s="11">
        <v>1040000</v>
      </c>
      <c r="AO7636" s="11"/>
      <c r="AP7636" s="11"/>
      <c r="AQ7636" s="11"/>
      <c r="AR7636" s="11"/>
      <c r="AS7636" s="11"/>
      <c r="AT7636" s="11"/>
      <c r="AU7636" s="11"/>
      <c r="AV7636" s="11"/>
      <c r="AW7636" s="11"/>
      <c r="AX7636" s="11"/>
      <c r="AY7636" s="11"/>
      <c r="AZ7636" s="11"/>
      <c r="BA7636" s="11"/>
      <c r="BB7636" s="11"/>
      <c r="BC7636" s="11"/>
      <c r="BD7636" s="11"/>
      <c r="BE7636" s="11"/>
      <c r="BF7636" s="11"/>
      <c r="BG7636" s="11"/>
      <c r="BH7636" s="11"/>
      <c r="BI7636" s="11">
        <v>3362500</v>
      </c>
      <c r="BJ7636" s="11"/>
      <c r="BK7636" s="11">
        <v>1040000</v>
      </c>
      <c r="BL7636"/>
      <c r="BM7636">
        <v>30.929300000000001</v>
      </c>
      <c r="BN7636" s="10">
        <v>0</v>
      </c>
      <c r="BO7636" s="10"/>
      <c r="BP7636" s="10"/>
      <c r="BQ7636" s="10"/>
      <c r="BR7636" s="10"/>
      <c r="BS7636" s="10"/>
      <c r="BT7636" s="10"/>
      <c r="BU7636" s="10"/>
    </row>
    <row r="7637" spans="1:73" x14ac:dyDescent="0.3">
      <c r="A7637" s="10" t="s">
        <v>4110</v>
      </c>
      <c r="B7637" s="10" t="s">
        <v>6807</v>
      </c>
      <c r="C7637" s="10" t="s">
        <v>107</v>
      </c>
      <c r="D7637" s="10" t="s">
        <v>110</v>
      </c>
      <c r="E7637" s="10" t="s">
        <v>111</v>
      </c>
      <c r="F7637" s="10" t="s">
        <v>4207</v>
      </c>
      <c r="G7637" s="10" t="s">
        <v>4208</v>
      </c>
      <c r="H7637" s="10" t="s">
        <v>8744</v>
      </c>
      <c r="I7637" s="10" t="s">
        <v>8745</v>
      </c>
      <c r="J7637" s="10" t="s">
        <v>8745</v>
      </c>
      <c r="K7637" s="10" t="s">
        <v>8744</v>
      </c>
      <c r="L7637">
        <v>0</v>
      </c>
      <c r="M7637">
        <v>1</v>
      </c>
      <c r="N7637">
        <v>0</v>
      </c>
      <c r="O7637">
        <v>1</v>
      </c>
      <c r="P7637">
        <v>1</v>
      </c>
      <c r="Q7637">
        <v>1</v>
      </c>
      <c r="R7637" s="11"/>
      <c r="S7637" s="11">
        <v>720000</v>
      </c>
      <c r="T7637" s="11"/>
      <c r="U7637" s="11">
        <v>930000</v>
      </c>
      <c r="V7637" s="11">
        <v>1896000</v>
      </c>
      <c r="W7637" s="11">
        <v>1425000</v>
      </c>
      <c r="X7637" s="11"/>
      <c r="Y7637" s="11">
        <v>0</v>
      </c>
      <c r="Z7637" s="11"/>
      <c r="AA7637" s="11">
        <v>465000</v>
      </c>
      <c r="AB7637" s="11">
        <v>948000</v>
      </c>
      <c r="AC7637" s="11">
        <v>285000</v>
      </c>
      <c r="AD7637"/>
      <c r="AE7637">
        <v>0</v>
      </c>
      <c r="AF7637"/>
      <c r="AG7637">
        <v>50</v>
      </c>
      <c r="AH7637">
        <v>50</v>
      </c>
      <c r="AI7637">
        <v>20</v>
      </c>
      <c r="AJ7637" s="11"/>
      <c r="AK7637" s="11">
        <v>720000</v>
      </c>
      <c r="AL7637" s="11"/>
      <c r="AM7637" s="11">
        <v>930000</v>
      </c>
      <c r="AN7637" s="11">
        <v>1896000</v>
      </c>
      <c r="AO7637" s="11">
        <v>1425000</v>
      </c>
      <c r="AP7637" s="11"/>
      <c r="AQ7637" s="11"/>
      <c r="AR7637" s="11"/>
      <c r="AS7637" s="11"/>
      <c r="AT7637" s="11"/>
      <c r="AU7637" s="11"/>
      <c r="AV7637" s="11"/>
      <c r="AW7637" s="11"/>
      <c r="AX7637" s="11"/>
      <c r="AY7637" s="11"/>
      <c r="AZ7637" s="11"/>
      <c r="BA7637" s="11"/>
      <c r="BB7637" s="11"/>
      <c r="BC7637" s="11"/>
      <c r="BD7637" s="11"/>
      <c r="BE7637" s="11"/>
      <c r="BF7637" s="11"/>
      <c r="BG7637" s="11"/>
      <c r="BH7637" s="11">
        <v>11922000</v>
      </c>
      <c r="BI7637" s="11">
        <v>7896000</v>
      </c>
      <c r="BJ7637" s="11">
        <v>1941000</v>
      </c>
      <c r="BK7637" s="11">
        <v>1896000</v>
      </c>
      <c r="BL7637">
        <v>16.280799999999999</v>
      </c>
      <c r="BM7637">
        <v>24.0121</v>
      </c>
      <c r="BN7637" s="10">
        <v>0</v>
      </c>
      <c r="BO7637" s="10"/>
      <c r="BP7637" s="10"/>
      <c r="BQ7637" s="10"/>
      <c r="BR7637" s="10"/>
      <c r="BS7637" s="10"/>
      <c r="BT7637" s="10"/>
      <c r="BU7637" s="10"/>
    </row>
    <row r="7638" spans="1:73" x14ac:dyDescent="0.3">
      <c r="A7638" s="10" t="s">
        <v>4110</v>
      </c>
      <c r="B7638" s="10" t="s">
        <v>6807</v>
      </c>
      <c r="C7638" s="10" t="s">
        <v>107</v>
      </c>
      <c r="D7638" s="10" t="s">
        <v>110</v>
      </c>
      <c r="E7638" s="10" t="s">
        <v>111</v>
      </c>
      <c r="F7638" s="10" t="s">
        <v>145</v>
      </c>
      <c r="G7638" s="10" t="s">
        <v>146</v>
      </c>
      <c r="H7638" s="10" t="s">
        <v>10982</v>
      </c>
      <c r="I7638" s="10" t="s">
        <v>10983</v>
      </c>
      <c r="J7638" s="10" t="s">
        <v>10983</v>
      </c>
      <c r="K7638" s="10" t="s">
        <v>10982</v>
      </c>
      <c r="L7638">
        <v>0</v>
      </c>
      <c r="M7638">
        <v>0</v>
      </c>
      <c r="N7638">
        <v>1</v>
      </c>
      <c r="O7638">
        <v>1</v>
      </c>
      <c r="P7638">
        <v>0</v>
      </c>
      <c r="Q7638">
        <v>0</v>
      </c>
      <c r="R7638" s="11"/>
      <c r="S7638" s="11"/>
      <c r="T7638" s="11">
        <v>4092636</v>
      </c>
      <c r="U7638" s="11">
        <v>5600000</v>
      </c>
      <c r="V7638" s="11"/>
      <c r="W7638" s="11"/>
      <c r="X7638" s="11"/>
      <c r="Y7638" s="11"/>
      <c r="Z7638" s="11">
        <v>1800000</v>
      </c>
      <c r="AA7638" s="11">
        <v>2800000</v>
      </c>
      <c r="AB7638" s="11"/>
      <c r="AC7638" s="11"/>
      <c r="AD7638"/>
      <c r="AE7638"/>
      <c r="AF7638">
        <v>43.98</v>
      </c>
      <c r="AG7638">
        <v>50</v>
      </c>
      <c r="AH7638"/>
      <c r="AI7638"/>
      <c r="AJ7638" s="11"/>
      <c r="AK7638" s="11"/>
      <c r="AL7638" s="11">
        <v>4092636</v>
      </c>
      <c r="AM7638" s="11">
        <v>5600000</v>
      </c>
      <c r="AN7638" s="11"/>
      <c r="AO7638" s="11"/>
      <c r="AP7638" s="11"/>
      <c r="AQ7638" s="11"/>
      <c r="AR7638" s="11"/>
      <c r="AS7638" s="11"/>
      <c r="AT7638" s="11"/>
      <c r="AU7638" s="11"/>
      <c r="AV7638" s="11"/>
      <c r="AW7638" s="11"/>
      <c r="AX7638" s="11"/>
      <c r="AY7638" s="11"/>
      <c r="AZ7638" s="11"/>
      <c r="BA7638" s="11"/>
      <c r="BB7638" s="11"/>
      <c r="BC7638" s="11"/>
      <c r="BD7638" s="11"/>
      <c r="BE7638" s="11"/>
      <c r="BF7638" s="11"/>
      <c r="BG7638" s="11"/>
      <c r="BH7638" s="11">
        <v>28325000</v>
      </c>
      <c r="BI7638" s="11"/>
      <c r="BJ7638" s="11">
        <v>5600000</v>
      </c>
      <c r="BK7638" s="11"/>
      <c r="BL7638">
        <v>19.770499999999998</v>
      </c>
      <c r="BM7638"/>
      <c r="BN7638" s="10">
        <v>0</v>
      </c>
      <c r="BO7638" s="10"/>
      <c r="BP7638" s="10"/>
      <c r="BQ7638" s="10"/>
      <c r="BR7638" s="10"/>
      <c r="BS7638" s="10"/>
      <c r="BT7638" s="10"/>
      <c r="BU7638" s="10"/>
    </row>
    <row r="7639" spans="1:73" x14ac:dyDescent="0.3">
      <c r="A7639" s="10" t="s">
        <v>4110</v>
      </c>
      <c r="B7639" s="10" t="s">
        <v>6807</v>
      </c>
      <c r="C7639" s="10" t="s">
        <v>107</v>
      </c>
      <c r="D7639" s="10" t="s">
        <v>110</v>
      </c>
      <c r="E7639" s="10" t="s">
        <v>149</v>
      </c>
      <c r="F7639" s="10" t="s">
        <v>190</v>
      </c>
      <c r="G7639" s="10" t="s">
        <v>191</v>
      </c>
      <c r="H7639" s="10" t="s">
        <v>893</v>
      </c>
      <c r="I7639" s="10" t="s">
        <v>894</v>
      </c>
      <c r="J7639" s="10" t="s">
        <v>894</v>
      </c>
      <c r="K7639" s="10" t="s">
        <v>893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 s="11"/>
      <c r="S7639" s="11">
        <v>1800000</v>
      </c>
      <c r="T7639" s="11"/>
      <c r="U7639" s="11"/>
      <c r="V7639" s="11"/>
      <c r="W7639" s="11"/>
      <c r="X7639" s="11"/>
      <c r="Y7639" s="11">
        <v>1800000</v>
      </c>
      <c r="Z7639" s="11"/>
      <c r="AA7639" s="11"/>
      <c r="AB7639" s="11"/>
      <c r="AC7639" s="11"/>
      <c r="AD7639"/>
      <c r="AE7639">
        <v>100</v>
      </c>
      <c r="AF7639"/>
      <c r="AG7639"/>
      <c r="AH7639"/>
      <c r="AI7639"/>
      <c r="AJ7639" s="11"/>
      <c r="AK7639" s="11">
        <v>1800000</v>
      </c>
      <c r="AL7639" s="11"/>
      <c r="AM7639" s="11"/>
      <c r="AN7639" s="11"/>
      <c r="AO7639" s="11"/>
      <c r="AP7639" s="11"/>
      <c r="AQ7639" s="11"/>
      <c r="AR7639" s="11"/>
      <c r="AS7639" s="11"/>
      <c r="AT7639" s="11"/>
      <c r="AU7639" s="11"/>
      <c r="AV7639" s="11"/>
      <c r="AW7639" s="11"/>
      <c r="AX7639" s="11"/>
      <c r="AY7639" s="11"/>
      <c r="AZ7639" s="11"/>
      <c r="BA7639" s="11"/>
      <c r="BB7639" s="11"/>
      <c r="BC7639" s="11"/>
      <c r="BD7639" s="11"/>
      <c r="BE7639" s="11"/>
      <c r="BF7639" s="11"/>
      <c r="BG7639" s="11"/>
      <c r="BH7639" s="11"/>
      <c r="BI7639" s="11"/>
      <c r="BJ7639" s="11"/>
      <c r="BK7639" s="11"/>
      <c r="BL7639"/>
      <c r="BM7639"/>
      <c r="BN7639" s="10">
        <v>0</v>
      </c>
      <c r="BO7639" s="10"/>
      <c r="BP7639" s="10"/>
      <c r="BQ7639" s="10"/>
      <c r="BR7639" s="10"/>
      <c r="BS7639" s="10"/>
      <c r="BT7639" s="10"/>
      <c r="BU7639" s="10"/>
    </row>
    <row r="7640" spans="1:73" x14ac:dyDescent="0.3">
      <c r="A7640" s="10" t="s">
        <v>4110</v>
      </c>
      <c r="B7640" s="10" t="s">
        <v>6807</v>
      </c>
      <c r="C7640" s="10" t="s">
        <v>107</v>
      </c>
      <c r="D7640" s="10" t="s">
        <v>110</v>
      </c>
      <c r="E7640" s="10" t="s">
        <v>149</v>
      </c>
      <c r="F7640" s="10" t="s">
        <v>190</v>
      </c>
      <c r="G7640" s="10" t="s">
        <v>191</v>
      </c>
      <c r="H7640" s="10" t="s">
        <v>8746</v>
      </c>
      <c r="I7640" s="10" t="s">
        <v>8747</v>
      </c>
      <c r="J7640" s="10" t="s">
        <v>8747</v>
      </c>
      <c r="K7640" s="10" t="s">
        <v>8746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 s="11"/>
      <c r="S7640" s="11"/>
      <c r="T7640" s="11"/>
      <c r="U7640" s="11"/>
      <c r="V7640" s="11"/>
      <c r="W7640" s="11">
        <v>2943000</v>
      </c>
      <c r="X7640" s="11"/>
      <c r="Y7640" s="11"/>
      <c r="Z7640" s="11"/>
      <c r="AA7640" s="11"/>
      <c r="AB7640" s="11"/>
      <c r="AC7640" s="11">
        <v>2943000</v>
      </c>
      <c r="AD7640"/>
      <c r="AE7640"/>
      <c r="AF7640"/>
      <c r="AG7640"/>
      <c r="AH7640"/>
      <c r="AI7640">
        <v>100</v>
      </c>
      <c r="AJ7640" s="11"/>
      <c r="AK7640" s="11"/>
      <c r="AL7640" s="11"/>
      <c r="AM7640" s="11"/>
      <c r="AN7640" s="11"/>
      <c r="AO7640" s="11">
        <v>2943000</v>
      </c>
      <c r="AP7640" s="11"/>
      <c r="AQ7640" s="11"/>
      <c r="AR7640" s="11"/>
      <c r="AS7640" s="11"/>
      <c r="AT7640" s="11"/>
      <c r="AU7640" s="11"/>
      <c r="AV7640" s="11"/>
      <c r="AW7640" s="11"/>
      <c r="AX7640" s="11"/>
      <c r="AY7640" s="11"/>
      <c r="AZ7640" s="11"/>
      <c r="BA7640" s="11"/>
      <c r="BB7640" s="11"/>
      <c r="BC7640" s="11"/>
      <c r="BD7640" s="11"/>
      <c r="BE7640" s="11"/>
      <c r="BF7640" s="11"/>
      <c r="BG7640" s="11"/>
      <c r="BH7640" s="11"/>
      <c r="BI7640" s="11"/>
      <c r="BJ7640" s="11"/>
      <c r="BK7640" s="11"/>
      <c r="BL7640"/>
      <c r="BM7640"/>
      <c r="BN7640" s="10">
        <v>0</v>
      </c>
      <c r="BO7640" s="10"/>
      <c r="BP7640" s="10"/>
      <c r="BQ7640" s="10"/>
      <c r="BR7640" s="10"/>
      <c r="BS7640" s="10"/>
      <c r="BT7640" s="10"/>
      <c r="BU7640" s="10"/>
    </row>
    <row r="7641" spans="1:73" x14ac:dyDescent="0.3">
      <c r="A7641" s="10" t="s">
        <v>4110</v>
      </c>
      <c r="B7641" s="10" t="s">
        <v>6807</v>
      </c>
      <c r="C7641" s="10" t="s">
        <v>107</v>
      </c>
      <c r="D7641" s="10" t="s">
        <v>110</v>
      </c>
      <c r="E7641" s="10" t="s">
        <v>149</v>
      </c>
      <c r="F7641" s="10" t="s">
        <v>190</v>
      </c>
      <c r="G7641" s="10" t="s">
        <v>191</v>
      </c>
      <c r="H7641" s="10" t="s">
        <v>895</v>
      </c>
      <c r="I7641" s="10" t="s">
        <v>896</v>
      </c>
      <c r="J7641" s="10" t="s">
        <v>896</v>
      </c>
      <c r="K7641" s="10" t="s">
        <v>895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 s="11"/>
      <c r="S7641" s="11">
        <v>1080000</v>
      </c>
      <c r="T7641" s="11"/>
      <c r="U7641" s="11"/>
      <c r="V7641" s="11"/>
      <c r="W7641" s="11">
        <v>6270000</v>
      </c>
      <c r="X7641" s="11"/>
      <c r="Y7641" s="11">
        <v>1080000</v>
      </c>
      <c r="Z7641" s="11"/>
      <c r="AA7641" s="11"/>
      <c r="AB7641" s="11"/>
      <c r="AC7641" s="11">
        <v>3135000</v>
      </c>
      <c r="AD7641"/>
      <c r="AE7641">
        <v>100</v>
      </c>
      <c r="AF7641"/>
      <c r="AG7641"/>
      <c r="AH7641"/>
      <c r="AI7641">
        <v>50</v>
      </c>
      <c r="AJ7641" s="11"/>
      <c r="AK7641" s="11">
        <v>1080000</v>
      </c>
      <c r="AL7641" s="11"/>
      <c r="AM7641" s="11"/>
      <c r="AN7641" s="11"/>
      <c r="AO7641" s="11">
        <v>6270000</v>
      </c>
      <c r="AP7641" s="11"/>
      <c r="AQ7641" s="11"/>
      <c r="AR7641" s="11"/>
      <c r="AS7641" s="11"/>
      <c r="AT7641" s="11"/>
      <c r="AU7641" s="11"/>
      <c r="AV7641" s="11"/>
      <c r="AW7641" s="11"/>
      <c r="AX7641" s="11"/>
      <c r="AY7641" s="11"/>
      <c r="AZ7641" s="11"/>
      <c r="BA7641" s="11"/>
      <c r="BB7641" s="11"/>
      <c r="BC7641" s="11"/>
      <c r="BD7641" s="11"/>
      <c r="BE7641" s="11"/>
      <c r="BF7641" s="11"/>
      <c r="BG7641" s="11"/>
      <c r="BH7641" s="11"/>
      <c r="BI7641" s="11"/>
      <c r="BJ7641" s="11"/>
      <c r="BK7641" s="11"/>
      <c r="BL7641"/>
      <c r="BM7641"/>
      <c r="BN7641" s="10">
        <v>0</v>
      </c>
      <c r="BO7641" s="10"/>
      <c r="BP7641" s="10"/>
      <c r="BQ7641" s="10"/>
      <c r="BR7641" s="10"/>
      <c r="BS7641" s="10"/>
      <c r="BT7641" s="10"/>
      <c r="BU7641" s="10"/>
    </row>
    <row r="7642" spans="1:73" x14ac:dyDescent="0.3">
      <c r="A7642" s="10" t="s">
        <v>4110</v>
      </c>
      <c r="B7642" s="10" t="s">
        <v>6807</v>
      </c>
      <c r="C7642" s="10" t="s">
        <v>107</v>
      </c>
      <c r="D7642" s="10" t="s">
        <v>110</v>
      </c>
      <c r="E7642" s="10" t="s">
        <v>149</v>
      </c>
      <c r="F7642" s="10" t="s">
        <v>174</v>
      </c>
      <c r="G7642" s="10" t="s">
        <v>175</v>
      </c>
      <c r="H7642" s="10" t="s">
        <v>10984</v>
      </c>
      <c r="I7642" s="10" t="s">
        <v>10985</v>
      </c>
      <c r="J7642" s="10" t="s">
        <v>10985</v>
      </c>
      <c r="K7642" s="10" t="s">
        <v>10984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 s="11"/>
      <c r="S7642" s="11"/>
      <c r="T7642" s="11">
        <v>410000</v>
      </c>
      <c r="U7642" s="11"/>
      <c r="V7642" s="11"/>
      <c r="W7642" s="11"/>
      <c r="X7642" s="11"/>
      <c r="Y7642" s="11"/>
      <c r="Z7642" s="11">
        <v>410000</v>
      </c>
      <c r="AA7642" s="11"/>
      <c r="AB7642" s="11"/>
      <c r="AC7642" s="11"/>
      <c r="AD7642"/>
      <c r="AE7642"/>
      <c r="AF7642">
        <v>100</v>
      </c>
      <c r="AG7642"/>
      <c r="AH7642"/>
      <c r="AI7642"/>
      <c r="AJ7642" s="11"/>
      <c r="AK7642" s="11"/>
      <c r="AL7642" s="11">
        <v>410000</v>
      </c>
      <c r="AM7642" s="11"/>
      <c r="AN7642" s="11"/>
      <c r="AO7642" s="11"/>
      <c r="AP7642" s="11"/>
      <c r="AQ7642" s="11"/>
      <c r="AR7642" s="11"/>
      <c r="AS7642" s="11"/>
      <c r="AT7642" s="11"/>
      <c r="AU7642" s="11"/>
      <c r="AV7642" s="11"/>
      <c r="AW7642" s="11"/>
      <c r="AX7642" s="11"/>
      <c r="AY7642" s="11"/>
      <c r="AZ7642" s="11"/>
      <c r="BA7642" s="11"/>
      <c r="BB7642" s="11"/>
      <c r="BC7642" s="11"/>
      <c r="BD7642" s="11"/>
      <c r="BE7642" s="11"/>
      <c r="BF7642" s="11"/>
      <c r="BG7642" s="11"/>
      <c r="BH7642" s="11"/>
      <c r="BI7642" s="11"/>
      <c r="BJ7642" s="11"/>
      <c r="BK7642" s="11"/>
      <c r="BL7642"/>
      <c r="BM7642"/>
      <c r="BN7642" s="10">
        <v>0</v>
      </c>
      <c r="BO7642" s="10"/>
      <c r="BP7642" s="10"/>
      <c r="BQ7642" s="10"/>
      <c r="BR7642" s="10"/>
      <c r="BS7642" s="10"/>
      <c r="BT7642" s="10"/>
      <c r="BU7642" s="10"/>
    </row>
    <row r="7643" spans="1:73" x14ac:dyDescent="0.3">
      <c r="A7643" s="10" t="s">
        <v>4110</v>
      </c>
      <c r="B7643" s="10" t="s">
        <v>6807</v>
      </c>
      <c r="C7643" s="10" t="s">
        <v>107</v>
      </c>
      <c r="D7643" s="10" t="s">
        <v>110</v>
      </c>
      <c r="E7643" s="10" t="s">
        <v>149</v>
      </c>
      <c r="F7643" s="10" t="s">
        <v>174</v>
      </c>
      <c r="G7643" s="10" t="s">
        <v>175</v>
      </c>
      <c r="H7643" s="10" t="s">
        <v>4969</v>
      </c>
      <c r="I7643" s="10" t="s">
        <v>4970</v>
      </c>
      <c r="J7643" s="10" t="s">
        <v>4970</v>
      </c>
      <c r="K7643" s="10" t="s">
        <v>4969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 s="11"/>
      <c r="S7643" s="11"/>
      <c r="T7643" s="11">
        <v>300000</v>
      </c>
      <c r="U7643" s="11"/>
      <c r="V7643" s="11"/>
      <c r="W7643" s="11"/>
      <c r="X7643" s="11"/>
      <c r="Y7643" s="11"/>
      <c r="Z7643" s="11">
        <v>300000</v>
      </c>
      <c r="AA7643" s="11"/>
      <c r="AB7643" s="11"/>
      <c r="AC7643" s="11"/>
      <c r="AD7643"/>
      <c r="AE7643"/>
      <c r="AF7643">
        <v>100</v>
      </c>
      <c r="AG7643"/>
      <c r="AH7643"/>
      <c r="AI7643"/>
      <c r="AJ7643" s="11"/>
      <c r="AK7643" s="11"/>
      <c r="AL7643" s="11">
        <v>300000</v>
      </c>
      <c r="AM7643" s="11"/>
      <c r="AN7643" s="11"/>
      <c r="AO7643" s="11"/>
      <c r="AP7643" s="11"/>
      <c r="AQ7643" s="11"/>
      <c r="AR7643" s="11"/>
      <c r="AS7643" s="11"/>
      <c r="AT7643" s="11"/>
      <c r="AU7643" s="11"/>
      <c r="AV7643" s="11"/>
      <c r="AW7643" s="11"/>
      <c r="AX7643" s="11"/>
      <c r="AY7643" s="11"/>
      <c r="AZ7643" s="11"/>
      <c r="BA7643" s="11"/>
      <c r="BB7643" s="11"/>
      <c r="BC7643" s="11"/>
      <c r="BD7643" s="11"/>
      <c r="BE7643" s="11"/>
      <c r="BF7643" s="11"/>
      <c r="BG7643" s="11"/>
      <c r="BH7643" s="11"/>
      <c r="BI7643" s="11"/>
      <c r="BJ7643" s="11"/>
      <c r="BK7643" s="11"/>
      <c r="BL7643"/>
      <c r="BM7643"/>
      <c r="BN7643" s="10">
        <v>0</v>
      </c>
      <c r="BO7643" s="10"/>
      <c r="BP7643" s="10"/>
      <c r="BQ7643" s="10"/>
      <c r="BR7643" s="10"/>
      <c r="BS7643" s="10"/>
      <c r="BT7643" s="10"/>
      <c r="BU7643" s="10"/>
    </row>
    <row r="7644" spans="1:73" x14ac:dyDescent="0.3">
      <c r="A7644" s="10" t="s">
        <v>4110</v>
      </c>
      <c r="B7644" s="10" t="s">
        <v>6874</v>
      </c>
      <c r="C7644" s="10" t="s">
        <v>75</v>
      </c>
      <c r="D7644" s="10" t="s">
        <v>69</v>
      </c>
      <c r="E7644" s="10" t="s">
        <v>1518</v>
      </c>
      <c r="F7644" s="10" t="s">
        <v>5892</v>
      </c>
      <c r="G7644" s="10" t="s">
        <v>5893</v>
      </c>
      <c r="H7644" s="10" t="s">
        <v>8640</v>
      </c>
      <c r="I7644" s="10" t="s">
        <v>8641</v>
      </c>
      <c r="J7644" s="10" t="s">
        <v>8641</v>
      </c>
      <c r="K7644" s="10" t="s">
        <v>8640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 s="11">
        <v>4400000</v>
      </c>
      <c r="S7644" s="11"/>
      <c r="T7644" s="11"/>
      <c r="U7644" s="11"/>
      <c r="V7644" s="11"/>
      <c r="W7644" s="11"/>
      <c r="X7644" s="11">
        <v>0</v>
      </c>
      <c r="Y7644" s="11"/>
      <c r="Z7644" s="11"/>
      <c r="AA7644" s="11"/>
      <c r="AB7644" s="11"/>
      <c r="AC7644" s="11"/>
      <c r="AD7644">
        <v>0</v>
      </c>
      <c r="AE7644"/>
      <c r="AF7644"/>
      <c r="AG7644"/>
      <c r="AH7644"/>
      <c r="AI7644"/>
      <c r="AJ7644" s="11">
        <v>4400000</v>
      </c>
      <c r="AK7644" s="11"/>
      <c r="AL7644" s="11"/>
      <c r="AM7644" s="11"/>
      <c r="AN7644" s="11"/>
      <c r="AO7644" s="11"/>
      <c r="AP7644" s="11"/>
      <c r="AQ7644" s="11"/>
      <c r="AR7644" s="11"/>
      <c r="AS7644" s="11"/>
      <c r="AT7644" s="11"/>
      <c r="AU7644" s="11"/>
      <c r="AV7644" s="11"/>
      <c r="AW7644" s="11"/>
      <c r="AX7644" s="11"/>
      <c r="AY7644" s="11"/>
      <c r="AZ7644" s="11"/>
      <c r="BA7644" s="11"/>
      <c r="BB7644" s="11"/>
      <c r="BC7644" s="11"/>
      <c r="BD7644" s="11"/>
      <c r="BE7644" s="11"/>
      <c r="BF7644" s="11"/>
      <c r="BG7644" s="11"/>
      <c r="BH7644" s="11"/>
      <c r="BI7644" s="11"/>
      <c r="BJ7644" s="11"/>
      <c r="BK7644" s="11"/>
      <c r="BL7644"/>
      <c r="BM7644"/>
      <c r="BN7644" s="10">
        <v>0</v>
      </c>
      <c r="BO7644" s="10"/>
      <c r="BP7644" s="10"/>
      <c r="BQ7644" s="10"/>
      <c r="BR7644" s="10"/>
      <c r="BS7644" s="10"/>
      <c r="BT7644" s="10"/>
      <c r="BU7644" s="10"/>
    </row>
    <row r="7645" spans="1:73" x14ac:dyDescent="0.3">
      <c r="A7645" s="10" t="s">
        <v>4110</v>
      </c>
      <c r="B7645" s="10" t="s">
        <v>6874</v>
      </c>
      <c r="C7645" s="10" t="s">
        <v>75</v>
      </c>
      <c r="D7645" s="10" t="s">
        <v>69</v>
      </c>
      <c r="E7645" s="10" t="s">
        <v>1518</v>
      </c>
      <c r="F7645" s="10" t="s">
        <v>5892</v>
      </c>
      <c r="G7645" s="10" t="s">
        <v>5893</v>
      </c>
      <c r="H7645" s="10" t="s">
        <v>6900</v>
      </c>
      <c r="I7645" s="10" t="s">
        <v>6901</v>
      </c>
      <c r="J7645" s="10" t="s">
        <v>6901</v>
      </c>
      <c r="K7645" s="10" t="s">
        <v>6900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 s="11">
        <v>34769500</v>
      </c>
      <c r="S7645" s="11">
        <v>56223200</v>
      </c>
      <c r="T7645" s="11">
        <v>27970580</v>
      </c>
      <c r="U7645" s="11"/>
      <c r="V7645" s="11"/>
      <c r="W7645" s="11"/>
      <c r="X7645" s="11">
        <v>5458000</v>
      </c>
      <c r="Y7645" s="11">
        <v>19882140</v>
      </c>
      <c r="Z7645" s="11">
        <v>0</v>
      </c>
      <c r="AA7645" s="11"/>
      <c r="AB7645" s="11"/>
      <c r="AC7645" s="11"/>
      <c r="AD7645">
        <v>15.7</v>
      </c>
      <c r="AE7645">
        <v>35.36</v>
      </c>
      <c r="AF7645">
        <v>0</v>
      </c>
      <c r="AG7645"/>
      <c r="AH7645"/>
      <c r="AI7645"/>
      <c r="AJ7645" s="11">
        <v>34769496.600000001</v>
      </c>
      <c r="AK7645" s="11">
        <v>55726200</v>
      </c>
      <c r="AL7645" s="11">
        <v>27970580</v>
      </c>
      <c r="AM7645" s="11"/>
      <c r="AN7645" s="11"/>
      <c r="AO7645" s="11"/>
      <c r="AP7645" s="11"/>
      <c r="AQ7645" s="11"/>
      <c r="AR7645" s="11"/>
      <c r="AS7645" s="11"/>
      <c r="AT7645" s="11"/>
      <c r="AU7645" s="11"/>
      <c r="AV7645" s="11"/>
      <c r="AW7645" s="11"/>
      <c r="AX7645" s="11"/>
      <c r="AY7645" s="11"/>
      <c r="AZ7645" s="11"/>
      <c r="BA7645" s="11"/>
      <c r="BB7645" s="11"/>
      <c r="BC7645" s="11"/>
      <c r="BD7645" s="11"/>
      <c r="BE7645" s="11"/>
      <c r="BF7645" s="11"/>
      <c r="BG7645" s="11"/>
      <c r="BH7645" s="11"/>
      <c r="BI7645" s="11"/>
      <c r="BJ7645" s="11"/>
      <c r="BK7645" s="11"/>
      <c r="BL7645"/>
      <c r="BM7645"/>
      <c r="BN7645" s="10">
        <v>0</v>
      </c>
      <c r="BO7645" s="10"/>
      <c r="BP7645" s="10"/>
      <c r="BQ7645" s="10"/>
      <c r="BR7645" s="10"/>
      <c r="BS7645" s="10"/>
      <c r="BT7645" s="10"/>
      <c r="BU7645" s="10"/>
    </row>
    <row r="7646" spans="1:73" x14ac:dyDescent="0.3">
      <c r="A7646" s="10" t="s">
        <v>4110</v>
      </c>
      <c r="B7646" s="10" t="s">
        <v>6874</v>
      </c>
      <c r="C7646" s="10" t="s">
        <v>75</v>
      </c>
      <c r="D7646" s="10" t="s">
        <v>69</v>
      </c>
      <c r="E7646" s="10" t="s">
        <v>5896</v>
      </c>
      <c r="F7646" s="10" t="s">
        <v>5999</v>
      </c>
      <c r="G7646" s="10" t="s">
        <v>5288</v>
      </c>
      <c r="H7646" s="10" t="s">
        <v>7848</v>
      </c>
      <c r="I7646" s="10" t="s">
        <v>7849</v>
      </c>
      <c r="J7646" s="10" t="s">
        <v>7849</v>
      </c>
      <c r="K7646" s="10" t="s">
        <v>7848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 s="11"/>
      <c r="S7646" s="11"/>
      <c r="T7646" s="11">
        <v>2578500</v>
      </c>
      <c r="U7646" s="11"/>
      <c r="V7646" s="11"/>
      <c r="W7646" s="11"/>
      <c r="X7646" s="11"/>
      <c r="Y7646" s="11"/>
      <c r="Z7646" s="11">
        <v>0</v>
      </c>
      <c r="AA7646" s="11"/>
      <c r="AB7646" s="11"/>
      <c r="AC7646" s="11"/>
      <c r="AD7646"/>
      <c r="AE7646"/>
      <c r="AF7646">
        <v>0</v>
      </c>
      <c r="AG7646"/>
      <c r="AH7646"/>
      <c r="AI7646"/>
      <c r="AJ7646" s="11"/>
      <c r="AK7646" s="11"/>
      <c r="AL7646" s="11">
        <v>2578500</v>
      </c>
      <c r="AM7646" s="11"/>
      <c r="AN7646" s="11"/>
      <c r="AO7646" s="11"/>
      <c r="AP7646" s="11"/>
      <c r="AQ7646" s="11"/>
      <c r="AR7646" s="11"/>
      <c r="AS7646" s="11"/>
      <c r="AT7646" s="11"/>
      <c r="AU7646" s="11"/>
      <c r="AV7646" s="11"/>
      <c r="AW7646" s="11"/>
      <c r="AX7646" s="11"/>
      <c r="AY7646" s="11"/>
      <c r="AZ7646" s="11"/>
      <c r="BA7646" s="11"/>
      <c r="BB7646" s="11"/>
      <c r="BC7646" s="11"/>
      <c r="BD7646" s="11"/>
      <c r="BE7646" s="11"/>
      <c r="BF7646" s="11"/>
      <c r="BG7646" s="11"/>
      <c r="BH7646" s="11"/>
      <c r="BI7646" s="11"/>
      <c r="BJ7646" s="11"/>
      <c r="BK7646" s="11"/>
      <c r="BL7646"/>
      <c r="BM7646"/>
      <c r="BN7646" s="10">
        <v>0</v>
      </c>
      <c r="BO7646" s="10"/>
      <c r="BP7646" s="10"/>
      <c r="BQ7646" s="10"/>
      <c r="BR7646" s="10"/>
      <c r="BS7646" s="10"/>
      <c r="BT7646" s="10"/>
      <c r="BU7646" s="10"/>
    </row>
    <row r="7647" spans="1:73" x14ac:dyDescent="0.3">
      <c r="A7647" s="10" t="s">
        <v>4110</v>
      </c>
      <c r="B7647" s="10" t="s">
        <v>6874</v>
      </c>
      <c r="C7647" s="10" t="s">
        <v>75</v>
      </c>
      <c r="D7647" s="10" t="s">
        <v>69</v>
      </c>
      <c r="E7647" s="10" t="s">
        <v>5900</v>
      </c>
      <c r="F7647" s="10" t="s">
        <v>8642</v>
      </c>
      <c r="G7647" s="10" t="s">
        <v>8643</v>
      </c>
      <c r="H7647" s="10" t="s">
        <v>8644</v>
      </c>
      <c r="I7647" s="10" t="s">
        <v>8645</v>
      </c>
      <c r="J7647" s="10" t="s">
        <v>8645</v>
      </c>
      <c r="K7647" s="10" t="s">
        <v>8644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 s="11"/>
      <c r="S7647" s="11">
        <v>171500</v>
      </c>
      <c r="T7647" s="11"/>
      <c r="U7647" s="11"/>
      <c r="V7647" s="11"/>
      <c r="W7647" s="11"/>
      <c r="X7647" s="11"/>
      <c r="Y7647" s="11">
        <v>171500</v>
      </c>
      <c r="Z7647" s="11"/>
      <c r="AA7647" s="11"/>
      <c r="AB7647" s="11"/>
      <c r="AC7647" s="11"/>
      <c r="AD7647"/>
      <c r="AE7647">
        <v>100</v>
      </c>
      <c r="AF7647"/>
      <c r="AG7647"/>
      <c r="AH7647"/>
      <c r="AI7647"/>
      <c r="AJ7647" s="11"/>
      <c r="AK7647" s="11">
        <v>171500</v>
      </c>
      <c r="AL7647" s="11"/>
      <c r="AM7647" s="11"/>
      <c r="AN7647" s="11"/>
      <c r="AO7647" s="11"/>
      <c r="AP7647" s="11"/>
      <c r="AQ7647" s="11"/>
      <c r="AR7647" s="11"/>
      <c r="AS7647" s="11"/>
      <c r="AT7647" s="11"/>
      <c r="AU7647" s="11"/>
      <c r="AV7647" s="11"/>
      <c r="AW7647" s="11"/>
      <c r="AX7647" s="11"/>
      <c r="AY7647" s="11"/>
      <c r="AZ7647" s="11"/>
      <c r="BA7647" s="11"/>
      <c r="BB7647" s="11"/>
      <c r="BC7647" s="11"/>
      <c r="BD7647" s="11"/>
      <c r="BE7647" s="11"/>
      <c r="BF7647" s="11"/>
      <c r="BG7647" s="11"/>
      <c r="BH7647" s="11"/>
      <c r="BI7647" s="11"/>
      <c r="BJ7647" s="11"/>
      <c r="BK7647" s="11"/>
      <c r="BL7647"/>
      <c r="BM7647"/>
      <c r="BN7647" s="10">
        <v>0</v>
      </c>
      <c r="BO7647" s="10"/>
      <c r="BP7647" s="10"/>
      <c r="BQ7647" s="10"/>
      <c r="BR7647" s="10"/>
      <c r="BS7647" s="10"/>
      <c r="BT7647" s="10"/>
      <c r="BU7647" s="10"/>
    </row>
    <row r="7648" spans="1:73" x14ac:dyDescent="0.3">
      <c r="A7648" s="10" t="s">
        <v>4110</v>
      </c>
      <c r="B7648" s="10" t="s">
        <v>6874</v>
      </c>
      <c r="C7648" s="10" t="s">
        <v>75</v>
      </c>
      <c r="D7648" s="10" t="s">
        <v>69</v>
      </c>
      <c r="E7648" s="10" t="s">
        <v>70</v>
      </c>
      <c r="F7648" s="10"/>
      <c r="G7648" s="10" t="s">
        <v>5904</v>
      </c>
      <c r="H7648" s="10" t="s">
        <v>8646</v>
      </c>
      <c r="I7648" s="10" t="s">
        <v>8647</v>
      </c>
      <c r="J7648" s="10" t="s">
        <v>8647</v>
      </c>
      <c r="K7648" s="10" t="s">
        <v>8646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 s="11"/>
      <c r="S7648" s="11"/>
      <c r="T7648" s="11">
        <v>3463700</v>
      </c>
      <c r="U7648" s="11"/>
      <c r="V7648" s="11"/>
      <c r="W7648" s="11"/>
      <c r="X7648" s="11"/>
      <c r="Y7648" s="11"/>
      <c r="Z7648" s="11">
        <v>1066700</v>
      </c>
      <c r="AA7648" s="11"/>
      <c r="AB7648" s="11"/>
      <c r="AC7648" s="11"/>
      <c r="AD7648"/>
      <c r="AE7648"/>
      <c r="AF7648">
        <v>30.8</v>
      </c>
      <c r="AG7648"/>
      <c r="AH7648"/>
      <c r="AI7648"/>
      <c r="AJ7648" s="11"/>
      <c r="AK7648" s="11"/>
      <c r="AL7648" s="11">
        <v>3463700</v>
      </c>
      <c r="AM7648" s="11"/>
      <c r="AN7648" s="11"/>
      <c r="AO7648" s="11"/>
      <c r="AP7648" s="11"/>
      <c r="AQ7648" s="11"/>
      <c r="AR7648" s="11"/>
      <c r="AS7648" s="11"/>
      <c r="AT7648" s="11"/>
      <c r="AU7648" s="11"/>
      <c r="AV7648" s="11"/>
      <c r="AW7648" s="11"/>
      <c r="AX7648" s="11"/>
      <c r="AY7648" s="11"/>
      <c r="AZ7648" s="11"/>
      <c r="BA7648" s="11"/>
      <c r="BB7648" s="11"/>
      <c r="BC7648" s="11"/>
      <c r="BD7648" s="11"/>
      <c r="BE7648" s="11"/>
      <c r="BF7648" s="11"/>
      <c r="BG7648" s="11"/>
      <c r="BH7648" s="11"/>
      <c r="BI7648" s="11"/>
      <c r="BJ7648" s="11"/>
      <c r="BK7648" s="11"/>
      <c r="BL7648"/>
      <c r="BM7648"/>
      <c r="BN7648" s="10">
        <v>0</v>
      </c>
      <c r="BO7648" s="10"/>
      <c r="BP7648" s="10"/>
      <c r="BQ7648" s="10"/>
      <c r="BR7648" s="10"/>
      <c r="BS7648" s="10"/>
      <c r="BT7648" s="10"/>
      <c r="BU7648" s="10"/>
    </row>
    <row r="7649" spans="1:73" x14ac:dyDescent="0.3">
      <c r="A7649" s="10" t="s">
        <v>4110</v>
      </c>
      <c r="B7649" s="10" t="s">
        <v>6874</v>
      </c>
      <c r="C7649" s="10" t="s">
        <v>75</v>
      </c>
      <c r="D7649" s="10" t="s">
        <v>69</v>
      </c>
      <c r="E7649" s="10" t="s">
        <v>70</v>
      </c>
      <c r="F7649" s="10" t="s">
        <v>8648</v>
      </c>
      <c r="G7649" s="10" t="s">
        <v>8649</v>
      </c>
      <c r="H7649" s="10" t="s">
        <v>8650</v>
      </c>
      <c r="I7649" s="10" t="s">
        <v>8651</v>
      </c>
      <c r="J7649" s="10" t="s">
        <v>8651</v>
      </c>
      <c r="K7649" s="10" t="s">
        <v>8650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 s="11">
        <v>952000</v>
      </c>
      <c r="S7649" s="11"/>
      <c r="T7649" s="11"/>
      <c r="U7649" s="11"/>
      <c r="V7649" s="11"/>
      <c r="W7649" s="11"/>
      <c r="X7649" s="11">
        <v>612000</v>
      </c>
      <c r="Y7649" s="11"/>
      <c r="Z7649" s="11"/>
      <c r="AA7649" s="11"/>
      <c r="AB7649" s="11"/>
      <c r="AC7649" s="11"/>
      <c r="AD7649">
        <v>64.290000000000006</v>
      </c>
      <c r="AE7649"/>
      <c r="AF7649"/>
      <c r="AG7649"/>
      <c r="AH7649"/>
      <c r="AI7649"/>
      <c r="AJ7649" s="11">
        <v>952000</v>
      </c>
      <c r="AK7649" s="11"/>
      <c r="AL7649" s="11"/>
      <c r="AM7649" s="11"/>
      <c r="AN7649" s="11"/>
      <c r="AO7649" s="11"/>
      <c r="AP7649" s="11"/>
      <c r="AQ7649" s="11"/>
      <c r="AR7649" s="11"/>
      <c r="AS7649" s="11"/>
      <c r="AT7649" s="11"/>
      <c r="AU7649" s="11"/>
      <c r="AV7649" s="11"/>
      <c r="AW7649" s="11"/>
      <c r="AX7649" s="11"/>
      <c r="AY7649" s="11"/>
      <c r="AZ7649" s="11"/>
      <c r="BA7649" s="11"/>
      <c r="BB7649" s="11"/>
      <c r="BC7649" s="11"/>
      <c r="BD7649" s="11"/>
      <c r="BE7649" s="11"/>
      <c r="BF7649" s="11"/>
      <c r="BG7649" s="11"/>
      <c r="BH7649" s="11"/>
      <c r="BI7649" s="11"/>
      <c r="BJ7649" s="11"/>
      <c r="BK7649" s="11"/>
      <c r="BL7649"/>
      <c r="BM7649"/>
      <c r="BN7649" s="10">
        <v>0</v>
      </c>
      <c r="BO7649" s="10"/>
      <c r="BP7649" s="10"/>
      <c r="BQ7649" s="10"/>
      <c r="BR7649" s="10"/>
      <c r="BS7649" s="10"/>
      <c r="BT7649" s="10"/>
      <c r="BU7649" s="10"/>
    </row>
    <row r="7650" spans="1:73" x14ac:dyDescent="0.3">
      <c r="A7650" s="10" t="s">
        <v>4110</v>
      </c>
      <c r="B7650" s="10" t="s">
        <v>6874</v>
      </c>
      <c r="C7650" s="10" t="s">
        <v>75</v>
      </c>
      <c r="D7650" s="10" t="s">
        <v>69</v>
      </c>
      <c r="E7650" s="10" t="s">
        <v>4994</v>
      </c>
      <c r="F7650" s="10" t="s">
        <v>455</v>
      </c>
      <c r="G7650" s="10" t="s">
        <v>5215</v>
      </c>
      <c r="H7650" s="10" t="s">
        <v>13359</v>
      </c>
      <c r="I7650" s="10" t="s">
        <v>5216</v>
      </c>
      <c r="J7650" s="10" t="s">
        <v>5216</v>
      </c>
      <c r="K7650" s="10" t="s">
        <v>13359</v>
      </c>
      <c r="L7650">
        <v>1</v>
      </c>
      <c r="M7650">
        <v>1</v>
      </c>
      <c r="N7650">
        <v>0</v>
      </c>
      <c r="O7650">
        <v>0</v>
      </c>
      <c r="P7650">
        <v>0</v>
      </c>
      <c r="Q7650">
        <v>0</v>
      </c>
      <c r="R7650" s="11">
        <v>304000</v>
      </c>
      <c r="S7650" s="11">
        <v>1603500</v>
      </c>
      <c r="T7650" s="11"/>
      <c r="U7650" s="11"/>
      <c r="V7650" s="11"/>
      <c r="W7650" s="11"/>
      <c r="X7650" s="11">
        <v>0</v>
      </c>
      <c r="Y7650" s="11">
        <v>672500</v>
      </c>
      <c r="Z7650" s="11"/>
      <c r="AA7650" s="11"/>
      <c r="AB7650" s="11"/>
      <c r="AC7650" s="11"/>
      <c r="AD7650">
        <v>0</v>
      </c>
      <c r="AE7650">
        <v>41.94</v>
      </c>
      <c r="AF7650"/>
      <c r="AG7650"/>
      <c r="AH7650"/>
      <c r="AI7650"/>
      <c r="AJ7650" s="11">
        <v>304000</v>
      </c>
      <c r="AK7650" s="11">
        <v>1558000</v>
      </c>
      <c r="AL7650" s="11"/>
      <c r="AM7650" s="11"/>
      <c r="AN7650" s="11"/>
      <c r="AO7650" s="11"/>
      <c r="AP7650" s="11"/>
      <c r="AQ7650" s="11"/>
      <c r="AR7650" s="11"/>
      <c r="AS7650" s="11"/>
      <c r="AT7650" s="11"/>
      <c r="AU7650" s="11"/>
      <c r="AV7650" s="11"/>
      <c r="AW7650" s="11"/>
      <c r="AX7650" s="11"/>
      <c r="AY7650" s="11"/>
      <c r="AZ7650" s="11"/>
      <c r="BA7650" s="11"/>
      <c r="BB7650" s="11"/>
      <c r="BC7650" s="11"/>
      <c r="BD7650" s="11"/>
      <c r="BE7650" s="11"/>
      <c r="BF7650" s="11"/>
      <c r="BG7650" s="11"/>
      <c r="BH7650" s="11"/>
      <c r="BI7650" s="11"/>
      <c r="BJ7650" s="11"/>
      <c r="BK7650" s="11"/>
      <c r="BL7650"/>
      <c r="BM7650"/>
      <c r="BN7650" s="10">
        <v>0</v>
      </c>
      <c r="BO7650" s="10"/>
      <c r="BP7650" s="10"/>
      <c r="BQ7650" s="10"/>
      <c r="BR7650" s="10"/>
      <c r="BS7650" s="10"/>
      <c r="BT7650" s="10"/>
      <c r="BU7650" s="10"/>
    </row>
    <row r="7651" spans="1:73" x14ac:dyDescent="0.3">
      <c r="A7651" s="10" t="s">
        <v>4110</v>
      </c>
      <c r="B7651" s="10" t="s">
        <v>6874</v>
      </c>
      <c r="C7651" s="10" t="s">
        <v>326</v>
      </c>
      <c r="D7651" s="10" t="s">
        <v>69</v>
      </c>
      <c r="E7651" s="10" t="s">
        <v>5896</v>
      </c>
      <c r="F7651" s="10" t="s">
        <v>5930</v>
      </c>
      <c r="G7651" s="10" t="s">
        <v>5931</v>
      </c>
      <c r="H7651" s="10" t="s">
        <v>8652</v>
      </c>
      <c r="I7651" s="10" t="s">
        <v>8653</v>
      </c>
      <c r="J7651" s="10" t="s">
        <v>8653</v>
      </c>
      <c r="K7651" s="10" t="s">
        <v>8652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 s="11"/>
      <c r="S7651" s="11"/>
      <c r="T7651" s="11">
        <v>472000</v>
      </c>
      <c r="U7651" s="11"/>
      <c r="V7651" s="11"/>
      <c r="W7651" s="11"/>
      <c r="X7651" s="11"/>
      <c r="Y7651" s="11"/>
      <c r="Z7651" s="11">
        <v>472000</v>
      </c>
      <c r="AA7651" s="11"/>
      <c r="AB7651" s="11"/>
      <c r="AC7651" s="11"/>
      <c r="AD7651"/>
      <c r="AE7651"/>
      <c r="AF7651">
        <v>100</v>
      </c>
      <c r="AG7651"/>
      <c r="AH7651"/>
      <c r="AI7651"/>
      <c r="AJ7651" s="11"/>
      <c r="AK7651" s="11"/>
      <c r="AL7651" s="11">
        <v>472000</v>
      </c>
      <c r="AM7651" s="11"/>
      <c r="AN7651" s="11"/>
      <c r="AO7651" s="11"/>
      <c r="AP7651" s="11"/>
      <c r="AQ7651" s="11"/>
      <c r="AR7651" s="11"/>
      <c r="AS7651" s="11"/>
      <c r="AT7651" s="11"/>
      <c r="AU7651" s="11"/>
      <c r="AV7651" s="11"/>
      <c r="AW7651" s="11"/>
      <c r="AX7651" s="11"/>
      <c r="AY7651" s="11"/>
      <c r="AZ7651" s="11"/>
      <c r="BA7651" s="11"/>
      <c r="BB7651" s="11"/>
      <c r="BC7651" s="11"/>
      <c r="BD7651" s="11"/>
      <c r="BE7651" s="11"/>
      <c r="BF7651" s="11"/>
      <c r="BG7651" s="11"/>
      <c r="BH7651" s="11"/>
      <c r="BI7651" s="11"/>
      <c r="BJ7651" s="11"/>
      <c r="BK7651" s="11"/>
      <c r="BL7651"/>
      <c r="BM7651"/>
      <c r="BN7651" s="10">
        <v>0</v>
      </c>
      <c r="BO7651" s="10"/>
      <c r="BP7651" s="10"/>
      <c r="BQ7651" s="10"/>
      <c r="BR7651" s="10"/>
      <c r="BS7651" s="10"/>
      <c r="BT7651" s="10"/>
      <c r="BU7651" s="10"/>
    </row>
    <row r="7652" spans="1:73" x14ac:dyDescent="0.3">
      <c r="A7652" s="10" t="s">
        <v>4110</v>
      </c>
      <c r="B7652" s="10" t="s">
        <v>6807</v>
      </c>
      <c r="C7652" s="10" t="s">
        <v>107</v>
      </c>
      <c r="D7652" s="10" t="s">
        <v>110</v>
      </c>
      <c r="E7652" s="10" t="s">
        <v>180</v>
      </c>
      <c r="F7652" s="10" t="s">
        <v>10986</v>
      </c>
      <c r="G7652" s="10" t="s">
        <v>10987</v>
      </c>
      <c r="H7652" s="10" t="s">
        <v>10988</v>
      </c>
      <c r="I7652" s="10" t="s">
        <v>10989</v>
      </c>
      <c r="J7652" s="10" t="s">
        <v>10989</v>
      </c>
      <c r="K7652" s="10" t="s">
        <v>10988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 s="11"/>
      <c r="S7652" s="11"/>
      <c r="T7652" s="11"/>
      <c r="U7652" s="11"/>
      <c r="V7652" s="11">
        <v>14450000</v>
      </c>
      <c r="W7652" s="11"/>
      <c r="X7652" s="11"/>
      <c r="Y7652" s="11"/>
      <c r="Z7652" s="11"/>
      <c r="AA7652" s="11"/>
      <c r="AB7652" s="11">
        <v>7225000</v>
      </c>
      <c r="AC7652" s="11"/>
      <c r="AD7652"/>
      <c r="AE7652"/>
      <c r="AF7652"/>
      <c r="AG7652"/>
      <c r="AH7652">
        <v>50</v>
      </c>
      <c r="AI7652"/>
      <c r="AJ7652" s="11"/>
      <c r="AK7652" s="11"/>
      <c r="AL7652" s="11"/>
      <c r="AM7652" s="11"/>
      <c r="AN7652" s="11">
        <v>14450000</v>
      </c>
      <c r="AO7652" s="11"/>
      <c r="AP7652" s="11"/>
      <c r="AQ7652" s="11"/>
      <c r="AR7652" s="11"/>
      <c r="AS7652" s="11"/>
      <c r="AT7652" s="11">
        <v>7225000</v>
      </c>
      <c r="AU7652" s="11"/>
      <c r="AV7652" s="11"/>
      <c r="AW7652" s="11"/>
      <c r="AX7652" s="11"/>
      <c r="AY7652" s="11"/>
      <c r="AZ7652" s="11">
        <v>7225000</v>
      </c>
      <c r="BA7652" s="11"/>
      <c r="BB7652" s="11"/>
      <c r="BC7652" s="11"/>
      <c r="BD7652" s="11"/>
      <c r="BE7652" s="11"/>
      <c r="BF7652" s="11">
        <v>7225000</v>
      </c>
      <c r="BG7652" s="11"/>
      <c r="BH7652" s="11"/>
      <c r="BI7652" s="11">
        <v>201148000</v>
      </c>
      <c r="BJ7652" s="11"/>
      <c r="BK7652" s="11"/>
      <c r="BL7652"/>
      <c r="BM7652">
        <v>0</v>
      </c>
      <c r="BN7652" s="10">
        <v>0</v>
      </c>
      <c r="BO7652" s="10"/>
      <c r="BP7652" s="10"/>
      <c r="BQ7652" s="10"/>
      <c r="BR7652" s="10"/>
      <c r="BS7652" s="10"/>
      <c r="BT7652" s="10"/>
      <c r="BU7652" s="10"/>
    </row>
    <row r="7653" spans="1:73" x14ac:dyDescent="0.3">
      <c r="A7653" s="10" t="s">
        <v>4110</v>
      </c>
      <c r="B7653" s="10" t="s">
        <v>6807</v>
      </c>
      <c r="C7653" s="10" t="s">
        <v>107</v>
      </c>
      <c r="D7653" s="10" t="s">
        <v>110</v>
      </c>
      <c r="E7653" s="10" t="s">
        <v>185</v>
      </c>
      <c r="F7653" s="10" t="s">
        <v>186</v>
      </c>
      <c r="G7653" s="10" t="s">
        <v>187</v>
      </c>
      <c r="H7653" s="10" t="s">
        <v>905</v>
      </c>
      <c r="I7653" s="10" t="s">
        <v>906</v>
      </c>
      <c r="J7653" s="10" t="s">
        <v>906</v>
      </c>
      <c r="K7653" s="10" t="s">
        <v>905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 s="11"/>
      <c r="S7653" s="11"/>
      <c r="T7653" s="11">
        <v>3120000</v>
      </c>
      <c r="U7653" s="11"/>
      <c r="V7653" s="11"/>
      <c r="W7653" s="11"/>
      <c r="X7653" s="11"/>
      <c r="Y7653" s="11"/>
      <c r="Z7653" s="11">
        <v>936000</v>
      </c>
      <c r="AA7653" s="11"/>
      <c r="AB7653" s="11"/>
      <c r="AC7653" s="11"/>
      <c r="AD7653"/>
      <c r="AE7653"/>
      <c r="AF7653">
        <v>30</v>
      </c>
      <c r="AG7653"/>
      <c r="AH7653"/>
      <c r="AI7653"/>
      <c r="AJ7653" s="11"/>
      <c r="AK7653" s="11"/>
      <c r="AL7653" s="11">
        <v>3120000</v>
      </c>
      <c r="AM7653" s="11"/>
      <c r="AN7653" s="11"/>
      <c r="AO7653" s="11"/>
      <c r="AP7653" s="11"/>
      <c r="AQ7653" s="11"/>
      <c r="AR7653" s="11"/>
      <c r="AS7653" s="11"/>
      <c r="AT7653" s="11"/>
      <c r="AU7653" s="11"/>
      <c r="AV7653" s="11"/>
      <c r="AW7653" s="11"/>
      <c r="AX7653" s="11"/>
      <c r="AY7653" s="11"/>
      <c r="AZ7653" s="11"/>
      <c r="BA7653" s="11"/>
      <c r="BB7653" s="11"/>
      <c r="BC7653" s="11"/>
      <c r="BD7653" s="11"/>
      <c r="BE7653" s="11"/>
      <c r="BF7653" s="11"/>
      <c r="BG7653" s="11"/>
      <c r="BH7653" s="11"/>
      <c r="BI7653" s="11"/>
      <c r="BJ7653" s="11"/>
      <c r="BK7653" s="11"/>
      <c r="BL7653"/>
      <c r="BM7653"/>
      <c r="BN7653" s="10">
        <v>0</v>
      </c>
      <c r="BO7653" s="10"/>
      <c r="BP7653" s="10"/>
      <c r="BQ7653" s="10"/>
      <c r="BR7653" s="10"/>
      <c r="BS7653" s="10"/>
      <c r="BT7653" s="10"/>
      <c r="BU7653" s="10"/>
    </row>
    <row r="7654" spans="1:73" x14ac:dyDescent="0.3">
      <c r="A7654" s="10" t="s">
        <v>4110</v>
      </c>
      <c r="B7654" s="10" t="s">
        <v>6807</v>
      </c>
      <c r="C7654" s="10" t="s">
        <v>107</v>
      </c>
      <c r="D7654" s="10" t="s">
        <v>110</v>
      </c>
      <c r="E7654" s="10" t="s">
        <v>185</v>
      </c>
      <c r="F7654" s="10" t="s">
        <v>4112</v>
      </c>
      <c r="G7654" s="10" t="s">
        <v>4113</v>
      </c>
      <c r="H7654" s="10" t="s">
        <v>4114</v>
      </c>
      <c r="I7654" s="10" t="s">
        <v>4115</v>
      </c>
      <c r="J7654" s="10" t="s">
        <v>4115</v>
      </c>
      <c r="K7654" s="10" t="s">
        <v>4114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1</v>
      </c>
      <c r="R7654" s="11"/>
      <c r="S7654" s="11"/>
      <c r="T7654" s="11"/>
      <c r="U7654" s="11"/>
      <c r="V7654" s="11">
        <v>62766000</v>
      </c>
      <c r="W7654" s="11">
        <v>79490000</v>
      </c>
      <c r="X7654" s="11"/>
      <c r="Y7654" s="11"/>
      <c r="Z7654" s="11"/>
      <c r="AA7654" s="11"/>
      <c r="AB7654" s="11">
        <v>17766000</v>
      </c>
      <c r="AC7654" s="11">
        <v>20210000</v>
      </c>
      <c r="AD7654"/>
      <c r="AE7654"/>
      <c r="AF7654"/>
      <c r="AG7654"/>
      <c r="AH7654">
        <v>28.31</v>
      </c>
      <c r="AI7654">
        <v>25.42</v>
      </c>
      <c r="AJ7654" s="11"/>
      <c r="AK7654" s="11"/>
      <c r="AL7654" s="11"/>
      <c r="AM7654" s="11"/>
      <c r="AN7654" s="11">
        <v>62766000</v>
      </c>
      <c r="AO7654" s="11">
        <v>79490000</v>
      </c>
      <c r="AP7654" s="11"/>
      <c r="AQ7654" s="11"/>
      <c r="AR7654" s="11"/>
      <c r="AS7654" s="11"/>
      <c r="AT7654" s="11"/>
      <c r="AU7654" s="11"/>
      <c r="AV7654" s="11"/>
      <c r="AW7654" s="11"/>
      <c r="AX7654" s="11"/>
      <c r="AY7654" s="11"/>
      <c r="AZ7654" s="11"/>
      <c r="BA7654" s="11"/>
      <c r="BB7654" s="11"/>
      <c r="BC7654" s="11"/>
      <c r="BD7654" s="11"/>
      <c r="BE7654" s="11"/>
      <c r="BF7654" s="11"/>
      <c r="BG7654" s="11"/>
      <c r="BH7654" s="11"/>
      <c r="BI7654" s="11">
        <v>292407750</v>
      </c>
      <c r="BJ7654" s="11"/>
      <c r="BK7654" s="11">
        <v>60795000</v>
      </c>
      <c r="BL7654"/>
      <c r="BM7654">
        <v>20.7911</v>
      </c>
      <c r="BN7654" s="10">
        <v>0</v>
      </c>
      <c r="BO7654" s="10"/>
      <c r="BP7654" s="10"/>
      <c r="BQ7654" s="10"/>
      <c r="BR7654" s="10"/>
      <c r="BS7654" s="10"/>
      <c r="BT7654" s="10"/>
      <c r="BU7654" s="10"/>
    </row>
    <row r="7655" spans="1:73" x14ac:dyDescent="0.3">
      <c r="A7655" s="10" t="s">
        <v>4110</v>
      </c>
      <c r="B7655" s="10" t="s">
        <v>6807</v>
      </c>
      <c r="C7655" s="10" t="s">
        <v>107</v>
      </c>
      <c r="D7655" s="10" t="s">
        <v>110</v>
      </c>
      <c r="E7655" s="10" t="s">
        <v>206</v>
      </c>
      <c r="F7655" s="10" t="s">
        <v>207</v>
      </c>
      <c r="G7655" s="10"/>
      <c r="H7655" s="10" t="s">
        <v>10990</v>
      </c>
      <c r="I7655" s="10" t="s">
        <v>10991</v>
      </c>
      <c r="J7655" s="10" t="s">
        <v>10991</v>
      </c>
      <c r="K7655" s="10" t="s">
        <v>10990</v>
      </c>
      <c r="L7655">
        <v>0</v>
      </c>
      <c r="M7655">
        <v>1</v>
      </c>
      <c r="N7655">
        <v>1</v>
      </c>
      <c r="O7655">
        <v>0</v>
      </c>
      <c r="P7655">
        <v>0</v>
      </c>
      <c r="Q7655">
        <v>0</v>
      </c>
      <c r="R7655" s="11"/>
      <c r="S7655" s="11">
        <v>480000</v>
      </c>
      <c r="T7655" s="11">
        <v>410000</v>
      </c>
      <c r="U7655" s="11"/>
      <c r="V7655" s="11"/>
      <c r="W7655" s="11"/>
      <c r="X7655" s="11"/>
      <c r="Y7655" s="11">
        <v>96000</v>
      </c>
      <c r="Z7655" s="11">
        <v>123000</v>
      </c>
      <c r="AA7655" s="11"/>
      <c r="AB7655" s="11"/>
      <c r="AC7655" s="11"/>
      <c r="AD7655"/>
      <c r="AE7655">
        <v>20</v>
      </c>
      <c r="AF7655">
        <v>30</v>
      </c>
      <c r="AG7655"/>
      <c r="AH7655"/>
      <c r="AI7655"/>
      <c r="AJ7655" s="11"/>
      <c r="AK7655" s="11">
        <v>480000</v>
      </c>
      <c r="AL7655" s="11">
        <v>410000</v>
      </c>
      <c r="AM7655" s="11"/>
      <c r="AN7655" s="11"/>
      <c r="AO7655" s="11"/>
      <c r="AP7655" s="11"/>
      <c r="AQ7655" s="11"/>
      <c r="AR7655" s="11"/>
      <c r="AS7655" s="11"/>
      <c r="AT7655" s="11"/>
      <c r="AU7655" s="11"/>
      <c r="AV7655" s="11"/>
      <c r="AW7655" s="11"/>
      <c r="AX7655" s="11"/>
      <c r="AY7655" s="11"/>
      <c r="AZ7655" s="11"/>
      <c r="BA7655" s="11"/>
      <c r="BB7655" s="11"/>
      <c r="BC7655" s="11"/>
      <c r="BD7655" s="11"/>
      <c r="BE7655" s="11"/>
      <c r="BF7655" s="11"/>
      <c r="BG7655" s="11"/>
      <c r="BH7655" s="11"/>
      <c r="BI7655" s="11"/>
      <c r="BJ7655" s="11"/>
      <c r="BK7655" s="11"/>
      <c r="BL7655"/>
      <c r="BM7655"/>
      <c r="BN7655" s="10">
        <v>0</v>
      </c>
      <c r="BO7655" s="10"/>
      <c r="BP7655" s="10"/>
      <c r="BQ7655" s="10"/>
      <c r="BR7655" s="10"/>
      <c r="BS7655" s="10"/>
      <c r="BT7655" s="10"/>
      <c r="BU7655" s="10"/>
    </row>
    <row r="7656" spans="1:73" x14ac:dyDescent="0.3">
      <c r="A7656" s="10" t="s">
        <v>4110</v>
      </c>
      <c r="B7656" s="10" t="s">
        <v>6807</v>
      </c>
      <c r="C7656" s="10" t="s">
        <v>107</v>
      </c>
      <c r="D7656" s="10" t="s">
        <v>110</v>
      </c>
      <c r="E7656" s="10" t="s">
        <v>206</v>
      </c>
      <c r="F7656" s="10" t="s">
        <v>207</v>
      </c>
      <c r="G7656" s="10"/>
      <c r="H7656" s="10" t="s">
        <v>10992</v>
      </c>
      <c r="I7656" s="10" t="s">
        <v>10993</v>
      </c>
      <c r="J7656" s="10" t="s">
        <v>10993</v>
      </c>
      <c r="K7656" s="10" t="s">
        <v>10992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</v>
      </c>
      <c r="R7656" s="11"/>
      <c r="S7656" s="11"/>
      <c r="T7656" s="11"/>
      <c r="U7656" s="11"/>
      <c r="V7656" s="11">
        <v>385000</v>
      </c>
      <c r="W7656" s="11">
        <v>240000</v>
      </c>
      <c r="X7656" s="11"/>
      <c r="Y7656" s="11"/>
      <c r="Z7656" s="11"/>
      <c r="AA7656" s="11"/>
      <c r="AB7656" s="11">
        <v>385000</v>
      </c>
      <c r="AC7656" s="11">
        <v>240000</v>
      </c>
      <c r="AD7656"/>
      <c r="AE7656"/>
      <c r="AF7656"/>
      <c r="AG7656"/>
      <c r="AH7656">
        <v>100</v>
      </c>
      <c r="AI7656">
        <v>100</v>
      </c>
      <c r="AJ7656" s="11"/>
      <c r="AK7656" s="11"/>
      <c r="AL7656" s="11"/>
      <c r="AM7656" s="11"/>
      <c r="AN7656" s="11">
        <v>385000</v>
      </c>
      <c r="AO7656" s="11">
        <v>240000</v>
      </c>
      <c r="AP7656" s="11"/>
      <c r="AQ7656" s="11"/>
      <c r="AR7656" s="11"/>
      <c r="AS7656" s="11"/>
      <c r="AT7656" s="11"/>
      <c r="AU7656" s="11"/>
      <c r="AV7656" s="11"/>
      <c r="AW7656" s="11"/>
      <c r="AX7656" s="11"/>
      <c r="AY7656" s="11"/>
      <c r="AZ7656" s="11"/>
      <c r="BA7656" s="11"/>
      <c r="BB7656" s="11"/>
      <c r="BC7656" s="11"/>
      <c r="BD7656" s="11"/>
      <c r="BE7656" s="11"/>
      <c r="BF7656" s="11"/>
      <c r="BG7656" s="11"/>
      <c r="BH7656" s="11"/>
      <c r="BI7656" s="11"/>
      <c r="BJ7656" s="11"/>
      <c r="BK7656" s="11"/>
      <c r="BL7656"/>
      <c r="BM7656"/>
      <c r="BN7656" s="10">
        <v>0</v>
      </c>
      <c r="BO7656" s="10"/>
      <c r="BP7656" s="10"/>
      <c r="BQ7656" s="10"/>
      <c r="BR7656" s="10"/>
      <c r="BS7656" s="10"/>
      <c r="BT7656" s="10"/>
      <c r="BU7656" s="10"/>
    </row>
    <row r="7657" spans="1:73" x14ac:dyDescent="0.3">
      <c r="A7657" s="10" t="s">
        <v>4110</v>
      </c>
      <c r="B7657" s="10" t="s">
        <v>6807</v>
      </c>
      <c r="C7657" s="10" t="s">
        <v>107</v>
      </c>
      <c r="D7657" s="10" t="s">
        <v>110</v>
      </c>
      <c r="E7657" s="10" t="s">
        <v>206</v>
      </c>
      <c r="F7657" s="10" t="s">
        <v>207</v>
      </c>
      <c r="G7657" s="10"/>
      <c r="H7657" s="10" t="s">
        <v>10994</v>
      </c>
      <c r="I7657" s="10" t="s">
        <v>10995</v>
      </c>
      <c r="J7657" s="10" t="s">
        <v>10995</v>
      </c>
      <c r="K7657" s="10" t="s">
        <v>10994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 s="11"/>
      <c r="S7657" s="11"/>
      <c r="T7657" s="11"/>
      <c r="U7657" s="11"/>
      <c r="V7657" s="11">
        <v>907500</v>
      </c>
      <c r="W7657" s="11"/>
      <c r="X7657" s="11"/>
      <c r="Y7657" s="11"/>
      <c r="Z7657" s="11"/>
      <c r="AA7657" s="11"/>
      <c r="AB7657" s="11">
        <v>453750</v>
      </c>
      <c r="AC7657" s="11"/>
      <c r="AD7657"/>
      <c r="AE7657"/>
      <c r="AF7657"/>
      <c r="AG7657"/>
      <c r="AH7657">
        <v>50</v>
      </c>
      <c r="AI7657"/>
      <c r="AJ7657" s="11"/>
      <c r="AK7657" s="11"/>
      <c r="AL7657" s="11"/>
      <c r="AM7657" s="11"/>
      <c r="AN7657" s="11">
        <v>907500</v>
      </c>
      <c r="AO7657" s="11"/>
      <c r="AP7657" s="11"/>
      <c r="AQ7657" s="11"/>
      <c r="AR7657" s="11"/>
      <c r="AS7657" s="11"/>
      <c r="AT7657" s="11"/>
      <c r="AU7657" s="11"/>
      <c r="AV7657" s="11"/>
      <c r="AW7657" s="11"/>
      <c r="AX7657" s="11"/>
      <c r="AY7657" s="11"/>
      <c r="AZ7657" s="11"/>
      <c r="BA7657" s="11"/>
      <c r="BB7657" s="11"/>
      <c r="BC7657" s="11"/>
      <c r="BD7657" s="11"/>
      <c r="BE7657" s="11"/>
      <c r="BF7657" s="11"/>
      <c r="BG7657" s="11"/>
      <c r="BH7657" s="11"/>
      <c r="BI7657" s="11">
        <v>2945000</v>
      </c>
      <c r="BJ7657" s="11"/>
      <c r="BK7657" s="11"/>
      <c r="BL7657"/>
      <c r="BM7657">
        <v>0</v>
      </c>
      <c r="BN7657" s="10">
        <v>0</v>
      </c>
      <c r="BO7657" s="10"/>
      <c r="BP7657" s="10"/>
      <c r="BQ7657" s="10"/>
      <c r="BR7657" s="10"/>
      <c r="BS7657" s="10"/>
      <c r="BT7657" s="10"/>
      <c r="BU7657" s="10"/>
    </row>
    <row r="7658" spans="1:73" x14ac:dyDescent="0.3">
      <c r="A7658" s="10" t="s">
        <v>4110</v>
      </c>
      <c r="B7658" s="10" t="s">
        <v>6807</v>
      </c>
      <c r="C7658" s="10" t="s">
        <v>107</v>
      </c>
      <c r="D7658" s="10" t="s">
        <v>110</v>
      </c>
      <c r="E7658" s="10" t="s">
        <v>206</v>
      </c>
      <c r="F7658" s="10" t="s">
        <v>207</v>
      </c>
      <c r="G7658" s="10"/>
      <c r="H7658" s="10" t="s">
        <v>8756</v>
      </c>
      <c r="I7658" s="10" t="s">
        <v>8757</v>
      </c>
      <c r="J7658" s="10" t="s">
        <v>8757</v>
      </c>
      <c r="K7658" s="10" t="s">
        <v>8756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 s="11"/>
      <c r="S7658" s="11"/>
      <c r="T7658" s="11"/>
      <c r="U7658" s="11"/>
      <c r="V7658" s="11"/>
      <c r="W7658" s="11">
        <v>665000</v>
      </c>
      <c r="X7658" s="11"/>
      <c r="Y7658" s="11"/>
      <c r="Z7658" s="11"/>
      <c r="AA7658" s="11"/>
      <c r="AB7658" s="11"/>
      <c r="AC7658" s="11">
        <v>332500</v>
      </c>
      <c r="AD7658"/>
      <c r="AE7658"/>
      <c r="AF7658"/>
      <c r="AG7658"/>
      <c r="AH7658"/>
      <c r="AI7658">
        <v>50</v>
      </c>
      <c r="AJ7658" s="11"/>
      <c r="AK7658" s="11"/>
      <c r="AL7658" s="11"/>
      <c r="AM7658" s="11"/>
      <c r="AN7658" s="11"/>
      <c r="AO7658" s="11">
        <v>665000</v>
      </c>
      <c r="AP7658" s="11"/>
      <c r="AQ7658" s="11"/>
      <c r="AR7658" s="11"/>
      <c r="AS7658" s="11"/>
      <c r="AT7658" s="11"/>
      <c r="AU7658" s="11"/>
      <c r="AV7658" s="11"/>
      <c r="AW7658" s="11"/>
      <c r="AX7658" s="11"/>
      <c r="AY7658" s="11"/>
      <c r="AZ7658" s="11"/>
      <c r="BA7658" s="11"/>
      <c r="BB7658" s="11"/>
      <c r="BC7658" s="11"/>
      <c r="BD7658" s="11"/>
      <c r="BE7658" s="11"/>
      <c r="BF7658" s="11"/>
      <c r="BG7658" s="11"/>
      <c r="BH7658" s="11"/>
      <c r="BI7658" s="11"/>
      <c r="BJ7658" s="11"/>
      <c r="BK7658" s="11"/>
      <c r="BL7658"/>
      <c r="BM7658"/>
      <c r="BN7658" s="10">
        <v>0</v>
      </c>
      <c r="BO7658" s="10"/>
      <c r="BP7658" s="10"/>
      <c r="BQ7658" s="10"/>
      <c r="BR7658" s="10"/>
      <c r="BS7658" s="10"/>
      <c r="BT7658" s="10"/>
      <c r="BU7658" s="10"/>
    </row>
    <row r="7659" spans="1:73" x14ac:dyDescent="0.3">
      <c r="A7659" s="10" t="s">
        <v>4110</v>
      </c>
      <c r="B7659" s="10" t="s">
        <v>6807</v>
      </c>
      <c r="C7659" s="10" t="s">
        <v>107</v>
      </c>
      <c r="D7659" s="10" t="s">
        <v>110</v>
      </c>
      <c r="E7659" s="10" t="s">
        <v>206</v>
      </c>
      <c r="F7659" s="10" t="s">
        <v>207</v>
      </c>
      <c r="G7659" s="10"/>
      <c r="H7659" s="10" t="s">
        <v>10996</v>
      </c>
      <c r="I7659" s="10" t="s">
        <v>10997</v>
      </c>
      <c r="J7659" s="10" t="s">
        <v>10997</v>
      </c>
      <c r="K7659" s="10" t="s">
        <v>10996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 s="11"/>
      <c r="S7659" s="11">
        <v>29000</v>
      </c>
      <c r="T7659" s="11"/>
      <c r="U7659" s="11"/>
      <c r="V7659" s="11"/>
      <c r="W7659" s="11"/>
      <c r="X7659" s="11"/>
      <c r="Y7659" s="11">
        <v>29000</v>
      </c>
      <c r="Z7659" s="11"/>
      <c r="AA7659" s="11"/>
      <c r="AB7659" s="11"/>
      <c r="AC7659" s="11"/>
      <c r="AD7659"/>
      <c r="AE7659">
        <v>100</v>
      </c>
      <c r="AF7659"/>
      <c r="AG7659"/>
      <c r="AH7659"/>
      <c r="AI7659"/>
      <c r="AJ7659" s="11"/>
      <c r="AK7659" s="11">
        <v>29000</v>
      </c>
      <c r="AL7659" s="11"/>
      <c r="AM7659" s="11"/>
      <c r="AN7659" s="11"/>
      <c r="AO7659" s="11"/>
      <c r="AP7659" s="11"/>
      <c r="AQ7659" s="11"/>
      <c r="AR7659" s="11"/>
      <c r="AS7659" s="11"/>
      <c r="AT7659" s="11"/>
      <c r="AU7659" s="11"/>
      <c r="AV7659" s="11"/>
      <c r="AW7659" s="11"/>
      <c r="AX7659" s="11"/>
      <c r="AY7659" s="11"/>
      <c r="AZ7659" s="11"/>
      <c r="BA7659" s="11"/>
      <c r="BB7659" s="11"/>
      <c r="BC7659" s="11"/>
      <c r="BD7659" s="11"/>
      <c r="BE7659" s="11"/>
      <c r="BF7659" s="11"/>
      <c r="BG7659" s="11"/>
      <c r="BH7659" s="11"/>
      <c r="BI7659" s="11"/>
      <c r="BJ7659" s="11"/>
      <c r="BK7659" s="11"/>
      <c r="BL7659"/>
      <c r="BM7659"/>
      <c r="BN7659" s="10">
        <v>0</v>
      </c>
      <c r="BO7659" s="10"/>
      <c r="BP7659" s="10"/>
      <c r="BQ7659" s="10"/>
      <c r="BR7659" s="10"/>
      <c r="BS7659" s="10"/>
      <c r="BT7659" s="10"/>
      <c r="BU7659" s="10"/>
    </row>
    <row r="7660" spans="1:73" x14ac:dyDescent="0.3">
      <c r="A7660" s="10" t="s">
        <v>4110</v>
      </c>
      <c r="B7660" s="10" t="s">
        <v>6807</v>
      </c>
      <c r="C7660" s="10" t="s">
        <v>107</v>
      </c>
      <c r="D7660" s="10" t="s">
        <v>110</v>
      </c>
      <c r="E7660" s="10" t="s">
        <v>206</v>
      </c>
      <c r="F7660" s="10" t="s">
        <v>207</v>
      </c>
      <c r="G7660" s="10"/>
      <c r="H7660" s="10" t="s">
        <v>10998</v>
      </c>
      <c r="I7660" s="10" t="s">
        <v>10999</v>
      </c>
      <c r="J7660" s="10" t="s">
        <v>10999</v>
      </c>
      <c r="K7660" s="10" t="s">
        <v>10998</v>
      </c>
      <c r="L7660">
        <v>0</v>
      </c>
      <c r="M7660">
        <v>1</v>
      </c>
      <c r="N7660">
        <v>1</v>
      </c>
      <c r="O7660">
        <v>1</v>
      </c>
      <c r="P7660">
        <v>0</v>
      </c>
      <c r="Q7660">
        <v>0</v>
      </c>
      <c r="R7660" s="11"/>
      <c r="S7660" s="11">
        <v>56000</v>
      </c>
      <c r="T7660" s="11">
        <v>70000</v>
      </c>
      <c r="U7660" s="11">
        <v>840000</v>
      </c>
      <c r="V7660" s="11"/>
      <c r="W7660" s="11"/>
      <c r="X7660" s="11"/>
      <c r="Y7660" s="11">
        <v>56000</v>
      </c>
      <c r="Z7660" s="11">
        <v>70000</v>
      </c>
      <c r="AA7660" s="11">
        <v>840000</v>
      </c>
      <c r="AB7660" s="11"/>
      <c r="AC7660" s="11"/>
      <c r="AD7660"/>
      <c r="AE7660">
        <v>100</v>
      </c>
      <c r="AF7660">
        <v>100</v>
      </c>
      <c r="AG7660">
        <v>100</v>
      </c>
      <c r="AH7660"/>
      <c r="AI7660"/>
      <c r="AJ7660" s="11"/>
      <c r="AK7660" s="11">
        <v>56000</v>
      </c>
      <c r="AL7660" s="11">
        <v>70000</v>
      </c>
      <c r="AM7660" s="11">
        <v>840000</v>
      </c>
      <c r="AN7660" s="11"/>
      <c r="AO7660" s="11"/>
      <c r="AP7660" s="11"/>
      <c r="AQ7660" s="11"/>
      <c r="AR7660" s="11"/>
      <c r="AS7660" s="11"/>
      <c r="AT7660" s="11"/>
      <c r="AU7660" s="11"/>
      <c r="AV7660" s="11"/>
      <c r="AW7660" s="11"/>
      <c r="AX7660" s="11"/>
      <c r="AY7660" s="11"/>
      <c r="AZ7660" s="11"/>
      <c r="BA7660" s="11"/>
      <c r="BB7660" s="11"/>
      <c r="BC7660" s="11"/>
      <c r="BD7660" s="11"/>
      <c r="BE7660" s="11"/>
      <c r="BF7660" s="11"/>
      <c r="BG7660" s="11"/>
      <c r="BH7660" s="11">
        <v>8617280</v>
      </c>
      <c r="BI7660" s="11"/>
      <c r="BJ7660" s="11"/>
      <c r="BK7660" s="11"/>
      <c r="BL7660">
        <v>0</v>
      </c>
      <c r="BM7660"/>
      <c r="BN7660" s="10">
        <v>0</v>
      </c>
      <c r="BO7660" s="10"/>
      <c r="BP7660" s="10"/>
      <c r="BQ7660" s="10"/>
      <c r="BR7660" s="10"/>
      <c r="BS7660" s="10"/>
      <c r="BT7660" s="10"/>
      <c r="BU7660" s="10"/>
    </row>
    <row r="7661" spans="1:73" x14ac:dyDescent="0.3">
      <c r="A7661" s="10" t="s">
        <v>4110</v>
      </c>
      <c r="B7661" s="10" t="s">
        <v>6807</v>
      </c>
      <c r="C7661" s="10" t="s">
        <v>107</v>
      </c>
      <c r="D7661" s="10" t="s">
        <v>110</v>
      </c>
      <c r="E7661" s="10" t="s">
        <v>206</v>
      </c>
      <c r="F7661" s="10" t="s">
        <v>918</v>
      </c>
      <c r="G7661" s="10" t="s">
        <v>360</v>
      </c>
      <c r="H7661" s="10" t="s">
        <v>11000</v>
      </c>
      <c r="I7661" s="10" t="s">
        <v>11001</v>
      </c>
      <c r="J7661" s="10" t="s">
        <v>11001</v>
      </c>
      <c r="K7661" s="10" t="s">
        <v>11000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1</v>
      </c>
      <c r="R7661" s="11"/>
      <c r="S7661" s="11"/>
      <c r="T7661" s="11"/>
      <c r="U7661" s="11"/>
      <c r="V7661" s="11">
        <v>825000</v>
      </c>
      <c r="W7661" s="11">
        <v>665000</v>
      </c>
      <c r="X7661" s="11"/>
      <c r="Y7661" s="11"/>
      <c r="Z7661" s="11"/>
      <c r="AA7661" s="11"/>
      <c r="AB7661" s="11">
        <v>412500</v>
      </c>
      <c r="AC7661" s="11">
        <v>665000</v>
      </c>
      <c r="AD7661"/>
      <c r="AE7661"/>
      <c r="AF7661"/>
      <c r="AG7661"/>
      <c r="AH7661">
        <v>50</v>
      </c>
      <c r="AI7661">
        <v>100</v>
      </c>
      <c r="AJ7661" s="11"/>
      <c r="AK7661" s="11"/>
      <c r="AL7661" s="11"/>
      <c r="AM7661" s="11"/>
      <c r="AN7661" s="11">
        <v>825000</v>
      </c>
      <c r="AO7661" s="11">
        <v>665000</v>
      </c>
      <c r="AP7661" s="11"/>
      <c r="AQ7661" s="11"/>
      <c r="AR7661" s="11"/>
      <c r="AS7661" s="11"/>
      <c r="AT7661" s="11"/>
      <c r="AU7661" s="11"/>
      <c r="AV7661" s="11"/>
      <c r="AW7661" s="11"/>
      <c r="AX7661" s="11"/>
      <c r="AY7661" s="11"/>
      <c r="AZ7661" s="11"/>
      <c r="BA7661" s="11"/>
      <c r="BB7661" s="11"/>
      <c r="BC7661" s="11"/>
      <c r="BD7661" s="11"/>
      <c r="BE7661" s="11"/>
      <c r="BF7661" s="11"/>
      <c r="BG7661" s="11"/>
      <c r="BH7661" s="11"/>
      <c r="BI7661" s="11"/>
      <c r="BJ7661" s="11"/>
      <c r="BK7661" s="11"/>
      <c r="BL7661"/>
      <c r="BM7661"/>
      <c r="BN7661" s="10">
        <v>0</v>
      </c>
      <c r="BO7661" s="10"/>
      <c r="BP7661" s="10"/>
      <c r="BQ7661" s="10"/>
      <c r="BR7661" s="10"/>
      <c r="BS7661" s="10"/>
      <c r="BT7661" s="10"/>
      <c r="BU7661" s="10"/>
    </row>
    <row r="7662" spans="1:73" x14ac:dyDescent="0.3">
      <c r="A7662" s="10" t="s">
        <v>4110</v>
      </c>
      <c r="B7662" s="10" t="s">
        <v>6807</v>
      </c>
      <c r="C7662" s="10" t="s">
        <v>107</v>
      </c>
      <c r="D7662" s="10" t="s">
        <v>110</v>
      </c>
      <c r="E7662" s="10" t="s">
        <v>210</v>
      </c>
      <c r="F7662" s="10" t="s">
        <v>11002</v>
      </c>
      <c r="G7662" s="10" t="s">
        <v>11003</v>
      </c>
      <c r="H7662" s="10" t="s">
        <v>11004</v>
      </c>
      <c r="I7662" s="10" t="s">
        <v>11005</v>
      </c>
      <c r="J7662" s="10" t="s">
        <v>11005</v>
      </c>
      <c r="K7662" s="10" t="s">
        <v>11004</v>
      </c>
      <c r="L7662">
        <v>0</v>
      </c>
      <c r="M7662">
        <v>0</v>
      </c>
      <c r="N7662">
        <v>1</v>
      </c>
      <c r="O7662">
        <v>1</v>
      </c>
      <c r="P7662">
        <v>0</v>
      </c>
      <c r="Q7662">
        <v>0</v>
      </c>
      <c r="R7662" s="11"/>
      <c r="S7662" s="11"/>
      <c r="T7662" s="11">
        <v>1085000</v>
      </c>
      <c r="U7662" s="11">
        <v>1095500</v>
      </c>
      <c r="V7662" s="11"/>
      <c r="W7662" s="11"/>
      <c r="X7662" s="11"/>
      <c r="Y7662" s="11"/>
      <c r="Z7662" s="11">
        <v>217000</v>
      </c>
      <c r="AA7662" s="11">
        <v>547750</v>
      </c>
      <c r="AB7662" s="11"/>
      <c r="AC7662" s="11"/>
      <c r="AD7662"/>
      <c r="AE7662"/>
      <c r="AF7662">
        <v>20</v>
      </c>
      <c r="AG7662">
        <v>50</v>
      </c>
      <c r="AH7662"/>
      <c r="AI7662"/>
      <c r="AJ7662" s="11"/>
      <c r="AK7662" s="11"/>
      <c r="AL7662" s="11">
        <v>1085000</v>
      </c>
      <c r="AM7662" s="11">
        <v>1095500</v>
      </c>
      <c r="AN7662" s="11"/>
      <c r="AO7662" s="11"/>
      <c r="AP7662" s="11"/>
      <c r="AQ7662" s="11"/>
      <c r="AR7662" s="11"/>
      <c r="AS7662" s="11"/>
      <c r="AT7662" s="11"/>
      <c r="AU7662" s="11"/>
      <c r="AV7662" s="11"/>
      <c r="AW7662" s="11"/>
      <c r="AX7662" s="11"/>
      <c r="AY7662" s="11"/>
      <c r="AZ7662" s="11"/>
      <c r="BA7662" s="11"/>
      <c r="BB7662" s="11"/>
      <c r="BC7662" s="11"/>
      <c r="BD7662" s="11"/>
      <c r="BE7662" s="11"/>
      <c r="BF7662" s="11"/>
      <c r="BG7662" s="11"/>
      <c r="BH7662" s="11">
        <v>2331500</v>
      </c>
      <c r="BI7662" s="11"/>
      <c r="BJ7662" s="11">
        <v>1095500</v>
      </c>
      <c r="BK7662" s="11"/>
      <c r="BL7662">
        <v>46.986899999999999</v>
      </c>
      <c r="BM7662"/>
      <c r="BN7662" s="10">
        <v>0</v>
      </c>
      <c r="BO7662" s="10"/>
      <c r="BP7662" s="10"/>
      <c r="BQ7662" s="10"/>
      <c r="BR7662" s="10"/>
      <c r="BS7662" s="10"/>
      <c r="BT7662" s="10"/>
      <c r="BU7662" s="10"/>
    </row>
    <row r="7663" spans="1:73" x14ac:dyDescent="0.3">
      <c r="A7663" s="10" t="s">
        <v>4110</v>
      </c>
      <c r="B7663" s="10" t="s">
        <v>6807</v>
      </c>
      <c r="C7663" s="10" t="s">
        <v>107</v>
      </c>
      <c r="D7663" s="10" t="s">
        <v>110</v>
      </c>
      <c r="E7663" s="10" t="s">
        <v>210</v>
      </c>
      <c r="F7663" s="10" t="s">
        <v>575</v>
      </c>
      <c r="G7663" s="10" t="s">
        <v>576</v>
      </c>
      <c r="H7663" s="10" t="s">
        <v>5023</v>
      </c>
      <c r="I7663" s="10" t="s">
        <v>5024</v>
      </c>
      <c r="J7663" s="10" t="s">
        <v>5024</v>
      </c>
      <c r="K7663" s="10" t="s">
        <v>5023</v>
      </c>
      <c r="L7663">
        <v>0</v>
      </c>
      <c r="M7663">
        <v>0</v>
      </c>
      <c r="N7663">
        <v>1</v>
      </c>
      <c r="O7663">
        <v>1</v>
      </c>
      <c r="P7663">
        <v>0</v>
      </c>
      <c r="Q7663">
        <v>0</v>
      </c>
      <c r="R7663" s="11"/>
      <c r="S7663" s="11"/>
      <c r="T7663" s="11">
        <v>13175000</v>
      </c>
      <c r="U7663" s="11">
        <v>9624750</v>
      </c>
      <c r="V7663" s="11"/>
      <c r="W7663" s="11"/>
      <c r="X7663" s="11"/>
      <c r="Y7663" s="11"/>
      <c r="Z7663" s="11">
        <v>2635000</v>
      </c>
      <c r="AA7663" s="11">
        <v>2887425</v>
      </c>
      <c r="AB7663" s="11"/>
      <c r="AC7663" s="11"/>
      <c r="AD7663"/>
      <c r="AE7663"/>
      <c r="AF7663">
        <v>20</v>
      </c>
      <c r="AG7663">
        <v>30</v>
      </c>
      <c r="AH7663"/>
      <c r="AI7663"/>
      <c r="AJ7663" s="11"/>
      <c r="AK7663" s="11"/>
      <c r="AL7663" s="11">
        <v>13175000</v>
      </c>
      <c r="AM7663" s="11">
        <v>9624750</v>
      </c>
      <c r="AN7663" s="11"/>
      <c r="AO7663" s="11"/>
      <c r="AP7663" s="11"/>
      <c r="AQ7663" s="11"/>
      <c r="AR7663" s="11"/>
      <c r="AS7663" s="11"/>
      <c r="AT7663" s="11"/>
      <c r="AU7663" s="11"/>
      <c r="AV7663" s="11"/>
      <c r="AW7663" s="11"/>
      <c r="AX7663" s="11"/>
      <c r="AY7663" s="11"/>
      <c r="AZ7663" s="11"/>
      <c r="BA7663" s="11"/>
      <c r="BB7663" s="11"/>
      <c r="BC7663" s="11"/>
      <c r="BD7663" s="11"/>
      <c r="BE7663" s="11"/>
      <c r="BF7663" s="11"/>
      <c r="BG7663" s="11"/>
      <c r="BH7663" s="11">
        <v>40237000</v>
      </c>
      <c r="BI7663" s="11"/>
      <c r="BJ7663" s="11">
        <v>13459000</v>
      </c>
      <c r="BK7663" s="11"/>
      <c r="BL7663">
        <v>33.449300000000001</v>
      </c>
      <c r="BM7663"/>
      <c r="BN7663" s="10">
        <v>0</v>
      </c>
      <c r="BO7663" s="10"/>
      <c r="BP7663" s="10"/>
      <c r="BQ7663" s="10"/>
      <c r="BR7663" s="10"/>
      <c r="BS7663" s="10"/>
      <c r="BT7663" s="10"/>
      <c r="BU7663" s="10"/>
    </row>
    <row r="7664" spans="1:73" x14ac:dyDescent="0.3">
      <c r="A7664" s="10" t="s">
        <v>4110</v>
      </c>
      <c r="B7664" s="10" t="s">
        <v>6807</v>
      </c>
      <c r="C7664" s="10" t="s">
        <v>107</v>
      </c>
      <c r="D7664" s="10" t="s">
        <v>110</v>
      </c>
      <c r="E7664" s="10" t="s">
        <v>210</v>
      </c>
      <c r="F7664" s="10" t="s">
        <v>4239</v>
      </c>
      <c r="G7664" s="10" t="s">
        <v>4240</v>
      </c>
      <c r="H7664" s="10" t="s">
        <v>11006</v>
      </c>
      <c r="I7664" s="10" t="s">
        <v>11007</v>
      </c>
      <c r="J7664" s="10" t="s">
        <v>11007</v>
      </c>
      <c r="K7664" s="10" t="s">
        <v>11006</v>
      </c>
      <c r="L7664">
        <v>0</v>
      </c>
      <c r="M7664">
        <v>0</v>
      </c>
      <c r="N7664">
        <v>1</v>
      </c>
      <c r="O7664">
        <v>0</v>
      </c>
      <c r="P7664">
        <v>1</v>
      </c>
      <c r="Q7664">
        <v>1</v>
      </c>
      <c r="R7664" s="11"/>
      <c r="S7664" s="11"/>
      <c r="T7664" s="11">
        <v>10850000</v>
      </c>
      <c r="U7664" s="11"/>
      <c r="V7664" s="11">
        <v>1435000</v>
      </c>
      <c r="W7664" s="11">
        <v>13227500</v>
      </c>
      <c r="X7664" s="11"/>
      <c r="Y7664" s="11"/>
      <c r="Z7664" s="11">
        <v>5425000</v>
      </c>
      <c r="AA7664" s="11"/>
      <c r="AB7664" s="11">
        <v>1435000</v>
      </c>
      <c r="AC7664" s="11">
        <v>5291000</v>
      </c>
      <c r="AD7664"/>
      <c r="AE7664"/>
      <c r="AF7664">
        <v>50</v>
      </c>
      <c r="AG7664"/>
      <c r="AH7664">
        <v>100</v>
      </c>
      <c r="AI7664">
        <v>40</v>
      </c>
      <c r="AJ7664" s="11"/>
      <c r="AK7664" s="11"/>
      <c r="AL7664" s="11">
        <v>10850000</v>
      </c>
      <c r="AM7664" s="11"/>
      <c r="AN7664" s="11">
        <v>1435000</v>
      </c>
      <c r="AO7664" s="11">
        <v>13227500</v>
      </c>
      <c r="AP7664" s="11"/>
      <c r="AQ7664" s="11"/>
      <c r="AR7664" s="11"/>
      <c r="AS7664" s="11"/>
      <c r="AT7664" s="11"/>
      <c r="AU7664" s="11"/>
      <c r="AV7664" s="11"/>
      <c r="AW7664" s="11"/>
      <c r="AX7664" s="11"/>
      <c r="AY7664" s="11"/>
      <c r="AZ7664" s="11"/>
      <c r="BA7664" s="11"/>
      <c r="BB7664" s="11"/>
      <c r="BC7664" s="11"/>
      <c r="BD7664" s="11"/>
      <c r="BE7664" s="11"/>
      <c r="BF7664" s="11"/>
      <c r="BG7664" s="11"/>
      <c r="BH7664" s="11"/>
      <c r="BI7664" s="11">
        <v>37548000</v>
      </c>
      <c r="BJ7664" s="11"/>
      <c r="BK7664" s="11"/>
      <c r="BL7664"/>
      <c r="BM7664">
        <v>0</v>
      </c>
      <c r="BN7664" s="10">
        <v>0</v>
      </c>
      <c r="BO7664" s="10"/>
      <c r="BP7664" s="10"/>
      <c r="BQ7664" s="10"/>
      <c r="BR7664" s="10"/>
      <c r="BS7664" s="10"/>
      <c r="BT7664" s="10"/>
      <c r="BU7664" s="10"/>
    </row>
    <row r="7665" spans="1:73" x14ac:dyDescent="0.3">
      <c r="A7665" s="10" t="s">
        <v>4110</v>
      </c>
      <c r="B7665" s="10" t="s">
        <v>6807</v>
      </c>
      <c r="C7665" s="10" t="s">
        <v>107</v>
      </c>
      <c r="D7665" s="10" t="s">
        <v>110</v>
      </c>
      <c r="E7665" s="10" t="s">
        <v>210</v>
      </c>
      <c r="F7665" s="10" t="s">
        <v>4239</v>
      </c>
      <c r="G7665" s="10" t="s">
        <v>4240</v>
      </c>
      <c r="H7665" s="10" t="s">
        <v>4241</v>
      </c>
      <c r="I7665" s="10" t="s">
        <v>4242</v>
      </c>
      <c r="J7665" s="10" t="s">
        <v>4242</v>
      </c>
      <c r="K7665" s="10" t="s">
        <v>4241</v>
      </c>
      <c r="L7665">
        <v>0</v>
      </c>
      <c r="M7665">
        <v>0</v>
      </c>
      <c r="N7665">
        <v>1</v>
      </c>
      <c r="O7665">
        <v>0</v>
      </c>
      <c r="P7665">
        <v>1</v>
      </c>
      <c r="Q7665">
        <v>0</v>
      </c>
      <c r="R7665" s="11"/>
      <c r="S7665" s="11"/>
      <c r="T7665" s="11">
        <v>1185000</v>
      </c>
      <c r="U7665" s="11"/>
      <c r="V7665" s="11">
        <v>2960000</v>
      </c>
      <c r="W7665" s="11"/>
      <c r="X7665" s="11"/>
      <c r="Y7665" s="11"/>
      <c r="Z7665" s="11">
        <v>0</v>
      </c>
      <c r="AA7665" s="11"/>
      <c r="AB7665" s="11">
        <v>1480000</v>
      </c>
      <c r="AC7665" s="11"/>
      <c r="AD7665"/>
      <c r="AE7665"/>
      <c r="AF7665">
        <v>0</v>
      </c>
      <c r="AG7665"/>
      <c r="AH7665">
        <v>50</v>
      </c>
      <c r="AI7665"/>
      <c r="AJ7665" s="11"/>
      <c r="AK7665" s="11"/>
      <c r="AL7665" s="11">
        <v>1185000</v>
      </c>
      <c r="AM7665" s="11"/>
      <c r="AN7665" s="11">
        <v>2960000</v>
      </c>
      <c r="AO7665" s="11"/>
      <c r="AP7665" s="11"/>
      <c r="AQ7665" s="11"/>
      <c r="AR7665" s="11"/>
      <c r="AS7665" s="11"/>
      <c r="AT7665" s="11"/>
      <c r="AU7665" s="11"/>
      <c r="AV7665" s="11"/>
      <c r="AW7665" s="11"/>
      <c r="AX7665" s="11"/>
      <c r="AY7665" s="11"/>
      <c r="AZ7665" s="11"/>
      <c r="BA7665" s="11"/>
      <c r="BB7665" s="11"/>
      <c r="BC7665" s="11"/>
      <c r="BD7665" s="11"/>
      <c r="BE7665" s="11"/>
      <c r="BF7665" s="11"/>
      <c r="BG7665" s="11"/>
      <c r="BH7665" s="11"/>
      <c r="BI7665" s="11">
        <v>7764000</v>
      </c>
      <c r="BJ7665" s="11"/>
      <c r="BK7665" s="11"/>
      <c r="BL7665"/>
      <c r="BM7665">
        <v>0</v>
      </c>
      <c r="BN7665" s="10">
        <v>0</v>
      </c>
      <c r="BO7665" s="10"/>
      <c r="BP7665" s="10"/>
      <c r="BQ7665" s="10"/>
      <c r="BR7665" s="10"/>
      <c r="BS7665" s="10"/>
      <c r="BT7665" s="10"/>
      <c r="BU7665" s="10"/>
    </row>
    <row r="7666" spans="1:73" x14ac:dyDescent="0.3">
      <c r="A7666" s="10" t="s">
        <v>4110</v>
      </c>
      <c r="B7666" s="10" t="s">
        <v>6807</v>
      </c>
      <c r="C7666" s="10" t="s">
        <v>107</v>
      </c>
      <c r="D7666" s="10" t="s">
        <v>110</v>
      </c>
      <c r="E7666" s="10" t="s">
        <v>210</v>
      </c>
      <c r="F7666" s="10" t="s">
        <v>579</v>
      </c>
      <c r="G7666" s="10" t="s">
        <v>580</v>
      </c>
      <c r="H7666" s="10" t="s">
        <v>581</v>
      </c>
      <c r="I7666" s="10" t="s">
        <v>582</v>
      </c>
      <c r="J7666" s="10" t="s">
        <v>582</v>
      </c>
      <c r="K7666" s="10" t="s">
        <v>581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1</v>
      </c>
      <c r="R7666" s="11"/>
      <c r="S7666" s="11"/>
      <c r="T7666" s="11"/>
      <c r="U7666" s="11">
        <v>21280000</v>
      </c>
      <c r="V7666" s="11"/>
      <c r="W7666" s="11">
        <v>26600000</v>
      </c>
      <c r="X7666" s="11"/>
      <c r="Y7666" s="11"/>
      <c r="Z7666" s="11"/>
      <c r="AA7666" s="11">
        <v>6384000</v>
      </c>
      <c r="AB7666" s="11"/>
      <c r="AC7666" s="11">
        <v>13300000</v>
      </c>
      <c r="AD7666"/>
      <c r="AE7666"/>
      <c r="AF7666"/>
      <c r="AG7666">
        <v>30</v>
      </c>
      <c r="AH7666"/>
      <c r="AI7666">
        <v>50</v>
      </c>
      <c r="AJ7666" s="11"/>
      <c r="AK7666" s="11"/>
      <c r="AL7666" s="11"/>
      <c r="AM7666" s="11">
        <v>21280000</v>
      </c>
      <c r="AN7666" s="11"/>
      <c r="AO7666" s="11">
        <v>26600000</v>
      </c>
      <c r="AP7666" s="11"/>
      <c r="AQ7666" s="11"/>
      <c r="AR7666" s="11"/>
      <c r="AS7666" s="11"/>
      <c r="AT7666" s="11"/>
      <c r="AU7666" s="11"/>
      <c r="AV7666" s="11"/>
      <c r="AW7666" s="11"/>
      <c r="AX7666" s="11"/>
      <c r="AY7666" s="11"/>
      <c r="AZ7666" s="11"/>
      <c r="BA7666" s="11"/>
      <c r="BB7666" s="11"/>
      <c r="BC7666" s="11"/>
      <c r="BD7666" s="11"/>
      <c r="BE7666" s="11"/>
      <c r="BF7666" s="11"/>
      <c r="BG7666" s="11"/>
      <c r="BH7666" s="11">
        <v>147391000</v>
      </c>
      <c r="BI7666" s="11"/>
      <c r="BJ7666" s="11">
        <v>21280000</v>
      </c>
      <c r="BK7666" s="11"/>
      <c r="BL7666">
        <v>14.4377</v>
      </c>
      <c r="BM7666"/>
      <c r="BN7666" s="10">
        <v>0</v>
      </c>
      <c r="BO7666" s="10"/>
      <c r="BP7666" s="10"/>
      <c r="BQ7666" s="10"/>
      <c r="BR7666" s="10"/>
      <c r="BS7666" s="10"/>
      <c r="BT7666" s="10"/>
      <c r="BU7666" s="10"/>
    </row>
    <row r="7667" spans="1:73" x14ac:dyDescent="0.3">
      <c r="A7667" s="10" t="s">
        <v>4110</v>
      </c>
      <c r="B7667" s="10" t="s">
        <v>6807</v>
      </c>
      <c r="C7667" s="10" t="s">
        <v>107</v>
      </c>
      <c r="D7667" s="10" t="s">
        <v>110</v>
      </c>
      <c r="E7667" s="10" t="s">
        <v>210</v>
      </c>
      <c r="F7667" s="10" t="s">
        <v>579</v>
      </c>
      <c r="G7667" s="10" t="s">
        <v>580</v>
      </c>
      <c r="H7667" s="10" t="s">
        <v>6830</v>
      </c>
      <c r="I7667" s="10" t="s">
        <v>6831</v>
      </c>
      <c r="J7667" s="10" t="s">
        <v>6831</v>
      </c>
      <c r="K7667" s="10" t="s">
        <v>6830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 s="11"/>
      <c r="S7667" s="11"/>
      <c r="T7667" s="11">
        <v>2227500</v>
      </c>
      <c r="U7667" s="11"/>
      <c r="V7667" s="11"/>
      <c r="W7667" s="11"/>
      <c r="X7667" s="11"/>
      <c r="Y7667" s="11"/>
      <c r="Z7667" s="11">
        <v>1113750</v>
      </c>
      <c r="AA7667" s="11"/>
      <c r="AB7667" s="11"/>
      <c r="AC7667" s="11"/>
      <c r="AD7667"/>
      <c r="AE7667"/>
      <c r="AF7667">
        <v>50</v>
      </c>
      <c r="AG7667"/>
      <c r="AH7667"/>
      <c r="AI7667"/>
      <c r="AJ7667" s="11"/>
      <c r="AK7667" s="11"/>
      <c r="AL7667" s="11">
        <v>2227500</v>
      </c>
      <c r="AM7667" s="11"/>
      <c r="AN7667" s="11"/>
      <c r="AO7667" s="11"/>
      <c r="AP7667" s="11"/>
      <c r="AQ7667" s="11"/>
      <c r="AR7667" s="11"/>
      <c r="AS7667" s="11"/>
      <c r="AT7667" s="11"/>
      <c r="AU7667" s="11"/>
      <c r="AV7667" s="11"/>
      <c r="AW7667" s="11"/>
      <c r="AX7667" s="11"/>
      <c r="AY7667" s="11"/>
      <c r="AZ7667" s="11"/>
      <c r="BA7667" s="11"/>
      <c r="BB7667" s="11"/>
      <c r="BC7667" s="11"/>
      <c r="BD7667" s="11"/>
      <c r="BE7667" s="11"/>
      <c r="BF7667" s="11"/>
      <c r="BG7667" s="11"/>
      <c r="BH7667" s="11"/>
      <c r="BI7667" s="11"/>
      <c r="BJ7667" s="11"/>
      <c r="BK7667" s="11"/>
      <c r="BL7667"/>
      <c r="BM7667"/>
      <c r="BN7667" s="10">
        <v>0</v>
      </c>
      <c r="BO7667" s="10"/>
      <c r="BP7667" s="10"/>
      <c r="BQ7667" s="10"/>
      <c r="BR7667" s="10"/>
      <c r="BS7667" s="10"/>
      <c r="BT7667" s="10"/>
      <c r="BU7667" s="10"/>
    </row>
    <row r="7668" spans="1:73" x14ac:dyDescent="0.3">
      <c r="A7668" s="10" t="s">
        <v>4110</v>
      </c>
      <c r="B7668" s="10" t="s">
        <v>6807</v>
      </c>
      <c r="C7668" s="10" t="s">
        <v>107</v>
      </c>
      <c r="D7668" s="10" t="s">
        <v>110</v>
      </c>
      <c r="E7668" s="10" t="s">
        <v>210</v>
      </c>
      <c r="F7668" s="10" t="s">
        <v>5029</v>
      </c>
      <c r="G7668" s="10" t="s">
        <v>5030</v>
      </c>
      <c r="H7668" s="10" t="s">
        <v>5033</v>
      </c>
      <c r="I7668" s="10" t="s">
        <v>5034</v>
      </c>
      <c r="J7668" s="10" t="s">
        <v>5034</v>
      </c>
      <c r="K7668" s="10" t="s">
        <v>5033</v>
      </c>
      <c r="L7668">
        <v>0</v>
      </c>
      <c r="M7668">
        <v>0</v>
      </c>
      <c r="N7668">
        <v>1</v>
      </c>
      <c r="O7668">
        <v>1</v>
      </c>
      <c r="P7668">
        <v>1</v>
      </c>
      <c r="Q7668">
        <v>1</v>
      </c>
      <c r="R7668" s="11"/>
      <c r="S7668" s="11"/>
      <c r="T7668" s="11">
        <v>20222400</v>
      </c>
      <c r="U7668" s="11">
        <v>46377000</v>
      </c>
      <c r="V7668" s="11">
        <v>5283000</v>
      </c>
      <c r="W7668" s="11">
        <v>86494000</v>
      </c>
      <c r="X7668" s="11"/>
      <c r="Y7668" s="11"/>
      <c r="Z7668" s="11">
        <v>20222400</v>
      </c>
      <c r="AA7668" s="11">
        <v>46377000</v>
      </c>
      <c r="AB7668" s="11">
        <v>5283000</v>
      </c>
      <c r="AC7668" s="11">
        <v>22996800</v>
      </c>
      <c r="AD7668"/>
      <c r="AE7668"/>
      <c r="AF7668">
        <v>100</v>
      </c>
      <c r="AG7668">
        <v>100</v>
      </c>
      <c r="AH7668">
        <v>100</v>
      </c>
      <c r="AI7668">
        <v>26.59</v>
      </c>
      <c r="AJ7668" s="11"/>
      <c r="AK7668" s="11"/>
      <c r="AL7668" s="11">
        <v>20222400</v>
      </c>
      <c r="AM7668" s="11">
        <v>46377000</v>
      </c>
      <c r="AN7668" s="11">
        <v>5283000</v>
      </c>
      <c r="AO7668" s="11">
        <v>86494000</v>
      </c>
      <c r="AP7668" s="11"/>
      <c r="AQ7668" s="11"/>
      <c r="AR7668" s="11"/>
      <c r="AS7668" s="11"/>
      <c r="AT7668" s="11"/>
      <c r="AU7668" s="11"/>
      <c r="AV7668" s="11"/>
      <c r="AW7668" s="11"/>
      <c r="AX7668" s="11"/>
      <c r="AY7668" s="11"/>
      <c r="AZ7668" s="11"/>
      <c r="BA7668" s="11"/>
      <c r="BB7668" s="11"/>
      <c r="BC7668" s="11"/>
      <c r="BD7668" s="11"/>
      <c r="BE7668" s="11"/>
      <c r="BF7668" s="11"/>
      <c r="BG7668" s="11"/>
      <c r="BH7668" s="11">
        <v>69238500</v>
      </c>
      <c r="BI7668" s="11">
        <v>391234000</v>
      </c>
      <c r="BJ7668" s="11">
        <v>47918500</v>
      </c>
      <c r="BK7668" s="11"/>
      <c r="BL7668">
        <v>69.207800000000006</v>
      </c>
      <c r="BM7668">
        <v>0</v>
      </c>
      <c r="BN7668" s="10">
        <v>0</v>
      </c>
      <c r="BO7668" s="10"/>
      <c r="BP7668" s="10"/>
      <c r="BQ7668" s="10"/>
      <c r="BR7668" s="10"/>
      <c r="BS7668" s="10"/>
      <c r="BT7668" s="10"/>
      <c r="BU7668" s="10"/>
    </row>
    <row r="7669" spans="1:73" x14ac:dyDescent="0.3">
      <c r="A7669" s="10" t="s">
        <v>4110</v>
      </c>
      <c r="B7669" s="10" t="s">
        <v>6807</v>
      </c>
      <c r="C7669" s="10" t="s">
        <v>107</v>
      </c>
      <c r="D7669" s="10" t="s">
        <v>110</v>
      </c>
      <c r="E7669" s="10" t="s">
        <v>219</v>
      </c>
      <c r="F7669" s="10" t="s">
        <v>235</v>
      </c>
      <c r="G7669" s="10" t="s">
        <v>236</v>
      </c>
      <c r="H7669" s="10" t="s">
        <v>8768</v>
      </c>
      <c r="I7669" s="10" t="s">
        <v>8769</v>
      </c>
      <c r="J7669" s="10" t="s">
        <v>8769</v>
      </c>
      <c r="K7669" s="10" t="s">
        <v>8768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0</v>
      </c>
      <c r="R7669" s="11"/>
      <c r="S7669" s="11"/>
      <c r="T7669" s="11">
        <v>7500000</v>
      </c>
      <c r="U7669" s="11"/>
      <c r="V7669" s="11"/>
      <c r="W7669" s="11"/>
      <c r="X7669" s="11"/>
      <c r="Y7669" s="11"/>
      <c r="Z7669" s="11">
        <v>3750000</v>
      </c>
      <c r="AA7669" s="11"/>
      <c r="AB7669" s="11"/>
      <c r="AC7669" s="11"/>
      <c r="AD7669"/>
      <c r="AE7669"/>
      <c r="AF7669">
        <v>50</v>
      </c>
      <c r="AG7669"/>
      <c r="AH7669"/>
      <c r="AI7669"/>
      <c r="AJ7669" s="11"/>
      <c r="AK7669" s="11"/>
      <c r="AL7669" s="11">
        <v>7500000</v>
      </c>
      <c r="AM7669" s="11"/>
      <c r="AN7669" s="11"/>
      <c r="AO7669" s="11"/>
      <c r="AP7669" s="11"/>
      <c r="AQ7669" s="11"/>
      <c r="AR7669" s="11"/>
      <c r="AS7669" s="11"/>
      <c r="AT7669" s="11"/>
      <c r="AU7669" s="11"/>
      <c r="AV7669" s="11"/>
      <c r="AW7669" s="11"/>
      <c r="AX7669" s="11"/>
      <c r="AY7669" s="11"/>
      <c r="AZ7669" s="11"/>
      <c r="BA7669" s="11"/>
      <c r="BB7669" s="11"/>
      <c r="BC7669" s="11"/>
      <c r="BD7669" s="11"/>
      <c r="BE7669" s="11"/>
      <c r="BF7669" s="11"/>
      <c r="BG7669" s="11"/>
      <c r="BH7669" s="11"/>
      <c r="BI7669" s="11"/>
      <c r="BJ7669" s="11"/>
      <c r="BK7669" s="11"/>
      <c r="BL7669"/>
      <c r="BM7669"/>
      <c r="BN7669" s="10">
        <v>0</v>
      </c>
      <c r="BO7669" s="10"/>
      <c r="BP7669" s="10"/>
      <c r="BQ7669" s="10"/>
      <c r="BR7669" s="10"/>
      <c r="BS7669" s="10"/>
      <c r="BT7669" s="10"/>
      <c r="BU7669" s="10"/>
    </row>
    <row r="7670" spans="1:73" x14ac:dyDescent="0.3">
      <c r="A7670" s="10" t="s">
        <v>4110</v>
      </c>
      <c r="B7670" s="10" t="s">
        <v>6807</v>
      </c>
      <c r="C7670" s="10" t="s">
        <v>107</v>
      </c>
      <c r="D7670" s="10" t="s">
        <v>110</v>
      </c>
      <c r="E7670" s="10" t="s">
        <v>219</v>
      </c>
      <c r="F7670" s="10" t="s">
        <v>243</v>
      </c>
      <c r="G7670" s="10" t="s">
        <v>244</v>
      </c>
      <c r="H7670" s="10" t="s">
        <v>585</v>
      </c>
      <c r="I7670" s="10" t="s">
        <v>586</v>
      </c>
      <c r="J7670" s="10" t="s">
        <v>586</v>
      </c>
      <c r="K7670" s="10" t="s">
        <v>585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 s="11"/>
      <c r="S7670" s="11"/>
      <c r="T7670" s="11"/>
      <c r="U7670" s="11">
        <v>9600000</v>
      </c>
      <c r="V7670" s="11"/>
      <c r="W7670" s="11"/>
      <c r="X7670" s="11"/>
      <c r="Y7670" s="11"/>
      <c r="Z7670" s="11"/>
      <c r="AA7670" s="11">
        <v>4800000</v>
      </c>
      <c r="AB7670" s="11"/>
      <c r="AC7670" s="11"/>
      <c r="AD7670"/>
      <c r="AE7670"/>
      <c r="AF7670"/>
      <c r="AG7670">
        <v>50</v>
      </c>
      <c r="AH7670"/>
      <c r="AI7670"/>
      <c r="AJ7670" s="11"/>
      <c r="AK7670" s="11"/>
      <c r="AL7670" s="11"/>
      <c r="AM7670" s="11">
        <v>9600000</v>
      </c>
      <c r="AN7670" s="11"/>
      <c r="AO7670" s="11"/>
      <c r="AP7670" s="11"/>
      <c r="AQ7670" s="11"/>
      <c r="AR7670" s="11"/>
      <c r="AS7670" s="11"/>
      <c r="AT7670" s="11"/>
      <c r="AU7670" s="11"/>
      <c r="AV7670" s="11"/>
      <c r="AW7670" s="11"/>
      <c r="AX7670" s="11"/>
      <c r="AY7670" s="11"/>
      <c r="AZ7670" s="11"/>
      <c r="BA7670" s="11"/>
      <c r="BB7670" s="11"/>
      <c r="BC7670" s="11"/>
      <c r="BD7670" s="11"/>
      <c r="BE7670" s="11"/>
      <c r="BF7670" s="11"/>
      <c r="BG7670" s="11"/>
      <c r="BH7670" s="11">
        <v>41057740</v>
      </c>
      <c r="BI7670" s="11"/>
      <c r="BJ7670" s="11">
        <v>9600000</v>
      </c>
      <c r="BK7670" s="11"/>
      <c r="BL7670">
        <v>23.381699999999999</v>
      </c>
      <c r="BM7670"/>
      <c r="BN7670" s="10">
        <v>0</v>
      </c>
      <c r="BO7670" s="10"/>
      <c r="BP7670" s="10"/>
      <c r="BQ7670" s="10"/>
      <c r="BR7670" s="10"/>
      <c r="BS7670" s="10"/>
      <c r="BT7670" s="10"/>
      <c r="BU7670" s="10"/>
    </row>
    <row r="7671" spans="1:73" x14ac:dyDescent="0.3">
      <c r="A7671" s="10" t="s">
        <v>4110</v>
      </c>
      <c r="B7671" s="10" t="s">
        <v>6807</v>
      </c>
      <c r="C7671" s="10" t="s">
        <v>107</v>
      </c>
      <c r="D7671" s="10" t="s">
        <v>110</v>
      </c>
      <c r="E7671" s="10" t="s">
        <v>219</v>
      </c>
      <c r="F7671" s="10" t="s">
        <v>925</v>
      </c>
      <c r="G7671" s="10" t="s">
        <v>926</v>
      </c>
      <c r="H7671" s="10" t="s">
        <v>927</v>
      </c>
      <c r="I7671" s="10" t="s">
        <v>928</v>
      </c>
      <c r="J7671" s="10" t="s">
        <v>928</v>
      </c>
      <c r="K7671" s="10" t="s">
        <v>927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 s="11"/>
      <c r="S7671" s="11">
        <v>2000000</v>
      </c>
      <c r="T7671" s="11"/>
      <c r="U7671" s="11"/>
      <c r="V7671" s="11"/>
      <c r="W7671" s="11"/>
      <c r="X7671" s="11"/>
      <c r="Y7671" s="11">
        <v>331250</v>
      </c>
      <c r="Z7671" s="11"/>
      <c r="AA7671" s="11"/>
      <c r="AB7671" s="11"/>
      <c r="AC7671" s="11"/>
      <c r="AD7671"/>
      <c r="AE7671">
        <v>16.559999999999999</v>
      </c>
      <c r="AF7671"/>
      <c r="AG7671"/>
      <c r="AH7671"/>
      <c r="AI7671"/>
      <c r="AJ7671" s="11"/>
      <c r="AK7671" s="11">
        <v>3312500</v>
      </c>
      <c r="AL7671" s="11"/>
      <c r="AM7671" s="11"/>
      <c r="AN7671" s="11"/>
      <c r="AO7671" s="11"/>
      <c r="AP7671" s="11"/>
      <c r="AQ7671" s="11"/>
      <c r="AR7671" s="11"/>
      <c r="AS7671" s="11"/>
      <c r="AT7671" s="11"/>
      <c r="AU7671" s="11"/>
      <c r="AV7671" s="11"/>
      <c r="AW7671" s="11"/>
      <c r="AX7671" s="11"/>
      <c r="AY7671" s="11"/>
      <c r="AZ7671" s="11"/>
      <c r="BA7671" s="11"/>
      <c r="BB7671" s="11"/>
      <c r="BC7671" s="11"/>
      <c r="BD7671" s="11"/>
      <c r="BE7671" s="11"/>
      <c r="BF7671" s="11"/>
      <c r="BG7671" s="11"/>
      <c r="BH7671" s="11"/>
      <c r="BI7671" s="11"/>
      <c r="BJ7671" s="11"/>
      <c r="BK7671" s="11"/>
      <c r="BL7671"/>
      <c r="BM7671"/>
      <c r="BN7671" s="10">
        <v>0</v>
      </c>
      <c r="BO7671" s="10"/>
      <c r="BP7671" s="10"/>
      <c r="BQ7671" s="10"/>
      <c r="BR7671" s="10"/>
      <c r="BS7671" s="10"/>
      <c r="BT7671" s="10"/>
      <c r="BU7671" s="10"/>
    </row>
    <row r="7672" spans="1:73" x14ac:dyDescent="0.3">
      <c r="A7672" s="10" t="s">
        <v>4110</v>
      </c>
      <c r="B7672" s="10" t="s">
        <v>6807</v>
      </c>
      <c r="C7672" s="10" t="s">
        <v>107</v>
      </c>
      <c r="D7672" s="10" t="s">
        <v>110</v>
      </c>
      <c r="E7672" s="10" t="s">
        <v>219</v>
      </c>
      <c r="F7672" s="10" t="s">
        <v>929</v>
      </c>
      <c r="G7672" s="10" t="s">
        <v>930</v>
      </c>
      <c r="H7672" s="10" t="s">
        <v>931</v>
      </c>
      <c r="I7672" s="10" t="s">
        <v>932</v>
      </c>
      <c r="J7672" s="10" t="s">
        <v>932</v>
      </c>
      <c r="K7672" s="10" t="s">
        <v>931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 s="11"/>
      <c r="S7672" s="11">
        <v>6520000</v>
      </c>
      <c r="T7672" s="11"/>
      <c r="U7672" s="11"/>
      <c r="V7672" s="11"/>
      <c r="W7672" s="11"/>
      <c r="X7672" s="11"/>
      <c r="Y7672" s="11">
        <v>400000</v>
      </c>
      <c r="Z7672" s="11"/>
      <c r="AA7672" s="11"/>
      <c r="AB7672" s="11"/>
      <c r="AC7672" s="11"/>
      <c r="AD7672"/>
      <c r="AE7672">
        <v>6.13</v>
      </c>
      <c r="AF7672"/>
      <c r="AG7672"/>
      <c r="AH7672"/>
      <c r="AI7672"/>
      <c r="AJ7672" s="11"/>
      <c r="AK7672" s="11">
        <v>6520000</v>
      </c>
      <c r="AL7672" s="11"/>
      <c r="AM7672" s="11"/>
      <c r="AN7672" s="11"/>
      <c r="AO7672" s="11"/>
      <c r="AP7672" s="11"/>
      <c r="AQ7672" s="11"/>
      <c r="AR7672" s="11"/>
      <c r="AS7672" s="11"/>
      <c r="AT7672" s="11"/>
      <c r="AU7672" s="11"/>
      <c r="AV7672" s="11"/>
      <c r="AW7672" s="11"/>
      <c r="AX7672" s="11"/>
      <c r="AY7672" s="11"/>
      <c r="AZ7672" s="11"/>
      <c r="BA7672" s="11"/>
      <c r="BB7672" s="11"/>
      <c r="BC7672" s="11"/>
      <c r="BD7672" s="11"/>
      <c r="BE7672" s="11"/>
      <c r="BF7672" s="11"/>
      <c r="BG7672" s="11"/>
      <c r="BH7672" s="11"/>
      <c r="BI7672" s="11"/>
      <c r="BJ7672" s="11"/>
      <c r="BK7672" s="11"/>
      <c r="BL7672"/>
      <c r="BM7672"/>
      <c r="BN7672" s="10">
        <v>0</v>
      </c>
      <c r="BO7672" s="10"/>
      <c r="BP7672" s="10"/>
      <c r="BQ7672" s="10"/>
      <c r="BR7672" s="10"/>
      <c r="BS7672" s="10"/>
      <c r="BT7672" s="10"/>
      <c r="BU7672" s="10"/>
    </row>
    <row r="7673" spans="1:73" x14ac:dyDescent="0.3">
      <c r="A7673" s="10" t="s">
        <v>4110</v>
      </c>
      <c r="B7673" s="10" t="s">
        <v>6807</v>
      </c>
      <c r="C7673" s="10" t="s">
        <v>107</v>
      </c>
      <c r="D7673" s="10" t="s">
        <v>110</v>
      </c>
      <c r="E7673" s="10" t="s">
        <v>219</v>
      </c>
      <c r="F7673" s="10" t="s">
        <v>929</v>
      </c>
      <c r="G7673" s="10" t="s">
        <v>930</v>
      </c>
      <c r="H7673" s="10" t="s">
        <v>933</v>
      </c>
      <c r="I7673" s="10" t="s">
        <v>934</v>
      </c>
      <c r="J7673" s="10" t="s">
        <v>934</v>
      </c>
      <c r="K7673" s="10" t="s">
        <v>933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 s="11"/>
      <c r="S7673" s="11">
        <v>4200000</v>
      </c>
      <c r="T7673" s="11"/>
      <c r="U7673" s="11"/>
      <c r="V7673" s="11"/>
      <c r="W7673" s="11"/>
      <c r="X7673" s="11"/>
      <c r="Y7673" s="11">
        <v>320000</v>
      </c>
      <c r="Z7673" s="11"/>
      <c r="AA7673" s="11"/>
      <c r="AB7673" s="11"/>
      <c r="AC7673" s="11"/>
      <c r="AD7673"/>
      <c r="AE7673">
        <v>7.62</v>
      </c>
      <c r="AF7673"/>
      <c r="AG7673"/>
      <c r="AH7673"/>
      <c r="AI7673"/>
      <c r="AJ7673" s="11"/>
      <c r="AK7673" s="11">
        <v>4200000</v>
      </c>
      <c r="AL7673" s="11"/>
      <c r="AM7673" s="11"/>
      <c r="AN7673" s="11"/>
      <c r="AO7673" s="11"/>
      <c r="AP7673" s="11"/>
      <c r="AQ7673" s="11"/>
      <c r="AR7673" s="11"/>
      <c r="AS7673" s="11"/>
      <c r="AT7673" s="11"/>
      <c r="AU7673" s="11"/>
      <c r="AV7673" s="11"/>
      <c r="AW7673" s="11"/>
      <c r="AX7673" s="11"/>
      <c r="AY7673" s="11"/>
      <c r="AZ7673" s="11"/>
      <c r="BA7673" s="11"/>
      <c r="BB7673" s="11"/>
      <c r="BC7673" s="11"/>
      <c r="BD7673" s="11"/>
      <c r="BE7673" s="11"/>
      <c r="BF7673" s="11"/>
      <c r="BG7673" s="11"/>
      <c r="BH7673" s="11"/>
      <c r="BI7673" s="11"/>
      <c r="BJ7673" s="11"/>
      <c r="BK7673" s="11"/>
      <c r="BL7673"/>
      <c r="BM7673"/>
      <c r="BN7673" s="10">
        <v>0</v>
      </c>
      <c r="BO7673" s="10"/>
      <c r="BP7673" s="10"/>
      <c r="BQ7673" s="10"/>
      <c r="BR7673" s="10"/>
      <c r="BS7673" s="10"/>
      <c r="BT7673" s="10"/>
      <c r="BU7673" s="10"/>
    </row>
    <row r="7674" spans="1:73" x14ac:dyDescent="0.3">
      <c r="A7674" s="10" t="s">
        <v>4110</v>
      </c>
      <c r="B7674" s="10" t="s">
        <v>6807</v>
      </c>
      <c r="C7674" s="10" t="s">
        <v>107</v>
      </c>
      <c r="D7674" s="10" t="s">
        <v>110</v>
      </c>
      <c r="E7674" s="10" t="s">
        <v>219</v>
      </c>
      <c r="F7674" s="10" t="s">
        <v>929</v>
      </c>
      <c r="G7674" s="10" t="s">
        <v>930</v>
      </c>
      <c r="H7674" s="10" t="s">
        <v>935</v>
      </c>
      <c r="I7674" s="10" t="s">
        <v>936</v>
      </c>
      <c r="J7674" s="10" t="s">
        <v>936</v>
      </c>
      <c r="K7674" s="10" t="s">
        <v>935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 s="11"/>
      <c r="S7674" s="11">
        <v>1750000</v>
      </c>
      <c r="T7674" s="11"/>
      <c r="U7674" s="11"/>
      <c r="V7674" s="11"/>
      <c r="W7674" s="11"/>
      <c r="X7674" s="11"/>
      <c r="Y7674" s="11">
        <v>350000</v>
      </c>
      <c r="Z7674" s="11"/>
      <c r="AA7674" s="11"/>
      <c r="AB7674" s="11"/>
      <c r="AC7674" s="11"/>
      <c r="AD7674"/>
      <c r="AE7674">
        <v>20</v>
      </c>
      <c r="AF7674"/>
      <c r="AG7674"/>
      <c r="AH7674"/>
      <c r="AI7674"/>
      <c r="AJ7674" s="11"/>
      <c r="AK7674" s="11">
        <v>1750000</v>
      </c>
      <c r="AL7674" s="11"/>
      <c r="AM7674" s="11"/>
      <c r="AN7674" s="11"/>
      <c r="AO7674" s="11"/>
      <c r="AP7674" s="11"/>
      <c r="AQ7674" s="11"/>
      <c r="AR7674" s="11"/>
      <c r="AS7674" s="11"/>
      <c r="AT7674" s="11"/>
      <c r="AU7674" s="11"/>
      <c r="AV7674" s="11"/>
      <c r="AW7674" s="11"/>
      <c r="AX7674" s="11"/>
      <c r="AY7674" s="11"/>
      <c r="AZ7674" s="11"/>
      <c r="BA7674" s="11"/>
      <c r="BB7674" s="11"/>
      <c r="BC7674" s="11"/>
      <c r="BD7674" s="11"/>
      <c r="BE7674" s="11"/>
      <c r="BF7674" s="11"/>
      <c r="BG7674" s="11"/>
      <c r="BH7674" s="11"/>
      <c r="BI7674" s="11"/>
      <c r="BJ7674" s="11"/>
      <c r="BK7674" s="11"/>
      <c r="BL7674"/>
      <c r="BM7674"/>
      <c r="BN7674" s="10">
        <v>0</v>
      </c>
      <c r="BO7674" s="10"/>
      <c r="BP7674" s="10"/>
      <c r="BQ7674" s="10"/>
      <c r="BR7674" s="10"/>
      <c r="BS7674" s="10"/>
      <c r="BT7674" s="10"/>
      <c r="BU7674" s="10"/>
    </row>
    <row r="7675" spans="1:73" x14ac:dyDescent="0.3">
      <c r="A7675" s="10" t="s">
        <v>4110</v>
      </c>
      <c r="B7675" s="10" t="s">
        <v>6807</v>
      </c>
      <c r="C7675" s="10" t="s">
        <v>107</v>
      </c>
      <c r="D7675" s="10" t="s">
        <v>110</v>
      </c>
      <c r="E7675" s="10" t="s">
        <v>219</v>
      </c>
      <c r="F7675" s="10" t="s">
        <v>247</v>
      </c>
      <c r="G7675" s="10" t="s">
        <v>939</v>
      </c>
      <c r="H7675" s="10" t="s">
        <v>940</v>
      </c>
      <c r="I7675" s="10" t="s">
        <v>941</v>
      </c>
      <c r="J7675" s="10" t="s">
        <v>941</v>
      </c>
      <c r="K7675" s="10" t="s">
        <v>940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 s="11"/>
      <c r="S7675" s="11">
        <v>1640000</v>
      </c>
      <c r="T7675" s="11"/>
      <c r="U7675" s="11"/>
      <c r="V7675" s="11"/>
      <c r="W7675" s="11"/>
      <c r="X7675" s="11"/>
      <c r="Y7675" s="11">
        <v>820000</v>
      </c>
      <c r="Z7675" s="11"/>
      <c r="AA7675" s="11"/>
      <c r="AB7675" s="11"/>
      <c r="AC7675" s="11"/>
      <c r="AD7675"/>
      <c r="AE7675">
        <v>50</v>
      </c>
      <c r="AF7675"/>
      <c r="AG7675"/>
      <c r="AH7675"/>
      <c r="AI7675"/>
      <c r="AJ7675" s="11"/>
      <c r="AK7675" s="11">
        <v>1640000</v>
      </c>
      <c r="AL7675" s="11"/>
      <c r="AM7675" s="11"/>
      <c r="AN7675" s="11"/>
      <c r="AO7675" s="11"/>
      <c r="AP7675" s="11"/>
      <c r="AQ7675" s="11"/>
      <c r="AR7675" s="11"/>
      <c r="AS7675" s="11"/>
      <c r="AT7675" s="11"/>
      <c r="AU7675" s="11"/>
      <c r="AV7675" s="11"/>
      <c r="AW7675" s="11"/>
      <c r="AX7675" s="11"/>
      <c r="AY7675" s="11"/>
      <c r="AZ7675" s="11"/>
      <c r="BA7675" s="11"/>
      <c r="BB7675" s="11"/>
      <c r="BC7675" s="11"/>
      <c r="BD7675" s="11"/>
      <c r="BE7675" s="11"/>
      <c r="BF7675" s="11"/>
      <c r="BG7675" s="11"/>
      <c r="BH7675" s="11"/>
      <c r="BI7675" s="11"/>
      <c r="BJ7675" s="11"/>
      <c r="BK7675" s="11"/>
      <c r="BL7675"/>
      <c r="BM7675"/>
      <c r="BN7675" s="10">
        <v>0</v>
      </c>
      <c r="BO7675" s="10"/>
      <c r="BP7675" s="10"/>
      <c r="BQ7675" s="10"/>
      <c r="BR7675" s="10"/>
      <c r="BS7675" s="10"/>
      <c r="BT7675" s="10"/>
      <c r="BU7675" s="10"/>
    </row>
    <row r="7676" spans="1:73" x14ac:dyDescent="0.3">
      <c r="A7676" s="10" t="s">
        <v>4110</v>
      </c>
      <c r="B7676" s="10" t="s">
        <v>6807</v>
      </c>
      <c r="C7676" s="10" t="s">
        <v>107</v>
      </c>
      <c r="D7676" s="10" t="s">
        <v>110</v>
      </c>
      <c r="E7676" s="10" t="s">
        <v>219</v>
      </c>
      <c r="F7676" s="10" t="s">
        <v>247</v>
      </c>
      <c r="G7676" s="10" t="s">
        <v>248</v>
      </c>
      <c r="H7676" s="10" t="s">
        <v>591</v>
      </c>
      <c r="I7676" s="10" t="s">
        <v>592</v>
      </c>
      <c r="J7676" s="10" t="s">
        <v>592</v>
      </c>
      <c r="K7676" s="10" t="s">
        <v>591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 s="11"/>
      <c r="S7676" s="11">
        <v>4600000</v>
      </c>
      <c r="T7676" s="11">
        <v>5370000</v>
      </c>
      <c r="U7676" s="11"/>
      <c r="V7676" s="11"/>
      <c r="W7676" s="11"/>
      <c r="X7676" s="11"/>
      <c r="Y7676" s="11">
        <v>400000</v>
      </c>
      <c r="Z7676" s="11">
        <v>537000</v>
      </c>
      <c r="AA7676" s="11"/>
      <c r="AB7676" s="11"/>
      <c r="AC7676" s="11"/>
      <c r="AD7676"/>
      <c r="AE7676">
        <v>8.6999999999999993</v>
      </c>
      <c r="AF7676">
        <v>10</v>
      </c>
      <c r="AG7676"/>
      <c r="AH7676"/>
      <c r="AI7676"/>
      <c r="AJ7676" s="11"/>
      <c r="AK7676" s="11">
        <v>4600000</v>
      </c>
      <c r="AL7676" s="11">
        <v>5370000</v>
      </c>
      <c r="AM7676" s="11"/>
      <c r="AN7676" s="11"/>
      <c r="AO7676" s="11"/>
      <c r="AP7676" s="11"/>
      <c r="AQ7676" s="11"/>
      <c r="AR7676" s="11"/>
      <c r="AS7676" s="11"/>
      <c r="AT7676" s="11"/>
      <c r="AU7676" s="11"/>
      <c r="AV7676" s="11"/>
      <c r="AW7676" s="11"/>
      <c r="AX7676" s="11"/>
      <c r="AY7676" s="11"/>
      <c r="AZ7676" s="11"/>
      <c r="BA7676" s="11"/>
      <c r="BB7676" s="11"/>
      <c r="BC7676" s="11"/>
      <c r="BD7676" s="11"/>
      <c r="BE7676" s="11"/>
      <c r="BF7676" s="11"/>
      <c r="BG7676" s="11"/>
      <c r="BH7676" s="11"/>
      <c r="BI7676" s="11"/>
      <c r="BJ7676" s="11"/>
      <c r="BK7676" s="11"/>
      <c r="BL7676"/>
      <c r="BM7676"/>
      <c r="BN7676" s="10">
        <v>0</v>
      </c>
      <c r="BO7676" s="10"/>
      <c r="BP7676" s="10"/>
      <c r="BQ7676" s="10"/>
      <c r="BR7676" s="10"/>
      <c r="BS7676" s="10"/>
      <c r="BT7676" s="10"/>
      <c r="BU7676" s="10"/>
    </row>
    <row r="7677" spans="1:73" x14ac:dyDescent="0.3">
      <c r="A7677" s="10" t="s">
        <v>4110</v>
      </c>
      <c r="B7677" s="10" t="s">
        <v>6807</v>
      </c>
      <c r="C7677" s="10" t="s">
        <v>107</v>
      </c>
      <c r="D7677" s="10" t="s">
        <v>110</v>
      </c>
      <c r="E7677" s="10" t="s">
        <v>219</v>
      </c>
      <c r="F7677" s="10" t="s">
        <v>11008</v>
      </c>
      <c r="G7677" s="10" t="s">
        <v>11009</v>
      </c>
      <c r="H7677" s="10" t="s">
        <v>11010</v>
      </c>
      <c r="I7677" s="10" t="s">
        <v>11011</v>
      </c>
      <c r="J7677" s="10" t="s">
        <v>11011</v>
      </c>
      <c r="K7677" s="10" t="s">
        <v>11010</v>
      </c>
      <c r="L7677">
        <v>0</v>
      </c>
      <c r="M7677">
        <v>0</v>
      </c>
      <c r="N7677">
        <v>1</v>
      </c>
      <c r="O7677">
        <v>1</v>
      </c>
      <c r="P7677">
        <v>0</v>
      </c>
      <c r="Q7677">
        <v>0</v>
      </c>
      <c r="R7677" s="11"/>
      <c r="S7677" s="11"/>
      <c r="T7677" s="11">
        <v>4650000</v>
      </c>
      <c r="U7677" s="11">
        <v>2790000</v>
      </c>
      <c r="V7677" s="11"/>
      <c r="W7677" s="11"/>
      <c r="X7677" s="11"/>
      <c r="Y7677" s="11"/>
      <c r="Z7677" s="11">
        <v>4650000</v>
      </c>
      <c r="AA7677" s="11">
        <v>2790000</v>
      </c>
      <c r="AB7677" s="11"/>
      <c r="AC7677" s="11"/>
      <c r="AD7677"/>
      <c r="AE7677"/>
      <c r="AF7677">
        <v>100</v>
      </c>
      <c r="AG7677">
        <v>100</v>
      </c>
      <c r="AH7677"/>
      <c r="AI7677"/>
      <c r="AJ7677" s="11"/>
      <c r="AK7677" s="11"/>
      <c r="AL7677" s="11">
        <v>4650000</v>
      </c>
      <c r="AM7677" s="11">
        <v>2790000</v>
      </c>
      <c r="AN7677" s="11"/>
      <c r="AO7677" s="11"/>
      <c r="AP7677" s="11"/>
      <c r="AQ7677" s="11"/>
      <c r="AR7677" s="11"/>
      <c r="AS7677" s="11"/>
      <c r="AT7677" s="11"/>
      <c r="AU7677" s="11"/>
      <c r="AV7677" s="11"/>
      <c r="AW7677" s="11"/>
      <c r="AX7677" s="11"/>
      <c r="AY7677" s="11"/>
      <c r="AZ7677" s="11"/>
      <c r="BA7677" s="11"/>
      <c r="BB7677" s="11"/>
      <c r="BC7677" s="11"/>
      <c r="BD7677" s="11"/>
      <c r="BE7677" s="11"/>
      <c r="BF7677" s="11"/>
      <c r="BG7677" s="11"/>
      <c r="BH7677" s="11">
        <v>13977100</v>
      </c>
      <c r="BI7677" s="11"/>
      <c r="BJ7677" s="11">
        <v>2790000</v>
      </c>
      <c r="BK7677" s="11"/>
      <c r="BL7677">
        <v>19.961200000000002</v>
      </c>
      <c r="BM7677"/>
      <c r="BN7677" s="10">
        <v>0</v>
      </c>
      <c r="BO7677" s="10"/>
      <c r="BP7677" s="10"/>
      <c r="BQ7677" s="10"/>
      <c r="BR7677" s="10"/>
      <c r="BS7677" s="10"/>
      <c r="BT7677" s="10"/>
      <c r="BU7677" s="10"/>
    </row>
    <row r="7678" spans="1:73" x14ac:dyDescent="0.3">
      <c r="A7678" s="10" t="s">
        <v>4110</v>
      </c>
      <c r="B7678" s="10" t="s">
        <v>6874</v>
      </c>
      <c r="C7678" s="10" t="s">
        <v>79</v>
      </c>
      <c r="D7678" s="10" t="s">
        <v>82</v>
      </c>
      <c r="E7678" s="10"/>
      <c r="F7678" s="10" t="s">
        <v>3750</v>
      </c>
      <c r="G7678" s="10"/>
      <c r="H7678" s="10" t="s">
        <v>10945</v>
      </c>
      <c r="I7678" s="10" t="s">
        <v>10946</v>
      </c>
      <c r="J7678" s="10" t="s">
        <v>10946</v>
      </c>
      <c r="K7678" s="10" t="s">
        <v>10945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 s="11">
        <v>298500</v>
      </c>
      <c r="S7678" s="11"/>
      <c r="T7678" s="11"/>
      <c r="U7678" s="11"/>
      <c r="V7678" s="11"/>
      <c r="W7678" s="11"/>
      <c r="X7678" s="11">
        <v>216000</v>
      </c>
      <c r="Y7678" s="11"/>
      <c r="Z7678" s="11"/>
      <c r="AA7678" s="11"/>
      <c r="AB7678" s="11"/>
      <c r="AC7678" s="11"/>
      <c r="AD7678">
        <v>72.36</v>
      </c>
      <c r="AE7678"/>
      <c r="AF7678"/>
      <c r="AG7678"/>
      <c r="AH7678"/>
      <c r="AI7678"/>
      <c r="AJ7678" s="11">
        <v>298500</v>
      </c>
      <c r="AK7678" s="11"/>
      <c r="AL7678" s="11"/>
      <c r="AM7678" s="11"/>
      <c r="AN7678" s="11"/>
      <c r="AO7678" s="11"/>
      <c r="AP7678" s="11"/>
      <c r="AQ7678" s="11"/>
      <c r="AR7678" s="11"/>
      <c r="AS7678" s="11"/>
      <c r="AT7678" s="11"/>
      <c r="AU7678" s="11"/>
      <c r="AV7678" s="11"/>
      <c r="AW7678" s="11"/>
      <c r="AX7678" s="11"/>
      <c r="AY7678" s="11"/>
      <c r="AZ7678" s="11"/>
      <c r="BA7678" s="11"/>
      <c r="BB7678" s="11"/>
      <c r="BC7678" s="11"/>
      <c r="BD7678" s="11"/>
      <c r="BE7678" s="11"/>
      <c r="BF7678" s="11"/>
      <c r="BG7678" s="11"/>
      <c r="BH7678" s="11"/>
      <c r="BI7678" s="11"/>
      <c r="BJ7678" s="11"/>
      <c r="BK7678" s="11"/>
      <c r="BL7678"/>
      <c r="BM7678"/>
      <c r="BN7678" s="10">
        <v>0</v>
      </c>
      <c r="BO7678" s="10"/>
      <c r="BP7678" s="10"/>
      <c r="BQ7678" s="10"/>
      <c r="BR7678" s="10"/>
      <c r="BS7678" s="10"/>
      <c r="BT7678" s="10"/>
      <c r="BU7678" s="10"/>
    </row>
    <row r="7679" spans="1:73" x14ac:dyDescent="0.3">
      <c r="A7679" s="10" t="s">
        <v>4110</v>
      </c>
      <c r="B7679" s="10" t="s">
        <v>6874</v>
      </c>
      <c r="C7679" s="10" t="s">
        <v>876</v>
      </c>
      <c r="D7679" s="10" t="s">
        <v>870</v>
      </c>
      <c r="E7679" s="10" t="s">
        <v>5297</v>
      </c>
      <c r="F7679" s="10" t="s">
        <v>6221</v>
      </c>
      <c r="G7679" s="10" t="s">
        <v>6222</v>
      </c>
      <c r="H7679" s="10" t="s">
        <v>6223</v>
      </c>
      <c r="I7679" s="10" t="s">
        <v>6224</v>
      </c>
      <c r="J7679" s="10" t="s">
        <v>6224</v>
      </c>
      <c r="K7679" s="10" t="s">
        <v>6223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 s="11"/>
      <c r="S7679" s="11">
        <v>51000</v>
      </c>
      <c r="T7679" s="11"/>
      <c r="U7679" s="11"/>
      <c r="V7679" s="11"/>
      <c r="W7679" s="11"/>
      <c r="X7679" s="11"/>
      <c r="Y7679" s="11">
        <v>0</v>
      </c>
      <c r="Z7679" s="11"/>
      <c r="AA7679" s="11"/>
      <c r="AB7679" s="11"/>
      <c r="AC7679" s="11"/>
      <c r="AD7679"/>
      <c r="AE7679">
        <v>0</v>
      </c>
      <c r="AF7679"/>
      <c r="AG7679"/>
      <c r="AH7679"/>
      <c r="AI7679"/>
      <c r="AJ7679" s="11"/>
      <c r="AK7679" s="11">
        <v>51000</v>
      </c>
      <c r="AL7679" s="11"/>
      <c r="AM7679" s="11"/>
      <c r="AN7679" s="11"/>
      <c r="AO7679" s="11"/>
      <c r="AP7679" s="11"/>
      <c r="AQ7679" s="11"/>
      <c r="AR7679" s="11"/>
      <c r="AS7679" s="11"/>
      <c r="AT7679" s="11"/>
      <c r="AU7679" s="11"/>
      <c r="AV7679" s="11"/>
      <c r="AW7679" s="11"/>
      <c r="AX7679" s="11"/>
      <c r="AY7679" s="11"/>
      <c r="AZ7679" s="11"/>
      <c r="BA7679" s="11"/>
      <c r="BB7679" s="11"/>
      <c r="BC7679" s="11"/>
      <c r="BD7679" s="11"/>
      <c r="BE7679" s="11"/>
      <c r="BF7679" s="11"/>
      <c r="BG7679" s="11"/>
      <c r="BH7679" s="11"/>
      <c r="BI7679" s="11"/>
      <c r="BJ7679" s="11"/>
      <c r="BK7679" s="11"/>
      <c r="BL7679"/>
      <c r="BM7679"/>
      <c r="BN7679" s="10">
        <v>0</v>
      </c>
      <c r="BO7679" s="10"/>
      <c r="BP7679" s="10"/>
      <c r="BQ7679" s="10"/>
      <c r="BR7679" s="10"/>
      <c r="BS7679" s="10"/>
      <c r="BT7679" s="10"/>
      <c r="BU7679" s="10"/>
    </row>
    <row r="7680" spans="1:73" x14ac:dyDescent="0.3">
      <c r="A7680" s="10" t="s">
        <v>4110</v>
      </c>
      <c r="B7680" s="10" t="s">
        <v>6874</v>
      </c>
      <c r="C7680" s="10" t="s">
        <v>75</v>
      </c>
      <c r="D7680" s="10"/>
      <c r="E7680" s="10"/>
      <c r="F7680" s="10"/>
      <c r="G7680" s="10"/>
      <c r="H7680" s="10" t="s">
        <v>11012</v>
      </c>
      <c r="I7680" s="10" t="s">
        <v>77</v>
      </c>
      <c r="J7680" s="10" t="s">
        <v>77</v>
      </c>
      <c r="K7680" s="10" t="s">
        <v>11012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0</v>
      </c>
      <c r="R7680" s="11">
        <v>2494562</v>
      </c>
      <c r="S7680" s="11">
        <v>2236160</v>
      </c>
      <c r="T7680" s="11"/>
      <c r="U7680" s="11"/>
      <c r="V7680" s="11"/>
      <c r="W7680" s="11"/>
      <c r="X7680" s="11">
        <v>2494562</v>
      </c>
      <c r="Y7680" s="11">
        <v>1756200</v>
      </c>
      <c r="Z7680" s="11"/>
      <c r="AA7680" s="11"/>
      <c r="AB7680" s="11"/>
      <c r="AC7680" s="11"/>
      <c r="AD7680">
        <v>100</v>
      </c>
      <c r="AE7680">
        <v>78.540000000000006</v>
      </c>
      <c r="AF7680"/>
      <c r="AG7680"/>
      <c r="AH7680"/>
      <c r="AI7680"/>
      <c r="AJ7680" s="11">
        <v>2494562</v>
      </c>
      <c r="AK7680" s="11">
        <v>2236159.98</v>
      </c>
      <c r="AL7680" s="11"/>
      <c r="AM7680" s="11"/>
      <c r="AN7680" s="11"/>
      <c r="AO7680" s="11"/>
      <c r="AP7680" s="11"/>
      <c r="AQ7680" s="11"/>
      <c r="AR7680" s="11"/>
      <c r="AS7680" s="11"/>
      <c r="AT7680" s="11"/>
      <c r="AU7680" s="11"/>
      <c r="AV7680" s="11"/>
      <c r="AW7680" s="11"/>
      <c r="AX7680" s="11"/>
      <c r="AY7680" s="11"/>
      <c r="AZ7680" s="11"/>
      <c r="BA7680" s="11"/>
      <c r="BB7680" s="11"/>
      <c r="BC7680" s="11"/>
      <c r="BD7680" s="11"/>
      <c r="BE7680" s="11"/>
      <c r="BF7680" s="11"/>
      <c r="BG7680" s="11"/>
      <c r="BH7680" s="11"/>
      <c r="BI7680" s="11"/>
      <c r="BJ7680" s="11"/>
      <c r="BK7680" s="11"/>
      <c r="BL7680"/>
      <c r="BM7680"/>
      <c r="BN7680" s="10">
        <v>0</v>
      </c>
      <c r="BO7680" s="10"/>
      <c r="BP7680" s="10"/>
      <c r="BQ7680" s="10"/>
      <c r="BR7680" s="10"/>
      <c r="BS7680" s="10"/>
      <c r="BT7680" s="10"/>
      <c r="BU7680" s="10"/>
    </row>
    <row r="7681" spans="1:73" x14ac:dyDescent="0.3">
      <c r="A7681" s="10" t="s">
        <v>4110</v>
      </c>
      <c r="B7681" s="10" t="s">
        <v>6874</v>
      </c>
      <c r="C7681" s="10" t="s">
        <v>75</v>
      </c>
      <c r="D7681" s="10"/>
      <c r="E7681" s="10"/>
      <c r="F7681" s="10"/>
      <c r="G7681" s="10"/>
      <c r="H7681" s="10" t="s">
        <v>11013</v>
      </c>
      <c r="I7681" s="10" t="s">
        <v>11014</v>
      </c>
      <c r="J7681" s="10" t="s">
        <v>11014</v>
      </c>
      <c r="K7681" s="10" t="s">
        <v>11013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 s="11"/>
      <c r="S7681" s="11">
        <v>7249274.0700000003</v>
      </c>
      <c r="T7681" s="11"/>
      <c r="U7681" s="11"/>
      <c r="V7681" s="11"/>
      <c r="W7681" s="11"/>
      <c r="X7681" s="11"/>
      <c r="Y7681" s="11">
        <v>7014899.9699999997</v>
      </c>
      <c r="Z7681" s="11"/>
      <c r="AA7681" s="11"/>
      <c r="AB7681" s="11"/>
      <c r="AC7681" s="11"/>
      <c r="AD7681"/>
      <c r="AE7681">
        <v>96.77</v>
      </c>
      <c r="AF7681"/>
      <c r="AG7681"/>
      <c r="AH7681"/>
      <c r="AI7681"/>
      <c r="AJ7681" s="11"/>
      <c r="AK7681" s="11">
        <v>7014899.9699999997</v>
      </c>
      <c r="AL7681" s="11"/>
      <c r="AM7681" s="11"/>
      <c r="AN7681" s="11"/>
      <c r="AO7681" s="11"/>
      <c r="AP7681" s="11"/>
      <c r="AQ7681" s="11">
        <v>426400</v>
      </c>
      <c r="AR7681" s="11"/>
      <c r="AS7681" s="11"/>
      <c r="AT7681" s="11"/>
      <c r="AU7681" s="11"/>
      <c r="AV7681" s="11"/>
      <c r="AW7681" s="11">
        <v>426400</v>
      </c>
      <c r="AX7681" s="11"/>
      <c r="AY7681" s="11"/>
      <c r="AZ7681" s="11"/>
      <c r="BA7681" s="11"/>
      <c r="BB7681" s="11"/>
      <c r="BC7681" s="11">
        <v>426400</v>
      </c>
      <c r="BD7681" s="11"/>
      <c r="BE7681" s="11"/>
      <c r="BF7681" s="11"/>
      <c r="BG7681" s="11"/>
      <c r="BH7681" s="11"/>
      <c r="BI7681" s="11"/>
      <c r="BJ7681" s="11"/>
      <c r="BK7681" s="11"/>
      <c r="BL7681"/>
      <c r="BM7681"/>
      <c r="BN7681" s="10">
        <v>0</v>
      </c>
      <c r="BO7681" s="10"/>
      <c r="BP7681" s="10"/>
      <c r="BQ7681" s="10"/>
      <c r="BR7681" s="10"/>
      <c r="BS7681" s="10"/>
      <c r="BT7681" s="10"/>
      <c r="BU7681" s="10"/>
    </row>
    <row r="7682" spans="1:73" x14ac:dyDescent="0.3">
      <c r="A7682" s="10" t="s">
        <v>4110</v>
      </c>
      <c r="B7682" s="10" t="s">
        <v>6874</v>
      </c>
      <c r="C7682" s="10" t="s">
        <v>75</v>
      </c>
      <c r="D7682" s="10" t="s">
        <v>82</v>
      </c>
      <c r="E7682" s="10"/>
      <c r="F7682" s="10" t="s">
        <v>94</v>
      </c>
      <c r="G7682" s="10"/>
      <c r="H7682" s="10" t="s">
        <v>6025</v>
      </c>
      <c r="I7682" s="10" t="s">
        <v>6026</v>
      </c>
      <c r="J7682" s="10" t="s">
        <v>11015</v>
      </c>
      <c r="K7682" s="10" t="s">
        <v>11016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 s="11">
        <v>11361130</v>
      </c>
      <c r="S7682" s="11">
        <v>9000885</v>
      </c>
      <c r="T7682" s="11">
        <v>6138600</v>
      </c>
      <c r="U7682" s="11"/>
      <c r="V7682" s="11"/>
      <c r="W7682" s="11"/>
      <c r="X7682" s="11">
        <v>5680565</v>
      </c>
      <c r="Y7682" s="11">
        <v>9000885</v>
      </c>
      <c r="Z7682" s="11">
        <v>6138600</v>
      </c>
      <c r="AA7682" s="11"/>
      <c r="AB7682" s="11"/>
      <c r="AC7682" s="11"/>
      <c r="AD7682">
        <v>50</v>
      </c>
      <c r="AE7682">
        <v>100</v>
      </c>
      <c r="AF7682">
        <v>100</v>
      </c>
      <c r="AG7682"/>
      <c r="AH7682"/>
      <c r="AI7682"/>
      <c r="AJ7682" s="11">
        <v>11361130</v>
      </c>
      <c r="AK7682" s="11">
        <v>9000885</v>
      </c>
      <c r="AL7682" s="11">
        <v>6138600</v>
      </c>
      <c r="AM7682" s="11"/>
      <c r="AN7682" s="11"/>
      <c r="AO7682" s="11"/>
      <c r="AP7682" s="11"/>
      <c r="AQ7682" s="11"/>
      <c r="AR7682" s="11"/>
      <c r="AS7682" s="11"/>
      <c r="AT7682" s="11"/>
      <c r="AU7682" s="11"/>
      <c r="AV7682" s="11"/>
      <c r="AW7682" s="11"/>
      <c r="AX7682" s="11"/>
      <c r="AY7682" s="11"/>
      <c r="AZ7682" s="11"/>
      <c r="BA7682" s="11"/>
      <c r="BB7682" s="11"/>
      <c r="BC7682" s="11"/>
      <c r="BD7682" s="11"/>
      <c r="BE7682" s="11"/>
      <c r="BF7682" s="11"/>
      <c r="BG7682" s="11"/>
      <c r="BH7682" s="11"/>
      <c r="BI7682" s="11"/>
      <c r="BJ7682" s="11"/>
      <c r="BK7682" s="11"/>
      <c r="BL7682"/>
      <c r="BM7682"/>
      <c r="BN7682" s="10">
        <v>0</v>
      </c>
      <c r="BO7682" s="10"/>
      <c r="BP7682" s="10"/>
      <c r="BQ7682" s="10"/>
      <c r="BR7682" s="10"/>
      <c r="BS7682" s="10"/>
      <c r="BT7682" s="10"/>
      <c r="BU7682" s="10"/>
    </row>
    <row r="7683" spans="1:73" x14ac:dyDescent="0.3">
      <c r="A7683" s="10" t="s">
        <v>4110</v>
      </c>
      <c r="B7683" s="10" t="s">
        <v>6874</v>
      </c>
      <c r="C7683" s="10" t="s">
        <v>75</v>
      </c>
      <c r="D7683" s="10" t="s">
        <v>116</v>
      </c>
      <c r="E7683" s="10"/>
      <c r="F7683" s="10" t="s">
        <v>337</v>
      </c>
      <c r="G7683" s="10"/>
      <c r="H7683" s="10" t="s">
        <v>11017</v>
      </c>
      <c r="I7683" s="10" t="s">
        <v>11018</v>
      </c>
      <c r="J7683" s="10" t="s">
        <v>11018</v>
      </c>
      <c r="K7683" s="10" t="s">
        <v>11017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 s="11">
        <v>132000</v>
      </c>
      <c r="S7683" s="11"/>
      <c r="T7683" s="11"/>
      <c r="U7683" s="11"/>
      <c r="V7683" s="11"/>
      <c r="W7683" s="11"/>
      <c r="X7683" s="11">
        <v>132000</v>
      </c>
      <c r="Y7683" s="11"/>
      <c r="Z7683" s="11"/>
      <c r="AA7683" s="11"/>
      <c r="AB7683" s="11"/>
      <c r="AC7683" s="11"/>
      <c r="AD7683">
        <v>100</v>
      </c>
      <c r="AE7683"/>
      <c r="AF7683"/>
      <c r="AG7683"/>
      <c r="AH7683"/>
      <c r="AI7683"/>
      <c r="AJ7683" s="11">
        <v>132000</v>
      </c>
      <c r="AK7683" s="11"/>
      <c r="AL7683" s="11"/>
      <c r="AM7683" s="11"/>
      <c r="AN7683" s="11"/>
      <c r="AO7683" s="11"/>
      <c r="AP7683" s="11"/>
      <c r="AQ7683" s="11"/>
      <c r="AR7683" s="11"/>
      <c r="AS7683" s="11"/>
      <c r="AT7683" s="11"/>
      <c r="AU7683" s="11"/>
      <c r="AV7683" s="11"/>
      <c r="AW7683" s="11"/>
      <c r="AX7683" s="11"/>
      <c r="AY7683" s="11"/>
      <c r="AZ7683" s="11"/>
      <c r="BA7683" s="11"/>
      <c r="BB7683" s="11"/>
      <c r="BC7683" s="11"/>
      <c r="BD7683" s="11"/>
      <c r="BE7683" s="11"/>
      <c r="BF7683" s="11"/>
      <c r="BG7683" s="11"/>
      <c r="BH7683" s="11"/>
      <c r="BI7683" s="11"/>
      <c r="BJ7683" s="11"/>
      <c r="BK7683" s="11"/>
      <c r="BL7683"/>
      <c r="BM7683"/>
      <c r="BN7683" s="10">
        <v>0</v>
      </c>
      <c r="BO7683" s="10"/>
      <c r="BP7683" s="10"/>
      <c r="BQ7683" s="10"/>
      <c r="BR7683" s="10"/>
      <c r="BS7683" s="10"/>
      <c r="BT7683" s="10"/>
      <c r="BU7683" s="10"/>
    </row>
    <row r="7684" spans="1:73" x14ac:dyDescent="0.3">
      <c r="A7684" s="10" t="s">
        <v>4110</v>
      </c>
      <c r="B7684" s="10" t="s">
        <v>6874</v>
      </c>
      <c r="C7684" s="10" t="s">
        <v>75</v>
      </c>
      <c r="D7684" s="10" t="s">
        <v>116</v>
      </c>
      <c r="E7684" s="10"/>
      <c r="F7684" s="10" t="s">
        <v>337</v>
      </c>
      <c r="G7684" s="10"/>
      <c r="H7684" s="10" t="s">
        <v>5749</v>
      </c>
      <c r="I7684" s="10" t="s">
        <v>5750</v>
      </c>
      <c r="J7684" s="10" t="s">
        <v>5750</v>
      </c>
      <c r="K7684" s="10" t="s">
        <v>5749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 s="11"/>
      <c r="S7684" s="11">
        <v>368600</v>
      </c>
      <c r="T7684" s="11"/>
      <c r="U7684" s="11"/>
      <c r="V7684" s="11"/>
      <c r="W7684" s="11"/>
      <c r="X7684" s="11"/>
      <c r="Y7684" s="11">
        <v>368600</v>
      </c>
      <c r="Z7684" s="11"/>
      <c r="AA7684" s="11"/>
      <c r="AB7684" s="11"/>
      <c r="AC7684" s="11"/>
      <c r="AD7684"/>
      <c r="AE7684">
        <v>100</v>
      </c>
      <c r="AF7684"/>
      <c r="AG7684"/>
      <c r="AH7684"/>
      <c r="AI7684"/>
      <c r="AJ7684" s="11"/>
      <c r="AK7684" s="11">
        <v>368600</v>
      </c>
      <c r="AL7684" s="11"/>
      <c r="AM7684" s="11"/>
      <c r="AN7684" s="11"/>
      <c r="AO7684" s="11"/>
      <c r="AP7684" s="11"/>
      <c r="AQ7684" s="11"/>
      <c r="AR7684" s="11"/>
      <c r="AS7684" s="11"/>
      <c r="AT7684" s="11"/>
      <c r="AU7684" s="11"/>
      <c r="AV7684" s="11"/>
      <c r="AW7684" s="11"/>
      <c r="AX7684" s="11"/>
      <c r="AY7684" s="11"/>
      <c r="AZ7684" s="11"/>
      <c r="BA7684" s="11"/>
      <c r="BB7684" s="11"/>
      <c r="BC7684" s="11"/>
      <c r="BD7684" s="11"/>
      <c r="BE7684" s="11"/>
      <c r="BF7684" s="11"/>
      <c r="BG7684" s="11"/>
      <c r="BH7684" s="11"/>
      <c r="BI7684" s="11"/>
      <c r="BJ7684" s="11"/>
      <c r="BK7684" s="11"/>
      <c r="BL7684"/>
      <c r="BM7684"/>
      <c r="BN7684" s="10">
        <v>0</v>
      </c>
      <c r="BO7684" s="10"/>
      <c r="BP7684" s="10"/>
      <c r="BQ7684" s="10"/>
      <c r="BR7684" s="10"/>
      <c r="BS7684" s="10"/>
      <c r="BT7684" s="10"/>
      <c r="BU7684" s="10"/>
    </row>
    <row r="7685" spans="1:73" x14ac:dyDescent="0.3">
      <c r="A7685" s="10" t="s">
        <v>4110</v>
      </c>
      <c r="B7685" s="10" t="s">
        <v>6874</v>
      </c>
      <c r="C7685" s="10" t="s">
        <v>75</v>
      </c>
      <c r="D7685" s="10" t="s">
        <v>116</v>
      </c>
      <c r="E7685" s="10"/>
      <c r="F7685" s="10" t="s">
        <v>602</v>
      </c>
      <c r="G7685" s="10"/>
      <c r="H7685" s="10" t="s">
        <v>11019</v>
      </c>
      <c r="I7685" s="10" t="s">
        <v>11020</v>
      </c>
      <c r="J7685" s="10" t="s">
        <v>11020</v>
      </c>
      <c r="K7685" s="10" t="s">
        <v>11019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 s="11"/>
      <c r="S7685" s="11">
        <v>122130</v>
      </c>
      <c r="T7685" s="11"/>
      <c r="U7685" s="11"/>
      <c r="V7685" s="11"/>
      <c r="W7685" s="11"/>
      <c r="X7685" s="11"/>
      <c r="Y7685" s="11">
        <v>122130</v>
      </c>
      <c r="Z7685" s="11"/>
      <c r="AA7685" s="11"/>
      <c r="AB7685" s="11"/>
      <c r="AC7685" s="11"/>
      <c r="AD7685"/>
      <c r="AE7685">
        <v>100</v>
      </c>
      <c r="AF7685"/>
      <c r="AG7685"/>
      <c r="AH7685"/>
      <c r="AI7685"/>
      <c r="AJ7685" s="11"/>
      <c r="AK7685" s="11">
        <v>122130</v>
      </c>
      <c r="AL7685" s="11"/>
      <c r="AM7685" s="11"/>
      <c r="AN7685" s="11"/>
      <c r="AO7685" s="11"/>
      <c r="AP7685" s="11"/>
      <c r="AQ7685" s="11"/>
      <c r="AR7685" s="11"/>
      <c r="AS7685" s="11"/>
      <c r="AT7685" s="11"/>
      <c r="AU7685" s="11"/>
      <c r="AV7685" s="11"/>
      <c r="AW7685" s="11"/>
      <c r="AX7685" s="11"/>
      <c r="AY7685" s="11"/>
      <c r="AZ7685" s="11"/>
      <c r="BA7685" s="11"/>
      <c r="BB7685" s="11"/>
      <c r="BC7685" s="11"/>
      <c r="BD7685" s="11"/>
      <c r="BE7685" s="11"/>
      <c r="BF7685" s="11"/>
      <c r="BG7685" s="11"/>
      <c r="BH7685" s="11"/>
      <c r="BI7685" s="11"/>
      <c r="BJ7685" s="11"/>
      <c r="BK7685" s="11"/>
      <c r="BL7685"/>
      <c r="BM7685"/>
      <c r="BN7685" s="10">
        <v>0</v>
      </c>
      <c r="BO7685" s="10"/>
      <c r="BP7685" s="10"/>
      <c r="BQ7685" s="10"/>
      <c r="BR7685" s="10"/>
      <c r="BS7685" s="10"/>
      <c r="BT7685" s="10"/>
      <c r="BU7685" s="10"/>
    </row>
    <row r="7686" spans="1:73" x14ac:dyDescent="0.3">
      <c r="A7686" s="10" t="s">
        <v>4110</v>
      </c>
      <c r="B7686" s="10" t="s">
        <v>6874</v>
      </c>
      <c r="C7686" s="10" t="s">
        <v>75</v>
      </c>
      <c r="D7686" s="10" t="s">
        <v>116</v>
      </c>
      <c r="E7686" s="10"/>
      <c r="F7686" s="10" t="s">
        <v>602</v>
      </c>
      <c r="G7686" s="10"/>
      <c r="H7686" s="10" t="s">
        <v>1009</v>
      </c>
      <c r="I7686" s="10" t="s">
        <v>1010</v>
      </c>
      <c r="J7686" s="10" t="s">
        <v>1010</v>
      </c>
      <c r="K7686" s="10" t="s">
        <v>1009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0</v>
      </c>
      <c r="R7686" s="11">
        <v>13804115</v>
      </c>
      <c r="S7686" s="11">
        <v>25808038.399999999</v>
      </c>
      <c r="T7686" s="11"/>
      <c r="U7686" s="11"/>
      <c r="V7686" s="11"/>
      <c r="W7686" s="11"/>
      <c r="X7686" s="11">
        <v>3960000</v>
      </c>
      <c r="Y7686" s="11">
        <v>2790000</v>
      </c>
      <c r="Z7686" s="11"/>
      <c r="AA7686" s="11"/>
      <c r="AB7686" s="11"/>
      <c r="AC7686" s="11"/>
      <c r="AD7686">
        <v>28.69</v>
      </c>
      <c r="AE7686">
        <v>10.81</v>
      </c>
      <c r="AF7686"/>
      <c r="AG7686"/>
      <c r="AH7686"/>
      <c r="AI7686"/>
      <c r="AJ7686" s="11">
        <v>13804115</v>
      </c>
      <c r="AK7686" s="11">
        <v>26101476</v>
      </c>
      <c r="AL7686" s="11"/>
      <c r="AM7686" s="11"/>
      <c r="AN7686" s="11"/>
      <c r="AO7686" s="11"/>
      <c r="AP7686" s="11">
        <v>4020000</v>
      </c>
      <c r="AQ7686" s="11"/>
      <c r="AR7686" s="11"/>
      <c r="AS7686" s="11"/>
      <c r="AT7686" s="11"/>
      <c r="AU7686" s="11"/>
      <c r="AV7686" s="11">
        <v>4020000</v>
      </c>
      <c r="AW7686" s="11"/>
      <c r="AX7686" s="11"/>
      <c r="AY7686" s="11"/>
      <c r="AZ7686" s="11"/>
      <c r="BA7686" s="11"/>
      <c r="BB7686" s="11">
        <v>4020000</v>
      </c>
      <c r="BC7686" s="11"/>
      <c r="BD7686" s="11"/>
      <c r="BE7686" s="11"/>
      <c r="BF7686" s="11"/>
      <c r="BG7686" s="11"/>
      <c r="BH7686" s="11"/>
      <c r="BI7686" s="11"/>
      <c r="BJ7686" s="11"/>
      <c r="BK7686" s="11"/>
      <c r="BL7686"/>
      <c r="BM7686"/>
      <c r="BN7686" s="10">
        <v>0</v>
      </c>
      <c r="BO7686" s="10"/>
      <c r="BP7686" s="10"/>
      <c r="BQ7686" s="10"/>
      <c r="BR7686" s="10"/>
      <c r="BS7686" s="10"/>
      <c r="BT7686" s="10"/>
      <c r="BU7686" s="10"/>
    </row>
    <row r="7687" spans="1:73" x14ac:dyDescent="0.3">
      <c r="A7687" s="10" t="s">
        <v>4110</v>
      </c>
      <c r="B7687" s="10" t="s">
        <v>6874</v>
      </c>
      <c r="C7687" s="10" t="s">
        <v>75</v>
      </c>
      <c r="D7687" s="10" t="s">
        <v>116</v>
      </c>
      <c r="E7687" s="10"/>
      <c r="F7687" s="10" t="s">
        <v>5277</v>
      </c>
      <c r="G7687" s="10"/>
      <c r="H7687" s="10" t="s">
        <v>5961</v>
      </c>
      <c r="I7687" s="10" t="s">
        <v>5962</v>
      </c>
      <c r="J7687" s="10" t="s">
        <v>5962</v>
      </c>
      <c r="K7687" s="10" t="s">
        <v>5961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 s="11">
        <v>45008072</v>
      </c>
      <c r="S7687" s="11">
        <v>23823185</v>
      </c>
      <c r="T7687" s="11">
        <v>18904800</v>
      </c>
      <c r="U7687" s="11"/>
      <c r="V7687" s="11"/>
      <c r="W7687" s="11"/>
      <c r="X7687" s="11">
        <v>3190120</v>
      </c>
      <c r="Y7687" s="11">
        <v>9434860.5</v>
      </c>
      <c r="Z7687" s="11">
        <v>0</v>
      </c>
      <c r="AA7687" s="11"/>
      <c r="AB7687" s="11"/>
      <c r="AC7687" s="11"/>
      <c r="AD7687">
        <v>7.09</v>
      </c>
      <c r="AE7687">
        <v>39.6</v>
      </c>
      <c r="AF7687">
        <v>0</v>
      </c>
      <c r="AG7687"/>
      <c r="AH7687"/>
      <c r="AI7687"/>
      <c r="AJ7687" s="11">
        <v>45008072</v>
      </c>
      <c r="AK7687" s="11">
        <v>32541466</v>
      </c>
      <c r="AL7687" s="11">
        <v>12554800</v>
      </c>
      <c r="AM7687" s="11"/>
      <c r="AN7687" s="11"/>
      <c r="AO7687" s="11"/>
      <c r="AP7687" s="11"/>
      <c r="AQ7687" s="11"/>
      <c r="AR7687" s="11"/>
      <c r="AS7687" s="11"/>
      <c r="AT7687" s="11"/>
      <c r="AU7687" s="11"/>
      <c r="AV7687" s="11"/>
      <c r="AW7687" s="11"/>
      <c r="AX7687" s="11"/>
      <c r="AY7687" s="11"/>
      <c r="AZ7687" s="11"/>
      <c r="BA7687" s="11"/>
      <c r="BB7687" s="11"/>
      <c r="BC7687" s="11"/>
      <c r="BD7687" s="11"/>
      <c r="BE7687" s="11"/>
      <c r="BF7687" s="11"/>
      <c r="BG7687" s="11"/>
      <c r="BH7687" s="11"/>
      <c r="BI7687" s="11"/>
      <c r="BJ7687" s="11"/>
      <c r="BK7687" s="11"/>
      <c r="BL7687"/>
      <c r="BM7687"/>
      <c r="BN7687" s="10">
        <v>0</v>
      </c>
      <c r="BO7687" s="10"/>
      <c r="BP7687" s="10"/>
      <c r="BQ7687" s="10"/>
      <c r="BR7687" s="10"/>
      <c r="BS7687" s="10"/>
      <c r="BT7687" s="10"/>
      <c r="BU7687" s="10"/>
    </row>
    <row r="7688" spans="1:73" x14ac:dyDescent="0.3">
      <c r="A7688" s="10" t="s">
        <v>4110</v>
      </c>
      <c r="B7688" s="10" t="s">
        <v>6874</v>
      </c>
      <c r="C7688" s="10" t="s">
        <v>75</v>
      </c>
      <c r="D7688" s="10" t="s">
        <v>116</v>
      </c>
      <c r="E7688" s="10"/>
      <c r="F7688" s="10" t="s">
        <v>117</v>
      </c>
      <c r="G7688" s="10"/>
      <c r="H7688" s="10" t="s">
        <v>11021</v>
      </c>
      <c r="I7688" s="10" t="s">
        <v>11022</v>
      </c>
      <c r="J7688" s="10" t="s">
        <v>11022</v>
      </c>
      <c r="K7688" s="10" t="s">
        <v>11021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 s="11">
        <v>7200</v>
      </c>
      <c r="S7688" s="11"/>
      <c r="T7688" s="11"/>
      <c r="U7688" s="11"/>
      <c r="V7688" s="11"/>
      <c r="W7688" s="11"/>
      <c r="X7688" s="11">
        <v>7200</v>
      </c>
      <c r="Y7688" s="11"/>
      <c r="Z7688" s="11"/>
      <c r="AA7688" s="11"/>
      <c r="AB7688" s="11"/>
      <c r="AC7688" s="11"/>
      <c r="AD7688">
        <v>100</v>
      </c>
      <c r="AE7688"/>
      <c r="AF7688"/>
      <c r="AG7688"/>
      <c r="AH7688"/>
      <c r="AI7688"/>
      <c r="AJ7688" s="11">
        <v>7200</v>
      </c>
      <c r="AK7688" s="11"/>
      <c r="AL7688" s="11"/>
      <c r="AM7688" s="11"/>
      <c r="AN7688" s="11"/>
      <c r="AO7688" s="11"/>
      <c r="AP7688" s="11"/>
      <c r="AQ7688" s="11"/>
      <c r="AR7688" s="11"/>
      <c r="AS7688" s="11"/>
      <c r="AT7688" s="11"/>
      <c r="AU7688" s="11"/>
      <c r="AV7688" s="11"/>
      <c r="AW7688" s="11"/>
      <c r="AX7688" s="11"/>
      <c r="AY7688" s="11"/>
      <c r="AZ7688" s="11"/>
      <c r="BA7688" s="11"/>
      <c r="BB7688" s="11"/>
      <c r="BC7688" s="11"/>
      <c r="BD7688" s="11"/>
      <c r="BE7688" s="11"/>
      <c r="BF7688" s="11"/>
      <c r="BG7688" s="11"/>
      <c r="BH7688" s="11"/>
      <c r="BI7688" s="11"/>
      <c r="BJ7688" s="11"/>
      <c r="BK7688" s="11"/>
      <c r="BL7688"/>
      <c r="BM7688"/>
      <c r="BN7688" s="10">
        <v>0</v>
      </c>
      <c r="BO7688" s="10"/>
      <c r="BP7688" s="10"/>
      <c r="BQ7688" s="10"/>
      <c r="BR7688" s="10"/>
      <c r="BS7688" s="10"/>
      <c r="BT7688" s="10"/>
      <c r="BU7688" s="10"/>
    </row>
    <row r="7689" spans="1:73" x14ac:dyDescent="0.3">
      <c r="A7689" s="10" t="s">
        <v>4110</v>
      </c>
      <c r="B7689" s="10" t="s">
        <v>6874</v>
      </c>
      <c r="C7689" s="10" t="s">
        <v>75</v>
      </c>
      <c r="D7689" s="10" t="s">
        <v>110</v>
      </c>
      <c r="E7689" s="10" t="s">
        <v>111</v>
      </c>
      <c r="F7689" s="10" t="s">
        <v>4195</v>
      </c>
      <c r="G7689" s="10" t="s">
        <v>4196</v>
      </c>
      <c r="H7689" s="10" t="s">
        <v>11023</v>
      </c>
      <c r="I7689" s="10" t="s">
        <v>11024</v>
      </c>
      <c r="J7689" s="10" t="s">
        <v>11024</v>
      </c>
      <c r="K7689" s="10" t="s">
        <v>11023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0</v>
      </c>
      <c r="R7689" s="11">
        <v>527000</v>
      </c>
      <c r="S7689" s="11">
        <v>352000</v>
      </c>
      <c r="T7689" s="11"/>
      <c r="U7689" s="11"/>
      <c r="V7689" s="11"/>
      <c r="W7689" s="11"/>
      <c r="X7689" s="11">
        <v>527000</v>
      </c>
      <c r="Y7689" s="11">
        <v>352000</v>
      </c>
      <c r="Z7689" s="11"/>
      <c r="AA7689" s="11"/>
      <c r="AB7689" s="11"/>
      <c r="AC7689" s="11"/>
      <c r="AD7689">
        <v>100</v>
      </c>
      <c r="AE7689">
        <v>100</v>
      </c>
      <c r="AF7689"/>
      <c r="AG7689"/>
      <c r="AH7689"/>
      <c r="AI7689"/>
      <c r="AJ7689" s="11">
        <v>527000</v>
      </c>
      <c r="AK7689" s="11">
        <v>351999.97</v>
      </c>
      <c r="AL7689" s="11"/>
      <c r="AM7689" s="11"/>
      <c r="AN7689" s="11"/>
      <c r="AO7689" s="11"/>
      <c r="AP7689" s="11"/>
      <c r="AQ7689" s="11"/>
      <c r="AR7689" s="11"/>
      <c r="AS7689" s="11"/>
      <c r="AT7689" s="11"/>
      <c r="AU7689" s="11"/>
      <c r="AV7689" s="11"/>
      <c r="AW7689" s="11"/>
      <c r="AX7689" s="11"/>
      <c r="AY7689" s="11"/>
      <c r="AZ7689" s="11"/>
      <c r="BA7689" s="11"/>
      <c r="BB7689" s="11"/>
      <c r="BC7689" s="11"/>
      <c r="BD7689" s="11"/>
      <c r="BE7689" s="11"/>
      <c r="BF7689" s="11"/>
      <c r="BG7689" s="11"/>
      <c r="BH7689" s="11"/>
      <c r="BI7689" s="11"/>
      <c r="BJ7689" s="11"/>
      <c r="BK7689" s="11"/>
      <c r="BL7689"/>
      <c r="BM7689"/>
      <c r="BN7689" s="10">
        <v>0</v>
      </c>
      <c r="BO7689" s="10"/>
      <c r="BP7689" s="10"/>
      <c r="BQ7689" s="10"/>
      <c r="BR7689" s="10"/>
      <c r="BS7689" s="10"/>
      <c r="BT7689" s="10"/>
      <c r="BU7689" s="10"/>
    </row>
    <row r="7690" spans="1:73" x14ac:dyDescent="0.3">
      <c r="A7690" s="10" t="s">
        <v>4110</v>
      </c>
      <c r="B7690" s="10" t="s">
        <v>6874</v>
      </c>
      <c r="C7690" s="10" t="s">
        <v>75</v>
      </c>
      <c r="D7690" s="10" t="s">
        <v>69</v>
      </c>
      <c r="E7690" s="10" t="s">
        <v>1509</v>
      </c>
      <c r="F7690" s="10" t="s">
        <v>1510</v>
      </c>
      <c r="G7690" s="10" t="s">
        <v>1511</v>
      </c>
      <c r="H7690" s="10" t="s">
        <v>1512</v>
      </c>
      <c r="I7690" s="10" t="s">
        <v>1513</v>
      </c>
      <c r="J7690" s="10" t="s">
        <v>1513</v>
      </c>
      <c r="K7690" s="10" t="s">
        <v>1512</v>
      </c>
      <c r="L7690">
        <v>1</v>
      </c>
      <c r="M7690">
        <v>1</v>
      </c>
      <c r="N7690">
        <v>0</v>
      </c>
      <c r="O7690">
        <v>0</v>
      </c>
      <c r="P7690">
        <v>0</v>
      </c>
      <c r="Q7690">
        <v>0</v>
      </c>
      <c r="R7690" s="11">
        <v>73849608.439999998</v>
      </c>
      <c r="S7690" s="11">
        <v>12041000</v>
      </c>
      <c r="T7690" s="11"/>
      <c r="U7690" s="11"/>
      <c r="V7690" s="11"/>
      <c r="W7690" s="11"/>
      <c r="X7690" s="11">
        <v>29299212.129999999</v>
      </c>
      <c r="Y7690" s="11">
        <v>3612300</v>
      </c>
      <c r="Z7690" s="11"/>
      <c r="AA7690" s="11"/>
      <c r="AB7690" s="11"/>
      <c r="AC7690" s="11"/>
      <c r="AD7690">
        <v>39.67</v>
      </c>
      <c r="AE7690">
        <v>30</v>
      </c>
      <c r="AF7690"/>
      <c r="AG7690"/>
      <c r="AH7690"/>
      <c r="AI7690"/>
      <c r="AJ7690" s="11">
        <v>73849608.439999998</v>
      </c>
      <c r="AK7690" s="11">
        <v>26772750</v>
      </c>
      <c r="AL7690" s="11"/>
      <c r="AM7690" s="11"/>
      <c r="AN7690" s="11"/>
      <c r="AO7690" s="11"/>
      <c r="AP7690" s="11"/>
      <c r="AQ7690" s="11"/>
      <c r="AR7690" s="11"/>
      <c r="AS7690" s="11"/>
      <c r="AT7690" s="11"/>
      <c r="AU7690" s="11"/>
      <c r="AV7690" s="11"/>
      <c r="AW7690" s="11"/>
      <c r="AX7690" s="11"/>
      <c r="AY7690" s="11"/>
      <c r="AZ7690" s="11"/>
      <c r="BA7690" s="11"/>
      <c r="BB7690" s="11"/>
      <c r="BC7690" s="11"/>
      <c r="BD7690" s="11"/>
      <c r="BE7690" s="11"/>
      <c r="BF7690" s="11"/>
      <c r="BG7690" s="11"/>
      <c r="BH7690" s="11"/>
      <c r="BI7690" s="11"/>
      <c r="BJ7690" s="11"/>
      <c r="BK7690" s="11"/>
      <c r="BL7690"/>
      <c r="BM7690"/>
      <c r="BN7690" s="10">
        <v>0</v>
      </c>
      <c r="BO7690" s="10"/>
      <c r="BP7690" s="10"/>
      <c r="BQ7690" s="10"/>
      <c r="BR7690" s="10"/>
      <c r="BS7690" s="10"/>
      <c r="BT7690" s="10"/>
      <c r="BU7690" s="10"/>
    </row>
    <row r="7691" spans="1:73" x14ac:dyDescent="0.3">
      <c r="A7691" s="10" t="s">
        <v>4110</v>
      </c>
      <c r="B7691" s="10" t="s">
        <v>6874</v>
      </c>
      <c r="C7691" s="10" t="s">
        <v>75</v>
      </c>
      <c r="D7691" s="10" t="s">
        <v>69</v>
      </c>
      <c r="E7691" s="10" t="s">
        <v>321</v>
      </c>
      <c r="F7691" s="10" t="s">
        <v>363</v>
      </c>
      <c r="G7691" s="10" t="s">
        <v>364</v>
      </c>
      <c r="H7691" s="10" t="s">
        <v>365</v>
      </c>
      <c r="I7691" s="10" t="s">
        <v>366</v>
      </c>
      <c r="J7691" s="10" t="s">
        <v>366</v>
      </c>
      <c r="K7691" s="10" t="s">
        <v>365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 s="11"/>
      <c r="S7691" s="11">
        <v>23447650</v>
      </c>
      <c r="T7691" s="11"/>
      <c r="U7691" s="11"/>
      <c r="V7691" s="11"/>
      <c r="W7691" s="11"/>
      <c r="X7691" s="11"/>
      <c r="Y7691" s="11">
        <v>3350530</v>
      </c>
      <c r="Z7691" s="11"/>
      <c r="AA7691" s="11"/>
      <c r="AB7691" s="11"/>
      <c r="AC7691" s="11"/>
      <c r="AD7691"/>
      <c r="AE7691">
        <v>14.29</v>
      </c>
      <c r="AF7691"/>
      <c r="AG7691"/>
      <c r="AH7691"/>
      <c r="AI7691"/>
      <c r="AJ7691" s="11"/>
      <c r="AK7691" s="11">
        <v>18916650</v>
      </c>
      <c r="AL7691" s="11"/>
      <c r="AM7691" s="11"/>
      <c r="AN7691" s="11"/>
      <c r="AO7691" s="11"/>
      <c r="AP7691" s="11"/>
      <c r="AQ7691" s="11"/>
      <c r="AR7691" s="11"/>
      <c r="AS7691" s="11"/>
      <c r="AT7691" s="11"/>
      <c r="AU7691" s="11"/>
      <c r="AV7691" s="11"/>
      <c r="AW7691" s="11"/>
      <c r="AX7691" s="11"/>
      <c r="AY7691" s="11"/>
      <c r="AZ7691" s="11"/>
      <c r="BA7691" s="11"/>
      <c r="BB7691" s="11"/>
      <c r="BC7691" s="11"/>
      <c r="BD7691" s="11"/>
      <c r="BE7691" s="11"/>
      <c r="BF7691" s="11"/>
      <c r="BG7691" s="11"/>
      <c r="BH7691" s="11"/>
      <c r="BI7691" s="11"/>
      <c r="BJ7691" s="11"/>
      <c r="BK7691" s="11"/>
      <c r="BL7691"/>
      <c r="BM7691"/>
      <c r="BN7691" s="10">
        <v>0</v>
      </c>
      <c r="BO7691" s="10"/>
      <c r="BP7691" s="10"/>
      <c r="BQ7691" s="10"/>
      <c r="BR7691" s="10"/>
      <c r="BS7691" s="10"/>
      <c r="BT7691" s="10"/>
      <c r="BU7691" s="10"/>
    </row>
    <row r="7692" spans="1:73" x14ac:dyDescent="0.3">
      <c r="A7692" s="10" t="s">
        <v>4110</v>
      </c>
      <c r="B7692" s="10" t="s">
        <v>6874</v>
      </c>
      <c r="C7692" s="10" t="s">
        <v>75</v>
      </c>
      <c r="D7692" s="10" t="s">
        <v>69</v>
      </c>
      <c r="E7692" s="10" t="s">
        <v>321</v>
      </c>
      <c r="F7692" s="10" t="s">
        <v>363</v>
      </c>
      <c r="G7692" s="10" t="s">
        <v>364</v>
      </c>
      <c r="H7692" s="10" t="s">
        <v>10607</v>
      </c>
      <c r="I7692" s="10" t="s">
        <v>10608</v>
      </c>
      <c r="J7692" s="10" t="s">
        <v>10608</v>
      </c>
      <c r="K7692" s="10" t="s">
        <v>10607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 s="11">
        <v>1287420</v>
      </c>
      <c r="S7692" s="11">
        <v>217500</v>
      </c>
      <c r="T7692" s="11">
        <v>665000</v>
      </c>
      <c r="U7692" s="11"/>
      <c r="V7692" s="11"/>
      <c r="W7692" s="11"/>
      <c r="X7692" s="11">
        <v>0</v>
      </c>
      <c r="Y7692" s="11">
        <v>217500</v>
      </c>
      <c r="Z7692" s="11">
        <v>665000</v>
      </c>
      <c r="AA7692" s="11"/>
      <c r="AB7692" s="11"/>
      <c r="AC7692" s="11"/>
      <c r="AD7692">
        <v>0</v>
      </c>
      <c r="AE7692">
        <v>100</v>
      </c>
      <c r="AF7692">
        <v>100</v>
      </c>
      <c r="AG7692"/>
      <c r="AH7692"/>
      <c r="AI7692"/>
      <c r="AJ7692" s="11">
        <v>1287420</v>
      </c>
      <c r="AK7692" s="11">
        <v>217500</v>
      </c>
      <c r="AL7692" s="11">
        <v>665000</v>
      </c>
      <c r="AM7692" s="11"/>
      <c r="AN7692" s="11"/>
      <c r="AO7692" s="11"/>
      <c r="AP7692" s="11"/>
      <c r="AQ7692" s="11"/>
      <c r="AR7692" s="11"/>
      <c r="AS7692" s="11"/>
      <c r="AT7692" s="11"/>
      <c r="AU7692" s="11"/>
      <c r="AV7692" s="11"/>
      <c r="AW7692" s="11"/>
      <c r="AX7692" s="11"/>
      <c r="AY7692" s="11"/>
      <c r="AZ7692" s="11"/>
      <c r="BA7692" s="11"/>
      <c r="BB7692" s="11"/>
      <c r="BC7692" s="11"/>
      <c r="BD7692" s="11"/>
      <c r="BE7692" s="11"/>
      <c r="BF7692" s="11"/>
      <c r="BG7692" s="11"/>
      <c r="BH7692" s="11"/>
      <c r="BI7692" s="11"/>
      <c r="BJ7692" s="11"/>
      <c r="BK7692" s="11"/>
      <c r="BL7692"/>
      <c r="BM7692"/>
      <c r="BN7692" s="10">
        <v>0</v>
      </c>
      <c r="BO7692" s="10"/>
      <c r="BP7692" s="10"/>
      <c r="BQ7692" s="10"/>
      <c r="BR7692" s="10"/>
      <c r="BS7692" s="10"/>
      <c r="BT7692" s="10"/>
      <c r="BU7692" s="10"/>
    </row>
    <row r="7693" spans="1:73" x14ac:dyDescent="0.3">
      <c r="A7693" s="10" t="s">
        <v>4110</v>
      </c>
      <c r="B7693" s="10" t="s">
        <v>6874</v>
      </c>
      <c r="C7693" s="10" t="s">
        <v>75</v>
      </c>
      <c r="D7693" s="10" t="s">
        <v>69</v>
      </c>
      <c r="E7693" s="10" t="s">
        <v>321</v>
      </c>
      <c r="F7693" s="10" t="s">
        <v>6083</v>
      </c>
      <c r="G7693" s="10" t="s">
        <v>6088</v>
      </c>
      <c r="H7693" s="10" t="s">
        <v>9779</v>
      </c>
      <c r="I7693" s="10" t="s">
        <v>9780</v>
      </c>
      <c r="J7693" s="10" t="s">
        <v>9780</v>
      </c>
      <c r="K7693" s="10" t="s">
        <v>9779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 s="11"/>
      <c r="S7693" s="11">
        <v>133000</v>
      </c>
      <c r="T7693" s="11"/>
      <c r="U7693" s="11"/>
      <c r="V7693" s="11"/>
      <c r="W7693" s="11"/>
      <c r="X7693" s="11"/>
      <c r="Y7693" s="11">
        <v>133000</v>
      </c>
      <c r="Z7693" s="11"/>
      <c r="AA7693" s="11"/>
      <c r="AB7693" s="11"/>
      <c r="AC7693" s="11"/>
      <c r="AD7693"/>
      <c r="AE7693">
        <v>100</v>
      </c>
      <c r="AF7693"/>
      <c r="AG7693"/>
      <c r="AH7693"/>
      <c r="AI7693"/>
      <c r="AJ7693" s="11"/>
      <c r="AK7693" s="11">
        <v>133000</v>
      </c>
      <c r="AL7693" s="11"/>
      <c r="AM7693" s="11"/>
      <c r="AN7693" s="11"/>
      <c r="AO7693" s="11"/>
      <c r="AP7693" s="11"/>
      <c r="AQ7693" s="11"/>
      <c r="AR7693" s="11"/>
      <c r="AS7693" s="11"/>
      <c r="AT7693" s="11"/>
      <c r="AU7693" s="11"/>
      <c r="AV7693" s="11"/>
      <c r="AW7693" s="11"/>
      <c r="AX7693" s="11"/>
      <c r="AY7693" s="11"/>
      <c r="AZ7693" s="11"/>
      <c r="BA7693" s="11"/>
      <c r="BB7693" s="11"/>
      <c r="BC7693" s="11"/>
      <c r="BD7693" s="11"/>
      <c r="BE7693" s="11"/>
      <c r="BF7693" s="11"/>
      <c r="BG7693" s="11"/>
      <c r="BH7693" s="11"/>
      <c r="BI7693" s="11"/>
      <c r="BJ7693" s="11"/>
      <c r="BK7693" s="11"/>
      <c r="BL7693"/>
      <c r="BM7693"/>
      <c r="BN7693" s="10">
        <v>0</v>
      </c>
      <c r="BO7693" s="10"/>
      <c r="BP7693" s="10"/>
      <c r="BQ7693" s="10"/>
      <c r="BR7693" s="10"/>
      <c r="BS7693" s="10"/>
      <c r="BT7693" s="10"/>
      <c r="BU7693" s="10"/>
    </row>
    <row r="7694" spans="1:73" x14ac:dyDescent="0.3">
      <c r="A7694" s="10" t="s">
        <v>4110</v>
      </c>
      <c r="B7694" s="10" t="s">
        <v>6874</v>
      </c>
      <c r="C7694" s="10" t="s">
        <v>75</v>
      </c>
      <c r="D7694" s="10" t="s">
        <v>69</v>
      </c>
      <c r="E7694" s="10" t="s">
        <v>321</v>
      </c>
      <c r="F7694" s="10" t="s">
        <v>5987</v>
      </c>
      <c r="G7694" s="10" t="s">
        <v>5988</v>
      </c>
      <c r="H7694" s="10" t="s">
        <v>5989</v>
      </c>
      <c r="I7694" s="10" t="s">
        <v>5990</v>
      </c>
      <c r="J7694" s="10" t="s">
        <v>5990</v>
      </c>
      <c r="K7694" s="10" t="s">
        <v>5989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 s="11"/>
      <c r="S7694" s="11">
        <v>4301300</v>
      </c>
      <c r="T7694" s="11"/>
      <c r="U7694" s="11"/>
      <c r="V7694" s="11"/>
      <c r="W7694" s="11"/>
      <c r="X7694" s="11"/>
      <c r="Y7694" s="11">
        <v>2821910</v>
      </c>
      <c r="Z7694" s="11"/>
      <c r="AA7694" s="11"/>
      <c r="AB7694" s="11"/>
      <c r="AC7694" s="11"/>
      <c r="AD7694"/>
      <c r="AE7694">
        <v>65.61</v>
      </c>
      <c r="AF7694"/>
      <c r="AG7694"/>
      <c r="AH7694"/>
      <c r="AI7694"/>
      <c r="AJ7694" s="11"/>
      <c r="AK7694" s="11">
        <v>4031300</v>
      </c>
      <c r="AL7694" s="11"/>
      <c r="AM7694" s="11"/>
      <c r="AN7694" s="11"/>
      <c r="AO7694" s="11"/>
      <c r="AP7694" s="11"/>
      <c r="AQ7694" s="11"/>
      <c r="AR7694" s="11"/>
      <c r="AS7694" s="11"/>
      <c r="AT7694" s="11"/>
      <c r="AU7694" s="11"/>
      <c r="AV7694" s="11"/>
      <c r="AW7694" s="11"/>
      <c r="AX7694" s="11"/>
      <c r="AY7694" s="11"/>
      <c r="AZ7694" s="11"/>
      <c r="BA7694" s="11"/>
      <c r="BB7694" s="11"/>
      <c r="BC7694" s="11"/>
      <c r="BD7694" s="11"/>
      <c r="BE7694" s="11"/>
      <c r="BF7694" s="11"/>
      <c r="BG7694" s="11"/>
      <c r="BH7694" s="11"/>
      <c r="BI7694" s="11"/>
      <c r="BJ7694" s="11"/>
      <c r="BK7694" s="11"/>
      <c r="BL7694"/>
      <c r="BM7694"/>
      <c r="BN7694" s="10">
        <v>0</v>
      </c>
      <c r="BO7694" s="10"/>
      <c r="BP7694" s="10"/>
      <c r="BQ7694" s="10"/>
      <c r="BR7694" s="10"/>
      <c r="BS7694" s="10"/>
      <c r="BT7694" s="10"/>
      <c r="BU7694" s="10"/>
    </row>
    <row r="7695" spans="1:73" x14ac:dyDescent="0.3">
      <c r="A7695" s="10" t="s">
        <v>4110</v>
      </c>
      <c r="B7695" s="10" t="s">
        <v>6874</v>
      </c>
      <c r="C7695" s="10" t="s">
        <v>75</v>
      </c>
      <c r="D7695" s="10" t="s">
        <v>69</v>
      </c>
      <c r="E7695" s="10" t="s">
        <v>1019</v>
      </c>
      <c r="F7695" s="10" t="s">
        <v>11025</v>
      </c>
      <c r="G7695" s="10" t="s">
        <v>11026</v>
      </c>
      <c r="H7695" s="10" t="s">
        <v>11027</v>
      </c>
      <c r="I7695" s="10" t="s">
        <v>11028</v>
      </c>
      <c r="J7695" s="10" t="s">
        <v>11028</v>
      </c>
      <c r="K7695" s="10" t="s">
        <v>11027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 s="11">
        <v>1356000</v>
      </c>
      <c r="S7695" s="11"/>
      <c r="T7695" s="11"/>
      <c r="U7695" s="11"/>
      <c r="V7695" s="11"/>
      <c r="W7695" s="11"/>
      <c r="X7695" s="11">
        <v>300000</v>
      </c>
      <c r="Y7695" s="11"/>
      <c r="Z7695" s="11"/>
      <c r="AA7695" s="11"/>
      <c r="AB7695" s="11"/>
      <c r="AC7695" s="11"/>
      <c r="AD7695">
        <v>22.12</v>
      </c>
      <c r="AE7695"/>
      <c r="AF7695"/>
      <c r="AG7695"/>
      <c r="AH7695"/>
      <c r="AI7695"/>
      <c r="AJ7695" s="11">
        <v>1356000</v>
      </c>
      <c r="AK7695" s="11"/>
      <c r="AL7695" s="11"/>
      <c r="AM7695" s="11"/>
      <c r="AN7695" s="11"/>
      <c r="AO7695" s="11"/>
      <c r="AP7695" s="11"/>
      <c r="AQ7695" s="11"/>
      <c r="AR7695" s="11"/>
      <c r="AS7695" s="11"/>
      <c r="AT7695" s="11"/>
      <c r="AU7695" s="11"/>
      <c r="AV7695" s="11"/>
      <c r="AW7695" s="11"/>
      <c r="AX7695" s="11"/>
      <c r="AY7695" s="11"/>
      <c r="AZ7695" s="11"/>
      <c r="BA7695" s="11"/>
      <c r="BB7695" s="11"/>
      <c r="BC7695" s="11"/>
      <c r="BD7695" s="11"/>
      <c r="BE7695" s="11"/>
      <c r="BF7695" s="11"/>
      <c r="BG7695" s="11"/>
      <c r="BH7695" s="11"/>
      <c r="BI7695" s="11"/>
      <c r="BJ7695" s="11"/>
      <c r="BK7695" s="11"/>
      <c r="BL7695"/>
      <c r="BM7695"/>
      <c r="BN7695" s="10">
        <v>0</v>
      </c>
      <c r="BO7695" s="10"/>
      <c r="BP7695" s="10"/>
      <c r="BQ7695" s="10"/>
      <c r="BR7695" s="10"/>
      <c r="BS7695" s="10"/>
      <c r="BT7695" s="10"/>
      <c r="BU7695" s="10"/>
    </row>
    <row r="7696" spans="1:73" x14ac:dyDescent="0.3">
      <c r="A7696" s="10" t="s">
        <v>4110</v>
      </c>
      <c r="B7696" s="10" t="s">
        <v>6874</v>
      </c>
      <c r="C7696" s="10" t="s">
        <v>75</v>
      </c>
      <c r="D7696" s="10" t="s">
        <v>69</v>
      </c>
      <c r="E7696" s="10" t="s">
        <v>1518</v>
      </c>
      <c r="F7696" s="10" t="s">
        <v>7750</v>
      </c>
      <c r="G7696" s="10" t="s">
        <v>7751</v>
      </c>
      <c r="H7696" s="10" t="s">
        <v>11029</v>
      </c>
      <c r="I7696" s="10" t="s">
        <v>11030</v>
      </c>
      <c r="J7696" s="10" t="s">
        <v>11030</v>
      </c>
      <c r="K7696" s="10" t="s">
        <v>11029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 s="11"/>
      <c r="S7696" s="11">
        <v>294000</v>
      </c>
      <c r="T7696" s="11"/>
      <c r="U7696" s="11"/>
      <c r="V7696" s="11"/>
      <c r="W7696" s="11"/>
      <c r="X7696" s="11"/>
      <c r="Y7696" s="11">
        <v>294000</v>
      </c>
      <c r="Z7696" s="11"/>
      <c r="AA7696" s="11"/>
      <c r="AB7696" s="11"/>
      <c r="AC7696" s="11"/>
      <c r="AD7696"/>
      <c r="AE7696">
        <v>100</v>
      </c>
      <c r="AF7696"/>
      <c r="AG7696"/>
      <c r="AH7696"/>
      <c r="AI7696"/>
      <c r="AJ7696" s="11"/>
      <c r="AK7696" s="11">
        <v>294000</v>
      </c>
      <c r="AL7696" s="11"/>
      <c r="AM7696" s="11"/>
      <c r="AN7696" s="11"/>
      <c r="AO7696" s="11"/>
      <c r="AP7696" s="11"/>
      <c r="AQ7696" s="11"/>
      <c r="AR7696" s="11"/>
      <c r="AS7696" s="11"/>
      <c r="AT7696" s="11"/>
      <c r="AU7696" s="11"/>
      <c r="AV7696" s="11"/>
      <c r="AW7696" s="11"/>
      <c r="AX7696" s="11"/>
      <c r="AY7696" s="11"/>
      <c r="AZ7696" s="11"/>
      <c r="BA7696" s="11"/>
      <c r="BB7696" s="11"/>
      <c r="BC7696" s="11"/>
      <c r="BD7696" s="11"/>
      <c r="BE7696" s="11"/>
      <c r="BF7696" s="11"/>
      <c r="BG7696" s="11"/>
      <c r="BH7696" s="11"/>
      <c r="BI7696" s="11"/>
      <c r="BJ7696" s="11"/>
      <c r="BK7696" s="11"/>
      <c r="BL7696"/>
      <c r="BM7696"/>
      <c r="BN7696" s="10">
        <v>0</v>
      </c>
      <c r="BO7696" s="10"/>
      <c r="BP7696" s="10"/>
      <c r="BQ7696" s="10"/>
      <c r="BR7696" s="10"/>
      <c r="BS7696" s="10"/>
      <c r="BT7696" s="10"/>
      <c r="BU7696" s="10"/>
    </row>
    <row r="7697" spans="1:73" x14ac:dyDescent="0.3">
      <c r="A7697" s="10" t="s">
        <v>4110</v>
      </c>
      <c r="B7697" s="10" t="s">
        <v>6874</v>
      </c>
      <c r="C7697" s="10" t="s">
        <v>75</v>
      </c>
      <c r="D7697" s="10" t="s">
        <v>69</v>
      </c>
      <c r="E7697" s="10" t="s">
        <v>70</v>
      </c>
      <c r="F7697" s="10"/>
      <c r="G7697" s="10" t="s">
        <v>5904</v>
      </c>
      <c r="H7697" s="10" t="s">
        <v>11031</v>
      </c>
      <c r="I7697" s="10" t="s">
        <v>11032</v>
      </c>
      <c r="J7697" s="10" t="s">
        <v>11032</v>
      </c>
      <c r="K7697" s="10" t="s">
        <v>11031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 s="11"/>
      <c r="S7697" s="11"/>
      <c r="T7697" s="11">
        <v>570000</v>
      </c>
      <c r="U7697" s="11"/>
      <c r="V7697" s="11"/>
      <c r="W7697" s="11"/>
      <c r="X7697" s="11"/>
      <c r="Y7697" s="11"/>
      <c r="Z7697" s="11">
        <v>570000</v>
      </c>
      <c r="AA7697" s="11"/>
      <c r="AB7697" s="11"/>
      <c r="AC7697" s="11"/>
      <c r="AD7697"/>
      <c r="AE7697"/>
      <c r="AF7697">
        <v>100</v>
      </c>
      <c r="AG7697"/>
      <c r="AH7697"/>
      <c r="AI7697"/>
      <c r="AJ7697" s="11"/>
      <c r="AK7697" s="11"/>
      <c r="AL7697" s="11">
        <v>570000</v>
      </c>
      <c r="AM7697" s="11"/>
      <c r="AN7697" s="11"/>
      <c r="AO7697" s="11"/>
      <c r="AP7697" s="11"/>
      <c r="AQ7697" s="11"/>
      <c r="AR7697" s="11"/>
      <c r="AS7697" s="11"/>
      <c r="AT7697" s="11"/>
      <c r="AU7697" s="11"/>
      <c r="AV7697" s="11"/>
      <c r="AW7697" s="11"/>
      <c r="AX7697" s="11"/>
      <c r="AY7697" s="11"/>
      <c r="AZ7697" s="11"/>
      <c r="BA7697" s="11"/>
      <c r="BB7697" s="11"/>
      <c r="BC7697" s="11"/>
      <c r="BD7697" s="11"/>
      <c r="BE7697" s="11"/>
      <c r="BF7697" s="11"/>
      <c r="BG7697" s="11"/>
      <c r="BH7697" s="11"/>
      <c r="BI7697" s="11"/>
      <c r="BJ7697" s="11"/>
      <c r="BK7697" s="11"/>
      <c r="BL7697"/>
      <c r="BM7697"/>
      <c r="BN7697" s="10">
        <v>0</v>
      </c>
      <c r="BO7697" s="10"/>
      <c r="BP7697" s="10"/>
      <c r="BQ7697" s="10"/>
      <c r="BR7697" s="10"/>
      <c r="BS7697" s="10"/>
      <c r="BT7697" s="10"/>
      <c r="BU7697" s="10"/>
    </row>
    <row r="7698" spans="1:73" x14ac:dyDescent="0.3">
      <c r="A7698" s="10" t="s">
        <v>4110</v>
      </c>
      <c r="B7698" s="10" t="s">
        <v>6874</v>
      </c>
      <c r="C7698" s="10" t="s">
        <v>75</v>
      </c>
      <c r="D7698" s="10" t="s">
        <v>69</v>
      </c>
      <c r="E7698" s="10" t="s">
        <v>8021</v>
      </c>
      <c r="F7698" s="10" t="s">
        <v>8022</v>
      </c>
      <c r="G7698" s="10"/>
      <c r="H7698" s="10" t="s">
        <v>11033</v>
      </c>
      <c r="I7698" s="10" t="s">
        <v>11034</v>
      </c>
      <c r="J7698" s="10" t="s">
        <v>11034</v>
      </c>
      <c r="K7698" s="10" t="s">
        <v>11033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 s="11">
        <v>518000</v>
      </c>
      <c r="S7698" s="11"/>
      <c r="T7698" s="11"/>
      <c r="U7698" s="11"/>
      <c r="V7698" s="11"/>
      <c r="W7698" s="11"/>
      <c r="X7698" s="11">
        <v>518000</v>
      </c>
      <c r="Y7698" s="11"/>
      <c r="Z7698" s="11"/>
      <c r="AA7698" s="11"/>
      <c r="AB7698" s="11"/>
      <c r="AC7698" s="11"/>
      <c r="AD7698">
        <v>100</v>
      </c>
      <c r="AE7698"/>
      <c r="AF7698"/>
      <c r="AG7698"/>
      <c r="AH7698"/>
      <c r="AI7698"/>
      <c r="AJ7698" s="11">
        <v>518000</v>
      </c>
      <c r="AK7698" s="11"/>
      <c r="AL7698" s="11"/>
      <c r="AM7698" s="11"/>
      <c r="AN7698" s="11"/>
      <c r="AO7698" s="11"/>
      <c r="AP7698" s="11"/>
      <c r="AQ7698" s="11"/>
      <c r="AR7698" s="11"/>
      <c r="AS7698" s="11"/>
      <c r="AT7698" s="11"/>
      <c r="AU7698" s="11"/>
      <c r="AV7698" s="11"/>
      <c r="AW7698" s="11"/>
      <c r="AX7698" s="11"/>
      <c r="AY7698" s="11"/>
      <c r="AZ7698" s="11"/>
      <c r="BA7698" s="11"/>
      <c r="BB7698" s="11"/>
      <c r="BC7698" s="11"/>
      <c r="BD7698" s="11"/>
      <c r="BE7698" s="11"/>
      <c r="BF7698" s="11"/>
      <c r="BG7698" s="11"/>
      <c r="BH7698" s="11"/>
      <c r="BI7698" s="11"/>
      <c r="BJ7698" s="11"/>
      <c r="BK7698" s="11"/>
      <c r="BL7698"/>
      <c r="BM7698"/>
      <c r="BN7698" s="10">
        <v>0</v>
      </c>
      <c r="BO7698" s="10"/>
      <c r="BP7698" s="10"/>
      <c r="BQ7698" s="10"/>
      <c r="BR7698" s="10"/>
      <c r="BS7698" s="10"/>
      <c r="BT7698" s="10"/>
      <c r="BU7698" s="10"/>
    </row>
    <row r="7699" spans="1:73" x14ac:dyDescent="0.3">
      <c r="A7699" s="10" t="s">
        <v>4110</v>
      </c>
      <c r="B7699" s="10" t="s">
        <v>6874</v>
      </c>
      <c r="C7699" s="10" t="s">
        <v>75</v>
      </c>
      <c r="D7699" s="10" t="s">
        <v>69</v>
      </c>
      <c r="E7699" s="10" t="s">
        <v>4994</v>
      </c>
      <c r="F7699" s="10" t="s">
        <v>5238</v>
      </c>
      <c r="G7699" s="10" t="s">
        <v>5239</v>
      </c>
      <c r="H7699" s="10" t="s">
        <v>5240</v>
      </c>
      <c r="I7699" s="10" t="s">
        <v>5241</v>
      </c>
      <c r="J7699" s="10" t="s">
        <v>9161</v>
      </c>
      <c r="K7699" s="10" t="s">
        <v>9162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0</v>
      </c>
      <c r="R7699" s="11">
        <v>1218310</v>
      </c>
      <c r="S7699" s="11">
        <v>679009.92</v>
      </c>
      <c r="T7699" s="11"/>
      <c r="U7699" s="11"/>
      <c r="V7699" s="11"/>
      <c r="W7699" s="11"/>
      <c r="X7699" s="11">
        <v>997810</v>
      </c>
      <c r="Y7699" s="11">
        <v>203702.98</v>
      </c>
      <c r="Z7699" s="11"/>
      <c r="AA7699" s="11"/>
      <c r="AB7699" s="11"/>
      <c r="AC7699" s="11"/>
      <c r="AD7699">
        <v>81.900000000000006</v>
      </c>
      <c r="AE7699">
        <v>30</v>
      </c>
      <c r="AF7699"/>
      <c r="AG7699"/>
      <c r="AH7699"/>
      <c r="AI7699"/>
      <c r="AJ7699" s="11">
        <v>1218310</v>
      </c>
      <c r="AK7699" s="11">
        <v>679009.92</v>
      </c>
      <c r="AL7699" s="11"/>
      <c r="AM7699" s="11"/>
      <c r="AN7699" s="11"/>
      <c r="AO7699" s="11"/>
      <c r="AP7699" s="11"/>
      <c r="AQ7699" s="11"/>
      <c r="AR7699" s="11"/>
      <c r="AS7699" s="11"/>
      <c r="AT7699" s="11"/>
      <c r="AU7699" s="11"/>
      <c r="AV7699" s="11"/>
      <c r="AW7699" s="11"/>
      <c r="AX7699" s="11"/>
      <c r="AY7699" s="11"/>
      <c r="AZ7699" s="11"/>
      <c r="BA7699" s="11"/>
      <c r="BB7699" s="11"/>
      <c r="BC7699" s="11"/>
      <c r="BD7699" s="11"/>
      <c r="BE7699" s="11"/>
      <c r="BF7699" s="11"/>
      <c r="BG7699" s="11"/>
      <c r="BH7699" s="11"/>
      <c r="BI7699" s="11"/>
      <c r="BJ7699" s="11"/>
      <c r="BK7699" s="11"/>
      <c r="BL7699"/>
      <c r="BM7699"/>
      <c r="BN7699" s="10">
        <v>0</v>
      </c>
      <c r="BO7699" s="10"/>
      <c r="BP7699" s="10"/>
      <c r="BQ7699" s="10"/>
      <c r="BR7699" s="10"/>
      <c r="BS7699" s="10"/>
      <c r="BT7699" s="10"/>
      <c r="BU7699" s="10"/>
    </row>
    <row r="7700" spans="1:73" x14ac:dyDescent="0.3">
      <c r="A7700" s="10" t="s">
        <v>4110</v>
      </c>
      <c r="B7700" s="10" t="s">
        <v>6874</v>
      </c>
      <c r="C7700" s="10" t="s">
        <v>326</v>
      </c>
      <c r="D7700" s="10"/>
      <c r="E7700" s="10"/>
      <c r="F7700" s="10"/>
      <c r="G7700" s="10"/>
      <c r="H7700" s="10" t="s">
        <v>11035</v>
      </c>
      <c r="I7700" s="10" t="s">
        <v>11036</v>
      </c>
      <c r="J7700" s="10" t="s">
        <v>11036</v>
      </c>
      <c r="K7700" s="10" t="s">
        <v>11035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 s="11"/>
      <c r="S7700" s="11"/>
      <c r="T7700" s="11">
        <v>1195000</v>
      </c>
      <c r="U7700" s="11"/>
      <c r="V7700" s="11"/>
      <c r="W7700" s="11"/>
      <c r="X7700" s="11"/>
      <c r="Y7700" s="11"/>
      <c r="Z7700" s="11">
        <v>350000</v>
      </c>
      <c r="AA7700" s="11"/>
      <c r="AB7700" s="11"/>
      <c r="AC7700" s="11"/>
      <c r="AD7700"/>
      <c r="AE7700"/>
      <c r="AF7700">
        <v>29.29</v>
      </c>
      <c r="AG7700"/>
      <c r="AH7700"/>
      <c r="AI7700"/>
      <c r="AJ7700" s="11"/>
      <c r="AK7700" s="11"/>
      <c r="AL7700" s="11">
        <v>1195000</v>
      </c>
      <c r="AM7700" s="11"/>
      <c r="AN7700" s="11"/>
      <c r="AO7700" s="11"/>
      <c r="AP7700" s="11"/>
      <c r="AQ7700" s="11"/>
      <c r="AR7700" s="11"/>
      <c r="AS7700" s="11"/>
      <c r="AT7700" s="11"/>
      <c r="AU7700" s="11"/>
      <c r="AV7700" s="11"/>
      <c r="AW7700" s="11"/>
      <c r="AX7700" s="11"/>
      <c r="AY7700" s="11"/>
      <c r="AZ7700" s="11"/>
      <c r="BA7700" s="11"/>
      <c r="BB7700" s="11"/>
      <c r="BC7700" s="11"/>
      <c r="BD7700" s="11"/>
      <c r="BE7700" s="11"/>
      <c r="BF7700" s="11"/>
      <c r="BG7700" s="11"/>
      <c r="BH7700" s="11"/>
      <c r="BI7700" s="11"/>
      <c r="BJ7700" s="11"/>
      <c r="BK7700" s="11"/>
      <c r="BL7700"/>
      <c r="BM7700"/>
      <c r="BN7700" s="10">
        <v>0</v>
      </c>
      <c r="BO7700" s="10"/>
      <c r="BP7700" s="10"/>
      <c r="BQ7700" s="10"/>
      <c r="BR7700" s="10"/>
      <c r="BS7700" s="10"/>
      <c r="BT7700" s="10"/>
      <c r="BU7700" s="10"/>
    </row>
    <row r="7701" spans="1:73" x14ac:dyDescent="0.3">
      <c r="A7701" s="10" t="s">
        <v>4110</v>
      </c>
      <c r="B7701" s="10" t="s">
        <v>6874</v>
      </c>
      <c r="C7701" s="10" t="s">
        <v>326</v>
      </c>
      <c r="D7701" s="10" t="s">
        <v>69</v>
      </c>
      <c r="E7701" s="10" t="s">
        <v>5896</v>
      </c>
      <c r="F7701" s="10"/>
      <c r="G7701" s="10"/>
      <c r="H7701" s="10" t="s">
        <v>6116</v>
      </c>
      <c r="I7701" s="10" t="s">
        <v>6117</v>
      </c>
      <c r="J7701" s="10" t="s">
        <v>6117</v>
      </c>
      <c r="K7701" s="10" t="s">
        <v>6116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 s="11"/>
      <c r="S7701" s="11"/>
      <c r="T7701" s="11">
        <v>1020000</v>
      </c>
      <c r="U7701" s="11"/>
      <c r="V7701" s="11"/>
      <c r="W7701" s="11"/>
      <c r="X7701" s="11"/>
      <c r="Y7701" s="11"/>
      <c r="Z7701" s="11">
        <v>480000</v>
      </c>
      <c r="AA7701" s="11"/>
      <c r="AB7701" s="11"/>
      <c r="AC7701" s="11"/>
      <c r="AD7701"/>
      <c r="AE7701"/>
      <c r="AF7701">
        <v>47.06</v>
      </c>
      <c r="AG7701"/>
      <c r="AH7701"/>
      <c r="AI7701"/>
      <c r="AJ7701" s="11"/>
      <c r="AK7701" s="11"/>
      <c r="AL7701" s="11">
        <v>1020000</v>
      </c>
      <c r="AM7701" s="11"/>
      <c r="AN7701" s="11"/>
      <c r="AO7701" s="11"/>
      <c r="AP7701" s="11"/>
      <c r="AQ7701" s="11"/>
      <c r="AR7701" s="11"/>
      <c r="AS7701" s="11"/>
      <c r="AT7701" s="11"/>
      <c r="AU7701" s="11"/>
      <c r="AV7701" s="11"/>
      <c r="AW7701" s="11"/>
      <c r="AX7701" s="11"/>
      <c r="AY7701" s="11"/>
      <c r="AZ7701" s="11"/>
      <c r="BA7701" s="11"/>
      <c r="BB7701" s="11"/>
      <c r="BC7701" s="11"/>
      <c r="BD7701" s="11"/>
      <c r="BE7701" s="11"/>
      <c r="BF7701" s="11"/>
      <c r="BG7701" s="11"/>
      <c r="BH7701" s="11"/>
      <c r="BI7701" s="11"/>
      <c r="BJ7701" s="11"/>
      <c r="BK7701" s="11"/>
      <c r="BL7701"/>
      <c r="BM7701"/>
      <c r="BN7701" s="10">
        <v>0</v>
      </c>
      <c r="BO7701" s="10"/>
      <c r="BP7701" s="10"/>
      <c r="BQ7701" s="10"/>
      <c r="BR7701" s="10"/>
      <c r="BS7701" s="10"/>
      <c r="BT7701" s="10"/>
      <c r="BU7701" s="10"/>
    </row>
  </sheetData>
  <autoFilter ref="BZ1:CB5758"/>
  <conditionalFormatting sqref="J3:J4282 J5759:J7701">
    <cfRule type="duplicateValues" dxfId="59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879204-C8E8-47CE-AF20-D9423B7A11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Айна Рахманова</dc:creator>
  <cp:lastModifiedBy>Ержан Бухар</cp:lastModifiedBy>
  <dcterms:created xsi:type="dcterms:W3CDTF">2022-10-05T03:39:57Z</dcterms:created>
  <dcterms:modified xsi:type="dcterms:W3CDTF">2023-01-17T12:06:11Z</dcterms:modified>
</cp:coreProperties>
</file>